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69AC0B4-D556-4CCA-B184-B86F384E82A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S0">'Sanitation Data'!$B$1:$K$2</definedName>
    <definedName name="myrangeW0">'Water Data'!$B$1:$K$2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<sst xmlns="http://schemas.openxmlformats.org/spreadsheetml/2006/main" xmlns:r="http://schemas.openxmlformats.org/officeDocument/2006/relationships" xmlns:xdr="http://schemas.openxmlformats.org/drawingml/2006/spreadsheetDrawing" count="1227" uniqueCount="250">
  <si>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</si>
  <si>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</si>
  <si>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</si>
  <si>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</si>
  <si>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</si>
  <si>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</si>
  <si>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</si>
  <si>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</si>
  <si>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</si>
  <si>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</si>
  <si>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</si>
  <si>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</si>
  <si>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</si>
  <si>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</si>
  <si>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</si>
  <si>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</si>
  <si>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</si>
  <si>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</si>
  <si>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</si>
  <si>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</si>
  <si>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</si>
  <si>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</si>
  <si>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</si>
  <si>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</si>
  <si>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</si>
  <si>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</si>
  <si>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</si>
  <si>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</si>
  <si>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</si>
  <si>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</si>
  <si>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</si>
  <si>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</si>
  <si>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</si>
  <si>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</si>
  <si>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</si>
  <si>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</si>
  <si>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</si>
  <si>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</si>
  <si>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</si>
  <si>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</si>
  <si>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</si>
  <si>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</si>
  <si>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</si>
  <si>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</si>
  <si>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</si>
  <si>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</si>
  <si>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</si>
  <si>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</si>
  <si>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</si>
  <si>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</si>
  <si>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</si>
  <si>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</si>
  <si>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</si>
  <si>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</si>
  <si>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</si>
  <si>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</si>
  <si>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</si>
  <si>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</si>
  <si>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</si>
  <si>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</si>
  <si>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</si>
  <si>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</si>
  <si>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</si>
  <si>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</si>
  <si>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</si>
  <si>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</si>
  <si>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</si>
  <si>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</si>
  <si>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</si>
  <si>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</si>
  <si>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</si>
  <si>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</si>
  <si>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</si>
  <si>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</si>
  <si>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</si>
  <si>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</si>
  <si>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</si>
  <si>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</si>
  <si>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</si>
  <si>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</si>
  <si>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</si>
  <si>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</si>
  <si>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</si>
  <si>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</si>
  <si>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</si>
  <si>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</si>
  <si>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</si>
  <si>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</si>
  <si>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</si>
  <si>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</si>
  <si>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</si>
  <si>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</si>
  <si>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</si>
  <si>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</si>
  <si>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</si>
  <si>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</si>
  <si>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</si>
  <si>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</si>
  <si>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</si>
  <si>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</si>
  <si>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</si>
  <si>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</si>
  <si>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</si>
  <si>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</si>
  <si>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</si>
  <si>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</si>
  <si>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</si>
  <si>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</si>
  <si>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</si>
  <si>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</si>
  <si>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</si>
  <si>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</si>
  <si>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</si>
  <si>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</si>
  <si>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</si>
  <si>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</si>
  <si>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</si>
  <si>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</si>
  <si>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</si>
  <si>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</si>
  <si>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</si>
  <si>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</si>
  <si>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</si>
  <si>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</si>
  <si>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</si>
  <si>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</si>
  <si>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</si>
  <si>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</si>
  <si>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</si>
  <si>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</si>
  <si>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</si>
  <si>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</si>
  <si>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</si>
  <si>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</si>
  <si>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</si>
  <si>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</si>
  <si>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</si>
  <si>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</si>
  <si>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</si>
  <si>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</si>
  <si>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</si>
  <si>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</si>
  <si>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</si>
  <si>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</si>
  <si>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</si>
  <si>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</si>
  <si>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</si>
  <si>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</si>
  <si>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</si>
  <si>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</si>
  <si>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</si>
  <si>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</si>
  <si>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</si>
  <si>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</si>
  <si>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</si>
  <si>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</si>
  <si>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</si>
  <si>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</si>
  <si>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</si>
  <si>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</si>
  <si>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</si>
  <si>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</si>
  <si>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</si>
  <si>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</si>
  <si>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</si>
  <si>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</si>
  <si>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</si>
  <si>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</si>
  <si>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</si>
  <si>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</si>
  <si>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</si>
  <si>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</si>
  <si>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</si>
  <si>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</si>
  <si>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</si>
  <si>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</si>
  <si>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</si>
  <si>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</si>
  <si>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</si>
  <si>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</si>
  <si>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Switzerland</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</si>
  <si>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</si>
  <si>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</si>
  <si>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</si>
  <si>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</si>
  <si>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</si>
  <si>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</si>
  <si>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</si>
  <si>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</si>
  <si>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</si>
  <si>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</si>
  <si>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</si>
  <si>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</si>
  <si>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</si>
  <si>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</si>
  <si>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</si>
  <si>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</si>
  <si>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</si>
  <si>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</si>
  <si>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</si>
  <si>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</si>
  <si>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</si>
  <si>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</si>
  <si>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</si>
  <si>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</si>
  <si>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</si>
  <si>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</si>
  <si>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</si>
  <si>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</si>
  <si>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</si>
  <si>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</si>
  <si>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</si>
  <si>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</si>
  <si>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</si>
  <si>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CHE_2016_UIS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</si>
  <si>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</si>
  <si>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</si>
  <si>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</si>
  <si>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</si>
  <si>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</si>
  <si>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</si>
  <si>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</si>
  <si>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</si>
  <si>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</si>
  <si>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</si>
  <si>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</si>
  <si>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</si>
  <si>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</si>
  <si>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</si>
  <si>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</si>
  <si>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</si>
  <si>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</si>
  <si>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</si>
  <si>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</si>
  <si>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</si>
  <si>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</si>
  <si>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</si>
  <si>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</si>
  <si>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CHE_2015_UIS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</si>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</sst>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5"/>
    <xf numFmtId="0" fontId="15" fillId="0" borderId="235"/>
    <xf numFmtId="0" fontId="19" fillId="0" borderId="235"/>
  </cellStyleXfs>
  <cellXfs count="102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1" fontId="97" fillId="49" borderId="91" xfId="0" applyNumberFormat="true" applyFont="true" applyFill="true" applyBorder="true" applyAlignment="true" applyProtection="true">
      <alignment horizontal="center" vertical="center"/>
    </xf>
    <xf numFmtId="1" fontId="98" fillId="50" borderId="92" xfId="0" applyNumberFormat="true" applyFont="true" applyFill="true" applyBorder="true" applyAlignment="true" applyProtection="true">
      <alignment horizontal="center" vertical="center"/>
    </xf>
    <xf numFmtId="1" fontId="99" fillId="51" borderId="93" xfId="0" applyNumberFormat="true" applyFont="true" applyFill="true" applyBorder="true" applyAlignment="true" applyProtection="true">
      <alignment horizontal="center" vertical="center"/>
    </xf>
    <xf numFmtId="1" fontId="100" fillId="52" borderId="94" xfId="0" applyNumberFormat="true" applyFont="true" applyFill="true" applyBorder="true" applyAlignment="true" applyProtection="true">
      <alignment horizontal="center" vertical="center"/>
    </xf>
    <xf numFmtId="1" fontId="101" fillId="53" borderId="95" xfId="0" applyNumberFormat="true" applyFont="true" applyFill="true" applyBorder="true" applyAlignment="true" applyProtection="true">
      <alignment horizontal="center" vertical="center"/>
    </xf>
    <xf numFmtId="1" fontId="102" fillId="54" borderId="96" xfId="0" applyNumberFormat="true" applyFont="true" applyFill="true" applyBorder="true" applyAlignment="true" applyProtection="true">
      <alignment horizontal="center" vertical="center"/>
    </xf>
    <xf numFmtId="1" fontId="103" fillId="55" borderId="97" xfId="0" applyNumberFormat="true" applyFont="true" applyFill="true" applyBorder="true" applyAlignment="true" applyProtection="true">
      <alignment horizontal="center" vertical="center"/>
    </xf>
    <xf numFmtId="1" fontId="104" fillId="56" borderId="98" xfId="0" applyNumberFormat="true" applyFont="true" applyFill="true" applyBorder="true" applyAlignment="true" applyProtection="true">
      <alignment horizontal="center" vertical="center"/>
    </xf>
    <xf numFmtId="1" fontId="105" fillId="57" borderId="99" xfId="0" applyNumberFormat="true" applyFont="true" applyFill="true" applyBorder="true" applyAlignment="true" applyProtection="true">
      <alignment horizontal="center" vertical="center"/>
    </xf>
    <xf numFmtId="1" fontId="106" fillId="58" borderId="100" xfId="0" applyNumberFormat="true" applyFont="true" applyFill="true" applyBorder="true" applyAlignment="true" applyProtection="true">
      <alignment horizontal="center" vertical="center"/>
    </xf>
    <xf numFmtId="1" fontId="107" fillId="59" borderId="101" xfId="0" applyNumberFormat="true" applyFont="true" applyFill="true" applyBorder="true" applyAlignment="true" applyProtection="true">
      <alignment horizontal="center" vertical="center"/>
    </xf>
    <xf numFmtId="1" fontId="108" fillId="60" borderId="102" xfId="0" applyNumberFormat="true" applyFont="true" applyFill="true" applyBorder="true" applyAlignment="true" applyProtection="true">
      <alignment horizontal="center" vertical="center"/>
    </xf>
    <xf numFmtId="1" fontId="109" fillId="61" borderId="103" xfId="0" applyNumberFormat="true" applyFont="true" applyFill="true" applyBorder="true" applyAlignment="true" applyProtection="true">
      <alignment horizontal="center" vertical="center"/>
    </xf>
    <xf numFmtId="1" fontId="110" fillId="62" borderId="104" xfId="0" applyNumberFormat="true" applyFont="true" applyFill="true" applyBorder="true" applyAlignment="true" applyProtection="true">
      <alignment horizontal="center" vertical="center"/>
    </xf>
    <xf numFmtId="1" fontId="111" fillId="63" borderId="105" xfId="0" applyNumberFormat="true" applyFont="true" applyFill="true" applyBorder="true" applyAlignment="true" applyProtection="true">
      <alignment horizontal="center" vertical="center"/>
    </xf>
    <xf numFmtId="1" fontId="112" fillId="64" borderId="106" xfId="0" applyNumberFormat="true" applyFont="true" applyFill="true" applyBorder="true" applyAlignment="true" applyProtection="true">
      <alignment horizontal="center" vertical="center"/>
    </xf>
    <xf numFmtId="1" fontId="113" fillId="65" borderId="107" xfId="0" applyNumberFormat="true" applyFont="true" applyFill="true" applyBorder="true" applyAlignment="true" applyProtection="true">
      <alignment horizontal="center" vertical="center"/>
    </xf>
    <xf numFmtId="1" fontId="114" fillId="66" borderId="108" xfId="0" applyNumberFormat="true" applyFont="true" applyFill="true" applyBorder="true" applyAlignment="true" applyProtection="true">
      <alignment horizontal="center" vertical="center"/>
    </xf>
    <xf numFmtId="1" fontId="115" fillId="67" borderId="109" xfId="0" applyNumberFormat="true" applyFont="true" applyFill="true" applyBorder="true" applyAlignment="true" applyProtection="true">
      <alignment horizontal="center" vertical="center"/>
    </xf>
    <xf numFmtId="1" fontId="116" fillId="68" borderId="110" xfId="0" applyNumberFormat="true" applyFont="true" applyFill="true" applyBorder="true" applyAlignment="true" applyProtection="true">
      <alignment horizontal="center" vertical="center"/>
    </xf>
    <xf numFmtId="1" fontId="117" fillId="69" borderId="111" xfId="0" applyNumberFormat="true" applyFont="true" applyFill="true" applyBorder="true" applyAlignment="true" applyProtection="true">
      <alignment horizontal="center" vertical="center"/>
    </xf>
    <xf numFmtId="1" fontId="118" fillId="70" borderId="112" xfId="0" applyNumberFormat="true" applyFont="true" applyFill="true" applyBorder="true" applyAlignment="true" applyProtection="true">
      <alignment horizontal="center" vertical="center"/>
    </xf>
    <xf numFmtId="1" fontId="119" fillId="71" borderId="113" xfId="0" applyNumberFormat="true" applyFont="true" applyFill="true" applyBorder="true" applyAlignment="true" applyProtection="true">
      <alignment horizontal="center" vertical="center"/>
    </xf>
    <xf numFmtId="0" fontId="120" fillId="72" borderId="114" xfId="0" applyNumberFormat="true" applyFont="true" applyFill="true" applyBorder="true" applyAlignment="true" applyProtection="true">
      <alignment horizontal="center" vertical="center"/>
    </xf>
    <xf numFmtId="164" fontId="121" fillId="73" borderId="115" xfId="0" applyNumberFormat="true" applyFont="true" applyFill="true" applyBorder="true" applyAlignment="true" applyProtection="true">
      <alignment horizontal="center" vertical="center"/>
    </xf>
    <xf numFmtId="0" fontId="122" fillId="74" borderId="116" xfId="0" applyNumberFormat="true" applyFont="true" applyFill="true" applyBorder="true" applyAlignment="true" applyProtection="true">
      <alignment horizontal="center" vertical="center"/>
    </xf>
    <xf numFmtId="0" fontId="123" fillId="75" borderId="117" xfId="0" applyNumberFormat="true" applyFont="true" applyFill="true" applyBorder="true" applyAlignment="true" applyProtection="true">
      <alignment horizontal="center" vertical="center"/>
    </xf>
    <xf numFmtId="0" fontId="124" fillId="76" borderId="118" xfId="0" applyNumberFormat="true" applyFont="true" applyFill="true" applyBorder="true" applyAlignment="true" applyProtection="true">
      <alignment horizontal="center" vertical="center"/>
    </xf>
    <xf numFmtId="1" fontId="125" fillId="77" borderId="119" xfId="0" applyNumberFormat="true" applyFont="true" applyFill="true" applyBorder="true" applyAlignment="true" applyProtection="true">
      <alignment horizontal="center" vertical="center"/>
    </xf>
    <xf numFmtId="164" fontId="126" fillId="78" borderId="120" xfId="0" applyNumberFormat="true" applyFont="true" applyFill="true" applyBorder="true" applyAlignment="true" applyProtection="true">
      <alignment horizontal="center" vertical="center"/>
    </xf>
    <xf numFmtId="0" fontId="127" fillId="79" borderId="121" xfId="0" applyNumberFormat="true" applyFont="true" applyFill="true" applyBorder="true" applyAlignment="true" applyProtection="true">
      <alignment horizontal="center" vertical="center"/>
    </xf>
    <xf numFmtId="164" fontId="128" fillId="80" borderId="122" xfId="0" applyNumberFormat="true" applyFont="true" applyFill="true" applyBorder="true" applyAlignment="true" applyProtection="true">
      <alignment horizontal="center" vertical="center"/>
    </xf>
    <xf numFmtId="0" fontId="129" fillId="81" borderId="123" xfId="0" applyNumberFormat="true" applyFont="true" applyFill="true" applyBorder="true" applyAlignment="true" applyProtection="true">
      <alignment horizontal="center" vertical="center"/>
    </xf>
    <xf numFmtId="0" fontId="130" fillId="82" borderId="124" xfId="0" applyNumberFormat="true" applyFont="true" applyFill="true" applyBorder="true" applyAlignment="true" applyProtection="true">
      <alignment horizontal="center" vertical="center"/>
    </xf>
    <xf numFmtId="0" fontId="131" fillId="83" borderId="125" xfId="0" applyNumberFormat="true" applyFont="true" applyFill="true" applyBorder="true" applyAlignment="true" applyProtection="true">
      <alignment horizontal="center" vertical="center"/>
    </xf>
    <xf numFmtId="0" fontId="132" fillId="84" borderId="126" xfId="0" applyNumberFormat="true" applyFont="true" applyFill="true" applyBorder="true" applyAlignment="true" applyProtection="true">
      <alignment horizontal="center" vertical="center"/>
    </xf>
    <xf numFmtId="164" fontId="133" fillId="85" borderId="127" xfId="0" applyNumberFormat="true" applyFont="true" applyFill="true" applyBorder="true" applyAlignment="true" applyProtection="true">
      <alignment horizontal="center" vertical="center"/>
    </xf>
    <xf numFmtId="0" fontId="134" fillId="86" borderId="128" xfId="0" applyNumberFormat="true" applyFont="true" applyFill="true" applyBorder="true" applyAlignment="true" applyProtection="true">
      <alignment horizontal="center" vertical="center"/>
    </xf>
    <xf numFmtId="0" fontId="135" fillId="87" borderId="129" xfId="0" applyNumberFormat="true" applyFont="true" applyFill="true" applyBorder="true" applyAlignment="true" applyProtection="true">
      <alignment horizontal="center" vertical="center"/>
    </xf>
    <xf numFmtId="0" fontId="136" fillId="88" borderId="130" xfId="0" applyNumberFormat="true" applyFont="true" applyFill="true" applyBorder="true" applyAlignment="true" applyProtection="true">
      <alignment horizontal="center" vertical="center"/>
    </xf>
    <xf numFmtId="0" fontId="137" fillId="89" borderId="131" xfId="0" applyNumberFormat="true" applyFont="true" applyFill="true" applyBorder="true" applyAlignment="true" applyProtection="true">
      <alignment horizontal="center" vertical="center"/>
    </xf>
    <xf numFmtId="164" fontId="138" fillId="90" borderId="132" xfId="0" applyNumberFormat="true" applyFont="true" applyFill="true" applyBorder="true" applyAlignment="true" applyProtection="true">
      <alignment horizontal="center" vertical="center"/>
    </xf>
    <xf numFmtId="0" fontId="139" fillId="91" borderId="133" xfId="0" applyNumberFormat="true" applyFont="true" applyFill="true" applyBorder="true" applyAlignment="true" applyProtection="true">
      <alignment horizontal="center" vertical="center"/>
    </xf>
    <xf numFmtId="0" fontId="140" fillId="92" borderId="134" xfId="0" applyNumberFormat="true" applyFont="true" applyFill="true" applyBorder="true" applyAlignment="true" applyProtection="true">
      <alignment horizontal="center" vertical="center"/>
    </xf>
    <xf numFmtId="0" fontId="141" fillId="93" borderId="135" xfId="0" applyNumberFormat="true" applyFont="true" applyFill="true" applyBorder="true" applyAlignment="true" applyProtection="true">
      <alignment horizontal="center" vertical="center"/>
    </xf>
    <xf numFmtId="0" fontId="142" fillId="94" borderId="136" xfId="0" applyNumberFormat="true" applyFont="true" applyFill="true" applyBorder="true" applyAlignment="true" applyProtection="true">
      <alignment horizontal="center" vertical="center"/>
    </xf>
    <xf numFmtId="164" fontId="143" fillId="95" borderId="137" xfId="0" applyNumberFormat="true" applyFont="true" applyFill="true" applyBorder="true" applyAlignment="true" applyProtection="true">
      <alignment horizontal="center" vertical="center"/>
    </xf>
    <xf numFmtId="0" fontId="144" fillId="96" borderId="138" xfId="0" applyNumberFormat="true" applyFont="true" applyFill="true" applyBorder="true" applyAlignment="true" applyProtection="true">
      <alignment horizontal="center" vertical="center"/>
    </xf>
    <xf numFmtId="0" fontId="145" fillId="97" borderId="139" xfId="0" applyNumberFormat="true" applyFont="true" applyFill="true" applyBorder="true" applyAlignment="true" applyProtection="true">
      <alignment horizontal="center" vertical="center"/>
    </xf>
    <xf numFmtId="0" fontId="146" fillId="98" borderId="140" xfId="0" applyNumberFormat="true" applyFont="true" applyFill="true" applyBorder="true" applyAlignment="true" applyProtection="true">
      <alignment horizontal="center" vertical="center"/>
    </xf>
    <xf numFmtId="0" fontId="147" fillId="99" borderId="141" xfId="0" applyNumberFormat="true" applyFont="true" applyFill="true" applyBorder="true" applyAlignment="true" applyProtection="true">
      <alignment horizontal="center" vertical="center"/>
    </xf>
    <xf numFmtId="164" fontId="148" fillId="100" borderId="142" xfId="0" applyNumberFormat="true" applyFont="true" applyFill="true" applyBorder="true" applyAlignment="true" applyProtection="true">
      <alignment horizontal="center" vertical="center"/>
    </xf>
    <xf numFmtId="0" fontId="149" fillId="101" borderId="143" xfId="0" applyNumberFormat="true" applyFont="true" applyFill="true" applyBorder="true" applyAlignment="true" applyProtection="true">
      <alignment horizontal="center" vertical="center"/>
    </xf>
    <xf numFmtId="0" fontId="150" fillId="102" borderId="144" xfId="0" applyNumberFormat="true" applyFont="true" applyFill="true" applyBorder="true" applyAlignment="true" applyProtection="true">
      <alignment horizontal="center" vertical="center"/>
    </xf>
    <xf numFmtId="0" fontId="151" fillId="103" borderId="145" xfId="0" applyNumberFormat="true" applyFont="true" applyFill="true" applyBorder="true" applyAlignment="true" applyProtection="true">
      <alignment horizontal="center" vertical="center"/>
    </xf>
    <xf numFmtId="0" fontId="152" fillId="104" borderId="146" xfId="0" applyNumberFormat="true" applyFont="true" applyFill="true" applyBorder="true" applyAlignment="true" applyProtection="true">
      <alignment horizontal="center" vertical="center"/>
    </xf>
    <xf numFmtId="164" fontId="153" fillId="105" borderId="147" xfId="0" applyNumberFormat="true" applyFont="true" applyFill="true" applyBorder="true" applyAlignment="true" applyProtection="true">
      <alignment horizontal="center" vertical="center"/>
    </xf>
    <xf numFmtId="0" fontId="154" fillId="106" borderId="148" xfId="0" applyNumberFormat="true" applyFont="true" applyFill="true" applyBorder="true" applyAlignment="true" applyProtection="true">
      <alignment horizontal="center" vertical="center"/>
    </xf>
    <xf numFmtId="0" fontId="155" fillId="107" borderId="149" xfId="0" applyNumberFormat="true" applyFont="true" applyFill="true" applyBorder="true" applyAlignment="true" applyProtection="true">
      <alignment horizontal="center" vertical="center"/>
    </xf>
    <xf numFmtId="0" fontId="156" fillId="108" borderId="150" xfId="0" applyNumberFormat="true" applyFont="true" applyFill="true" applyBorder="true" applyAlignment="true" applyProtection="true">
      <alignment horizontal="center" vertical="center"/>
    </xf>
    <xf numFmtId="0" fontId="157" fillId="109" borderId="151" xfId="0" applyNumberFormat="true" applyFont="true" applyFill="true" applyBorder="true" applyAlignment="true" applyProtection="true">
      <alignment horizontal="center" vertical="center"/>
    </xf>
    <xf numFmtId="164" fontId="158" fillId="110" borderId="152" xfId="0" applyNumberFormat="true" applyFont="true" applyFill="true" applyBorder="true" applyAlignment="true" applyProtection="true">
      <alignment horizontal="center" vertical="center"/>
    </xf>
    <xf numFmtId="0" fontId="159" fillId="111" borderId="153" xfId="0" applyNumberFormat="true" applyFont="true" applyFill="true" applyBorder="true" applyAlignment="true" applyProtection="true">
      <alignment horizontal="center" vertical="center"/>
    </xf>
    <xf numFmtId="0" fontId="160" fillId="112" borderId="154" xfId="0" applyNumberFormat="true" applyFont="true" applyFill="true" applyBorder="true" applyAlignment="true" applyProtection="true">
      <alignment horizontal="center" vertical="center"/>
    </xf>
    <xf numFmtId="0" fontId="161" fillId="113" borderId="155" xfId="0" applyNumberFormat="true" applyFont="true" applyFill="true" applyBorder="true" applyAlignment="true" applyProtection="true">
      <alignment horizontal="center" vertical="center"/>
    </xf>
    <xf numFmtId="0" fontId="162" fillId="114" borderId="156" xfId="0" applyNumberFormat="true" applyFont="true" applyFill="true" applyBorder="true" applyAlignment="true" applyProtection="true">
      <alignment horizontal="center" vertical="center"/>
    </xf>
    <xf numFmtId="164" fontId="163" fillId="115" borderId="157" xfId="0" applyNumberFormat="true" applyFont="true" applyFill="true" applyBorder="true" applyAlignment="true" applyProtection="true">
      <alignment horizontal="center" vertical="center"/>
    </xf>
    <xf numFmtId="0" fontId="164" fillId="116" borderId="158" xfId="0" applyNumberFormat="true" applyFont="true" applyFill="true" applyBorder="true" applyAlignment="true" applyProtection="true">
      <alignment horizontal="center" vertical="center"/>
    </xf>
    <xf numFmtId="0" fontId="165" fillId="117" borderId="159" xfId="0" applyNumberFormat="true" applyFont="true" applyFill="true" applyBorder="true" applyAlignment="true" applyProtection="true">
      <alignment horizontal="center" vertical="center"/>
    </xf>
    <xf numFmtId="0" fontId="166" fillId="118" borderId="160" xfId="0" applyNumberFormat="true" applyFont="true" applyFill="true" applyBorder="true" applyAlignment="true" applyProtection="true">
      <alignment horizontal="center" vertical="center"/>
    </xf>
    <xf numFmtId="0" fontId="167" fillId="119" borderId="161" xfId="0" applyNumberFormat="true" applyFont="true" applyFill="true" applyBorder="true" applyAlignment="true" applyProtection="true">
      <alignment horizontal="center" vertical="center"/>
    </xf>
    <xf numFmtId="164" fontId="168" fillId="120" borderId="162" xfId="0" applyNumberFormat="true" applyFont="true" applyFill="true" applyBorder="true" applyAlignment="true" applyProtection="true">
      <alignment horizontal="center" vertical="center"/>
    </xf>
    <xf numFmtId="0" fontId="169" fillId="121" borderId="163" xfId="0" applyNumberFormat="true" applyFont="true" applyFill="true" applyBorder="true" applyAlignment="true" applyProtection="true">
      <alignment horizontal="center" vertical="center"/>
    </xf>
    <xf numFmtId="0" fontId="170" fillId="122" borderId="164" xfId="0" applyNumberFormat="true" applyFont="true" applyFill="true" applyBorder="true" applyAlignment="true" applyProtection="true">
      <alignment horizontal="center" vertical="center"/>
    </xf>
    <xf numFmtId="0" fontId="171" fillId="123" borderId="165" xfId="0" applyNumberFormat="true" applyFont="true" applyFill="true" applyBorder="true" applyAlignment="true" applyProtection="true">
      <alignment horizontal="center" vertical="center"/>
    </xf>
    <xf numFmtId="0" fontId="172" fillId="124" borderId="166" xfId="0" applyNumberFormat="true" applyFont="true" applyFill="true" applyBorder="true" applyAlignment="true" applyProtection="true">
      <alignment horizontal="center" vertical="center"/>
    </xf>
    <xf numFmtId="164" fontId="173" fillId="125" borderId="167" xfId="0" applyNumberFormat="true" applyFont="true" applyFill="true" applyBorder="true" applyAlignment="true" applyProtection="true">
      <alignment horizontal="center" vertical="center"/>
    </xf>
    <xf numFmtId="0" fontId="174" fillId="126" borderId="168" xfId="0" applyNumberFormat="true" applyFont="true" applyFill="true" applyBorder="true" applyAlignment="true" applyProtection="true">
      <alignment horizontal="center" vertical="center"/>
    </xf>
    <xf numFmtId="0" fontId="175" fillId="127" borderId="169" xfId="0" applyNumberFormat="true" applyFont="true" applyFill="true" applyBorder="true" applyAlignment="true" applyProtection="true">
      <alignment horizontal="center" vertical="center"/>
    </xf>
    <xf numFmtId="0" fontId="176" fillId="128" borderId="170" xfId="0" applyNumberFormat="true" applyFont="true" applyFill="true" applyBorder="true" applyAlignment="true" applyProtection="true">
      <alignment horizontal="center" vertical="center"/>
    </xf>
    <xf numFmtId="0" fontId="177" fillId="129" borderId="171" xfId="0" applyNumberFormat="true" applyFont="true" applyFill="true" applyBorder="true" applyAlignment="true" applyProtection="true">
      <alignment horizontal="center" vertical="center"/>
    </xf>
    <xf numFmtId="164" fontId="178" fillId="130" borderId="172" xfId="0" applyNumberFormat="true" applyFont="true" applyFill="true" applyBorder="true" applyAlignment="true" applyProtection="true">
      <alignment horizontal="center" vertical="center"/>
    </xf>
    <xf numFmtId="0" fontId="179" fillId="131" borderId="173" xfId="0" applyNumberFormat="true" applyFont="true" applyFill="true" applyBorder="true" applyAlignment="true" applyProtection="true">
      <alignment horizontal="center" vertical="center"/>
    </xf>
    <xf numFmtId="0" fontId="180" fillId="132" borderId="174" xfId="0" applyNumberFormat="true" applyFont="true" applyFill="true" applyBorder="true" applyAlignment="true" applyProtection="true">
      <alignment horizontal="center" vertical="center"/>
    </xf>
    <xf numFmtId="0" fontId="181" fillId="133" borderId="175" xfId="0" applyNumberFormat="true" applyFont="true" applyFill="true" applyBorder="true" applyAlignment="true" applyProtection="true">
      <alignment horizontal="center" vertical="center"/>
    </xf>
    <xf numFmtId="0" fontId="182" fillId="134" borderId="176" xfId="0" applyNumberFormat="true" applyFont="true" applyFill="true" applyBorder="true" applyAlignment="true" applyProtection="true">
      <alignment horizontal="center" vertical="center"/>
    </xf>
    <xf numFmtId="164" fontId="183" fillId="135" borderId="177" xfId="0" applyNumberFormat="true" applyFont="true" applyFill="true" applyBorder="true" applyAlignment="true" applyProtection="true">
      <alignment horizontal="center" vertical="center"/>
    </xf>
    <xf numFmtId="0" fontId="184" fillId="136" borderId="178" xfId="0" applyNumberFormat="true" applyFont="true" applyFill="true" applyBorder="true" applyAlignment="true" applyProtection="true">
      <alignment horizontal="center" vertical="center"/>
    </xf>
    <xf numFmtId="0" fontId="185" fillId="137" borderId="179" xfId="0" applyNumberFormat="true" applyFont="true" applyFill="true" applyBorder="true" applyAlignment="true" applyProtection="true">
      <alignment horizontal="center" vertical="center"/>
    </xf>
    <xf numFmtId="0" fontId="186" fillId="138" borderId="180" xfId="0" applyNumberFormat="true" applyFont="true" applyFill="true" applyBorder="true" applyAlignment="true" applyProtection="true">
      <alignment horizontal="center" vertical="center"/>
    </xf>
    <xf numFmtId="0" fontId="187" fillId="139" borderId="181" xfId="0" applyNumberFormat="true" applyFont="true" applyFill="true" applyBorder="true" applyAlignment="true" applyProtection="true">
      <alignment horizontal="center" vertical="center"/>
    </xf>
    <xf numFmtId="164" fontId="188" fillId="140" borderId="182" xfId="0" applyNumberFormat="true" applyFont="true" applyFill="true" applyBorder="true" applyAlignment="true" applyProtection="true">
      <alignment horizontal="center" vertical="center"/>
    </xf>
    <xf numFmtId="0" fontId="189" fillId="141" borderId="183" xfId="0" applyNumberFormat="true" applyFont="true" applyFill="true" applyBorder="true" applyAlignment="true" applyProtection="true">
      <alignment horizontal="center" vertical="center"/>
    </xf>
    <xf numFmtId="0" fontId="190" fillId="142" borderId="184" xfId="0" applyNumberFormat="true" applyFont="true" applyFill="true" applyBorder="true" applyAlignment="true" applyProtection="true">
      <alignment horizontal="center" vertical="center"/>
    </xf>
    <xf numFmtId="0" fontId="191" fillId="143" borderId="185" xfId="0" applyNumberFormat="true" applyFont="true" applyFill="true" applyBorder="true" applyAlignment="true" applyProtection="true">
      <alignment horizontal="center" vertical="center"/>
    </xf>
    <xf numFmtId="0" fontId="192" fillId="144" borderId="186" xfId="0" applyNumberFormat="true" applyFont="true" applyFill="true" applyBorder="true" applyAlignment="true" applyProtection="true">
      <alignment horizontal="center" vertical="center"/>
    </xf>
    <xf numFmtId="164" fontId="193" fillId="145" borderId="187" xfId="0" applyNumberFormat="true" applyFont="true" applyFill="true" applyBorder="true" applyAlignment="true" applyProtection="true">
      <alignment horizontal="center" vertical="center"/>
    </xf>
    <xf numFmtId="0" fontId="194" fillId="146" borderId="188" xfId="0" applyNumberFormat="true" applyFont="true" applyFill="true" applyBorder="true" applyAlignment="true" applyProtection="true">
      <alignment horizontal="center" vertical="center"/>
    </xf>
    <xf numFmtId="0" fontId="195" fillId="147" borderId="189" xfId="0" applyNumberFormat="true" applyFont="true" applyFill="true" applyBorder="true" applyAlignment="true" applyProtection="true">
      <alignment horizontal="center" vertical="center"/>
    </xf>
    <xf numFmtId="0" fontId="196" fillId="148" borderId="190" xfId="0" applyNumberFormat="true" applyFont="true" applyFill="true" applyBorder="true" applyAlignment="true" applyProtection="true">
      <alignment horizontal="center" vertical="center"/>
    </xf>
    <xf numFmtId="0" fontId="197" fillId="149" borderId="191" xfId="0" applyNumberFormat="true" applyFont="true" applyFill="true" applyBorder="true" applyAlignment="true" applyProtection="true">
      <alignment horizontal="center" vertical="center"/>
    </xf>
    <xf numFmtId="164" fontId="198" fillId="150" borderId="192" xfId="0" applyNumberFormat="true" applyFont="true" applyFill="true" applyBorder="true" applyAlignment="true" applyProtection="true">
      <alignment horizontal="center" vertical="center"/>
    </xf>
    <xf numFmtId="0" fontId="199" fillId="151" borderId="193" xfId="0" applyNumberFormat="true" applyFont="true" applyFill="true" applyBorder="true" applyAlignment="true" applyProtection="true">
      <alignment horizontal="center" vertical="center"/>
    </xf>
    <xf numFmtId="0" fontId="200" fillId="152" borderId="194" xfId="0" applyNumberFormat="true" applyFont="true" applyFill="true" applyBorder="true" applyAlignment="true" applyProtection="true">
      <alignment horizontal="center" vertical="center"/>
    </xf>
    <xf numFmtId="0" fontId="201" fillId="153" borderId="195" xfId="0" applyNumberFormat="true" applyFont="true" applyFill="true" applyBorder="true" applyAlignment="true" applyProtection="true">
      <alignment horizontal="center" vertical="center"/>
    </xf>
    <xf numFmtId="0" fontId="202" fillId="154" borderId="196" xfId="0" applyNumberFormat="true" applyFont="true" applyFill="true" applyBorder="true" applyAlignment="true" applyProtection="true">
      <alignment horizontal="center" vertical="center"/>
    </xf>
    <xf numFmtId="164" fontId="203" fillId="155" borderId="197" xfId="0" applyNumberFormat="true" applyFont="true" applyFill="true" applyBorder="true" applyAlignment="true" applyProtection="true">
      <alignment horizontal="center" vertical="center"/>
    </xf>
    <xf numFmtId="0" fontId="204" fillId="156" borderId="198" xfId="0" applyNumberFormat="true" applyFont="true" applyFill="true" applyBorder="true" applyAlignment="true" applyProtection="true">
      <alignment horizontal="center" vertical="center"/>
    </xf>
    <xf numFmtId="0" fontId="205" fillId="157" borderId="199" xfId="0" applyNumberFormat="true" applyFont="true" applyFill="true" applyBorder="true" applyAlignment="true" applyProtection="true">
      <alignment horizontal="center" vertical="center"/>
    </xf>
    <xf numFmtId="0" fontId="206" fillId="158" borderId="200" xfId="0" applyNumberFormat="true" applyFont="true" applyFill="true" applyBorder="true" applyAlignment="true" applyProtection="true">
      <alignment horizontal="center" vertical="center"/>
    </xf>
    <xf numFmtId="0" fontId="207" fillId="159" borderId="201" xfId="0" applyNumberFormat="true" applyFont="true" applyFill="true" applyBorder="true" applyAlignment="true" applyProtection="true">
      <alignment horizontal="center" vertical="center"/>
    </xf>
    <xf numFmtId="164" fontId="208" fillId="160" borderId="202" xfId="0" applyNumberFormat="true" applyFont="true" applyFill="true" applyBorder="true" applyAlignment="true" applyProtection="true">
      <alignment horizontal="center" vertical="center"/>
    </xf>
    <xf numFmtId="0" fontId="209" fillId="161" borderId="203" xfId="0" applyNumberFormat="true" applyFont="true" applyFill="true" applyBorder="true" applyAlignment="true" applyProtection="true">
      <alignment horizontal="center" vertical="center"/>
    </xf>
    <xf numFmtId="0" fontId="210" fillId="162" borderId="204" xfId="0" applyNumberFormat="true" applyFont="true" applyFill="true" applyBorder="true" applyAlignment="true" applyProtection="true">
      <alignment horizontal="center" vertical="center"/>
    </xf>
    <xf numFmtId="0" fontId="211" fillId="163" borderId="205" xfId="0" applyNumberFormat="true" applyFont="true" applyFill="true" applyBorder="true" applyAlignment="true" applyProtection="true">
      <alignment horizontal="center" vertical="center"/>
    </xf>
    <xf numFmtId="0" fontId="212" fillId="164" borderId="206" xfId="0" applyNumberFormat="true" applyFont="true" applyFill="true" applyBorder="true" applyAlignment="true" applyProtection="true">
      <alignment horizontal="center" vertical="center"/>
    </xf>
    <xf numFmtId="164" fontId="213" fillId="165" borderId="207" xfId="0" applyNumberFormat="true" applyFont="true" applyFill="true" applyBorder="true" applyAlignment="true" applyProtection="true">
      <alignment horizontal="center" vertical="center"/>
    </xf>
    <xf numFmtId="0" fontId="214" fillId="166" borderId="208" xfId="0" applyNumberFormat="true" applyFont="true" applyFill="true" applyBorder="true" applyAlignment="true" applyProtection="true">
      <alignment horizontal="center" vertical="center"/>
    </xf>
    <xf numFmtId="0" fontId="215" fillId="167" borderId="209" xfId="0" applyNumberFormat="true" applyFont="true" applyFill="true" applyBorder="true" applyAlignment="true" applyProtection="true">
      <alignment horizontal="center" vertical="center"/>
    </xf>
    <xf numFmtId="0" fontId="216" fillId="168" borderId="210" xfId="0" applyNumberFormat="true" applyFont="true" applyFill="true" applyBorder="true" applyAlignment="true" applyProtection="true">
      <alignment horizontal="center" vertical="center"/>
    </xf>
    <xf numFmtId="0" fontId="217" fillId="169" borderId="211" xfId="0" applyNumberFormat="true" applyFont="true" applyFill="true" applyBorder="true" applyAlignment="true" applyProtection="true">
      <alignment horizontal="center" vertical="center"/>
    </xf>
    <xf numFmtId="164" fontId="218" fillId="170" borderId="212" xfId="0" applyNumberFormat="true" applyFont="true" applyFill="true" applyBorder="true" applyAlignment="true" applyProtection="true">
      <alignment horizontal="center" vertical="center"/>
    </xf>
    <xf numFmtId="0" fontId="219" fillId="171" borderId="213" xfId="0" applyNumberFormat="true" applyFont="true" applyFill="true" applyBorder="true" applyAlignment="true" applyProtection="true">
      <alignment horizontal="center" vertical="center"/>
    </xf>
    <xf numFmtId="0" fontId="220" fillId="172" borderId="214" xfId="0" applyNumberFormat="true" applyFont="true" applyFill="true" applyBorder="true" applyAlignment="true" applyProtection="true">
      <alignment horizontal="center" vertical="center"/>
    </xf>
    <xf numFmtId="0" fontId="221" fillId="173" borderId="215" xfId="0" applyNumberFormat="true" applyFont="true" applyFill="true" applyBorder="true" applyAlignment="true" applyProtection="true">
      <alignment horizontal="center" vertical="center"/>
    </xf>
    <xf numFmtId="0" fontId="222" fillId="174" borderId="216" xfId="0" applyNumberFormat="true" applyFont="true" applyFill="true" applyBorder="true" applyAlignment="true" applyProtection="true">
      <alignment horizontal="center" vertical="center"/>
    </xf>
    <xf numFmtId="164" fontId="223" fillId="175" borderId="217" xfId="0" applyNumberFormat="true" applyFont="true" applyFill="true" applyBorder="true" applyAlignment="true" applyProtection="true">
      <alignment horizontal="center" vertical="center"/>
    </xf>
    <xf numFmtId="0" fontId="224" fillId="176" borderId="218" xfId="0" applyNumberFormat="true" applyFont="true" applyFill="true" applyBorder="true" applyAlignment="true" applyProtection="true">
      <alignment horizontal="center" vertical="center"/>
    </xf>
    <xf numFmtId="0" fontId="225" fillId="177" borderId="219" xfId="0" applyNumberFormat="true" applyFont="true" applyFill="true" applyBorder="true" applyAlignment="true" applyProtection="true">
      <alignment horizontal="center" vertical="center"/>
    </xf>
    <xf numFmtId="0" fontId="226" fillId="178" borderId="220" xfId="0" applyNumberFormat="true" applyFont="true" applyFill="true" applyBorder="true" applyAlignment="true" applyProtection="true">
      <alignment horizontal="center" vertical="center"/>
    </xf>
    <xf numFmtId="0" fontId="227" fillId="179" borderId="221" xfId="0" applyNumberFormat="true" applyFont="true" applyFill="true" applyBorder="true" applyAlignment="true" applyProtection="true">
      <alignment horizontal="center" vertical="center"/>
    </xf>
    <xf numFmtId="164" fontId="228" fillId="180" borderId="222" xfId="0" applyNumberFormat="true" applyFont="true" applyFill="true" applyBorder="true" applyAlignment="true" applyProtection="true">
      <alignment horizontal="center" vertical="center"/>
    </xf>
    <xf numFmtId="0" fontId="229" fillId="181" borderId="223" xfId="0" applyNumberFormat="true" applyFont="true" applyFill="true" applyBorder="true" applyAlignment="true" applyProtection="true">
      <alignment horizontal="center" vertical="center"/>
    </xf>
    <xf numFmtId="0" fontId="230" fillId="182" borderId="224" xfId="0" applyNumberFormat="true" applyFont="true" applyFill="true" applyBorder="true" applyAlignment="true" applyProtection="true">
      <alignment horizontal="center" vertical="center"/>
    </xf>
    <xf numFmtId="0" fontId="231" fillId="183" borderId="225" xfId="0" applyNumberFormat="true" applyFont="true" applyFill="true" applyBorder="true" applyAlignment="true" applyProtection="true">
      <alignment horizontal="center" vertical="center"/>
    </xf>
    <xf numFmtId="0" fontId="232" fillId="184" borderId="226" xfId="0" applyNumberFormat="true" applyFont="true" applyFill="true" applyBorder="true" applyAlignment="true" applyProtection="true">
      <alignment horizontal="center" vertical="center"/>
    </xf>
    <xf numFmtId="164" fontId="233" fillId="185" borderId="227" xfId="0" applyNumberFormat="true" applyFont="true" applyFill="true" applyBorder="true" applyAlignment="true" applyProtection="true">
      <alignment horizontal="center" vertical="center"/>
    </xf>
    <xf numFmtId="0" fontId="234" fillId="186" borderId="228" xfId="0" applyNumberFormat="true" applyFont="true" applyFill="true" applyBorder="true" applyAlignment="true" applyProtection="true">
      <alignment horizontal="center" vertical="center"/>
    </xf>
    <xf numFmtId="0" fontId="235" fillId="187" borderId="229" xfId="0" applyNumberFormat="true" applyFont="true" applyFill="true" applyBorder="true" applyAlignment="true" applyProtection="true">
      <alignment horizontal="center" vertical="center"/>
    </xf>
    <xf numFmtId="0" fontId="236" fillId="188" borderId="230" xfId="0" applyNumberFormat="true" applyFont="true" applyFill="true" applyBorder="true" applyAlignment="true" applyProtection="true">
      <alignment horizontal="center" vertical="center"/>
    </xf>
    <xf numFmtId="0" fontId="237" fillId="189" borderId="231" xfId="0" applyNumberFormat="true" applyFont="true" applyFill="true" applyBorder="true" applyAlignment="true" applyProtection="true">
      <alignment horizontal="center" vertical="center"/>
    </xf>
    <xf numFmtId="0" fontId="238" fillId="190" borderId="232" xfId="0" applyNumberFormat="true" applyFont="true" applyFill="true" applyBorder="true" applyAlignment="true" applyProtection="true">
      <alignment horizontal="center" vertical="center"/>
    </xf>
    <xf numFmtId="0" fontId="239" fillId="191" borderId="233" xfId="0" applyNumberFormat="true" applyFont="true" applyFill="true" applyBorder="true" applyAlignment="true" applyProtection="true">
      <alignment horizontal="center" vertical="center"/>
    </xf>
    <xf numFmtId="0" fontId="240" fillId="192" borderId="234" xfId="0" applyNumberFormat="true" applyFont="true" applyFill="true" applyBorder="true" applyAlignment="true" applyProtection="true">
      <alignment horizontal="center" vertical="center"/>
    </xf>
    <xf numFmtId="0" fontId="241" fillId="0" borderId="235"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7" fillId="2" borderId="235" xfId="20" applyFont="true" applyFill="true"/>
    <xf numFmtId="0" fontId="26" fillId="2" borderId="235" xfId="20" applyFont="true" applyFill="true"/>
    <xf numFmtId="0" fontId="78" fillId="2" borderId="235" xfId="20" applyFont="true" applyFill="true"/>
    <xf numFmtId="0" fontId="63"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5"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5"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2" fillId="42" borderId="235"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235" xfId="22" applyFont="true" applyFill="true" applyAlignment="true">
      <alignment horizontal="left" vertical="center" wrapText="true"/>
    </xf>
    <xf numFmtId="0" fontId="242"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39" xfId="0" applyNumberFormat="true" applyFont="true" applyBorder="true" applyAlignment="true" applyProtection="true">
      <alignment horizontal="general" vertical="bottom" textRotation="0" wrapText="false" indent="0" shrinkToFit="false"/>
      <protection locked="true" hidden="false"/>
    </xf>
    <xf numFmtId="0" fontId="796"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3F71-44B8-93AD-5D0116A0CDF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71-44B8-93AD-5D0116A0CDF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71-44B8-93AD-5D0116A0CDF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71-44B8-93AD-5D0116A0CDF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71-44B8-93AD-5D0116A0CDF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71-44B8-93AD-5D0116A0CDF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71-44B8-93AD-5D0116A0CDF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3F71-44B8-93AD-5D0116A0CDF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3F71-44B8-93AD-5D0116A0CDF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3F71-44B8-93AD-5D0116A0CDF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E0-47CC-B565-03D504F98E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E0-47CC-B565-03D504F98E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16544"/>
        <c:axId val="75118080"/>
      </c:scatterChart>
      <c:valAx>
        <c:axId val="75116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5"/>
      </c:valAx>
      <c:valAx>
        <c:axId val="75118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65056"/>
        <c:axId val="75166848"/>
      </c:scatterChart>
      <c:valAx>
        <c:axId val="7516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848"/>
        <c:crosses val="autoZero"/>
        <c:crossBetween val="midCat"/>
        <c:majorUnit val="5"/>
      </c:valAx>
      <c:valAx>
        <c:axId val="7516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76608"/>
        <c:axId val="84678144"/>
      </c:scatterChart>
      <c:valAx>
        <c:axId val="84676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8144"/>
        <c:crosses val="autoZero"/>
        <c:crossBetween val="midCat"/>
        <c:majorUnit val="5"/>
      </c:valAx>
      <c:valAx>
        <c:axId val="84678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66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37408"/>
        <c:axId val="84821120"/>
      </c:scatterChart>
      <c:valAx>
        <c:axId val="8473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120"/>
        <c:crosses val="autoZero"/>
        <c:crossBetween val="midCat"/>
        <c:majorUnit val="5"/>
      </c:valAx>
      <c:valAx>
        <c:axId val="84821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7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48000"/>
        <c:axId val="84849792"/>
      </c:scatterChart>
      <c:valAx>
        <c:axId val="84848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9792"/>
        <c:crosses val="autoZero"/>
        <c:crossBetween val="midCat"/>
        <c:majorUnit val="5"/>
      </c:valAx>
      <c:valAx>
        <c:axId val="848497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80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49056"/>
        <c:axId val="85550592"/>
      </c:scatterChart>
      <c:valAx>
        <c:axId val="85549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0592"/>
        <c:crosses val="autoZero"/>
        <c:crossBetween val="midCat"/>
        <c:majorUnit val="5"/>
      </c:valAx>
      <c:valAx>
        <c:axId val="855505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90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82816"/>
        <c:axId val="85688704"/>
      </c:scatterChart>
      <c:valAx>
        <c:axId val="856828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8704"/>
        <c:crosses val="autoZero"/>
        <c:crossBetween val="midCat"/>
        <c:majorUnit val="5"/>
      </c:valAx>
      <c:valAx>
        <c:axId val="856887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281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C-4B9D-B07C-3DE8ACC57F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05408"/>
        <c:axId val="85906944"/>
      </c:scatterChart>
      <c:valAx>
        <c:axId val="85905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6944"/>
        <c:crosses val="autoZero"/>
        <c:crossBetween val="midCat"/>
        <c:majorUnit val="5"/>
      </c:valAx>
      <c:valAx>
        <c:axId val="85906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54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2D-45B4-9481-8D2EDE5C2C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91904"/>
        <c:axId val="86493440"/>
      </c:scatterChart>
      <c:valAx>
        <c:axId val="86491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3440"/>
        <c:crosses val="autoZero"/>
        <c:crossBetween val="midCat"/>
        <c:majorUnit val="5"/>
      </c:valAx>
      <c:valAx>
        <c:axId val="86493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1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45152"/>
        <c:axId val="86546688"/>
      </c:scatterChart>
      <c:valAx>
        <c:axId val="86545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6688"/>
        <c:crosses val="autoZero"/>
        <c:crossBetween val="midCat"/>
        <c:majorUnit val="5"/>
      </c:valAx>
      <c:valAx>
        <c:axId val="86546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5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6FE-400B-95C9-52130CEC59C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36FE-400B-95C9-52130CEC59C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36FE-400B-95C9-52130CEC59C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36FE-400B-95C9-52130CEC59C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36FE-400B-95C9-52130CEC59C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5-4094-AAC1-F8A6808735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0256"/>
        <c:axId val="89361792"/>
      </c:scatterChart>
      <c:valAx>
        <c:axId val="89360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1792"/>
        <c:crosses val="autoZero"/>
        <c:crossBetween val="midCat"/>
        <c:majorUnit val="5"/>
      </c:valAx>
      <c:valAx>
        <c:axId val="89361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0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71328"/>
        <c:axId val="89993600"/>
      </c:scatterChart>
      <c:valAx>
        <c:axId val="89971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3600"/>
        <c:crosses val="autoZero"/>
        <c:crossBetween val="midCat"/>
        <c:majorUnit val="5"/>
      </c:valAx>
      <c:valAx>
        <c:axId val="89993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13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6522-4B2D-AD05-6BD5EBDBE12A}"/>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6522-4B2D-AD05-6BD5EBDBE12A}"/>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6522-4B2D-AD05-6BD5EBDBE12A}"/>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6522-4B2D-AD05-6BD5EBDBE12A}"/>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471040"/>
        <c:axId val="90704128"/>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128"/>
        <c:crosses val="autoZero"/>
        <c:crossBetween val="midCat"/>
        <c:majorUnit val="5"/>
      </c:valAx>
      <c:valAx>
        <c:axId val="90704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840"/>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840"/>
        <c:crosses val="autoZero"/>
        <c:crossBetween val="midCat"/>
        <c:majorUnit val="5"/>
      </c:valAx>
      <c:valAx>
        <c:axId val="12198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519812A-83B1-408E-9991-664303F212A5}"/>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093AE69-727C-43EE-818D-B8CB4D89DFD0}"/>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C1804027-3C18-4476-B2F5-3AB000C199C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BB8B795-F7C5-41DB-ABB1-D34484B31052}"/>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D07ED5F3-9603-4A3A-813A-ABD5CA8D815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ECED007-0F5D-4322-8480-8CB5359A20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DDEA7BBE-E98E-471B-8C5F-1A4CC8A7C3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0D5B3DC-5C51-4361-ADFE-3F03DAAFB2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D79EEC4-F86B-49E5-A714-05B8CD88AB3F}"/>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9E8524F-783C-475F-9EDD-3A1F058D703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09386504-B33E-49B9-8F5F-9604A2DAB0E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D9F5284-CA9A-4313-A490-1BE8934BD53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B959F67-C475-4950-AEEB-BD39253576F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673C854F-ED0B-4A97-8358-069FB9AD49F7}"/>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BAD613A-C2B3-4B36-B9A2-A91043AB5C5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06250-AFC6-4F96-9758-D00E253FA446}">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Data'!N1</f>
        <v>Switzerland</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239</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234</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8"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59"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0"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307" customFormat="true" ht="30" customHeight="true" x14ac:dyDescent="0.25">
      <c r="B1" s="326" t="s">
        <v>31</v>
      </c>
      <c r="C1" s="543">
        <v>2015</v>
      </c>
      <c r="D1" s="313" t="s">
        <v>180</v>
      </c>
      <c r="E1" s="313"/>
      <c r="F1" s="313"/>
      <c r="G1" s="313"/>
      <c r="H1" s="313"/>
      <c r="I1" s="324"/>
      <c r="J1" s="305"/>
      <c r="K1" s="305"/>
      <c r="L1" s="326" t="s">
        <v>31</v>
      </c>
      <c r="M1" s="543" t="s">
        <v>215</v>
      </c>
      <c r="N1" s="313" t="s">
        <v>180</v>
      </c>
      <c r="O1" s="313"/>
      <c r="P1" s="313"/>
      <c r="Q1" s="313"/>
      <c r="R1" s="313"/>
      <c r="S1" s="324"/>
      <c r="T1" s="305"/>
      <c r="U1" s="305"/>
    </row>
    <row xmlns:x14ac="http://schemas.microsoft.com/office/spreadsheetml/2009/9/ac" r="2" s="307" customFormat="true" ht="30" customHeight="true" x14ac:dyDescent="0.25">
      <c r="A2" s="558" t="s">
        <v>233</v>
      </c>
      <c r="B2" s="314" t="s">
        <v>238</v>
      </c>
      <c r="C2" s="267" t="s">
        <v>176</v>
      </c>
      <c r="D2" s="267" t="s">
        <v>175</v>
      </c>
      <c r="E2" s="315"/>
      <c r="F2" s="315"/>
      <c r="G2" s="315"/>
      <c r="H2" s="315"/>
      <c r="I2" s="325"/>
      <c r="J2" s="308" t="s">
        <v>216</v>
      </c>
      <c r="K2" s="308"/>
      <c r="L2" s="314" t="s">
        <v>214</v>
      </c>
      <c r="M2" s="267" t="s">
        <v>176</v>
      </c>
      <c r="N2" s="267" t="s">
        <v>175</v>
      </c>
      <c r="O2" s="315"/>
      <c r="P2" s="315"/>
      <c r="Q2" s="315"/>
      <c r="R2" s="315"/>
      <c r="S2" s="325"/>
      <c r="T2" s="308" t="s">
        <v>216</v>
      </c>
      <c r="U2" s="308"/>
    </row>
    <row xmlns:x14ac="http://schemas.microsoft.com/office/spreadsheetml/2009/9/ac" r="3" s="246" customFormat="true" ht="18" customHeight="true" x14ac:dyDescent="0.25">
      <c r="A3" s="558"/>
      <c r="B3" s="354" t="s">
        <v>167</v>
      </c>
      <c r="C3" s="355" t="s">
        <v>56</v>
      </c>
      <c r="D3" s="356" t="s">
        <v>7</v>
      </c>
      <c r="E3" s="356" t="s">
        <v>1</v>
      </c>
      <c r="F3" s="356" t="s">
        <v>2</v>
      </c>
      <c r="G3" s="356" t="s">
        <v>16</v>
      </c>
      <c r="H3" s="356" t="s">
        <v>17</v>
      </c>
      <c r="I3" s="357" t="s">
        <v>18</v>
      </c>
      <c r="J3" s="244"/>
      <c r="K3" s="244"/>
      <c r="L3" s="354" t="s">
        <v>167</v>
      </c>
      <c r="M3" s="355" t="s">
        <v>56</v>
      </c>
      <c r="N3" s="356" t="s">
        <v>7</v>
      </c>
      <c r="O3" s="356" t="s">
        <v>1</v>
      </c>
      <c r="P3" s="356" t="s">
        <v>2</v>
      </c>
      <c r="Q3" s="356" t="s">
        <v>16</v>
      </c>
      <c r="R3" s="356" t="s">
        <v>17</v>
      </c>
      <c r="S3" s="357" t="s">
        <v>18</v>
      </c>
      <c r="T3" s="244"/>
      <c r="U3" s="244"/>
      <c r="V3" s="245"/>
      <c r="AF3" s="245"/>
      <c r="AP3" s="245"/>
      <c r="AZ3" s="245"/>
      <c r="BJ3" s="245"/>
      <c r="BK3" s="245"/>
      <c r="BL3" s="237"/>
      <c r="BM3" s="237"/>
      <c r="BN3" s="237"/>
      <c r="BO3" s="237"/>
      <c r="BP3" s="237"/>
      <c r="BQ3" s="237"/>
      <c r="BT3" s="245"/>
      <c r="CD3" s="245"/>
      <c r="CN3" s="245"/>
      <c r="CX3" s="245"/>
      <c r="DH3" s="245"/>
      <c r="DR3" s="245"/>
      <c r="EB3" s="245"/>
      <c r="EL3" s="245"/>
      <c r="EV3" s="245"/>
      <c r="FF3" s="245"/>
      <c r="FP3" s="245"/>
      <c r="FZ3" s="245"/>
      <c r="GJ3" s="245"/>
      <c r="GT3" s="245"/>
      <c r="HD3" s="245"/>
      <c r="HN3" s="245"/>
      <c r="HX3" s="245"/>
      <c r="IH3" s="245"/>
    </row>
    <row xmlns:x14ac="http://schemas.microsoft.com/office/spreadsheetml/2009/9/ac" r="4" s="4" customFormat="true" x14ac:dyDescent="0.25">
      <c r="A4" s="376" t="str">
        <f>IF(ISBLANK('Data Summary'!A6),"",'Data Summary'!A6)</f>
        <v>CHE_2016_UIS</v>
      </c>
      <c r="B4" s="113"/>
      <c r="C4" s="81" t="s">
        <v>3</v>
      </c>
      <c r="D4" s="135">
        <v>0</v>
      </c>
      <c r="E4" s="135"/>
      <c r="F4" s="135"/>
      <c r="G4" s="135"/>
      <c r="H4" s="135">
        <v>0</v>
      </c>
      <c r="I4" s="21">
        <v>0</v>
      </c>
      <c r="J4" s="19"/>
      <c r="K4" s="19"/>
      <c r="L4" s="113"/>
      <c r="M4" s="81" t="s">
        <v>3</v>
      </c>
      <c r="N4" s="135">
        <v>0</v>
      </c>
      <c r="O4" s="135"/>
      <c r="P4" s="135"/>
      <c r="Q4" s="135"/>
      <c r="R4" s="135">
        <v>0</v>
      </c>
      <c r="S4" s="21">
        <v>0</v>
      </c>
      <c r="T4" s="19"/>
      <c r="U4" s="19"/>
      <c r="V4" s="109"/>
      <c r="AF4" s="109"/>
      <c r="AP4" s="109"/>
      <c r="AZ4" s="109"/>
      <c r="BJ4" s="109"/>
      <c r="BK4" s="109"/>
      <c r="BL4" s="126"/>
      <c r="BM4" s="126"/>
      <c r="BN4" s="126"/>
      <c r="BO4" s="126"/>
      <c r="BP4" s="126"/>
      <c r="BQ4" s="126"/>
      <c r="BT4" s="109"/>
      <c r="CD4" s="10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77" t="str">
        <f ca="true">IF(ISBLANK('Data Summary'!A7),"",'Data Summary'!A7)</f>
        <v/>
      </c>
      <c r="B5" s="101" t="s">
        <v>183</v>
      </c>
      <c r="C5" s="81" t="s">
        <v>25</v>
      </c>
      <c r="D5" s="135">
        <v>100</v>
      </c>
      <c r="E5" s="135"/>
      <c r="F5" s="135"/>
      <c r="G5" s="135"/>
      <c r="H5" s="135">
        <v>100</v>
      </c>
      <c r="I5" s="21">
        <v>100</v>
      </c>
      <c r="J5" s="19"/>
      <c r="K5" s="19"/>
      <c r="L5" s="101" t="s">
        <v>183</v>
      </c>
      <c r="M5" s="81" t="s">
        <v>25</v>
      </c>
      <c r="N5" s="135">
        <v>100</v>
      </c>
      <c r="O5" s="135"/>
      <c r="P5" s="135"/>
      <c r="Q5" s="135"/>
      <c r="R5" s="135">
        <v>100</v>
      </c>
      <c r="S5" s="21">
        <v>100</v>
      </c>
      <c r="T5" s="19"/>
      <c r="U5" s="19"/>
      <c r="V5" s="109"/>
      <c r="AF5" s="109"/>
      <c r="AP5" s="109"/>
      <c r="AZ5" s="109"/>
      <c r="BJ5" s="109"/>
      <c r="BK5" s="109"/>
      <c r="BL5" s="126"/>
      <c r="BM5" s="126"/>
      <c r="BN5" s="126"/>
      <c r="BO5" s="126"/>
      <c r="BP5" s="126"/>
      <c r="BQ5" s="126"/>
      <c r="BT5" s="109"/>
      <c r="CD5" s="10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ht="15.6" customHeight="true" x14ac:dyDescent="0.25">
      <c r="A6" s="377" t="str">
        <f ca="true">IF(ISBLANK('Data Summary'!A8),"",'Data Summary'!A8)</f>
        <v/>
      </c>
      <c r="B6" s="113"/>
      <c r="C6" s="82" t="s">
        <v>26</v>
      </c>
      <c r="D6" s="136"/>
      <c r="E6" s="135"/>
      <c r="F6" s="135"/>
      <c r="G6" s="135"/>
      <c r="H6" s="135"/>
      <c r="I6" s="21"/>
      <c r="J6" s="19"/>
      <c r="K6" s="19"/>
      <c r="L6" s="113"/>
      <c r="M6" s="82" t="s">
        <v>26</v>
      </c>
      <c r="N6" s="136"/>
      <c r="O6" s="135"/>
      <c r="P6" s="135"/>
      <c r="Q6" s="135"/>
      <c r="R6" s="135"/>
      <c r="S6" s="21"/>
      <c r="T6" s="19"/>
      <c r="U6" s="19"/>
      <c r="V6" s="109"/>
      <c r="AF6" s="109"/>
      <c r="AP6" s="109"/>
      <c r="AZ6" s="109"/>
      <c r="BJ6" s="109"/>
      <c r="BK6" s="109"/>
      <c r="BL6" s="126"/>
      <c r="BM6" s="126"/>
      <c r="BN6" s="126"/>
      <c r="BO6" s="126"/>
      <c r="BP6" s="126"/>
      <c r="BQ6" s="126"/>
      <c r="BT6" s="109"/>
      <c r="CD6" s="10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77" t="str">
        <f ca="true">IF(ISBLANK('Data Summary'!A9),"",'Data Summary'!A9)</f>
        <v/>
      </c>
      <c r="B7" s="101" t="s">
        <v>183</v>
      </c>
      <c r="C7" s="82" t="s">
        <v>160</v>
      </c>
      <c r="D7" s="135">
        <v>100</v>
      </c>
      <c r="E7" s="135"/>
      <c r="F7" s="135"/>
      <c r="G7" s="135"/>
      <c r="H7" s="135">
        <v>100</v>
      </c>
      <c r="I7" s="21">
        <v>100</v>
      </c>
      <c r="J7" s="19"/>
      <c r="K7" s="19"/>
      <c r="L7" s="101" t="s">
        <v>183</v>
      </c>
      <c r="M7" s="82" t="s">
        <v>160</v>
      </c>
      <c r="N7" s="135">
        <v>100</v>
      </c>
      <c r="O7" s="135"/>
      <c r="P7" s="135"/>
      <c r="Q7" s="135"/>
      <c r="R7" s="135">
        <v>100</v>
      </c>
      <c r="S7" s="21">
        <v>100</v>
      </c>
      <c r="T7" s="19"/>
      <c r="U7" s="19"/>
      <c r="V7" s="109"/>
      <c r="AF7" s="109"/>
      <c r="AP7" s="109"/>
      <c r="AZ7" s="109"/>
      <c r="BJ7" s="109"/>
      <c r="BK7" s="109"/>
      <c r="BL7" s="126"/>
      <c r="BM7" s="126"/>
      <c r="BN7" s="126"/>
      <c r="BO7" s="126"/>
      <c r="BP7" s="126"/>
      <c r="BQ7" s="126"/>
      <c r="BT7" s="109"/>
      <c r="CD7" s="10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77" t="str">
        <f ca="true">IF(ISBLANK('Data Summary'!A10),"",'Data Summary'!A10)</f>
        <v/>
      </c>
      <c r="B8" s="113"/>
      <c r="C8" s="82" t="s">
        <v>161</v>
      </c>
      <c r="D8" s="136"/>
      <c r="E8" s="135"/>
      <c r="F8" s="135"/>
      <c r="G8" s="135"/>
      <c r="H8" s="135"/>
      <c r="I8" s="21"/>
      <c r="J8" s="19"/>
      <c r="K8" s="19"/>
      <c r="L8" s="113"/>
      <c r="M8" s="82" t="s">
        <v>161</v>
      </c>
      <c r="N8" s="136"/>
      <c r="O8" s="135"/>
      <c r="P8" s="135"/>
      <c r="Q8" s="135"/>
      <c r="R8" s="135"/>
      <c r="S8" s="21"/>
      <c r="T8" s="19"/>
      <c r="U8" s="19"/>
      <c r="V8" s="109"/>
      <c r="AF8" s="109"/>
      <c r="AP8" s="109"/>
      <c r="AZ8" s="109"/>
      <c r="BJ8" s="109"/>
      <c r="BK8" s="109"/>
      <c r="BL8" s="126"/>
      <c r="BM8" s="126"/>
      <c r="BN8" s="126"/>
      <c r="BO8" s="126"/>
      <c r="BP8" s="126"/>
      <c r="BQ8" s="126"/>
      <c r="BT8" s="109"/>
      <c r="CD8" s="10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77" t="str">
        <f ca="true">IF(ISBLANK('Data Summary'!A11),"",'Data Summary'!A11)</f>
        <v/>
      </c>
      <c r="B9" s="101" t="s">
        <v>179</v>
      </c>
      <c r="C9" s="82" t="s">
        <v>170</v>
      </c>
      <c r="D9" s="136">
        <v>100</v>
      </c>
      <c r="E9" s="135"/>
      <c r="F9" s="135"/>
      <c r="G9" s="135"/>
      <c r="H9" s="135">
        <v>100</v>
      </c>
      <c r="I9" s="21">
        <v>100</v>
      </c>
      <c r="J9" s="19"/>
      <c r="K9" s="19"/>
      <c r="L9" s="101" t="s">
        <v>179</v>
      </c>
      <c r="M9" s="82" t="s">
        <v>170</v>
      </c>
      <c r="N9" s="136">
        <v>100</v>
      </c>
      <c r="O9" s="135"/>
      <c r="P9" s="135"/>
      <c r="Q9" s="135"/>
      <c r="R9" s="135">
        <v>100</v>
      </c>
      <c r="S9" s="21">
        <v>100</v>
      </c>
      <c r="T9" s="19"/>
      <c r="U9" s="19"/>
      <c r="V9" s="109"/>
      <c r="AF9" s="109"/>
      <c r="AP9" s="109"/>
      <c r="AZ9" s="109"/>
      <c r="BJ9" s="109"/>
      <c r="BK9" s="109"/>
      <c r="BL9" s="126"/>
      <c r="BM9" s="126"/>
      <c r="BN9" s="126"/>
      <c r="BO9" s="126"/>
      <c r="BP9" s="126"/>
      <c r="BQ9" s="126"/>
      <c r="BT9" s="109"/>
      <c r="CD9" s="109"/>
      <c r="CN9" s="109"/>
      <c r="CX9" s="109"/>
      <c r="DH9" s="109"/>
      <c r="DR9" s="109"/>
      <c r="EB9" s="109"/>
      <c r="EL9" s="109"/>
      <c r="EV9" s="109"/>
      <c r="FF9" s="109"/>
      <c r="FP9" s="109"/>
      <c r="FZ9" s="109"/>
      <c r="GJ9" s="109"/>
      <c r="GT9" s="109"/>
      <c r="HD9" s="109"/>
      <c r="HN9" s="109"/>
      <c r="HX9" s="109"/>
      <c r="IH9" s="109"/>
    </row>
    <row xmlns:x14ac="http://schemas.microsoft.com/office/spreadsheetml/2009/9/ac" r="10" s="2" customFormat="true" ht="86.45" customHeight="true" x14ac:dyDescent="0.25">
      <c r="A10" s="377" t="str">
        <f ca="true">IF(ISBLANK('Data Summary'!A12),"",'Data Summary'!A12)</f>
        <v/>
      </c>
      <c r="B10" s="104" t="s">
        <v>12</v>
      </c>
      <c r="C10" s="554" t="s">
        <v>186</v>
      </c>
      <c r="D10" s="555"/>
      <c r="E10" s="555"/>
      <c r="F10" s="555"/>
      <c r="G10" s="555"/>
      <c r="H10" s="555"/>
      <c r="I10" s="556"/>
      <c r="J10" s="10"/>
      <c r="K10" s="10"/>
      <c r="L10" s="104" t="s">
        <v>12</v>
      </c>
      <c r="M10" s="554" t="s">
        <v>186</v>
      </c>
      <c r="N10" s="555"/>
      <c r="O10" s="555"/>
      <c r="P10" s="555"/>
      <c r="Q10" s="555"/>
      <c r="R10" s="555"/>
      <c r="S10" s="556"/>
      <c r="T10" s="10"/>
      <c r="U10" s="10"/>
      <c r="V10" s="112"/>
      <c r="AF10" s="112"/>
      <c r="AP10" s="112"/>
      <c r="AZ10" s="112"/>
      <c r="BJ10" s="112"/>
      <c r="BK10" s="557"/>
      <c r="BL10" s="557"/>
      <c r="BM10" s="557"/>
      <c r="BN10" s="557"/>
      <c r="BO10" s="557"/>
      <c r="BP10" s="557"/>
      <c r="BQ10" s="557"/>
      <c r="BT10" s="112"/>
      <c r="CD10" s="112"/>
      <c r="CN10" s="112"/>
      <c r="CX10" s="112"/>
      <c r="DH10" s="112"/>
      <c r="DR10" s="112"/>
      <c r="EB10" s="112"/>
      <c r="EL10" s="112"/>
      <c r="EV10" s="112"/>
      <c r="FF10" s="112"/>
      <c r="FP10" s="112"/>
      <c r="FZ10" s="112"/>
      <c r="GJ10" s="112"/>
      <c r="GT10" s="112"/>
      <c r="HD10" s="112"/>
      <c r="HN10" s="112"/>
      <c r="HX10" s="112"/>
      <c r="IH10" s="112"/>
    </row>
    <row xmlns:x14ac="http://schemas.microsoft.com/office/spreadsheetml/2009/9/ac" r="11" s="2" customFormat="true" ht="15.6" customHeight="true" x14ac:dyDescent="0.25">
      <c r="A11" s="377" t="str">
        <f ca="true">IF(ISBLANK('Data Summary'!A13),"",'Data Summary'!A13)</f>
        <v/>
      </c>
      <c r="B11" s="104"/>
      <c r="C11" s="90" t="s">
        <v>120</v>
      </c>
      <c r="D11" s="141" t="s">
        <v>158</v>
      </c>
      <c r="E11" s="141"/>
      <c r="F11" s="141"/>
      <c r="G11" s="141"/>
      <c r="H11" s="141" t="s">
        <v>158</v>
      </c>
      <c r="I11" s="89" t="s">
        <v>158</v>
      </c>
      <c r="J11" s="10"/>
      <c r="K11" s="10"/>
      <c r="L11" s="104"/>
      <c r="M11" s="90" t="s">
        <v>120</v>
      </c>
      <c r="N11" s="141" t="s">
        <v>158</v>
      </c>
      <c r="O11" s="141"/>
      <c r="P11" s="141"/>
      <c r="Q11" s="141"/>
      <c r="R11" s="141" t="s">
        <v>158</v>
      </c>
      <c r="S11" s="89" t="s">
        <v>158</v>
      </c>
      <c r="T11" s="10"/>
      <c r="U11" s="10"/>
      <c r="V11" s="112"/>
      <c r="AF11" s="112"/>
      <c r="AP11" s="112"/>
      <c r="AZ11" s="112"/>
      <c r="BJ11" s="112"/>
      <c r="BK11" s="112"/>
      <c r="BL11" s="129"/>
      <c r="BM11" s="129"/>
      <c r="BN11" s="129"/>
      <c r="BO11" s="129"/>
      <c r="BP11" s="129"/>
      <c r="BQ11" s="129"/>
      <c r="BT11" s="112"/>
      <c r="CD11" s="112"/>
      <c r="CN11" s="112"/>
      <c r="CX11" s="112"/>
      <c r="DH11" s="112"/>
      <c r="DR11" s="112"/>
      <c r="EB11" s="112"/>
      <c r="EL11" s="112"/>
      <c r="EV11" s="112"/>
      <c r="FF11" s="112"/>
      <c r="FP11" s="112"/>
      <c r="FZ11" s="112"/>
      <c r="GJ11" s="112"/>
      <c r="GT11" s="112"/>
      <c r="HD11" s="112"/>
      <c r="HN11" s="112"/>
      <c r="HX11" s="112"/>
      <c r="IH11" s="112"/>
    </row>
    <row xmlns:x14ac="http://schemas.microsoft.com/office/spreadsheetml/2009/9/ac" r="12" s="2" customFormat="true" ht="15" customHeight="true" x14ac:dyDescent="0.25">
      <c r="A12" s="377" t="str">
        <f ca="true">IF(ISBLANK('Data Summary'!A14),"",'Data Summary'!A14)</f>
        <v/>
      </c>
      <c r="B12" s="104"/>
      <c r="C12" s="90" t="s">
        <v>126</v>
      </c>
      <c r="D12" s="141" t="s">
        <v>158</v>
      </c>
      <c r="E12" s="141"/>
      <c r="F12" s="141"/>
      <c r="G12" s="141"/>
      <c r="H12" s="141" t="s">
        <v>158</v>
      </c>
      <c r="I12" s="89" t="s">
        <v>158</v>
      </c>
      <c r="J12" s="10"/>
      <c r="K12" s="10"/>
      <c r="L12" s="104"/>
      <c r="M12" s="90" t="s">
        <v>126</v>
      </c>
      <c r="N12" s="141" t="s">
        <v>158</v>
      </c>
      <c r="O12" s="141"/>
      <c r="P12" s="141"/>
      <c r="Q12" s="141"/>
      <c r="R12" s="141" t="s">
        <v>158</v>
      </c>
      <c r="S12" s="89" t="s">
        <v>158</v>
      </c>
      <c r="T12" s="10"/>
      <c r="U12" s="10"/>
      <c r="V12" s="112"/>
      <c r="AF12" s="112"/>
      <c r="AP12" s="112"/>
      <c r="AZ12" s="112"/>
      <c r="BJ12" s="112"/>
      <c r="BK12" s="112"/>
      <c r="BL12" s="129"/>
      <c r="BM12" s="129"/>
      <c r="BN12" s="129"/>
      <c r="BO12" s="129"/>
      <c r="BP12" s="129"/>
      <c r="BQ12" s="129"/>
      <c r="BT12" s="112"/>
      <c r="CD12" s="112"/>
      <c r="CN12" s="112"/>
      <c r="CX12" s="112"/>
      <c r="DH12" s="112"/>
      <c r="DR12" s="112"/>
      <c r="EB12" s="112"/>
      <c r="EL12" s="112"/>
      <c r="EV12" s="112"/>
      <c r="FF12" s="112"/>
      <c r="FP12" s="112"/>
      <c r="FZ12" s="112"/>
      <c r="GJ12" s="112"/>
      <c r="GT12" s="112"/>
      <c r="HD12" s="112"/>
      <c r="HN12" s="112"/>
      <c r="HX12" s="112"/>
      <c r="IH12" s="112"/>
    </row>
    <row xmlns:x14ac="http://schemas.microsoft.com/office/spreadsheetml/2009/9/ac" r="13" s="2" customFormat="true" ht="15" customHeight="true" x14ac:dyDescent="0.25">
      <c r="A13" s="377" t="str">
        <f ca="true">IF(ISBLANK('Data Summary'!A15),"",'Data Summary'!A15)</f>
        <v/>
      </c>
      <c r="B13" s="104"/>
      <c r="C13" s="90" t="s">
        <v>103</v>
      </c>
      <c r="D13" s="141" t="s">
        <v>158</v>
      </c>
      <c r="E13" s="141"/>
      <c r="F13" s="141"/>
      <c r="G13" s="141"/>
      <c r="H13" s="141" t="s">
        <v>158</v>
      </c>
      <c r="I13" s="89" t="s">
        <v>158</v>
      </c>
      <c r="J13" s="10"/>
      <c r="K13" s="10"/>
      <c r="L13" s="104"/>
      <c r="M13" s="90" t="s">
        <v>103</v>
      </c>
      <c r="N13" s="141" t="s">
        <v>158</v>
      </c>
      <c r="O13" s="141"/>
      <c r="P13" s="141"/>
      <c r="Q13" s="141"/>
      <c r="R13" s="141" t="s">
        <v>158</v>
      </c>
      <c r="S13" s="89" t="s">
        <v>158</v>
      </c>
      <c r="T13" s="10"/>
      <c r="U13" s="10"/>
      <c r="V13" s="112"/>
      <c r="AF13" s="112"/>
      <c r="AP13" s="112"/>
      <c r="AZ13" s="112"/>
      <c r="BJ13" s="112"/>
      <c r="BK13" s="112"/>
      <c r="BL13" s="129"/>
      <c r="BM13" s="129"/>
      <c r="BN13" s="129"/>
      <c r="BO13" s="129"/>
      <c r="BP13" s="129"/>
      <c r="BQ13" s="129"/>
      <c r="BT13" s="112"/>
      <c r="CD13" s="112"/>
      <c r="CN13" s="112"/>
      <c r="CX13" s="112"/>
      <c r="DH13" s="112"/>
      <c r="DR13" s="112"/>
      <c r="EB13" s="112"/>
      <c r="EL13" s="112"/>
      <c r="EV13" s="112"/>
      <c r="FF13" s="112"/>
      <c r="FP13" s="112"/>
      <c r="FZ13" s="112"/>
      <c r="GJ13" s="112"/>
      <c r="GT13" s="112"/>
      <c r="HD13" s="112"/>
      <c r="HN13" s="112"/>
      <c r="HX13" s="112"/>
      <c r="IH13" s="112"/>
    </row>
    <row xmlns:x14ac="http://schemas.microsoft.com/office/spreadsheetml/2009/9/ac" r="14" ht="15.75" customHeight="true" x14ac:dyDescent="0.25">
      <c r="A14" s="377"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BL14" s="128"/>
      <c r="BM14" s="128"/>
      <c r="BN14" s="128"/>
      <c r="BO14" s="128"/>
      <c r="BP14" s="128"/>
      <c r="BQ14" s="128"/>
    </row>
    <row xmlns:x14ac="http://schemas.microsoft.com/office/spreadsheetml/2009/9/ac" r="15" ht="15.75" customHeight="true" thickBot="true" x14ac:dyDescent="0.3">
      <c r="A15" s="377"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BL15" s="128"/>
      <c r="BM15" s="128"/>
      <c r="BN15" s="128"/>
      <c r="BO15" s="128"/>
      <c r="BP15" s="128"/>
      <c r="BQ15" s="128"/>
    </row>
    <row xmlns:x14ac="http://schemas.microsoft.com/office/spreadsheetml/2009/9/ac" r="16" s="3" customFormat="true" x14ac:dyDescent="0.25">
      <c r="A16" s="377" t="str">
        <f ca="true">IF(ISBLANK('Data Summary'!A18),"",'Data Summary'!A18)</f>
        <v/>
      </c>
      <c r="B16" s="107"/>
      <c r="L16" s="107"/>
      <c r="V16" s="107"/>
      <c r="AF16" s="107"/>
      <c r="AP16" s="107"/>
      <c r="AZ16" s="107"/>
      <c r="BJ16" s="107"/>
      <c r="BK16" s="107"/>
      <c r="BT16" s="107"/>
      <c r="CD16" s="107"/>
      <c r="CN16" s="107"/>
      <c r="CX16" s="107"/>
      <c r="DH16" s="107"/>
      <c r="DR16" s="107"/>
      <c r="EB16" s="107"/>
      <c r="EL16" s="107"/>
      <c r="EV16" s="107"/>
      <c r="FF16" s="107"/>
      <c r="FP16" s="107"/>
      <c r="FZ16" s="107"/>
      <c r="GJ16" s="107"/>
      <c r="GT16" s="107"/>
      <c r="HD16" s="107"/>
      <c r="HN16" s="107"/>
      <c r="HX16" s="107"/>
      <c r="IH16" s="107"/>
    </row>
    <row xmlns:x14ac="http://schemas.microsoft.com/office/spreadsheetml/2009/9/ac" r="17" s="3" customFormat="true" x14ac:dyDescent="0.25">
      <c r="A17" s="377" t="str">
        <f ca="true">IF(ISBLANK('Data Summary'!A19),"",'Data Summary'!A19)</f>
        <v/>
      </c>
      <c r="B17" s="107"/>
      <c r="L17" s="107"/>
      <c r="V17" s="107"/>
      <c r="AF17" s="107"/>
      <c r="AP17" s="107"/>
      <c r="AZ17" s="107"/>
      <c r="BJ17" s="107"/>
      <c r="BK17" s="107"/>
      <c r="BT17" s="107"/>
      <c r="CD17" s="107"/>
      <c r="CN17" s="107"/>
      <c r="CX17" s="107"/>
      <c r="DH17" s="107"/>
      <c r="DR17" s="107"/>
      <c r="EB17" s="107"/>
      <c r="EL17" s="107"/>
      <c r="EV17" s="107"/>
      <c r="FF17" s="107"/>
      <c r="FP17" s="107"/>
      <c r="FZ17" s="107"/>
      <c r="GJ17" s="107"/>
      <c r="GT17" s="107"/>
      <c r="HD17" s="107"/>
      <c r="HN17" s="107"/>
      <c r="HX17" s="107"/>
      <c r="IH17" s="107"/>
    </row>
    <row xmlns:x14ac="http://schemas.microsoft.com/office/spreadsheetml/2009/9/ac" r="18" s="3" customFormat="true" x14ac:dyDescent="0.25">
      <c r="A18" s="377" t="str">
        <f ca="true">IF(ISBLANK('Data Summary'!A20),"",'Data Summary'!A20)</f>
        <v/>
      </c>
      <c r="B18" s="107"/>
      <c r="L18" s="107"/>
      <c r="V18" s="107"/>
      <c r="AF18" s="107"/>
      <c r="AP18" s="107"/>
      <c r="AZ18" s="107"/>
      <c r="BJ18" s="107"/>
      <c r="BK18" s="107"/>
      <c r="BT18" s="107"/>
      <c r="CD18" s="107"/>
      <c r="CN18" s="107"/>
      <c r="CX18" s="107"/>
      <c r="DH18" s="107"/>
      <c r="DR18" s="107"/>
      <c r="EB18" s="107"/>
      <c r="EL18" s="107"/>
      <c r="EV18" s="107"/>
      <c r="FF18" s="107"/>
      <c r="FP18" s="107"/>
      <c r="FZ18" s="107"/>
      <c r="GJ18" s="107"/>
      <c r="GT18" s="107"/>
      <c r="HD18" s="107"/>
      <c r="HN18" s="107"/>
      <c r="HX18" s="107"/>
      <c r="IH18" s="107"/>
    </row>
    <row xmlns:x14ac="http://schemas.microsoft.com/office/spreadsheetml/2009/9/ac" r="19" s="3" customFormat="true" x14ac:dyDescent="0.25">
      <c r="A19" s="377" t="str">
        <f ca="true">IF(ISBLANK('Data Summary'!A21),"",'Data Summary'!A21)</f>
        <v/>
      </c>
      <c r="B19" s="107"/>
      <c r="L19" s="107"/>
      <c r="V19" s="107"/>
      <c r="AF19" s="107"/>
      <c r="AP19" s="107"/>
      <c r="AZ19" s="107"/>
      <c r="BJ19" s="107"/>
      <c r="BK19" s="107"/>
      <c r="BT19" s="107"/>
      <c r="CD19" s="107"/>
      <c r="CN19" s="107"/>
      <c r="CX19" s="107"/>
      <c r="DH19" s="107"/>
      <c r="DR19" s="107"/>
      <c r="EB19" s="107"/>
      <c r="EL19" s="107"/>
      <c r="EV19" s="107"/>
      <c r="FF19" s="107"/>
      <c r="FP19" s="107"/>
      <c r="FZ19" s="107"/>
      <c r="GJ19" s="107"/>
      <c r="GT19" s="107"/>
      <c r="HD19" s="107"/>
      <c r="HN19" s="107"/>
      <c r="HX19" s="107"/>
      <c r="IH19" s="107"/>
    </row>
    <row xmlns:x14ac="http://schemas.microsoft.com/office/spreadsheetml/2009/9/ac" r="20" s="3" customFormat="true" x14ac:dyDescent="0.25">
      <c r="A20" s="377" t="str">
        <f ca="true">IF(ISBLANK('Data Summary'!A22),"",'Data Summary'!A22)</f>
        <v/>
      </c>
      <c r="B20" s="107"/>
      <c r="L20" s="107"/>
      <c r="V20" s="107"/>
      <c r="AF20" s="107"/>
      <c r="AP20" s="107"/>
      <c r="AZ20" s="107"/>
      <c r="BJ20" s="107"/>
      <c r="BK20" s="107"/>
      <c r="BT20" s="107"/>
      <c r="CD20" s="107"/>
      <c r="CN20" s="107"/>
      <c r="CX20" s="107"/>
      <c r="DH20" s="107"/>
      <c r="DR20" s="107"/>
      <c r="EB20" s="107"/>
      <c r="EL20" s="107"/>
      <c r="EV20" s="107"/>
      <c r="FF20" s="107"/>
      <c r="FP20" s="107"/>
      <c r="FZ20" s="107"/>
      <c r="GJ20" s="107"/>
      <c r="GT20" s="107"/>
      <c r="HD20" s="107"/>
      <c r="HN20" s="107"/>
      <c r="HX20" s="107"/>
      <c r="IH20" s="107"/>
    </row>
    <row xmlns:x14ac="http://schemas.microsoft.com/office/spreadsheetml/2009/9/ac" r="21" s="3" customFormat="true" x14ac:dyDescent="0.25">
      <c r="A21" s="377" t="str">
        <f ca="true">IF(ISBLANK('Data Summary'!A23),"",'Data Summary'!A23)</f>
        <v/>
      </c>
      <c r="B21" s="107"/>
      <c r="L21" s="107"/>
      <c r="V21" s="107"/>
      <c r="AF21" s="107"/>
      <c r="AP21" s="107"/>
      <c r="AZ21" s="107"/>
      <c r="BJ21" s="107"/>
      <c r="BK21" s="107"/>
      <c r="BT21" s="107"/>
      <c r="CD21" s="107"/>
      <c r="CN21" s="107"/>
      <c r="CX21" s="107"/>
      <c r="DH21" s="107"/>
      <c r="DR21" s="107"/>
      <c r="EB21" s="107"/>
      <c r="EL21" s="107"/>
      <c r="EV21" s="107"/>
      <c r="FF21" s="107"/>
      <c r="FP21" s="107"/>
      <c r="FZ21" s="107"/>
      <c r="GJ21" s="107"/>
      <c r="GT21" s="107"/>
      <c r="HD21" s="107"/>
      <c r="HN21" s="107"/>
      <c r="HX21" s="107"/>
      <c r="IH21" s="107"/>
    </row>
    <row xmlns:x14ac="http://schemas.microsoft.com/office/spreadsheetml/2009/9/ac" r="22" s="3" customFormat="true" x14ac:dyDescent="0.25">
      <c r="A22" s="377" t="str">
        <f ca="true">IF(ISBLANK('Data Summary'!A24),"",'Data Summary'!A24)</f>
        <v/>
      </c>
      <c r="B22" s="107"/>
      <c r="L22" s="107"/>
      <c r="V22" s="107"/>
      <c r="AF22" s="107"/>
      <c r="AP22" s="107"/>
      <c r="AZ22" s="107"/>
      <c r="BJ22" s="107"/>
      <c r="BK22" s="107"/>
      <c r="BT22" s="107"/>
      <c r="CD22" s="107"/>
      <c r="CN22" s="107"/>
      <c r="CX22" s="107"/>
      <c r="DH22" s="107"/>
      <c r="DR22" s="107"/>
      <c r="EB22" s="107"/>
      <c r="EL22" s="107"/>
      <c r="EV22" s="107"/>
      <c r="FF22" s="107"/>
      <c r="FP22" s="107"/>
      <c r="FZ22" s="107"/>
      <c r="GJ22" s="107"/>
      <c r="GT22" s="107"/>
      <c r="HD22" s="107"/>
      <c r="HN22" s="107"/>
      <c r="HX22" s="107"/>
      <c r="IH22" s="107"/>
    </row>
    <row xmlns:x14ac="http://schemas.microsoft.com/office/spreadsheetml/2009/9/ac" r="23" s="3" customFormat="true" x14ac:dyDescent="0.25">
      <c r="A23" s="377" t="str">
        <f ca="true">IF(ISBLANK('Data Summary'!A25),"",'Data Summary'!A25)</f>
        <v/>
      </c>
      <c r="B23" s="107"/>
      <c r="L23" s="107"/>
      <c r="V23" s="107"/>
      <c r="AF23" s="107"/>
      <c r="AP23" s="107"/>
      <c r="AZ23" s="107"/>
      <c r="BJ23" s="107"/>
      <c r="BK23" s="107"/>
      <c r="BT23" s="107"/>
      <c r="CD23" s="107"/>
      <c r="CN23" s="107"/>
      <c r="CX23" s="107"/>
      <c r="DH23" s="107"/>
      <c r="DR23" s="107"/>
      <c r="EB23" s="107"/>
      <c r="EL23" s="107"/>
      <c r="EV23" s="107"/>
      <c r="FF23" s="107"/>
      <c r="FP23" s="107"/>
      <c r="FZ23" s="107"/>
      <c r="GJ23" s="107"/>
      <c r="GT23" s="107"/>
      <c r="HD23" s="107"/>
      <c r="HN23" s="107"/>
      <c r="HX23" s="107"/>
      <c r="IH23" s="107"/>
    </row>
    <row xmlns:x14ac="http://schemas.microsoft.com/office/spreadsheetml/2009/9/ac" r="24" s="3" customFormat="true" x14ac:dyDescent="0.25">
      <c r="A24" s="377" t="str">
        <f ca="true">IF(ISBLANK('Data Summary'!A26),"",'Data Summary'!A26)</f>
        <v/>
      </c>
      <c r="B24" s="107"/>
      <c r="L24" s="107"/>
      <c r="V24" s="107"/>
      <c r="AF24" s="107"/>
      <c r="AP24" s="107"/>
      <c r="AZ24" s="107"/>
      <c r="BJ24" s="107"/>
      <c r="BK24" s="107"/>
      <c r="BT24" s="107"/>
      <c r="CD24" s="107"/>
      <c r="CN24" s="107"/>
      <c r="CX24" s="107"/>
      <c r="DH24" s="107"/>
      <c r="DR24" s="107"/>
      <c r="EB24" s="107"/>
      <c r="EL24" s="107"/>
      <c r="EV24" s="107"/>
      <c r="FF24" s="107"/>
      <c r="FP24" s="107"/>
      <c r="FZ24" s="107"/>
      <c r="GJ24" s="107"/>
      <c r="GT24" s="107"/>
      <c r="HD24" s="107"/>
      <c r="HN24" s="107"/>
      <c r="HX24" s="107"/>
      <c r="IH24" s="107"/>
    </row>
    <row xmlns:x14ac="http://schemas.microsoft.com/office/spreadsheetml/2009/9/ac" r="25" s="3" customFormat="true" x14ac:dyDescent="0.25">
      <c r="A25" s="377" t="str">
        <f ca="true">IF(ISBLANK('Data Summary'!A27),"",'Data Summary'!A27)</f>
        <v/>
      </c>
      <c r="B25" s="107"/>
      <c r="L25" s="107"/>
      <c r="V25" s="107"/>
      <c r="AF25" s="107"/>
      <c r="AP25" s="107"/>
      <c r="AZ25" s="107"/>
      <c r="BJ25" s="107"/>
      <c r="BK25" s="107"/>
      <c r="BT25" s="107"/>
      <c r="CD25" s="107"/>
      <c r="CN25" s="107"/>
      <c r="CX25" s="107"/>
      <c r="DH25" s="107"/>
      <c r="DR25" s="107"/>
      <c r="EB25" s="107"/>
      <c r="EL25" s="107"/>
      <c r="EV25" s="107"/>
      <c r="FF25" s="107"/>
      <c r="FP25" s="107"/>
      <c r="FZ25" s="107"/>
      <c r="GJ25" s="107"/>
      <c r="GT25" s="107"/>
      <c r="HD25" s="107"/>
      <c r="HN25" s="107"/>
      <c r="HX25" s="107"/>
      <c r="IH25" s="107"/>
    </row>
    <row xmlns:x14ac="http://schemas.microsoft.com/office/spreadsheetml/2009/9/ac" r="26" s="3" customFormat="true" x14ac:dyDescent="0.25">
      <c r="A26" s="377" t="str">
        <f ca="true">IF(ISBLANK('Data Summary'!A28),"",'Data Summary'!A28)</f>
        <v/>
      </c>
      <c r="B26" s="107"/>
      <c r="L26" s="107"/>
      <c r="V26" s="107"/>
      <c r="AF26" s="107"/>
      <c r="AP26" s="107"/>
      <c r="AZ26" s="107"/>
      <c r="BJ26" s="107"/>
      <c r="BK26" s="107"/>
      <c r="BT26" s="107"/>
      <c r="CD26" s="107"/>
      <c r="CN26" s="107"/>
      <c r="CX26" s="107"/>
      <c r="DH26" s="107"/>
      <c r="DR26" s="107"/>
      <c r="EB26" s="107"/>
      <c r="EL26" s="107"/>
      <c r="EV26" s="107"/>
      <c r="FF26" s="107"/>
      <c r="FP26" s="107"/>
      <c r="FZ26" s="107"/>
      <c r="GJ26" s="107"/>
      <c r="GT26" s="107"/>
      <c r="HD26" s="107"/>
      <c r="HN26" s="107"/>
      <c r="HX26" s="107"/>
      <c r="IH26" s="107"/>
    </row>
    <row xmlns:x14ac="http://schemas.microsoft.com/office/spreadsheetml/2009/9/ac" r="27" s="3" customFormat="true" x14ac:dyDescent="0.25">
      <c r="A27" s="377" t="str">
        <f ca="true">IF(ISBLANK('Data Summary'!A29),"",'Data Summary'!A29)</f>
        <v/>
      </c>
      <c r="B27" s="107"/>
      <c r="L27" s="107"/>
      <c r="V27" s="107"/>
      <c r="AF27" s="107"/>
      <c r="AP27" s="107"/>
      <c r="AZ27" s="107"/>
      <c r="BJ27" s="107"/>
      <c r="BK27" s="107"/>
      <c r="BT27" s="107"/>
      <c r="CD27" s="107"/>
      <c r="CN27" s="107"/>
      <c r="CX27" s="107"/>
      <c r="DH27" s="107"/>
      <c r="DR27" s="107"/>
      <c r="EB27" s="107"/>
      <c r="EL27" s="107"/>
      <c r="EV27" s="107"/>
      <c r="FF27" s="107"/>
      <c r="FP27" s="107"/>
      <c r="FZ27" s="107"/>
      <c r="GJ27" s="107"/>
      <c r="GT27" s="107"/>
      <c r="HD27" s="107"/>
      <c r="HN27" s="107"/>
      <c r="HX27" s="107"/>
      <c r="IH27" s="107"/>
    </row>
    <row xmlns:x14ac="http://schemas.microsoft.com/office/spreadsheetml/2009/9/ac" r="28" s="3" customFormat="true" x14ac:dyDescent="0.25">
      <c r="A28" s="377" t="str">
        <f ca="true">IF(ISBLANK('Data Summary'!A30),"",'Data Summary'!A30)</f>
        <v/>
      </c>
      <c r="B28" s="107"/>
      <c r="L28" s="107"/>
      <c r="V28" s="107"/>
      <c r="AF28" s="107"/>
      <c r="AP28" s="107"/>
      <c r="AZ28" s="107"/>
      <c r="BJ28" s="107"/>
      <c r="BK28" s="107"/>
      <c r="BT28" s="107"/>
      <c r="CD28" s="107"/>
      <c r="CN28" s="107"/>
      <c r="CX28" s="107"/>
      <c r="DH28" s="107"/>
      <c r="DR28" s="107"/>
      <c r="EB28" s="107"/>
      <c r="EL28" s="107"/>
      <c r="EV28" s="107"/>
      <c r="FF28" s="107"/>
      <c r="FP28" s="107"/>
      <c r="FZ28" s="107"/>
      <c r="GJ28" s="107"/>
      <c r="GT28" s="107"/>
      <c r="HD28" s="107"/>
      <c r="HN28" s="107"/>
      <c r="HX28" s="107"/>
      <c r="IH28" s="107"/>
    </row>
    <row xmlns:x14ac="http://schemas.microsoft.com/office/spreadsheetml/2009/9/ac" r="29" s="3" customFormat="true" x14ac:dyDescent="0.25">
      <c r="A29" s="377" t="str">
        <f ca="true">IF(ISBLANK('Data Summary'!A31),"",'Data Summary'!A31)</f>
        <v/>
      </c>
      <c r="B29" s="107"/>
      <c r="L29" s="107"/>
      <c r="V29" s="107"/>
      <c r="AF29" s="107"/>
      <c r="AP29" s="107"/>
      <c r="AZ29" s="107"/>
      <c r="BJ29" s="107"/>
      <c r="BK29" s="107"/>
      <c r="BT29" s="107"/>
      <c r="CD29" s="107"/>
      <c r="CN29" s="107"/>
      <c r="CX29" s="107"/>
      <c r="DH29" s="107"/>
      <c r="DR29" s="107"/>
      <c r="EB29" s="107"/>
      <c r="EL29" s="107"/>
      <c r="EV29" s="107"/>
      <c r="FF29" s="107"/>
      <c r="FP29" s="107"/>
      <c r="FZ29" s="107"/>
      <c r="GJ29" s="107"/>
      <c r="GT29" s="107"/>
      <c r="HD29" s="107"/>
      <c r="HN29" s="107"/>
      <c r="HX29" s="107"/>
      <c r="IH29" s="107"/>
    </row>
    <row xmlns:x14ac="http://schemas.microsoft.com/office/spreadsheetml/2009/9/ac" r="30" s="3" customFormat="true" x14ac:dyDescent="0.25">
      <c r="A30" s="377" t="str">
        <f ca="true">IF(ISBLANK('Data Summary'!A32),"",'Data Summary'!A32)</f>
        <v/>
      </c>
      <c r="B30" s="107"/>
      <c r="L30" s="107"/>
      <c r="V30" s="107"/>
      <c r="AF30" s="107"/>
      <c r="AP30" s="107"/>
      <c r="AZ30" s="107"/>
      <c r="BJ30" s="107"/>
      <c r="BK30" s="107"/>
      <c r="BT30" s="107"/>
      <c r="CD30" s="107"/>
      <c r="CN30" s="107"/>
      <c r="CX30" s="107"/>
      <c r="DH30" s="107"/>
      <c r="DR30" s="107"/>
      <c r="EB30" s="107"/>
      <c r="EL30" s="107"/>
      <c r="EV30" s="107"/>
      <c r="FF30" s="107"/>
      <c r="FP30" s="107"/>
      <c r="FZ30" s="107"/>
      <c r="GJ30" s="107"/>
      <c r="GT30" s="107"/>
      <c r="HD30" s="107"/>
      <c r="HN30" s="107"/>
      <c r="HX30" s="107"/>
      <c r="IH30" s="107"/>
    </row>
    <row xmlns:x14ac="http://schemas.microsoft.com/office/spreadsheetml/2009/9/ac" r="31" s="3" customFormat="true" x14ac:dyDescent="0.25">
      <c r="A31" s="377" t="str">
        <f ca="true">IF(ISBLANK('Data Summary'!A33),"",'Data Summary'!A33)</f>
        <v/>
      </c>
      <c r="B31" s="107"/>
      <c r="L31" s="107"/>
      <c r="V31" s="107"/>
      <c r="AF31" s="107"/>
      <c r="AP31" s="107"/>
      <c r="AZ31" s="107"/>
      <c r="BJ31" s="107"/>
      <c r="BK31" s="107"/>
      <c r="BT31" s="107"/>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77" t="str">
        <f ca="true">IF(ISBLANK('Data Summary'!A34),"",'Data Summary'!A34)</f>
        <v/>
      </c>
      <c r="B32" s="107"/>
      <c r="L32" s="107"/>
      <c r="V32" s="107"/>
      <c r="AF32" s="107"/>
      <c r="AP32" s="107"/>
      <c r="AZ32" s="107"/>
      <c r="BJ32" s="107"/>
      <c r="BK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77" t="str">
        <f ca="true">IF(ISBLANK('Data Summary'!A35),"",'Data Summary'!A35)</f>
        <v/>
      </c>
      <c r="B33" s="107"/>
      <c r="L33" s="107"/>
      <c r="V33" s="107"/>
      <c r="AF33" s="107"/>
      <c r="AP33" s="107"/>
      <c r="AZ33" s="107"/>
      <c r="BJ33" s="107"/>
      <c r="BK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77" t="str">
        <f ca="true">IF(ISBLANK('Data Summary'!A36),"",'Data Summary'!A36)</f>
        <v/>
      </c>
      <c r="B34" s="107"/>
      <c r="L34" s="107"/>
      <c r="V34" s="107"/>
      <c r="AF34" s="107"/>
      <c r="AP34" s="107"/>
      <c r="AZ34" s="107"/>
      <c r="BJ34" s="107"/>
      <c r="BK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77" t="str">
        <f ca="true">IF(ISBLANK('Data Summary'!A37),"",'Data Summary'!A37)</f>
        <v/>
      </c>
      <c r="B35" s="107"/>
      <c r="L35" s="107"/>
      <c r="V35" s="107"/>
      <c r="AF35" s="107"/>
      <c r="AP35" s="107"/>
      <c r="AZ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77" t="str">
        <f ca="true">IF(ISBLANK('Data Summary'!A38),"",'Data Summary'!A38)</f>
        <v/>
      </c>
      <c r="B36" s="107"/>
      <c r="L36" s="107"/>
      <c r="V36" s="107"/>
      <c r="AF36" s="107"/>
      <c r="AP36" s="107"/>
      <c r="AZ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77" t="str">
        <f ca="true">IF(ISBLANK('Data Summary'!A39),"",'Data Summary'!A39)</f>
        <v/>
      </c>
      <c r="B37" s="107"/>
      <c r="L37" s="107"/>
      <c r="V37" s="107"/>
      <c r="AF37" s="107"/>
      <c r="AP37" s="107"/>
      <c r="AZ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77" t="str">
        <f ca="true">IF(ISBLANK('Data Summary'!A40),"",'Data Summary'!A40)</f>
        <v/>
      </c>
      <c r="B38" s="107"/>
      <c r="L38" s="107"/>
      <c r="V38" s="107"/>
      <c r="AF38" s="107"/>
      <c r="AP38" s="107"/>
      <c r="AZ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77" t="str">
        <f ca="true">IF(ISBLANK('Data Summary'!A41),"",'Data Summary'!A41)</f>
        <v/>
      </c>
      <c r="B39" s="107"/>
      <c r="L39" s="107"/>
      <c r="V39" s="107"/>
      <c r="AF39" s="107"/>
      <c r="AP39" s="107"/>
      <c r="AZ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77" t="str">
        <f ca="true">IF(ISBLANK('Data Summary'!A42),"",'Data Summary'!A42)</f>
        <v/>
      </c>
      <c r="B40" s="107"/>
      <c r="L40" s="107"/>
      <c r="V40" s="107"/>
      <c r="AF40" s="107"/>
      <c r="AP40" s="107"/>
      <c r="AZ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77" t="str">
        <f ca="true">IF(ISBLANK('Data Summary'!A43),"",'Data Summary'!A43)</f>
        <v/>
      </c>
      <c r="B41" s="107"/>
      <c r="L41" s="107"/>
      <c r="V41" s="107"/>
      <c r="AF41" s="107"/>
      <c r="AP41" s="107"/>
      <c r="AZ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77" t="str">
        <f ca="true">IF(ISBLANK('Data Summary'!A44),"",'Data Summary'!A44)</f>
        <v/>
      </c>
      <c r="B42" s="107"/>
      <c r="L42" s="107"/>
      <c r="V42" s="107"/>
      <c r="AF42" s="107"/>
      <c r="AP42" s="107"/>
      <c r="AZ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77" t="str">
        <f ca="true">IF(ISBLANK('Data Summary'!A45),"",'Data Summary'!A45)</f>
        <v/>
      </c>
      <c r="B43" s="107"/>
      <c r="L43" s="107"/>
      <c r="V43" s="107"/>
      <c r="AF43" s="107"/>
      <c r="AP43" s="107"/>
      <c r="AZ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77" t="str">
        <f ca="true">IF(ISBLANK('Data Summary'!A46),"",'Data Summary'!A46)</f>
        <v/>
      </c>
      <c r="B44" s="107"/>
      <c r="L44" s="107"/>
      <c r="V44" s="107"/>
      <c r="AF44" s="107"/>
      <c r="AP44" s="107"/>
      <c r="AZ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77" t="str">
        <f ca="true">IF(ISBLANK('Data Summary'!A47),"",'Data Summary'!A47)</f>
        <v/>
      </c>
      <c r="B45" s="107"/>
      <c r="L45" s="107"/>
      <c r="V45" s="107"/>
      <c r="AF45" s="107"/>
      <c r="AP45" s="107"/>
      <c r="AZ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77" t="str">
        <f ca="true">IF(ISBLANK('Data Summary'!A48),"",'Data Summary'!A48)</f>
        <v/>
      </c>
      <c r="B46" s="107"/>
      <c r="L46" s="107"/>
      <c r="V46" s="107"/>
      <c r="AF46" s="107"/>
      <c r="AP46" s="107"/>
      <c r="AZ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77" t="str">
        <f ca="true">IF(ISBLANK('Data Summary'!A49),"",'Data Summary'!A49)</f>
        <v/>
      </c>
      <c r="B47" s="107"/>
      <c r="L47" s="107"/>
      <c r="V47" s="107"/>
      <c r="AF47" s="107"/>
      <c r="AP47" s="107"/>
      <c r="AZ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77" t="str">
        <f ca="true">IF(ISBLANK('Data Summary'!A50),"",'Data Summary'!A50)</f>
        <v/>
      </c>
      <c r="B48" s="107"/>
      <c r="L48" s="107"/>
      <c r="V48" s="107"/>
      <c r="AF48" s="107"/>
      <c r="AP48" s="107"/>
      <c r="AZ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77" t="str">
        <f ca="true">IF(ISBLANK('Data Summary'!A51),"",'Data Summary'!A51)</f>
        <v/>
      </c>
      <c r="B49" s="107"/>
      <c r="L49" s="107"/>
      <c r="V49" s="107"/>
      <c r="AF49" s="107"/>
      <c r="AP49" s="107"/>
      <c r="AZ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77" t="str">
        <f ca="true">IF(ISBLANK('Data Summary'!A52),"",'Data Summary'!A52)</f>
        <v/>
      </c>
      <c r="B50" s="107"/>
      <c r="L50" s="107"/>
      <c r="V50" s="107"/>
      <c r="AF50" s="107"/>
      <c r="AP50" s="107"/>
      <c r="AZ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77" t="str">
        <f ca="true">IF(ISBLANK('Data Summary'!A53),"",'Data Summary'!A53)</f>
        <v/>
      </c>
      <c r="B51" s="107"/>
      <c r="L51" s="107"/>
      <c r="V51" s="107"/>
      <c r="AF51" s="107"/>
      <c r="AP51" s="107"/>
      <c r="AZ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77" t="str">
        <f ca="true">IF(ISBLANK('Data Summary'!A54),"",'Data Summary'!A54)</f>
        <v/>
      </c>
      <c r="B52" s="107"/>
      <c r="L52" s="107"/>
      <c r="V52" s="107"/>
      <c r="AF52" s="107"/>
      <c r="AP52" s="107"/>
      <c r="AZ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77" t="str">
        <f ca="true">IF(ISBLANK('Data Summary'!A55),"",'Data Summary'!A55)</f>
        <v/>
      </c>
      <c r="B53" s="107"/>
      <c r="L53" s="107"/>
      <c r="V53" s="107"/>
      <c r="AF53" s="107"/>
      <c r="AP53" s="107"/>
      <c r="AZ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77" t="str">
        <f ca="true">IF(ISBLANK('Data Summary'!A56),"",'Data Summary'!A56)</f>
        <v/>
      </c>
      <c r="B54" s="107"/>
      <c r="L54" s="107"/>
      <c r="V54" s="107"/>
      <c r="AF54" s="107"/>
      <c r="AP54" s="107"/>
      <c r="AZ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77" t="str">
        <f ca="true">IF(ISBLANK('Data Summary'!A57),"",'Data Summary'!A57)</f>
        <v/>
      </c>
      <c r="B55" s="107"/>
      <c r="L55" s="107"/>
      <c r="V55" s="107"/>
      <c r="AF55" s="107"/>
      <c r="AP55" s="107"/>
      <c r="AZ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77" t="str">
        <f ca="true">IF(ISBLANK('Data Summary'!A58),"",'Data Summary'!A58)</f>
        <v/>
      </c>
      <c r="B56" s="107"/>
      <c r="L56" s="107"/>
      <c r="V56" s="107"/>
      <c r="AF56" s="107"/>
      <c r="AP56" s="107"/>
      <c r="AZ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77" t="str">
        <f ca="true">IF(ISBLANK('Data Summary'!A59),"",'Data Summary'!A59)</f>
        <v/>
      </c>
      <c r="B57" s="107"/>
      <c r="L57" s="107"/>
      <c r="V57" s="107"/>
      <c r="AF57" s="107"/>
      <c r="AP57" s="107"/>
      <c r="AZ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77" t="str">
        <f ca="true">IF(ISBLANK('Data Summary'!A60),"",'Data Summary'!A60)</f>
        <v/>
      </c>
      <c r="B58" s="107"/>
      <c r="L58" s="107"/>
      <c r="V58" s="107"/>
      <c r="AF58" s="107"/>
      <c r="AP58" s="107"/>
      <c r="AZ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77" t="str">
        <f ca="true">IF(ISBLANK('Data Summary'!A61),"",'Data Summary'!A61)</f>
        <v/>
      </c>
      <c r="B59" s="107"/>
      <c r="L59" s="107"/>
      <c r="V59" s="107"/>
      <c r="AF59" s="107"/>
      <c r="AP59" s="107"/>
      <c r="AZ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77" t="str">
        <f ca="true">IF(ISBLANK('Data Summary'!A62),"",'Data Summary'!A62)</f>
        <v/>
      </c>
      <c r="B60" s="107"/>
      <c r="L60" s="107"/>
      <c r="V60" s="107"/>
      <c r="AF60" s="107"/>
      <c r="AP60" s="107"/>
      <c r="AZ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77" t="str">
        <f ca="true">IF(ISBLANK('Data Summary'!A63),"",'Data Summary'!A63)</f>
        <v/>
      </c>
      <c r="B61" s="107"/>
      <c r="L61" s="107"/>
      <c r="V61" s="107"/>
      <c r="AF61" s="107"/>
      <c r="AP61" s="107"/>
      <c r="AZ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77" t="str">
        <f ca="true">IF(ISBLANK('Data Summary'!A64),"",'Data Summary'!A64)</f>
        <v/>
      </c>
      <c r="B62" s="107"/>
      <c r="L62" s="107"/>
      <c r="V62" s="107"/>
      <c r="AF62" s="107"/>
      <c r="AP62" s="107"/>
      <c r="AZ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77" t="str">
        <f ca="true">IF(ISBLANK('Data Summary'!A65),"",'Data Summary'!A65)</f>
        <v/>
      </c>
      <c r="B63" s="107"/>
      <c r="L63" s="107"/>
      <c r="V63" s="107"/>
      <c r="AF63" s="107"/>
      <c r="AP63" s="107"/>
      <c r="AZ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77" t="str">
        <f ca="true">IF(ISBLANK('Data Summary'!A66),"",'Data Summary'!A66)</f>
        <v/>
      </c>
      <c r="B64" s="107"/>
      <c r="L64" s="107"/>
      <c r="V64" s="107"/>
      <c r="AF64" s="107"/>
      <c r="AP64" s="107"/>
      <c r="AZ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77" t="str">
        <f ca="true">IF(ISBLANK('Data Summary'!A67),"",'Data Summary'!A67)</f>
        <v/>
      </c>
      <c r="B65" s="107"/>
      <c r="L65" s="107"/>
      <c r="V65" s="107"/>
      <c r="AF65" s="107"/>
      <c r="AP65" s="107"/>
      <c r="AZ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77" t="str">
        <f ca="true">IF(ISBLANK('Data Summary'!A68),"",'Data Summary'!A68)</f>
        <v/>
      </c>
      <c r="B66" s="107"/>
      <c r="L66" s="107"/>
      <c r="V66" s="107"/>
      <c r="AF66" s="107"/>
      <c r="AP66" s="107"/>
      <c r="AZ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77" t="str">
        <f ca="true">IF(ISBLANK('Data Summary'!A69),"",'Data Summary'!A69)</f>
        <v/>
      </c>
      <c r="B67" s="107"/>
      <c r="L67" s="107"/>
      <c r="V67" s="107"/>
      <c r="AF67" s="107"/>
      <c r="AP67" s="107"/>
      <c r="AZ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77" t="str">
        <f ca="true">IF(ISBLANK('Data Summary'!A70),"",'Data Summary'!A70)</f>
        <v/>
      </c>
      <c r="B68" s="107"/>
      <c r="L68" s="107"/>
      <c r="V68" s="107"/>
      <c r="AF68" s="107"/>
      <c r="AP68" s="107"/>
      <c r="AZ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77" t="str">
        <f ca="true">IF(ISBLANK('Data Summary'!A71),"",'Data Summary'!A71)</f>
        <v/>
      </c>
      <c r="B69" s="107"/>
      <c r="L69" s="107"/>
      <c r="V69" s="107"/>
      <c r="AF69" s="107"/>
      <c r="AP69" s="107"/>
      <c r="AZ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77" t="str">
        <f ca="true">IF(ISBLANK('Data Summary'!A72),"",'Data Summary'!A72)</f>
        <v/>
      </c>
      <c r="B70" s="107"/>
      <c r="L70" s="107"/>
      <c r="V70" s="107"/>
      <c r="AF70" s="107"/>
      <c r="AP70" s="107"/>
      <c r="AZ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77" t="str">
        <f ca="true">IF(ISBLANK('Data Summary'!A73),"",'Data Summary'!A73)</f>
        <v/>
      </c>
      <c r="B71" s="107"/>
      <c r="L71" s="107"/>
      <c r="V71" s="107"/>
      <c r="AF71" s="107"/>
      <c r="AP71" s="107"/>
      <c r="AZ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77" t="str">
        <f ca="true">IF(ISBLANK('Data Summary'!A74),"",'Data Summary'!A74)</f>
        <v/>
      </c>
      <c r="B72" s="107"/>
      <c r="L72" s="107"/>
      <c r="V72" s="107"/>
      <c r="AF72" s="107"/>
      <c r="AP72" s="107"/>
      <c r="AZ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77" t="str">
        <f ca="true">IF(ISBLANK('Data Summary'!A75),"",'Data Summary'!A75)</f>
        <v/>
      </c>
      <c r="B73" s="107"/>
      <c r="L73" s="107"/>
      <c r="V73" s="107"/>
      <c r="AF73" s="107"/>
      <c r="AP73" s="107"/>
      <c r="AZ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77" t="str">
        <f ca="true">IF(ISBLANK('Data Summary'!A76),"",'Data Summary'!A76)</f>
        <v/>
      </c>
      <c r="B74" s="107"/>
      <c r="L74" s="107"/>
      <c r="V74" s="107"/>
      <c r="AF74" s="107"/>
      <c r="AP74" s="107"/>
      <c r="AZ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77" t="str">
        <f ca="true">IF(ISBLANK('Data Summary'!A77),"",'Data Summary'!A77)</f>
        <v/>
      </c>
      <c r="B75" s="107"/>
      <c r="L75" s="107"/>
      <c r="V75" s="107"/>
      <c r="AF75" s="107"/>
      <c r="AP75" s="107"/>
      <c r="AZ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77" t="str">
        <f ca="true">IF(ISBLANK('Data Summary'!A78),"",'Data Summary'!A78)</f>
        <v/>
      </c>
      <c r="B76" s="107"/>
      <c r="L76" s="107"/>
      <c r="V76" s="107"/>
      <c r="AF76" s="107"/>
      <c r="AP76" s="107"/>
      <c r="AZ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77" t="str">
        <f ca="true">IF(ISBLANK('Data Summary'!A79),"",'Data Summary'!A79)</f>
        <v/>
      </c>
      <c r="B77" s="107"/>
      <c r="L77" s="107"/>
      <c r="V77" s="107"/>
      <c r="AF77" s="107"/>
      <c r="AP77" s="107"/>
      <c r="AZ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77" t="str">
        <f ca="true">IF(ISBLANK('Data Summary'!A80),"",'Data Summary'!A80)</f>
        <v/>
      </c>
      <c r="B78" s="107"/>
      <c r="L78" s="107"/>
      <c r="V78" s="107"/>
      <c r="AF78" s="107"/>
      <c r="AP78" s="107"/>
      <c r="AZ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77" t="str">
        <f ca="true">IF(ISBLANK('Data Summary'!A81),"",'Data Summary'!A81)</f>
        <v/>
      </c>
      <c r="B79" s="107"/>
      <c r="L79" s="107"/>
      <c r="V79" s="107"/>
      <c r="AF79" s="107"/>
      <c r="AP79" s="107"/>
      <c r="AZ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77" t="str">
        <f ca="true">IF(ISBLANK('Data Summary'!A82),"",'Data Summary'!A82)</f>
        <v/>
      </c>
      <c r="B80" s="107"/>
      <c r="L80" s="107"/>
      <c r="V80" s="107"/>
      <c r="AF80" s="107"/>
      <c r="AP80" s="107"/>
      <c r="AZ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77" t="str">
        <f ca="true">IF(ISBLANK('Data Summary'!A83),"",'Data Summary'!A83)</f>
        <v/>
      </c>
      <c r="B81" s="107"/>
      <c r="L81" s="107"/>
      <c r="V81" s="107"/>
      <c r="AF81" s="107"/>
      <c r="AP81" s="107"/>
      <c r="AZ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77" t="str">
        <f ca="true">IF(ISBLANK('Data Summary'!A84),"",'Data Summary'!A84)</f>
        <v/>
      </c>
      <c r="B82" s="107"/>
      <c r="L82" s="107"/>
      <c r="V82" s="107"/>
      <c r="AF82" s="107"/>
      <c r="AP82" s="107"/>
      <c r="AZ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77" t="str">
        <f ca="true">IF(ISBLANK('Data Summary'!A85),"",'Data Summary'!A85)</f>
        <v/>
      </c>
      <c r="B83" s="107"/>
      <c r="L83" s="107"/>
      <c r="V83" s="107"/>
      <c r="AF83" s="107"/>
      <c r="AP83" s="107"/>
      <c r="AZ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77" t="str">
        <f ca="true">IF(ISBLANK('Data Summary'!A86),"",'Data Summary'!A86)</f>
        <v/>
      </c>
      <c r="B84" s="107"/>
      <c r="L84" s="107"/>
      <c r="V84" s="107"/>
      <c r="AF84" s="107"/>
      <c r="AP84" s="107"/>
      <c r="AZ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77" t="str">
        <f ca="true">IF(ISBLANK('Data Summary'!A87),"",'Data Summary'!A87)</f>
        <v/>
      </c>
      <c r="B85" s="107"/>
      <c r="L85" s="107"/>
      <c r="V85" s="107"/>
      <c r="AF85" s="107"/>
      <c r="AP85" s="107"/>
      <c r="AZ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77" t="str">
        <f ca="true">IF(ISBLANK('Data Summary'!A88),"",'Data Summary'!A88)</f>
        <v/>
      </c>
      <c r="B86" s="107"/>
      <c r="L86" s="107"/>
      <c r="V86" s="107"/>
      <c r="AF86" s="107"/>
      <c r="AP86" s="107"/>
      <c r="AZ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77" t="str">
        <f ca="true">IF(ISBLANK('Data Summary'!A89),"",'Data Summary'!A89)</f>
        <v/>
      </c>
      <c r="B87" s="107"/>
      <c r="L87" s="107"/>
      <c r="V87" s="107"/>
      <c r="AF87" s="107"/>
      <c r="AP87" s="107"/>
      <c r="AZ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77" t="str">
        <f ca="true">IF(ISBLANK('Data Summary'!A90),"",'Data Summary'!A90)</f>
        <v/>
      </c>
      <c r="B88" s="107"/>
      <c r="L88" s="107"/>
      <c r="V88" s="107"/>
      <c r="AF88" s="107"/>
      <c r="AP88" s="107"/>
      <c r="AZ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77" t="str">
        <f ca="true">IF(ISBLANK('Data Summary'!A91),"",'Data Summary'!A91)</f>
        <v/>
      </c>
      <c r="B89" s="107"/>
      <c r="L89" s="107"/>
      <c r="V89" s="107"/>
      <c r="AF89" s="107"/>
      <c r="AP89" s="107"/>
      <c r="AZ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77" t="str">
        <f ca="true">IF(ISBLANK('Data Summary'!A92),"",'Data Summary'!A92)</f>
        <v/>
      </c>
      <c r="B90" s="107"/>
      <c r="L90" s="107"/>
      <c r="V90" s="107"/>
      <c r="AF90" s="107"/>
      <c r="AP90" s="107"/>
      <c r="AZ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77" t="str">
        <f ca="true">IF(ISBLANK('Data Summary'!A93),"",'Data Summary'!A93)</f>
        <v/>
      </c>
      <c r="B91" s="107"/>
      <c r="L91" s="107"/>
      <c r="V91" s="107"/>
      <c r="AF91" s="107"/>
      <c r="AP91" s="107"/>
      <c r="AZ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77" t="str">
        <f ca="true">IF(ISBLANK('Data Summary'!A94),"",'Data Summary'!A94)</f>
        <v/>
      </c>
      <c r="B92" s="107"/>
      <c r="L92" s="107"/>
      <c r="V92" s="107"/>
      <c r="AF92" s="107"/>
      <c r="AP92" s="107"/>
      <c r="AZ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77" t="str">
        <f ca="true">IF(ISBLANK('Data Summary'!A95),"",'Data Summary'!A95)</f>
        <v/>
      </c>
      <c r="B93" s="107"/>
      <c r="L93" s="107"/>
      <c r="V93" s="107"/>
      <c r="AF93" s="107"/>
      <c r="AP93" s="107"/>
      <c r="AZ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77" t="str">
        <f ca="true">IF(ISBLANK('Data Summary'!A96),"",'Data Summary'!A96)</f>
        <v/>
      </c>
      <c r="B94" s="107"/>
      <c r="L94" s="107"/>
      <c r="V94" s="107"/>
      <c r="AF94" s="107"/>
      <c r="AP94" s="107"/>
      <c r="AZ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77" t="str">
        <f ca="true">IF(ISBLANK('Data Summary'!A97),"",'Data Summary'!A97)</f>
        <v/>
      </c>
      <c r="B95" s="107"/>
      <c r="L95" s="107"/>
      <c r="V95" s="107"/>
      <c r="AF95" s="107"/>
      <c r="AP95" s="107"/>
      <c r="AZ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77" t="str">
        <f ca="true">IF(ISBLANK('Data Summary'!A98),"",'Data Summary'!A98)</f>
        <v/>
      </c>
      <c r="B96" s="107"/>
      <c r="L96" s="107"/>
      <c r="V96" s="107"/>
      <c r="AF96" s="107"/>
      <c r="AP96" s="107"/>
      <c r="AZ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77" t="str">
        <f ca="true">IF(ISBLANK('Data Summary'!A99),"",'Data Summary'!A99)</f>
        <v/>
      </c>
      <c r="B97" s="107"/>
      <c r="L97" s="107"/>
      <c r="V97" s="107"/>
      <c r="AF97" s="107"/>
      <c r="AP97" s="107"/>
      <c r="AZ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77" t="str">
        <f ca="true">IF(ISBLANK('Data Summary'!A100),"",'Data Summary'!A100)</f>
        <v/>
      </c>
      <c r="B98" s="107"/>
      <c r="L98" s="107"/>
      <c r="V98" s="107"/>
      <c r="AF98" s="107"/>
      <c r="AP98" s="107"/>
      <c r="AZ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77" t="str">
        <f ca="true">IF(ISBLANK('Data Summary'!A101),"",'Data Summary'!A101)</f>
        <v/>
      </c>
      <c r="B99" s="107"/>
      <c r="L99" s="107"/>
      <c r="V99" s="107"/>
      <c r="AF99" s="107"/>
      <c r="AP99" s="107"/>
      <c r="AZ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77" t="str">
        <f ca="true">IF(ISBLANK('Data Summary'!A102),"",'Data Summary'!A102)</f>
        <v/>
      </c>
      <c r="B100" s="107"/>
      <c r="L100" s="107"/>
      <c r="V100" s="107"/>
      <c r="AF100" s="107"/>
      <c r="AP100" s="107"/>
      <c r="AZ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77" t="str">
        <f ca="true">IF(ISBLANK('Data Summary'!A103),"",'Data Summary'!A103)</f>
        <v/>
      </c>
      <c r="B101" s="107"/>
      <c r="L101" s="107"/>
      <c r="V101" s="107"/>
      <c r="AF101" s="107"/>
      <c r="AP101" s="107"/>
      <c r="AZ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77" t="str">
        <f ca="true">IF(ISBLANK('Data Summary'!A104),"",'Data Summary'!A104)</f>
        <v/>
      </c>
      <c r="B102" s="107"/>
      <c r="L102" s="107"/>
      <c r="V102" s="107"/>
      <c r="AF102" s="107"/>
      <c r="AP102" s="107"/>
      <c r="AZ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77" t="str">
        <f ca="true">IF(ISBLANK('Data Summary'!A105),"",'Data Summary'!A105)</f>
        <v/>
      </c>
      <c r="B103" s="107"/>
      <c r="L103" s="107"/>
      <c r="V103" s="107"/>
      <c r="AF103" s="107"/>
      <c r="AP103" s="107"/>
      <c r="AZ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77" t="str">
        <f ca="true">IF(ISBLANK('Data Summary'!A106),"",'Data Summary'!A106)</f>
        <v/>
      </c>
      <c r="B104" s="107"/>
      <c r="L104" s="107"/>
      <c r="V104" s="107"/>
      <c r="AF104" s="107"/>
      <c r="AP104" s="107"/>
      <c r="AZ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77" t="str">
        <f ca="true">IF(ISBLANK('Data Summary'!A107),"",'Data Summary'!A107)</f>
        <v/>
      </c>
      <c r="B105" s="107"/>
      <c r="L105" s="107"/>
      <c r="V105" s="107"/>
      <c r="AF105" s="107"/>
      <c r="AP105" s="107"/>
      <c r="AZ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77" t="str">
        <f ca="true">IF(ISBLANK('Data Summary'!A108),"",'Data Summary'!A108)</f>
        <v/>
      </c>
      <c r="B106" s="107"/>
      <c r="L106" s="107"/>
      <c r="V106" s="107"/>
      <c r="AF106" s="107"/>
      <c r="AP106" s="107"/>
      <c r="AZ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77" t="str">
        <f ca="true">IF(ISBLANK('Data Summary'!A109),"",'Data Summary'!A109)</f>
        <v/>
      </c>
      <c r="B107" s="107"/>
      <c r="L107" s="107"/>
      <c r="V107" s="107"/>
      <c r="AF107" s="107"/>
      <c r="AP107" s="107"/>
      <c r="AZ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77" t="str">
        <f ca="true">IF(ISBLANK('Data Summary'!A110),"",'Data Summary'!A110)</f>
        <v/>
      </c>
      <c r="B108" s="107"/>
      <c r="L108" s="107"/>
      <c r="V108" s="107"/>
      <c r="AF108" s="107"/>
      <c r="AP108" s="107"/>
      <c r="AZ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77" t="str">
        <f ca="true">IF(ISBLANK('Data Summary'!A111),"",'Data Summary'!A111)</f>
        <v/>
      </c>
      <c r="B109" s="107"/>
      <c r="L109" s="107"/>
      <c r="V109" s="107"/>
      <c r="AF109" s="107"/>
      <c r="AP109" s="107"/>
      <c r="AZ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77" t="str">
        <f ca="true">IF(ISBLANK('Data Summary'!A112),"",'Data Summary'!A112)</f>
        <v/>
      </c>
      <c r="B110" s="107"/>
      <c r="L110" s="107"/>
      <c r="V110" s="107"/>
      <c r="AF110" s="107"/>
      <c r="AP110" s="107"/>
      <c r="AZ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77" t="str">
        <f ca="true">IF(ISBLANK('Data Summary'!A113),"",'Data Summary'!A113)</f>
        <v/>
      </c>
      <c r="B111" s="107"/>
      <c r="L111" s="107"/>
      <c r="V111" s="107"/>
      <c r="AF111" s="107"/>
      <c r="AP111" s="107"/>
      <c r="AZ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77" t="str">
        <f ca="true">IF(ISBLANK('Data Summary'!A114),"",'Data Summary'!A114)</f>
        <v/>
      </c>
      <c r="B112" s="107"/>
      <c r="L112" s="107"/>
      <c r="V112" s="107"/>
      <c r="AF112" s="107"/>
      <c r="AP112" s="107"/>
      <c r="AZ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77" t="str">
        <f ca="true">IF(ISBLANK('Data Summary'!A115),"",'Data Summary'!A115)</f>
        <v/>
      </c>
      <c r="B113" s="107"/>
      <c r="L113" s="107"/>
      <c r="V113" s="107"/>
      <c r="AF113" s="107"/>
      <c r="AP113" s="107"/>
      <c r="AZ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77" t="str">
        <f ca="true">IF(ISBLANK('Data Summary'!A116),"",'Data Summary'!A116)</f>
        <v/>
      </c>
      <c r="B114" s="107"/>
      <c r="L114" s="107"/>
      <c r="V114" s="107"/>
      <c r="AF114" s="107"/>
      <c r="AP114" s="107"/>
      <c r="AZ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77" t="str">
        <f ca="true">IF(ISBLANK('Data Summary'!A117),"",'Data Summary'!A117)</f>
        <v/>
      </c>
      <c r="B115" s="107"/>
      <c r="L115" s="107"/>
      <c r="V115" s="107"/>
      <c r="AF115" s="107"/>
      <c r="AP115" s="107"/>
      <c r="AZ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77" t="str">
        <f ca="true">IF(ISBLANK('Data Summary'!A118),"",'Data Summary'!A118)</f>
        <v/>
      </c>
      <c r="B116" s="107"/>
      <c r="L116" s="107"/>
      <c r="V116" s="107"/>
      <c r="AF116" s="107"/>
      <c r="AP116" s="107"/>
      <c r="AZ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77" t="str">
        <f ca="true">IF(ISBLANK('Data Summary'!A119),"",'Data Summary'!A119)</f>
        <v/>
      </c>
      <c r="B117" s="107"/>
      <c r="L117" s="107"/>
      <c r="V117" s="107"/>
      <c r="AF117" s="107"/>
      <c r="AP117" s="107"/>
      <c r="AZ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77" t="str">
        <f ca="true">IF(ISBLANK('Data Summary'!A120),"",'Data Summary'!A120)</f>
        <v/>
      </c>
      <c r="B118" s="107"/>
      <c r="L118" s="107"/>
      <c r="V118" s="107"/>
      <c r="AF118" s="107"/>
      <c r="AP118" s="107"/>
      <c r="AZ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77" t="str">
        <f ca="true">IF(ISBLANK('Data Summary'!A121),"",'Data Summary'!A121)</f>
        <v/>
      </c>
      <c r="B119" s="107"/>
      <c r="L119" s="107"/>
      <c r="V119" s="107"/>
      <c r="AF119" s="107"/>
      <c r="AP119" s="107"/>
      <c r="AZ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77" t="str">
        <f ca="true">IF(ISBLANK('Data Summary'!A122),"",'Data Summary'!A122)</f>
        <v/>
      </c>
      <c r="B120" s="107"/>
      <c r="L120" s="107"/>
      <c r="V120" s="107"/>
      <c r="AF120" s="107"/>
      <c r="AP120" s="107"/>
      <c r="AZ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77" t="str">
        <f ca="true">IF(ISBLANK('Data Summary'!A123),"",'Data Summary'!A123)</f>
        <v/>
      </c>
      <c r="B121" s="107"/>
      <c r="L121" s="107"/>
      <c r="V121" s="107"/>
      <c r="AF121" s="107"/>
      <c r="AP121" s="107"/>
      <c r="AZ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77" t="str">
        <f ca="true">IF(ISBLANK('Data Summary'!A124),"",'Data Summary'!A124)</f>
        <v/>
      </c>
      <c r="B122" s="107"/>
      <c r="L122" s="107"/>
      <c r="V122" s="107"/>
      <c r="AF122" s="107"/>
      <c r="AP122" s="107"/>
      <c r="AZ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77" t="str">
        <f ca="true">IF(ISBLANK('Data Summary'!A125),"",'Data Summary'!A125)</f>
        <v/>
      </c>
      <c r="B123" s="107"/>
      <c r="L123" s="107"/>
      <c r="V123" s="107"/>
      <c r="AF123" s="107"/>
      <c r="AP123" s="107"/>
      <c r="AZ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77" t="str">
        <f ca="true">IF(ISBLANK('Data Summary'!A126),"",'Data Summary'!A126)</f>
        <v/>
      </c>
      <c r="B124" s="107"/>
      <c r="L124" s="107"/>
      <c r="V124" s="107"/>
      <c r="AF124" s="107"/>
      <c r="AP124" s="107"/>
      <c r="AZ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77" t="str">
        <f ca="true">IF(ISBLANK('Data Summary'!A127),"",'Data Summary'!A127)</f>
        <v/>
      </c>
      <c r="B125" s="107"/>
      <c r="L125" s="107"/>
      <c r="V125" s="107"/>
      <c r="AF125" s="107"/>
      <c r="AP125" s="107"/>
      <c r="AZ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77" t="str">
        <f ca="true">IF(ISBLANK('Data Summary'!A128),"",'Data Summary'!A128)</f>
        <v/>
      </c>
      <c r="B126" s="107"/>
      <c r="L126" s="107"/>
      <c r="V126" s="107"/>
      <c r="AF126" s="107"/>
      <c r="AP126" s="107"/>
      <c r="AZ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77" t="str">
        <f ca="true">IF(ISBLANK('Data Summary'!A129),"",'Data Summary'!A129)</f>
        <v/>
      </c>
      <c r="B127" s="107"/>
      <c r="L127" s="107"/>
      <c r="V127" s="107"/>
      <c r="AF127" s="107"/>
      <c r="AP127" s="107"/>
      <c r="AZ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77" t="str">
        <f ca="true">IF(ISBLANK('Data Summary'!A130),"",'Data Summary'!A130)</f>
        <v/>
      </c>
      <c r="B128" s="107"/>
      <c r="L128" s="107"/>
      <c r="V128" s="107"/>
      <c r="AF128" s="107"/>
      <c r="AP128" s="107"/>
      <c r="AZ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77" t="str">
        <f ca="true">IF(ISBLANK('Data Summary'!A131),"",'Data Summary'!A131)</f>
        <v/>
      </c>
      <c r="B129" s="107"/>
      <c r="L129" s="107"/>
      <c r="V129" s="107"/>
      <c r="AF129" s="107"/>
      <c r="AP129" s="107"/>
      <c r="AZ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77" t="str">
        <f ca="true">IF(ISBLANK('Data Summary'!A132),"",'Data Summary'!A132)</f>
        <v/>
      </c>
      <c r="B130" s="107"/>
      <c r="L130" s="107"/>
      <c r="V130" s="107"/>
      <c r="AF130" s="107"/>
      <c r="AP130" s="107"/>
      <c r="AZ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77" t="str">
        <f ca="true">IF(ISBLANK('Data Summary'!A133),"",'Data Summary'!A133)</f>
        <v/>
      </c>
      <c r="B131" s="107"/>
      <c r="L131" s="107"/>
      <c r="V131" s="107"/>
      <c r="AF131" s="107"/>
      <c r="AP131" s="107"/>
      <c r="AZ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77" t="str">
        <f ca="true">IF(ISBLANK('Data Summary'!A134),"",'Data Summary'!A134)</f>
        <v/>
      </c>
      <c r="B132" s="107"/>
      <c r="L132" s="107"/>
      <c r="V132" s="107"/>
      <c r="AF132" s="107"/>
      <c r="AP132" s="107"/>
      <c r="AZ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77" t="str">
        <f ca="true">IF(ISBLANK('Data Summary'!A135),"",'Data Summary'!A135)</f>
        <v/>
      </c>
      <c r="B133" s="107"/>
      <c r="L133" s="107"/>
      <c r="V133" s="107"/>
      <c r="AF133" s="107"/>
      <c r="AP133" s="107"/>
      <c r="AZ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77" t="str">
        <f ca="true">IF(ISBLANK('Data Summary'!A136),"",'Data Summary'!A136)</f>
        <v/>
      </c>
      <c r="B134" s="107"/>
      <c r="L134" s="107"/>
      <c r="V134" s="107"/>
      <c r="AF134" s="107"/>
      <c r="AP134" s="107"/>
      <c r="AZ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77" t="str">
        <f ca="true">IF(ISBLANK('Data Summary'!A137),"",'Data Summary'!A137)</f>
        <v/>
      </c>
      <c r="B135" s="107"/>
      <c r="L135" s="107"/>
      <c r="V135" s="107"/>
      <c r="AF135" s="107"/>
      <c r="AP135" s="107"/>
      <c r="AZ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77" t="str">
        <f ca="true">IF(ISBLANK('Data Summary'!A138),"",'Data Summary'!A138)</f>
        <v/>
      </c>
      <c r="B136" s="107"/>
      <c r="L136" s="107"/>
      <c r="V136" s="107"/>
      <c r="AF136" s="107"/>
      <c r="AP136" s="107"/>
      <c r="AZ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77" t="str">
        <f ca="true">IF(ISBLANK('Data Summary'!A139),"",'Data Summary'!A139)</f>
        <v/>
      </c>
      <c r="B137" s="107"/>
      <c r="L137" s="107"/>
      <c r="V137" s="107"/>
      <c r="AF137" s="107"/>
      <c r="AP137" s="107"/>
      <c r="AZ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77" t="str">
        <f ca="true">IF(ISBLANK('Data Summary'!A140),"",'Data Summary'!A140)</f>
        <v/>
      </c>
      <c r="B138" s="107"/>
      <c r="L138" s="107"/>
      <c r="V138" s="107"/>
      <c r="AF138" s="107"/>
      <c r="AP138" s="107"/>
      <c r="AZ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77" t="str">
        <f ca="true">IF(ISBLANK('Data Summary'!A141),"",'Data Summary'!A141)</f>
        <v/>
      </c>
      <c r="B139" s="107"/>
      <c r="L139" s="107"/>
      <c r="V139" s="107"/>
      <c r="AF139" s="107"/>
      <c r="AP139" s="107"/>
      <c r="AZ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77" t="str">
        <f ca="true">IF(ISBLANK('Data Summary'!A142),"",'Data Summary'!A142)</f>
        <v/>
      </c>
      <c r="B140" s="107"/>
      <c r="L140" s="107"/>
      <c r="V140" s="107"/>
      <c r="AF140" s="107"/>
      <c r="AP140" s="107"/>
      <c r="AZ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77" t="str">
        <f ca="true">IF(ISBLANK('Data Summary'!A143),"",'Data Summary'!A143)</f>
        <v/>
      </c>
      <c r="B141" s="107"/>
      <c r="L141" s="107"/>
      <c r="V141" s="107"/>
      <c r="AF141" s="107"/>
      <c r="AP141" s="107"/>
      <c r="AZ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77" t="str">
        <f ca="true">IF(ISBLANK('Data Summary'!A144),"",'Data Summary'!A144)</f>
        <v/>
      </c>
      <c r="B142" s="107"/>
      <c r="L142" s="107"/>
      <c r="V142" s="107"/>
      <c r="AF142" s="107"/>
      <c r="AP142" s="107"/>
      <c r="AZ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77" t="str">
        <f ca="true">IF(ISBLANK('Data Summary'!A145),"",'Data Summary'!A145)</f>
        <v/>
      </c>
      <c r="B143" s="107"/>
      <c r="L143" s="107"/>
      <c r="V143" s="107"/>
      <c r="AF143" s="107"/>
      <c r="AP143" s="107"/>
      <c r="AZ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77" t="str">
        <f ca="true">IF(ISBLANK('Data Summary'!A146),"",'Data Summary'!A146)</f>
        <v/>
      </c>
      <c r="B144" s="107"/>
      <c r="L144" s="107"/>
      <c r="V144" s="107"/>
      <c r="AF144" s="107"/>
      <c r="AP144" s="107"/>
      <c r="AZ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77" t="str">
        <f ca="true">IF(ISBLANK('Data Summary'!A147),"",'Data Summary'!A147)</f>
        <v/>
      </c>
      <c r="B145" s="107"/>
      <c r="L145" s="107"/>
      <c r="V145" s="107"/>
      <c r="AF145" s="107"/>
      <c r="AP145" s="107"/>
      <c r="AZ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77" t="str">
        <f ca="true">IF(ISBLANK('Data Summary'!A148),"",'Data Summary'!A148)</f>
        <v/>
      </c>
      <c r="B146" s="107"/>
      <c r="L146" s="107"/>
      <c r="V146" s="107"/>
      <c r="AF146" s="107"/>
      <c r="AP146" s="107"/>
      <c r="AZ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77" t="str">
        <f ca="true">IF(ISBLANK('Data Summary'!A149),"",'Data Summary'!A149)</f>
        <v/>
      </c>
      <c r="B147" s="107"/>
      <c r="L147" s="107"/>
      <c r="V147" s="107"/>
      <c r="AF147" s="107"/>
      <c r="AP147" s="107"/>
      <c r="AZ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77" t="str">
        <f ca="true">IF(ISBLANK('Data Summary'!A150),"",'Data Summary'!A150)</f>
        <v/>
      </c>
      <c r="B148" s="107"/>
      <c r="L148" s="107"/>
      <c r="V148" s="107"/>
      <c r="AF148" s="107"/>
      <c r="AP148" s="107"/>
      <c r="AZ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77" t="str">
        <f ca="true">IF(ISBLANK('Data Summary'!A151),"",'Data Summary'!A151)</f>
        <v/>
      </c>
      <c r="B149" s="107"/>
      <c r="L149" s="107"/>
      <c r="V149" s="107"/>
      <c r="AF149" s="107"/>
      <c r="AP149" s="107"/>
      <c r="AZ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77" t="str">
        <f ca="true">IF(ISBLANK('Data Summary'!A152),"",'Data Summary'!A152)</f>
        <v/>
      </c>
      <c r="B150" s="107"/>
      <c r="L150" s="107"/>
      <c r="V150" s="107"/>
      <c r="AF150" s="107"/>
      <c r="AP150" s="107"/>
      <c r="AZ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77" t="str">
        <f ca="true">IF(ISBLANK('Data Summary'!A153),"",'Data Summary'!A153)</f>
        <v/>
      </c>
      <c r="B151" s="107"/>
      <c r="L151" s="107"/>
      <c r="V151" s="107"/>
      <c r="AF151" s="107"/>
      <c r="AP151" s="107"/>
      <c r="AZ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71"/>
      <c r="B152" s="107"/>
      <c r="L152" s="107"/>
      <c r="V152" s="107"/>
      <c r="AF152" s="107"/>
      <c r="AP152" s="107"/>
      <c r="AZ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71"/>
      <c r="B153" s="107"/>
      <c r="L153" s="107"/>
      <c r="V153" s="107"/>
      <c r="AF153" s="107"/>
      <c r="AP153" s="107"/>
      <c r="AZ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71"/>
      <c r="B154" s="107"/>
      <c r="L154" s="107"/>
      <c r="V154" s="107"/>
      <c r="AF154" s="107"/>
      <c r="AP154" s="107"/>
      <c r="AZ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71"/>
      <c r="B155" s="107"/>
      <c r="L155" s="107"/>
      <c r="V155" s="107"/>
      <c r="AF155" s="107"/>
      <c r="AP155" s="107"/>
      <c r="AZ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71"/>
      <c r="B156" s="107"/>
      <c r="L156" s="107"/>
      <c r="V156" s="107"/>
      <c r="AF156" s="107"/>
      <c r="AP156" s="107"/>
      <c r="AZ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71"/>
      <c r="B157" s="107"/>
      <c r="L157" s="107"/>
      <c r="V157" s="107"/>
      <c r="AF157" s="107"/>
      <c r="AP157" s="107"/>
      <c r="AZ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71"/>
      <c r="B158" s="107"/>
      <c r="L158" s="107"/>
      <c r="V158" s="107"/>
      <c r="AF158" s="107"/>
      <c r="AP158" s="107"/>
      <c r="AZ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71"/>
      <c r="B159" s="107"/>
      <c r="L159" s="107"/>
      <c r="V159" s="107"/>
      <c r="AF159" s="107"/>
      <c r="AP159" s="107"/>
      <c r="AZ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71"/>
      <c r="B160" s="107"/>
      <c r="L160" s="107"/>
      <c r="V160" s="107"/>
      <c r="AF160" s="107"/>
      <c r="AP160" s="107"/>
      <c r="AZ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71"/>
      <c r="B161" s="107"/>
      <c r="L161" s="107"/>
      <c r="V161" s="107"/>
      <c r="AF161" s="107"/>
      <c r="AP161" s="107"/>
      <c r="AZ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71"/>
      <c r="B162" s="107"/>
      <c r="L162" s="107"/>
      <c r="V162" s="107"/>
      <c r="AF162" s="107"/>
      <c r="AP162" s="107"/>
      <c r="AZ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71"/>
      <c r="B163" s="107"/>
      <c r="L163" s="107"/>
      <c r="V163" s="107"/>
      <c r="AF163" s="107"/>
      <c r="AP163" s="107"/>
      <c r="AZ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71"/>
      <c r="B164" s="107"/>
      <c r="L164" s="107"/>
      <c r="V164" s="107"/>
      <c r="AF164" s="107"/>
      <c r="AP164" s="107"/>
      <c r="AZ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71"/>
      <c r="B165" s="107"/>
      <c r="L165" s="107"/>
      <c r="V165" s="107"/>
      <c r="AF165" s="107"/>
      <c r="AP165" s="107"/>
      <c r="AZ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71"/>
      <c r="B166" s="107"/>
      <c r="L166" s="107"/>
      <c r="V166" s="107"/>
      <c r="AF166" s="107"/>
      <c r="AP166" s="107"/>
      <c r="AZ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71"/>
      <c r="B167" s="107"/>
      <c r="L167" s="107"/>
      <c r="V167" s="107"/>
      <c r="AF167" s="107"/>
      <c r="AP167" s="107"/>
      <c r="AZ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71"/>
      <c r="B168" s="107"/>
      <c r="L168" s="107"/>
      <c r="V168" s="107"/>
      <c r="AF168" s="107"/>
      <c r="AP168" s="107"/>
      <c r="AZ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71"/>
      <c r="B169" s="107"/>
      <c r="L169" s="107"/>
      <c r="V169" s="107"/>
      <c r="AF169" s="107"/>
      <c r="AP169" s="107"/>
      <c r="AZ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71"/>
      <c r="B170" s="107"/>
      <c r="L170" s="107"/>
      <c r="V170" s="107"/>
      <c r="AF170" s="107"/>
      <c r="AP170" s="107"/>
      <c r="AZ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71"/>
      <c r="B171" s="107"/>
      <c r="L171" s="107"/>
      <c r="V171" s="107"/>
      <c r="AF171" s="107"/>
      <c r="AP171" s="107"/>
      <c r="AZ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71"/>
      <c r="B172" s="107"/>
      <c r="L172" s="107"/>
      <c r="V172" s="107"/>
      <c r="AF172" s="107"/>
      <c r="AP172" s="107"/>
      <c r="AZ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71"/>
      <c r="B173" s="107"/>
      <c r="L173" s="107"/>
      <c r="V173" s="107"/>
      <c r="AF173" s="107"/>
      <c r="AP173" s="107"/>
      <c r="AZ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71"/>
      <c r="B174" s="107"/>
      <c r="L174" s="107"/>
      <c r="V174" s="107"/>
      <c r="AF174" s="107"/>
      <c r="AP174" s="107"/>
      <c r="AZ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71"/>
      <c r="B175" s="107"/>
      <c r="L175" s="107"/>
      <c r="V175" s="107"/>
      <c r="AF175" s="107"/>
      <c r="AP175" s="107"/>
      <c r="AZ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71"/>
      <c r="B176" s="107"/>
      <c r="L176" s="107"/>
      <c r="V176" s="107"/>
      <c r="AF176" s="107"/>
      <c r="AP176" s="107"/>
      <c r="AZ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71"/>
      <c r="B177" s="107"/>
      <c r="L177" s="107"/>
      <c r="V177" s="107"/>
      <c r="AF177" s="107"/>
      <c r="AP177" s="107"/>
      <c r="AZ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71"/>
      <c r="B178" s="107"/>
      <c r="L178" s="107"/>
      <c r="V178" s="107"/>
      <c r="AF178" s="107"/>
      <c r="AP178" s="107"/>
      <c r="AZ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71"/>
      <c r="B179" s="107"/>
      <c r="L179" s="107"/>
      <c r="V179" s="107"/>
      <c r="AF179" s="107"/>
      <c r="AP179" s="107"/>
      <c r="AZ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71"/>
      <c r="B180" s="107"/>
      <c r="L180" s="107"/>
      <c r="V180" s="107"/>
      <c r="AF180" s="107"/>
      <c r="AP180" s="107"/>
      <c r="AZ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71"/>
      <c r="B181" s="107"/>
      <c r="L181" s="107"/>
      <c r="V181" s="107"/>
      <c r="AF181" s="107"/>
      <c r="AP181" s="107"/>
      <c r="AZ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71"/>
      <c r="B182" s="107"/>
      <c r="L182" s="107"/>
      <c r="V182" s="107"/>
      <c r="AF182" s="107"/>
      <c r="AP182" s="107"/>
      <c r="AZ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71"/>
      <c r="B183" s="107"/>
      <c r="L183" s="107"/>
      <c r="V183" s="107"/>
      <c r="AF183" s="107"/>
      <c r="AP183" s="107"/>
      <c r="AZ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71"/>
      <c r="B184" s="107"/>
      <c r="L184" s="107"/>
      <c r="V184" s="107"/>
      <c r="AF184" s="107"/>
      <c r="AP184" s="107"/>
      <c r="AZ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71"/>
      <c r="B185" s="107"/>
      <c r="L185" s="107"/>
      <c r="V185" s="107"/>
      <c r="AF185" s="107"/>
      <c r="AP185" s="107"/>
      <c r="AZ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71"/>
      <c r="B186" s="107"/>
      <c r="L186" s="107"/>
      <c r="V186" s="107"/>
      <c r="AF186" s="107"/>
      <c r="AP186" s="107"/>
      <c r="AZ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71"/>
      <c r="B187" s="107"/>
      <c r="L187" s="107"/>
      <c r="V187" s="107"/>
      <c r="AF187" s="107"/>
      <c r="AP187" s="107"/>
      <c r="AZ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71"/>
      <c r="B188" s="107"/>
      <c r="L188" s="107"/>
      <c r="V188" s="107"/>
      <c r="AF188" s="107"/>
      <c r="AP188" s="107"/>
      <c r="AZ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71"/>
      <c r="B189" s="107"/>
      <c r="L189" s="107"/>
      <c r="V189" s="107"/>
      <c r="AF189" s="107"/>
      <c r="AP189" s="107"/>
      <c r="AZ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71"/>
      <c r="B190" s="107"/>
      <c r="L190" s="107"/>
      <c r="V190" s="107"/>
      <c r="AF190" s="107"/>
      <c r="AP190" s="107"/>
      <c r="AZ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71"/>
      <c r="B191" s="107"/>
      <c r="L191" s="107"/>
      <c r="V191" s="107"/>
      <c r="AF191" s="107"/>
      <c r="AP191" s="107"/>
      <c r="AZ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71"/>
      <c r="B192" s="107"/>
      <c r="L192" s="107"/>
      <c r="V192" s="107"/>
      <c r="AF192" s="107"/>
      <c r="AP192" s="107"/>
      <c r="AZ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71"/>
      <c r="B193" s="107"/>
      <c r="L193" s="107"/>
      <c r="V193" s="107"/>
      <c r="AF193" s="107"/>
      <c r="AP193" s="107"/>
      <c r="AZ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71"/>
      <c r="B194" s="107"/>
      <c r="L194" s="107"/>
      <c r="V194" s="107"/>
      <c r="AF194" s="107"/>
      <c r="AP194" s="107"/>
      <c r="AZ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71"/>
      <c r="B195" s="107"/>
      <c r="L195" s="107"/>
      <c r="V195" s="107"/>
      <c r="AF195" s="107"/>
      <c r="AP195" s="107"/>
      <c r="AZ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71"/>
      <c r="B196" s="107"/>
      <c r="L196" s="107"/>
      <c r="V196" s="107"/>
      <c r="AF196" s="107"/>
      <c r="AP196" s="107"/>
      <c r="AZ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71"/>
      <c r="B197" s="107"/>
      <c r="L197" s="107"/>
      <c r="V197" s="107"/>
      <c r="AF197" s="107"/>
      <c r="AP197" s="107"/>
      <c r="AZ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71"/>
      <c r="B198" s="107"/>
      <c r="L198" s="107"/>
      <c r="V198" s="107"/>
      <c r="AF198" s="107"/>
      <c r="AP198" s="107"/>
      <c r="AZ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71"/>
      <c r="B199" s="107"/>
      <c r="L199" s="107"/>
      <c r="V199" s="107"/>
      <c r="AF199" s="107"/>
      <c r="AP199" s="107"/>
      <c r="AZ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71"/>
      <c r="B200" s="107"/>
      <c r="L200" s="107"/>
      <c r="V200" s="107"/>
      <c r="AF200" s="107"/>
      <c r="AP200" s="107"/>
      <c r="AZ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71"/>
      <c r="B201" s="107"/>
      <c r="L201" s="107"/>
      <c r="V201" s="107"/>
      <c r="AF201" s="107"/>
      <c r="AP201" s="107"/>
      <c r="AZ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71"/>
      <c r="B202" s="107"/>
      <c r="L202" s="107"/>
      <c r="V202" s="107"/>
      <c r="AF202" s="107"/>
      <c r="AP202" s="107"/>
      <c r="AZ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71"/>
      <c r="B203" s="107"/>
      <c r="L203" s="107"/>
      <c r="V203" s="107"/>
      <c r="AF203" s="107"/>
      <c r="AP203" s="107"/>
      <c r="AZ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71"/>
      <c r="B204" s="107"/>
      <c r="L204" s="107"/>
      <c r="V204" s="107"/>
      <c r="AF204" s="107"/>
      <c r="AP204" s="107"/>
      <c r="AZ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71"/>
      <c r="B205" s="107"/>
      <c r="L205" s="107"/>
      <c r="V205" s="107"/>
      <c r="AF205" s="107"/>
      <c r="AP205" s="107"/>
      <c r="AZ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71"/>
      <c r="B206" s="107"/>
      <c r="L206" s="107"/>
      <c r="V206" s="107"/>
      <c r="AF206" s="107"/>
      <c r="AP206" s="107"/>
      <c r="AZ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71"/>
      <c r="B207" s="107"/>
      <c r="L207" s="107"/>
      <c r="V207" s="107"/>
      <c r="AF207" s="107"/>
      <c r="AP207" s="107"/>
      <c r="AZ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71"/>
      <c r="B208" s="107"/>
      <c r="L208" s="107"/>
      <c r="V208" s="107"/>
      <c r="AF208" s="107"/>
      <c r="AP208" s="107"/>
      <c r="AZ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71"/>
      <c r="B209" s="107"/>
      <c r="L209" s="107"/>
      <c r="V209" s="107"/>
      <c r="AF209" s="107"/>
      <c r="AP209" s="107"/>
      <c r="AZ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71"/>
      <c r="B210" s="107"/>
      <c r="L210" s="107"/>
      <c r="V210" s="107"/>
      <c r="AF210" s="107"/>
      <c r="AP210" s="107"/>
      <c r="AZ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71"/>
      <c r="B211" s="107"/>
      <c r="L211" s="107"/>
      <c r="V211" s="107"/>
      <c r="AF211" s="107"/>
      <c r="AP211" s="107"/>
      <c r="AZ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71"/>
      <c r="B212" s="107"/>
      <c r="L212" s="107"/>
      <c r="V212" s="107"/>
      <c r="AF212" s="107"/>
      <c r="AP212" s="107"/>
      <c r="AZ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71"/>
      <c r="B213" s="107"/>
      <c r="L213" s="107"/>
      <c r="V213" s="107"/>
      <c r="AF213" s="107"/>
      <c r="AP213" s="107"/>
      <c r="AZ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71"/>
      <c r="B214" s="107"/>
      <c r="L214" s="107"/>
      <c r="V214" s="107"/>
      <c r="AF214" s="107"/>
      <c r="AP214" s="107"/>
      <c r="AZ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71"/>
      <c r="B215" s="107"/>
      <c r="L215" s="107"/>
      <c r="V215" s="107"/>
      <c r="AF215" s="107"/>
      <c r="AP215" s="107"/>
      <c r="AZ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71"/>
      <c r="B216" s="107"/>
      <c r="L216" s="107"/>
      <c r="V216" s="107"/>
      <c r="AF216" s="107"/>
      <c r="AP216" s="107"/>
      <c r="AZ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71"/>
      <c r="B217" s="107"/>
      <c r="L217" s="107"/>
      <c r="V217" s="107"/>
      <c r="AF217" s="107"/>
      <c r="AP217" s="107"/>
      <c r="AZ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71"/>
      <c r="B218" s="107"/>
      <c r="L218" s="107"/>
      <c r="V218" s="107"/>
      <c r="AF218" s="107"/>
      <c r="AP218" s="107"/>
      <c r="AZ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71"/>
      <c r="B219" s="107"/>
      <c r="L219" s="107"/>
      <c r="V219" s="107"/>
      <c r="AF219" s="107"/>
      <c r="AP219" s="107"/>
      <c r="AZ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71"/>
      <c r="B220" s="107"/>
      <c r="L220" s="107"/>
      <c r="V220" s="107"/>
      <c r="AF220" s="107"/>
      <c r="AP220" s="107"/>
      <c r="AZ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71"/>
      <c r="B221" s="107"/>
      <c r="L221" s="107"/>
      <c r="V221" s="107"/>
      <c r="AF221" s="107"/>
      <c r="AP221" s="107"/>
      <c r="AZ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71"/>
      <c r="B222" s="107"/>
      <c r="L222" s="107"/>
      <c r="V222" s="107"/>
      <c r="AF222" s="107"/>
      <c r="AP222" s="107"/>
      <c r="AZ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71"/>
      <c r="B223" s="107"/>
      <c r="L223" s="107"/>
      <c r="V223" s="107"/>
      <c r="AF223" s="107"/>
      <c r="AP223" s="107"/>
      <c r="AZ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71"/>
      <c r="B224" s="107"/>
      <c r="L224" s="107"/>
      <c r="V224" s="107"/>
      <c r="AF224" s="107"/>
      <c r="AP224" s="107"/>
      <c r="AZ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71"/>
      <c r="B225" s="107"/>
      <c r="L225" s="107"/>
      <c r="V225" s="107"/>
      <c r="AF225" s="107"/>
      <c r="AP225" s="107"/>
      <c r="AZ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71"/>
      <c r="B226" s="107"/>
      <c r="L226" s="107"/>
      <c r="V226" s="107"/>
      <c r="AF226" s="107"/>
      <c r="AP226" s="107"/>
      <c r="AZ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71"/>
      <c r="B227" s="107"/>
      <c r="L227" s="107"/>
      <c r="V227" s="107"/>
      <c r="AF227" s="107"/>
      <c r="AP227" s="107"/>
      <c r="AZ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71"/>
      <c r="B228" s="107"/>
      <c r="L228" s="107"/>
      <c r="V228" s="107"/>
      <c r="AF228" s="107"/>
      <c r="AP228" s="107"/>
      <c r="AZ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71"/>
      <c r="B229" s="107"/>
      <c r="L229" s="107"/>
      <c r="V229" s="107"/>
      <c r="AF229" s="107"/>
      <c r="AP229" s="107"/>
      <c r="AZ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71"/>
      <c r="B230" s="107"/>
      <c r="L230" s="107"/>
      <c r="V230" s="107"/>
      <c r="AF230" s="107"/>
      <c r="AP230" s="107"/>
      <c r="AZ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71"/>
      <c r="B231" s="107"/>
      <c r="L231" s="107"/>
      <c r="V231" s="107"/>
      <c r="AF231" s="107"/>
      <c r="AP231" s="107"/>
      <c r="AZ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71"/>
      <c r="B232" s="107"/>
      <c r="L232" s="107"/>
      <c r="V232" s="107"/>
      <c r="AF232" s="107"/>
      <c r="AP232" s="107"/>
      <c r="AZ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71"/>
      <c r="B233" s="107"/>
      <c r="L233" s="107"/>
      <c r="V233" s="107"/>
      <c r="AF233" s="107"/>
      <c r="AP233" s="107"/>
      <c r="AZ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71"/>
      <c r="B234" s="107"/>
      <c r="L234" s="107"/>
      <c r="V234" s="107"/>
      <c r="AF234" s="107"/>
      <c r="AP234" s="107"/>
      <c r="AZ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71"/>
      <c r="B235" s="107"/>
      <c r="L235" s="107"/>
      <c r="V235" s="107"/>
      <c r="AF235" s="107"/>
      <c r="AP235" s="107"/>
      <c r="AZ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71"/>
      <c r="B236" s="107"/>
      <c r="L236" s="107"/>
      <c r="V236" s="107"/>
      <c r="AF236" s="107"/>
      <c r="AP236" s="107"/>
      <c r="AZ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71"/>
      <c r="B237" s="107"/>
      <c r="L237" s="107"/>
      <c r="V237" s="107"/>
      <c r="AF237" s="107"/>
      <c r="AP237" s="107"/>
      <c r="AZ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71"/>
      <c r="B238" s="107"/>
      <c r="L238" s="107"/>
      <c r="V238" s="107"/>
      <c r="AF238" s="107"/>
      <c r="AP238" s="107"/>
      <c r="AZ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71"/>
      <c r="B239" s="107"/>
      <c r="L239" s="107"/>
      <c r="V239" s="107"/>
      <c r="AF239" s="107"/>
      <c r="AP239" s="107"/>
      <c r="AZ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71"/>
      <c r="B240" s="107"/>
      <c r="L240" s="107"/>
      <c r="V240" s="107"/>
      <c r="AF240" s="107"/>
      <c r="AP240" s="107"/>
      <c r="AZ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71"/>
      <c r="B241" s="107"/>
      <c r="L241" s="107"/>
      <c r="V241" s="107"/>
      <c r="AF241" s="107"/>
      <c r="AP241" s="107"/>
      <c r="AZ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71"/>
      <c r="B242" s="107"/>
      <c r="L242" s="107"/>
      <c r="V242" s="107"/>
      <c r="AF242" s="107"/>
      <c r="AP242" s="107"/>
      <c r="AZ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71"/>
      <c r="B243" s="107"/>
      <c r="L243" s="107"/>
      <c r="V243" s="107"/>
      <c r="AF243" s="107"/>
      <c r="AP243" s="107"/>
      <c r="AZ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71"/>
      <c r="B244" s="107"/>
      <c r="L244" s="107"/>
      <c r="V244" s="107"/>
      <c r="AF244" s="107"/>
      <c r="AP244" s="107"/>
      <c r="AZ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71"/>
      <c r="B245" s="107"/>
      <c r="L245" s="107"/>
      <c r="V245" s="107"/>
      <c r="AF245" s="107"/>
      <c r="AP245" s="107"/>
      <c r="AZ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71"/>
      <c r="B246" s="107"/>
      <c r="L246" s="107"/>
      <c r="V246" s="107"/>
      <c r="AF246" s="107"/>
      <c r="AP246" s="107"/>
      <c r="AZ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71"/>
      <c r="B247" s="107"/>
      <c r="L247" s="107"/>
      <c r="V247" s="107"/>
      <c r="AF247" s="107"/>
      <c r="AP247" s="107"/>
      <c r="AZ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71"/>
      <c r="B248" s="107"/>
      <c r="L248" s="107"/>
      <c r="V248" s="107"/>
      <c r="AF248" s="107"/>
      <c r="AP248" s="107"/>
      <c r="AZ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71"/>
      <c r="B249" s="107"/>
      <c r="L249" s="107"/>
      <c r="V249" s="107"/>
      <c r="AF249" s="107"/>
      <c r="AP249" s="107"/>
      <c r="AZ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71"/>
      <c r="B250" s="107"/>
      <c r="L250" s="107"/>
      <c r="V250" s="107"/>
      <c r="AF250" s="107"/>
      <c r="AP250" s="107"/>
      <c r="AZ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71"/>
      <c r="B251" s="107"/>
      <c r="L251" s="107"/>
      <c r="V251" s="107"/>
      <c r="AF251" s="107"/>
      <c r="AP251" s="107"/>
      <c r="AZ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71"/>
      <c r="B252" s="107"/>
      <c r="L252" s="107"/>
      <c r="V252" s="107"/>
      <c r="AF252" s="107"/>
      <c r="AP252" s="107"/>
      <c r="AZ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71"/>
      <c r="B253" s="107"/>
      <c r="L253" s="107"/>
      <c r="V253" s="107"/>
      <c r="AF253" s="107"/>
      <c r="AP253" s="107"/>
      <c r="AZ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71"/>
      <c r="B254" s="107"/>
      <c r="L254" s="107"/>
      <c r="V254" s="107"/>
      <c r="AF254" s="107"/>
      <c r="AP254" s="107"/>
      <c r="AZ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71"/>
      <c r="B255" s="107"/>
      <c r="L255" s="107"/>
      <c r="V255" s="107"/>
      <c r="AF255" s="107"/>
      <c r="AP255" s="107"/>
      <c r="AZ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71"/>
      <c r="B256" s="107"/>
      <c r="L256" s="107"/>
      <c r="V256" s="107"/>
      <c r="AF256" s="107"/>
      <c r="AP256" s="107"/>
      <c r="AZ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71"/>
      <c r="B257" s="107"/>
      <c r="L257" s="107"/>
      <c r="V257" s="107"/>
      <c r="AF257" s="107"/>
      <c r="AP257" s="107"/>
      <c r="AZ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71"/>
      <c r="B258" s="107"/>
      <c r="L258" s="107"/>
      <c r="V258" s="107"/>
      <c r="AF258" s="107"/>
      <c r="AP258" s="107"/>
      <c r="AZ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71"/>
      <c r="B259" s="107"/>
      <c r="L259" s="107"/>
      <c r="V259" s="107"/>
      <c r="AF259" s="107"/>
      <c r="AP259" s="107"/>
      <c r="AZ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71"/>
      <c r="B260" s="107"/>
      <c r="L260" s="107"/>
      <c r="V260" s="107"/>
      <c r="AF260" s="107"/>
      <c r="AP260" s="107"/>
      <c r="AZ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71"/>
      <c r="B261" s="107"/>
      <c r="L261" s="107"/>
      <c r="V261" s="107"/>
      <c r="AF261" s="107"/>
      <c r="AP261" s="107"/>
      <c r="AZ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71"/>
      <c r="B262" s="107"/>
      <c r="L262" s="107"/>
      <c r="V262" s="107"/>
      <c r="AF262" s="107"/>
      <c r="AP262" s="107"/>
      <c r="AZ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71"/>
      <c r="B263" s="107"/>
      <c r="L263" s="107"/>
      <c r="V263" s="107"/>
      <c r="AF263" s="107"/>
      <c r="AP263" s="107"/>
      <c r="AZ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71"/>
      <c r="B264" s="107"/>
      <c r="L264" s="107"/>
      <c r="V264" s="107"/>
      <c r="AF264" s="107"/>
      <c r="AP264" s="107"/>
      <c r="AZ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71"/>
      <c r="B265" s="107"/>
      <c r="L265" s="107"/>
      <c r="V265" s="107"/>
      <c r="AF265" s="107"/>
      <c r="AP265" s="107"/>
      <c r="AZ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71"/>
      <c r="B266" s="107"/>
      <c r="L266" s="107"/>
      <c r="V266" s="107"/>
      <c r="AF266" s="107"/>
      <c r="AP266" s="107"/>
      <c r="AZ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71"/>
      <c r="B267" s="107"/>
      <c r="L267" s="107"/>
      <c r="V267" s="107"/>
      <c r="AF267" s="107"/>
      <c r="AP267" s="107"/>
      <c r="AZ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71"/>
      <c r="B268" s="107"/>
      <c r="L268" s="107"/>
      <c r="V268" s="107"/>
      <c r="AF268" s="107"/>
      <c r="AP268" s="107"/>
      <c r="AZ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71"/>
      <c r="B269" s="107"/>
      <c r="L269" s="107"/>
      <c r="V269" s="107"/>
      <c r="AF269" s="107"/>
      <c r="AP269" s="107"/>
      <c r="AZ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71"/>
      <c r="B270" s="107"/>
      <c r="L270" s="107"/>
      <c r="V270" s="107"/>
      <c r="AF270" s="107"/>
      <c r="AP270" s="107"/>
      <c r="AZ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71"/>
      <c r="B271" s="107"/>
      <c r="L271" s="107"/>
      <c r="V271" s="107"/>
      <c r="AF271" s="107"/>
      <c r="AP271" s="107"/>
      <c r="AZ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71"/>
      <c r="B272" s="107"/>
      <c r="L272" s="107"/>
      <c r="V272" s="107"/>
      <c r="AF272" s="107"/>
      <c r="AP272" s="107"/>
      <c r="AZ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71"/>
      <c r="B273" s="107"/>
      <c r="L273" s="107"/>
      <c r="V273" s="107"/>
      <c r="AF273" s="107"/>
      <c r="AP273" s="107"/>
      <c r="AZ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71"/>
      <c r="B274" s="107"/>
      <c r="L274" s="107"/>
      <c r="V274" s="107"/>
      <c r="AF274" s="107"/>
      <c r="AP274" s="107"/>
      <c r="AZ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71"/>
      <c r="B275" s="107"/>
      <c r="L275" s="107"/>
      <c r="V275" s="107"/>
      <c r="AF275" s="107"/>
      <c r="AP275" s="107"/>
      <c r="AZ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71"/>
      <c r="B276" s="107"/>
      <c r="L276" s="107"/>
      <c r="V276" s="107"/>
      <c r="AF276" s="107"/>
      <c r="AP276" s="107"/>
      <c r="AZ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71"/>
      <c r="B277" s="107"/>
      <c r="L277" s="107"/>
      <c r="V277" s="107"/>
      <c r="AF277" s="107"/>
      <c r="AP277" s="107"/>
      <c r="AZ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71"/>
      <c r="B278" s="107"/>
      <c r="L278" s="107"/>
      <c r="V278" s="107"/>
      <c r="AF278" s="107"/>
      <c r="AP278" s="107"/>
      <c r="AZ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71"/>
      <c r="B279" s="107"/>
      <c r="L279" s="107"/>
      <c r="V279" s="107"/>
      <c r="AF279" s="107"/>
      <c r="AP279" s="107"/>
      <c r="AZ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71"/>
      <c r="B280" s="107"/>
      <c r="L280" s="107"/>
      <c r="V280" s="107"/>
      <c r="AF280" s="107"/>
      <c r="AP280" s="107"/>
      <c r="AZ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71"/>
      <c r="B281" s="107"/>
      <c r="L281" s="107"/>
      <c r="V281" s="107"/>
      <c r="AF281" s="107"/>
      <c r="AP281" s="107"/>
      <c r="AZ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71"/>
      <c r="B282" s="107"/>
      <c r="L282" s="107"/>
      <c r="V282" s="107"/>
      <c r="AF282" s="107"/>
      <c r="AP282" s="107"/>
      <c r="AZ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71"/>
      <c r="B283" s="107"/>
      <c r="L283" s="107"/>
      <c r="V283" s="107"/>
      <c r="AF283" s="107"/>
      <c r="AP283" s="107"/>
      <c r="AZ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71"/>
      <c r="B284" s="107"/>
      <c r="L284" s="107"/>
      <c r="V284" s="107"/>
      <c r="AF284" s="107"/>
      <c r="AP284" s="107"/>
      <c r="AZ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71"/>
      <c r="B285" s="107"/>
      <c r="L285" s="107"/>
      <c r="V285" s="107"/>
      <c r="AF285" s="107"/>
      <c r="AP285" s="107"/>
      <c r="AZ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71"/>
      <c r="B286" s="107"/>
      <c r="L286" s="107"/>
      <c r="V286" s="107"/>
      <c r="AF286" s="107"/>
      <c r="AP286" s="107"/>
      <c r="AZ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71"/>
      <c r="B287" s="107"/>
      <c r="L287" s="107"/>
      <c r="V287" s="107"/>
      <c r="AF287" s="107"/>
      <c r="AP287" s="107"/>
      <c r="AZ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71"/>
      <c r="B288" s="107"/>
      <c r="L288" s="107"/>
      <c r="V288" s="107"/>
      <c r="AF288" s="107"/>
      <c r="AP288" s="107"/>
      <c r="AZ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71"/>
      <c r="B289" s="107"/>
      <c r="L289" s="107"/>
      <c r="V289" s="107"/>
      <c r="AF289" s="107"/>
      <c r="AP289" s="107"/>
      <c r="AZ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71"/>
      <c r="B290" s="107"/>
      <c r="L290" s="107"/>
      <c r="V290" s="107"/>
      <c r="AF290" s="107"/>
      <c r="AP290" s="107"/>
      <c r="AZ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71"/>
      <c r="B291" s="107"/>
      <c r="L291" s="107"/>
      <c r="V291" s="107"/>
      <c r="AF291" s="107"/>
      <c r="AP291" s="107"/>
      <c r="AZ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71"/>
      <c r="B292" s="107"/>
      <c r="L292" s="107"/>
      <c r="V292" s="107"/>
      <c r="AF292" s="107"/>
      <c r="AP292" s="107"/>
      <c r="AZ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71"/>
      <c r="B293" s="107"/>
      <c r="L293" s="107"/>
      <c r="V293" s="107"/>
      <c r="AF293" s="107"/>
      <c r="AP293" s="107"/>
      <c r="AZ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71"/>
      <c r="B294" s="107"/>
      <c r="L294" s="107"/>
      <c r="V294" s="107"/>
      <c r="AF294" s="107"/>
      <c r="AP294" s="107"/>
      <c r="AZ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71"/>
      <c r="B295" s="107"/>
      <c r="L295" s="107"/>
      <c r="V295" s="107"/>
      <c r="AF295" s="107"/>
      <c r="AP295" s="107"/>
      <c r="AZ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71"/>
      <c r="B296" s="107"/>
      <c r="L296" s="107"/>
      <c r="V296" s="107"/>
      <c r="AF296" s="107"/>
      <c r="AP296" s="107"/>
      <c r="AZ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71"/>
      <c r="B297" s="107"/>
      <c r="L297" s="107"/>
      <c r="V297" s="107"/>
      <c r="AF297" s="107"/>
      <c r="AP297" s="107"/>
      <c r="AZ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71"/>
      <c r="B298" s="107"/>
      <c r="L298" s="107"/>
      <c r="V298" s="107"/>
      <c r="AF298" s="107"/>
      <c r="AP298" s="107"/>
      <c r="AZ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71"/>
      <c r="B299" s="107"/>
      <c r="L299" s="107"/>
      <c r="V299" s="107"/>
      <c r="AF299" s="107"/>
      <c r="AP299" s="107"/>
      <c r="AZ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71"/>
      <c r="B300" s="107"/>
      <c r="L300" s="107"/>
      <c r="V300" s="107"/>
      <c r="AF300" s="107"/>
      <c r="AP300" s="107"/>
      <c r="AZ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71"/>
      <c r="B301" s="107"/>
      <c r="L301" s="107"/>
      <c r="V301" s="107"/>
      <c r="AF301" s="107"/>
      <c r="AP301" s="107"/>
      <c r="AZ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71"/>
      <c r="B302" s="107"/>
      <c r="L302" s="107"/>
      <c r="V302" s="107"/>
      <c r="AF302" s="107"/>
      <c r="AP302" s="107"/>
      <c r="AZ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71"/>
      <c r="B303" s="107"/>
      <c r="L303" s="107"/>
      <c r="V303" s="107"/>
      <c r="AF303" s="107"/>
      <c r="AP303" s="107"/>
      <c r="AZ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71"/>
      <c r="B304" s="107"/>
      <c r="L304" s="107"/>
      <c r="V304" s="107"/>
      <c r="AF304" s="107"/>
      <c r="AP304" s="107"/>
      <c r="AZ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71"/>
      <c r="B305" s="107"/>
      <c r="L305" s="107"/>
      <c r="V305" s="107"/>
      <c r="AF305" s="107"/>
      <c r="AP305" s="107"/>
      <c r="AZ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71"/>
      <c r="B306" s="107"/>
      <c r="L306" s="107"/>
      <c r="V306" s="107"/>
      <c r="AF306" s="107"/>
      <c r="AP306" s="107"/>
      <c r="AZ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71"/>
      <c r="B307" s="107"/>
      <c r="L307" s="107"/>
      <c r="V307" s="107"/>
      <c r="AF307" s="107"/>
      <c r="AP307" s="107"/>
      <c r="AZ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71"/>
      <c r="B308" s="107"/>
      <c r="L308" s="107"/>
      <c r="V308" s="107"/>
      <c r="AF308" s="107"/>
      <c r="AP308" s="107"/>
      <c r="AZ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71"/>
      <c r="B309" s="107"/>
      <c r="L309" s="107"/>
      <c r="V309" s="107"/>
      <c r="AF309" s="107"/>
      <c r="AP309" s="107"/>
      <c r="AZ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71"/>
      <c r="B310" s="107"/>
      <c r="L310" s="107"/>
      <c r="V310" s="107"/>
      <c r="AF310" s="107"/>
      <c r="AP310" s="107"/>
      <c r="AZ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71"/>
      <c r="B311" s="107"/>
      <c r="L311" s="107"/>
      <c r="V311" s="107"/>
      <c r="AF311" s="107"/>
      <c r="AP311" s="107"/>
      <c r="AZ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71"/>
      <c r="B312" s="107"/>
      <c r="L312" s="107"/>
      <c r="V312" s="107"/>
      <c r="AF312" s="107"/>
      <c r="AP312" s="107"/>
      <c r="AZ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71"/>
      <c r="B313" s="107"/>
      <c r="L313" s="107"/>
      <c r="V313" s="107"/>
      <c r="AF313" s="107"/>
      <c r="AP313" s="107"/>
      <c r="AZ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71"/>
      <c r="B314" s="107"/>
      <c r="L314" s="107"/>
      <c r="V314" s="107"/>
      <c r="AF314" s="107"/>
      <c r="AP314" s="107"/>
      <c r="AZ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71"/>
      <c r="B315" s="107"/>
      <c r="L315" s="107"/>
      <c r="V315" s="107"/>
      <c r="AF315" s="107"/>
      <c r="AP315" s="107"/>
      <c r="AZ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71"/>
      <c r="B316" s="107"/>
      <c r="L316" s="107"/>
      <c r="V316" s="107"/>
      <c r="AF316" s="107"/>
      <c r="AP316" s="107"/>
      <c r="AZ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71"/>
      <c r="B317" s="107"/>
      <c r="L317" s="107"/>
      <c r="V317" s="107"/>
      <c r="AF317" s="107"/>
      <c r="AP317" s="107"/>
      <c r="AZ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71"/>
      <c r="B318" s="107"/>
      <c r="L318" s="107"/>
      <c r="V318" s="107"/>
      <c r="AF318" s="107"/>
      <c r="AP318" s="107"/>
      <c r="AZ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71"/>
      <c r="B319" s="107"/>
      <c r="L319" s="107"/>
      <c r="V319" s="107"/>
      <c r="AF319" s="107"/>
      <c r="AP319" s="107"/>
      <c r="AZ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71"/>
      <c r="B320" s="107"/>
      <c r="L320" s="107"/>
      <c r="V320" s="107"/>
      <c r="AF320" s="107"/>
      <c r="AP320" s="107"/>
      <c r="AZ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71"/>
      <c r="B321" s="107"/>
      <c r="L321" s="107"/>
      <c r="V321" s="107"/>
      <c r="AF321" s="107"/>
      <c r="AP321" s="107"/>
      <c r="AZ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71"/>
      <c r="B322" s="107"/>
      <c r="L322" s="107"/>
      <c r="V322" s="107"/>
      <c r="AF322" s="107"/>
      <c r="AP322" s="107"/>
      <c r="AZ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71"/>
      <c r="B323" s="107"/>
      <c r="L323" s="107"/>
      <c r="V323" s="107"/>
      <c r="AF323" s="107"/>
      <c r="AP323" s="107"/>
      <c r="AZ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71"/>
      <c r="B324" s="107"/>
      <c r="L324" s="107"/>
      <c r="V324" s="107"/>
      <c r="AF324" s="107"/>
      <c r="AP324" s="107"/>
      <c r="AZ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71"/>
      <c r="B325" s="107"/>
      <c r="L325" s="107"/>
      <c r="V325" s="107"/>
      <c r="AF325" s="107"/>
      <c r="AP325" s="107"/>
      <c r="AZ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71"/>
      <c r="B326" s="107"/>
      <c r="L326" s="107"/>
      <c r="V326" s="107"/>
      <c r="AF326" s="107"/>
      <c r="AP326" s="107"/>
      <c r="AZ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71"/>
      <c r="B327" s="107"/>
      <c r="L327" s="107"/>
      <c r="V327" s="107"/>
      <c r="AF327" s="107"/>
      <c r="AP327" s="107"/>
      <c r="AZ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71"/>
      <c r="B328" s="107"/>
      <c r="L328" s="107"/>
      <c r="V328" s="107"/>
      <c r="AF328" s="107"/>
      <c r="AP328" s="107"/>
      <c r="AZ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71"/>
      <c r="B329" s="107"/>
      <c r="L329" s="107"/>
      <c r="V329" s="107"/>
      <c r="AF329" s="107"/>
      <c r="AP329" s="107"/>
      <c r="AZ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71"/>
      <c r="B330" s="107"/>
      <c r="L330" s="107"/>
      <c r="V330" s="107"/>
      <c r="AF330" s="107"/>
      <c r="AP330" s="107"/>
      <c r="AZ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71"/>
      <c r="B331" s="107"/>
      <c r="L331" s="107"/>
      <c r="V331" s="107"/>
      <c r="AF331" s="107"/>
      <c r="AP331" s="107"/>
      <c r="AZ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71"/>
      <c r="B332" s="107"/>
      <c r="L332" s="107"/>
      <c r="V332" s="107"/>
      <c r="AF332" s="107"/>
      <c r="AP332" s="107"/>
      <c r="AZ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71"/>
      <c r="B333" s="107"/>
      <c r="L333" s="107"/>
      <c r="V333" s="107"/>
      <c r="AF333" s="107"/>
      <c r="AP333" s="107"/>
      <c r="AZ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71"/>
      <c r="B334" s="107"/>
      <c r="L334" s="107"/>
      <c r="V334" s="107"/>
      <c r="AF334" s="107"/>
      <c r="AP334" s="107"/>
      <c r="AZ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71"/>
      <c r="B335" s="107"/>
      <c r="L335" s="107"/>
      <c r="V335" s="107"/>
      <c r="AF335" s="107"/>
      <c r="AP335" s="107"/>
      <c r="AZ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71"/>
      <c r="B336" s="107"/>
      <c r="L336" s="107"/>
      <c r="V336" s="107"/>
      <c r="AF336" s="107"/>
      <c r="AP336" s="107"/>
      <c r="AZ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71"/>
      <c r="B337" s="107"/>
      <c r="L337" s="107"/>
      <c r="V337" s="107"/>
      <c r="AF337" s="107"/>
      <c r="AP337" s="107"/>
      <c r="AZ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71"/>
      <c r="B338" s="107"/>
      <c r="L338" s="107"/>
      <c r="V338" s="107"/>
      <c r="AF338" s="107"/>
      <c r="AP338" s="107"/>
      <c r="AZ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71"/>
      <c r="B339" s="107"/>
      <c r="L339" s="107"/>
      <c r="V339" s="107"/>
      <c r="AF339" s="107"/>
      <c r="AP339" s="107"/>
      <c r="AZ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71"/>
      <c r="B340" s="107"/>
      <c r="L340" s="107"/>
      <c r="V340" s="107"/>
      <c r="AF340" s="107"/>
      <c r="AP340" s="107"/>
      <c r="AZ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71"/>
      <c r="B341" s="107"/>
      <c r="L341" s="107"/>
      <c r="V341" s="107"/>
      <c r="AF341" s="107"/>
      <c r="AP341" s="107"/>
      <c r="AZ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71"/>
      <c r="B342" s="107"/>
      <c r="L342" s="107"/>
      <c r="V342" s="107"/>
      <c r="AF342" s="107"/>
      <c r="AP342" s="107"/>
      <c r="AZ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71"/>
      <c r="B343" s="107"/>
      <c r="L343" s="107"/>
      <c r="V343" s="107"/>
      <c r="AF343" s="107"/>
      <c r="AP343" s="107"/>
      <c r="AZ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71"/>
      <c r="B344" s="107"/>
      <c r="L344" s="107"/>
      <c r="V344" s="107"/>
      <c r="AF344" s="107"/>
      <c r="AP344" s="107"/>
      <c r="AZ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71"/>
      <c r="B345" s="107"/>
      <c r="L345" s="107"/>
      <c r="V345" s="107"/>
      <c r="AF345" s="107"/>
      <c r="AP345" s="107"/>
      <c r="AZ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71"/>
      <c r="B346" s="107"/>
      <c r="L346" s="107"/>
      <c r="V346" s="107"/>
      <c r="AF346" s="107"/>
      <c r="AP346" s="107"/>
      <c r="AZ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71"/>
      <c r="B347" s="107"/>
      <c r="L347" s="107"/>
      <c r="V347" s="107"/>
      <c r="AF347" s="107"/>
      <c r="AP347" s="107"/>
      <c r="AZ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71"/>
      <c r="B348" s="107"/>
      <c r="L348" s="107"/>
      <c r="V348" s="107"/>
      <c r="AF348" s="107"/>
      <c r="AP348" s="107"/>
      <c r="AZ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71"/>
      <c r="B349" s="107"/>
      <c r="L349" s="107"/>
      <c r="V349" s="107"/>
      <c r="AF349" s="107"/>
      <c r="AP349" s="107"/>
      <c r="AZ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71"/>
      <c r="B350" s="107"/>
      <c r="L350" s="107"/>
      <c r="V350" s="107"/>
      <c r="AF350" s="107"/>
      <c r="AP350" s="107"/>
      <c r="AZ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71"/>
      <c r="B351" s="107"/>
      <c r="L351" s="107"/>
      <c r="V351" s="107"/>
      <c r="AF351" s="107"/>
      <c r="AP351" s="107"/>
      <c r="AZ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71"/>
      <c r="B352" s="107"/>
      <c r="L352" s="107"/>
      <c r="V352" s="107"/>
      <c r="AF352" s="107"/>
      <c r="AP352" s="107"/>
      <c r="AZ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71"/>
      <c r="B353" s="107"/>
      <c r="L353" s="107"/>
      <c r="V353" s="107"/>
      <c r="AF353" s="107"/>
      <c r="AP353" s="107"/>
      <c r="AZ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71"/>
      <c r="B354" s="107"/>
      <c r="L354" s="107"/>
      <c r="V354" s="107"/>
      <c r="AF354" s="107"/>
      <c r="AP354" s="107"/>
      <c r="AZ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71"/>
      <c r="B355" s="107"/>
      <c r="L355" s="107"/>
      <c r="V355" s="107"/>
      <c r="AF355" s="107"/>
      <c r="AP355" s="107"/>
      <c r="AZ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71"/>
      <c r="B356" s="107"/>
      <c r="L356" s="107"/>
      <c r="V356" s="107"/>
      <c r="AF356" s="107"/>
      <c r="AP356" s="107"/>
      <c r="AZ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71"/>
      <c r="B357" s="107"/>
      <c r="L357" s="107"/>
      <c r="V357" s="107"/>
      <c r="AF357" s="107"/>
      <c r="AP357" s="107"/>
      <c r="AZ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71"/>
      <c r="B358" s="107"/>
      <c r="L358" s="107"/>
      <c r="V358" s="107"/>
      <c r="AF358" s="107"/>
      <c r="AP358" s="107"/>
      <c r="AZ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71"/>
      <c r="B359" s="107"/>
      <c r="L359" s="107"/>
      <c r="V359" s="107"/>
      <c r="AF359" s="107"/>
      <c r="AP359" s="107"/>
      <c r="AZ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71"/>
      <c r="B360" s="107"/>
      <c r="L360" s="107"/>
      <c r="V360" s="107"/>
      <c r="AF360" s="107"/>
      <c r="AP360" s="107"/>
      <c r="AZ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71"/>
      <c r="B361" s="107"/>
      <c r="L361" s="107"/>
      <c r="V361" s="107"/>
      <c r="AF361" s="107"/>
      <c r="AP361" s="107"/>
      <c r="AZ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71"/>
      <c r="B362" s="107"/>
      <c r="L362" s="107"/>
      <c r="V362" s="107"/>
      <c r="AF362" s="107"/>
      <c r="AP362" s="107"/>
      <c r="AZ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71"/>
      <c r="B363" s="107"/>
      <c r="L363" s="107"/>
      <c r="V363" s="107"/>
      <c r="AF363" s="107"/>
      <c r="AP363" s="107"/>
      <c r="AZ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71"/>
      <c r="B364" s="107"/>
      <c r="L364" s="107"/>
      <c r="V364" s="107"/>
      <c r="AF364" s="107"/>
      <c r="AP364" s="107"/>
      <c r="AZ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71"/>
      <c r="B365" s="107"/>
      <c r="L365" s="107"/>
      <c r="V365" s="107"/>
      <c r="AF365" s="107"/>
      <c r="AP365" s="107"/>
      <c r="AZ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71"/>
      <c r="B366" s="107"/>
      <c r="L366" s="107"/>
      <c r="V366" s="107"/>
      <c r="AF366" s="107"/>
      <c r="AP366" s="107"/>
      <c r="AZ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71"/>
      <c r="B367" s="107"/>
      <c r="L367" s="107"/>
      <c r="V367" s="107"/>
      <c r="AF367" s="107"/>
      <c r="AP367" s="107"/>
      <c r="AZ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71"/>
      <c r="B368" s="107"/>
      <c r="L368" s="107"/>
      <c r="V368" s="107"/>
      <c r="AF368" s="107"/>
      <c r="AP368" s="107"/>
      <c r="AZ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71"/>
      <c r="B369" s="107"/>
      <c r="L369" s="107"/>
      <c r="V369" s="107"/>
      <c r="AF369" s="107"/>
      <c r="AP369" s="107"/>
      <c r="AZ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71"/>
      <c r="B370" s="107"/>
      <c r="L370" s="107"/>
      <c r="V370" s="107"/>
      <c r="AF370" s="107"/>
      <c r="AP370" s="107"/>
      <c r="AZ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71"/>
      <c r="B371" s="107"/>
      <c r="L371" s="107"/>
      <c r="V371" s="107"/>
      <c r="AF371" s="107"/>
      <c r="AP371" s="107"/>
      <c r="AZ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71"/>
      <c r="B372" s="107"/>
      <c r="L372" s="107"/>
      <c r="V372" s="107"/>
      <c r="AF372" s="107"/>
      <c r="AP372" s="107"/>
      <c r="AZ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71"/>
      <c r="B373" s="107"/>
      <c r="L373" s="107"/>
      <c r="V373" s="107"/>
      <c r="AF373" s="107"/>
      <c r="AP373" s="107"/>
      <c r="AZ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71"/>
      <c r="B374" s="107"/>
      <c r="L374" s="107"/>
      <c r="V374" s="107"/>
      <c r="AF374" s="107"/>
      <c r="AP374" s="107"/>
      <c r="AZ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71"/>
      <c r="B375" s="107"/>
      <c r="L375" s="107"/>
      <c r="V375" s="107"/>
      <c r="AF375" s="107"/>
      <c r="AP375" s="107"/>
      <c r="AZ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71"/>
      <c r="B376" s="107"/>
      <c r="L376" s="107"/>
      <c r="V376" s="107"/>
      <c r="AF376" s="107"/>
      <c r="AP376" s="107"/>
      <c r="AZ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71"/>
      <c r="B377" s="107"/>
      <c r="L377" s="107"/>
      <c r="V377" s="107"/>
      <c r="AF377" s="107"/>
      <c r="AP377" s="107"/>
      <c r="AZ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71"/>
      <c r="B378" s="107"/>
      <c r="L378" s="107"/>
      <c r="V378" s="107"/>
      <c r="AF378" s="107"/>
      <c r="AP378" s="107"/>
      <c r="AZ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71"/>
      <c r="B379" s="107"/>
      <c r="L379" s="107"/>
      <c r="V379" s="107"/>
      <c r="AF379" s="107"/>
      <c r="AP379" s="107"/>
      <c r="AZ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71"/>
      <c r="B380" s="107"/>
      <c r="L380" s="107"/>
      <c r="V380" s="107"/>
      <c r="AF380" s="107"/>
      <c r="AP380" s="107"/>
      <c r="AZ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71"/>
      <c r="B381" s="107"/>
      <c r="L381" s="107"/>
      <c r="V381" s="107"/>
      <c r="AF381" s="107"/>
      <c r="AP381" s="107"/>
      <c r="AZ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71"/>
      <c r="B382" s="107"/>
      <c r="L382" s="107"/>
      <c r="V382" s="107"/>
      <c r="AF382" s="107"/>
      <c r="AP382" s="107"/>
      <c r="AZ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71"/>
      <c r="B383" s="107"/>
      <c r="L383" s="107"/>
      <c r="V383" s="107"/>
      <c r="AF383" s="107"/>
      <c r="AP383" s="107"/>
      <c r="AZ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71"/>
      <c r="B384" s="107"/>
      <c r="L384" s="107"/>
      <c r="V384" s="107"/>
      <c r="AF384" s="107"/>
      <c r="AP384" s="107"/>
      <c r="AZ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71"/>
      <c r="B385" s="107"/>
      <c r="L385" s="107"/>
      <c r="V385" s="107"/>
      <c r="AF385" s="107"/>
      <c r="AP385" s="107"/>
      <c r="AZ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71"/>
      <c r="B386" s="107"/>
      <c r="L386" s="107"/>
      <c r="V386" s="107"/>
      <c r="AF386" s="107"/>
      <c r="AP386" s="107"/>
      <c r="AZ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71"/>
      <c r="B387" s="107"/>
      <c r="L387" s="107"/>
      <c r="V387" s="107"/>
      <c r="AF387" s="107"/>
      <c r="AP387" s="107"/>
      <c r="AZ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71"/>
      <c r="B388" s="107"/>
      <c r="L388" s="107"/>
      <c r="V388" s="107"/>
      <c r="AF388" s="107"/>
      <c r="AP388" s="107"/>
      <c r="AZ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71"/>
      <c r="B389" s="107"/>
      <c r="L389" s="107"/>
      <c r="V389" s="107"/>
      <c r="AF389" s="107"/>
      <c r="AP389" s="107"/>
      <c r="AZ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71"/>
      <c r="B390" s="107"/>
      <c r="L390" s="107"/>
      <c r="V390" s="107"/>
      <c r="AF390" s="107"/>
      <c r="AP390" s="107"/>
      <c r="AZ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71"/>
      <c r="B391" s="107"/>
      <c r="L391" s="107"/>
      <c r="V391" s="107"/>
      <c r="AF391" s="107"/>
      <c r="AP391" s="107"/>
      <c r="AZ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71"/>
      <c r="B392" s="107"/>
      <c r="L392" s="107"/>
      <c r="V392" s="107"/>
      <c r="AF392" s="107"/>
      <c r="AP392" s="107"/>
      <c r="AZ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71"/>
      <c r="B393" s="107"/>
      <c r="L393" s="107"/>
      <c r="V393" s="107"/>
      <c r="AF393" s="107"/>
      <c r="AP393" s="107"/>
      <c r="AZ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71"/>
      <c r="B394" s="107"/>
      <c r="L394" s="107"/>
      <c r="V394" s="107"/>
      <c r="AF394" s="107"/>
      <c r="AP394" s="107"/>
      <c r="AZ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71"/>
      <c r="B395" s="107"/>
      <c r="L395" s="107"/>
      <c r="V395" s="107"/>
      <c r="AF395" s="107"/>
      <c r="AP395" s="107"/>
      <c r="AZ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71"/>
      <c r="B396" s="107"/>
      <c r="L396" s="107"/>
      <c r="V396" s="107"/>
      <c r="AF396" s="107"/>
      <c r="AP396" s="107"/>
      <c r="AZ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71"/>
      <c r="B397" s="107"/>
      <c r="L397" s="107"/>
      <c r="V397" s="107"/>
      <c r="AF397" s="107"/>
      <c r="AP397" s="107"/>
      <c r="AZ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71"/>
      <c r="B398" s="107"/>
      <c r="L398" s="107"/>
      <c r="V398" s="107"/>
      <c r="AF398" s="107"/>
      <c r="AP398" s="107"/>
      <c r="AZ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71"/>
      <c r="B399" s="107"/>
      <c r="L399" s="107"/>
      <c r="V399" s="107"/>
      <c r="AF399" s="107"/>
      <c r="AP399" s="107"/>
      <c r="AZ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71"/>
      <c r="B400" s="107"/>
      <c r="L400" s="107"/>
      <c r="V400" s="107"/>
      <c r="AF400" s="107"/>
      <c r="AP400" s="107"/>
      <c r="AZ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71"/>
      <c r="B401" s="107"/>
      <c r="L401" s="107"/>
      <c r="V401" s="107"/>
      <c r="AF401" s="107"/>
      <c r="AP401" s="107"/>
      <c r="AZ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71"/>
      <c r="B402" s="107"/>
      <c r="L402" s="107"/>
      <c r="V402" s="107"/>
      <c r="AF402" s="107"/>
      <c r="AP402" s="107"/>
      <c r="AZ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71"/>
      <c r="B403" s="107"/>
      <c r="L403" s="107"/>
      <c r="V403" s="107"/>
      <c r="AF403" s="107"/>
      <c r="AP403" s="107"/>
      <c r="AZ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71"/>
      <c r="B404" s="107"/>
      <c r="L404" s="107"/>
      <c r="V404" s="107"/>
      <c r="AF404" s="107"/>
      <c r="AP404" s="107"/>
      <c r="AZ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71"/>
      <c r="B405" s="107"/>
      <c r="L405" s="107"/>
      <c r="V405" s="107"/>
      <c r="AF405" s="107"/>
      <c r="AP405" s="107"/>
      <c r="AZ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71"/>
      <c r="B406" s="107"/>
      <c r="L406" s="107"/>
      <c r="V406" s="107"/>
      <c r="AF406" s="107"/>
      <c r="AP406" s="107"/>
      <c r="AZ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71"/>
      <c r="B407" s="107"/>
      <c r="L407" s="107"/>
      <c r="V407" s="107"/>
      <c r="AF407" s="107"/>
      <c r="AP407" s="107"/>
      <c r="AZ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71"/>
      <c r="B408" s="107"/>
      <c r="L408" s="107"/>
      <c r="V408" s="107"/>
      <c r="AF408" s="107"/>
      <c r="AP408" s="107"/>
      <c r="AZ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71"/>
      <c r="B409" s="107"/>
      <c r="L409" s="107"/>
      <c r="V409" s="107"/>
      <c r="AF409" s="107"/>
      <c r="AP409" s="107"/>
      <c r="AZ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71"/>
      <c r="B410" s="107"/>
      <c r="L410" s="107"/>
      <c r="V410" s="107"/>
      <c r="AF410" s="107"/>
      <c r="AP410" s="107"/>
      <c r="AZ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71"/>
      <c r="B411" s="107"/>
      <c r="L411" s="107"/>
      <c r="V411" s="107"/>
      <c r="AF411" s="107"/>
      <c r="AP411" s="107"/>
      <c r="AZ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71"/>
      <c r="B412" s="107"/>
      <c r="L412" s="107"/>
      <c r="V412" s="107"/>
      <c r="AF412" s="107"/>
      <c r="AP412" s="107"/>
      <c r="AZ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71"/>
      <c r="B413" s="107"/>
      <c r="L413" s="107"/>
      <c r="V413" s="107"/>
      <c r="AF413" s="107"/>
      <c r="AP413" s="107"/>
      <c r="AZ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71"/>
      <c r="B414" s="107"/>
      <c r="L414" s="107"/>
      <c r="V414" s="107"/>
      <c r="AF414" s="107"/>
      <c r="AP414" s="107"/>
      <c r="AZ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71"/>
      <c r="B415" s="107"/>
      <c r="L415" s="107"/>
      <c r="V415" s="107"/>
      <c r="AF415" s="107"/>
      <c r="AP415" s="107"/>
      <c r="AZ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71"/>
      <c r="B416" s="107"/>
      <c r="L416" s="107"/>
      <c r="V416" s="107"/>
      <c r="AF416" s="107"/>
      <c r="AP416" s="107"/>
      <c r="AZ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71"/>
      <c r="B417" s="107"/>
      <c r="L417" s="107"/>
      <c r="V417" s="107"/>
      <c r="AF417" s="107"/>
      <c r="AP417" s="107"/>
      <c r="AZ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71"/>
      <c r="B418" s="107"/>
      <c r="L418" s="107"/>
      <c r="V418" s="107"/>
      <c r="AF418" s="107"/>
      <c r="AP418" s="107"/>
      <c r="AZ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71"/>
      <c r="B419" s="107"/>
      <c r="L419" s="107"/>
      <c r="V419" s="107"/>
      <c r="AF419" s="107"/>
      <c r="AP419" s="107"/>
      <c r="AZ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71"/>
      <c r="B420" s="107"/>
      <c r="L420" s="107"/>
      <c r="V420" s="107"/>
      <c r="AF420" s="107"/>
      <c r="AP420" s="107"/>
      <c r="AZ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71"/>
      <c r="B421" s="107"/>
      <c r="L421" s="107"/>
      <c r="V421" s="107"/>
      <c r="AF421" s="107"/>
      <c r="AP421" s="107"/>
      <c r="AZ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71"/>
      <c r="B422" s="107"/>
      <c r="L422" s="107"/>
      <c r="V422" s="107"/>
      <c r="AF422" s="107"/>
      <c r="AP422" s="107"/>
      <c r="AZ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71"/>
      <c r="B423" s="107"/>
      <c r="L423" s="107"/>
      <c r="V423" s="107"/>
      <c r="AF423" s="107"/>
      <c r="AP423" s="107"/>
      <c r="AZ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71"/>
      <c r="B424" s="107"/>
      <c r="L424" s="107"/>
      <c r="V424" s="107"/>
      <c r="AF424" s="107"/>
      <c r="AP424" s="107"/>
      <c r="AZ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71"/>
      <c r="B425" s="107"/>
      <c r="L425" s="107"/>
      <c r="V425" s="107"/>
      <c r="AF425" s="107"/>
      <c r="AP425" s="107"/>
      <c r="AZ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71"/>
      <c r="B426" s="107"/>
      <c r="L426" s="107"/>
      <c r="V426" s="107"/>
      <c r="AF426" s="107"/>
      <c r="AP426" s="107"/>
      <c r="AZ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71"/>
      <c r="B427" s="107"/>
      <c r="L427" s="107"/>
      <c r="V427" s="107"/>
      <c r="AF427" s="107"/>
      <c r="AP427" s="107"/>
      <c r="AZ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71"/>
      <c r="B428" s="107"/>
      <c r="L428" s="107"/>
      <c r="V428" s="107"/>
      <c r="AF428" s="107"/>
      <c r="AP428" s="107"/>
      <c r="AZ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71"/>
      <c r="B429" s="107"/>
      <c r="L429" s="107"/>
      <c r="V429" s="107"/>
      <c r="AF429" s="107"/>
      <c r="AP429" s="107"/>
      <c r="AZ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71"/>
      <c r="B430" s="107"/>
      <c r="L430" s="107"/>
      <c r="V430" s="107"/>
      <c r="AF430" s="107"/>
      <c r="AP430" s="107"/>
      <c r="AZ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71"/>
      <c r="B431" s="107"/>
      <c r="L431" s="107"/>
      <c r="V431" s="107"/>
      <c r="AF431" s="107"/>
      <c r="AP431" s="107"/>
      <c r="AZ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71"/>
      <c r="B432" s="107"/>
      <c r="L432" s="107"/>
      <c r="V432" s="107"/>
      <c r="AF432" s="107"/>
      <c r="AP432" s="107"/>
      <c r="AZ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71"/>
      <c r="B433" s="107"/>
      <c r="L433" s="107"/>
      <c r="V433" s="107"/>
      <c r="AF433" s="107"/>
      <c r="AP433" s="107"/>
      <c r="AZ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71"/>
      <c r="B434" s="107"/>
      <c r="L434" s="107"/>
      <c r="V434" s="107"/>
      <c r="AF434" s="107"/>
      <c r="AP434" s="107"/>
      <c r="AZ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71"/>
      <c r="B435" s="107"/>
      <c r="L435" s="107"/>
      <c r="V435" s="107"/>
      <c r="AF435" s="107"/>
      <c r="AP435" s="107"/>
      <c r="AZ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71"/>
      <c r="B436" s="107"/>
      <c r="L436" s="107"/>
      <c r="V436" s="107"/>
      <c r="AF436" s="107"/>
      <c r="AP436" s="107"/>
      <c r="AZ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71"/>
      <c r="B437" s="107"/>
      <c r="L437" s="107"/>
      <c r="V437" s="107"/>
      <c r="AF437" s="107"/>
      <c r="AP437" s="107"/>
      <c r="AZ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71"/>
      <c r="B438" s="107"/>
      <c r="L438" s="107"/>
      <c r="V438" s="107"/>
      <c r="AF438" s="107"/>
      <c r="AP438" s="107"/>
      <c r="AZ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71"/>
      <c r="B439" s="107"/>
      <c r="L439" s="107"/>
      <c r="V439" s="107"/>
      <c r="AF439" s="107"/>
      <c r="AP439" s="107"/>
      <c r="AZ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71"/>
      <c r="B440" s="107"/>
      <c r="L440" s="107"/>
      <c r="V440" s="107"/>
      <c r="AF440" s="107"/>
      <c r="AP440" s="107"/>
      <c r="AZ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71"/>
      <c r="B441" s="107"/>
      <c r="L441" s="107"/>
      <c r="V441" s="107"/>
      <c r="AF441" s="107"/>
      <c r="AP441" s="107"/>
      <c r="AZ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71"/>
      <c r="B442" s="107"/>
      <c r="L442" s="107"/>
      <c r="V442" s="107"/>
      <c r="AF442" s="107"/>
      <c r="AP442" s="107"/>
      <c r="AZ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71"/>
      <c r="B443" s="107"/>
      <c r="L443" s="107"/>
      <c r="V443" s="107"/>
      <c r="AF443" s="107"/>
      <c r="AP443" s="107"/>
      <c r="AZ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71"/>
      <c r="B444" s="107"/>
      <c r="L444" s="107"/>
      <c r="V444" s="107"/>
      <c r="AF444" s="107"/>
      <c r="AP444" s="107"/>
      <c r="AZ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71"/>
      <c r="B445" s="107"/>
      <c r="L445" s="107"/>
      <c r="V445" s="107"/>
      <c r="AF445" s="107"/>
      <c r="AP445" s="107"/>
      <c r="AZ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71"/>
      <c r="B446" s="107"/>
      <c r="L446" s="107"/>
      <c r="V446" s="107"/>
      <c r="AF446" s="107"/>
      <c r="AP446" s="107"/>
      <c r="AZ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71"/>
      <c r="B447" s="107"/>
      <c r="L447" s="107"/>
      <c r="V447" s="107"/>
      <c r="AF447" s="107"/>
      <c r="AP447" s="107"/>
      <c r="AZ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71"/>
      <c r="B448" s="107"/>
      <c r="L448" s="107"/>
      <c r="V448" s="107"/>
      <c r="AF448" s="107"/>
      <c r="AP448" s="107"/>
      <c r="AZ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71"/>
      <c r="B449" s="107"/>
      <c r="L449" s="107"/>
      <c r="V449" s="107"/>
      <c r="AF449" s="107"/>
      <c r="AP449" s="107"/>
      <c r="AZ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71"/>
      <c r="B450" s="107"/>
      <c r="L450" s="107"/>
      <c r="V450" s="107"/>
      <c r="AF450" s="107"/>
      <c r="AP450" s="107"/>
      <c r="AZ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71"/>
      <c r="B451" s="107"/>
      <c r="L451" s="107"/>
      <c r="V451" s="107"/>
      <c r="AF451" s="107"/>
      <c r="AP451" s="107"/>
      <c r="AZ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71"/>
      <c r="B452" s="107"/>
      <c r="L452" s="107"/>
      <c r="V452" s="107"/>
      <c r="AF452" s="107"/>
      <c r="AP452" s="107"/>
      <c r="AZ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71"/>
      <c r="B453" s="107"/>
      <c r="L453" s="107"/>
      <c r="V453" s="107"/>
      <c r="AF453" s="107"/>
      <c r="AP453" s="107"/>
      <c r="AZ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71"/>
      <c r="B454" s="107"/>
      <c r="L454" s="107"/>
      <c r="V454" s="107"/>
      <c r="AF454" s="107"/>
      <c r="AP454" s="107"/>
      <c r="AZ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71"/>
      <c r="B455" s="107"/>
      <c r="L455" s="107"/>
      <c r="V455" s="107"/>
      <c r="AF455" s="107"/>
      <c r="AP455" s="107"/>
      <c r="AZ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71"/>
      <c r="B456" s="107"/>
      <c r="L456" s="107"/>
      <c r="V456" s="107"/>
      <c r="AF456" s="107"/>
      <c r="AP456" s="107"/>
      <c r="AZ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71"/>
      <c r="B457" s="107"/>
      <c r="L457" s="107"/>
      <c r="V457" s="107"/>
      <c r="AF457" s="107"/>
      <c r="AP457" s="107"/>
      <c r="AZ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71"/>
      <c r="B458" s="107"/>
      <c r="L458" s="107"/>
      <c r="V458" s="107"/>
      <c r="AF458" s="107"/>
      <c r="AP458" s="107"/>
      <c r="AZ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71"/>
      <c r="B459" s="107"/>
      <c r="L459" s="107"/>
      <c r="V459" s="107"/>
      <c r="AF459" s="107"/>
      <c r="AP459" s="107"/>
      <c r="AZ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71"/>
      <c r="B460" s="107"/>
      <c r="L460" s="107"/>
      <c r="V460" s="107"/>
      <c r="AF460" s="107"/>
      <c r="AP460" s="107"/>
      <c r="AZ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71"/>
      <c r="B461" s="107"/>
      <c r="L461" s="107"/>
      <c r="V461" s="107"/>
      <c r="AF461" s="107"/>
      <c r="AP461" s="107"/>
      <c r="AZ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71"/>
      <c r="B462" s="107"/>
      <c r="L462" s="107"/>
      <c r="V462" s="107"/>
      <c r="AF462" s="107"/>
      <c r="AP462" s="107"/>
      <c r="AZ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71"/>
      <c r="B463" s="107"/>
      <c r="L463" s="107"/>
      <c r="V463" s="107"/>
      <c r="AF463" s="107"/>
      <c r="AP463" s="107"/>
      <c r="AZ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71"/>
      <c r="B464" s="107"/>
      <c r="L464" s="107"/>
      <c r="V464" s="107"/>
      <c r="AF464" s="107"/>
      <c r="AP464" s="107"/>
      <c r="AZ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71"/>
      <c r="B465" s="107"/>
      <c r="L465" s="107"/>
      <c r="V465" s="107"/>
      <c r="AF465" s="107"/>
      <c r="AP465" s="107"/>
      <c r="AZ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71"/>
      <c r="B466" s="107"/>
      <c r="L466" s="107"/>
      <c r="V466" s="107"/>
      <c r="AF466" s="107"/>
      <c r="AP466" s="107"/>
      <c r="AZ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71"/>
      <c r="B467" s="107"/>
      <c r="L467" s="107"/>
      <c r="V467" s="107"/>
      <c r="AF467" s="107"/>
      <c r="AP467" s="107"/>
      <c r="AZ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71"/>
      <c r="B468" s="107"/>
      <c r="L468" s="107"/>
      <c r="V468" s="107"/>
      <c r="AF468" s="107"/>
      <c r="AP468" s="107"/>
      <c r="AZ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71"/>
      <c r="B469" s="107"/>
      <c r="L469" s="107"/>
      <c r="V469" s="107"/>
      <c r="AF469" s="107"/>
      <c r="AP469" s="107"/>
      <c r="AZ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71"/>
      <c r="B470" s="107"/>
      <c r="L470" s="107"/>
      <c r="V470" s="107"/>
      <c r="AF470" s="107"/>
      <c r="AP470" s="107"/>
      <c r="AZ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71"/>
      <c r="B471" s="107"/>
      <c r="L471" s="107"/>
      <c r="V471" s="107"/>
      <c r="AF471" s="107"/>
      <c r="AP471" s="107"/>
      <c r="AZ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71"/>
      <c r="B472" s="107"/>
      <c r="L472" s="107"/>
      <c r="V472" s="107"/>
      <c r="AF472" s="107"/>
      <c r="AP472" s="107"/>
      <c r="AZ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71"/>
      <c r="B473" s="107"/>
      <c r="L473" s="107"/>
      <c r="V473" s="107"/>
      <c r="AF473" s="107"/>
      <c r="AP473" s="107"/>
      <c r="AZ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71"/>
      <c r="B474" s="107"/>
      <c r="L474" s="107"/>
      <c r="V474" s="107"/>
      <c r="AF474" s="107"/>
      <c r="AP474" s="107"/>
      <c r="AZ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71"/>
      <c r="B475" s="107"/>
      <c r="L475" s="107"/>
      <c r="V475" s="107"/>
      <c r="AF475" s="107"/>
      <c r="AP475" s="107"/>
      <c r="AZ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71"/>
      <c r="B476" s="107"/>
      <c r="L476" s="107"/>
      <c r="V476" s="107"/>
      <c r="AF476" s="107"/>
      <c r="AP476" s="107"/>
      <c r="AZ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71"/>
      <c r="B477" s="107"/>
      <c r="L477" s="107"/>
      <c r="V477" s="107"/>
      <c r="AF477" s="107"/>
      <c r="AP477" s="107"/>
      <c r="AZ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71"/>
      <c r="B478" s="107"/>
      <c r="L478" s="107"/>
      <c r="V478" s="107"/>
      <c r="AF478" s="107"/>
      <c r="AP478" s="107"/>
      <c r="AZ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71"/>
      <c r="B479" s="107"/>
      <c r="L479" s="107"/>
      <c r="V479" s="107"/>
      <c r="AF479" s="107"/>
      <c r="AP479" s="107"/>
      <c r="AZ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71"/>
      <c r="B480" s="107"/>
      <c r="L480" s="107"/>
      <c r="V480" s="107"/>
      <c r="AF480" s="107"/>
      <c r="AP480" s="107"/>
      <c r="AZ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71"/>
      <c r="B481" s="107"/>
      <c r="L481" s="107"/>
      <c r="V481" s="107"/>
      <c r="AF481" s="107"/>
      <c r="AP481" s="107"/>
      <c r="AZ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71"/>
      <c r="B482" s="107"/>
      <c r="L482" s="107"/>
      <c r="V482" s="107"/>
      <c r="AF482" s="107"/>
      <c r="AP482" s="107"/>
      <c r="AZ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71"/>
      <c r="B483" s="107"/>
      <c r="L483" s="107"/>
      <c r="V483" s="107"/>
      <c r="AF483" s="107"/>
      <c r="AP483" s="107"/>
      <c r="AZ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71"/>
      <c r="B484" s="107"/>
      <c r="L484" s="107"/>
      <c r="V484" s="107"/>
      <c r="AF484" s="107"/>
      <c r="AP484" s="107"/>
      <c r="AZ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71"/>
      <c r="B485" s="107"/>
      <c r="L485" s="107"/>
      <c r="V485" s="107"/>
      <c r="AF485" s="107"/>
      <c r="AP485" s="107"/>
      <c r="AZ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71"/>
      <c r="B486" s="107"/>
      <c r="L486" s="107"/>
      <c r="V486" s="107"/>
      <c r="AF486" s="107"/>
      <c r="AP486" s="107"/>
      <c r="AZ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71"/>
      <c r="B487" s="107"/>
      <c r="L487" s="107"/>
      <c r="V487" s="107"/>
      <c r="AF487" s="107"/>
      <c r="AP487" s="107"/>
      <c r="AZ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71"/>
      <c r="B488" s="107"/>
      <c r="L488" s="107"/>
      <c r="V488" s="107"/>
      <c r="AF488" s="107"/>
      <c r="AP488" s="107"/>
      <c r="AZ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71"/>
      <c r="B489" s="107"/>
      <c r="L489" s="107"/>
      <c r="V489" s="107"/>
      <c r="AF489" s="107"/>
      <c r="AP489" s="107"/>
      <c r="AZ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71"/>
      <c r="B490" s="107"/>
      <c r="L490" s="107"/>
      <c r="V490" s="107"/>
      <c r="AF490" s="107"/>
      <c r="AP490" s="107"/>
      <c r="AZ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71"/>
      <c r="B491" s="107"/>
      <c r="L491" s="107"/>
      <c r="V491" s="107"/>
      <c r="AF491" s="107"/>
      <c r="AP491" s="107"/>
      <c r="AZ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71"/>
      <c r="B492" s="107"/>
      <c r="L492" s="107"/>
      <c r="V492" s="107"/>
      <c r="AF492" s="107"/>
      <c r="AP492" s="107"/>
      <c r="AZ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71"/>
      <c r="B493" s="107"/>
      <c r="L493" s="107"/>
      <c r="V493" s="107"/>
      <c r="AF493" s="107"/>
      <c r="AP493" s="107"/>
      <c r="AZ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71"/>
      <c r="B494" s="107"/>
      <c r="L494" s="107"/>
      <c r="V494" s="107"/>
      <c r="AF494" s="107"/>
      <c r="AP494" s="107"/>
      <c r="AZ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71"/>
      <c r="B495" s="107"/>
      <c r="L495" s="107"/>
      <c r="V495" s="107"/>
      <c r="AF495" s="107"/>
      <c r="AP495" s="107"/>
      <c r="AZ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71"/>
      <c r="B496" s="107"/>
      <c r="L496" s="107"/>
      <c r="V496" s="107"/>
      <c r="AF496" s="107"/>
      <c r="AP496" s="107"/>
      <c r="AZ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71"/>
      <c r="B497" s="107"/>
      <c r="L497" s="107"/>
      <c r="V497" s="107"/>
      <c r="AF497" s="107"/>
      <c r="AP497" s="107"/>
      <c r="AZ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71"/>
      <c r="B498" s="107"/>
      <c r="L498" s="107"/>
      <c r="V498" s="107"/>
      <c r="AF498" s="107"/>
      <c r="AP498" s="107"/>
      <c r="AZ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71"/>
      <c r="B499" s="107"/>
      <c r="L499" s="107"/>
      <c r="V499" s="107"/>
      <c r="AF499" s="107"/>
      <c r="AP499" s="107"/>
      <c r="AZ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71"/>
      <c r="B500" s="107"/>
      <c r="L500" s="107"/>
      <c r="V500" s="107"/>
      <c r="AF500" s="107"/>
      <c r="AP500" s="107"/>
      <c r="AZ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71"/>
      <c r="B501" s="107"/>
      <c r="L501" s="107"/>
      <c r="V501" s="107"/>
      <c r="AF501" s="107"/>
      <c r="AP501" s="107"/>
      <c r="AZ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71"/>
      <c r="B502" s="107"/>
      <c r="L502" s="107"/>
      <c r="V502" s="107"/>
      <c r="AF502" s="107"/>
      <c r="AP502" s="107"/>
      <c r="AZ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71"/>
      <c r="B503" s="107"/>
      <c r="L503" s="107"/>
      <c r="V503" s="107"/>
      <c r="AF503" s="107"/>
      <c r="AP503" s="107"/>
      <c r="AZ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71"/>
      <c r="B504" s="107"/>
      <c r="L504" s="107"/>
      <c r="V504" s="107"/>
      <c r="AF504" s="107"/>
      <c r="AP504" s="107"/>
      <c r="AZ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71"/>
      <c r="B505" s="107"/>
      <c r="L505" s="107"/>
      <c r="V505" s="107"/>
      <c r="AF505" s="107"/>
      <c r="AP505" s="107"/>
      <c r="AZ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71"/>
      <c r="B506" s="107"/>
      <c r="L506" s="107"/>
      <c r="V506" s="107"/>
      <c r="AF506" s="107"/>
      <c r="AP506" s="107"/>
      <c r="AZ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71"/>
      <c r="B507" s="107"/>
      <c r="L507" s="107"/>
      <c r="V507" s="107"/>
      <c r="AF507" s="107"/>
      <c r="AP507" s="107"/>
      <c r="AZ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71"/>
      <c r="B508" s="107"/>
      <c r="L508" s="107"/>
      <c r="V508" s="107"/>
      <c r="AF508" s="107"/>
      <c r="AP508" s="107"/>
      <c r="AZ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71"/>
      <c r="B509" s="107"/>
      <c r="L509" s="107"/>
      <c r="V509" s="107"/>
      <c r="AF509" s="107"/>
      <c r="AP509" s="107"/>
      <c r="AZ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71"/>
      <c r="B510" s="107"/>
      <c r="L510" s="107"/>
      <c r="V510" s="107"/>
      <c r="AF510" s="107"/>
      <c r="AP510" s="107"/>
      <c r="AZ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71"/>
      <c r="B511" s="107"/>
      <c r="L511" s="107"/>
      <c r="V511" s="107"/>
      <c r="AF511" s="107"/>
      <c r="AP511" s="107"/>
      <c r="AZ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71"/>
      <c r="B512" s="107"/>
      <c r="L512" s="107"/>
      <c r="V512" s="107"/>
      <c r="AF512" s="107"/>
      <c r="AP512" s="107"/>
      <c r="AZ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71"/>
      <c r="B513" s="107"/>
      <c r="L513" s="107"/>
      <c r="V513" s="107"/>
      <c r="AF513" s="107"/>
      <c r="AP513" s="107"/>
      <c r="AZ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71"/>
      <c r="B514" s="107"/>
      <c r="L514" s="107"/>
      <c r="V514" s="107"/>
      <c r="AF514" s="107"/>
      <c r="AP514" s="107"/>
      <c r="AZ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71"/>
      <c r="B515" s="107"/>
      <c r="L515" s="107"/>
      <c r="V515" s="107"/>
      <c r="AF515" s="107"/>
      <c r="AP515" s="107"/>
      <c r="AZ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71"/>
      <c r="B516" s="107"/>
      <c r="L516" s="107"/>
      <c r="V516" s="107"/>
      <c r="AF516" s="107"/>
      <c r="AP516" s="107"/>
      <c r="AZ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71"/>
      <c r="B517" s="107"/>
      <c r="L517" s="107"/>
      <c r="V517" s="107"/>
      <c r="AF517" s="107"/>
      <c r="AP517" s="107"/>
      <c r="AZ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71"/>
      <c r="B518" s="107"/>
      <c r="L518" s="107"/>
      <c r="V518" s="107"/>
      <c r="AF518" s="107"/>
      <c r="AP518" s="107"/>
      <c r="AZ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71"/>
      <c r="B519" s="107"/>
      <c r="L519" s="107"/>
      <c r="V519" s="107"/>
      <c r="AF519" s="107"/>
      <c r="AP519" s="107"/>
      <c r="AZ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71"/>
      <c r="B520" s="107"/>
      <c r="L520" s="107"/>
      <c r="V520" s="107"/>
      <c r="AF520" s="107"/>
      <c r="AP520" s="107"/>
      <c r="AZ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71"/>
      <c r="B521" s="107"/>
      <c r="L521" s="107"/>
      <c r="V521" s="107"/>
      <c r="AF521" s="107"/>
      <c r="AP521" s="107"/>
      <c r="AZ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71"/>
      <c r="B522" s="107"/>
      <c r="L522" s="107"/>
      <c r="V522" s="107"/>
      <c r="AF522" s="107"/>
      <c r="AP522" s="107"/>
      <c r="AZ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71"/>
      <c r="B523" s="107"/>
      <c r="L523" s="107"/>
      <c r="V523" s="107"/>
      <c r="AF523" s="107"/>
      <c r="AP523" s="107"/>
      <c r="AZ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71"/>
      <c r="B524" s="107"/>
      <c r="L524" s="107"/>
      <c r="V524" s="107"/>
      <c r="AF524" s="107"/>
      <c r="AP524" s="107"/>
      <c r="AZ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71"/>
      <c r="B525" s="107"/>
      <c r="L525" s="107"/>
      <c r="V525" s="107"/>
      <c r="AF525" s="107"/>
      <c r="AP525" s="107"/>
      <c r="AZ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71"/>
      <c r="B526" s="107"/>
      <c r="L526" s="107"/>
      <c r="V526" s="107"/>
      <c r="AF526" s="107"/>
      <c r="AP526" s="107"/>
      <c r="AZ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71"/>
      <c r="B527" s="107"/>
      <c r="L527" s="107"/>
      <c r="V527" s="107"/>
      <c r="AF527" s="107"/>
      <c r="AP527" s="107"/>
      <c r="AZ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71"/>
      <c r="B528" s="107"/>
      <c r="L528" s="107"/>
      <c r="V528" s="107"/>
      <c r="AF528" s="107"/>
      <c r="AP528" s="107"/>
      <c r="AZ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71"/>
      <c r="B529" s="107"/>
      <c r="L529" s="107"/>
      <c r="V529" s="107"/>
      <c r="AF529" s="107"/>
      <c r="AP529" s="107"/>
      <c r="AZ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71"/>
      <c r="B530" s="107"/>
      <c r="L530" s="107"/>
      <c r="V530" s="107"/>
      <c r="AF530" s="107"/>
      <c r="AP530" s="107"/>
      <c r="AZ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71"/>
      <c r="B531" s="107"/>
      <c r="L531" s="107"/>
      <c r="V531" s="107"/>
      <c r="AF531" s="107"/>
      <c r="AP531" s="107"/>
      <c r="AZ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71"/>
      <c r="B532" s="107"/>
      <c r="L532" s="107"/>
      <c r="V532" s="107"/>
      <c r="AF532" s="107"/>
      <c r="AP532" s="107"/>
      <c r="AZ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71"/>
      <c r="B533" s="107"/>
      <c r="L533" s="107"/>
      <c r="V533" s="107"/>
      <c r="AF533" s="107"/>
      <c r="AP533" s="107"/>
      <c r="AZ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71"/>
      <c r="B534" s="107"/>
      <c r="L534" s="107"/>
      <c r="V534" s="107"/>
      <c r="AF534" s="107"/>
      <c r="AP534" s="107"/>
      <c r="AZ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71"/>
      <c r="B535" s="107"/>
      <c r="L535" s="107"/>
      <c r="V535" s="107"/>
      <c r="AF535" s="107"/>
      <c r="AP535" s="107"/>
      <c r="AZ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71"/>
      <c r="B536" s="107"/>
      <c r="L536" s="107"/>
      <c r="V536" s="107"/>
      <c r="AF536" s="107"/>
      <c r="AP536" s="107"/>
      <c r="AZ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71"/>
      <c r="B537" s="107"/>
      <c r="L537" s="107"/>
      <c r="V537" s="107"/>
      <c r="AF537" s="107"/>
      <c r="AP537" s="107"/>
      <c r="AZ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71"/>
      <c r="B538" s="107"/>
      <c r="L538" s="107"/>
      <c r="V538" s="107"/>
      <c r="AF538" s="107"/>
      <c r="AP538" s="107"/>
      <c r="AZ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71"/>
      <c r="B539" s="107"/>
      <c r="L539" s="107"/>
      <c r="V539" s="107"/>
      <c r="AF539" s="107"/>
      <c r="AP539" s="107"/>
      <c r="AZ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71"/>
      <c r="B540" s="107"/>
      <c r="L540" s="107"/>
      <c r="V540" s="107"/>
      <c r="AF540" s="107"/>
      <c r="AP540" s="107"/>
      <c r="AZ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71"/>
      <c r="B541" s="107"/>
      <c r="L541" s="107"/>
      <c r="V541" s="107"/>
      <c r="AF541" s="107"/>
      <c r="AP541" s="107"/>
      <c r="AZ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71"/>
      <c r="B542" s="107"/>
      <c r="L542" s="107"/>
      <c r="V542" s="107"/>
      <c r="AF542" s="107"/>
      <c r="AP542" s="107"/>
      <c r="AZ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71"/>
      <c r="B543" s="107"/>
      <c r="L543" s="107"/>
      <c r="V543" s="107"/>
      <c r="AF543" s="107"/>
      <c r="AP543" s="107"/>
      <c r="AZ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71"/>
      <c r="B544" s="107"/>
      <c r="L544" s="107"/>
      <c r="V544" s="107"/>
      <c r="AF544" s="107"/>
      <c r="AP544" s="107"/>
      <c r="AZ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71"/>
      <c r="B545" s="107"/>
      <c r="L545" s="107"/>
      <c r="V545" s="107"/>
      <c r="AF545" s="107"/>
      <c r="AP545" s="107"/>
      <c r="AZ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71"/>
      <c r="B546" s="107"/>
      <c r="L546" s="107"/>
      <c r="V546" s="107"/>
      <c r="AF546" s="107"/>
      <c r="AP546" s="107"/>
      <c r="AZ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71"/>
      <c r="B547" s="107"/>
      <c r="L547" s="107"/>
      <c r="V547" s="107"/>
      <c r="AF547" s="107"/>
      <c r="AP547" s="107"/>
      <c r="AZ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71"/>
      <c r="B548" s="107"/>
      <c r="L548" s="107"/>
      <c r="V548" s="107"/>
      <c r="AF548" s="107"/>
      <c r="AP548" s="107"/>
      <c r="AZ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71"/>
      <c r="B549" s="107"/>
      <c r="L549" s="107"/>
      <c r="V549" s="107"/>
      <c r="AF549" s="107"/>
      <c r="AP549" s="107"/>
      <c r="AZ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71"/>
      <c r="B550" s="107"/>
      <c r="L550" s="107"/>
      <c r="V550" s="107"/>
      <c r="AF550" s="107"/>
      <c r="AP550" s="107"/>
      <c r="AZ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71"/>
      <c r="B551" s="107"/>
      <c r="L551" s="107"/>
      <c r="V551" s="107"/>
      <c r="AF551" s="107"/>
      <c r="AP551" s="107"/>
      <c r="AZ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71"/>
      <c r="B552" s="107"/>
      <c r="L552" s="107"/>
      <c r="V552" s="107"/>
      <c r="AF552" s="107"/>
      <c r="AP552" s="107"/>
      <c r="AZ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71"/>
      <c r="B553" s="107"/>
      <c r="L553" s="107"/>
      <c r="V553" s="107"/>
      <c r="AF553" s="107"/>
      <c r="AP553" s="107"/>
      <c r="AZ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71"/>
      <c r="B554" s="107"/>
      <c r="L554" s="107"/>
      <c r="V554" s="107"/>
      <c r="AF554" s="107"/>
      <c r="AP554" s="107"/>
      <c r="AZ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71"/>
      <c r="B555" s="107"/>
      <c r="L555" s="107"/>
      <c r="V555" s="107"/>
      <c r="AF555" s="107"/>
      <c r="AP555" s="107"/>
      <c r="AZ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71"/>
      <c r="B556" s="107"/>
      <c r="L556" s="107"/>
      <c r="V556" s="107"/>
      <c r="AF556" s="107"/>
      <c r="AP556" s="107"/>
      <c r="AZ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71"/>
      <c r="B557" s="107"/>
      <c r="L557" s="107"/>
      <c r="V557" s="107"/>
      <c r="AF557" s="107"/>
      <c r="AP557" s="107"/>
      <c r="AZ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71"/>
      <c r="B558" s="107"/>
      <c r="L558" s="107"/>
      <c r="V558" s="107"/>
      <c r="AF558" s="107"/>
      <c r="AP558" s="107"/>
      <c r="AZ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71"/>
      <c r="B559" s="107"/>
      <c r="L559" s="107"/>
      <c r="V559" s="107"/>
      <c r="AF559" s="107"/>
      <c r="AP559" s="107"/>
      <c r="AZ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71"/>
      <c r="B560" s="107"/>
      <c r="L560" s="107"/>
      <c r="V560" s="107"/>
      <c r="AF560" s="107"/>
      <c r="AP560" s="107"/>
      <c r="AZ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71"/>
      <c r="B561" s="107"/>
      <c r="L561" s="107"/>
      <c r="V561" s="107"/>
      <c r="AF561" s="107"/>
      <c r="AP561" s="107"/>
      <c r="AZ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71"/>
      <c r="B562" s="107"/>
      <c r="L562" s="107"/>
      <c r="V562" s="107"/>
      <c r="AF562" s="107"/>
      <c r="AP562" s="107"/>
      <c r="AZ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71"/>
      <c r="B563" s="107"/>
      <c r="L563" s="107"/>
      <c r="V563" s="107"/>
      <c r="AF563" s="107"/>
      <c r="AP563" s="107"/>
      <c r="AZ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71"/>
      <c r="B564" s="107"/>
      <c r="L564" s="107"/>
      <c r="V564" s="107"/>
      <c r="AF564" s="107"/>
      <c r="AP564" s="107"/>
      <c r="AZ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71"/>
      <c r="B565" s="107"/>
      <c r="L565" s="107"/>
      <c r="V565" s="107"/>
      <c r="AF565" s="107"/>
      <c r="AP565" s="107"/>
      <c r="AZ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71"/>
      <c r="B566" s="107"/>
      <c r="L566" s="107"/>
      <c r="V566" s="107"/>
      <c r="AF566" s="107"/>
      <c r="AP566" s="107"/>
      <c r="AZ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71"/>
      <c r="B567" s="107"/>
      <c r="L567" s="107"/>
      <c r="V567" s="107"/>
      <c r="AF567" s="107"/>
      <c r="AP567" s="107"/>
      <c r="AZ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71"/>
      <c r="B568" s="107"/>
      <c r="L568" s="107"/>
      <c r="V568" s="107"/>
      <c r="AF568" s="107"/>
      <c r="AP568" s="107"/>
      <c r="AZ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71"/>
      <c r="B569" s="107"/>
      <c r="L569" s="107"/>
      <c r="V569" s="107"/>
      <c r="AF569" s="107"/>
      <c r="AP569" s="107"/>
      <c r="AZ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71"/>
      <c r="B570" s="107"/>
      <c r="L570" s="107"/>
      <c r="V570" s="107"/>
      <c r="AF570" s="107"/>
      <c r="AP570" s="107"/>
      <c r="AZ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71"/>
      <c r="B571" s="107"/>
      <c r="L571" s="107"/>
      <c r="V571" s="107"/>
      <c r="AF571" s="107"/>
      <c r="AP571" s="107"/>
      <c r="AZ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71"/>
      <c r="B572" s="107"/>
      <c r="L572" s="107"/>
      <c r="V572" s="107"/>
      <c r="AF572" s="107"/>
      <c r="AP572" s="107"/>
      <c r="AZ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71"/>
      <c r="B573" s="107"/>
      <c r="L573" s="107"/>
      <c r="V573" s="107"/>
      <c r="AF573" s="107"/>
      <c r="AP573" s="107"/>
      <c r="AZ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71"/>
      <c r="B574" s="107"/>
      <c r="L574" s="107"/>
      <c r="V574" s="107"/>
      <c r="AF574" s="107"/>
      <c r="AP574" s="107"/>
      <c r="AZ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71"/>
      <c r="B575" s="107"/>
      <c r="L575" s="107"/>
      <c r="V575" s="107"/>
      <c r="AF575" s="107"/>
      <c r="AP575" s="107"/>
      <c r="AZ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71"/>
      <c r="B576" s="107"/>
      <c r="L576" s="107"/>
      <c r="V576" s="107"/>
      <c r="AF576" s="107"/>
      <c r="AP576" s="107"/>
      <c r="AZ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71"/>
      <c r="B577" s="107"/>
      <c r="L577" s="107"/>
      <c r="V577" s="107"/>
      <c r="AF577" s="107"/>
      <c r="AP577" s="107"/>
      <c r="AZ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71"/>
      <c r="B578" s="107"/>
      <c r="L578" s="107"/>
      <c r="V578" s="107"/>
      <c r="AF578" s="107"/>
      <c r="AP578" s="107"/>
      <c r="AZ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71"/>
      <c r="B579" s="107"/>
      <c r="L579" s="107"/>
      <c r="V579" s="107"/>
      <c r="AF579" s="107"/>
      <c r="AP579" s="107"/>
      <c r="AZ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71"/>
      <c r="B580" s="107"/>
      <c r="L580" s="107"/>
      <c r="V580" s="107"/>
      <c r="AF580" s="107"/>
      <c r="AP580" s="107"/>
      <c r="AZ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71"/>
      <c r="B581" s="107"/>
      <c r="L581" s="107"/>
      <c r="V581" s="107"/>
      <c r="AF581" s="107"/>
      <c r="AP581" s="107"/>
      <c r="AZ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71"/>
      <c r="B582" s="107"/>
      <c r="L582" s="107"/>
      <c r="V582" s="107"/>
      <c r="AF582" s="107"/>
      <c r="AP582" s="107"/>
      <c r="AZ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71"/>
      <c r="B583" s="107"/>
      <c r="L583" s="107"/>
      <c r="V583" s="107"/>
      <c r="AF583" s="107"/>
      <c r="AP583" s="107"/>
      <c r="AZ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71"/>
      <c r="B584" s="107"/>
      <c r="L584" s="107"/>
      <c r="V584" s="107"/>
      <c r="AF584" s="107"/>
      <c r="AP584" s="107"/>
      <c r="AZ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71"/>
      <c r="B585" s="107"/>
      <c r="L585" s="107"/>
      <c r="V585" s="107"/>
      <c r="AF585" s="107"/>
      <c r="AP585" s="107"/>
      <c r="AZ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71"/>
      <c r="B586" s="107"/>
      <c r="L586" s="107"/>
      <c r="V586" s="107"/>
      <c r="AF586" s="107"/>
      <c r="AP586" s="107"/>
      <c r="AZ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71"/>
      <c r="B587" s="107"/>
      <c r="L587" s="107"/>
      <c r="V587" s="107"/>
      <c r="AF587" s="107"/>
      <c r="AP587" s="107"/>
      <c r="AZ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71"/>
      <c r="B588" s="107"/>
      <c r="L588" s="107"/>
      <c r="V588" s="107"/>
      <c r="AF588" s="107"/>
      <c r="AP588" s="107"/>
      <c r="AZ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71"/>
      <c r="B589" s="107"/>
      <c r="L589" s="107"/>
      <c r="V589" s="107"/>
      <c r="AF589" s="107"/>
      <c r="AP589" s="107"/>
      <c r="AZ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71"/>
      <c r="B590" s="107"/>
      <c r="L590" s="107"/>
      <c r="V590" s="107"/>
      <c r="AF590" s="107"/>
      <c r="AP590" s="107"/>
      <c r="AZ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71"/>
      <c r="B591" s="107"/>
      <c r="L591" s="107"/>
      <c r="V591" s="107"/>
      <c r="AF591" s="107"/>
      <c r="AP591" s="107"/>
      <c r="AZ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71"/>
      <c r="B592" s="107"/>
      <c r="L592" s="107"/>
      <c r="V592" s="107"/>
      <c r="AF592" s="107"/>
      <c r="AP592" s="107"/>
      <c r="AZ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71"/>
      <c r="B593" s="107"/>
      <c r="L593" s="107"/>
      <c r="V593" s="107"/>
      <c r="AF593" s="107"/>
      <c r="AP593" s="107"/>
      <c r="AZ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71"/>
      <c r="B594" s="107"/>
      <c r="L594" s="107"/>
      <c r="V594" s="107"/>
      <c r="AF594" s="107"/>
      <c r="AP594" s="107"/>
      <c r="AZ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71"/>
      <c r="B595" s="107"/>
      <c r="L595" s="107"/>
      <c r="V595" s="107"/>
      <c r="AF595" s="107"/>
      <c r="AP595" s="107"/>
      <c r="AZ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71"/>
      <c r="B596" s="107"/>
      <c r="L596" s="107"/>
      <c r="V596" s="107"/>
      <c r="AF596" s="107"/>
      <c r="AP596" s="107"/>
      <c r="AZ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71"/>
      <c r="B597" s="107"/>
      <c r="L597" s="107"/>
      <c r="V597" s="107"/>
      <c r="AF597" s="107"/>
      <c r="AP597" s="107"/>
      <c r="AZ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71"/>
      <c r="B598" s="107"/>
      <c r="L598" s="107"/>
      <c r="V598" s="107"/>
      <c r="AF598" s="107"/>
      <c r="AP598" s="107"/>
      <c r="AZ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71"/>
      <c r="B599" s="107"/>
      <c r="L599" s="107"/>
      <c r="V599" s="107"/>
      <c r="AF599" s="107"/>
      <c r="AP599" s="107"/>
      <c r="AZ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71"/>
      <c r="B600" s="107"/>
      <c r="L600" s="107"/>
      <c r="V600" s="107"/>
      <c r="AF600" s="107"/>
      <c r="AP600" s="107"/>
      <c r="AZ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71"/>
      <c r="B601" s="107"/>
      <c r="L601" s="107"/>
      <c r="V601" s="107"/>
      <c r="AF601" s="107"/>
      <c r="AP601" s="107"/>
      <c r="AZ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71"/>
      <c r="B602" s="107"/>
      <c r="L602" s="107"/>
      <c r="V602" s="107"/>
      <c r="AF602" s="107"/>
      <c r="AP602" s="107"/>
      <c r="AZ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71"/>
      <c r="B603" s="107"/>
      <c r="L603" s="107"/>
      <c r="V603" s="107"/>
      <c r="AF603" s="107"/>
      <c r="AP603" s="107"/>
      <c r="AZ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71"/>
      <c r="B604" s="107"/>
      <c r="L604" s="107"/>
      <c r="V604" s="107"/>
      <c r="AF604" s="107"/>
      <c r="AP604" s="107"/>
      <c r="AZ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71"/>
      <c r="B605" s="107"/>
      <c r="L605" s="107"/>
      <c r="V605" s="107"/>
      <c r="AF605" s="107"/>
      <c r="AP605" s="107"/>
      <c r="AZ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71"/>
      <c r="B606" s="107"/>
      <c r="L606" s="107"/>
      <c r="V606" s="107"/>
      <c r="AF606" s="107"/>
      <c r="AP606" s="107"/>
      <c r="AZ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71"/>
      <c r="B607" s="107"/>
      <c r="L607" s="107"/>
      <c r="V607" s="107"/>
      <c r="AF607" s="107"/>
      <c r="AP607" s="107"/>
      <c r="AZ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71"/>
      <c r="B608" s="107"/>
      <c r="L608" s="107"/>
      <c r="V608" s="107"/>
      <c r="AF608" s="107"/>
      <c r="AP608" s="107"/>
      <c r="AZ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71"/>
      <c r="B609" s="107"/>
      <c r="L609" s="107"/>
      <c r="V609" s="107"/>
      <c r="AF609" s="107"/>
      <c r="AP609" s="107"/>
      <c r="AZ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71"/>
      <c r="B610" s="107"/>
      <c r="L610" s="107"/>
      <c r="V610" s="107"/>
      <c r="AF610" s="107"/>
      <c r="AP610" s="107"/>
      <c r="AZ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71"/>
      <c r="B611" s="107"/>
      <c r="L611" s="107"/>
      <c r="V611" s="107"/>
      <c r="AF611" s="107"/>
      <c r="AP611" s="107"/>
      <c r="AZ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71"/>
      <c r="B612" s="107"/>
      <c r="L612" s="107"/>
      <c r="V612" s="107"/>
      <c r="AF612" s="107"/>
      <c r="AP612" s="107"/>
      <c r="AZ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71"/>
      <c r="B613" s="107"/>
      <c r="L613" s="107"/>
      <c r="V613" s="107"/>
      <c r="AF613" s="107"/>
      <c r="AP613" s="107"/>
      <c r="AZ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71"/>
      <c r="B614" s="107"/>
      <c r="L614" s="107"/>
      <c r="V614" s="107"/>
      <c r="AF614" s="107"/>
      <c r="AP614" s="107"/>
      <c r="AZ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71"/>
      <c r="B615" s="107"/>
      <c r="L615" s="107"/>
      <c r="V615" s="107"/>
      <c r="AF615" s="107"/>
      <c r="AP615" s="107"/>
      <c r="AZ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71"/>
      <c r="B616" s="107"/>
      <c r="L616" s="107"/>
      <c r="V616" s="107"/>
      <c r="AF616" s="107"/>
      <c r="AP616" s="107"/>
      <c r="AZ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71"/>
      <c r="B617" s="107"/>
      <c r="L617" s="107"/>
      <c r="V617" s="107"/>
      <c r="AF617" s="107"/>
      <c r="AP617" s="107"/>
      <c r="AZ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71"/>
      <c r="B618" s="107"/>
      <c r="L618" s="107"/>
      <c r="V618" s="107"/>
      <c r="AF618" s="107"/>
      <c r="AP618" s="107"/>
      <c r="AZ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71"/>
      <c r="B619" s="107"/>
      <c r="L619" s="107"/>
      <c r="V619" s="107"/>
      <c r="AF619" s="107"/>
      <c r="AP619" s="107"/>
      <c r="AZ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71"/>
      <c r="B620" s="107"/>
      <c r="L620" s="107"/>
      <c r="V620" s="107"/>
      <c r="AF620" s="107"/>
      <c r="AP620" s="107"/>
      <c r="AZ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71"/>
      <c r="B621" s="107"/>
      <c r="L621" s="107"/>
      <c r="V621" s="107"/>
      <c r="AF621" s="107"/>
      <c r="AP621" s="107"/>
      <c r="AZ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71"/>
      <c r="B622" s="107"/>
      <c r="L622" s="107"/>
      <c r="V622" s="107"/>
      <c r="AF622" s="107"/>
      <c r="AP622" s="107"/>
      <c r="AZ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sheetData>
  <mergeCells count="4">
    <mergeCell ref="M10:S10"/>
    <mergeCell ref="BK10:BQ10"/>
    <mergeCell ref="A2:A3"/>
    <mergeCell ref="C10:I10"/>
  </mergeCells>
  <hyperlinks>
    <hyperlink ref="A4" location="myrangeH0" display="myrangeH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Switzerland</v>
      </c>
      <c r="C2" s="92"/>
      <c r="D2" s="93"/>
      <c r="E2" s="93"/>
      <c r="F2" s="93"/>
      <c r="G2" s="94"/>
    </row>
    <row xmlns:x14ac="http://schemas.microsoft.com/office/spreadsheetml/2009/9/ac" r="3" x14ac:dyDescent="0.2">
      <c r="B3" s="561" t="s">
        <v>181</v>
      </c>
      <c r="C3" s="561"/>
      <c r="D3" s="561"/>
      <c r="E3" s="561"/>
      <c r="F3" s="561"/>
      <c r="G3" s="562"/>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8">
        <v>2000</v>
      </c>
      <c r="C5" s="912">
        <v>1263130</v>
      </c>
      <c r="D5" s="913">
        <v>73.38299560546875</v>
      </c>
      <c r="E5" s="914">
        <v>165188</v>
      </c>
      <c r="F5" s="915">
        <v>516906</v>
      </c>
      <c r="G5" s="916">
        <v>581036</v>
      </c>
    </row>
    <row xmlns:x14ac="http://schemas.microsoft.com/office/spreadsheetml/2009/9/ac" r="6" x14ac:dyDescent="0.2">
      <c r="B6" s="774">
        <v>2001</v>
      </c>
      <c r="C6" s="917">
        <v>1266441</v>
      </c>
      <c r="D6" s="918">
        <v>73.375</v>
      </c>
      <c r="E6" s="919">
        <v>163171</v>
      </c>
      <c r="F6" s="920">
        <v>519027</v>
      </c>
      <c r="G6" s="921">
        <v>584243</v>
      </c>
    </row>
    <row xmlns:x14ac="http://schemas.microsoft.com/office/spreadsheetml/2009/9/ac" r="7" x14ac:dyDescent="0.2">
      <c r="B7" s="780">
        <v>2002</v>
      </c>
      <c r="C7" s="922">
        <v>1266462</v>
      </c>
      <c r="D7" s="923">
        <v>73.4010009765625</v>
      </c>
      <c r="E7" s="924">
        <v>162661</v>
      </c>
      <c r="F7" s="925">
        <v>515784</v>
      </c>
      <c r="G7" s="926">
        <v>588017</v>
      </c>
    </row>
    <row xmlns:x14ac="http://schemas.microsoft.com/office/spreadsheetml/2009/9/ac" r="8" x14ac:dyDescent="0.2">
      <c r="B8" s="786">
        <v>2003</v>
      </c>
      <c r="C8" s="927">
        <v>1270939</v>
      </c>
      <c r="D8" s="928">
        <v>73.426994323730469</v>
      </c>
      <c r="E8" s="929">
        <v>161670</v>
      </c>
      <c r="F8" s="930">
        <v>514199</v>
      </c>
      <c r="G8" s="931">
        <v>595070</v>
      </c>
    </row>
    <row xmlns:x14ac="http://schemas.microsoft.com/office/spreadsheetml/2009/9/ac" r="9" x14ac:dyDescent="0.2">
      <c r="B9" s="792">
        <v>2004</v>
      </c>
      <c r="C9" s="932">
        <v>1274083</v>
      </c>
      <c r="D9" s="933">
        <v>73.452003479003906</v>
      </c>
      <c r="E9" s="934">
        <v>158526</v>
      </c>
      <c r="F9" s="935">
        <v>510876</v>
      </c>
      <c r="G9" s="936">
        <v>604681</v>
      </c>
    </row>
    <row xmlns:x14ac="http://schemas.microsoft.com/office/spreadsheetml/2009/9/ac" r="10" x14ac:dyDescent="0.2">
      <c r="B10" s="798">
        <v>2005</v>
      </c>
      <c r="C10" s="937">
        <v>1273682</v>
      </c>
      <c r="D10" s="938">
        <v>73.478004455566406</v>
      </c>
      <c r="E10" s="939">
        <v>156520</v>
      </c>
      <c r="F10" s="940">
        <v>504452</v>
      </c>
      <c r="G10" s="941">
        <v>612710</v>
      </c>
    </row>
    <row xmlns:x14ac="http://schemas.microsoft.com/office/spreadsheetml/2009/9/ac" r="11" x14ac:dyDescent="0.2">
      <c r="B11" s="804">
        <v>2006</v>
      </c>
      <c r="C11" s="942">
        <v>1269291</v>
      </c>
      <c r="D11" s="943">
        <v>73.503997802734375</v>
      </c>
      <c r="E11" s="944">
        <v>152477</v>
      </c>
      <c r="F11" s="945">
        <v>496578</v>
      </c>
      <c r="G11" s="946">
        <v>620236</v>
      </c>
    </row>
    <row xmlns:x14ac="http://schemas.microsoft.com/office/spreadsheetml/2009/9/ac" r="12" x14ac:dyDescent="0.2">
      <c r="B12" s="810">
        <v>2007</v>
      </c>
      <c r="C12" s="947">
        <v>1263806</v>
      </c>
      <c r="D12" s="948">
        <v>73.529998779296875</v>
      </c>
      <c r="E12" s="949">
        <v>149277</v>
      </c>
      <c r="F12" s="950">
        <v>491363</v>
      </c>
      <c r="G12" s="951">
        <v>623166</v>
      </c>
    </row>
    <row xmlns:x14ac="http://schemas.microsoft.com/office/spreadsheetml/2009/9/ac" r="13" x14ac:dyDescent="0.2">
      <c r="B13" s="816">
        <v>2008</v>
      </c>
      <c r="C13" s="952">
        <v>1262179</v>
      </c>
      <c r="D13" s="953">
        <v>73.555999755859375</v>
      </c>
      <c r="E13" s="954">
        <v>149553</v>
      </c>
      <c r="F13" s="955">
        <v>485535</v>
      </c>
      <c r="G13" s="956">
        <v>627091</v>
      </c>
    </row>
    <row xmlns:x14ac="http://schemas.microsoft.com/office/spreadsheetml/2009/9/ac" r="14" x14ac:dyDescent="0.2">
      <c r="B14" s="822">
        <v>2009</v>
      </c>
      <c r="C14" s="957">
        <v>1258810</v>
      </c>
      <c r="D14" s="958">
        <v>73.581001281738281</v>
      </c>
      <c r="E14" s="959">
        <v>149822</v>
      </c>
      <c r="F14" s="960">
        <v>481918</v>
      </c>
      <c r="G14" s="961">
        <v>627070</v>
      </c>
    </row>
    <row xmlns:x14ac="http://schemas.microsoft.com/office/spreadsheetml/2009/9/ac" r="15" x14ac:dyDescent="0.2">
      <c r="B15" s="828">
        <v>2010</v>
      </c>
      <c r="C15" s="962">
        <v>1253955</v>
      </c>
      <c r="D15" s="963">
        <v>73.60699462890625</v>
      </c>
      <c r="E15" s="964">
        <v>151169</v>
      </c>
      <c r="F15" s="965">
        <v>476346</v>
      </c>
      <c r="G15" s="966">
        <v>626440</v>
      </c>
    </row>
    <row xmlns:x14ac="http://schemas.microsoft.com/office/spreadsheetml/2009/9/ac" r="16" x14ac:dyDescent="0.2">
      <c r="B16" s="834">
        <v>2011</v>
      </c>
      <c r="C16" s="967">
        <v>1251806</v>
      </c>
      <c r="D16" s="968">
        <v>73.630996704101563</v>
      </c>
      <c r="E16" s="969">
        <v>153717</v>
      </c>
      <c r="F16" s="970">
        <v>475630</v>
      </c>
      <c r="G16" s="971">
        <v>622459</v>
      </c>
    </row>
    <row xmlns:x14ac="http://schemas.microsoft.com/office/spreadsheetml/2009/9/ac" r="17" x14ac:dyDescent="0.2">
      <c r="B17" s="840">
        <v>2012</v>
      </c>
      <c r="C17" s="972">
        <v>1244448</v>
      </c>
      <c r="D17" s="973">
        <v>73.652999877929688</v>
      </c>
      <c r="E17" s="974">
        <v>154879</v>
      </c>
      <c r="F17" s="975">
        <v>473380</v>
      </c>
      <c r="G17" s="976">
        <v>616189</v>
      </c>
    </row>
    <row xmlns:x14ac="http://schemas.microsoft.com/office/spreadsheetml/2009/9/ac" r="18" x14ac:dyDescent="0.2">
      <c r="B18" s="846">
        <v>2013</v>
      </c>
      <c r="C18" s="977">
        <v>1238858</v>
      </c>
      <c r="D18" s="978">
        <v>73.673995971679688</v>
      </c>
      <c r="E18" s="979">
        <v>157107</v>
      </c>
      <c r="F18" s="980">
        <v>472196</v>
      </c>
      <c r="G18" s="981">
        <v>609555</v>
      </c>
    </row>
    <row xmlns:x14ac="http://schemas.microsoft.com/office/spreadsheetml/2009/9/ac" r="19" x14ac:dyDescent="0.2">
      <c r="B19" s="852">
        <v>2014</v>
      </c>
      <c r="C19" s="982">
        <v>1241901</v>
      </c>
      <c r="D19" s="983">
        <v>73.695999145507813</v>
      </c>
      <c r="E19" s="984">
        <v>160951</v>
      </c>
      <c r="F19" s="985">
        <v>472232</v>
      </c>
      <c r="G19" s="986">
        <v>608718</v>
      </c>
    </row>
    <row xmlns:x14ac="http://schemas.microsoft.com/office/spreadsheetml/2009/9/ac" r="20" x14ac:dyDescent="0.2">
      <c r="B20" s="858">
        <v>2015</v>
      </c>
      <c r="C20" s="987">
        <v>1238282</v>
      </c>
      <c r="D20" s="988">
        <v>73.718002319335938</v>
      </c>
      <c r="E20" s="989">
        <v>166835</v>
      </c>
      <c r="F20" s="990">
        <v>480118</v>
      </c>
      <c r="G20" s="991">
        <v>591329</v>
      </c>
    </row>
    <row xmlns:x14ac="http://schemas.microsoft.com/office/spreadsheetml/2009/9/ac" r="21" x14ac:dyDescent="0.2">
      <c r="B21" s="864">
        <v>2016</v>
      </c>
      <c r="C21" s="992">
        <v>1243437</v>
      </c>
      <c r="D21" s="993">
        <v>73.738998413085938</v>
      </c>
      <c r="E21" s="994">
        <v>168609</v>
      </c>
      <c r="F21" s="995">
        <v>489034</v>
      </c>
      <c r="G21" s="996">
        <v>585794</v>
      </c>
    </row>
    <row xmlns:x14ac="http://schemas.microsoft.com/office/spreadsheetml/2009/9/ac" r="22" x14ac:dyDescent="0.2">
      <c r="B22" s="870">
        <v>2017</v>
      </c>
      <c r="C22" s="997">
        <v>1254275</v>
      </c>
      <c r="D22" s="998">
        <v>73.761001586914063</v>
      </c>
      <c r="E22" s="999">
        <v>169738</v>
      </c>
      <c r="F22" s="1000">
        <v>498546</v>
      </c>
      <c r="G22" s="1001">
        <v>585991</v>
      </c>
    </row>
    <row xmlns:x14ac="http://schemas.microsoft.com/office/spreadsheetml/2009/9/ac" r="23" x14ac:dyDescent="0.2">
      <c r="B23" s="876">
        <v>2018</v>
      </c>
      <c r="C23" s="1002">
        <v>1260995</v>
      </c>
      <c r="D23" s="1003">
        <v>73.7969970703125</v>
      </c>
      <c r="E23" s="1004">
        <v>171213</v>
      </c>
      <c r="F23" s="1005">
        <v>505379</v>
      </c>
      <c r="G23" s="1006">
        <v>584403</v>
      </c>
    </row>
    <row xmlns:x14ac="http://schemas.microsoft.com/office/spreadsheetml/2009/9/ac" r="24" x14ac:dyDescent="0.2">
      <c r="B24" s="882">
        <v>2019</v>
      </c>
      <c r="C24" s="1007">
        <v>1269315</v>
      </c>
      <c r="D24" s="1008">
        <v>73.8489990234375</v>
      </c>
      <c r="E24" s="1009">
        <v>173462</v>
      </c>
      <c r="F24" s="1010">
        <v>512916</v>
      </c>
      <c r="G24" s="1011">
        <v>582937</v>
      </c>
    </row>
    <row xmlns:x14ac="http://schemas.microsoft.com/office/spreadsheetml/2009/9/ac" r="25" x14ac:dyDescent="0.2">
      <c r="B25" s="888">
        <v>2020</v>
      </c>
      <c r="C25" s="1012">
        <v>1277321</v>
      </c>
      <c r="D25" s="1013">
        <v>73.915000915527344</v>
      </c>
      <c r="E25" s="1014">
        <v>176653</v>
      </c>
      <c r="F25" s="1015">
        <v>518968</v>
      </c>
      <c r="G25" s="1016">
        <v>581700</v>
      </c>
    </row>
    <row xmlns:x14ac="http://schemas.microsoft.com/office/spreadsheetml/2009/9/ac" r="26" x14ac:dyDescent="0.2">
      <c r="B26" s="894">
        <v>2021</v>
      </c>
      <c r="C26" s="1017">
        <v>1293040</v>
      </c>
      <c r="D26" s="1018">
        <v>73.996002197265625</v>
      </c>
      <c r="E26" s="1019">
        <v>178815</v>
      </c>
      <c r="F26" s="1020">
        <v>525490</v>
      </c>
      <c r="G26" s="1021">
        <v>588735</v>
      </c>
    </row>
    <row xmlns:x14ac="http://schemas.microsoft.com/office/spreadsheetml/2009/9/ac" r="27" x14ac:dyDescent="0.2">
      <c r="B27" s="900">
        <v>2022</v>
      </c>
      <c r="C27" s="901">
        <v>1306878</v>
      </c>
      <c r="D27" s="902">
        <v>74.092002868652344</v>
      </c>
      <c r="E27" s="903">
        <v>179089</v>
      </c>
      <c r="F27" s="904">
        <v>531301</v>
      </c>
      <c r="G27" s="905">
        <v>596488</v>
      </c>
    </row>
    <row xmlns:x14ac="http://schemas.microsoft.com/office/spreadsheetml/2009/9/ac" r="28" x14ac:dyDescent="0.2">
      <c r="B28" s="906">
        <v>2023</v>
      </c>
      <c r="C28" s="1022">
        <v>1266101</v>
      </c>
      <c r="D28" s="908">
        <v>74.202003479003906</v>
      </c>
      <c r="E28" s="1023">
        <v>172907</v>
      </c>
      <c r="F28" s="1024">
        <v>498882</v>
      </c>
      <c r="G28" s="1025">
        <v>594312</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237</v>
      </c>
    </row>
    <row xmlns:x14ac="http://schemas.microsoft.com/office/spreadsheetml/2009/9/ac" r="39" x14ac:dyDescent="0.2">
      <c r="B39" s="1027"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2F54-5BD5-4182-9EF6-4BB2E18FB81B}">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63" t="s">
        <v>217</v>
      </c>
      <c r="C2" s="563"/>
    </row>
    <row xmlns:x14ac="http://schemas.microsoft.com/office/spreadsheetml/2009/9/ac" r="3" ht="6" customHeight="true" x14ac:dyDescent="0.25">
      <c r="B3" s="361"/>
    </row>
    <row xmlns:x14ac="http://schemas.microsoft.com/office/spreadsheetml/2009/9/ac" r="4" ht="30" customHeight="true" x14ac:dyDescent="0.25">
      <c r="B4" s="363" t="s">
        <v>218</v>
      </c>
      <c r="C4" s="364" t="s">
        <v>219</v>
      </c>
    </row>
    <row xmlns:x14ac="http://schemas.microsoft.com/office/spreadsheetml/2009/9/ac" r="5" ht="30" customHeight="true" x14ac:dyDescent="0.25">
      <c r="B5" s="363" t="s">
        <v>48</v>
      </c>
      <c r="C5" s="364" t="s">
        <v>220</v>
      </c>
    </row>
    <row xmlns:x14ac="http://schemas.microsoft.com/office/spreadsheetml/2009/9/ac" r="6" ht="30" customHeight="true" x14ac:dyDescent="0.25">
      <c r="B6" s="363" t="s">
        <v>221</v>
      </c>
      <c r="C6" s="364" t="s">
        <v>222</v>
      </c>
    </row>
    <row xmlns:x14ac="http://schemas.microsoft.com/office/spreadsheetml/2009/9/ac" r="7" ht="30" customHeight="true" x14ac:dyDescent="0.25">
      <c r="B7" s="363" t="s">
        <v>223</v>
      </c>
      <c r="C7" s="364" t="s">
        <v>224</v>
      </c>
    </row>
    <row xmlns:x14ac="http://schemas.microsoft.com/office/spreadsheetml/2009/9/ac" r="8" ht="30" customHeight="true" x14ac:dyDescent="0.25">
      <c r="B8" s="363" t="s">
        <v>145</v>
      </c>
      <c r="C8" s="364" t="s">
        <v>225</v>
      </c>
    </row>
    <row xmlns:x14ac="http://schemas.microsoft.com/office/spreadsheetml/2009/9/ac" r="9" ht="30" customHeight="true" x14ac:dyDescent="0.25">
      <c r="B9" s="363" t="s">
        <v>226</v>
      </c>
      <c r="C9" s="364" t="s">
        <v>227</v>
      </c>
    </row>
    <row xmlns:x14ac="http://schemas.microsoft.com/office/spreadsheetml/2009/9/ac" r="10" ht="30" customHeight="true" x14ac:dyDescent="0.25">
      <c r="B10" s="363" t="s">
        <v>149</v>
      </c>
      <c r="C10" s="364" t="s">
        <v>228</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229</v>
      </c>
    </row>
    <row xmlns:x14ac="http://schemas.microsoft.com/office/spreadsheetml/2009/9/ac" r="13" x14ac:dyDescent="0.25">
      <c r="B13" s="368" t="s">
        <v>232</v>
      </c>
    </row>
    <row xmlns:x14ac="http://schemas.microsoft.com/office/spreadsheetml/2009/9/ac" r="14" x14ac:dyDescent="0.25">
      <c r="B14" s="370" t="s">
        <v>230</v>
      </c>
    </row>
    <row xmlns:x14ac="http://schemas.microsoft.com/office/spreadsheetml/2009/9/ac" r="15" ht="76.5" customHeight="true" x14ac:dyDescent="0.25">
      <c r="B15" s="564" t="s">
        <v>231</v>
      </c>
      <c r="C15" s="56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FB5E-7DD7-4824-84B2-126BB16E00F3}">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6" customWidth="true"/>
    <col min="2" max="2" width="12.375" style="566" customWidth="true"/>
    <col min="3" max="8" width="9" style="566" customWidth="true"/>
    <col min="9" max="9" width="12.375" style="566" customWidth="true"/>
    <col min="10" max="15" width="9" style="566" customWidth="true"/>
    <col min="16" max="16" width="12.375" style="566" customWidth="true"/>
    <col min="17" max="22" width="9" style="566" customWidth="true"/>
    <col min="23" max="38" width="9" style="566"/>
    <col min="39" max="16384" width="9" style="574"/>
  </cols>
  <sheetData>
    <row xmlns:x14ac="http://schemas.microsoft.com/office/spreadsheetml/2009/9/ac" r="1" s="566" customFormat="true" x14ac:dyDescent="0.2">
      <c r="A1" s="565" t="s">
        <v>151</v>
      </c>
      <c r="B1" s="565"/>
      <c r="C1" s="565"/>
      <c r="D1" s="565"/>
      <c r="E1" s="565"/>
      <c r="F1" s="565"/>
      <c r="G1" s="565"/>
      <c r="H1" s="565"/>
      <c r="I1" s="565"/>
      <c r="J1" s="565"/>
      <c r="K1" s="565"/>
      <c r="L1" s="565"/>
      <c r="M1" s="565"/>
      <c r="N1" s="565"/>
      <c r="O1" s="565"/>
      <c r="P1" s="565"/>
      <c r="Q1" s="565"/>
      <c r="R1" s="565"/>
      <c r="S1" s="565"/>
      <c r="T1" s="565"/>
      <c r="U1" s="565"/>
      <c r="V1" s="565"/>
    </row>
    <row xmlns:x14ac="http://schemas.microsoft.com/office/spreadsheetml/2009/9/ac" r="2" s="566" customFormat="true" x14ac:dyDescent="0.2">
      <c r="A2" s="565"/>
      <c r="B2" s="565"/>
      <c r="C2" s="565"/>
      <c r="D2" s="565"/>
      <c r="E2" s="565"/>
      <c r="F2" s="565"/>
      <c r="G2" s="565"/>
      <c r="H2" s="565"/>
      <c r="I2" s="565"/>
      <c r="J2" s="565"/>
      <c r="K2" s="565"/>
      <c r="L2" s="565"/>
      <c r="M2" s="565"/>
      <c r="N2" s="565"/>
      <c r="O2" s="565"/>
      <c r="P2" s="565"/>
      <c r="Q2" s="565"/>
      <c r="R2" s="565"/>
      <c r="S2" s="565"/>
      <c r="T2" s="565"/>
      <c r="U2" s="565"/>
      <c r="V2" s="565"/>
    </row>
    <row xmlns:x14ac="http://schemas.microsoft.com/office/spreadsheetml/2009/9/ac" r="3" s="566" customFormat="true" ht="18" x14ac:dyDescent="0.2">
      <c r="A3" s="567"/>
      <c r="B3" s="567"/>
      <c r="C3" s="567"/>
      <c r="D3" s="567"/>
      <c r="E3" s="567"/>
      <c r="F3" s="567"/>
      <c r="G3" s="567"/>
      <c r="H3" s="567"/>
      <c r="I3" s="567"/>
      <c r="J3" s="567"/>
      <c r="K3" s="567"/>
      <c r="L3" s="567"/>
      <c r="M3" s="567"/>
      <c r="N3" s="567"/>
      <c r="O3" s="567"/>
      <c r="P3" s="567"/>
      <c r="Q3" s="567"/>
      <c r="R3" s="567"/>
      <c r="S3" s="567"/>
      <c r="T3" s="567"/>
      <c r="U3" s="567"/>
      <c r="V3" s="567"/>
    </row>
    <row xmlns:x14ac="http://schemas.microsoft.com/office/spreadsheetml/2009/9/ac" r="4" ht="15.75" x14ac:dyDescent="0.25">
      <c r="B4" s="568" t="s">
        <v>13</v>
      </c>
      <c r="E4" s="569"/>
      <c r="I4" s="570" t="s">
        <v>14</v>
      </c>
      <c r="P4" s="571" t="s">
        <v>15</v>
      </c>
    </row>
    <row xmlns:x14ac="http://schemas.microsoft.com/office/spreadsheetml/2009/9/ac" r="6" x14ac:dyDescent="0.2">
      <c r="G6" s="572"/>
      <c r="H6" s="572"/>
      <c r="I6" s="572"/>
      <c r="K6" s="572"/>
      <c r="L6" s="572"/>
    </row>
    <row xmlns:x14ac="http://schemas.microsoft.com/office/spreadsheetml/2009/9/ac" r="7" ht="15.75" x14ac:dyDescent="0.2">
      <c r="G7" s="572"/>
      <c r="H7" s="572"/>
      <c r="I7" s="572"/>
      <c r="K7" s="573"/>
      <c r="L7" s="572"/>
    </row>
    <row xmlns:x14ac="http://schemas.microsoft.com/office/spreadsheetml/2009/9/ac" r="8" x14ac:dyDescent="0.2">
      <c r="G8" s="572"/>
      <c r="H8" s="572"/>
      <c r="I8" s="572"/>
      <c r="K8" s="572"/>
      <c r="L8" s="572"/>
    </row>
    <row xmlns:x14ac="http://schemas.microsoft.com/office/spreadsheetml/2009/9/ac" r="9" x14ac:dyDescent="0.2">
      <c r="G9" s="572"/>
      <c r="H9" s="572"/>
      <c r="I9" s="572"/>
      <c r="K9" s="572"/>
      <c r="L9" s="572"/>
    </row>
    <row xmlns:x14ac="http://schemas.microsoft.com/office/spreadsheetml/2009/9/ac" r="10" x14ac:dyDescent="0.2">
      <c r="G10" s="572"/>
      <c r="H10" s="572"/>
      <c r="I10" s="572"/>
      <c r="K10" s="572"/>
      <c r="L10" s="572"/>
    </row>
    <row xmlns:x14ac="http://schemas.microsoft.com/office/spreadsheetml/2009/9/ac" r="11" x14ac:dyDescent="0.2">
      <c r="G11" s="572"/>
      <c r="H11" s="572"/>
      <c r="I11" s="572"/>
      <c r="K11" s="572"/>
      <c r="L11" s="572"/>
    </row>
    <row xmlns:x14ac="http://schemas.microsoft.com/office/spreadsheetml/2009/9/ac" r="12" x14ac:dyDescent="0.2">
      <c r="G12" s="572"/>
      <c r="H12" s="572"/>
      <c r="I12" s="572"/>
      <c r="K12" s="572"/>
      <c r="L12" s="572"/>
    </row>
    <row xmlns:x14ac="http://schemas.microsoft.com/office/spreadsheetml/2009/9/ac" r="13" x14ac:dyDescent="0.2">
      <c r="G13" s="572"/>
      <c r="H13" s="572"/>
      <c r="I13" s="572"/>
      <c r="K13" s="572"/>
      <c r="L13" s="572"/>
    </row>
    <row xmlns:x14ac="http://schemas.microsoft.com/office/spreadsheetml/2009/9/ac" r="14" x14ac:dyDescent="0.2">
      <c r="G14" s="572"/>
      <c r="H14" s="572"/>
      <c r="I14" s="572"/>
      <c r="K14" s="572"/>
      <c r="L14" s="572"/>
    </row>
    <row xmlns:x14ac="http://schemas.microsoft.com/office/spreadsheetml/2009/9/ac" r="15" x14ac:dyDescent="0.2">
      <c r="G15" s="572"/>
      <c r="H15" s="572"/>
      <c r="I15" s="572"/>
      <c r="K15" s="572"/>
      <c r="L15" s="572"/>
    </row>
    <row xmlns:x14ac="http://schemas.microsoft.com/office/spreadsheetml/2009/9/ac" r="16" x14ac:dyDescent="0.2">
      <c r="G16" s="572"/>
      <c r="H16" s="572"/>
      <c r="I16" s="572"/>
      <c r="K16" s="572"/>
      <c r="L16" s="572"/>
    </row>
    <row xmlns:x14ac="http://schemas.microsoft.com/office/spreadsheetml/2009/9/ac" r="17" x14ac:dyDescent="0.2">
      <c r="G17" s="572"/>
      <c r="H17" s="572"/>
      <c r="I17" s="572"/>
      <c r="K17" s="572"/>
      <c r="L17" s="572"/>
    </row>
    <row xmlns:x14ac="http://schemas.microsoft.com/office/spreadsheetml/2009/9/ac" r="18" x14ac:dyDescent="0.2">
      <c r="G18" s="572"/>
      <c r="H18" s="572"/>
      <c r="I18" s="572"/>
      <c r="K18" s="572"/>
      <c r="L18" s="572"/>
    </row>
    <row xmlns:x14ac="http://schemas.microsoft.com/office/spreadsheetml/2009/9/ac" r="19" x14ac:dyDescent="0.2">
      <c r="G19" s="572"/>
      <c r="H19" s="572"/>
      <c r="I19" s="572"/>
      <c r="K19" s="572"/>
      <c r="L19" s="572"/>
    </row>
    <row xmlns:x14ac="http://schemas.microsoft.com/office/spreadsheetml/2009/9/ac" r="20" x14ac:dyDescent="0.2">
      <c r="G20" s="572"/>
      <c r="H20" s="572"/>
      <c r="I20" s="572"/>
      <c r="K20" s="572"/>
      <c r="L20" s="572"/>
    </row>
    <row xmlns:x14ac="http://schemas.microsoft.com/office/spreadsheetml/2009/9/ac" r="21" x14ac:dyDescent="0.2">
      <c r="G21" s="572"/>
      <c r="H21" s="572"/>
      <c r="I21" s="572"/>
      <c r="K21" s="572"/>
      <c r="L21" s="572"/>
    </row>
    <row xmlns:x14ac="http://schemas.microsoft.com/office/spreadsheetml/2009/9/ac" r="23" x14ac:dyDescent="0.2">
      <c r="B23" s="575"/>
    </row>
    <row xmlns:x14ac="http://schemas.microsoft.com/office/spreadsheetml/2009/9/ac" r="25" x14ac:dyDescent="0.2">
      <c r="B25" s="576"/>
      <c r="C25" s="576" t="str">
        <f>+IF(OR((C28="National*"),(D28="Urban*"),(E28="Rural*"),(F28="Pre-primary*"),(G28="Primary*"),(H28="Secondary^"),(C28="National*^"),(D28="Urban*^"),(E28="Rural*^"),(F28="Pre-primary*^"),(G28="Primary*^"),(H28="Secondary*^")),"*No basic service estimate available","")</f>
        <v>*No basic service estimate available</v>
      </c>
      <c r="J25" s="576" t="str">
        <f>+IF(OR((J28="National*"),(K28="Urban*"),(L28="Rural*"),(M28="Pre-primary*"),(N28="Primary*"),(O28="Secondary^"),(J28="National*^"),(K28="Urban*^"),(L28="Rural*^"),(M28="Pre-primary*^"),(N28="Primary*^"),(O28="Secondary*^")),"*No basic service estimate available","")</f>
        <v>*No basic service estimate available</v>
      </c>
      <c r="Q25" s="57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5"/>
      <c r="C26" s="576" t="str">
        <f>+IF(OR((C28="National*^"),(D28="Urban*^"),(E28="Rural*^"),(F28="Pre-primary*^"),(G28="Primary*^"),(H28="Secondary*^")),"^Facilities that cannot be classified as improved or unimproved are treated as limited","")</f>
        <v/>
      </c>
      <c r="J26" s="576" t="str">
        <f>+IF(OR((J28="National*^"),(K28="Urban*^"),(L28="Rural*^"),(M28="Pre-primary*^"),(N28="Primary*^"),(O28="Secondary*^")),"^Facilities that cannot be classified as improved or unimproved are treated as limited","")</f>
        <v/>
      </c>
      <c r="Q26" s="576" t="str">
        <f>+IF(OR((Q28="National*^"),(R28="Urban*^"),(S28="Rural*^"),(T28="Pre-primary*^"),(U28="Primary*^"),(V28="Secondary*^")),"^Facilities that cannot be classified as having water or not are treated as limited","")</f>
        <v/>
      </c>
    </row>
    <row xmlns:x14ac="http://schemas.microsoft.com/office/spreadsheetml/2009/9/ac" r="27" x14ac:dyDescent="0.2">
      <c r="B27" s="577" t="str">
        <f>+Introduction!C7</f>
        <v>Switzerland</v>
      </c>
      <c r="C27" s="578" t="s">
        <v>206</v>
      </c>
      <c r="D27" s="578"/>
      <c r="E27" s="578"/>
      <c r="F27" s="578"/>
      <c r="G27" s="578"/>
      <c r="H27" s="578"/>
      <c r="I27" s="579" t="str">
        <f>+B27</f>
        <v>Switzerland</v>
      </c>
      <c r="J27" s="580" t="s">
        <v>14</v>
      </c>
      <c r="K27" s="581"/>
      <c r="L27" s="581"/>
      <c r="M27" s="581"/>
      <c r="N27" s="581"/>
      <c r="O27" s="581"/>
      <c r="P27" s="582" t="str">
        <f>+B27</f>
        <v>Switzerland</v>
      </c>
      <c r="Q27" s="583" t="s">
        <v>15</v>
      </c>
      <c r="R27" s="583"/>
      <c r="S27" s="583"/>
      <c r="T27" s="583"/>
      <c r="U27" s="583"/>
      <c r="V27" s="584"/>
      <c r="AM27" s="566"/>
      <c r="AN27" s="566"/>
      <c r="AO27" s="566"/>
      <c r="AP27" s="566"/>
      <c r="AQ27" s="566"/>
      <c r="AR27" s="566"/>
      <c r="AS27" s="566"/>
      <c r="AT27" s="566"/>
      <c r="AU27" s="566"/>
    </row>
    <row xmlns:x14ac="http://schemas.microsoft.com/office/spreadsheetml/2009/9/ac" r="28" x14ac:dyDescent="0.2">
      <c r="B28" s="585"/>
      <c r="C28" s="586" t="str">
        <f>IF(AND(C30=0.0000000001,C31=0.0000000001,C32=0.0000000001), "National*",IF(AND(C30=0.0000000001,ISNUMBER(C32)),"National*", "National"))</f>
        <v>National</v>
      </c>
      <c r="D28" s="587" t="str">
        <f>IF(AND(D30=0.0000000001,D31=0.0000000001,D32=0.0000000001), "Urban*",IF(AND(D30=0.0000000001,ISNUMBER(D32)),"Urban*", "Urban"))</f>
        <v>Urban*</v>
      </c>
      <c r="E28" s="587" t="str">
        <f>IF(AND(E30=0.0000000001,E31=0.0000000001,E32=0.0000000001), "Rural*",IF(AND(E30=0.0000000001,ISNUMBER(E32)),"Rural*", "Rural"))</f>
        <v>Rural*</v>
      </c>
      <c r="F28" s="587" t="str">
        <f>IF(AND(F30=0.0000000001,F31=0.0000000001,F32=0.0000000001), "Pre-primary*",IF(AND(F30=0.0000000001,ISNUMBER(F32)),"Pre-primary*", "Pre-primary"))</f>
        <v>Pre-primary*</v>
      </c>
      <c r="G28" s="587" t="str">
        <f>IF(AND(G30=0.0000000001,G31=0.0000000001,G32=0.0000000001), "Primary*",IF(AND(G30=0.0000000001,ISNUMBER(G32)),"Primary*", "Primary"))</f>
        <v>Primary</v>
      </c>
      <c r="H28" s="587" t="str">
        <f>IF(AND(H30=0.0000000001,H31=0.0000000001,H32=0.0000000001), "Secondary*",IF(AND(H30=0.0000000001,ISNUMBER(H32)),"Secondary*", "Secondary"))</f>
        <v>Secondary</v>
      </c>
      <c r="I28" s="585"/>
      <c r="J28" s="588" t="str">
        <f>IF(AND(J30=0.0000000001,J31=0.0000000001,J32=0.0000000001), "National*",IF(AND(J30=0.0000000001,ISNUMBER(J32)),"National*", "National"))</f>
        <v>National</v>
      </c>
      <c r="K28" s="587" t="str">
        <f>IF(AND(K30=0.0000000001,K31=0.0000000001,K32=0.0000000001), "Urban*",IF(AND(K30=0.0000000001,ISNUMBER(K32)),"Urban*", "Urban"))</f>
        <v>Urban*</v>
      </c>
      <c r="L28" s="587" t="str">
        <f>IF(AND(L30=0.0000000001,L31=0.0000000001,L32=0.0000000001), "Rural*",IF(AND(L30=0.0000000001,ISNUMBER(L32)),"Rural*", "Rural"))</f>
        <v>Rural*</v>
      </c>
      <c r="M28" s="587" t="str">
        <f>IF(AND(M30=0.0000000001,M31=0.0000000001,M32=0.0000000001), "Pre-primary*",IF(AND(M30=0.0000000001,ISNUMBER(M32)),"Pre-primary*", "Pre-primary"))</f>
        <v>Pre-primary*</v>
      </c>
      <c r="N28" s="587" t="str">
        <f>IF(AND(N30=0.0000000001,N31=0.0000000001,N32=0.0000000001), "Primary*",IF(AND(N30=0.0000000001,ISNUMBER(N32)),"Primary*", "Primary"))</f>
        <v>Primary</v>
      </c>
      <c r="O28" s="587" t="str">
        <f>IF(AND(O30=0.0000000001,O31=0.0000000001,O32=0.0000000001), "Secondary*",IF(AND(O30=0.0000000001,ISNUMBER(O32)),"Secondary*", "Secondary"))</f>
        <v>Secondary</v>
      </c>
      <c r="P28" s="589"/>
      <c r="Q28" s="590" t="str">
        <f>IF(AND(Q30=0.0000000001,Q31=0.0000000001,Q32=0.0000000001), "National*",IF(AND(Q30=0.0000000001,ISNUMBER(Q32)),"National*", "National"))</f>
        <v>National</v>
      </c>
      <c r="R28" s="587" t="str">
        <f>IF(AND(R30=0.0000000001,R31=0.0000000001,R32=0.0000000001), "Urban*",IF(AND(R30=0.0000000001,ISNUMBER(R32)),"Urban*", "Urban"))</f>
        <v>Urban*</v>
      </c>
      <c r="S28" s="587" t="str">
        <f>IF(AND(S30=0.0000000001,S31=0.0000000001,S32=0.0000000001), "Rural*",IF(AND(S30=0.0000000001,ISNUMBER(S32)),"Rural*", "Rural"))</f>
        <v>Rural*</v>
      </c>
      <c r="T28" s="587" t="str">
        <f>IF(AND(T30=0.0000000001,T31=0.0000000001,T32=0.0000000001), "Pre-primary*",IF(AND(T30=0.0000000001,ISNUMBER(T32)),"Pre-primary*", "Pre-primary"))</f>
        <v>Pre-primary*</v>
      </c>
      <c r="U28" s="587" t="str">
        <f>IF(AND(U30=0.0000000001,U31=0.0000000001,U32=0.0000000001), "Primary*",IF(AND(U30=0.0000000001,ISNUMBER(U32)),"Primary*", "Primary"))</f>
        <v>Primary</v>
      </c>
      <c r="V28" s="591" t="str">
        <f>IF(AND(V30=0.0000000001,V31=0.0000000001,V32=0.0000000001), "Secondary*",IF(AND(V30=0.0000000001,ISNUMBER(V32)),"Secondary*", "Secondary"))</f>
        <v>Secondary</v>
      </c>
      <c r="AM28" s="566"/>
      <c r="AN28" s="566"/>
      <c r="AO28" s="566"/>
      <c r="AP28" s="566"/>
      <c r="AQ28" s="566"/>
      <c r="AR28" s="566"/>
      <c r="AS28" s="566"/>
      <c r="AT28" s="566"/>
      <c r="AU28" s="566"/>
    </row>
    <row xmlns:x14ac="http://schemas.microsoft.com/office/spreadsheetml/2009/9/ac" r="29" ht="15.75" thickBot="true" x14ac:dyDescent="0.25">
      <c r="B29" s="585"/>
      <c r="C29" s="592">
        <f>IF(ISNUMBER(Regressions!B4), Regressions!B4, "-")</f>
        <v>2023</v>
      </c>
      <c r="D29" s="593">
        <f>C29</f>
        <v>2023</v>
      </c>
      <c r="E29" s="593">
        <f>D29</f>
        <v>2023</v>
      </c>
      <c r="F29" s="593">
        <f>E29</f>
        <v>2023</v>
      </c>
      <c r="G29" s="593">
        <f>F29</f>
        <v>2023</v>
      </c>
      <c r="H29" s="593">
        <f>F29</f>
        <v>2023</v>
      </c>
      <c r="I29" s="585"/>
      <c r="J29" s="594">
        <f>IF(ISNUMBER(Regressions!K4), Regressions!K4, "-")</f>
        <v>2023</v>
      </c>
      <c r="K29" s="595">
        <f>J29</f>
        <v>2023</v>
      </c>
      <c r="L29" s="595">
        <f>K29</f>
        <v>2023</v>
      </c>
      <c r="M29" s="595">
        <f>L29</f>
        <v>2023</v>
      </c>
      <c r="N29" s="595">
        <f>M29</f>
        <v>2023</v>
      </c>
      <c r="O29" s="595">
        <f>M29</f>
        <v>2023</v>
      </c>
      <c r="P29" s="589"/>
      <c r="Q29" s="596">
        <f>IF(ISNUMBER(Regressions!T4), Regressions!T4, "-")</f>
        <v>2023</v>
      </c>
      <c r="R29" s="597">
        <f>Q29</f>
        <v>2023</v>
      </c>
      <c r="S29" s="597">
        <f>R29</f>
        <v>2023</v>
      </c>
      <c r="T29" s="597">
        <f>S29</f>
        <v>2023</v>
      </c>
      <c r="U29" s="597">
        <f>T29</f>
        <v>2023</v>
      </c>
      <c r="V29" s="598">
        <f>T29</f>
        <v>2023</v>
      </c>
      <c r="AM29" s="566"/>
      <c r="AN29" s="566"/>
      <c r="AO29" s="566"/>
      <c r="AP29" s="566"/>
      <c r="AQ29" s="566"/>
      <c r="AR29" s="566"/>
      <c r="AS29" s="566"/>
      <c r="AT29" s="566"/>
      <c r="AU29" s="566"/>
    </row>
    <row xmlns:x14ac="http://schemas.microsoft.com/office/spreadsheetml/2009/9/ac" r="30" x14ac:dyDescent="0.2">
      <c r="B30" s="599" t="s">
        <v>154</v>
      </c>
      <c r="C30" s="600">
        <f>IF(ISNUMBER(Regressions!C4), Regressions!C4, 0.0000000001)</f>
        <v>100</v>
      </c>
      <c r="D30" s="600">
        <f>IF(ISNUMBER(Regressions!D4), Regressions!D4, 0.0000000001)</f>
        <v>1E-10</v>
      </c>
      <c r="E30" s="600">
        <f>IF(ISNUMBER(Regressions!E4), Regressions!E4, 0.0000000001)</f>
        <v>1E-10</v>
      </c>
      <c r="F30" s="600">
        <f>IF(ISNUMBER(Regressions!F4), Regressions!F4, 0.0000000001)</f>
        <v>1E-10</v>
      </c>
      <c r="G30" s="600">
        <f>IF(ISNUMBER(Regressions!G4), Regressions!G4, 0.0000000001)</f>
        <v>100</v>
      </c>
      <c r="H30" s="600">
        <f>IF(ISNUMBER(Regressions!H4), Regressions!H4, 0.0000000001)</f>
        <v>100</v>
      </c>
      <c r="I30" s="601" t="s">
        <v>154</v>
      </c>
      <c r="J30" s="600">
        <f>IF(ISNUMBER(Regressions!L4), Regressions!L4,0.0000000001)</f>
        <v>100</v>
      </c>
      <c r="K30" s="600">
        <f>IF(ISNUMBER(Regressions!M4), Regressions!M4,0.0000000001)</f>
        <v>1E-10</v>
      </c>
      <c r="L30" s="600">
        <f>IF(ISNUMBER(Regressions!N4), Regressions!N4,0.0000000001)</f>
        <v>1E-10</v>
      </c>
      <c r="M30" s="600">
        <f>IF(ISNUMBER(Regressions!O4), Regressions!O4,0.0000000001)</f>
        <v>1E-10</v>
      </c>
      <c r="N30" s="600">
        <f>IF(ISNUMBER(Regressions!P4), Regressions!P4,0.0000000001)</f>
        <v>100</v>
      </c>
      <c r="O30" s="600">
        <f>IF(ISNUMBER(Regressions!Q4), Regressions!Q4,0.0000000001)</f>
        <v>100</v>
      </c>
      <c r="P30" s="602" t="s">
        <v>154</v>
      </c>
      <c r="Q30" s="600">
        <f>IF(ISNUMBER(Regressions!U4), Regressions!U4,0.0000000001)</f>
        <v>100</v>
      </c>
      <c r="R30" s="600">
        <f>IF(ISNUMBER(Regressions!V4), Regressions!V4,0.0000000001)</f>
        <v>1E-10</v>
      </c>
      <c r="S30" s="600">
        <f>IF(ISNUMBER(Regressions!W4), Regressions!W4,0.0000000001)</f>
        <v>1E-10</v>
      </c>
      <c r="T30" s="600">
        <f>IF(ISNUMBER(Regressions!X4), Regressions!X4,0.0000000001)</f>
        <v>1E-10</v>
      </c>
      <c r="U30" s="600">
        <f>IF(ISNUMBER(Regressions!Y4), Regressions!Y4,0.0000000001)</f>
        <v>100</v>
      </c>
      <c r="V30" s="603">
        <f>IF(ISNUMBER(Regressions!Z4), Regressions!Z4,0.0000000001)</f>
        <v>100</v>
      </c>
      <c r="AM30" s="566"/>
      <c r="AN30" s="566"/>
      <c r="AO30" s="566"/>
      <c r="AP30" s="566"/>
      <c r="AQ30" s="566"/>
      <c r="AR30" s="566"/>
      <c r="AS30" s="566"/>
      <c r="AT30" s="566"/>
      <c r="AU30" s="566"/>
    </row>
    <row xmlns:x14ac="http://schemas.microsoft.com/office/spreadsheetml/2009/9/ac" r="31" x14ac:dyDescent="0.2">
      <c r="B31" s="604" t="s">
        <v>155</v>
      </c>
      <c r="C31" s="600">
        <f>IF(ISNUMBER(Regressions!C5), Regressions!C5, 0.0000000001)</f>
        <v>0</v>
      </c>
      <c r="D31" s="600">
        <f>IF(ISNUMBER(Regressions!D5), Regressions!D5, 0.0000000001)</f>
        <v>1E-10</v>
      </c>
      <c r="E31" s="600">
        <f>IF(ISNUMBER(Regressions!E5), Regressions!E5, 0.0000000001)</f>
        <v>1E-10</v>
      </c>
      <c r="F31" s="600">
        <f>IF(ISNUMBER(Regressions!F5), Regressions!F5, 0.0000000001)</f>
        <v>1E-10</v>
      </c>
      <c r="G31" s="600">
        <f>IF(ISNUMBER(Regressions!G5), Regressions!G5, 0.0000000001)</f>
        <v>0</v>
      </c>
      <c r="H31" s="600">
        <f>IF(ISNUMBER(Regressions!H5), Regressions!H5, 0.0000000001)</f>
        <v>0</v>
      </c>
      <c r="I31" s="605" t="s">
        <v>155</v>
      </c>
      <c r="J31" s="600">
        <f>IF(ISNUMBER(Regressions!L5), Regressions!L5,0.0000000001)</f>
        <v>0</v>
      </c>
      <c r="K31" s="600">
        <f>IF(ISNUMBER(Regressions!M5), Regressions!M5,0.0000000001)</f>
        <v>1E-10</v>
      </c>
      <c r="L31" s="600">
        <f>IF(ISNUMBER(Regressions!N5), Regressions!N5,0.0000000001)</f>
        <v>1E-10</v>
      </c>
      <c r="M31" s="600">
        <f>IF(ISNUMBER(Regressions!O5), Regressions!O5,0.0000000001)</f>
        <v>1E-10</v>
      </c>
      <c r="N31" s="600">
        <f>IF(ISNUMBER(Regressions!P5), Regressions!P5,0.0000000001)</f>
        <v>0</v>
      </c>
      <c r="O31" s="600">
        <f>IF(ISNUMBER(Regressions!Q5), Regressions!Q5,0.0000000001)</f>
        <v>0</v>
      </c>
      <c r="P31" s="606" t="s">
        <v>155</v>
      </c>
      <c r="Q31" s="600">
        <f>IF(ISNUMBER(Regressions!U5), Regressions!U5,0.0000000001)</f>
        <v>0</v>
      </c>
      <c r="R31" s="600">
        <f>IF(ISNUMBER(Regressions!V5), Regressions!V5,0.0000000001)</f>
        <v>1E-10</v>
      </c>
      <c r="S31" s="600">
        <f>IF(ISNUMBER(Regressions!W5), Regressions!W5,0.0000000001)</f>
        <v>1E-10</v>
      </c>
      <c r="T31" s="600">
        <f>IF(ISNUMBER(Regressions!X5), Regressions!X5,0.0000000001)</f>
        <v>1E-10</v>
      </c>
      <c r="U31" s="600">
        <f>IF(ISNUMBER(Regressions!Y5), Regressions!Y5,0.0000000001)</f>
        <v>0</v>
      </c>
      <c r="V31" s="603">
        <f>IF(ISNUMBER(Regressions!Z5), Regressions!Z5,0.0000000001)</f>
        <v>0</v>
      </c>
      <c r="AM31" s="566"/>
      <c r="AN31" s="566"/>
      <c r="AO31" s="566"/>
      <c r="AP31" s="566"/>
      <c r="AQ31" s="566"/>
      <c r="AR31" s="566"/>
      <c r="AS31" s="566"/>
      <c r="AT31" s="566"/>
      <c r="AU31" s="566"/>
    </row>
    <row xmlns:x14ac="http://schemas.microsoft.com/office/spreadsheetml/2009/9/ac" r="32" x14ac:dyDescent="0.2">
      <c r="B32" s="604" t="s">
        <v>153</v>
      </c>
      <c r="C32" s="600">
        <f>IF(ISNUMBER(Regressions!C6), Regressions!C6, 0.0000000001)</f>
        <v>0</v>
      </c>
      <c r="D32" s="600">
        <f>IF(ISNUMBER(Regressions!D6), Regressions!D6, 0.0000000001)</f>
        <v>1E-10</v>
      </c>
      <c r="E32" s="600">
        <f>IF(ISNUMBER(Regressions!E6), Regressions!E6, 0.0000000001)</f>
        <v>1E-10</v>
      </c>
      <c r="F32" s="600">
        <f>IF(ISNUMBER(Regressions!F6), Regressions!F6, 0.0000000001)</f>
        <v>1E-10</v>
      </c>
      <c r="G32" s="600">
        <f>IF(ISNUMBER(Regressions!G6), Regressions!G6, 0.0000000001)</f>
        <v>0</v>
      </c>
      <c r="H32" s="600">
        <f>IF(ISNUMBER(Regressions!H6), Regressions!H6, 0.0000000001)</f>
        <v>0</v>
      </c>
      <c r="I32" s="607" t="s">
        <v>153</v>
      </c>
      <c r="J32" s="600">
        <f>IF(ISNUMBER(Regressions!L6), Regressions!L6,0.0000000001)</f>
        <v>0</v>
      </c>
      <c r="K32" s="600">
        <f>IF(ISNUMBER(Regressions!M6), Regressions!M6,0.0000000001)</f>
        <v>1E-10</v>
      </c>
      <c r="L32" s="600">
        <f>IF(ISNUMBER(Regressions!N6), Regressions!N6,0.0000000001)</f>
        <v>1E-10</v>
      </c>
      <c r="M32" s="600">
        <f>IF(ISNUMBER(Regressions!O6), Regressions!O6,0.0000000001)</f>
        <v>1E-10</v>
      </c>
      <c r="N32" s="600">
        <f>IF(ISNUMBER(Regressions!P6), Regressions!P6,0.0000000001)</f>
        <v>0</v>
      </c>
      <c r="O32" s="600">
        <f>IF(ISNUMBER(Regressions!Q6), Regressions!Q6,0.0000000001)</f>
        <v>0</v>
      </c>
      <c r="P32" s="608" t="s">
        <v>153</v>
      </c>
      <c r="Q32" s="600">
        <f>IF(ISNUMBER(Regressions!U6), Regressions!U6,0.0000000001)</f>
        <v>0</v>
      </c>
      <c r="R32" s="600">
        <f>IF(ISNUMBER(Regressions!V6), Regressions!V6,0.0000000001)</f>
        <v>1E-10</v>
      </c>
      <c r="S32" s="600">
        <f>IF(ISNUMBER(Regressions!W6), Regressions!W6,0.0000000001)</f>
        <v>1E-10</v>
      </c>
      <c r="T32" s="600">
        <f>IF(ISNUMBER(Regressions!X6), Regressions!X6,0.0000000001)</f>
        <v>1E-10</v>
      </c>
      <c r="U32" s="600">
        <f>IF(ISNUMBER(Regressions!Y6), Regressions!Y6,0.0000000001)</f>
        <v>0</v>
      </c>
      <c r="V32" s="603">
        <f>IF(ISNUMBER(Regressions!Z6), Regressions!Z6,0.0000000001)</f>
        <v>0</v>
      </c>
      <c r="AM32" s="566"/>
      <c r="AN32" s="566"/>
      <c r="AO32" s="566"/>
      <c r="AP32" s="566"/>
      <c r="AQ32" s="566"/>
      <c r="AR32" s="566"/>
      <c r="AS32" s="566"/>
      <c r="AT32" s="566"/>
      <c r="AU32" s="566"/>
    </row>
    <row xmlns:x14ac="http://schemas.microsoft.com/office/spreadsheetml/2009/9/ac" r="33" ht="15.75" thickBot="true" x14ac:dyDescent="0.25">
      <c r="B33" s="609" t="s">
        <v>207</v>
      </c>
      <c r="C33" s="610">
        <f>IF(ISNUMBER(Regressions!C7), Regressions!C7, 0.0000000001)</f>
        <v>0</v>
      </c>
      <c r="D33" s="610">
        <f>IF(ISNUMBER(Regressions!D7), Regressions!D7, 0.0000000001)</f>
        <v>100</v>
      </c>
      <c r="E33" s="610">
        <f>IF(ISNUMBER(Regressions!E7), Regressions!E7, 0.0000000001)</f>
        <v>100</v>
      </c>
      <c r="F33" s="610">
        <f>IF(ISNUMBER(Regressions!F7), Regressions!F7, 0.0000000001)</f>
        <v>100</v>
      </c>
      <c r="G33" s="610">
        <f>IF(ISNUMBER(Regressions!G7), Regressions!G7, 0.0000000001)</f>
        <v>0</v>
      </c>
      <c r="H33" s="610">
        <f>IF(ISNUMBER(Regressions!H7), Regressions!H7, 0.0000000001)</f>
        <v>0</v>
      </c>
      <c r="I33" s="611" t="s">
        <v>207</v>
      </c>
      <c r="J33" s="612">
        <f>IF(ISNUMBER(Regressions!L7), Regressions!L7,0.0000000001)</f>
        <v>0</v>
      </c>
      <c r="K33" s="610">
        <f>IF(ISNUMBER(Regressions!M7), Regressions!M7,0.0000000001)</f>
        <v>100</v>
      </c>
      <c r="L33" s="610">
        <f>IF(ISNUMBER(Regressions!N7), Regressions!N7,0.0000000001)</f>
        <v>100</v>
      </c>
      <c r="M33" s="610">
        <f>IF(ISNUMBER(Regressions!O7), Regressions!O7,0.0000000001)</f>
        <v>100</v>
      </c>
      <c r="N33" s="610">
        <f>IF(ISNUMBER(Regressions!P7), Regressions!P7,0.0000000001)</f>
        <v>0</v>
      </c>
      <c r="O33" s="610">
        <f>IF(ISNUMBER(Regressions!Q7), Regressions!Q7,0.0000000001)</f>
        <v>0</v>
      </c>
      <c r="P33" s="613" t="s">
        <v>207</v>
      </c>
      <c r="Q33" s="612">
        <f>IF(ISNUMBER(Regressions!U7), Regressions!U7,0.0000000001)</f>
        <v>0</v>
      </c>
      <c r="R33" s="612">
        <f>IF(ISNUMBER(Regressions!V7), Regressions!V7,0.0000000001)</f>
        <v>100</v>
      </c>
      <c r="S33" s="610">
        <f>IF(ISNUMBER(Regressions!W7), Regressions!W7,0.0000000001)</f>
        <v>100</v>
      </c>
      <c r="T33" s="610">
        <f>IF(ISNUMBER(Regressions!X7), Regressions!X7,0.0000000001)</f>
        <v>100</v>
      </c>
      <c r="U33" s="610">
        <f>IF(ISNUMBER(Regressions!Y7), Regressions!Y7,0.0000000001)</f>
        <v>0</v>
      </c>
      <c r="V33" s="614">
        <f>IF(ISNUMBER(Regressions!Z7), Regressions!Z7,0.0000000001)</f>
        <v>0</v>
      </c>
    </row>
    <row xmlns:x14ac="http://schemas.microsoft.com/office/spreadsheetml/2009/9/ac" r="34" x14ac:dyDescent="0.2">
      <c r="B34" s="615" t="s">
        <v>235</v>
      </c>
    </row>
    <row xmlns:x14ac="http://schemas.microsoft.com/office/spreadsheetml/2009/9/ac" r="35" ht="6" customHeight="true" x14ac:dyDescent="0.2"/>
    <row xmlns:x14ac="http://schemas.microsoft.com/office/spreadsheetml/2009/9/ac" r="36" s="566" customFormat="true" ht="50.1" customHeight="true" x14ac:dyDescent="0.2">
      <c r="B36" s="616" t="s">
        <v>34</v>
      </c>
      <c r="C36" s="617" t="s">
        <v>240</v>
      </c>
      <c r="D36" s="617"/>
      <c r="E36" s="617"/>
      <c r="F36" s="617"/>
      <c r="G36" s="617"/>
      <c r="H36" s="617"/>
      <c r="I36" s="616" t="s">
        <v>34</v>
      </c>
      <c r="J36" s="618" t="s">
        <v>241</v>
      </c>
      <c r="K36" s="619"/>
      <c r="L36" s="619"/>
      <c r="M36" s="619"/>
      <c r="N36" s="619"/>
      <c r="O36" s="619"/>
      <c r="P36" s="616" t="s">
        <v>34</v>
      </c>
      <c r="Q36" s="620" t="s">
        <v>242</v>
      </c>
      <c r="R36" s="620"/>
      <c r="S36" s="620"/>
      <c r="T36" s="620"/>
      <c r="U36" s="620"/>
      <c r="V36" s="620"/>
    </row>
    <row xmlns:x14ac="http://schemas.microsoft.com/office/spreadsheetml/2009/9/ac" r="37" ht="50.1" customHeight="true" x14ac:dyDescent="0.2">
      <c r="B37" s="616" t="s">
        <v>35</v>
      </c>
      <c r="C37" s="621" t="s">
        <v>243</v>
      </c>
      <c r="D37" s="621"/>
      <c r="E37" s="621"/>
      <c r="F37" s="621"/>
      <c r="G37" s="621"/>
      <c r="H37" s="621"/>
      <c r="I37" s="616" t="s">
        <v>35</v>
      </c>
      <c r="J37" s="621" t="s">
        <v>244</v>
      </c>
      <c r="K37" s="621"/>
      <c r="L37" s="621"/>
      <c r="M37" s="621"/>
      <c r="N37" s="621"/>
      <c r="O37" s="621"/>
      <c r="P37" s="616" t="s">
        <v>35</v>
      </c>
      <c r="Q37" s="621" t="s">
        <v>245</v>
      </c>
      <c r="R37" s="621"/>
      <c r="S37" s="621"/>
      <c r="T37" s="621"/>
      <c r="U37" s="621"/>
      <c r="V37" s="621"/>
    </row>
    <row xmlns:x14ac="http://schemas.microsoft.com/office/spreadsheetml/2009/9/ac" r="38" ht="50.1" customHeight="true" x14ac:dyDescent="0.2">
      <c r="B38" s="616" t="s">
        <v>36</v>
      </c>
      <c r="C38" s="622" t="s">
        <v>246</v>
      </c>
      <c r="D38" s="622"/>
      <c r="E38" s="622"/>
      <c r="F38" s="622"/>
      <c r="G38" s="622"/>
      <c r="H38" s="622"/>
      <c r="I38" s="616" t="s">
        <v>36</v>
      </c>
      <c r="J38" s="622" t="s">
        <v>247</v>
      </c>
      <c r="K38" s="622"/>
      <c r="L38" s="622"/>
      <c r="M38" s="622"/>
      <c r="N38" s="622"/>
      <c r="O38" s="622"/>
      <c r="P38" s="616" t="s">
        <v>36</v>
      </c>
      <c r="Q38" s="622" t="s">
        <v>248</v>
      </c>
      <c r="R38" s="622"/>
      <c r="S38" s="622"/>
      <c r="T38" s="622"/>
      <c r="U38" s="622"/>
      <c r="V38" s="622"/>
    </row>
    <row xmlns:x14ac="http://schemas.microsoft.com/office/spreadsheetml/2009/9/ac" r="39" ht="50.1" customHeight="true" x14ac:dyDescent="0.2">
      <c r="B39" s="616" t="s">
        <v>207</v>
      </c>
      <c r="C39" s="623" t="s">
        <v>249</v>
      </c>
      <c r="D39" s="623"/>
      <c r="E39" s="623"/>
      <c r="F39" s="623"/>
      <c r="G39" s="623"/>
      <c r="H39" s="623"/>
      <c r="I39" s="616" t="s">
        <v>207</v>
      </c>
      <c r="J39" s="623" t="s">
        <v>249</v>
      </c>
      <c r="K39" s="623"/>
      <c r="L39" s="623"/>
      <c r="M39" s="623"/>
      <c r="N39" s="623"/>
      <c r="O39" s="623"/>
      <c r="P39" s="616" t="s">
        <v>207</v>
      </c>
      <c r="Q39" s="623" t="s">
        <v>249</v>
      </c>
      <c r="R39" s="623"/>
      <c r="S39" s="623"/>
      <c r="T39" s="623"/>
      <c r="U39" s="623"/>
      <c r="V39" s="62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235</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235</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235</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8" t="str">
        <f>+RIGHT('Data Summary'!A6,LEN('Data Summary'!A6)-9)</f>
        <v>UIS</v>
      </c>
      <c r="B6" s="32" t="str">
        <f>+IF(ISTEXT('Data Summary'!B6),'Data Summary'!B6,"")</f>
        <v>Other</v>
      </c>
      <c r="C6" s="327">
        <f>+VALUE('Data Summary'!C6)</f>
        <v>2016</v>
      </c>
      <c r="D6" s="85">
        <f>+IF(AND(ISNUMBER('Water Data'!N4),'Data Summary'!BS6="Yes"),100-'Water Data'!N4,NA())</f>
        <v>100</v>
      </c>
      <c r="E6" s="85">
        <f>+IF(AND(ISNUMBER('Water Data'!N6),'Data Summary'!BT6="Yes"),'Water Data'!N6,NA())</f>
        <v>100</v>
      </c>
      <c r="F6" s="85">
        <f>+IF(AND(ISNUMBER('Water Data'!N9),'Data Summary'!BU6="Yes"),'Water Data'!N9,NA())</f>
        <v>100</v>
      </c>
      <c r="G6" s="85" t="e">
        <f>+IF(AND(ISNUMBER('Water Data'!O4),'Data Summary'!BV6="Yes"),100-'Water Data'!O4,NA())</f>
        <v>#N/A</v>
      </c>
      <c r="H6" s="85" t="e">
        <f>+IF(AND(ISNUMBER('Water Data'!O6),'Data Summary'!BW6="Yes"),'Water Data'!O6,NA())</f>
        <v>#N/A</v>
      </c>
      <c r="I6" s="85" t="e">
        <f>+IF(AND(ISNUMBER('Water Data'!O9),'Data Summary'!BX6="Yes"),'Water Data'!O9,NA())</f>
        <v>#N/A</v>
      </c>
      <c r="J6" s="85" t="e">
        <f>+IF(AND(ISNUMBER('Water Data'!P4),'Data Summary'!BY6="Yes"),100-'Water Data'!P4,NA())</f>
        <v>#N/A</v>
      </c>
      <c r="K6" s="85" t="e">
        <f>+IF(AND(ISNUMBER('Water Data'!P6),'Data Summary'!BZ6="Yes"),'Water Data'!P6,NA())</f>
        <v>#N/A</v>
      </c>
      <c r="L6" s="85" t="e">
        <f>+IF(AND(ISNUMBER('Water Data'!P9),'Data Summary'!CA6="Yes"),'Water Data'!P9,NA())</f>
        <v>#N/A</v>
      </c>
      <c r="M6" s="85" t="e">
        <f>+IF(AND(ISNUMBER('Water Data'!Q4),'Data Summary'!CB6="Yes"),100-'Water Data'!Q4,NA())</f>
        <v>#N/A</v>
      </c>
      <c r="N6" s="85" t="e">
        <f>+IF(AND(ISNUMBER('Water Data'!Q6),'Data Summary'!CC6="Yes"),'Water Data'!Q6,NA())</f>
        <v>#N/A</v>
      </c>
      <c r="O6" s="85" t="e">
        <f>+IF(AND(ISNUMBER('Water Data'!Q9),'Data Summary'!CD6="Yes"),'Water Data'!Q9,NA())</f>
        <v>#N/A</v>
      </c>
      <c r="P6" s="85">
        <f>+IF(AND(ISNUMBER('Water Data'!R4),'Data Summary'!CE6="Yes"),100-'Water Data'!R4,NA())</f>
        <v>100</v>
      </c>
      <c r="Q6" s="85">
        <f>+IF(AND(ISNUMBER('Water Data'!R6),'Data Summary'!CF6="Yes"),'Water Data'!R6,NA())</f>
        <v>100</v>
      </c>
      <c r="R6" s="85">
        <f>+IF(AND(ISNUMBER('Water Data'!R9),'Data Summary'!CG6="Yes"),'Water Data'!R9,NA())</f>
        <v>100</v>
      </c>
      <c r="S6" s="85">
        <f>+IF(AND(ISNUMBER('Water Data'!S4),'Data Summary'!CH6="Yes"),100-'Water Data'!S4,NA())</f>
        <v>100</v>
      </c>
      <c r="T6" s="85">
        <f>+IF(AND(ISNUMBER('Water Data'!S6),'Data Summary'!CI6="Yes"),'Water Data'!S6,NA())</f>
        <v>100</v>
      </c>
      <c r="U6" s="85">
        <f>+IF(AND(ISNUMBER('Water Data'!S9),'Data Summary'!CJ6="Yes"),'Water Data'!S9,NA())</f>
        <v>100</v>
      </c>
      <c r="V6" s="86">
        <f>+IF(AND(ISNUMBER('Sanitation Data'!N4),'Data Summary'!CK6="Yes"),100-'Sanitation Data'!N4,NA())</f>
        <v>100</v>
      </c>
      <c r="W6" s="86">
        <f>+IF(AND(ISNUMBER('Sanitation Data'!N6),'Data Summary'!CL6="Yes"),'Sanitation Data'!N6,NA())</f>
        <v>100</v>
      </c>
      <c r="X6" s="86" t="e">
        <f>+IF(AND(ISNUMBER('Sanitation Data'!N10),'Data Summary'!CM6="Yes"),'Sanitation Data'!N10,NA())</f>
        <v>#N/A</v>
      </c>
      <c r="Y6" s="86" t="e">
        <f>+IF(AND(ISNUMBER('Sanitation Data'!N11),'Data Summary'!CN6="Yes"),'Sanitation Data'!N11,NA())</f>
        <v>#N/A</v>
      </c>
      <c r="Z6" s="86">
        <f>+IF(AND(ISNUMBER('Sanitation Data'!N12),'Data Summary'!CO6="Yes"),'Sanitation Data'!N12,NA())</f>
        <v>100</v>
      </c>
      <c r="AA6" s="86" t="e">
        <f>+IF(AND(ISNUMBER('Sanitation Data'!O4),'Data Summary'!CP6="Yes"),100-'Sanitation Data'!O4,NA())</f>
        <v>#N/A</v>
      </c>
      <c r="AB6" s="86" t="e">
        <f>+IF(AND(ISNUMBER('Sanitation Data'!O6),'Data Summary'!CQ6="Yes"),'Sanitation Data'!O6,NA())</f>
        <v>#N/A</v>
      </c>
      <c r="AC6" s="86" t="e">
        <f>+IF(AND(ISNUMBER('Sanitation Data'!O10),'Data Summary'!CR6="Yes"),'Sanitation Data'!O10,NA())</f>
        <v>#N/A</v>
      </c>
      <c r="AD6" s="86" t="e">
        <f>+IF(AND(ISNUMBER('Sanitation Data'!O11),'Data Summary'!CS6="Yes"),'Sanitation Data'!O11,NA())</f>
        <v>#N/A</v>
      </c>
      <c r="AE6" s="86" t="e">
        <f>+IF(AND(ISNUMBER('Sanitation Data'!O12),'Data Summary'!CT6="Yes"),'Sanitation Data'!O12,NA())</f>
        <v>#N/A</v>
      </c>
      <c r="AF6" s="86" t="e">
        <f>+IF(AND(ISNUMBER('Sanitation Data'!P4),'Data Summary'!CU6="Yes"),100-'Sanitation Data'!P4,NA())</f>
        <v>#N/A</v>
      </c>
      <c r="AG6" s="86" t="e">
        <f>+IF(AND(ISNUMBER('Sanitation Data'!P6),'Data Summary'!CV6="Yes"),'Sanitation Data'!P6,NA())</f>
        <v>#N/A</v>
      </c>
      <c r="AH6" s="86" t="e">
        <f>+IF(AND(ISNUMBER('Sanitation Data'!P10),'Data Summary'!CW6="Yes"),'Sanitation Data'!P10,NA())</f>
        <v>#N/A</v>
      </c>
      <c r="AI6" s="86" t="e">
        <f>+IF(AND(ISNUMBER('Sanitation Data'!P11),'Data Summary'!CX6="Yes"),'Sanitation Data'!P11,NA())</f>
        <v>#N/A</v>
      </c>
      <c r="AJ6" s="86" t="e">
        <f>+IF(AND(ISNUMBER('Sanitation Data'!P12),'Data Summary'!CY6="Yes"),'Sanitation Data'!P12,NA())</f>
        <v>#N/A</v>
      </c>
      <c r="AK6" s="86" t="e">
        <f>+IF(AND(ISNUMBER('Sanitation Data'!Q4),'Data Summary'!CZ6="Yes"),100-'Sanitation Data'!Q4,NA())</f>
        <v>#N/A</v>
      </c>
      <c r="AL6" s="86" t="e">
        <f>+IF(AND(ISNUMBER('Sanitation Data'!Q6),'Data Summary'!DA6="Yes"),'Sanitation Data'!Q6,NA())</f>
        <v>#N/A</v>
      </c>
      <c r="AM6" s="86" t="e">
        <f>+IF(AND(ISNUMBER('Sanitation Data'!Q10),'Data Summary'!DB6="Yes"),'Sanitation Data'!Q10,NA())</f>
        <v>#N/A</v>
      </c>
      <c r="AN6" s="86" t="e">
        <f>+IF(AND(ISNUMBER('Sanitation Data'!Q11),'Data Summary'!DC6="Yes"),'Sanitation Data'!Q11,NA())</f>
        <v>#N/A</v>
      </c>
      <c r="AO6" s="86" t="e">
        <f>+IF(AND(ISNUMBER('Sanitation Data'!Q12),'Data Summary'!DD6="Yes"),'Sanitation Data'!Q12,NA())</f>
        <v>#N/A</v>
      </c>
      <c r="AP6" s="86">
        <f>+IF(AND(ISNUMBER('Sanitation Data'!R4),'Data Summary'!DE6="Yes"),100-'Sanitation Data'!R4,NA())</f>
        <v>100</v>
      </c>
      <c r="AQ6" s="86">
        <f>+IF(AND(ISNUMBER('Sanitation Data'!R6),'Data Summary'!DF6="Yes"),'Sanitation Data'!R6,NA())</f>
        <v>100</v>
      </c>
      <c r="AR6" s="86" t="e">
        <f>+IF(AND(ISNUMBER('Sanitation Data'!R10),'Data Summary'!DG6="Yes"),'Sanitation Data'!R10,NA())</f>
        <v>#N/A</v>
      </c>
      <c r="AS6" s="86" t="e">
        <f>+IF(AND(ISNUMBER('Sanitation Data'!R11),'Data Summary'!DH6="Yes"),'Sanitation Data'!R11,NA())</f>
        <v>#N/A</v>
      </c>
      <c r="AT6" s="86">
        <f>+IF(AND(ISNUMBER('Sanitation Data'!R12),'Data Summary'!DI6="Yes"),'Sanitation Data'!R12,NA())</f>
        <v>100</v>
      </c>
      <c r="AU6" s="86">
        <f>+IF(AND(ISNUMBER('Sanitation Data'!S4),'Data Summary'!DJ6="Yes"),100-'Sanitation Data'!S4,NA())</f>
        <v>100</v>
      </c>
      <c r="AV6" s="86">
        <f>+IF(AND(ISNUMBER('Sanitation Data'!S6),'Data Summary'!DK6="Yes"),'Sanitation Data'!S6,NA())</f>
        <v>100</v>
      </c>
      <c r="AW6" s="86" t="e">
        <f>+IF(AND(ISNUMBER('Sanitation Data'!S10),'Data Summary'!DL6="Yes"),'Sanitation Data'!S10,NA())</f>
        <v>#N/A</v>
      </c>
      <c r="AX6" s="86" t="e">
        <f>+IF(AND(ISNUMBER('Sanitation Data'!S11),'Data Summary'!DM6="Yes"),'Sanitation Data'!S11,NA())</f>
        <v>#N/A</v>
      </c>
      <c r="AY6" s="86">
        <f>+IF(AND(ISNUMBER('Sanitation Data'!S12),'Data Summary'!DN6="Yes"),'Sanitation Data'!S12,NA())</f>
        <v>100</v>
      </c>
      <c r="AZ6" s="87">
        <f>+IF(AND(ISNUMBER('Hygiene Data'!N5),'Data Summary'!DO6="Yes"),'Hygiene Data'!N5,NA())</f>
        <v>100</v>
      </c>
      <c r="BA6" s="87">
        <f>+IF(AND(ISNUMBER('Hygiene Data'!N7),'Data Summary'!DP6="Yes"),'Hygiene Data'!N7,NA())</f>
        <v>100</v>
      </c>
      <c r="BB6" s="87">
        <f>+IF(AND(ISNUMBER('Hygiene Data'!N9),'Data Summary'!DQ6="Yes"),'Hygiene Data'!N9,NA())</f>
        <v>100</v>
      </c>
      <c r="BC6" s="87" t="e">
        <f>+IF(AND(ISNUMBER('Hygiene Data'!O5),'Data Summary'!DR6="Yes"),'Hygiene Data'!O5,NA())</f>
        <v>#N/A</v>
      </c>
      <c r="BD6" s="87" t="e">
        <f>+IF(AND(ISNUMBER('Hygiene Data'!O7),'Data Summary'!DS6="Yes"),'Hygiene Data'!O7,NA())</f>
        <v>#N/A</v>
      </c>
      <c r="BE6" s="87" t="e">
        <f>+IF(AND(ISNUMBER('Hygiene Data'!O9),'Data Summary'!DT6="Yes"),'Hygiene Data'!O9,NA())</f>
        <v>#N/A</v>
      </c>
      <c r="BF6" s="87" t="e">
        <f>+IF(AND(ISNUMBER('Hygiene Data'!P5),'Data Summary'!DU6="Yes"),'Hygiene Data'!P5,NA())</f>
        <v>#N/A</v>
      </c>
      <c r="BG6" s="87" t="e">
        <f>+IF(AND(ISNUMBER('Hygiene Data'!P7),'Data Summary'!DV6="Yes"),'Hygiene Data'!P7,NA())</f>
        <v>#N/A</v>
      </c>
      <c r="BH6" s="87" t="e">
        <f>+IF(AND(ISNUMBER('Hygiene Data'!P9),'Data Summary'!DW6="Yes"),'Hygiene Data'!P9,NA())</f>
        <v>#N/A</v>
      </c>
      <c r="BI6" s="87" t="e">
        <f>+IF(AND(ISNUMBER('Hygiene Data'!Q5),'Data Summary'!DX6="Yes"),'Hygiene Data'!Q5,NA())</f>
        <v>#N/A</v>
      </c>
      <c r="BJ6" s="87" t="e">
        <f>+IF(AND(ISNUMBER('Hygiene Data'!Q7),'Data Summary'!DY6="Yes"),'Hygiene Data'!Q7,NA())</f>
        <v>#N/A</v>
      </c>
      <c r="BK6" s="87" t="e">
        <f>+IF(AND(ISNUMBER('Hygiene Data'!Q9),'Data Summary'!DZ6="Yes"),'Hygiene Data'!Q9,NA())</f>
        <v>#N/A</v>
      </c>
      <c r="BL6" s="87">
        <f>+IF(AND(ISNUMBER('Hygiene Data'!R5),'Data Summary'!EA6="Yes"),'Hygiene Data'!R5,NA())</f>
        <v>100</v>
      </c>
      <c r="BM6" s="87">
        <f>+IF(AND(ISNUMBER('Hygiene Data'!R7),'Data Summary'!EB6="Yes"),'Hygiene Data'!R7,NA())</f>
        <v>100</v>
      </c>
      <c r="BN6" s="87">
        <f>+IF(AND(ISNUMBER('Hygiene Data'!R9),'Data Summary'!EC6="Yes"),'Hygiene Data'!R9,NA())</f>
        <v>100</v>
      </c>
      <c r="BO6" s="87">
        <f>+IF(AND(ISNUMBER('Hygiene Data'!S5),'Data Summary'!ED6="Yes"),'Hygiene Data'!S5,NA())</f>
        <v>100</v>
      </c>
      <c r="BP6" s="87">
        <f>+IF(AND(ISNUMBER('Hygiene Data'!S7),'Data Summary'!EE6="Yes"),'Hygiene Data'!S7,NA())</f>
        <v>100</v>
      </c>
      <c r="BQ6" s="87">
        <f>+IF(AND(ISNUMBER('Hygiene Data'!S9),'Data Summary'!EF6="Yes"),'Hygiene Data'!S9,NA())</f>
        <v>100</v>
      </c>
    </row>
    <row xmlns:x14ac="http://schemas.microsoft.com/office/spreadsheetml/2009/9/ac" r="7" x14ac:dyDescent="0.2">
      <c r="A7" s="328" t="e">
        <f ca="true">+RIGHT('Data Summary'!A7,LEN('Data Summary'!A7)-9)</f>
        <v>#VALUE!</v>
      </c>
      <c r="B7" s="32" t="str">
        <f ca="true">+IF(ISTEXT('Data Summary'!B7),'Data Summary'!B7,"")</f>
        <v/>
      </c>
      <c r="C7" s="327" t="e">
        <f ca="true">+VALUE('Data Summary'!C7)</f>
        <v>#VALUE!</v>
      </c>
      <c r="D7" s="85" t="e">
        <f ca="true">+IF(AND(ISNUMBER(OFFSET('Water Data'!$N$4,0,10*ROW('Water Data'!N1))),'Data Summary'!BS7="Yes"),100-OFFSET('Water Data'!$N$4,0,10*ROW('Water Data'!N1)),NA())</f>
        <v>#N/A</v>
      </c>
      <c r="E7" s="85" t="e">
        <f ca="true">+IF(AND(ISNUMBER(OFFSET('Water Data'!$N$6,0,10*ROW('Water Data'!N1))),'Data Summary'!BT7="Yes"),OFFSET('Water Data'!$N$6,0,10*ROW('Water Data'!N1)),NA())</f>
        <v>#N/A</v>
      </c>
      <c r="F7" s="85" t="e">
        <f ca="true">+IF(AND(ISNUMBER(OFFSET('Water Data'!$N$9,0,10*ROW('Water Data'!N1))),'Data Summary'!BU7="Yes"),OFFSET('Water Data'!$N$9,0,10*ROW('Water Data'!N1)),NA())</f>
        <v>#N/A</v>
      </c>
      <c r="G7" s="85" t="e">
        <f ca="true">+IF(AND(ISNUMBER(OFFSET('Water Data'!$O$4,0,10*ROW('Water Data'!O1))),'Data Summary'!BV7="Yes"),100-OFFSET('Water Data'!$O$4,0,10*ROW('Water Data'!O1)),NA())</f>
        <v>#N/A</v>
      </c>
      <c r="H7" s="85" t="e">
        <f ca="true">+IF(AND(ISNUMBER(OFFSET('Water Data'!$O$6,0,10*ROW('Water Data'!O1))),'Data Summary'!BW7="Yes"),OFFSET('Water Data'!$O$6,0,10*ROW('Water Data'!O1)),NA())</f>
        <v>#N/A</v>
      </c>
      <c r="I7" s="85" t="e">
        <f ca="true">+IF(AND(ISNUMBER(OFFSET('Water Data'!$O$9,0,10*ROW('Water Data'!O1))),'Data Summary'!BX7="Yes"),OFFSET('Water Data'!$O$9,0,10*ROW('Water Data'!O1)),NA())</f>
        <v>#N/A</v>
      </c>
      <c r="J7" s="85" t="e">
        <f ca="true">+IF(AND(ISNUMBER(OFFSET('Water Data'!$P$4,0,10*ROW('Water Data'!P1))),'Data Summary'!BY7="Yes"),100-OFFSET('Water Data'!$P$4,0,10*ROW('Water Data'!P1)),NA())</f>
        <v>#N/A</v>
      </c>
      <c r="K7" s="85" t="e">
        <f ca="true">+IF(AND(ISNUMBER(OFFSET('Water Data'!$P$6,0,10*ROW('Water Data'!P1))),'Data Summary'!BZ7="Yes"),OFFSET('Water Data'!$P$6,0,10*ROW('Water Data'!P1)),NA())</f>
        <v>#N/A</v>
      </c>
      <c r="L7" s="85" t="e">
        <f ca="true">+IF(AND(ISNUMBER(OFFSET('Water Data'!$P$9,0,10*ROW('Water Data'!P1))),'Data Summary'!CA7="Yes"),OFFSET('Water Data'!$P$9,0,10*ROW('Water Data'!P1)),NA())</f>
        <v>#N/A</v>
      </c>
      <c r="M7" s="85" t="e">
        <f ca="true">+IF(AND(ISNUMBER(OFFSET('Water Data'!$Q$4,0,10*ROW('Water Data'!Q1))),'Data Summary'!CB7="Yes"),100-OFFSET('Water Data'!$Q$4,0,10*ROW('Water Data'!Q1)),NA())</f>
        <v>#N/A</v>
      </c>
      <c r="N7" s="85" t="e">
        <f ca="true">+IF(AND(ISNUMBER(OFFSET('Water Data'!$Q$6,0,10*ROW('Water Data'!Q1))),'Data Summary'!CC7="Yes"),OFFSET('Water Data'!$Q$6,0,10*ROW('Water Data'!Q1)),NA())</f>
        <v>#N/A</v>
      </c>
      <c r="O7" s="85" t="e">
        <f ca="true">+IF(AND(ISNUMBER(OFFSET('Water Data'!$Q$9,0,10*ROW('Water Data'!Q1))),'Data Summary'!CD7="Yes"),OFFSET('Water Data'!$Q$9,0,10*ROW('Water Data'!Q1)),NA())</f>
        <v>#N/A</v>
      </c>
      <c r="P7" s="85" t="e">
        <f ca="true">+IF(AND(ISNUMBER(OFFSET('Water Data'!$R$4,0,10*ROW('Water Data'!R1))),'Data Summary'!CE7="Yes"),100-OFFSET('Water Data'!$R$4,0,10*ROW('Water Data'!R1)),NA())</f>
        <v>#N/A</v>
      </c>
      <c r="Q7" s="85" t="e">
        <f ca="true">+IF(AND(ISNUMBER(OFFSET('Water Data'!$R$6,0,10*ROW('Water Data'!R1))),'Data Summary'!CF7="Yes"),OFFSET('Water Data'!$R$6,0,10*ROW('Water Data'!R1)),NA())</f>
        <v>#N/A</v>
      </c>
      <c r="R7" s="85" t="e">
        <f ca="true">+IF(AND(ISNUMBER(OFFSET('Water Data'!$R$9,0,10*ROW('Water Data'!R1))),'Data Summary'!CG7="Yes"),OFFSET('Water Data'!$R$9,0,10*ROW('Water Data'!R1)),NA())</f>
        <v>#N/A</v>
      </c>
      <c r="S7" s="85" t="e">
        <f ca="true">+IF(AND(ISNUMBER(OFFSET('Water Data'!$S$4,0,10*ROW('Water Data'!S1))),'Data Summary'!CH7="Yes"),100-OFFSET('Water Data'!$S$4,0,10*ROW('Water Data'!S1)),NA())</f>
        <v>#N/A</v>
      </c>
      <c r="T7" s="85" t="e">
        <f ca="true">+IF(AND(ISNUMBER(OFFSET('Water Data'!$S$6,0,10*ROW('Water Data'!S1))),'Data Summary'!CI7="Yes"),OFFSET('Water Data'!$S$6,0,10*ROW('Water Data'!S1)),NA())</f>
        <v>#N/A</v>
      </c>
      <c r="U7" s="85" t="e">
        <f ca="true">+IF(AND(ISNUMBER(OFFSET('Water Data'!$S$9,0,10*ROW('Water Data'!S1))),'Data Summary'!CJ7="Yes"),OFFSET('Water Data'!$S$9,0,10*ROW('Water Data'!S1)),NA())</f>
        <v>#N/A</v>
      </c>
      <c r="V7" s="86" t="e">
        <f ca="true">+IF(AND(ISNUMBER(OFFSET('Sanitation Data'!$N$4,0,10*ROW('Sanitation Data'!N1))),'Data Summary'!CK7="Yes"),100-OFFSET('Sanitation Data'!$N$4,0,10*ROW('Sanitation Data'!N1)),NA())</f>
        <v>#N/A</v>
      </c>
      <c r="W7" s="86" t="e">
        <f ca="true">+IF(AND(ISNUMBER(OFFSET('Sanitation Data'!$N$6,0,10*ROW('Sanitation Data'!N1))),'Data Summary'!CL7="Yes"),OFFSET('Sanitation Data'!$N$6,0,10*ROW('Sanitation Data'!N1)),NA())</f>
        <v>#N/A</v>
      </c>
      <c r="X7" s="86" t="e">
        <f ca="true">+IF(AND(ISNUMBER(OFFSET('Sanitation Data'!$N$10,0,10*ROW('Sanitation Data'!N1))),'Data Summary'!CM7="Yes"),OFFSET('Sanitation Data'!$N$10,0,10*ROW('Sanitation Data'!N1)),NA())</f>
        <v>#N/A</v>
      </c>
      <c r="Y7" s="86" t="e">
        <f ca="true">+IF(AND(ISNUMBER(OFFSET('Sanitation Data'!$N$11,0,10*ROW('Sanitation Data'!N1))),'Data Summary'!CN7="Yes"),OFFSET('Sanitation Data'!$N$11,0,10*ROW('Sanitation Data'!N1)),NA())</f>
        <v>#N/A</v>
      </c>
      <c r="Z7" s="86" t="e">
        <f ca="true">+IF(AND(ISNUMBER(OFFSET('Sanitation Data'!$N$12,0,10*ROW('Sanitation Data'!N1))),'Data Summary'!CO7="Yes"),OFFSET('Sanitation Data'!$N$12,0,10*ROW('Sanitation Data'!N1)),NA())</f>
        <v>#N/A</v>
      </c>
      <c r="AA7" s="86" t="e">
        <f ca="true">+IF(AND(ISNUMBER(OFFSET('Sanitation Data'!$O$4,0,10*ROW('Sanitation Data'!O1))),'Data Summary'!CP7="Yes"),100-OFFSET('Sanitation Data'!$O$4,0,10*ROW('Sanitation Data'!O1)),NA())</f>
        <v>#N/A</v>
      </c>
      <c r="AB7" s="86" t="e">
        <f ca="true">+IF(AND(ISNUMBER(OFFSET('Sanitation Data'!$O$6,0,10*ROW('Sanitation Data'!O1))),'Data Summary'!CQ7="Yes"),OFFSET('Sanitation Data'!$O$6,0,10*ROW('Sanitation Data'!O1)),NA())</f>
        <v>#N/A</v>
      </c>
      <c r="AC7" s="86" t="e">
        <f ca="true">+IF(AND(ISNUMBER(OFFSET('Sanitation Data'!$O$10,0,10*ROW('Sanitation Data'!O1))),'Data Summary'!CR7="Yes"),OFFSET('Sanitation Data'!$O$10,0,10*ROW('Sanitation Data'!O1)),NA())</f>
        <v>#N/A</v>
      </c>
      <c r="AD7" s="86" t="e">
        <f ca="true">+IF(AND(ISNUMBER(OFFSET('Sanitation Data'!$O$11,0,10*ROW('Sanitation Data'!O1))),'Data Summary'!CS7="Yes"),OFFSET('Sanitation Data'!$O$11,0,10*ROW('Sanitation Data'!O1)),NA())</f>
        <v>#N/A</v>
      </c>
      <c r="AE7" s="86" t="e">
        <f ca="true">+IF(AND(ISNUMBER(OFFSET('Sanitation Data'!$O$12,0,10*ROW('Sanitation Data'!O1))),'Data Summary'!CT7="Yes"),OFFSET('Sanitation Data'!$O$12,0,10*ROW('Sanitation Data'!O1)),NA())</f>
        <v>#N/A</v>
      </c>
      <c r="AF7" s="86" t="e">
        <f ca="true">+IF(AND(ISNUMBER(OFFSET('Sanitation Data'!$P$4,0,10*ROW('Sanitation Data'!P1))),'Data Summary'!CU7="Yes"),100-OFFSET('Sanitation Data'!$P$4,0,10*ROW('Sanitation Data'!P1)),NA())</f>
        <v>#N/A</v>
      </c>
      <c r="AG7" s="86" t="e">
        <f ca="true">+IF(AND(ISNUMBER(OFFSET('Sanitation Data'!$P$6,0,10*ROW('Sanitation Data'!P1))),'Data Summary'!CV7="Yes"),OFFSET('Sanitation Data'!$P$6,0,10*ROW('Sanitation Data'!P1)),NA())</f>
        <v>#N/A</v>
      </c>
      <c r="AH7" s="86" t="e">
        <f ca="true">+IF(AND(ISNUMBER(OFFSET('Sanitation Data'!$P$10,0,10*ROW('Sanitation Data'!P1))),'Data Summary'!CW7="Yes"),OFFSET('Sanitation Data'!$P$10,0,10*ROW('Sanitation Data'!P1)),NA())</f>
        <v>#N/A</v>
      </c>
      <c r="AI7" s="86" t="e">
        <f ca="true">+IF(AND(ISNUMBER(OFFSET('Sanitation Data'!$P$11,0,10*ROW('Sanitation Data'!P1))),'Data Summary'!CX7="Yes"),OFFSET('Sanitation Data'!$P$11,0,10*ROW('Sanitation Data'!P1)),NA())</f>
        <v>#N/A</v>
      </c>
      <c r="AJ7" s="86" t="e">
        <f ca="true">+IF(AND(ISNUMBER(OFFSET('Sanitation Data'!$P$12,0,10*ROW('Sanitation Data'!P1))),'Data Summary'!CY7="Yes"),OFFSET('Sanitation Data'!$P$12,0,10*ROW('Sanitation Data'!P1)),NA())</f>
        <v>#N/A</v>
      </c>
      <c r="AK7" s="86" t="e">
        <f ca="true">+IF(AND(ISNUMBER(OFFSET('Sanitation Data'!$Q$4,0,10*ROW('Sanitation Data'!Q1))),'Data Summary'!CZ7="Yes"),100-OFFSET('Sanitation Data'!$Q$4,0,10*ROW('Sanitation Data'!Q1)),NA())</f>
        <v>#N/A</v>
      </c>
      <c r="AL7" s="86" t="e">
        <f ca="true">+IF(AND(ISNUMBER(OFFSET('Sanitation Data'!$Q$6,0,10*ROW('Sanitation Data'!Q1))),'Data Summary'!DA7="Yes"),OFFSET('Sanitation Data'!$Q$6,0,10*ROW('Sanitation Data'!Q1)),NA())</f>
        <v>#N/A</v>
      </c>
      <c r="AM7" s="86" t="e">
        <f ca="true">+IF(AND(ISNUMBER(OFFSET('Sanitation Data'!$Q$10,0,10*ROW('Sanitation Data'!Q1))),'Data Summary'!DB7="Yes"),OFFSET('Sanitation Data'!$Q$10,0,10*ROW('Sanitation Data'!Q1)),NA())</f>
        <v>#N/A</v>
      </c>
      <c r="AN7" s="86" t="e">
        <f ca="true">+IF(AND(ISNUMBER(OFFSET('Sanitation Data'!$Q$11,0,10*ROW('Sanitation Data'!Q1))),'Data Summary'!DC7="Yes"),OFFSET('Sanitation Data'!$Q$11,0,10*ROW('Sanitation Data'!Q1)),NA())</f>
        <v>#N/A</v>
      </c>
      <c r="AO7" s="86" t="e">
        <f ca="true">+IF(AND(ISNUMBER(OFFSET('Sanitation Data'!$Q$12,0,10*ROW('Sanitation Data'!Q1))),'Data Summary'!DD7="Yes"),OFFSET('Sanitation Data'!$Q$12,0,10*ROW('Sanitation Data'!Q1)),NA())</f>
        <v>#N/A</v>
      </c>
      <c r="AP7" s="86" t="e">
        <f ca="true">+IF(AND(ISNUMBER(OFFSET('Sanitation Data'!$R$4,0,10*ROW('Sanitation Data'!R1))),'Data Summary'!DE7="Yes"),100-OFFSET('Sanitation Data'!$R$4,0,10*ROW('Sanitation Data'!R1)),NA())</f>
        <v>#N/A</v>
      </c>
      <c r="AQ7" s="86" t="e">
        <f ca="true">+IF(AND(ISNUMBER(OFFSET('Sanitation Data'!$R$6,0,10*ROW('Sanitation Data'!R1))),'Data Summary'!DF7="Yes"),OFFSET('Sanitation Data'!$R$6,0,10*ROW('Sanitation Data'!R1)),NA())</f>
        <v>#N/A</v>
      </c>
      <c r="AR7" s="86" t="e">
        <f ca="true">+IF(AND(ISNUMBER(OFFSET('Sanitation Data'!$R$10,0,10*ROW('Sanitation Data'!R1))),'Data Summary'!DG7="Yes"),OFFSET('Sanitation Data'!$R$10,0,10*ROW('Sanitation Data'!R1)),NA())</f>
        <v>#N/A</v>
      </c>
      <c r="AS7" s="86" t="e">
        <f ca="true">+IF(AND(ISNUMBER(OFFSET('Sanitation Data'!$R$11,0,10*ROW('Sanitation Data'!R1))),'Data Summary'!DH7="Yes"),OFFSET('Sanitation Data'!$R$11,0,10*ROW('Sanitation Data'!R1)),NA())</f>
        <v>#N/A</v>
      </c>
      <c r="AT7" s="86" t="e">
        <f ca="true">+IF(AND(ISNUMBER(OFFSET('Sanitation Data'!$R$12,0,10*ROW('Sanitation Data'!R1))),'Data Summary'!DI7="Yes"),OFFSET('Sanitation Data'!$R$12,0,10*ROW('Sanitation Data'!R1)),NA())</f>
        <v>#N/A</v>
      </c>
      <c r="AU7" s="86" t="e">
        <f ca="true">+IF(AND(ISNUMBER(OFFSET('Sanitation Data'!$S$4,0,10*ROW('Sanitation Data'!S1))),'Data Summary'!DJ7="Yes"),100-OFFSET('Sanitation Data'!$S$4,0,10*ROW('Sanitation Data'!S1)),NA())</f>
        <v>#N/A</v>
      </c>
      <c r="AV7" s="86" t="e">
        <f ca="true">+IF(AND(ISNUMBER(OFFSET('Sanitation Data'!$S$6,0,10*ROW('Sanitation Data'!S1))),'Data Summary'!DK7="Yes"),OFFSET('Sanitation Data'!$S$6,0,10*ROW('Sanitation Data'!S1)),NA())</f>
        <v>#N/A</v>
      </c>
      <c r="AW7" s="86" t="e">
        <f ca="true">+IF(AND(ISNUMBER(OFFSET('Sanitation Data'!$S$10,0,10*ROW('Sanitation Data'!S1))),'Data Summary'!DL7="Yes"),OFFSET('Sanitation Data'!$S$10,0,10*ROW('Sanitation Data'!S1)),NA())</f>
        <v>#N/A</v>
      </c>
      <c r="AX7" s="86" t="e">
        <f ca="true">+IF(AND(ISNUMBER(OFFSET('Sanitation Data'!$S$11,0,10*ROW('Sanitation Data'!S1))),'Data Summary'!DM7="Yes"),OFFSET('Sanitation Data'!$S$11,0,10*ROW('Sanitation Data'!S1)),NA())</f>
        <v>#N/A</v>
      </c>
      <c r="AY7" s="86" t="e">
        <f ca="true">+IF(AND(ISNUMBER(OFFSET('Sanitation Data'!$S$12,0,10*ROW('Sanitation Data'!S1))),'Data Summary'!DN7="Yes"),OFFSET('Sanitation Data'!$S$12,0,10*ROW('Sanitation Data'!S1)),NA())</f>
        <v>#N/A</v>
      </c>
      <c r="AZ7" s="87" t="e">
        <f ca="true">+IF(AND(ISNUMBER(OFFSET('Hygiene Data'!$N$5,0,10*ROW('Hygiene Data'!N1))),'Data Summary'!DO7="Yes"),OFFSET('Hygiene Data'!$N$5,0,10*ROW('Hygiene Data'!N1)),NA())</f>
        <v>#N/A</v>
      </c>
      <c r="BA7" s="87" t="e">
        <f ca="true">+IF(AND(ISNUMBER(OFFSET('Hygiene Data'!$N$7,0,10*ROW('Hygiene Data'!N1))),'Data Summary'!DP7="Yes"),OFFSET('Hygiene Data'!$N$7,0,10*ROW('Hygiene Data'!N1)),NA())</f>
        <v>#N/A</v>
      </c>
      <c r="BB7" s="87" t="e">
        <f ca="true">+IF(AND(ISNUMBER(OFFSET('Hygiene Data'!$N$9,0,10*ROW('Hygiene Data'!N1))),'Data Summary'!DQ7="Yes"),OFFSET('Hygiene Data'!$N$9,0,10*ROW('Hygiene Data'!N1)),NA())</f>
        <v>#N/A</v>
      </c>
      <c r="BC7" s="87" t="e">
        <f ca="true">+IF(AND(ISNUMBER(OFFSET('Hygiene Data'!$O$5,0,10*ROW('Hygiene Data'!O1))),'Data Summary'!DR7="Yes"),OFFSET('Hygiene Data'!$O$5,0,10*ROW('Hygiene Data'!O1)),NA())</f>
        <v>#N/A</v>
      </c>
      <c r="BD7" s="87" t="e">
        <f ca="true">+IF(AND(ISNUMBER(OFFSET('Hygiene Data'!$O$7,0,10*ROW('Hygiene Data'!O1))),'Data Summary'!DS7="Yes"),OFFSET('Hygiene Data'!$O$7,0,10*ROW('Hygiene Data'!O1)),NA())</f>
        <v>#N/A</v>
      </c>
      <c r="BE7" s="87" t="e">
        <f ca="true">+IF(AND(ISNUMBER(OFFSET('Hygiene Data'!$O$9,0,10*ROW('Hygiene Data'!O1))),'Data Summary'!DT7="Yes"),OFFSET('Hygiene Data'!$O$9,0,10*ROW('Hygiene Data'!O1)),NA())</f>
        <v>#N/A</v>
      </c>
      <c r="BF7" s="87" t="e">
        <f ca="true">+IF(AND(ISNUMBER(OFFSET('Hygiene Data'!$P$5,0,10*ROW('Hygiene Data'!P1))),'Data Summary'!DU7="Yes"),OFFSET('Hygiene Data'!$P$5,0,10*ROW('Hygiene Data'!P1)),NA())</f>
        <v>#N/A</v>
      </c>
      <c r="BG7" s="87" t="e">
        <f ca="true">+IF(AND(ISNUMBER(OFFSET('Hygiene Data'!$P$7,0,10*ROW('Hygiene Data'!P1))),'Data Summary'!DV7="Yes"),OFFSET('Hygiene Data'!$P$7,0,10*ROW('Hygiene Data'!P1)),NA())</f>
        <v>#N/A</v>
      </c>
      <c r="BH7" s="87" t="e">
        <f ca="true">+IF(AND(ISNUMBER(OFFSET('Hygiene Data'!$P$9,0,10*ROW('Hygiene Data'!P1))),'Data Summary'!DW7="Yes"),OFFSET('Hygiene Data'!$P$9,0,10*ROW('Hygiene Data'!P1)),NA())</f>
        <v>#N/A</v>
      </c>
      <c r="BI7" s="87" t="e">
        <f ca="true">+IF(AND(ISNUMBER(OFFSET('Hygiene Data'!$Q$5,0,10*ROW('Hygiene Data'!Q1))),'Data Summary'!DX7="Yes"),OFFSET('Hygiene Data'!$Q$5,0,10*ROW('Hygiene Data'!Q1)),NA())</f>
        <v>#N/A</v>
      </c>
      <c r="BJ7" s="87" t="e">
        <f ca="true">+IF(AND(ISNUMBER(OFFSET('Hygiene Data'!$Q$7,0,10*ROW('Hygiene Data'!Q1))),'Data Summary'!DY7="Yes"),OFFSET('Hygiene Data'!$Q$7,0,10*ROW('Hygiene Data'!Q1)),NA())</f>
        <v>#N/A</v>
      </c>
      <c r="BK7" s="87" t="e">
        <f ca="true">+IF(AND(ISNUMBER(OFFSET('Hygiene Data'!$Q$9,0,10*ROW('Hygiene Data'!Q1))),'Data Summary'!DZ7="Yes"),OFFSET('Hygiene Data'!$Q$9,0,10*ROW('Hygiene Data'!Q1)),NA())</f>
        <v>#N/A</v>
      </c>
      <c r="BL7" s="87" t="e">
        <f ca="true">+IF(AND(ISNUMBER(OFFSET('Hygiene Data'!$R$5,0,10*ROW('Hygiene Data'!R1))),'Data Summary'!EA7="Yes"),OFFSET('Hygiene Data'!$R$5,0,10*ROW('Hygiene Data'!R1)),NA())</f>
        <v>#N/A</v>
      </c>
      <c r="BM7" s="87" t="e">
        <f ca="true">+IF(AND(ISNUMBER(OFFSET('Hygiene Data'!$R$7,0,10*ROW('Hygiene Data'!R1))),'Data Summary'!EB7="Yes"),OFFSET('Hygiene Data'!$R$7,0,10*ROW('Hygiene Data'!R1)),NA())</f>
        <v>#N/A</v>
      </c>
      <c r="BN7" s="87" t="e">
        <f ca="true">+IF(AND(ISNUMBER(OFFSET('Hygiene Data'!$R$9,0,10*ROW('Hygiene Data'!R1))),'Data Summary'!EC7="Yes"),OFFSET('Hygiene Data'!$R$9,0,10*ROW('Hygiene Data'!R1)),NA())</f>
        <v>#N/A</v>
      </c>
      <c r="BO7" s="87" t="e">
        <f ca="true">+IF(AND(ISNUMBER(OFFSET('Hygiene Data'!$S$5,0,10*ROW('Hygiene Data'!S1))),'Data Summary'!ED7="Yes"),OFFSET('Hygiene Data'!$S$5,0,10*ROW('Hygiene Data'!S1)),NA())</f>
        <v>#N/A</v>
      </c>
      <c r="BP7" s="87" t="e">
        <f ca="true">+IF(AND(ISNUMBER(OFFSET('Hygiene Data'!$S$7,0,10*ROW('Hygiene Data'!S1))),'Data Summary'!EE7="Yes"),OFFSET('Hygiene Data'!$S$7,0,10*ROW('Hygiene Data'!S1)),NA())</f>
        <v>#N/A</v>
      </c>
      <c r="BQ7" s="87" t="e">
        <f ca="true">+IF(AND(ISNUMBER(OFFSET('Hygiene Data'!$S$9,0,10*ROW('Hygiene Data'!S1))),'Data Summary'!EF7="Yes"),OFFSET('Hygiene Data'!$S$9,0,10*ROW('Hygiene Data'!S1)),NA())</f>
        <v>#N/A</v>
      </c>
    </row>
    <row xmlns:x14ac="http://schemas.microsoft.com/office/spreadsheetml/2009/9/ac" r="8" x14ac:dyDescent="0.2">
      <c r="A8" s="328" t="e">
        <f ca="true">+RIGHT('Data Summary'!A8,LEN('Data Summary'!A8)-9)</f>
        <v>#VALUE!</v>
      </c>
      <c r="B8" s="32" t="str">
        <f ca="true">+IF(ISTEXT('Data Summary'!B8),'Data Summary'!B8,"")</f>
        <v/>
      </c>
      <c r="C8" s="327" t="e">
        <f ca="true">+VALUE('Data Summary'!C8)</f>
        <v>#VALUE!</v>
      </c>
      <c r="D8" s="85" t="e">
        <f ca="true">+IF(AND(ISNUMBER(OFFSET('Water Data'!$N$4,0,10*ROW('Water Data'!N2))),'Data Summary'!BS8="Yes"),100-OFFSET('Water Data'!$N$4,0,10*ROW('Water Data'!N2)),NA())</f>
        <v>#N/A</v>
      </c>
      <c r="E8" s="85" t="e">
        <f ca="true">+IF(AND(ISNUMBER(OFFSET('Water Data'!$N$6,0,10*ROW('Water Data'!N2))),'Data Summary'!BT8="Yes"),OFFSET('Water Data'!$N$6,0,10*ROW('Water Data'!N2)),NA())</f>
        <v>#N/A</v>
      </c>
      <c r="F8" s="85" t="e">
        <f ca="true">+IF(AND(ISNUMBER(OFFSET('Water Data'!$N$9,0,10*ROW('Water Data'!N2))),'Data Summary'!BU8="Yes"),OFFSET('Water Data'!$N$9,0,10*ROW('Water Data'!N2)),NA())</f>
        <v>#N/A</v>
      </c>
      <c r="G8" s="85" t="e">
        <f ca="true">+IF(AND(ISNUMBER(OFFSET('Water Data'!$O$4,0,10*ROW('Water Data'!O2))),'Data Summary'!BV8="Yes"),100-OFFSET('Water Data'!$O$4,0,10*ROW('Water Data'!O2)),NA())</f>
        <v>#N/A</v>
      </c>
      <c r="H8" s="85" t="e">
        <f ca="true">+IF(AND(ISNUMBER(OFFSET('Water Data'!$O$6,0,10*ROW('Water Data'!O2))),'Data Summary'!BW8="Yes"),OFFSET('Water Data'!$O$6,0,10*ROW('Water Data'!O2)),NA())</f>
        <v>#N/A</v>
      </c>
      <c r="I8" s="85" t="e">
        <f ca="true">+IF(AND(ISNUMBER(OFFSET('Water Data'!$O$9,0,10*ROW('Water Data'!O2))),'Data Summary'!BX8="Yes"),OFFSET('Water Data'!$O$9,0,10*ROW('Water Data'!O2)),NA())</f>
        <v>#N/A</v>
      </c>
      <c r="J8" s="85" t="e">
        <f ca="true">+IF(AND(ISNUMBER(OFFSET('Water Data'!$P$4,0,10*ROW('Water Data'!P2))),'Data Summary'!BY8="Yes"),100-OFFSET('Water Data'!$P$4,0,10*ROW('Water Data'!P2)),NA())</f>
        <v>#N/A</v>
      </c>
      <c r="K8" s="85" t="e">
        <f ca="true">+IF(AND(ISNUMBER(OFFSET('Water Data'!$P$6,0,10*ROW('Water Data'!P2))),'Data Summary'!BZ8="Yes"),OFFSET('Water Data'!$P$6,0,10*ROW('Water Data'!P2)),NA())</f>
        <v>#N/A</v>
      </c>
      <c r="L8" s="85" t="e">
        <f ca="true">+IF(AND(ISNUMBER(OFFSET('Water Data'!$P$9,0,10*ROW('Water Data'!P2))),'Data Summary'!CA8="Yes"),OFFSET('Water Data'!$P$9,0,10*ROW('Water Data'!P2)),NA())</f>
        <v>#N/A</v>
      </c>
      <c r="M8" s="85" t="e">
        <f ca="true">+IF(AND(ISNUMBER(OFFSET('Water Data'!$Q$4,0,10*ROW('Water Data'!Q2))),'Data Summary'!CB8="Yes"),100-OFFSET('Water Data'!$Q$4,0,10*ROW('Water Data'!Q2)),NA())</f>
        <v>#N/A</v>
      </c>
      <c r="N8" s="85" t="e">
        <f ca="true">+IF(AND(ISNUMBER(OFFSET('Water Data'!$Q$6,0,10*ROW('Water Data'!Q2))),'Data Summary'!CC8="Yes"),OFFSET('Water Data'!$Q$6,0,10*ROW('Water Data'!Q2)),NA())</f>
        <v>#N/A</v>
      </c>
      <c r="O8" s="85" t="e">
        <f ca="true">+IF(AND(ISNUMBER(OFFSET('Water Data'!$Q$9,0,10*ROW('Water Data'!Q2))),'Data Summary'!CD8="Yes"),OFFSET('Water Data'!$Q$9,0,10*ROW('Water Data'!Q2)),NA())</f>
        <v>#N/A</v>
      </c>
      <c r="P8" s="85" t="e">
        <f ca="true">+IF(AND(ISNUMBER(OFFSET('Water Data'!$R$4,0,10*ROW('Water Data'!R2))),'Data Summary'!CE8="Yes"),100-OFFSET('Water Data'!$R$4,0,10*ROW('Water Data'!R2)),NA())</f>
        <v>#N/A</v>
      </c>
      <c r="Q8" s="85" t="e">
        <f ca="true">+IF(AND(ISNUMBER(OFFSET('Water Data'!$R$6,0,10*ROW('Water Data'!R2))),'Data Summary'!CF8="Yes"),OFFSET('Water Data'!$R$6,0,10*ROW('Water Data'!R2)),NA())</f>
        <v>#N/A</v>
      </c>
      <c r="R8" s="85" t="e">
        <f ca="true">+IF(AND(ISNUMBER(OFFSET('Water Data'!$R$9,0,10*ROW('Water Data'!R2))),'Data Summary'!CG8="Yes"),OFFSET('Water Data'!$R$9,0,10*ROW('Water Data'!R2)),NA())</f>
        <v>#N/A</v>
      </c>
      <c r="S8" s="85" t="e">
        <f ca="true">+IF(AND(ISNUMBER(OFFSET('Water Data'!$S$4,0,10*ROW('Water Data'!S2))),'Data Summary'!CH8="Yes"),100-OFFSET('Water Data'!$S$4,0,10*ROW('Water Data'!S2)),NA())</f>
        <v>#N/A</v>
      </c>
      <c r="T8" s="85" t="e">
        <f ca="true">+IF(AND(ISNUMBER(OFFSET('Water Data'!$S$6,0,10*ROW('Water Data'!S2))),'Data Summary'!CI8="Yes"),OFFSET('Water Data'!$S$6,0,10*ROW('Water Data'!S2)),NA())</f>
        <v>#N/A</v>
      </c>
      <c r="U8" s="85" t="e">
        <f ca="true">+IF(AND(ISNUMBER(OFFSET('Water Data'!$S$9,0,10*ROW('Water Data'!S2))),'Data Summary'!CJ8="Yes"),OFFSET('Water Data'!$S$9,0,10*ROW('Water Data'!S2)),NA())</f>
        <v>#N/A</v>
      </c>
      <c r="V8" s="86" t="e">
        <f ca="true">+IF(AND(ISNUMBER(OFFSET('Sanitation Data'!$N$4,0,10*ROW('Sanitation Data'!N2))),'Data Summary'!CK8="Yes"),100-OFFSET('Sanitation Data'!$N$4,0,10*ROW('Sanitation Data'!N2)),NA())</f>
        <v>#N/A</v>
      </c>
      <c r="W8" s="86" t="e">
        <f ca="true">+IF(AND(ISNUMBER(OFFSET('Sanitation Data'!$N$6,0,10*ROW('Sanitation Data'!N2))),'Data Summary'!CL8="Yes"),OFFSET('Sanitation Data'!$N$6,0,10*ROW('Sanitation Data'!N2)),NA())</f>
        <v>#N/A</v>
      </c>
      <c r="X8" s="86" t="e">
        <f ca="true">+IF(AND(ISNUMBER(OFFSET('Sanitation Data'!$N$10,0,10*ROW('Sanitation Data'!N2))),'Data Summary'!CM8="Yes"),OFFSET('Sanitation Data'!$N$10,0,10*ROW('Sanitation Data'!N2)),NA())</f>
        <v>#N/A</v>
      </c>
      <c r="Y8" s="86" t="e">
        <f ca="true">+IF(AND(ISNUMBER(OFFSET('Sanitation Data'!$N$11,0,10*ROW('Sanitation Data'!N2))),'Data Summary'!CN8="Yes"),OFFSET('Sanitation Data'!$N$11,0,10*ROW('Sanitation Data'!N2)),NA())</f>
        <v>#N/A</v>
      </c>
      <c r="Z8" s="86" t="e">
        <f ca="true">+IF(AND(ISNUMBER(OFFSET('Sanitation Data'!$N$12,0,10*ROW('Sanitation Data'!N2))),'Data Summary'!CO8="Yes"),OFFSET('Sanitation Data'!$N$12,0,10*ROW('Sanitation Data'!N2)),NA())</f>
        <v>#N/A</v>
      </c>
      <c r="AA8" s="86" t="e">
        <f ca="true">+IF(AND(ISNUMBER(OFFSET('Sanitation Data'!$O$4,0,10*ROW('Sanitation Data'!O2))),'Data Summary'!CP8="Yes"),100-OFFSET('Sanitation Data'!$O$4,0,10*ROW('Sanitation Data'!O2)),NA())</f>
        <v>#N/A</v>
      </c>
      <c r="AB8" s="86" t="e">
        <f ca="true">+IF(AND(ISNUMBER(OFFSET('Sanitation Data'!$O$6,0,10*ROW('Sanitation Data'!O2))),'Data Summary'!CQ8="Yes"),OFFSET('Sanitation Data'!$O$6,0,10*ROW('Sanitation Data'!O2)),NA())</f>
        <v>#N/A</v>
      </c>
      <c r="AC8" s="86" t="e">
        <f ca="true">+IF(AND(ISNUMBER(OFFSET('Sanitation Data'!$O$10,0,10*ROW('Sanitation Data'!O2))),'Data Summary'!CR8="Yes"),OFFSET('Sanitation Data'!$O$10,0,10*ROW('Sanitation Data'!O2)),NA())</f>
        <v>#N/A</v>
      </c>
      <c r="AD8" s="86" t="e">
        <f ca="true">+IF(AND(ISNUMBER(OFFSET('Sanitation Data'!$O$11,0,10*ROW('Sanitation Data'!O2))),'Data Summary'!CS8="Yes"),OFFSET('Sanitation Data'!$O$11,0,10*ROW('Sanitation Data'!O2)),NA())</f>
        <v>#N/A</v>
      </c>
      <c r="AE8" s="86" t="e">
        <f ca="true">+IF(AND(ISNUMBER(OFFSET('Sanitation Data'!$O$12,0,10*ROW('Sanitation Data'!O2))),'Data Summary'!CT8="Yes"),OFFSET('Sanitation Data'!$O$12,0,10*ROW('Sanitation Data'!O2)),NA())</f>
        <v>#N/A</v>
      </c>
      <c r="AF8" s="86" t="e">
        <f ca="true">+IF(AND(ISNUMBER(OFFSET('Sanitation Data'!$P$4,0,10*ROW('Sanitation Data'!P2))),'Data Summary'!CU8="Yes"),100-OFFSET('Sanitation Data'!$P$4,0,10*ROW('Sanitation Data'!P2)),NA())</f>
        <v>#N/A</v>
      </c>
      <c r="AG8" s="86" t="e">
        <f ca="true">+IF(AND(ISNUMBER(OFFSET('Sanitation Data'!$P$6,0,10*ROW('Sanitation Data'!P2))),'Data Summary'!CV8="Yes"),OFFSET('Sanitation Data'!$P$6,0,10*ROW('Sanitation Data'!P2)),NA())</f>
        <v>#N/A</v>
      </c>
      <c r="AH8" s="86" t="e">
        <f ca="true">+IF(AND(ISNUMBER(OFFSET('Sanitation Data'!$P$10,0,10*ROW('Sanitation Data'!P2))),'Data Summary'!CW8="Yes"),OFFSET('Sanitation Data'!$P$10,0,10*ROW('Sanitation Data'!P2)),NA())</f>
        <v>#N/A</v>
      </c>
      <c r="AI8" s="86" t="e">
        <f ca="true">+IF(AND(ISNUMBER(OFFSET('Sanitation Data'!$P$11,0,10*ROW('Sanitation Data'!P2))),'Data Summary'!CX8="Yes"),OFFSET('Sanitation Data'!$P$11,0,10*ROW('Sanitation Data'!P2)),NA())</f>
        <v>#N/A</v>
      </c>
      <c r="AJ8" s="86" t="e">
        <f ca="true">+IF(AND(ISNUMBER(OFFSET('Sanitation Data'!$P$12,0,10*ROW('Sanitation Data'!P2))),'Data Summary'!CY8="Yes"),OFFSET('Sanitation Data'!$P$12,0,10*ROW('Sanitation Data'!P2)),NA())</f>
        <v>#N/A</v>
      </c>
      <c r="AK8" s="86" t="e">
        <f ca="true">+IF(AND(ISNUMBER(OFFSET('Sanitation Data'!$Q$4,0,10*ROW('Sanitation Data'!Q2))),'Data Summary'!CZ8="Yes"),100-OFFSET('Sanitation Data'!$Q$4,0,10*ROW('Sanitation Data'!Q2)),NA())</f>
        <v>#N/A</v>
      </c>
      <c r="AL8" s="86" t="e">
        <f ca="true">+IF(AND(ISNUMBER(OFFSET('Sanitation Data'!$Q$6,0,10*ROW('Sanitation Data'!Q2))),'Data Summary'!DA8="Yes"),OFFSET('Sanitation Data'!$Q$6,0,10*ROW('Sanitation Data'!Q2)),NA())</f>
        <v>#N/A</v>
      </c>
      <c r="AM8" s="86" t="e">
        <f ca="true">+IF(AND(ISNUMBER(OFFSET('Sanitation Data'!$Q$10,0,10*ROW('Sanitation Data'!Q2))),'Data Summary'!DB8="Yes"),OFFSET('Sanitation Data'!$Q$10,0,10*ROW('Sanitation Data'!Q2)),NA())</f>
        <v>#N/A</v>
      </c>
      <c r="AN8" s="86" t="e">
        <f ca="true">+IF(AND(ISNUMBER(OFFSET('Sanitation Data'!$Q$11,0,10*ROW('Sanitation Data'!Q2))),'Data Summary'!DC8="Yes"),OFFSET('Sanitation Data'!$Q$11,0,10*ROW('Sanitation Data'!Q2)),NA())</f>
        <v>#N/A</v>
      </c>
      <c r="AO8" s="86" t="e">
        <f ca="true">+IF(AND(ISNUMBER(OFFSET('Sanitation Data'!$Q$12,0,10*ROW('Sanitation Data'!Q2))),'Data Summary'!DD8="Yes"),OFFSET('Sanitation Data'!$Q$12,0,10*ROW('Sanitation Data'!Q2)),NA())</f>
        <v>#N/A</v>
      </c>
      <c r="AP8" s="86" t="e">
        <f ca="true">+IF(AND(ISNUMBER(OFFSET('Sanitation Data'!$R$4,0,10*ROW('Sanitation Data'!R2))),'Data Summary'!DE8="Yes"),100-OFFSET('Sanitation Data'!$R$4,0,10*ROW('Sanitation Data'!R2)),NA())</f>
        <v>#N/A</v>
      </c>
      <c r="AQ8" s="86" t="e">
        <f ca="true">+IF(AND(ISNUMBER(OFFSET('Sanitation Data'!$R$6,0,10*ROW('Sanitation Data'!R2))),'Data Summary'!DF8="Yes"),OFFSET('Sanitation Data'!$R$6,0,10*ROW('Sanitation Data'!R2)),NA())</f>
        <v>#N/A</v>
      </c>
      <c r="AR8" s="86" t="e">
        <f ca="true">+IF(AND(ISNUMBER(OFFSET('Sanitation Data'!$R$10,0,10*ROW('Sanitation Data'!R2))),'Data Summary'!DG8="Yes"),OFFSET('Sanitation Data'!$R$10,0,10*ROW('Sanitation Data'!R2)),NA())</f>
        <v>#N/A</v>
      </c>
      <c r="AS8" s="86" t="e">
        <f ca="true">+IF(AND(ISNUMBER(OFFSET('Sanitation Data'!$R$11,0,10*ROW('Sanitation Data'!R2))),'Data Summary'!DH8="Yes"),OFFSET('Sanitation Data'!$R$11,0,10*ROW('Sanitation Data'!R2)),NA())</f>
        <v>#N/A</v>
      </c>
      <c r="AT8" s="86" t="e">
        <f ca="true">+IF(AND(ISNUMBER(OFFSET('Sanitation Data'!$R$12,0,10*ROW('Sanitation Data'!R2))),'Data Summary'!DI8="Yes"),OFFSET('Sanitation Data'!$R$12,0,10*ROW('Sanitation Data'!R2)),NA())</f>
        <v>#N/A</v>
      </c>
      <c r="AU8" s="86" t="e">
        <f ca="true">+IF(AND(ISNUMBER(OFFSET('Sanitation Data'!$S$4,0,10*ROW('Sanitation Data'!S2))),'Data Summary'!DJ8="Yes"),100-OFFSET('Sanitation Data'!$S$4,0,10*ROW('Sanitation Data'!S2)),NA())</f>
        <v>#N/A</v>
      </c>
      <c r="AV8" s="86" t="e">
        <f ca="true">+IF(AND(ISNUMBER(OFFSET('Sanitation Data'!$S$6,0,10*ROW('Sanitation Data'!S2))),'Data Summary'!DK8="Yes"),OFFSET('Sanitation Data'!$S$6,0,10*ROW('Sanitation Data'!S2)),NA())</f>
        <v>#N/A</v>
      </c>
      <c r="AW8" s="86" t="e">
        <f ca="true">+IF(AND(ISNUMBER(OFFSET('Sanitation Data'!$S$10,0,10*ROW('Sanitation Data'!S2))),'Data Summary'!DL8="Yes"),OFFSET('Sanitation Data'!$S$10,0,10*ROW('Sanitation Data'!S2)),NA())</f>
        <v>#N/A</v>
      </c>
      <c r="AX8" s="86" t="e">
        <f ca="true">+IF(AND(ISNUMBER(OFFSET('Sanitation Data'!$S$11,0,10*ROW('Sanitation Data'!S2))),'Data Summary'!DM8="Yes"),OFFSET('Sanitation Data'!$S$11,0,10*ROW('Sanitation Data'!S2)),NA())</f>
        <v>#N/A</v>
      </c>
      <c r="AY8" s="86" t="e">
        <f ca="true">+IF(AND(ISNUMBER(OFFSET('Sanitation Data'!$S$12,0,10*ROW('Sanitation Data'!S2))),'Data Summary'!DN8="Yes"),OFFSET('Sanitation Data'!$S$12,0,10*ROW('Sanitation Data'!S2)),NA())</f>
        <v>#N/A</v>
      </c>
      <c r="AZ8" s="87" t="e">
        <f ca="true">+IF(AND(ISNUMBER(OFFSET('Hygiene Data'!$N$5,0,10*ROW('Hygiene Data'!N2))),'Data Summary'!DO8="Yes"),OFFSET('Hygiene Data'!$N$5,0,10*ROW('Hygiene Data'!N2)),NA())</f>
        <v>#N/A</v>
      </c>
      <c r="BA8" s="87" t="e">
        <f ca="true">+IF(AND(ISNUMBER(OFFSET('Hygiene Data'!$N$7,0,10*ROW('Hygiene Data'!N2))),'Data Summary'!DP8="Yes"),OFFSET('Hygiene Data'!$N$7,0,10*ROW('Hygiene Data'!N2)),NA())</f>
        <v>#N/A</v>
      </c>
      <c r="BB8" s="87" t="e">
        <f ca="true">+IF(AND(ISNUMBER(OFFSET('Hygiene Data'!$N$9,0,10*ROW('Hygiene Data'!N2))),'Data Summary'!DQ8="Yes"),OFFSET('Hygiene Data'!$N$9,0,10*ROW('Hygiene Data'!N2)),NA())</f>
        <v>#N/A</v>
      </c>
      <c r="BC8" s="87" t="e">
        <f ca="true">+IF(AND(ISNUMBER(OFFSET('Hygiene Data'!$O$5,0,10*ROW('Hygiene Data'!O2))),'Data Summary'!DR8="Yes"),OFFSET('Hygiene Data'!$O$5,0,10*ROW('Hygiene Data'!O2)),NA())</f>
        <v>#N/A</v>
      </c>
      <c r="BD8" s="87" t="e">
        <f ca="true">+IF(AND(ISNUMBER(OFFSET('Hygiene Data'!$O$7,0,10*ROW('Hygiene Data'!O2))),'Data Summary'!DS8="Yes"),OFFSET('Hygiene Data'!$O$7,0,10*ROW('Hygiene Data'!O2)),NA())</f>
        <v>#N/A</v>
      </c>
      <c r="BE8" s="87" t="e">
        <f ca="true">+IF(AND(ISNUMBER(OFFSET('Hygiene Data'!$O$9,0,10*ROW('Hygiene Data'!O2))),'Data Summary'!DT8="Yes"),OFFSET('Hygiene Data'!$O$9,0,10*ROW('Hygiene Data'!O2)),NA())</f>
        <v>#N/A</v>
      </c>
      <c r="BF8" s="87" t="e">
        <f ca="true">+IF(AND(ISNUMBER(OFFSET('Hygiene Data'!$P$5,0,10*ROW('Hygiene Data'!P2))),'Data Summary'!DU8="Yes"),OFFSET('Hygiene Data'!$P$5,0,10*ROW('Hygiene Data'!P2)),NA())</f>
        <v>#N/A</v>
      </c>
      <c r="BG8" s="87" t="e">
        <f ca="true">+IF(AND(ISNUMBER(OFFSET('Hygiene Data'!$P$7,0,10*ROW('Hygiene Data'!P2))),'Data Summary'!DV8="Yes"),OFFSET('Hygiene Data'!$P$7,0,10*ROW('Hygiene Data'!P2)),NA())</f>
        <v>#N/A</v>
      </c>
      <c r="BH8" s="87" t="e">
        <f ca="true">+IF(AND(ISNUMBER(OFFSET('Hygiene Data'!$P$9,0,10*ROW('Hygiene Data'!P2))),'Data Summary'!DW8="Yes"),OFFSET('Hygiene Data'!$P$9,0,10*ROW('Hygiene Data'!P2)),NA())</f>
        <v>#N/A</v>
      </c>
      <c r="BI8" s="87" t="e">
        <f ca="true">+IF(AND(ISNUMBER(OFFSET('Hygiene Data'!$Q$5,0,10*ROW('Hygiene Data'!Q2))),'Data Summary'!DX8="Yes"),OFFSET('Hygiene Data'!$Q$5,0,10*ROW('Hygiene Data'!Q2)),NA())</f>
        <v>#N/A</v>
      </c>
      <c r="BJ8" s="87" t="e">
        <f ca="true">+IF(AND(ISNUMBER(OFFSET('Hygiene Data'!$Q$7,0,10*ROW('Hygiene Data'!Q2))),'Data Summary'!DY8="Yes"),OFFSET('Hygiene Data'!$Q$7,0,10*ROW('Hygiene Data'!Q2)),NA())</f>
        <v>#N/A</v>
      </c>
      <c r="BK8" s="87" t="e">
        <f ca="true">+IF(AND(ISNUMBER(OFFSET('Hygiene Data'!$Q$9,0,10*ROW('Hygiene Data'!Q2))),'Data Summary'!DZ8="Yes"),OFFSET('Hygiene Data'!$Q$9,0,10*ROW('Hygiene Data'!Q2)),NA())</f>
        <v>#N/A</v>
      </c>
      <c r="BL8" s="87" t="e">
        <f ca="true">+IF(AND(ISNUMBER(OFFSET('Hygiene Data'!$R$5,0,10*ROW('Hygiene Data'!R2))),'Data Summary'!EA8="Yes"),OFFSET('Hygiene Data'!$R$5,0,10*ROW('Hygiene Data'!R2)),NA())</f>
        <v>#N/A</v>
      </c>
      <c r="BM8" s="87" t="e">
        <f ca="true">+IF(AND(ISNUMBER(OFFSET('Hygiene Data'!$R$7,0,10*ROW('Hygiene Data'!R2))),'Data Summary'!EB8="Yes"),OFFSET('Hygiene Data'!$R$7,0,10*ROW('Hygiene Data'!R2)),NA())</f>
        <v>#N/A</v>
      </c>
      <c r="BN8" s="87" t="e">
        <f ca="true">+IF(AND(ISNUMBER(OFFSET('Hygiene Data'!$R$9,0,10*ROW('Hygiene Data'!R2))),'Data Summary'!EC8="Yes"),OFFSET('Hygiene Data'!$R$9,0,10*ROW('Hygiene Data'!R2)),NA())</f>
        <v>#N/A</v>
      </c>
      <c r="BO8" s="87" t="e">
        <f ca="true">+IF(AND(ISNUMBER(OFFSET('Hygiene Data'!$S$5,0,10*ROW('Hygiene Data'!S2))),'Data Summary'!ED8="Yes"),OFFSET('Hygiene Data'!$S$5,0,10*ROW('Hygiene Data'!S2)),NA())</f>
        <v>#N/A</v>
      </c>
      <c r="BP8" s="87" t="e">
        <f ca="true">+IF(AND(ISNUMBER(OFFSET('Hygiene Data'!$S$7,0,10*ROW('Hygiene Data'!S2))),'Data Summary'!EE8="Yes"),OFFSET('Hygiene Data'!$S$7,0,10*ROW('Hygiene Data'!S2)),NA())</f>
        <v>#N/A</v>
      </c>
      <c r="BQ8" s="87" t="e">
        <f ca="true">+IF(AND(ISNUMBER(OFFSET('Hygiene Data'!$S$9,0,10*ROW('Hygiene Data'!S2))),'Data Summary'!EF8="Yes"),OFFSET('Hygiene Data'!$S$9,0,10*ROW('Hygiene Data'!S2)),NA())</f>
        <v>#N/A</v>
      </c>
    </row>
    <row xmlns:x14ac="http://schemas.microsoft.com/office/spreadsheetml/2009/9/ac" r="9" x14ac:dyDescent="0.2">
      <c r="A9" s="328" t="e">
        <f ca="true">+RIGHT('Data Summary'!A9,LEN('Data Summary'!A9)-9)</f>
        <v>#VALUE!</v>
      </c>
      <c r="B9" s="32" t="str">
        <f ca="true">+IF(ISTEXT('Data Summary'!B9),'Data Summary'!B9,"")</f>
        <v/>
      </c>
      <c r="C9" s="327" t="e">
        <f ca="true">+VALUE('Data Summary'!C9)</f>
        <v>#VALUE!</v>
      </c>
      <c r="D9" s="85" t="e">
        <f ca="true">+IF(AND(ISNUMBER(OFFSET('Water Data'!$N$4,0,10*ROW('Water Data'!N3))),'Data Summary'!BS9="Yes"),100-OFFSET('Water Data'!$N$4,0,10*ROW('Water Data'!N3)),NA())</f>
        <v>#N/A</v>
      </c>
      <c r="E9" s="85" t="e">
        <f ca="true">+IF(AND(ISNUMBER(OFFSET('Water Data'!$N$6,0,10*ROW('Water Data'!N3))),'Data Summary'!BT9="Yes"),OFFSET('Water Data'!$N$6,0,10*ROW('Water Data'!N3)),NA())</f>
        <v>#N/A</v>
      </c>
      <c r="F9" s="85" t="e">
        <f ca="true">+IF(AND(ISNUMBER(OFFSET('Water Data'!$N$9,0,10*ROW('Water Data'!N3))),'Data Summary'!BU9="Yes"),OFFSET('Water Data'!$N$9,0,10*ROW('Water Data'!N3)),NA())</f>
        <v>#N/A</v>
      </c>
      <c r="G9" s="85" t="e">
        <f ca="true">+IF(AND(ISNUMBER(OFFSET('Water Data'!$O$4,0,10*ROW('Water Data'!O3))),'Data Summary'!BV9="Yes"),100-OFFSET('Water Data'!$O$4,0,10*ROW('Water Data'!O3)),NA())</f>
        <v>#N/A</v>
      </c>
      <c r="H9" s="85" t="e">
        <f ca="true">+IF(AND(ISNUMBER(OFFSET('Water Data'!$O$6,0,10*ROW('Water Data'!O3))),'Data Summary'!BW9="Yes"),OFFSET('Water Data'!$O$6,0,10*ROW('Water Data'!O3)),NA())</f>
        <v>#N/A</v>
      </c>
      <c r="I9" s="85" t="e">
        <f ca="true">+IF(AND(ISNUMBER(OFFSET('Water Data'!$O$9,0,10*ROW('Water Data'!O3))),'Data Summary'!BX9="Yes"),OFFSET('Water Data'!$O$9,0,10*ROW('Water Data'!O3)),NA())</f>
        <v>#N/A</v>
      </c>
      <c r="J9" s="85" t="e">
        <f ca="true">+IF(AND(ISNUMBER(OFFSET('Water Data'!$P$4,0,10*ROW('Water Data'!P3))),'Data Summary'!BY9="Yes"),100-OFFSET('Water Data'!$P$4,0,10*ROW('Water Data'!P3)),NA())</f>
        <v>#N/A</v>
      </c>
      <c r="K9" s="85" t="e">
        <f ca="true">+IF(AND(ISNUMBER(OFFSET('Water Data'!$P$6,0,10*ROW('Water Data'!P3))),'Data Summary'!BZ9="Yes"),OFFSET('Water Data'!$P$6,0,10*ROW('Water Data'!P3)),NA())</f>
        <v>#N/A</v>
      </c>
      <c r="L9" s="85" t="e">
        <f ca="true">+IF(AND(ISNUMBER(OFFSET('Water Data'!$P$9,0,10*ROW('Water Data'!P3))),'Data Summary'!CA9="Yes"),OFFSET('Water Data'!$P$9,0,10*ROW('Water Data'!P3)),NA())</f>
        <v>#N/A</v>
      </c>
      <c r="M9" s="85" t="e">
        <f ca="true">+IF(AND(ISNUMBER(OFFSET('Water Data'!$Q$4,0,10*ROW('Water Data'!Q3))),'Data Summary'!CB9="Yes"),100-OFFSET('Water Data'!$Q$4,0,10*ROW('Water Data'!Q3)),NA())</f>
        <v>#N/A</v>
      </c>
      <c r="N9" s="85" t="e">
        <f ca="true">+IF(AND(ISNUMBER(OFFSET('Water Data'!$Q$6,0,10*ROW('Water Data'!Q3))),'Data Summary'!CC9="Yes"),OFFSET('Water Data'!$Q$6,0,10*ROW('Water Data'!Q3)),NA())</f>
        <v>#N/A</v>
      </c>
      <c r="O9" s="85" t="e">
        <f ca="true">+IF(AND(ISNUMBER(OFFSET('Water Data'!$Q$9,0,10*ROW('Water Data'!Q3))),'Data Summary'!CD9="Yes"),OFFSET('Water Data'!$Q$9,0,10*ROW('Water Data'!Q3)),NA())</f>
        <v>#N/A</v>
      </c>
      <c r="P9" s="85" t="e">
        <f ca="true">+IF(AND(ISNUMBER(OFFSET('Water Data'!$R$4,0,10*ROW('Water Data'!R3))),'Data Summary'!CE9="Yes"),100-OFFSET('Water Data'!$R$4,0,10*ROW('Water Data'!R3)),NA())</f>
        <v>#N/A</v>
      </c>
      <c r="Q9" s="85" t="e">
        <f ca="true">+IF(AND(ISNUMBER(OFFSET('Water Data'!$R$6,0,10*ROW('Water Data'!R3))),'Data Summary'!CF9="Yes"),OFFSET('Water Data'!$R$6,0,10*ROW('Water Data'!R3)),NA())</f>
        <v>#N/A</v>
      </c>
      <c r="R9" s="85" t="e">
        <f ca="true">+IF(AND(ISNUMBER(OFFSET('Water Data'!$R$9,0,10*ROW('Water Data'!R3))),'Data Summary'!CG9="Yes"),OFFSET('Water Data'!$R$9,0,10*ROW('Water Data'!R3)),NA())</f>
        <v>#N/A</v>
      </c>
      <c r="S9" s="85" t="e">
        <f ca="true">+IF(AND(ISNUMBER(OFFSET('Water Data'!$S$4,0,10*ROW('Water Data'!S3))),'Data Summary'!CH9="Yes"),100-OFFSET('Water Data'!$S$4,0,10*ROW('Water Data'!S3)),NA())</f>
        <v>#N/A</v>
      </c>
      <c r="T9" s="85" t="e">
        <f ca="true">+IF(AND(ISNUMBER(OFFSET('Water Data'!$S$6,0,10*ROW('Water Data'!S3))),'Data Summary'!CI9="Yes"),OFFSET('Water Data'!$S$6,0,10*ROW('Water Data'!S3)),NA())</f>
        <v>#N/A</v>
      </c>
      <c r="U9" s="85" t="e">
        <f ca="true">+IF(AND(ISNUMBER(OFFSET('Water Data'!$S$9,0,10*ROW('Water Data'!S3))),'Data Summary'!CJ9="Yes"),OFFSET('Water Data'!$S$9,0,10*ROW('Water Data'!S3)),NA())</f>
        <v>#N/A</v>
      </c>
      <c r="V9" s="86" t="e">
        <f ca="true">+IF(AND(ISNUMBER(OFFSET('Sanitation Data'!$N$4,0,10*ROW('Sanitation Data'!N3))),'Data Summary'!CK9="Yes"),100-OFFSET('Sanitation Data'!$N$4,0,10*ROW('Sanitation Data'!N3)),NA())</f>
        <v>#N/A</v>
      </c>
      <c r="W9" s="86" t="e">
        <f ca="true">+IF(AND(ISNUMBER(OFFSET('Sanitation Data'!$N$6,0,10*ROW('Sanitation Data'!N3))),'Data Summary'!CL9="Yes"),OFFSET('Sanitation Data'!$N$6,0,10*ROW('Sanitation Data'!N3)),NA())</f>
        <v>#N/A</v>
      </c>
      <c r="X9" s="86" t="e">
        <f ca="true">+IF(AND(ISNUMBER(OFFSET('Sanitation Data'!$N$10,0,10*ROW('Sanitation Data'!N3))),'Data Summary'!CM9="Yes"),OFFSET('Sanitation Data'!$N$10,0,10*ROW('Sanitation Data'!N3)),NA())</f>
        <v>#N/A</v>
      </c>
      <c r="Y9" s="86" t="e">
        <f ca="true">+IF(AND(ISNUMBER(OFFSET('Sanitation Data'!$N$11,0,10*ROW('Sanitation Data'!N3))),'Data Summary'!CN9="Yes"),OFFSET('Sanitation Data'!$N$11,0,10*ROW('Sanitation Data'!N3)),NA())</f>
        <v>#N/A</v>
      </c>
      <c r="Z9" s="86" t="e">
        <f ca="true">+IF(AND(ISNUMBER(OFFSET('Sanitation Data'!$N$12,0,10*ROW('Sanitation Data'!N3))),'Data Summary'!CO9="Yes"),OFFSET('Sanitation Data'!$N$12,0,10*ROW('Sanitation Data'!N3)),NA())</f>
        <v>#N/A</v>
      </c>
      <c r="AA9" s="86" t="e">
        <f ca="true">+IF(AND(ISNUMBER(OFFSET('Sanitation Data'!$O$4,0,10*ROW('Sanitation Data'!O3))),'Data Summary'!CP9="Yes"),100-OFFSET('Sanitation Data'!$O$4,0,10*ROW('Sanitation Data'!O3)),NA())</f>
        <v>#N/A</v>
      </c>
      <c r="AB9" s="86" t="e">
        <f ca="true">+IF(AND(ISNUMBER(OFFSET('Sanitation Data'!$O$6,0,10*ROW('Sanitation Data'!O3))),'Data Summary'!CQ9="Yes"),OFFSET('Sanitation Data'!$O$6,0,10*ROW('Sanitation Data'!O3)),NA())</f>
        <v>#N/A</v>
      </c>
      <c r="AC9" s="86" t="e">
        <f ca="true">+IF(AND(ISNUMBER(OFFSET('Sanitation Data'!$O$10,0,10*ROW('Sanitation Data'!O3))),'Data Summary'!CR9="Yes"),OFFSET('Sanitation Data'!$O$10,0,10*ROW('Sanitation Data'!O3)),NA())</f>
        <v>#N/A</v>
      </c>
      <c r="AD9" s="86" t="e">
        <f ca="true">+IF(AND(ISNUMBER(OFFSET('Sanitation Data'!$O$11,0,10*ROW('Sanitation Data'!O3))),'Data Summary'!CS9="Yes"),OFFSET('Sanitation Data'!$O$11,0,10*ROW('Sanitation Data'!O3)),NA())</f>
        <v>#N/A</v>
      </c>
      <c r="AE9" s="86" t="e">
        <f ca="true">+IF(AND(ISNUMBER(OFFSET('Sanitation Data'!$O$12,0,10*ROW('Sanitation Data'!O3))),'Data Summary'!CT9="Yes"),OFFSET('Sanitation Data'!$O$12,0,10*ROW('Sanitation Data'!O3)),NA())</f>
        <v>#N/A</v>
      </c>
      <c r="AF9" s="86" t="e">
        <f ca="true">+IF(AND(ISNUMBER(OFFSET('Sanitation Data'!$P$4,0,10*ROW('Sanitation Data'!P3))),'Data Summary'!CU9="Yes"),100-OFFSET('Sanitation Data'!$P$4,0,10*ROW('Sanitation Data'!P3)),NA())</f>
        <v>#N/A</v>
      </c>
      <c r="AG9" s="86" t="e">
        <f ca="true">+IF(AND(ISNUMBER(OFFSET('Sanitation Data'!$P$6,0,10*ROW('Sanitation Data'!P3))),'Data Summary'!CV9="Yes"),OFFSET('Sanitation Data'!$P$6,0,10*ROW('Sanitation Data'!P3)),NA())</f>
        <v>#N/A</v>
      </c>
      <c r="AH9" s="86" t="e">
        <f ca="true">+IF(AND(ISNUMBER(OFFSET('Sanitation Data'!$P$10,0,10*ROW('Sanitation Data'!P3))),'Data Summary'!CW9="Yes"),OFFSET('Sanitation Data'!$P$10,0,10*ROW('Sanitation Data'!P3)),NA())</f>
        <v>#N/A</v>
      </c>
      <c r="AI9" s="86" t="e">
        <f ca="true">+IF(AND(ISNUMBER(OFFSET('Sanitation Data'!$P$11,0,10*ROW('Sanitation Data'!P3))),'Data Summary'!CX9="Yes"),OFFSET('Sanitation Data'!$P$11,0,10*ROW('Sanitation Data'!P3)),NA())</f>
        <v>#N/A</v>
      </c>
      <c r="AJ9" s="86" t="e">
        <f ca="true">+IF(AND(ISNUMBER(OFFSET('Sanitation Data'!$P$12,0,10*ROW('Sanitation Data'!P3))),'Data Summary'!CY9="Yes"),OFFSET('Sanitation Data'!$P$12,0,10*ROW('Sanitation Data'!P3)),NA())</f>
        <v>#N/A</v>
      </c>
      <c r="AK9" s="86" t="e">
        <f ca="true">+IF(AND(ISNUMBER(OFFSET('Sanitation Data'!$Q$4,0,10*ROW('Sanitation Data'!Q3))),'Data Summary'!CZ9="Yes"),100-OFFSET('Sanitation Data'!$Q$4,0,10*ROW('Sanitation Data'!Q3)),NA())</f>
        <v>#N/A</v>
      </c>
      <c r="AL9" s="86" t="e">
        <f ca="true">+IF(AND(ISNUMBER(OFFSET('Sanitation Data'!$Q$6,0,10*ROW('Sanitation Data'!Q3))),'Data Summary'!DA9="Yes"),OFFSET('Sanitation Data'!$Q$6,0,10*ROW('Sanitation Data'!Q3)),NA())</f>
        <v>#N/A</v>
      </c>
      <c r="AM9" s="86" t="e">
        <f ca="true">+IF(AND(ISNUMBER(OFFSET('Sanitation Data'!$Q$10,0,10*ROW('Sanitation Data'!Q3))),'Data Summary'!DB9="Yes"),OFFSET('Sanitation Data'!$Q$10,0,10*ROW('Sanitation Data'!Q3)),NA())</f>
        <v>#N/A</v>
      </c>
      <c r="AN9" s="86" t="e">
        <f ca="true">+IF(AND(ISNUMBER(OFFSET('Sanitation Data'!$Q$11,0,10*ROW('Sanitation Data'!Q3))),'Data Summary'!DC9="Yes"),OFFSET('Sanitation Data'!$Q$11,0,10*ROW('Sanitation Data'!Q3)),NA())</f>
        <v>#N/A</v>
      </c>
      <c r="AO9" s="86" t="e">
        <f ca="true">+IF(AND(ISNUMBER(OFFSET('Sanitation Data'!$Q$12,0,10*ROW('Sanitation Data'!Q3))),'Data Summary'!DD9="Yes"),OFFSET('Sanitation Data'!$Q$12,0,10*ROW('Sanitation Data'!Q3)),NA())</f>
        <v>#N/A</v>
      </c>
      <c r="AP9" s="86" t="e">
        <f ca="true">+IF(AND(ISNUMBER(OFFSET('Sanitation Data'!$R$4,0,10*ROW('Sanitation Data'!R3))),'Data Summary'!DE9="Yes"),100-OFFSET('Sanitation Data'!$R$4,0,10*ROW('Sanitation Data'!R3)),NA())</f>
        <v>#N/A</v>
      </c>
      <c r="AQ9" s="86" t="e">
        <f ca="true">+IF(AND(ISNUMBER(OFFSET('Sanitation Data'!$R$6,0,10*ROW('Sanitation Data'!R3))),'Data Summary'!DF9="Yes"),OFFSET('Sanitation Data'!$R$6,0,10*ROW('Sanitation Data'!R3)),NA())</f>
        <v>#N/A</v>
      </c>
      <c r="AR9" s="86" t="e">
        <f ca="true">+IF(AND(ISNUMBER(OFFSET('Sanitation Data'!$R$10,0,10*ROW('Sanitation Data'!R3))),'Data Summary'!DG9="Yes"),OFFSET('Sanitation Data'!$R$10,0,10*ROW('Sanitation Data'!R3)),NA())</f>
        <v>#N/A</v>
      </c>
      <c r="AS9" s="86" t="e">
        <f ca="true">+IF(AND(ISNUMBER(OFFSET('Sanitation Data'!$R$11,0,10*ROW('Sanitation Data'!R3))),'Data Summary'!DH9="Yes"),OFFSET('Sanitation Data'!$R$11,0,10*ROW('Sanitation Data'!R3)),NA())</f>
        <v>#N/A</v>
      </c>
      <c r="AT9" s="86" t="e">
        <f ca="true">+IF(AND(ISNUMBER(OFFSET('Sanitation Data'!$R$12,0,10*ROW('Sanitation Data'!R3))),'Data Summary'!DI9="Yes"),OFFSET('Sanitation Data'!$R$12,0,10*ROW('Sanitation Data'!R3)),NA())</f>
        <v>#N/A</v>
      </c>
      <c r="AU9" s="86" t="e">
        <f ca="true">+IF(AND(ISNUMBER(OFFSET('Sanitation Data'!$S$4,0,10*ROW('Sanitation Data'!S3))),'Data Summary'!DJ9="Yes"),100-OFFSET('Sanitation Data'!$S$4,0,10*ROW('Sanitation Data'!S3)),NA())</f>
        <v>#N/A</v>
      </c>
      <c r="AV9" s="86" t="e">
        <f ca="true">+IF(AND(ISNUMBER(OFFSET('Sanitation Data'!$S$6,0,10*ROW('Sanitation Data'!S3))),'Data Summary'!DK9="Yes"),OFFSET('Sanitation Data'!$S$6,0,10*ROW('Sanitation Data'!S3)),NA())</f>
        <v>#N/A</v>
      </c>
      <c r="AW9" s="86" t="e">
        <f ca="true">+IF(AND(ISNUMBER(OFFSET('Sanitation Data'!$S$10,0,10*ROW('Sanitation Data'!S3))),'Data Summary'!DL9="Yes"),OFFSET('Sanitation Data'!$S$10,0,10*ROW('Sanitation Data'!S3)),NA())</f>
        <v>#N/A</v>
      </c>
      <c r="AX9" s="86" t="e">
        <f ca="true">+IF(AND(ISNUMBER(OFFSET('Sanitation Data'!$S$11,0,10*ROW('Sanitation Data'!S3))),'Data Summary'!DM9="Yes"),OFFSET('Sanitation Data'!$S$11,0,10*ROW('Sanitation Data'!S3)),NA())</f>
        <v>#N/A</v>
      </c>
      <c r="AY9" s="86" t="e">
        <f ca="true">+IF(AND(ISNUMBER(OFFSET('Sanitation Data'!$S$12,0,10*ROW('Sanitation Data'!S3))),'Data Summary'!DN9="Yes"),OFFSET('Sanitation Data'!$S$12,0,10*ROW('Sanitation Data'!S3)),NA())</f>
        <v>#N/A</v>
      </c>
      <c r="AZ9" s="87" t="e">
        <f ca="true">+IF(AND(ISNUMBER(OFFSET('Hygiene Data'!$N$5,0,10*ROW('Hygiene Data'!N3))),'Data Summary'!DO9="Yes"),OFFSET('Hygiene Data'!$N$5,0,10*ROW('Hygiene Data'!N3)),NA())</f>
        <v>#N/A</v>
      </c>
      <c r="BA9" s="87" t="e">
        <f ca="true">+IF(AND(ISNUMBER(OFFSET('Hygiene Data'!$N$7,0,10*ROW('Hygiene Data'!N3))),'Data Summary'!DP9="Yes"),OFFSET('Hygiene Data'!$N$7,0,10*ROW('Hygiene Data'!N3)),NA())</f>
        <v>#N/A</v>
      </c>
      <c r="BB9" s="87" t="e">
        <f ca="true">+IF(AND(ISNUMBER(OFFSET('Hygiene Data'!$N$9,0,10*ROW('Hygiene Data'!N3))),'Data Summary'!DQ9="Yes"),OFFSET('Hygiene Data'!$N$9,0,10*ROW('Hygiene Data'!N3)),NA())</f>
        <v>#N/A</v>
      </c>
      <c r="BC9" s="87" t="e">
        <f ca="true">+IF(AND(ISNUMBER(OFFSET('Hygiene Data'!$O$5,0,10*ROW('Hygiene Data'!O3))),'Data Summary'!DR9="Yes"),OFFSET('Hygiene Data'!$O$5,0,10*ROW('Hygiene Data'!O3)),NA())</f>
        <v>#N/A</v>
      </c>
      <c r="BD9" s="87" t="e">
        <f ca="true">+IF(AND(ISNUMBER(OFFSET('Hygiene Data'!$O$7,0,10*ROW('Hygiene Data'!O3))),'Data Summary'!DS9="Yes"),OFFSET('Hygiene Data'!$O$7,0,10*ROW('Hygiene Data'!O3)),NA())</f>
        <v>#N/A</v>
      </c>
      <c r="BE9" s="87" t="e">
        <f ca="true">+IF(AND(ISNUMBER(OFFSET('Hygiene Data'!$O$9,0,10*ROW('Hygiene Data'!O3))),'Data Summary'!DT9="Yes"),OFFSET('Hygiene Data'!$O$9,0,10*ROW('Hygiene Data'!O3)),NA())</f>
        <v>#N/A</v>
      </c>
      <c r="BF9" s="87" t="e">
        <f ca="true">+IF(AND(ISNUMBER(OFFSET('Hygiene Data'!$P$5,0,10*ROW('Hygiene Data'!P3))),'Data Summary'!DU9="Yes"),OFFSET('Hygiene Data'!$P$5,0,10*ROW('Hygiene Data'!P3)),NA())</f>
        <v>#N/A</v>
      </c>
      <c r="BG9" s="87" t="e">
        <f ca="true">+IF(AND(ISNUMBER(OFFSET('Hygiene Data'!$P$7,0,10*ROW('Hygiene Data'!P3))),'Data Summary'!DV9="Yes"),OFFSET('Hygiene Data'!$P$7,0,10*ROW('Hygiene Data'!P3)),NA())</f>
        <v>#N/A</v>
      </c>
      <c r="BH9" s="87" t="e">
        <f ca="true">+IF(AND(ISNUMBER(OFFSET('Hygiene Data'!$P$9,0,10*ROW('Hygiene Data'!P3))),'Data Summary'!DW9="Yes"),OFFSET('Hygiene Data'!$P$9,0,10*ROW('Hygiene Data'!P3)),NA())</f>
        <v>#N/A</v>
      </c>
      <c r="BI9" s="87" t="e">
        <f ca="true">+IF(AND(ISNUMBER(OFFSET('Hygiene Data'!$Q$5,0,10*ROW('Hygiene Data'!Q3))),'Data Summary'!DX9="Yes"),OFFSET('Hygiene Data'!$Q$5,0,10*ROW('Hygiene Data'!Q3)),NA())</f>
        <v>#N/A</v>
      </c>
      <c r="BJ9" s="87" t="e">
        <f ca="true">+IF(AND(ISNUMBER(OFFSET('Hygiene Data'!$Q$7,0,10*ROW('Hygiene Data'!Q3))),'Data Summary'!DY9="Yes"),OFFSET('Hygiene Data'!$Q$7,0,10*ROW('Hygiene Data'!Q3)),NA())</f>
        <v>#N/A</v>
      </c>
      <c r="BK9" s="87" t="e">
        <f ca="true">+IF(AND(ISNUMBER(OFFSET('Hygiene Data'!$Q$9,0,10*ROW('Hygiene Data'!Q3))),'Data Summary'!DZ9="Yes"),OFFSET('Hygiene Data'!$Q$9,0,10*ROW('Hygiene Data'!Q3)),NA())</f>
        <v>#N/A</v>
      </c>
      <c r="BL9" s="87" t="e">
        <f ca="true">+IF(AND(ISNUMBER(OFFSET('Hygiene Data'!$R$5,0,10*ROW('Hygiene Data'!R3))),'Data Summary'!EA9="Yes"),OFFSET('Hygiene Data'!$R$5,0,10*ROW('Hygiene Data'!R3)),NA())</f>
        <v>#N/A</v>
      </c>
      <c r="BM9" s="87" t="e">
        <f ca="true">+IF(AND(ISNUMBER(OFFSET('Hygiene Data'!$R$7,0,10*ROW('Hygiene Data'!R3))),'Data Summary'!EB9="Yes"),OFFSET('Hygiene Data'!$R$7,0,10*ROW('Hygiene Data'!R3)),NA())</f>
        <v>#N/A</v>
      </c>
      <c r="BN9" s="87" t="e">
        <f ca="true">+IF(AND(ISNUMBER(OFFSET('Hygiene Data'!$R$9,0,10*ROW('Hygiene Data'!R3))),'Data Summary'!EC9="Yes"),OFFSET('Hygiene Data'!$R$9,0,10*ROW('Hygiene Data'!R3)),NA())</f>
        <v>#N/A</v>
      </c>
      <c r="BO9" s="87" t="e">
        <f ca="true">+IF(AND(ISNUMBER(OFFSET('Hygiene Data'!$S$5,0,10*ROW('Hygiene Data'!S3))),'Data Summary'!ED9="Yes"),OFFSET('Hygiene Data'!$S$5,0,10*ROW('Hygiene Data'!S3)),NA())</f>
        <v>#N/A</v>
      </c>
      <c r="BP9" s="87" t="e">
        <f ca="true">+IF(AND(ISNUMBER(OFFSET('Hygiene Data'!$S$7,0,10*ROW('Hygiene Data'!S3))),'Data Summary'!EE9="Yes"),OFFSET('Hygiene Data'!$S$7,0,10*ROW('Hygiene Data'!S3)),NA())</f>
        <v>#N/A</v>
      </c>
      <c r="BQ9" s="87" t="e">
        <f ca="true">+IF(AND(ISNUMBER(OFFSET('Hygiene Data'!$S$9,0,10*ROW('Hygiene Data'!S3))),'Data Summary'!EF9="Yes"),OFFSET('Hygiene Data'!$S$9,0,10*ROW('Hygiene Data'!S3)),NA())</f>
        <v>#N/A</v>
      </c>
    </row>
    <row xmlns:x14ac="http://schemas.microsoft.com/office/spreadsheetml/2009/9/ac" r="10" x14ac:dyDescent="0.2">
      <c r="A10" s="328" t="e">
        <f ca="true">+RIGHT('Data Summary'!A10,LEN('Data Summary'!A10)-9)</f>
        <v>#VALUE!</v>
      </c>
      <c r="B10" s="32" t="str">
        <f ca="true">+IF(ISTEXT('Data Summary'!B10),'Data Summary'!B10,"")</f>
        <v/>
      </c>
      <c r="C10" s="327" t="e">
        <f ca="true">+VALUE('Data Summary'!C10)</f>
        <v>#VALUE!</v>
      </c>
      <c r="D10" s="85" t="e">
        <f ca="true">+IF(AND(ISNUMBER(OFFSET('Water Data'!$N$4,0,10*ROW('Water Data'!N4))),'Data Summary'!BS10="Yes"),100-OFFSET('Water Data'!$N$4,0,10*ROW('Water Data'!N4)),NA())</f>
        <v>#N/A</v>
      </c>
      <c r="E10" s="85" t="e">
        <f ca="true">+IF(AND(ISNUMBER(OFFSET('Water Data'!$N$6,0,10*ROW('Water Data'!N4))),'Data Summary'!BT10="Yes"),OFFSET('Water Data'!$N$6,0,10*ROW('Water Data'!N4)),NA())</f>
        <v>#N/A</v>
      </c>
      <c r="F10" s="85" t="e">
        <f ca="true">+IF(AND(ISNUMBER(OFFSET('Water Data'!$N$9,0,10*ROW('Water Data'!N4))),'Data Summary'!BU10="Yes"),OFFSET('Water Data'!$N$9,0,10*ROW('Water Data'!N4)),NA())</f>
        <v>#N/A</v>
      </c>
      <c r="G10" s="85" t="e">
        <f ca="true">+IF(AND(ISNUMBER(OFFSET('Water Data'!$O$4,0,10*ROW('Water Data'!O4))),'Data Summary'!BV10="Yes"),100-OFFSET('Water Data'!$O$4,0,10*ROW('Water Data'!O4)),NA())</f>
        <v>#N/A</v>
      </c>
      <c r="H10" s="85" t="e">
        <f ca="true">+IF(AND(ISNUMBER(OFFSET('Water Data'!$O$6,0,10*ROW('Water Data'!O4))),'Data Summary'!BW10="Yes"),OFFSET('Water Data'!$O$6,0,10*ROW('Water Data'!O4)),NA())</f>
        <v>#N/A</v>
      </c>
      <c r="I10" s="85" t="e">
        <f ca="true">+IF(AND(ISNUMBER(OFFSET('Water Data'!$O$9,0,10*ROW('Water Data'!O4))),'Data Summary'!BX10="Yes"),OFFSET('Water Data'!$O$9,0,10*ROW('Water Data'!O4)),NA())</f>
        <v>#N/A</v>
      </c>
      <c r="J10" s="85" t="e">
        <f ca="true">+IF(AND(ISNUMBER(OFFSET('Water Data'!$P$4,0,10*ROW('Water Data'!P4))),'Data Summary'!BY10="Yes"),100-OFFSET('Water Data'!$P$4,0,10*ROW('Water Data'!P4)),NA())</f>
        <v>#N/A</v>
      </c>
      <c r="K10" s="85" t="e">
        <f ca="true">+IF(AND(ISNUMBER(OFFSET('Water Data'!$P$6,0,10*ROW('Water Data'!P4))),'Data Summary'!BZ10="Yes"),OFFSET('Water Data'!$P$6,0,10*ROW('Water Data'!P4)),NA())</f>
        <v>#N/A</v>
      </c>
      <c r="L10" s="85" t="e">
        <f ca="true">+IF(AND(ISNUMBER(OFFSET('Water Data'!$P$9,0,10*ROW('Water Data'!P4))),'Data Summary'!CA10="Yes"),OFFSET('Water Data'!$P$9,0,10*ROW('Water Data'!P4)),NA())</f>
        <v>#N/A</v>
      </c>
      <c r="M10" s="85" t="e">
        <f ca="true">+IF(AND(ISNUMBER(OFFSET('Water Data'!$Q$4,0,10*ROW('Water Data'!Q4))),'Data Summary'!CB10="Yes"),100-OFFSET('Water Data'!$Q$4,0,10*ROW('Water Data'!Q4)),NA())</f>
        <v>#N/A</v>
      </c>
      <c r="N10" s="85" t="e">
        <f ca="true">+IF(AND(ISNUMBER(OFFSET('Water Data'!$Q$6,0,10*ROW('Water Data'!Q4))),'Data Summary'!CC10="Yes"),OFFSET('Water Data'!$Q$6,0,10*ROW('Water Data'!Q4)),NA())</f>
        <v>#N/A</v>
      </c>
      <c r="O10" s="85" t="e">
        <f ca="true">+IF(AND(ISNUMBER(OFFSET('Water Data'!$Q$9,0,10*ROW('Water Data'!Q4))),'Data Summary'!CD10="Yes"),OFFSET('Water Data'!$Q$9,0,10*ROW('Water Data'!Q4)),NA())</f>
        <v>#N/A</v>
      </c>
      <c r="P10" s="85" t="e">
        <f ca="true">+IF(AND(ISNUMBER(OFFSET('Water Data'!$R$4,0,10*ROW('Water Data'!R4))),'Data Summary'!CE10="Yes"),100-OFFSET('Water Data'!$R$4,0,10*ROW('Water Data'!R4)),NA())</f>
        <v>#N/A</v>
      </c>
      <c r="Q10" s="85" t="e">
        <f ca="true">+IF(AND(ISNUMBER(OFFSET('Water Data'!$R$6,0,10*ROW('Water Data'!R4))),'Data Summary'!CF10="Yes"),OFFSET('Water Data'!$R$6,0,10*ROW('Water Data'!R4)),NA())</f>
        <v>#N/A</v>
      </c>
      <c r="R10" s="85" t="e">
        <f ca="true">+IF(AND(ISNUMBER(OFFSET('Water Data'!$R$9,0,10*ROW('Water Data'!R4))),'Data Summary'!CG10="Yes"),OFFSET('Water Data'!$R$9,0,10*ROW('Water Data'!R4)),NA())</f>
        <v>#N/A</v>
      </c>
      <c r="S10" s="85" t="e">
        <f ca="true">+IF(AND(ISNUMBER(OFFSET('Water Data'!$S$4,0,10*ROW('Water Data'!S4))),'Data Summary'!CH10="Yes"),100-OFFSET('Water Data'!$S$4,0,10*ROW('Water Data'!S4)),NA())</f>
        <v>#N/A</v>
      </c>
      <c r="T10" s="85" t="e">
        <f ca="true">+IF(AND(ISNUMBER(OFFSET('Water Data'!$S$6,0,10*ROW('Water Data'!S4))),'Data Summary'!CI10="Yes"),OFFSET('Water Data'!$S$6,0,10*ROW('Water Data'!S4)),NA())</f>
        <v>#N/A</v>
      </c>
      <c r="U10" s="85" t="e">
        <f ca="true">+IF(AND(ISNUMBER(OFFSET('Water Data'!$S$9,0,10*ROW('Water Data'!S4))),'Data Summary'!CJ10="Yes"),OFFSET('Water Data'!$S$9,0,10*ROW('Water Data'!S4)),NA())</f>
        <v>#N/A</v>
      </c>
      <c r="V10" s="86" t="e">
        <f ca="true">+IF(AND(ISNUMBER(OFFSET('Sanitation Data'!$N$4,0,10*ROW('Sanitation Data'!N4))),'Data Summary'!CK10="Yes"),100-OFFSET('Sanitation Data'!$N$4,0,10*ROW('Sanitation Data'!N4)),NA())</f>
        <v>#N/A</v>
      </c>
      <c r="W10" s="86" t="e">
        <f ca="true">+IF(AND(ISNUMBER(OFFSET('Sanitation Data'!$N$6,0,10*ROW('Sanitation Data'!N4))),'Data Summary'!CL10="Yes"),OFFSET('Sanitation Data'!$N$6,0,10*ROW('Sanitation Data'!N4)),NA())</f>
        <v>#N/A</v>
      </c>
      <c r="X10" s="86" t="e">
        <f ca="true">+IF(AND(ISNUMBER(OFFSET('Sanitation Data'!$N$10,0,10*ROW('Sanitation Data'!N4))),'Data Summary'!CM10="Yes"),OFFSET('Sanitation Data'!$N$10,0,10*ROW('Sanitation Data'!N4)),NA())</f>
        <v>#N/A</v>
      </c>
      <c r="Y10" s="86" t="e">
        <f ca="true">+IF(AND(ISNUMBER(OFFSET('Sanitation Data'!$N$11,0,10*ROW('Sanitation Data'!N4))),'Data Summary'!CN10="Yes"),OFFSET('Sanitation Data'!$N$11,0,10*ROW('Sanitation Data'!N4)),NA())</f>
        <v>#N/A</v>
      </c>
      <c r="Z10" s="86" t="e">
        <f ca="true">+IF(AND(ISNUMBER(OFFSET('Sanitation Data'!$N$12,0,10*ROW('Sanitation Data'!N4))),'Data Summary'!CO10="Yes"),OFFSET('Sanitation Data'!$N$12,0,10*ROW('Sanitation Data'!N4)),NA())</f>
        <v>#N/A</v>
      </c>
      <c r="AA10" s="86" t="e">
        <f ca="true">+IF(AND(ISNUMBER(OFFSET('Sanitation Data'!$O$4,0,10*ROW('Sanitation Data'!O4))),'Data Summary'!CP10="Yes"),100-OFFSET('Sanitation Data'!$O$4,0,10*ROW('Sanitation Data'!O4)),NA())</f>
        <v>#N/A</v>
      </c>
      <c r="AB10" s="86" t="e">
        <f ca="true">+IF(AND(ISNUMBER(OFFSET('Sanitation Data'!$O$6,0,10*ROW('Sanitation Data'!O4))),'Data Summary'!CQ10="Yes"),OFFSET('Sanitation Data'!$O$6,0,10*ROW('Sanitation Data'!O4)),NA())</f>
        <v>#N/A</v>
      </c>
      <c r="AC10" s="86" t="e">
        <f ca="true">+IF(AND(ISNUMBER(OFFSET('Sanitation Data'!$O$10,0,10*ROW('Sanitation Data'!O4))),'Data Summary'!CR10="Yes"),OFFSET('Sanitation Data'!$O$10,0,10*ROW('Sanitation Data'!O4)),NA())</f>
        <v>#N/A</v>
      </c>
      <c r="AD10" s="86" t="e">
        <f ca="true">+IF(AND(ISNUMBER(OFFSET('Sanitation Data'!$O$11,0,10*ROW('Sanitation Data'!O4))),'Data Summary'!CS10="Yes"),OFFSET('Sanitation Data'!$O$11,0,10*ROW('Sanitation Data'!O4)),NA())</f>
        <v>#N/A</v>
      </c>
      <c r="AE10" s="86" t="e">
        <f ca="true">+IF(AND(ISNUMBER(OFFSET('Sanitation Data'!$O$12,0,10*ROW('Sanitation Data'!O4))),'Data Summary'!CT10="Yes"),OFFSET('Sanitation Data'!$O$12,0,10*ROW('Sanitation Data'!O4)),NA())</f>
        <v>#N/A</v>
      </c>
      <c r="AF10" s="86" t="e">
        <f ca="true">+IF(AND(ISNUMBER(OFFSET('Sanitation Data'!$P$4,0,10*ROW('Sanitation Data'!P4))),'Data Summary'!CU10="Yes"),100-OFFSET('Sanitation Data'!$P$4,0,10*ROW('Sanitation Data'!P4)),NA())</f>
        <v>#N/A</v>
      </c>
      <c r="AG10" s="86" t="e">
        <f ca="true">+IF(AND(ISNUMBER(OFFSET('Sanitation Data'!$P$6,0,10*ROW('Sanitation Data'!P4))),'Data Summary'!CV10="Yes"),OFFSET('Sanitation Data'!$P$6,0,10*ROW('Sanitation Data'!P4)),NA())</f>
        <v>#N/A</v>
      </c>
      <c r="AH10" s="86" t="e">
        <f ca="true">+IF(AND(ISNUMBER(OFFSET('Sanitation Data'!$P$10,0,10*ROW('Sanitation Data'!P4))),'Data Summary'!CW10="Yes"),OFFSET('Sanitation Data'!$P$10,0,10*ROW('Sanitation Data'!P4)),NA())</f>
        <v>#N/A</v>
      </c>
      <c r="AI10" s="86" t="e">
        <f ca="true">+IF(AND(ISNUMBER(OFFSET('Sanitation Data'!$P$11,0,10*ROW('Sanitation Data'!P4))),'Data Summary'!CX10="Yes"),OFFSET('Sanitation Data'!$P$11,0,10*ROW('Sanitation Data'!P4)),NA())</f>
        <v>#N/A</v>
      </c>
      <c r="AJ10" s="86" t="e">
        <f ca="true">+IF(AND(ISNUMBER(OFFSET('Sanitation Data'!$P$12,0,10*ROW('Sanitation Data'!P4))),'Data Summary'!CY10="Yes"),OFFSET('Sanitation Data'!$P$12,0,10*ROW('Sanitation Data'!P4)),NA())</f>
        <v>#N/A</v>
      </c>
      <c r="AK10" s="86" t="e">
        <f ca="true">+IF(AND(ISNUMBER(OFFSET('Sanitation Data'!$Q$4,0,10*ROW('Sanitation Data'!Q4))),'Data Summary'!CZ10="Yes"),100-OFFSET('Sanitation Data'!$Q$4,0,10*ROW('Sanitation Data'!Q4)),NA())</f>
        <v>#N/A</v>
      </c>
      <c r="AL10" s="86" t="e">
        <f ca="true">+IF(AND(ISNUMBER(OFFSET('Sanitation Data'!$Q$6,0,10*ROW('Sanitation Data'!Q4))),'Data Summary'!DA10="Yes"),OFFSET('Sanitation Data'!$Q$6,0,10*ROW('Sanitation Data'!Q4)),NA())</f>
        <v>#N/A</v>
      </c>
      <c r="AM10" s="86" t="e">
        <f ca="true">+IF(AND(ISNUMBER(OFFSET('Sanitation Data'!$Q$10,0,10*ROW('Sanitation Data'!Q4))),'Data Summary'!DB10="Yes"),OFFSET('Sanitation Data'!$Q$10,0,10*ROW('Sanitation Data'!Q4)),NA())</f>
        <v>#N/A</v>
      </c>
      <c r="AN10" s="86" t="e">
        <f ca="true">+IF(AND(ISNUMBER(OFFSET('Sanitation Data'!$Q$11,0,10*ROW('Sanitation Data'!Q4))),'Data Summary'!DC10="Yes"),OFFSET('Sanitation Data'!$Q$11,0,10*ROW('Sanitation Data'!Q4)),NA())</f>
        <v>#N/A</v>
      </c>
      <c r="AO10" s="86" t="e">
        <f ca="true">+IF(AND(ISNUMBER(OFFSET('Sanitation Data'!$Q$12,0,10*ROW('Sanitation Data'!Q4))),'Data Summary'!DD10="Yes"),OFFSET('Sanitation Data'!$Q$12,0,10*ROW('Sanitation Data'!Q4)),NA())</f>
        <v>#N/A</v>
      </c>
      <c r="AP10" s="86" t="e">
        <f ca="true">+IF(AND(ISNUMBER(OFFSET('Sanitation Data'!$R$4,0,10*ROW('Sanitation Data'!R4))),'Data Summary'!DE10="Yes"),100-OFFSET('Sanitation Data'!$R$4,0,10*ROW('Sanitation Data'!R4)),NA())</f>
        <v>#N/A</v>
      </c>
      <c r="AQ10" s="86" t="e">
        <f ca="true">+IF(AND(ISNUMBER(OFFSET('Sanitation Data'!$R$6,0,10*ROW('Sanitation Data'!R4))),'Data Summary'!DF10="Yes"),OFFSET('Sanitation Data'!$R$6,0,10*ROW('Sanitation Data'!R4)),NA())</f>
        <v>#N/A</v>
      </c>
      <c r="AR10" s="86" t="e">
        <f ca="true">+IF(AND(ISNUMBER(OFFSET('Sanitation Data'!$R$10,0,10*ROW('Sanitation Data'!R4))),'Data Summary'!DG10="Yes"),OFFSET('Sanitation Data'!$R$10,0,10*ROW('Sanitation Data'!R4)),NA())</f>
        <v>#N/A</v>
      </c>
      <c r="AS10" s="86" t="e">
        <f ca="true">+IF(AND(ISNUMBER(OFFSET('Sanitation Data'!$R$11,0,10*ROW('Sanitation Data'!R4))),'Data Summary'!DH10="Yes"),OFFSET('Sanitation Data'!$R$11,0,10*ROW('Sanitation Data'!R4)),NA())</f>
        <v>#N/A</v>
      </c>
      <c r="AT10" s="86" t="e">
        <f ca="true">+IF(AND(ISNUMBER(OFFSET('Sanitation Data'!$R$12,0,10*ROW('Sanitation Data'!R4))),'Data Summary'!DI10="Yes"),OFFSET('Sanitation Data'!$R$12,0,10*ROW('Sanitation Data'!R4)),NA())</f>
        <v>#N/A</v>
      </c>
      <c r="AU10" s="86" t="e">
        <f ca="true">+IF(AND(ISNUMBER(OFFSET('Sanitation Data'!$S$4,0,10*ROW('Sanitation Data'!S4))),'Data Summary'!DJ10="Yes"),100-OFFSET('Sanitation Data'!$S$4,0,10*ROW('Sanitation Data'!S4)),NA())</f>
        <v>#N/A</v>
      </c>
      <c r="AV10" s="86" t="e">
        <f ca="true">+IF(AND(ISNUMBER(OFFSET('Sanitation Data'!$S$6,0,10*ROW('Sanitation Data'!S4))),'Data Summary'!DK10="Yes"),OFFSET('Sanitation Data'!$S$6,0,10*ROW('Sanitation Data'!S4)),NA())</f>
        <v>#N/A</v>
      </c>
      <c r="AW10" s="86" t="e">
        <f ca="true">+IF(AND(ISNUMBER(OFFSET('Sanitation Data'!$S$10,0,10*ROW('Sanitation Data'!S4))),'Data Summary'!DL10="Yes"),OFFSET('Sanitation Data'!$S$10,0,10*ROW('Sanitation Data'!S4)),NA())</f>
        <v>#N/A</v>
      </c>
      <c r="AX10" s="86" t="e">
        <f ca="true">+IF(AND(ISNUMBER(OFFSET('Sanitation Data'!$S$11,0,10*ROW('Sanitation Data'!S4))),'Data Summary'!DM10="Yes"),OFFSET('Sanitation Data'!$S$11,0,10*ROW('Sanitation Data'!S4)),NA())</f>
        <v>#N/A</v>
      </c>
      <c r="AY10" s="86" t="e">
        <f ca="true">+IF(AND(ISNUMBER(OFFSET('Sanitation Data'!$S$12,0,10*ROW('Sanitation Data'!S4))),'Data Summary'!DN10="Yes"),OFFSET('Sanitation Data'!$S$12,0,10*ROW('Sanitation Data'!S4)),NA())</f>
        <v>#N/A</v>
      </c>
      <c r="AZ10" s="87" t="e">
        <f ca="true">+IF(AND(ISNUMBER(OFFSET('Hygiene Data'!$N$5,0,10*ROW('Hygiene Data'!N4))),'Data Summary'!DO10="Yes"),OFFSET('Hygiene Data'!$N$5,0,10*ROW('Hygiene Data'!N4)),NA())</f>
        <v>#N/A</v>
      </c>
      <c r="BA10" s="87" t="e">
        <f ca="true">+IF(AND(ISNUMBER(OFFSET('Hygiene Data'!$N$7,0,10*ROW('Hygiene Data'!N4))),'Data Summary'!DP10="Yes"),OFFSET('Hygiene Data'!$N$7,0,10*ROW('Hygiene Data'!N4)),NA())</f>
        <v>#N/A</v>
      </c>
      <c r="BB10" s="87" t="e">
        <f ca="true">+IF(AND(ISNUMBER(OFFSET('Hygiene Data'!$N$9,0,10*ROW('Hygiene Data'!N4))),'Data Summary'!DQ10="Yes"),OFFSET('Hygiene Data'!$N$9,0,10*ROW('Hygiene Data'!N4)),NA())</f>
        <v>#N/A</v>
      </c>
      <c r="BC10" s="87" t="e">
        <f ca="true">+IF(AND(ISNUMBER(OFFSET('Hygiene Data'!$O$5,0,10*ROW('Hygiene Data'!O4))),'Data Summary'!DR10="Yes"),OFFSET('Hygiene Data'!$O$5,0,10*ROW('Hygiene Data'!O4)),NA())</f>
        <v>#N/A</v>
      </c>
      <c r="BD10" s="87" t="e">
        <f ca="true">+IF(AND(ISNUMBER(OFFSET('Hygiene Data'!$O$7,0,10*ROW('Hygiene Data'!O4))),'Data Summary'!DS10="Yes"),OFFSET('Hygiene Data'!$O$7,0,10*ROW('Hygiene Data'!O4)),NA())</f>
        <v>#N/A</v>
      </c>
      <c r="BE10" s="87" t="e">
        <f ca="true">+IF(AND(ISNUMBER(OFFSET('Hygiene Data'!$O$9,0,10*ROW('Hygiene Data'!O4))),'Data Summary'!DT10="Yes"),OFFSET('Hygiene Data'!$O$9,0,10*ROW('Hygiene Data'!O4)),NA())</f>
        <v>#N/A</v>
      </c>
      <c r="BF10" s="87" t="e">
        <f ca="true">+IF(AND(ISNUMBER(OFFSET('Hygiene Data'!$P$5,0,10*ROW('Hygiene Data'!P4))),'Data Summary'!DU10="Yes"),OFFSET('Hygiene Data'!$P$5,0,10*ROW('Hygiene Data'!P4)),NA())</f>
        <v>#N/A</v>
      </c>
      <c r="BG10" s="87" t="e">
        <f ca="true">+IF(AND(ISNUMBER(OFFSET('Hygiene Data'!$P$7,0,10*ROW('Hygiene Data'!P4))),'Data Summary'!DV10="Yes"),OFFSET('Hygiene Data'!$P$7,0,10*ROW('Hygiene Data'!P4)),NA())</f>
        <v>#N/A</v>
      </c>
      <c r="BH10" s="87" t="e">
        <f ca="true">+IF(AND(ISNUMBER(OFFSET('Hygiene Data'!$P$9,0,10*ROW('Hygiene Data'!P4))),'Data Summary'!DW10="Yes"),OFFSET('Hygiene Data'!$P$9,0,10*ROW('Hygiene Data'!P4)),NA())</f>
        <v>#N/A</v>
      </c>
      <c r="BI10" s="87" t="e">
        <f ca="true">+IF(AND(ISNUMBER(OFFSET('Hygiene Data'!$Q$5,0,10*ROW('Hygiene Data'!Q4))),'Data Summary'!DX10="Yes"),OFFSET('Hygiene Data'!$Q$5,0,10*ROW('Hygiene Data'!Q4)),NA())</f>
        <v>#N/A</v>
      </c>
      <c r="BJ10" s="87" t="e">
        <f ca="true">+IF(AND(ISNUMBER(OFFSET('Hygiene Data'!$Q$7,0,10*ROW('Hygiene Data'!Q4))),'Data Summary'!DY10="Yes"),OFFSET('Hygiene Data'!$Q$7,0,10*ROW('Hygiene Data'!Q4)),NA())</f>
        <v>#N/A</v>
      </c>
      <c r="BK10" s="87" t="e">
        <f ca="true">+IF(AND(ISNUMBER(OFFSET('Hygiene Data'!$Q$9,0,10*ROW('Hygiene Data'!Q4))),'Data Summary'!DZ10="Yes"),OFFSET('Hygiene Data'!$Q$9,0,10*ROW('Hygiene Data'!Q4)),NA())</f>
        <v>#N/A</v>
      </c>
      <c r="BL10" s="87" t="e">
        <f ca="true">+IF(AND(ISNUMBER(OFFSET('Hygiene Data'!$R$5,0,10*ROW('Hygiene Data'!R4))),'Data Summary'!EA10="Yes"),OFFSET('Hygiene Data'!$R$5,0,10*ROW('Hygiene Data'!R4)),NA())</f>
        <v>#N/A</v>
      </c>
      <c r="BM10" s="87" t="e">
        <f ca="true">+IF(AND(ISNUMBER(OFFSET('Hygiene Data'!$R$7,0,10*ROW('Hygiene Data'!R4))),'Data Summary'!EB10="Yes"),OFFSET('Hygiene Data'!$R$7,0,10*ROW('Hygiene Data'!R4)),NA())</f>
        <v>#N/A</v>
      </c>
      <c r="BN10" s="87" t="e">
        <f ca="true">+IF(AND(ISNUMBER(OFFSET('Hygiene Data'!$R$9,0,10*ROW('Hygiene Data'!R4))),'Data Summary'!EC10="Yes"),OFFSET('Hygiene Data'!$R$9,0,10*ROW('Hygiene Data'!R4)),NA())</f>
        <v>#N/A</v>
      </c>
      <c r="BO10" s="87" t="e">
        <f ca="true">+IF(AND(ISNUMBER(OFFSET('Hygiene Data'!$S$5,0,10*ROW('Hygiene Data'!S4))),'Data Summary'!ED10="Yes"),OFFSET('Hygiene Data'!$S$5,0,10*ROW('Hygiene Data'!S4)),NA())</f>
        <v>#N/A</v>
      </c>
      <c r="BP10" s="87" t="e">
        <f ca="true">+IF(AND(ISNUMBER(OFFSET('Hygiene Data'!$S$7,0,10*ROW('Hygiene Data'!S4))),'Data Summary'!EE10="Yes"),OFFSET('Hygiene Data'!$S$7,0,10*ROW('Hygiene Data'!S4)),NA())</f>
        <v>#N/A</v>
      </c>
      <c r="BQ10" s="87" t="e">
        <f ca="true">+IF(AND(ISNUMBER(OFFSET('Hygiene Data'!$S$9,0,10*ROW('Hygiene Data'!S4))),'Data Summary'!EF10="Yes"),OFFSET('Hygiene Data'!$S$9,0,10*ROW('Hygiene Data'!S4)),NA())</f>
        <v>#N/A</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Data'!$N$4,0,10*ROW('Water Data'!N5))),'Data Summary'!BS11="Yes"),100-OFFSET('Water Data'!$N$4,0,10*ROW('Water Data'!N5)),NA())</f>
        <v>#N/A</v>
      </c>
      <c r="E11" s="85" t="e">
        <f ca="true">+IF(AND(ISNUMBER(OFFSET('Water Data'!$N$6,0,10*ROW('Water Data'!N5))),'Data Summary'!BT11="Yes"),OFFSET('Water Data'!$N$6,0,10*ROW('Water Data'!N5)),NA())</f>
        <v>#N/A</v>
      </c>
      <c r="F11" s="85" t="e">
        <f ca="true">+IF(AND(ISNUMBER(OFFSET('Water Data'!$N$9,0,10*ROW('Water Data'!N5))),'Data Summary'!BU11="Yes"),OFFSET('Water Data'!$N$9,0,10*ROW('Water Data'!N5)),NA())</f>
        <v>#N/A</v>
      </c>
      <c r="G11" s="85" t="e">
        <f ca="true">+IF(AND(ISNUMBER(OFFSET('Water Data'!$O$4,0,10*ROW('Water Data'!O5))),'Data Summary'!BV11="Yes"),100-OFFSET('Water Data'!$O$4,0,10*ROW('Water Data'!O5)),NA())</f>
        <v>#N/A</v>
      </c>
      <c r="H11" s="85" t="e">
        <f ca="true">+IF(AND(ISNUMBER(OFFSET('Water Data'!$O$6,0,10*ROW('Water Data'!O5))),'Data Summary'!BW11="Yes"),OFFSET('Water Data'!$O$6,0,10*ROW('Water Data'!O5)),NA())</f>
        <v>#N/A</v>
      </c>
      <c r="I11" s="85" t="e">
        <f ca="true">+IF(AND(ISNUMBER(OFFSET('Water Data'!$O$9,0,10*ROW('Water Data'!O5))),'Data Summary'!BX11="Yes"),OFFSET('Water Data'!$O$9,0,10*ROW('Water Data'!O5)),NA())</f>
        <v>#N/A</v>
      </c>
      <c r="J11" s="85" t="e">
        <f ca="true">+IF(AND(ISNUMBER(OFFSET('Water Data'!$P$4,0,10*ROW('Water Data'!P5))),'Data Summary'!BY11="Yes"),100-OFFSET('Water Data'!$P$4,0,10*ROW('Water Data'!P5)),NA())</f>
        <v>#N/A</v>
      </c>
      <c r="K11" s="85" t="e">
        <f ca="true">+IF(AND(ISNUMBER(OFFSET('Water Data'!$P$6,0,10*ROW('Water Data'!P5))),'Data Summary'!BZ11="Yes"),OFFSET('Water Data'!$P$6,0,10*ROW('Water Data'!P5)),NA())</f>
        <v>#N/A</v>
      </c>
      <c r="L11" s="85" t="e">
        <f ca="true">+IF(AND(ISNUMBER(OFFSET('Water Data'!$P$9,0,10*ROW('Water Data'!P5))),'Data Summary'!CA11="Yes"),OFFSET('Water Data'!$P$9,0,10*ROW('Water Data'!P5)),NA())</f>
        <v>#N/A</v>
      </c>
      <c r="M11" s="85" t="e">
        <f ca="true">+IF(AND(ISNUMBER(OFFSET('Water Data'!$Q$4,0,10*ROW('Water Data'!Q5))),'Data Summary'!CB11="Yes"),100-OFFSET('Water Data'!$Q$4,0,10*ROW('Water Data'!Q5)),NA())</f>
        <v>#N/A</v>
      </c>
      <c r="N11" s="85" t="e">
        <f ca="true">+IF(AND(ISNUMBER(OFFSET('Water Data'!$Q$6,0,10*ROW('Water Data'!Q5))),'Data Summary'!CC11="Yes"),OFFSET('Water Data'!$Q$6,0,10*ROW('Water Data'!Q5)),NA())</f>
        <v>#N/A</v>
      </c>
      <c r="O11" s="85" t="e">
        <f ca="true">+IF(AND(ISNUMBER(OFFSET('Water Data'!$Q$9,0,10*ROW('Water Data'!Q5))),'Data Summary'!CD11="Yes"),OFFSET('Water Data'!$Q$9,0,10*ROW('Water Data'!Q5)),NA())</f>
        <v>#N/A</v>
      </c>
      <c r="P11" s="85" t="e">
        <f ca="true">+IF(AND(ISNUMBER(OFFSET('Water Data'!$R$4,0,10*ROW('Water Data'!R5))),'Data Summary'!CE11="Yes"),100-OFFSET('Water Data'!$R$4,0,10*ROW('Water Data'!R5)),NA())</f>
        <v>#N/A</v>
      </c>
      <c r="Q11" s="85" t="e">
        <f ca="true">+IF(AND(ISNUMBER(OFFSET('Water Data'!$R$6,0,10*ROW('Water Data'!R5))),'Data Summary'!CF11="Yes"),OFFSET('Water Data'!$R$6,0,10*ROW('Water Data'!R5)),NA())</f>
        <v>#N/A</v>
      </c>
      <c r="R11" s="85" t="e">
        <f ca="true">+IF(AND(ISNUMBER(OFFSET('Water Data'!$R$9,0,10*ROW('Water Data'!R5))),'Data Summary'!CG11="Yes"),OFFSET('Water Data'!$R$9,0,10*ROW('Water Data'!R5)),NA())</f>
        <v>#N/A</v>
      </c>
      <c r="S11" s="85" t="e">
        <f ca="true">+IF(AND(ISNUMBER(OFFSET('Water Data'!$S$4,0,10*ROW('Water Data'!S5))),'Data Summary'!CH11="Yes"),100-OFFSET('Water Data'!$S$4,0,10*ROW('Water Data'!S5)),NA())</f>
        <v>#N/A</v>
      </c>
      <c r="T11" s="85" t="e">
        <f ca="true">+IF(AND(ISNUMBER(OFFSET('Water Data'!$S$6,0,10*ROW('Water Data'!S5))),'Data Summary'!CI11="Yes"),OFFSET('Water Data'!$S$6,0,10*ROW('Water Data'!S5)),NA())</f>
        <v>#N/A</v>
      </c>
      <c r="U11" s="85" t="e">
        <f ca="true">+IF(AND(ISNUMBER(OFFSET('Water Data'!$S$9,0,10*ROW('Water Data'!S5))),'Data Summary'!CJ11="Yes"),OFFSET('Water Data'!$S$9,0,10*ROW('Water Data'!S5)),NA())</f>
        <v>#N/A</v>
      </c>
      <c r="V11" s="86" t="e">
        <f ca="true">+IF(AND(ISNUMBER(OFFSET('Sanitation Data'!$N$4,0,10*ROW('Sanitation Data'!N5))),'Data Summary'!CK11="Yes"),100-OFFSET('Sanitation Data'!$N$4,0,10*ROW('Sanitation Data'!N5)),NA())</f>
        <v>#N/A</v>
      </c>
      <c r="W11" s="86" t="e">
        <f ca="true">+IF(AND(ISNUMBER(OFFSET('Sanitation Data'!$N$6,0,10*ROW('Sanitation Data'!N5))),'Data Summary'!CL11="Yes"),OFFSET('Sanitation Data'!$N$6,0,10*ROW('Sanitation Data'!N5)),NA())</f>
        <v>#N/A</v>
      </c>
      <c r="X11" s="86" t="e">
        <f ca="true">+IF(AND(ISNUMBER(OFFSET('Sanitation Data'!$N$10,0,10*ROW('Sanitation Data'!N5))),'Data Summary'!CM11="Yes"),OFFSET('Sanitation Data'!$N$10,0,10*ROW('Sanitation Data'!N5)),NA())</f>
        <v>#N/A</v>
      </c>
      <c r="Y11" s="86" t="e">
        <f ca="true">+IF(AND(ISNUMBER(OFFSET('Sanitation Data'!$N$11,0,10*ROW('Sanitation Data'!N5))),'Data Summary'!CN11="Yes"),OFFSET('Sanitation Data'!$N$11,0,10*ROW('Sanitation Data'!N5)),NA())</f>
        <v>#N/A</v>
      </c>
      <c r="Z11" s="86" t="e">
        <f ca="true">+IF(AND(ISNUMBER(OFFSET('Sanitation Data'!$N$12,0,10*ROW('Sanitation Data'!N5))),'Data Summary'!CO11="Yes"),OFFSET('Sanitation Data'!$N$12,0,10*ROW('Sanitation Data'!N5)),NA())</f>
        <v>#N/A</v>
      </c>
      <c r="AA11" s="86" t="e">
        <f ca="true">+IF(AND(ISNUMBER(OFFSET('Sanitation Data'!$O$4,0,10*ROW('Sanitation Data'!O5))),'Data Summary'!CP11="Yes"),100-OFFSET('Sanitation Data'!$O$4,0,10*ROW('Sanitation Data'!O5)),NA())</f>
        <v>#N/A</v>
      </c>
      <c r="AB11" s="86" t="e">
        <f ca="true">+IF(AND(ISNUMBER(OFFSET('Sanitation Data'!$O$6,0,10*ROW('Sanitation Data'!O5))),'Data Summary'!CQ11="Yes"),OFFSET('Sanitation Data'!$O$6,0,10*ROW('Sanitation Data'!O5)),NA())</f>
        <v>#N/A</v>
      </c>
      <c r="AC11" s="86" t="e">
        <f ca="true">+IF(AND(ISNUMBER(OFFSET('Sanitation Data'!$O$10,0,10*ROW('Sanitation Data'!O5))),'Data Summary'!CR11="Yes"),OFFSET('Sanitation Data'!$O$10,0,10*ROW('Sanitation Data'!O5)),NA())</f>
        <v>#N/A</v>
      </c>
      <c r="AD11" s="86" t="e">
        <f ca="true">+IF(AND(ISNUMBER(OFFSET('Sanitation Data'!$O$11,0,10*ROW('Sanitation Data'!O5))),'Data Summary'!CS11="Yes"),OFFSET('Sanitation Data'!$O$11,0,10*ROW('Sanitation Data'!O5)),NA())</f>
        <v>#N/A</v>
      </c>
      <c r="AE11" s="86" t="e">
        <f ca="true">+IF(AND(ISNUMBER(OFFSET('Sanitation Data'!$O$12,0,10*ROW('Sanitation Data'!O5))),'Data Summary'!CT11="Yes"),OFFSET('Sanitation Data'!$O$12,0,10*ROW('Sanitation Data'!O5)),NA())</f>
        <v>#N/A</v>
      </c>
      <c r="AF11" s="86" t="e">
        <f ca="true">+IF(AND(ISNUMBER(OFFSET('Sanitation Data'!$P$4,0,10*ROW('Sanitation Data'!P5))),'Data Summary'!CU11="Yes"),100-OFFSET('Sanitation Data'!$P$4,0,10*ROW('Sanitation Data'!P5)),NA())</f>
        <v>#N/A</v>
      </c>
      <c r="AG11" s="86" t="e">
        <f ca="true">+IF(AND(ISNUMBER(OFFSET('Sanitation Data'!$P$6,0,10*ROW('Sanitation Data'!P5))),'Data Summary'!CV11="Yes"),OFFSET('Sanitation Data'!$P$6,0,10*ROW('Sanitation Data'!P5)),NA())</f>
        <v>#N/A</v>
      </c>
      <c r="AH11" s="86" t="e">
        <f ca="true">+IF(AND(ISNUMBER(OFFSET('Sanitation Data'!$P$10,0,10*ROW('Sanitation Data'!P5))),'Data Summary'!CW11="Yes"),OFFSET('Sanitation Data'!$P$10,0,10*ROW('Sanitation Data'!P5)),NA())</f>
        <v>#N/A</v>
      </c>
      <c r="AI11" s="86" t="e">
        <f ca="true">+IF(AND(ISNUMBER(OFFSET('Sanitation Data'!$P$11,0,10*ROW('Sanitation Data'!P5))),'Data Summary'!CX11="Yes"),OFFSET('Sanitation Data'!$P$11,0,10*ROW('Sanitation Data'!P5)),NA())</f>
        <v>#N/A</v>
      </c>
      <c r="AJ11" s="86" t="e">
        <f ca="true">+IF(AND(ISNUMBER(OFFSET('Sanitation Data'!$P$12,0,10*ROW('Sanitation Data'!P5))),'Data Summary'!CY11="Yes"),OFFSET('Sanitation Data'!$P$12,0,10*ROW('Sanitation Data'!P5)),NA())</f>
        <v>#N/A</v>
      </c>
      <c r="AK11" s="86" t="e">
        <f ca="true">+IF(AND(ISNUMBER(OFFSET('Sanitation Data'!$Q$4,0,10*ROW('Sanitation Data'!Q5))),'Data Summary'!CZ11="Yes"),100-OFFSET('Sanitation Data'!$Q$4,0,10*ROW('Sanitation Data'!Q5)),NA())</f>
        <v>#N/A</v>
      </c>
      <c r="AL11" s="86" t="e">
        <f ca="true">+IF(AND(ISNUMBER(OFFSET('Sanitation Data'!$Q$6,0,10*ROW('Sanitation Data'!Q5))),'Data Summary'!DA11="Yes"),OFFSET('Sanitation Data'!$Q$6,0,10*ROW('Sanitation Data'!Q5)),NA())</f>
        <v>#N/A</v>
      </c>
      <c r="AM11" s="86" t="e">
        <f ca="true">+IF(AND(ISNUMBER(OFFSET('Sanitation Data'!$Q$10,0,10*ROW('Sanitation Data'!Q5))),'Data Summary'!DB11="Yes"),OFFSET('Sanitation Data'!$Q$10,0,10*ROW('Sanitation Data'!Q5)),NA())</f>
        <v>#N/A</v>
      </c>
      <c r="AN11" s="86" t="e">
        <f ca="true">+IF(AND(ISNUMBER(OFFSET('Sanitation Data'!$Q$11,0,10*ROW('Sanitation Data'!Q5))),'Data Summary'!DC11="Yes"),OFFSET('Sanitation Data'!$Q$11,0,10*ROW('Sanitation Data'!Q5)),NA())</f>
        <v>#N/A</v>
      </c>
      <c r="AO11" s="86" t="e">
        <f ca="true">+IF(AND(ISNUMBER(OFFSET('Sanitation Data'!$Q$12,0,10*ROW('Sanitation Data'!Q5))),'Data Summary'!DD11="Yes"),OFFSET('Sanitation Data'!$Q$12,0,10*ROW('Sanitation Data'!Q5)),NA())</f>
        <v>#N/A</v>
      </c>
      <c r="AP11" s="86" t="e">
        <f ca="true">+IF(AND(ISNUMBER(OFFSET('Sanitation Data'!$R$4,0,10*ROW('Sanitation Data'!R5))),'Data Summary'!DE11="Yes"),100-OFFSET('Sanitation Data'!$R$4,0,10*ROW('Sanitation Data'!R5)),NA())</f>
        <v>#N/A</v>
      </c>
      <c r="AQ11" s="86" t="e">
        <f ca="true">+IF(AND(ISNUMBER(OFFSET('Sanitation Data'!$R$6,0,10*ROW('Sanitation Data'!R5))),'Data Summary'!DF11="Yes"),OFFSET('Sanitation Data'!$R$6,0,10*ROW('Sanitation Data'!R5)),NA())</f>
        <v>#N/A</v>
      </c>
      <c r="AR11" s="86" t="e">
        <f ca="true">+IF(AND(ISNUMBER(OFFSET('Sanitation Data'!$R$10,0,10*ROW('Sanitation Data'!R5))),'Data Summary'!DG11="Yes"),OFFSET('Sanitation Data'!$R$10,0,10*ROW('Sanitation Data'!R5)),NA())</f>
        <v>#N/A</v>
      </c>
      <c r="AS11" s="86" t="e">
        <f ca="true">+IF(AND(ISNUMBER(OFFSET('Sanitation Data'!$R$11,0,10*ROW('Sanitation Data'!R5))),'Data Summary'!DH11="Yes"),OFFSET('Sanitation Data'!$R$11,0,10*ROW('Sanitation Data'!R5)),NA())</f>
        <v>#N/A</v>
      </c>
      <c r="AT11" s="86" t="e">
        <f ca="true">+IF(AND(ISNUMBER(OFFSET('Sanitation Data'!$R$12,0,10*ROW('Sanitation Data'!R5))),'Data Summary'!DI11="Yes"),OFFSET('Sanitation Data'!$R$12,0,10*ROW('Sanitation Data'!R5)),NA())</f>
        <v>#N/A</v>
      </c>
      <c r="AU11" s="86" t="e">
        <f ca="true">+IF(AND(ISNUMBER(OFFSET('Sanitation Data'!$S$4,0,10*ROW('Sanitation Data'!S5))),'Data Summary'!DJ11="Yes"),100-OFFSET('Sanitation Data'!$S$4,0,10*ROW('Sanitation Data'!S5)),NA())</f>
        <v>#N/A</v>
      </c>
      <c r="AV11" s="86" t="e">
        <f ca="true">+IF(AND(ISNUMBER(OFFSET('Sanitation Data'!$S$6,0,10*ROW('Sanitation Data'!S5))),'Data Summary'!DK11="Yes"),OFFSET('Sanitation Data'!$S$6,0,10*ROW('Sanitation Data'!S5)),NA())</f>
        <v>#N/A</v>
      </c>
      <c r="AW11" s="86" t="e">
        <f ca="true">+IF(AND(ISNUMBER(OFFSET('Sanitation Data'!$S$10,0,10*ROW('Sanitation Data'!S5))),'Data Summary'!DL11="Yes"),OFFSET('Sanitation Data'!$S$10,0,10*ROW('Sanitation Data'!S5)),NA())</f>
        <v>#N/A</v>
      </c>
      <c r="AX11" s="86" t="e">
        <f ca="true">+IF(AND(ISNUMBER(OFFSET('Sanitation Data'!$S$11,0,10*ROW('Sanitation Data'!S5))),'Data Summary'!DM11="Yes"),OFFSET('Sanitation Data'!$S$11,0,10*ROW('Sanitation Data'!S5)),NA())</f>
        <v>#N/A</v>
      </c>
      <c r="AY11" s="86" t="e">
        <f ca="true">+IF(AND(ISNUMBER(OFFSET('Sanitation Data'!$S$12,0,10*ROW('Sanitation Data'!S5))),'Data Summary'!DN11="Yes"),OFFSET('Sanitation Data'!$S$12,0,10*ROW('Sanitation Data'!S5)),NA())</f>
        <v>#N/A</v>
      </c>
      <c r="AZ11" s="87" t="e">
        <f ca="true">+IF(AND(ISNUMBER(OFFSET('Hygiene Data'!$N$5,0,10*ROW('Hygiene Data'!N5))),'Data Summary'!DO11="Yes"),OFFSET('Hygiene Data'!$N$5,0,10*ROW('Hygiene Data'!N5)),NA())</f>
        <v>#N/A</v>
      </c>
      <c r="BA11" s="87" t="e">
        <f ca="true">+IF(AND(ISNUMBER(OFFSET('Hygiene Data'!$N$7,0,10*ROW('Hygiene Data'!N5))),'Data Summary'!DP11="Yes"),OFFSET('Hygiene Data'!$N$7,0,10*ROW('Hygiene Data'!N5)),NA())</f>
        <v>#N/A</v>
      </c>
      <c r="BB11" s="87" t="e">
        <f ca="true">+IF(AND(ISNUMBER(OFFSET('Hygiene Data'!$N$9,0,10*ROW('Hygiene Data'!N5))),'Data Summary'!DQ11="Yes"),OFFSET('Hygiene Data'!$N$9,0,10*ROW('Hygiene Data'!N5)),NA())</f>
        <v>#N/A</v>
      </c>
      <c r="BC11" s="87" t="e">
        <f ca="true">+IF(AND(ISNUMBER(OFFSET('Hygiene Data'!$O$5,0,10*ROW('Hygiene Data'!O5))),'Data Summary'!DR11="Yes"),OFFSET('Hygiene Data'!$O$5,0,10*ROW('Hygiene Data'!O5)),NA())</f>
        <v>#N/A</v>
      </c>
      <c r="BD11" s="87" t="e">
        <f ca="true">+IF(AND(ISNUMBER(OFFSET('Hygiene Data'!$O$7,0,10*ROW('Hygiene Data'!O5))),'Data Summary'!DS11="Yes"),OFFSET('Hygiene Data'!$O$7,0,10*ROW('Hygiene Data'!O5)),NA())</f>
        <v>#N/A</v>
      </c>
      <c r="BE11" s="87" t="e">
        <f ca="true">+IF(AND(ISNUMBER(OFFSET('Hygiene Data'!$O$9,0,10*ROW('Hygiene Data'!O5))),'Data Summary'!DT11="Yes"),OFFSET('Hygiene Data'!$O$9,0,10*ROW('Hygiene Data'!O5)),NA())</f>
        <v>#N/A</v>
      </c>
      <c r="BF11" s="87" t="e">
        <f ca="true">+IF(AND(ISNUMBER(OFFSET('Hygiene Data'!$P$5,0,10*ROW('Hygiene Data'!P5))),'Data Summary'!DU11="Yes"),OFFSET('Hygiene Data'!$P$5,0,10*ROW('Hygiene Data'!P5)),NA())</f>
        <v>#N/A</v>
      </c>
      <c r="BG11" s="87" t="e">
        <f ca="true">+IF(AND(ISNUMBER(OFFSET('Hygiene Data'!$P$7,0,10*ROW('Hygiene Data'!P5))),'Data Summary'!DV11="Yes"),OFFSET('Hygiene Data'!$P$7,0,10*ROW('Hygiene Data'!P5)),NA())</f>
        <v>#N/A</v>
      </c>
      <c r="BH11" s="87" t="e">
        <f ca="true">+IF(AND(ISNUMBER(OFFSET('Hygiene Data'!$P$9,0,10*ROW('Hygiene Data'!P5))),'Data Summary'!DW11="Yes"),OFFSET('Hygiene Data'!$P$9,0,10*ROW('Hygiene Data'!P5)),NA())</f>
        <v>#N/A</v>
      </c>
      <c r="BI11" s="87" t="e">
        <f ca="true">+IF(AND(ISNUMBER(OFFSET('Hygiene Data'!$Q$5,0,10*ROW('Hygiene Data'!Q5))),'Data Summary'!DX11="Yes"),OFFSET('Hygiene Data'!$Q$5,0,10*ROW('Hygiene Data'!Q5)),NA())</f>
        <v>#N/A</v>
      </c>
      <c r="BJ11" s="87" t="e">
        <f ca="true">+IF(AND(ISNUMBER(OFFSET('Hygiene Data'!$Q$7,0,10*ROW('Hygiene Data'!Q5))),'Data Summary'!DY11="Yes"),OFFSET('Hygiene Data'!$Q$7,0,10*ROW('Hygiene Data'!Q5)),NA())</f>
        <v>#N/A</v>
      </c>
      <c r="BK11" s="87" t="e">
        <f ca="true">+IF(AND(ISNUMBER(OFFSET('Hygiene Data'!$Q$9,0,10*ROW('Hygiene Data'!Q5))),'Data Summary'!DZ11="Yes"),OFFSET('Hygiene Data'!$Q$9,0,10*ROW('Hygiene Data'!Q5)),NA())</f>
        <v>#N/A</v>
      </c>
      <c r="BL11" s="87" t="e">
        <f ca="true">+IF(AND(ISNUMBER(OFFSET('Hygiene Data'!$R$5,0,10*ROW('Hygiene Data'!R5))),'Data Summary'!EA11="Yes"),OFFSET('Hygiene Data'!$R$5,0,10*ROW('Hygiene Data'!R5)),NA())</f>
        <v>#N/A</v>
      </c>
      <c r="BM11" s="87" t="e">
        <f ca="true">+IF(AND(ISNUMBER(OFFSET('Hygiene Data'!$R$7,0,10*ROW('Hygiene Data'!R5))),'Data Summary'!EB11="Yes"),OFFSET('Hygiene Data'!$R$7,0,10*ROW('Hygiene Data'!R5)),NA())</f>
        <v>#N/A</v>
      </c>
      <c r="BN11" s="87" t="e">
        <f ca="true">+IF(AND(ISNUMBER(OFFSET('Hygiene Data'!$R$9,0,10*ROW('Hygiene Data'!R5))),'Data Summary'!EC11="Yes"),OFFSET('Hygiene Data'!$R$9,0,10*ROW('Hygiene Data'!R5)),NA())</f>
        <v>#N/A</v>
      </c>
      <c r="BO11" s="87" t="e">
        <f ca="true">+IF(AND(ISNUMBER(OFFSET('Hygiene Data'!$S$5,0,10*ROW('Hygiene Data'!S5))),'Data Summary'!ED11="Yes"),OFFSET('Hygiene Data'!$S$5,0,10*ROW('Hygiene Data'!S5)),NA())</f>
        <v>#N/A</v>
      </c>
      <c r="BP11" s="87" t="e">
        <f ca="true">+IF(AND(ISNUMBER(OFFSET('Hygiene Data'!$S$7,0,10*ROW('Hygiene Data'!S5))),'Data Summary'!EE11="Yes"),OFFSET('Hygiene Data'!$S$7,0,10*ROW('Hygiene Data'!S5)),NA())</f>
        <v>#N/A</v>
      </c>
      <c r="BQ11" s="87" t="e">
        <f ca="true">+IF(AND(ISNUMBER(OFFSET('Hygiene Data'!$S$9,0,10*ROW('Hygiene Data'!S5))),'Data Summary'!EF11="Yes"),OFFSET('Hygiene Data'!$S$9,0,10*ROW('Hygiene Data'!S5)),NA())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Data'!$N$4,0,10*ROW('Water Data'!N6))),'Data Summary'!BS12="Yes"),100-OFFSET('Water Data'!$N$4,0,10*ROW('Water Data'!N6)),NA())</f>
        <v>#N/A</v>
      </c>
      <c r="E12" s="85" t="e">
        <f ca="true">+IF(AND(ISNUMBER(OFFSET('Water Data'!$N$6,0,10*ROW('Water Data'!N6))),'Data Summary'!BT12="Yes"),OFFSET('Water Data'!$N$6,0,10*ROW('Water Data'!N6)),NA())</f>
        <v>#N/A</v>
      </c>
      <c r="F12" s="85" t="e">
        <f ca="true">+IF(AND(ISNUMBER(OFFSET('Water Data'!$N$9,0,10*ROW('Water Data'!N6))),'Data Summary'!BU12="Yes"),OFFSET('Water Data'!$N$9,0,10*ROW('Water Data'!N6)),NA())</f>
        <v>#N/A</v>
      </c>
      <c r="G12" s="85" t="e">
        <f ca="true">+IF(AND(ISNUMBER(OFFSET('Water Data'!$O$4,0,10*ROW('Water Data'!O6))),'Data Summary'!BV12="Yes"),100-OFFSET('Water Data'!$O$4,0,10*ROW('Water Data'!O6)),NA())</f>
        <v>#N/A</v>
      </c>
      <c r="H12" s="85" t="e">
        <f ca="true">+IF(AND(ISNUMBER(OFFSET('Water Data'!$O$6,0,10*ROW('Water Data'!O6))),'Data Summary'!BW12="Yes"),OFFSET('Water Data'!$O$6,0,10*ROW('Water Data'!O6)),NA())</f>
        <v>#N/A</v>
      </c>
      <c r="I12" s="85" t="e">
        <f ca="true">+IF(AND(ISNUMBER(OFFSET('Water Data'!$O$9,0,10*ROW('Water Data'!O6))),'Data Summary'!BX12="Yes"),OFFSET('Water Data'!$O$9,0,10*ROW('Water Data'!O6)),NA())</f>
        <v>#N/A</v>
      </c>
      <c r="J12" s="85" t="e">
        <f ca="true">+IF(AND(ISNUMBER(OFFSET('Water Data'!$P$4,0,10*ROW('Water Data'!P6))),'Data Summary'!BY12="Yes"),100-OFFSET('Water Data'!$P$4,0,10*ROW('Water Data'!P6)),NA())</f>
        <v>#N/A</v>
      </c>
      <c r="K12" s="85" t="e">
        <f ca="true">+IF(AND(ISNUMBER(OFFSET('Water Data'!$P$6,0,10*ROW('Water Data'!P6))),'Data Summary'!BZ12="Yes"),OFFSET('Water Data'!$P$6,0,10*ROW('Water Data'!P6)),NA())</f>
        <v>#N/A</v>
      </c>
      <c r="L12" s="85" t="e">
        <f ca="true">+IF(AND(ISNUMBER(OFFSET('Water Data'!$P$9,0,10*ROW('Water Data'!P6))),'Data Summary'!CA12="Yes"),OFFSET('Water Data'!$P$9,0,10*ROW('Water Data'!P6)),NA())</f>
        <v>#N/A</v>
      </c>
      <c r="M12" s="85" t="e">
        <f ca="true">+IF(AND(ISNUMBER(OFFSET('Water Data'!$Q$4,0,10*ROW('Water Data'!Q6))),'Data Summary'!CB12="Yes"),100-OFFSET('Water Data'!$Q$4,0,10*ROW('Water Data'!Q6)),NA())</f>
        <v>#N/A</v>
      </c>
      <c r="N12" s="85" t="e">
        <f ca="true">+IF(AND(ISNUMBER(OFFSET('Water Data'!$Q$6,0,10*ROW('Water Data'!Q6))),'Data Summary'!CC12="Yes"),OFFSET('Water Data'!$Q$6,0,10*ROW('Water Data'!Q6)),NA())</f>
        <v>#N/A</v>
      </c>
      <c r="O12" s="85" t="e">
        <f ca="true">+IF(AND(ISNUMBER(OFFSET('Water Data'!$Q$9,0,10*ROW('Water Data'!Q6))),'Data Summary'!CD12="Yes"),OFFSET('Water Data'!$Q$9,0,10*ROW('Water Data'!Q6)),NA())</f>
        <v>#N/A</v>
      </c>
      <c r="P12" s="85" t="e">
        <f ca="true">+IF(AND(ISNUMBER(OFFSET('Water Data'!$R$4,0,10*ROW('Water Data'!R6))),'Data Summary'!CE12="Yes"),100-OFFSET('Water Data'!$R$4,0,10*ROW('Water Data'!R6)),NA())</f>
        <v>#N/A</v>
      </c>
      <c r="Q12" s="85" t="e">
        <f ca="true">+IF(AND(ISNUMBER(OFFSET('Water Data'!$R$6,0,10*ROW('Water Data'!R6))),'Data Summary'!CF12="Yes"),OFFSET('Water Data'!$R$6,0,10*ROW('Water Data'!R6)),NA())</f>
        <v>#N/A</v>
      </c>
      <c r="R12" s="85" t="e">
        <f ca="true">+IF(AND(ISNUMBER(OFFSET('Water Data'!$R$9,0,10*ROW('Water Data'!R6))),'Data Summary'!CG12="Yes"),OFFSET('Water Data'!$R$9,0,10*ROW('Water Data'!R6)),NA())</f>
        <v>#N/A</v>
      </c>
      <c r="S12" s="85" t="e">
        <f ca="true">+IF(AND(ISNUMBER(OFFSET('Water Data'!$S$4,0,10*ROW('Water Data'!S6))),'Data Summary'!CH12="Yes"),100-OFFSET('Water Data'!$S$4,0,10*ROW('Water Data'!S6)),NA())</f>
        <v>#N/A</v>
      </c>
      <c r="T12" s="85" t="e">
        <f ca="true">+IF(AND(ISNUMBER(OFFSET('Water Data'!$S$6,0,10*ROW('Water Data'!S6))),'Data Summary'!CI12="Yes"),OFFSET('Water Data'!$S$6,0,10*ROW('Water Data'!S6)),NA())</f>
        <v>#N/A</v>
      </c>
      <c r="U12" s="85" t="e">
        <f ca="true">+IF(AND(ISNUMBER(OFFSET('Water Data'!$S$9,0,10*ROW('Water Data'!S6))),'Data Summary'!CJ12="Yes"),OFFSET('Water Data'!$S$9,0,10*ROW('Water Data'!S6)),NA())</f>
        <v>#N/A</v>
      </c>
      <c r="V12" s="86" t="e">
        <f ca="true">+IF(AND(ISNUMBER(OFFSET('Sanitation Data'!$N$4,0,10*ROW('Sanitation Data'!N6))),'Data Summary'!CK12="Yes"),100-OFFSET('Sanitation Data'!$N$4,0,10*ROW('Sanitation Data'!N6)),NA())</f>
        <v>#N/A</v>
      </c>
      <c r="W12" s="86" t="e">
        <f ca="true">+IF(AND(ISNUMBER(OFFSET('Sanitation Data'!$N$6,0,10*ROW('Sanitation Data'!N6))),'Data Summary'!CL12="Yes"),OFFSET('Sanitation Data'!$N$6,0,10*ROW('Sanitation Data'!N6)),NA())</f>
        <v>#N/A</v>
      </c>
      <c r="X12" s="86" t="e">
        <f ca="true">+IF(AND(ISNUMBER(OFFSET('Sanitation Data'!$N$10,0,10*ROW('Sanitation Data'!N6))),'Data Summary'!CM12="Yes"),OFFSET('Sanitation Data'!$N$10,0,10*ROW('Sanitation Data'!N6)),NA())</f>
        <v>#N/A</v>
      </c>
      <c r="Y12" s="86" t="e">
        <f ca="true">+IF(AND(ISNUMBER(OFFSET('Sanitation Data'!$N$11,0,10*ROW('Sanitation Data'!N6))),'Data Summary'!CN12="Yes"),OFFSET('Sanitation Data'!$N$11,0,10*ROW('Sanitation Data'!N6)),NA())</f>
        <v>#N/A</v>
      </c>
      <c r="Z12" s="86" t="e">
        <f ca="true">+IF(AND(ISNUMBER(OFFSET('Sanitation Data'!$N$12,0,10*ROW('Sanitation Data'!N6))),'Data Summary'!CO12="Yes"),OFFSET('Sanitation Data'!$N$12,0,10*ROW('Sanitation Data'!N6)),NA())</f>
        <v>#N/A</v>
      </c>
      <c r="AA12" s="86" t="e">
        <f ca="true">+IF(AND(ISNUMBER(OFFSET('Sanitation Data'!$O$4,0,10*ROW('Sanitation Data'!O6))),'Data Summary'!CP12="Yes"),100-OFFSET('Sanitation Data'!$O$4,0,10*ROW('Sanitation Data'!O6)),NA())</f>
        <v>#N/A</v>
      </c>
      <c r="AB12" s="86" t="e">
        <f ca="true">+IF(AND(ISNUMBER(OFFSET('Sanitation Data'!$O$6,0,10*ROW('Sanitation Data'!O6))),'Data Summary'!CQ12="Yes"),OFFSET('Sanitation Data'!$O$6,0,10*ROW('Sanitation Data'!O6)),NA())</f>
        <v>#N/A</v>
      </c>
      <c r="AC12" s="86" t="e">
        <f ca="true">+IF(AND(ISNUMBER(OFFSET('Sanitation Data'!$O$10,0,10*ROW('Sanitation Data'!O6))),'Data Summary'!CR12="Yes"),OFFSET('Sanitation Data'!$O$10,0,10*ROW('Sanitation Data'!O6)),NA())</f>
        <v>#N/A</v>
      </c>
      <c r="AD12" s="86" t="e">
        <f ca="true">+IF(AND(ISNUMBER(OFFSET('Sanitation Data'!$O$11,0,10*ROW('Sanitation Data'!O6))),'Data Summary'!CS12="Yes"),OFFSET('Sanitation Data'!$O$11,0,10*ROW('Sanitation Data'!O6)),NA())</f>
        <v>#N/A</v>
      </c>
      <c r="AE12" s="86" t="e">
        <f ca="true">+IF(AND(ISNUMBER(OFFSET('Sanitation Data'!$O$12,0,10*ROW('Sanitation Data'!O6))),'Data Summary'!CT12="Yes"),OFFSET('Sanitation Data'!$O$12,0,10*ROW('Sanitation Data'!O6)),NA())</f>
        <v>#N/A</v>
      </c>
      <c r="AF12" s="86" t="e">
        <f ca="true">+IF(AND(ISNUMBER(OFFSET('Sanitation Data'!$P$4,0,10*ROW('Sanitation Data'!P6))),'Data Summary'!CU12="Yes"),100-OFFSET('Sanitation Data'!$P$4,0,10*ROW('Sanitation Data'!P6)),NA())</f>
        <v>#N/A</v>
      </c>
      <c r="AG12" s="86" t="e">
        <f ca="true">+IF(AND(ISNUMBER(OFFSET('Sanitation Data'!$P$6,0,10*ROW('Sanitation Data'!P6))),'Data Summary'!CV12="Yes"),OFFSET('Sanitation Data'!$P$6,0,10*ROW('Sanitation Data'!P6)),NA())</f>
        <v>#N/A</v>
      </c>
      <c r="AH12" s="86" t="e">
        <f ca="true">+IF(AND(ISNUMBER(OFFSET('Sanitation Data'!$P$10,0,10*ROW('Sanitation Data'!P6))),'Data Summary'!CW12="Yes"),OFFSET('Sanitation Data'!$P$10,0,10*ROW('Sanitation Data'!P6)),NA())</f>
        <v>#N/A</v>
      </c>
      <c r="AI12" s="86" t="e">
        <f ca="true">+IF(AND(ISNUMBER(OFFSET('Sanitation Data'!$P$11,0,10*ROW('Sanitation Data'!P6))),'Data Summary'!CX12="Yes"),OFFSET('Sanitation Data'!$P$11,0,10*ROW('Sanitation Data'!P6)),NA())</f>
        <v>#N/A</v>
      </c>
      <c r="AJ12" s="86" t="e">
        <f ca="true">+IF(AND(ISNUMBER(OFFSET('Sanitation Data'!$P$12,0,10*ROW('Sanitation Data'!P6))),'Data Summary'!CY12="Yes"),OFFSET('Sanitation Data'!$P$12,0,10*ROW('Sanitation Data'!P6)),NA())</f>
        <v>#N/A</v>
      </c>
      <c r="AK12" s="86" t="e">
        <f ca="true">+IF(AND(ISNUMBER(OFFSET('Sanitation Data'!$Q$4,0,10*ROW('Sanitation Data'!Q6))),'Data Summary'!CZ12="Yes"),100-OFFSET('Sanitation Data'!$Q$4,0,10*ROW('Sanitation Data'!Q6)),NA())</f>
        <v>#N/A</v>
      </c>
      <c r="AL12" s="86" t="e">
        <f ca="true">+IF(AND(ISNUMBER(OFFSET('Sanitation Data'!$Q$6,0,10*ROW('Sanitation Data'!Q6))),'Data Summary'!DA12="Yes"),OFFSET('Sanitation Data'!$Q$6,0,10*ROW('Sanitation Data'!Q6)),NA())</f>
        <v>#N/A</v>
      </c>
      <c r="AM12" s="86" t="e">
        <f ca="true">+IF(AND(ISNUMBER(OFFSET('Sanitation Data'!$Q$10,0,10*ROW('Sanitation Data'!Q6))),'Data Summary'!DB12="Yes"),OFFSET('Sanitation Data'!$Q$10,0,10*ROW('Sanitation Data'!Q6)),NA())</f>
        <v>#N/A</v>
      </c>
      <c r="AN12" s="86" t="e">
        <f ca="true">+IF(AND(ISNUMBER(OFFSET('Sanitation Data'!$Q$11,0,10*ROW('Sanitation Data'!Q6))),'Data Summary'!DC12="Yes"),OFFSET('Sanitation Data'!$Q$11,0,10*ROW('Sanitation Data'!Q6)),NA())</f>
        <v>#N/A</v>
      </c>
      <c r="AO12" s="86" t="e">
        <f ca="true">+IF(AND(ISNUMBER(OFFSET('Sanitation Data'!$Q$12,0,10*ROW('Sanitation Data'!Q6))),'Data Summary'!DD12="Yes"),OFFSET('Sanitation Data'!$Q$12,0,10*ROW('Sanitation Data'!Q6)),NA())</f>
        <v>#N/A</v>
      </c>
      <c r="AP12" s="86" t="e">
        <f ca="true">+IF(AND(ISNUMBER(OFFSET('Sanitation Data'!$R$4,0,10*ROW('Sanitation Data'!R6))),'Data Summary'!DE12="Yes"),100-OFFSET('Sanitation Data'!$R$4,0,10*ROW('Sanitation Data'!R6)),NA())</f>
        <v>#N/A</v>
      </c>
      <c r="AQ12" s="86" t="e">
        <f ca="true">+IF(AND(ISNUMBER(OFFSET('Sanitation Data'!$R$6,0,10*ROW('Sanitation Data'!R6))),'Data Summary'!DF12="Yes"),OFFSET('Sanitation Data'!$R$6,0,10*ROW('Sanitation Data'!R6)),NA())</f>
        <v>#N/A</v>
      </c>
      <c r="AR12" s="86" t="e">
        <f ca="true">+IF(AND(ISNUMBER(OFFSET('Sanitation Data'!$R$10,0,10*ROW('Sanitation Data'!R6))),'Data Summary'!DG12="Yes"),OFFSET('Sanitation Data'!$R$10,0,10*ROW('Sanitation Data'!R6)),NA())</f>
        <v>#N/A</v>
      </c>
      <c r="AS12" s="86" t="e">
        <f ca="true">+IF(AND(ISNUMBER(OFFSET('Sanitation Data'!$R$11,0,10*ROW('Sanitation Data'!R6))),'Data Summary'!DH12="Yes"),OFFSET('Sanitation Data'!$R$11,0,10*ROW('Sanitation Data'!R6)),NA())</f>
        <v>#N/A</v>
      </c>
      <c r="AT12" s="86" t="e">
        <f ca="true">+IF(AND(ISNUMBER(OFFSET('Sanitation Data'!$R$12,0,10*ROW('Sanitation Data'!R6))),'Data Summary'!DI12="Yes"),OFFSET('Sanitation Data'!$R$12,0,10*ROW('Sanitation Data'!R6)),NA())</f>
        <v>#N/A</v>
      </c>
      <c r="AU12" s="86" t="e">
        <f ca="true">+IF(AND(ISNUMBER(OFFSET('Sanitation Data'!$S$4,0,10*ROW('Sanitation Data'!S6))),'Data Summary'!DJ12="Yes"),100-OFFSET('Sanitation Data'!$S$4,0,10*ROW('Sanitation Data'!S6)),NA())</f>
        <v>#N/A</v>
      </c>
      <c r="AV12" s="86" t="e">
        <f ca="true">+IF(AND(ISNUMBER(OFFSET('Sanitation Data'!$S$6,0,10*ROW('Sanitation Data'!S6))),'Data Summary'!DK12="Yes"),OFFSET('Sanitation Data'!$S$6,0,10*ROW('Sanitation Data'!S6)),NA())</f>
        <v>#N/A</v>
      </c>
      <c r="AW12" s="86" t="e">
        <f ca="true">+IF(AND(ISNUMBER(OFFSET('Sanitation Data'!$S$10,0,10*ROW('Sanitation Data'!S6))),'Data Summary'!DL12="Yes"),OFFSET('Sanitation Data'!$S$10,0,10*ROW('Sanitation Data'!S6)),NA())</f>
        <v>#N/A</v>
      </c>
      <c r="AX12" s="86" t="e">
        <f ca="true">+IF(AND(ISNUMBER(OFFSET('Sanitation Data'!$S$11,0,10*ROW('Sanitation Data'!S6))),'Data Summary'!DM12="Yes"),OFFSET('Sanitation Data'!$S$11,0,10*ROW('Sanitation Data'!S6)),NA())</f>
        <v>#N/A</v>
      </c>
      <c r="AY12" s="86" t="e">
        <f ca="true">+IF(AND(ISNUMBER(OFFSET('Sanitation Data'!$S$12,0,10*ROW('Sanitation Data'!S6))),'Data Summary'!DN12="Yes"),OFFSET('Sanitation Data'!$S$12,0,10*ROW('Sanitation Data'!S6)),NA())</f>
        <v>#N/A</v>
      </c>
      <c r="AZ12" s="87" t="e">
        <f ca="true">+IF(AND(ISNUMBER(OFFSET('Hygiene Data'!$N$5,0,10*ROW('Hygiene Data'!N6))),'Data Summary'!DO12="Yes"),OFFSET('Hygiene Data'!$N$5,0,10*ROW('Hygiene Data'!N6)),NA())</f>
        <v>#N/A</v>
      </c>
      <c r="BA12" s="87" t="e">
        <f ca="true">+IF(AND(ISNUMBER(OFFSET('Hygiene Data'!$N$7,0,10*ROW('Hygiene Data'!N6))),'Data Summary'!DP12="Yes"),OFFSET('Hygiene Data'!$N$7,0,10*ROW('Hygiene Data'!N6)),NA())</f>
        <v>#N/A</v>
      </c>
      <c r="BB12" s="87" t="e">
        <f ca="true">+IF(AND(ISNUMBER(OFFSET('Hygiene Data'!$N$9,0,10*ROW('Hygiene Data'!N6))),'Data Summary'!DQ12="Yes"),OFFSET('Hygiene Data'!$N$9,0,10*ROW('Hygiene Data'!N6)),NA())</f>
        <v>#N/A</v>
      </c>
      <c r="BC12" s="87" t="e">
        <f ca="true">+IF(AND(ISNUMBER(OFFSET('Hygiene Data'!$O$5,0,10*ROW('Hygiene Data'!O6))),'Data Summary'!DR12="Yes"),OFFSET('Hygiene Data'!$O$5,0,10*ROW('Hygiene Data'!O6)),NA())</f>
        <v>#N/A</v>
      </c>
      <c r="BD12" s="87" t="e">
        <f ca="true">+IF(AND(ISNUMBER(OFFSET('Hygiene Data'!$O$7,0,10*ROW('Hygiene Data'!O6))),'Data Summary'!DS12="Yes"),OFFSET('Hygiene Data'!$O$7,0,10*ROW('Hygiene Data'!O6)),NA())</f>
        <v>#N/A</v>
      </c>
      <c r="BE12" s="87" t="e">
        <f ca="true">+IF(AND(ISNUMBER(OFFSET('Hygiene Data'!$O$9,0,10*ROW('Hygiene Data'!O6))),'Data Summary'!DT12="Yes"),OFFSET('Hygiene Data'!$O$9,0,10*ROW('Hygiene Data'!O6)),NA())</f>
        <v>#N/A</v>
      </c>
      <c r="BF12" s="87" t="e">
        <f ca="true">+IF(AND(ISNUMBER(OFFSET('Hygiene Data'!$P$5,0,10*ROW('Hygiene Data'!P6))),'Data Summary'!DU12="Yes"),OFFSET('Hygiene Data'!$P$5,0,10*ROW('Hygiene Data'!P6)),NA())</f>
        <v>#N/A</v>
      </c>
      <c r="BG12" s="87" t="e">
        <f ca="true">+IF(AND(ISNUMBER(OFFSET('Hygiene Data'!$P$7,0,10*ROW('Hygiene Data'!P6))),'Data Summary'!DV12="Yes"),OFFSET('Hygiene Data'!$P$7,0,10*ROW('Hygiene Data'!P6)),NA())</f>
        <v>#N/A</v>
      </c>
      <c r="BH12" s="87" t="e">
        <f ca="true">+IF(AND(ISNUMBER(OFFSET('Hygiene Data'!$P$9,0,10*ROW('Hygiene Data'!P6))),'Data Summary'!DW12="Yes"),OFFSET('Hygiene Data'!$P$9,0,10*ROW('Hygiene Data'!P6)),NA())</f>
        <v>#N/A</v>
      </c>
      <c r="BI12" s="87" t="e">
        <f ca="true">+IF(AND(ISNUMBER(OFFSET('Hygiene Data'!$Q$5,0,10*ROW('Hygiene Data'!Q6))),'Data Summary'!DX12="Yes"),OFFSET('Hygiene Data'!$Q$5,0,10*ROW('Hygiene Data'!Q6)),NA())</f>
        <v>#N/A</v>
      </c>
      <c r="BJ12" s="87" t="e">
        <f ca="true">+IF(AND(ISNUMBER(OFFSET('Hygiene Data'!$Q$7,0,10*ROW('Hygiene Data'!Q6))),'Data Summary'!DY12="Yes"),OFFSET('Hygiene Data'!$Q$7,0,10*ROW('Hygiene Data'!Q6)),NA())</f>
        <v>#N/A</v>
      </c>
      <c r="BK12" s="87" t="e">
        <f ca="true">+IF(AND(ISNUMBER(OFFSET('Hygiene Data'!$Q$9,0,10*ROW('Hygiene Data'!Q6))),'Data Summary'!DZ12="Yes"),OFFSET('Hygiene Data'!$Q$9,0,10*ROW('Hygiene Data'!Q6)),NA())</f>
        <v>#N/A</v>
      </c>
      <c r="BL12" s="87" t="e">
        <f ca="true">+IF(AND(ISNUMBER(OFFSET('Hygiene Data'!$R$5,0,10*ROW('Hygiene Data'!R6))),'Data Summary'!EA12="Yes"),OFFSET('Hygiene Data'!$R$5,0,10*ROW('Hygiene Data'!R6)),NA())</f>
        <v>#N/A</v>
      </c>
      <c r="BM12" s="87" t="e">
        <f ca="true">+IF(AND(ISNUMBER(OFFSET('Hygiene Data'!$R$7,0,10*ROW('Hygiene Data'!R6))),'Data Summary'!EB12="Yes"),OFFSET('Hygiene Data'!$R$7,0,10*ROW('Hygiene Data'!R6)),NA())</f>
        <v>#N/A</v>
      </c>
      <c r="BN12" s="87" t="e">
        <f ca="true">+IF(AND(ISNUMBER(OFFSET('Hygiene Data'!$R$9,0,10*ROW('Hygiene Data'!R6))),'Data Summary'!EC12="Yes"),OFFSET('Hygiene Data'!$R$9,0,10*ROW('Hygiene Data'!R6)),NA())</f>
        <v>#N/A</v>
      </c>
      <c r="BO12" s="87" t="e">
        <f ca="true">+IF(AND(ISNUMBER(OFFSET('Hygiene Data'!$S$5,0,10*ROW('Hygiene Data'!S6))),'Data Summary'!ED12="Yes"),OFFSET('Hygiene Data'!$S$5,0,10*ROW('Hygiene Data'!S6)),NA())</f>
        <v>#N/A</v>
      </c>
      <c r="BP12" s="87" t="e">
        <f ca="true">+IF(AND(ISNUMBER(OFFSET('Hygiene Data'!$S$7,0,10*ROW('Hygiene Data'!S6))),'Data Summary'!EE12="Yes"),OFFSET('Hygiene Data'!$S$7,0,10*ROW('Hygiene Data'!S6)),NA())</f>
        <v>#N/A</v>
      </c>
      <c r="BQ12" s="87" t="e">
        <f ca="true">+IF(AND(ISNUMBER(OFFSET('Hygiene Data'!$S$9,0,10*ROW('Hygiene Data'!S6))),'Data Summary'!EF12="Yes"),OFFSET('Hygiene Data'!$S$9,0,10*ROW('Hygiene Data'!S6)),NA())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Data'!$N$4,0,10*ROW('Water Data'!N7))),'Data Summary'!BS13="Yes"),100-OFFSET('Water Data'!$N$4,0,10*ROW('Water Data'!N7)),NA())</f>
        <v>#N/A</v>
      </c>
      <c r="E13" s="85" t="e">
        <f ca="true">+IF(AND(ISNUMBER(OFFSET('Water Data'!$N$6,0,10*ROW('Water Data'!N7))),'Data Summary'!BT13="Yes"),OFFSET('Water Data'!$N$6,0,10*ROW('Water Data'!N7)),NA())</f>
        <v>#N/A</v>
      </c>
      <c r="F13" s="85" t="e">
        <f ca="true">+IF(AND(ISNUMBER(OFFSET('Water Data'!$N$9,0,10*ROW('Water Data'!N7))),'Data Summary'!BU13="Yes"),OFFSET('Water Data'!$N$9,0,10*ROW('Water Data'!N7)),NA())</f>
        <v>#N/A</v>
      </c>
      <c r="G13" s="85" t="e">
        <f ca="true">+IF(AND(ISNUMBER(OFFSET('Water Data'!$O$4,0,10*ROW('Water Data'!O7))),'Data Summary'!BV13="Yes"),100-OFFSET('Water Data'!$O$4,0,10*ROW('Water Data'!O7)),NA())</f>
        <v>#N/A</v>
      </c>
      <c r="H13" s="85" t="e">
        <f ca="true">+IF(AND(ISNUMBER(OFFSET('Water Data'!$O$6,0,10*ROW('Water Data'!O7))),'Data Summary'!BW13="Yes"),OFFSET('Water Data'!$O$6,0,10*ROW('Water Data'!O7)),NA())</f>
        <v>#N/A</v>
      </c>
      <c r="I13" s="85" t="e">
        <f ca="true">+IF(AND(ISNUMBER(OFFSET('Water Data'!$O$9,0,10*ROW('Water Data'!O7))),'Data Summary'!BX13="Yes"),OFFSET('Water Data'!$O$9,0,10*ROW('Water Data'!O7)),NA())</f>
        <v>#N/A</v>
      </c>
      <c r="J13" s="85" t="e">
        <f ca="true">+IF(AND(ISNUMBER(OFFSET('Water Data'!$P$4,0,10*ROW('Water Data'!P7))),'Data Summary'!BY13="Yes"),100-OFFSET('Water Data'!$P$4,0,10*ROW('Water Data'!P7)),NA())</f>
        <v>#N/A</v>
      </c>
      <c r="K13" s="85" t="e">
        <f ca="true">+IF(AND(ISNUMBER(OFFSET('Water Data'!$P$6,0,10*ROW('Water Data'!P7))),'Data Summary'!BZ13="Yes"),OFFSET('Water Data'!$P$6,0,10*ROW('Water Data'!P7)),NA())</f>
        <v>#N/A</v>
      </c>
      <c r="L13" s="85" t="e">
        <f ca="true">+IF(AND(ISNUMBER(OFFSET('Water Data'!$P$9,0,10*ROW('Water Data'!P7))),'Data Summary'!CA13="Yes"),OFFSET('Water Data'!$P$9,0,10*ROW('Water Data'!P7)),NA())</f>
        <v>#N/A</v>
      </c>
      <c r="M13" s="85" t="e">
        <f ca="true">+IF(AND(ISNUMBER(OFFSET('Water Data'!$Q$4,0,10*ROW('Water Data'!Q7))),'Data Summary'!CB13="Yes"),100-OFFSET('Water Data'!$Q$4,0,10*ROW('Water Data'!Q7)),NA())</f>
        <v>#N/A</v>
      </c>
      <c r="N13" s="85" t="e">
        <f ca="true">+IF(AND(ISNUMBER(OFFSET('Water Data'!$Q$6,0,10*ROW('Water Data'!Q7))),'Data Summary'!CC13="Yes"),OFFSET('Water Data'!$Q$6,0,10*ROW('Water Data'!Q7)),NA())</f>
        <v>#N/A</v>
      </c>
      <c r="O13" s="85" t="e">
        <f ca="true">+IF(AND(ISNUMBER(OFFSET('Water Data'!$Q$9,0,10*ROW('Water Data'!Q7))),'Data Summary'!CD13="Yes"),OFFSET('Water Data'!$Q$9,0,10*ROW('Water Data'!Q7)),NA())</f>
        <v>#N/A</v>
      </c>
      <c r="P13" s="85" t="e">
        <f ca="true">+IF(AND(ISNUMBER(OFFSET('Water Data'!$R$4,0,10*ROW('Water Data'!R7))),'Data Summary'!CE13="Yes"),100-OFFSET('Water Data'!$R$4,0,10*ROW('Water Data'!R7)),NA())</f>
        <v>#N/A</v>
      </c>
      <c r="Q13" s="85" t="e">
        <f ca="true">+IF(AND(ISNUMBER(OFFSET('Water Data'!$R$6,0,10*ROW('Water Data'!R7))),'Data Summary'!CF13="Yes"),OFFSET('Water Data'!$R$6,0,10*ROW('Water Data'!R7)),NA())</f>
        <v>#N/A</v>
      </c>
      <c r="R13" s="85" t="e">
        <f ca="true">+IF(AND(ISNUMBER(OFFSET('Water Data'!$R$9,0,10*ROW('Water Data'!R7))),'Data Summary'!CG13="Yes"),OFFSET('Water Data'!$R$9,0,10*ROW('Water Data'!R7)),NA())</f>
        <v>#N/A</v>
      </c>
      <c r="S13" s="85" t="e">
        <f ca="true">+IF(AND(ISNUMBER(OFFSET('Water Data'!$S$4,0,10*ROW('Water Data'!S7))),'Data Summary'!CH13="Yes"),100-OFFSET('Water Data'!$S$4,0,10*ROW('Water Data'!S7)),NA())</f>
        <v>#N/A</v>
      </c>
      <c r="T13" s="85" t="e">
        <f ca="true">+IF(AND(ISNUMBER(OFFSET('Water Data'!$S$6,0,10*ROW('Water Data'!S7))),'Data Summary'!CI13="Yes"),OFFSET('Water Data'!$S$6,0,10*ROW('Water Data'!S7)),NA())</f>
        <v>#N/A</v>
      </c>
      <c r="U13" s="85" t="e">
        <f ca="true">+IF(AND(ISNUMBER(OFFSET('Water Data'!$S$9,0,10*ROW('Water Data'!S7))),'Data Summary'!CJ13="Yes"),OFFSET('Water Data'!$S$9,0,10*ROW('Water Data'!S7)),NA())</f>
        <v>#N/A</v>
      </c>
      <c r="V13" s="86" t="e">
        <f ca="true">+IF(AND(ISNUMBER(OFFSET('Sanitation Data'!$N$4,0,10*ROW('Sanitation Data'!N7))),'Data Summary'!CK13="Yes"),100-OFFSET('Sanitation Data'!$N$4,0,10*ROW('Sanitation Data'!N7)),NA())</f>
        <v>#N/A</v>
      </c>
      <c r="W13" s="86" t="e">
        <f ca="true">+IF(AND(ISNUMBER(OFFSET('Sanitation Data'!$N$6,0,10*ROW('Sanitation Data'!N7))),'Data Summary'!CL13="Yes"),OFFSET('Sanitation Data'!$N$6,0,10*ROW('Sanitation Data'!N7)),NA())</f>
        <v>#N/A</v>
      </c>
      <c r="X13" s="86" t="e">
        <f ca="true">+IF(AND(ISNUMBER(OFFSET('Sanitation Data'!$N$10,0,10*ROW('Sanitation Data'!N7))),'Data Summary'!CM13="Yes"),OFFSET('Sanitation Data'!$N$10,0,10*ROW('Sanitation Data'!N7)),NA())</f>
        <v>#N/A</v>
      </c>
      <c r="Y13" s="86" t="e">
        <f ca="true">+IF(AND(ISNUMBER(OFFSET('Sanitation Data'!$N$11,0,10*ROW('Sanitation Data'!N7))),'Data Summary'!CN13="Yes"),OFFSET('Sanitation Data'!$N$11,0,10*ROW('Sanitation Data'!N7)),NA())</f>
        <v>#N/A</v>
      </c>
      <c r="Z13" s="86" t="e">
        <f ca="true">+IF(AND(ISNUMBER(OFFSET('Sanitation Data'!$N$12,0,10*ROW('Sanitation Data'!N7))),'Data Summary'!CO13="Yes"),OFFSET('Sanitation Data'!$N$12,0,10*ROW('Sanitation Data'!N7)),NA())</f>
        <v>#N/A</v>
      </c>
      <c r="AA13" s="86" t="e">
        <f ca="true">+IF(AND(ISNUMBER(OFFSET('Sanitation Data'!$O$4,0,10*ROW('Sanitation Data'!O7))),'Data Summary'!CP13="Yes"),100-OFFSET('Sanitation Data'!$O$4,0,10*ROW('Sanitation Data'!O7)),NA())</f>
        <v>#N/A</v>
      </c>
      <c r="AB13" s="86" t="e">
        <f ca="true">+IF(AND(ISNUMBER(OFFSET('Sanitation Data'!$O$6,0,10*ROW('Sanitation Data'!O7))),'Data Summary'!CQ13="Yes"),OFFSET('Sanitation Data'!$O$6,0,10*ROW('Sanitation Data'!O7)),NA())</f>
        <v>#N/A</v>
      </c>
      <c r="AC13" s="86" t="e">
        <f ca="true">+IF(AND(ISNUMBER(OFFSET('Sanitation Data'!$O$10,0,10*ROW('Sanitation Data'!O7))),'Data Summary'!CR13="Yes"),OFFSET('Sanitation Data'!$O$10,0,10*ROW('Sanitation Data'!O7)),NA())</f>
        <v>#N/A</v>
      </c>
      <c r="AD13" s="86" t="e">
        <f ca="true">+IF(AND(ISNUMBER(OFFSET('Sanitation Data'!$O$11,0,10*ROW('Sanitation Data'!O7))),'Data Summary'!CS13="Yes"),OFFSET('Sanitation Data'!$O$11,0,10*ROW('Sanitation Data'!O7)),NA())</f>
        <v>#N/A</v>
      </c>
      <c r="AE13" s="86" t="e">
        <f ca="true">+IF(AND(ISNUMBER(OFFSET('Sanitation Data'!$O$12,0,10*ROW('Sanitation Data'!O7))),'Data Summary'!CT13="Yes"),OFFSET('Sanitation Data'!$O$12,0,10*ROW('Sanitation Data'!O7)),NA())</f>
        <v>#N/A</v>
      </c>
      <c r="AF13" s="86" t="e">
        <f ca="true">+IF(AND(ISNUMBER(OFFSET('Sanitation Data'!$P$4,0,10*ROW('Sanitation Data'!P7))),'Data Summary'!CU13="Yes"),100-OFFSET('Sanitation Data'!$P$4,0,10*ROW('Sanitation Data'!P7)),NA())</f>
        <v>#N/A</v>
      </c>
      <c r="AG13" s="86" t="e">
        <f ca="true">+IF(AND(ISNUMBER(OFFSET('Sanitation Data'!$P$6,0,10*ROW('Sanitation Data'!P7))),'Data Summary'!CV13="Yes"),OFFSET('Sanitation Data'!$P$6,0,10*ROW('Sanitation Data'!P7)),NA())</f>
        <v>#N/A</v>
      </c>
      <c r="AH13" s="86" t="e">
        <f ca="true">+IF(AND(ISNUMBER(OFFSET('Sanitation Data'!$P$10,0,10*ROW('Sanitation Data'!P7))),'Data Summary'!CW13="Yes"),OFFSET('Sanitation Data'!$P$10,0,10*ROW('Sanitation Data'!P7)),NA())</f>
        <v>#N/A</v>
      </c>
      <c r="AI13" s="86" t="e">
        <f ca="true">+IF(AND(ISNUMBER(OFFSET('Sanitation Data'!$P$11,0,10*ROW('Sanitation Data'!P7))),'Data Summary'!CX13="Yes"),OFFSET('Sanitation Data'!$P$11,0,10*ROW('Sanitation Data'!P7)),NA())</f>
        <v>#N/A</v>
      </c>
      <c r="AJ13" s="86" t="e">
        <f ca="true">+IF(AND(ISNUMBER(OFFSET('Sanitation Data'!$P$12,0,10*ROW('Sanitation Data'!P7))),'Data Summary'!CY13="Yes"),OFFSET('Sanitation Data'!$P$12,0,10*ROW('Sanitation Data'!P7)),NA())</f>
        <v>#N/A</v>
      </c>
      <c r="AK13" s="86" t="e">
        <f ca="true">+IF(AND(ISNUMBER(OFFSET('Sanitation Data'!$Q$4,0,10*ROW('Sanitation Data'!Q7))),'Data Summary'!CZ13="Yes"),100-OFFSET('Sanitation Data'!$Q$4,0,10*ROW('Sanitation Data'!Q7)),NA())</f>
        <v>#N/A</v>
      </c>
      <c r="AL13" s="86" t="e">
        <f ca="true">+IF(AND(ISNUMBER(OFFSET('Sanitation Data'!$Q$6,0,10*ROW('Sanitation Data'!Q7))),'Data Summary'!DA13="Yes"),OFFSET('Sanitation Data'!$Q$6,0,10*ROW('Sanitation Data'!Q7)),NA())</f>
        <v>#N/A</v>
      </c>
      <c r="AM13" s="86" t="e">
        <f ca="true">+IF(AND(ISNUMBER(OFFSET('Sanitation Data'!$Q$10,0,10*ROW('Sanitation Data'!Q7))),'Data Summary'!DB13="Yes"),OFFSET('Sanitation Data'!$Q$10,0,10*ROW('Sanitation Data'!Q7)),NA())</f>
        <v>#N/A</v>
      </c>
      <c r="AN13" s="86" t="e">
        <f ca="true">+IF(AND(ISNUMBER(OFFSET('Sanitation Data'!$Q$11,0,10*ROW('Sanitation Data'!Q7))),'Data Summary'!DC13="Yes"),OFFSET('Sanitation Data'!$Q$11,0,10*ROW('Sanitation Data'!Q7)),NA())</f>
        <v>#N/A</v>
      </c>
      <c r="AO13" s="86" t="e">
        <f ca="true">+IF(AND(ISNUMBER(OFFSET('Sanitation Data'!$Q$12,0,10*ROW('Sanitation Data'!Q7))),'Data Summary'!DD13="Yes"),OFFSET('Sanitation Data'!$Q$12,0,10*ROW('Sanitation Data'!Q7)),NA())</f>
        <v>#N/A</v>
      </c>
      <c r="AP13" s="86" t="e">
        <f ca="true">+IF(AND(ISNUMBER(OFFSET('Sanitation Data'!$R$4,0,10*ROW('Sanitation Data'!R7))),'Data Summary'!DE13="Yes"),100-OFFSET('Sanitation Data'!$R$4,0,10*ROW('Sanitation Data'!R7)),NA())</f>
        <v>#N/A</v>
      </c>
      <c r="AQ13" s="86" t="e">
        <f ca="true">+IF(AND(ISNUMBER(OFFSET('Sanitation Data'!$R$6,0,10*ROW('Sanitation Data'!R7))),'Data Summary'!DF13="Yes"),OFFSET('Sanitation Data'!$R$6,0,10*ROW('Sanitation Data'!R7)),NA())</f>
        <v>#N/A</v>
      </c>
      <c r="AR13" s="86" t="e">
        <f ca="true">+IF(AND(ISNUMBER(OFFSET('Sanitation Data'!$R$10,0,10*ROW('Sanitation Data'!R7))),'Data Summary'!DG13="Yes"),OFFSET('Sanitation Data'!$R$10,0,10*ROW('Sanitation Data'!R7)),NA())</f>
        <v>#N/A</v>
      </c>
      <c r="AS13" s="86" t="e">
        <f ca="true">+IF(AND(ISNUMBER(OFFSET('Sanitation Data'!$R$11,0,10*ROW('Sanitation Data'!R7))),'Data Summary'!DH13="Yes"),OFFSET('Sanitation Data'!$R$11,0,10*ROW('Sanitation Data'!R7)),NA())</f>
        <v>#N/A</v>
      </c>
      <c r="AT13" s="86" t="e">
        <f ca="true">+IF(AND(ISNUMBER(OFFSET('Sanitation Data'!$R$12,0,10*ROW('Sanitation Data'!R7))),'Data Summary'!DI13="Yes"),OFFSET('Sanitation Data'!$R$12,0,10*ROW('Sanitation Data'!R7)),NA())</f>
        <v>#N/A</v>
      </c>
      <c r="AU13" s="86" t="e">
        <f ca="true">+IF(AND(ISNUMBER(OFFSET('Sanitation Data'!$S$4,0,10*ROW('Sanitation Data'!S7))),'Data Summary'!DJ13="Yes"),100-OFFSET('Sanitation Data'!$S$4,0,10*ROW('Sanitation Data'!S7)),NA())</f>
        <v>#N/A</v>
      </c>
      <c r="AV13" s="86" t="e">
        <f ca="true">+IF(AND(ISNUMBER(OFFSET('Sanitation Data'!$S$6,0,10*ROW('Sanitation Data'!S7))),'Data Summary'!DK13="Yes"),OFFSET('Sanitation Data'!$S$6,0,10*ROW('Sanitation Data'!S7)),NA())</f>
        <v>#N/A</v>
      </c>
      <c r="AW13" s="86" t="e">
        <f ca="true">+IF(AND(ISNUMBER(OFFSET('Sanitation Data'!$S$10,0,10*ROW('Sanitation Data'!S7))),'Data Summary'!DL13="Yes"),OFFSET('Sanitation Data'!$S$10,0,10*ROW('Sanitation Data'!S7)),NA())</f>
        <v>#N/A</v>
      </c>
      <c r="AX13" s="86" t="e">
        <f ca="true">+IF(AND(ISNUMBER(OFFSET('Sanitation Data'!$S$11,0,10*ROW('Sanitation Data'!S7))),'Data Summary'!DM13="Yes"),OFFSET('Sanitation Data'!$S$11,0,10*ROW('Sanitation Data'!S7)),NA())</f>
        <v>#N/A</v>
      </c>
      <c r="AY13" s="86" t="e">
        <f ca="true">+IF(AND(ISNUMBER(OFFSET('Sanitation Data'!$S$12,0,10*ROW('Sanitation Data'!S7))),'Data Summary'!DN13="Yes"),OFFSET('Sanitation Data'!$S$12,0,10*ROW('Sanitation Data'!S7)),NA())</f>
        <v>#N/A</v>
      </c>
      <c r="AZ13" s="87" t="e">
        <f ca="true">+IF(AND(ISNUMBER(OFFSET('Hygiene Data'!$N$5,0,10*ROW('Hygiene Data'!N7))),'Data Summary'!DO13="Yes"),OFFSET('Hygiene Data'!$N$5,0,10*ROW('Hygiene Data'!N7)),NA())</f>
        <v>#N/A</v>
      </c>
      <c r="BA13" s="87" t="e">
        <f ca="true">+IF(AND(ISNUMBER(OFFSET('Hygiene Data'!$N$7,0,10*ROW('Hygiene Data'!N7))),'Data Summary'!DP13="Yes"),OFFSET('Hygiene Data'!$N$7,0,10*ROW('Hygiene Data'!N7)),NA())</f>
        <v>#N/A</v>
      </c>
      <c r="BB13" s="87" t="e">
        <f ca="true">+IF(AND(ISNUMBER(OFFSET('Hygiene Data'!$N$9,0,10*ROW('Hygiene Data'!N7))),'Data Summary'!DQ13="Yes"),OFFSET('Hygiene Data'!$N$9,0,10*ROW('Hygiene Data'!N7)),NA())</f>
        <v>#N/A</v>
      </c>
      <c r="BC13" s="87" t="e">
        <f ca="true">+IF(AND(ISNUMBER(OFFSET('Hygiene Data'!$O$5,0,10*ROW('Hygiene Data'!O7))),'Data Summary'!DR13="Yes"),OFFSET('Hygiene Data'!$O$5,0,10*ROW('Hygiene Data'!O7)),NA())</f>
        <v>#N/A</v>
      </c>
      <c r="BD13" s="87" t="e">
        <f ca="true">+IF(AND(ISNUMBER(OFFSET('Hygiene Data'!$O$7,0,10*ROW('Hygiene Data'!O7))),'Data Summary'!DS13="Yes"),OFFSET('Hygiene Data'!$O$7,0,10*ROW('Hygiene Data'!O7)),NA())</f>
        <v>#N/A</v>
      </c>
      <c r="BE13" s="87" t="e">
        <f ca="true">+IF(AND(ISNUMBER(OFFSET('Hygiene Data'!$O$9,0,10*ROW('Hygiene Data'!O7))),'Data Summary'!DT13="Yes"),OFFSET('Hygiene Data'!$O$9,0,10*ROW('Hygiene Data'!O7)),NA())</f>
        <v>#N/A</v>
      </c>
      <c r="BF13" s="87" t="e">
        <f ca="true">+IF(AND(ISNUMBER(OFFSET('Hygiene Data'!$P$5,0,10*ROW('Hygiene Data'!P7))),'Data Summary'!DU13="Yes"),OFFSET('Hygiene Data'!$P$5,0,10*ROW('Hygiene Data'!P7)),NA())</f>
        <v>#N/A</v>
      </c>
      <c r="BG13" s="87" t="e">
        <f ca="true">+IF(AND(ISNUMBER(OFFSET('Hygiene Data'!$P$7,0,10*ROW('Hygiene Data'!P7))),'Data Summary'!DV13="Yes"),OFFSET('Hygiene Data'!$P$7,0,10*ROW('Hygiene Data'!P7)),NA())</f>
        <v>#N/A</v>
      </c>
      <c r="BH13" s="87" t="e">
        <f ca="true">+IF(AND(ISNUMBER(OFFSET('Hygiene Data'!$P$9,0,10*ROW('Hygiene Data'!P7))),'Data Summary'!DW13="Yes"),OFFSET('Hygiene Data'!$P$9,0,10*ROW('Hygiene Data'!P7)),NA())</f>
        <v>#N/A</v>
      </c>
      <c r="BI13" s="87" t="e">
        <f ca="true">+IF(AND(ISNUMBER(OFFSET('Hygiene Data'!$Q$5,0,10*ROW('Hygiene Data'!Q7))),'Data Summary'!DX13="Yes"),OFFSET('Hygiene Data'!$Q$5,0,10*ROW('Hygiene Data'!Q7)),NA())</f>
        <v>#N/A</v>
      </c>
      <c r="BJ13" s="87" t="e">
        <f ca="true">+IF(AND(ISNUMBER(OFFSET('Hygiene Data'!$Q$7,0,10*ROW('Hygiene Data'!Q7))),'Data Summary'!DY13="Yes"),OFFSET('Hygiene Data'!$Q$7,0,10*ROW('Hygiene Data'!Q7)),NA())</f>
        <v>#N/A</v>
      </c>
      <c r="BK13" s="87" t="e">
        <f ca="true">+IF(AND(ISNUMBER(OFFSET('Hygiene Data'!$Q$9,0,10*ROW('Hygiene Data'!Q7))),'Data Summary'!DZ13="Yes"),OFFSET('Hygiene Data'!$Q$9,0,10*ROW('Hygiene Data'!Q7)),NA())</f>
        <v>#N/A</v>
      </c>
      <c r="BL13" s="87" t="e">
        <f ca="true">+IF(AND(ISNUMBER(OFFSET('Hygiene Data'!$R$5,0,10*ROW('Hygiene Data'!R7))),'Data Summary'!EA13="Yes"),OFFSET('Hygiene Data'!$R$5,0,10*ROW('Hygiene Data'!R7)),NA())</f>
        <v>#N/A</v>
      </c>
      <c r="BM13" s="87" t="e">
        <f ca="true">+IF(AND(ISNUMBER(OFFSET('Hygiene Data'!$R$7,0,10*ROW('Hygiene Data'!R7))),'Data Summary'!EB13="Yes"),OFFSET('Hygiene Data'!$R$7,0,10*ROW('Hygiene Data'!R7)),NA())</f>
        <v>#N/A</v>
      </c>
      <c r="BN13" s="87" t="e">
        <f ca="true">+IF(AND(ISNUMBER(OFFSET('Hygiene Data'!$R$9,0,10*ROW('Hygiene Data'!R7))),'Data Summary'!EC13="Yes"),OFFSET('Hygiene Data'!$R$9,0,10*ROW('Hygiene Data'!R7)),NA())</f>
        <v>#N/A</v>
      </c>
      <c r="BO13" s="87" t="e">
        <f ca="true">+IF(AND(ISNUMBER(OFFSET('Hygiene Data'!$S$5,0,10*ROW('Hygiene Data'!S7))),'Data Summary'!ED13="Yes"),OFFSET('Hygiene Data'!$S$5,0,10*ROW('Hygiene Data'!S7)),NA())</f>
        <v>#N/A</v>
      </c>
      <c r="BP13" s="87" t="e">
        <f ca="true">+IF(AND(ISNUMBER(OFFSET('Hygiene Data'!$S$7,0,10*ROW('Hygiene Data'!S7))),'Data Summary'!EE13="Yes"),OFFSET('Hygiene Data'!$S$7,0,10*ROW('Hygiene Data'!S7)),NA())</f>
        <v>#N/A</v>
      </c>
      <c r="BQ13" s="87" t="e">
        <f ca="true">+IF(AND(ISNUMBER(OFFSET('Hygiene Data'!$S$9,0,10*ROW('Hygiene Data'!S7))),'Data Summary'!EF13="Yes"),OFFSET('Hygiene Data'!$S$9,0,10*ROW('Hygiene Data'!S7)),NA())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Data'!$N$4,0,10*ROW('Water Data'!N8))),'Data Summary'!BS14="Yes"),100-OFFSET('Water Data'!$N$4,0,10*ROW('Water Data'!N8)),NA())</f>
        <v>#N/A</v>
      </c>
      <c r="E14" s="85" t="e">
        <f ca="true">+IF(AND(ISNUMBER(OFFSET('Water Data'!$N$6,0,10*ROW('Water Data'!N8))),'Data Summary'!BT14="Yes"),OFFSET('Water Data'!$N$6,0,10*ROW('Water Data'!N8)),NA())</f>
        <v>#N/A</v>
      </c>
      <c r="F14" s="85" t="e">
        <f ca="true">+IF(AND(ISNUMBER(OFFSET('Water Data'!$N$9,0,10*ROW('Water Data'!N8))),'Data Summary'!BU14="Yes"),OFFSET('Water Data'!$N$9,0,10*ROW('Water Data'!N8)),NA())</f>
        <v>#N/A</v>
      </c>
      <c r="G14" s="85" t="e">
        <f ca="true">+IF(AND(ISNUMBER(OFFSET('Water Data'!$O$4,0,10*ROW('Water Data'!O8))),'Data Summary'!BV14="Yes"),100-OFFSET('Water Data'!$O$4,0,10*ROW('Water Data'!O8)),NA())</f>
        <v>#N/A</v>
      </c>
      <c r="H14" s="85" t="e">
        <f ca="true">+IF(AND(ISNUMBER(OFFSET('Water Data'!$O$6,0,10*ROW('Water Data'!O8))),'Data Summary'!BW14="Yes"),OFFSET('Water Data'!$O$6,0,10*ROW('Water Data'!O8)),NA())</f>
        <v>#N/A</v>
      </c>
      <c r="I14" s="85" t="e">
        <f ca="true">+IF(AND(ISNUMBER(OFFSET('Water Data'!$O$9,0,10*ROW('Water Data'!O8))),'Data Summary'!BX14="Yes"),OFFSET('Water Data'!$O$9,0,10*ROW('Water Data'!O8)),NA())</f>
        <v>#N/A</v>
      </c>
      <c r="J14" s="85" t="e">
        <f ca="true">+IF(AND(ISNUMBER(OFFSET('Water Data'!$P$4,0,10*ROW('Water Data'!P8))),'Data Summary'!BY14="Yes"),100-OFFSET('Water Data'!$P$4,0,10*ROW('Water Data'!P8)),NA())</f>
        <v>#N/A</v>
      </c>
      <c r="K14" s="85" t="e">
        <f ca="true">+IF(AND(ISNUMBER(OFFSET('Water Data'!$P$6,0,10*ROW('Water Data'!P8))),'Data Summary'!BZ14="Yes"),OFFSET('Water Data'!$P$6,0,10*ROW('Water Data'!P8)),NA())</f>
        <v>#N/A</v>
      </c>
      <c r="L14" s="85" t="e">
        <f ca="true">+IF(AND(ISNUMBER(OFFSET('Water Data'!$P$9,0,10*ROW('Water Data'!P8))),'Data Summary'!CA14="Yes"),OFFSET('Water Data'!$P$9,0,10*ROW('Water Data'!P8)),NA())</f>
        <v>#N/A</v>
      </c>
      <c r="M14" s="85" t="e">
        <f ca="true">+IF(AND(ISNUMBER(OFFSET('Water Data'!$Q$4,0,10*ROW('Water Data'!Q8))),'Data Summary'!CB14="Yes"),100-OFFSET('Water Data'!$Q$4,0,10*ROW('Water Data'!Q8)),NA())</f>
        <v>#N/A</v>
      </c>
      <c r="N14" s="85" t="e">
        <f ca="true">+IF(AND(ISNUMBER(OFFSET('Water Data'!$Q$6,0,10*ROW('Water Data'!Q8))),'Data Summary'!CC14="Yes"),OFFSET('Water Data'!$Q$6,0,10*ROW('Water Data'!Q8)),NA())</f>
        <v>#N/A</v>
      </c>
      <c r="O14" s="85" t="e">
        <f ca="true">+IF(AND(ISNUMBER(OFFSET('Water Data'!$Q$9,0,10*ROW('Water Data'!Q8))),'Data Summary'!CD14="Yes"),OFFSET('Water Data'!$Q$9,0,10*ROW('Water Data'!Q8)),NA())</f>
        <v>#N/A</v>
      </c>
      <c r="P14" s="85" t="e">
        <f ca="true">+IF(AND(ISNUMBER(OFFSET('Water Data'!$R$4,0,10*ROW('Water Data'!R8))),'Data Summary'!CE14="Yes"),100-OFFSET('Water Data'!$R$4,0,10*ROW('Water Data'!R8)),NA())</f>
        <v>#N/A</v>
      </c>
      <c r="Q14" s="85" t="e">
        <f ca="true">+IF(AND(ISNUMBER(OFFSET('Water Data'!$R$6,0,10*ROW('Water Data'!R8))),'Data Summary'!CF14="Yes"),OFFSET('Water Data'!$R$6,0,10*ROW('Water Data'!R8)),NA())</f>
        <v>#N/A</v>
      </c>
      <c r="R14" s="85" t="e">
        <f ca="true">+IF(AND(ISNUMBER(OFFSET('Water Data'!$R$9,0,10*ROW('Water Data'!R8))),'Data Summary'!CG14="Yes"),OFFSET('Water Data'!$R$9,0,10*ROW('Water Data'!R8)),NA())</f>
        <v>#N/A</v>
      </c>
      <c r="S14" s="85" t="e">
        <f ca="true">+IF(AND(ISNUMBER(OFFSET('Water Data'!$S$4,0,10*ROW('Water Data'!S8))),'Data Summary'!CH14="Yes"),100-OFFSET('Water Data'!$S$4,0,10*ROW('Water Data'!S8)),NA())</f>
        <v>#N/A</v>
      </c>
      <c r="T14" s="85" t="e">
        <f ca="true">+IF(AND(ISNUMBER(OFFSET('Water Data'!$S$6,0,10*ROW('Water Data'!S8))),'Data Summary'!CI14="Yes"),OFFSET('Water Data'!$S$6,0,10*ROW('Water Data'!S8)),NA())</f>
        <v>#N/A</v>
      </c>
      <c r="U14" s="85" t="e">
        <f ca="true">+IF(AND(ISNUMBER(OFFSET('Water Data'!$S$9,0,10*ROW('Water Data'!S8))),'Data Summary'!CJ14="Yes"),OFFSET('Water Data'!$S$9,0,10*ROW('Water Data'!S8)),NA())</f>
        <v>#N/A</v>
      </c>
      <c r="V14" s="86" t="e">
        <f ca="true">+IF(AND(ISNUMBER(OFFSET('Sanitation Data'!$N$4,0,10*ROW('Sanitation Data'!N8))),'Data Summary'!CK14="Yes"),100-OFFSET('Sanitation Data'!$N$4,0,10*ROW('Sanitation Data'!N8)),NA())</f>
        <v>#N/A</v>
      </c>
      <c r="W14" s="86" t="e">
        <f ca="true">+IF(AND(ISNUMBER(OFFSET('Sanitation Data'!$N$6,0,10*ROW('Sanitation Data'!N8))),'Data Summary'!CL14="Yes"),OFFSET('Sanitation Data'!$N$6,0,10*ROW('Sanitation Data'!N8)),NA())</f>
        <v>#N/A</v>
      </c>
      <c r="X14" s="86" t="e">
        <f ca="true">+IF(AND(ISNUMBER(OFFSET('Sanitation Data'!$N$10,0,10*ROW('Sanitation Data'!N8))),'Data Summary'!CM14="Yes"),OFFSET('Sanitation Data'!$N$10,0,10*ROW('Sanitation Data'!N8)),NA())</f>
        <v>#N/A</v>
      </c>
      <c r="Y14" s="86" t="e">
        <f ca="true">+IF(AND(ISNUMBER(OFFSET('Sanitation Data'!$N$11,0,10*ROW('Sanitation Data'!N8))),'Data Summary'!CN14="Yes"),OFFSET('Sanitation Data'!$N$11,0,10*ROW('Sanitation Data'!N8)),NA())</f>
        <v>#N/A</v>
      </c>
      <c r="Z14" s="86" t="e">
        <f ca="true">+IF(AND(ISNUMBER(OFFSET('Sanitation Data'!$N$12,0,10*ROW('Sanitation Data'!N8))),'Data Summary'!CO14="Yes"),OFFSET('Sanitation Data'!$N$12,0,10*ROW('Sanitation Data'!N8)),NA())</f>
        <v>#N/A</v>
      </c>
      <c r="AA14" s="86" t="e">
        <f ca="true">+IF(AND(ISNUMBER(OFFSET('Sanitation Data'!$O$4,0,10*ROW('Sanitation Data'!O8))),'Data Summary'!CP14="Yes"),100-OFFSET('Sanitation Data'!$O$4,0,10*ROW('Sanitation Data'!O8)),NA())</f>
        <v>#N/A</v>
      </c>
      <c r="AB14" s="86" t="e">
        <f ca="true">+IF(AND(ISNUMBER(OFFSET('Sanitation Data'!$O$6,0,10*ROW('Sanitation Data'!O8))),'Data Summary'!CQ14="Yes"),OFFSET('Sanitation Data'!$O$6,0,10*ROW('Sanitation Data'!O8)),NA())</f>
        <v>#N/A</v>
      </c>
      <c r="AC14" s="86" t="e">
        <f ca="true">+IF(AND(ISNUMBER(OFFSET('Sanitation Data'!$O$10,0,10*ROW('Sanitation Data'!O8))),'Data Summary'!CR14="Yes"),OFFSET('Sanitation Data'!$O$10,0,10*ROW('Sanitation Data'!O8)),NA())</f>
        <v>#N/A</v>
      </c>
      <c r="AD14" s="86" t="e">
        <f ca="true">+IF(AND(ISNUMBER(OFFSET('Sanitation Data'!$O$11,0,10*ROW('Sanitation Data'!O8))),'Data Summary'!CS14="Yes"),OFFSET('Sanitation Data'!$O$11,0,10*ROW('Sanitation Data'!O8)),NA())</f>
        <v>#N/A</v>
      </c>
      <c r="AE14" s="86" t="e">
        <f ca="true">+IF(AND(ISNUMBER(OFFSET('Sanitation Data'!$O$12,0,10*ROW('Sanitation Data'!O8))),'Data Summary'!CT14="Yes"),OFFSET('Sanitation Data'!$O$12,0,10*ROW('Sanitation Data'!O8)),NA())</f>
        <v>#N/A</v>
      </c>
      <c r="AF14" s="86" t="e">
        <f ca="true">+IF(AND(ISNUMBER(OFFSET('Sanitation Data'!$P$4,0,10*ROW('Sanitation Data'!P8))),'Data Summary'!CU14="Yes"),100-OFFSET('Sanitation Data'!$P$4,0,10*ROW('Sanitation Data'!P8)),NA())</f>
        <v>#N/A</v>
      </c>
      <c r="AG14" s="86" t="e">
        <f ca="true">+IF(AND(ISNUMBER(OFFSET('Sanitation Data'!$P$6,0,10*ROW('Sanitation Data'!P8))),'Data Summary'!CV14="Yes"),OFFSET('Sanitation Data'!$P$6,0,10*ROW('Sanitation Data'!P8)),NA())</f>
        <v>#N/A</v>
      </c>
      <c r="AH14" s="86" t="e">
        <f ca="true">+IF(AND(ISNUMBER(OFFSET('Sanitation Data'!$P$10,0,10*ROW('Sanitation Data'!P8))),'Data Summary'!CW14="Yes"),OFFSET('Sanitation Data'!$P$10,0,10*ROW('Sanitation Data'!P8)),NA())</f>
        <v>#N/A</v>
      </c>
      <c r="AI14" s="86" t="e">
        <f ca="true">+IF(AND(ISNUMBER(OFFSET('Sanitation Data'!$P$11,0,10*ROW('Sanitation Data'!P8))),'Data Summary'!CX14="Yes"),OFFSET('Sanitation Data'!$P$11,0,10*ROW('Sanitation Data'!P8)),NA())</f>
        <v>#N/A</v>
      </c>
      <c r="AJ14" s="86" t="e">
        <f ca="true">+IF(AND(ISNUMBER(OFFSET('Sanitation Data'!$P$12,0,10*ROW('Sanitation Data'!P8))),'Data Summary'!CY14="Yes"),OFFSET('Sanitation Data'!$P$12,0,10*ROW('Sanitation Data'!P8)),NA())</f>
        <v>#N/A</v>
      </c>
      <c r="AK14" s="86" t="e">
        <f ca="true">+IF(AND(ISNUMBER(OFFSET('Sanitation Data'!$Q$4,0,10*ROW('Sanitation Data'!Q8))),'Data Summary'!CZ14="Yes"),100-OFFSET('Sanitation Data'!$Q$4,0,10*ROW('Sanitation Data'!Q8)),NA())</f>
        <v>#N/A</v>
      </c>
      <c r="AL14" s="86" t="e">
        <f ca="true">+IF(AND(ISNUMBER(OFFSET('Sanitation Data'!$Q$6,0,10*ROW('Sanitation Data'!Q8))),'Data Summary'!DA14="Yes"),OFFSET('Sanitation Data'!$Q$6,0,10*ROW('Sanitation Data'!Q8)),NA())</f>
        <v>#N/A</v>
      </c>
      <c r="AM14" s="86" t="e">
        <f ca="true">+IF(AND(ISNUMBER(OFFSET('Sanitation Data'!$Q$10,0,10*ROW('Sanitation Data'!Q8))),'Data Summary'!DB14="Yes"),OFFSET('Sanitation Data'!$Q$10,0,10*ROW('Sanitation Data'!Q8)),NA())</f>
        <v>#N/A</v>
      </c>
      <c r="AN14" s="86" t="e">
        <f ca="true">+IF(AND(ISNUMBER(OFFSET('Sanitation Data'!$Q$11,0,10*ROW('Sanitation Data'!Q8))),'Data Summary'!DC14="Yes"),OFFSET('Sanitation Data'!$Q$11,0,10*ROW('Sanitation Data'!Q8)),NA())</f>
        <v>#N/A</v>
      </c>
      <c r="AO14" s="86" t="e">
        <f ca="true">+IF(AND(ISNUMBER(OFFSET('Sanitation Data'!$Q$12,0,10*ROW('Sanitation Data'!Q8))),'Data Summary'!DD14="Yes"),OFFSET('Sanitation Data'!$Q$12,0,10*ROW('Sanitation Data'!Q8)),NA())</f>
        <v>#N/A</v>
      </c>
      <c r="AP14" s="86" t="e">
        <f ca="true">+IF(AND(ISNUMBER(OFFSET('Sanitation Data'!$R$4,0,10*ROW('Sanitation Data'!R8))),'Data Summary'!DE14="Yes"),100-OFFSET('Sanitation Data'!$R$4,0,10*ROW('Sanitation Data'!R8)),NA())</f>
        <v>#N/A</v>
      </c>
      <c r="AQ14" s="86" t="e">
        <f ca="true">+IF(AND(ISNUMBER(OFFSET('Sanitation Data'!$R$6,0,10*ROW('Sanitation Data'!R8))),'Data Summary'!DF14="Yes"),OFFSET('Sanitation Data'!$R$6,0,10*ROW('Sanitation Data'!R8)),NA())</f>
        <v>#N/A</v>
      </c>
      <c r="AR14" s="86" t="e">
        <f ca="true">+IF(AND(ISNUMBER(OFFSET('Sanitation Data'!$R$10,0,10*ROW('Sanitation Data'!R8))),'Data Summary'!DG14="Yes"),OFFSET('Sanitation Data'!$R$10,0,10*ROW('Sanitation Data'!R8)),NA())</f>
        <v>#N/A</v>
      </c>
      <c r="AS14" s="86" t="e">
        <f ca="true">+IF(AND(ISNUMBER(OFFSET('Sanitation Data'!$R$11,0,10*ROW('Sanitation Data'!R8))),'Data Summary'!DH14="Yes"),OFFSET('Sanitation Data'!$R$11,0,10*ROW('Sanitation Data'!R8)),NA())</f>
        <v>#N/A</v>
      </c>
      <c r="AT14" s="86" t="e">
        <f ca="true">+IF(AND(ISNUMBER(OFFSET('Sanitation Data'!$R$12,0,10*ROW('Sanitation Data'!R8))),'Data Summary'!DI14="Yes"),OFFSET('Sanitation Data'!$R$12,0,10*ROW('Sanitation Data'!R8)),NA())</f>
        <v>#N/A</v>
      </c>
      <c r="AU14" s="86" t="e">
        <f ca="true">+IF(AND(ISNUMBER(OFFSET('Sanitation Data'!$S$4,0,10*ROW('Sanitation Data'!S8))),'Data Summary'!DJ14="Yes"),100-OFFSET('Sanitation Data'!$S$4,0,10*ROW('Sanitation Data'!S8)),NA())</f>
        <v>#N/A</v>
      </c>
      <c r="AV14" s="86" t="e">
        <f ca="true">+IF(AND(ISNUMBER(OFFSET('Sanitation Data'!$S$6,0,10*ROW('Sanitation Data'!S8))),'Data Summary'!DK14="Yes"),OFFSET('Sanitation Data'!$S$6,0,10*ROW('Sanitation Data'!S8)),NA())</f>
        <v>#N/A</v>
      </c>
      <c r="AW14" s="86" t="e">
        <f ca="true">+IF(AND(ISNUMBER(OFFSET('Sanitation Data'!$S$10,0,10*ROW('Sanitation Data'!S8))),'Data Summary'!DL14="Yes"),OFFSET('Sanitation Data'!$S$10,0,10*ROW('Sanitation Data'!S8)),NA())</f>
        <v>#N/A</v>
      </c>
      <c r="AX14" s="86" t="e">
        <f ca="true">+IF(AND(ISNUMBER(OFFSET('Sanitation Data'!$S$11,0,10*ROW('Sanitation Data'!S8))),'Data Summary'!DM14="Yes"),OFFSET('Sanitation Data'!$S$11,0,10*ROW('Sanitation Data'!S8)),NA())</f>
        <v>#N/A</v>
      </c>
      <c r="AY14" s="86" t="e">
        <f ca="true">+IF(AND(ISNUMBER(OFFSET('Sanitation Data'!$S$12,0,10*ROW('Sanitation Data'!S8))),'Data Summary'!DN14="Yes"),OFFSET('Sanitation Data'!$S$12,0,10*ROW('Sanitation Data'!S8)),NA())</f>
        <v>#N/A</v>
      </c>
      <c r="AZ14" s="87" t="e">
        <f ca="true">+IF(AND(ISNUMBER(OFFSET('Hygiene Data'!$N$5,0,10*ROW('Hygiene Data'!N8))),'Data Summary'!DO14="Yes"),OFFSET('Hygiene Data'!$N$5,0,10*ROW('Hygiene Data'!N8)),NA())</f>
        <v>#N/A</v>
      </c>
      <c r="BA14" s="87" t="e">
        <f ca="true">+IF(AND(ISNUMBER(OFFSET('Hygiene Data'!$N$7,0,10*ROW('Hygiene Data'!N8))),'Data Summary'!DP14="Yes"),OFFSET('Hygiene Data'!$N$7,0,10*ROW('Hygiene Data'!N8)),NA())</f>
        <v>#N/A</v>
      </c>
      <c r="BB14" s="87" t="e">
        <f ca="true">+IF(AND(ISNUMBER(OFFSET('Hygiene Data'!$N$9,0,10*ROW('Hygiene Data'!N8))),'Data Summary'!DQ14="Yes"),OFFSET('Hygiene Data'!$N$9,0,10*ROW('Hygiene Data'!N8)),NA())</f>
        <v>#N/A</v>
      </c>
      <c r="BC14" s="87" t="e">
        <f ca="true">+IF(AND(ISNUMBER(OFFSET('Hygiene Data'!$O$5,0,10*ROW('Hygiene Data'!O8))),'Data Summary'!DR14="Yes"),OFFSET('Hygiene Data'!$O$5,0,10*ROW('Hygiene Data'!O8)),NA())</f>
        <v>#N/A</v>
      </c>
      <c r="BD14" s="87" t="e">
        <f ca="true">+IF(AND(ISNUMBER(OFFSET('Hygiene Data'!$O$7,0,10*ROW('Hygiene Data'!O8))),'Data Summary'!DS14="Yes"),OFFSET('Hygiene Data'!$O$7,0,10*ROW('Hygiene Data'!O8)),NA())</f>
        <v>#N/A</v>
      </c>
      <c r="BE14" s="87" t="e">
        <f ca="true">+IF(AND(ISNUMBER(OFFSET('Hygiene Data'!$O$9,0,10*ROW('Hygiene Data'!O8))),'Data Summary'!DT14="Yes"),OFFSET('Hygiene Data'!$O$9,0,10*ROW('Hygiene Data'!O8)),NA())</f>
        <v>#N/A</v>
      </c>
      <c r="BF14" s="87" t="e">
        <f ca="true">+IF(AND(ISNUMBER(OFFSET('Hygiene Data'!$P$5,0,10*ROW('Hygiene Data'!P8))),'Data Summary'!DU14="Yes"),OFFSET('Hygiene Data'!$P$5,0,10*ROW('Hygiene Data'!P8)),NA())</f>
        <v>#N/A</v>
      </c>
      <c r="BG14" s="87" t="e">
        <f ca="true">+IF(AND(ISNUMBER(OFFSET('Hygiene Data'!$P$7,0,10*ROW('Hygiene Data'!P8))),'Data Summary'!DV14="Yes"),OFFSET('Hygiene Data'!$P$7,0,10*ROW('Hygiene Data'!P8)),NA())</f>
        <v>#N/A</v>
      </c>
      <c r="BH14" s="87" t="e">
        <f ca="true">+IF(AND(ISNUMBER(OFFSET('Hygiene Data'!$P$9,0,10*ROW('Hygiene Data'!P8))),'Data Summary'!DW14="Yes"),OFFSET('Hygiene Data'!$P$9,0,10*ROW('Hygiene Data'!P8)),NA())</f>
        <v>#N/A</v>
      </c>
      <c r="BI14" s="87" t="e">
        <f ca="true">+IF(AND(ISNUMBER(OFFSET('Hygiene Data'!$Q$5,0,10*ROW('Hygiene Data'!Q8))),'Data Summary'!DX14="Yes"),OFFSET('Hygiene Data'!$Q$5,0,10*ROW('Hygiene Data'!Q8)),NA())</f>
        <v>#N/A</v>
      </c>
      <c r="BJ14" s="87" t="e">
        <f ca="true">+IF(AND(ISNUMBER(OFFSET('Hygiene Data'!$Q$7,0,10*ROW('Hygiene Data'!Q8))),'Data Summary'!DY14="Yes"),OFFSET('Hygiene Data'!$Q$7,0,10*ROW('Hygiene Data'!Q8)),NA())</f>
        <v>#N/A</v>
      </c>
      <c r="BK14" s="87" t="e">
        <f ca="true">+IF(AND(ISNUMBER(OFFSET('Hygiene Data'!$Q$9,0,10*ROW('Hygiene Data'!Q8))),'Data Summary'!DZ14="Yes"),OFFSET('Hygiene Data'!$Q$9,0,10*ROW('Hygiene Data'!Q8)),NA())</f>
        <v>#N/A</v>
      </c>
      <c r="BL14" s="87" t="e">
        <f ca="true">+IF(AND(ISNUMBER(OFFSET('Hygiene Data'!$R$5,0,10*ROW('Hygiene Data'!R8))),'Data Summary'!EA14="Yes"),OFFSET('Hygiene Data'!$R$5,0,10*ROW('Hygiene Data'!R8)),NA())</f>
        <v>#N/A</v>
      </c>
      <c r="BM14" s="87" t="e">
        <f ca="true">+IF(AND(ISNUMBER(OFFSET('Hygiene Data'!$R$7,0,10*ROW('Hygiene Data'!R8))),'Data Summary'!EB14="Yes"),OFFSET('Hygiene Data'!$R$7,0,10*ROW('Hygiene Data'!R8)),NA())</f>
        <v>#N/A</v>
      </c>
      <c r="BN14" s="87" t="e">
        <f ca="true">+IF(AND(ISNUMBER(OFFSET('Hygiene Data'!$R$9,0,10*ROW('Hygiene Data'!R8))),'Data Summary'!EC14="Yes"),OFFSET('Hygiene Data'!$R$9,0,10*ROW('Hygiene Data'!R8)),NA())</f>
        <v>#N/A</v>
      </c>
      <c r="BO14" s="87" t="e">
        <f ca="true">+IF(AND(ISNUMBER(OFFSET('Hygiene Data'!$S$5,0,10*ROW('Hygiene Data'!S8))),'Data Summary'!ED14="Yes"),OFFSET('Hygiene Data'!$S$5,0,10*ROW('Hygiene Data'!S8)),NA())</f>
        <v>#N/A</v>
      </c>
      <c r="BP14" s="87" t="e">
        <f ca="true">+IF(AND(ISNUMBER(OFFSET('Hygiene Data'!$S$7,0,10*ROW('Hygiene Data'!S8))),'Data Summary'!EE14="Yes"),OFFSET('Hygiene Data'!$S$7,0,10*ROW('Hygiene Data'!S8)),NA())</f>
        <v>#N/A</v>
      </c>
      <c r="BQ14" s="87" t="e">
        <f ca="true">+IF(AND(ISNUMBER(OFFSET('Hygiene Data'!$S$9,0,10*ROW('Hygiene Data'!S8))),'Data Summary'!EF14="Yes"),OFFSET('Hygiene Data'!$S$9,0,10*ROW('Hygiene Data'!S8)),NA())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Data'!$N$4,0,10*ROW('Water Data'!N9))),'Data Summary'!BS15="Yes"),100-OFFSET('Water Data'!$N$4,0,10*ROW('Water Data'!N9)),NA())</f>
        <v>#N/A</v>
      </c>
      <c r="E15" s="85" t="e">
        <f ca="true">+IF(AND(ISNUMBER(OFFSET('Water Data'!$N$6,0,10*ROW('Water Data'!N9))),'Data Summary'!BT15="Yes"),OFFSET('Water Data'!$N$6,0,10*ROW('Water Data'!N9)),NA())</f>
        <v>#N/A</v>
      </c>
      <c r="F15" s="85" t="e">
        <f ca="true">+IF(AND(ISNUMBER(OFFSET('Water Data'!$N$9,0,10*ROW('Water Data'!N9))),'Data Summary'!BU15="Yes"),OFFSET('Water Data'!$N$9,0,10*ROW('Water Data'!N9)),NA())</f>
        <v>#N/A</v>
      </c>
      <c r="G15" s="85" t="e">
        <f ca="true">+IF(AND(ISNUMBER(OFFSET('Water Data'!$O$4,0,10*ROW('Water Data'!O9))),'Data Summary'!BV15="Yes"),100-OFFSET('Water Data'!$O$4,0,10*ROW('Water Data'!O9)),NA())</f>
        <v>#N/A</v>
      </c>
      <c r="H15" s="85" t="e">
        <f ca="true">+IF(AND(ISNUMBER(OFFSET('Water Data'!$O$6,0,10*ROW('Water Data'!O9))),'Data Summary'!BW15="Yes"),OFFSET('Water Data'!$O$6,0,10*ROW('Water Data'!O9)),NA())</f>
        <v>#N/A</v>
      </c>
      <c r="I15" s="85" t="e">
        <f ca="true">+IF(AND(ISNUMBER(OFFSET('Water Data'!$O$9,0,10*ROW('Water Data'!O9))),'Data Summary'!BX15="Yes"),OFFSET('Water Data'!$O$9,0,10*ROW('Water Data'!O9)),NA())</f>
        <v>#N/A</v>
      </c>
      <c r="J15" s="85" t="e">
        <f ca="true">+IF(AND(ISNUMBER(OFFSET('Water Data'!$P$4,0,10*ROW('Water Data'!P9))),'Data Summary'!BY15="Yes"),100-OFFSET('Water Data'!$P$4,0,10*ROW('Water Data'!P9)),NA())</f>
        <v>#N/A</v>
      </c>
      <c r="K15" s="85" t="e">
        <f ca="true">+IF(AND(ISNUMBER(OFFSET('Water Data'!$P$6,0,10*ROW('Water Data'!P9))),'Data Summary'!BZ15="Yes"),OFFSET('Water Data'!$P$6,0,10*ROW('Water Data'!P9)),NA())</f>
        <v>#N/A</v>
      </c>
      <c r="L15" s="85" t="e">
        <f ca="true">+IF(AND(ISNUMBER(OFFSET('Water Data'!$P$9,0,10*ROW('Water Data'!P9))),'Data Summary'!CA15="Yes"),OFFSET('Water Data'!$P$9,0,10*ROW('Water Data'!P9)),NA())</f>
        <v>#N/A</v>
      </c>
      <c r="M15" s="85" t="e">
        <f ca="true">+IF(AND(ISNUMBER(OFFSET('Water Data'!$Q$4,0,10*ROW('Water Data'!Q9))),'Data Summary'!CB15="Yes"),100-OFFSET('Water Data'!$Q$4,0,10*ROW('Water Data'!Q9)),NA())</f>
        <v>#N/A</v>
      </c>
      <c r="N15" s="85" t="e">
        <f ca="true">+IF(AND(ISNUMBER(OFFSET('Water Data'!$Q$6,0,10*ROW('Water Data'!Q9))),'Data Summary'!CC15="Yes"),OFFSET('Water Data'!$Q$6,0,10*ROW('Water Data'!Q9)),NA())</f>
        <v>#N/A</v>
      </c>
      <c r="O15" s="85" t="e">
        <f ca="true">+IF(AND(ISNUMBER(OFFSET('Water Data'!$Q$9,0,10*ROW('Water Data'!Q9))),'Data Summary'!CD15="Yes"),OFFSET('Water Data'!$Q$9,0,10*ROW('Water Data'!Q9)),NA())</f>
        <v>#N/A</v>
      </c>
      <c r="P15" s="85" t="e">
        <f ca="true">+IF(AND(ISNUMBER(OFFSET('Water Data'!$R$4,0,10*ROW('Water Data'!R9))),'Data Summary'!CE15="Yes"),100-OFFSET('Water Data'!$R$4,0,10*ROW('Water Data'!R9)),NA())</f>
        <v>#N/A</v>
      </c>
      <c r="Q15" s="85" t="e">
        <f ca="true">+IF(AND(ISNUMBER(OFFSET('Water Data'!$R$6,0,10*ROW('Water Data'!R9))),'Data Summary'!CF15="Yes"),OFFSET('Water Data'!$R$6,0,10*ROW('Water Data'!R9)),NA())</f>
        <v>#N/A</v>
      </c>
      <c r="R15" s="85" t="e">
        <f ca="true">+IF(AND(ISNUMBER(OFFSET('Water Data'!$R$9,0,10*ROW('Water Data'!R9))),'Data Summary'!CG15="Yes"),OFFSET('Water Data'!$R$9,0,10*ROW('Water Data'!R9)),NA())</f>
        <v>#N/A</v>
      </c>
      <c r="S15" s="85" t="e">
        <f ca="true">+IF(AND(ISNUMBER(OFFSET('Water Data'!$S$4,0,10*ROW('Water Data'!S9))),'Data Summary'!CH15="Yes"),100-OFFSET('Water Data'!$S$4,0,10*ROW('Water Data'!S9)),NA())</f>
        <v>#N/A</v>
      </c>
      <c r="T15" s="85" t="e">
        <f ca="true">+IF(AND(ISNUMBER(OFFSET('Water Data'!$S$6,0,10*ROW('Water Data'!S9))),'Data Summary'!CI15="Yes"),OFFSET('Water Data'!$S$6,0,10*ROW('Water Data'!S9)),NA())</f>
        <v>#N/A</v>
      </c>
      <c r="U15" s="85" t="e">
        <f ca="true">+IF(AND(ISNUMBER(OFFSET('Water Data'!$S$9,0,10*ROW('Water Data'!S9))),'Data Summary'!CJ15="Yes"),OFFSET('Water Data'!$S$9,0,10*ROW('Water Data'!S9)),NA())</f>
        <v>#N/A</v>
      </c>
      <c r="V15" s="86" t="e">
        <f ca="true">+IF(AND(ISNUMBER(OFFSET('Sanitation Data'!$N$4,0,10*ROW('Sanitation Data'!N9))),'Data Summary'!CK15="Yes"),100-OFFSET('Sanitation Data'!$N$4,0,10*ROW('Sanitation Data'!N9)),NA())</f>
        <v>#N/A</v>
      </c>
      <c r="W15" s="86" t="e">
        <f ca="true">+IF(AND(ISNUMBER(OFFSET('Sanitation Data'!$N$6,0,10*ROW('Sanitation Data'!N9))),'Data Summary'!CL15="Yes"),OFFSET('Sanitation Data'!$N$6,0,10*ROW('Sanitation Data'!N9)),NA())</f>
        <v>#N/A</v>
      </c>
      <c r="X15" s="86" t="e">
        <f ca="true">+IF(AND(ISNUMBER(OFFSET('Sanitation Data'!$N$10,0,10*ROW('Sanitation Data'!N9))),'Data Summary'!CM15="Yes"),OFFSET('Sanitation Data'!$N$10,0,10*ROW('Sanitation Data'!N9)),NA())</f>
        <v>#N/A</v>
      </c>
      <c r="Y15" s="86" t="e">
        <f ca="true">+IF(AND(ISNUMBER(OFFSET('Sanitation Data'!$N$11,0,10*ROW('Sanitation Data'!N9))),'Data Summary'!CN15="Yes"),OFFSET('Sanitation Data'!$N$11,0,10*ROW('Sanitation Data'!N9)),NA())</f>
        <v>#N/A</v>
      </c>
      <c r="Z15" s="86" t="e">
        <f ca="true">+IF(AND(ISNUMBER(OFFSET('Sanitation Data'!$N$12,0,10*ROW('Sanitation Data'!N9))),'Data Summary'!CO15="Yes"),OFFSET('Sanitation Data'!$N$12,0,10*ROW('Sanitation Data'!N9)),NA())</f>
        <v>#N/A</v>
      </c>
      <c r="AA15" s="86" t="e">
        <f ca="true">+IF(AND(ISNUMBER(OFFSET('Sanitation Data'!$O$4,0,10*ROW('Sanitation Data'!O9))),'Data Summary'!CP15="Yes"),100-OFFSET('Sanitation Data'!$O$4,0,10*ROW('Sanitation Data'!O9)),NA())</f>
        <v>#N/A</v>
      </c>
      <c r="AB15" s="86" t="e">
        <f ca="true">+IF(AND(ISNUMBER(OFFSET('Sanitation Data'!$O$6,0,10*ROW('Sanitation Data'!O9))),'Data Summary'!CQ15="Yes"),OFFSET('Sanitation Data'!$O$6,0,10*ROW('Sanitation Data'!O9)),NA())</f>
        <v>#N/A</v>
      </c>
      <c r="AC15" s="86" t="e">
        <f ca="true">+IF(AND(ISNUMBER(OFFSET('Sanitation Data'!$O$10,0,10*ROW('Sanitation Data'!O9))),'Data Summary'!CR15="Yes"),OFFSET('Sanitation Data'!$O$10,0,10*ROW('Sanitation Data'!O9)),NA())</f>
        <v>#N/A</v>
      </c>
      <c r="AD15" s="86" t="e">
        <f ca="true">+IF(AND(ISNUMBER(OFFSET('Sanitation Data'!$O$11,0,10*ROW('Sanitation Data'!O9))),'Data Summary'!CS15="Yes"),OFFSET('Sanitation Data'!$O$11,0,10*ROW('Sanitation Data'!O9)),NA())</f>
        <v>#N/A</v>
      </c>
      <c r="AE15" s="86" t="e">
        <f ca="true">+IF(AND(ISNUMBER(OFFSET('Sanitation Data'!$O$12,0,10*ROW('Sanitation Data'!O9))),'Data Summary'!CT15="Yes"),OFFSET('Sanitation Data'!$O$12,0,10*ROW('Sanitation Data'!O9)),NA())</f>
        <v>#N/A</v>
      </c>
      <c r="AF15" s="86" t="e">
        <f ca="true">+IF(AND(ISNUMBER(OFFSET('Sanitation Data'!$P$4,0,10*ROW('Sanitation Data'!P9))),'Data Summary'!CU15="Yes"),100-OFFSET('Sanitation Data'!$P$4,0,10*ROW('Sanitation Data'!P9)),NA())</f>
        <v>#N/A</v>
      </c>
      <c r="AG15" s="86" t="e">
        <f ca="true">+IF(AND(ISNUMBER(OFFSET('Sanitation Data'!$P$6,0,10*ROW('Sanitation Data'!P9))),'Data Summary'!CV15="Yes"),OFFSET('Sanitation Data'!$P$6,0,10*ROW('Sanitation Data'!P9)),NA())</f>
        <v>#N/A</v>
      </c>
      <c r="AH15" s="86" t="e">
        <f ca="true">+IF(AND(ISNUMBER(OFFSET('Sanitation Data'!$P$10,0,10*ROW('Sanitation Data'!P9))),'Data Summary'!CW15="Yes"),OFFSET('Sanitation Data'!$P$10,0,10*ROW('Sanitation Data'!P9)),NA())</f>
        <v>#N/A</v>
      </c>
      <c r="AI15" s="86" t="e">
        <f ca="true">+IF(AND(ISNUMBER(OFFSET('Sanitation Data'!$P$11,0,10*ROW('Sanitation Data'!P9))),'Data Summary'!CX15="Yes"),OFFSET('Sanitation Data'!$P$11,0,10*ROW('Sanitation Data'!P9)),NA())</f>
        <v>#N/A</v>
      </c>
      <c r="AJ15" s="86" t="e">
        <f ca="true">+IF(AND(ISNUMBER(OFFSET('Sanitation Data'!$P$12,0,10*ROW('Sanitation Data'!P9))),'Data Summary'!CY15="Yes"),OFFSET('Sanitation Data'!$P$12,0,10*ROW('Sanitation Data'!P9)),NA())</f>
        <v>#N/A</v>
      </c>
      <c r="AK15" s="86" t="e">
        <f ca="true">+IF(AND(ISNUMBER(OFFSET('Sanitation Data'!$Q$4,0,10*ROW('Sanitation Data'!Q9))),'Data Summary'!CZ15="Yes"),100-OFFSET('Sanitation Data'!$Q$4,0,10*ROW('Sanitation Data'!Q9)),NA())</f>
        <v>#N/A</v>
      </c>
      <c r="AL15" s="86" t="e">
        <f ca="true">+IF(AND(ISNUMBER(OFFSET('Sanitation Data'!$Q$6,0,10*ROW('Sanitation Data'!Q9))),'Data Summary'!DA15="Yes"),OFFSET('Sanitation Data'!$Q$6,0,10*ROW('Sanitation Data'!Q9)),NA())</f>
        <v>#N/A</v>
      </c>
      <c r="AM15" s="86" t="e">
        <f ca="true">+IF(AND(ISNUMBER(OFFSET('Sanitation Data'!$Q$10,0,10*ROW('Sanitation Data'!Q9))),'Data Summary'!DB15="Yes"),OFFSET('Sanitation Data'!$Q$10,0,10*ROW('Sanitation Data'!Q9)),NA())</f>
        <v>#N/A</v>
      </c>
      <c r="AN15" s="86" t="e">
        <f ca="true">+IF(AND(ISNUMBER(OFFSET('Sanitation Data'!$Q$11,0,10*ROW('Sanitation Data'!Q9))),'Data Summary'!DC15="Yes"),OFFSET('Sanitation Data'!$Q$11,0,10*ROW('Sanitation Data'!Q9)),NA())</f>
        <v>#N/A</v>
      </c>
      <c r="AO15" s="86" t="e">
        <f ca="true">+IF(AND(ISNUMBER(OFFSET('Sanitation Data'!$Q$12,0,10*ROW('Sanitation Data'!Q9))),'Data Summary'!DD15="Yes"),OFFSET('Sanitation Data'!$Q$12,0,10*ROW('Sanitation Data'!Q9)),NA())</f>
        <v>#N/A</v>
      </c>
      <c r="AP15" s="86" t="e">
        <f ca="true">+IF(AND(ISNUMBER(OFFSET('Sanitation Data'!$R$4,0,10*ROW('Sanitation Data'!R9))),'Data Summary'!DE15="Yes"),100-OFFSET('Sanitation Data'!$R$4,0,10*ROW('Sanitation Data'!R9)),NA())</f>
        <v>#N/A</v>
      </c>
      <c r="AQ15" s="86" t="e">
        <f ca="true">+IF(AND(ISNUMBER(OFFSET('Sanitation Data'!$R$6,0,10*ROW('Sanitation Data'!R9))),'Data Summary'!DF15="Yes"),OFFSET('Sanitation Data'!$R$6,0,10*ROW('Sanitation Data'!R9)),NA())</f>
        <v>#N/A</v>
      </c>
      <c r="AR15" s="86" t="e">
        <f ca="true">+IF(AND(ISNUMBER(OFFSET('Sanitation Data'!$R$10,0,10*ROW('Sanitation Data'!R9))),'Data Summary'!DG15="Yes"),OFFSET('Sanitation Data'!$R$10,0,10*ROW('Sanitation Data'!R9)),NA())</f>
        <v>#N/A</v>
      </c>
      <c r="AS15" s="86" t="e">
        <f ca="true">+IF(AND(ISNUMBER(OFFSET('Sanitation Data'!$R$11,0,10*ROW('Sanitation Data'!R9))),'Data Summary'!DH15="Yes"),OFFSET('Sanitation Data'!$R$11,0,10*ROW('Sanitation Data'!R9)),NA())</f>
        <v>#N/A</v>
      </c>
      <c r="AT15" s="86" t="e">
        <f ca="true">+IF(AND(ISNUMBER(OFFSET('Sanitation Data'!$R$12,0,10*ROW('Sanitation Data'!R9))),'Data Summary'!DI15="Yes"),OFFSET('Sanitation Data'!$R$12,0,10*ROW('Sanitation Data'!R9)),NA())</f>
        <v>#N/A</v>
      </c>
      <c r="AU15" s="86" t="e">
        <f ca="true">+IF(AND(ISNUMBER(OFFSET('Sanitation Data'!$S$4,0,10*ROW('Sanitation Data'!S9))),'Data Summary'!DJ15="Yes"),100-OFFSET('Sanitation Data'!$S$4,0,10*ROW('Sanitation Data'!S9)),NA())</f>
        <v>#N/A</v>
      </c>
      <c r="AV15" s="86" t="e">
        <f ca="true">+IF(AND(ISNUMBER(OFFSET('Sanitation Data'!$S$6,0,10*ROW('Sanitation Data'!S9))),'Data Summary'!DK15="Yes"),OFFSET('Sanitation Data'!$S$6,0,10*ROW('Sanitation Data'!S9)),NA())</f>
        <v>#N/A</v>
      </c>
      <c r="AW15" s="86" t="e">
        <f ca="true">+IF(AND(ISNUMBER(OFFSET('Sanitation Data'!$S$10,0,10*ROW('Sanitation Data'!S9))),'Data Summary'!DL15="Yes"),OFFSET('Sanitation Data'!$S$10,0,10*ROW('Sanitation Data'!S9)),NA())</f>
        <v>#N/A</v>
      </c>
      <c r="AX15" s="86" t="e">
        <f ca="true">+IF(AND(ISNUMBER(OFFSET('Sanitation Data'!$S$11,0,10*ROW('Sanitation Data'!S9))),'Data Summary'!DM15="Yes"),OFFSET('Sanitation Data'!$S$11,0,10*ROW('Sanitation Data'!S9)),NA())</f>
        <v>#N/A</v>
      </c>
      <c r="AY15" s="86" t="e">
        <f ca="true">+IF(AND(ISNUMBER(OFFSET('Sanitation Data'!$S$12,0,10*ROW('Sanitation Data'!S9))),'Data Summary'!DN15="Yes"),OFFSET('Sanitation Data'!$S$12,0,10*ROW('Sanitation Data'!S9)),NA())</f>
        <v>#N/A</v>
      </c>
      <c r="AZ15" s="87" t="e">
        <f ca="true">+IF(AND(ISNUMBER(OFFSET('Hygiene Data'!$N$5,0,10*ROW('Hygiene Data'!N9))),'Data Summary'!DO15="Yes"),OFFSET('Hygiene Data'!$N$5,0,10*ROW('Hygiene Data'!N9)),NA())</f>
        <v>#N/A</v>
      </c>
      <c r="BA15" s="87" t="e">
        <f ca="true">+IF(AND(ISNUMBER(OFFSET('Hygiene Data'!$N$7,0,10*ROW('Hygiene Data'!N9))),'Data Summary'!DP15="Yes"),OFFSET('Hygiene Data'!$N$7,0,10*ROW('Hygiene Data'!N9)),NA())</f>
        <v>#N/A</v>
      </c>
      <c r="BB15" s="87" t="e">
        <f ca="true">+IF(AND(ISNUMBER(OFFSET('Hygiene Data'!$N$9,0,10*ROW('Hygiene Data'!N9))),'Data Summary'!DQ15="Yes"),OFFSET('Hygiene Data'!$N$9,0,10*ROW('Hygiene Data'!N9)),NA())</f>
        <v>#N/A</v>
      </c>
      <c r="BC15" s="87" t="e">
        <f ca="true">+IF(AND(ISNUMBER(OFFSET('Hygiene Data'!$O$5,0,10*ROW('Hygiene Data'!O9))),'Data Summary'!DR15="Yes"),OFFSET('Hygiene Data'!$O$5,0,10*ROW('Hygiene Data'!O9)),NA())</f>
        <v>#N/A</v>
      </c>
      <c r="BD15" s="87" t="e">
        <f ca="true">+IF(AND(ISNUMBER(OFFSET('Hygiene Data'!$O$7,0,10*ROW('Hygiene Data'!O9))),'Data Summary'!DS15="Yes"),OFFSET('Hygiene Data'!$O$7,0,10*ROW('Hygiene Data'!O9)),NA())</f>
        <v>#N/A</v>
      </c>
      <c r="BE15" s="87" t="e">
        <f ca="true">+IF(AND(ISNUMBER(OFFSET('Hygiene Data'!$O$9,0,10*ROW('Hygiene Data'!O9))),'Data Summary'!DT15="Yes"),OFFSET('Hygiene Data'!$O$9,0,10*ROW('Hygiene Data'!O9)),NA())</f>
        <v>#N/A</v>
      </c>
      <c r="BF15" s="87" t="e">
        <f ca="true">+IF(AND(ISNUMBER(OFFSET('Hygiene Data'!$P$5,0,10*ROW('Hygiene Data'!P9))),'Data Summary'!DU15="Yes"),OFFSET('Hygiene Data'!$P$5,0,10*ROW('Hygiene Data'!P9)),NA())</f>
        <v>#N/A</v>
      </c>
      <c r="BG15" s="87" t="e">
        <f ca="true">+IF(AND(ISNUMBER(OFFSET('Hygiene Data'!$P$7,0,10*ROW('Hygiene Data'!P9))),'Data Summary'!DV15="Yes"),OFFSET('Hygiene Data'!$P$7,0,10*ROW('Hygiene Data'!P9)),NA())</f>
        <v>#N/A</v>
      </c>
      <c r="BH15" s="87" t="e">
        <f ca="true">+IF(AND(ISNUMBER(OFFSET('Hygiene Data'!$P$9,0,10*ROW('Hygiene Data'!P9))),'Data Summary'!DW15="Yes"),OFFSET('Hygiene Data'!$P$9,0,10*ROW('Hygiene Data'!P9)),NA())</f>
        <v>#N/A</v>
      </c>
      <c r="BI15" s="87" t="e">
        <f ca="true">+IF(AND(ISNUMBER(OFFSET('Hygiene Data'!$Q$5,0,10*ROW('Hygiene Data'!Q9))),'Data Summary'!DX15="Yes"),OFFSET('Hygiene Data'!$Q$5,0,10*ROW('Hygiene Data'!Q9)),NA())</f>
        <v>#N/A</v>
      </c>
      <c r="BJ15" s="87" t="e">
        <f ca="true">+IF(AND(ISNUMBER(OFFSET('Hygiene Data'!$Q$7,0,10*ROW('Hygiene Data'!Q9))),'Data Summary'!DY15="Yes"),OFFSET('Hygiene Data'!$Q$7,0,10*ROW('Hygiene Data'!Q9)),NA())</f>
        <v>#N/A</v>
      </c>
      <c r="BK15" s="87" t="e">
        <f ca="true">+IF(AND(ISNUMBER(OFFSET('Hygiene Data'!$Q$9,0,10*ROW('Hygiene Data'!Q9))),'Data Summary'!DZ15="Yes"),OFFSET('Hygiene Data'!$Q$9,0,10*ROW('Hygiene Data'!Q9)),NA())</f>
        <v>#N/A</v>
      </c>
      <c r="BL15" s="87" t="e">
        <f ca="true">+IF(AND(ISNUMBER(OFFSET('Hygiene Data'!$R$5,0,10*ROW('Hygiene Data'!R9))),'Data Summary'!EA15="Yes"),OFFSET('Hygiene Data'!$R$5,0,10*ROW('Hygiene Data'!R9)),NA())</f>
        <v>#N/A</v>
      </c>
      <c r="BM15" s="87" t="e">
        <f ca="true">+IF(AND(ISNUMBER(OFFSET('Hygiene Data'!$R$7,0,10*ROW('Hygiene Data'!R9))),'Data Summary'!EB15="Yes"),OFFSET('Hygiene Data'!$R$7,0,10*ROW('Hygiene Data'!R9)),NA())</f>
        <v>#N/A</v>
      </c>
      <c r="BN15" s="87" t="e">
        <f ca="true">+IF(AND(ISNUMBER(OFFSET('Hygiene Data'!$R$9,0,10*ROW('Hygiene Data'!R9))),'Data Summary'!EC15="Yes"),OFFSET('Hygiene Data'!$R$9,0,10*ROW('Hygiene Data'!R9)),NA())</f>
        <v>#N/A</v>
      </c>
      <c r="BO15" s="87" t="e">
        <f ca="true">+IF(AND(ISNUMBER(OFFSET('Hygiene Data'!$S$5,0,10*ROW('Hygiene Data'!S9))),'Data Summary'!ED15="Yes"),OFFSET('Hygiene Data'!$S$5,0,10*ROW('Hygiene Data'!S9)),NA())</f>
        <v>#N/A</v>
      </c>
      <c r="BP15" s="87" t="e">
        <f ca="true">+IF(AND(ISNUMBER(OFFSET('Hygiene Data'!$S$7,0,10*ROW('Hygiene Data'!S9))),'Data Summary'!EE15="Yes"),OFFSET('Hygiene Data'!$S$7,0,10*ROW('Hygiene Data'!S9)),NA())</f>
        <v>#N/A</v>
      </c>
      <c r="BQ15" s="87" t="e">
        <f ca="true">+IF(AND(ISNUMBER(OFFSET('Hygiene Data'!$S$9,0,10*ROW('Hygiene Data'!S9))),'Data Summary'!EF15="Yes"),OFFSET('Hygiene Data'!$S$9,0,10*ROW('Hygiene Data'!S9)),NA())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Data'!$N$4,0,10*ROW('Water Data'!N10))),'Data Summary'!BS16="Yes"),100-OFFSET('Water Data'!$N$4,0,10*ROW('Water Data'!N10)),NA())</f>
        <v>#N/A</v>
      </c>
      <c r="E16" s="85" t="e">
        <f ca="true">+IF(AND(ISNUMBER(OFFSET('Water Data'!$N$6,0,10*ROW('Water Data'!N10))),'Data Summary'!BT16="Yes"),OFFSET('Water Data'!$N$6,0,10*ROW('Water Data'!N10)),NA())</f>
        <v>#N/A</v>
      </c>
      <c r="F16" s="85" t="e">
        <f ca="true">+IF(AND(ISNUMBER(OFFSET('Water Data'!$N$9,0,10*ROW('Water Data'!N10))),'Data Summary'!BU16="Yes"),OFFSET('Water Data'!$N$9,0,10*ROW('Water Data'!N10)),NA())</f>
        <v>#N/A</v>
      </c>
      <c r="G16" s="85" t="e">
        <f ca="true">+IF(AND(ISNUMBER(OFFSET('Water Data'!$O$4,0,10*ROW('Water Data'!O10))),'Data Summary'!BV16="Yes"),100-OFFSET('Water Data'!$O$4,0,10*ROW('Water Data'!O10)),NA())</f>
        <v>#N/A</v>
      </c>
      <c r="H16" s="85" t="e">
        <f ca="true">+IF(AND(ISNUMBER(OFFSET('Water Data'!$O$6,0,10*ROW('Water Data'!O10))),'Data Summary'!BW16="Yes"),OFFSET('Water Data'!$O$6,0,10*ROW('Water Data'!O10)),NA())</f>
        <v>#N/A</v>
      </c>
      <c r="I16" s="85" t="e">
        <f ca="true">+IF(AND(ISNUMBER(OFFSET('Water Data'!$O$9,0,10*ROW('Water Data'!O10))),'Data Summary'!BX16="Yes"),OFFSET('Water Data'!$O$9,0,10*ROW('Water Data'!O10)),NA())</f>
        <v>#N/A</v>
      </c>
      <c r="J16" s="85" t="e">
        <f ca="true">+IF(AND(ISNUMBER(OFFSET('Water Data'!$P$4,0,10*ROW('Water Data'!P10))),'Data Summary'!BY16="Yes"),100-OFFSET('Water Data'!$P$4,0,10*ROW('Water Data'!P10)),NA())</f>
        <v>#N/A</v>
      </c>
      <c r="K16" s="85" t="e">
        <f ca="true">+IF(AND(ISNUMBER(OFFSET('Water Data'!$P$6,0,10*ROW('Water Data'!P10))),'Data Summary'!BZ16="Yes"),OFFSET('Water Data'!$P$6,0,10*ROW('Water Data'!P10)),NA())</f>
        <v>#N/A</v>
      </c>
      <c r="L16" s="85" t="e">
        <f ca="true">+IF(AND(ISNUMBER(OFFSET('Water Data'!$P$9,0,10*ROW('Water Data'!P10))),'Data Summary'!CA16="Yes"),OFFSET('Water Data'!$P$9,0,10*ROW('Water Data'!P10)),NA())</f>
        <v>#N/A</v>
      </c>
      <c r="M16" s="85" t="e">
        <f ca="true">+IF(AND(ISNUMBER(OFFSET('Water Data'!$Q$4,0,10*ROW('Water Data'!Q10))),'Data Summary'!CB16="Yes"),100-OFFSET('Water Data'!$Q$4,0,10*ROW('Water Data'!Q10)),NA())</f>
        <v>#N/A</v>
      </c>
      <c r="N16" s="85" t="e">
        <f ca="true">+IF(AND(ISNUMBER(OFFSET('Water Data'!$Q$6,0,10*ROW('Water Data'!Q10))),'Data Summary'!CC16="Yes"),OFFSET('Water Data'!$Q$6,0,10*ROW('Water Data'!Q10)),NA())</f>
        <v>#N/A</v>
      </c>
      <c r="O16" s="85" t="e">
        <f ca="true">+IF(AND(ISNUMBER(OFFSET('Water Data'!$Q$9,0,10*ROW('Water Data'!Q10))),'Data Summary'!CD16="Yes"),OFFSET('Water Data'!$Q$9,0,10*ROW('Water Data'!Q10)),NA())</f>
        <v>#N/A</v>
      </c>
      <c r="P16" s="85" t="e">
        <f ca="true">+IF(AND(ISNUMBER(OFFSET('Water Data'!$R$4,0,10*ROW('Water Data'!R10))),'Data Summary'!CE16="Yes"),100-OFFSET('Water Data'!$R$4,0,10*ROW('Water Data'!R10)),NA())</f>
        <v>#N/A</v>
      </c>
      <c r="Q16" s="85" t="e">
        <f ca="true">+IF(AND(ISNUMBER(OFFSET('Water Data'!$R$6,0,10*ROW('Water Data'!R10))),'Data Summary'!CF16="Yes"),OFFSET('Water Data'!$R$6,0,10*ROW('Water Data'!R10)),NA())</f>
        <v>#N/A</v>
      </c>
      <c r="R16" s="85" t="e">
        <f ca="true">+IF(AND(ISNUMBER(OFFSET('Water Data'!$R$9,0,10*ROW('Water Data'!R10))),'Data Summary'!CG16="Yes"),OFFSET('Water Data'!$R$9,0,10*ROW('Water Data'!R10)),NA())</f>
        <v>#N/A</v>
      </c>
      <c r="S16" s="85" t="e">
        <f ca="true">+IF(AND(ISNUMBER(OFFSET('Water Data'!$S$4,0,10*ROW('Water Data'!S10))),'Data Summary'!CH16="Yes"),100-OFFSET('Water Data'!$S$4,0,10*ROW('Water Data'!S10)),NA())</f>
        <v>#N/A</v>
      </c>
      <c r="T16" s="85" t="e">
        <f ca="true">+IF(AND(ISNUMBER(OFFSET('Water Data'!$S$6,0,10*ROW('Water Data'!S10))),'Data Summary'!CI16="Yes"),OFFSET('Water Data'!$S$6,0,10*ROW('Water Data'!S10)),NA())</f>
        <v>#N/A</v>
      </c>
      <c r="U16" s="85" t="e">
        <f ca="true">+IF(AND(ISNUMBER(OFFSET('Water Data'!$S$9,0,10*ROW('Water Data'!S10))),'Data Summary'!CJ16="Yes"),OFFSET('Water Data'!$S$9,0,10*ROW('Water Data'!S10)),NA())</f>
        <v>#N/A</v>
      </c>
      <c r="V16" s="86" t="e">
        <f ca="true">+IF(AND(ISNUMBER(OFFSET('Sanitation Data'!$N$4,0,10*ROW('Sanitation Data'!N10))),'Data Summary'!CK16="Yes"),100-OFFSET('Sanitation Data'!$N$4,0,10*ROW('Sanitation Data'!N10)),NA())</f>
        <v>#N/A</v>
      </c>
      <c r="W16" s="86" t="e">
        <f ca="true">+IF(AND(ISNUMBER(OFFSET('Sanitation Data'!$N$6,0,10*ROW('Sanitation Data'!N10))),'Data Summary'!CL16="Yes"),OFFSET('Sanitation Data'!$N$6,0,10*ROW('Sanitation Data'!N10)),NA())</f>
        <v>#N/A</v>
      </c>
      <c r="X16" s="86" t="e">
        <f ca="true">+IF(AND(ISNUMBER(OFFSET('Sanitation Data'!$N$10,0,10*ROW('Sanitation Data'!N10))),'Data Summary'!CM16="Yes"),OFFSET('Sanitation Data'!$N$10,0,10*ROW('Sanitation Data'!N10)),NA())</f>
        <v>#N/A</v>
      </c>
      <c r="Y16" s="86" t="e">
        <f ca="true">+IF(AND(ISNUMBER(OFFSET('Sanitation Data'!$N$11,0,10*ROW('Sanitation Data'!N10))),'Data Summary'!CN16="Yes"),OFFSET('Sanitation Data'!$N$11,0,10*ROW('Sanitation Data'!N10)),NA())</f>
        <v>#N/A</v>
      </c>
      <c r="Z16" s="86" t="e">
        <f ca="true">+IF(AND(ISNUMBER(OFFSET('Sanitation Data'!$N$12,0,10*ROW('Sanitation Data'!N10))),'Data Summary'!CO16="Yes"),OFFSET('Sanitation Data'!$N$12,0,10*ROW('Sanitation Data'!N10)),NA())</f>
        <v>#N/A</v>
      </c>
      <c r="AA16" s="86" t="e">
        <f ca="true">+IF(AND(ISNUMBER(OFFSET('Sanitation Data'!$O$4,0,10*ROW('Sanitation Data'!O10))),'Data Summary'!CP16="Yes"),100-OFFSET('Sanitation Data'!$O$4,0,10*ROW('Sanitation Data'!O10)),NA())</f>
        <v>#N/A</v>
      </c>
      <c r="AB16" s="86" t="e">
        <f ca="true">+IF(AND(ISNUMBER(OFFSET('Sanitation Data'!$O$6,0,10*ROW('Sanitation Data'!O10))),'Data Summary'!CQ16="Yes"),OFFSET('Sanitation Data'!$O$6,0,10*ROW('Sanitation Data'!O10)),NA())</f>
        <v>#N/A</v>
      </c>
      <c r="AC16" s="86" t="e">
        <f ca="true">+IF(AND(ISNUMBER(OFFSET('Sanitation Data'!$O$10,0,10*ROW('Sanitation Data'!O10))),'Data Summary'!CR16="Yes"),OFFSET('Sanitation Data'!$O$10,0,10*ROW('Sanitation Data'!O10)),NA())</f>
        <v>#N/A</v>
      </c>
      <c r="AD16" s="86" t="e">
        <f ca="true">+IF(AND(ISNUMBER(OFFSET('Sanitation Data'!$O$11,0,10*ROW('Sanitation Data'!O10))),'Data Summary'!CS16="Yes"),OFFSET('Sanitation Data'!$O$11,0,10*ROW('Sanitation Data'!O10)),NA())</f>
        <v>#N/A</v>
      </c>
      <c r="AE16" s="86" t="e">
        <f ca="true">+IF(AND(ISNUMBER(OFFSET('Sanitation Data'!$O$12,0,10*ROW('Sanitation Data'!O10))),'Data Summary'!CT16="Yes"),OFFSET('Sanitation Data'!$O$12,0,10*ROW('Sanitation Data'!O10)),NA())</f>
        <v>#N/A</v>
      </c>
      <c r="AF16" s="86" t="e">
        <f ca="true">+IF(AND(ISNUMBER(OFFSET('Sanitation Data'!$P$4,0,10*ROW('Sanitation Data'!P10))),'Data Summary'!CU16="Yes"),100-OFFSET('Sanitation Data'!$P$4,0,10*ROW('Sanitation Data'!P10)),NA())</f>
        <v>#N/A</v>
      </c>
      <c r="AG16" s="86" t="e">
        <f ca="true">+IF(AND(ISNUMBER(OFFSET('Sanitation Data'!$P$6,0,10*ROW('Sanitation Data'!P10))),'Data Summary'!CV16="Yes"),OFFSET('Sanitation Data'!$P$6,0,10*ROW('Sanitation Data'!P10)),NA())</f>
        <v>#N/A</v>
      </c>
      <c r="AH16" s="86" t="e">
        <f ca="true">+IF(AND(ISNUMBER(OFFSET('Sanitation Data'!$P$10,0,10*ROW('Sanitation Data'!P10))),'Data Summary'!CW16="Yes"),OFFSET('Sanitation Data'!$P$10,0,10*ROW('Sanitation Data'!P10)),NA())</f>
        <v>#N/A</v>
      </c>
      <c r="AI16" s="86" t="e">
        <f ca="true">+IF(AND(ISNUMBER(OFFSET('Sanitation Data'!$P$11,0,10*ROW('Sanitation Data'!P10))),'Data Summary'!CX16="Yes"),OFFSET('Sanitation Data'!$P$11,0,10*ROW('Sanitation Data'!P10)),NA())</f>
        <v>#N/A</v>
      </c>
      <c r="AJ16" s="86" t="e">
        <f ca="true">+IF(AND(ISNUMBER(OFFSET('Sanitation Data'!$P$12,0,10*ROW('Sanitation Data'!P10))),'Data Summary'!CY16="Yes"),OFFSET('Sanitation Data'!$P$12,0,10*ROW('Sanitation Data'!P10)),NA())</f>
        <v>#N/A</v>
      </c>
      <c r="AK16" s="86" t="e">
        <f ca="true">+IF(AND(ISNUMBER(OFFSET('Sanitation Data'!$Q$4,0,10*ROW('Sanitation Data'!Q10))),'Data Summary'!CZ16="Yes"),100-OFFSET('Sanitation Data'!$Q$4,0,10*ROW('Sanitation Data'!Q10)),NA())</f>
        <v>#N/A</v>
      </c>
      <c r="AL16" s="86" t="e">
        <f ca="true">+IF(AND(ISNUMBER(OFFSET('Sanitation Data'!$Q$6,0,10*ROW('Sanitation Data'!Q10))),'Data Summary'!DA16="Yes"),OFFSET('Sanitation Data'!$Q$6,0,10*ROW('Sanitation Data'!Q10)),NA())</f>
        <v>#N/A</v>
      </c>
      <c r="AM16" s="86" t="e">
        <f ca="true">+IF(AND(ISNUMBER(OFFSET('Sanitation Data'!$Q$10,0,10*ROW('Sanitation Data'!Q10))),'Data Summary'!DB16="Yes"),OFFSET('Sanitation Data'!$Q$10,0,10*ROW('Sanitation Data'!Q10)),NA())</f>
        <v>#N/A</v>
      </c>
      <c r="AN16" s="86" t="e">
        <f ca="true">+IF(AND(ISNUMBER(OFFSET('Sanitation Data'!$Q$11,0,10*ROW('Sanitation Data'!Q10))),'Data Summary'!DC16="Yes"),OFFSET('Sanitation Data'!$Q$11,0,10*ROW('Sanitation Data'!Q10)),NA())</f>
        <v>#N/A</v>
      </c>
      <c r="AO16" s="86" t="e">
        <f ca="true">+IF(AND(ISNUMBER(OFFSET('Sanitation Data'!$Q$12,0,10*ROW('Sanitation Data'!Q10))),'Data Summary'!DD16="Yes"),OFFSET('Sanitation Data'!$Q$12,0,10*ROW('Sanitation Data'!Q10)),NA())</f>
        <v>#N/A</v>
      </c>
      <c r="AP16" s="86" t="e">
        <f ca="true">+IF(AND(ISNUMBER(OFFSET('Sanitation Data'!$R$4,0,10*ROW('Sanitation Data'!R10))),'Data Summary'!DE16="Yes"),100-OFFSET('Sanitation Data'!$R$4,0,10*ROW('Sanitation Data'!R10)),NA())</f>
        <v>#N/A</v>
      </c>
      <c r="AQ16" s="86" t="e">
        <f ca="true">+IF(AND(ISNUMBER(OFFSET('Sanitation Data'!$R$6,0,10*ROW('Sanitation Data'!R10))),'Data Summary'!DF16="Yes"),OFFSET('Sanitation Data'!$R$6,0,10*ROW('Sanitation Data'!R10)),NA())</f>
        <v>#N/A</v>
      </c>
      <c r="AR16" s="86" t="e">
        <f ca="true">+IF(AND(ISNUMBER(OFFSET('Sanitation Data'!$R$10,0,10*ROW('Sanitation Data'!R10))),'Data Summary'!DG16="Yes"),OFFSET('Sanitation Data'!$R$10,0,10*ROW('Sanitation Data'!R10)),NA())</f>
        <v>#N/A</v>
      </c>
      <c r="AS16" s="86" t="e">
        <f ca="true">+IF(AND(ISNUMBER(OFFSET('Sanitation Data'!$R$11,0,10*ROW('Sanitation Data'!R10))),'Data Summary'!DH16="Yes"),OFFSET('Sanitation Data'!$R$11,0,10*ROW('Sanitation Data'!R10)),NA())</f>
        <v>#N/A</v>
      </c>
      <c r="AT16" s="86" t="e">
        <f ca="true">+IF(AND(ISNUMBER(OFFSET('Sanitation Data'!$R$12,0,10*ROW('Sanitation Data'!R10))),'Data Summary'!DI16="Yes"),OFFSET('Sanitation Data'!$R$12,0,10*ROW('Sanitation Data'!R10)),NA())</f>
        <v>#N/A</v>
      </c>
      <c r="AU16" s="86" t="e">
        <f ca="true">+IF(AND(ISNUMBER(OFFSET('Sanitation Data'!$S$4,0,10*ROW('Sanitation Data'!S10))),'Data Summary'!DJ16="Yes"),100-OFFSET('Sanitation Data'!$S$4,0,10*ROW('Sanitation Data'!S10)),NA())</f>
        <v>#N/A</v>
      </c>
      <c r="AV16" s="86" t="e">
        <f ca="true">+IF(AND(ISNUMBER(OFFSET('Sanitation Data'!$S$6,0,10*ROW('Sanitation Data'!S10))),'Data Summary'!DK16="Yes"),OFFSET('Sanitation Data'!$S$6,0,10*ROW('Sanitation Data'!S10)),NA())</f>
        <v>#N/A</v>
      </c>
      <c r="AW16" s="86" t="e">
        <f ca="true">+IF(AND(ISNUMBER(OFFSET('Sanitation Data'!$S$10,0,10*ROW('Sanitation Data'!S10))),'Data Summary'!DL16="Yes"),OFFSET('Sanitation Data'!$S$10,0,10*ROW('Sanitation Data'!S10)),NA())</f>
        <v>#N/A</v>
      </c>
      <c r="AX16" s="86" t="e">
        <f ca="true">+IF(AND(ISNUMBER(OFFSET('Sanitation Data'!$S$11,0,10*ROW('Sanitation Data'!S10))),'Data Summary'!DM16="Yes"),OFFSET('Sanitation Data'!$S$11,0,10*ROW('Sanitation Data'!S10)),NA())</f>
        <v>#N/A</v>
      </c>
      <c r="AY16" s="86" t="e">
        <f ca="true">+IF(AND(ISNUMBER(OFFSET('Sanitation Data'!$S$12,0,10*ROW('Sanitation Data'!S10))),'Data Summary'!DN16="Yes"),OFFSET('Sanitation Data'!$S$12,0,10*ROW('Sanitation Data'!S10)),NA())</f>
        <v>#N/A</v>
      </c>
      <c r="AZ16" s="87" t="e">
        <f ca="true">+IF(AND(ISNUMBER(OFFSET('Hygiene Data'!$N$5,0,10*ROW('Hygiene Data'!N10))),'Data Summary'!DO16="Yes"),OFFSET('Hygiene Data'!$N$5,0,10*ROW('Hygiene Data'!N10)),NA())</f>
        <v>#N/A</v>
      </c>
      <c r="BA16" s="87" t="e">
        <f ca="true">+IF(AND(ISNUMBER(OFFSET('Hygiene Data'!$N$7,0,10*ROW('Hygiene Data'!N10))),'Data Summary'!DP16="Yes"),OFFSET('Hygiene Data'!$N$7,0,10*ROW('Hygiene Data'!N10)),NA())</f>
        <v>#N/A</v>
      </c>
      <c r="BB16" s="87" t="e">
        <f ca="true">+IF(AND(ISNUMBER(OFFSET('Hygiene Data'!$N$9,0,10*ROW('Hygiene Data'!N10))),'Data Summary'!DQ16="Yes"),OFFSET('Hygiene Data'!$N$9,0,10*ROW('Hygiene Data'!N10)),NA())</f>
        <v>#N/A</v>
      </c>
      <c r="BC16" s="87" t="e">
        <f ca="true">+IF(AND(ISNUMBER(OFFSET('Hygiene Data'!$O$5,0,10*ROW('Hygiene Data'!O10))),'Data Summary'!DR16="Yes"),OFFSET('Hygiene Data'!$O$5,0,10*ROW('Hygiene Data'!O10)),NA())</f>
        <v>#N/A</v>
      </c>
      <c r="BD16" s="87" t="e">
        <f ca="true">+IF(AND(ISNUMBER(OFFSET('Hygiene Data'!$O$7,0,10*ROW('Hygiene Data'!O10))),'Data Summary'!DS16="Yes"),OFFSET('Hygiene Data'!$O$7,0,10*ROW('Hygiene Data'!O10)),NA())</f>
        <v>#N/A</v>
      </c>
      <c r="BE16" s="87" t="e">
        <f ca="true">+IF(AND(ISNUMBER(OFFSET('Hygiene Data'!$O$9,0,10*ROW('Hygiene Data'!O10))),'Data Summary'!DT16="Yes"),OFFSET('Hygiene Data'!$O$9,0,10*ROW('Hygiene Data'!O10)),NA())</f>
        <v>#N/A</v>
      </c>
      <c r="BF16" s="87" t="e">
        <f ca="true">+IF(AND(ISNUMBER(OFFSET('Hygiene Data'!$P$5,0,10*ROW('Hygiene Data'!P10))),'Data Summary'!DU16="Yes"),OFFSET('Hygiene Data'!$P$5,0,10*ROW('Hygiene Data'!P10)),NA())</f>
        <v>#N/A</v>
      </c>
      <c r="BG16" s="87" t="e">
        <f ca="true">+IF(AND(ISNUMBER(OFFSET('Hygiene Data'!$P$7,0,10*ROW('Hygiene Data'!P10))),'Data Summary'!DV16="Yes"),OFFSET('Hygiene Data'!$P$7,0,10*ROW('Hygiene Data'!P10)),NA())</f>
        <v>#N/A</v>
      </c>
      <c r="BH16" s="87" t="e">
        <f ca="true">+IF(AND(ISNUMBER(OFFSET('Hygiene Data'!$P$9,0,10*ROW('Hygiene Data'!P10))),'Data Summary'!DW16="Yes"),OFFSET('Hygiene Data'!$P$9,0,10*ROW('Hygiene Data'!P10)),NA())</f>
        <v>#N/A</v>
      </c>
      <c r="BI16" s="87" t="e">
        <f ca="true">+IF(AND(ISNUMBER(OFFSET('Hygiene Data'!$Q$5,0,10*ROW('Hygiene Data'!Q10))),'Data Summary'!DX16="Yes"),OFFSET('Hygiene Data'!$Q$5,0,10*ROW('Hygiene Data'!Q10)),NA())</f>
        <v>#N/A</v>
      </c>
      <c r="BJ16" s="87" t="e">
        <f ca="true">+IF(AND(ISNUMBER(OFFSET('Hygiene Data'!$Q$7,0,10*ROW('Hygiene Data'!Q10))),'Data Summary'!DY16="Yes"),OFFSET('Hygiene Data'!$Q$7,0,10*ROW('Hygiene Data'!Q10)),NA())</f>
        <v>#N/A</v>
      </c>
      <c r="BK16" s="87" t="e">
        <f ca="true">+IF(AND(ISNUMBER(OFFSET('Hygiene Data'!$Q$9,0,10*ROW('Hygiene Data'!Q10))),'Data Summary'!DZ16="Yes"),OFFSET('Hygiene Data'!$Q$9,0,10*ROW('Hygiene Data'!Q10)),NA())</f>
        <v>#N/A</v>
      </c>
      <c r="BL16" s="87" t="e">
        <f ca="true">+IF(AND(ISNUMBER(OFFSET('Hygiene Data'!$R$5,0,10*ROW('Hygiene Data'!R10))),'Data Summary'!EA16="Yes"),OFFSET('Hygiene Data'!$R$5,0,10*ROW('Hygiene Data'!R10)),NA())</f>
        <v>#N/A</v>
      </c>
      <c r="BM16" s="87" t="e">
        <f ca="true">+IF(AND(ISNUMBER(OFFSET('Hygiene Data'!$R$7,0,10*ROW('Hygiene Data'!R10))),'Data Summary'!EB16="Yes"),OFFSET('Hygiene Data'!$R$7,0,10*ROW('Hygiene Data'!R10)),NA())</f>
        <v>#N/A</v>
      </c>
      <c r="BN16" s="87" t="e">
        <f ca="true">+IF(AND(ISNUMBER(OFFSET('Hygiene Data'!$R$9,0,10*ROW('Hygiene Data'!R10))),'Data Summary'!EC16="Yes"),OFFSET('Hygiene Data'!$R$9,0,10*ROW('Hygiene Data'!R10)),NA())</f>
        <v>#N/A</v>
      </c>
      <c r="BO16" s="87" t="e">
        <f ca="true">+IF(AND(ISNUMBER(OFFSET('Hygiene Data'!$S$5,0,10*ROW('Hygiene Data'!S10))),'Data Summary'!ED16="Yes"),OFFSET('Hygiene Data'!$S$5,0,10*ROW('Hygiene Data'!S10)),NA())</f>
        <v>#N/A</v>
      </c>
      <c r="BP16" s="87" t="e">
        <f ca="true">+IF(AND(ISNUMBER(OFFSET('Hygiene Data'!$S$7,0,10*ROW('Hygiene Data'!S10))),'Data Summary'!EE16="Yes"),OFFSET('Hygiene Data'!$S$7,0,10*ROW('Hygiene Data'!S10)),NA())</f>
        <v>#N/A</v>
      </c>
      <c r="BQ16" s="87" t="e">
        <f ca="true">+IF(AND(ISNUMBER(OFFSET('Hygiene Data'!$S$9,0,10*ROW('Hygiene Data'!S10))),'Data Summary'!EF16="Yes"),OFFSET('Hygiene Data'!$S$9,0,10*ROW('Hygiene Data'!S10)),NA())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Data'!$N$4,0,10*ROW('Water Data'!N11))),'Data Summary'!BS17="Yes"),100-OFFSET('Water Data'!$N$4,0,10*ROW('Water Data'!N11)),NA())</f>
        <v>#N/A</v>
      </c>
      <c r="E17" s="85" t="e">
        <f ca="true">+IF(AND(ISNUMBER(OFFSET('Water Data'!$N$6,0,10*ROW('Water Data'!N11))),'Data Summary'!BT17="Yes"),OFFSET('Water Data'!$N$6,0,10*ROW('Water Data'!N11)),NA())</f>
        <v>#N/A</v>
      </c>
      <c r="F17" s="85" t="e">
        <f ca="true">+IF(AND(ISNUMBER(OFFSET('Water Data'!$N$9,0,10*ROW('Water Data'!N11))),'Data Summary'!BU17="Yes"),OFFSET('Water Data'!$N$9,0,10*ROW('Water Data'!N11)),NA())</f>
        <v>#N/A</v>
      </c>
      <c r="G17" s="85" t="e">
        <f ca="true">+IF(AND(ISNUMBER(OFFSET('Water Data'!$O$4,0,10*ROW('Water Data'!O11))),'Data Summary'!BV17="Yes"),100-OFFSET('Water Data'!$O$4,0,10*ROW('Water Data'!O11)),NA())</f>
        <v>#N/A</v>
      </c>
      <c r="H17" s="85" t="e">
        <f ca="true">+IF(AND(ISNUMBER(OFFSET('Water Data'!$O$6,0,10*ROW('Water Data'!O11))),'Data Summary'!BW17="Yes"),OFFSET('Water Data'!$O$6,0,10*ROW('Water Data'!O11)),NA())</f>
        <v>#N/A</v>
      </c>
      <c r="I17" s="85" t="e">
        <f ca="true">+IF(AND(ISNUMBER(OFFSET('Water Data'!$O$9,0,10*ROW('Water Data'!O11))),'Data Summary'!BX17="Yes"),OFFSET('Water Data'!$O$9,0,10*ROW('Water Data'!O11)),NA())</f>
        <v>#N/A</v>
      </c>
      <c r="J17" s="85" t="e">
        <f ca="true">+IF(AND(ISNUMBER(OFFSET('Water Data'!$P$4,0,10*ROW('Water Data'!P11))),'Data Summary'!BY17="Yes"),100-OFFSET('Water Data'!$P$4,0,10*ROW('Water Data'!P11)),NA())</f>
        <v>#N/A</v>
      </c>
      <c r="K17" s="85" t="e">
        <f ca="true">+IF(AND(ISNUMBER(OFFSET('Water Data'!$P$6,0,10*ROW('Water Data'!P11))),'Data Summary'!BZ17="Yes"),OFFSET('Water Data'!$P$6,0,10*ROW('Water Data'!P11)),NA())</f>
        <v>#N/A</v>
      </c>
      <c r="L17" s="85" t="e">
        <f ca="true">+IF(AND(ISNUMBER(OFFSET('Water Data'!$P$9,0,10*ROW('Water Data'!P11))),'Data Summary'!CA17="Yes"),OFFSET('Water Data'!$P$9,0,10*ROW('Water Data'!P11)),NA())</f>
        <v>#N/A</v>
      </c>
      <c r="M17" s="85" t="e">
        <f ca="true">+IF(AND(ISNUMBER(OFFSET('Water Data'!$Q$4,0,10*ROW('Water Data'!Q11))),'Data Summary'!CB17="Yes"),100-OFFSET('Water Data'!$Q$4,0,10*ROW('Water Data'!Q11)),NA())</f>
        <v>#N/A</v>
      </c>
      <c r="N17" s="85" t="e">
        <f ca="true">+IF(AND(ISNUMBER(OFFSET('Water Data'!$Q$6,0,10*ROW('Water Data'!Q11))),'Data Summary'!CC17="Yes"),OFFSET('Water Data'!$Q$6,0,10*ROW('Water Data'!Q11)),NA())</f>
        <v>#N/A</v>
      </c>
      <c r="O17" s="85" t="e">
        <f ca="true">+IF(AND(ISNUMBER(OFFSET('Water Data'!$Q$9,0,10*ROW('Water Data'!Q11))),'Data Summary'!CD17="Yes"),OFFSET('Water Data'!$Q$9,0,10*ROW('Water Data'!Q11)),NA())</f>
        <v>#N/A</v>
      </c>
      <c r="P17" s="85" t="e">
        <f ca="true">+IF(AND(ISNUMBER(OFFSET('Water Data'!$R$4,0,10*ROW('Water Data'!R11))),'Data Summary'!CE17="Yes"),100-OFFSET('Water Data'!$R$4,0,10*ROW('Water Data'!R11)),NA())</f>
        <v>#N/A</v>
      </c>
      <c r="Q17" s="85" t="e">
        <f ca="true">+IF(AND(ISNUMBER(OFFSET('Water Data'!$R$6,0,10*ROW('Water Data'!R11))),'Data Summary'!CF17="Yes"),OFFSET('Water Data'!$R$6,0,10*ROW('Water Data'!R11)),NA())</f>
        <v>#N/A</v>
      </c>
      <c r="R17" s="85" t="e">
        <f ca="true">+IF(AND(ISNUMBER(OFFSET('Water Data'!$R$9,0,10*ROW('Water Data'!R11))),'Data Summary'!CG17="Yes"),OFFSET('Water Data'!$R$9,0,10*ROW('Water Data'!R11)),NA())</f>
        <v>#N/A</v>
      </c>
      <c r="S17" s="85" t="e">
        <f ca="true">+IF(AND(ISNUMBER(OFFSET('Water Data'!$S$4,0,10*ROW('Water Data'!S11))),'Data Summary'!CH17="Yes"),100-OFFSET('Water Data'!$S$4,0,10*ROW('Water Data'!S11)),NA())</f>
        <v>#N/A</v>
      </c>
      <c r="T17" s="85" t="e">
        <f ca="true">+IF(AND(ISNUMBER(OFFSET('Water Data'!$S$6,0,10*ROW('Water Data'!S11))),'Data Summary'!CI17="Yes"),OFFSET('Water Data'!$S$6,0,10*ROW('Water Data'!S11)),NA())</f>
        <v>#N/A</v>
      </c>
      <c r="U17" s="85" t="e">
        <f ca="true">+IF(AND(ISNUMBER(OFFSET('Water Data'!$S$9,0,10*ROW('Water Data'!S11))),'Data Summary'!CJ17="Yes"),OFFSET('Water Data'!$S$9,0,10*ROW('Water Data'!S11)),NA())</f>
        <v>#N/A</v>
      </c>
      <c r="V17" s="86" t="e">
        <f ca="true">+IF(AND(ISNUMBER(OFFSET('Sanitation Data'!$N$4,0,10*ROW('Sanitation Data'!N11))),'Data Summary'!CK17="Yes"),100-OFFSET('Sanitation Data'!$N$4,0,10*ROW('Sanitation Data'!N11)),NA())</f>
        <v>#N/A</v>
      </c>
      <c r="W17" s="86" t="e">
        <f ca="true">+IF(AND(ISNUMBER(OFFSET('Sanitation Data'!$N$6,0,10*ROW('Sanitation Data'!N11))),'Data Summary'!CL17="Yes"),OFFSET('Sanitation Data'!$N$6,0,10*ROW('Sanitation Data'!N11)),NA())</f>
        <v>#N/A</v>
      </c>
      <c r="X17" s="86" t="e">
        <f ca="true">+IF(AND(ISNUMBER(OFFSET('Sanitation Data'!$N$10,0,10*ROW('Sanitation Data'!N11))),'Data Summary'!CM17="Yes"),OFFSET('Sanitation Data'!$N$10,0,10*ROW('Sanitation Data'!N11)),NA())</f>
        <v>#N/A</v>
      </c>
      <c r="Y17" s="86" t="e">
        <f ca="true">+IF(AND(ISNUMBER(OFFSET('Sanitation Data'!$N$11,0,10*ROW('Sanitation Data'!N11))),'Data Summary'!CN17="Yes"),OFFSET('Sanitation Data'!$N$11,0,10*ROW('Sanitation Data'!N11)),NA())</f>
        <v>#N/A</v>
      </c>
      <c r="Z17" s="86" t="e">
        <f ca="true">+IF(AND(ISNUMBER(OFFSET('Sanitation Data'!$N$12,0,10*ROW('Sanitation Data'!N11))),'Data Summary'!CO17="Yes"),OFFSET('Sanitation Data'!$N$12,0,10*ROW('Sanitation Data'!N11)),NA())</f>
        <v>#N/A</v>
      </c>
      <c r="AA17" s="86" t="e">
        <f ca="true">+IF(AND(ISNUMBER(OFFSET('Sanitation Data'!$O$4,0,10*ROW('Sanitation Data'!O11))),'Data Summary'!CP17="Yes"),100-OFFSET('Sanitation Data'!$O$4,0,10*ROW('Sanitation Data'!O11)),NA())</f>
        <v>#N/A</v>
      </c>
      <c r="AB17" s="86" t="e">
        <f ca="true">+IF(AND(ISNUMBER(OFFSET('Sanitation Data'!$O$6,0,10*ROW('Sanitation Data'!O11))),'Data Summary'!CQ17="Yes"),OFFSET('Sanitation Data'!$O$6,0,10*ROW('Sanitation Data'!O11)),NA())</f>
        <v>#N/A</v>
      </c>
      <c r="AC17" s="86" t="e">
        <f ca="true">+IF(AND(ISNUMBER(OFFSET('Sanitation Data'!$O$10,0,10*ROW('Sanitation Data'!O11))),'Data Summary'!CR17="Yes"),OFFSET('Sanitation Data'!$O$10,0,10*ROW('Sanitation Data'!O11)),NA())</f>
        <v>#N/A</v>
      </c>
      <c r="AD17" s="86" t="e">
        <f ca="true">+IF(AND(ISNUMBER(OFFSET('Sanitation Data'!$O$11,0,10*ROW('Sanitation Data'!O11))),'Data Summary'!CS17="Yes"),OFFSET('Sanitation Data'!$O$11,0,10*ROW('Sanitation Data'!O11)),NA())</f>
        <v>#N/A</v>
      </c>
      <c r="AE17" s="86" t="e">
        <f ca="true">+IF(AND(ISNUMBER(OFFSET('Sanitation Data'!$O$12,0,10*ROW('Sanitation Data'!O11))),'Data Summary'!CT17="Yes"),OFFSET('Sanitation Data'!$O$12,0,10*ROW('Sanitation Data'!O11)),NA())</f>
        <v>#N/A</v>
      </c>
      <c r="AF17" s="86" t="e">
        <f ca="true">+IF(AND(ISNUMBER(OFFSET('Sanitation Data'!$P$4,0,10*ROW('Sanitation Data'!P11))),'Data Summary'!CU17="Yes"),100-OFFSET('Sanitation Data'!$P$4,0,10*ROW('Sanitation Data'!P11)),NA())</f>
        <v>#N/A</v>
      </c>
      <c r="AG17" s="86" t="e">
        <f ca="true">+IF(AND(ISNUMBER(OFFSET('Sanitation Data'!$P$6,0,10*ROW('Sanitation Data'!P11))),'Data Summary'!CV17="Yes"),OFFSET('Sanitation Data'!$P$6,0,10*ROW('Sanitation Data'!P11)),NA())</f>
        <v>#N/A</v>
      </c>
      <c r="AH17" s="86" t="e">
        <f ca="true">+IF(AND(ISNUMBER(OFFSET('Sanitation Data'!$P$10,0,10*ROW('Sanitation Data'!P11))),'Data Summary'!CW17="Yes"),OFFSET('Sanitation Data'!$P$10,0,10*ROW('Sanitation Data'!P11)),NA())</f>
        <v>#N/A</v>
      </c>
      <c r="AI17" s="86" t="e">
        <f ca="true">+IF(AND(ISNUMBER(OFFSET('Sanitation Data'!$P$11,0,10*ROW('Sanitation Data'!P11))),'Data Summary'!CX17="Yes"),OFFSET('Sanitation Data'!$P$11,0,10*ROW('Sanitation Data'!P11)),NA())</f>
        <v>#N/A</v>
      </c>
      <c r="AJ17" s="86" t="e">
        <f ca="true">+IF(AND(ISNUMBER(OFFSET('Sanitation Data'!$P$12,0,10*ROW('Sanitation Data'!P11))),'Data Summary'!CY17="Yes"),OFFSET('Sanitation Data'!$P$12,0,10*ROW('Sanitation Data'!P11)),NA())</f>
        <v>#N/A</v>
      </c>
      <c r="AK17" s="86" t="e">
        <f ca="true">+IF(AND(ISNUMBER(OFFSET('Sanitation Data'!$Q$4,0,10*ROW('Sanitation Data'!Q11))),'Data Summary'!CZ17="Yes"),100-OFFSET('Sanitation Data'!$Q$4,0,10*ROW('Sanitation Data'!Q11)),NA())</f>
        <v>#N/A</v>
      </c>
      <c r="AL17" s="86" t="e">
        <f ca="true">+IF(AND(ISNUMBER(OFFSET('Sanitation Data'!$Q$6,0,10*ROW('Sanitation Data'!Q11))),'Data Summary'!DA17="Yes"),OFFSET('Sanitation Data'!$Q$6,0,10*ROW('Sanitation Data'!Q11)),NA())</f>
        <v>#N/A</v>
      </c>
      <c r="AM17" s="86" t="e">
        <f ca="true">+IF(AND(ISNUMBER(OFFSET('Sanitation Data'!$Q$10,0,10*ROW('Sanitation Data'!Q11))),'Data Summary'!DB17="Yes"),OFFSET('Sanitation Data'!$Q$10,0,10*ROW('Sanitation Data'!Q11)),NA())</f>
        <v>#N/A</v>
      </c>
      <c r="AN17" s="86" t="e">
        <f ca="true">+IF(AND(ISNUMBER(OFFSET('Sanitation Data'!$Q$11,0,10*ROW('Sanitation Data'!Q11))),'Data Summary'!DC17="Yes"),OFFSET('Sanitation Data'!$Q$11,0,10*ROW('Sanitation Data'!Q11)),NA())</f>
        <v>#N/A</v>
      </c>
      <c r="AO17" s="86" t="e">
        <f ca="true">+IF(AND(ISNUMBER(OFFSET('Sanitation Data'!$Q$12,0,10*ROW('Sanitation Data'!Q11))),'Data Summary'!DD17="Yes"),OFFSET('Sanitation Data'!$Q$12,0,10*ROW('Sanitation Data'!Q11)),NA())</f>
        <v>#N/A</v>
      </c>
      <c r="AP17" s="86" t="e">
        <f ca="true">+IF(AND(ISNUMBER(OFFSET('Sanitation Data'!$R$4,0,10*ROW('Sanitation Data'!R11))),'Data Summary'!DE17="Yes"),100-OFFSET('Sanitation Data'!$R$4,0,10*ROW('Sanitation Data'!R11)),NA())</f>
        <v>#N/A</v>
      </c>
      <c r="AQ17" s="86" t="e">
        <f ca="true">+IF(AND(ISNUMBER(OFFSET('Sanitation Data'!$R$6,0,10*ROW('Sanitation Data'!R11))),'Data Summary'!DF17="Yes"),OFFSET('Sanitation Data'!$R$6,0,10*ROW('Sanitation Data'!R11)),NA())</f>
        <v>#N/A</v>
      </c>
      <c r="AR17" s="86" t="e">
        <f ca="true">+IF(AND(ISNUMBER(OFFSET('Sanitation Data'!$R$10,0,10*ROW('Sanitation Data'!R11))),'Data Summary'!DG17="Yes"),OFFSET('Sanitation Data'!$R$10,0,10*ROW('Sanitation Data'!R11)),NA())</f>
        <v>#N/A</v>
      </c>
      <c r="AS17" s="86" t="e">
        <f ca="true">+IF(AND(ISNUMBER(OFFSET('Sanitation Data'!$R$11,0,10*ROW('Sanitation Data'!R11))),'Data Summary'!DH17="Yes"),OFFSET('Sanitation Data'!$R$11,0,10*ROW('Sanitation Data'!R11)),NA())</f>
        <v>#N/A</v>
      </c>
      <c r="AT17" s="86" t="e">
        <f ca="true">+IF(AND(ISNUMBER(OFFSET('Sanitation Data'!$R$12,0,10*ROW('Sanitation Data'!R11))),'Data Summary'!DI17="Yes"),OFFSET('Sanitation Data'!$R$12,0,10*ROW('Sanitation Data'!R11)),NA())</f>
        <v>#N/A</v>
      </c>
      <c r="AU17" s="86" t="e">
        <f ca="true">+IF(AND(ISNUMBER(OFFSET('Sanitation Data'!$S$4,0,10*ROW('Sanitation Data'!S11))),'Data Summary'!DJ17="Yes"),100-OFFSET('Sanitation Data'!$S$4,0,10*ROW('Sanitation Data'!S11)),NA())</f>
        <v>#N/A</v>
      </c>
      <c r="AV17" s="86" t="e">
        <f ca="true">+IF(AND(ISNUMBER(OFFSET('Sanitation Data'!$S$6,0,10*ROW('Sanitation Data'!S11))),'Data Summary'!DK17="Yes"),OFFSET('Sanitation Data'!$S$6,0,10*ROW('Sanitation Data'!S11)),NA())</f>
        <v>#N/A</v>
      </c>
      <c r="AW17" s="86" t="e">
        <f ca="true">+IF(AND(ISNUMBER(OFFSET('Sanitation Data'!$S$10,0,10*ROW('Sanitation Data'!S11))),'Data Summary'!DL17="Yes"),OFFSET('Sanitation Data'!$S$10,0,10*ROW('Sanitation Data'!S11)),NA())</f>
        <v>#N/A</v>
      </c>
      <c r="AX17" s="86" t="e">
        <f ca="true">+IF(AND(ISNUMBER(OFFSET('Sanitation Data'!$S$11,0,10*ROW('Sanitation Data'!S11))),'Data Summary'!DM17="Yes"),OFFSET('Sanitation Data'!$S$11,0,10*ROW('Sanitation Data'!S11)),NA())</f>
        <v>#N/A</v>
      </c>
      <c r="AY17" s="86" t="e">
        <f ca="true">+IF(AND(ISNUMBER(OFFSET('Sanitation Data'!$S$12,0,10*ROW('Sanitation Data'!S11))),'Data Summary'!DN17="Yes"),OFFSET('Sanitation Data'!$S$12,0,10*ROW('Sanitation Data'!S11)),NA())</f>
        <v>#N/A</v>
      </c>
      <c r="AZ17" s="87" t="e">
        <f ca="true">+IF(AND(ISNUMBER(OFFSET('Hygiene Data'!$N$5,0,10*ROW('Hygiene Data'!N11))),'Data Summary'!DO17="Yes"),OFFSET('Hygiene Data'!$N$5,0,10*ROW('Hygiene Data'!N11)),NA())</f>
        <v>#N/A</v>
      </c>
      <c r="BA17" s="87" t="e">
        <f ca="true">+IF(AND(ISNUMBER(OFFSET('Hygiene Data'!$N$7,0,10*ROW('Hygiene Data'!N11))),'Data Summary'!DP17="Yes"),OFFSET('Hygiene Data'!$N$7,0,10*ROW('Hygiene Data'!N11)),NA())</f>
        <v>#N/A</v>
      </c>
      <c r="BB17" s="87" t="e">
        <f ca="true">+IF(AND(ISNUMBER(OFFSET('Hygiene Data'!$N$9,0,10*ROW('Hygiene Data'!N11))),'Data Summary'!DQ17="Yes"),OFFSET('Hygiene Data'!$N$9,0,10*ROW('Hygiene Data'!N11)),NA())</f>
        <v>#N/A</v>
      </c>
      <c r="BC17" s="87" t="e">
        <f ca="true">+IF(AND(ISNUMBER(OFFSET('Hygiene Data'!$O$5,0,10*ROW('Hygiene Data'!O11))),'Data Summary'!DR17="Yes"),OFFSET('Hygiene Data'!$O$5,0,10*ROW('Hygiene Data'!O11)),NA())</f>
        <v>#N/A</v>
      </c>
      <c r="BD17" s="87" t="e">
        <f ca="true">+IF(AND(ISNUMBER(OFFSET('Hygiene Data'!$O$7,0,10*ROW('Hygiene Data'!O11))),'Data Summary'!DS17="Yes"),OFFSET('Hygiene Data'!$O$7,0,10*ROW('Hygiene Data'!O11)),NA())</f>
        <v>#N/A</v>
      </c>
      <c r="BE17" s="87" t="e">
        <f ca="true">+IF(AND(ISNUMBER(OFFSET('Hygiene Data'!$O$9,0,10*ROW('Hygiene Data'!O11))),'Data Summary'!DT17="Yes"),OFFSET('Hygiene Data'!$O$9,0,10*ROW('Hygiene Data'!O11)),NA())</f>
        <v>#N/A</v>
      </c>
      <c r="BF17" s="87" t="e">
        <f ca="true">+IF(AND(ISNUMBER(OFFSET('Hygiene Data'!$P$5,0,10*ROW('Hygiene Data'!P11))),'Data Summary'!DU17="Yes"),OFFSET('Hygiene Data'!$P$5,0,10*ROW('Hygiene Data'!P11)),NA())</f>
        <v>#N/A</v>
      </c>
      <c r="BG17" s="87" t="e">
        <f ca="true">+IF(AND(ISNUMBER(OFFSET('Hygiene Data'!$P$7,0,10*ROW('Hygiene Data'!P11))),'Data Summary'!DV17="Yes"),OFFSET('Hygiene Data'!$P$7,0,10*ROW('Hygiene Data'!P11)),NA())</f>
        <v>#N/A</v>
      </c>
      <c r="BH17" s="87" t="e">
        <f ca="true">+IF(AND(ISNUMBER(OFFSET('Hygiene Data'!$P$9,0,10*ROW('Hygiene Data'!P11))),'Data Summary'!DW17="Yes"),OFFSET('Hygiene Data'!$P$9,0,10*ROW('Hygiene Data'!P11)),NA())</f>
        <v>#N/A</v>
      </c>
      <c r="BI17" s="87" t="e">
        <f ca="true">+IF(AND(ISNUMBER(OFFSET('Hygiene Data'!$Q$5,0,10*ROW('Hygiene Data'!Q11))),'Data Summary'!DX17="Yes"),OFFSET('Hygiene Data'!$Q$5,0,10*ROW('Hygiene Data'!Q11)),NA())</f>
        <v>#N/A</v>
      </c>
      <c r="BJ17" s="87" t="e">
        <f ca="true">+IF(AND(ISNUMBER(OFFSET('Hygiene Data'!$Q$7,0,10*ROW('Hygiene Data'!Q11))),'Data Summary'!DY17="Yes"),OFFSET('Hygiene Data'!$Q$7,0,10*ROW('Hygiene Data'!Q11)),NA())</f>
        <v>#N/A</v>
      </c>
      <c r="BK17" s="87" t="e">
        <f ca="true">+IF(AND(ISNUMBER(OFFSET('Hygiene Data'!$Q$9,0,10*ROW('Hygiene Data'!Q11))),'Data Summary'!DZ17="Yes"),OFFSET('Hygiene Data'!$Q$9,0,10*ROW('Hygiene Data'!Q11)),NA())</f>
        <v>#N/A</v>
      </c>
      <c r="BL17" s="87" t="e">
        <f ca="true">+IF(AND(ISNUMBER(OFFSET('Hygiene Data'!$R$5,0,10*ROW('Hygiene Data'!R11))),'Data Summary'!EA17="Yes"),OFFSET('Hygiene Data'!$R$5,0,10*ROW('Hygiene Data'!R11)),NA())</f>
        <v>#N/A</v>
      </c>
      <c r="BM17" s="87" t="e">
        <f ca="true">+IF(AND(ISNUMBER(OFFSET('Hygiene Data'!$R$7,0,10*ROW('Hygiene Data'!R11))),'Data Summary'!EB17="Yes"),OFFSET('Hygiene Data'!$R$7,0,10*ROW('Hygiene Data'!R11)),NA())</f>
        <v>#N/A</v>
      </c>
      <c r="BN17" s="87" t="e">
        <f ca="true">+IF(AND(ISNUMBER(OFFSET('Hygiene Data'!$R$9,0,10*ROW('Hygiene Data'!R11))),'Data Summary'!EC17="Yes"),OFFSET('Hygiene Data'!$R$9,0,10*ROW('Hygiene Data'!R11)),NA())</f>
        <v>#N/A</v>
      </c>
      <c r="BO17" s="87" t="e">
        <f ca="true">+IF(AND(ISNUMBER(OFFSET('Hygiene Data'!$S$5,0,10*ROW('Hygiene Data'!S11))),'Data Summary'!ED17="Yes"),OFFSET('Hygiene Data'!$S$5,0,10*ROW('Hygiene Data'!S11)),NA())</f>
        <v>#N/A</v>
      </c>
      <c r="BP17" s="87" t="e">
        <f ca="true">+IF(AND(ISNUMBER(OFFSET('Hygiene Data'!$S$7,0,10*ROW('Hygiene Data'!S11))),'Data Summary'!EE17="Yes"),OFFSET('Hygiene Data'!$S$7,0,10*ROW('Hygiene Data'!S11)),NA())</f>
        <v>#N/A</v>
      </c>
      <c r="BQ17" s="87" t="e">
        <f ca="true">+IF(AND(ISNUMBER(OFFSET('Hygiene Data'!$S$9,0,10*ROW('Hygiene Data'!S11))),'Data Summary'!EF17="Yes"),OFFSET('Hygiene Data'!$S$9,0,10*ROW('Hygiene Data'!S11)),NA())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Data'!$N$4,0,10*ROW('Water Data'!N12))),'Data Summary'!BS18="Yes"),100-OFFSET('Water Data'!$N$4,0,10*ROW('Water Data'!N12)),NA())</f>
        <v>#N/A</v>
      </c>
      <c r="E18" s="85" t="e">
        <f ca="true">+IF(AND(ISNUMBER(OFFSET('Water Data'!$N$6,0,10*ROW('Water Data'!N12))),'Data Summary'!BT18="Yes"),OFFSET('Water Data'!$N$6,0,10*ROW('Water Data'!N12)),NA())</f>
        <v>#N/A</v>
      </c>
      <c r="F18" s="85" t="e">
        <f ca="true">+IF(AND(ISNUMBER(OFFSET('Water Data'!$N$9,0,10*ROW('Water Data'!N12))),'Data Summary'!BU18="Yes"),OFFSET('Water Data'!$N$9,0,10*ROW('Water Data'!N12)),NA())</f>
        <v>#N/A</v>
      </c>
      <c r="G18" s="85" t="e">
        <f ca="true">+IF(AND(ISNUMBER(OFFSET('Water Data'!$O$4,0,10*ROW('Water Data'!O12))),'Data Summary'!BV18="Yes"),100-OFFSET('Water Data'!$O$4,0,10*ROW('Water Data'!O12)),NA())</f>
        <v>#N/A</v>
      </c>
      <c r="H18" s="85" t="e">
        <f ca="true">+IF(AND(ISNUMBER(OFFSET('Water Data'!$O$6,0,10*ROW('Water Data'!O12))),'Data Summary'!BW18="Yes"),OFFSET('Water Data'!$O$6,0,10*ROW('Water Data'!O12)),NA())</f>
        <v>#N/A</v>
      </c>
      <c r="I18" s="85" t="e">
        <f ca="true">+IF(AND(ISNUMBER(OFFSET('Water Data'!$O$9,0,10*ROW('Water Data'!O12))),'Data Summary'!BX18="Yes"),OFFSET('Water Data'!$O$9,0,10*ROW('Water Data'!O12)),NA())</f>
        <v>#N/A</v>
      </c>
      <c r="J18" s="85" t="e">
        <f ca="true">+IF(AND(ISNUMBER(OFFSET('Water Data'!$P$4,0,10*ROW('Water Data'!P12))),'Data Summary'!BY18="Yes"),100-OFFSET('Water Data'!$P$4,0,10*ROW('Water Data'!P12)),NA())</f>
        <v>#N/A</v>
      </c>
      <c r="K18" s="85" t="e">
        <f ca="true">+IF(AND(ISNUMBER(OFFSET('Water Data'!$P$6,0,10*ROW('Water Data'!P12))),'Data Summary'!BZ18="Yes"),OFFSET('Water Data'!$P$6,0,10*ROW('Water Data'!P12)),NA())</f>
        <v>#N/A</v>
      </c>
      <c r="L18" s="85" t="e">
        <f ca="true">+IF(AND(ISNUMBER(OFFSET('Water Data'!$P$9,0,10*ROW('Water Data'!P12))),'Data Summary'!CA18="Yes"),OFFSET('Water Data'!$P$9,0,10*ROW('Water Data'!P12)),NA())</f>
        <v>#N/A</v>
      </c>
      <c r="M18" s="85" t="e">
        <f ca="true">+IF(AND(ISNUMBER(OFFSET('Water Data'!$Q$4,0,10*ROW('Water Data'!Q12))),'Data Summary'!CB18="Yes"),100-OFFSET('Water Data'!$Q$4,0,10*ROW('Water Data'!Q12)),NA())</f>
        <v>#N/A</v>
      </c>
      <c r="N18" s="85" t="e">
        <f ca="true">+IF(AND(ISNUMBER(OFFSET('Water Data'!$Q$6,0,10*ROW('Water Data'!Q12))),'Data Summary'!CC18="Yes"),OFFSET('Water Data'!$Q$6,0,10*ROW('Water Data'!Q12)),NA())</f>
        <v>#N/A</v>
      </c>
      <c r="O18" s="85" t="e">
        <f ca="true">+IF(AND(ISNUMBER(OFFSET('Water Data'!$Q$9,0,10*ROW('Water Data'!Q12))),'Data Summary'!CD18="Yes"),OFFSET('Water Data'!$Q$9,0,10*ROW('Water Data'!Q12)),NA())</f>
        <v>#N/A</v>
      </c>
      <c r="P18" s="85" t="e">
        <f ca="true">+IF(AND(ISNUMBER(OFFSET('Water Data'!$R$4,0,10*ROW('Water Data'!R12))),'Data Summary'!CE18="Yes"),100-OFFSET('Water Data'!$R$4,0,10*ROW('Water Data'!R12)),NA())</f>
        <v>#N/A</v>
      </c>
      <c r="Q18" s="85" t="e">
        <f ca="true">+IF(AND(ISNUMBER(OFFSET('Water Data'!$R$6,0,10*ROW('Water Data'!R12))),'Data Summary'!CF18="Yes"),OFFSET('Water Data'!$R$6,0,10*ROW('Water Data'!R12)),NA())</f>
        <v>#N/A</v>
      </c>
      <c r="R18" s="85" t="e">
        <f ca="true">+IF(AND(ISNUMBER(OFFSET('Water Data'!$R$9,0,10*ROW('Water Data'!R12))),'Data Summary'!CG18="Yes"),OFFSET('Water Data'!$R$9,0,10*ROW('Water Data'!R12)),NA())</f>
        <v>#N/A</v>
      </c>
      <c r="S18" s="85" t="e">
        <f ca="true">+IF(AND(ISNUMBER(OFFSET('Water Data'!$S$4,0,10*ROW('Water Data'!S12))),'Data Summary'!CH18="Yes"),100-OFFSET('Water Data'!$S$4,0,10*ROW('Water Data'!S12)),NA())</f>
        <v>#N/A</v>
      </c>
      <c r="T18" s="85" t="e">
        <f ca="true">+IF(AND(ISNUMBER(OFFSET('Water Data'!$S$6,0,10*ROW('Water Data'!S12))),'Data Summary'!CI18="Yes"),OFFSET('Water Data'!$S$6,0,10*ROW('Water Data'!S12)),NA())</f>
        <v>#N/A</v>
      </c>
      <c r="U18" s="85" t="e">
        <f ca="true">+IF(AND(ISNUMBER(OFFSET('Water Data'!$S$9,0,10*ROW('Water Data'!S12))),'Data Summary'!CJ18="Yes"),OFFSET('Water Data'!$S$9,0,10*ROW('Water Data'!S12)),NA())</f>
        <v>#N/A</v>
      </c>
      <c r="V18" s="86" t="e">
        <f ca="true">+IF(AND(ISNUMBER(OFFSET('Sanitation Data'!$N$4,0,10*ROW('Sanitation Data'!N12))),'Data Summary'!CK18="Yes"),100-OFFSET('Sanitation Data'!$N$4,0,10*ROW('Sanitation Data'!N12)),NA())</f>
        <v>#N/A</v>
      </c>
      <c r="W18" s="86" t="e">
        <f ca="true">+IF(AND(ISNUMBER(OFFSET('Sanitation Data'!$N$6,0,10*ROW('Sanitation Data'!N12))),'Data Summary'!CL18="Yes"),OFFSET('Sanitation Data'!$N$6,0,10*ROW('Sanitation Data'!N12)),NA())</f>
        <v>#N/A</v>
      </c>
      <c r="X18" s="86" t="e">
        <f ca="true">+IF(AND(ISNUMBER(OFFSET('Sanitation Data'!$N$10,0,10*ROW('Sanitation Data'!N12))),'Data Summary'!CM18="Yes"),OFFSET('Sanitation Data'!$N$10,0,10*ROW('Sanitation Data'!N12)),NA())</f>
        <v>#N/A</v>
      </c>
      <c r="Y18" s="86" t="e">
        <f ca="true">+IF(AND(ISNUMBER(OFFSET('Sanitation Data'!$N$11,0,10*ROW('Sanitation Data'!N12))),'Data Summary'!CN18="Yes"),OFFSET('Sanitation Data'!$N$11,0,10*ROW('Sanitation Data'!N12)),NA())</f>
        <v>#N/A</v>
      </c>
      <c r="Z18" s="86" t="e">
        <f ca="true">+IF(AND(ISNUMBER(OFFSET('Sanitation Data'!$N$12,0,10*ROW('Sanitation Data'!N12))),'Data Summary'!CO18="Yes"),OFFSET('Sanitation Data'!$N$12,0,10*ROW('Sanitation Data'!N12)),NA())</f>
        <v>#N/A</v>
      </c>
      <c r="AA18" s="86" t="e">
        <f ca="true">+IF(AND(ISNUMBER(OFFSET('Sanitation Data'!$O$4,0,10*ROW('Sanitation Data'!O12))),'Data Summary'!CP18="Yes"),100-OFFSET('Sanitation Data'!$O$4,0,10*ROW('Sanitation Data'!O12)),NA())</f>
        <v>#N/A</v>
      </c>
      <c r="AB18" s="86" t="e">
        <f ca="true">+IF(AND(ISNUMBER(OFFSET('Sanitation Data'!$O$6,0,10*ROW('Sanitation Data'!O12))),'Data Summary'!CQ18="Yes"),OFFSET('Sanitation Data'!$O$6,0,10*ROW('Sanitation Data'!O12)),NA())</f>
        <v>#N/A</v>
      </c>
      <c r="AC18" s="86" t="e">
        <f ca="true">+IF(AND(ISNUMBER(OFFSET('Sanitation Data'!$O$10,0,10*ROW('Sanitation Data'!O12))),'Data Summary'!CR18="Yes"),OFFSET('Sanitation Data'!$O$10,0,10*ROW('Sanitation Data'!O12)),NA())</f>
        <v>#N/A</v>
      </c>
      <c r="AD18" s="86" t="e">
        <f ca="true">+IF(AND(ISNUMBER(OFFSET('Sanitation Data'!$O$11,0,10*ROW('Sanitation Data'!O12))),'Data Summary'!CS18="Yes"),OFFSET('Sanitation Data'!$O$11,0,10*ROW('Sanitation Data'!O12)),NA())</f>
        <v>#N/A</v>
      </c>
      <c r="AE18" s="86" t="e">
        <f ca="true">+IF(AND(ISNUMBER(OFFSET('Sanitation Data'!$O$12,0,10*ROW('Sanitation Data'!O12))),'Data Summary'!CT18="Yes"),OFFSET('Sanitation Data'!$O$12,0,10*ROW('Sanitation Data'!O12)),NA())</f>
        <v>#N/A</v>
      </c>
      <c r="AF18" s="86" t="e">
        <f ca="true">+IF(AND(ISNUMBER(OFFSET('Sanitation Data'!$P$4,0,10*ROW('Sanitation Data'!P12))),'Data Summary'!CU18="Yes"),100-OFFSET('Sanitation Data'!$P$4,0,10*ROW('Sanitation Data'!P12)),NA())</f>
        <v>#N/A</v>
      </c>
      <c r="AG18" s="86" t="e">
        <f ca="true">+IF(AND(ISNUMBER(OFFSET('Sanitation Data'!$P$6,0,10*ROW('Sanitation Data'!P12))),'Data Summary'!CV18="Yes"),OFFSET('Sanitation Data'!$P$6,0,10*ROW('Sanitation Data'!P12)),NA())</f>
        <v>#N/A</v>
      </c>
      <c r="AH18" s="86" t="e">
        <f ca="true">+IF(AND(ISNUMBER(OFFSET('Sanitation Data'!$P$10,0,10*ROW('Sanitation Data'!P12))),'Data Summary'!CW18="Yes"),OFFSET('Sanitation Data'!$P$10,0,10*ROW('Sanitation Data'!P12)),NA())</f>
        <v>#N/A</v>
      </c>
      <c r="AI18" s="86" t="e">
        <f ca="true">+IF(AND(ISNUMBER(OFFSET('Sanitation Data'!$P$11,0,10*ROW('Sanitation Data'!P12))),'Data Summary'!CX18="Yes"),OFFSET('Sanitation Data'!$P$11,0,10*ROW('Sanitation Data'!P12)),NA())</f>
        <v>#N/A</v>
      </c>
      <c r="AJ18" s="86" t="e">
        <f ca="true">+IF(AND(ISNUMBER(OFFSET('Sanitation Data'!$P$12,0,10*ROW('Sanitation Data'!P12))),'Data Summary'!CY18="Yes"),OFFSET('Sanitation Data'!$P$12,0,10*ROW('Sanitation Data'!P12)),NA())</f>
        <v>#N/A</v>
      </c>
      <c r="AK18" s="86" t="e">
        <f ca="true">+IF(AND(ISNUMBER(OFFSET('Sanitation Data'!$Q$4,0,10*ROW('Sanitation Data'!Q12))),'Data Summary'!CZ18="Yes"),100-OFFSET('Sanitation Data'!$Q$4,0,10*ROW('Sanitation Data'!Q12)),NA())</f>
        <v>#N/A</v>
      </c>
      <c r="AL18" s="86" t="e">
        <f ca="true">+IF(AND(ISNUMBER(OFFSET('Sanitation Data'!$Q$6,0,10*ROW('Sanitation Data'!Q12))),'Data Summary'!DA18="Yes"),OFFSET('Sanitation Data'!$Q$6,0,10*ROW('Sanitation Data'!Q12)),NA())</f>
        <v>#N/A</v>
      </c>
      <c r="AM18" s="86" t="e">
        <f ca="true">+IF(AND(ISNUMBER(OFFSET('Sanitation Data'!$Q$10,0,10*ROW('Sanitation Data'!Q12))),'Data Summary'!DB18="Yes"),OFFSET('Sanitation Data'!$Q$10,0,10*ROW('Sanitation Data'!Q12)),NA())</f>
        <v>#N/A</v>
      </c>
      <c r="AN18" s="86" t="e">
        <f ca="true">+IF(AND(ISNUMBER(OFFSET('Sanitation Data'!$Q$11,0,10*ROW('Sanitation Data'!Q12))),'Data Summary'!DC18="Yes"),OFFSET('Sanitation Data'!$Q$11,0,10*ROW('Sanitation Data'!Q12)),NA())</f>
        <v>#N/A</v>
      </c>
      <c r="AO18" s="86" t="e">
        <f ca="true">+IF(AND(ISNUMBER(OFFSET('Sanitation Data'!$Q$12,0,10*ROW('Sanitation Data'!Q12))),'Data Summary'!DD18="Yes"),OFFSET('Sanitation Data'!$Q$12,0,10*ROW('Sanitation Data'!Q12)),NA())</f>
        <v>#N/A</v>
      </c>
      <c r="AP18" s="86" t="e">
        <f ca="true">+IF(AND(ISNUMBER(OFFSET('Sanitation Data'!$R$4,0,10*ROW('Sanitation Data'!R12))),'Data Summary'!DE18="Yes"),100-OFFSET('Sanitation Data'!$R$4,0,10*ROW('Sanitation Data'!R12)),NA())</f>
        <v>#N/A</v>
      </c>
      <c r="AQ18" s="86" t="e">
        <f ca="true">+IF(AND(ISNUMBER(OFFSET('Sanitation Data'!$R$6,0,10*ROW('Sanitation Data'!R12))),'Data Summary'!DF18="Yes"),OFFSET('Sanitation Data'!$R$6,0,10*ROW('Sanitation Data'!R12)),NA())</f>
        <v>#N/A</v>
      </c>
      <c r="AR18" s="86" t="e">
        <f ca="true">+IF(AND(ISNUMBER(OFFSET('Sanitation Data'!$R$10,0,10*ROW('Sanitation Data'!R12))),'Data Summary'!DG18="Yes"),OFFSET('Sanitation Data'!$R$10,0,10*ROW('Sanitation Data'!R12)),NA())</f>
        <v>#N/A</v>
      </c>
      <c r="AS18" s="86" t="e">
        <f ca="true">+IF(AND(ISNUMBER(OFFSET('Sanitation Data'!$R$11,0,10*ROW('Sanitation Data'!R12))),'Data Summary'!DH18="Yes"),OFFSET('Sanitation Data'!$R$11,0,10*ROW('Sanitation Data'!R12)),NA())</f>
        <v>#N/A</v>
      </c>
      <c r="AT18" s="86" t="e">
        <f ca="true">+IF(AND(ISNUMBER(OFFSET('Sanitation Data'!$R$12,0,10*ROW('Sanitation Data'!R12))),'Data Summary'!DI18="Yes"),OFFSET('Sanitation Data'!$R$12,0,10*ROW('Sanitation Data'!R12)),NA())</f>
        <v>#N/A</v>
      </c>
      <c r="AU18" s="86" t="e">
        <f ca="true">+IF(AND(ISNUMBER(OFFSET('Sanitation Data'!$S$4,0,10*ROW('Sanitation Data'!S12))),'Data Summary'!DJ18="Yes"),100-OFFSET('Sanitation Data'!$S$4,0,10*ROW('Sanitation Data'!S12)),NA())</f>
        <v>#N/A</v>
      </c>
      <c r="AV18" s="86" t="e">
        <f ca="true">+IF(AND(ISNUMBER(OFFSET('Sanitation Data'!$S$6,0,10*ROW('Sanitation Data'!S12))),'Data Summary'!DK18="Yes"),OFFSET('Sanitation Data'!$S$6,0,10*ROW('Sanitation Data'!S12)),NA())</f>
        <v>#N/A</v>
      </c>
      <c r="AW18" s="86" t="e">
        <f ca="true">+IF(AND(ISNUMBER(OFFSET('Sanitation Data'!$S$10,0,10*ROW('Sanitation Data'!S12))),'Data Summary'!DL18="Yes"),OFFSET('Sanitation Data'!$S$10,0,10*ROW('Sanitation Data'!S12)),NA())</f>
        <v>#N/A</v>
      </c>
      <c r="AX18" s="86" t="e">
        <f ca="true">+IF(AND(ISNUMBER(OFFSET('Sanitation Data'!$S$11,0,10*ROW('Sanitation Data'!S12))),'Data Summary'!DM18="Yes"),OFFSET('Sanitation Data'!$S$11,0,10*ROW('Sanitation Data'!S12)),NA())</f>
        <v>#N/A</v>
      </c>
      <c r="AY18" s="86" t="e">
        <f ca="true">+IF(AND(ISNUMBER(OFFSET('Sanitation Data'!$S$12,0,10*ROW('Sanitation Data'!S12))),'Data Summary'!DN18="Yes"),OFFSET('Sanitation Data'!$S$12,0,10*ROW('Sanitation Data'!S12)),NA())</f>
        <v>#N/A</v>
      </c>
      <c r="AZ18" s="87" t="e">
        <f ca="true">+IF(AND(ISNUMBER(OFFSET('Hygiene Data'!$N$5,0,10*ROW('Hygiene Data'!N12))),'Data Summary'!DO18="Yes"),OFFSET('Hygiene Data'!$N$5,0,10*ROW('Hygiene Data'!N12)),NA())</f>
        <v>#N/A</v>
      </c>
      <c r="BA18" s="87" t="e">
        <f ca="true">+IF(AND(ISNUMBER(OFFSET('Hygiene Data'!$N$7,0,10*ROW('Hygiene Data'!N12))),'Data Summary'!DP18="Yes"),OFFSET('Hygiene Data'!$N$7,0,10*ROW('Hygiene Data'!N12)),NA())</f>
        <v>#N/A</v>
      </c>
      <c r="BB18" s="87" t="e">
        <f ca="true">+IF(AND(ISNUMBER(OFFSET('Hygiene Data'!$N$9,0,10*ROW('Hygiene Data'!N12))),'Data Summary'!DQ18="Yes"),OFFSET('Hygiene Data'!$N$9,0,10*ROW('Hygiene Data'!N12)),NA())</f>
        <v>#N/A</v>
      </c>
      <c r="BC18" s="87" t="e">
        <f ca="true">+IF(AND(ISNUMBER(OFFSET('Hygiene Data'!$O$5,0,10*ROW('Hygiene Data'!O12))),'Data Summary'!DR18="Yes"),OFFSET('Hygiene Data'!$O$5,0,10*ROW('Hygiene Data'!O12)),NA())</f>
        <v>#N/A</v>
      </c>
      <c r="BD18" s="87" t="e">
        <f ca="true">+IF(AND(ISNUMBER(OFFSET('Hygiene Data'!$O$7,0,10*ROW('Hygiene Data'!O12))),'Data Summary'!DS18="Yes"),OFFSET('Hygiene Data'!$O$7,0,10*ROW('Hygiene Data'!O12)),NA())</f>
        <v>#N/A</v>
      </c>
      <c r="BE18" s="87" t="e">
        <f ca="true">+IF(AND(ISNUMBER(OFFSET('Hygiene Data'!$O$9,0,10*ROW('Hygiene Data'!O12))),'Data Summary'!DT18="Yes"),OFFSET('Hygiene Data'!$O$9,0,10*ROW('Hygiene Data'!O12)),NA())</f>
        <v>#N/A</v>
      </c>
      <c r="BF18" s="87" t="e">
        <f ca="true">+IF(AND(ISNUMBER(OFFSET('Hygiene Data'!$P$5,0,10*ROW('Hygiene Data'!P12))),'Data Summary'!DU18="Yes"),OFFSET('Hygiene Data'!$P$5,0,10*ROW('Hygiene Data'!P12)),NA())</f>
        <v>#N/A</v>
      </c>
      <c r="BG18" s="87" t="e">
        <f ca="true">+IF(AND(ISNUMBER(OFFSET('Hygiene Data'!$P$7,0,10*ROW('Hygiene Data'!P12))),'Data Summary'!DV18="Yes"),OFFSET('Hygiene Data'!$P$7,0,10*ROW('Hygiene Data'!P12)),NA())</f>
        <v>#N/A</v>
      </c>
      <c r="BH18" s="87" t="e">
        <f ca="true">+IF(AND(ISNUMBER(OFFSET('Hygiene Data'!$P$9,0,10*ROW('Hygiene Data'!P12))),'Data Summary'!DW18="Yes"),OFFSET('Hygiene Data'!$P$9,0,10*ROW('Hygiene Data'!P12)),NA())</f>
        <v>#N/A</v>
      </c>
      <c r="BI18" s="87" t="e">
        <f ca="true">+IF(AND(ISNUMBER(OFFSET('Hygiene Data'!$Q$5,0,10*ROW('Hygiene Data'!Q12))),'Data Summary'!DX18="Yes"),OFFSET('Hygiene Data'!$Q$5,0,10*ROW('Hygiene Data'!Q12)),NA())</f>
        <v>#N/A</v>
      </c>
      <c r="BJ18" s="87" t="e">
        <f ca="true">+IF(AND(ISNUMBER(OFFSET('Hygiene Data'!$Q$7,0,10*ROW('Hygiene Data'!Q12))),'Data Summary'!DY18="Yes"),OFFSET('Hygiene Data'!$Q$7,0,10*ROW('Hygiene Data'!Q12)),NA())</f>
        <v>#N/A</v>
      </c>
      <c r="BK18" s="87" t="e">
        <f ca="true">+IF(AND(ISNUMBER(OFFSET('Hygiene Data'!$Q$9,0,10*ROW('Hygiene Data'!Q12))),'Data Summary'!DZ18="Yes"),OFFSET('Hygiene Data'!$Q$9,0,10*ROW('Hygiene Data'!Q12)),NA())</f>
        <v>#N/A</v>
      </c>
      <c r="BL18" s="87" t="e">
        <f ca="true">+IF(AND(ISNUMBER(OFFSET('Hygiene Data'!$R$5,0,10*ROW('Hygiene Data'!R12))),'Data Summary'!EA18="Yes"),OFFSET('Hygiene Data'!$R$5,0,10*ROW('Hygiene Data'!R12)),NA())</f>
        <v>#N/A</v>
      </c>
      <c r="BM18" s="87" t="e">
        <f ca="true">+IF(AND(ISNUMBER(OFFSET('Hygiene Data'!$R$7,0,10*ROW('Hygiene Data'!R12))),'Data Summary'!EB18="Yes"),OFFSET('Hygiene Data'!$R$7,0,10*ROW('Hygiene Data'!R12)),NA())</f>
        <v>#N/A</v>
      </c>
      <c r="BN18" s="87" t="e">
        <f ca="true">+IF(AND(ISNUMBER(OFFSET('Hygiene Data'!$R$9,0,10*ROW('Hygiene Data'!R12))),'Data Summary'!EC18="Yes"),OFFSET('Hygiene Data'!$R$9,0,10*ROW('Hygiene Data'!R12)),NA())</f>
        <v>#N/A</v>
      </c>
      <c r="BO18" s="87" t="e">
        <f ca="true">+IF(AND(ISNUMBER(OFFSET('Hygiene Data'!$S$5,0,10*ROW('Hygiene Data'!S12))),'Data Summary'!ED18="Yes"),OFFSET('Hygiene Data'!$S$5,0,10*ROW('Hygiene Data'!S12)),NA())</f>
        <v>#N/A</v>
      </c>
      <c r="BP18" s="87" t="e">
        <f ca="true">+IF(AND(ISNUMBER(OFFSET('Hygiene Data'!$S$7,0,10*ROW('Hygiene Data'!S12))),'Data Summary'!EE18="Yes"),OFFSET('Hygiene Data'!$S$7,0,10*ROW('Hygiene Data'!S12)),NA())</f>
        <v>#N/A</v>
      </c>
      <c r="BQ18" s="87" t="e">
        <f ca="true">+IF(AND(ISNUMBER(OFFSET('Hygiene Data'!$S$9,0,10*ROW('Hygiene Data'!S12))),'Data Summary'!EF18="Yes"),OFFSET('Hygiene Data'!$S$9,0,10*ROW('Hygiene Data'!S12)),NA())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Data'!$N$4,0,10*ROW('Water Data'!N13))),'Data Summary'!BS19="Yes"),100-OFFSET('Water Data'!$N$4,0,10*ROW('Water Data'!N13)),NA())</f>
        <v>#N/A</v>
      </c>
      <c r="E19" s="85" t="e">
        <f ca="true">+IF(AND(ISNUMBER(OFFSET('Water Data'!$N$6,0,10*ROW('Water Data'!N13))),'Data Summary'!BT19="Yes"),OFFSET('Water Data'!$N$6,0,10*ROW('Water Data'!N13)),NA())</f>
        <v>#N/A</v>
      </c>
      <c r="F19" s="85" t="e">
        <f ca="true">+IF(AND(ISNUMBER(OFFSET('Water Data'!$N$9,0,10*ROW('Water Data'!N13))),'Data Summary'!BU19="Yes"),OFFSET('Water Data'!$N$9,0,10*ROW('Water Data'!N13)),NA())</f>
        <v>#N/A</v>
      </c>
      <c r="G19" s="85" t="e">
        <f ca="true">+IF(AND(ISNUMBER(OFFSET('Water Data'!$O$4,0,10*ROW('Water Data'!O13))),'Data Summary'!BV19="Yes"),100-OFFSET('Water Data'!$O$4,0,10*ROW('Water Data'!O13)),NA())</f>
        <v>#N/A</v>
      </c>
      <c r="H19" s="85" t="e">
        <f ca="true">+IF(AND(ISNUMBER(OFFSET('Water Data'!$O$6,0,10*ROW('Water Data'!O13))),'Data Summary'!BW19="Yes"),OFFSET('Water Data'!$O$6,0,10*ROW('Water Data'!O13)),NA())</f>
        <v>#N/A</v>
      </c>
      <c r="I19" s="85" t="e">
        <f ca="true">+IF(AND(ISNUMBER(OFFSET('Water Data'!$O$9,0,10*ROW('Water Data'!O13))),'Data Summary'!BX19="Yes"),OFFSET('Water Data'!$O$9,0,10*ROW('Water Data'!O13)),NA())</f>
        <v>#N/A</v>
      </c>
      <c r="J19" s="85" t="e">
        <f ca="true">+IF(AND(ISNUMBER(OFFSET('Water Data'!$P$4,0,10*ROW('Water Data'!P13))),'Data Summary'!BY19="Yes"),100-OFFSET('Water Data'!$P$4,0,10*ROW('Water Data'!P13)),NA())</f>
        <v>#N/A</v>
      </c>
      <c r="K19" s="85" t="e">
        <f ca="true">+IF(AND(ISNUMBER(OFFSET('Water Data'!$P$6,0,10*ROW('Water Data'!P13))),'Data Summary'!BZ19="Yes"),OFFSET('Water Data'!$P$6,0,10*ROW('Water Data'!P13)),NA())</f>
        <v>#N/A</v>
      </c>
      <c r="L19" s="85" t="e">
        <f ca="true">+IF(AND(ISNUMBER(OFFSET('Water Data'!$P$9,0,10*ROW('Water Data'!P13))),'Data Summary'!CA19="Yes"),OFFSET('Water Data'!$P$9,0,10*ROW('Water Data'!P13)),NA())</f>
        <v>#N/A</v>
      </c>
      <c r="M19" s="85" t="e">
        <f ca="true">+IF(AND(ISNUMBER(OFFSET('Water Data'!$Q$4,0,10*ROW('Water Data'!Q13))),'Data Summary'!CB19="Yes"),100-OFFSET('Water Data'!$Q$4,0,10*ROW('Water Data'!Q13)),NA())</f>
        <v>#N/A</v>
      </c>
      <c r="N19" s="85" t="e">
        <f ca="true">+IF(AND(ISNUMBER(OFFSET('Water Data'!$Q$6,0,10*ROW('Water Data'!Q13))),'Data Summary'!CC19="Yes"),OFFSET('Water Data'!$Q$6,0,10*ROW('Water Data'!Q13)),NA())</f>
        <v>#N/A</v>
      </c>
      <c r="O19" s="85" t="e">
        <f ca="true">+IF(AND(ISNUMBER(OFFSET('Water Data'!$Q$9,0,10*ROW('Water Data'!Q13))),'Data Summary'!CD19="Yes"),OFFSET('Water Data'!$Q$9,0,10*ROW('Water Data'!Q13)),NA())</f>
        <v>#N/A</v>
      </c>
      <c r="P19" s="85" t="e">
        <f ca="true">+IF(AND(ISNUMBER(OFFSET('Water Data'!$R$4,0,10*ROW('Water Data'!R13))),'Data Summary'!CE19="Yes"),100-OFFSET('Water Data'!$R$4,0,10*ROW('Water Data'!R13)),NA())</f>
        <v>#N/A</v>
      </c>
      <c r="Q19" s="85" t="e">
        <f ca="true">+IF(AND(ISNUMBER(OFFSET('Water Data'!$R$6,0,10*ROW('Water Data'!R13))),'Data Summary'!CF19="Yes"),OFFSET('Water Data'!$R$6,0,10*ROW('Water Data'!R13)),NA())</f>
        <v>#N/A</v>
      </c>
      <c r="R19" s="85" t="e">
        <f ca="true">+IF(AND(ISNUMBER(OFFSET('Water Data'!$R$9,0,10*ROW('Water Data'!R13))),'Data Summary'!CG19="Yes"),OFFSET('Water Data'!$R$9,0,10*ROW('Water Data'!R13)),NA())</f>
        <v>#N/A</v>
      </c>
      <c r="S19" s="85" t="e">
        <f ca="true">+IF(AND(ISNUMBER(OFFSET('Water Data'!$S$4,0,10*ROW('Water Data'!S13))),'Data Summary'!CH19="Yes"),100-OFFSET('Water Data'!$S$4,0,10*ROW('Water Data'!S13)),NA())</f>
        <v>#N/A</v>
      </c>
      <c r="T19" s="85" t="e">
        <f ca="true">+IF(AND(ISNUMBER(OFFSET('Water Data'!$S$6,0,10*ROW('Water Data'!S13))),'Data Summary'!CI19="Yes"),OFFSET('Water Data'!$S$6,0,10*ROW('Water Data'!S13)),NA())</f>
        <v>#N/A</v>
      </c>
      <c r="U19" s="85" t="e">
        <f ca="true">+IF(AND(ISNUMBER(OFFSET('Water Data'!$S$9,0,10*ROW('Water Data'!S13))),'Data Summary'!CJ19="Yes"),OFFSET('Water Data'!$S$9,0,10*ROW('Water Data'!S13)),NA())</f>
        <v>#N/A</v>
      </c>
      <c r="V19" s="86" t="e">
        <f ca="true">+IF(AND(ISNUMBER(OFFSET('Sanitation Data'!$N$4,0,10*ROW('Sanitation Data'!N13))),'Data Summary'!CK19="Yes"),100-OFFSET('Sanitation Data'!$N$4,0,10*ROW('Sanitation Data'!N13)),NA())</f>
        <v>#N/A</v>
      </c>
      <c r="W19" s="86" t="e">
        <f ca="true">+IF(AND(ISNUMBER(OFFSET('Sanitation Data'!$N$6,0,10*ROW('Sanitation Data'!N13))),'Data Summary'!CL19="Yes"),OFFSET('Sanitation Data'!$N$6,0,10*ROW('Sanitation Data'!N13)),NA())</f>
        <v>#N/A</v>
      </c>
      <c r="X19" s="86" t="e">
        <f ca="true">+IF(AND(ISNUMBER(OFFSET('Sanitation Data'!$N$10,0,10*ROW('Sanitation Data'!N13))),'Data Summary'!CM19="Yes"),OFFSET('Sanitation Data'!$N$10,0,10*ROW('Sanitation Data'!N13)),NA())</f>
        <v>#N/A</v>
      </c>
      <c r="Y19" s="86" t="e">
        <f ca="true">+IF(AND(ISNUMBER(OFFSET('Sanitation Data'!$N$11,0,10*ROW('Sanitation Data'!N13))),'Data Summary'!CN19="Yes"),OFFSET('Sanitation Data'!$N$11,0,10*ROW('Sanitation Data'!N13)),NA())</f>
        <v>#N/A</v>
      </c>
      <c r="Z19" s="86" t="e">
        <f ca="true">+IF(AND(ISNUMBER(OFFSET('Sanitation Data'!$N$12,0,10*ROW('Sanitation Data'!N13))),'Data Summary'!CO19="Yes"),OFFSET('Sanitation Data'!$N$12,0,10*ROW('Sanitation Data'!N13)),NA())</f>
        <v>#N/A</v>
      </c>
      <c r="AA19" s="86" t="e">
        <f ca="true">+IF(AND(ISNUMBER(OFFSET('Sanitation Data'!$O$4,0,10*ROW('Sanitation Data'!O13))),'Data Summary'!CP19="Yes"),100-OFFSET('Sanitation Data'!$O$4,0,10*ROW('Sanitation Data'!O13)),NA())</f>
        <v>#N/A</v>
      </c>
      <c r="AB19" s="86" t="e">
        <f ca="true">+IF(AND(ISNUMBER(OFFSET('Sanitation Data'!$O$6,0,10*ROW('Sanitation Data'!O13))),'Data Summary'!CQ19="Yes"),OFFSET('Sanitation Data'!$O$6,0,10*ROW('Sanitation Data'!O13)),NA())</f>
        <v>#N/A</v>
      </c>
      <c r="AC19" s="86" t="e">
        <f ca="true">+IF(AND(ISNUMBER(OFFSET('Sanitation Data'!$O$10,0,10*ROW('Sanitation Data'!O13))),'Data Summary'!CR19="Yes"),OFFSET('Sanitation Data'!$O$10,0,10*ROW('Sanitation Data'!O13)),NA())</f>
        <v>#N/A</v>
      </c>
      <c r="AD19" s="86" t="e">
        <f ca="true">+IF(AND(ISNUMBER(OFFSET('Sanitation Data'!$O$11,0,10*ROW('Sanitation Data'!O13))),'Data Summary'!CS19="Yes"),OFFSET('Sanitation Data'!$O$11,0,10*ROW('Sanitation Data'!O13)),NA())</f>
        <v>#N/A</v>
      </c>
      <c r="AE19" s="86" t="e">
        <f ca="true">+IF(AND(ISNUMBER(OFFSET('Sanitation Data'!$O$12,0,10*ROW('Sanitation Data'!O13))),'Data Summary'!CT19="Yes"),OFFSET('Sanitation Data'!$O$12,0,10*ROW('Sanitation Data'!O13)),NA())</f>
        <v>#N/A</v>
      </c>
      <c r="AF19" s="86" t="e">
        <f ca="true">+IF(AND(ISNUMBER(OFFSET('Sanitation Data'!$P$4,0,10*ROW('Sanitation Data'!P13))),'Data Summary'!CU19="Yes"),100-OFFSET('Sanitation Data'!$P$4,0,10*ROW('Sanitation Data'!P13)),NA())</f>
        <v>#N/A</v>
      </c>
      <c r="AG19" s="86" t="e">
        <f ca="true">+IF(AND(ISNUMBER(OFFSET('Sanitation Data'!$P$6,0,10*ROW('Sanitation Data'!P13))),'Data Summary'!CV19="Yes"),OFFSET('Sanitation Data'!$P$6,0,10*ROW('Sanitation Data'!P13)),NA())</f>
        <v>#N/A</v>
      </c>
      <c r="AH19" s="86" t="e">
        <f ca="true">+IF(AND(ISNUMBER(OFFSET('Sanitation Data'!$P$10,0,10*ROW('Sanitation Data'!P13))),'Data Summary'!CW19="Yes"),OFFSET('Sanitation Data'!$P$10,0,10*ROW('Sanitation Data'!P13)),NA())</f>
        <v>#N/A</v>
      </c>
      <c r="AI19" s="86" t="e">
        <f ca="true">+IF(AND(ISNUMBER(OFFSET('Sanitation Data'!$P$11,0,10*ROW('Sanitation Data'!P13))),'Data Summary'!CX19="Yes"),OFFSET('Sanitation Data'!$P$11,0,10*ROW('Sanitation Data'!P13)),NA())</f>
        <v>#N/A</v>
      </c>
      <c r="AJ19" s="86" t="e">
        <f ca="true">+IF(AND(ISNUMBER(OFFSET('Sanitation Data'!$P$12,0,10*ROW('Sanitation Data'!P13))),'Data Summary'!CY19="Yes"),OFFSET('Sanitation Data'!$P$12,0,10*ROW('Sanitation Data'!P13)),NA())</f>
        <v>#N/A</v>
      </c>
      <c r="AK19" s="86" t="e">
        <f ca="true">+IF(AND(ISNUMBER(OFFSET('Sanitation Data'!$Q$4,0,10*ROW('Sanitation Data'!Q13))),'Data Summary'!CZ19="Yes"),100-OFFSET('Sanitation Data'!$Q$4,0,10*ROW('Sanitation Data'!Q13)),NA())</f>
        <v>#N/A</v>
      </c>
      <c r="AL19" s="86" t="e">
        <f ca="true">+IF(AND(ISNUMBER(OFFSET('Sanitation Data'!$Q$6,0,10*ROW('Sanitation Data'!Q13))),'Data Summary'!DA19="Yes"),OFFSET('Sanitation Data'!$Q$6,0,10*ROW('Sanitation Data'!Q13)),NA())</f>
        <v>#N/A</v>
      </c>
      <c r="AM19" s="86" t="e">
        <f ca="true">+IF(AND(ISNUMBER(OFFSET('Sanitation Data'!$Q$10,0,10*ROW('Sanitation Data'!Q13))),'Data Summary'!DB19="Yes"),OFFSET('Sanitation Data'!$Q$10,0,10*ROW('Sanitation Data'!Q13)),NA())</f>
        <v>#N/A</v>
      </c>
      <c r="AN19" s="86" t="e">
        <f ca="true">+IF(AND(ISNUMBER(OFFSET('Sanitation Data'!$Q$11,0,10*ROW('Sanitation Data'!Q13))),'Data Summary'!DC19="Yes"),OFFSET('Sanitation Data'!$Q$11,0,10*ROW('Sanitation Data'!Q13)),NA())</f>
        <v>#N/A</v>
      </c>
      <c r="AO19" s="86" t="e">
        <f ca="true">+IF(AND(ISNUMBER(OFFSET('Sanitation Data'!$Q$12,0,10*ROW('Sanitation Data'!Q13))),'Data Summary'!DD19="Yes"),OFFSET('Sanitation Data'!$Q$12,0,10*ROW('Sanitation Data'!Q13)),NA())</f>
        <v>#N/A</v>
      </c>
      <c r="AP19" s="86" t="e">
        <f ca="true">+IF(AND(ISNUMBER(OFFSET('Sanitation Data'!$R$4,0,10*ROW('Sanitation Data'!R13))),'Data Summary'!DE19="Yes"),100-OFFSET('Sanitation Data'!$R$4,0,10*ROW('Sanitation Data'!R13)),NA())</f>
        <v>#N/A</v>
      </c>
      <c r="AQ19" s="86" t="e">
        <f ca="true">+IF(AND(ISNUMBER(OFFSET('Sanitation Data'!$R$6,0,10*ROW('Sanitation Data'!R13))),'Data Summary'!DF19="Yes"),OFFSET('Sanitation Data'!$R$6,0,10*ROW('Sanitation Data'!R13)),NA())</f>
        <v>#N/A</v>
      </c>
      <c r="AR19" s="86" t="e">
        <f ca="true">+IF(AND(ISNUMBER(OFFSET('Sanitation Data'!$R$10,0,10*ROW('Sanitation Data'!R13))),'Data Summary'!DG19="Yes"),OFFSET('Sanitation Data'!$R$10,0,10*ROW('Sanitation Data'!R13)),NA())</f>
        <v>#N/A</v>
      </c>
      <c r="AS19" s="86" t="e">
        <f ca="true">+IF(AND(ISNUMBER(OFFSET('Sanitation Data'!$R$11,0,10*ROW('Sanitation Data'!R13))),'Data Summary'!DH19="Yes"),OFFSET('Sanitation Data'!$R$11,0,10*ROW('Sanitation Data'!R13)),NA())</f>
        <v>#N/A</v>
      </c>
      <c r="AT19" s="86" t="e">
        <f ca="true">+IF(AND(ISNUMBER(OFFSET('Sanitation Data'!$R$12,0,10*ROW('Sanitation Data'!R13))),'Data Summary'!DI19="Yes"),OFFSET('Sanitation Data'!$R$12,0,10*ROW('Sanitation Data'!R13)),NA())</f>
        <v>#N/A</v>
      </c>
      <c r="AU19" s="86" t="e">
        <f ca="true">+IF(AND(ISNUMBER(OFFSET('Sanitation Data'!$S$4,0,10*ROW('Sanitation Data'!S13))),'Data Summary'!DJ19="Yes"),100-OFFSET('Sanitation Data'!$S$4,0,10*ROW('Sanitation Data'!S13)),NA())</f>
        <v>#N/A</v>
      </c>
      <c r="AV19" s="86" t="e">
        <f ca="true">+IF(AND(ISNUMBER(OFFSET('Sanitation Data'!$S$6,0,10*ROW('Sanitation Data'!S13))),'Data Summary'!DK19="Yes"),OFFSET('Sanitation Data'!$S$6,0,10*ROW('Sanitation Data'!S13)),NA())</f>
        <v>#N/A</v>
      </c>
      <c r="AW19" s="86" t="e">
        <f ca="true">+IF(AND(ISNUMBER(OFFSET('Sanitation Data'!$S$10,0,10*ROW('Sanitation Data'!S13))),'Data Summary'!DL19="Yes"),OFFSET('Sanitation Data'!$S$10,0,10*ROW('Sanitation Data'!S13)),NA())</f>
        <v>#N/A</v>
      </c>
      <c r="AX19" s="86" t="e">
        <f ca="true">+IF(AND(ISNUMBER(OFFSET('Sanitation Data'!$S$11,0,10*ROW('Sanitation Data'!S13))),'Data Summary'!DM19="Yes"),OFFSET('Sanitation Data'!$S$11,0,10*ROW('Sanitation Data'!S13)),NA())</f>
        <v>#N/A</v>
      </c>
      <c r="AY19" s="86" t="e">
        <f ca="true">+IF(AND(ISNUMBER(OFFSET('Sanitation Data'!$S$12,0,10*ROW('Sanitation Data'!S13))),'Data Summary'!DN19="Yes"),OFFSET('Sanitation Data'!$S$12,0,10*ROW('Sanitation Data'!S13)),NA())</f>
        <v>#N/A</v>
      </c>
      <c r="AZ19" s="87" t="e">
        <f ca="true">+IF(AND(ISNUMBER(OFFSET('Hygiene Data'!$N$5,0,10*ROW('Hygiene Data'!N13))),'Data Summary'!DO19="Yes"),OFFSET('Hygiene Data'!$N$5,0,10*ROW('Hygiene Data'!N13)),NA())</f>
        <v>#N/A</v>
      </c>
      <c r="BA19" s="87" t="e">
        <f ca="true">+IF(AND(ISNUMBER(OFFSET('Hygiene Data'!$N$7,0,10*ROW('Hygiene Data'!N13))),'Data Summary'!DP19="Yes"),OFFSET('Hygiene Data'!$N$7,0,10*ROW('Hygiene Data'!N13)),NA())</f>
        <v>#N/A</v>
      </c>
      <c r="BB19" s="87" t="e">
        <f ca="true">+IF(AND(ISNUMBER(OFFSET('Hygiene Data'!$N$9,0,10*ROW('Hygiene Data'!N13))),'Data Summary'!DQ19="Yes"),OFFSET('Hygiene Data'!$N$9,0,10*ROW('Hygiene Data'!N13)),NA())</f>
        <v>#N/A</v>
      </c>
      <c r="BC19" s="87" t="e">
        <f ca="true">+IF(AND(ISNUMBER(OFFSET('Hygiene Data'!$O$5,0,10*ROW('Hygiene Data'!O13))),'Data Summary'!DR19="Yes"),OFFSET('Hygiene Data'!$O$5,0,10*ROW('Hygiene Data'!O13)),NA())</f>
        <v>#N/A</v>
      </c>
      <c r="BD19" s="87" t="e">
        <f ca="true">+IF(AND(ISNUMBER(OFFSET('Hygiene Data'!$O$7,0,10*ROW('Hygiene Data'!O13))),'Data Summary'!DS19="Yes"),OFFSET('Hygiene Data'!$O$7,0,10*ROW('Hygiene Data'!O13)),NA())</f>
        <v>#N/A</v>
      </c>
      <c r="BE19" s="87" t="e">
        <f ca="true">+IF(AND(ISNUMBER(OFFSET('Hygiene Data'!$O$9,0,10*ROW('Hygiene Data'!O13))),'Data Summary'!DT19="Yes"),OFFSET('Hygiene Data'!$O$9,0,10*ROW('Hygiene Data'!O13)),NA())</f>
        <v>#N/A</v>
      </c>
      <c r="BF19" s="87" t="e">
        <f ca="true">+IF(AND(ISNUMBER(OFFSET('Hygiene Data'!$P$5,0,10*ROW('Hygiene Data'!P13))),'Data Summary'!DU19="Yes"),OFFSET('Hygiene Data'!$P$5,0,10*ROW('Hygiene Data'!P13)),NA())</f>
        <v>#N/A</v>
      </c>
      <c r="BG19" s="87" t="e">
        <f ca="true">+IF(AND(ISNUMBER(OFFSET('Hygiene Data'!$P$7,0,10*ROW('Hygiene Data'!P13))),'Data Summary'!DV19="Yes"),OFFSET('Hygiene Data'!$P$7,0,10*ROW('Hygiene Data'!P13)),NA())</f>
        <v>#N/A</v>
      </c>
      <c r="BH19" s="87" t="e">
        <f ca="true">+IF(AND(ISNUMBER(OFFSET('Hygiene Data'!$P$9,0,10*ROW('Hygiene Data'!P13))),'Data Summary'!DW19="Yes"),OFFSET('Hygiene Data'!$P$9,0,10*ROW('Hygiene Data'!P13)),NA())</f>
        <v>#N/A</v>
      </c>
      <c r="BI19" s="87" t="e">
        <f ca="true">+IF(AND(ISNUMBER(OFFSET('Hygiene Data'!$Q$5,0,10*ROW('Hygiene Data'!Q13))),'Data Summary'!DX19="Yes"),OFFSET('Hygiene Data'!$Q$5,0,10*ROW('Hygiene Data'!Q13)),NA())</f>
        <v>#N/A</v>
      </c>
      <c r="BJ19" s="87" t="e">
        <f ca="true">+IF(AND(ISNUMBER(OFFSET('Hygiene Data'!$Q$7,0,10*ROW('Hygiene Data'!Q13))),'Data Summary'!DY19="Yes"),OFFSET('Hygiene Data'!$Q$7,0,10*ROW('Hygiene Data'!Q13)),NA())</f>
        <v>#N/A</v>
      </c>
      <c r="BK19" s="87" t="e">
        <f ca="true">+IF(AND(ISNUMBER(OFFSET('Hygiene Data'!$Q$9,0,10*ROW('Hygiene Data'!Q13))),'Data Summary'!DZ19="Yes"),OFFSET('Hygiene Data'!$Q$9,0,10*ROW('Hygiene Data'!Q13)),NA())</f>
        <v>#N/A</v>
      </c>
      <c r="BL19" s="87" t="e">
        <f ca="true">+IF(AND(ISNUMBER(OFFSET('Hygiene Data'!$R$5,0,10*ROW('Hygiene Data'!R13))),'Data Summary'!EA19="Yes"),OFFSET('Hygiene Data'!$R$5,0,10*ROW('Hygiene Data'!R13)),NA())</f>
        <v>#N/A</v>
      </c>
      <c r="BM19" s="87" t="e">
        <f ca="true">+IF(AND(ISNUMBER(OFFSET('Hygiene Data'!$R$7,0,10*ROW('Hygiene Data'!R13))),'Data Summary'!EB19="Yes"),OFFSET('Hygiene Data'!$R$7,0,10*ROW('Hygiene Data'!R13)),NA())</f>
        <v>#N/A</v>
      </c>
      <c r="BN19" s="87" t="e">
        <f ca="true">+IF(AND(ISNUMBER(OFFSET('Hygiene Data'!$R$9,0,10*ROW('Hygiene Data'!R13))),'Data Summary'!EC19="Yes"),OFFSET('Hygiene Data'!$R$9,0,10*ROW('Hygiene Data'!R13)),NA())</f>
        <v>#N/A</v>
      </c>
      <c r="BO19" s="87" t="e">
        <f ca="true">+IF(AND(ISNUMBER(OFFSET('Hygiene Data'!$S$5,0,10*ROW('Hygiene Data'!S13))),'Data Summary'!ED19="Yes"),OFFSET('Hygiene Data'!$S$5,0,10*ROW('Hygiene Data'!S13)),NA())</f>
        <v>#N/A</v>
      </c>
      <c r="BP19" s="87" t="e">
        <f ca="true">+IF(AND(ISNUMBER(OFFSET('Hygiene Data'!$S$7,0,10*ROW('Hygiene Data'!S13))),'Data Summary'!EE19="Yes"),OFFSET('Hygiene Data'!$S$7,0,10*ROW('Hygiene Data'!S13)),NA())</f>
        <v>#N/A</v>
      </c>
      <c r="BQ19" s="87" t="e">
        <f ca="true">+IF(AND(ISNUMBER(OFFSET('Hygiene Data'!$S$9,0,10*ROW('Hygiene Data'!S13))),'Data Summary'!EF19="Yes"),OFFSET('Hygiene Data'!$S$9,0,10*ROW('Hygiene Data'!S13)),NA())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Data'!$N$4,0,10*ROW('Water Data'!N14))),'Data Summary'!BS20="Yes"),100-OFFSET('Water Data'!$N$4,0,10*ROW('Water Data'!N14)),NA())</f>
        <v>#N/A</v>
      </c>
      <c r="E20" s="85" t="e">
        <f ca="true">+IF(AND(ISNUMBER(OFFSET('Water Data'!$N$6,0,10*ROW('Water Data'!N14))),'Data Summary'!BT20="Yes"),OFFSET('Water Data'!$N$6,0,10*ROW('Water Data'!N14)),NA())</f>
        <v>#N/A</v>
      </c>
      <c r="F20" s="85" t="e">
        <f ca="true">+IF(AND(ISNUMBER(OFFSET('Water Data'!$N$9,0,10*ROW('Water Data'!N14))),'Data Summary'!BU20="Yes"),OFFSET('Water Data'!$N$9,0,10*ROW('Water Data'!N14)),NA())</f>
        <v>#N/A</v>
      </c>
      <c r="G20" s="85" t="e">
        <f ca="true">+IF(AND(ISNUMBER(OFFSET('Water Data'!$O$4,0,10*ROW('Water Data'!O14))),'Data Summary'!BV20="Yes"),100-OFFSET('Water Data'!$O$4,0,10*ROW('Water Data'!O14)),NA())</f>
        <v>#N/A</v>
      </c>
      <c r="H20" s="85" t="e">
        <f ca="true">+IF(AND(ISNUMBER(OFFSET('Water Data'!$O$6,0,10*ROW('Water Data'!O14))),'Data Summary'!BW20="Yes"),OFFSET('Water Data'!$O$6,0,10*ROW('Water Data'!O14)),NA())</f>
        <v>#N/A</v>
      </c>
      <c r="I20" s="85" t="e">
        <f ca="true">+IF(AND(ISNUMBER(OFFSET('Water Data'!$O$9,0,10*ROW('Water Data'!O14))),'Data Summary'!BX20="Yes"),OFFSET('Water Data'!$O$9,0,10*ROW('Water Data'!O14)),NA())</f>
        <v>#N/A</v>
      </c>
      <c r="J20" s="85" t="e">
        <f ca="true">+IF(AND(ISNUMBER(OFFSET('Water Data'!$P$4,0,10*ROW('Water Data'!P14))),'Data Summary'!BY20="Yes"),100-OFFSET('Water Data'!$P$4,0,10*ROW('Water Data'!P14)),NA())</f>
        <v>#N/A</v>
      </c>
      <c r="K20" s="85" t="e">
        <f ca="true">+IF(AND(ISNUMBER(OFFSET('Water Data'!$P$6,0,10*ROW('Water Data'!P14))),'Data Summary'!BZ20="Yes"),OFFSET('Water Data'!$P$6,0,10*ROW('Water Data'!P14)),NA())</f>
        <v>#N/A</v>
      </c>
      <c r="L20" s="85" t="e">
        <f ca="true">+IF(AND(ISNUMBER(OFFSET('Water Data'!$P$9,0,10*ROW('Water Data'!P14))),'Data Summary'!CA20="Yes"),OFFSET('Water Data'!$P$9,0,10*ROW('Water Data'!P14)),NA())</f>
        <v>#N/A</v>
      </c>
      <c r="M20" s="85" t="e">
        <f ca="true">+IF(AND(ISNUMBER(OFFSET('Water Data'!$Q$4,0,10*ROW('Water Data'!Q14))),'Data Summary'!CB20="Yes"),100-OFFSET('Water Data'!$Q$4,0,10*ROW('Water Data'!Q14)),NA())</f>
        <v>#N/A</v>
      </c>
      <c r="N20" s="85" t="e">
        <f ca="true">+IF(AND(ISNUMBER(OFFSET('Water Data'!$Q$6,0,10*ROW('Water Data'!Q14))),'Data Summary'!CC20="Yes"),OFFSET('Water Data'!$Q$6,0,10*ROW('Water Data'!Q14)),NA())</f>
        <v>#N/A</v>
      </c>
      <c r="O20" s="85" t="e">
        <f ca="true">+IF(AND(ISNUMBER(OFFSET('Water Data'!$Q$9,0,10*ROW('Water Data'!Q14))),'Data Summary'!CD20="Yes"),OFFSET('Water Data'!$Q$9,0,10*ROW('Water Data'!Q14)),NA())</f>
        <v>#N/A</v>
      </c>
      <c r="P20" s="85" t="e">
        <f ca="true">+IF(AND(ISNUMBER(OFFSET('Water Data'!$R$4,0,10*ROW('Water Data'!R14))),'Data Summary'!CE20="Yes"),100-OFFSET('Water Data'!$R$4,0,10*ROW('Water Data'!R14)),NA())</f>
        <v>#N/A</v>
      </c>
      <c r="Q20" s="85" t="e">
        <f ca="true">+IF(AND(ISNUMBER(OFFSET('Water Data'!$R$6,0,10*ROW('Water Data'!R14))),'Data Summary'!CF20="Yes"),OFFSET('Water Data'!$R$6,0,10*ROW('Water Data'!R14)),NA())</f>
        <v>#N/A</v>
      </c>
      <c r="R20" s="85" t="e">
        <f ca="true">+IF(AND(ISNUMBER(OFFSET('Water Data'!$R$9,0,10*ROW('Water Data'!R14))),'Data Summary'!CG20="Yes"),OFFSET('Water Data'!$R$9,0,10*ROW('Water Data'!R14)),NA())</f>
        <v>#N/A</v>
      </c>
      <c r="S20" s="85" t="e">
        <f ca="true">+IF(AND(ISNUMBER(OFFSET('Water Data'!$S$4,0,10*ROW('Water Data'!S14))),'Data Summary'!CH20="Yes"),100-OFFSET('Water Data'!$S$4,0,10*ROW('Water Data'!S14)),NA())</f>
        <v>#N/A</v>
      </c>
      <c r="T20" s="85" t="e">
        <f ca="true">+IF(AND(ISNUMBER(OFFSET('Water Data'!$S$6,0,10*ROW('Water Data'!S14))),'Data Summary'!CI20="Yes"),OFFSET('Water Data'!$S$6,0,10*ROW('Water Data'!S14)),NA())</f>
        <v>#N/A</v>
      </c>
      <c r="U20" s="85" t="e">
        <f ca="true">+IF(AND(ISNUMBER(OFFSET('Water Data'!$S$9,0,10*ROW('Water Data'!S14))),'Data Summary'!CJ20="Yes"),OFFSET('Water Data'!$S$9,0,10*ROW('Water Data'!S14)),NA())</f>
        <v>#N/A</v>
      </c>
      <c r="V20" s="86" t="e">
        <f ca="true">+IF(AND(ISNUMBER(OFFSET('Sanitation Data'!$N$4,0,10*ROW('Sanitation Data'!N14))),'Data Summary'!CK20="Yes"),100-OFFSET('Sanitation Data'!$N$4,0,10*ROW('Sanitation Data'!N14)),NA())</f>
        <v>#N/A</v>
      </c>
      <c r="W20" s="86" t="e">
        <f ca="true">+IF(AND(ISNUMBER(OFFSET('Sanitation Data'!$N$6,0,10*ROW('Sanitation Data'!N14))),'Data Summary'!CL20="Yes"),OFFSET('Sanitation Data'!$N$6,0,10*ROW('Sanitation Data'!N14)),NA())</f>
        <v>#N/A</v>
      </c>
      <c r="X20" s="86" t="e">
        <f ca="true">+IF(AND(ISNUMBER(OFFSET('Sanitation Data'!$N$10,0,10*ROW('Sanitation Data'!N14))),'Data Summary'!CM20="Yes"),OFFSET('Sanitation Data'!$N$10,0,10*ROW('Sanitation Data'!N14)),NA())</f>
        <v>#N/A</v>
      </c>
      <c r="Y20" s="86" t="e">
        <f ca="true">+IF(AND(ISNUMBER(OFFSET('Sanitation Data'!$N$11,0,10*ROW('Sanitation Data'!N14))),'Data Summary'!CN20="Yes"),OFFSET('Sanitation Data'!$N$11,0,10*ROW('Sanitation Data'!N14)),NA())</f>
        <v>#N/A</v>
      </c>
      <c r="Z20" s="86" t="e">
        <f ca="true">+IF(AND(ISNUMBER(OFFSET('Sanitation Data'!$N$12,0,10*ROW('Sanitation Data'!N14))),'Data Summary'!CO20="Yes"),OFFSET('Sanitation Data'!$N$12,0,10*ROW('Sanitation Data'!N14)),NA())</f>
        <v>#N/A</v>
      </c>
      <c r="AA20" s="86" t="e">
        <f ca="true">+IF(AND(ISNUMBER(OFFSET('Sanitation Data'!$O$4,0,10*ROW('Sanitation Data'!O14))),'Data Summary'!CP20="Yes"),100-OFFSET('Sanitation Data'!$O$4,0,10*ROW('Sanitation Data'!O14)),NA())</f>
        <v>#N/A</v>
      </c>
      <c r="AB20" s="86" t="e">
        <f ca="true">+IF(AND(ISNUMBER(OFFSET('Sanitation Data'!$O$6,0,10*ROW('Sanitation Data'!O14))),'Data Summary'!CQ20="Yes"),OFFSET('Sanitation Data'!$O$6,0,10*ROW('Sanitation Data'!O14)),NA())</f>
        <v>#N/A</v>
      </c>
      <c r="AC20" s="86" t="e">
        <f ca="true">+IF(AND(ISNUMBER(OFFSET('Sanitation Data'!$O$10,0,10*ROW('Sanitation Data'!O14))),'Data Summary'!CR20="Yes"),OFFSET('Sanitation Data'!$O$10,0,10*ROW('Sanitation Data'!O14)),NA())</f>
        <v>#N/A</v>
      </c>
      <c r="AD20" s="86" t="e">
        <f ca="true">+IF(AND(ISNUMBER(OFFSET('Sanitation Data'!$O$11,0,10*ROW('Sanitation Data'!O14))),'Data Summary'!CS20="Yes"),OFFSET('Sanitation Data'!$O$11,0,10*ROW('Sanitation Data'!O14)),NA())</f>
        <v>#N/A</v>
      </c>
      <c r="AE20" s="86" t="e">
        <f ca="true">+IF(AND(ISNUMBER(OFFSET('Sanitation Data'!$O$12,0,10*ROW('Sanitation Data'!O14))),'Data Summary'!CT20="Yes"),OFFSET('Sanitation Data'!$O$12,0,10*ROW('Sanitation Data'!O14)),NA())</f>
        <v>#N/A</v>
      </c>
      <c r="AF20" s="86" t="e">
        <f ca="true">+IF(AND(ISNUMBER(OFFSET('Sanitation Data'!$P$4,0,10*ROW('Sanitation Data'!P14))),'Data Summary'!CU20="Yes"),100-OFFSET('Sanitation Data'!$P$4,0,10*ROW('Sanitation Data'!P14)),NA())</f>
        <v>#N/A</v>
      </c>
      <c r="AG20" s="86" t="e">
        <f ca="true">+IF(AND(ISNUMBER(OFFSET('Sanitation Data'!$P$6,0,10*ROW('Sanitation Data'!P14))),'Data Summary'!CV20="Yes"),OFFSET('Sanitation Data'!$P$6,0,10*ROW('Sanitation Data'!P14)),NA())</f>
        <v>#N/A</v>
      </c>
      <c r="AH20" s="86" t="e">
        <f ca="true">+IF(AND(ISNUMBER(OFFSET('Sanitation Data'!$P$10,0,10*ROW('Sanitation Data'!P14))),'Data Summary'!CW20="Yes"),OFFSET('Sanitation Data'!$P$10,0,10*ROW('Sanitation Data'!P14)),NA())</f>
        <v>#N/A</v>
      </c>
      <c r="AI20" s="86" t="e">
        <f ca="true">+IF(AND(ISNUMBER(OFFSET('Sanitation Data'!$P$11,0,10*ROW('Sanitation Data'!P14))),'Data Summary'!CX20="Yes"),OFFSET('Sanitation Data'!$P$11,0,10*ROW('Sanitation Data'!P14)),NA())</f>
        <v>#N/A</v>
      </c>
      <c r="AJ20" s="86" t="e">
        <f ca="true">+IF(AND(ISNUMBER(OFFSET('Sanitation Data'!$P$12,0,10*ROW('Sanitation Data'!P14))),'Data Summary'!CY20="Yes"),OFFSET('Sanitation Data'!$P$12,0,10*ROW('Sanitation Data'!P14)),NA())</f>
        <v>#N/A</v>
      </c>
      <c r="AK20" s="86" t="e">
        <f ca="true">+IF(AND(ISNUMBER(OFFSET('Sanitation Data'!$Q$4,0,10*ROW('Sanitation Data'!Q14))),'Data Summary'!CZ20="Yes"),100-OFFSET('Sanitation Data'!$Q$4,0,10*ROW('Sanitation Data'!Q14)),NA())</f>
        <v>#N/A</v>
      </c>
      <c r="AL20" s="86" t="e">
        <f ca="true">+IF(AND(ISNUMBER(OFFSET('Sanitation Data'!$Q$6,0,10*ROW('Sanitation Data'!Q14))),'Data Summary'!DA20="Yes"),OFFSET('Sanitation Data'!$Q$6,0,10*ROW('Sanitation Data'!Q14)),NA())</f>
        <v>#N/A</v>
      </c>
      <c r="AM20" s="86" t="e">
        <f ca="true">+IF(AND(ISNUMBER(OFFSET('Sanitation Data'!$Q$10,0,10*ROW('Sanitation Data'!Q14))),'Data Summary'!DB20="Yes"),OFFSET('Sanitation Data'!$Q$10,0,10*ROW('Sanitation Data'!Q14)),NA())</f>
        <v>#N/A</v>
      </c>
      <c r="AN20" s="86" t="e">
        <f ca="true">+IF(AND(ISNUMBER(OFFSET('Sanitation Data'!$Q$11,0,10*ROW('Sanitation Data'!Q14))),'Data Summary'!DC20="Yes"),OFFSET('Sanitation Data'!$Q$11,0,10*ROW('Sanitation Data'!Q14)),NA())</f>
        <v>#N/A</v>
      </c>
      <c r="AO20" s="86" t="e">
        <f ca="true">+IF(AND(ISNUMBER(OFFSET('Sanitation Data'!$Q$12,0,10*ROW('Sanitation Data'!Q14))),'Data Summary'!DD20="Yes"),OFFSET('Sanitation Data'!$Q$12,0,10*ROW('Sanitation Data'!Q14)),NA())</f>
        <v>#N/A</v>
      </c>
      <c r="AP20" s="86" t="e">
        <f ca="true">+IF(AND(ISNUMBER(OFFSET('Sanitation Data'!$R$4,0,10*ROW('Sanitation Data'!R14))),'Data Summary'!DE20="Yes"),100-OFFSET('Sanitation Data'!$R$4,0,10*ROW('Sanitation Data'!R14)),NA())</f>
        <v>#N/A</v>
      </c>
      <c r="AQ20" s="86" t="e">
        <f ca="true">+IF(AND(ISNUMBER(OFFSET('Sanitation Data'!$R$6,0,10*ROW('Sanitation Data'!R14))),'Data Summary'!DF20="Yes"),OFFSET('Sanitation Data'!$R$6,0,10*ROW('Sanitation Data'!R14)),NA())</f>
        <v>#N/A</v>
      </c>
      <c r="AR20" s="86" t="e">
        <f ca="true">+IF(AND(ISNUMBER(OFFSET('Sanitation Data'!$R$10,0,10*ROW('Sanitation Data'!R14))),'Data Summary'!DG20="Yes"),OFFSET('Sanitation Data'!$R$10,0,10*ROW('Sanitation Data'!R14)),NA())</f>
        <v>#N/A</v>
      </c>
      <c r="AS20" s="86" t="e">
        <f ca="true">+IF(AND(ISNUMBER(OFFSET('Sanitation Data'!$R$11,0,10*ROW('Sanitation Data'!R14))),'Data Summary'!DH20="Yes"),OFFSET('Sanitation Data'!$R$11,0,10*ROW('Sanitation Data'!R14)),NA())</f>
        <v>#N/A</v>
      </c>
      <c r="AT20" s="86" t="e">
        <f ca="true">+IF(AND(ISNUMBER(OFFSET('Sanitation Data'!$R$12,0,10*ROW('Sanitation Data'!R14))),'Data Summary'!DI20="Yes"),OFFSET('Sanitation Data'!$R$12,0,10*ROW('Sanitation Data'!R14)),NA())</f>
        <v>#N/A</v>
      </c>
      <c r="AU20" s="86" t="e">
        <f ca="true">+IF(AND(ISNUMBER(OFFSET('Sanitation Data'!$S$4,0,10*ROW('Sanitation Data'!S14))),'Data Summary'!DJ20="Yes"),100-OFFSET('Sanitation Data'!$S$4,0,10*ROW('Sanitation Data'!S14)),NA())</f>
        <v>#N/A</v>
      </c>
      <c r="AV20" s="86" t="e">
        <f ca="true">+IF(AND(ISNUMBER(OFFSET('Sanitation Data'!$S$6,0,10*ROW('Sanitation Data'!S14))),'Data Summary'!DK20="Yes"),OFFSET('Sanitation Data'!$S$6,0,10*ROW('Sanitation Data'!S14)),NA())</f>
        <v>#N/A</v>
      </c>
      <c r="AW20" s="86" t="e">
        <f ca="true">+IF(AND(ISNUMBER(OFFSET('Sanitation Data'!$S$10,0,10*ROW('Sanitation Data'!S14))),'Data Summary'!DL20="Yes"),OFFSET('Sanitation Data'!$S$10,0,10*ROW('Sanitation Data'!S14)),NA())</f>
        <v>#N/A</v>
      </c>
      <c r="AX20" s="86" t="e">
        <f ca="true">+IF(AND(ISNUMBER(OFFSET('Sanitation Data'!$S$11,0,10*ROW('Sanitation Data'!S14))),'Data Summary'!DM20="Yes"),OFFSET('Sanitation Data'!$S$11,0,10*ROW('Sanitation Data'!S14)),NA())</f>
        <v>#N/A</v>
      </c>
      <c r="AY20" s="86" t="e">
        <f ca="true">+IF(AND(ISNUMBER(OFFSET('Sanitation Data'!$S$12,0,10*ROW('Sanitation Data'!S14))),'Data Summary'!DN20="Yes"),OFFSET('Sanitation Data'!$S$12,0,10*ROW('Sanitation Data'!S14)),NA())</f>
        <v>#N/A</v>
      </c>
      <c r="AZ20" s="87" t="e">
        <f ca="true">+IF(AND(ISNUMBER(OFFSET('Hygiene Data'!$N$5,0,10*ROW('Hygiene Data'!N14))),'Data Summary'!DO20="Yes"),OFFSET('Hygiene Data'!$N$5,0,10*ROW('Hygiene Data'!N14)),NA())</f>
        <v>#N/A</v>
      </c>
      <c r="BA20" s="87" t="e">
        <f ca="true">+IF(AND(ISNUMBER(OFFSET('Hygiene Data'!$N$7,0,10*ROW('Hygiene Data'!N14))),'Data Summary'!DP20="Yes"),OFFSET('Hygiene Data'!$N$7,0,10*ROW('Hygiene Data'!N14)),NA())</f>
        <v>#N/A</v>
      </c>
      <c r="BB20" s="87" t="e">
        <f ca="true">+IF(AND(ISNUMBER(OFFSET('Hygiene Data'!$N$9,0,10*ROW('Hygiene Data'!N14))),'Data Summary'!DQ20="Yes"),OFFSET('Hygiene Data'!$N$9,0,10*ROW('Hygiene Data'!N14)),NA())</f>
        <v>#N/A</v>
      </c>
      <c r="BC20" s="87" t="e">
        <f ca="true">+IF(AND(ISNUMBER(OFFSET('Hygiene Data'!$O$5,0,10*ROW('Hygiene Data'!O14))),'Data Summary'!DR20="Yes"),OFFSET('Hygiene Data'!$O$5,0,10*ROW('Hygiene Data'!O14)),NA())</f>
        <v>#N/A</v>
      </c>
      <c r="BD20" s="87" t="e">
        <f ca="true">+IF(AND(ISNUMBER(OFFSET('Hygiene Data'!$O$7,0,10*ROW('Hygiene Data'!O14))),'Data Summary'!DS20="Yes"),OFFSET('Hygiene Data'!$O$7,0,10*ROW('Hygiene Data'!O14)),NA())</f>
        <v>#N/A</v>
      </c>
      <c r="BE20" s="87" t="e">
        <f ca="true">+IF(AND(ISNUMBER(OFFSET('Hygiene Data'!$O$9,0,10*ROW('Hygiene Data'!O14))),'Data Summary'!DT20="Yes"),OFFSET('Hygiene Data'!$O$9,0,10*ROW('Hygiene Data'!O14)),NA())</f>
        <v>#N/A</v>
      </c>
      <c r="BF20" s="87" t="e">
        <f ca="true">+IF(AND(ISNUMBER(OFFSET('Hygiene Data'!$P$5,0,10*ROW('Hygiene Data'!P14))),'Data Summary'!DU20="Yes"),OFFSET('Hygiene Data'!$P$5,0,10*ROW('Hygiene Data'!P14)),NA())</f>
        <v>#N/A</v>
      </c>
      <c r="BG20" s="87" t="e">
        <f ca="true">+IF(AND(ISNUMBER(OFFSET('Hygiene Data'!$P$7,0,10*ROW('Hygiene Data'!P14))),'Data Summary'!DV20="Yes"),OFFSET('Hygiene Data'!$P$7,0,10*ROW('Hygiene Data'!P14)),NA())</f>
        <v>#N/A</v>
      </c>
      <c r="BH20" s="87" t="e">
        <f ca="true">+IF(AND(ISNUMBER(OFFSET('Hygiene Data'!$P$9,0,10*ROW('Hygiene Data'!P14))),'Data Summary'!DW20="Yes"),OFFSET('Hygiene Data'!$P$9,0,10*ROW('Hygiene Data'!P14)),NA())</f>
        <v>#N/A</v>
      </c>
      <c r="BI20" s="87" t="e">
        <f ca="true">+IF(AND(ISNUMBER(OFFSET('Hygiene Data'!$Q$5,0,10*ROW('Hygiene Data'!Q14))),'Data Summary'!DX20="Yes"),OFFSET('Hygiene Data'!$Q$5,0,10*ROW('Hygiene Data'!Q14)),NA())</f>
        <v>#N/A</v>
      </c>
      <c r="BJ20" s="87" t="e">
        <f ca="true">+IF(AND(ISNUMBER(OFFSET('Hygiene Data'!$Q$7,0,10*ROW('Hygiene Data'!Q14))),'Data Summary'!DY20="Yes"),OFFSET('Hygiene Data'!$Q$7,0,10*ROW('Hygiene Data'!Q14)),NA())</f>
        <v>#N/A</v>
      </c>
      <c r="BK20" s="87" t="e">
        <f ca="true">+IF(AND(ISNUMBER(OFFSET('Hygiene Data'!$Q$9,0,10*ROW('Hygiene Data'!Q14))),'Data Summary'!DZ20="Yes"),OFFSET('Hygiene Data'!$Q$9,0,10*ROW('Hygiene Data'!Q14)),NA())</f>
        <v>#N/A</v>
      </c>
      <c r="BL20" s="87" t="e">
        <f ca="true">+IF(AND(ISNUMBER(OFFSET('Hygiene Data'!$R$5,0,10*ROW('Hygiene Data'!R14))),'Data Summary'!EA20="Yes"),OFFSET('Hygiene Data'!$R$5,0,10*ROW('Hygiene Data'!R14)),NA())</f>
        <v>#N/A</v>
      </c>
      <c r="BM20" s="87" t="e">
        <f ca="true">+IF(AND(ISNUMBER(OFFSET('Hygiene Data'!$R$7,0,10*ROW('Hygiene Data'!R14))),'Data Summary'!EB20="Yes"),OFFSET('Hygiene Data'!$R$7,0,10*ROW('Hygiene Data'!R14)),NA())</f>
        <v>#N/A</v>
      </c>
      <c r="BN20" s="87" t="e">
        <f ca="true">+IF(AND(ISNUMBER(OFFSET('Hygiene Data'!$R$9,0,10*ROW('Hygiene Data'!R14))),'Data Summary'!EC20="Yes"),OFFSET('Hygiene Data'!$R$9,0,10*ROW('Hygiene Data'!R14)),NA())</f>
        <v>#N/A</v>
      </c>
      <c r="BO20" s="87" t="e">
        <f ca="true">+IF(AND(ISNUMBER(OFFSET('Hygiene Data'!$S$5,0,10*ROW('Hygiene Data'!S14))),'Data Summary'!ED20="Yes"),OFFSET('Hygiene Data'!$S$5,0,10*ROW('Hygiene Data'!S14)),NA())</f>
        <v>#N/A</v>
      </c>
      <c r="BP20" s="87" t="e">
        <f ca="true">+IF(AND(ISNUMBER(OFFSET('Hygiene Data'!$S$7,0,10*ROW('Hygiene Data'!S14))),'Data Summary'!EE20="Yes"),OFFSET('Hygiene Data'!$S$7,0,10*ROW('Hygiene Data'!S14)),NA())</f>
        <v>#N/A</v>
      </c>
      <c r="BQ20" s="87" t="e">
        <f ca="true">+IF(AND(ISNUMBER(OFFSET('Hygiene Data'!$S$9,0,10*ROW('Hygiene Data'!S14))),'Data Summary'!EF20="Yes"),OFFSET('Hygiene Data'!$S$9,0,10*ROW('Hygiene Data'!S14)),NA())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Data'!$N$4,0,10*ROW('Water Data'!N15))),'Data Summary'!BS21="Yes"),100-OFFSET('Water Data'!$N$4,0,10*ROW('Water Data'!N15)),NA())</f>
        <v>#N/A</v>
      </c>
      <c r="E21" s="85" t="e">
        <f ca="true">+IF(AND(ISNUMBER(OFFSET('Water Data'!$N$6,0,10*ROW('Water Data'!N15))),'Data Summary'!BT21="Yes"),OFFSET('Water Data'!$N$6,0,10*ROW('Water Data'!N15)),NA())</f>
        <v>#N/A</v>
      </c>
      <c r="F21" s="85" t="e">
        <f ca="true">+IF(AND(ISNUMBER(OFFSET('Water Data'!$N$9,0,10*ROW('Water Data'!N15))),'Data Summary'!BU21="Yes"),OFFSET('Water Data'!$N$9,0,10*ROW('Water Data'!N15)),NA())</f>
        <v>#N/A</v>
      </c>
      <c r="G21" s="85" t="e">
        <f ca="true">+IF(AND(ISNUMBER(OFFSET('Water Data'!$O$4,0,10*ROW('Water Data'!O15))),'Data Summary'!BV21="Yes"),100-OFFSET('Water Data'!$O$4,0,10*ROW('Water Data'!O15)),NA())</f>
        <v>#N/A</v>
      </c>
      <c r="H21" s="85" t="e">
        <f ca="true">+IF(AND(ISNUMBER(OFFSET('Water Data'!$O$6,0,10*ROW('Water Data'!O15))),'Data Summary'!BW21="Yes"),OFFSET('Water Data'!$O$6,0,10*ROW('Water Data'!O15)),NA())</f>
        <v>#N/A</v>
      </c>
      <c r="I21" s="85" t="e">
        <f ca="true">+IF(AND(ISNUMBER(OFFSET('Water Data'!$O$9,0,10*ROW('Water Data'!O15))),'Data Summary'!BX21="Yes"),OFFSET('Water Data'!$O$9,0,10*ROW('Water Data'!O15)),NA())</f>
        <v>#N/A</v>
      </c>
      <c r="J21" s="85" t="e">
        <f ca="true">+IF(AND(ISNUMBER(OFFSET('Water Data'!$P$4,0,10*ROW('Water Data'!P15))),'Data Summary'!BY21="Yes"),100-OFFSET('Water Data'!$P$4,0,10*ROW('Water Data'!P15)),NA())</f>
        <v>#N/A</v>
      </c>
      <c r="K21" s="85" t="e">
        <f ca="true">+IF(AND(ISNUMBER(OFFSET('Water Data'!$P$6,0,10*ROW('Water Data'!P15))),'Data Summary'!BZ21="Yes"),OFFSET('Water Data'!$P$6,0,10*ROW('Water Data'!P15)),NA())</f>
        <v>#N/A</v>
      </c>
      <c r="L21" s="85" t="e">
        <f ca="true">+IF(AND(ISNUMBER(OFFSET('Water Data'!$P$9,0,10*ROW('Water Data'!P15))),'Data Summary'!CA21="Yes"),OFFSET('Water Data'!$P$9,0,10*ROW('Water Data'!P15)),NA())</f>
        <v>#N/A</v>
      </c>
      <c r="M21" s="85" t="e">
        <f ca="true">+IF(AND(ISNUMBER(OFFSET('Water Data'!$Q$4,0,10*ROW('Water Data'!Q15))),'Data Summary'!CB21="Yes"),100-OFFSET('Water Data'!$Q$4,0,10*ROW('Water Data'!Q15)),NA())</f>
        <v>#N/A</v>
      </c>
      <c r="N21" s="85" t="e">
        <f ca="true">+IF(AND(ISNUMBER(OFFSET('Water Data'!$Q$6,0,10*ROW('Water Data'!Q15))),'Data Summary'!CC21="Yes"),OFFSET('Water Data'!$Q$6,0,10*ROW('Water Data'!Q15)),NA())</f>
        <v>#N/A</v>
      </c>
      <c r="O21" s="85" t="e">
        <f ca="true">+IF(AND(ISNUMBER(OFFSET('Water Data'!$Q$9,0,10*ROW('Water Data'!Q15))),'Data Summary'!CD21="Yes"),OFFSET('Water Data'!$Q$9,0,10*ROW('Water Data'!Q15)),NA())</f>
        <v>#N/A</v>
      </c>
      <c r="P21" s="85" t="e">
        <f ca="true">+IF(AND(ISNUMBER(OFFSET('Water Data'!$R$4,0,10*ROW('Water Data'!R15))),'Data Summary'!CE21="Yes"),100-OFFSET('Water Data'!$R$4,0,10*ROW('Water Data'!R15)),NA())</f>
        <v>#N/A</v>
      </c>
      <c r="Q21" s="85" t="e">
        <f ca="true">+IF(AND(ISNUMBER(OFFSET('Water Data'!$R$6,0,10*ROW('Water Data'!R15))),'Data Summary'!CF21="Yes"),OFFSET('Water Data'!$R$6,0,10*ROW('Water Data'!R15)),NA())</f>
        <v>#N/A</v>
      </c>
      <c r="R21" s="85" t="e">
        <f ca="true">+IF(AND(ISNUMBER(OFFSET('Water Data'!$R$9,0,10*ROW('Water Data'!R15))),'Data Summary'!CG21="Yes"),OFFSET('Water Data'!$R$9,0,10*ROW('Water Data'!R15)),NA())</f>
        <v>#N/A</v>
      </c>
      <c r="S21" s="85" t="e">
        <f ca="true">+IF(AND(ISNUMBER(OFFSET('Water Data'!$S$4,0,10*ROW('Water Data'!S15))),'Data Summary'!CH21="Yes"),100-OFFSET('Water Data'!$S$4,0,10*ROW('Water Data'!S15)),NA())</f>
        <v>#N/A</v>
      </c>
      <c r="T21" s="85" t="e">
        <f ca="true">+IF(AND(ISNUMBER(OFFSET('Water Data'!$S$6,0,10*ROW('Water Data'!S15))),'Data Summary'!CI21="Yes"),OFFSET('Water Data'!$S$6,0,10*ROW('Water Data'!S15)),NA())</f>
        <v>#N/A</v>
      </c>
      <c r="U21" s="85" t="e">
        <f ca="true">+IF(AND(ISNUMBER(OFFSET('Water Data'!$S$9,0,10*ROW('Water Data'!S15))),'Data Summary'!CJ21="Yes"),OFFSET('Water Data'!$S$9,0,10*ROW('Water Data'!S15)),NA())</f>
        <v>#N/A</v>
      </c>
      <c r="V21" s="86" t="e">
        <f ca="true">+IF(AND(ISNUMBER(OFFSET('Sanitation Data'!$N$4,0,10*ROW('Sanitation Data'!N15))),'Data Summary'!CK21="Yes"),100-OFFSET('Sanitation Data'!$N$4,0,10*ROW('Sanitation Data'!N15)),NA())</f>
        <v>#N/A</v>
      </c>
      <c r="W21" s="86" t="e">
        <f ca="true">+IF(AND(ISNUMBER(OFFSET('Sanitation Data'!$N$6,0,10*ROW('Sanitation Data'!N15))),'Data Summary'!CL21="Yes"),OFFSET('Sanitation Data'!$N$6,0,10*ROW('Sanitation Data'!N15)),NA())</f>
        <v>#N/A</v>
      </c>
      <c r="X21" s="86" t="e">
        <f ca="true">+IF(AND(ISNUMBER(OFFSET('Sanitation Data'!$N$10,0,10*ROW('Sanitation Data'!N15))),'Data Summary'!CM21="Yes"),OFFSET('Sanitation Data'!$N$10,0,10*ROW('Sanitation Data'!N15)),NA())</f>
        <v>#N/A</v>
      </c>
      <c r="Y21" s="86" t="e">
        <f ca="true">+IF(AND(ISNUMBER(OFFSET('Sanitation Data'!$N$11,0,10*ROW('Sanitation Data'!N15))),'Data Summary'!CN21="Yes"),OFFSET('Sanitation Data'!$N$11,0,10*ROW('Sanitation Data'!N15)),NA())</f>
        <v>#N/A</v>
      </c>
      <c r="Z21" s="86" t="e">
        <f ca="true">+IF(AND(ISNUMBER(OFFSET('Sanitation Data'!$N$12,0,10*ROW('Sanitation Data'!N15))),'Data Summary'!CO21="Yes"),OFFSET('Sanitation Data'!$N$12,0,10*ROW('Sanitation Data'!N15)),NA())</f>
        <v>#N/A</v>
      </c>
      <c r="AA21" s="86" t="e">
        <f ca="true">+IF(AND(ISNUMBER(OFFSET('Sanitation Data'!$O$4,0,10*ROW('Sanitation Data'!O15))),'Data Summary'!CP21="Yes"),100-OFFSET('Sanitation Data'!$O$4,0,10*ROW('Sanitation Data'!O15)),NA())</f>
        <v>#N/A</v>
      </c>
      <c r="AB21" s="86" t="e">
        <f ca="true">+IF(AND(ISNUMBER(OFFSET('Sanitation Data'!$O$6,0,10*ROW('Sanitation Data'!O15))),'Data Summary'!CQ21="Yes"),OFFSET('Sanitation Data'!$O$6,0,10*ROW('Sanitation Data'!O15)),NA())</f>
        <v>#N/A</v>
      </c>
      <c r="AC21" s="86" t="e">
        <f ca="true">+IF(AND(ISNUMBER(OFFSET('Sanitation Data'!$O$10,0,10*ROW('Sanitation Data'!O15))),'Data Summary'!CR21="Yes"),OFFSET('Sanitation Data'!$O$10,0,10*ROW('Sanitation Data'!O15)),NA())</f>
        <v>#N/A</v>
      </c>
      <c r="AD21" s="86" t="e">
        <f ca="true">+IF(AND(ISNUMBER(OFFSET('Sanitation Data'!$O$11,0,10*ROW('Sanitation Data'!O15))),'Data Summary'!CS21="Yes"),OFFSET('Sanitation Data'!$O$11,0,10*ROW('Sanitation Data'!O15)),NA())</f>
        <v>#N/A</v>
      </c>
      <c r="AE21" s="86" t="e">
        <f ca="true">+IF(AND(ISNUMBER(OFFSET('Sanitation Data'!$O$12,0,10*ROW('Sanitation Data'!O15))),'Data Summary'!CT21="Yes"),OFFSET('Sanitation Data'!$O$12,0,10*ROW('Sanitation Data'!O15)),NA())</f>
        <v>#N/A</v>
      </c>
      <c r="AF21" s="86" t="e">
        <f ca="true">+IF(AND(ISNUMBER(OFFSET('Sanitation Data'!$P$4,0,10*ROW('Sanitation Data'!P15))),'Data Summary'!CU21="Yes"),100-OFFSET('Sanitation Data'!$P$4,0,10*ROW('Sanitation Data'!P15)),NA())</f>
        <v>#N/A</v>
      </c>
      <c r="AG21" s="86" t="e">
        <f ca="true">+IF(AND(ISNUMBER(OFFSET('Sanitation Data'!$P$6,0,10*ROW('Sanitation Data'!P15))),'Data Summary'!CV21="Yes"),OFFSET('Sanitation Data'!$P$6,0,10*ROW('Sanitation Data'!P15)),NA())</f>
        <v>#N/A</v>
      </c>
      <c r="AH21" s="86" t="e">
        <f ca="true">+IF(AND(ISNUMBER(OFFSET('Sanitation Data'!$P$10,0,10*ROW('Sanitation Data'!P15))),'Data Summary'!CW21="Yes"),OFFSET('Sanitation Data'!$P$10,0,10*ROW('Sanitation Data'!P15)),NA())</f>
        <v>#N/A</v>
      </c>
      <c r="AI21" s="86" t="e">
        <f ca="true">+IF(AND(ISNUMBER(OFFSET('Sanitation Data'!$P$11,0,10*ROW('Sanitation Data'!P15))),'Data Summary'!CX21="Yes"),OFFSET('Sanitation Data'!$P$11,0,10*ROW('Sanitation Data'!P15)),NA())</f>
        <v>#N/A</v>
      </c>
      <c r="AJ21" s="86" t="e">
        <f ca="true">+IF(AND(ISNUMBER(OFFSET('Sanitation Data'!$P$12,0,10*ROW('Sanitation Data'!P15))),'Data Summary'!CY21="Yes"),OFFSET('Sanitation Data'!$P$12,0,10*ROW('Sanitation Data'!P15)),NA())</f>
        <v>#N/A</v>
      </c>
      <c r="AK21" s="86" t="e">
        <f ca="true">+IF(AND(ISNUMBER(OFFSET('Sanitation Data'!$Q$4,0,10*ROW('Sanitation Data'!Q15))),'Data Summary'!CZ21="Yes"),100-OFFSET('Sanitation Data'!$Q$4,0,10*ROW('Sanitation Data'!Q15)),NA())</f>
        <v>#N/A</v>
      </c>
      <c r="AL21" s="86" t="e">
        <f ca="true">+IF(AND(ISNUMBER(OFFSET('Sanitation Data'!$Q$6,0,10*ROW('Sanitation Data'!Q15))),'Data Summary'!DA21="Yes"),OFFSET('Sanitation Data'!$Q$6,0,10*ROW('Sanitation Data'!Q15)),NA())</f>
        <v>#N/A</v>
      </c>
      <c r="AM21" s="86" t="e">
        <f ca="true">+IF(AND(ISNUMBER(OFFSET('Sanitation Data'!$Q$10,0,10*ROW('Sanitation Data'!Q15))),'Data Summary'!DB21="Yes"),OFFSET('Sanitation Data'!$Q$10,0,10*ROW('Sanitation Data'!Q15)),NA())</f>
        <v>#N/A</v>
      </c>
      <c r="AN21" s="86" t="e">
        <f ca="true">+IF(AND(ISNUMBER(OFFSET('Sanitation Data'!$Q$11,0,10*ROW('Sanitation Data'!Q15))),'Data Summary'!DC21="Yes"),OFFSET('Sanitation Data'!$Q$11,0,10*ROW('Sanitation Data'!Q15)),NA())</f>
        <v>#N/A</v>
      </c>
      <c r="AO21" s="86" t="e">
        <f ca="true">+IF(AND(ISNUMBER(OFFSET('Sanitation Data'!$Q$12,0,10*ROW('Sanitation Data'!Q15))),'Data Summary'!DD21="Yes"),OFFSET('Sanitation Data'!$Q$12,0,10*ROW('Sanitation Data'!Q15)),NA())</f>
        <v>#N/A</v>
      </c>
      <c r="AP21" s="86" t="e">
        <f ca="true">+IF(AND(ISNUMBER(OFFSET('Sanitation Data'!$R$4,0,10*ROW('Sanitation Data'!R15))),'Data Summary'!DE21="Yes"),100-OFFSET('Sanitation Data'!$R$4,0,10*ROW('Sanitation Data'!R15)),NA())</f>
        <v>#N/A</v>
      </c>
      <c r="AQ21" s="86" t="e">
        <f ca="true">+IF(AND(ISNUMBER(OFFSET('Sanitation Data'!$R$6,0,10*ROW('Sanitation Data'!R15))),'Data Summary'!DF21="Yes"),OFFSET('Sanitation Data'!$R$6,0,10*ROW('Sanitation Data'!R15)),NA())</f>
        <v>#N/A</v>
      </c>
      <c r="AR21" s="86" t="e">
        <f ca="true">+IF(AND(ISNUMBER(OFFSET('Sanitation Data'!$R$10,0,10*ROW('Sanitation Data'!R15))),'Data Summary'!DG21="Yes"),OFFSET('Sanitation Data'!$R$10,0,10*ROW('Sanitation Data'!R15)),NA())</f>
        <v>#N/A</v>
      </c>
      <c r="AS21" s="86" t="e">
        <f ca="true">+IF(AND(ISNUMBER(OFFSET('Sanitation Data'!$R$11,0,10*ROW('Sanitation Data'!R15))),'Data Summary'!DH21="Yes"),OFFSET('Sanitation Data'!$R$11,0,10*ROW('Sanitation Data'!R15)),NA())</f>
        <v>#N/A</v>
      </c>
      <c r="AT21" s="86" t="e">
        <f ca="true">+IF(AND(ISNUMBER(OFFSET('Sanitation Data'!$R$12,0,10*ROW('Sanitation Data'!R15))),'Data Summary'!DI21="Yes"),OFFSET('Sanitation Data'!$R$12,0,10*ROW('Sanitation Data'!R15)),NA())</f>
        <v>#N/A</v>
      </c>
      <c r="AU21" s="86" t="e">
        <f ca="true">+IF(AND(ISNUMBER(OFFSET('Sanitation Data'!$S$4,0,10*ROW('Sanitation Data'!S15))),'Data Summary'!DJ21="Yes"),100-OFFSET('Sanitation Data'!$S$4,0,10*ROW('Sanitation Data'!S15)),NA())</f>
        <v>#N/A</v>
      </c>
      <c r="AV21" s="86" t="e">
        <f ca="true">+IF(AND(ISNUMBER(OFFSET('Sanitation Data'!$S$6,0,10*ROW('Sanitation Data'!S15))),'Data Summary'!DK21="Yes"),OFFSET('Sanitation Data'!$S$6,0,10*ROW('Sanitation Data'!S15)),NA())</f>
        <v>#N/A</v>
      </c>
      <c r="AW21" s="86" t="e">
        <f ca="true">+IF(AND(ISNUMBER(OFFSET('Sanitation Data'!$S$10,0,10*ROW('Sanitation Data'!S15))),'Data Summary'!DL21="Yes"),OFFSET('Sanitation Data'!$S$10,0,10*ROW('Sanitation Data'!S15)),NA())</f>
        <v>#N/A</v>
      </c>
      <c r="AX21" s="86" t="e">
        <f ca="true">+IF(AND(ISNUMBER(OFFSET('Sanitation Data'!$S$11,0,10*ROW('Sanitation Data'!S15))),'Data Summary'!DM21="Yes"),OFFSET('Sanitation Data'!$S$11,0,10*ROW('Sanitation Data'!S15)),NA())</f>
        <v>#N/A</v>
      </c>
      <c r="AY21" s="86" t="e">
        <f ca="true">+IF(AND(ISNUMBER(OFFSET('Sanitation Data'!$S$12,0,10*ROW('Sanitation Data'!S15))),'Data Summary'!DN21="Yes"),OFFSET('Sanitation Data'!$S$12,0,10*ROW('Sanitation Data'!S15)),NA())</f>
        <v>#N/A</v>
      </c>
      <c r="AZ21" s="87" t="e">
        <f ca="true">+IF(AND(ISNUMBER(OFFSET('Hygiene Data'!$N$5,0,10*ROW('Hygiene Data'!N15))),'Data Summary'!DO21="Yes"),OFFSET('Hygiene Data'!$N$5,0,10*ROW('Hygiene Data'!N15)),NA())</f>
        <v>#N/A</v>
      </c>
      <c r="BA21" s="87" t="e">
        <f ca="true">+IF(AND(ISNUMBER(OFFSET('Hygiene Data'!$N$7,0,10*ROW('Hygiene Data'!N15))),'Data Summary'!DP21="Yes"),OFFSET('Hygiene Data'!$N$7,0,10*ROW('Hygiene Data'!N15)),NA())</f>
        <v>#N/A</v>
      </c>
      <c r="BB21" s="87" t="e">
        <f ca="true">+IF(AND(ISNUMBER(OFFSET('Hygiene Data'!$N$9,0,10*ROW('Hygiene Data'!N15))),'Data Summary'!DQ21="Yes"),OFFSET('Hygiene Data'!$N$9,0,10*ROW('Hygiene Data'!N15)),NA())</f>
        <v>#N/A</v>
      </c>
      <c r="BC21" s="87" t="e">
        <f ca="true">+IF(AND(ISNUMBER(OFFSET('Hygiene Data'!$O$5,0,10*ROW('Hygiene Data'!O15))),'Data Summary'!DR21="Yes"),OFFSET('Hygiene Data'!$O$5,0,10*ROW('Hygiene Data'!O15)),NA())</f>
        <v>#N/A</v>
      </c>
      <c r="BD21" s="87" t="e">
        <f ca="true">+IF(AND(ISNUMBER(OFFSET('Hygiene Data'!$O$7,0,10*ROW('Hygiene Data'!O15))),'Data Summary'!DS21="Yes"),OFFSET('Hygiene Data'!$O$7,0,10*ROW('Hygiene Data'!O15)),NA())</f>
        <v>#N/A</v>
      </c>
      <c r="BE21" s="87" t="e">
        <f ca="true">+IF(AND(ISNUMBER(OFFSET('Hygiene Data'!$O$9,0,10*ROW('Hygiene Data'!O15))),'Data Summary'!DT21="Yes"),OFFSET('Hygiene Data'!$O$9,0,10*ROW('Hygiene Data'!O15)),NA())</f>
        <v>#N/A</v>
      </c>
      <c r="BF21" s="87" t="e">
        <f ca="true">+IF(AND(ISNUMBER(OFFSET('Hygiene Data'!$P$5,0,10*ROW('Hygiene Data'!P15))),'Data Summary'!DU21="Yes"),OFFSET('Hygiene Data'!$P$5,0,10*ROW('Hygiene Data'!P15)),NA())</f>
        <v>#N/A</v>
      </c>
      <c r="BG21" s="87" t="e">
        <f ca="true">+IF(AND(ISNUMBER(OFFSET('Hygiene Data'!$P$7,0,10*ROW('Hygiene Data'!P15))),'Data Summary'!DV21="Yes"),OFFSET('Hygiene Data'!$P$7,0,10*ROW('Hygiene Data'!P15)),NA())</f>
        <v>#N/A</v>
      </c>
      <c r="BH21" s="87" t="e">
        <f ca="true">+IF(AND(ISNUMBER(OFFSET('Hygiene Data'!$P$9,0,10*ROW('Hygiene Data'!P15))),'Data Summary'!DW21="Yes"),OFFSET('Hygiene Data'!$P$9,0,10*ROW('Hygiene Data'!P15)),NA())</f>
        <v>#N/A</v>
      </c>
      <c r="BI21" s="87" t="e">
        <f ca="true">+IF(AND(ISNUMBER(OFFSET('Hygiene Data'!$Q$5,0,10*ROW('Hygiene Data'!Q15))),'Data Summary'!DX21="Yes"),OFFSET('Hygiene Data'!$Q$5,0,10*ROW('Hygiene Data'!Q15)),NA())</f>
        <v>#N/A</v>
      </c>
      <c r="BJ21" s="87" t="e">
        <f ca="true">+IF(AND(ISNUMBER(OFFSET('Hygiene Data'!$Q$7,0,10*ROW('Hygiene Data'!Q15))),'Data Summary'!DY21="Yes"),OFFSET('Hygiene Data'!$Q$7,0,10*ROW('Hygiene Data'!Q15)),NA())</f>
        <v>#N/A</v>
      </c>
      <c r="BK21" s="87" t="e">
        <f ca="true">+IF(AND(ISNUMBER(OFFSET('Hygiene Data'!$Q$9,0,10*ROW('Hygiene Data'!Q15))),'Data Summary'!DZ21="Yes"),OFFSET('Hygiene Data'!$Q$9,0,10*ROW('Hygiene Data'!Q15)),NA())</f>
        <v>#N/A</v>
      </c>
      <c r="BL21" s="87" t="e">
        <f ca="true">+IF(AND(ISNUMBER(OFFSET('Hygiene Data'!$R$5,0,10*ROW('Hygiene Data'!R15))),'Data Summary'!EA21="Yes"),OFFSET('Hygiene Data'!$R$5,0,10*ROW('Hygiene Data'!R15)),NA())</f>
        <v>#N/A</v>
      </c>
      <c r="BM21" s="87" t="e">
        <f ca="true">+IF(AND(ISNUMBER(OFFSET('Hygiene Data'!$R$7,0,10*ROW('Hygiene Data'!R15))),'Data Summary'!EB21="Yes"),OFFSET('Hygiene Data'!$R$7,0,10*ROW('Hygiene Data'!R15)),NA())</f>
        <v>#N/A</v>
      </c>
      <c r="BN21" s="87" t="e">
        <f ca="true">+IF(AND(ISNUMBER(OFFSET('Hygiene Data'!$R$9,0,10*ROW('Hygiene Data'!R15))),'Data Summary'!EC21="Yes"),OFFSET('Hygiene Data'!$R$9,0,10*ROW('Hygiene Data'!R15)),NA())</f>
        <v>#N/A</v>
      </c>
      <c r="BO21" s="87" t="e">
        <f ca="true">+IF(AND(ISNUMBER(OFFSET('Hygiene Data'!$S$5,0,10*ROW('Hygiene Data'!S15))),'Data Summary'!ED21="Yes"),OFFSET('Hygiene Data'!$S$5,0,10*ROW('Hygiene Data'!S15)),NA())</f>
        <v>#N/A</v>
      </c>
      <c r="BP21" s="87" t="e">
        <f ca="true">+IF(AND(ISNUMBER(OFFSET('Hygiene Data'!$S$7,0,10*ROW('Hygiene Data'!S15))),'Data Summary'!EE21="Yes"),OFFSET('Hygiene Data'!$S$7,0,10*ROW('Hygiene Data'!S15)),NA())</f>
        <v>#N/A</v>
      </c>
      <c r="BQ21" s="87" t="e">
        <f ca="true">+IF(AND(ISNUMBER(OFFSET('Hygiene Data'!$S$9,0,10*ROW('Hygiene Data'!S15))),'Data Summary'!EF21="Yes"),OFFSET('Hygiene Data'!$S$9,0,10*ROW('Hygiene Data'!S15)),NA())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Data'!$N$4,0,10*ROW('Water Data'!N16))),'Data Summary'!BS22="Yes"),100-OFFSET('Water Data'!$N$4,0,10*ROW('Water Data'!N16)),NA())</f>
        <v>#N/A</v>
      </c>
      <c r="E22" s="85" t="e">
        <f ca="true">+IF(AND(ISNUMBER(OFFSET('Water Data'!$N$6,0,10*ROW('Water Data'!N16))),'Data Summary'!BT22="Yes"),OFFSET('Water Data'!$N$6,0,10*ROW('Water Data'!N16)),NA())</f>
        <v>#N/A</v>
      </c>
      <c r="F22" s="85" t="e">
        <f ca="true">+IF(AND(ISNUMBER(OFFSET('Water Data'!$N$9,0,10*ROW('Water Data'!N16))),'Data Summary'!BU22="Yes"),OFFSET('Water Data'!$N$9,0,10*ROW('Water Data'!N16)),NA())</f>
        <v>#N/A</v>
      </c>
      <c r="G22" s="85" t="e">
        <f ca="true">+IF(AND(ISNUMBER(OFFSET('Water Data'!$O$4,0,10*ROW('Water Data'!O16))),'Data Summary'!BV22="Yes"),100-OFFSET('Water Data'!$O$4,0,10*ROW('Water Data'!O16)),NA())</f>
        <v>#N/A</v>
      </c>
      <c r="H22" s="85" t="e">
        <f ca="true">+IF(AND(ISNUMBER(OFFSET('Water Data'!$O$6,0,10*ROW('Water Data'!O16))),'Data Summary'!BW22="Yes"),OFFSET('Water Data'!$O$6,0,10*ROW('Water Data'!O16)),NA())</f>
        <v>#N/A</v>
      </c>
      <c r="I22" s="85" t="e">
        <f ca="true">+IF(AND(ISNUMBER(OFFSET('Water Data'!$O$9,0,10*ROW('Water Data'!O16))),'Data Summary'!BX22="Yes"),OFFSET('Water Data'!$O$9,0,10*ROW('Water Data'!O16)),NA())</f>
        <v>#N/A</v>
      </c>
      <c r="J22" s="85" t="e">
        <f ca="true">+IF(AND(ISNUMBER(OFFSET('Water Data'!$P$4,0,10*ROW('Water Data'!P16))),'Data Summary'!BY22="Yes"),100-OFFSET('Water Data'!$P$4,0,10*ROW('Water Data'!P16)),NA())</f>
        <v>#N/A</v>
      </c>
      <c r="K22" s="85" t="e">
        <f ca="true">+IF(AND(ISNUMBER(OFFSET('Water Data'!$P$6,0,10*ROW('Water Data'!P16))),'Data Summary'!BZ22="Yes"),OFFSET('Water Data'!$P$6,0,10*ROW('Water Data'!P16)),NA())</f>
        <v>#N/A</v>
      </c>
      <c r="L22" s="85" t="e">
        <f ca="true">+IF(AND(ISNUMBER(OFFSET('Water Data'!$P$9,0,10*ROW('Water Data'!P16))),'Data Summary'!CA22="Yes"),OFFSET('Water Data'!$P$9,0,10*ROW('Water Data'!P16)),NA())</f>
        <v>#N/A</v>
      </c>
      <c r="M22" s="85" t="e">
        <f ca="true">+IF(AND(ISNUMBER(OFFSET('Water Data'!$Q$4,0,10*ROW('Water Data'!Q16))),'Data Summary'!CB22="Yes"),100-OFFSET('Water Data'!$Q$4,0,10*ROW('Water Data'!Q16)),NA())</f>
        <v>#N/A</v>
      </c>
      <c r="N22" s="85" t="e">
        <f ca="true">+IF(AND(ISNUMBER(OFFSET('Water Data'!$Q$6,0,10*ROW('Water Data'!Q16))),'Data Summary'!CC22="Yes"),OFFSET('Water Data'!$Q$6,0,10*ROW('Water Data'!Q16)),NA())</f>
        <v>#N/A</v>
      </c>
      <c r="O22" s="85" t="e">
        <f ca="true">+IF(AND(ISNUMBER(OFFSET('Water Data'!$Q$9,0,10*ROW('Water Data'!Q16))),'Data Summary'!CD22="Yes"),OFFSET('Water Data'!$Q$9,0,10*ROW('Water Data'!Q16)),NA())</f>
        <v>#N/A</v>
      </c>
      <c r="P22" s="85" t="e">
        <f ca="true">+IF(AND(ISNUMBER(OFFSET('Water Data'!$R$4,0,10*ROW('Water Data'!R16))),'Data Summary'!CE22="Yes"),100-OFFSET('Water Data'!$R$4,0,10*ROW('Water Data'!R16)),NA())</f>
        <v>#N/A</v>
      </c>
      <c r="Q22" s="85" t="e">
        <f ca="true">+IF(AND(ISNUMBER(OFFSET('Water Data'!$R$6,0,10*ROW('Water Data'!R16))),'Data Summary'!CF22="Yes"),OFFSET('Water Data'!$R$6,0,10*ROW('Water Data'!R16)),NA())</f>
        <v>#N/A</v>
      </c>
      <c r="R22" s="85" t="e">
        <f ca="true">+IF(AND(ISNUMBER(OFFSET('Water Data'!$R$9,0,10*ROW('Water Data'!R16))),'Data Summary'!CG22="Yes"),OFFSET('Water Data'!$R$9,0,10*ROW('Water Data'!R16)),NA())</f>
        <v>#N/A</v>
      </c>
      <c r="S22" s="85" t="e">
        <f ca="true">+IF(AND(ISNUMBER(OFFSET('Water Data'!$S$4,0,10*ROW('Water Data'!S16))),'Data Summary'!CH22="Yes"),100-OFFSET('Water Data'!$S$4,0,10*ROW('Water Data'!S16)),NA())</f>
        <v>#N/A</v>
      </c>
      <c r="T22" s="85" t="e">
        <f ca="true">+IF(AND(ISNUMBER(OFFSET('Water Data'!$S$6,0,10*ROW('Water Data'!S16))),'Data Summary'!CI22="Yes"),OFFSET('Water Data'!$S$6,0,10*ROW('Water Data'!S16)),NA())</f>
        <v>#N/A</v>
      </c>
      <c r="U22" s="85" t="e">
        <f ca="true">+IF(AND(ISNUMBER(OFFSET('Water Data'!$S$9,0,10*ROW('Water Data'!S16))),'Data Summary'!CJ22="Yes"),OFFSET('Water Data'!$S$9,0,10*ROW('Water Data'!S16)),NA())</f>
        <v>#N/A</v>
      </c>
      <c r="V22" s="86" t="e">
        <f ca="true">+IF(AND(ISNUMBER(OFFSET('Sanitation Data'!$N$4,0,10*ROW('Sanitation Data'!N16))),'Data Summary'!CK22="Yes"),100-OFFSET('Sanitation Data'!$N$4,0,10*ROW('Sanitation Data'!N16)),NA())</f>
        <v>#N/A</v>
      </c>
      <c r="W22" s="86" t="e">
        <f ca="true">+IF(AND(ISNUMBER(OFFSET('Sanitation Data'!$N$6,0,10*ROW('Sanitation Data'!N16))),'Data Summary'!CL22="Yes"),OFFSET('Sanitation Data'!$N$6,0,10*ROW('Sanitation Data'!N16)),NA())</f>
        <v>#N/A</v>
      </c>
      <c r="X22" s="86" t="e">
        <f ca="true">+IF(AND(ISNUMBER(OFFSET('Sanitation Data'!$N$10,0,10*ROW('Sanitation Data'!N16))),'Data Summary'!CM22="Yes"),OFFSET('Sanitation Data'!$N$10,0,10*ROW('Sanitation Data'!N16)),NA())</f>
        <v>#N/A</v>
      </c>
      <c r="Y22" s="86" t="e">
        <f ca="true">+IF(AND(ISNUMBER(OFFSET('Sanitation Data'!$N$11,0,10*ROW('Sanitation Data'!N16))),'Data Summary'!CN22="Yes"),OFFSET('Sanitation Data'!$N$11,0,10*ROW('Sanitation Data'!N16)),NA())</f>
        <v>#N/A</v>
      </c>
      <c r="Z22" s="86" t="e">
        <f ca="true">+IF(AND(ISNUMBER(OFFSET('Sanitation Data'!$N$12,0,10*ROW('Sanitation Data'!N16))),'Data Summary'!CO22="Yes"),OFFSET('Sanitation Data'!$N$12,0,10*ROW('Sanitation Data'!N16)),NA())</f>
        <v>#N/A</v>
      </c>
      <c r="AA22" s="86" t="e">
        <f ca="true">+IF(AND(ISNUMBER(OFFSET('Sanitation Data'!$O$4,0,10*ROW('Sanitation Data'!O16))),'Data Summary'!CP22="Yes"),100-OFFSET('Sanitation Data'!$O$4,0,10*ROW('Sanitation Data'!O16)),NA())</f>
        <v>#N/A</v>
      </c>
      <c r="AB22" s="86" t="e">
        <f ca="true">+IF(AND(ISNUMBER(OFFSET('Sanitation Data'!$O$6,0,10*ROW('Sanitation Data'!O16))),'Data Summary'!CQ22="Yes"),OFFSET('Sanitation Data'!$O$6,0,10*ROW('Sanitation Data'!O16)),NA())</f>
        <v>#N/A</v>
      </c>
      <c r="AC22" s="86" t="e">
        <f ca="true">+IF(AND(ISNUMBER(OFFSET('Sanitation Data'!$O$10,0,10*ROW('Sanitation Data'!O16))),'Data Summary'!CR22="Yes"),OFFSET('Sanitation Data'!$O$10,0,10*ROW('Sanitation Data'!O16)),NA())</f>
        <v>#N/A</v>
      </c>
      <c r="AD22" s="86" t="e">
        <f ca="true">+IF(AND(ISNUMBER(OFFSET('Sanitation Data'!$O$11,0,10*ROW('Sanitation Data'!O16))),'Data Summary'!CS22="Yes"),OFFSET('Sanitation Data'!$O$11,0,10*ROW('Sanitation Data'!O16)),NA())</f>
        <v>#N/A</v>
      </c>
      <c r="AE22" s="86" t="e">
        <f ca="true">+IF(AND(ISNUMBER(OFFSET('Sanitation Data'!$O$12,0,10*ROW('Sanitation Data'!O16))),'Data Summary'!CT22="Yes"),OFFSET('Sanitation Data'!$O$12,0,10*ROW('Sanitation Data'!O16)),NA())</f>
        <v>#N/A</v>
      </c>
      <c r="AF22" s="86" t="e">
        <f ca="true">+IF(AND(ISNUMBER(OFFSET('Sanitation Data'!$P$4,0,10*ROW('Sanitation Data'!P16))),'Data Summary'!CU22="Yes"),100-OFFSET('Sanitation Data'!$P$4,0,10*ROW('Sanitation Data'!P16)),NA())</f>
        <v>#N/A</v>
      </c>
      <c r="AG22" s="86" t="e">
        <f ca="true">+IF(AND(ISNUMBER(OFFSET('Sanitation Data'!$P$6,0,10*ROW('Sanitation Data'!P16))),'Data Summary'!CV22="Yes"),OFFSET('Sanitation Data'!$P$6,0,10*ROW('Sanitation Data'!P16)),NA())</f>
        <v>#N/A</v>
      </c>
      <c r="AH22" s="86" t="e">
        <f ca="true">+IF(AND(ISNUMBER(OFFSET('Sanitation Data'!$P$10,0,10*ROW('Sanitation Data'!P16))),'Data Summary'!CW22="Yes"),OFFSET('Sanitation Data'!$P$10,0,10*ROW('Sanitation Data'!P16)),NA())</f>
        <v>#N/A</v>
      </c>
      <c r="AI22" s="86" t="e">
        <f ca="true">+IF(AND(ISNUMBER(OFFSET('Sanitation Data'!$P$11,0,10*ROW('Sanitation Data'!P16))),'Data Summary'!CX22="Yes"),OFFSET('Sanitation Data'!$P$11,0,10*ROW('Sanitation Data'!P16)),NA())</f>
        <v>#N/A</v>
      </c>
      <c r="AJ22" s="86" t="e">
        <f ca="true">+IF(AND(ISNUMBER(OFFSET('Sanitation Data'!$P$12,0,10*ROW('Sanitation Data'!P16))),'Data Summary'!CY22="Yes"),OFFSET('Sanitation Data'!$P$12,0,10*ROW('Sanitation Data'!P16)),NA())</f>
        <v>#N/A</v>
      </c>
      <c r="AK22" s="86" t="e">
        <f ca="true">+IF(AND(ISNUMBER(OFFSET('Sanitation Data'!$Q$4,0,10*ROW('Sanitation Data'!Q16))),'Data Summary'!CZ22="Yes"),100-OFFSET('Sanitation Data'!$Q$4,0,10*ROW('Sanitation Data'!Q16)),NA())</f>
        <v>#N/A</v>
      </c>
      <c r="AL22" s="86" t="e">
        <f ca="true">+IF(AND(ISNUMBER(OFFSET('Sanitation Data'!$Q$6,0,10*ROW('Sanitation Data'!Q16))),'Data Summary'!DA22="Yes"),OFFSET('Sanitation Data'!$Q$6,0,10*ROW('Sanitation Data'!Q16)),NA())</f>
        <v>#N/A</v>
      </c>
      <c r="AM22" s="86" t="e">
        <f ca="true">+IF(AND(ISNUMBER(OFFSET('Sanitation Data'!$Q$10,0,10*ROW('Sanitation Data'!Q16))),'Data Summary'!DB22="Yes"),OFFSET('Sanitation Data'!$Q$10,0,10*ROW('Sanitation Data'!Q16)),NA())</f>
        <v>#N/A</v>
      </c>
      <c r="AN22" s="86" t="e">
        <f ca="true">+IF(AND(ISNUMBER(OFFSET('Sanitation Data'!$Q$11,0,10*ROW('Sanitation Data'!Q16))),'Data Summary'!DC22="Yes"),OFFSET('Sanitation Data'!$Q$11,0,10*ROW('Sanitation Data'!Q16)),NA())</f>
        <v>#N/A</v>
      </c>
      <c r="AO22" s="86" t="e">
        <f ca="true">+IF(AND(ISNUMBER(OFFSET('Sanitation Data'!$Q$12,0,10*ROW('Sanitation Data'!Q16))),'Data Summary'!DD22="Yes"),OFFSET('Sanitation Data'!$Q$12,0,10*ROW('Sanitation Data'!Q16)),NA())</f>
        <v>#N/A</v>
      </c>
      <c r="AP22" s="86" t="e">
        <f ca="true">+IF(AND(ISNUMBER(OFFSET('Sanitation Data'!$R$4,0,10*ROW('Sanitation Data'!R16))),'Data Summary'!DE22="Yes"),100-OFFSET('Sanitation Data'!$R$4,0,10*ROW('Sanitation Data'!R16)),NA())</f>
        <v>#N/A</v>
      </c>
      <c r="AQ22" s="86" t="e">
        <f ca="true">+IF(AND(ISNUMBER(OFFSET('Sanitation Data'!$R$6,0,10*ROW('Sanitation Data'!R16))),'Data Summary'!DF22="Yes"),OFFSET('Sanitation Data'!$R$6,0,10*ROW('Sanitation Data'!R16)),NA())</f>
        <v>#N/A</v>
      </c>
      <c r="AR22" s="86" t="e">
        <f ca="true">+IF(AND(ISNUMBER(OFFSET('Sanitation Data'!$R$10,0,10*ROW('Sanitation Data'!R16))),'Data Summary'!DG22="Yes"),OFFSET('Sanitation Data'!$R$10,0,10*ROW('Sanitation Data'!R16)),NA())</f>
        <v>#N/A</v>
      </c>
      <c r="AS22" s="86" t="e">
        <f ca="true">+IF(AND(ISNUMBER(OFFSET('Sanitation Data'!$R$11,0,10*ROW('Sanitation Data'!R16))),'Data Summary'!DH22="Yes"),OFFSET('Sanitation Data'!$R$11,0,10*ROW('Sanitation Data'!R16)),NA())</f>
        <v>#N/A</v>
      </c>
      <c r="AT22" s="86" t="e">
        <f ca="true">+IF(AND(ISNUMBER(OFFSET('Sanitation Data'!$R$12,0,10*ROW('Sanitation Data'!R16))),'Data Summary'!DI22="Yes"),OFFSET('Sanitation Data'!$R$12,0,10*ROW('Sanitation Data'!R16)),NA())</f>
        <v>#N/A</v>
      </c>
      <c r="AU22" s="86" t="e">
        <f ca="true">+IF(AND(ISNUMBER(OFFSET('Sanitation Data'!$S$4,0,10*ROW('Sanitation Data'!S16))),'Data Summary'!DJ22="Yes"),100-OFFSET('Sanitation Data'!$S$4,0,10*ROW('Sanitation Data'!S16)),NA())</f>
        <v>#N/A</v>
      </c>
      <c r="AV22" s="86" t="e">
        <f ca="true">+IF(AND(ISNUMBER(OFFSET('Sanitation Data'!$S$6,0,10*ROW('Sanitation Data'!S16))),'Data Summary'!DK22="Yes"),OFFSET('Sanitation Data'!$S$6,0,10*ROW('Sanitation Data'!S16)),NA())</f>
        <v>#N/A</v>
      </c>
      <c r="AW22" s="86" t="e">
        <f ca="true">+IF(AND(ISNUMBER(OFFSET('Sanitation Data'!$S$10,0,10*ROW('Sanitation Data'!S16))),'Data Summary'!DL22="Yes"),OFFSET('Sanitation Data'!$S$10,0,10*ROW('Sanitation Data'!S16)),NA())</f>
        <v>#N/A</v>
      </c>
      <c r="AX22" s="86" t="e">
        <f ca="true">+IF(AND(ISNUMBER(OFFSET('Sanitation Data'!$S$11,0,10*ROW('Sanitation Data'!S16))),'Data Summary'!DM22="Yes"),OFFSET('Sanitation Data'!$S$11,0,10*ROW('Sanitation Data'!S16)),NA())</f>
        <v>#N/A</v>
      </c>
      <c r="AY22" s="86" t="e">
        <f ca="true">+IF(AND(ISNUMBER(OFFSET('Sanitation Data'!$S$12,0,10*ROW('Sanitation Data'!S16))),'Data Summary'!DN22="Yes"),OFFSET('Sanitation Data'!$S$12,0,10*ROW('Sanitation Data'!S16)),NA())</f>
        <v>#N/A</v>
      </c>
      <c r="AZ22" s="87" t="e">
        <f ca="true">+IF(AND(ISNUMBER(OFFSET('Hygiene Data'!$N$5,0,10*ROW('Hygiene Data'!N16))),'Data Summary'!DO22="Yes"),OFFSET('Hygiene Data'!$N$5,0,10*ROW('Hygiene Data'!N16)),NA())</f>
        <v>#N/A</v>
      </c>
      <c r="BA22" s="87" t="e">
        <f ca="true">+IF(AND(ISNUMBER(OFFSET('Hygiene Data'!$N$7,0,10*ROW('Hygiene Data'!N16))),'Data Summary'!DP22="Yes"),OFFSET('Hygiene Data'!$N$7,0,10*ROW('Hygiene Data'!N16)),NA())</f>
        <v>#N/A</v>
      </c>
      <c r="BB22" s="87" t="e">
        <f ca="true">+IF(AND(ISNUMBER(OFFSET('Hygiene Data'!$N$9,0,10*ROW('Hygiene Data'!N16))),'Data Summary'!DQ22="Yes"),OFFSET('Hygiene Data'!$N$9,0,10*ROW('Hygiene Data'!N16)),NA())</f>
        <v>#N/A</v>
      </c>
      <c r="BC22" s="87" t="e">
        <f ca="true">+IF(AND(ISNUMBER(OFFSET('Hygiene Data'!$O$5,0,10*ROW('Hygiene Data'!O16))),'Data Summary'!DR22="Yes"),OFFSET('Hygiene Data'!$O$5,0,10*ROW('Hygiene Data'!O16)),NA())</f>
        <v>#N/A</v>
      </c>
      <c r="BD22" s="87" t="e">
        <f ca="true">+IF(AND(ISNUMBER(OFFSET('Hygiene Data'!$O$7,0,10*ROW('Hygiene Data'!O16))),'Data Summary'!DS22="Yes"),OFFSET('Hygiene Data'!$O$7,0,10*ROW('Hygiene Data'!O16)),NA())</f>
        <v>#N/A</v>
      </c>
      <c r="BE22" s="87" t="e">
        <f ca="true">+IF(AND(ISNUMBER(OFFSET('Hygiene Data'!$O$9,0,10*ROW('Hygiene Data'!O16))),'Data Summary'!DT22="Yes"),OFFSET('Hygiene Data'!$O$9,0,10*ROW('Hygiene Data'!O16)),NA())</f>
        <v>#N/A</v>
      </c>
      <c r="BF22" s="87" t="e">
        <f ca="true">+IF(AND(ISNUMBER(OFFSET('Hygiene Data'!$P$5,0,10*ROW('Hygiene Data'!P16))),'Data Summary'!DU22="Yes"),OFFSET('Hygiene Data'!$P$5,0,10*ROW('Hygiene Data'!P16)),NA())</f>
        <v>#N/A</v>
      </c>
      <c r="BG22" s="87" t="e">
        <f ca="true">+IF(AND(ISNUMBER(OFFSET('Hygiene Data'!$P$7,0,10*ROW('Hygiene Data'!P16))),'Data Summary'!DV22="Yes"),OFFSET('Hygiene Data'!$P$7,0,10*ROW('Hygiene Data'!P16)),NA())</f>
        <v>#N/A</v>
      </c>
      <c r="BH22" s="87" t="e">
        <f ca="true">+IF(AND(ISNUMBER(OFFSET('Hygiene Data'!$P$9,0,10*ROW('Hygiene Data'!P16))),'Data Summary'!DW22="Yes"),OFFSET('Hygiene Data'!$P$9,0,10*ROW('Hygiene Data'!P16)),NA())</f>
        <v>#N/A</v>
      </c>
      <c r="BI22" s="87" t="e">
        <f ca="true">+IF(AND(ISNUMBER(OFFSET('Hygiene Data'!$Q$5,0,10*ROW('Hygiene Data'!Q16))),'Data Summary'!DX22="Yes"),OFFSET('Hygiene Data'!$Q$5,0,10*ROW('Hygiene Data'!Q16)),NA())</f>
        <v>#N/A</v>
      </c>
      <c r="BJ22" s="87" t="e">
        <f ca="true">+IF(AND(ISNUMBER(OFFSET('Hygiene Data'!$Q$7,0,10*ROW('Hygiene Data'!Q16))),'Data Summary'!DY22="Yes"),OFFSET('Hygiene Data'!$Q$7,0,10*ROW('Hygiene Data'!Q16)),NA())</f>
        <v>#N/A</v>
      </c>
      <c r="BK22" s="87" t="e">
        <f ca="true">+IF(AND(ISNUMBER(OFFSET('Hygiene Data'!$Q$9,0,10*ROW('Hygiene Data'!Q16))),'Data Summary'!DZ22="Yes"),OFFSET('Hygiene Data'!$Q$9,0,10*ROW('Hygiene Data'!Q16)),NA())</f>
        <v>#N/A</v>
      </c>
      <c r="BL22" s="87" t="e">
        <f ca="true">+IF(AND(ISNUMBER(OFFSET('Hygiene Data'!$R$5,0,10*ROW('Hygiene Data'!R16))),'Data Summary'!EA22="Yes"),OFFSET('Hygiene Data'!$R$5,0,10*ROW('Hygiene Data'!R16)),NA())</f>
        <v>#N/A</v>
      </c>
      <c r="BM22" s="87" t="e">
        <f ca="true">+IF(AND(ISNUMBER(OFFSET('Hygiene Data'!$R$7,0,10*ROW('Hygiene Data'!R16))),'Data Summary'!EB22="Yes"),OFFSET('Hygiene Data'!$R$7,0,10*ROW('Hygiene Data'!R16)),NA())</f>
        <v>#N/A</v>
      </c>
      <c r="BN22" s="87" t="e">
        <f ca="true">+IF(AND(ISNUMBER(OFFSET('Hygiene Data'!$R$9,0,10*ROW('Hygiene Data'!R16))),'Data Summary'!EC22="Yes"),OFFSET('Hygiene Data'!$R$9,0,10*ROW('Hygiene Data'!R16)),NA())</f>
        <v>#N/A</v>
      </c>
      <c r="BO22" s="87" t="e">
        <f ca="true">+IF(AND(ISNUMBER(OFFSET('Hygiene Data'!$S$5,0,10*ROW('Hygiene Data'!S16))),'Data Summary'!ED22="Yes"),OFFSET('Hygiene Data'!$S$5,0,10*ROW('Hygiene Data'!S16)),NA())</f>
        <v>#N/A</v>
      </c>
      <c r="BP22" s="87" t="e">
        <f ca="true">+IF(AND(ISNUMBER(OFFSET('Hygiene Data'!$S$7,0,10*ROW('Hygiene Data'!S16))),'Data Summary'!EE22="Yes"),OFFSET('Hygiene Data'!$S$7,0,10*ROW('Hygiene Data'!S16)),NA())</f>
        <v>#N/A</v>
      </c>
      <c r="BQ22" s="87" t="e">
        <f ca="true">+IF(AND(ISNUMBER(OFFSET('Hygiene Data'!$S$9,0,10*ROW('Hygiene Data'!S16))),'Data Summary'!EF22="Yes"),OFFSET('Hygiene Data'!$S$9,0,10*ROW('Hygiene Data'!S16)),NA())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Data'!$N$4,0,10*ROW('Water Data'!N17))),'Data Summary'!BS23="Yes"),100-OFFSET('Water Data'!$N$4,0,10*ROW('Water Data'!N17)),NA())</f>
        <v>#N/A</v>
      </c>
      <c r="E23" s="85" t="e">
        <f ca="true">+IF(AND(ISNUMBER(OFFSET('Water Data'!$N$6,0,10*ROW('Water Data'!N17))),'Data Summary'!BT23="Yes"),OFFSET('Water Data'!$N$6,0,10*ROW('Water Data'!N17)),NA())</f>
        <v>#N/A</v>
      </c>
      <c r="F23" s="85" t="e">
        <f ca="true">+IF(AND(ISNUMBER(OFFSET('Water Data'!$N$9,0,10*ROW('Water Data'!N17))),'Data Summary'!BU23="Yes"),OFFSET('Water Data'!$N$9,0,10*ROW('Water Data'!N17)),NA())</f>
        <v>#N/A</v>
      </c>
      <c r="G23" s="85" t="e">
        <f ca="true">+IF(AND(ISNUMBER(OFFSET('Water Data'!$O$4,0,10*ROW('Water Data'!O17))),'Data Summary'!BV23="Yes"),100-OFFSET('Water Data'!$O$4,0,10*ROW('Water Data'!O17)),NA())</f>
        <v>#N/A</v>
      </c>
      <c r="H23" s="85" t="e">
        <f ca="true">+IF(AND(ISNUMBER(OFFSET('Water Data'!$O$6,0,10*ROW('Water Data'!O17))),'Data Summary'!BW23="Yes"),OFFSET('Water Data'!$O$6,0,10*ROW('Water Data'!O17)),NA())</f>
        <v>#N/A</v>
      </c>
      <c r="I23" s="85" t="e">
        <f ca="true">+IF(AND(ISNUMBER(OFFSET('Water Data'!$O$9,0,10*ROW('Water Data'!O17))),'Data Summary'!BX23="Yes"),OFFSET('Water Data'!$O$9,0,10*ROW('Water Data'!O17)),NA())</f>
        <v>#N/A</v>
      </c>
      <c r="J23" s="85" t="e">
        <f ca="true">+IF(AND(ISNUMBER(OFFSET('Water Data'!$P$4,0,10*ROW('Water Data'!P17))),'Data Summary'!BY23="Yes"),100-OFFSET('Water Data'!$P$4,0,10*ROW('Water Data'!P17)),NA())</f>
        <v>#N/A</v>
      </c>
      <c r="K23" s="85" t="e">
        <f ca="true">+IF(AND(ISNUMBER(OFFSET('Water Data'!$P$6,0,10*ROW('Water Data'!P17))),'Data Summary'!BZ23="Yes"),OFFSET('Water Data'!$P$6,0,10*ROW('Water Data'!P17)),NA())</f>
        <v>#N/A</v>
      </c>
      <c r="L23" s="85" t="e">
        <f ca="true">+IF(AND(ISNUMBER(OFFSET('Water Data'!$P$9,0,10*ROW('Water Data'!P17))),'Data Summary'!CA23="Yes"),OFFSET('Water Data'!$P$9,0,10*ROW('Water Data'!P17)),NA())</f>
        <v>#N/A</v>
      </c>
      <c r="M23" s="85" t="e">
        <f ca="true">+IF(AND(ISNUMBER(OFFSET('Water Data'!$Q$4,0,10*ROW('Water Data'!Q17))),'Data Summary'!CB23="Yes"),100-OFFSET('Water Data'!$Q$4,0,10*ROW('Water Data'!Q17)),NA())</f>
        <v>#N/A</v>
      </c>
      <c r="N23" s="85" t="e">
        <f ca="true">+IF(AND(ISNUMBER(OFFSET('Water Data'!$Q$6,0,10*ROW('Water Data'!Q17))),'Data Summary'!CC23="Yes"),OFFSET('Water Data'!$Q$6,0,10*ROW('Water Data'!Q17)),NA())</f>
        <v>#N/A</v>
      </c>
      <c r="O23" s="85" t="e">
        <f ca="true">+IF(AND(ISNUMBER(OFFSET('Water Data'!$Q$9,0,10*ROW('Water Data'!Q17))),'Data Summary'!CD23="Yes"),OFFSET('Water Data'!$Q$9,0,10*ROW('Water Data'!Q17)),NA())</f>
        <v>#N/A</v>
      </c>
      <c r="P23" s="85" t="e">
        <f ca="true">+IF(AND(ISNUMBER(OFFSET('Water Data'!$R$4,0,10*ROW('Water Data'!R17))),'Data Summary'!CE23="Yes"),100-OFFSET('Water Data'!$R$4,0,10*ROW('Water Data'!R17)),NA())</f>
        <v>#N/A</v>
      </c>
      <c r="Q23" s="85" t="e">
        <f ca="true">+IF(AND(ISNUMBER(OFFSET('Water Data'!$R$6,0,10*ROW('Water Data'!R17))),'Data Summary'!CF23="Yes"),OFFSET('Water Data'!$R$6,0,10*ROW('Water Data'!R17)),NA())</f>
        <v>#N/A</v>
      </c>
      <c r="R23" s="85" t="e">
        <f ca="true">+IF(AND(ISNUMBER(OFFSET('Water Data'!$R$9,0,10*ROW('Water Data'!R17))),'Data Summary'!CG23="Yes"),OFFSET('Water Data'!$R$9,0,10*ROW('Water Data'!R17)),NA())</f>
        <v>#N/A</v>
      </c>
      <c r="S23" s="85" t="e">
        <f ca="true">+IF(AND(ISNUMBER(OFFSET('Water Data'!$S$4,0,10*ROW('Water Data'!S17))),'Data Summary'!CH23="Yes"),100-OFFSET('Water Data'!$S$4,0,10*ROW('Water Data'!S17)),NA())</f>
        <v>#N/A</v>
      </c>
      <c r="T23" s="85" t="e">
        <f ca="true">+IF(AND(ISNUMBER(OFFSET('Water Data'!$S$6,0,10*ROW('Water Data'!S17))),'Data Summary'!CI23="Yes"),OFFSET('Water Data'!$S$6,0,10*ROW('Water Data'!S17)),NA())</f>
        <v>#N/A</v>
      </c>
      <c r="U23" s="85" t="e">
        <f ca="true">+IF(AND(ISNUMBER(OFFSET('Water Data'!$S$9,0,10*ROW('Water Data'!S17))),'Data Summary'!CJ23="Yes"),OFFSET('Water Data'!$S$9,0,10*ROW('Water Data'!S17)),NA())</f>
        <v>#N/A</v>
      </c>
      <c r="V23" s="86" t="e">
        <f ca="true">+IF(AND(ISNUMBER(OFFSET('Sanitation Data'!$N$4,0,10*ROW('Sanitation Data'!N17))),'Data Summary'!CK23="Yes"),100-OFFSET('Sanitation Data'!$N$4,0,10*ROW('Sanitation Data'!N17)),NA())</f>
        <v>#N/A</v>
      </c>
      <c r="W23" s="86" t="e">
        <f ca="true">+IF(AND(ISNUMBER(OFFSET('Sanitation Data'!$N$6,0,10*ROW('Sanitation Data'!N17))),'Data Summary'!CL23="Yes"),OFFSET('Sanitation Data'!$N$6,0,10*ROW('Sanitation Data'!N17)),NA())</f>
        <v>#N/A</v>
      </c>
      <c r="X23" s="86" t="e">
        <f ca="true">+IF(AND(ISNUMBER(OFFSET('Sanitation Data'!$N$10,0,10*ROW('Sanitation Data'!N17))),'Data Summary'!CM23="Yes"),OFFSET('Sanitation Data'!$N$10,0,10*ROW('Sanitation Data'!N17)),NA())</f>
        <v>#N/A</v>
      </c>
      <c r="Y23" s="86" t="e">
        <f ca="true">+IF(AND(ISNUMBER(OFFSET('Sanitation Data'!$N$11,0,10*ROW('Sanitation Data'!N17))),'Data Summary'!CN23="Yes"),OFFSET('Sanitation Data'!$N$11,0,10*ROW('Sanitation Data'!N17)),NA())</f>
        <v>#N/A</v>
      </c>
      <c r="Z23" s="86" t="e">
        <f ca="true">+IF(AND(ISNUMBER(OFFSET('Sanitation Data'!$N$12,0,10*ROW('Sanitation Data'!N17))),'Data Summary'!CO23="Yes"),OFFSET('Sanitation Data'!$N$12,0,10*ROW('Sanitation Data'!N17)),NA())</f>
        <v>#N/A</v>
      </c>
      <c r="AA23" s="86" t="e">
        <f ca="true">+IF(AND(ISNUMBER(OFFSET('Sanitation Data'!$O$4,0,10*ROW('Sanitation Data'!O17))),'Data Summary'!CP23="Yes"),100-OFFSET('Sanitation Data'!$O$4,0,10*ROW('Sanitation Data'!O17)),NA())</f>
        <v>#N/A</v>
      </c>
      <c r="AB23" s="86" t="e">
        <f ca="true">+IF(AND(ISNUMBER(OFFSET('Sanitation Data'!$O$6,0,10*ROW('Sanitation Data'!O17))),'Data Summary'!CQ23="Yes"),OFFSET('Sanitation Data'!$O$6,0,10*ROW('Sanitation Data'!O17)),NA())</f>
        <v>#N/A</v>
      </c>
      <c r="AC23" s="86" t="e">
        <f ca="true">+IF(AND(ISNUMBER(OFFSET('Sanitation Data'!$O$10,0,10*ROW('Sanitation Data'!O17))),'Data Summary'!CR23="Yes"),OFFSET('Sanitation Data'!$O$10,0,10*ROW('Sanitation Data'!O17)),NA())</f>
        <v>#N/A</v>
      </c>
      <c r="AD23" s="86" t="e">
        <f ca="true">+IF(AND(ISNUMBER(OFFSET('Sanitation Data'!$O$11,0,10*ROW('Sanitation Data'!O17))),'Data Summary'!CS23="Yes"),OFFSET('Sanitation Data'!$O$11,0,10*ROW('Sanitation Data'!O17)),NA())</f>
        <v>#N/A</v>
      </c>
      <c r="AE23" s="86" t="e">
        <f ca="true">+IF(AND(ISNUMBER(OFFSET('Sanitation Data'!$O$12,0,10*ROW('Sanitation Data'!O17))),'Data Summary'!CT23="Yes"),OFFSET('Sanitation Data'!$O$12,0,10*ROW('Sanitation Data'!O17)),NA())</f>
        <v>#N/A</v>
      </c>
      <c r="AF23" s="86" t="e">
        <f ca="true">+IF(AND(ISNUMBER(OFFSET('Sanitation Data'!$P$4,0,10*ROW('Sanitation Data'!P17))),'Data Summary'!CU23="Yes"),100-OFFSET('Sanitation Data'!$P$4,0,10*ROW('Sanitation Data'!P17)),NA())</f>
        <v>#N/A</v>
      </c>
      <c r="AG23" s="86" t="e">
        <f ca="true">+IF(AND(ISNUMBER(OFFSET('Sanitation Data'!$P$6,0,10*ROW('Sanitation Data'!P17))),'Data Summary'!CV23="Yes"),OFFSET('Sanitation Data'!$P$6,0,10*ROW('Sanitation Data'!P17)),NA())</f>
        <v>#N/A</v>
      </c>
      <c r="AH23" s="86" t="e">
        <f ca="true">+IF(AND(ISNUMBER(OFFSET('Sanitation Data'!$P$10,0,10*ROW('Sanitation Data'!P17))),'Data Summary'!CW23="Yes"),OFFSET('Sanitation Data'!$P$10,0,10*ROW('Sanitation Data'!P17)),NA())</f>
        <v>#N/A</v>
      </c>
      <c r="AI23" s="86" t="e">
        <f ca="true">+IF(AND(ISNUMBER(OFFSET('Sanitation Data'!$P$11,0,10*ROW('Sanitation Data'!P17))),'Data Summary'!CX23="Yes"),OFFSET('Sanitation Data'!$P$11,0,10*ROW('Sanitation Data'!P17)),NA())</f>
        <v>#N/A</v>
      </c>
      <c r="AJ23" s="86" t="e">
        <f ca="true">+IF(AND(ISNUMBER(OFFSET('Sanitation Data'!$P$12,0,10*ROW('Sanitation Data'!P17))),'Data Summary'!CY23="Yes"),OFFSET('Sanitation Data'!$P$12,0,10*ROW('Sanitation Data'!P17)),NA())</f>
        <v>#N/A</v>
      </c>
      <c r="AK23" s="86" t="e">
        <f ca="true">+IF(AND(ISNUMBER(OFFSET('Sanitation Data'!$Q$4,0,10*ROW('Sanitation Data'!Q17))),'Data Summary'!CZ23="Yes"),100-OFFSET('Sanitation Data'!$Q$4,0,10*ROW('Sanitation Data'!Q17)),NA())</f>
        <v>#N/A</v>
      </c>
      <c r="AL23" s="86" t="e">
        <f ca="true">+IF(AND(ISNUMBER(OFFSET('Sanitation Data'!$Q$6,0,10*ROW('Sanitation Data'!Q17))),'Data Summary'!DA23="Yes"),OFFSET('Sanitation Data'!$Q$6,0,10*ROW('Sanitation Data'!Q17)),NA())</f>
        <v>#N/A</v>
      </c>
      <c r="AM23" s="86" t="e">
        <f ca="true">+IF(AND(ISNUMBER(OFFSET('Sanitation Data'!$Q$10,0,10*ROW('Sanitation Data'!Q17))),'Data Summary'!DB23="Yes"),OFFSET('Sanitation Data'!$Q$10,0,10*ROW('Sanitation Data'!Q17)),NA())</f>
        <v>#N/A</v>
      </c>
      <c r="AN23" s="86" t="e">
        <f ca="true">+IF(AND(ISNUMBER(OFFSET('Sanitation Data'!$Q$11,0,10*ROW('Sanitation Data'!Q17))),'Data Summary'!DC23="Yes"),OFFSET('Sanitation Data'!$Q$11,0,10*ROW('Sanitation Data'!Q17)),NA())</f>
        <v>#N/A</v>
      </c>
      <c r="AO23" s="86" t="e">
        <f ca="true">+IF(AND(ISNUMBER(OFFSET('Sanitation Data'!$Q$12,0,10*ROW('Sanitation Data'!Q17))),'Data Summary'!DD23="Yes"),OFFSET('Sanitation Data'!$Q$12,0,10*ROW('Sanitation Data'!Q17)),NA())</f>
        <v>#N/A</v>
      </c>
      <c r="AP23" s="86" t="e">
        <f ca="true">+IF(AND(ISNUMBER(OFFSET('Sanitation Data'!$R$4,0,10*ROW('Sanitation Data'!R17))),'Data Summary'!DE23="Yes"),100-OFFSET('Sanitation Data'!$R$4,0,10*ROW('Sanitation Data'!R17)),NA())</f>
        <v>#N/A</v>
      </c>
      <c r="AQ23" s="86" t="e">
        <f ca="true">+IF(AND(ISNUMBER(OFFSET('Sanitation Data'!$R$6,0,10*ROW('Sanitation Data'!R17))),'Data Summary'!DF23="Yes"),OFFSET('Sanitation Data'!$R$6,0,10*ROW('Sanitation Data'!R17)),NA())</f>
        <v>#N/A</v>
      </c>
      <c r="AR23" s="86" t="e">
        <f ca="true">+IF(AND(ISNUMBER(OFFSET('Sanitation Data'!$R$10,0,10*ROW('Sanitation Data'!R17))),'Data Summary'!DG23="Yes"),OFFSET('Sanitation Data'!$R$10,0,10*ROW('Sanitation Data'!R17)),NA())</f>
        <v>#N/A</v>
      </c>
      <c r="AS23" s="86" t="e">
        <f ca="true">+IF(AND(ISNUMBER(OFFSET('Sanitation Data'!$R$11,0,10*ROW('Sanitation Data'!R17))),'Data Summary'!DH23="Yes"),OFFSET('Sanitation Data'!$R$11,0,10*ROW('Sanitation Data'!R17)),NA())</f>
        <v>#N/A</v>
      </c>
      <c r="AT23" s="86" t="e">
        <f ca="true">+IF(AND(ISNUMBER(OFFSET('Sanitation Data'!$R$12,0,10*ROW('Sanitation Data'!R17))),'Data Summary'!DI23="Yes"),OFFSET('Sanitation Data'!$R$12,0,10*ROW('Sanitation Data'!R17)),NA())</f>
        <v>#N/A</v>
      </c>
      <c r="AU23" s="86" t="e">
        <f ca="true">+IF(AND(ISNUMBER(OFFSET('Sanitation Data'!$S$4,0,10*ROW('Sanitation Data'!S17))),'Data Summary'!DJ23="Yes"),100-OFFSET('Sanitation Data'!$S$4,0,10*ROW('Sanitation Data'!S17)),NA())</f>
        <v>#N/A</v>
      </c>
      <c r="AV23" s="86" t="e">
        <f ca="true">+IF(AND(ISNUMBER(OFFSET('Sanitation Data'!$S$6,0,10*ROW('Sanitation Data'!S17))),'Data Summary'!DK23="Yes"),OFFSET('Sanitation Data'!$S$6,0,10*ROW('Sanitation Data'!S17)),NA())</f>
        <v>#N/A</v>
      </c>
      <c r="AW23" s="86" t="e">
        <f ca="true">+IF(AND(ISNUMBER(OFFSET('Sanitation Data'!$S$10,0,10*ROW('Sanitation Data'!S17))),'Data Summary'!DL23="Yes"),OFFSET('Sanitation Data'!$S$10,0,10*ROW('Sanitation Data'!S17)),NA())</f>
        <v>#N/A</v>
      </c>
      <c r="AX23" s="86" t="e">
        <f ca="true">+IF(AND(ISNUMBER(OFFSET('Sanitation Data'!$S$11,0,10*ROW('Sanitation Data'!S17))),'Data Summary'!DM23="Yes"),OFFSET('Sanitation Data'!$S$11,0,10*ROW('Sanitation Data'!S17)),NA())</f>
        <v>#N/A</v>
      </c>
      <c r="AY23" s="86" t="e">
        <f ca="true">+IF(AND(ISNUMBER(OFFSET('Sanitation Data'!$S$12,0,10*ROW('Sanitation Data'!S17))),'Data Summary'!DN23="Yes"),OFFSET('Sanitation Data'!$S$12,0,10*ROW('Sanitation Data'!S17)),NA())</f>
        <v>#N/A</v>
      </c>
      <c r="AZ23" s="87" t="e">
        <f ca="true">+IF(AND(ISNUMBER(OFFSET('Hygiene Data'!$N$5,0,10*ROW('Hygiene Data'!N17))),'Data Summary'!DO23="Yes"),OFFSET('Hygiene Data'!$N$5,0,10*ROW('Hygiene Data'!N17)),NA())</f>
        <v>#N/A</v>
      </c>
      <c r="BA23" s="87" t="e">
        <f ca="true">+IF(AND(ISNUMBER(OFFSET('Hygiene Data'!$N$7,0,10*ROW('Hygiene Data'!N17))),'Data Summary'!DP23="Yes"),OFFSET('Hygiene Data'!$N$7,0,10*ROW('Hygiene Data'!N17)),NA())</f>
        <v>#N/A</v>
      </c>
      <c r="BB23" s="87" t="e">
        <f ca="true">+IF(AND(ISNUMBER(OFFSET('Hygiene Data'!$N$9,0,10*ROW('Hygiene Data'!N17))),'Data Summary'!DQ23="Yes"),OFFSET('Hygiene Data'!$N$9,0,10*ROW('Hygiene Data'!N17)),NA())</f>
        <v>#N/A</v>
      </c>
      <c r="BC23" s="87" t="e">
        <f ca="true">+IF(AND(ISNUMBER(OFFSET('Hygiene Data'!$O$5,0,10*ROW('Hygiene Data'!O17))),'Data Summary'!DR23="Yes"),OFFSET('Hygiene Data'!$O$5,0,10*ROW('Hygiene Data'!O17)),NA())</f>
        <v>#N/A</v>
      </c>
      <c r="BD23" s="87" t="e">
        <f ca="true">+IF(AND(ISNUMBER(OFFSET('Hygiene Data'!$O$7,0,10*ROW('Hygiene Data'!O17))),'Data Summary'!DS23="Yes"),OFFSET('Hygiene Data'!$O$7,0,10*ROW('Hygiene Data'!O17)),NA())</f>
        <v>#N/A</v>
      </c>
      <c r="BE23" s="87" t="e">
        <f ca="true">+IF(AND(ISNUMBER(OFFSET('Hygiene Data'!$O$9,0,10*ROW('Hygiene Data'!O17))),'Data Summary'!DT23="Yes"),OFFSET('Hygiene Data'!$O$9,0,10*ROW('Hygiene Data'!O17)),NA())</f>
        <v>#N/A</v>
      </c>
      <c r="BF23" s="87" t="e">
        <f ca="true">+IF(AND(ISNUMBER(OFFSET('Hygiene Data'!$P$5,0,10*ROW('Hygiene Data'!P17))),'Data Summary'!DU23="Yes"),OFFSET('Hygiene Data'!$P$5,0,10*ROW('Hygiene Data'!P17)),NA())</f>
        <v>#N/A</v>
      </c>
      <c r="BG23" s="87" t="e">
        <f ca="true">+IF(AND(ISNUMBER(OFFSET('Hygiene Data'!$P$7,0,10*ROW('Hygiene Data'!P17))),'Data Summary'!DV23="Yes"),OFFSET('Hygiene Data'!$P$7,0,10*ROW('Hygiene Data'!P17)),NA())</f>
        <v>#N/A</v>
      </c>
      <c r="BH23" s="87" t="e">
        <f ca="true">+IF(AND(ISNUMBER(OFFSET('Hygiene Data'!$P$9,0,10*ROW('Hygiene Data'!P17))),'Data Summary'!DW23="Yes"),OFFSET('Hygiene Data'!$P$9,0,10*ROW('Hygiene Data'!P17)),NA())</f>
        <v>#N/A</v>
      </c>
      <c r="BI23" s="87" t="e">
        <f ca="true">+IF(AND(ISNUMBER(OFFSET('Hygiene Data'!$Q$5,0,10*ROW('Hygiene Data'!Q17))),'Data Summary'!DX23="Yes"),OFFSET('Hygiene Data'!$Q$5,0,10*ROW('Hygiene Data'!Q17)),NA())</f>
        <v>#N/A</v>
      </c>
      <c r="BJ23" s="87" t="e">
        <f ca="true">+IF(AND(ISNUMBER(OFFSET('Hygiene Data'!$Q$7,0,10*ROW('Hygiene Data'!Q17))),'Data Summary'!DY23="Yes"),OFFSET('Hygiene Data'!$Q$7,0,10*ROW('Hygiene Data'!Q17)),NA())</f>
        <v>#N/A</v>
      </c>
      <c r="BK23" s="87" t="e">
        <f ca="true">+IF(AND(ISNUMBER(OFFSET('Hygiene Data'!$Q$9,0,10*ROW('Hygiene Data'!Q17))),'Data Summary'!DZ23="Yes"),OFFSET('Hygiene Data'!$Q$9,0,10*ROW('Hygiene Data'!Q17)),NA())</f>
        <v>#N/A</v>
      </c>
      <c r="BL23" s="87" t="e">
        <f ca="true">+IF(AND(ISNUMBER(OFFSET('Hygiene Data'!$R$5,0,10*ROW('Hygiene Data'!R17))),'Data Summary'!EA23="Yes"),OFFSET('Hygiene Data'!$R$5,0,10*ROW('Hygiene Data'!R17)),NA())</f>
        <v>#N/A</v>
      </c>
      <c r="BM23" s="87" t="e">
        <f ca="true">+IF(AND(ISNUMBER(OFFSET('Hygiene Data'!$R$7,0,10*ROW('Hygiene Data'!R17))),'Data Summary'!EB23="Yes"),OFFSET('Hygiene Data'!$R$7,0,10*ROW('Hygiene Data'!R17)),NA())</f>
        <v>#N/A</v>
      </c>
      <c r="BN23" s="87" t="e">
        <f ca="true">+IF(AND(ISNUMBER(OFFSET('Hygiene Data'!$R$9,0,10*ROW('Hygiene Data'!R17))),'Data Summary'!EC23="Yes"),OFFSET('Hygiene Data'!$R$9,0,10*ROW('Hygiene Data'!R17)),NA())</f>
        <v>#N/A</v>
      </c>
      <c r="BO23" s="87" t="e">
        <f ca="true">+IF(AND(ISNUMBER(OFFSET('Hygiene Data'!$S$5,0,10*ROW('Hygiene Data'!S17))),'Data Summary'!ED23="Yes"),OFFSET('Hygiene Data'!$S$5,0,10*ROW('Hygiene Data'!S17)),NA())</f>
        <v>#N/A</v>
      </c>
      <c r="BP23" s="87" t="e">
        <f ca="true">+IF(AND(ISNUMBER(OFFSET('Hygiene Data'!$S$7,0,10*ROW('Hygiene Data'!S17))),'Data Summary'!EE23="Yes"),OFFSET('Hygiene Data'!$S$7,0,10*ROW('Hygiene Data'!S17)),NA())</f>
        <v>#N/A</v>
      </c>
      <c r="BQ23" s="87" t="e">
        <f ca="true">+IF(AND(ISNUMBER(OFFSET('Hygiene Data'!$S$9,0,10*ROW('Hygiene Data'!S17))),'Data Summary'!EF23="Yes"),OFFSET('Hygiene Data'!$S$9,0,10*ROW('Hygiene Data'!S17)),NA())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Data'!$N$4,0,10*ROW('Water Data'!N18))),'Data Summary'!BS24="Yes"),100-OFFSET('Water Data'!$N$4,0,10*ROW('Water Data'!N18)),NA())</f>
        <v>#N/A</v>
      </c>
      <c r="E24" s="85" t="e">
        <f ca="true">+IF(AND(ISNUMBER(OFFSET('Water Data'!$N$6,0,10*ROW('Water Data'!N18))),'Data Summary'!BT24="Yes"),OFFSET('Water Data'!$N$6,0,10*ROW('Water Data'!N18)),NA())</f>
        <v>#N/A</v>
      </c>
      <c r="F24" s="85" t="e">
        <f ca="true">+IF(AND(ISNUMBER(OFFSET('Water Data'!$N$9,0,10*ROW('Water Data'!N18))),'Data Summary'!BU24="Yes"),OFFSET('Water Data'!$N$9,0,10*ROW('Water Data'!N18)),NA())</f>
        <v>#N/A</v>
      </c>
      <c r="G24" s="85" t="e">
        <f ca="true">+IF(AND(ISNUMBER(OFFSET('Water Data'!$O$4,0,10*ROW('Water Data'!O18))),'Data Summary'!BV24="Yes"),100-OFFSET('Water Data'!$O$4,0,10*ROW('Water Data'!O18)),NA())</f>
        <v>#N/A</v>
      </c>
      <c r="H24" s="85" t="e">
        <f ca="true">+IF(AND(ISNUMBER(OFFSET('Water Data'!$O$6,0,10*ROW('Water Data'!O18))),'Data Summary'!BW24="Yes"),OFFSET('Water Data'!$O$6,0,10*ROW('Water Data'!O18)),NA())</f>
        <v>#N/A</v>
      </c>
      <c r="I24" s="85" t="e">
        <f ca="true">+IF(AND(ISNUMBER(OFFSET('Water Data'!$O$9,0,10*ROW('Water Data'!O18))),'Data Summary'!BX24="Yes"),OFFSET('Water Data'!$O$9,0,10*ROW('Water Data'!O18)),NA())</f>
        <v>#N/A</v>
      </c>
      <c r="J24" s="85" t="e">
        <f ca="true">+IF(AND(ISNUMBER(OFFSET('Water Data'!$P$4,0,10*ROW('Water Data'!P18))),'Data Summary'!BY24="Yes"),100-OFFSET('Water Data'!$P$4,0,10*ROW('Water Data'!P18)),NA())</f>
        <v>#N/A</v>
      </c>
      <c r="K24" s="85" t="e">
        <f ca="true">+IF(AND(ISNUMBER(OFFSET('Water Data'!$P$6,0,10*ROW('Water Data'!P18))),'Data Summary'!BZ24="Yes"),OFFSET('Water Data'!$P$6,0,10*ROW('Water Data'!P18)),NA())</f>
        <v>#N/A</v>
      </c>
      <c r="L24" s="85" t="e">
        <f ca="true">+IF(AND(ISNUMBER(OFFSET('Water Data'!$P$9,0,10*ROW('Water Data'!P18))),'Data Summary'!CA24="Yes"),OFFSET('Water Data'!$P$9,0,10*ROW('Water Data'!P18)),NA())</f>
        <v>#N/A</v>
      </c>
      <c r="M24" s="85" t="e">
        <f ca="true">+IF(AND(ISNUMBER(OFFSET('Water Data'!$Q$4,0,10*ROW('Water Data'!Q18))),'Data Summary'!CB24="Yes"),100-OFFSET('Water Data'!$Q$4,0,10*ROW('Water Data'!Q18)),NA())</f>
        <v>#N/A</v>
      </c>
      <c r="N24" s="85" t="e">
        <f ca="true">+IF(AND(ISNUMBER(OFFSET('Water Data'!$Q$6,0,10*ROW('Water Data'!Q18))),'Data Summary'!CC24="Yes"),OFFSET('Water Data'!$Q$6,0,10*ROW('Water Data'!Q18)),NA())</f>
        <v>#N/A</v>
      </c>
      <c r="O24" s="85" t="e">
        <f ca="true">+IF(AND(ISNUMBER(OFFSET('Water Data'!$Q$9,0,10*ROW('Water Data'!Q18))),'Data Summary'!CD24="Yes"),OFFSET('Water Data'!$Q$9,0,10*ROW('Water Data'!Q18)),NA())</f>
        <v>#N/A</v>
      </c>
      <c r="P24" s="85" t="e">
        <f ca="true">+IF(AND(ISNUMBER(OFFSET('Water Data'!$R$4,0,10*ROW('Water Data'!R18))),'Data Summary'!CE24="Yes"),100-OFFSET('Water Data'!$R$4,0,10*ROW('Water Data'!R18)),NA())</f>
        <v>#N/A</v>
      </c>
      <c r="Q24" s="85" t="e">
        <f ca="true">+IF(AND(ISNUMBER(OFFSET('Water Data'!$R$6,0,10*ROW('Water Data'!R18))),'Data Summary'!CF24="Yes"),OFFSET('Water Data'!$R$6,0,10*ROW('Water Data'!R18)),NA())</f>
        <v>#N/A</v>
      </c>
      <c r="R24" s="85" t="e">
        <f ca="true">+IF(AND(ISNUMBER(OFFSET('Water Data'!$R$9,0,10*ROW('Water Data'!R18))),'Data Summary'!CG24="Yes"),OFFSET('Water Data'!$R$9,0,10*ROW('Water Data'!R18)),NA())</f>
        <v>#N/A</v>
      </c>
      <c r="S24" s="85" t="e">
        <f ca="true">+IF(AND(ISNUMBER(OFFSET('Water Data'!$S$4,0,10*ROW('Water Data'!S18))),'Data Summary'!CH24="Yes"),100-OFFSET('Water Data'!$S$4,0,10*ROW('Water Data'!S18)),NA())</f>
        <v>#N/A</v>
      </c>
      <c r="T24" s="85" t="e">
        <f ca="true">+IF(AND(ISNUMBER(OFFSET('Water Data'!$S$6,0,10*ROW('Water Data'!S18))),'Data Summary'!CI24="Yes"),OFFSET('Water Data'!$S$6,0,10*ROW('Water Data'!S18)),NA())</f>
        <v>#N/A</v>
      </c>
      <c r="U24" s="85" t="e">
        <f ca="true">+IF(AND(ISNUMBER(OFFSET('Water Data'!$S$9,0,10*ROW('Water Data'!S18))),'Data Summary'!CJ24="Yes"),OFFSET('Water Data'!$S$9,0,10*ROW('Water Data'!S18)),NA())</f>
        <v>#N/A</v>
      </c>
      <c r="V24" s="86" t="e">
        <f ca="true">+IF(AND(ISNUMBER(OFFSET('Sanitation Data'!$N$4,0,10*ROW('Sanitation Data'!N18))),'Data Summary'!CK24="Yes"),100-OFFSET('Sanitation Data'!$N$4,0,10*ROW('Sanitation Data'!N18)),NA())</f>
        <v>#N/A</v>
      </c>
      <c r="W24" s="86" t="e">
        <f ca="true">+IF(AND(ISNUMBER(OFFSET('Sanitation Data'!$N$6,0,10*ROW('Sanitation Data'!N18))),'Data Summary'!CL24="Yes"),OFFSET('Sanitation Data'!$N$6,0,10*ROW('Sanitation Data'!N18)),NA())</f>
        <v>#N/A</v>
      </c>
      <c r="X24" s="86" t="e">
        <f ca="true">+IF(AND(ISNUMBER(OFFSET('Sanitation Data'!$N$10,0,10*ROW('Sanitation Data'!N18))),'Data Summary'!CM24="Yes"),OFFSET('Sanitation Data'!$N$10,0,10*ROW('Sanitation Data'!N18)),NA())</f>
        <v>#N/A</v>
      </c>
      <c r="Y24" s="86" t="e">
        <f ca="true">+IF(AND(ISNUMBER(OFFSET('Sanitation Data'!$N$11,0,10*ROW('Sanitation Data'!N18))),'Data Summary'!CN24="Yes"),OFFSET('Sanitation Data'!$N$11,0,10*ROW('Sanitation Data'!N18)),NA())</f>
        <v>#N/A</v>
      </c>
      <c r="Z24" s="86" t="e">
        <f ca="true">+IF(AND(ISNUMBER(OFFSET('Sanitation Data'!$N$12,0,10*ROW('Sanitation Data'!N18))),'Data Summary'!CO24="Yes"),OFFSET('Sanitation Data'!$N$12,0,10*ROW('Sanitation Data'!N18)),NA())</f>
        <v>#N/A</v>
      </c>
      <c r="AA24" s="86" t="e">
        <f ca="true">+IF(AND(ISNUMBER(OFFSET('Sanitation Data'!$O$4,0,10*ROW('Sanitation Data'!O18))),'Data Summary'!CP24="Yes"),100-OFFSET('Sanitation Data'!$O$4,0,10*ROW('Sanitation Data'!O18)),NA())</f>
        <v>#N/A</v>
      </c>
      <c r="AB24" s="86" t="e">
        <f ca="true">+IF(AND(ISNUMBER(OFFSET('Sanitation Data'!$O$6,0,10*ROW('Sanitation Data'!O18))),'Data Summary'!CQ24="Yes"),OFFSET('Sanitation Data'!$O$6,0,10*ROW('Sanitation Data'!O18)),NA())</f>
        <v>#N/A</v>
      </c>
      <c r="AC24" s="86" t="e">
        <f ca="true">+IF(AND(ISNUMBER(OFFSET('Sanitation Data'!$O$10,0,10*ROW('Sanitation Data'!O18))),'Data Summary'!CR24="Yes"),OFFSET('Sanitation Data'!$O$10,0,10*ROW('Sanitation Data'!O18)),NA())</f>
        <v>#N/A</v>
      </c>
      <c r="AD24" s="86" t="e">
        <f ca="true">+IF(AND(ISNUMBER(OFFSET('Sanitation Data'!$O$11,0,10*ROW('Sanitation Data'!O18))),'Data Summary'!CS24="Yes"),OFFSET('Sanitation Data'!$O$11,0,10*ROW('Sanitation Data'!O18)),NA())</f>
        <v>#N/A</v>
      </c>
      <c r="AE24" s="86" t="e">
        <f ca="true">+IF(AND(ISNUMBER(OFFSET('Sanitation Data'!$O$12,0,10*ROW('Sanitation Data'!O18))),'Data Summary'!CT24="Yes"),OFFSET('Sanitation Data'!$O$12,0,10*ROW('Sanitation Data'!O18)),NA())</f>
        <v>#N/A</v>
      </c>
      <c r="AF24" s="86" t="e">
        <f ca="true">+IF(AND(ISNUMBER(OFFSET('Sanitation Data'!$P$4,0,10*ROW('Sanitation Data'!P18))),'Data Summary'!CU24="Yes"),100-OFFSET('Sanitation Data'!$P$4,0,10*ROW('Sanitation Data'!P18)),NA())</f>
        <v>#N/A</v>
      </c>
      <c r="AG24" s="86" t="e">
        <f ca="true">+IF(AND(ISNUMBER(OFFSET('Sanitation Data'!$P$6,0,10*ROW('Sanitation Data'!P18))),'Data Summary'!CV24="Yes"),OFFSET('Sanitation Data'!$P$6,0,10*ROW('Sanitation Data'!P18)),NA())</f>
        <v>#N/A</v>
      </c>
      <c r="AH24" s="86" t="e">
        <f ca="true">+IF(AND(ISNUMBER(OFFSET('Sanitation Data'!$P$10,0,10*ROW('Sanitation Data'!P18))),'Data Summary'!CW24="Yes"),OFFSET('Sanitation Data'!$P$10,0,10*ROW('Sanitation Data'!P18)),NA())</f>
        <v>#N/A</v>
      </c>
      <c r="AI24" s="86" t="e">
        <f ca="true">+IF(AND(ISNUMBER(OFFSET('Sanitation Data'!$P$11,0,10*ROW('Sanitation Data'!P18))),'Data Summary'!CX24="Yes"),OFFSET('Sanitation Data'!$P$11,0,10*ROW('Sanitation Data'!P18)),NA())</f>
        <v>#N/A</v>
      </c>
      <c r="AJ24" s="86" t="e">
        <f ca="true">+IF(AND(ISNUMBER(OFFSET('Sanitation Data'!$P$12,0,10*ROW('Sanitation Data'!P18))),'Data Summary'!CY24="Yes"),OFFSET('Sanitation Data'!$P$12,0,10*ROW('Sanitation Data'!P18)),NA())</f>
        <v>#N/A</v>
      </c>
      <c r="AK24" s="86" t="e">
        <f ca="true">+IF(AND(ISNUMBER(OFFSET('Sanitation Data'!$Q$4,0,10*ROW('Sanitation Data'!Q18))),'Data Summary'!CZ24="Yes"),100-OFFSET('Sanitation Data'!$Q$4,0,10*ROW('Sanitation Data'!Q18)),NA())</f>
        <v>#N/A</v>
      </c>
      <c r="AL24" s="86" t="e">
        <f ca="true">+IF(AND(ISNUMBER(OFFSET('Sanitation Data'!$Q$6,0,10*ROW('Sanitation Data'!Q18))),'Data Summary'!DA24="Yes"),OFFSET('Sanitation Data'!$Q$6,0,10*ROW('Sanitation Data'!Q18)),NA())</f>
        <v>#N/A</v>
      </c>
      <c r="AM24" s="86" t="e">
        <f ca="true">+IF(AND(ISNUMBER(OFFSET('Sanitation Data'!$Q$10,0,10*ROW('Sanitation Data'!Q18))),'Data Summary'!DB24="Yes"),OFFSET('Sanitation Data'!$Q$10,0,10*ROW('Sanitation Data'!Q18)),NA())</f>
        <v>#N/A</v>
      </c>
      <c r="AN24" s="86" t="e">
        <f ca="true">+IF(AND(ISNUMBER(OFFSET('Sanitation Data'!$Q$11,0,10*ROW('Sanitation Data'!Q18))),'Data Summary'!DC24="Yes"),OFFSET('Sanitation Data'!$Q$11,0,10*ROW('Sanitation Data'!Q18)),NA())</f>
        <v>#N/A</v>
      </c>
      <c r="AO24" s="86" t="e">
        <f ca="true">+IF(AND(ISNUMBER(OFFSET('Sanitation Data'!$Q$12,0,10*ROW('Sanitation Data'!Q18))),'Data Summary'!DD24="Yes"),OFFSET('Sanitation Data'!$Q$12,0,10*ROW('Sanitation Data'!Q18)),NA())</f>
        <v>#N/A</v>
      </c>
      <c r="AP24" s="86" t="e">
        <f ca="true">+IF(AND(ISNUMBER(OFFSET('Sanitation Data'!$R$4,0,10*ROW('Sanitation Data'!R18))),'Data Summary'!DE24="Yes"),100-OFFSET('Sanitation Data'!$R$4,0,10*ROW('Sanitation Data'!R18)),NA())</f>
        <v>#N/A</v>
      </c>
      <c r="AQ24" s="86" t="e">
        <f ca="true">+IF(AND(ISNUMBER(OFFSET('Sanitation Data'!$R$6,0,10*ROW('Sanitation Data'!R18))),'Data Summary'!DF24="Yes"),OFFSET('Sanitation Data'!$R$6,0,10*ROW('Sanitation Data'!R18)),NA())</f>
        <v>#N/A</v>
      </c>
      <c r="AR24" s="86" t="e">
        <f ca="true">+IF(AND(ISNUMBER(OFFSET('Sanitation Data'!$R$10,0,10*ROW('Sanitation Data'!R18))),'Data Summary'!DG24="Yes"),OFFSET('Sanitation Data'!$R$10,0,10*ROW('Sanitation Data'!R18)),NA())</f>
        <v>#N/A</v>
      </c>
      <c r="AS24" s="86" t="e">
        <f ca="true">+IF(AND(ISNUMBER(OFFSET('Sanitation Data'!$R$11,0,10*ROW('Sanitation Data'!R18))),'Data Summary'!DH24="Yes"),OFFSET('Sanitation Data'!$R$11,0,10*ROW('Sanitation Data'!R18)),NA())</f>
        <v>#N/A</v>
      </c>
      <c r="AT24" s="86" t="e">
        <f ca="true">+IF(AND(ISNUMBER(OFFSET('Sanitation Data'!$R$12,0,10*ROW('Sanitation Data'!R18))),'Data Summary'!DI24="Yes"),OFFSET('Sanitation Data'!$R$12,0,10*ROW('Sanitation Data'!R18)),NA())</f>
        <v>#N/A</v>
      </c>
      <c r="AU24" s="86" t="e">
        <f ca="true">+IF(AND(ISNUMBER(OFFSET('Sanitation Data'!$S$4,0,10*ROW('Sanitation Data'!S18))),'Data Summary'!DJ24="Yes"),100-OFFSET('Sanitation Data'!$S$4,0,10*ROW('Sanitation Data'!S18)),NA())</f>
        <v>#N/A</v>
      </c>
      <c r="AV24" s="86" t="e">
        <f ca="true">+IF(AND(ISNUMBER(OFFSET('Sanitation Data'!$S$6,0,10*ROW('Sanitation Data'!S18))),'Data Summary'!DK24="Yes"),OFFSET('Sanitation Data'!$S$6,0,10*ROW('Sanitation Data'!S18)),NA())</f>
        <v>#N/A</v>
      </c>
      <c r="AW24" s="86" t="e">
        <f ca="true">+IF(AND(ISNUMBER(OFFSET('Sanitation Data'!$S$10,0,10*ROW('Sanitation Data'!S18))),'Data Summary'!DL24="Yes"),OFFSET('Sanitation Data'!$S$10,0,10*ROW('Sanitation Data'!S18)),NA())</f>
        <v>#N/A</v>
      </c>
      <c r="AX24" s="86" t="e">
        <f ca="true">+IF(AND(ISNUMBER(OFFSET('Sanitation Data'!$S$11,0,10*ROW('Sanitation Data'!S18))),'Data Summary'!DM24="Yes"),OFFSET('Sanitation Data'!$S$11,0,10*ROW('Sanitation Data'!S18)),NA())</f>
        <v>#N/A</v>
      </c>
      <c r="AY24" s="86" t="e">
        <f ca="true">+IF(AND(ISNUMBER(OFFSET('Sanitation Data'!$S$12,0,10*ROW('Sanitation Data'!S18))),'Data Summary'!DN24="Yes"),OFFSET('Sanitation Data'!$S$12,0,10*ROW('Sanitation Data'!S18)),NA())</f>
        <v>#N/A</v>
      </c>
      <c r="AZ24" s="87" t="e">
        <f ca="true">+IF(AND(ISNUMBER(OFFSET('Hygiene Data'!$N$5,0,10*ROW('Hygiene Data'!N18))),'Data Summary'!DO24="Yes"),OFFSET('Hygiene Data'!$N$5,0,10*ROW('Hygiene Data'!N18)),NA())</f>
        <v>#N/A</v>
      </c>
      <c r="BA24" s="87" t="e">
        <f ca="true">+IF(AND(ISNUMBER(OFFSET('Hygiene Data'!$N$7,0,10*ROW('Hygiene Data'!N18))),'Data Summary'!DP24="Yes"),OFFSET('Hygiene Data'!$N$7,0,10*ROW('Hygiene Data'!N18)),NA())</f>
        <v>#N/A</v>
      </c>
      <c r="BB24" s="87" t="e">
        <f ca="true">+IF(AND(ISNUMBER(OFFSET('Hygiene Data'!$N$9,0,10*ROW('Hygiene Data'!N18))),'Data Summary'!DQ24="Yes"),OFFSET('Hygiene Data'!$N$9,0,10*ROW('Hygiene Data'!N18)),NA())</f>
        <v>#N/A</v>
      </c>
      <c r="BC24" s="87" t="e">
        <f ca="true">+IF(AND(ISNUMBER(OFFSET('Hygiene Data'!$O$5,0,10*ROW('Hygiene Data'!O18))),'Data Summary'!DR24="Yes"),OFFSET('Hygiene Data'!$O$5,0,10*ROW('Hygiene Data'!O18)),NA())</f>
        <v>#N/A</v>
      </c>
      <c r="BD24" s="87" t="e">
        <f ca="true">+IF(AND(ISNUMBER(OFFSET('Hygiene Data'!$O$7,0,10*ROW('Hygiene Data'!O18))),'Data Summary'!DS24="Yes"),OFFSET('Hygiene Data'!$O$7,0,10*ROW('Hygiene Data'!O18)),NA())</f>
        <v>#N/A</v>
      </c>
      <c r="BE24" s="87" t="e">
        <f ca="true">+IF(AND(ISNUMBER(OFFSET('Hygiene Data'!$O$9,0,10*ROW('Hygiene Data'!O18))),'Data Summary'!DT24="Yes"),OFFSET('Hygiene Data'!$O$9,0,10*ROW('Hygiene Data'!O18)),NA())</f>
        <v>#N/A</v>
      </c>
      <c r="BF24" s="87" t="e">
        <f ca="true">+IF(AND(ISNUMBER(OFFSET('Hygiene Data'!$P$5,0,10*ROW('Hygiene Data'!P18))),'Data Summary'!DU24="Yes"),OFFSET('Hygiene Data'!$P$5,0,10*ROW('Hygiene Data'!P18)),NA())</f>
        <v>#N/A</v>
      </c>
      <c r="BG24" s="87" t="e">
        <f ca="true">+IF(AND(ISNUMBER(OFFSET('Hygiene Data'!$P$7,0,10*ROW('Hygiene Data'!P18))),'Data Summary'!DV24="Yes"),OFFSET('Hygiene Data'!$P$7,0,10*ROW('Hygiene Data'!P18)),NA())</f>
        <v>#N/A</v>
      </c>
      <c r="BH24" s="87" t="e">
        <f ca="true">+IF(AND(ISNUMBER(OFFSET('Hygiene Data'!$P$9,0,10*ROW('Hygiene Data'!P18))),'Data Summary'!DW24="Yes"),OFFSET('Hygiene Data'!$P$9,0,10*ROW('Hygiene Data'!P18)),NA())</f>
        <v>#N/A</v>
      </c>
      <c r="BI24" s="87" t="e">
        <f ca="true">+IF(AND(ISNUMBER(OFFSET('Hygiene Data'!$Q$5,0,10*ROW('Hygiene Data'!Q18))),'Data Summary'!DX24="Yes"),OFFSET('Hygiene Data'!$Q$5,0,10*ROW('Hygiene Data'!Q18)),NA())</f>
        <v>#N/A</v>
      </c>
      <c r="BJ24" s="87" t="e">
        <f ca="true">+IF(AND(ISNUMBER(OFFSET('Hygiene Data'!$Q$7,0,10*ROW('Hygiene Data'!Q18))),'Data Summary'!DY24="Yes"),OFFSET('Hygiene Data'!$Q$7,0,10*ROW('Hygiene Data'!Q18)),NA())</f>
        <v>#N/A</v>
      </c>
      <c r="BK24" s="87" t="e">
        <f ca="true">+IF(AND(ISNUMBER(OFFSET('Hygiene Data'!$Q$9,0,10*ROW('Hygiene Data'!Q18))),'Data Summary'!DZ24="Yes"),OFFSET('Hygiene Data'!$Q$9,0,10*ROW('Hygiene Data'!Q18)),NA())</f>
        <v>#N/A</v>
      </c>
      <c r="BL24" s="87" t="e">
        <f ca="true">+IF(AND(ISNUMBER(OFFSET('Hygiene Data'!$R$5,0,10*ROW('Hygiene Data'!R18))),'Data Summary'!EA24="Yes"),OFFSET('Hygiene Data'!$R$5,0,10*ROW('Hygiene Data'!R18)),NA())</f>
        <v>#N/A</v>
      </c>
      <c r="BM24" s="87" t="e">
        <f ca="true">+IF(AND(ISNUMBER(OFFSET('Hygiene Data'!$R$7,0,10*ROW('Hygiene Data'!R18))),'Data Summary'!EB24="Yes"),OFFSET('Hygiene Data'!$R$7,0,10*ROW('Hygiene Data'!R18)),NA())</f>
        <v>#N/A</v>
      </c>
      <c r="BN24" s="87" t="e">
        <f ca="true">+IF(AND(ISNUMBER(OFFSET('Hygiene Data'!$R$9,0,10*ROW('Hygiene Data'!R18))),'Data Summary'!EC24="Yes"),OFFSET('Hygiene Data'!$R$9,0,10*ROW('Hygiene Data'!R18)),NA())</f>
        <v>#N/A</v>
      </c>
      <c r="BO24" s="87" t="e">
        <f ca="true">+IF(AND(ISNUMBER(OFFSET('Hygiene Data'!$S$5,0,10*ROW('Hygiene Data'!S18))),'Data Summary'!ED24="Yes"),OFFSET('Hygiene Data'!$S$5,0,10*ROW('Hygiene Data'!S18)),NA())</f>
        <v>#N/A</v>
      </c>
      <c r="BP24" s="87" t="e">
        <f ca="true">+IF(AND(ISNUMBER(OFFSET('Hygiene Data'!$S$7,0,10*ROW('Hygiene Data'!S18))),'Data Summary'!EE24="Yes"),OFFSET('Hygiene Data'!$S$7,0,10*ROW('Hygiene Data'!S18)),NA())</f>
        <v>#N/A</v>
      </c>
      <c r="BQ24" s="87" t="e">
        <f ca="true">+IF(AND(ISNUMBER(OFFSET('Hygiene Data'!$S$9,0,10*ROW('Hygiene Data'!S18))),'Data Summary'!EF24="Yes"),OFFSET('Hygiene Data'!$S$9,0,10*ROW('Hygiene Data'!S18)),NA())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Data'!$N$4,0,10*ROW('Water Data'!N19))),'Data Summary'!BS25="Yes"),100-OFFSET('Water Data'!$N$4,0,10*ROW('Water Data'!N19)),NA())</f>
        <v>#N/A</v>
      </c>
      <c r="E25" s="85" t="e">
        <f ca="true">+IF(AND(ISNUMBER(OFFSET('Water Data'!$N$6,0,10*ROW('Water Data'!N19))),'Data Summary'!BT25="Yes"),OFFSET('Water Data'!$N$6,0,10*ROW('Water Data'!N19)),NA())</f>
        <v>#N/A</v>
      </c>
      <c r="F25" s="85" t="e">
        <f ca="true">+IF(AND(ISNUMBER(OFFSET('Water Data'!$N$9,0,10*ROW('Water Data'!N19))),'Data Summary'!BU25="Yes"),OFFSET('Water Data'!$N$9,0,10*ROW('Water Data'!N19)),NA())</f>
        <v>#N/A</v>
      </c>
      <c r="G25" s="85" t="e">
        <f ca="true">+IF(AND(ISNUMBER(OFFSET('Water Data'!$O$4,0,10*ROW('Water Data'!O19))),'Data Summary'!BV25="Yes"),100-OFFSET('Water Data'!$O$4,0,10*ROW('Water Data'!O19)),NA())</f>
        <v>#N/A</v>
      </c>
      <c r="H25" s="85" t="e">
        <f ca="true">+IF(AND(ISNUMBER(OFFSET('Water Data'!$O$6,0,10*ROW('Water Data'!O19))),'Data Summary'!BW25="Yes"),OFFSET('Water Data'!$O$6,0,10*ROW('Water Data'!O19)),NA())</f>
        <v>#N/A</v>
      </c>
      <c r="I25" s="85" t="e">
        <f ca="true">+IF(AND(ISNUMBER(OFFSET('Water Data'!$O$9,0,10*ROW('Water Data'!O19))),'Data Summary'!BX25="Yes"),OFFSET('Water Data'!$O$9,0,10*ROW('Water Data'!O19)),NA())</f>
        <v>#N/A</v>
      </c>
      <c r="J25" s="85" t="e">
        <f ca="true">+IF(AND(ISNUMBER(OFFSET('Water Data'!$P$4,0,10*ROW('Water Data'!P19))),'Data Summary'!BY25="Yes"),100-OFFSET('Water Data'!$P$4,0,10*ROW('Water Data'!P19)),NA())</f>
        <v>#N/A</v>
      </c>
      <c r="K25" s="85" t="e">
        <f ca="true">+IF(AND(ISNUMBER(OFFSET('Water Data'!$P$6,0,10*ROW('Water Data'!P19))),'Data Summary'!BZ25="Yes"),OFFSET('Water Data'!$P$6,0,10*ROW('Water Data'!P19)),NA())</f>
        <v>#N/A</v>
      </c>
      <c r="L25" s="85" t="e">
        <f ca="true">+IF(AND(ISNUMBER(OFFSET('Water Data'!$P$9,0,10*ROW('Water Data'!P19))),'Data Summary'!CA25="Yes"),OFFSET('Water Data'!$P$9,0,10*ROW('Water Data'!P19)),NA())</f>
        <v>#N/A</v>
      </c>
      <c r="M25" s="85" t="e">
        <f ca="true">+IF(AND(ISNUMBER(OFFSET('Water Data'!$Q$4,0,10*ROW('Water Data'!Q19))),'Data Summary'!CB25="Yes"),100-OFFSET('Water Data'!$Q$4,0,10*ROW('Water Data'!Q19)),NA())</f>
        <v>#N/A</v>
      </c>
      <c r="N25" s="85" t="e">
        <f ca="true">+IF(AND(ISNUMBER(OFFSET('Water Data'!$Q$6,0,10*ROW('Water Data'!Q19))),'Data Summary'!CC25="Yes"),OFFSET('Water Data'!$Q$6,0,10*ROW('Water Data'!Q19)),NA())</f>
        <v>#N/A</v>
      </c>
      <c r="O25" s="85" t="e">
        <f ca="true">+IF(AND(ISNUMBER(OFFSET('Water Data'!$Q$9,0,10*ROW('Water Data'!Q19))),'Data Summary'!CD25="Yes"),OFFSET('Water Data'!$Q$9,0,10*ROW('Water Data'!Q19)),NA())</f>
        <v>#N/A</v>
      </c>
      <c r="P25" s="85" t="e">
        <f ca="true">+IF(AND(ISNUMBER(OFFSET('Water Data'!$R$4,0,10*ROW('Water Data'!R19))),'Data Summary'!CE25="Yes"),100-OFFSET('Water Data'!$R$4,0,10*ROW('Water Data'!R19)),NA())</f>
        <v>#N/A</v>
      </c>
      <c r="Q25" s="85" t="e">
        <f ca="true">+IF(AND(ISNUMBER(OFFSET('Water Data'!$R$6,0,10*ROW('Water Data'!R19))),'Data Summary'!CF25="Yes"),OFFSET('Water Data'!$R$6,0,10*ROW('Water Data'!R19)),NA())</f>
        <v>#N/A</v>
      </c>
      <c r="R25" s="85" t="e">
        <f ca="true">+IF(AND(ISNUMBER(OFFSET('Water Data'!$R$9,0,10*ROW('Water Data'!R19))),'Data Summary'!CG25="Yes"),OFFSET('Water Data'!$R$9,0,10*ROW('Water Data'!R19)),NA())</f>
        <v>#N/A</v>
      </c>
      <c r="S25" s="85" t="e">
        <f ca="true">+IF(AND(ISNUMBER(OFFSET('Water Data'!$S$4,0,10*ROW('Water Data'!S19))),'Data Summary'!CH25="Yes"),100-OFFSET('Water Data'!$S$4,0,10*ROW('Water Data'!S19)),NA())</f>
        <v>#N/A</v>
      </c>
      <c r="T25" s="85" t="e">
        <f ca="true">+IF(AND(ISNUMBER(OFFSET('Water Data'!$S$6,0,10*ROW('Water Data'!S19))),'Data Summary'!CI25="Yes"),OFFSET('Water Data'!$S$6,0,10*ROW('Water Data'!S19)),NA())</f>
        <v>#N/A</v>
      </c>
      <c r="U25" s="85" t="e">
        <f ca="true">+IF(AND(ISNUMBER(OFFSET('Water Data'!$S$9,0,10*ROW('Water Data'!S19))),'Data Summary'!CJ25="Yes"),OFFSET('Water Data'!$S$9,0,10*ROW('Water Data'!S19)),NA())</f>
        <v>#N/A</v>
      </c>
      <c r="V25" s="86" t="e">
        <f ca="true">+IF(AND(ISNUMBER(OFFSET('Sanitation Data'!$N$4,0,10*ROW('Sanitation Data'!N19))),'Data Summary'!CK25="Yes"),100-OFFSET('Sanitation Data'!$N$4,0,10*ROW('Sanitation Data'!N19)),NA())</f>
        <v>#N/A</v>
      </c>
      <c r="W25" s="86" t="e">
        <f ca="true">+IF(AND(ISNUMBER(OFFSET('Sanitation Data'!$N$6,0,10*ROW('Sanitation Data'!N19))),'Data Summary'!CL25="Yes"),OFFSET('Sanitation Data'!$N$6,0,10*ROW('Sanitation Data'!N19)),NA())</f>
        <v>#N/A</v>
      </c>
      <c r="X25" s="86" t="e">
        <f ca="true">+IF(AND(ISNUMBER(OFFSET('Sanitation Data'!$N$10,0,10*ROW('Sanitation Data'!N19))),'Data Summary'!CM25="Yes"),OFFSET('Sanitation Data'!$N$10,0,10*ROW('Sanitation Data'!N19)),NA())</f>
        <v>#N/A</v>
      </c>
      <c r="Y25" s="86" t="e">
        <f ca="true">+IF(AND(ISNUMBER(OFFSET('Sanitation Data'!$N$11,0,10*ROW('Sanitation Data'!N19))),'Data Summary'!CN25="Yes"),OFFSET('Sanitation Data'!$N$11,0,10*ROW('Sanitation Data'!N19)),NA())</f>
        <v>#N/A</v>
      </c>
      <c r="Z25" s="86" t="e">
        <f ca="true">+IF(AND(ISNUMBER(OFFSET('Sanitation Data'!$N$12,0,10*ROW('Sanitation Data'!N19))),'Data Summary'!CO25="Yes"),OFFSET('Sanitation Data'!$N$12,0,10*ROW('Sanitation Data'!N19)),NA())</f>
        <v>#N/A</v>
      </c>
      <c r="AA25" s="86" t="e">
        <f ca="true">+IF(AND(ISNUMBER(OFFSET('Sanitation Data'!$O$4,0,10*ROW('Sanitation Data'!O19))),'Data Summary'!CP25="Yes"),100-OFFSET('Sanitation Data'!$O$4,0,10*ROW('Sanitation Data'!O19)),NA())</f>
        <v>#N/A</v>
      </c>
      <c r="AB25" s="86" t="e">
        <f ca="true">+IF(AND(ISNUMBER(OFFSET('Sanitation Data'!$O$6,0,10*ROW('Sanitation Data'!O19))),'Data Summary'!CQ25="Yes"),OFFSET('Sanitation Data'!$O$6,0,10*ROW('Sanitation Data'!O19)),NA())</f>
        <v>#N/A</v>
      </c>
      <c r="AC25" s="86" t="e">
        <f ca="true">+IF(AND(ISNUMBER(OFFSET('Sanitation Data'!$O$10,0,10*ROW('Sanitation Data'!O19))),'Data Summary'!CR25="Yes"),OFFSET('Sanitation Data'!$O$10,0,10*ROW('Sanitation Data'!O19)),NA())</f>
        <v>#N/A</v>
      </c>
      <c r="AD25" s="86" t="e">
        <f ca="true">+IF(AND(ISNUMBER(OFFSET('Sanitation Data'!$O$11,0,10*ROW('Sanitation Data'!O19))),'Data Summary'!CS25="Yes"),OFFSET('Sanitation Data'!$O$11,0,10*ROW('Sanitation Data'!O19)),NA())</f>
        <v>#N/A</v>
      </c>
      <c r="AE25" s="86" t="e">
        <f ca="true">+IF(AND(ISNUMBER(OFFSET('Sanitation Data'!$O$12,0,10*ROW('Sanitation Data'!O19))),'Data Summary'!CT25="Yes"),OFFSET('Sanitation Data'!$O$12,0,10*ROW('Sanitation Data'!O19)),NA())</f>
        <v>#N/A</v>
      </c>
      <c r="AF25" s="86" t="e">
        <f ca="true">+IF(AND(ISNUMBER(OFFSET('Sanitation Data'!$P$4,0,10*ROW('Sanitation Data'!P19))),'Data Summary'!CU25="Yes"),100-OFFSET('Sanitation Data'!$P$4,0,10*ROW('Sanitation Data'!P19)),NA())</f>
        <v>#N/A</v>
      </c>
      <c r="AG25" s="86" t="e">
        <f ca="true">+IF(AND(ISNUMBER(OFFSET('Sanitation Data'!$P$6,0,10*ROW('Sanitation Data'!P19))),'Data Summary'!CV25="Yes"),OFFSET('Sanitation Data'!$P$6,0,10*ROW('Sanitation Data'!P19)),NA())</f>
        <v>#N/A</v>
      </c>
      <c r="AH25" s="86" t="e">
        <f ca="true">+IF(AND(ISNUMBER(OFFSET('Sanitation Data'!$P$10,0,10*ROW('Sanitation Data'!P19))),'Data Summary'!CW25="Yes"),OFFSET('Sanitation Data'!$P$10,0,10*ROW('Sanitation Data'!P19)),NA())</f>
        <v>#N/A</v>
      </c>
      <c r="AI25" s="86" t="e">
        <f ca="true">+IF(AND(ISNUMBER(OFFSET('Sanitation Data'!$P$11,0,10*ROW('Sanitation Data'!P19))),'Data Summary'!CX25="Yes"),OFFSET('Sanitation Data'!$P$11,0,10*ROW('Sanitation Data'!P19)),NA())</f>
        <v>#N/A</v>
      </c>
      <c r="AJ25" s="86" t="e">
        <f ca="true">+IF(AND(ISNUMBER(OFFSET('Sanitation Data'!$P$12,0,10*ROW('Sanitation Data'!P19))),'Data Summary'!CY25="Yes"),OFFSET('Sanitation Data'!$P$12,0,10*ROW('Sanitation Data'!P19)),NA())</f>
        <v>#N/A</v>
      </c>
      <c r="AK25" s="86" t="e">
        <f ca="true">+IF(AND(ISNUMBER(OFFSET('Sanitation Data'!$Q$4,0,10*ROW('Sanitation Data'!Q19))),'Data Summary'!CZ25="Yes"),100-OFFSET('Sanitation Data'!$Q$4,0,10*ROW('Sanitation Data'!Q19)),NA())</f>
        <v>#N/A</v>
      </c>
      <c r="AL25" s="86" t="e">
        <f ca="true">+IF(AND(ISNUMBER(OFFSET('Sanitation Data'!$Q$6,0,10*ROW('Sanitation Data'!Q19))),'Data Summary'!DA25="Yes"),OFFSET('Sanitation Data'!$Q$6,0,10*ROW('Sanitation Data'!Q19)),NA())</f>
        <v>#N/A</v>
      </c>
      <c r="AM25" s="86" t="e">
        <f ca="true">+IF(AND(ISNUMBER(OFFSET('Sanitation Data'!$Q$10,0,10*ROW('Sanitation Data'!Q19))),'Data Summary'!DB25="Yes"),OFFSET('Sanitation Data'!$Q$10,0,10*ROW('Sanitation Data'!Q19)),NA())</f>
        <v>#N/A</v>
      </c>
      <c r="AN25" s="86" t="e">
        <f ca="true">+IF(AND(ISNUMBER(OFFSET('Sanitation Data'!$Q$11,0,10*ROW('Sanitation Data'!Q19))),'Data Summary'!DC25="Yes"),OFFSET('Sanitation Data'!$Q$11,0,10*ROW('Sanitation Data'!Q19)),NA())</f>
        <v>#N/A</v>
      </c>
      <c r="AO25" s="86" t="e">
        <f ca="true">+IF(AND(ISNUMBER(OFFSET('Sanitation Data'!$Q$12,0,10*ROW('Sanitation Data'!Q19))),'Data Summary'!DD25="Yes"),OFFSET('Sanitation Data'!$Q$12,0,10*ROW('Sanitation Data'!Q19)),NA())</f>
        <v>#N/A</v>
      </c>
      <c r="AP25" s="86" t="e">
        <f ca="true">+IF(AND(ISNUMBER(OFFSET('Sanitation Data'!$R$4,0,10*ROW('Sanitation Data'!R19))),'Data Summary'!DE25="Yes"),100-OFFSET('Sanitation Data'!$R$4,0,10*ROW('Sanitation Data'!R19)),NA())</f>
        <v>#N/A</v>
      </c>
      <c r="AQ25" s="86" t="e">
        <f ca="true">+IF(AND(ISNUMBER(OFFSET('Sanitation Data'!$R$6,0,10*ROW('Sanitation Data'!R19))),'Data Summary'!DF25="Yes"),OFFSET('Sanitation Data'!$R$6,0,10*ROW('Sanitation Data'!R19)),NA())</f>
        <v>#N/A</v>
      </c>
      <c r="AR25" s="86" t="e">
        <f ca="true">+IF(AND(ISNUMBER(OFFSET('Sanitation Data'!$R$10,0,10*ROW('Sanitation Data'!R19))),'Data Summary'!DG25="Yes"),OFFSET('Sanitation Data'!$R$10,0,10*ROW('Sanitation Data'!R19)),NA())</f>
        <v>#N/A</v>
      </c>
      <c r="AS25" s="86" t="e">
        <f ca="true">+IF(AND(ISNUMBER(OFFSET('Sanitation Data'!$R$11,0,10*ROW('Sanitation Data'!R19))),'Data Summary'!DH25="Yes"),OFFSET('Sanitation Data'!$R$11,0,10*ROW('Sanitation Data'!R19)),NA())</f>
        <v>#N/A</v>
      </c>
      <c r="AT25" s="86" t="e">
        <f ca="true">+IF(AND(ISNUMBER(OFFSET('Sanitation Data'!$R$12,0,10*ROW('Sanitation Data'!R19))),'Data Summary'!DI25="Yes"),OFFSET('Sanitation Data'!$R$12,0,10*ROW('Sanitation Data'!R19)),NA())</f>
        <v>#N/A</v>
      </c>
      <c r="AU25" s="86" t="e">
        <f ca="true">+IF(AND(ISNUMBER(OFFSET('Sanitation Data'!$S$4,0,10*ROW('Sanitation Data'!S19))),'Data Summary'!DJ25="Yes"),100-OFFSET('Sanitation Data'!$S$4,0,10*ROW('Sanitation Data'!S19)),NA())</f>
        <v>#N/A</v>
      </c>
      <c r="AV25" s="86" t="e">
        <f ca="true">+IF(AND(ISNUMBER(OFFSET('Sanitation Data'!$S$6,0,10*ROW('Sanitation Data'!S19))),'Data Summary'!DK25="Yes"),OFFSET('Sanitation Data'!$S$6,0,10*ROW('Sanitation Data'!S19)),NA())</f>
        <v>#N/A</v>
      </c>
      <c r="AW25" s="86" t="e">
        <f ca="true">+IF(AND(ISNUMBER(OFFSET('Sanitation Data'!$S$10,0,10*ROW('Sanitation Data'!S19))),'Data Summary'!DL25="Yes"),OFFSET('Sanitation Data'!$S$10,0,10*ROW('Sanitation Data'!S19)),NA())</f>
        <v>#N/A</v>
      </c>
      <c r="AX25" s="86" t="e">
        <f ca="true">+IF(AND(ISNUMBER(OFFSET('Sanitation Data'!$S$11,0,10*ROW('Sanitation Data'!S19))),'Data Summary'!DM25="Yes"),OFFSET('Sanitation Data'!$S$11,0,10*ROW('Sanitation Data'!S19)),NA())</f>
        <v>#N/A</v>
      </c>
      <c r="AY25" s="86" t="e">
        <f ca="true">+IF(AND(ISNUMBER(OFFSET('Sanitation Data'!$S$12,0,10*ROW('Sanitation Data'!S19))),'Data Summary'!DN25="Yes"),OFFSET('Sanitation Data'!$S$12,0,10*ROW('Sanitation Data'!S19)),NA())</f>
        <v>#N/A</v>
      </c>
      <c r="AZ25" s="87" t="e">
        <f ca="true">+IF(AND(ISNUMBER(OFFSET('Hygiene Data'!$N$5,0,10*ROW('Hygiene Data'!N19))),'Data Summary'!DO25="Yes"),OFFSET('Hygiene Data'!$N$5,0,10*ROW('Hygiene Data'!N19)),NA())</f>
        <v>#N/A</v>
      </c>
      <c r="BA25" s="87" t="e">
        <f ca="true">+IF(AND(ISNUMBER(OFFSET('Hygiene Data'!$N$7,0,10*ROW('Hygiene Data'!N19))),'Data Summary'!DP25="Yes"),OFFSET('Hygiene Data'!$N$7,0,10*ROW('Hygiene Data'!N19)),NA())</f>
        <v>#N/A</v>
      </c>
      <c r="BB25" s="87" t="e">
        <f ca="true">+IF(AND(ISNUMBER(OFFSET('Hygiene Data'!$N$9,0,10*ROW('Hygiene Data'!N19))),'Data Summary'!DQ25="Yes"),OFFSET('Hygiene Data'!$N$9,0,10*ROW('Hygiene Data'!N19)),NA())</f>
        <v>#N/A</v>
      </c>
      <c r="BC25" s="87" t="e">
        <f ca="true">+IF(AND(ISNUMBER(OFFSET('Hygiene Data'!$O$5,0,10*ROW('Hygiene Data'!O19))),'Data Summary'!DR25="Yes"),OFFSET('Hygiene Data'!$O$5,0,10*ROW('Hygiene Data'!O19)),NA())</f>
        <v>#N/A</v>
      </c>
      <c r="BD25" s="87" t="e">
        <f ca="true">+IF(AND(ISNUMBER(OFFSET('Hygiene Data'!$O$7,0,10*ROW('Hygiene Data'!O19))),'Data Summary'!DS25="Yes"),OFFSET('Hygiene Data'!$O$7,0,10*ROW('Hygiene Data'!O19)),NA())</f>
        <v>#N/A</v>
      </c>
      <c r="BE25" s="87" t="e">
        <f ca="true">+IF(AND(ISNUMBER(OFFSET('Hygiene Data'!$O$9,0,10*ROW('Hygiene Data'!O19))),'Data Summary'!DT25="Yes"),OFFSET('Hygiene Data'!$O$9,0,10*ROW('Hygiene Data'!O19)),NA())</f>
        <v>#N/A</v>
      </c>
      <c r="BF25" s="87" t="e">
        <f ca="true">+IF(AND(ISNUMBER(OFFSET('Hygiene Data'!$P$5,0,10*ROW('Hygiene Data'!P19))),'Data Summary'!DU25="Yes"),OFFSET('Hygiene Data'!$P$5,0,10*ROW('Hygiene Data'!P19)),NA())</f>
        <v>#N/A</v>
      </c>
      <c r="BG25" s="87" t="e">
        <f ca="true">+IF(AND(ISNUMBER(OFFSET('Hygiene Data'!$P$7,0,10*ROW('Hygiene Data'!P19))),'Data Summary'!DV25="Yes"),OFFSET('Hygiene Data'!$P$7,0,10*ROW('Hygiene Data'!P19)),NA())</f>
        <v>#N/A</v>
      </c>
      <c r="BH25" s="87" t="e">
        <f ca="true">+IF(AND(ISNUMBER(OFFSET('Hygiene Data'!$P$9,0,10*ROW('Hygiene Data'!P19))),'Data Summary'!DW25="Yes"),OFFSET('Hygiene Data'!$P$9,0,10*ROW('Hygiene Data'!P19)),NA())</f>
        <v>#N/A</v>
      </c>
      <c r="BI25" s="87" t="e">
        <f ca="true">+IF(AND(ISNUMBER(OFFSET('Hygiene Data'!$Q$5,0,10*ROW('Hygiene Data'!Q19))),'Data Summary'!DX25="Yes"),OFFSET('Hygiene Data'!$Q$5,0,10*ROW('Hygiene Data'!Q19)),NA())</f>
        <v>#N/A</v>
      </c>
      <c r="BJ25" s="87" t="e">
        <f ca="true">+IF(AND(ISNUMBER(OFFSET('Hygiene Data'!$Q$7,0,10*ROW('Hygiene Data'!Q19))),'Data Summary'!DY25="Yes"),OFFSET('Hygiene Data'!$Q$7,0,10*ROW('Hygiene Data'!Q19)),NA())</f>
        <v>#N/A</v>
      </c>
      <c r="BK25" s="87" t="e">
        <f ca="true">+IF(AND(ISNUMBER(OFFSET('Hygiene Data'!$Q$9,0,10*ROW('Hygiene Data'!Q19))),'Data Summary'!DZ25="Yes"),OFFSET('Hygiene Data'!$Q$9,0,10*ROW('Hygiene Data'!Q19)),NA())</f>
        <v>#N/A</v>
      </c>
      <c r="BL25" s="87" t="e">
        <f ca="true">+IF(AND(ISNUMBER(OFFSET('Hygiene Data'!$R$5,0,10*ROW('Hygiene Data'!R19))),'Data Summary'!EA25="Yes"),OFFSET('Hygiene Data'!$R$5,0,10*ROW('Hygiene Data'!R19)),NA())</f>
        <v>#N/A</v>
      </c>
      <c r="BM25" s="87" t="e">
        <f ca="true">+IF(AND(ISNUMBER(OFFSET('Hygiene Data'!$R$7,0,10*ROW('Hygiene Data'!R19))),'Data Summary'!EB25="Yes"),OFFSET('Hygiene Data'!$R$7,0,10*ROW('Hygiene Data'!R19)),NA())</f>
        <v>#N/A</v>
      </c>
      <c r="BN25" s="87" t="e">
        <f ca="true">+IF(AND(ISNUMBER(OFFSET('Hygiene Data'!$R$9,0,10*ROW('Hygiene Data'!R19))),'Data Summary'!EC25="Yes"),OFFSET('Hygiene Data'!$R$9,0,10*ROW('Hygiene Data'!R19)),NA())</f>
        <v>#N/A</v>
      </c>
      <c r="BO25" s="87" t="e">
        <f ca="true">+IF(AND(ISNUMBER(OFFSET('Hygiene Data'!$S$5,0,10*ROW('Hygiene Data'!S19))),'Data Summary'!ED25="Yes"),OFFSET('Hygiene Data'!$S$5,0,10*ROW('Hygiene Data'!S19)),NA())</f>
        <v>#N/A</v>
      </c>
      <c r="BP25" s="87" t="e">
        <f ca="true">+IF(AND(ISNUMBER(OFFSET('Hygiene Data'!$S$7,0,10*ROW('Hygiene Data'!S19))),'Data Summary'!EE25="Yes"),OFFSET('Hygiene Data'!$S$7,0,10*ROW('Hygiene Data'!S19)),NA())</f>
        <v>#N/A</v>
      </c>
      <c r="BQ25" s="87" t="e">
        <f ca="true">+IF(AND(ISNUMBER(OFFSET('Hygiene Data'!$S$9,0,10*ROW('Hygiene Data'!S19))),'Data Summary'!EF25="Yes"),OFFSET('Hygiene Data'!$S$9,0,10*ROW('Hygiene Data'!S19)),NA())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Data'!$N$4,0,10*ROW('Water Data'!N20))),'Data Summary'!BS26="Yes"),100-OFFSET('Water Data'!$N$4,0,10*ROW('Water Data'!N20)),NA())</f>
        <v>#N/A</v>
      </c>
      <c r="E26" s="85" t="e">
        <f ca="true">+IF(AND(ISNUMBER(OFFSET('Water Data'!$N$6,0,10*ROW('Water Data'!N20))),'Data Summary'!BT26="Yes"),OFFSET('Water Data'!$N$6,0,10*ROW('Water Data'!N20)),NA())</f>
        <v>#N/A</v>
      </c>
      <c r="F26" s="85" t="e">
        <f ca="true">+IF(AND(ISNUMBER(OFFSET('Water Data'!$N$9,0,10*ROW('Water Data'!N20))),'Data Summary'!BU26="Yes"),OFFSET('Water Data'!$N$9,0,10*ROW('Water Data'!N20)),NA())</f>
        <v>#N/A</v>
      </c>
      <c r="G26" s="85" t="e">
        <f ca="true">+IF(AND(ISNUMBER(OFFSET('Water Data'!$O$4,0,10*ROW('Water Data'!O20))),'Data Summary'!BV26="Yes"),100-OFFSET('Water Data'!$O$4,0,10*ROW('Water Data'!O20)),NA())</f>
        <v>#N/A</v>
      </c>
      <c r="H26" s="85" t="e">
        <f ca="true">+IF(AND(ISNUMBER(OFFSET('Water Data'!$O$6,0,10*ROW('Water Data'!O20))),'Data Summary'!BW26="Yes"),OFFSET('Water Data'!$O$6,0,10*ROW('Water Data'!O20)),NA())</f>
        <v>#N/A</v>
      </c>
      <c r="I26" s="85" t="e">
        <f ca="true">+IF(AND(ISNUMBER(OFFSET('Water Data'!$O$9,0,10*ROW('Water Data'!O20))),'Data Summary'!BX26="Yes"),OFFSET('Water Data'!$O$9,0,10*ROW('Water Data'!O20)),NA())</f>
        <v>#N/A</v>
      </c>
      <c r="J26" s="85" t="e">
        <f ca="true">+IF(AND(ISNUMBER(OFFSET('Water Data'!$P$4,0,10*ROW('Water Data'!P20))),'Data Summary'!BY26="Yes"),100-OFFSET('Water Data'!$P$4,0,10*ROW('Water Data'!P20)),NA())</f>
        <v>#N/A</v>
      </c>
      <c r="K26" s="85" t="e">
        <f ca="true">+IF(AND(ISNUMBER(OFFSET('Water Data'!$P$6,0,10*ROW('Water Data'!P20))),'Data Summary'!BZ26="Yes"),OFFSET('Water Data'!$P$6,0,10*ROW('Water Data'!P20)),NA())</f>
        <v>#N/A</v>
      </c>
      <c r="L26" s="85" t="e">
        <f ca="true">+IF(AND(ISNUMBER(OFFSET('Water Data'!$P$9,0,10*ROW('Water Data'!P20))),'Data Summary'!CA26="Yes"),OFFSET('Water Data'!$P$9,0,10*ROW('Water Data'!P20)),NA())</f>
        <v>#N/A</v>
      </c>
      <c r="M26" s="85" t="e">
        <f ca="true">+IF(AND(ISNUMBER(OFFSET('Water Data'!$Q$4,0,10*ROW('Water Data'!Q20))),'Data Summary'!CB26="Yes"),100-OFFSET('Water Data'!$Q$4,0,10*ROW('Water Data'!Q20)),NA())</f>
        <v>#N/A</v>
      </c>
      <c r="N26" s="85" t="e">
        <f ca="true">+IF(AND(ISNUMBER(OFFSET('Water Data'!$Q$6,0,10*ROW('Water Data'!Q20))),'Data Summary'!CC26="Yes"),OFFSET('Water Data'!$Q$6,0,10*ROW('Water Data'!Q20)),NA())</f>
        <v>#N/A</v>
      </c>
      <c r="O26" s="85" t="e">
        <f ca="true">+IF(AND(ISNUMBER(OFFSET('Water Data'!$Q$9,0,10*ROW('Water Data'!Q20))),'Data Summary'!CD26="Yes"),OFFSET('Water Data'!$Q$9,0,10*ROW('Water Data'!Q20)),NA())</f>
        <v>#N/A</v>
      </c>
      <c r="P26" s="85" t="e">
        <f ca="true">+IF(AND(ISNUMBER(OFFSET('Water Data'!$R$4,0,10*ROW('Water Data'!R20))),'Data Summary'!CE26="Yes"),100-OFFSET('Water Data'!$R$4,0,10*ROW('Water Data'!R20)),NA())</f>
        <v>#N/A</v>
      </c>
      <c r="Q26" s="85" t="e">
        <f ca="true">+IF(AND(ISNUMBER(OFFSET('Water Data'!$R$6,0,10*ROW('Water Data'!R20))),'Data Summary'!CF26="Yes"),OFFSET('Water Data'!$R$6,0,10*ROW('Water Data'!R20)),NA())</f>
        <v>#N/A</v>
      </c>
      <c r="R26" s="85" t="e">
        <f ca="true">+IF(AND(ISNUMBER(OFFSET('Water Data'!$R$9,0,10*ROW('Water Data'!R20))),'Data Summary'!CG26="Yes"),OFFSET('Water Data'!$R$9,0,10*ROW('Water Data'!R20)),NA())</f>
        <v>#N/A</v>
      </c>
      <c r="S26" s="85" t="e">
        <f ca="true">+IF(AND(ISNUMBER(OFFSET('Water Data'!$S$4,0,10*ROW('Water Data'!S20))),'Data Summary'!CH26="Yes"),100-OFFSET('Water Data'!$S$4,0,10*ROW('Water Data'!S20)),NA())</f>
        <v>#N/A</v>
      </c>
      <c r="T26" s="85" t="e">
        <f ca="true">+IF(AND(ISNUMBER(OFFSET('Water Data'!$S$6,0,10*ROW('Water Data'!S20))),'Data Summary'!CI26="Yes"),OFFSET('Water Data'!$S$6,0,10*ROW('Water Data'!S20)),NA())</f>
        <v>#N/A</v>
      </c>
      <c r="U26" s="85" t="e">
        <f ca="true">+IF(AND(ISNUMBER(OFFSET('Water Data'!$S$9,0,10*ROW('Water Data'!S20))),'Data Summary'!CJ26="Yes"),OFFSET('Water Data'!$S$9,0,10*ROW('Water Data'!S20)),NA())</f>
        <v>#N/A</v>
      </c>
      <c r="V26" s="86" t="e">
        <f ca="true">+IF(AND(ISNUMBER(OFFSET('Sanitation Data'!$N$4,0,10*ROW('Sanitation Data'!N20))),'Data Summary'!CK26="Yes"),100-OFFSET('Sanitation Data'!$N$4,0,10*ROW('Sanitation Data'!N20)),NA())</f>
        <v>#N/A</v>
      </c>
      <c r="W26" s="86" t="e">
        <f ca="true">+IF(AND(ISNUMBER(OFFSET('Sanitation Data'!$N$6,0,10*ROW('Sanitation Data'!N20))),'Data Summary'!CL26="Yes"),OFFSET('Sanitation Data'!$N$6,0,10*ROW('Sanitation Data'!N20)),NA())</f>
        <v>#N/A</v>
      </c>
      <c r="X26" s="86" t="e">
        <f ca="true">+IF(AND(ISNUMBER(OFFSET('Sanitation Data'!$N$10,0,10*ROW('Sanitation Data'!N20))),'Data Summary'!CM26="Yes"),OFFSET('Sanitation Data'!$N$10,0,10*ROW('Sanitation Data'!N20)),NA())</f>
        <v>#N/A</v>
      </c>
      <c r="Y26" s="86" t="e">
        <f ca="true">+IF(AND(ISNUMBER(OFFSET('Sanitation Data'!$N$11,0,10*ROW('Sanitation Data'!N20))),'Data Summary'!CN26="Yes"),OFFSET('Sanitation Data'!$N$11,0,10*ROW('Sanitation Data'!N20)),NA())</f>
        <v>#N/A</v>
      </c>
      <c r="Z26" s="86" t="e">
        <f ca="true">+IF(AND(ISNUMBER(OFFSET('Sanitation Data'!$N$12,0,10*ROW('Sanitation Data'!N20))),'Data Summary'!CO26="Yes"),OFFSET('Sanitation Data'!$N$12,0,10*ROW('Sanitation Data'!N20)),NA())</f>
        <v>#N/A</v>
      </c>
      <c r="AA26" s="86" t="e">
        <f ca="true">+IF(AND(ISNUMBER(OFFSET('Sanitation Data'!$O$4,0,10*ROW('Sanitation Data'!O20))),'Data Summary'!CP26="Yes"),100-OFFSET('Sanitation Data'!$O$4,0,10*ROW('Sanitation Data'!O20)),NA())</f>
        <v>#N/A</v>
      </c>
      <c r="AB26" s="86" t="e">
        <f ca="true">+IF(AND(ISNUMBER(OFFSET('Sanitation Data'!$O$6,0,10*ROW('Sanitation Data'!O20))),'Data Summary'!CQ26="Yes"),OFFSET('Sanitation Data'!$O$6,0,10*ROW('Sanitation Data'!O20)),NA())</f>
        <v>#N/A</v>
      </c>
      <c r="AC26" s="86" t="e">
        <f ca="true">+IF(AND(ISNUMBER(OFFSET('Sanitation Data'!$O$10,0,10*ROW('Sanitation Data'!O20))),'Data Summary'!CR26="Yes"),OFFSET('Sanitation Data'!$O$10,0,10*ROW('Sanitation Data'!O20)),NA())</f>
        <v>#N/A</v>
      </c>
      <c r="AD26" s="86" t="e">
        <f ca="true">+IF(AND(ISNUMBER(OFFSET('Sanitation Data'!$O$11,0,10*ROW('Sanitation Data'!O20))),'Data Summary'!CS26="Yes"),OFFSET('Sanitation Data'!$O$11,0,10*ROW('Sanitation Data'!O20)),NA())</f>
        <v>#N/A</v>
      </c>
      <c r="AE26" s="86" t="e">
        <f ca="true">+IF(AND(ISNUMBER(OFFSET('Sanitation Data'!$O$12,0,10*ROW('Sanitation Data'!O20))),'Data Summary'!CT26="Yes"),OFFSET('Sanitation Data'!$O$12,0,10*ROW('Sanitation Data'!O20)),NA())</f>
        <v>#N/A</v>
      </c>
      <c r="AF26" s="86" t="e">
        <f ca="true">+IF(AND(ISNUMBER(OFFSET('Sanitation Data'!$P$4,0,10*ROW('Sanitation Data'!P20))),'Data Summary'!CU26="Yes"),100-OFFSET('Sanitation Data'!$P$4,0,10*ROW('Sanitation Data'!P20)),NA())</f>
        <v>#N/A</v>
      </c>
      <c r="AG26" s="86" t="e">
        <f ca="true">+IF(AND(ISNUMBER(OFFSET('Sanitation Data'!$P$6,0,10*ROW('Sanitation Data'!P20))),'Data Summary'!CV26="Yes"),OFFSET('Sanitation Data'!$P$6,0,10*ROW('Sanitation Data'!P20)),NA())</f>
        <v>#N/A</v>
      </c>
      <c r="AH26" s="86" t="e">
        <f ca="true">+IF(AND(ISNUMBER(OFFSET('Sanitation Data'!$P$10,0,10*ROW('Sanitation Data'!P20))),'Data Summary'!CW26="Yes"),OFFSET('Sanitation Data'!$P$10,0,10*ROW('Sanitation Data'!P20)),NA())</f>
        <v>#N/A</v>
      </c>
      <c r="AI26" s="86" t="e">
        <f ca="true">+IF(AND(ISNUMBER(OFFSET('Sanitation Data'!$P$11,0,10*ROW('Sanitation Data'!P20))),'Data Summary'!CX26="Yes"),OFFSET('Sanitation Data'!$P$11,0,10*ROW('Sanitation Data'!P20)),NA())</f>
        <v>#N/A</v>
      </c>
      <c r="AJ26" s="86" t="e">
        <f ca="true">+IF(AND(ISNUMBER(OFFSET('Sanitation Data'!$P$12,0,10*ROW('Sanitation Data'!P20))),'Data Summary'!CY26="Yes"),OFFSET('Sanitation Data'!$P$12,0,10*ROW('Sanitation Data'!P20)),NA())</f>
        <v>#N/A</v>
      </c>
      <c r="AK26" s="86" t="e">
        <f ca="true">+IF(AND(ISNUMBER(OFFSET('Sanitation Data'!$Q$4,0,10*ROW('Sanitation Data'!Q20))),'Data Summary'!CZ26="Yes"),100-OFFSET('Sanitation Data'!$Q$4,0,10*ROW('Sanitation Data'!Q20)),NA())</f>
        <v>#N/A</v>
      </c>
      <c r="AL26" s="86" t="e">
        <f ca="true">+IF(AND(ISNUMBER(OFFSET('Sanitation Data'!$Q$6,0,10*ROW('Sanitation Data'!Q20))),'Data Summary'!DA26="Yes"),OFFSET('Sanitation Data'!$Q$6,0,10*ROW('Sanitation Data'!Q20)),NA())</f>
        <v>#N/A</v>
      </c>
      <c r="AM26" s="86" t="e">
        <f ca="true">+IF(AND(ISNUMBER(OFFSET('Sanitation Data'!$Q$10,0,10*ROW('Sanitation Data'!Q20))),'Data Summary'!DB26="Yes"),OFFSET('Sanitation Data'!$Q$10,0,10*ROW('Sanitation Data'!Q20)),NA())</f>
        <v>#N/A</v>
      </c>
      <c r="AN26" s="86" t="e">
        <f ca="true">+IF(AND(ISNUMBER(OFFSET('Sanitation Data'!$Q$11,0,10*ROW('Sanitation Data'!Q20))),'Data Summary'!DC26="Yes"),OFFSET('Sanitation Data'!$Q$11,0,10*ROW('Sanitation Data'!Q20)),NA())</f>
        <v>#N/A</v>
      </c>
      <c r="AO26" s="86" t="e">
        <f ca="true">+IF(AND(ISNUMBER(OFFSET('Sanitation Data'!$Q$12,0,10*ROW('Sanitation Data'!Q20))),'Data Summary'!DD26="Yes"),OFFSET('Sanitation Data'!$Q$12,0,10*ROW('Sanitation Data'!Q20)),NA())</f>
        <v>#N/A</v>
      </c>
      <c r="AP26" s="86" t="e">
        <f ca="true">+IF(AND(ISNUMBER(OFFSET('Sanitation Data'!$R$4,0,10*ROW('Sanitation Data'!R20))),'Data Summary'!DE26="Yes"),100-OFFSET('Sanitation Data'!$R$4,0,10*ROW('Sanitation Data'!R20)),NA())</f>
        <v>#N/A</v>
      </c>
      <c r="AQ26" s="86" t="e">
        <f ca="true">+IF(AND(ISNUMBER(OFFSET('Sanitation Data'!$R$6,0,10*ROW('Sanitation Data'!R20))),'Data Summary'!DF26="Yes"),OFFSET('Sanitation Data'!$R$6,0,10*ROW('Sanitation Data'!R20)),NA())</f>
        <v>#N/A</v>
      </c>
      <c r="AR26" s="86" t="e">
        <f ca="true">+IF(AND(ISNUMBER(OFFSET('Sanitation Data'!$R$10,0,10*ROW('Sanitation Data'!R20))),'Data Summary'!DG26="Yes"),OFFSET('Sanitation Data'!$R$10,0,10*ROW('Sanitation Data'!R20)),NA())</f>
        <v>#N/A</v>
      </c>
      <c r="AS26" s="86" t="e">
        <f ca="true">+IF(AND(ISNUMBER(OFFSET('Sanitation Data'!$R$11,0,10*ROW('Sanitation Data'!R20))),'Data Summary'!DH26="Yes"),OFFSET('Sanitation Data'!$R$11,0,10*ROW('Sanitation Data'!R20)),NA())</f>
        <v>#N/A</v>
      </c>
      <c r="AT26" s="86" t="e">
        <f ca="true">+IF(AND(ISNUMBER(OFFSET('Sanitation Data'!$R$12,0,10*ROW('Sanitation Data'!R20))),'Data Summary'!DI26="Yes"),OFFSET('Sanitation Data'!$R$12,0,10*ROW('Sanitation Data'!R20)),NA())</f>
        <v>#N/A</v>
      </c>
      <c r="AU26" s="86" t="e">
        <f ca="true">+IF(AND(ISNUMBER(OFFSET('Sanitation Data'!$S$4,0,10*ROW('Sanitation Data'!S20))),'Data Summary'!DJ26="Yes"),100-OFFSET('Sanitation Data'!$S$4,0,10*ROW('Sanitation Data'!S20)),NA())</f>
        <v>#N/A</v>
      </c>
      <c r="AV26" s="86" t="e">
        <f ca="true">+IF(AND(ISNUMBER(OFFSET('Sanitation Data'!$S$6,0,10*ROW('Sanitation Data'!S20))),'Data Summary'!DK26="Yes"),OFFSET('Sanitation Data'!$S$6,0,10*ROW('Sanitation Data'!S20)),NA())</f>
        <v>#N/A</v>
      </c>
      <c r="AW26" s="86" t="e">
        <f ca="true">+IF(AND(ISNUMBER(OFFSET('Sanitation Data'!$S$10,0,10*ROW('Sanitation Data'!S20))),'Data Summary'!DL26="Yes"),OFFSET('Sanitation Data'!$S$10,0,10*ROW('Sanitation Data'!S20)),NA())</f>
        <v>#N/A</v>
      </c>
      <c r="AX26" s="86" t="e">
        <f ca="true">+IF(AND(ISNUMBER(OFFSET('Sanitation Data'!$S$11,0,10*ROW('Sanitation Data'!S20))),'Data Summary'!DM26="Yes"),OFFSET('Sanitation Data'!$S$11,0,10*ROW('Sanitation Data'!S20)),NA())</f>
        <v>#N/A</v>
      </c>
      <c r="AY26" s="86" t="e">
        <f ca="true">+IF(AND(ISNUMBER(OFFSET('Sanitation Data'!$S$12,0,10*ROW('Sanitation Data'!S20))),'Data Summary'!DN26="Yes"),OFFSET('Sanitation Data'!$S$12,0,10*ROW('Sanitation Data'!S20)),NA())</f>
        <v>#N/A</v>
      </c>
      <c r="AZ26" s="87" t="e">
        <f ca="true">+IF(AND(ISNUMBER(OFFSET('Hygiene Data'!$N$5,0,10*ROW('Hygiene Data'!N20))),'Data Summary'!DO26="Yes"),OFFSET('Hygiene Data'!$N$5,0,10*ROW('Hygiene Data'!N20)),NA())</f>
        <v>#N/A</v>
      </c>
      <c r="BA26" s="87" t="e">
        <f ca="true">+IF(AND(ISNUMBER(OFFSET('Hygiene Data'!$N$7,0,10*ROW('Hygiene Data'!N20))),'Data Summary'!DP26="Yes"),OFFSET('Hygiene Data'!$N$7,0,10*ROW('Hygiene Data'!N20)),NA())</f>
        <v>#N/A</v>
      </c>
      <c r="BB26" s="87" t="e">
        <f ca="true">+IF(AND(ISNUMBER(OFFSET('Hygiene Data'!$N$9,0,10*ROW('Hygiene Data'!N20))),'Data Summary'!DQ26="Yes"),OFFSET('Hygiene Data'!$N$9,0,10*ROW('Hygiene Data'!N20)),NA())</f>
        <v>#N/A</v>
      </c>
      <c r="BC26" s="87" t="e">
        <f ca="true">+IF(AND(ISNUMBER(OFFSET('Hygiene Data'!$O$5,0,10*ROW('Hygiene Data'!O20))),'Data Summary'!DR26="Yes"),OFFSET('Hygiene Data'!$O$5,0,10*ROW('Hygiene Data'!O20)),NA())</f>
        <v>#N/A</v>
      </c>
      <c r="BD26" s="87" t="e">
        <f ca="true">+IF(AND(ISNUMBER(OFFSET('Hygiene Data'!$O$7,0,10*ROW('Hygiene Data'!O20))),'Data Summary'!DS26="Yes"),OFFSET('Hygiene Data'!$O$7,0,10*ROW('Hygiene Data'!O20)),NA())</f>
        <v>#N/A</v>
      </c>
      <c r="BE26" s="87" t="e">
        <f ca="true">+IF(AND(ISNUMBER(OFFSET('Hygiene Data'!$O$9,0,10*ROW('Hygiene Data'!O20))),'Data Summary'!DT26="Yes"),OFFSET('Hygiene Data'!$O$9,0,10*ROW('Hygiene Data'!O20)),NA())</f>
        <v>#N/A</v>
      </c>
      <c r="BF26" s="87" t="e">
        <f ca="true">+IF(AND(ISNUMBER(OFFSET('Hygiene Data'!$P$5,0,10*ROW('Hygiene Data'!P20))),'Data Summary'!DU26="Yes"),OFFSET('Hygiene Data'!$P$5,0,10*ROW('Hygiene Data'!P20)),NA())</f>
        <v>#N/A</v>
      </c>
      <c r="BG26" s="87" t="e">
        <f ca="true">+IF(AND(ISNUMBER(OFFSET('Hygiene Data'!$P$7,0,10*ROW('Hygiene Data'!P20))),'Data Summary'!DV26="Yes"),OFFSET('Hygiene Data'!$P$7,0,10*ROW('Hygiene Data'!P20)),NA())</f>
        <v>#N/A</v>
      </c>
      <c r="BH26" s="87" t="e">
        <f ca="true">+IF(AND(ISNUMBER(OFFSET('Hygiene Data'!$P$9,0,10*ROW('Hygiene Data'!P20))),'Data Summary'!DW26="Yes"),OFFSET('Hygiene Data'!$P$9,0,10*ROW('Hygiene Data'!P20)),NA())</f>
        <v>#N/A</v>
      </c>
      <c r="BI26" s="87" t="e">
        <f ca="true">+IF(AND(ISNUMBER(OFFSET('Hygiene Data'!$Q$5,0,10*ROW('Hygiene Data'!Q20))),'Data Summary'!DX26="Yes"),OFFSET('Hygiene Data'!$Q$5,0,10*ROW('Hygiene Data'!Q20)),NA())</f>
        <v>#N/A</v>
      </c>
      <c r="BJ26" s="87" t="e">
        <f ca="true">+IF(AND(ISNUMBER(OFFSET('Hygiene Data'!$Q$7,0,10*ROW('Hygiene Data'!Q20))),'Data Summary'!DY26="Yes"),OFFSET('Hygiene Data'!$Q$7,0,10*ROW('Hygiene Data'!Q20)),NA())</f>
        <v>#N/A</v>
      </c>
      <c r="BK26" s="87" t="e">
        <f ca="true">+IF(AND(ISNUMBER(OFFSET('Hygiene Data'!$Q$9,0,10*ROW('Hygiene Data'!Q20))),'Data Summary'!DZ26="Yes"),OFFSET('Hygiene Data'!$Q$9,0,10*ROW('Hygiene Data'!Q20)),NA())</f>
        <v>#N/A</v>
      </c>
      <c r="BL26" s="87" t="e">
        <f ca="true">+IF(AND(ISNUMBER(OFFSET('Hygiene Data'!$R$5,0,10*ROW('Hygiene Data'!R20))),'Data Summary'!EA26="Yes"),OFFSET('Hygiene Data'!$R$5,0,10*ROW('Hygiene Data'!R20)),NA())</f>
        <v>#N/A</v>
      </c>
      <c r="BM26" s="87" t="e">
        <f ca="true">+IF(AND(ISNUMBER(OFFSET('Hygiene Data'!$R$7,0,10*ROW('Hygiene Data'!R20))),'Data Summary'!EB26="Yes"),OFFSET('Hygiene Data'!$R$7,0,10*ROW('Hygiene Data'!R20)),NA())</f>
        <v>#N/A</v>
      </c>
      <c r="BN26" s="87" t="e">
        <f ca="true">+IF(AND(ISNUMBER(OFFSET('Hygiene Data'!$R$9,0,10*ROW('Hygiene Data'!R20))),'Data Summary'!EC26="Yes"),OFFSET('Hygiene Data'!$R$9,0,10*ROW('Hygiene Data'!R20)),NA())</f>
        <v>#N/A</v>
      </c>
      <c r="BO26" s="87" t="e">
        <f ca="true">+IF(AND(ISNUMBER(OFFSET('Hygiene Data'!$S$5,0,10*ROW('Hygiene Data'!S20))),'Data Summary'!ED26="Yes"),OFFSET('Hygiene Data'!$S$5,0,10*ROW('Hygiene Data'!S20)),NA())</f>
        <v>#N/A</v>
      </c>
      <c r="BP26" s="87" t="e">
        <f ca="true">+IF(AND(ISNUMBER(OFFSET('Hygiene Data'!$S$7,0,10*ROW('Hygiene Data'!S20))),'Data Summary'!EE26="Yes"),OFFSET('Hygiene Data'!$S$7,0,10*ROW('Hygiene Data'!S20)),NA())</f>
        <v>#N/A</v>
      </c>
      <c r="BQ26" s="87" t="e">
        <f ca="true">+IF(AND(ISNUMBER(OFFSET('Hygiene Data'!$S$9,0,10*ROW('Hygiene Data'!S20))),'Data Summary'!EF26="Yes"),OFFSET('Hygiene Data'!$S$9,0,10*ROW('Hygiene Data'!S20)),NA())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Data'!$N$4,0,10*ROW('Water Data'!N21))),'Data Summary'!BS27="Yes"),100-OFFSET('Water Data'!$N$4,0,10*ROW('Water Data'!N21)),NA())</f>
        <v>#N/A</v>
      </c>
      <c r="E27" s="85" t="e">
        <f ca="true">+IF(AND(ISNUMBER(OFFSET('Water Data'!$N$6,0,10*ROW('Water Data'!N21))),'Data Summary'!BT27="Yes"),OFFSET('Water Data'!$N$6,0,10*ROW('Water Data'!N21)),NA())</f>
        <v>#N/A</v>
      </c>
      <c r="F27" s="85" t="e">
        <f ca="true">+IF(AND(ISNUMBER(OFFSET('Water Data'!$N$9,0,10*ROW('Water Data'!N21))),'Data Summary'!BU27="Yes"),OFFSET('Water Data'!$N$9,0,10*ROW('Water Data'!N21)),NA())</f>
        <v>#N/A</v>
      </c>
      <c r="G27" s="85" t="e">
        <f ca="true">+IF(AND(ISNUMBER(OFFSET('Water Data'!$O$4,0,10*ROW('Water Data'!O21))),'Data Summary'!BV27="Yes"),100-OFFSET('Water Data'!$O$4,0,10*ROW('Water Data'!O21)),NA())</f>
        <v>#N/A</v>
      </c>
      <c r="H27" s="85" t="e">
        <f ca="true">+IF(AND(ISNUMBER(OFFSET('Water Data'!$O$6,0,10*ROW('Water Data'!O21))),'Data Summary'!BW27="Yes"),OFFSET('Water Data'!$O$6,0,10*ROW('Water Data'!O21)),NA())</f>
        <v>#N/A</v>
      </c>
      <c r="I27" s="85" t="e">
        <f ca="true">+IF(AND(ISNUMBER(OFFSET('Water Data'!$O$9,0,10*ROW('Water Data'!O21))),'Data Summary'!BX27="Yes"),OFFSET('Water Data'!$O$9,0,10*ROW('Water Data'!O21)),NA())</f>
        <v>#N/A</v>
      </c>
      <c r="J27" s="85" t="e">
        <f ca="true">+IF(AND(ISNUMBER(OFFSET('Water Data'!$P$4,0,10*ROW('Water Data'!P21))),'Data Summary'!BY27="Yes"),100-OFFSET('Water Data'!$P$4,0,10*ROW('Water Data'!P21)),NA())</f>
        <v>#N/A</v>
      </c>
      <c r="K27" s="85" t="e">
        <f ca="true">+IF(AND(ISNUMBER(OFFSET('Water Data'!$P$6,0,10*ROW('Water Data'!P21))),'Data Summary'!BZ27="Yes"),OFFSET('Water Data'!$P$6,0,10*ROW('Water Data'!P21)),NA())</f>
        <v>#N/A</v>
      </c>
      <c r="L27" s="85" t="e">
        <f ca="true">+IF(AND(ISNUMBER(OFFSET('Water Data'!$P$9,0,10*ROW('Water Data'!P21))),'Data Summary'!CA27="Yes"),OFFSET('Water Data'!$P$9,0,10*ROW('Water Data'!P21)),NA())</f>
        <v>#N/A</v>
      </c>
      <c r="M27" s="85" t="e">
        <f ca="true">+IF(AND(ISNUMBER(OFFSET('Water Data'!$Q$4,0,10*ROW('Water Data'!Q21))),'Data Summary'!CB27="Yes"),100-OFFSET('Water Data'!$Q$4,0,10*ROW('Water Data'!Q21)),NA())</f>
        <v>#N/A</v>
      </c>
      <c r="N27" s="85" t="e">
        <f ca="true">+IF(AND(ISNUMBER(OFFSET('Water Data'!$Q$6,0,10*ROW('Water Data'!Q21))),'Data Summary'!CC27="Yes"),OFFSET('Water Data'!$Q$6,0,10*ROW('Water Data'!Q21)),NA())</f>
        <v>#N/A</v>
      </c>
      <c r="O27" s="85" t="e">
        <f ca="true">+IF(AND(ISNUMBER(OFFSET('Water Data'!$Q$9,0,10*ROW('Water Data'!Q21))),'Data Summary'!CD27="Yes"),OFFSET('Water Data'!$Q$9,0,10*ROW('Water Data'!Q21)),NA())</f>
        <v>#N/A</v>
      </c>
      <c r="P27" s="85" t="e">
        <f ca="true">+IF(AND(ISNUMBER(OFFSET('Water Data'!$R$4,0,10*ROW('Water Data'!R21))),'Data Summary'!CE27="Yes"),100-OFFSET('Water Data'!$R$4,0,10*ROW('Water Data'!R21)),NA())</f>
        <v>#N/A</v>
      </c>
      <c r="Q27" s="85" t="e">
        <f ca="true">+IF(AND(ISNUMBER(OFFSET('Water Data'!$R$6,0,10*ROW('Water Data'!R21))),'Data Summary'!CF27="Yes"),OFFSET('Water Data'!$R$6,0,10*ROW('Water Data'!R21)),NA())</f>
        <v>#N/A</v>
      </c>
      <c r="R27" s="85" t="e">
        <f ca="true">+IF(AND(ISNUMBER(OFFSET('Water Data'!$R$9,0,10*ROW('Water Data'!R21))),'Data Summary'!CG27="Yes"),OFFSET('Water Data'!$R$9,0,10*ROW('Water Data'!R21)),NA())</f>
        <v>#N/A</v>
      </c>
      <c r="S27" s="85" t="e">
        <f ca="true">+IF(AND(ISNUMBER(OFFSET('Water Data'!$S$4,0,10*ROW('Water Data'!S21))),'Data Summary'!CH27="Yes"),100-OFFSET('Water Data'!$S$4,0,10*ROW('Water Data'!S21)),NA())</f>
        <v>#N/A</v>
      </c>
      <c r="T27" s="85" t="e">
        <f ca="true">+IF(AND(ISNUMBER(OFFSET('Water Data'!$S$6,0,10*ROW('Water Data'!S21))),'Data Summary'!CI27="Yes"),OFFSET('Water Data'!$S$6,0,10*ROW('Water Data'!S21)),NA())</f>
        <v>#N/A</v>
      </c>
      <c r="U27" s="85" t="e">
        <f ca="true">+IF(AND(ISNUMBER(OFFSET('Water Data'!$S$9,0,10*ROW('Water Data'!S21))),'Data Summary'!CJ27="Yes"),OFFSET('Water Data'!$S$9,0,10*ROW('Water Data'!S21)),NA())</f>
        <v>#N/A</v>
      </c>
      <c r="V27" s="86" t="e">
        <f ca="true">+IF(AND(ISNUMBER(OFFSET('Sanitation Data'!$N$4,0,10*ROW('Sanitation Data'!N21))),'Data Summary'!CK27="Yes"),100-OFFSET('Sanitation Data'!$N$4,0,10*ROW('Sanitation Data'!N21)),NA())</f>
        <v>#N/A</v>
      </c>
      <c r="W27" s="86" t="e">
        <f ca="true">+IF(AND(ISNUMBER(OFFSET('Sanitation Data'!$N$6,0,10*ROW('Sanitation Data'!N21))),'Data Summary'!CL27="Yes"),OFFSET('Sanitation Data'!$N$6,0,10*ROW('Sanitation Data'!N21)),NA())</f>
        <v>#N/A</v>
      </c>
      <c r="X27" s="86" t="e">
        <f ca="true">+IF(AND(ISNUMBER(OFFSET('Sanitation Data'!$N$10,0,10*ROW('Sanitation Data'!N21))),'Data Summary'!CM27="Yes"),OFFSET('Sanitation Data'!$N$10,0,10*ROW('Sanitation Data'!N21)),NA())</f>
        <v>#N/A</v>
      </c>
      <c r="Y27" s="86" t="e">
        <f ca="true">+IF(AND(ISNUMBER(OFFSET('Sanitation Data'!$N$11,0,10*ROW('Sanitation Data'!N21))),'Data Summary'!CN27="Yes"),OFFSET('Sanitation Data'!$N$11,0,10*ROW('Sanitation Data'!N21)),NA())</f>
        <v>#N/A</v>
      </c>
      <c r="Z27" s="86" t="e">
        <f ca="true">+IF(AND(ISNUMBER(OFFSET('Sanitation Data'!$N$12,0,10*ROW('Sanitation Data'!N21))),'Data Summary'!CO27="Yes"),OFFSET('Sanitation Data'!$N$12,0,10*ROW('Sanitation Data'!N21)),NA())</f>
        <v>#N/A</v>
      </c>
      <c r="AA27" s="86" t="e">
        <f ca="true">+IF(AND(ISNUMBER(OFFSET('Sanitation Data'!$O$4,0,10*ROW('Sanitation Data'!O21))),'Data Summary'!CP27="Yes"),100-OFFSET('Sanitation Data'!$O$4,0,10*ROW('Sanitation Data'!O21)),NA())</f>
        <v>#N/A</v>
      </c>
      <c r="AB27" s="86" t="e">
        <f ca="true">+IF(AND(ISNUMBER(OFFSET('Sanitation Data'!$O$6,0,10*ROW('Sanitation Data'!O21))),'Data Summary'!CQ27="Yes"),OFFSET('Sanitation Data'!$O$6,0,10*ROW('Sanitation Data'!O21)),NA())</f>
        <v>#N/A</v>
      </c>
      <c r="AC27" s="86" t="e">
        <f ca="true">+IF(AND(ISNUMBER(OFFSET('Sanitation Data'!$O$10,0,10*ROW('Sanitation Data'!O21))),'Data Summary'!CR27="Yes"),OFFSET('Sanitation Data'!$O$10,0,10*ROW('Sanitation Data'!O21)),NA())</f>
        <v>#N/A</v>
      </c>
      <c r="AD27" s="86" t="e">
        <f ca="true">+IF(AND(ISNUMBER(OFFSET('Sanitation Data'!$O$11,0,10*ROW('Sanitation Data'!O21))),'Data Summary'!CS27="Yes"),OFFSET('Sanitation Data'!$O$11,0,10*ROW('Sanitation Data'!O21)),NA())</f>
        <v>#N/A</v>
      </c>
      <c r="AE27" s="86" t="e">
        <f ca="true">+IF(AND(ISNUMBER(OFFSET('Sanitation Data'!$O$12,0,10*ROW('Sanitation Data'!O21))),'Data Summary'!CT27="Yes"),OFFSET('Sanitation Data'!$O$12,0,10*ROW('Sanitation Data'!O21)),NA())</f>
        <v>#N/A</v>
      </c>
      <c r="AF27" s="86" t="e">
        <f ca="true">+IF(AND(ISNUMBER(OFFSET('Sanitation Data'!$P$4,0,10*ROW('Sanitation Data'!P21))),'Data Summary'!CU27="Yes"),100-OFFSET('Sanitation Data'!$P$4,0,10*ROW('Sanitation Data'!P21)),NA())</f>
        <v>#N/A</v>
      </c>
      <c r="AG27" s="86" t="e">
        <f ca="true">+IF(AND(ISNUMBER(OFFSET('Sanitation Data'!$P$6,0,10*ROW('Sanitation Data'!P21))),'Data Summary'!CV27="Yes"),OFFSET('Sanitation Data'!$P$6,0,10*ROW('Sanitation Data'!P21)),NA())</f>
        <v>#N/A</v>
      </c>
      <c r="AH27" s="86" t="e">
        <f ca="true">+IF(AND(ISNUMBER(OFFSET('Sanitation Data'!$P$10,0,10*ROW('Sanitation Data'!P21))),'Data Summary'!CW27="Yes"),OFFSET('Sanitation Data'!$P$10,0,10*ROW('Sanitation Data'!P21)),NA())</f>
        <v>#N/A</v>
      </c>
      <c r="AI27" s="86" t="e">
        <f ca="true">+IF(AND(ISNUMBER(OFFSET('Sanitation Data'!$P$11,0,10*ROW('Sanitation Data'!P21))),'Data Summary'!CX27="Yes"),OFFSET('Sanitation Data'!$P$11,0,10*ROW('Sanitation Data'!P21)),NA())</f>
        <v>#N/A</v>
      </c>
      <c r="AJ27" s="86" t="e">
        <f ca="true">+IF(AND(ISNUMBER(OFFSET('Sanitation Data'!$P$12,0,10*ROW('Sanitation Data'!P21))),'Data Summary'!CY27="Yes"),OFFSET('Sanitation Data'!$P$12,0,10*ROW('Sanitation Data'!P21)),NA())</f>
        <v>#N/A</v>
      </c>
      <c r="AK27" s="86" t="e">
        <f ca="true">+IF(AND(ISNUMBER(OFFSET('Sanitation Data'!$Q$4,0,10*ROW('Sanitation Data'!Q21))),'Data Summary'!CZ27="Yes"),100-OFFSET('Sanitation Data'!$Q$4,0,10*ROW('Sanitation Data'!Q21)),NA())</f>
        <v>#N/A</v>
      </c>
      <c r="AL27" s="86" t="e">
        <f ca="true">+IF(AND(ISNUMBER(OFFSET('Sanitation Data'!$Q$6,0,10*ROW('Sanitation Data'!Q21))),'Data Summary'!DA27="Yes"),OFFSET('Sanitation Data'!$Q$6,0,10*ROW('Sanitation Data'!Q21)),NA())</f>
        <v>#N/A</v>
      </c>
      <c r="AM27" s="86" t="e">
        <f ca="true">+IF(AND(ISNUMBER(OFFSET('Sanitation Data'!$Q$10,0,10*ROW('Sanitation Data'!Q21))),'Data Summary'!DB27="Yes"),OFFSET('Sanitation Data'!$Q$10,0,10*ROW('Sanitation Data'!Q21)),NA())</f>
        <v>#N/A</v>
      </c>
      <c r="AN27" s="86" t="e">
        <f ca="true">+IF(AND(ISNUMBER(OFFSET('Sanitation Data'!$Q$11,0,10*ROW('Sanitation Data'!Q21))),'Data Summary'!DC27="Yes"),OFFSET('Sanitation Data'!$Q$11,0,10*ROW('Sanitation Data'!Q21)),NA())</f>
        <v>#N/A</v>
      </c>
      <c r="AO27" s="86" t="e">
        <f ca="true">+IF(AND(ISNUMBER(OFFSET('Sanitation Data'!$Q$12,0,10*ROW('Sanitation Data'!Q21))),'Data Summary'!DD27="Yes"),OFFSET('Sanitation Data'!$Q$12,0,10*ROW('Sanitation Data'!Q21)),NA())</f>
        <v>#N/A</v>
      </c>
      <c r="AP27" s="86" t="e">
        <f ca="true">+IF(AND(ISNUMBER(OFFSET('Sanitation Data'!$R$4,0,10*ROW('Sanitation Data'!R21))),'Data Summary'!DE27="Yes"),100-OFFSET('Sanitation Data'!$R$4,0,10*ROW('Sanitation Data'!R21)),NA())</f>
        <v>#N/A</v>
      </c>
      <c r="AQ27" s="86" t="e">
        <f ca="true">+IF(AND(ISNUMBER(OFFSET('Sanitation Data'!$R$6,0,10*ROW('Sanitation Data'!R21))),'Data Summary'!DF27="Yes"),OFFSET('Sanitation Data'!$R$6,0,10*ROW('Sanitation Data'!R21)),NA())</f>
        <v>#N/A</v>
      </c>
      <c r="AR27" s="86" t="e">
        <f ca="true">+IF(AND(ISNUMBER(OFFSET('Sanitation Data'!$R$10,0,10*ROW('Sanitation Data'!R21))),'Data Summary'!DG27="Yes"),OFFSET('Sanitation Data'!$R$10,0,10*ROW('Sanitation Data'!R21)),NA())</f>
        <v>#N/A</v>
      </c>
      <c r="AS27" s="86" t="e">
        <f ca="true">+IF(AND(ISNUMBER(OFFSET('Sanitation Data'!$R$11,0,10*ROW('Sanitation Data'!R21))),'Data Summary'!DH27="Yes"),OFFSET('Sanitation Data'!$R$11,0,10*ROW('Sanitation Data'!R21)),NA())</f>
        <v>#N/A</v>
      </c>
      <c r="AT27" s="86" t="e">
        <f ca="true">+IF(AND(ISNUMBER(OFFSET('Sanitation Data'!$R$12,0,10*ROW('Sanitation Data'!R21))),'Data Summary'!DI27="Yes"),OFFSET('Sanitation Data'!$R$12,0,10*ROW('Sanitation Data'!R21)),NA())</f>
        <v>#N/A</v>
      </c>
      <c r="AU27" s="86" t="e">
        <f ca="true">+IF(AND(ISNUMBER(OFFSET('Sanitation Data'!$S$4,0,10*ROW('Sanitation Data'!S21))),'Data Summary'!DJ27="Yes"),100-OFFSET('Sanitation Data'!$S$4,0,10*ROW('Sanitation Data'!S21)),NA())</f>
        <v>#N/A</v>
      </c>
      <c r="AV27" s="86" t="e">
        <f ca="true">+IF(AND(ISNUMBER(OFFSET('Sanitation Data'!$S$6,0,10*ROW('Sanitation Data'!S21))),'Data Summary'!DK27="Yes"),OFFSET('Sanitation Data'!$S$6,0,10*ROW('Sanitation Data'!S21)),NA())</f>
        <v>#N/A</v>
      </c>
      <c r="AW27" s="86" t="e">
        <f ca="true">+IF(AND(ISNUMBER(OFFSET('Sanitation Data'!$S$10,0,10*ROW('Sanitation Data'!S21))),'Data Summary'!DL27="Yes"),OFFSET('Sanitation Data'!$S$10,0,10*ROW('Sanitation Data'!S21)),NA())</f>
        <v>#N/A</v>
      </c>
      <c r="AX27" s="86" t="e">
        <f ca="true">+IF(AND(ISNUMBER(OFFSET('Sanitation Data'!$S$11,0,10*ROW('Sanitation Data'!S21))),'Data Summary'!DM27="Yes"),OFFSET('Sanitation Data'!$S$11,0,10*ROW('Sanitation Data'!S21)),NA())</f>
        <v>#N/A</v>
      </c>
      <c r="AY27" s="86" t="e">
        <f ca="true">+IF(AND(ISNUMBER(OFFSET('Sanitation Data'!$S$12,0,10*ROW('Sanitation Data'!S21))),'Data Summary'!DN27="Yes"),OFFSET('Sanitation Data'!$S$12,0,10*ROW('Sanitation Data'!S21)),NA())</f>
        <v>#N/A</v>
      </c>
      <c r="AZ27" s="87" t="e">
        <f ca="true">+IF(AND(ISNUMBER(OFFSET('Hygiene Data'!$N$5,0,10*ROW('Hygiene Data'!N21))),'Data Summary'!DO27="Yes"),OFFSET('Hygiene Data'!$N$5,0,10*ROW('Hygiene Data'!N21)),NA())</f>
        <v>#N/A</v>
      </c>
      <c r="BA27" s="87" t="e">
        <f ca="true">+IF(AND(ISNUMBER(OFFSET('Hygiene Data'!$N$7,0,10*ROW('Hygiene Data'!N21))),'Data Summary'!DP27="Yes"),OFFSET('Hygiene Data'!$N$7,0,10*ROW('Hygiene Data'!N21)),NA())</f>
        <v>#N/A</v>
      </c>
      <c r="BB27" s="87" t="e">
        <f ca="true">+IF(AND(ISNUMBER(OFFSET('Hygiene Data'!$N$9,0,10*ROW('Hygiene Data'!N21))),'Data Summary'!DQ27="Yes"),OFFSET('Hygiene Data'!$N$9,0,10*ROW('Hygiene Data'!N21)),NA())</f>
        <v>#N/A</v>
      </c>
      <c r="BC27" s="87" t="e">
        <f ca="true">+IF(AND(ISNUMBER(OFFSET('Hygiene Data'!$O$5,0,10*ROW('Hygiene Data'!O21))),'Data Summary'!DR27="Yes"),OFFSET('Hygiene Data'!$O$5,0,10*ROW('Hygiene Data'!O21)),NA())</f>
        <v>#N/A</v>
      </c>
      <c r="BD27" s="87" t="e">
        <f ca="true">+IF(AND(ISNUMBER(OFFSET('Hygiene Data'!$O$7,0,10*ROW('Hygiene Data'!O21))),'Data Summary'!DS27="Yes"),OFFSET('Hygiene Data'!$O$7,0,10*ROW('Hygiene Data'!O21)),NA())</f>
        <v>#N/A</v>
      </c>
      <c r="BE27" s="87" t="e">
        <f ca="true">+IF(AND(ISNUMBER(OFFSET('Hygiene Data'!$O$9,0,10*ROW('Hygiene Data'!O21))),'Data Summary'!DT27="Yes"),OFFSET('Hygiene Data'!$O$9,0,10*ROW('Hygiene Data'!O21)),NA())</f>
        <v>#N/A</v>
      </c>
      <c r="BF27" s="87" t="e">
        <f ca="true">+IF(AND(ISNUMBER(OFFSET('Hygiene Data'!$P$5,0,10*ROW('Hygiene Data'!P21))),'Data Summary'!DU27="Yes"),OFFSET('Hygiene Data'!$P$5,0,10*ROW('Hygiene Data'!P21)),NA())</f>
        <v>#N/A</v>
      </c>
      <c r="BG27" s="87" t="e">
        <f ca="true">+IF(AND(ISNUMBER(OFFSET('Hygiene Data'!$P$7,0,10*ROW('Hygiene Data'!P21))),'Data Summary'!DV27="Yes"),OFFSET('Hygiene Data'!$P$7,0,10*ROW('Hygiene Data'!P21)),NA())</f>
        <v>#N/A</v>
      </c>
      <c r="BH27" s="87" t="e">
        <f ca="true">+IF(AND(ISNUMBER(OFFSET('Hygiene Data'!$P$9,0,10*ROW('Hygiene Data'!P21))),'Data Summary'!DW27="Yes"),OFFSET('Hygiene Data'!$P$9,0,10*ROW('Hygiene Data'!P21)),NA())</f>
        <v>#N/A</v>
      </c>
      <c r="BI27" s="87" t="e">
        <f ca="true">+IF(AND(ISNUMBER(OFFSET('Hygiene Data'!$Q$5,0,10*ROW('Hygiene Data'!Q21))),'Data Summary'!DX27="Yes"),OFFSET('Hygiene Data'!$Q$5,0,10*ROW('Hygiene Data'!Q21)),NA())</f>
        <v>#N/A</v>
      </c>
      <c r="BJ27" s="87" t="e">
        <f ca="true">+IF(AND(ISNUMBER(OFFSET('Hygiene Data'!$Q$7,0,10*ROW('Hygiene Data'!Q21))),'Data Summary'!DY27="Yes"),OFFSET('Hygiene Data'!$Q$7,0,10*ROW('Hygiene Data'!Q21)),NA())</f>
        <v>#N/A</v>
      </c>
      <c r="BK27" s="87" t="e">
        <f ca="true">+IF(AND(ISNUMBER(OFFSET('Hygiene Data'!$Q$9,0,10*ROW('Hygiene Data'!Q21))),'Data Summary'!DZ27="Yes"),OFFSET('Hygiene Data'!$Q$9,0,10*ROW('Hygiene Data'!Q21)),NA())</f>
        <v>#N/A</v>
      </c>
      <c r="BL27" s="87" t="e">
        <f ca="true">+IF(AND(ISNUMBER(OFFSET('Hygiene Data'!$R$5,0,10*ROW('Hygiene Data'!R21))),'Data Summary'!EA27="Yes"),OFFSET('Hygiene Data'!$R$5,0,10*ROW('Hygiene Data'!R21)),NA())</f>
        <v>#N/A</v>
      </c>
      <c r="BM27" s="87" t="e">
        <f ca="true">+IF(AND(ISNUMBER(OFFSET('Hygiene Data'!$R$7,0,10*ROW('Hygiene Data'!R21))),'Data Summary'!EB27="Yes"),OFFSET('Hygiene Data'!$R$7,0,10*ROW('Hygiene Data'!R21)),NA())</f>
        <v>#N/A</v>
      </c>
      <c r="BN27" s="87" t="e">
        <f ca="true">+IF(AND(ISNUMBER(OFFSET('Hygiene Data'!$R$9,0,10*ROW('Hygiene Data'!R21))),'Data Summary'!EC27="Yes"),OFFSET('Hygiene Data'!$R$9,0,10*ROW('Hygiene Data'!R21)),NA())</f>
        <v>#N/A</v>
      </c>
      <c r="BO27" s="87" t="e">
        <f ca="true">+IF(AND(ISNUMBER(OFFSET('Hygiene Data'!$S$5,0,10*ROW('Hygiene Data'!S21))),'Data Summary'!ED27="Yes"),OFFSET('Hygiene Data'!$S$5,0,10*ROW('Hygiene Data'!S21)),NA())</f>
        <v>#N/A</v>
      </c>
      <c r="BP27" s="87" t="e">
        <f ca="true">+IF(AND(ISNUMBER(OFFSET('Hygiene Data'!$S$7,0,10*ROW('Hygiene Data'!S21))),'Data Summary'!EE27="Yes"),OFFSET('Hygiene Data'!$S$7,0,10*ROW('Hygiene Data'!S21)),NA())</f>
        <v>#N/A</v>
      </c>
      <c r="BQ27" s="87" t="e">
        <f ca="true">+IF(AND(ISNUMBER(OFFSET('Hygiene Data'!$S$9,0,10*ROW('Hygiene Data'!S21))),'Data Summary'!EF27="Yes"),OFFSET('Hygiene Data'!$S$9,0,10*ROW('Hygiene Data'!S21)),NA())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Data'!$N$4,0,10*ROW('Water Data'!N22))),'Data Summary'!BS28="Yes"),100-OFFSET('Water Data'!$N$4,0,10*ROW('Water Data'!N22)),NA())</f>
        <v>#N/A</v>
      </c>
      <c r="E28" s="85" t="e">
        <f ca="true">+IF(AND(ISNUMBER(OFFSET('Water Data'!$N$6,0,10*ROW('Water Data'!N22))),'Data Summary'!BT28="Yes"),OFFSET('Water Data'!$N$6,0,10*ROW('Water Data'!N22)),NA())</f>
        <v>#N/A</v>
      </c>
      <c r="F28" s="85" t="e">
        <f ca="true">+IF(AND(ISNUMBER(OFFSET('Water Data'!$N$9,0,10*ROW('Water Data'!N22))),'Data Summary'!BU28="Yes"),OFFSET('Water Data'!$N$9,0,10*ROW('Water Data'!N22)),NA())</f>
        <v>#N/A</v>
      </c>
      <c r="G28" s="85" t="e">
        <f ca="true">+IF(AND(ISNUMBER(OFFSET('Water Data'!$O$4,0,10*ROW('Water Data'!O22))),'Data Summary'!BV28="Yes"),100-OFFSET('Water Data'!$O$4,0,10*ROW('Water Data'!O22)),NA())</f>
        <v>#N/A</v>
      </c>
      <c r="H28" s="85" t="e">
        <f ca="true">+IF(AND(ISNUMBER(OFFSET('Water Data'!$O$6,0,10*ROW('Water Data'!O22))),'Data Summary'!BW28="Yes"),OFFSET('Water Data'!$O$6,0,10*ROW('Water Data'!O22)),NA())</f>
        <v>#N/A</v>
      </c>
      <c r="I28" s="85" t="e">
        <f ca="true">+IF(AND(ISNUMBER(OFFSET('Water Data'!$O$9,0,10*ROW('Water Data'!O22))),'Data Summary'!BX28="Yes"),OFFSET('Water Data'!$O$9,0,10*ROW('Water Data'!O22)),NA())</f>
        <v>#N/A</v>
      </c>
      <c r="J28" s="85" t="e">
        <f ca="true">+IF(AND(ISNUMBER(OFFSET('Water Data'!$P$4,0,10*ROW('Water Data'!P22))),'Data Summary'!BY28="Yes"),100-OFFSET('Water Data'!$P$4,0,10*ROW('Water Data'!P22)),NA())</f>
        <v>#N/A</v>
      </c>
      <c r="K28" s="85" t="e">
        <f ca="true">+IF(AND(ISNUMBER(OFFSET('Water Data'!$P$6,0,10*ROW('Water Data'!P22))),'Data Summary'!BZ28="Yes"),OFFSET('Water Data'!$P$6,0,10*ROW('Water Data'!P22)),NA())</f>
        <v>#N/A</v>
      </c>
      <c r="L28" s="85" t="e">
        <f ca="true">+IF(AND(ISNUMBER(OFFSET('Water Data'!$P$9,0,10*ROW('Water Data'!P22))),'Data Summary'!CA28="Yes"),OFFSET('Water Data'!$P$9,0,10*ROW('Water Data'!P22)),NA())</f>
        <v>#N/A</v>
      </c>
      <c r="M28" s="85" t="e">
        <f ca="true">+IF(AND(ISNUMBER(OFFSET('Water Data'!$Q$4,0,10*ROW('Water Data'!Q22))),'Data Summary'!CB28="Yes"),100-OFFSET('Water Data'!$Q$4,0,10*ROW('Water Data'!Q22)),NA())</f>
        <v>#N/A</v>
      </c>
      <c r="N28" s="85" t="e">
        <f ca="true">+IF(AND(ISNUMBER(OFFSET('Water Data'!$Q$6,0,10*ROW('Water Data'!Q22))),'Data Summary'!CC28="Yes"),OFFSET('Water Data'!$Q$6,0,10*ROW('Water Data'!Q22)),NA())</f>
        <v>#N/A</v>
      </c>
      <c r="O28" s="85" t="e">
        <f ca="true">+IF(AND(ISNUMBER(OFFSET('Water Data'!$Q$9,0,10*ROW('Water Data'!Q22))),'Data Summary'!CD28="Yes"),OFFSET('Water Data'!$Q$9,0,10*ROW('Water Data'!Q22)),NA())</f>
        <v>#N/A</v>
      </c>
      <c r="P28" s="85" t="e">
        <f ca="true">+IF(AND(ISNUMBER(OFFSET('Water Data'!$R$4,0,10*ROW('Water Data'!R22))),'Data Summary'!CE28="Yes"),100-OFFSET('Water Data'!$R$4,0,10*ROW('Water Data'!R22)),NA())</f>
        <v>#N/A</v>
      </c>
      <c r="Q28" s="85" t="e">
        <f ca="true">+IF(AND(ISNUMBER(OFFSET('Water Data'!$R$6,0,10*ROW('Water Data'!R22))),'Data Summary'!CF28="Yes"),OFFSET('Water Data'!$R$6,0,10*ROW('Water Data'!R22)),NA())</f>
        <v>#N/A</v>
      </c>
      <c r="R28" s="85" t="e">
        <f ca="true">+IF(AND(ISNUMBER(OFFSET('Water Data'!$R$9,0,10*ROW('Water Data'!R22))),'Data Summary'!CG28="Yes"),OFFSET('Water Data'!$R$9,0,10*ROW('Water Data'!R22)),NA())</f>
        <v>#N/A</v>
      </c>
      <c r="S28" s="85" t="e">
        <f ca="true">+IF(AND(ISNUMBER(OFFSET('Water Data'!$S$4,0,10*ROW('Water Data'!S22))),'Data Summary'!CH28="Yes"),100-OFFSET('Water Data'!$S$4,0,10*ROW('Water Data'!S22)),NA())</f>
        <v>#N/A</v>
      </c>
      <c r="T28" s="85" t="e">
        <f ca="true">+IF(AND(ISNUMBER(OFFSET('Water Data'!$S$6,0,10*ROW('Water Data'!S22))),'Data Summary'!CI28="Yes"),OFFSET('Water Data'!$S$6,0,10*ROW('Water Data'!S22)),NA())</f>
        <v>#N/A</v>
      </c>
      <c r="U28" s="85" t="e">
        <f ca="true">+IF(AND(ISNUMBER(OFFSET('Water Data'!$S$9,0,10*ROW('Water Data'!S22))),'Data Summary'!CJ28="Yes"),OFFSET('Water Data'!$S$9,0,10*ROW('Water Data'!S22)),NA())</f>
        <v>#N/A</v>
      </c>
      <c r="V28" s="86" t="e">
        <f ca="true">+IF(AND(ISNUMBER(OFFSET('Sanitation Data'!$N$4,0,10*ROW('Sanitation Data'!N22))),'Data Summary'!CK28="Yes"),100-OFFSET('Sanitation Data'!$N$4,0,10*ROW('Sanitation Data'!N22)),NA())</f>
        <v>#N/A</v>
      </c>
      <c r="W28" s="86" t="e">
        <f ca="true">+IF(AND(ISNUMBER(OFFSET('Sanitation Data'!$N$6,0,10*ROW('Sanitation Data'!N22))),'Data Summary'!CL28="Yes"),OFFSET('Sanitation Data'!$N$6,0,10*ROW('Sanitation Data'!N22)),NA())</f>
        <v>#N/A</v>
      </c>
      <c r="X28" s="86" t="e">
        <f ca="true">+IF(AND(ISNUMBER(OFFSET('Sanitation Data'!$N$10,0,10*ROW('Sanitation Data'!N22))),'Data Summary'!CM28="Yes"),OFFSET('Sanitation Data'!$N$10,0,10*ROW('Sanitation Data'!N22)),NA())</f>
        <v>#N/A</v>
      </c>
      <c r="Y28" s="86" t="e">
        <f ca="true">+IF(AND(ISNUMBER(OFFSET('Sanitation Data'!$N$11,0,10*ROW('Sanitation Data'!N22))),'Data Summary'!CN28="Yes"),OFFSET('Sanitation Data'!$N$11,0,10*ROW('Sanitation Data'!N22)),NA())</f>
        <v>#N/A</v>
      </c>
      <c r="Z28" s="86" t="e">
        <f ca="true">+IF(AND(ISNUMBER(OFFSET('Sanitation Data'!$N$12,0,10*ROW('Sanitation Data'!N22))),'Data Summary'!CO28="Yes"),OFFSET('Sanitation Data'!$N$12,0,10*ROW('Sanitation Data'!N22)),NA())</f>
        <v>#N/A</v>
      </c>
      <c r="AA28" s="86" t="e">
        <f ca="true">+IF(AND(ISNUMBER(OFFSET('Sanitation Data'!$O$4,0,10*ROW('Sanitation Data'!O22))),'Data Summary'!CP28="Yes"),100-OFFSET('Sanitation Data'!$O$4,0,10*ROW('Sanitation Data'!O22)),NA())</f>
        <v>#N/A</v>
      </c>
      <c r="AB28" s="86" t="e">
        <f ca="true">+IF(AND(ISNUMBER(OFFSET('Sanitation Data'!$O$6,0,10*ROW('Sanitation Data'!O22))),'Data Summary'!CQ28="Yes"),OFFSET('Sanitation Data'!$O$6,0,10*ROW('Sanitation Data'!O22)),NA())</f>
        <v>#N/A</v>
      </c>
      <c r="AC28" s="86" t="e">
        <f ca="true">+IF(AND(ISNUMBER(OFFSET('Sanitation Data'!$O$10,0,10*ROW('Sanitation Data'!O22))),'Data Summary'!CR28="Yes"),OFFSET('Sanitation Data'!$O$10,0,10*ROW('Sanitation Data'!O22)),NA())</f>
        <v>#N/A</v>
      </c>
      <c r="AD28" s="86" t="e">
        <f ca="true">+IF(AND(ISNUMBER(OFFSET('Sanitation Data'!$O$11,0,10*ROW('Sanitation Data'!O22))),'Data Summary'!CS28="Yes"),OFFSET('Sanitation Data'!$O$11,0,10*ROW('Sanitation Data'!O22)),NA())</f>
        <v>#N/A</v>
      </c>
      <c r="AE28" s="86" t="e">
        <f ca="true">+IF(AND(ISNUMBER(OFFSET('Sanitation Data'!$O$12,0,10*ROW('Sanitation Data'!O22))),'Data Summary'!CT28="Yes"),OFFSET('Sanitation Data'!$O$12,0,10*ROW('Sanitation Data'!O22)),NA())</f>
        <v>#N/A</v>
      </c>
      <c r="AF28" s="86" t="e">
        <f ca="true">+IF(AND(ISNUMBER(OFFSET('Sanitation Data'!$P$4,0,10*ROW('Sanitation Data'!P22))),'Data Summary'!CU28="Yes"),100-OFFSET('Sanitation Data'!$P$4,0,10*ROW('Sanitation Data'!P22)),NA())</f>
        <v>#N/A</v>
      </c>
      <c r="AG28" s="86" t="e">
        <f ca="true">+IF(AND(ISNUMBER(OFFSET('Sanitation Data'!$P$6,0,10*ROW('Sanitation Data'!P22))),'Data Summary'!CV28="Yes"),OFFSET('Sanitation Data'!$P$6,0,10*ROW('Sanitation Data'!P22)),NA())</f>
        <v>#N/A</v>
      </c>
      <c r="AH28" s="86" t="e">
        <f ca="true">+IF(AND(ISNUMBER(OFFSET('Sanitation Data'!$P$10,0,10*ROW('Sanitation Data'!P22))),'Data Summary'!CW28="Yes"),OFFSET('Sanitation Data'!$P$10,0,10*ROW('Sanitation Data'!P22)),NA())</f>
        <v>#N/A</v>
      </c>
      <c r="AI28" s="86" t="e">
        <f ca="true">+IF(AND(ISNUMBER(OFFSET('Sanitation Data'!$P$11,0,10*ROW('Sanitation Data'!P22))),'Data Summary'!CX28="Yes"),OFFSET('Sanitation Data'!$P$11,0,10*ROW('Sanitation Data'!P22)),NA())</f>
        <v>#N/A</v>
      </c>
      <c r="AJ28" s="86" t="e">
        <f ca="true">+IF(AND(ISNUMBER(OFFSET('Sanitation Data'!$P$12,0,10*ROW('Sanitation Data'!P22))),'Data Summary'!CY28="Yes"),OFFSET('Sanitation Data'!$P$12,0,10*ROW('Sanitation Data'!P22)),NA())</f>
        <v>#N/A</v>
      </c>
      <c r="AK28" s="86" t="e">
        <f ca="true">+IF(AND(ISNUMBER(OFFSET('Sanitation Data'!$Q$4,0,10*ROW('Sanitation Data'!Q22))),'Data Summary'!CZ28="Yes"),100-OFFSET('Sanitation Data'!$Q$4,0,10*ROW('Sanitation Data'!Q22)),NA())</f>
        <v>#N/A</v>
      </c>
      <c r="AL28" s="86" t="e">
        <f ca="true">+IF(AND(ISNUMBER(OFFSET('Sanitation Data'!$Q$6,0,10*ROW('Sanitation Data'!Q22))),'Data Summary'!DA28="Yes"),OFFSET('Sanitation Data'!$Q$6,0,10*ROW('Sanitation Data'!Q22)),NA())</f>
        <v>#N/A</v>
      </c>
      <c r="AM28" s="86" t="e">
        <f ca="true">+IF(AND(ISNUMBER(OFFSET('Sanitation Data'!$Q$10,0,10*ROW('Sanitation Data'!Q22))),'Data Summary'!DB28="Yes"),OFFSET('Sanitation Data'!$Q$10,0,10*ROW('Sanitation Data'!Q22)),NA())</f>
        <v>#N/A</v>
      </c>
      <c r="AN28" s="86" t="e">
        <f ca="true">+IF(AND(ISNUMBER(OFFSET('Sanitation Data'!$Q$11,0,10*ROW('Sanitation Data'!Q22))),'Data Summary'!DC28="Yes"),OFFSET('Sanitation Data'!$Q$11,0,10*ROW('Sanitation Data'!Q22)),NA())</f>
        <v>#N/A</v>
      </c>
      <c r="AO28" s="86" t="e">
        <f ca="true">+IF(AND(ISNUMBER(OFFSET('Sanitation Data'!$Q$12,0,10*ROW('Sanitation Data'!Q22))),'Data Summary'!DD28="Yes"),OFFSET('Sanitation Data'!$Q$12,0,10*ROW('Sanitation Data'!Q22)),NA())</f>
        <v>#N/A</v>
      </c>
      <c r="AP28" s="86" t="e">
        <f ca="true">+IF(AND(ISNUMBER(OFFSET('Sanitation Data'!$R$4,0,10*ROW('Sanitation Data'!R22))),'Data Summary'!DE28="Yes"),100-OFFSET('Sanitation Data'!$R$4,0,10*ROW('Sanitation Data'!R22)),NA())</f>
        <v>#N/A</v>
      </c>
      <c r="AQ28" s="86" t="e">
        <f ca="true">+IF(AND(ISNUMBER(OFFSET('Sanitation Data'!$R$6,0,10*ROW('Sanitation Data'!R22))),'Data Summary'!DF28="Yes"),OFFSET('Sanitation Data'!$R$6,0,10*ROW('Sanitation Data'!R22)),NA())</f>
        <v>#N/A</v>
      </c>
      <c r="AR28" s="86" t="e">
        <f ca="true">+IF(AND(ISNUMBER(OFFSET('Sanitation Data'!$R$10,0,10*ROW('Sanitation Data'!R22))),'Data Summary'!DG28="Yes"),OFFSET('Sanitation Data'!$R$10,0,10*ROW('Sanitation Data'!R22)),NA())</f>
        <v>#N/A</v>
      </c>
      <c r="AS28" s="86" t="e">
        <f ca="true">+IF(AND(ISNUMBER(OFFSET('Sanitation Data'!$R$11,0,10*ROW('Sanitation Data'!R22))),'Data Summary'!DH28="Yes"),OFFSET('Sanitation Data'!$R$11,0,10*ROW('Sanitation Data'!R22)),NA())</f>
        <v>#N/A</v>
      </c>
      <c r="AT28" s="86" t="e">
        <f ca="true">+IF(AND(ISNUMBER(OFFSET('Sanitation Data'!$R$12,0,10*ROW('Sanitation Data'!R22))),'Data Summary'!DI28="Yes"),OFFSET('Sanitation Data'!$R$12,0,10*ROW('Sanitation Data'!R22)),NA())</f>
        <v>#N/A</v>
      </c>
      <c r="AU28" s="86" t="e">
        <f ca="true">+IF(AND(ISNUMBER(OFFSET('Sanitation Data'!$S$4,0,10*ROW('Sanitation Data'!S22))),'Data Summary'!DJ28="Yes"),100-OFFSET('Sanitation Data'!$S$4,0,10*ROW('Sanitation Data'!S22)),NA())</f>
        <v>#N/A</v>
      </c>
      <c r="AV28" s="86" t="e">
        <f ca="true">+IF(AND(ISNUMBER(OFFSET('Sanitation Data'!$S$6,0,10*ROW('Sanitation Data'!S22))),'Data Summary'!DK28="Yes"),OFFSET('Sanitation Data'!$S$6,0,10*ROW('Sanitation Data'!S22)),NA())</f>
        <v>#N/A</v>
      </c>
      <c r="AW28" s="86" t="e">
        <f ca="true">+IF(AND(ISNUMBER(OFFSET('Sanitation Data'!$S$10,0,10*ROW('Sanitation Data'!S22))),'Data Summary'!DL28="Yes"),OFFSET('Sanitation Data'!$S$10,0,10*ROW('Sanitation Data'!S22)),NA())</f>
        <v>#N/A</v>
      </c>
      <c r="AX28" s="86" t="e">
        <f ca="true">+IF(AND(ISNUMBER(OFFSET('Sanitation Data'!$S$11,0,10*ROW('Sanitation Data'!S22))),'Data Summary'!DM28="Yes"),OFFSET('Sanitation Data'!$S$11,0,10*ROW('Sanitation Data'!S22)),NA())</f>
        <v>#N/A</v>
      </c>
      <c r="AY28" s="86" t="e">
        <f ca="true">+IF(AND(ISNUMBER(OFFSET('Sanitation Data'!$S$12,0,10*ROW('Sanitation Data'!S22))),'Data Summary'!DN28="Yes"),OFFSET('Sanitation Data'!$S$12,0,10*ROW('Sanitation Data'!S22)),NA())</f>
        <v>#N/A</v>
      </c>
      <c r="AZ28" s="87" t="e">
        <f ca="true">+IF(AND(ISNUMBER(OFFSET('Hygiene Data'!$N$5,0,10*ROW('Hygiene Data'!N22))),'Data Summary'!DO28="Yes"),OFFSET('Hygiene Data'!$N$5,0,10*ROW('Hygiene Data'!N22)),NA())</f>
        <v>#N/A</v>
      </c>
      <c r="BA28" s="87" t="e">
        <f ca="true">+IF(AND(ISNUMBER(OFFSET('Hygiene Data'!$N$7,0,10*ROW('Hygiene Data'!N22))),'Data Summary'!DP28="Yes"),OFFSET('Hygiene Data'!$N$7,0,10*ROW('Hygiene Data'!N22)),NA())</f>
        <v>#N/A</v>
      </c>
      <c r="BB28" s="87" t="e">
        <f ca="true">+IF(AND(ISNUMBER(OFFSET('Hygiene Data'!$N$9,0,10*ROW('Hygiene Data'!N22))),'Data Summary'!DQ28="Yes"),OFFSET('Hygiene Data'!$N$9,0,10*ROW('Hygiene Data'!N22)),NA())</f>
        <v>#N/A</v>
      </c>
      <c r="BC28" s="87" t="e">
        <f ca="true">+IF(AND(ISNUMBER(OFFSET('Hygiene Data'!$O$5,0,10*ROW('Hygiene Data'!O22))),'Data Summary'!DR28="Yes"),OFFSET('Hygiene Data'!$O$5,0,10*ROW('Hygiene Data'!O22)),NA())</f>
        <v>#N/A</v>
      </c>
      <c r="BD28" s="87" t="e">
        <f ca="true">+IF(AND(ISNUMBER(OFFSET('Hygiene Data'!$O$7,0,10*ROW('Hygiene Data'!O22))),'Data Summary'!DS28="Yes"),OFFSET('Hygiene Data'!$O$7,0,10*ROW('Hygiene Data'!O22)),NA())</f>
        <v>#N/A</v>
      </c>
      <c r="BE28" s="87" t="e">
        <f ca="true">+IF(AND(ISNUMBER(OFFSET('Hygiene Data'!$O$9,0,10*ROW('Hygiene Data'!O22))),'Data Summary'!DT28="Yes"),OFFSET('Hygiene Data'!$O$9,0,10*ROW('Hygiene Data'!O22)),NA())</f>
        <v>#N/A</v>
      </c>
      <c r="BF28" s="87" t="e">
        <f ca="true">+IF(AND(ISNUMBER(OFFSET('Hygiene Data'!$P$5,0,10*ROW('Hygiene Data'!P22))),'Data Summary'!DU28="Yes"),OFFSET('Hygiene Data'!$P$5,0,10*ROW('Hygiene Data'!P22)),NA())</f>
        <v>#N/A</v>
      </c>
      <c r="BG28" s="87" t="e">
        <f ca="true">+IF(AND(ISNUMBER(OFFSET('Hygiene Data'!$P$7,0,10*ROW('Hygiene Data'!P22))),'Data Summary'!DV28="Yes"),OFFSET('Hygiene Data'!$P$7,0,10*ROW('Hygiene Data'!P22)),NA())</f>
        <v>#N/A</v>
      </c>
      <c r="BH28" s="87" t="e">
        <f ca="true">+IF(AND(ISNUMBER(OFFSET('Hygiene Data'!$P$9,0,10*ROW('Hygiene Data'!P22))),'Data Summary'!DW28="Yes"),OFFSET('Hygiene Data'!$P$9,0,10*ROW('Hygiene Data'!P22)),NA())</f>
        <v>#N/A</v>
      </c>
      <c r="BI28" s="87" t="e">
        <f ca="true">+IF(AND(ISNUMBER(OFFSET('Hygiene Data'!$Q$5,0,10*ROW('Hygiene Data'!Q22))),'Data Summary'!DX28="Yes"),OFFSET('Hygiene Data'!$Q$5,0,10*ROW('Hygiene Data'!Q22)),NA())</f>
        <v>#N/A</v>
      </c>
      <c r="BJ28" s="87" t="e">
        <f ca="true">+IF(AND(ISNUMBER(OFFSET('Hygiene Data'!$Q$7,0,10*ROW('Hygiene Data'!Q22))),'Data Summary'!DY28="Yes"),OFFSET('Hygiene Data'!$Q$7,0,10*ROW('Hygiene Data'!Q22)),NA())</f>
        <v>#N/A</v>
      </c>
      <c r="BK28" s="87" t="e">
        <f ca="true">+IF(AND(ISNUMBER(OFFSET('Hygiene Data'!$Q$9,0,10*ROW('Hygiene Data'!Q22))),'Data Summary'!DZ28="Yes"),OFFSET('Hygiene Data'!$Q$9,0,10*ROW('Hygiene Data'!Q22)),NA())</f>
        <v>#N/A</v>
      </c>
      <c r="BL28" s="87" t="e">
        <f ca="true">+IF(AND(ISNUMBER(OFFSET('Hygiene Data'!$R$5,0,10*ROW('Hygiene Data'!R22))),'Data Summary'!EA28="Yes"),OFFSET('Hygiene Data'!$R$5,0,10*ROW('Hygiene Data'!R22)),NA())</f>
        <v>#N/A</v>
      </c>
      <c r="BM28" s="87" t="e">
        <f ca="true">+IF(AND(ISNUMBER(OFFSET('Hygiene Data'!$R$7,0,10*ROW('Hygiene Data'!R22))),'Data Summary'!EB28="Yes"),OFFSET('Hygiene Data'!$R$7,0,10*ROW('Hygiene Data'!R22)),NA())</f>
        <v>#N/A</v>
      </c>
      <c r="BN28" s="87" t="e">
        <f ca="true">+IF(AND(ISNUMBER(OFFSET('Hygiene Data'!$R$9,0,10*ROW('Hygiene Data'!R22))),'Data Summary'!EC28="Yes"),OFFSET('Hygiene Data'!$R$9,0,10*ROW('Hygiene Data'!R22)),NA())</f>
        <v>#N/A</v>
      </c>
      <c r="BO28" s="87" t="e">
        <f ca="true">+IF(AND(ISNUMBER(OFFSET('Hygiene Data'!$S$5,0,10*ROW('Hygiene Data'!S22))),'Data Summary'!ED28="Yes"),OFFSET('Hygiene Data'!$S$5,0,10*ROW('Hygiene Data'!S22)),NA())</f>
        <v>#N/A</v>
      </c>
      <c r="BP28" s="87" t="e">
        <f ca="true">+IF(AND(ISNUMBER(OFFSET('Hygiene Data'!$S$7,0,10*ROW('Hygiene Data'!S22))),'Data Summary'!EE28="Yes"),OFFSET('Hygiene Data'!$S$7,0,10*ROW('Hygiene Data'!S22)),NA())</f>
        <v>#N/A</v>
      </c>
      <c r="BQ28" s="87" t="e">
        <f ca="true">+IF(AND(ISNUMBER(OFFSET('Hygiene Data'!$S$9,0,10*ROW('Hygiene Data'!S22))),'Data Summary'!EF28="Yes"),OFFSET('Hygiene Data'!$S$9,0,10*ROW('Hygiene Data'!S22)),NA())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Data'!$N$4,0,10*ROW('Water Data'!N23))),'Data Summary'!BS29="Yes"),100-OFFSET('Water Data'!$N$4,0,10*ROW('Water Data'!N23)),NA())</f>
        <v>#N/A</v>
      </c>
      <c r="E29" s="85" t="e">
        <f ca="true">+IF(AND(ISNUMBER(OFFSET('Water Data'!$N$6,0,10*ROW('Water Data'!N23))),'Data Summary'!BT29="Yes"),OFFSET('Water Data'!$N$6,0,10*ROW('Water Data'!N23)),NA())</f>
        <v>#N/A</v>
      </c>
      <c r="F29" s="85" t="e">
        <f ca="true">+IF(AND(ISNUMBER(OFFSET('Water Data'!$N$9,0,10*ROW('Water Data'!N23))),'Data Summary'!BU29="Yes"),OFFSET('Water Data'!$N$9,0,10*ROW('Water Data'!N23)),NA())</f>
        <v>#N/A</v>
      </c>
      <c r="G29" s="85" t="e">
        <f ca="true">+IF(AND(ISNUMBER(OFFSET('Water Data'!$O$4,0,10*ROW('Water Data'!O23))),'Data Summary'!BV29="Yes"),100-OFFSET('Water Data'!$O$4,0,10*ROW('Water Data'!O23)),NA())</f>
        <v>#N/A</v>
      </c>
      <c r="H29" s="85" t="e">
        <f ca="true">+IF(AND(ISNUMBER(OFFSET('Water Data'!$O$6,0,10*ROW('Water Data'!O23))),'Data Summary'!BW29="Yes"),OFFSET('Water Data'!$O$6,0,10*ROW('Water Data'!O23)),NA())</f>
        <v>#N/A</v>
      </c>
      <c r="I29" s="85" t="e">
        <f ca="true">+IF(AND(ISNUMBER(OFFSET('Water Data'!$O$9,0,10*ROW('Water Data'!O23))),'Data Summary'!BX29="Yes"),OFFSET('Water Data'!$O$9,0,10*ROW('Water Data'!O23)),NA())</f>
        <v>#N/A</v>
      </c>
      <c r="J29" s="85" t="e">
        <f ca="true">+IF(AND(ISNUMBER(OFFSET('Water Data'!$P$4,0,10*ROW('Water Data'!P23))),'Data Summary'!BY29="Yes"),100-OFFSET('Water Data'!$P$4,0,10*ROW('Water Data'!P23)),NA())</f>
        <v>#N/A</v>
      </c>
      <c r="K29" s="85" t="e">
        <f ca="true">+IF(AND(ISNUMBER(OFFSET('Water Data'!$P$6,0,10*ROW('Water Data'!P23))),'Data Summary'!BZ29="Yes"),OFFSET('Water Data'!$P$6,0,10*ROW('Water Data'!P23)),NA())</f>
        <v>#N/A</v>
      </c>
      <c r="L29" s="85" t="e">
        <f ca="true">+IF(AND(ISNUMBER(OFFSET('Water Data'!$P$9,0,10*ROW('Water Data'!P23))),'Data Summary'!CA29="Yes"),OFFSET('Water Data'!$P$9,0,10*ROW('Water Data'!P23)),NA())</f>
        <v>#N/A</v>
      </c>
      <c r="M29" s="85" t="e">
        <f ca="true">+IF(AND(ISNUMBER(OFFSET('Water Data'!$Q$4,0,10*ROW('Water Data'!Q23))),'Data Summary'!CB29="Yes"),100-OFFSET('Water Data'!$Q$4,0,10*ROW('Water Data'!Q23)),NA())</f>
        <v>#N/A</v>
      </c>
      <c r="N29" s="85" t="e">
        <f ca="true">+IF(AND(ISNUMBER(OFFSET('Water Data'!$Q$6,0,10*ROW('Water Data'!Q23))),'Data Summary'!CC29="Yes"),OFFSET('Water Data'!$Q$6,0,10*ROW('Water Data'!Q23)),NA())</f>
        <v>#N/A</v>
      </c>
      <c r="O29" s="85" t="e">
        <f ca="true">+IF(AND(ISNUMBER(OFFSET('Water Data'!$Q$9,0,10*ROW('Water Data'!Q23))),'Data Summary'!CD29="Yes"),OFFSET('Water Data'!$Q$9,0,10*ROW('Water Data'!Q23)),NA())</f>
        <v>#N/A</v>
      </c>
      <c r="P29" s="85" t="e">
        <f ca="true">+IF(AND(ISNUMBER(OFFSET('Water Data'!$R$4,0,10*ROW('Water Data'!R23))),'Data Summary'!CE29="Yes"),100-OFFSET('Water Data'!$R$4,0,10*ROW('Water Data'!R23)),NA())</f>
        <v>#N/A</v>
      </c>
      <c r="Q29" s="85" t="e">
        <f ca="true">+IF(AND(ISNUMBER(OFFSET('Water Data'!$R$6,0,10*ROW('Water Data'!R23))),'Data Summary'!CF29="Yes"),OFFSET('Water Data'!$R$6,0,10*ROW('Water Data'!R23)),NA())</f>
        <v>#N/A</v>
      </c>
      <c r="R29" s="85" t="e">
        <f ca="true">+IF(AND(ISNUMBER(OFFSET('Water Data'!$R$9,0,10*ROW('Water Data'!R23))),'Data Summary'!CG29="Yes"),OFFSET('Water Data'!$R$9,0,10*ROW('Water Data'!R23)),NA())</f>
        <v>#N/A</v>
      </c>
      <c r="S29" s="85" t="e">
        <f ca="true">+IF(AND(ISNUMBER(OFFSET('Water Data'!$S$4,0,10*ROW('Water Data'!S23))),'Data Summary'!CH29="Yes"),100-OFFSET('Water Data'!$S$4,0,10*ROW('Water Data'!S23)),NA())</f>
        <v>#N/A</v>
      </c>
      <c r="T29" s="85" t="e">
        <f ca="true">+IF(AND(ISNUMBER(OFFSET('Water Data'!$S$6,0,10*ROW('Water Data'!S23))),'Data Summary'!CI29="Yes"),OFFSET('Water Data'!$S$6,0,10*ROW('Water Data'!S23)),NA())</f>
        <v>#N/A</v>
      </c>
      <c r="U29" s="85" t="e">
        <f ca="true">+IF(AND(ISNUMBER(OFFSET('Water Data'!$S$9,0,10*ROW('Water Data'!S23))),'Data Summary'!CJ29="Yes"),OFFSET('Water Data'!$S$9,0,10*ROW('Water Data'!S23)),NA())</f>
        <v>#N/A</v>
      </c>
      <c r="V29" s="86" t="e">
        <f ca="true">+IF(AND(ISNUMBER(OFFSET('Sanitation Data'!$N$4,0,10*ROW('Sanitation Data'!N23))),'Data Summary'!CK29="Yes"),100-OFFSET('Sanitation Data'!$N$4,0,10*ROW('Sanitation Data'!N23)),NA())</f>
        <v>#N/A</v>
      </c>
      <c r="W29" s="86" t="e">
        <f ca="true">+IF(AND(ISNUMBER(OFFSET('Sanitation Data'!$N$6,0,10*ROW('Sanitation Data'!N23))),'Data Summary'!CL29="Yes"),OFFSET('Sanitation Data'!$N$6,0,10*ROW('Sanitation Data'!N23)),NA())</f>
        <v>#N/A</v>
      </c>
      <c r="X29" s="86" t="e">
        <f ca="true">+IF(AND(ISNUMBER(OFFSET('Sanitation Data'!$N$10,0,10*ROW('Sanitation Data'!N23))),'Data Summary'!CM29="Yes"),OFFSET('Sanitation Data'!$N$10,0,10*ROW('Sanitation Data'!N23)),NA())</f>
        <v>#N/A</v>
      </c>
      <c r="Y29" s="86" t="e">
        <f ca="true">+IF(AND(ISNUMBER(OFFSET('Sanitation Data'!$N$11,0,10*ROW('Sanitation Data'!N23))),'Data Summary'!CN29="Yes"),OFFSET('Sanitation Data'!$N$11,0,10*ROW('Sanitation Data'!N23)),NA())</f>
        <v>#N/A</v>
      </c>
      <c r="Z29" s="86" t="e">
        <f ca="true">+IF(AND(ISNUMBER(OFFSET('Sanitation Data'!$N$12,0,10*ROW('Sanitation Data'!N23))),'Data Summary'!CO29="Yes"),OFFSET('Sanitation Data'!$N$12,0,10*ROW('Sanitation Data'!N23)),NA())</f>
        <v>#N/A</v>
      </c>
      <c r="AA29" s="86" t="e">
        <f ca="true">+IF(AND(ISNUMBER(OFFSET('Sanitation Data'!$O$4,0,10*ROW('Sanitation Data'!O23))),'Data Summary'!CP29="Yes"),100-OFFSET('Sanitation Data'!$O$4,0,10*ROW('Sanitation Data'!O23)),NA())</f>
        <v>#N/A</v>
      </c>
      <c r="AB29" s="86" t="e">
        <f ca="true">+IF(AND(ISNUMBER(OFFSET('Sanitation Data'!$O$6,0,10*ROW('Sanitation Data'!O23))),'Data Summary'!CQ29="Yes"),OFFSET('Sanitation Data'!$O$6,0,10*ROW('Sanitation Data'!O23)),NA())</f>
        <v>#N/A</v>
      </c>
      <c r="AC29" s="86" t="e">
        <f ca="true">+IF(AND(ISNUMBER(OFFSET('Sanitation Data'!$O$10,0,10*ROW('Sanitation Data'!O23))),'Data Summary'!CR29="Yes"),OFFSET('Sanitation Data'!$O$10,0,10*ROW('Sanitation Data'!O23)),NA())</f>
        <v>#N/A</v>
      </c>
      <c r="AD29" s="86" t="e">
        <f ca="true">+IF(AND(ISNUMBER(OFFSET('Sanitation Data'!$O$11,0,10*ROW('Sanitation Data'!O23))),'Data Summary'!CS29="Yes"),OFFSET('Sanitation Data'!$O$11,0,10*ROW('Sanitation Data'!O23)),NA())</f>
        <v>#N/A</v>
      </c>
      <c r="AE29" s="86" t="e">
        <f ca="true">+IF(AND(ISNUMBER(OFFSET('Sanitation Data'!$O$12,0,10*ROW('Sanitation Data'!O23))),'Data Summary'!CT29="Yes"),OFFSET('Sanitation Data'!$O$12,0,10*ROW('Sanitation Data'!O23)),NA())</f>
        <v>#N/A</v>
      </c>
      <c r="AF29" s="86" t="e">
        <f ca="true">+IF(AND(ISNUMBER(OFFSET('Sanitation Data'!$P$4,0,10*ROW('Sanitation Data'!P23))),'Data Summary'!CU29="Yes"),100-OFFSET('Sanitation Data'!$P$4,0,10*ROW('Sanitation Data'!P23)),NA())</f>
        <v>#N/A</v>
      </c>
      <c r="AG29" s="86" t="e">
        <f ca="true">+IF(AND(ISNUMBER(OFFSET('Sanitation Data'!$P$6,0,10*ROW('Sanitation Data'!P23))),'Data Summary'!CV29="Yes"),OFFSET('Sanitation Data'!$P$6,0,10*ROW('Sanitation Data'!P23)),NA())</f>
        <v>#N/A</v>
      </c>
      <c r="AH29" s="86" t="e">
        <f ca="true">+IF(AND(ISNUMBER(OFFSET('Sanitation Data'!$P$10,0,10*ROW('Sanitation Data'!P23))),'Data Summary'!CW29="Yes"),OFFSET('Sanitation Data'!$P$10,0,10*ROW('Sanitation Data'!P23)),NA())</f>
        <v>#N/A</v>
      </c>
      <c r="AI29" s="86" t="e">
        <f ca="true">+IF(AND(ISNUMBER(OFFSET('Sanitation Data'!$P$11,0,10*ROW('Sanitation Data'!P23))),'Data Summary'!CX29="Yes"),OFFSET('Sanitation Data'!$P$11,0,10*ROW('Sanitation Data'!P23)),NA())</f>
        <v>#N/A</v>
      </c>
      <c r="AJ29" s="86" t="e">
        <f ca="true">+IF(AND(ISNUMBER(OFFSET('Sanitation Data'!$P$12,0,10*ROW('Sanitation Data'!P23))),'Data Summary'!CY29="Yes"),OFFSET('Sanitation Data'!$P$12,0,10*ROW('Sanitation Data'!P23)),NA())</f>
        <v>#N/A</v>
      </c>
      <c r="AK29" s="86" t="e">
        <f ca="true">+IF(AND(ISNUMBER(OFFSET('Sanitation Data'!$Q$4,0,10*ROW('Sanitation Data'!Q23))),'Data Summary'!CZ29="Yes"),100-OFFSET('Sanitation Data'!$Q$4,0,10*ROW('Sanitation Data'!Q23)),NA())</f>
        <v>#N/A</v>
      </c>
      <c r="AL29" s="86" t="e">
        <f ca="true">+IF(AND(ISNUMBER(OFFSET('Sanitation Data'!$Q$6,0,10*ROW('Sanitation Data'!Q23))),'Data Summary'!DA29="Yes"),OFFSET('Sanitation Data'!$Q$6,0,10*ROW('Sanitation Data'!Q23)),NA())</f>
        <v>#N/A</v>
      </c>
      <c r="AM29" s="86" t="e">
        <f ca="true">+IF(AND(ISNUMBER(OFFSET('Sanitation Data'!$Q$10,0,10*ROW('Sanitation Data'!Q23))),'Data Summary'!DB29="Yes"),OFFSET('Sanitation Data'!$Q$10,0,10*ROW('Sanitation Data'!Q23)),NA())</f>
        <v>#N/A</v>
      </c>
      <c r="AN29" s="86" t="e">
        <f ca="true">+IF(AND(ISNUMBER(OFFSET('Sanitation Data'!$Q$11,0,10*ROW('Sanitation Data'!Q23))),'Data Summary'!DC29="Yes"),OFFSET('Sanitation Data'!$Q$11,0,10*ROW('Sanitation Data'!Q23)),NA())</f>
        <v>#N/A</v>
      </c>
      <c r="AO29" s="86" t="e">
        <f ca="true">+IF(AND(ISNUMBER(OFFSET('Sanitation Data'!$Q$12,0,10*ROW('Sanitation Data'!Q23))),'Data Summary'!DD29="Yes"),OFFSET('Sanitation Data'!$Q$12,0,10*ROW('Sanitation Data'!Q23)),NA())</f>
        <v>#N/A</v>
      </c>
      <c r="AP29" s="86" t="e">
        <f ca="true">+IF(AND(ISNUMBER(OFFSET('Sanitation Data'!$R$4,0,10*ROW('Sanitation Data'!R23))),'Data Summary'!DE29="Yes"),100-OFFSET('Sanitation Data'!$R$4,0,10*ROW('Sanitation Data'!R23)),NA())</f>
        <v>#N/A</v>
      </c>
      <c r="AQ29" s="86" t="e">
        <f ca="true">+IF(AND(ISNUMBER(OFFSET('Sanitation Data'!$R$6,0,10*ROW('Sanitation Data'!R23))),'Data Summary'!DF29="Yes"),OFFSET('Sanitation Data'!$R$6,0,10*ROW('Sanitation Data'!R23)),NA())</f>
        <v>#N/A</v>
      </c>
      <c r="AR29" s="86" t="e">
        <f ca="true">+IF(AND(ISNUMBER(OFFSET('Sanitation Data'!$R$10,0,10*ROW('Sanitation Data'!R23))),'Data Summary'!DG29="Yes"),OFFSET('Sanitation Data'!$R$10,0,10*ROW('Sanitation Data'!R23)),NA())</f>
        <v>#N/A</v>
      </c>
      <c r="AS29" s="86" t="e">
        <f ca="true">+IF(AND(ISNUMBER(OFFSET('Sanitation Data'!$R$11,0,10*ROW('Sanitation Data'!R23))),'Data Summary'!DH29="Yes"),OFFSET('Sanitation Data'!$R$11,0,10*ROW('Sanitation Data'!R23)),NA())</f>
        <v>#N/A</v>
      </c>
      <c r="AT29" s="86" t="e">
        <f ca="true">+IF(AND(ISNUMBER(OFFSET('Sanitation Data'!$R$12,0,10*ROW('Sanitation Data'!R23))),'Data Summary'!DI29="Yes"),OFFSET('Sanitation Data'!$R$12,0,10*ROW('Sanitation Data'!R23)),NA())</f>
        <v>#N/A</v>
      </c>
      <c r="AU29" s="86" t="e">
        <f ca="true">+IF(AND(ISNUMBER(OFFSET('Sanitation Data'!$S$4,0,10*ROW('Sanitation Data'!S23))),'Data Summary'!DJ29="Yes"),100-OFFSET('Sanitation Data'!$S$4,0,10*ROW('Sanitation Data'!S23)),NA())</f>
        <v>#N/A</v>
      </c>
      <c r="AV29" s="86" t="e">
        <f ca="true">+IF(AND(ISNUMBER(OFFSET('Sanitation Data'!$S$6,0,10*ROW('Sanitation Data'!S23))),'Data Summary'!DK29="Yes"),OFFSET('Sanitation Data'!$S$6,0,10*ROW('Sanitation Data'!S23)),NA())</f>
        <v>#N/A</v>
      </c>
      <c r="AW29" s="86" t="e">
        <f ca="true">+IF(AND(ISNUMBER(OFFSET('Sanitation Data'!$S$10,0,10*ROW('Sanitation Data'!S23))),'Data Summary'!DL29="Yes"),OFFSET('Sanitation Data'!$S$10,0,10*ROW('Sanitation Data'!S23)),NA())</f>
        <v>#N/A</v>
      </c>
      <c r="AX29" s="86" t="e">
        <f ca="true">+IF(AND(ISNUMBER(OFFSET('Sanitation Data'!$S$11,0,10*ROW('Sanitation Data'!S23))),'Data Summary'!DM29="Yes"),OFFSET('Sanitation Data'!$S$11,0,10*ROW('Sanitation Data'!S23)),NA())</f>
        <v>#N/A</v>
      </c>
      <c r="AY29" s="86" t="e">
        <f ca="true">+IF(AND(ISNUMBER(OFFSET('Sanitation Data'!$S$12,0,10*ROW('Sanitation Data'!S23))),'Data Summary'!DN29="Yes"),OFFSET('Sanitation Data'!$S$12,0,10*ROW('Sanitation Data'!S23)),NA())</f>
        <v>#N/A</v>
      </c>
      <c r="AZ29" s="87" t="e">
        <f ca="true">+IF(AND(ISNUMBER(OFFSET('Hygiene Data'!$N$5,0,10*ROW('Hygiene Data'!N23))),'Data Summary'!DO29="Yes"),OFFSET('Hygiene Data'!$N$5,0,10*ROW('Hygiene Data'!N23)),NA())</f>
        <v>#N/A</v>
      </c>
      <c r="BA29" s="87" t="e">
        <f ca="true">+IF(AND(ISNUMBER(OFFSET('Hygiene Data'!$N$7,0,10*ROW('Hygiene Data'!N23))),'Data Summary'!DP29="Yes"),OFFSET('Hygiene Data'!$N$7,0,10*ROW('Hygiene Data'!N23)),NA())</f>
        <v>#N/A</v>
      </c>
      <c r="BB29" s="87" t="e">
        <f ca="true">+IF(AND(ISNUMBER(OFFSET('Hygiene Data'!$N$9,0,10*ROW('Hygiene Data'!N23))),'Data Summary'!DQ29="Yes"),OFFSET('Hygiene Data'!$N$9,0,10*ROW('Hygiene Data'!N23)),NA())</f>
        <v>#N/A</v>
      </c>
      <c r="BC29" s="87" t="e">
        <f ca="true">+IF(AND(ISNUMBER(OFFSET('Hygiene Data'!$O$5,0,10*ROW('Hygiene Data'!O23))),'Data Summary'!DR29="Yes"),OFFSET('Hygiene Data'!$O$5,0,10*ROW('Hygiene Data'!O23)),NA())</f>
        <v>#N/A</v>
      </c>
      <c r="BD29" s="87" t="e">
        <f ca="true">+IF(AND(ISNUMBER(OFFSET('Hygiene Data'!$O$7,0,10*ROW('Hygiene Data'!O23))),'Data Summary'!DS29="Yes"),OFFSET('Hygiene Data'!$O$7,0,10*ROW('Hygiene Data'!O23)),NA())</f>
        <v>#N/A</v>
      </c>
      <c r="BE29" s="87" t="e">
        <f ca="true">+IF(AND(ISNUMBER(OFFSET('Hygiene Data'!$O$9,0,10*ROW('Hygiene Data'!O23))),'Data Summary'!DT29="Yes"),OFFSET('Hygiene Data'!$O$9,0,10*ROW('Hygiene Data'!O23)),NA())</f>
        <v>#N/A</v>
      </c>
      <c r="BF29" s="87" t="e">
        <f ca="true">+IF(AND(ISNUMBER(OFFSET('Hygiene Data'!$P$5,0,10*ROW('Hygiene Data'!P23))),'Data Summary'!DU29="Yes"),OFFSET('Hygiene Data'!$P$5,0,10*ROW('Hygiene Data'!P23)),NA())</f>
        <v>#N/A</v>
      </c>
      <c r="BG29" s="87" t="e">
        <f ca="true">+IF(AND(ISNUMBER(OFFSET('Hygiene Data'!$P$7,0,10*ROW('Hygiene Data'!P23))),'Data Summary'!DV29="Yes"),OFFSET('Hygiene Data'!$P$7,0,10*ROW('Hygiene Data'!P23)),NA())</f>
        <v>#N/A</v>
      </c>
      <c r="BH29" s="87" t="e">
        <f ca="true">+IF(AND(ISNUMBER(OFFSET('Hygiene Data'!$P$9,0,10*ROW('Hygiene Data'!P23))),'Data Summary'!DW29="Yes"),OFFSET('Hygiene Data'!$P$9,0,10*ROW('Hygiene Data'!P23)),NA())</f>
        <v>#N/A</v>
      </c>
      <c r="BI29" s="87" t="e">
        <f ca="true">+IF(AND(ISNUMBER(OFFSET('Hygiene Data'!$Q$5,0,10*ROW('Hygiene Data'!Q23))),'Data Summary'!DX29="Yes"),OFFSET('Hygiene Data'!$Q$5,0,10*ROW('Hygiene Data'!Q23)),NA())</f>
        <v>#N/A</v>
      </c>
      <c r="BJ29" s="87" t="e">
        <f ca="true">+IF(AND(ISNUMBER(OFFSET('Hygiene Data'!$Q$7,0,10*ROW('Hygiene Data'!Q23))),'Data Summary'!DY29="Yes"),OFFSET('Hygiene Data'!$Q$7,0,10*ROW('Hygiene Data'!Q23)),NA())</f>
        <v>#N/A</v>
      </c>
      <c r="BK29" s="87" t="e">
        <f ca="true">+IF(AND(ISNUMBER(OFFSET('Hygiene Data'!$Q$9,0,10*ROW('Hygiene Data'!Q23))),'Data Summary'!DZ29="Yes"),OFFSET('Hygiene Data'!$Q$9,0,10*ROW('Hygiene Data'!Q23)),NA())</f>
        <v>#N/A</v>
      </c>
      <c r="BL29" s="87" t="e">
        <f ca="true">+IF(AND(ISNUMBER(OFFSET('Hygiene Data'!$R$5,0,10*ROW('Hygiene Data'!R23))),'Data Summary'!EA29="Yes"),OFFSET('Hygiene Data'!$R$5,0,10*ROW('Hygiene Data'!R23)),NA())</f>
        <v>#N/A</v>
      </c>
      <c r="BM29" s="87" t="e">
        <f ca="true">+IF(AND(ISNUMBER(OFFSET('Hygiene Data'!$R$7,0,10*ROW('Hygiene Data'!R23))),'Data Summary'!EB29="Yes"),OFFSET('Hygiene Data'!$R$7,0,10*ROW('Hygiene Data'!R23)),NA())</f>
        <v>#N/A</v>
      </c>
      <c r="BN29" s="87" t="e">
        <f ca="true">+IF(AND(ISNUMBER(OFFSET('Hygiene Data'!$R$9,0,10*ROW('Hygiene Data'!R23))),'Data Summary'!EC29="Yes"),OFFSET('Hygiene Data'!$R$9,0,10*ROW('Hygiene Data'!R23)),NA())</f>
        <v>#N/A</v>
      </c>
      <c r="BO29" s="87" t="e">
        <f ca="true">+IF(AND(ISNUMBER(OFFSET('Hygiene Data'!$S$5,0,10*ROW('Hygiene Data'!S23))),'Data Summary'!ED29="Yes"),OFFSET('Hygiene Data'!$S$5,0,10*ROW('Hygiene Data'!S23)),NA())</f>
        <v>#N/A</v>
      </c>
      <c r="BP29" s="87" t="e">
        <f ca="true">+IF(AND(ISNUMBER(OFFSET('Hygiene Data'!$S$7,0,10*ROW('Hygiene Data'!S23))),'Data Summary'!EE29="Yes"),OFFSET('Hygiene Data'!$S$7,0,10*ROW('Hygiene Data'!S23)),NA())</f>
        <v>#N/A</v>
      </c>
      <c r="BQ29" s="87" t="e">
        <f ca="true">+IF(AND(ISNUMBER(OFFSET('Hygiene Data'!$S$9,0,10*ROW('Hygiene Data'!S23))),'Data Summary'!EF29="Yes"),OFFSET('Hygiene Data'!$S$9,0,10*ROW('Hygiene Data'!S23)),NA())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Data'!$N$4,0,10*ROW('Water Data'!N24))),'Data Summary'!BS30="Yes"),100-OFFSET('Water Data'!$N$4,0,10*ROW('Water Data'!N24)),NA())</f>
        <v>#N/A</v>
      </c>
      <c r="E30" s="85" t="e">
        <f ca="true">+IF(AND(ISNUMBER(OFFSET('Water Data'!$N$6,0,10*ROW('Water Data'!N24))),'Data Summary'!BT30="Yes"),OFFSET('Water Data'!$N$6,0,10*ROW('Water Data'!N24)),NA())</f>
        <v>#N/A</v>
      </c>
      <c r="F30" s="85" t="e">
        <f ca="true">+IF(AND(ISNUMBER(OFFSET('Water Data'!$N$9,0,10*ROW('Water Data'!N24))),'Data Summary'!BU30="Yes"),OFFSET('Water Data'!$N$9,0,10*ROW('Water Data'!N24)),NA())</f>
        <v>#N/A</v>
      </c>
      <c r="G30" s="85" t="e">
        <f ca="true">+IF(AND(ISNUMBER(OFFSET('Water Data'!$O$4,0,10*ROW('Water Data'!O24))),'Data Summary'!BV30="Yes"),100-OFFSET('Water Data'!$O$4,0,10*ROW('Water Data'!O24)),NA())</f>
        <v>#N/A</v>
      </c>
      <c r="H30" s="85" t="e">
        <f ca="true">+IF(AND(ISNUMBER(OFFSET('Water Data'!$O$6,0,10*ROW('Water Data'!O24))),'Data Summary'!BW30="Yes"),OFFSET('Water Data'!$O$6,0,10*ROW('Water Data'!O24)),NA())</f>
        <v>#N/A</v>
      </c>
      <c r="I30" s="85" t="e">
        <f ca="true">+IF(AND(ISNUMBER(OFFSET('Water Data'!$O$9,0,10*ROW('Water Data'!O24))),'Data Summary'!BX30="Yes"),OFFSET('Water Data'!$O$9,0,10*ROW('Water Data'!O24)),NA())</f>
        <v>#N/A</v>
      </c>
      <c r="J30" s="85" t="e">
        <f ca="true">+IF(AND(ISNUMBER(OFFSET('Water Data'!$P$4,0,10*ROW('Water Data'!P24))),'Data Summary'!BY30="Yes"),100-OFFSET('Water Data'!$P$4,0,10*ROW('Water Data'!P24)),NA())</f>
        <v>#N/A</v>
      </c>
      <c r="K30" s="85" t="e">
        <f ca="true">+IF(AND(ISNUMBER(OFFSET('Water Data'!$P$6,0,10*ROW('Water Data'!P24))),'Data Summary'!BZ30="Yes"),OFFSET('Water Data'!$P$6,0,10*ROW('Water Data'!P24)),NA())</f>
        <v>#N/A</v>
      </c>
      <c r="L30" s="85" t="e">
        <f ca="true">+IF(AND(ISNUMBER(OFFSET('Water Data'!$P$9,0,10*ROW('Water Data'!P24))),'Data Summary'!CA30="Yes"),OFFSET('Water Data'!$P$9,0,10*ROW('Water Data'!P24)),NA())</f>
        <v>#N/A</v>
      </c>
      <c r="M30" s="85" t="e">
        <f ca="true">+IF(AND(ISNUMBER(OFFSET('Water Data'!$Q$4,0,10*ROW('Water Data'!Q24))),'Data Summary'!CB30="Yes"),100-OFFSET('Water Data'!$Q$4,0,10*ROW('Water Data'!Q24)),NA())</f>
        <v>#N/A</v>
      </c>
      <c r="N30" s="85" t="e">
        <f ca="true">+IF(AND(ISNUMBER(OFFSET('Water Data'!$Q$6,0,10*ROW('Water Data'!Q24))),'Data Summary'!CC30="Yes"),OFFSET('Water Data'!$Q$6,0,10*ROW('Water Data'!Q24)),NA())</f>
        <v>#N/A</v>
      </c>
      <c r="O30" s="85" t="e">
        <f ca="true">+IF(AND(ISNUMBER(OFFSET('Water Data'!$Q$9,0,10*ROW('Water Data'!Q24))),'Data Summary'!CD30="Yes"),OFFSET('Water Data'!$Q$9,0,10*ROW('Water Data'!Q24)),NA())</f>
        <v>#N/A</v>
      </c>
      <c r="P30" s="85" t="e">
        <f ca="true">+IF(AND(ISNUMBER(OFFSET('Water Data'!$R$4,0,10*ROW('Water Data'!R24))),'Data Summary'!CE30="Yes"),100-OFFSET('Water Data'!$R$4,0,10*ROW('Water Data'!R24)),NA())</f>
        <v>#N/A</v>
      </c>
      <c r="Q30" s="85" t="e">
        <f ca="true">+IF(AND(ISNUMBER(OFFSET('Water Data'!$R$6,0,10*ROW('Water Data'!R24))),'Data Summary'!CF30="Yes"),OFFSET('Water Data'!$R$6,0,10*ROW('Water Data'!R24)),NA())</f>
        <v>#N/A</v>
      </c>
      <c r="R30" s="85" t="e">
        <f ca="true">+IF(AND(ISNUMBER(OFFSET('Water Data'!$R$9,0,10*ROW('Water Data'!R24))),'Data Summary'!CG30="Yes"),OFFSET('Water Data'!$R$9,0,10*ROW('Water Data'!R24)),NA())</f>
        <v>#N/A</v>
      </c>
      <c r="S30" s="85" t="e">
        <f ca="true">+IF(AND(ISNUMBER(OFFSET('Water Data'!$S$4,0,10*ROW('Water Data'!S24))),'Data Summary'!CH30="Yes"),100-OFFSET('Water Data'!$S$4,0,10*ROW('Water Data'!S24)),NA())</f>
        <v>#N/A</v>
      </c>
      <c r="T30" s="85" t="e">
        <f ca="true">+IF(AND(ISNUMBER(OFFSET('Water Data'!$S$6,0,10*ROW('Water Data'!S24))),'Data Summary'!CI30="Yes"),OFFSET('Water Data'!$S$6,0,10*ROW('Water Data'!S24)),NA())</f>
        <v>#N/A</v>
      </c>
      <c r="U30" s="85" t="e">
        <f ca="true">+IF(AND(ISNUMBER(OFFSET('Water Data'!$S$9,0,10*ROW('Water Data'!S24))),'Data Summary'!CJ30="Yes"),OFFSET('Water Data'!$S$9,0,10*ROW('Water Data'!S24)),NA())</f>
        <v>#N/A</v>
      </c>
      <c r="V30" s="86" t="e">
        <f ca="true">+IF(AND(ISNUMBER(OFFSET('Sanitation Data'!$N$4,0,10*ROW('Sanitation Data'!N24))),'Data Summary'!CK30="Yes"),100-OFFSET('Sanitation Data'!$N$4,0,10*ROW('Sanitation Data'!N24)),NA())</f>
        <v>#N/A</v>
      </c>
      <c r="W30" s="86" t="e">
        <f ca="true">+IF(AND(ISNUMBER(OFFSET('Sanitation Data'!$N$6,0,10*ROW('Sanitation Data'!N24))),'Data Summary'!CL30="Yes"),OFFSET('Sanitation Data'!$N$6,0,10*ROW('Sanitation Data'!N24)),NA())</f>
        <v>#N/A</v>
      </c>
      <c r="X30" s="86" t="e">
        <f ca="true">+IF(AND(ISNUMBER(OFFSET('Sanitation Data'!$N$10,0,10*ROW('Sanitation Data'!N24))),'Data Summary'!CM30="Yes"),OFFSET('Sanitation Data'!$N$10,0,10*ROW('Sanitation Data'!N24)),NA())</f>
        <v>#N/A</v>
      </c>
      <c r="Y30" s="86" t="e">
        <f ca="true">+IF(AND(ISNUMBER(OFFSET('Sanitation Data'!$N$11,0,10*ROW('Sanitation Data'!N24))),'Data Summary'!CN30="Yes"),OFFSET('Sanitation Data'!$N$11,0,10*ROW('Sanitation Data'!N24)),NA())</f>
        <v>#N/A</v>
      </c>
      <c r="Z30" s="86" t="e">
        <f ca="true">+IF(AND(ISNUMBER(OFFSET('Sanitation Data'!$N$12,0,10*ROW('Sanitation Data'!N24))),'Data Summary'!CO30="Yes"),OFFSET('Sanitation Data'!$N$12,0,10*ROW('Sanitation Data'!N24)),NA())</f>
        <v>#N/A</v>
      </c>
      <c r="AA30" s="86" t="e">
        <f ca="true">+IF(AND(ISNUMBER(OFFSET('Sanitation Data'!$O$4,0,10*ROW('Sanitation Data'!O24))),'Data Summary'!CP30="Yes"),100-OFFSET('Sanitation Data'!$O$4,0,10*ROW('Sanitation Data'!O24)),NA())</f>
        <v>#N/A</v>
      </c>
      <c r="AB30" s="86" t="e">
        <f ca="true">+IF(AND(ISNUMBER(OFFSET('Sanitation Data'!$O$6,0,10*ROW('Sanitation Data'!O24))),'Data Summary'!CQ30="Yes"),OFFSET('Sanitation Data'!$O$6,0,10*ROW('Sanitation Data'!O24)),NA())</f>
        <v>#N/A</v>
      </c>
      <c r="AC30" s="86" t="e">
        <f ca="true">+IF(AND(ISNUMBER(OFFSET('Sanitation Data'!$O$10,0,10*ROW('Sanitation Data'!O24))),'Data Summary'!CR30="Yes"),OFFSET('Sanitation Data'!$O$10,0,10*ROW('Sanitation Data'!O24)),NA())</f>
        <v>#N/A</v>
      </c>
      <c r="AD30" s="86" t="e">
        <f ca="true">+IF(AND(ISNUMBER(OFFSET('Sanitation Data'!$O$11,0,10*ROW('Sanitation Data'!O24))),'Data Summary'!CS30="Yes"),OFFSET('Sanitation Data'!$O$11,0,10*ROW('Sanitation Data'!O24)),NA())</f>
        <v>#N/A</v>
      </c>
      <c r="AE30" s="86" t="e">
        <f ca="true">+IF(AND(ISNUMBER(OFFSET('Sanitation Data'!$O$12,0,10*ROW('Sanitation Data'!O24))),'Data Summary'!CT30="Yes"),OFFSET('Sanitation Data'!$O$12,0,10*ROW('Sanitation Data'!O24)),NA())</f>
        <v>#N/A</v>
      </c>
      <c r="AF30" s="86" t="e">
        <f ca="true">+IF(AND(ISNUMBER(OFFSET('Sanitation Data'!$P$4,0,10*ROW('Sanitation Data'!P24))),'Data Summary'!CU30="Yes"),100-OFFSET('Sanitation Data'!$P$4,0,10*ROW('Sanitation Data'!P24)),NA())</f>
        <v>#N/A</v>
      </c>
      <c r="AG30" s="86" t="e">
        <f ca="true">+IF(AND(ISNUMBER(OFFSET('Sanitation Data'!$P$6,0,10*ROW('Sanitation Data'!P24))),'Data Summary'!CV30="Yes"),OFFSET('Sanitation Data'!$P$6,0,10*ROW('Sanitation Data'!P24)),NA())</f>
        <v>#N/A</v>
      </c>
      <c r="AH30" s="86" t="e">
        <f ca="true">+IF(AND(ISNUMBER(OFFSET('Sanitation Data'!$P$10,0,10*ROW('Sanitation Data'!P24))),'Data Summary'!CW30="Yes"),OFFSET('Sanitation Data'!$P$10,0,10*ROW('Sanitation Data'!P24)),NA())</f>
        <v>#N/A</v>
      </c>
      <c r="AI30" s="86" t="e">
        <f ca="true">+IF(AND(ISNUMBER(OFFSET('Sanitation Data'!$P$11,0,10*ROW('Sanitation Data'!P24))),'Data Summary'!CX30="Yes"),OFFSET('Sanitation Data'!$P$11,0,10*ROW('Sanitation Data'!P24)),NA())</f>
        <v>#N/A</v>
      </c>
      <c r="AJ30" s="86" t="e">
        <f ca="true">+IF(AND(ISNUMBER(OFFSET('Sanitation Data'!$P$12,0,10*ROW('Sanitation Data'!P24))),'Data Summary'!CY30="Yes"),OFFSET('Sanitation Data'!$P$12,0,10*ROW('Sanitation Data'!P24)),NA())</f>
        <v>#N/A</v>
      </c>
      <c r="AK30" s="86" t="e">
        <f ca="true">+IF(AND(ISNUMBER(OFFSET('Sanitation Data'!$Q$4,0,10*ROW('Sanitation Data'!Q24))),'Data Summary'!CZ30="Yes"),100-OFFSET('Sanitation Data'!$Q$4,0,10*ROW('Sanitation Data'!Q24)),NA())</f>
        <v>#N/A</v>
      </c>
      <c r="AL30" s="86" t="e">
        <f ca="true">+IF(AND(ISNUMBER(OFFSET('Sanitation Data'!$Q$6,0,10*ROW('Sanitation Data'!Q24))),'Data Summary'!DA30="Yes"),OFFSET('Sanitation Data'!$Q$6,0,10*ROW('Sanitation Data'!Q24)),NA())</f>
        <v>#N/A</v>
      </c>
      <c r="AM30" s="86" t="e">
        <f ca="true">+IF(AND(ISNUMBER(OFFSET('Sanitation Data'!$Q$10,0,10*ROW('Sanitation Data'!Q24))),'Data Summary'!DB30="Yes"),OFFSET('Sanitation Data'!$Q$10,0,10*ROW('Sanitation Data'!Q24)),NA())</f>
        <v>#N/A</v>
      </c>
      <c r="AN30" s="86" t="e">
        <f ca="true">+IF(AND(ISNUMBER(OFFSET('Sanitation Data'!$Q$11,0,10*ROW('Sanitation Data'!Q24))),'Data Summary'!DC30="Yes"),OFFSET('Sanitation Data'!$Q$11,0,10*ROW('Sanitation Data'!Q24)),NA())</f>
        <v>#N/A</v>
      </c>
      <c r="AO30" s="86" t="e">
        <f ca="true">+IF(AND(ISNUMBER(OFFSET('Sanitation Data'!$Q$12,0,10*ROW('Sanitation Data'!Q24))),'Data Summary'!DD30="Yes"),OFFSET('Sanitation Data'!$Q$12,0,10*ROW('Sanitation Data'!Q24)),NA())</f>
        <v>#N/A</v>
      </c>
      <c r="AP30" s="86" t="e">
        <f ca="true">+IF(AND(ISNUMBER(OFFSET('Sanitation Data'!$R$4,0,10*ROW('Sanitation Data'!R24))),'Data Summary'!DE30="Yes"),100-OFFSET('Sanitation Data'!$R$4,0,10*ROW('Sanitation Data'!R24)),NA())</f>
        <v>#N/A</v>
      </c>
      <c r="AQ30" s="86" t="e">
        <f ca="true">+IF(AND(ISNUMBER(OFFSET('Sanitation Data'!$R$6,0,10*ROW('Sanitation Data'!R24))),'Data Summary'!DF30="Yes"),OFFSET('Sanitation Data'!$R$6,0,10*ROW('Sanitation Data'!R24)),NA())</f>
        <v>#N/A</v>
      </c>
      <c r="AR30" s="86" t="e">
        <f ca="true">+IF(AND(ISNUMBER(OFFSET('Sanitation Data'!$R$10,0,10*ROW('Sanitation Data'!R24))),'Data Summary'!DG30="Yes"),OFFSET('Sanitation Data'!$R$10,0,10*ROW('Sanitation Data'!R24)),NA())</f>
        <v>#N/A</v>
      </c>
      <c r="AS30" s="86" t="e">
        <f ca="true">+IF(AND(ISNUMBER(OFFSET('Sanitation Data'!$R$11,0,10*ROW('Sanitation Data'!R24))),'Data Summary'!DH30="Yes"),OFFSET('Sanitation Data'!$R$11,0,10*ROW('Sanitation Data'!R24)),NA())</f>
        <v>#N/A</v>
      </c>
      <c r="AT30" s="86" t="e">
        <f ca="true">+IF(AND(ISNUMBER(OFFSET('Sanitation Data'!$R$12,0,10*ROW('Sanitation Data'!R24))),'Data Summary'!DI30="Yes"),OFFSET('Sanitation Data'!$R$12,0,10*ROW('Sanitation Data'!R24)),NA())</f>
        <v>#N/A</v>
      </c>
      <c r="AU30" s="86" t="e">
        <f ca="true">+IF(AND(ISNUMBER(OFFSET('Sanitation Data'!$S$4,0,10*ROW('Sanitation Data'!S24))),'Data Summary'!DJ30="Yes"),100-OFFSET('Sanitation Data'!$S$4,0,10*ROW('Sanitation Data'!S24)),NA())</f>
        <v>#N/A</v>
      </c>
      <c r="AV30" s="86" t="e">
        <f ca="true">+IF(AND(ISNUMBER(OFFSET('Sanitation Data'!$S$6,0,10*ROW('Sanitation Data'!S24))),'Data Summary'!DK30="Yes"),OFFSET('Sanitation Data'!$S$6,0,10*ROW('Sanitation Data'!S24)),NA())</f>
        <v>#N/A</v>
      </c>
      <c r="AW30" s="86" t="e">
        <f ca="true">+IF(AND(ISNUMBER(OFFSET('Sanitation Data'!$S$10,0,10*ROW('Sanitation Data'!S24))),'Data Summary'!DL30="Yes"),OFFSET('Sanitation Data'!$S$10,0,10*ROW('Sanitation Data'!S24)),NA())</f>
        <v>#N/A</v>
      </c>
      <c r="AX30" s="86" t="e">
        <f ca="true">+IF(AND(ISNUMBER(OFFSET('Sanitation Data'!$S$11,0,10*ROW('Sanitation Data'!S24))),'Data Summary'!DM30="Yes"),OFFSET('Sanitation Data'!$S$11,0,10*ROW('Sanitation Data'!S24)),NA())</f>
        <v>#N/A</v>
      </c>
      <c r="AY30" s="86" t="e">
        <f ca="true">+IF(AND(ISNUMBER(OFFSET('Sanitation Data'!$S$12,0,10*ROW('Sanitation Data'!S24))),'Data Summary'!DN30="Yes"),OFFSET('Sanitation Data'!$S$12,0,10*ROW('Sanitation Data'!S24)),NA())</f>
        <v>#N/A</v>
      </c>
      <c r="AZ30" s="87" t="e">
        <f ca="true">+IF(AND(ISNUMBER(OFFSET('Hygiene Data'!$N$5,0,10*ROW('Hygiene Data'!N24))),'Data Summary'!DO30="Yes"),OFFSET('Hygiene Data'!$N$5,0,10*ROW('Hygiene Data'!N24)),NA())</f>
        <v>#N/A</v>
      </c>
      <c r="BA30" s="87" t="e">
        <f ca="true">+IF(AND(ISNUMBER(OFFSET('Hygiene Data'!$N$7,0,10*ROW('Hygiene Data'!N24))),'Data Summary'!DP30="Yes"),OFFSET('Hygiene Data'!$N$7,0,10*ROW('Hygiene Data'!N24)),NA())</f>
        <v>#N/A</v>
      </c>
      <c r="BB30" s="87" t="e">
        <f ca="true">+IF(AND(ISNUMBER(OFFSET('Hygiene Data'!$N$9,0,10*ROW('Hygiene Data'!N24))),'Data Summary'!DQ30="Yes"),OFFSET('Hygiene Data'!$N$9,0,10*ROW('Hygiene Data'!N24)),NA())</f>
        <v>#N/A</v>
      </c>
      <c r="BC30" s="87" t="e">
        <f ca="true">+IF(AND(ISNUMBER(OFFSET('Hygiene Data'!$O$5,0,10*ROW('Hygiene Data'!O24))),'Data Summary'!DR30="Yes"),OFFSET('Hygiene Data'!$O$5,0,10*ROW('Hygiene Data'!O24)),NA())</f>
        <v>#N/A</v>
      </c>
      <c r="BD30" s="87" t="e">
        <f ca="true">+IF(AND(ISNUMBER(OFFSET('Hygiene Data'!$O$7,0,10*ROW('Hygiene Data'!O24))),'Data Summary'!DS30="Yes"),OFFSET('Hygiene Data'!$O$7,0,10*ROW('Hygiene Data'!O24)),NA())</f>
        <v>#N/A</v>
      </c>
      <c r="BE30" s="87" t="e">
        <f ca="true">+IF(AND(ISNUMBER(OFFSET('Hygiene Data'!$O$9,0,10*ROW('Hygiene Data'!O24))),'Data Summary'!DT30="Yes"),OFFSET('Hygiene Data'!$O$9,0,10*ROW('Hygiene Data'!O24)),NA())</f>
        <v>#N/A</v>
      </c>
      <c r="BF30" s="87" t="e">
        <f ca="true">+IF(AND(ISNUMBER(OFFSET('Hygiene Data'!$P$5,0,10*ROW('Hygiene Data'!P24))),'Data Summary'!DU30="Yes"),OFFSET('Hygiene Data'!$P$5,0,10*ROW('Hygiene Data'!P24)),NA())</f>
        <v>#N/A</v>
      </c>
      <c r="BG30" s="87" t="e">
        <f ca="true">+IF(AND(ISNUMBER(OFFSET('Hygiene Data'!$P$7,0,10*ROW('Hygiene Data'!P24))),'Data Summary'!DV30="Yes"),OFFSET('Hygiene Data'!$P$7,0,10*ROW('Hygiene Data'!P24)),NA())</f>
        <v>#N/A</v>
      </c>
      <c r="BH30" s="87" t="e">
        <f ca="true">+IF(AND(ISNUMBER(OFFSET('Hygiene Data'!$P$9,0,10*ROW('Hygiene Data'!P24))),'Data Summary'!DW30="Yes"),OFFSET('Hygiene Data'!$P$9,0,10*ROW('Hygiene Data'!P24)),NA())</f>
        <v>#N/A</v>
      </c>
      <c r="BI30" s="87" t="e">
        <f ca="true">+IF(AND(ISNUMBER(OFFSET('Hygiene Data'!$Q$5,0,10*ROW('Hygiene Data'!Q24))),'Data Summary'!DX30="Yes"),OFFSET('Hygiene Data'!$Q$5,0,10*ROW('Hygiene Data'!Q24)),NA())</f>
        <v>#N/A</v>
      </c>
      <c r="BJ30" s="87" t="e">
        <f ca="true">+IF(AND(ISNUMBER(OFFSET('Hygiene Data'!$Q$7,0,10*ROW('Hygiene Data'!Q24))),'Data Summary'!DY30="Yes"),OFFSET('Hygiene Data'!$Q$7,0,10*ROW('Hygiene Data'!Q24)),NA())</f>
        <v>#N/A</v>
      </c>
      <c r="BK30" s="87" t="e">
        <f ca="true">+IF(AND(ISNUMBER(OFFSET('Hygiene Data'!$Q$9,0,10*ROW('Hygiene Data'!Q24))),'Data Summary'!DZ30="Yes"),OFFSET('Hygiene Data'!$Q$9,0,10*ROW('Hygiene Data'!Q24)),NA())</f>
        <v>#N/A</v>
      </c>
      <c r="BL30" s="87" t="e">
        <f ca="true">+IF(AND(ISNUMBER(OFFSET('Hygiene Data'!$R$5,0,10*ROW('Hygiene Data'!R24))),'Data Summary'!EA30="Yes"),OFFSET('Hygiene Data'!$R$5,0,10*ROW('Hygiene Data'!R24)),NA())</f>
        <v>#N/A</v>
      </c>
      <c r="BM30" s="87" t="e">
        <f ca="true">+IF(AND(ISNUMBER(OFFSET('Hygiene Data'!$R$7,0,10*ROW('Hygiene Data'!R24))),'Data Summary'!EB30="Yes"),OFFSET('Hygiene Data'!$R$7,0,10*ROW('Hygiene Data'!R24)),NA())</f>
        <v>#N/A</v>
      </c>
      <c r="BN30" s="87" t="e">
        <f ca="true">+IF(AND(ISNUMBER(OFFSET('Hygiene Data'!$R$9,0,10*ROW('Hygiene Data'!R24))),'Data Summary'!EC30="Yes"),OFFSET('Hygiene Data'!$R$9,0,10*ROW('Hygiene Data'!R24)),NA())</f>
        <v>#N/A</v>
      </c>
      <c r="BO30" s="87" t="e">
        <f ca="true">+IF(AND(ISNUMBER(OFFSET('Hygiene Data'!$S$5,0,10*ROW('Hygiene Data'!S24))),'Data Summary'!ED30="Yes"),OFFSET('Hygiene Data'!$S$5,0,10*ROW('Hygiene Data'!S24)),NA())</f>
        <v>#N/A</v>
      </c>
      <c r="BP30" s="87" t="e">
        <f ca="true">+IF(AND(ISNUMBER(OFFSET('Hygiene Data'!$S$7,0,10*ROW('Hygiene Data'!S24))),'Data Summary'!EE30="Yes"),OFFSET('Hygiene Data'!$S$7,0,10*ROW('Hygiene Data'!S24)),NA())</f>
        <v>#N/A</v>
      </c>
      <c r="BQ30" s="87" t="e">
        <f ca="true">+IF(AND(ISNUMBER(OFFSET('Hygiene Data'!$S$9,0,10*ROW('Hygiene Data'!S24))),'Data Summary'!EF30="Yes"),OFFSET('Hygiene Data'!$S$9,0,10*ROW('Hygiene Data'!S24)),NA())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Data'!$N$4,0,10*ROW('Water Data'!N25))),'Data Summary'!BS31="Yes"),100-OFFSET('Water Data'!$N$4,0,10*ROW('Water Data'!N25)),NA())</f>
        <v>#N/A</v>
      </c>
      <c r="E31" s="85" t="e">
        <f ca="true">+IF(AND(ISNUMBER(OFFSET('Water Data'!$N$6,0,10*ROW('Water Data'!N25))),'Data Summary'!BT31="Yes"),OFFSET('Water Data'!$N$6,0,10*ROW('Water Data'!N25)),NA())</f>
        <v>#N/A</v>
      </c>
      <c r="F31" s="85" t="e">
        <f ca="true">+IF(AND(ISNUMBER(OFFSET('Water Data'!$N$9,0,10*ROW('Water Data'!N25))),'Data Summary'!BU31="Yes"),OFFSET('Water Data'!$N$9,0,10*ROW('Water Data'!N25)),NA())</f>
        <v>#N/A</v>
      </c>
      <c r="G31" s="85" t="e">
        <f ca="true">+IF(AND(ISNUMBER(OFFSET('Water Data'!$O$4,0,10*ROW('Water Data'!O25))),'Data Summary'!BV31="Yes"),100-OFFSET('Water Data'!$O$4,0,10*ROW('Water Data'!O25)),NA())</f>
        <v>#N/A</v>
      </c>
      <c r="H31" s="85" t="e">
        <f ca="true">+IF(AND(ISNUMBER(OFFSET('Water Data'!$O$6,0,10*ROW('Water Data'!O25))),'Data Summary'!BW31="Yes"),OFFSET('Water Data'!$O$6,0,10*ROW('Water Data'!O25)),NA())</f>
        <v>#N/A</v>
      </c>
      <c r="I31" s="85" t="e">
        <f ca="true">+IF(AND(ISNUMBER(OFFSET('Water Data'!$O$9,0,10*ROW('Water Data'!O25))),'Data Summary'!BX31="Yes"),OFFSET('Water Data'!$O$9,0,10*ROW('Water Data'!O25)),NA())</f>
        <v>#N/A</v>
      </c>
      <c r="J31" s="85" t="e">
        <f ca="true">+IF(AND(ISNUMBER(OFFSET('Water Data'!$P$4,0,10*ROW('Water Data'!P25))),'Data Summary'!BY31="Yes"),100-OFFSET('Water Data'!$P$4,0,10*ROW('Water Data'!P25)),NA())</f>
        <v>#N/A</v>
      </c>
      <c r="K31" s="85" t="e">
        <f ca="true">+IF(AND(ISNUMBER(OFFSET('Water Data'!$P$6,0,10*ROW('Water Data'!P25))),'Data Summary'!BZ31="Yes"),OFFSET('Water Data'!$P$6,0,10*ROW('Water Data'!P25)),NA())</f>
        <v>#N/A</v>
      </c>
      <c r="L31" s="85" t="e">
        <f ca="true">+IF(AND(ISNUMBER(OFFSET('Water Data'!$P$9,0,10*ROW('Water Data'!P25))),'Data Summary'!CA31="Yes"),OFFSET('Water Data'!$P$9,0,10*ROW('Water Data'!P25)),NA())</f>
        <v>#N/A</v>
      </c>
      <c r="M31" s="85" t="e">
        <f ca="true">+IF(AND(ISNUMBER(OFFSET('Water Data'!$Q$4,0,10*ROW('Water Data'!Q25))),'Data Summary'!CB31="Yes"),100-OFFSET('Water Data'!$Q$4,0,10*ROW('Water Data'!Q25)),NA())</f>
        <v>#N/A</v>
      </c>
      <c r="N31" s="85" t="e">
        <f ca="true">+IF(AND(ISNUMBER(OFFSET('Water Data'!$Q$6,0,10*ROW('Water Data'!Q25))),'Data Summary'!CC31="Yes"),OFFSET('Water Data'!$Q$6,0,10*ROW('Water Data'!Q25)),NA())</f>
        <v>#N/A</v>
      </c>
      <c r="O31" s="85" t="e">
        <f ca="true">+IF(AND(ISNUMBER(OFFSET('Water Data'!$Q$9,0,10*ROW('Water Data'!Q25))),'Data Summary'!CD31="Yes"),OFFSET('Water Data'!$Q$9,0,10*ROW('Water Data'!Q25)),NA())</f>
        <v>#N/A</v>
      </c>
      <c r="P31" s="85" t="e">
        <f ca="true">+IF(AND(ISNUMBER(OFFSET('Water Data'!$R$4,0,10*ROW('Water Data'!R25))),'Data Summary'!CE31="Yes"),100-OFFSET('Water Data'!$R$4,0,10*ROW('Water Data'!R25)),NA())</f>
        <v>#N/A</v>
      </c>
      <c r="Q31" s="85" t="e">
        <f ca="true">+IF(AND(ISNUMBER(OFFSET('Water Data'!$R$6,0,10*ROW('Water Data'!R25))),'Data Summary'!CF31="Yes"),OFFSET('Water Data'!$R$6,0,10*ROW('Water Data'!R25)),NA())</f>
        <v>#N/A</v>
      </c>
      <c r="R31" s="85" t="e">
        <f ca="true">+IF(AND(ISNUMBER(OFFSET('Water Data'!$R$9,0,10*ROW('Water Data'!R25))),'Data Summary'!CG31="Yes"),OFFSET('Water Data'!$R$9,0,10*ROW('Water Data'!R25)),NA())</f>
        <v>#N/A</v>
      </c>
      <c r="S31" s="85" t="e">
        <f ca="true">+IF(AND(ISNUMBER(OFFSET('Water Data'!$S$4,0,10*ROW('Water Data'!S25))),'Data Summary'!CH31="Yes"),100-OFFSET('Water Data'!$S$4,0,10*ROW('Water Data'!S25)),NA())</f>
        <v>#N/A</v>
      </c>
      <c r="T31" s="85" t="e">
        <f ca="true">+IF(AND(ISNUMBER(OFFSET('Water Data'!$S$6,0,10*ROW('Water Data'!S25))),'Data Summary'!CI31="Yes"),OFFSET('Water Data'!$S$6,0,10*ROW('Water Data'!S25)),NA())</f>
        <v>#N/A</v>
      </c>
      <c r="U31" s="85" t="e">
        <f ca="true">+IF(AND(ISNUMBER(OFFSET('Water Data'!$S$9,0,10*ROW('Water Data'!S25))),'Data Summary'!CJ31="Yes"),OFFSET('Water Data'!$S$9,0,10*ROW('Water Data'!S25)),NA())</f>
        <v>#N/A</v>
      </c>
      <c r="V31" s="86" t="e">
        <f ca="true">+IF(AND(ISNUMBER(OFFSET('Sanitation Data'!$N$4,0,10*ROW('Sanitation Data'!N25))),'Data Summary'!CK31="Yes"),100-OFFSET('Sanitation Data'!$N$4,0,10*ROW('Sanitation Data'!N25)),NA())</f>
        <v>#N/A</v>
      </c>
      <c r="W31" s="86" t="e">
        <f ca="true">+IF(AND(ISNUMBER(OFFSET('Sanitation Data'!$N$6,0,10*ROW('Sanitation Data'!N25))),'Data Summary'!CL31="Yes"),OFFSET('Sanitation Data'!$N$6,0,10*ROW('Sanitation Data'!N25)),NA())</f>
        <v>#N/A</v>
      </c>
      <c r="X31" s="86" t="e">
        <f ca="true">+IF(AND(ISNUMBER(OFFSET('Sanitation Data'!$N$10,0,10*ROW('Sanitation Data'!N25))),'Data Summary'!CM31="Yes"),OFFSET('Sanitation Data'!$N$10,0,10*ROW('Sanitation Data'!N25)),NA())</f>
        <v>#N/A</v>
      </c>
      <c r="Y31" s="86" t="e">
        <f ca="true">+IF(AND(ISNUMBER(OFFSET('Sanitation Data'!$N$11,0,10*ROW('Sanitation Data'!N25))),'Data Summary'!CN31="Yes"),OFFSET('Sanitation Data'!$N$11,0,10*ROW('Sanitation Data'!N25)),NA())</f>
        <v>#N/A</v>
      </c>
      <c r="Z31" s="86" t="e">
        <f ca="true">+IF(AND(ISNUMBER(OFFSET('Sanitation Data'!$N$12,0,10*ROW('Sanitation Data'!N25))),'Data Summary'!CO31="Yes"),OFFSET('Sanitation Data'!$N$12,0,10*ROW('Sanitation Data'!N25)),NA())</f>
        <v>#N/A</v>
      </c>
      <c r="AA31" s="86" t="e">
        <f ca="true">+IF(AND(ISNUMBER(OFFSET('Sanitation Data'!$O$4,0,10*ROW('Sanitation Data'!O25))),'Data Summary'!CP31="Yes"),100-OFFSET('Sanitation Data'!$O$4,0,10*ROW('Sanitation Data'!O25)),NA())</f>
        <v>#N/A</v>
      </c>
      <c r="AB31" s="86" t="e">
        <f ca="true">+IF(AND(ISNUMBER(OFFSET('Sanitation Data'!$O$6,0,10*ROW('Sanitation Data'!O25))),'Data Summary'!CQ31="Yes"),OFFSET('Sanitation Data'!$O$6,0,10*ROW('Sanitation Data'!O25)),NA())</f>
        <v>#N/A</v>
      </c>
      <c r="AC31" s="86" t="e">
        <f ca="true">+IF(AND(ISNUMBER(OFFSET('Sanitation Data'!$O$10,0,10*ROW('Sanitation Data'!O25))),'Data Summary'!CR31="Yes"),OFFSET('Sanitation Data'!$O$10,0,10*ROW('Sanitation Data'!O25)),NA())</f>
        <v>#N/A</v>
      </c>
      <c r="AD31" s="86" t="e">
        <f ca="true">+IF(AND(ISNUMBER(OFFSET('Sanitation Data'!$O$11,0,10*ROW('Sanitation Data'!O25))),'Data Summary'!CS31="Yes"),OFFSET('Sanitation Data'!$O$11,0,10*ROW('Sanitation Data'!O25)),NA())</f>
        <v>#N/A</v>
      </c>
      <c r="AE31" s="86" t="e">
        <f ca="true">+IF(AND(ISNUMBER(OFFSET('Sanitation Data'!$O$12,0,10*ROW('Sanitation Data'!O25))),'Data Summary'!CT31="Yes"),OFFSET('Sanitation Data'!$O$12,0,10*ROW('Sanitation Data'!O25)),NA())</f>
        <v>#N/A</v>
      </c>
      <c r="AF31" s="86" t="e">
        <f ca="true">+IF(AND(ISNUMBER(OFFSET('Sanitation Data'!$P$4,0,10*ROW('Sanitation Data'!P25))),'Data Summary'!CU31="Yes"),100-OFFSET('Sanitation Data'!$P$4,0,10*ROW('Sanitation Data'!P25)),NA())</f>
        <v>#N/A</v>
      </c>
      <c r="AG31" s="86" t="e">
        <f ca="true">+IF(AND(ISNUMBER(OFFSET('Sanitation Data'!$P$6,0,10*ROW('Sanitation Data'!P25))),'Data Summary'!CV31="Yes"),OFFSET('Sanitation Data'!$P$6,0,10*ROW('Sanitation Data'!P25)),NA())</f>
        <v>#N/A</v>
      </c>
      <c r="AH31" s="86" t="e">
        <f ca="true">+IF(AND(ISNUMBER(OFFSET('Sanitation Data'!$P$10,0,10*ROW('Sanitation Data'!P25))),'Data Summary'!CW31="Yes"),OFFSET('Sanitation Data'!$P$10,0,10*ROW('Sanitation Data'!P25)),NA())</f>
        <v>#N/A</v>
      </c>
      <c r="AI31" s="86" t="e">
        <f ca="true">+IF(AND(ISNUMBER(OFFSET('Sanitation Data'!$P$11,0,10*ROW('Sanitation Data'!P25))),'Data Summary'!CX31="Yes"),OFFSET('Sanitation Data'!$P$11,0,10*ROW('Sanitation Data'!P25)),NA())</f>
        <v>#N/A</v>
      </c>
      <c r="AJ31" s="86" t="e">
        <f ca="true">+IF(AND(ISNUMBER(OFFSET('Sanitation Data'!$P$12,0,10*ROW('Sanitation Data'!P25))),'Data Summary'!CY31="Yes"),OFFSET('Sanitation Data'!$P$12,0,10*ROW('Sanitation Data'!P25)),NA())</f>
        <v>#N/A</v>
      </c>
      <c r="AK31" s="86" t="e">
        <f ca="true">+IF(AND(ISNUMBER(OFFSET('Sanitation Data'!$Q$4,0,10*ROW('Sanitation Data'!Q25))),'Data Summary'!CZ31="Yes"),100-OFFSET('Sanitation Data'!$Q$4,0,10*ROW('Sanitation Data'!Q25)),NA())</f>
        <v>#N/A</v>
      </c>
      <c r="AL31" s="86" t="e">
        <f ca="true">+IF(AND(ISNUMBER(OFFSET('Sanitation Data'!$Q$6,0,10*ROW('Sanitation Data'!Q25))),'Data Summary'!DA31="Yes"),OFFSET('Sanitation Data'!$Q$6,0,10*ROW('Sanitation Data'!Q25)),NA())</f>
        <v>#N/A</v>
      </c>
      <c r="AM31" s="86" t="e">
        <f ca="true">+IF(AND(ISNUMBER(OFFSET('Sanitation Data'!$Q$10,0,10*ROW('Sanitation Data'!Q25))),'Data Summary'!DB31="Yes"),OFFSET('Sanitation Data'!$Q$10,0,10*ROW('Sanitation Data'!Q25)),NA())</f>
        <v>#N/A</v>
      </c>
      <c r="AN31" s="86" t="e">
        <f ca="true">+IF(AND(ISNUMBER(OFFSET('Sanitation Data'!$Q$11,0,10*ROW('Sanitation Data'!Q25))),'Data Summary'!DC31="Yes"),OFFSET('Sanitation Data'!$Q$11,0,10*ROW('Sanitation Data'!Q25)),NA())</f>
        <v>#N/A</v>
      </c>
      <c r="AO31" s="86" t="e">
        <f ca="true">+IF(AND(ISNUMBER(OFFSET('Sanitation Data'!$Q$12,0,10*ROW('Sanitation Data'!Q25))),'Data Summary'!DD31="Yes"),OFFSET('Sanitation Data'!$Q$12,0,10*ROW('Sanitation Data'!Q25)),NA())</f>
        <v>#N/A</v>
      </c>
      <c r="AP31" s="86" t="e">
        <f ca="true">+IF(AND(ISNUMBER(OFFSET('Sanitation Data'!$R$4,0,10*ROW('Sanitation Data'!R25))),'Data Summary'!DE31="Yes"),100-OFFSET('Sanitation Data'!$R$4,0,10*ROW('Sanitation Data'!R25)),NA())</f>
        <v>#N/A</v>
      </c>
      <c r="AQ31" s="86" t="e">
        <f ca="true">+IF(AND(ISNUMBER(OFFSET('Sanitation Data'!$R$6,0,10*ROW('Sanitation Data'!R25))),'Data Summary'!DF31="Yes"),OFFSET('Sanitation Data'!$R$6,0,10*ROW('Sanitation Data'!R25)),NA())</f>
        <v>#N/A</v>
      </c>
      <c r="AR31" s="86" t="e">
        <f ca="true">+IF(AND(ISNUMBER(OFFSET('Sanitation Data'!$R$10,0,10*ROW('Sanitation Data'!R25))),'Data Summary'!DG31="Yes"),OFFSET('Sanitation Data'!$R$10,0,10*ROW('Sanitation Data'!R25)),NA())</f>
        <v>#N/A</v>
      </c>
      <c r="AS31" s="86" t="e">
        <f ca="true">+IF(AND(ISNUMBER(OFFSET('Sanitation Data'!$R$11,0,10*ROW('Sanitation Data'!R25))),'Data Summary'!DH31="Yes"),OFFSET('Sanitation Data'!$R$11,0,10*ROW('Sanitation Data'!R25)),NA())</f>
        <v>#N/A</v>
      </c>
      <c r="AT31" s="86" t="e">
        <f ca="true">+IF(AND(ISNUMBER(OFFSET('Sanitation Data'!$R$12,0,10*ROW('Sanitation Data'!R25))),'Data Summary'!DI31="Yes"),OFFSET('Sanitation Data'!$R$12,0,10*ROW('Sanitation Data'!R25)),NA())</f>
        <v>#N/A</v>
      </c>
      <c r="AU31" s="86" t="e">
        <f ca="true">+IF(AND(ISNUMBER(OFFSET('Sanitation Data'!$S$4,0,10*ROW('Sanitation Data'!S25))),'Data Summary'!DJ31="Yes"),100-OFFSET('Sanitation Data'!$S$4,0,10*ROW('Sanitation Data'!S25)),NA())</f>
        <v>#N/A</v>
      </c>
      <c r="AV31" s="86" t="e">
        <f ca="true">+IF(AND(ISNUMBER(OFFSET('Sanitation Data'!$S$6,0,10*ROW('Sanitation Data'!S25))),'Data Summary'!DK31="Yes"),OFFSET('Sanitation Data'!$S$6,0,10*ROW('Sanitation Data'!S25)),NA())</f>
        <v>#N/A</v>
      </c>
      <c r="AW31" s="86" t="e">
        <f ca="true">+IF(AND(ISNUMBER(OFFSET('Sanitation Data'!$S$10,0,10*ROW('Sanitation Data'!S25))),'Data Summary'!DL31="Yes"),OFFSET('Sanitation Data'!$S$10,0,10*ROW('Sanitation Data'!S25)),NA())</f>
        <v>#N/A</v>
      </c>
      <c r="AX31" s="86" t="e">
        <f ca="true">+IF(AND(ISNUMBER(OFFSET('Sanitation Data'!$S$11,0,10*ROW('Sanitation Data'!S25))),'Data Summary'!DM31="Yes"),OFFSET('Sanitation Data'!$S$11,0,10*ROW('Sanitation Data'!S25)),NA())</f>
        <v>#N/A</v>
      </c>
      <c r="AY31" s="86" t="e">
        <f ca="true">+IF(AND(ISNUMBER(OFFSET('Sanitation Data'!$S$12,0,10*ROW('Sanitation Data'!S25))),'Data Summary'!DN31="Yes"),OFFSET('Sanitation Data'!$S$12,0,10*ROW('Sanitation Data'!S25)),NA())</f>
        <v>#N/A</v>
      </c>
      <c r="AZ31" s="87" t="e">
        <f ca="true">+IF(AND(ISNUMBER(OFFSET('Hygiene Data'!$N$5,0,10*ROW('Hygiene Data'!N25))),'Data Summary'!DO31="Yes"),OFFSET('Hygiene Data'!$N$5,0,10*ROW('Hygiene Data'!N25)),NA())</f>
        <v>#N/A</v>
      </c>
      <c r="BA31" s="87" t="e">
        <f ca="true">+IF(AND(ISNUMBER(OFFSET('Hygiene Data'!$N$7,0,10*ROW('Hygiene Data'!N25))),'Data Summary'!DP31="Yes"),OFFSET('Hygiene Data'!$N$7,0,10*ROW('Hygiene Data'!N25)),NA())</f>
        <v>#N/A</v>
      </c>
      <c r="BB31" s="87" t="e">
        <f ca="true">+IF(AND(ISNUMBER(OFFSET('Hygiene Data'!$N$9,0,10*ROW('Hygiene Data'!N25))),'Data Summary'!DQ31="Yes"),OFFSET('Hygiene Data'!$N$9,0,10*ROW('Hygiene Data'!N25)),NA())</f>
        <v>#N/A</v>
      </c>
      <c r="BC31" s="87" t="e">
        <f ca="true">+IF(AND(ISNUMBER(OFFSET('Hygiene Data'!$O$5,0,10*ROW('Hygiene Data'!O25))),'Data Summary'!DR31="Yes"),OFFSET('Hygiene Data'!$O$5,0,10*ROW('Hygiene Data'!O25)),NA())</f>
        <v>#N/A</v>
      </c>
      <c r="BD31" s="87" t="e">
        <f ca="true">+IF(AND(ISNUMBER(OFFSET('Hygiene Data'!$O$7,0,10*ROW('Hygiene Data'!O25))),'Data Summary'!DS31="Yes"),OFFSET('Hygiene Data'!$O$7,0,10*ROW('Hygiene Data'!O25)),NA())</f>
        <v>#N/A</v>
      </c>
      <c r="BE31" s="87" t="e">
        <f ca="true">+IF(AND(ISNUMBER(OFFSET('Hygiene Data'!$O$9,0,10*ROW('Hygiene Data'!O25))),'Data Summary'!DT31="Yes"),OFFSET('Hygiene Data'!$O$9,0,10*ROW('Hygiene Data'!O25)),NA())</f>
        <v>#N/A</v>
      </c>
      <c r="BF31" s="87" t="e">
        <f ca="true">+IF(AND(ISNUMBER(OFFSET('Hygiene Data'!$P$5,0,10*ROW('Hygiene Data'!P25))),'Data Summary'!DU31="Yes"),OFFSET('Hygiene Data'!$P$5,0,10*ROW('Hygiene Data'!P25)),NA())</f>
        <v>#N/A</v>
      </c>
      <c r="BG31" s="87" t="e">
        <f ca="true">+IF(AND(ISNUMBER(OFFSET('Hygiene Data'!$P$7,0,10*ROW('Hygiene Data'!P25))),'Data Summary'!DV31="Yes"),OFFSET('Hygiene Data'!$P$7,0,10*ROW('Hygiene Data'!P25)),NA())</f>
        <v>#N/A</v>
      </c>
      <c r="BH31" s="87" t="e">
        <f ca="true">+IF(AND(ISNUMBER(OFFSET('Hygiene Data'!$P$9,0,10*ROW('Hygiene Data'!P25))),'Data Summary'!DW31="Yes"),OFFSET('Hygiene Data'!$P$9,0,10*ROW('Hygiene Data'!P25)),NA())</f>
        <v>#N/A</v>
      </c>
      <c r="BI31" s="87" t="e">
        <f ca="true">+IF(AND(ISNUMBER(OFFSET('Hygiene Data'!$Q$5,0,10*ROW('Hygiene Data'!Q25))),'Data Summary'!DX31="Yes"),OFFSET('Hygiene Data'!$Q$5,0,10*ROW('Hygiene Data'!Q25)),NA())</f>
        <v>#N/A</v>
      </c>
      <c r="BJ31" s="87" t="e">
        <f ca="true">+IF(AND(ISNUMBER(OFFSET('Hygiene Data'!$Q$7,0,10*ROW('Hygiene Data'!Q25))),'Data Summary'!DY31="Yes"),OFFSET('Hygiene Data'!$Q$7,0,10*ROW('Hygiene Data'!Q25)),NA())</f>
        <v>#N/A</v>
      </c>
      <c r="BK31" s="87" t="e">
        <f ca="true">+IF(AND(ISNUMBER(OFFSET('Hygiene Data'!$Q$9,0,10*ROW('Hygiene Data'!Q25))),'Data Summary'!DZ31="Yes"),OFFSET('Hygiene Data'!$Q$9,0,10*ROW('Hygiene Data'!Q25)),NA())</f>
        <v>#N/A</v>
      </c>
      <c r="BL31" s="87" t="e">
        <f ca="true">+IF(AND(ISNUMBER(OFFSET('Hygiene Data'!$R$5,0,10*ROW('Hygiene Data'!R25))),'Data Summary'!EA31="Yes"),OFFSET('Hygiene Data'!$R$5,0,10*ROW('Hygiene Data'!R25)),NA())</f>
        <v>#N/A</v>
      </c>
      <c r="BM31" s="87" t="e">
        <f ca="true">+IF(AND(ISNUMBER(OFFSET('Hygiene Data'!$R$7,0,10*ROW('Hygiene Data'!R25))),'Data Summary'!EB31="Yes"),OFFSET('Hygiene Data'!$R$7,0,10*ROW('Hygiene Data'!R25)),NA())</f>
        <v>#N/A</v>
      </c>
      <c r="BN31" s="87" t="e">
        <f ca="true">+IF(AND(ISNUMBER(OFFSET('Hygiene Data'!$R$9,0,10*ROW('Hygiene Data'!R25))),'Data Summary'!EC31="Yes"),OFFSET('Hygiene Data'!$R$9,0,10*ROW('Hygiene Data'!R25)),NA())</f>
        <v>#N/A</v>
      </c>
      <c r="BO31" s="87" t="e">
        <f ca="true">+IF(AND(ISNUMBER(OFFSET('Hygiene Data'!$S$5,0,10*ROW('Hygiene Data'!S25))),'Data Summary'!ED31="Yes"),OFFSET('Hygiene Data'!$S$5,0,10*ROW('Hygiene Data'!S25)),NA())</f>
        <v>#N/A</v>
      </c>
      <c r="BP31" s="87" t="e">
        <f ca="true">+IF(AND(ISNUMBER(OFFSET('Hygiene Data'!$S$7,0,10*ROW('Hygiene Data'!S25))),'Data Summary'!EE31="Yes"),OFFSET('Hygiene Data'!$S$7,0,10*ROW('Hygiene Data'!S25)),NA())</f>
        <v>#N/A</v>
      </c>
      <c r="BQ31" s="87" t="e">
        <f ca="true">+IF(AND(ISNUMBER(OFFSET('Hygiene Data'!$S$9,0,10*ROW('Hygiene Data'!S25))),'Data Summary'!EF31="Yes"),OFFSET('Hygiene Data'!$S$9,0,10*ROW('Hygiene Data'!S25)),NA())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Data'!$N$4,0,10*ROW('Water Data'!N26))),'Data Summary'!BS32="Yes"),100-OFFSET('Water Data'!$N$4,0,10*ROW('Water Data'!N26)),NA())</f>
        <v>#N/A</v>
      </c>
      <c r="E32" s="85" t="e">
        <f ca="true">+IF(AND(ISNUMBER(OFFSET('Water Data'!$N$6,0,10*ROW('Water Data'!N26))),'Data Summary'!BT32="Yes"),OFFSET('Water Data'!$N$6,0,10*ROW('Water Data'!N26)),NA())</f>
        <v>#N/A</v>
      </c>
      <c r="F32" s="85" t="e">
        <f ca="true">+IF(AND(ISNUMBER(OFFSET('Water Data'!$N$9,0,10*ROW('Water Data'!N26))),'Data Summary'!BU32="Yes"),OFFSET('Water Data'!$N$9,0,10*ROW('Water Data'!N26)),NA())</f>
        <v>#N/A</v>
      </c>
      <c r="G32" s="85" t="e">
        <f ca="true">+IF(AND(ISNUMBER(OFFSET('Water Data'!$O$4,0,10*ROW('Water Data'!O26))),'Data Summary'!BV32="Yes"),100-OFFSET('Water Data'!$O$4,0,10*ROW('Water Data'!O26)),NA())</f>
        <v>#N/A</v>
      </c>
      <c r="H32" s="85" t="e">
        <f ca="true">+IF(AND(ISNUMBER(OFFSET('Water Data'!$O$6,0,10*ROW('Water Data'!O26))),'Data Summary'!BW32="Yes"),OFFSET('Water Data'!$O$6,0,10*ROW('Water Data'!O26)),NA())</f>
        <v>#N/A</v>
      </c>
      <c r="I32" s="85" t="e">
        <f ca="true">+IF(AND(ISNUMBER(OFFSET('Water Data'!$O$9,0,10*ROW('Water Data'!O26))),'Data Summary'!BX32="Yes"),OFFSET('Water Data'!$O$9,0,10*ROW('Water Data'!O26)),NA())</f>
        <v>#N/A</v>
      </c>
      <c r="J32" s="85" t="e">
        <f ca="true">+IF(AND(ISNUMBER(OFFSET('Water Data'!$P$4,0,10*ROW('Water Data'!P26))),'Data Summary'!BY32="Yes"),100-OFFSET('Water Data'!$P$4,0,10*ROW('Water Data'!P26)),NA())</f>
        <v>#N/A</v>
      </c>
      <c r="K32" s="85" t="e">
        <f ca="true">+IF(AND(ISNUMBER(OFFSET('Water Data'!$P$6,0,10*ROW('Water Data'!P26))),'Data Summary'!BZ32="Yes"),OFFSET('Water Data'!$P$6,0,10*ROW('Water Data'!P26)),NA())</f>
        <v>#N/A</v>
      </c>
      <c r="L32" s="85" t="e">
        <f ca="true">+IF(AND(ISNUMBER(OFFSET('Water Data'!$P$9,0,10*ROW('Water Data'!P26))),'Data Summary'!CA32="Yes"),OFFSET('Water Data'!$P$9,0,10*ROW('Water Data'!P26)),NA())</f>
        <v>#N/A</v>
      </c>
      <c r="M32" s="85" t="e">
        <f ca="true">+IF(AND(ISNUMBER(OFFSET('Water Data'!$Q$4,0,10*ROW('Water Data'!Q26))),'Data Summary'!CB32="Yes"),100-OFFSET('Water Data'!$Q$4,0,10*ROW('Water Data'!Q26)),NA())</f>
        <v>#N/A</v>
      </c>
      <c r="N32" s="85" t="e">
        <f ca="true">+IF(AND(ISNUMBER(OFFSET('Water Data'!$Q$6,0,10*ROW('Water Data'!Q26))),'Data Summary'!CC32="Yes"),OFFSET('Water Data'!$Q$6,0,10*ROW('Water Data'!Q26)),NA())</f>
        <v>#N/A</v>
      </c>
      <c r="O32" s="85" t="e">
        <f ca="true">+IF(AND(ISNUMBER(OFFSET('Water Data'!$Q$9,0,10*ROW('Water Data'!Q26))),'Data Summary'!CD32="Yes"),OFFSET('Water Data'!$Q$9,0,10*ROW('Water Data'!Q26)),NA())</f>
        <v>#N/A</v>
      </c>
      <c r="P32" s="85" t="e">
        <f ca="true">+IF(AND(ISNUMBER(OFFSET('Water Data'!$R$4,0,10*ROW('Water Data'!R26))),'Data Summary'!CE32="Yes"),100-OFFSET('Water Data'!$R$4,0,10*ROW('Water Data'!R26)),NA())</f>
        <v>#N/A</v>
      </c>
      <c r="Q32" s="85" t="e">
        <f ca="true">+IF(AND(ISNUMBER(OFFSET('Water Data'!$R$6,0,10*ROW('Water Data'!R26))),'Data Summary'!CF32="Yes"),OFFSET('Water Data'!$R$6,0,10*ROW('Water Data'!R26)),NA())</f>
        <v>#N/A</v>
      </c>
      <c r="R32" s="85" t="e">
        <f ca="true">+IF(AND(ISNUMBER(OFFSET('Water Data'!$R$9,0,10*ROW('Water Data'!R26))),'Data Summary'!CG32="Yes"),OFFSET('Water Data'!$R$9,0,10*ROW('Water Data'!R26)),NA())</f>
        <v>#N/A</v>
      </c>
      <c r="S32" s="85" t="e">
        <f ca="true">+IF(AND(ISNUMBER(OFFSET('Water Data'!$S$4,0,10*ROW('Water Data'!S26))),'Data Summary'!CH32="Yes"),100-OFFSET('Water Data'!$S$4,0,10*ROW('Water Data'!S26)),NA())</f>
        <v>#N/A</v>
      </c>
      <c r="T32" s="85" t="e">
        <f ca="true">+IF(AND(ISNUMBER(OFFSET('Water Data'!$S$6,0,10*ROW('Water Data'!S26))),'Data Summary'!CI32="Yes"),OFFSET('Water Data'!$S$6,0,10*ROW('Water Data'!S26)),NA())</f>
        <v>#N/A</v>
      </c>
      <c r="U32" s="85" t="e">
        <f ca="true">+IF(AND(ISNUMBER(OFFSET('Water Data'!$S$9,0,10*ROW('Water Data'!S26))),'Data Summary'!CJ32="Yes"),OFFSET('Water Data'!$S$9,0,10*ROW('Water Data'!S26)),NA())</f>
        <v>#N/A</v>
      </c>
      <c r="V32" s="86" t="e">
        <f ca="true">+IF(AND(ISNUMBER(OFFSET('Sanitation Data'!$N$4,0,10*ROW('Sanitation Data'!N26))),'Data Summary'!CK32="Yes"),100-OFFSET('Sanitation Data'!$N$4,0,10*ROW('Sanitation Data'!N26)),NA())</f>
        <v>#N/A</v>
      </c>
      <c r="W32" s="86" t="e">
        <f ca="true">+IF(AND(ISNUMBER(OFFSET('Sanitation Data'!$N$6,0,10*ROW('Sanitation Data'!N26))),'Data Summary'!CL32="Yes"),OFFSET('Sanitation Data'!$N$6,0,10*ROW('Sanitation Data'!N26)),NA())</f>
        <v>#N/A</v>
      </c>
      <c r="X32" s="86" t="e">
        <f ca="true">+IF(AND(ISNUMBER(OFFSET('Sanitation Data'!$N$10,0,10*ROW('Sanitation Data'!N26))),'Data Summary'!CM32="Yes"),OFFSET('Sanitation Data'!$N$10,0,10*ROW('Sanitation Data'!N26)),NA())</f>
        <v>#N/A</v>
      </c>
      <c r="Y32" s="86" t="e">
        <f ca="true">+IF(AND(ISNUMBER(OFFSET('Sanitation Data'!$N$11,0,10*ROW('Sanitation Data'!N26))),'Data Summary'!CN32="Yes"),OFFSET('Sanitation Data'!$N$11,0,10*ROW('Sanitation Data'!N26)),NA())</f>
        <v>#N/A</v>
      </c>
      <c r="Z32" s="86" t="e">
        <f ca="true">+IF(AND(ISNUMBER(OFFSET('Sanitation Data'!$N$12,0,10*ROW('Sanitation Data'!N26))),'Data Summary'!CO32="Yes"),OFFSET('Sanitation Data'!$N$12,0,10*ROW('Sanitation Data'!N26)),NA())</f>
        <v>#N/A</v>
      </c>
      <c r="AA32" s="86" t="e">
        <f ca="true">+IF(AND(ISNUMBER(OFFSET('Sanitation Data'!$O$4,0,10*ROW('Sanitation Data'!O26))),'Data Summary'!CP32="Yes"),100-OFFSET('Sanitation Data'!$O$4,0,10*ROW('Sanitation Data'!O26)),NA())</f>
        <v>#N/A</v>
      </c>
      <c r="AB32" s="86" t="e">
        <f ca="true">+IF(AND(ISNUMBER(OFFSET('Sanitation Data'!$O$6,0,10*ROW('Sanitation Data'!O26))),'Data Summary'!CQ32="Yes"),OFFSET('Sanitation Data'!$O$6,0,10*ROW('Sanitation Data'!O26)),NA())</f>
        <v>#N/A</v>
      </c>
      <c r="AC32" s="86" t="e">
        <f ca="true">+IF(AND(ISNUMBER(OFFSET('Sanitation Data'!$O$10,0,10*ROW('Sanitation Data'!O26))),'Data Summary'!CR32="Yes"),OFFSET('Sanitation Data'!$O$10,0,10*ROW('Sanitation Data'!O26)),NA())</f>
        <v>#N/A</v>
      </c>
      <c r="AD32" s="86" t="e">
        <f ca="true">+IF(AND(ISNUMBER(OFFSET('Sanitation Data'!$O$11,0,10*ROW('Sanitation Data'!O26))),'Data Summary'!CS32="Yes"),OFFSET('Sanitation Data'!$O$11,0,10*ROW('Sanitation Data'!O26)),NA())</f>
        <v>#N/A</v>
      </c>
      <c r="AE32" s="86" t="e">
        <f ca="true">+IF(AND(ISNUMBER(OFFSET('Sanitation Data'!$O$12,0,10*ROW('Sanitation Data'!O26))),'Data Summary'!CT32="Yes"),OFFSET('Sanitation Data'!$O$12,0,10*ROW('Sanitation Data'!O26)),NA())</f>
        <v>#N/A</v>
      </c>
      <c r="AF32" s="86" t="e">
        <f ca="true">+IF(AND(ISNUMBER(OFFSET('Sanitation Data'!$P$4,0,10*ROW('Sanitation Data'!P26))),'Data Summary'!CU32="Yes"),100-OFFSET('Sanitation Data'!$P$4,0,10*ROW('Sanitation Data'!P26)),NA())</f>
        <v>#N/A</v>
      </c>
      <c r="AG32" s="86" t="e">
        <f ca="true">+IF(AND(ISNUMBER(OFFSET('Sanitation Data'!$P$6,0,10*ROW('Sanitation Data'!P26))),'Data Summary'!CV32="Yes"),OFFSET('Sanitation Data'!$P$6,0,10*ROW('Sanitation Data'!P26)),NA())</f>
        <v>#N/A</v>
      </c>
      <c r="AH32" s="86" t="e">
        <f ca="true">+IF(AND(ISNUMBER(OFFSET('Sanitation Data'!$P$10,0,10*ROW('Sanitation Data'!P26))),'Data Summary'!CW32="Yes"),OFFSET('Sanitation Data'!$P$10,0,10*ROW('Sanitation Data'!P26)),NA())</f>
        <v>#N/A</v>
      </c>
      <c r="AI32" s="86" t="e">
        <f ca="true">+IF(AND(ISNUMBER(OFFSET('Sanitation Data'!$P$11,0,10*ROW('Sanitation Data'!P26))),'Data Summary'!CX32="Yes"),OFFSET('Sanitation Data'!$P$11,0,10*ROW('Sanitation Data'!P26)),NA())</f>
        <v>#N/A</v>
      </c>
      <c r="AJ32" s="86" t="e">
        <f ca="true">+IF(AND(ISNUMBER(OFFSET('Sanitation Data'!$P$12,0,10*ROW('Sanitation Data'!P26))),'Data Summary'!CY32="Yes"),OFFSET('Sanitation Data'!$P$12,0,10*ROW('Sanitation Data'!P26)),NA())</f>
        <v>#N/A</v>
      </c>
      <c r="AK32" s="86" t="e">
        <f ca="true">+IF(AND(ISNUMBER(OFFSET('Sanitation Data'!$Q$4,0,10*ROW('Sanitation Data'!Q26))),'Data Summary'!CZ32="Yes"),100-OFFSET('Sanitation Data'!$Q$4,0,10*ROW('Sanitation Data'!Q26)),NA())</f>
        <v>#N/A</v>
      </c>
      <c r="AL32" s="86" t="e">
        <f ca="true">+IF(AND(ISNUMBER(OFFSET('Sanitation Data'!$Q$6,0,10*ROW('Sanitation Data'!Q26))),'Data Summary'!DA32="Yes"),OFFSET('Sanitation Data'!$Q$6,0,10*ROW('Sanitation Data'!Q26)),NA())</f>
        <v>#N/A</v>
      </c>
      <c r="AM32" s="86" t="e">
        <f ca="true">+IF(AND(ISNUMBER(OFFSET('Sanitation Data'!$Q$10,0,10*ROW('Sanitation Data'!Q26))),'Data Summary'!DB32="Yes"),OFFSET('Sanitation Data'!$Q$10,0,10*ROW('Sanitation Data'!Q26)),NA())</f>
        <v>#N/A</v>
      </c>
      <c r="AN32" s="86" t="e">
        <f ca="true">+IF(AND(ISNUMBER(OFFSET('Sanitation Data'!$Q$11,0,10*ROW('Sanitation Data'!Q26))),'Data Summary'!DC32="Yes"),OFFSET('Sanitation Data'!$Q$11,0,10*ROW('Sanitation Data'!Q26)),NA())</f>
        <v>#N/A</v>
      </c>
      <c r="AO32" s="86" t="e">
        <f ca="true">+IF(AND(ISNUMBER(OFFSET('Sanitation Data'!$Q$12,0,10*ROW('Sanitation Data'!Q26))),'Data Summary'!DD32="Yes"),OFFSET('Sanitation Data'!$Q$12,0,10*ROW('Sanitation Data'!Q26)),NA())</f>
        <v>#N/A</v>
      </c>
      <c r="AP32" s="86" t="e">
        <f ca="true">+IF(AND(ISNUMBER(OFFSET('Sanitation Data'!$R$4,0,10*ROW('Sanitation Data'!R26))),'Data Summary'!DE32="Yes"),100-OFFSET('Sanitation Data'!$R$4,0,10*ROW('Sanitation Data'!R26)),NA())</f>
        <v>#N/A</v>
      </c>
      <c r="AQ32" s="86" t="e">
        <f ca="true">+IF(AND(ISNUMBER(OFFSET('Sanitation Data'!$R$6,0,10*ROW('Sanitation Data'!R26))),'Data Summary'!DF32="Yes"),OFFSET('Sanitation Data'!$R$6,0,10*ROW('Sanitation Data'!R26)),NA())</f>
        <v>#N/A</v>
      </c>
      <c r="AR32" s="86" t="e">
        <f ca="true">+IF(AND(ISNUMBER(OFFSET('Sanitation Data'!$R$10,0,10*ROW('Sanitation Data'!R26))),'Data Summary'!DG32="Yes"),OFFSET('Sanitation Data'!$R$10,0,10*ROW('Sanitation Data'!R26)),NA())</f>
        <v>#N/A</v>
      </c>
      <c r="AS32" s="86" t="e">
        <f ca="true">+IF(AND(ISNUMBER(OFFSET('Sanitation Data'!$R$11,0,10*ROW('Sanitation Data'!R26))),'Data Summary'!DH32="Yes"),OFFSET('Sanitation Data'!$R$11,0,10*ROW('Sanitation Data'!R26)),NA())</f>
        <v>#N/A</v>
      </c>
      <c r="AT32" s="86" t="e">
        <f ca="true">+IF(AND(ISNUMBER(OFFSET('Sanitation Data'!$R$12,0,10*ROW('Sanitation Data'!R26))),'Data Summary'!DI32="Yes"),OFFSET('Sanitation Data'!$R$12,0,10*ROW('Sanitation Data'!R26)),NA())</f>
        <v>#N/A</v>
      </c>
      <c r="AU32" s="86" t="e">
        <f ca="true">+IF(AND(ISNUMBER(OFFSET('Sanitation Data'!$S$4,0,10*ROW('Sanitation Data'!S26))),'Data Summary'!DJ32="Yes"),100-OFFSET('Sanitation Data'!$S$4,0,10*ROW('Sanitation Data'!S26)),NA())</f>
        <v>#N/A</v>
      </c>
      <c r="AV32" s="86" t="e">
        <f ca="true">+IF(AND(ISNUMBER(OFFSET('Sanitation Data'!$S$6,0,10*ROW('Sanitation Data'!S26))),'Data Summary'!DK32="Yes"),OFFSET('Sanitation Data'!$S$6,0,10*ROW('Sanitation Data'!S26)),NA())</f>
        <v>#N/A</v>
      </c>
      <c r="AW32" s="86" t="e">
        <f ca="true">+IF(AND(ISNUMBER(OFFSET('Sanitation Data'!$S$10,0,10*ROW('Sanitation Data'!S26))),'Data Summary'!DL32="Yes"),OFFSET('Sanitation Data'!$S$10,0,10*ROW('Sanitation Data'!S26)),NA())</f>
        <v>#N/A</v>
      </c>
      <c r="AX32" s="86" t="e">
        <f ca="true">+IF(AND(ISNUMBER(OFFSET('Sanitation Data'!$S$11,0,10*ROW('Sanitation Data'!S26))),'Data Summary'!DM32="Yes"),OFFSET('Sanitation Data'!$S$11,0,10*ROW('Sanitation Data'!S26)),NA())</f>
        <v>#N/A</v>
      </c>
      <c r="AY32" s="86" t="e">
        <f ca="true">+IF(AND(ISNUMBER(OFFSET('Sanitation Data'!$S$12,0,10*ROW('Sanitation Data'!S26))),'Data Summary'!DN32="Yes"),OFFSET('Sanitation Data'!$S$12,0,10*ROW('Sanitation Data'!S26)),NA())</f>
        <v>#N/A</v>
      </c>
      <c r="AZ32" s="87" t="e">
        <f ca="true">+IF(AND(ISNUMBER(OFFSET('Hygiene Data'!$N$5,0,10*ROW('Hygiene Data'!N26))),'Data Summary'!DO32="Yes"),OFFSET('Hygiene Data'!$N$5,0,10*ROW('Hygiene Data'!N26)),NA())</f>
        <v>#N/A</v>
      </c>
      <c r="BA32" s="87" t="e">
        <f ca="true">+IF(AND(ISNUMBER(OFFSET('Hygiene Data'!$N$7,0,10*ROW('Hygiene Data'!N26))),'Data Summary'!DP32="Yes"),OFFSET('Hygiene Data'!$N$7,0,10*ROW('Hygiene Data'!N26)),NA())</f>
        <v>#N/A</v>
      </c>
      <c r="BB32" s="87" t="e">
        <f ca="true">+IF(AND(ISNUMBER(OFFSET('Hygiene Data'!$N$9,0,10*ROW('Hygiene Data'!N26))),'Data Summary'!DQ32="Yes"),OFFSET('Hygiene Data'!$N$9,0,10*ROW('Hygiene Data'!N26)),NA())</f>
        <v>#N/A</v>
      </c>
      <c r="BC32" s="87" t="e">
        <f ca="true">+IF(AND(ISNUMBER(OFFSET('Hygiene Data'!$O$5,0,10*ROW('Hygiene Data'!O26))),'Data Summary'!DR32="Yes"),OFFSET('Hygiene Data'!$O$5,0,10*ROW('Hygiene Data'!O26)),NA())</f>
        <v>#N/A</v>
      </c>
      <c r="BD32" s="87" t="e">
        <f ca="true">+IF(AND(ISNUMBER(OFFSET('Hygiene Data'!$O$7,0,10*ROW('Hygiene Data'!O26))),'Data Summary'!DS32="Yes"),OFFSET('Hygiene Data'!$O$7,0,10*ROW('Hygiene Data'!O26)),NA())</f>
        <v>#N/A</v>
      </c>
      <c r="BE32" s="87" t="e">
        <f ca="true">+IF(AND(ISNUMBER(OFFSET('Hygiene Data'!$O$9,0,10*ROW('Hygiene Data'!O26))),'Data Summary'!DT32="Yes"),OFFSET('Hygiene Data'!$O$9,0,10*ROW('Hygiene Data'!O26)),NA())</f>
        <v>#N/A</v>
      </c>
      <c r="BF32" s="87" t="e">
        <f ca="true">+IF(AND(ISNUMBER(OFFSET('Hygiene Data'!$P$5,0,10*ROW('Hygiene Data'!P26))),'Data Summary'!DU32="Yes"),OFFSET('Hygiene Data'!$P$5,0,10*ROW('Hygiene Data'!P26)),NA())</f>
        <v>#N/A</v>
      </c>
      <c r="BG32" s="87" t="e">
        <f ca="true">+IF(AND(ISNUMBER(OFFSET('Hygiene Data'!$P$7,0,10*ROW('Hygiene Data'!P26))),'Data Summary'!DV32="Yes"),OFFSET('Hygiene Data'!$P$7,0,10*ROW('Hygiene Data'!P26)),NA())</f>
        <v>#N/A</v>
      </c>
      <c r="BH32" s="87" t="e">
        <f ca="true">+IF(AND(ISNUMBER(OFFSET('Hygiene Data'!$P$9,0,10*ROW('Hygiene Data'!P26))),'Data Summary'!DW32="Yes"),OFFSET('Hygiene Data'!$P$9,0,10*ROW('Hygiene Data'!P26)),NA())</f>
        <v>#N/A</v>
      </c>
      <c r="BI32" s="87" t="e">
        <f ca="true">+IF(AND(ISNUMBER(OFFSET('Hygiene Data'!$Q$5,0,10*ROW('Hygiene Data'!Q26))),'Data Summary'!DX32="Yes"),OFFSET('Hygiene Data'!$Q$5,0,10*ROW('Hygiene Data'!Q26)),NA())</f>
        <v>#N/A</v>
      </c>
      <c r="BJ32" s="87" t="e">
        <f ca="true">+IF(AND(ISNUMBER(OFFSET('Hygiene Data'!$Q$7,0,10*ROW('Hygiene Data'!Q26))),'Data Summary'!DY32="Yes"),OFFSET('Hygiene Data'!$Q$7,0,10*ROW('Hygiene Data'!Q26)),NA())</f>
        <v>#N/A</v>
      </c>
      <c r="BK32" s="87" t="e">
        <f ca="true">+IF(AND(ISNUMBER(OFFSET('Hygiene Data'!$Q$9,0,10*ROW('Hygiene Data'!Q26))),'Data Summary'!DZ32="Yes"),OFFSET('Hygiene Data'!$Q$9,0,10*ROW('Hygiene Data'!Q26)),NA())</f>
        <v>#N/A</v>
      </c>
      <c r="BL32" s="87" t="e">
        <f ca="true">+IF(AND(ISNUMBER(OFFSET('Hygiene Data'!$R$5,0,10*ROW('Hygiene Data'!R26))),'Data Summary'!EA32="Yes"),OFFSET('Hygiene Data'!$R$5,0,10*ROW('Hygiene Data'!R26)),NA())</f>
        <v>#N/A</v>
      </c>
      <c r="BM32" s="87" t="e">
        <f ca="true">+IF(AND(ISNUMBER(OFFSET('Hygiene Data'!$R$7,0,10*ROW('Hygiene Data'!R26))),'Data Summary'!EB32="Yes"),OFFSET('Hygiene Data'!$R$7,0,10*ROW('Hygiene Data'!R26)),NA())</f>
        <v>#N/A</v>
      </c>
      <c r="BN32" s="87" t="e">
        <f ca="true">+IF(AND(ISNUMBER(OFFSET('Hygiene Data'!$R$9,0,10*ROW('Hygiene Data'!R26))),'Data Summary'!EC32="Yes"),OFFSET('Hygiene Data'!$R$9,0,10*ROW('Hygiene Data'!R26)),NA())</f>
        <v>#N/A</v>
      </c>
      <c r="BO32" s="87" t="e">
        <f ca="true">+IF(AND(ISNUMBER(OFFSET('Hygiene Data'!$S$5,0,10*ROW('Hygiene Data'!S26))),'Data Summary'!ED32="Yes"),OFFSET('Hygiene Data'!$S$5,0,10*ROW('Hygiene Data'!S26)),NA())</f>
        <v>#N/A</v>
      </c>
      <c r="BP32" s="87" t="e">
        <f ca="true">+IF(AND(ISNUMBER(OFFSET('Hygiene Data'!$S$7,0,10*ROW('Hygiene Data'!S26))),'Data Summary'!EE32="Yes"),OFFSET('Hygiene Data'!$S$7,0,10*ROW('Hygiene Data'!S26)),NA())</f>
        <v>#N/A</v>
      </c>
      <c r="BQ32" s="87" t="e">
        <f ca="true">+IF(AND(ISNUMBER(OFFSET('Hygiene Data'!$S$9,0,10*ROW('Hygiene Data'!S26))),'Data Summary'!EF32="Yes"),OFFSET('Hygiene Data'!$S$9,0,10*ROW('Hygiene Data'!S26)),NA())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Data'!$N$4,0,10*ROW('Water Data'!N27))),'Data Summary'!BS33="Yes"),100-OFFSET('Water Data'!$N$4,0,10*ROW('Water Data'!N27)),NA())</f>
        <v>#N/A</v>
      </c>
      <c r="E33" s="85" t="e">
        <f ca="true">+IF(AND(ISNUMBER(OFFSET('Water Data'!$N$6,0,10*ROW('Water Data'!N27))),'Data Summary'!BT33="Yes"),OFFSET('Water Data'!$N$6,0,10*ROW('Water Data'!N27)),NA())</f>
        <v>#N/A</v>
      </c>
      <c r="F33" s="85" t="e">
        <f ca="true">+IF(AND(ISNUMBER(OFFSET('Water Data'!$N$9,0,10*ROW('Water Data'!N27))),'Data Summary'!BU33="Yes"),OFFSET('Water Data'!$N$9,0,10*ROW('Water Data'!N27)),NA())</f>
        <v>#N/A</v>
      </c>
      <c r="G33" s="85" t="e">
        <f ca="true">+IF(AND(ISNUMBER(OFFSET('Water Data'!$O$4,0,10*ROW('Water Data'!O27))),'Data Summary'!BV33="Yes"),100-OFFSET('Water Data'!$O$4,0,10*ROW('Water Data'!O27)),NA())</f>
        <v>#N/A</v>
      </c>
      <c r="H33" s="85" t="e">
        <f ca="true">+IF(AND(ISNUMBER(OFFSET('Water Data'!$O$6,0,10*ROW('Water Data'!O27))),'Data Summary'!BW33="Yes"),OFFSET('Water Data'!$O$6,0,10*ROW('Water Data'!O27)),NA())</f>
        <v>#N/A</v>
      </c>
      <c r="I33" s="85" t="e">
        <f ca="true">+IF(AND(ISNUMBER(OFFSET('Water Data'!$O$9,0,10*ROW('Water Data'!O27))),'Data Summary'!BX33="Yes"),OFFSET('Water Data'!$O$9,0,10*ROW('Water Data'!O27)),NA())</f>
        <v>#N/A</v>
      </c>
      <c r="J33" s="85" t="e">
        <f ca="true">+IF(AND(ISNUMBER(OFFSET('Water Data'!$P$4,0,10*ROW('Water Data'!P27))),'Data Summary'!BY33="Yes"),100-OFFSET('Water Data'!$P$4,0,10*ROW('Water Data'!P27)),NA())</f>
        <v>#N/A</v>
      </c>
      <c r="K33" s="85" t="e">
        <f ca="true">+IF(AND(ISNUMBER(OFFSET('Water Data'!$P$6,0,10*ROW('Water Data'!P27))),'Data Summary'!BZ33="Yes"),OFFSET('Water Data'!$P$6,0,10*ROW('Water Data'!P27)),NA())</f>
        <v>#N/A</v>
      </c>
      <c r="L33" s="85" t="e">
        <f ca="true">+IF(AND(ISNUMBER(OFFSET('Water Data'!$P$9,0,10*ROW('Water Data'!P27))),'Data Summary'!CA33="Yes"),OFFSET('Water Data'!$P$9,0,10*ROW('Water Data'!P27)),NA())</f>
        <v>#N/A</v>
      </c>
      <c r="M33" s="85" t="e">
        <f ca="true">+IF(AND(ISNUMBER(OFFSET('Water Data'!$Q$4,0,10*ROW('Water Data'!Q27))),'Data Summary'!CB33="Yes"),100-OFFSET('Water Data'!$Q$4,0,10*ROW('Water Data'!Q27)),NA())</f>
        <v>#N/A</v>
      </c>
      <c r="N33" s="85" t="e">
        <f ca="true">+IF(AND(ISNUMBER(OFFSET('Water Data'!$Q$6,0,10*ROW('Water Data'!Q27))),'Data Summary'!CC33="Yes"),OFFSET('Water Data'!$Q$6,0,10*ROW('Water Data'!Q27)),NA())</f>
        <v>#N/A</v>
      </c>
      <c r="O33" s="85" t="e">
        <f ca="true">+IF(AND(ISNUMBER(OFFSET('Water Data'!$Q$9,0,10*ROW('Water Data'!Q27))),'Data Summary'!CD33="Yes"),OFFSET('Water Data'!$Q$9,0,10*ROW('Water Data'!Q27)),NA())</f>
        <v>#N/A</v>
      </c>
      <c r="P33" s="85" t="e">
        <f ca="true">+IF(AND(ISNUMBER(OFFSET('Water Data'!$R$4,0,10*ROW('Water Data'!R27))),'Data Summary'!CE33="Yes"),100-OFFSET('Water Data'!$R$4,0,10*ROW('Water Data'!R27)),NA())</f>
        <v>#N/A</v>
      </c>
      <c r="Q33" s="85" t="e">
        <f ca="true">+IF(AND(ISNUMBER(OFFSET('Water Data'!$R$6,0,10*ROW('Water Data'!R27))),'Data Summary'!CF33="Yes"),OFFSET('Water Data'!$R$6,0,10*ROW('Water Data'!R27)),NA())</f>
        <v>#N/A</v>
      </c>
      <c r="R33" s="85" t="e">
        <f ca="true">+IF(AND(ISNUMBER(OFFSET('Water Data'!$R$9,0,10*ROW('Water Data'!R27))),'Data Summary'!CG33="Yes"),OFFSET('Water Data'!$R$9,0,10*ROW('Water Data'!R27)),NA())</f>
        <v>#N/A</v>
      </c>
      <c r="S33" s="85" t="e">
        <f ca="true">+IF(AND(ISNUMBER(OFFSET('Water Data'!$S$4,0,10*ROW('Water Data'!S27))),'Data Summary'!CH33="Yes"),100-OFFSET('Water Data'!$S$4,0,10*ROW('Water Data'!S27)),NA())</f>
        <v>#N/A</v>
      </c>
      <c r="T33" s="85" t="e">
        <f ca="true">+IF(AND(ISNUMBER(OFFSET('Water Data'!$S$6,0,10*ROW('Water Data'!S27))),'Data Summary'!CI33="Yes"),OFFSET('Water Data'!$S$6,0,10*ROW('Water Data'!S27)),NA())</f>
        <v>#N/A</v>
      </c>
      <c r="U33" s="85" t="e">
        <f ca="true">+IF(AND(ISNUMBER(OFFSET('Water Data'!$S$9,0,10*ROW('Water Data'!S27))),'Data Summary'!CJ33="Yes"),OFFSET('Water Data'!$S$9,0,10*ROW('Water Data'!S27)),NA())</f>
        <v>#N/A</v>
      </c>
      <c r="V33" s="86" t="e">
        <f ca="true">+IF(AND(ISNUMBER(OFFSET('Sanitation Data'!$N$4,0,10*ROW('Sanitation Data'!N27))),'Data Summary'!CK33="Yes"),100-OFFSET('Sanitation Data'!$N$4,0,10*ROW('Sanitation Data'!N27)),NA())</f>
        <v>#N/A</v>
      </c>
      <c r="W33" s="86" t="e">
        <f ca="true">+IF(AND(ISNUMBER(OFFSET('Sanitation Data'!$N$6,0,10*ROW('Sanitation Data'!N27))),'Data Summary'!CL33="Yes"),OFFSET('Sanitation Data'!$N$6,0,10*ROW('Sanitation Data'!N27)),NA())</f>
        <v>#N/A</v>
      </c>
      <c r="X33" s="86" t="e">
        <f ca="true">+IF(AND(ISNUMBER(OFFSET('Sanitation Data'!$N$10,0,10*ROW('Sanitation Data'!N27))),'Data Summary'!CM33="Yes"),OFFSET('Sanitation Data'!$N$10,0,10*ROW('Sanitation Data'!N27)),NA())</f>
        <v>#N/A</v>
      </c>
      <c r="Y33" s="86" t="e">
        <f ca="true">+IF(AND(ISNUMBER(OFFSET('Sanitation Data'!$N$11,0,10*ROW('Sanitation Data'!N27))),'Data Summary'!CN33="Yes"),OFFSET('Sanitation Data'!$N$11,0,10*ROW('Sanitation Data'!N27)),NA())</f>
        <v>#N/A</v>
      </c>
      <c r="Z33" s="86" t="e">
        <f ca="true">+IF(AND(ISNUMBER(OFFSET('Sanitation Data'!$N$12,0,10*ROW('Sanitation Data'!N27))),'Data Summary'!CO33="Yes"),OFFSET('Sanitation Data'!$N$12,0,10*ROW('Sanitation Data'!N27)),NA())</f>
        <v>#N/A</v>
      </c>
      <c r="AA33" s="86" t="e">
        <f ca="true">+IF(AND(ISNUMBER(OFFSET('Sanitation Data'!$O$4,0,10*ROW('Sanitation Data'!O27))),'Data Summary'!CP33="Yes"),100-OFFSET('Sanitation Data'!$O$4,0,10*ROW('Sanitation Data'!O27)),NA())</f>
        <v>#N/A</v>
      </c>
      <c r="AB33" s="86" t="e">
        <f ca="true">+IF(AND(ISNUMBER(OFFSET('Sanitation Data'!$O$6,0,10*ROW('Sanitation Data'!O27))),'Data Summary'!CQ33="Yes"),OFFSET('Sanitation Data'!$O$6,0,10*ROW('Sanitation Data'!O27)),NA())</f>
        <v>#N/A</v>
      </c>
      <c r="AC33" s="86" t="e">
        <f ca="true">+IF(AND(ISNUMBER(OFFSET('Sanitation Data'!$O$10,0,10*ROW('Sanitation Data'!O27))),'Data Summary'!CR33="Yes"),OFFSET('Sanitation Data'!$O$10,0,10*ROW('Sanitation Data'!O27)),NA())</f>
        <v>#N/A</v>
      </c>
      <c r="AD33" s="86" t="e">
        <f ca="true">+IF(AND(ISNUMBER(OFFSET('Sanitation Data'!$O$11,0,10*ROW('Sanitation Data'!O27))),'Data Summary'!CS33="Yes"),OFFSET('Sanitation Data'!$O$11,0,10*ROW('Sanitation Data'!O27)),NA())</f>
        <v>#N/A</v>
      </c>
      <c r="AE33" s="86" t="e">
        <f ca="true">+IF(AND(ISNUMBER(OFFSET('Sanitation Data'!$O$12,0,10*ROW('Sanitation Data'!O27))),'Data Summary'!CT33="Yes"),OFFSET('Sanitation Data'!$O$12,0,10*ROW('Sanitation Data'!O27)),NA())</f>
        <v>#N/A</v>
      </c>
      <c r="AF33" s="86" t="e">
        <f ca="true">+IF(AND(ISNUMBER(OFFSET('Sanitation Data'!$P$4,0,10*ROW('Sanitation Data'!P27))),'Data Summary'!CU33="Yes"),100-OFFSET('Sanitation Data'!$P$4,0,10*ROW('Sanitation Data'!P27)),NA())</f>
        <v>#N/A</v>
      </c>
      <c r="AG33" s="86" t="e">
        <f ca="true">+IF(AND(ISNUMBER(OFFSET('Sanitation Data'!$P$6,0,10*ROW('Sanitation Data'!P27))),'Data Summary'!CV33="Yes"),OFFSET('Sanitation Data'!$P$6,0,10*ROW('Sanitation Data'!P27)),NA())</f>
        <v>#N/A</v>
      </c>
      <c r="AH33" s="86" t="e">
        <f ca="true">+IF(AND(ISNUMBER(OFFSET('Sanitation Data'!$P$10,0,10*ROW('Sanitation Data'!P27))),'Data Summary'!CW33="Yes"),OFFSET('Sanitation Data'!$P$10,0,10*ROW('Sanitation Data'!P27)),NA())</f>
        <v>#N/A</v>
      </c>
      <c r="AI33" s="86" t="e">
        <f ca="true">+IF(AND(ISNUMBER(OFFSET('Sanitation Data'!$P$11,0,10*ROW('Sanitation Data'!P27))),'Data Summary'!CX33="Yes"),OFFSET('Sanitation Data'!$P$11,0,10*ROW('Sanitation Data'!P27)),NA())</f>
        <v>#N/A</v>
      </c>
      <c r="AJ33" s="86" t="e">
        <f ca="true">+IF(AND(ISNUMBER(OFFSET('Sanitation Data'!$P$12,0,10*ROW('Sanitation Data'!P27))),'Data Summary'!CY33="Yes"),OFFSET('Sanitation Data'!$P$12,0,10*ROW('Sanitation Data'!P27)),NA())</f>
        <v>#N/A</v>
      </c>
      <c r="AK33" s="86" t="e">
        <f ca="true">+IF(AND(ISNUMBER(OFFSET('Sanitation Data'!$Q$4,0,10*ROW('Sanitation Data'!Q27))),'Data Summary'!CZ33="Yes"),100-OFFSET('Sanitation Data'!$Q$4,0,10*ROW('Sanitation Data'!Q27)),NA())</f>
        <v>#N/A</v>
      </c>
      <c r="AL33" s="86" t="e">
        <f ca="true">+IF(AND(ISNUMBER(OFFSET('Sanitation Data'!$Q$6,0,10*ROW('Sanitation Data'!Q27))),'Data Summary'!DA33="Yes"),OFFSET('Sanitation Data'!$Q$6,0,10*ROW('Sanitation Data'!Q27)),NA())</f>
        <v>#N/A</v>
      </c>
      <c r="AM33" s="86" t="e">
        <f ca="true">+IF(AND(ISNUMBER(OFFSET('Sanitation Data'!$Q$10,0,10*ROW('Sanitation Data'!Q27))),'Data Summary'!DB33="Yes"),OFFSET('Sanitation Data'!$Q$10,0,10*ROW('Sanitation Data'!Q27)),NA())</f>
        <v>#N/A</v>
      </c>
      <c r="AN33" s="86" t="e">
        <f ca="true">+IF(AND(ISNUMBER(OFFSET('Sanitation Data'!$Q$11,0,10*ROW('Sanitation Data'!Q27))),'Data Summary'!DC33="Yes"),OFFSET('Sanitation Data'!$Q$11,0,10*ROW('Sanitation Data'!Q27)),NA())</f>
        <v>#N/A</v>
      </c>
      <c r="AO33" s="86" t="e">
        <f ca="true">+IF(AND(ISNUMBER(OFFSET('Sanitation Data'!$Q$12,0,10*ROW('Sanitation Data'!Q27))),'Data Summary'!DD33="Yes"),OFFSET('Sanitation Data'!$Q$12,0,10*ROW('Sanitation Data'!Q27)),NA())</f>
        <v>#N/A</v>
      </c>
      <c r="AP33" s="86" t="e">
        <f ca="true">+IF(AND(ISNUMBER(OFFSET('Sanitation Data'!$R$4,0,10*ROW('Sanitation Data'!R27))),'Data Summary'!DE33="Yes"),100-OFFSET('Sanitation Data'!$R$4,0,10*ROW('Sanitation Data'!R27)),NA())</f>
        <v>#N/A</v>
      </c>
      <c r="AQ33" s="86" t="e">
        <f ca="true">+IF(AND(ISNUMBER(OFFSET('Sanitation Data'!$R$6,0,10*ROW('Sanitation Data'!R27))),'Data Summary'!DF33="Yes"),OFFSET('Sanitation Data'!$R$6,0,10*ROW('Sanitation Data'!R27)),NA())</f>
        <v>#N/A</v>
      </c>
      <c r="AR33" s="86" t="e">
        <f ca="true">+IF(AND(ISNUMBER(OFFSET('Sanitation Data'!$R$10,0,10*ROW('Sanitation Data'!R27))),'Data Summary'!DG33="Yes"),OFFSET('Sanitation Data'!$R$10,0,10*ROW('Sanitation Data'!R27)),NA())</f>
        <v>#N/A</v>
      </c>
      <c r="AS33" s="86" t="e">
        <f ca="true">+IF(AND(ISNUMBER(OFFSET('Sanitation Data'!$R$11,0,10*ROW('Sanitation Data'!R27))),'Data Summary'!DH33="Yes"),OFFSET('Sanitation Data'!$R$11,0,10*ROW('Sanitation Data'!R27)),NA())</f>
        <v>#N/A</v>
      </c>
      <c r="AT33" s="86" t="e">
        <f ca="true">+IF(AND(ISNUMBER(OFFSET('Sanitation Data'!$R$12,0,10*ROW('Sanitation Data'!R27))),'Data Summary'!DI33="Yes"),OFFSET('Sanitation Data'!$R$12,0,10*ROW('Sanitation Data'!R27)),NA())</f>
        <v>#N/A</v>
      </c>
      <c r="AU33" s="86" t="e">
        <f ca="true">+IF(AND(ISNUMBER(OFFSET('Sanitation Data'!$S$4,0,10*ROW('Sanitation Data'!S27))),'Data Summary'!DJ33="Yes"),100-OFFSET('Sanitation Data'!$S$4,0,10*ROW('Sanitation Data'!S27)),NA())</f>
        <v>#N/A</v>
      </c>
      <c r="AV33" s="86" t="e">
        <f ca="true">+IF(AND(ISNUMBER(OFFSET('Sanitation Data'!$S$6,0,10*ROW('Sanitation Data'!S27))),'Data Summary'!DK33="Yes"),OFFSET('Sanitation Data'!$S$6,0,10*ROW('Sanitation Data'!S27)),NA())</f>
        <v>#N/A</v>
      </c>
      <c r="AW33" s="86" t="e">
        <f ca="true">+IF(AND(ISNUMBER(OFFSET('Sanitation Data'!$S$10,0,10*ROW('Sanitation Data'!S27))),'Data Summary'!DL33="Yes"),OFFSET('Sanitation Data'!$S$10,0,10*ROW('Sanitation Data'!S27)),NA())</f>
        <v>#N/A</v>
      </c>
      <c r="AX33" s="86" t="e">
        <f ca="true">+IF(AND(ISNUMBER(OFFSET('Sanitation Data'!$S$11,0,10*ROW('Sanitation Data'!S27))),'Data Summary'!DM33="Yes"),OFFSET('Sanitation Data'!$S$11,0,10*ROW('Sanitation Data'!S27)),NA())</f>
        <v>#N/A</v>
      </c>
      <c r="AY33" s="86" t="e">
        <f ca="true">+IF(AND(ISNUMBER(OFFSET('Sanitation Data'!$S$12,0,10*ROW('Sanitation Data'!S27))),'Data Summary'!DN33="Yes"),OFFSET('Sanitation Data'!$S$12,0,10*ROW('Sanitation Data'!S27)),NA())</f>
        <v>#N/A</v>
      </c>
      <c r="AZ33" s="87" t="e">
        <f ca="true">+IF(AND(ISNUMBER(OFFSET('Hygiene Data'!$N$5,0,10*ROW('Hygiene Data'!N27))),'Data Summary'!DO33="Yes"),OFFSET('Hygiene Data'!$N$5,0,10*ROW('Hygiene Data'!N27)),NA())</f>
        <v>#N/A</v>
      </c>
      <c r="BA33" s="87" t="e">
        <f ca="true">+IF(AND(ISNUMBER(OFFSET('Hygiene Data'!$N$7,0,10*ROW('Hygiene Data'!N27))),'Data Summary'!DP33="Yes"),OFFSET('Hygiene Data'!$N$7,0,10*ROW('Hygiene Data'!N27)),NA())</f>
        <v>#N/A</v>
      </c>
      <c r="BB33" s="87" t="e">
        <f ca="true">+IF(AND(ISNUMBER(OFFSET('Hygiene Data'!$N$9,0,10*ROW('Hygiene Data'!N27))),'Data Summary'!DQ33="Yes"),OFFSET('Hygiene Data'!$N$9,0,10*ROW('Hygiene Data'!N27)),NA())</f>
        <v>#N/A</v>
      </c>
      <c r="BC33" s="87" t="e">
        <f ca="true">+IF(AND(ISNUMBER(OFFSET('Hygiene Data'!$O$5,0,10*ROW('Hygiene Data'!O27))),'Data Summary'!DR33="Yes"),OFFSET('Hygiene Data'!$O$5,0,10*ROW('Hygiene Data'!O27)),NA())</f>
        <v>#N/A</v>
      </c>
      <c r="BD33" s="87" t="e">
        <f ca="true">+IF(AND(ISNUMBER(OFFSET('Hygiene Data'!$O$7,0,10*ROW('Hygiene Data'!O27))),'Data Summary'!DS33="Yes"),OFFSET('Hygiene Data'!$O$7,0,10*ROW('Hygiene Data'!O27)),NA())</f>
        <v>#N/A</v>
      </c>
      <c r="BE33" s="87" t="e">
        <f ca="true">+IF(AND(ISNUMBER(OFFSET('Hygiene Data'!$O$9,0,10*ROW('Hygiene Data'!O27))),'Data Summary'!DT33="Yes"),OFFSET('Hygiene Data'!$O$9,0,10*ROW('Hygiene Data'!O27)),NA())</f>
        <v>#N/A</v>
      </c>
      <c r="BF33" s="87" t="e">
        <f ca="true">+IF(AND(ISNUMBER(OFFSET('Hygiene Data'!$P$5,0,10*ROW('Hygiene Data'!P27))),'Data Summary'!DU33="Yes"),OFFSET('Hygiene Data'!$P$5,0,10*ROW('Hygiene Data'!P27)),NA())</f>
        <v>#N/A</v>
      </c>
      <c r="BG33" s="87" t="e">
        <f ca="true">+IF(AND(ISNUMBER(OFFSET('Hygiene Data'!$P$7,0,10*ROW('Hygiene Data'!P27))),'Data Summary'!DV33="Yes"),OFFSET('Hygiene Data'!$P$7,0,10*ROW('Hygiene Data'!P27)),NA())</f>
        <v>#N/A</v>
      </c>
      <c r="BH33" s="87" t="e">
        <f ca="true">+IF(AND(ISNUMBER(OFFSET('Hygiene Data'!$P$9,0,10*ROW('Hygiene Data'!P27))),'Data Summary'!DW33="Yes"),OFFSET('Hygiene Data'!$P$9,0,10*ROW('Hygiene Data'!P27)),NA())</f>
        <v>#N/A</v>
      </c>
      <c r="BI33" s="87" t="e">
        <f ca="true">+IF(AND(ISNUMBER(OFFSET('Hygiene Data'!$Q$5,0,10*ROW('Hygiene Data'!Q27))),'Data Summary'!DX33="Yes"),OFFSET('Hygiene Data'!$Q$5,0,10*ROW('Hygiene Data'!Q27)),NA())</f>
        <v>#N/A</v>
      </c>
      <c r="BJ33" s="87" t="e">
        <f ca="true">+IF(AND(ISNUMBER(OFFSET('Hygiene Data'!$Q$7,0,10*ROW('Hygiene Data'!Q27))),'Data Summary'!DY33="Yes"),OFFSET('Hygiene Data'!$Q$7,0,10*ROW('Hygiene Data'!Q27)),NA())</f>
        <v>#N/A</v>
      </c>
      <c r="BK33" s="87" t="e">
        <f ca="true">+IF(AND(ISNUMBER(OFFSET('Hygiene Data'!$Q$9,0,10*ROW('Hygiene Data'!Q27))),'Data Summary'!DZ33="Yes"),OFFSET('Hygiene Data'!$Q$9,0,10*ROW('Hygiene Data'!Q27)),NA())</f>
        <v>#N/A</v>
      </c>
      <c r="BL33" s="87" t="e">
        <f ca="true">+IF(AND(ISNUMBER(OFFSET('Hygiene Data'!$R$5,0,10*ROW('Hygiene Data'!R27))),'Data Summary'!EA33="Yes"),OFFSET('Hygiene Data'!$R$5,0,10*ROW('Hygiene Data'!R27)),NA())</f>
        <v>#N/A</v>
      </c>
      <c r="BM33" s="87" t="e">
        <f ca="true">+IF(AND(ISNUMBER(OFFSET('Hygiene Data'!$R$7,0,10*ROW('Hygiene Data'!R27))),'Data Summary'!EB33="Yes"),OFFSET('Hygiene Data'!$R$7,0,10*ROW('Hygiene Data'!R27)),NA())</f>
        <v>#N/A</v>
      </c>
      <c r="BN33" s="87" t="e">
        <f ca="true">+IF(AND(ISNUMBER(OFFSET('Hygiene Data'!$R$9,0,10*ROW('Hygiene Data'!R27))),'Data Summary'!EC33="Yes"),OFFSET('Hygiene Data'!$R$9,0,10*ROW('Hygiene Data'!R27)),NA())</f>
        <v>#N/A</v>
      </c>
      <c r="BO33" s="87" t="e">
        <f ca="true">+IF(AND(ISNUMBER(OFFSET('Hygiene Data'!$S$5,0,10*ROW('Hygiene Data'!S27))),'Data Summary'!ED33="Yes"),OFFSET('Hygiene Data'!$S$5,0,10*ROW('Hygiene Data'!S27)),NA())</f>
        <v>#N/A</v>
      </c>
      <c r="BP33" s="87" t="e">
        <f ca="true">+IF(AND(ISNUMBER(OFFSET('Hygiene Data'!$S$7,0,10*ROW('Hygiene Data'!S27))),'Data Summary'!EE33="Yes"),OFFSET('Hygiene Data'!$S$7,0,10*ROW('Hygiene Data'!S27)),NA())</f>
        <v>#N/A</v>
      </c>
      <c r="BQ33" s="87" t="e">
        <f ca="true">+IF(AND(ISNUMBER(OFFSET('Hygiene Data'!$S$9,0,10*ROW('Hygiene Data'!S27))),'Data Summary'!EF33="Yes"),OFFSET('Hygiene Data'!$S$9,0,10*ROW('Hygiene Data'!S27)),NA())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Data'!$N$4,0,10*ROW('Water Data'!N28))),'Data Summary'!BS34="Yes"),100-OFFSET('Water Data'!$N$4,0,10*ROW('Water Data'!N28)),NA())</f>
        <v>#N/A</v>
      </c>
      <c r="E34" s="85" t="e">
        <f ca="true">+IF(AND(ISNUMBER(OFFSET('Water Data'!$N$6,0,10*ROW('Water Data'!N28))),'Data Summary'!BT34="Yes"),OFFSET('Water Data'!$N$6,0,10*ROW('Water Data'!N28)),NA())</f>
        <v>#N/A</v>
      </c>
      <c r="F34" s="85" t="e">
        <f ca="true">+IF(AND(ISNUMBER(OFFSET('Water Data'!$N$9,0,10*ROW('Water Data'!N28))),'Data Summary'!BU34="Yes"),OFFSET('Water Data'!$N$9,0,10*ROW('Water Data'!N28)),NA())</f>
        <v>#N/A</v>
      </c>
      <c r="G34" s="85" t="e">
        <f ca="true">+IF(AND(ISNUMBER(OFFSET('Water Data'!$O$4,0,10*ROW('Water Data'!O28))),'Data Summary'!BV34="Yes"),100-OFFSET('Water Data'!$O$4,0,10*ROW('Water Data'!O28)),NA())</f>
        <v>#N/A</v>
      </c>
      <c r="H34" s="85" t="e">
        <f ca="true">+IF(AND(ISNUMBER(OFFSET('Water Data'!$O$6,0,10*ROW('Water Data'!O28))),'Data Summary'!BW34="Yes"),OFFSET('Water Data'!$O$6,0,10*ROW('Water Data'!O28)),NA())</f>
        <v>#N/A</v>
      </c>
      <c r="I34" s="85" t="e">
        <f ca="true">+IF(AND(ISNUMBER(OFFSET('Water Data'!$O$9,0,10*ROW('Water Data'!O28))),'Data Summary'!BX34="Yes"),OFFSET('Water Data'!$O$9,0,10*ROW('Water Data'!O28)),NA())</f>
        <v>#N/A</v>
      </c>
      <c r="J34" s="85" t="e">
        <f ca="true">+IF(AND(ISNUMBER(OFFSET('Water Data'!$P$4,0,10*ROW('Water Data'!P28))),'Data Summary'!BY34="Yes"),100-OFFSET('Water Data'!$P$4,0,10*ROW('Water Data'!P28)),NA())</f>
        <v>#N/A</v>
      </c>
      <c r="K34" s="85" t="e">
        <f ca="true">+IF(AND(ISNUMBER(OFFSET('Water Data'!$P$6,0,10*ROW('Water Data'!P28))),'Data Summary'!BZ34="Yes"),OFFSET('Water Data'!$P$6,0,10*ROW('Water Data'!P28)),NA())</f>
        <v>#N/A</v>
      </c>
      <c r="L34" s="85" t="e">
        <f ca="true">+IF(AND(ISNUMBER(OFFSET('Water Data'!$P$9,0,10*ROW('Water Data'!P28))),'Data Summary'!CA34="Yes"),OFFSET('Water Data'!$P$9,0,10*ROW('Water Data'!P28)),NA())</f>
        <v>#N/A</v>
      </c>
      <c r="M34" s="85" t="e">
        <f ca="true">+IF(AND(ISNUMBER(OFFSET('Water Data'!$Q$4,0,10*ROW('Water Data'!Q28))),'Data Summary'!CB34="Yes"),100-OFFSET('Water Data'!$Q$4,0,10*ROW('Water Data'!Q28)),NA())</f>
        <v>#N/A</v>
      </c>
      <c r="N34" s="85" t="e">
        <f ca="true">+IF(AND(ISNUMBER(OFFSET('Water Data'!$Q$6,0,10*ROW('Water Data'!Q28))),'Data Summary'!CC34="Yes"),OFFSET('Water Data'!$Q$6,0,10*ROW('Water Data'!Q28)),NA())</f>
        <v>#N/A</v>
      </c>
      <c r="O34" s="85" t="e">
        <f ca="true">+IF(AND(ISNUMBER(OFFSET('Water Data'!$Q$9,0,10*ROW('Water Data'!Q28))),'Data Summary'!CD34="Yes"),OFFSET('Water Data'!$Q$9,0,10*ROW('Water Data'!Q28)),NA())</f>
        <v>#N/A</v>
      </c>
      <c r="P34" s="85" t="e">
        <f ca="true">+IF(AND(ISNUMBER(OFFSET('Water Data'!$R$4,0,10*ROW('Water Data'!R28))),'Data Summary'!CE34="Yes"),100-OFFSET('Water Data'!$R$4,0,10*ROW('Water Data'!R28)),NA())</f>
        <v>#N/A</v>
      </c>
      <c r="Q34" s="85" t="e">
        <f ca="true">+IF(AND(ISNUMBER(OFFSET('Water Data'!$R$6,0,10*ROW('Water Data'!R28))),'Data Summary'!CF34="Yes"),OFFSET('Water Data'!$R$6,0,10*ROW('Water Data'!R28)),NA())</f>
        <v>#N/A</v>
      </c>
      <c r="R34" s="85" t="e">
        <f ca="true">+IF(AND(ISNUMBER(OFFSET('Water Data'!$R$9,0,10*ROW('Water Data'!R28))),'Data Summary'!CG34="Yes"),OFFSET('Water Data'!$R$9,0,10*ROW('Water Data'!R28)),NA())</f>
        <v>#N/A</v>
      </c>
      <c r="S34" s="85" t="e">
        <f ca="true">+IF(AND(ISNUMBER(OFFSET('Water Data'!$S$4,0,10*ROW('Water Data'!S28))),'Data Summary'!CH34="Yes"),100-OFFSET('Water Data'!$S$4,0,10*ROW('Water Data'!S28)),NA())</f>
        <v>#N/A</v>
      </c>
      <c r="T34" s="85" t="e">
        <f ca="true">+IF(AND(ISNUMBER(OFFSET('Water Data'!$S$6,0,10*ROW('Water Data'!S28))),'Data Summary'!CI34="Yes"),OFFSET('Water Data'!$S$6,0,10*ROW('Water Data'!S28)),NA())</f>
        <v>#N/A</v>
      </c>
      <c r="U34" s="85" t="e">
        <f ca="true">+IF(AND(ISNUMBER(OFFSET('Water Data'!$S$9,0,10*ROW('Water Data'!S28))),'Data Summary'!CJ34="Yes"),OFFSET('Water Data'!$S$9,0,10*ROW('Water Data'!S28)),NA())</f>
        <v>#N/A</v>
      </c>
      <c r="V34" s="86" t="e">
        <f ca="true">+IF(AND(ISNUMBER(OFFSET('Sanitation Data'!$N$4,0,10*ROW('Sanitation Data'!N28))),'Data Summary'!CK34="Yes"),100-OFFSET('Sanitation Data'!$N$4,0,10*ROW('Sanitation Data'!N28)),NA())</f>
        <v>#N/A</v>
      </c>
      <c r="W34" s="86" t="e">
        <f ca="true">+IF(AND(ISNUMBER(OFFSET('Sanitation Data'!$N$6,0,10*ROW('Sanitation Data'!N28))),'Data Summary'!CL34="Yes"),OFFSET('Sanitation Data'!$N$6,0,10*ROW('Sanitation Data'!N28)),NA())</f>
        <v>#N/A</v>
      </c>
      <c r="X34" s="86" t="e">
        <f ca="true">+IF(AND(ISNUMBER(OFFSET('Sanitation Data'!$N$10,0,10*ROW('Sanitation Data'!N28))),'Data Summary'!CM34="Yes"),OFFSET('Sanitation Data'!$N$10,0,10*ROW('Sanitation Data'!N28)),NA())</f>
        <v>#N/A</v>
      </c>
      <c r="Y34" s="86" t="e">
        <f ca="true">+IF(AND(ISNUMBER(OFFSET('Sanitation Data'!$N$11,0,10*ROW('Sanitation Data'!N28))),'Data Summary'!CN34="Yes"),OFFSET('Sanitation Data'!$N$11,0,10*ROW('Sanitation Data'!N28)),NA())</f>
        <v>#N/A</v>
      </c>
      <c r="Z34" s="86" t="e">
        <f ca="true">+IF(AND(ISNUMBER(OFFSET('Sanitation Data'!$N$12,0,10*ROW('Sanitation Data'!N28))),'Data Summary'!CO34="Yes"),OFFSET('Sanitation Data'!$N$12,0,10*ROW('Sanitation Data'!N28)),NA())</f>
        <v>#N/A</v>
      </c>
      <c r="AA34" s="86" t="e">
        <f ca="true">+IF(AND(ISNUMBER(OFFSET('Sanitation Data'!$O$4,0,10*ROW('Sanitation Data'!O28))),'Data Summary'!CP34="Yes"),100-OFFSET('Sanitation Data'!$O$4,0,10*ROW('Sanitation Data'!O28)),NA())</f>
        <v>#N/A</v>
      </c>
      <c r="AB34" s="86" t="e">
        <f ca="true">+IF(AND(ISNUMBER(OFFSET('Sanitation Data'!$O$6,0,10*ROW('Sanitation Data'!O28))),'Data Summary'!CQ34="Yes"),OFFSET('Sanitation Data'!$O$6,0,10*ROW('Sanitation Data'!O28)),NA())</f>
        <v>#N/A</v>
      </c>
      <c r="AC34" s="86" t="e">
        <f ca="true">+IF(AND(ISNUMBER(OFFSET('Sanitation Data'!$O$10,0,10*ROW('Sanitation Data'!O28))),'Data Summary'!CR34="Yes"),OFFSET('Sanitation Data'!$O$10,0,10*ROW('Sanitation Data'!O28)),NA())</f>
        <v>#N/A</v>
      </c>
      <c r="AD34" s="86" t="e">
        <f ca="true">+IF(AND(ISNUMBER(OFFSET('Sanitation Data'!$O$11,0,10*ROW('Sanitation Data'!O28))),'Data Summary'!CS34="Yes"),OFFSET('Sanitation Data'!$O$11,0,10*ROW('Sanitation Data'!O28)),NA())</f>
        <v>#N/A</v>
      </c>
      <c r="AE34" s="86" t="e">
        <f ca="true">+IF(AND(ISNUMBER(OFFSET('Sanitation Data'!$O$12,0,10*ROW('Sanitation Data'!O28))),'Data Summary'!CT34="Yes"),OFFSET('Sanitation Data'!$O$12,0,10*ROW('Sanitation Data'!O28)),NA())</f>
        <v>#N/A</v>
      </c>
      <c r="AF34" s="86" t="e">
        <f ca="true">+IF(AND(ISNUMBER(OFFSET('Sanitation Data'!$P$4,0,10*ROW('Sanitation Data'!P28))),'Data Summary'!CU34="Yes"),100-OFFSET('Sanitation Data'!$P$4,0,10*ROW('Sanitation Data'!P28)),NA())</f>
        <v>#N/A</v>
      </c>
      <c r="AG34" s="86" t="e">
        <f ca="true">+IF(AND(ISNUMBER(OFFSET('Sanitation Data'!$P$6,0,10*ROW('Sanitation Data'!P28))),'Data Summary'!CV34="Yes"),OFFSET('Sanitation Data'!$P$6,0,10*ROW('Sanitation Data'!P28)),NA())</f>
        <v>#N/A</v>
      </c>
      <c r="AH34" s="86" t="e">
        <f ca="true">+IF(AND(ISNUMBER(OFFSET('Sanitation Data'!$P$10,0,10*ROW('Sanitation Data'!P28))),'Data Summary'!CW34="Yes"),OFFSET('Sanitation Data'!$P$10,0,10*ROW('Sanitation Data'!P28)),NA())</f>
        <v>#N/A</v>
      </c>
      <c r="AI34" s="86" t="e">
        <f ca="true">+IF(AND(ISNUMBER(OFFSET('Sanitation Data'!$P$11,0,10*ROW('Sanitation Data'!P28))),'Data Summary'!CX34="Yes"),OFFSET('Sanitation Data'!$P$11,0,10*ROW('Sanitation Data'!P28)),NA())</f>
        <v>#N/A</v>
      </c>
      <c r="AJ34" s="86" t="e">
        <f ca="true">+IF(AND(ISNUMBER(OFFSET('Sanitation Data'!$P$12,0,10*ROW('Sanitation Data'!P28))),'Data Summary'!CY34="Yes"),OFFSET('Sanitation Data'!$P$12,0,10*ROW('Sanitation Data'!P28)),NA())</f>
        <v>#N/A</v>
      </c>
      <c r="AK34" s="86" t="e">
        <f ca="true">+IF(AND(ISNUMBER(OFFSET('Sanitation Data'!$Q$4,0,10*ROW('Sanitation Data'!Q28))),'Data Summary'!CZ34="Yes"),100-OFFSET('Sanitation Data'!$Q$4,0,10*ROW('Sanitation Data'!Q28)),NA())</f>
        <v>#N/A</v>
      </c>
      <c r="AL34" s="86" t="e">
        <f ca="true">+IF(AND(ISNUMBER(OFFSET('Sanitation Data'!$Q$6,0,10*ROW('Sanitation Data'!Q28))),'Data Summary'!DA34="Yes"),OFFSET('Sanitation Data'!$Q$6,0,10*ROW('Sanitation Data'!Q28)),NA())</f>
        <v>#N/A</v>
      </c>
      <c r="AM34" s="86" t="e">
        <f ca="true">+IF(AND(ISNUMBER(OFFSET('Sanitation Data'!$Q$10,0,10*ROW('Sanitation Data'!Q28))),'Data Summary'!DB34="Yes"),OFFSET('Sanitation Data'!$Q$10,0,10*ROW('Sanitation Data'!Q28)),NA())</f>
        <v>#N/A</v>
      </c>
      <c r="AN34" s="86" t="e">
        <f ca="true">+IF(AND(ISNUMBER(OFFSET('Sanitation Data'!$Q$11,0,10*ROW('Sanitation Data'!Q28))),'Data Summary'!DC34="Yes"),OFFSET('Sanitation Data'!$Q$11,0,10*ROW('Sanitation Data'!Q28)),NA())</f>
        <v>#N/A</v>
      </c>
      <c r="AO34" s="86" t="e">
        <f ca="true">+IF(AND(ISNUMBER(OFFSET('Sanitation Data'!$Q$12,0,10*ROW('Sanitation Data'!Q28))),'Data Summary'!DD34="Yes"),OFFSET('Sanitation Data'!$Q$12,0,10*ROW('Sanitation Data'!Q28)),NA())</f>
        <v>#N/A</v>
      </c>
      <c r="AP34" s="86" t="e">
        <f ca="true">+IF(AND(ISNUMBER(OFFSET('Sanitation Data'!$R$4,0,10*ROW('Sanitation Data'!R28))),'Data Summary'!DE34="Yes"),100-OFFSET('Sanitation Data'!$R$4,0,10*ROW('Sanitation Data'!R28)),NA())</f>
        <v>#N/A</v>
      </c>
      <c r="AQ34" s="86" t="e">
        <f ca="true">+IF(AND(ISNUMBER(OFFSET('Sanitation Data'!$R$6,0,10*ROW('Sanitation Data'!R28))),'Data Summary'!DF34="Yes"),OFFSET('Sanitation Data'!$R$6,0,10*ROW('Sanitation Data'!R28)),NA())</f>
        <v>#N/A</v>
      </c>
      <c r="AR34" s="86" t="e">
        <f ca="true">+IF(AND(ISNUMBER(OFFSET('Sanitation Data'!$R$10,0,10*ROW('Sanitation Data'!R28))),'Data Summary'!DG34="Yes"),OFFSET('Sanitation Data'!$R$10,0,10*ROW('Sanitation Data'!R28)),NA())</f>
        <v>#N/A</v>
      </c>
      <c r="AS34" s="86" t="e">
        <f ca="true">+IF(AND(ISNUMBER(OFFSET('Sanitation Data'!$R$11,0,10*ROW('Sanitation Data'!R28))),'Data Summary'!DH34="Yes"),OFFSET('Sanitation Data'!$R$11,0,10*ROW('Sanitation Data'!R28)),NA())</f>
        <v>#N/A</v>
      </c>
      <c r="AT34" s="86" t="e">
        <f ca="true">+IF(AND(ISNUMBER(OFFSET('Sanitation Data'!$R$12,0,10*ROW('Sanitation Data'!R28))),'Data Summary'!DI34="Yes"),OFFSET('Sanitation Data'!$R$12,0,10*ROW('Sanitation Data'!R28)),NA())</f>
        <v>#N/A</v>
      </c>
      <c r="AU34" s="86" t="e">
        <f ca="true">+IF(AND(ISNUMBER(OFFSET('Sanitation Data'!$S$4,0,10*ROW('Sanitation Data'!S28))),'Data Summary'!DJ34="Yes"),100-OFFSET('Sanitation Data'!$S$4,0,10*ROW('Sanitation Data'!S28)),NA())</f>
        <v>#N/A</v>
      </c>
      <c r="AV34" s="86" t="e">
        <f ca="true">+IF(AND(ISNUMBER(OFFSET('Sanitation Data'!$S$6,0,10*ROW('Sanitation Data'!S28))),'Data Summary'!DK34="Yes"),OFFSET('Sanitation Data'!$S$6,0,10*ROW('Sanitation Data'!S28)),NA())</f>
        <v>#N/A</v>
      </c>
      <c r="AW34" s="86" t="e">
        <f ca="true">+IF(AND(ISNUMBER(OFFSET('Sanitation Data'!$S$10,0,10*ROW('Sanitation Data'!S28))),'Data Summary'!DL34="Yes"),OFFSET('Sanitation Data'!$S$10,0,10*ROW('Sanitation Data'!S28)),NA())</f>
        <v>#N/A</v>
      </c>
      <c r="AX34" s="86" t="e">
        <f ca="true">+IF(AND(ISNUMBER(OFFSET('Sanitation Data'!$S$11,0,10*ROW('Sanitation Data'!S28))),'Data Summary'!DM34="Yes"),OFFSET('Sanitation Data'!$S$11,0,10*ROW('Sanitation Data'!S28)),NA())</f>
        <v>#N/A</v>
      </c>
      <c r="AY34" s="86" t="e">
        <f ca="true">+IF(AND(ISNUMBER(OFFSET('Sanitation Data'!$S$12,0,10*ROW('Sanitation Data'!S28))),'Data Summary'!DN34="Yes"),OFFSET('Sanitation Data'!$S$12,0,10*ROW('Sanitation Data'!S28)),NA())</f>
        <v>#N/A</v>
      </c>
      <c r="AZ34" s="87" t="e">
        <f ca="true">+IF(AND(ISNUMBER(OFFSET('Hygiene Data'!$N$5,0,10*ROW('Hygiene Data'!N28))),'Data Summary'!DO34="Yes"),OFFSET('Hygiene Data'!$N$5,0,10*ROW('Hygiene Data'!N28)),NA())</f>
        <v>#N/A</v>
      </c>
      <c r="BA34" s="87" t="e">
        <f ca="true">+IF(AND(ISNUMBER(OFFSET('Hygiene Data'!$N$7,0,10*ROW('Hygiene Data'!N28))),'Data Summary'!DP34="Yes"),OFFSET('Hygiene Data'!$N$7,0,10*ROW('Hygiene Data'!N28)),NA())</f>
        <v>#N/A</v>
      </c>
      <c r="BB34" s="87" t="e">
        <f ca="true">+IF(AND(ISNUMBER(OFFSET('Hygiene Data'!$N$9,0,10*ROW('Hygiene Data'!N28))),'Data Summary'!DQ34="Yes"),OFFSET('Hygiene Data'!$N$9,0,10*ROW('Hygiene Data'!N28)),NA())</f>
        <v>#N/A</v>
      </c>
      <c r="BC34" s="87" t="e">
        <f ca="true">+IF(AND(ISNUMBER(OFFSET('Hygiene Data'!$O$5,0,10*ROW('Hygiene Data'!O28))),'Data Summary'!DR34="Yes"),OFFSET('Hygiene Data'!$O$5,0,10*ROW('Hygiene Data'!O28)),NA())</f>
        <v>#N/A</v>
      </c>
      <c r="BD34" s="87" t="e">
        <f ca="true">+IF(AND(ISNUMBER(OFFSET('Hygiene Data'!$O$7,0,10*ROW('Hygiene Data'!O28))),'Data Summary'!DS34="Yes"),OFFSET('Hygiene Data'!$O$7,0,10*ROW('Hygiene Data'!O28)),NA())</f>
        <v>#N/A</v>
      </c>
      <c r="BE34" s="87" t="e">
        <f ca="true">+IF(AND(ISNUMBER(OFFSET('Hygiene Data'!$O$9,0,10*ROW('Hygiene Data'!O28))),'Data Summary'!DT34="Yes"),OFFSET('Hygiene Data'!$O$9,0,10*ROW('Hygiene Data'!O28)),NA())</f>
        <v>#N/A</v>
      </c>
      <c r="BF34" s="87" t="e">
        <f ca="true">+IF(AND(ISNUMBER(OFFSET('Hygiene Data'!$P$5,0,10*ROW('Hygiene Data'!P28))),'Data Summary'!DU34="Yes"),OFFSET('Hygiene Data'!$P$5,0,10*ROW('Hygiene Data'!P28)),NA())</f>
        <v>#N/A</v>
      </c>
      <c r="BG34" s="87" t="e">
        <f ca="true">+IF(AND(ISNUMBER(OFFSET('Hygiene Data'!$P$7,0,10*ROW('Hygiene Data'!P28))),'Data Summary'!DV34="Yes"),OFFSET('Hygiene Data'!$P$7,0,10*ROW('Hygiene Data'!P28)),NA())</f>
        <v>#N/A</v>
      </c>
      <c r="BH34" s="87" t="e">
        <f ca="true">+IF(AND(ISNUMBER(OFFSET('Hygiene Data'!$P$9,0,10*ROW('Hygiene Data'!P28))),'Data Summary'!DW34="Yes"),OFFSET('Hygiene Data'!$P$9,0,10*ROW('Hygiene Data'!P28)),NA())</f>
        <v>#N/A</v>
      </c>
      <c r="BI34" s="87" t="e">
        <f ca="true">+IF(AND(ISNUMBER(OFFSET('Hygiene Data'!$Q$5,0,10*ROW('Hygiene Data'!Q28))),'Data Summary'!DX34="Yes"),OFFSET('Hygiene Data'!$Q$5,0,10*ROW('Hygiene Data'!Q28)),NA())</f>
        <v>#N/A</v>
      </c>
      <c r="BJ34" s="87" t="e">
        <f ca="true">+IF(AND(ISNUMBER(OFFSET('Hygiene Data'!$Q$7,0,10*ROW('Hygiene Data'!Q28))),'Data Summary'!DY34="Yes"),OFFSET('Hygiene Data'!$Q$7,0,10*ROW('Hygiene Data'!Q28)),NA())</f>
        <v>#N/A</v>
      </c>
      <c r="BK34" s="87" t="e">
        <f ca="true">+IF(AND(ISNUMBER(OFFSET('Hygiene Data'!$Q$9,0,10*ROW('Hygiene Data'!Q28))),'Data Summary'!DZ34="Yes"),OFFSET('Hygiene Data'!$Q$9,0,10*ROW('Hygiene Data'!Q28)),NA())</f>
        <v>#N/A</v>
      </c>
      <c r="BL34" s="87" t="e">
        <f ca="true">+IF(AND(ISNUMBER(OFFSET('Hygiene Data'!$R$5,0,10*ROW('Hygiene Data'!R28))),'Data Summary'!EA34="Yes"),OFFSET('Hygiene Data'!$R$5,0,10*ROW('Hygiene Data'!R28)),NA())</f>
        <v>#N/A</v>
      </c>
      <c r="BM34" s="87" t="e">
        <f ca="true">+IF(AND(ISNUMBER(OFFSET('Hygiene Data'!$R$7,0,10*ROW('Hygiene Data'!R28))),'Data Summary'!EB34="Yes"),OFFSET('Hygiene Data'!$R$7,0,10*ROW('Hygiene Data'!R28)),NA())</f>
        <v>#N/A</v>
      </c>
      <c r="BN34" s="87" t="e">
        <f ca="true">+IF(AND(ISNUMBER(OFFSET('Hygiene Data'!$R$9,0,10*ROW('Hygiene Data'!R28))),'Data Summary'!EC34="Yes"),OFFSET('Hygiene Data'!$R$9,0,10*ROW('Hygiene Data'!R28)),NA())</f>
        <v>#N/A</v>
      </c>
      <c r="BO34" s="87" t="e">
        <f ca="true">+IF(AND(ISNUMBER(OFFSET('Hygiene Data'!$S$5,0,10*ROW('Hygiene Data'!S28))),'Data Summary'!ED34="Yes"),OFFSET('Hygiene Data'!$S$5,0,10*ROW('Hygiene Data'!S28)),NA())</f>
        <v>#N/A</v>
      </c>
      <c r="BP34" s="87" t="e">
        <f ca="true">+IF(AND(ISNUMBER(OFFSET('Hygiene Data'!$S$7,0,10*ROW('Hygiene Data'!S28))),'Data Summary'!EE34="Yes"),OFFSET('Hygiene Data'!$S$7,0,10*ROW('Hygiene Data'!S28)),NA())</f>
        <v>#N/A</v>
      </c>
      <c r="BQ34" s="87" t="e">
        <f ca="true">+IF(AND(ISNUMBER(OFFSET('Hygiene Data'!$S$9,0,10*ROW('Hygiene Data'!S28))),'Data Summary'!EF34="Yes"),OFFSET('Hygiene Data'!$S$9,0,10*ROW('Hygiene Data'!S28)),NA())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Data'!$N$4,0,10*ROW('Water Data'!N29))),'Data Summary'!BS35="Yes"),100-OFFSET('Water Data'!$N$4,0,10*ROW('Water Data'!N29)),NA())</f>
        <v>#N/A</v>
      </c>
      <c r="E35" s="85" t="e">
        <f ca="true">+IF(AND(ISNUMBER(OFFSET('Water Data'!$N$6,0,10*ROW('Water Data'!N29))),'Data Summary'!BT35="Yes"),OFFSET('Water Data'!$N$6,0,10*ROW('Water Data'!N29)),NA())</f>
        <v>#N/A</v>
      </c>
      <c r="F35" s="85" t="e">
        <f ca="true">+IF(AND(ISNUMBER(OFFSET('Water Data'!$N$9,0,10*ROW('Water Data'!N29))),'Data Summary'!BU35="Yes"),OFFSET('Water Data'!$N$9,0,10*ROW('Water Data'!N29)),NA())</f>
        <v>#N/A</v>
      </c>
      <c r="G35" s="85" t="e">
        <f ca="true">+IF(AND(ISNUMBER(OFFSET('Water Data'!$O$4,0,10*ROW('Water Data'!O29))),'Data Summary'!BV35="Yes"),100-OFFSET('Water Data'!$O$4,0,10*ROW('Water Data'!O29)),NA())</f>
        <v>#N/A</v>
      </c>
      <c r="H35" s="85" t="e">
        <f ca="true">+IF(AND(ISNUMBER(OFFSET('Water Data'!$O$6,0,10*ROW('Water Data'!O29))),'Data Summary'!BW35="Yes"),OFFSET('Water Data'!$O$6,0,10*ROW('Water Data'!O29)),NA())</f>
        <v>#N/A</v>
      </c>
      <c r="I35" s="85" t="e">
        <f ca="true">+IF(AND(ISNUMBER(OFFSET('Water Data'!$O$9,0,10*ROW('Water Data'!O29))),'Data Summary'!BX35="Yes"),OFFSET('Water Data'!$O$9,0,10*ROW('Water Data'!O29)),NA())</f>
        <v>#N/A</v>
      </c>
      <c r="J35" s="85" t="e">
        <f ca="true">+IF(AND(ISNUMBER(OFFSET('Water Data'!$P$4,0,10*ROW('Water Data'!P29))),'Data Summary'!BY35="Yes"),100-OFFSET('Water Data'!$P$4,0,10*ROW('Water Data'!P29)),NA())</f>
        <v>#N/A</v>
      </c>
      <c r="K35" s="85" t="e">
        <f ca="true">+IF(AND(ISNUMBER(OFFSET('Water Data'!$P$6,0,10*ROW('Water Data'!P29))),'Data Summary'!BZ35="Yes"),OFFSET('Water Data'!$P$6,0,10*ROW('Water Data'!P29)),NA())</f>
        <v>#N/A</v>
      </c>
      <c r="L35" s="85" t="e">
        <f ca="true">+IF(AND(ISNUMBER(OFFSET('Water Data'!$P$9,0,10*ROW('Water Data'!P29))),'Data Summary'!CA35="Yes"),OFFSET('Water Data'!$P$9,0,10*ROW('Water Data'!P29)),NA())</f>
        <v>#N/A</v>
      </c>
      <c r="M35" s="85" t="e">
        <f ca="true">+IF(AND(ISNUMBER(OFFSET('Water Data'!$Q$4,0,10*ROW('Water Data'!Q29))),'Data Summary'!CB35="Yes"),100-OFFSET('Water Data'!$Q$4,0,10*ROW('Water Data'!Q29)),NA())</f>
        <v>#N/A</v>
      </c>
      <c r="N35" s="85" t="e">
        <f ca="true">+IF(AND(ISNUMBER(OFFSET('Water Data'!$Q$6,0,10*ROW('Water Data'!Q29))),'Data Summary'!CC35="Yes"),OFFSET('Water Data'!$Q$6,0,10*ROW('Water Data'!Q29)),NA())</f>
        <v>#N/A</v>
      </c>
      <c r="O35" s="85" t="e">
        <f ca="true">+IF(AND(ISNUMBER(OFFSET('Water Data'!$Q$9,0,10*ROW('Water Data'!Q29))),'Data Summary'!CD35="Yes"),OFFSET('Water Data'!$Q$9,0,10*ROW('Water Data'!Q29)),NA())</f>
        <v>#N/A</v>
      </c>
      <c r="P35" s="85" t="e">
        <f ca="true">+IF(AND(ISNUMBER(OFFSET('Water Data'!$R$4,0,10*ROW('Water Data'!R29))),'Data Summary'!CE35="Yes"),100-OFFSET('Water Data'!$R$4,0,10*ROW('Water Data'!R29)),NA())</f>
        <v>#N/A</v>
      </c>
      <c r="Q35" s="85" t="e">
        <f ca="true">+IF(AND(ISNUMBER(OFFSET('Water Data'!$R$6,0,10*ROW('Water Data'!R29))),'Data Summary'!CF35="Yes"),OFFSET('Water Data'!$R$6,0,10*ROW('Water Data'!R29)),NA())</f>
        <v>#N/A</v>
      </c>
      <c r="R35" s="85" t="e">
        <f ca="true">+IF(AND(ISNUMBER(OFFSET('Water Data'!$R$9,0,10*ROW('Water Data'!R29))),'Data Summary'!CG35="Yes"),OFFSET('Water Data'!$R$9,0,10*ROW('Water Data'!R29)),NA())</f>
        <v>#N/A</v>
      </c>
      <c r="S35" s="85" t="e">
        <f ca="true">+IF(AND(ISNUMBER(OFFSET('Water Data'!$S$4,0,10*ROW('Water Data'!S29))),'Data Summary'!CH35="Yes"),100-OFFSET('Water Data'!$S$4,0,10*ROW('Water Data'!S29)),NA())</f>
        <v>#N/A</v>
      </c>
      <c r="T35" s="85" t="e">
        <f ca="true">+IF(AND(ISNUMBER(OFFSET('Water Data'!$S$6,0,10*ROW('Water Data'!S29))),'Data Summary'!CI35="Yes"),OFFSET('Water Data'!$S$6,0,10*ROW('Water Data'!S29)),NA())</f>
        <v>#N/A</v>
      </c>
      <c r="U35" s="85" t="e">
        <f ca="true">+IF(AND(ISNUMBER(OFFSET('Water Data'!$S$9,0,10*ROW('Water Data'!S29))),'Data Summary'!CJ35="Yes"),OFFSET('Water Data'!$S$9,0,10*ROW('Water Data'!S29)),NA())</f>
        <v>#N/A</v>
      </c>
      <c r="V35" s="86" t="e">
        <f ca="true">+IF(AND(ISNUMBER(OFFSET('Sanitation Data'!$N$4,0,10*ROW('Sanitation Data'!N29))),'Data Summary'!CK35="Yes"),100-OFFSET('Sanitation Data'!$N$4,0,10*ROW('Sanitation Data'!N29)),NA())</f>
        <v>#N/A</v>
      </c>
      <c r="W35" s="86" t="e">
        <f ca="true">+IF(AND(ISNUMBER(OFFSET('Sanitation Data'!$N$6,0,10*ROW('Sanitation Data'!N29))),'Data Summary'!CL35="Yes"),OFFSET('Sanitation Data'!$N$6,0,10*ROW('Sanitation Data'!N29)),NA())</f>
        <v>#N/A</v>
      </c>
      <c r="X35" s="86" t="e">
        <f ca="true">+IF(AND(ISNUMBER(OFFSET('Sanitation Data'!$N$10,0,10*ROW('Sanitation Data'!N29))),'Data Summary'!CM35="Yes"),OFFSET('Sanitation Data'!$N$10,0,10*ROW('Sanitation Data'!N29)),NA())</f>
        <v>#N/A</v>
      </c>
      <c r="Y35" s="86" t="e">
        <f ca="true">+IF(AND(ISNUMBER(OFFSET('Sanitation Data'!$N$11,0,10*ROW('Sanitation Data'!N29))),'Data Summary'!CN35="Yes"),OFFSET('Sanitation Data'!$N$11,0,10*ROW('Sanitation Data'!N29)),NA())</f>
        <v>#N/A</v>
      </c>
      <c r="Z35" s="86" t="e">
        <f ca="true">+IF(AND(ISNUMBER(OFFSET('Sanitation Data'!$N$12,0,10*ROW('Sanitation Data'!N29))),'Data Summary'!CO35="Yes"),OFFSET('Sanitation Data'!$N$12,0,10*ROW('Sanitation Data'!N29)),NA())</f>
        <v>#N/A</v>
      </c>
      <c r="AA35" s="86" t="e">
        <f ca="true">+IF(AND(ISNUMBER(OFFSET('Sanitation Data'!$O$4,0,10*ROW('Sanitation Data'!O29))),'Data Summary'!CP35="Yes"),100-OFFSET('Sanitation Data'!$O$4,0,10*ROW('Sanitation Data'!O29)),NA())</f>
        <v>#N/A</v>
      </c>
      <c r="AB35" s="86" t="e">
        <f ca="true">+IF(AND(ISNUMBER(OFFSET('Sanitation Data'!$O$6,0,10*ROW('Sanitation Data'!O29))),'Data Summary'!CQ35="Yes"),OFFSET('Sanitation Data'!$O$6,0,10*ROW('Sanitation Data'!O29)),NA())</f>
        <v>#N/A</v>
      </c>
      <c r="AC35" s="86" t="e">
        <f ca="true">+IF(AND(ISNUMBER(OFFSET('Sanitation Data'!$O$10,0,10*ROW('Sanitation Data'!O29))),'Data Summary'!CR35="Yes"),OFFSET('Sanitation Data'!$O$10,0,10*ROW('Sanitation Data'!O29)),NA())</f>
        <v>#N/A</v>
      </c>
      <c r="AD35" s="86" t="e">
        <f ca="true">+IF(AND(ISNUMBER(OFFSET('Sanitation Data'!$O$11,0,10*ROW('Sanitation Data'!O29))),'Data Summary'!CS35="Yes"),OFFSET('Sanitation Data'!$O$11,0,10*ROW('Sanitation Data'!O29)),NA())</f>
        <v>#N/A</v>
      </c>
      <c r="AE35" s="86" t="e">
        <f ca="true">+IF(AND(ISNUMBER(OFFSET('Sanitation Data'!$O$12,0,10*ROW('Sanitation Data'!O29))),'Data Summary'!CT35="Yes"),OFFSET('Sanitation Data'!$O$12,0,10*ROW('Sanitation Data'!O29)),NA())</f>
        <v>#N/A</v>
      </c>
      <c r="AF35" s="86" t="e">
        <f ca="true">+IF(AND(ISNUMBER(OFFSET('Sanitation Data'!$P$4,0,10*ROW('Sanitation Data'!P29))),'Data Summary'!CU35="Yes"),100-OFFSET('Sanitation Data'!$P$4,0,10*ROW('Sanitation Data'!P29)),NA())</f>
        <v>#N/A</v>
      </c>
      <c r="AG35" s="86" t="e">
        <f ca="true">+IF(AND(ISNUMBER(OFFSET('Sanitation Data'!$P$6,0,10*ROW('Sanitation Data'!P29))),'Data Summary'!CV35="Yes"),OFFSET('Sanitation Data'!$P$6,0,10*ROW('Sanitation Data'!P29)),NA())</f>
        <v>#N/A</v>
      </c>
      <c r="AH35" s="86" t="e">
        <f ca="true">+IF(AND(ISNUMBER(OFFSET('Sanitation Data'!$P$10,0,10*ROW('Sanitation Data'!P29))),'Data Summary'!CW35="Yes"),OFFSET('Sanitation Data'!$P$10,0,10*ROW('Sanitation Data'!P29)),NA())</f>
        <v>#N/A</v>
      </c>
      <c r="AI35" s="86" t="e">
        <f ca="true">+IF(AND(ISNUMBER(OFFSET('Sanitation Data'!$P$11,0,10*ROW('Sanitation Data'!P29))),'Data Summary'!CX35="Yes"),OFFSET('Sanitation Data'!$P$11,0,10*ROW('Sanitation Data'!P29)),NA())</f>
        <v>#N/A</v>
      </c>
      <c r="AJ35" s="86" t="e">
        <f ca="true">+IF(AND(ISNUMBER(OFFSET('Sanitation Data'!$P$12,0,10*ROW('Sanitation Data'!P29))),'Data Summary'!CY35="Yes"),OFFSET('Sanitation Data'!$P$12,0,10*ROW('Sanitation Data'!P29)),NA())</f>
        <v>#N/A</v>
      </c>
      <c r="AK35" s="86" t="e">
        <f ca="true">+IF(AND(ISNUMBER(OFFSET('Sanitation Data'!$Q$4,0,10*ROW('Sanitation Data'!Q29))),'Data Summary'!CZ35="Yes"),100-OFFSET('Sanitation Data'!$Q$4,0,10*ROW('Sanitation Data'!Q29)),NA())</f>
        <v>#N/A</v>
      </c>
      <c r="AL35" s="86" t="e">
        <f ca="true">+IF(AND(ISNUMBER(OFFSET('Sanitation Data'!$Q$6,0,10*ROW('Sanitation Data'!Q29))),'Data Summary'!DA35="Yes"),OFFSET('Sanitation Data'!$Q$6,0,10*ROW('Sanitation Data'!Q29)),NA())</f>
        <v>#N/A</v>
      </c>
      <c r="AM35" s="86" t="e">
        <f ca="true">+IF(AND(ISNUMBER(OFFSET('Sanitation Data'!$Q$10,0,10*ROW('Sanitation Data'!Q29))),'Data Summary'!DB35="Yes"),OFFSET('Sanitation Data'!$Q$10,0,10*ROW('Sanitation Data'!Q29)),NA())</f>
        <v>#N/A</v>
      </c>
      <c r="AN35" s="86" t="e">
        <f ca="true">+IF(AND(ISNUMBER(OFFSET('Sanitation Data'!$Q$11,0,10*ROW('Sanitation Data'!Q29))),'Data Summary'!DC35="Yes"),OFFSET('Sanitation Data'!$Q$11,0,10*ROW('Sanitation Data'!Q29)),NA())</f>
        <v>#N/A</v>
      </c>
      <c r="AO35" s="86" t="e">
        <f ca="true">+IF(AND(ISNUMBER(OFFSET('Sanitation Data'!$Q$12,0,10*ROW('Sanitation Data'!Q29))),'Data Summary'!DD35="Yes"),OFFSET('Sanitation Data'!$Q$12,0,10*ROW('Sanitation Data'!Q29)),NA())</f>
        <v>#N/A</v>
      </c>
      <c r="AP35" s="86" t="e">
        <f ca="true">+IF(AND(ISNUMBER(OFFSET('Sanitation Data'!$R$4,0,10*ROW('Sanitation Data'!R29))),'Data Summary'!DE35="Yes"),100-OFFSET('Sanitation Data'!$R$4,0,10*ROW('Sanitation Data'!R29)),NA())</f>
        <v>#N/A</v>
      </c>
      <c r="AQ35" s="86" t="e">
        <f ca="true">+IF(AND(ISNUMBER(OFFSET('Sanitation Data'!$R$6,0,10*ROW('Sanitation Data'!R29))),'Data Summary'!DF35="Yes"),OFFSET('Sanitation Data'!$R$6,0,10*ROW('Sanitation Data'!R29)),NA())</f>
        <v>#N/A</v>
      </c>
      <c r="AR35" s="86" t="e">
        <f ca="true">+IF(AND(ISNUMBER(OFFSET('Sanitation Data'!$R$10,0,10*ROW('Sanitation Data'!R29))),'Data Summary'!DG35="Yes"),OFFSET('Sanitation Data'!$R$10,0,10*ROW('Sanitation Data'!R29)),NA())</f>
        <v>#N/A</v>
      </c>
      <c r="AS35" s="86" t="e">
        <f ca="true">+IF(AND(ISNUMBER(OFFSET('Sanitation Data'!$R$11,0,10*ROW('Sanitation Data'!R29))),'Data Summary'!DH35="Yes"),OFFSET('Sanitation Data'!$R$11,0,10*ROW('Sanitation Data'!R29)),NA())</f>
        <v>#N/A</v>
      </c>
      <c r="AT35" s="86" t="e">
        <f ca="true">+IF(AND(ISNUMBER(OFFSET('Sanitation Data'!$R$12,0,10*ROW('Sanitation Data'!R29))),'Data Summary'!DI35="Yes"),OFFSET('Sanitation Data'!$R$12,0,10*ROW('Sanitation Data'!R29)),NA())</f>
        <v>#N/A</v>
      </c>
      <c r="AU35" s="86" t="e">
        <f ca="true">+IF(AND(ISNUMBER(OFFSET('Sanitation Data'!$S$4,0,10*ROW('Sanitation Data'!S29))),'Data Summary'!DJ35="Yes"),100-OFFSET('Sanitation Data'!$S$4,0,10*ROW('Sanitation Data'!S29)),NA())</f>
        <v>#N/A</v>
      </c>
      <c r="AV35" s="86" t="e">
        <f ca="true">+IF(AND(ISNUMBER(OFFSET('Sanitation Data'!$S$6,0,10*ROW('Sanitation Data'!S29))),'Data Summary'!DK35="Yes"),OFFSET('Sanitation Data'!$S$6,0,10*ROW('Sanitation Data'!S29)),NA())</f>
        <v>#N/A</v>
      </c>
      <c r="AW35" s="86" t="e">
        <f ca="true">+IF(AND(ISNUMBER(OFFSET('Sanitation Data'!$S$10,0,10*ROW('Sanitation Data'!S29))),'Data Summary'!DL35="Yes"),OFFSET('Sanitation Data'!$S$10,0,10*ROW('Sanitation Data'!S29)),NA())</f>
        <v>#N/A</v>
      </c>
      <c r="AX35" s="86" t="e">
        <f ca="true">+IF(AND(ISNUMBER(OFFSET('Sanitation Data'!$S$11,0,10*ROW('Sanitation Data'!S29))),'Data Summary'!DM35="Yes"),OFFSET('Sanitation Data'!$S$11,0,10*ROW('Sanitation Data'!S29)),NA())</f>
        <v>#N/A</v>
      </c>
      <c r="AY35" s="86" t="e">
        <f ca="true">+IF(AND(ISNUMBER(OFFSET('Sanitation Data'!$S$12,0,10*ROW('Sanitation Data'!S29))),'Data Summary'!DN35="Yes"),OFFSET('Sanitation Data'!$S$12,0,10*ROW('Sanitation Data'!S29)),NA())</f>
        <v>#N/A</v>
      </c>
      <c r="AZ35" s="87" t="e">
        <f ca="true">+IF(AND(ISNUMBER(OFFSET('Hygiene Data'!$N$5,0,10*ROW('Hygiene Data'!N29))),'Data Summary'!DO35="Yes"),OFFSET('Hygiene Data'!$N$5,0,10*ROW('Hygiene Data'!N29)),NA())</f>
        <v>#N/A</v>
      </c>
      <c r="BA35" s="87" t="e">
        <f ca="true">+IF(AND(ISNUMBER(OFFSET('Hygiene Data'!$N$7,0,10*ROW('Hygiene Data'!N29))),'Data Summary'!DP35="Yes"),OFFSET('Hygiene Data'!$N$7,0,10*ROW('Hygiene Data'!N29)),NA())</f>
        <v>#N/A</v>
      </c>
      <c r="BB35" s="87" t="e">
        <f ca="true">+IF(AND(ISNUMBER(OFFSET('Hygiene Data'!$N$9,0,10*ROW('Hygiene Data'!N29))),'Data Summary'!DQ35="Yes"),OFFSET('Hygiene Data'!$N$9,0,10*ROW('Hygiene Data'!N29)),NA())</f>
        <v>#N/A</v>
      </c>
      <c r="BC35" s="87" t="e">
        <f ca="true">+IF(AND(ISNUMBER(OFFSET('Hygiene Data'!$O$5,0,10*ROW('Hygiene Data'!O29))),'Data Summary'!DR35="Yes"),OFFSET('Hygiene Data'!$O$5,0,10*ROW('Hygiene Data'!O29)),NA())</f>
        <v>#N/A</v>
      </c>
      <c r="BD35" s="87" t="e">
        <f ca="true">+IF(AND(ISNUMBER(OFFSET('Hygiene Data'!$O$7,0,10*ROW('Hygiene Data'!O29))),'Data Summary'!DS35="Yes"),OFFSET('Hygiene Data'!$O$7,0,10*ROW('Hygiene Data'!O29)),NA())</f>
        <v>#N/A</v>
      </c>
      <c r="BE35" s="87" t="e">
        <f ca="true">+IF(AND(ISNUMBER(OFFSET('Hygiene Data'!$O$9,0,10*ROW('Hygiene Data'!O29))),'Data Summary'!DT35="Yes"),OFFSET('Hygiene Data'!$O$9,0,10*ROW('Hygiene Data'!O29)),NA())</f>
        <v>#N/A</v>
      </c>
      <c r="BF35" s="87" t="e">
        <f ca="true">+IF(AND(ISNUMBER(OFFSET('Hygiene Data'!$P$5,0,10*ROW('Hygiene Data'!P29))),'Data Summary'!DU35="Yes"),OFFSET('Hygiene Data'!$P$5,0,10*ROW('Hygiene Data'!P29)),NA())</f>
        <v>#N/A</v>
      </c>
      <c r="BG35" s="87" t="e">
        <f ca="true">+IF(AND(ISNUMBER(OFFSET('Hygiene Data'!$P$7,0,10*ROW('Hygiene Data'!P29))),'Data Summary'!DV35="Yes"),OFFSET('Hygiene Data'!$P$7,0,10*ROW('Hygiene Data'!P29)),NA())</f>
        <v>#N/A</v>
      </c>
      <c r="BH35" s="87" t="e">
        <f ca="true">+IF(AND(ISNUMBER(OFFSET('Hygiene Data'!$P$9,0,10*ROW('Hygiene Data'!P29))),'Data Summary'!DW35="Yes"),OFFSET('Hygiene Data'!$P$9,0,10*ROW('Hygiene Data'!P29)),NA())</f>
        <v>#N/A</v>
      </c>
      <c r="BI35" s="87" t="e">
        <f ca="true">+IF(AND(ISNUMBER(OFFSET('Hygiene Data'!$Q$5,0,10*ROW('Hygiene Data'!Q29))),'Data Summary'!DX35="Yes"),OFFSET('Hygiene Data'!$Q$5,0,10*ROW('Hygiene Data'!Q29)),NA())</f>
        <v>#N/A</v>
      </c>
      <c r="BJ35" s="87" t="e">
        <f ca="true">+IF(AND(ISNUMBER(OFFSET('Hygiene Data'!$Q$7,0,10*ROW('Hygiene Data'!Q29))),'Data Summary'!DY35="Yes"),OFFSET('Hygiene Data'!$Q$7,0,10*ROW('Hygiene Data'!Q29)),NA())</f>
        <v>#N/A</v>
      </c>
      <c r="BK35" s="87" t="e">
        <f ca="true">+IF(AND(ISNUMBER(OFFSET('Hygiene Data'!$Q$9,0,10*ROW('Hygiene Data'!Q29))),'Data Summary'!DZ35="Yes"),OFFSET('Hygiene Data'!$Q$9,0,10*ROW('Hygiene Data'!Q29)),NA())</f>
        <v>#N/A</v>
      </c>
      <c r="BL35" s="87" t="e">
        <f ca="true">+IF(AND(ISNUMBER(OFFSET('Hygiene Data'!$R$5,0,10*ROW('Hygiene Data'!R29))),'Data Summary'!EA35="Yes"),OFFSET('Hygiene Data'!$R$5,0,10*ROW('Hygiene Data'!R29)),NA())</f>
        <v>#N/A</v>
      </c>
      <c r="BM35" s="87" t="e">
        <f ca="true">+IF(AND(ISNUMBER(OFFSET('Hygiene Data'!$R$7,0,10*ROW('Hygiene Data'!R29))),'Data Summary'!EB35="Yes"),OFFSET('Hygiene Data'!$R$7,0,10*ROW('Hygiene Data'!R29)),NA())</f>
        <v>#N/A</v>
      </c>
      <c r="BN35" s="87" t="e">
        <f ca="true">+IF(AND(ISNUMBER(OFFSET('Hygiene Data'!$R$9,0,10*ROW('Hygiene Data'!R29))),'Data Summary'!EC35="Yes"),OFFSET('Hygiene Data'!$R$9,0,10*ROW('Hygiene Data'!R29)),NA())</f>
        <v>#N/A</v>
      </c>
      <c r="BO35" s="87" t="e">
        <f ca="true">+IF(AND(ISNUMBER(OFFSET('Hygiene Data'!$S$5,0,10*ROW('Hygiene Data'!S29))),'Data Summary'!ED35="Yes"),OFFSET('Hygiene Data'!$S$5,0,10*ROW('Hygiene Data'!S29)),NA())</f>
        <v>#N/A</v>
      </c>
      <c r="BP35" s="87" t="e">
        <f ca="true">+IF(AND(ISNUMBER(OFFSET('Hygiene Data'!$S$7,0,10*ROW('Hygiene Data'!S29))),'Data Summary'!EE35="Yes"),OFFSET('Hygiene Data'!$S$7,0,10*ROW('Hygiene Data'!S29)),NA())</f>
        <v>#N/A</v>
      </c>
      <c r="BQ35" s="87" t="e">
        <f ca="true">+IF(AND(ISNUMBER(OFFSET('Hygiene Data'!$S$9,0,10*ROW('Hygiene Data'!S29))),'Data Summary'!EF35="Yes"),OFFSET('Hygiene Data'!$S$9,0,10*ROW('Hygiene Data'!S29)),NA())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Data'!$N$4,0,10*ROW('Water Data'!N30))),'Data Summary'!BS36="Yes"),100-OFFSET('Water Data'!$N$4,0,10*ROW('Water Data'!N30)),NA())</f>
        <v>#N/A</v>
      </c>
      <c r="E36" s="85" t="e">
        <f ca="true">+IF(AND(ISNUMBER(OFFSET('Water Data'!$N$6,0,10*ROW('Water Data'!N30))),'Data Summary'!BT36="Yes"),OFFSET('Water Data'!$N$6,0,10*ROW('Water Data'!N30)),NA())</f>
        <v>#N/A</v>
      </c>
      <c r="F36" s="85" t="e">
        <f ca="true">+IF(AND(ISNUMBER(OFFSET('Water Data'!$N$9,0,10*ROW('Water Data'!N30))),'Data Summary'!BU36="Yes"),OFFSET('Water Data'!$N$9,0,10*ROW('Water Data'!N30)),NA())</f>
        <v>#N/A</v>
      </c>
      <c r="G36" s="85" t="e">
        <f ca="true">+IF(AND(ISNUMBER(OFFSET('Water Data'!$O$4,0,10*ROW('Water Data'!O30))),'Data Summary'!BV36="Yes"),100-OFFSET('Water Data'!$O$4,0,10*ROW('Water Data'!O30)),NA())</f>
        <v>#N/A</v>
      </c>
      <c r="H36" s="85" t="e">
        <f ca="true">+IF(AND(ISNUMBER(OFFSET('Water Data'!$O$6,0,10*ROW('Water Data'!O30))),'Data Summary'!BW36="Yes"),OFFSET('Water Data'!$O$6,0,10*ROW('Water Data'!O30)),NA())</f>
        <v>#N/A</v>
      </c>
      <c r="I36" s="85" t="e">
        <f ca="true">+IF(AND(ISNUMBER(OFFSET('Water Data'!$O$9,0,10*ROW('Water Data'!O30))),'Data Summary'!BX36="Yes"),OFFSET('Water Data'!$O$9,0,10*ROW('Water Data'!O30)),NA())</f>
        <v>#N/A</v>
      </c>
      <c r="J36" s="85" t="e">
        <f ca="true">+IF(AND(ISNUMBER(OFFSET('Water Data'!$P$4,0,10*ROW('Water Data'!P30))),'Data Summary'!BY36="Yes"),100-OFFSET('Water Data'!$P$4,0,10*ROW('Water Data'!P30)),NA())</f>
        <v>#N/A</v>
      </c>
      <c r="K36" s="85" t="e">
        <f ca="true">+IF(AND(ISNUMBER(OFFSET('Water Data'!$P$6,0,10*ROW('Water Data'!P30))),'Data Summary'!BZ36="Yes"),OFFSET('Water Data'!$P$6,0,10*ROW('Water Data'!P30)),NA())</f>
        <v>#N/A</v>
      </c>
      <c r="L36" s="85" t="e">
        <f ca="true">+IF(AND(ISNUMBER(OFFSET('Water Data'!$P$9,0,10*ROW('Water Data'!P30))),'Data Summary'!CA36="Yes"),OFFSET('Water Data'!$P$9,0,10*ROW('Water Data'!P30)),NA())</f>
        <v>#N/A</v>
      </c>
      <c r="M36" s="85" t="e">
        <f ca="true">+IF(AND(ISNUMBER(OFFSET('Water Data'!$Q$4,0,10*ROW('Water Data'!Q30))),'Data Summary'!CB36="Yes"),100-OFFSET('Water Data'!$Q$4,0,10*ROW('Water Data'!Q30)),NA())</f>
        <v>#N/A</v>
      </c>
      <c r="N36" s="85" t="e">
        <f ca="true">+IF(AND(ISNUMBER(OFFSET('Water Data'!$Q$6,0,10*ROW('Water Data'!Q30))),'Data Summary'!CC36="Yes"),OFFSET('Water Data'!$Q$6,0,10*ROW('Water Data'!Q30)),NA())</f>
        <v>#N/A</v>
      </c>
      <c r="O36" s="85" t="e">
        <f ca="true">+IF(AND(ISNUMBER(OFFSET('Water Data'!$Q$9,0,10*ROW('Water Data'!Q30))),'Data Summary'!CD36="Yes"),OFFSET('Water Data'!$Q$9,0,10*ROW('Water Data'!Q30)),NA())</f>
        <v>#N/A</v>
      </c>
      <c r="P36" s="85" t="e">
        <f ca="true">+IF(AND(ISNUMBER(OFFSET('Water Data'!$R$4,0,10*ROW('Water Data'!R30))),'Data Summary'!CE36="Yes"),100-OFFSET('Water Data'!$R$4,0,10*ROW('Water Data'!R30)),NA())</f>
        <v>#N/A</v>
      </c>
      <c r="Q36" s="85" t="e">
        <f ca="true">+IF(AND(ISNUMBER(OFFSET('Water Data'!$R$6,0,10*ROW('Water Data'!R30))),'Data Summary'!CF36="Yes"),OFFSET('Water Data'!$R$6,0,10*ROW('Water Data'!R30)),NA())</f>
        <v>#N/A</v>
      </c>
      <c r="R36" s="85" t="e">
        <f ca="true">+IF(AND(ISNUMBER(OFFSET('Water Data'!$R$9,0,10*ROW('Water Data'!R30))),'Data Summary'!CG36="Yes"),OFFSET('Water Data'!$R$9,0,10*ROW('Water Data'!R30)),NA())</f>
        <v>#N/A</v>
      </c>
      <c r="S36" s="85" t="e">
        <f ca="true">+IF(AND(ISNUMBER(OFFSET('Water Data'!$S$4,0,10*ROW('Water Data'!S30))),'Data Summary'!CH36="Yes"),100-OFFSET('Water Data'!$S$4,0,10*ROW('Water Data'!S30)),NA())</f>
        <v>#N/A</v>
      </c>
      <c r="T36" s="85" t="e">
        <f ca="true">+IF(AND(ISNUMBER(OFFSET('Water Data'!$S$6,0,10*ROW('Water Data'!S30))),'Data Summary'!CI36="Yes"),OFFSET('Water Data'!$S$6,0,10*ROW('Water Data'!S30)),NA())</f>
        <v>#N/A</v>
      </c>
      <c r="U36" s="85" t="e">
        <f ca="true">+IF(AND(ISNUMBER(OFFSET('Water Data'!$S$9,0,10*ROW('Water Data'!S30))),'Data Summary'!CJ36="Yes"),OFFSET('Water Data'!$S$9,0,10*ROW('Water Data'!S30)),NA())</f>
        <v>#N/A</v>
      </c>
      <c r="V36" s="86" t="e">
        <f ca="true">+IF(AND(ISNUMBER(OFFSET('Sanitation Data'!$N$4,0,10*ROW('Sanitation Data'!N30))),'Data Summary'!CK36="Yes"),100-OFFSET('Sanitation Data'!$N$4,0,10*ROW('Sanitation Data'!N30)),NA())</f>
        <v>#N/A</v>
      </c>
      <c r="W36" s="86" t="e">
        <f ca="true">+IF(AND(ISNUMBER(OFFSET('Sanitation Data'!$N$6,0,10*ROW('Sanitation Data'!N30))),'Data Summary'!CL36="Yes"),OFFSET('Sanitation Data'!$N$6,0,10*ROW('Sanitation Data'!N30)),NA())</f>
        <v>#N/A</v>
      </c>
      <c r="X36" s="86" t="e">
        <f ca="true">+IF(AND(ISNUMBER(OFFSET('Sanitation Data'!$N$10,0,10*ROW('Sanitation Data'!N30))),'Data Summary'!CM36="Yes"),OFFSET('Sanitation Data'!$N$10,0,10*ROW('Sanitation Data'!N30)),NA())</f>
        <v>#N/A</v>
      </c>
      <c r="Y36" s="86" t="e">
        <f ca="true">+IF(AND(ISNUMBER(OFFSET('Sanitation Data'!$N$11,0,10*ROW('Sanitation Data'!N30))),'Data Summary'!CN36="Yes"),OFFSET('Sanitation Data'!$N$11,0,10*ROW('Sanitation Data'!N30)),NA())</f>
        <v>#N/A</v>
      </c>
      <c r="Z36" s="86" t="e">
        <f ca="true">+IF(AND(ISNUMBER(OFFSET('Sanitation Data'!$N$12,0,10*ROW('Sanitation Data'!N30))),'Data Summary'!CO36="Yes"),OFFSET('Sanitation Data'!$N$12,0,10*ROW('Sanitation Data'!N30)),NA())</f>
        <v>#N/A</v>
      </c>
      <c r="AA36" s="86" t="e">
        <f ca="true">+IF(AND(ISNUMBER(OFFSET('Sanitation Data'!$O$4,0,10*ROW('Sanitation Data'!O30))),'Data Summary'!CP36="Yes"),100-OFFSET('Sanitation Data'!$O$4,0,10*ROW('Sanitation Data'!O30)),NA())</f>
        <v>#N/A</v>
      </c>
      <c r="AB36" s="86" t="e">
        <f ca="true">+IF(AND(ISNUMBER(OFFSET('Sanitation Data'!$O$6,0,10*ROW('Sanitation Data'!O30))),'Data Summary'!CQ36="Yes"),OFFSET('Sanitation Data'!$O$6,0,10*ROW('Sanitation Data'!O30)),NA())</f>
        <v>#N/A</v>
      </c>
      <c r="AC36" s="86" t="e">
        <f ca="true">+IF(AND(ISNUMBER(OFFSET('Sanitation Data'!$O$10,0,10*ROW('Sanitation Data'!O30))),'Data Summary'!CR36="Yes"),OFFSET('Sanitation Data'!$O$10,0,10*ROW('Sanitation Data'!O30)),NA())</f>
        <v>#N/A</v>
      </c>
      <c r="AD36" s="86" t="e">
        <f ca="true">+IF(AND(ISNUMBER(OFFSET('Sanitation Data'!$O$11,0,10*ROW('Sanitation Data'!O30))),'Data Summary'!CS36="Yes"),OFFSET('Sanitation Data'!$O$11,0,10*ROW('Sanitation Data'!O30)),NA())</f>
        <v>#N/A</v>
      </c>
      <c r="AE36" s="86" t="e">
        <f ca="true">+IF(AND(ISNUMBER(OFFSET('Sanitation Data'!$O$12,0,10*ROW('Sanitation Data'!O30))),'Data Summary'!CT36="Yes"),OFFSET('Sanitation Data'!$O$12,0,10*ROW('Sanitation Data'!O30)),NA())</f>
        <v>#N/A</v>
      </c>
      <c r="AF36" s="86" t="e">
        <f ca="true">+IF(AND(ISNUMBER(OFFSET('Sanitation Data'!$P$4,0,10*ROW('Sanitation Data'!P30))),'Data Summary'!CU36="Yes"),100-OFFSET('Sanitation Data'!$P$4,0,10*ROW('Sanitation Data'!P30)),NA())</f>
        <v>#N/A</v>
      </c>
      <c r="AG36" s="86" t="e">
        <f ca="true">+IF(AND(ISNUMBER(OFFSET('Sanitation Data'!$P$6,0,10*ROW('Sanitation Data'!P30))),'Data Summary'!CV36="Yes"),OFFSET('Sanitation Data'!$P$6,0,10*ROW('Sanitation Data'!P30)),NA())</f>
        <v>#N/A</v>
      </c>
      <c r="AH36" s="86" t="e">
        <f ca="true">+IF(AND(ISNUMBER(OFFSET('Sanitation Data'!$P$10,0,10*ROW('Sanitation Data'!P30))),'Data Summary'!CW36="Yes"),OFFSET('Sanitation Data'!$P$10,0,10*ROW('Sanitation Data'!P30)),NA())</f>
        <v>#N/A</v>
      </c>
      <c r="AI36" s="86" t="e">
        <f ca="true">+IF(AND(ISNUMBER(OFFSET('Sanitation Data'!$P$11,0,10*ROW('Sanitation Data'!P30))),'Data Summary'!CX36="Yes"),OFFSET('Sanitation Data'!$P$11,0,10*ROW('Sanitation Data'!P30)),NA())</f>
        <v>#N/A</v>
      </c>
      <c r="AJ36" s="86" t="e">
        <f ca="true">+IF(AND(ISNUMBER(OFFSET('Sanitation Data'!$P$12,0,10*ROW('Sanitation Data'!P30))),'Data Summary'!CY36="Yes"),OFFSET('Sanitation Data'!$P$12,0,10*ROW('Sanitation Data'!P30)),NA())</f>
        <v>#N/A</v>
      </c>
      <c r="AK36" s="86" t="e">
        <f ca="true">+IF(AND(ISNUMBER(OFFSET('Sanitation Data'!$Q$4,0,10*ROW('Sanitation Data'!Q30))),'Data Summary'!CZ36="Yes"),100-OFFSET('Sanitation Data'!$Q$4,0,10*ROW('Sanitation Data'!Q30)),NA())</f>
        <v>#N/A</v>
      </c>
      <c r="AL36" s="86" t="e">
        <f ca="true">+IF(AND(ISNUMBER(OFFSET('Sanitation Data'!$Q$6,0,10*ROW('Sanitation Data'!Q30))),'Data Summary'!DA36="Yes"),OFFSET('Sanitation Data'!$Q$6,0,10*ROW('Sanitation Data'!Q30)),NA())</f>
        <v>#N/A</v>
      </c>
      <c r="AM36" s="86" t="e">
        <f ca="true">+IF(AND(ISNUMBER(OFFSET('Sanitation Data'!$Q$10,0,10*ROW('Sanitation Data'!Q30))),'Data Summary'!DB36="Yes"),OFFSET('Sanitation Data'!$Q$10,0,10*ROW('Sanitation Data'!Q30)),NA())</f>
        <v>#N/A</v>
      </c>
      <c r="AN36" s="86" t="e">
        <f ca="true">+IF(AND(ISNUMBER(OFFSET('Sanitation Data'!$Q$11,0,10*ROW('Sanitation Data'!Q30))),'Data Summary'!DC36="Yes"),OFFSET('Sanitation Data'!$Q$11,0,10*ROW('Sanitation Data'!Q30)),NA())</f>
        <v>#N/A</v>
      </c>
      <c r="AO36" s="86" t="e">
        <f ca="true">+IF(AND(ISNUMBER(OFFSET('Sanitation Data'!$Q$12,0,10*ROW('Sanitation Data'!Q30))),'Data Summary'!DD36="Yes"),OFFSET('Sanitation Data'!$Q$12,0,10*ROW('Sanitation Data'!Q30)),NA())</f>
        <v>#N/A</v>
      </c>
      <c r="AP36" s="86" t="e">
        <f ca="true">+IF(AND(ISNUMBER(OFFSET('Sanitation Data'!$R$4,0,10*ROW('Sanitation Data'!R30))),'Data Summary'!DE36="Yes"),100-OFFSET('Sanitation Data'!$R$4,0,10*ROW('Sanitation Data'!R30)),NA())</f>
        <v>#N/A</v>
      </c>
      <c r="AQ36" s="86" t="e">
        <f ca="true">+IF(AND(ISNUMBER(OFFSET('Sanitation Data'!$R$6,0,10*ROW('Sanitation Data'!R30))),'Data Summary'!DF36="Yes"),OFFSET('Sanitation Data'!$R$6,0,10*ROW('Sanitation Data'!R30)),NA())</f>
        <v>#N/A</v>
      </c>
      <c r="AR36" s="86" t="e">
        <f ca="true">+IF(AND(ISNUMBER(OFFSET('Sanitation Data'!$R$10,0,10*ROW('Sanitation Data'!R30))),'Data Summary'!DG36="Yes"),OFFSET('Sanitation Data'!$R$10,0,10*ROW('Sanitation Data'!R30)),NA())</f>
        <v>#N/A</v>
      </c>
      <c r="AS36" s="86" t="e">
        <f ca="true">+IF(AND(ISNUMBER(OFFSET('Sanitation Data'!$R$11,0,10*ROW('Sanitation Data'!R30))),'Data Summary'!DH36="Yes"),OFFSET('Sanitation Data'!$R$11,0,10*ROW('Sanitation Data'!R30)),NA())</f>
        <v>#N/A</v>
      </c>
      <c r="AT36" s="86" t="e">
        <f ca="true">+IF(AND(ISNUMBER(OFFSET('Sanitation Data'!$R$12,0,10*ROW('Sanitation Data'!R30))),'Data Summary'!DI36="Yes"),OFFSET('Sanitation Data'!$R$12,0,10*ROW('Sanitation Data'!R30)),NA())</f>
        <v>#N/A</v>
      </c>
      <c r="AU36" s="86" t="e">
        <f ca="true">+IF(AND(ISNUMBER(OFFSET('Sanitation Data'!$S$4,0,10*ROW('Sanitation Data'!S30))),'Data Summary'!DJ36="Yes"),100-OFFSET('Sanitation Data'!$S$4,0,10*ROW('Sanitation Data'!S30)),NA())</f>
        <v>#N/A</v>
      </c>
      <c r="AV36" s="86" t="e">
        <f ca="true">+IF(AND(ISNUMBER(OFFSET('Sanitation Data'!$S$6,0,10*ROW('Sanitation Data'!S30))),'Data Summary'!DK36="Yes"),OFFSET('Sanitation Data'!$S$6,0,10*ROW('Sanitation Data'!S30)),NA())</f>
        <v>#N/A</v>
      </c>
      <c r="AW36" s="86" t="e">
        <f ca="true">+IF(AND(ISNUMBER(OFFSET('Sanitation Data'!$S$10,0,10*ROW('Sanitation Data'!S30))),'Data Summary'!DL36="Yes"),OFFSET('Sanitation Data'!$S$10,0,10*ROW('Sanitation Data'!S30)),NA())</f>
        <v>#N/A</v>
      </c>
      <c r="AX36" s="86" t="e">
        <f ca="true">+IF(AND(ISNUMBER(OFFSET('Sanitation Data'!$S$11,0,10*ROW('Sanitation Data'!S30))),'Data Summary'!DM36="Yes"),OFFSET('Sanitation Data'!$S$11,0,10*ROW('Sanitation Data'!S30)),NA())</f>
        <v>#N/A</v>
      </c>
      <c r="AY36" s="86" t="e">
        <f ca="true">+IF(AND(ISNUMBER(OFFSET('Sanitation Data'!$S$12,0,10*ROW('Sanitation Data'!S30))),'Data Summary'!DN36="Yes"),OFFSET('Sanitation Data'!$S$12,0,10*ROW('Sanitation Data'!S30)),NA())</f>
        <v>#N/A</v>
      </c>
      <c r="AZ36" s="87" t="e">
        <f ca="true">+IF(AND(ISNUMBER(OFFSET('Hygiene Data'!$N$5,0,10*ROW('Hygiene Data'!N30))),'Data Summary'!DO36="Yes"),OFFSET('Hygiene Data'!$N$5,0,10*ROW('Hygiene Data'!N30)),NA())</f>
        <v>#N/A</v>
      </c>
      <c r="BA36" s="87" t="e">
        <f ca="true">+IF(AND(ISNUMBER(OFFSET('Hygiene Data'!$N$7,0,10*ROW('Hygiene Data'!N30))),'Data Summary'!DP36="Yes"),OFFSET('Hygiene Data'!$N$7,0,10*ROW('Hygiene Data'!N30)),NA())</f>
        <v>#N/A</v>
      </c>
      <c r="BB36" s="87" t="e">
        <f ca="true">+IF(AND(ISNUMBER(OFFSET('Hygiene Data'!$N$9,0,10*ROW('Hygiene Data'!N30))),'Data Summary'!DQ36="Yes"),OFFSET('Hygiene Data'!$N$9,0,10*ROW('Hygiene Data'!N30)),NA())</f>
        <v>#N/A</v>
      </c>
      <c r="BC36" s="87" t="e">
        <f ca="true">+IF(AND(ISNUMBER(OFFSET('Hygiene Data'!$O$5,0,10*ROW('Hygiene Data'!O30))),'Data Summary'!DR36="Yes"),OFFSET('Hygiene Data'!$O$5,0,10*ROW('Hygiene Data'!O30)),NA())</f>
        <v>#N/A</v>
      </c>
      <c r="BD36" s="87" t="e">
        <f ca="true">+IF(AND(ISNUMBER(OFFSET('Hygiene Data'!$O$7,0,10*ROW('Hygiene Data'!O30))),'Data Summary'!DS36="Yes"),OFFSET('Hygiene Data'!$O$7,0,10*ROW('Hygiene Data'!O30)),NA())</f>
        <v>#N/A</v>
      </c>
      <c r="BE36" s="87" t="e">
        <f ca="true">+IF(AND(ISNUMBER(OFFSET('Hygiene Data'!$O$9,0,10*ROW('Hygiene Data'!O30))),'Data Summary'!DT36="Yes"),OFFSET('Hygiene Data'!$O$9,0,10*ROW('Hygiene Data'!O30)),NA())</f>
        <v>#N/A</v>
      </c>
      <c r="BF36" s="87" t="e">
        <f ca="true">+IF(AND(ISNUMBER(OFFSET('Hygiene Data'!$P$5,0,10*ROW('Hygiene Data'!P30))),'Data Summary'!DU36="Yes"),OFFSET('Hygiene Data'!$P$5,0,10*ROW('Hygiene Data'!P30)),NA())</f>
        <v>#N/A</v>
      </c>
      <c r="BG36" s="87" t="e">
        <f ca="true">+IF(AND(ISNUMBER(OFFSET('Hygiene Data'!$P$7,0,10*ROW('Hygiene Data'!P30))),'Data Summary'!DV36="Yes"),OFFSET('Hygiene Data'!$P$7,0,10*ROW('Hygiene Data'!P30)),NA())</f>
        <v>#N/A</v>
      </c>
      <c r="BH36" s="87" t="e">
        <f ca="true">+IF(AND(ISNUMBER(OFFSET('Hygiene Data'!$P$9,0,10*ROW('Hygiene Data'!P30))),'Data Summary'!DW36="Yes"),OFFSET('Hygiene Data'!$P$9,0,10*ROW('Hygiene Data'!P30)),NA())</f>
        <v>#N/A</v>
      </c>
      <c r="BI36" s="87" t="e">
        <f ca="true">+IF(AND(ISNUMBER(OFFSET('Hygiene Data'!$Q$5,0,10*ROW('Hygiene Data'!Q30))),'Data Summary'!DX36="Yes"),OFFSET('Hygiene Data'!$Q$5,0,10*ROW('Hygiene Data'!Q30)),NA())</f>
        <v>#N/A</v>
      </c>
      <c r="BJ36" s="87" t="e">
        <f ca="true">+IF(AND(ISNUMBER(OFFSET('Hygiene Data'!$Q$7,0,10*ROW('Hygiene Data'!Q30))),'Data Summary'!DY36="Yes"),OFFSET('Hygiene Data'!$Q$7,0,10*ROW('Hygiene Data'!Q30)),NA())</f>
        <v>#N/A</v>
      </c>
      <c r="BK36" s="87" t="e">
        <f ca="true">+IF(AND(ISNUMBER(OFFSET('Hygiene Data'!$Q$9,0,10*ROW('Hygiene Data'!Q30))),'Data Summary'!DZ36="Yes"),OFFSET('Hygiene Data'!$Q$9,0,10*ROW('Hygiene Data'!Q30)),NA())</f>
        <v>#N/A</v>
      </c>
      <c r="BL36" s="87" t="e">
        <f ca="true">+IF(AND(ISNUMBER(OFFSET('Hygiene Data'!$R$5,0,10*ROW('Hygiene Data'!R30))),'Data Summary'!EA36="Yes"),OFFSET('Hygiene Data'!$R$5,0,10*ROW('Hygiene Data'!R30)),NA())</f>
        <v>#N/A</v>
      </c>
      <c r="BM36" s="87" t="e">
        <f ca="true">+IF(AND(ISNUMBER(OFFSET('Hygiene Data'!$R$7,0,10*ROW('Hygiene Data'!R30))),'Data Summary'!EB36="Yes"),OFFSET('Hygiene Data'!$R$7,0,10*ROW('Hygiene Data'!R30)),NA())</f>
        <v>#N/A</v>
      </c>
      <c r="BN36" s="87" t="e">
        <f ca="true">+IF(AND(ISNUMBER(OFFSET('Hygiene Data'!$R$9,0,10*ROW('Hygiene Data'!R30))),'Data Summary'!EC36="Yes"),OFFSET('Hygiene Data'!$R$9,0,10*ROW('Hygiene Data'!R30)),NA())</f>
        <v>#N/A</v>
      </c>
      <c r="BO36" s="87" t="e">
        <f ca="true">+IF(AND(ISNUMBER(OFFSET('Hygiene Data'!$S$5,0,10*ROW('Hygiene Data'!S30))),'Data Summary'!ED36="Yes"),OFFSET('Hygiene Data'!$S$5,0,10*ROW('Hygiene Data'!S30)),NA())</f>
        <v>#N/A</v>
      </c>
      <c r="BP36" s="87" t="e">
        <f ca="true">+IF(AND(ISNUMBER(OFFSET('Hygiene Data'!$S$7,0,10*ROW('Hygiene Data'!S30))),'Data Summary'!EE36="Yes"),OFFSET('Hygiene Data'!$S$7,0,10*ROW('Hygiene Data'!S30)),NA())</f>
        <v>#N/A</v>
      </c>
      <c r="BQ36" s="87" t="e">
        <f ca="true">+IF(AND(ISNUMBER(OFFSET('Hygiene Data'!$S$9,0,10*ROW('Hygiene Data'!S30))),'Data Summary'!EF36="Yes"),OFFSET('Hygiene Data'!$S$9,0,10*ROW('Hygiene Data'!S30)),NA())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Data'!$N$4,0,10*ROW('Water Data'!N31))),'Data Summary'!BS37="Yes"),100-OFFSET('Water Data'!$N$4,0,10*ROW('Water Data'!N31)),NA())</f>
        <v>#N/A</v>
      </c>
      <c r="E37" s="85" t="e">
        <f ca="true">+IF(AND(ISNUMBER(OFFSET('Water Data'!$N$6,0,10*ROW('Water Data'!N31))),'Data Summary'!BT37="Yes"),OFFSET('Water Data'!$N$6,0,10*ROW('Water Data'!N31)),NA())</f>
        <v>#N/A</v>
      </c>
      <c r="F37" s="85" t="e">
        <f ca="true">+IF(AND(ISNUMBER(OFFSET('Water Data'!$N$9,0,10*ROW('Water Data'!N31))),'Data Summary'!BU37="Yes"),OFFSET('Water Data'!$N$9,0,10*ROW('Water Data'!N31)),NA())</f>
        <v>#N/A</v>
      </c>
      <c r="G37" s="85" t="e">
        <f ca="true">+IF(AND(ISNUMBER(OFFSET('Water Data'!$O$4,0,10*ROW('Water Data'!O31))),'Data Summary'!BV37="Yes"),100-OFFSET('Water Data'!$O$4,0,10*ROW('Water Data'!O31)),NA())</f>
        <v>#N/A</v>
      </c>
      <c r="H37" s="85" t="e">
        <f ca="true">+IF(AND(ISNUMBER(OFFSET('Water Data'!$O$6,0,10*ROW('Water Data'!O31))),'Data Summary'!BW37="Yes"),OFFSET('Water Data'!$O$6,0,10*ROW('Water Data'!O31)),NA())</f>
        <v>#N/A</v>
      </c>
      <c r="I37" s="85" t="e">
        <f ca="true">+IF(AND(ISNUMBER(OFFSET('Water Data'!$O$9,0,10*ROW('Water Data'!O31))),'Data Summary'!BX37="Yes"),OFFSET('Water Data'!$O$9,0,10*ROW('Water Data'!O31)),NA())</f>
        <v>#N/A</v>
      </c>
      <c r="J37" s="85" t="e">
        <f ca="true">+IF(AND(ISNUMBER(OFFSET('Water Data'!$P$4,0,10*ROW('Water Data'!P31))),'Data Summary'!BY37="Yes"),100-OFFSET('Water Data'!$P$4,0,10*ROW('Water Data'!P31)),NA())</f>
        <v>#N/A</v>
      </c>
      <c r="K37" s="85" t="e">
        <f ca="true">+IF(AND(ISNUMBER(OFFSET('Water Data'!$P$6,0,10*ROW('Water Data'!P31))),'Data Summary'!BZ37="Yes"),OFFSET('Water Data'!$P$6,0,10*ROW('Water Data'!P31)),NA())</f>
        <v>#N/A</v>
      </c>
      <c r="L37" s="85" t="e">
        <f ca="true">+IF(AND(ISNUMBER(OFFSET('Water Data'!$P$9,0,10*ROW('Water Data'!P31))),'Data Summary'!CA37="Yes"),OFFSET('Water Data'!$P$9,0,10*ROW('Water Data'!P31)),NA())</f>
        <v>#N/A</v>
      </c>
      <c r="M37" s="85" t="e">
        <f ca="true">+IF(AND(ISNUMBER(OFFSET('Water Data'!$Q$4,0,10*ROW('Water Data'!Q31))),'Data Summary'!CB37="Yes"),100-OFFSET('Water Data'!$Q$4,0,10*ROW('Water Data'!Q31)),NA())</f>
        <v>#N/A</v>
      </c>
      <c r="N37" s="85" t="e">
        <f ca="true">+IF(AND(ISNUMBER(OFFSET('Water Data'!$Q$6,0,10*ROW('Water Data'!Q31))),'Data Summary'!CC37="Yes"),OFFSET('Water Data'!$Q$6,0,10*ROW('Water Data'!Q31)),NA())</f>
        <v>#N/A</v>
      </c>
      <c r="O37" s="85" t="e">
        <f ca="true">+IF(AND(ISNUMBER(OFFSET('Water Data'!$Q$9,0,10*ROW('Water Data'!Q31))),'Data Summary'!CD37="Yes"),OFFSET('Water Data'!$Q$9,0,10*ROW('Water Data'!Q31)),NA())</f>
        <v>#N/A</v>
      </c>
      <c r="P37" s="85" t="e">
        <f ca="true">+IF(AND(ISNUMBER(OFFSET('Water Data'!$R$4,0,10*ROW('Water Data'!R31))),'Data Summary'!CE37="Yes"),100-OFFSET('Water Data'!$R$4,0,10*ROW('Water Data'!R31)),NA())</f>
        <v>#N/A</v>
      </c>
      <c r="Q37" s="85" t="e">
        <f ca="true">+IF(AND(ISNUMBER(OFFSET('Water Data'!$R$6,0,10*ROW('Water Data'!R31))),'Data Summary'!CF37="Yes"),OFFSET('Water Data'!$R$6,0,10*ROW('Water Data'!R31)),NA())</f>
        <v>#N/A</v>
      </c>
      <c r="R37" s="85" t="e">
        <f ca="true">+IF(AND(ISNUMBER(OFFSET('Water Data'!$R$9,0,10*ROW('Water Data'!R31))),'Data Summary'!CG37="Yes"),OFFSET('Water Data'!$R$9,0,10*ROW('Water Data'!R31)),NA())</f>
        <v>#N/A</v>
      </c>
      <c r="S37" s="85" t="e">
        <f ca="true">+IF(AND(ISNUMBER(OFFSET('Water Data'!$S$4,0,10*ROW('Water Data'!S31))),'Data Summary'!CH37="Yes"),100-OFFSET('Water Data'!$S$4,0,10*ROW('Water Data'!S31)),NA())</f>
        <v>#N/A</v>
      </c>
      <c r="T37" s="85" t="e">
        <f ca="true">+IF(AND(ISNUMBER(OFFSET('Water Data'!$S$6,0,10*ROW('Water Data'!S31))),'Data Summary'!CI37="Yes"),OFFSET('Water Data'!$S$6,0,10*ROW('Water Data'!S31)),NA())</f>
        <v>#N/A</v>
      </c>
      <c r="U37" s="85" t="e">
        <f ca="true">+IF(AND(ISNUMBER(OFFSET('Water Data'!$S$9,0,10*ROW('Water Data'!S31))),'Data Summary'!CJ37="Yes"),OFFSET('Water Data'!$S$9,0,10*ROW('Water Data'!S31)),NA())</f>
        <v>#N/A</v>
      </c>
      <c r="V37" s="86" t="e">
        <f ca="true">+IF(AND(ISNUMBER(OFFSET('Sanitation Data'!$N$4,0,10*ROW('Sanitation Data'!N31))),'Data Summary'!CK37="Yes"),100-OFFSET('Sanitation Data'!$N$4,0,10*ROW('Sanitation Data'!N31)),NA())</f>
        <v>#N/A</v>
      </c>
      <c r="W37" s="86" t="e">
        <f ca="true">+IF(AND(ISNUMBER(OFFSET('Sanitation Data'!$N$6,0,10*ROW('Sanitation Data'!N31))),'Data Summary'!CL37="Yes"),OFFSET('Sanitation Data'!$N$6,0,10*ROW('Sanitation Data'!N31)),NA())</f>
        <v>#N/A</v>
      </c>
      <c r="X37" s="86" t="e">
        <f ca="true">+IF(AND(ISNUMBER(OFFSET('Sanitation Data'!$N$10,0,10*ROW('Sanitation Data'!N31))),'Data Summary'!CM37="Yes"),OFFSET('Sanitation Data'!$N$10,0,10*ROW('Sanitation Data'!N31)),NA())</f>
        <v>#N/A</v>
      </c>
      <c r="Y37" s="86" t="e">
        <f ca="true">+IF(AND(ISNUMBER(OFFSET('Sanitation Data'!$N$11,0,10*ROW('Sanitation Data'!N31))),'Data Summary'!CN37="Yes"),OFFSET('Sanitation Data'!$N$11,0,10*ROW('Sanitation Data'!N31)),NA())</f>
        <v>#N/A</v>
      </c>
      <c r="Z37" s="86" t="e">
        <f ca="true">+IF(AND(ISNUMBER(OFFSET('Sanitation Data'!$N$12,0,10*ROW('Sanitation Data'!N31))),'Data Summary'!CO37="Yes"),OFFSET('Sanitation Data'!$N$12,0,10*ROW('Sanitation Data'!N31)),NA())</f>
        <v>#N/A</v>
      </c>
      <c r="AA37" s="86" t="e">
        <f ca="true">+IF(AND(ISNUMBER(OFFSET('Sanitation Data'!$O$4,0,10*ROW('Sanitation Data'!O31))),'Data Summary'!CP37="Yes"),100-OFFSET('Sanitation Data'!$O$4,0,10*ROW('Sanitation Data'!O31)),NA())</f>
        <v>#N/A</v>
      </c>
      <c r="AB37" s="86" t="e">
        <f ca="true">+IF(AND(ISNUMBER(OFFSET('Sanitation Data'!$O$6,0,10*ROW('Sanitation Data'!O31))),'Data Summary'!CQ37="Yes"),OFFSET('Sanitation Data'!$O$6,0,10*ROW('Sanitation Data'!O31)),NA())</f>
        <v>#N/A</v>
      </c>
      <c r="AC37" s="86" t="e">
        <f ca="true">+IF(AND(ISNUMBER(OFFSET('Sanitation Data'!$O$10,0,10*ROW('Sanitation Data'!O31))),'Data Summary'!CR37="Yes"),OFFSET('Sanitation Data'!$O$10,0,10*ROW('Sanitation Data'!O31)),NA())</f>
        <v>#N/A</v>
      </c>
      <c r="AD37" s="86" t="e">
        <f ca="true">+IF(AND(ISNUMBER(OFFSET('Sanitation Data'!$O$11,0,10*ROW('Sanitation Data'!O31))),'Data Summary'!CS37="Yes"),OFFSET('Sanitation Data'!$O$11,0,10*ROW('Sanitation Data'!O31)),NA())</f>
        <v>#N/A</v>
      </c>
      <c r="AE37" s="86" t="e">
        <f ca="true">+IF(AND(ISNUMBER(OFFSET('Sanitation Data'!$O$12,0,10*ROW('Sanitation Data'!O31))),'Data Summary'!CT37="Yes"),OFFSET('Sanitation Data'!$O$12,0,10*ROW('Sanitation Data'!O31)),NA())</f>
        <v>#N/A</v>
      </c>
      <c r="AF37" s="86" t="e">
        <f ca="true">+IF(AND(ISNUMBER(OFFSET('Sanitation Data'!$P$4,0,10*ROW('Sanitation Data'!P31))),'Data Summary'!CU37="Yes"),100-OFFSET('Sanitation Data'!$P$4,0,10*ROW('Sanitation Data'!P31)),NA())</f>
        <v>#N/A</v>
      </c>
      <c r="AG37" s="86" t="e">
        <f ca="true">+IF(AND(ISNUMBER(OFFSET('Sanitation Data'!$P$6,0,10*ROW('Sanitation Data'!P31))),'Data Summary'!CV37="Yes"),OFFSET('Sanitation Data'!$P$6,0,10*ROW('Sanitation Data'!P31)),NA())</f>
        <v>#N/A</v>
      </c>
      <c r="AH37" s="86" t="e">
        <f ca="true">+IF(AND(ISNUMBER(OFFSET('Sanitation Data'!$P$10,0,10*ROW('Sanitation Data'!P31))),'Data Summary'!CW37="Yes"),OFFSET('Sanitation Data'!$P$10,0,10*ROW('Sanitation Data'!P31)),NA())</f>
        <v>#N/A</v>
      </c>
      <c r="AI37" s="86" t="e">
        <f ca="true">+IF(AND(ISNUMBER(OFFSET('Sanitation Data'!$P$11,0,10*ROW('Sanitation Data'!P31))),'Data Summary'!CX37="Yes"),OFFSET('Sanitation Data'!$P$11,0,10*ROW('Sanitation Data'!P31)),NA())</f>
        <v>#N/A</v>
      </c>
      <c r="AJ37" s="86" t="e">
        <f ca="true">+IF(AND(ISNUMBER(OFFSET('Sanitation Data'!$P$12,0,10*ROW('Sanitation Data'!P31))),'Data Summary'!CY37="Yes"),OFFSET('Sanitation Data'!$P$12,0,10*ROW('Sanitation Data'!P31)),NA())</f>
        <v>#N/A</v>
      </c>
      <c r="AK37" s="86" t="e">
        <f ca="true">+IF(AND(ISNUMBER(OFFSET('Sanitation Data'!$Q$4,0,10*ROW('Sanitation Data'!Q31))),'Data Summary'!CZ37="Yes"),100-OFFSET('Sanitation Data'!$Q$4,0,10*ROW('Sanitation Data'!Q31)),NA())</f>
        <v>#N/A</v>
      </c>
      <c r="AL37" s="86" t="e">
        <f ca="true">+IF(AND(ISNUMBER(OFFSET('Sanitation Data'!$Q$6,0,10*ROW('Sanitation Data'!Q31))),'Data Summary'!DA37="Yes"),OFFSET('Sanitation Data'!$Q$6,0,10*ROW('Sanitation Data'!Q31)),NA())</f>
        <v>#N/A</v>
      </c>
      <c r="AM37" s="86" t="e">
        <f ca="true">+IF(AND(ISNUMBER(OFFSET('Sanitation Data'!$Q$10,0,10*ROW('Sanitation Data'!Q31))),'Data Summary'!DB37="Yes"),OFFSET('Sanitation Data'!$Q$10,0,10*ROW('Sanitation Data'!Q31)),NA())</f>
        <v>#N/A</v>
      </c>
      <c r="AN37" s="86" t="e">
        <f ca="true">+IF(AND(ISNUMBER(OFFSET('Sanitation Data'!$Q$11,0,10*ROW('Sanitation Data'!Q31))),'Data Summary'!DC37="Yes"),OFFSET('Sanitation Data'!$Q$11,0,10*ROW('Sanitation Data'!Q31)),NA())</f>
        <v>#N/A</v>
      </c>
      <c r="AO37" s="86" t="e">
        <f ca="true">+IF(AND(ISNUMBER(OFFSET('Sanitation Data'!$Q$12,0,10*ROW('Sanitation Data'!Q31))),'Data Summary'!DD37="Yes"),OFFSET('Sanitation Data'!$Q$12,0,10*ROW('Sanitation Data'!Q31)),NA())</f>
        <v>#N/A</v>
      </c>
      <c r="AP37" s="86" t="e">
        <f ca="true">+IF(AND(ISNUMBER(OFFSET('Sanitation Data'!$R$4,0,10*ROW('Sanitation Data'!R31))),'Data Summary'!DE37="Yes"),100-OFFSET('Sanitation Data'!$R$4,0,10*ROW('Sanitation Data'!R31)),NA())</f>
        <v>#N/A</v>
      </c>
      <c r="AQ37" s="86" t="e">
        <f ca="true">+IF(AND(ISNUMBER(OFFSET('Sanitation Data'!$R$6,0,10*ROW('Sanitation Data'!R31))),'Data Summary'!DF37="Yes"),OFFSET('Sanitation Data'!$R$6,0,10*ROW('Sanitation Data'!R31)),NA())</f>
        <v>#N/A</v>
      </c>
      <c r="AR37" s="86" t="e">
        <f ca="true">+IF(AND(ISNUMBER(OFFSET('Sanitation Data'!$R$10,0,10*ROW('Sanitation Data'!R31))),'Data Summary'!DG37="Yes"),OFFSET('Sanitation Data'!$R$10,0,10*ROW('Sanitation Data'!R31)),NA())</f>
        <v>#N/A</v>
      </c>
      <c r="AS37" s="86" t="e">
        <f ca="true">+IF(AND(ISNUMBER(OFFSET('Sanitation Data'!$R$11,0,10*ROW('Sanitation Data'!R31))),'Data Summary'!DH37="Yes"),OFFSET('Sanitation Data'!$R$11,0,10*ROW('Sanitation Data'!R31)),NA())</f>
        <v>#N/A</v>
      </c>
      <c r="AT37" s="86" t="e">
        <f ca="true">+IF(AND(ISNUMBER(OFFSET('Sanitation Data'!$R$12,0,10*ROW('Sanitation Data'!R31))),'Data Summary'!DI37="Yes"),OFFSET('Sanitation Data'!$R$12,0,10*ROW('Sanitation Data'!R31)),NA())</f>
        <v>#N/A</v>
      </c>
      <c r="AU37" s="86" t="e">
        <f ca="true">+IF(AND(ISNUMBER(OFFSET('Sanitation Data'!$S$4,0,10*ROW('Sanitation Data'!S31))),'Data Summary'!DJ37="Yes"),100-OFFSET('Sanitation Data'!$S$4,0,10*ROW('Sanitation Data'!S31)),NA())</f>
        <v>#N/A</v>
      </c>
      <c r="AV37" s="86" t="e">
        <f ca="true">+IF(AND(ISNUMBER(OFFSET('Sanitation Data'!$S$6,0,10*ROW('Sanitation Data'!S31))),'Data Summary'!DK37="Yes"),OFFSET('Sanitation Data'!$S$6,0,10*ROW('Sanitation Data'!S31)),NA())</f>
        <v>#N/A</v>
      </c>
      <c r="AW37" s="86" t="e">
        <f ca="true">+IF(AND(ISNUMBER(OFFSET('Sanitation Data'!$S$10,0,10*ROW('Sanitation Data'!S31))),'Data Summary'!DL37="Yes"),OFFSET('Sanitation Data'!$S$10,0,10*ROW('Sanitation Data'!S31)),NA())</f>
        <v>#N/A</v>
      </c>
      <c r="AX37" s="86" t="e">
        <f ca="true">+IF(AND(ISNUMBER(OFFSET('Sanitation Data'!$S$11,0,10*ROW('Sanitation Data'!S31))),'Data Summary'!DM37="Yes"),OFFSET('Sanitation Data'!$S$11,0,10*ROW('Sanitation Data'!S31)),NA())</f>
        <v>#N/A</v>
      </c>
      <c r="AY37" s="86" t="e">
        <f ca="true">+IF(AND(ISNUMBER(OFFSET('Sanitation Data'!$S$12,0,10*ROW('Sanitation Data'!S31))),'Data Summary'!DN37="Yes"),OFFSET('Sanitation Data'!$S$12,0,10*ROW('Sanitation Data'!S31)),NA())</f>
        <v>#N/A</v>
      </c>
      <c r="AZ37" s="87" t="e">
        <f ca="true">+IF(AND(ISNUMBER(OFFSET('Hygiene Data'!$N$5,0,10*ROW('Hygiene Data'!N31))),'Data Summary'!DO37="Yes"),OFFSET('Hygiene Data'!$N$5,0,10*ROW('Hygiene Data'!N31)),NA())</f>
        <v>#N/A</v>
      </c>
      <c r="BA37" s="87" t="e">
        <f ca="true">+IF(AND(ISNUMBER(OFFSET('Hygiene Data'!$N$7,0,10*ROW('Hygiene Data'!N31))),'Data Summary'!DP37="Yes"),OFFSET('Hygiene Data'!$N$7,0,10*ROW('Hygiene Data'!N31)),NA())</f>
        <v>#N/A</v>
      </c>
      <c r="BB37" s="87" t="e">
        <f ca="true">+IF(AND(ISNUMBER(OFFSET('Hygiene Data'!$N$9,0,10*ROW('Hygiene Data'!N31))),'Data Summary'!DQ37="Yes"),OFFSET('Hygiene Data'!$N$9,0,10*ROW('Hygiene Data'!N31)),NA())</f>
        <v>#N/A</v>
      </c>
      <c r="BC37" s="87" t="e">
        <f ca="true">+IF(AND(ISNUMBER(OFFSET('Hygiene Data'!$O$5,0,10*ROW('Hygiene Data'!O31))),'Data Summary'!DR37="Yes"),OFFSET('Hygiene Data'!$O$5,0,10*ROW('Hygiene Data'!O31)),NA())</f>
        <v>#N/A</v>
      </c>
      <c r="BD37" s="87" t="e">
        <f ca="true">+IF(AND(ISNUMBER(OFFSET('Hygiene Data'!$O$7,0,10*ROW('Hygiene Data'!O31))),'Data Summary'!DS37="Yes"),OFFSET('Hygiene Data'!$O$7,0,10*ROW('Hygiene Data'!O31)),NA())</f>
        <v>#N/A</v>
      </c>
      <c r="BE37" s="87" t="e">
        <f ca="true">+IF(AND(ISNUMBER(OFFSET('Hygiene Data'!$O$9,0,10*ROW('Hygiene Data'!O31))),'Data Summary'!DT37="Yes"),OFFSET('Hygiene Data'!$O$9,0,10*ROW('Hygiene Data'!O31)),NA())</f>
        <v>#N/A</v>
      </c>
      <c r="BF37" s="87" t="e">
        <f ca="true">+IF(AND(ISNUMBER(OFFSET('Hygiene Data'!$P$5,0,10*ROW('Hygiene Data'!P31))),'Data Summary'!DU37="Yes"),OFFSET('Hygiene Data'!$P$5,0,10*ROW('Hygiene Data'!P31)),NA())</f>
        <v>#N/A</v>
      </c>
      <c r="BG37" s="87" t="e">
        <f ca="true">+IF(AND(ISNUMBER(OFFSET('Hygiene Data'!$P$7,0,10*ROW('Hygiene Data'!P31))),'Data Summary'!DV37="Yes"),OFFSET('Hygiene Data'!$P$7,0,10*ROW('Hygiene Data'!P31)),NA())</f>
        <v>#N/A</v>
      </c>
      <c r="BH37" s="87" t="e">
        <f ca="true">+IF(AND(ISNUMBER(OFFSET('Hygiene Data'!$P$9,0,10*ROW('Hygiene Data'!P31))),'Data Summary'!DW37="Yes"),OFFSET('Hygiene Data'!$P$9,0,10*ROW('Hygiene Data'!P31)),NA())</f>
        <v>#N/A</v>
      </c>
      <c r="BI37" s="87" t="e">
        <f ca="true">+IF(AND(ISNUMBER(OFFSET('Hygiene Data'!$Q$5,0,10*ROW('Hygiene Data'!Q31))),'Data Summary'!DX37="Yes"),OFFSET('Hygiene Data'!$Q$5,0,10*ROW('Hygiene Data'!Q31)),NA())</f>
        <v>#N/A</v>
      </c>
      <c r="BJ37" s="87" t="e">
        <f ca="true">+IF(AND(ISNUMBER(OFFSET('Hygiene Data'!$Q$7,0,10*ROW('Hygiene Data'!Q31))),'Data Summary'!DY37="Yes"),OFFSET('Hygiene Data'!$Q$7,0,10*ROW('Hygiene Data'!Q31)),NA())</f>
        <v>#N/A</v>
      </c>
      <c r="BK37" s="87" t="e">
        <f ca="true">+IF(AND(ISNUMBER(OFFSET('Hygiene Data'!$Q$9,0,10*ROW('Hygiene Data'!Q31))),'Data Summary'!DZ37="Yes"),OFFSET('Hygiene Data'!$Q$9,0,10*ROW('Hygiene Data'!Q31)),NA())</f>
        <v>#N/A</v>
      </c>
      <c r="BL37" s="87" t="e">
        <f ca="true">+IF(AND(ISNUMBER(OFFSET('Hygiene Data'!$R$5,0,10*ROW('Hygiene Data'!R31))),'Data Summary'!EA37="Yes"),OFFSET('Hygiene Data'!$R$5,0,10*ROW('Hygiene Data'!R31)),NA())</f>
        <v>#N/A</v>
      </c>
      <c r="BM37" s="87" t="e">
        <f ca="true">+IF(AND(ISNUMBER(OFFSET('Hygiene Data'!$R$7,0,10*ROW('Hygiene Data'!R31))),'Data Summary'!EB37="Yes"),OFFSET('Hygiene Data'!$R$7,0,10*ROW('Hygiene Data'!R31)),NA())</f>
        <v>#N/A</v>
      </c>
      <c r="BN37" s="87" t="e">
        <f ca="true">+IF(AND(ISNUMBER(OFFSET('Hygiene Data'!$R$9,0,10*ROW('Hygiene Data'!R31))),'Data Summary'!EC37="Yes"),OFFSET('Hygiene Data'!$R$9,0,10*ROW('Hygiene Data'!R31)),NA())</f>
        <v>#N/A</v>
      </c>
      <c r="BO37" s="87" t="e">
        <f ca="true">+IF(AND(ISNUMBER(OFFSET('Hygiene Data'!$S$5,0,10*ROW('Hygiene Data'!S31))),'Data Summary'!ED37="Yes"),OFFSET('Hygiene Data'!$S$5,0,10*ROW('Hygiene Data'!S31)),NA())</f>
        <v>#N/A</v>
      </c>
      <c r="BP37" s="87" t="e">
        <f ca="true">+IF(AND(ISNUMBER(OFFSET('Hygiene Data'!$S$7,0,10*ROW('Hygiene Data'!S31))),'Data Summary'!EE37="Yes"),OFFSET('Hygiene Data'!$S$7,0,10*ROW('Hygiene Data'!S31)),NA())</f>
        <v>#N/A</v>
      </c>
      <c r="BQ37" s="87" t="e">
        <f ca="true">+IF(AND(ISNUMBER(OFFSET('Hygiene Data'!$S$9,0,10*ROW('Hygiene Data'!S31))),'Data Summary'!EF37="Yes"),OFFSET('Hygiene Data'!$S$9,0,10*ROW('Hygiene Data'!S31)),NA())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Data'!$N$4,0,10*ROW('Water Data'!N32))),'Data Summary'!BS38="Yes"),100-OFFSET('Water Data'!$N$4,0,10*ROW('Water Data'!N32)),NA())</f>
        <v>#N/A</v>
      </c>
      <c r="E38" s="85" t="e">
        <f ca="true">+IF(AND(ISNUMBER(OFFSET('Water Data'!$N$6,0,10*ROW('Water Data'!N32))),'Data Summary'!BT38="Yes"),OFFSET('Water Data'!$N$6,0,10*ROW('Water Data'!N32)),NA())</f>
        <v>#N/A</v>
      </c>
      <c r="F38" s="85" t="e">
        <f ca="true">+IF(AND(ISNUMBER(OFFSET('Water Data'!$N$9,0,10*ROW('Water Data'!N32))),'Data Summary'!BU38="Yes"),OFFSET('Water Data'!$N$9,0,10*ROW('Water Data'!N32)),NA())</f>
        <v>#N/A</v>
      </c>
      <c r="G38" s="85" t="e">
        <f ca="true">+IF(AND(ISNUMBER(OFFSET('Water Data'!$O$4,0,10*ROW('Water Data'!O32))),'Data Summary'!BV38="Yes"),100-OFFSET('Water Data'!$O$4,0,10*ROW('Water Data'!O32)),NA())</f>
        <v>#N/A</v>
      </c>
      <c r="H38" s="85" t="e">
        <f ca="true">+IF(AND(ISNUMBER(OFFSET('Water Data'!$O$6,0,10*ROW('Water Data'!O32))),'Data Summary'!BW38="Yes"),OFFSET('Water Data'!$O$6,0,10*ROW('Water Data'!O32)),NA())</f>
        <v>#N/A</v>
      </c>
      <c r="I38" s="85" t="e">
        <f ca="true">+IF(AND(ISNUMBER(OFFSET('Water Data'!$O$9,0,10*ROW('Water Data'!O32))),'Data Summary'!BX38="Yes"),OFFSET('Water Data'!$O$9,0,10*ROW('Water Data'!O32)),NA())</f>
        <v>#N/A</v>
      </c>
      <c r="J38" s="85" t="e">
        <f ca="true">+IF(AND(ISNUMBER(OFFSET('Water Data'!$P$4,0,10*ROW('Water Data'!P32))),'Data Summary'!BY38="Yes"),100-OFFSET('Water Data'!$P$4,0,10*ROW('Water Data'!P32)),NA())</f>
        <v>#N/A</v>
      </c>
      <c r="K38" s="85" t="e">
        <f ca="true">+IF(AND(ISNUMBER(OFFSET('Water Data'!$P$6,0,10*ROW('Water Data'!P32))),'Data Summary'!BZ38="Yes"),OFFSET('Water Data'!$P$6,0,10*ROW('Water Data'!P32)),NA())</f>
        <v>#N/A</v>
      </c>
      <c r="L38" s="85" t="e">
        <f ca="true">+IF(AND(ISNUMBER(OFFSET('Water Data'!$P$9,0,10*ROW('Water Data'!P32))),'Data Summary'!CA38="Yes"),OFFSET('Water Data'!$P$9,0,10*ROW('Water Data'!P32)),NA())</f>
        <v>#N/A</v>
      </c>
      <c r="M38" s="85" t="e">
        <f ca="true">+IF(AND(ISNUMBER(OFFSET('Water Data'!$Q$4,0,10*ROW('Water Data'!Q32))),'Data Summary'!CB38="Yes"),100-OFFSET('Water Data'!$Q$4,0,10*ROW('Water Data'!Q32)),NA())</f>
        <v>#N/A</v>
      </c>
      <c r="N38" s="85" t="e">
        <f ca="true">+IF(AND(ISNUMBER(OFFSET('Water Data'!$Q$6,0,10*ROW('Water Data'!Q32))),'Data Summary'!CC38="Yes"),OFFSET('Water Data'!$Q$6,0,10*ROW('Water Data'!Q32)),NA())</f>
        <v>#N/A</v>
      </c>
      <c r="O38" s="85" t="e">
        <f ca="true">+IF(AND(ISNUMBER(OFFSET('Water Data'!$Q$9,0,10*ROW('Water Data'!Q32))),'Data Summary'!CD38="Yes"),OFFSET('Water Data'!$Q$9,0,10*ROW('Water Data'!Q32)),NA())</f>
        <v>#N/A</v>
      </c>
      <c r="P38" s="85" t="e">
        <f ca="true">+IF(AND(ISNUMBER(OFFSET('Water Data'!$R$4,0,10*ROW('Water Data'!R32))),'Data Summary'!CE38="Yes"),100-OFFSET('Water Data'!$R$4,0,10*ROW('Water Data'!R32)),NA())</f>
        <v>#N/A</v>
      </c>
      <c r="Q38" s="85" t="e">
        <f ca="true">+IF(AND(ISNUMBER(OFFSET('Water Data'!$R$6,0,10*ROW('Water Data'!R32))),'Data Summary'!CF38="Yes"),OFFSET('Water Data'!$R$6,0,10*ROW('Water Data'!R32)),NA())</f>
        <v>#N/A</v>
      </c>
      <c r="R38" s="85" t="e">
        <f ca="true">+IF(AND(ISNUMBER(OFFSET('Water Data'!$R$9,0,10*ROW('Water Data'!R32))),'Data Summary'!CG38="Yes"),OFFSET('Water Data'!$R$9,0,10*ROW('Water Data'!R32)),NA())</f>
        <v>#N/A</v>
      </c>
      <c r="S38" s="85" t="e">
        <f ca="true">+IF(AND(ISNUMBER(OFFSET('Water Data'!$S$4,0,10*ROW('Water Data'!S32))),'Data Summary'!CH38="Yes"),100-OFFSET('Water Data'!$S$4,0,10*ROW('Water Data'!S32)),NA())</f>
        <v>#N/A</v>
      </c>
      <c r="T38" s="85" t="e">
        <f ca="true">+IF(AND(ISNUMBER(OFFSET('Water Data'!$S$6,0,10*ROW('Water Data'!S32))),'Data Summary'!CI38="Yes"),OFFSET('Water Data'!$S$6,0,10*ROW('Water Data'!S32)),NA())</f>
        <v>#N/A</v>
      </c>
      <c r="U38" s="85" t="e">
        <f ca="true">+IF(AND(ISNUMBER(OFFSET('Water Data'!$S$9,0,10*ROW('Water Data'!S32))),'Data Summary'!CJ38="Yes"),OFFSET('Water Data'!$S$9,0,10*ROW('Water Data'!S32)),NA())</f>
        <v>#N/A</v>
      </c>
      <c r="V38" s="86" t="e">
        <f ca="true">+IF(AND(ISNUMBER(OFFSET('Sanitation Data'!$N$4,0,10*ROW('Sanitation Data'!N32))),'Data Summary'!CK38="Yes"),100-OFFSET('Sanitation Data'!$N$4,0,10*ROW('Sanitation Data'!N32)),NA())</f>
        <v>#N/A</v>
      </c>
      <c r="W38" s="86" t="e">
        <f ca="true">+IF(AND(ISNUMBER(OFFSET('Sanitation Data'!$N$6,0,10*ROW('Sanitation Data'!N32))),'Data Summary'!CL38="Yes"),OFFSET('Sanitation Data'!$N$6,0,10*ROW('Sanitation Data'!N32)),NA())</f>
        <v>#N/A</v>
      </c>
      <c r="X38" s="86" t="e">
        <f ca="true">+IF(AND(ISNUMBER(OFFSET('Sanitation Data'!$N$10,0,10*ROW('Sanitation Data'!N32))),'Data Summary'!CM38="Yes"),OFFSET('Sanitation Data'!$N$10,0,10*ROW('Sanitation Data'!N32)),NA())</f>
        <v>#N/A</v>
      </c>
      <c r="Y38" s="86" t="e">
        <f ca="true">+IF(AND(ISNUMBER(OFFSET('Sanitation Data'!$N$11,0,10*ROW('Sanitation Data'!N32))),'Data Summary'!CN38="Yes"),OFFSET('Sanitation Data'!$N$11,0,10*ROW('Sanitation Data'!N32)),NA())</f>
        <v>#N/A</v>
      </c>
      <c r="Z38" s="86" t="e">
        <f ca="true">+IF(AND(ISNUMBER(OFFSET('Sanitation Data'!$N$12,0,10*ROW('Sanitation Data'!N32))),'Data Summary'!CO38="Yes"),OFFSET('Sanitation Data'!$N$12,0,10*ROW('Sanitation Data'!N32)),NA())</f>
        <v>#N/A</v>
      </c>
      <c r="AA38" s="86" t="e">
        <f ca="true">+IF(AND(ISNUMBER(OFFSET('Sanitation Data'!$O$4,0,10*ROW('Sanitation Data'!O32))),'Data Summary'!CP38="Yes"),100-OFFSET('Sanitation Data'!$O$4,0,10*ROW('Sanitation Data'!O32)),NA())</f>
        <v>#N/A</v>
      </c>
      <c r="AB38" s="86" t="e">
        <f ca="true">+IF(AND(ISNUMBER(OFFSET('Sanitation Data'!$O$6,0,10*ROW('Sanitation Data'!O32))),'Data Summary'!CQ38="Yes"),OFFSET('Sanitation Data'!$O$6,0,10*ROW('Sanitation Data'!O32)),NA())</f>
        <v>#N/A</v>
      </c>
      <c r="AC38" s="86" t="e">
        <f ca="true">+IF(AND(ISNUMBER(OFFSET('Sanitation Data'!$O$10,0,10*ROW('Sanitation Data'!O32))),'Data Summary'!CR38="Yes"),OFFSET('Sanitation Data'!$O$10,0,10*ROW('Sanitation Data'!O32)),NA())</f>
        <v>#N/A</v>
      </c>
      <c r="AD38" s="86" t="e">
        <f ca="true">+IF(AND(ISNUMBER(OFFSET('Sanitation Data'!$O$11,0,10*ROW('Sanitation Data'!O32))),'Data Summary'!CS38="Yes"),OFFSET('Sanitation Data'!$O$11,0,10*ROW('Sanitation Data'!O32)),NA())</f>
        <v>#N/A</v>
      </c>
      <c r="AE38" s="86" t="e">
        <f ca="true">+IF(AND(ISNUMBER(OFFSET('Sanitation Data'!$O$12,0,10*ROW('Sanitation Data'!O32))),'Data Summary'!CT38="Yes"),OFFSET('Sanitation Data'!$O$12,0,10*ROW('Sanitation Data'!O32)),NA())</f>
        <v>#N/A</v>
      </c>
      <c r="AF38" s="86" t="e">
        <f ca="true">+IF(AND(ISNUMBER(OFFSET('Sanitation Data'!$P$4,0,10*ROW('Sanitation Data'!P32))),'Data Summary'!CU38="Yes"),100-OFFSET('Sanitation Data'!$P$4,0,10*ROW('Sanitation Data'!P32)),NA())</f>
        <v>#N/A</v>
      </c>
      <c r="AG38" s="86" t="e">
        <f ca="true">+IF(AND(ISNUMBER(OFFSET('Sanitation Data'!$P$6,0,10*ROW('Sanitation Data'!P32))),'Data Summary'!CV38="Yes"),OFFSET('Sanitation Data'!$P$6,0,10*ROW('Sanitation Data'!P32)),NA())</f>
        <v>#N/A</v>
      </c>
      <c r="AH38" s="86" t="e">
        <f ca="true">+IF(AND(ISNUMBER(OFFSET('Sanitation Data'!$P$10,0,10*ROW('Sanitation Data'!P32))),'Data Summary'!CW38="Yes"),OFFSET('Sanitation Data'!$P$10,0,10*ROW('Sanitation Data'!P32)),NA())</f>
        <v>#N/A</v>
      </c>
      <c r="AI38" s="86" t="e">
        <f ca="true">+IF(AND(ISNUMBER(OFFSET('Sanitation Data'!$P$11,0,10*ROW('Sanitation Data'!P32))),'Data Summary'!CX38="Yes"),OFFSET('Sanitation Data'!$P$11,0,10*ROW('Sanitation Data'!P32)),NA())</f>
        <v>#N/A</v>
      </c>
      <c r="AJ38" s="86" t="e">
        <f ca="true">+IF(AND(ISNUMBER(OFFSET('Sanitation Data'!$P$12,0,10*ROW('Sanitation Data'!P32))),'Data Summary'!CY38="Yes"),OFFSET('Sanitation Data'!$P$12,0,10*ROW('Sanitation Data'!P32)),NA())</f>
        <v>#N/A</v>
      </c>
      <c r="AK38" s="86" t="e">
        <f ca="true">+IF(AND(ISNUMBER(OFFSET('Sanitation Data'!$Q$4,0,10*ROW('Sanitation Data'!Q32))),'Data Summary'!CZ38="Yes"),100-OFFSET('Sanitation Data'!$Q$4,0,10*ROW('Sanitation Data'!Q32)),NA())</f>
        <v>#N/A</v>
      </c>
      <c r="AL38" s="86" t="e">
        <f ca="true">+IF(AND(ISNUMBER(OFFSET('Sanitation Data'!$Q$6,0,10*ROW('Sanitation Data'!Q32))),'Data Summary'!DA38="Yes"),OFFSET('Sanitation Data'!$Q$6,0,10*ROW('Sanitation Data'!Q32)),NA())</f>
        <v>#N/A</v>
      </c>
      <c r="AM38" s="86" t="e">
        <f ca="true">+IF(AND(ISNUMBER(OFFSET('Sanitation Data'!$Q$10,0,10*ROW('Sanitation Data'!Q32))),'Data Summary'!DB38="Yes"),OFFSET('Sanitation Data'!$Q$10,0,10*ROW('Sanitation Data'!Q32)),NA())</f>
        <v>#N/A</v>
      </c>
      <c r="AN38" s="86" t="e">
        <f ca="true">+IF(AND(ISNUMBER(OFFSET('Sanitation Data'!$Q$11,0,10*ROW('Sanitation Data'!Q32))),'Data Summary'!DC38="Yes"),OFFSET('Sanitation Data'!$Q$11,0,10*ROW('Sanitation Data'!Q32)),NA())</f>
        <v>#N/A</v>
      </c>
      <c r="AO38" s="86" t="e">
        <f ca="true">+IF(AND(ISNUMBER(OFFSET('Sanitation Data'!$Q$12,0,10*ROW('Sanitation Data'!Q32))),'Data Summary'!DD38="Yes"),OFFSET('Sanitation Data'!$Q$12,0,10*ROW('Sanitation Data'!Q32)),NA())</f>
        <v>#N/A</v>
      </c>
      <c r="AP38" s="86" t="e">
        <f ca="true">+IF(AND(ISNUMBER(OFFSET('Sanitation Data'!$R$4,0,10*ROW('Sanitation Data'!R32))),'Data Summary'!DE38="Yes"),100-OFFSET('Sanitation Data'!$R$4,0,10*ROW('Sanitation Data'!R32)),NA())</f>
        <v>#N/A</v>
      </c>
      <c r="AQ38" s="86" t="e">
        <f ca="true">+IF(AND(ISNUMBER(OFFSET('Sanitation Data'!$R$6,0,10*ROW('Sanitation Data'!R32))),'Data Summary'!DF38="Yes"),OFFSET('Sanitation Data'!$R$6,0,10*ROW('Sanitation Data'!R32)),NA())</f>
        <v>#N/A</v>
      </c>
      <c r="AR38" s="86" t="e">
        <f ca="true">+IF(AND(ISNUMBER(OFFSET('Sanitation Data'!$R$10,0,10*ROW('Sanitation Data'!R32))),'Data Summary'!DG38="Yes"),OFFSET('Sanitation Data'!$R$10,0,10*ROW('Sanitation Data'!R32)),NA())</f>
        <v>#N/A</v>
      </c>
      <c r="AS38" s="86" t="e">
        <f ca="true">+IF(AND(ISNUMBER(OFFSET('Sanitation Data'!$R$11,0,10*ROW('Sanitation Data'!R32))),'Data Summary'!DH38="Yes"),OFFSET('Sanitation Data'!$R$11,0,10*ROW('Sanitation Data'!R32)),NA())</f>
        <v>#N/A</v>
      </c>
      <c r="AT38" s="86" t="e">
        <f ca="true">+IF(AND(ISNUMBER(OFFSET('Sanitation Data'!$R$12,0,10*ROW('Sanitation Data'!R32))),'Data Summary'!DI38="Yes"),OFFSET('Sanitation Data'!$R$12,0,10*ROW('Sanitation Data'!R32)),NA())</f>
        <v>#N/A</v>
      </c>
      <c r="AU38" s="86" t="e">
        <f ca="true">+IF(AND(ISNUMBER(OFFSET('Sanitation Data'!$S$4,0,10*ROW('Sanitation Data'!S32))),'Data Summary'!DJ38="Yes"),100-OFFSET('Sanitation Data'!$S$4,0,10*ROW('Sanitation Data'!S32)),NA())</f>
        <v>#N/A</v>
      </c>
      <c r="AV38" s="86" t="e">
        <f ca="true">+IF(AND(ISNUMBER(OFFSET('Sanitation Data'!$S$6,0,10*ROW('Sanitation Data'!S32))),'Data Summary'!DK38="Yes"),OFFSET('Sanitation Data'!$S$6,0,10*ROW('Sanitation Data'!S32)),NA())</f>
        <v>#N/A</v>
      </c>
      <c r="AW38" s="86" t="e">
        <f ca="true">+IF(AND(ISNUMBER(OFFSET('Sanitation Data'!$S$10,0,10*ROW('Sanitation Data'!S32))),'Data Summary'!DL38="Yes"),OFFSET('Sanitation Data'!$S$10,0,10*ROW('Sanitation Data'!S32)),NA())</f>
        <v>#N/A</v>
      </c>
      <c r="AX38" s="86" t="e">
        <f ca="true">+IF(AND(ISNUMBER(OFFSET('Sanitation Data'!$S$11,0,10*ROW('Sanitation Data'!S32))),'Data Summary'!DM38="Yes"),OFFSET('Sanitation Data'!$S$11,0,10*ROW('Sanitation Data'!S32)),NA())</f>
        <v>#N/A</v>
      </c>
      <c r="AY38" s="86" t="e">
        <f ca="true">+IF(AND(ISNUMBER(OFFSET('Sanitation Data'!$S$12,0,10*ROW('Sanitation Data'!S32))),'Data Summary'!DN38="Yes"),OFFSET('Sanitation Data'!$S$12,0,10*ROW('Sanitation Data'!S32)),NA())</f>
        <v>#N/A</v>
      </c>
      <c r="AZ38" s="87" t="e">
        <f ca="true">+IF(AND(ISNUMBER(OFFSET('Hygiene Data'!$N$5,0,10*ROW('Hygiene Data'!N32))),'Data Summary'!DO38="Yes"),OFFSET('Hygiene Data'!$N$5,0,10*ROW('Hygiene Data'!N32)),NA())</f>
        <v>#N/A</v>
      </c>
      <c r="BA38" s="87" t="e">
        <f ca="true">+IF(AND(ISNUMBER(OFFSET('Hygiene Data'!$N$7,0,10*ROW('Hygiene Data'!N32))),'Data Summary'!DP38="Yes"),OFFSET('Hygiene Data'!$N$7,0,10*ROW('Hygiene Data'!N32)),NA())</f>
        <v>#N/A</v>
      </c>
      <c r="BB38" s="87" t="e">
        <f ca="true">+IF(AND(ISNUMBER(OFFSET('Hygiene Data'!$N$9,0,10*ROW('Hygiene Data'!N32))),'Data Summary'!DQ38="Yes"),OFFSET('Hygiene Data'!$N$9,0,10*ROW('Hygiene Data'!N32)),NA())</f>
        <v>#N/A</v>
      </c>
      <c r="BC38" s="87" t="e">
        <f ca="true">+IF(AND(ISNUMBER(OFFSET('Hygiene Data'!$O$5,0,10*ROW('Hygiene Data'!O32))),'Data Summary'!DR38="Yes"),OFFSET('Hygiene Data'!$O$5,0,10*ROW('Hygiene Data'!O32)),NA())</f>
        <v>#N/A</v>
      </c>
      <c r="BD38" s="87" t="e">
        <f ca="true">+IF(AND(ISNUMBER(OFFSET('Hygiene Data'!$O$7,0,10*ROW('Hygiene Data'!O32))),'Data Summary'!DS38="Yes"),OFFSET('Hygiene Data'!$O$7,0,10*ROW('Hygiene Data'!O32)),NA())</f>
        <v>#N/A</v>
      </c>
      <c r="BE38" s="87" t="e">
        <f ca="true">+IF(AND(ISNUMBER(OFFSET('Hygiene Data'!$O$9,0,10*ROW('Hygiene Data'!O32))),'Data Summary'!DT38="Yes"),OFFSET('Hygiene Data'!$O$9,0,10*ROW('Hygiene Data'!O32)),NA())</f>
        <v>#N/A</v>
      </c>
      <c r="BF38" s="87" t="e">
        <f ca="true">+IF(AND(ISNUMBER(OFFSET('Hygiene Data'!$P$5,0,10*ROW('Hygiene Data'!P32))),'Data Summary'!DU38="Yes"),OFFSET('Hygiene Data'!$P$5,0,10*ROW('Hygiene Data'!P32)),NA())</f>
        <v>#N/A</v>
      </c>
      <c r="BG38" s="87" t="e">
        <f ca="true">+IF(AND(ISNUMBER(OFFSET('Hygiene Data'!$P$7,0,10*ROW('Hygiene Data'!P32))),'Data Summary'!DV38="Yes"),OFFSET('Hygiene Data'!$P$7,0,10*ROW('Hygiene Data'!P32)),NA())</f>
        <v>#N/A</v>
      </c>
      <c r="BH38" s="87" t="e">
        <f ca="true">+IF(AND(ISNUMBER(OFFSET('Hygiene Data'!$P$9,0,10*ROW('Hygiene Data'!P32))),'Data Summary'!DW38="Yes"),OFFSET('Hygiene Data'!$P$9,0,10*ROW('Hygiene Data'!P32)),NA())</f>
        <v>#N/A</v>
      </c>
      <c r="BI38" s="87" t="e">
        <f ca="true">+IF(AND(ISNUMBER(OFFSET('Hygiene Data'!$Q$5,0,10*ROW('Hygiene Data'!Q32))),'Data Summary'!DX38="Yes"),OFFSET('Hygiene Data'!$Q$5,0,10*ROW('Hygiene Data'!Q32)),NA())</f>
        <v>#N/A</v>
      </c>
      <c r="BJ38" s="87" t="e">
        <f ca="true">+IF(AND(ISNUMBER(OFFSET('Hygiene Data'!$Q$7,0,10*ROW('Hygiene Data'!Q32))),'Data Summary'!DY38="Yes"),OFFSET('Hygiene Data'!$Q$7,0,10*ROW('Hygiene Data'!Q32)),NA())</f>
        <v>#N/A</v>
      </c>
      <c r="BK38" s="87" t="e">
        <f ca="true">+IF(AND(ISNUMBER(OFFSET('Hygiene Data'!$Q$9,0,10*ROW('Hygiene Data'!Q32))),'Data Summary'!DZ38="Yes"),OFFSET('Hygiene Data'!$Q$9,0,10*ROW('Hygiene Data'!Q32)),NA())</f>
        <v>#N/A</v>
      </c>
      <c r="BL38" s="87" t="e">
        <f ca="true">+IF(AND(ISNUMBER(OFFSET('Hygiene Data'!$R$5,0,10*ROW('Hygiene Data'!R32))),'Data Summary'!EA38="Yes"),OFFSET('Hygiene Data'!$R$5,0,10*ROW('Hygiene Data'!R32)),NA())</f>
        <v>#N/A</v>
      </c>
      <c r="BM38" s="87" t="e">
        <f ca="true">+IF(AND(ISNUMBER(OFFSET('Hygiene Data'!$R$7,0,10*ROW('Hygiene Data'!R32))),'Data Summary'!EB38="Yes"),OFFSET('Hygiene Data'!$R$7,0,10*ROW('Hygiene Data'!R32)),NA())</f>
        <v>#N/A</v>
      </c>
      <c r="BN38" s="87" t="e">
        <f ca="true">+IF(AND(ISNUMBER(OFFSET('Hygiene Data'!$R$9,0,10*ROW('Hygiene Data'!R32))),'Data Summary'!EC38="Yes"),OFFSET('Hygiene Data'!$R$9,0,10*ROW('Hygiene Data'!R32)),NA())</f>
        <v>#N/A</v>
      </c>
      <c r="BO38" s="87" t="e">
        <f ca="true">+IF(AND(ISNUMBER(OFFSET('Hygiene Data'!$S$5,0,10*ROW('Hygiene Data'!S32))),'Data Summary'!ED38="Yes"),OFFSET('Hygiene Data'!$S$5,0,10*ROW('Hygiene Data'!S32)),NA())</f>
        <v>#N/A</v>
      </c>
      <c r="BP38" s="87" t="e">
        <f ca="true">+IF(AND(ISNUMBER(OFFSET('Hygiene Data'!$S$7,0,10*ROW('Hygiene Data'!S32))),'Data Summary'!EE38="Yes"),OFFSET('Hygiene Data'!$S$7,0,10*ROW('Hygiene Data'!S32)),NA())</f>
        <v>#N/A</v>
      </c>
      <c r="BQ38" s="87" t="e">
        <f ca="true">+IF(AND(ISNUMBER(OFFSET('Hygiene Data'!$S$9,0,10*ROW('Hygiene Data'!S32))),'Data Summary'!EF38="Yes"),OFFSET('Hygiene Data'!$S$9,0,10*ROW('Hygiene Data'!S32)),NA())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Data'!$N$4,0,10*ROW('Water Data'!N33))),'Data Summary'!BS39="Yes"),100-OFFSET('Water Data'!$N$4,0,10*ROW('Water Data'!N33)),NA())</f>
        <v>#N/A</v>
      </c>
      <c r="E39" s="85" t="e">
        <f ca="true">+IF(AND(ISNUMBER(OFFSET('Water Data'!$N$6,0,10*ROW('Water Data'!N33))),'Data Summary'!BT39="Yes"),OFFSET('Water Data'!$N$6,0,10*ROW('Water Data'!N33)),NA())</f>
        <v>#N/A</v>
      </c>
      <c r="F39" s="85" t="e">
        <f ca="true">+IF(AND(ISNUMBER(OFFSET('Water Data'!$N$9,0,10*ROW('Water Data'!N33))),'Data Summary'!BU39="Yes"),OFFSET('Water Data'!$N$9,0,10*ROW('Water Data'!N33)),NA())</f>
        <v>#N/A</v>
      </c>
      <c r="G39" s="85" t="e">
        <f ca="true">+IF(AND(ISNUMBER(OFFSET('Water Data'!$O$4,0,10*ROW('Water Data'!O33))),'Data Summary'!BV39="Yes"),100-OFFSET('Water Data'!$O$4,0,10*ROW('Water Data'!O33)),NA())</f>
        <v>#N/A</v>
      </c>
      <c r="H39" s="85" t="e">
        <f ca="true">+IF(AND(ISNUMBER(OFFSET('Water Data'!$O$6,0,10*ROW('Water Data'!O33))),'Data Summary'!BW39="Yes"),OFFSET('Water Data'!$O$6,0,10*ROW('Water Data'!O33)),NA())</f>
        <v>#N/A</v>
      </c>
      <c r="I39" s="85" t="e">
        <f ca="true">+IF(AND(ISNUMBER(OFFSET('Water Data'!$O$9,0,10*ROW('Water Data'!O33))),'Data Summary'!BX39="Yes"),OFFSET('Water Data'!$O$9,0,10*ROW('Water Data'!O33)),NA())</f>
        <v>#N/A</v>
      </c>
      <c r="J39" s="85" t="e">
        <f ca="true">+IF(AND(ISNUMBER(OFFSET('Water Data'!$P$4,0,10*ROW('Water Data'!P33))),'Data Summary'!BY39="Yes"),100-OFFSET('Water Data'!$P$4,0,10*ROW('Water Data'!P33)),NA())</f>
        <v>#N/A</v>
      </c>
      <c r="K39" s="85" t="e">
        <f ca="true">+IF(AND(ISNUMBER(OFFSET('Water Data'!$P$6,0,10*ROW('Water Data'!P33))),'Data Summary'!BZ39="Yes"),OFFSET('Water Data'!$P$6,0,10*ROW('Water Data'!P33)),NA())</f>
        <v>#N/A</v>
      </c>
      <c r="L39" s="85" t="e">
        <f ca="true">+IF(AND(ISNUMBER(OFFSET('Water Data'!$P$9,0,10*ROW('Water Data'!P33))),'Data Summary'!CA39="Yes"),OFFSET('Water Data'!$P$9,0,10*ROW('Water Data'!P33)),NA())</f>
        <v>#N/A</v>
      </c>
      <c r="M39" s="85" t="e">
        <f ca="true">+IF(AND(ISNUMBER(OFFSET('Water Data'!$Q$4,0,10*ROW('Water Data'!Q33))),'Data Summary'!CB39="Yes"),100-OFFSET('Water Data'!$Q$4,0,10*ROW('Water Data'!Q33)),NA())</f>
        <v>#N/A</v>
      </c>
      <c r="N39" s="85" t="e">
        <f ca="true">+IF(AND(ISNUMBER(OFFSET('Water Data'!$Q$6,0,10*ROW('Water Data'!Q33))),'Data Summary'!CC39="Yes"),OFFSET('Water Data'!$Q$6,0,10*ROW('Water Data'!Q33)),NA())</f>
        <v>#N/A</v>
      </c>
      <c r="O39" s="85" t="e">
        <f ca="true">+IF(AND(ISNUMBER(OFFSET('Water Data'!$Q$9,0,10*ROW('Water Data'!Q33))),'Data Summary'!CD39="Yes"),OFFSET('Water Data'!$Q$9,0,10*ROW('Water Data'!Q33)),NA())</f>
        <v>#N/A</v>
      </c>
      <c r="P39" s="85" t="e">
        <f ca="true">+IF(AND(ISNUMBER(OFFSET('Water Data'!$R$4,0,10*ROW('Water Data'!R33))),'Data Summary'!CE39="Yes"),100-OFFSET('Water Data'!$R$4,0,10*ROW('Water Data'!R33)),NA())</f>
        <v>#N/A</v>
      </c>
      <c r="Q39" s="85" t="e">
        <f ca="true">+IF(AND(ISNUMBER(OFFSET('Water Data'!$R$6,0,10*ROW('Water Data'!R33))),'Data Summary'!CF39="Yes"),OFFSET('Water Data'!$R$6,0,10*ROW('Water Data'!R33)),NA())</f>
        <v>#N/A</v>
      </c>
      <c r="R39" s="85" t="e">
        <f ca="true">+IF(AND(ISNUMBER(OFFSET('Water Data'!$R$9,0,10*ROW('Water Data'!R33))),'Data Summary'!CG39="Yes"),OFFSET('Water Data'!$R$9,0,10*ROW('Water Data'!R33)),NA())</f>
        <v>#N/A</v>
      </c>
      <c r="S39" s="85" t="e">
        <f ca="true">+IF(AND(ISNUMBER(OFFSET('Water Data'!$S$4,0,10*ROW('Water Data'!S33))),'Data Summary'!CH39="Yes"),100-OFFSET('Water Data'!$S$4,0,10*ROW('Water Data'!S33)),NA())</f>
        <v>#N/A</v>
      </c>
      <c r="T39" s="85" t="e">
        <f ca="true">+IF(AND(ISNUMBER(OFFSET('Water Data'!$S$6,0,10*ROW('Water Data'!S33))),'Data Summary'!CI39="Yes"),OFFSET('Water Data'!$S$6,0,10*ROW('Water Data'!S33)),NA())</f>
        <v>#N/A</v>
      </c>
      <c r="U39" s="85" t="e">
        <f ca="true">+IF(AND(ISNUMBER(OFFSET('Water Data'!$S$9,0,10*ROW('Water Data'!S33))),'Data Summary'!CJ39="Yes"),OFFSET('Water Data'!$S$9,0,10*ROW('Water Data'!S33)),NA())</f>
        <v>#N/A</v>
      </c>
      <c r="V39" s="86" t="e">
        <f ca="true">+IF(AND(ISNUMBER(OFFSET('Sanitation Data'!$N$4,0,10*ROW('Sanitation Data'!N33))),'Data Summary'!CK39="Yes"),100-OFFSET('Sanitation Data'!$N$4,0,10*ROW('Sanitation Data'!N33)),NA())</f>
        <v>#N/A</v>
      </c>
      <c r="W39" s="86" t="e">
        <f ca="true">+IF(AND(ISNUMBER(OFFSET('Sanitation Data'!$N$6,0,10*ROW('Sanitation Data'!N33))),'Data Summary'!CL39="Yes"),OFFSET('Sanitation Data'!$N$6,0,10*ROW('Sanitation Data'!N33)),NA())</f>
        <v>#N/A</v>
      </c>
      <c r="X39" s="86" t="e">
        <f ca="true">+IF(AND(ISNUMBER(OFFSET('Sanitation Data'!$N$10,0,10*ROW('Sanitation Data'!N33))),'Data Summary'!CM39="Yes"),OFFSET('Sanitation Data'!$N$10,0,10*ROW('Sanitation Data'!N33)),NA())</f>
        <v>#N/A</v>
      </c>
      <c r="Y39" s="86" t="e">
        <f ca="true">+IF(AND(ISNUMBER(OFFSET('Sanitation Data'!$N$11,0,10*ROW('Sanitation Data'!N33))),'Data Summary'!CN39="Yes"),OFFSET('Sanitation Data'!$N$11,0,10*ROW('Sanitation Data'!N33)),NA())</f>
        <v>#N/A</v>
      </c>
      <c r="Z39" s="86" t="e">
        <f ca="true">+IF(AND(ISNUMBER(OFFSET('Sanitation Data'!$N$12,0,10*ROW('Sanitation Data'!N33))),'Data Summary'!CO39="Yes"),OFFSET('Sanitation Data'!$N$12,0,10*ROW('Sanitation Data'!N33)),NA())</f>
        <v>#N/A</v>
      </c>
      <c r="AA39" s="86" t="e">
        <f ca="true">+IF(AND(ISNUMBER(OFFSET('Sanitation Data'!$O$4,0,10*ROW('Sanitation Data'!O33))),'Data Summary'!CP39="Yes"),100-OFFSET('Sanitation Data'!$O$4,0,10*ROW('Sanitation Data'!O33)),NA())</f>
        <v>#N/A</v>
      </c>
      <c r="AB39" s="86" t="e">
        <f ca="true">+IF(AND(ISNUMBER(OFFSET('Sanitation Data'!$O$6,0,10*ROW('Sanitation Data'!O33))),'Data Summary'!CQ39="Yes"),OFFSET('Sanitation Data'!$O$6,0,10*ROW('Sanitation Data'!O33)),NA())</f>
        <v>#N/A</v>
      </c>
      <c r="AC39" s="86" t="e">
        <f ca="true">+IF(AND(ISNUMBER(OFFSET('Sanitation Data'!$O$10,0,10*ROW('Sanitation Data'!O33))),'Data Summary'!CR39="Yes"),OFFSET('Sanitation Data'!$O$10,0,10*ROW('Sanitation Data'!O33)),NA())</f>
        <v>#N/A</v>
      </c>
      <c r="AD39" s="86" t="e">
        <f ca="true">+IF(AND(ISNUMBER(OFFSET('Sanitation Data'!$O$11,0,10*ROW('Sanitation Data'!O33))),'Data Summary'!CS39="Yes"),OFFSET('Sanitation Data'!$O$11,0,10*ROW('Sanitation Data'!O33)),NA())</f>
        <v>#N/A</v>
      </c>
      <c r="AE39" s="86" t="e">
        <f ca="true">+IF(AND(ISNUMBER(OFFSET('Sanitation Data'!$O$12,0,10*ROW('Sanitation Data'!O33))),'Data Summary'!CT39="Yes"),OFFSET('Sanitation Data'!$O$12,0,10*ROW('Sanitation Data'!O33)),NA())</f>
        <v>#N/A</v>
      </c>
      <c r="AF39" s="86" t="e">
        <f ca="true">+IF(AND(ISNUMBER(OFFSET('Sanitation Data'!$P$4,0,10*ROW('Sanitation Data'!P33))),'Data Summary'!CU39="Yes"),100-OFFSET('Sanitation Data'!$P$4,0,10*ROW('Sanitation Data'!P33)),NA())</f>
        <v>#N/A</v>
      </c>
      <c r="AG39" s="86" t="e">
        <f ca="true">+IF(AND(ISNUMBER(OFFSET('Sanitation Data'!$P$6,0,10*ROW('Sanitation Data'!P33))),'Data Summary'!CV39="Yes"),OFFSET('Sanitation Data'!$P$6,0,10*ROW('Sanitation Data'!P33)),NA())</f>
        <v>#N/A</v>
      </c>
      <c r="AH39" s="86" t="e">
        <f ca="true">+IF(AND(ISNUMBER(OFFSET('Sanitation Data'!$P$10,0,10*ROW('Sanitation Data'!P33))),'Data Summary'!CW39="Yes"),OFFSET('Sanitation Data'!$P$10,0,10*ROW('Sanitation Data'!P33)),NA())</f>
        <v>#N/A</v>
      </c>
      <c r="AI39" s="86" t="e">
        <f ca="true">+IF(AND(ISNUMBER(OFFSET('Sanitation Data'!$P$11,0,10*ROW('Sanitation Data'!P33))),'Data Summary'!CX39="Yes"),OFFSET('Sanitation Data'!$P$11,0,10*ROW('Sanitation Data'!P33)),NA())</f>
        <v>#N/A</v>
      </c>
      <c r="AJ39" s="86" t="e">
        <f ca="true">+IF(AND(ISNUMBER(OFFSET('Sanitation Data'!$P$12,0,10*ROW('Sanitation Data'!P33))),'Data Summary'!CY39="Yes"),OFFSET('Sanitation Data'!$P$12,0,10*ROW('Sanitation Data'!P33)),NA())</f>
        <v>#N/A</v>
      </c>
      <c r="AK39" s="86" t="e">
        <f ca="true">+IF(AND(ISNUMBER(OFFSET('Sanitation Data'!$Q$4,0,10*ROW('Sanitation Data'!Q33))),'Data Summary'!CZ39="Yes"),100-OFFSET('Sanitation Data'!$Q$4,0,10*ROW('Sanitation Data'!Q33)),NA())</f>
        <v>#N/A</v>
      </c>
      <c r="AL39" s="86" t="e">
        <f ca="true">+IF(AND(ISNUMBER(OFFSET('Sanitation Data'!$Q$6,0,10*ROW('Sanitation Data'!Q33))),'Data Summary'!DA39="Yes"),OFFSET('Sanitation Data'!$Q$6,0,10*ROW('Sanitation Data'!Q33)),NA())</f>
        <v>#N/A</v>
      </c>
      <c r="AM39" s="86" t="e">
        <f ca="true">+IF(AND(ISNUMBER(OFFSET('Sanitation Data'!$Q$10,0,10*ROW('Sanitation Data'!Q33))),'Data Summary'!DB39="Yes"),OFFSET('Sanitation Data'!$Q$10,0,10*ROW('Sanitation Data'!Q33)),NA())</f>
        <v>#N/A</v>
      </c>
      <c r="AN39" s="86" t="e">
        <f ca="true">+IF(AND(ISNUMBER(OFFSET('Sanitation Data'!$Q$11,0,10*ROW('Sanitation Data'!Q33))),'Data Summary'!DC39="Yes"),OFFSET('Sanitation Data'!$Q$11,0,10*ROW('Sanitation Data'!Q33)),NA())</f>
        <v>#N/A</v>
      </c>
      <c r="AO39" s="86" t="e">
        <f ca="true">+IF(AND(ISNUMBER(OFFSET('Sanitation Data'!$Q$12,0,10*ROW('Sanitation Data'!Q33))),'Data Summary'!DD39="Yes"),OFFSET('Sanitation Data'!$Q$12,0,10*ROW('Sanitation Data'!Q33)),NA())</f>
        <v>#N/A</v>
      </c>
      <c r="AP39" s="86" t="e">
        <f ca="true">+IF(AND(ISNUMBER(OFFSET('Sanitation Data'!$R$4,0,10*ROW('Sanitation Data'!R33))),'Data Summary'!DE39="Yes"),100-OFFSET('Sanitation Data'!$R$4,0,10*ROW('Sanitation Data'!R33)),NA())</f>
        <v>#N/A</v>
      </c>
      <c r="AQ39" s="86" t="e">
        <f ca="true">+IF(AND(ISNUMBER(OFFSET('Sanitation Data'!$R$6,0,10*ROW('Sanitation Data'!R33))),'Data Summary'!DF39="Yes"),OFFSET('Sanitation Data'!$R$6,0,10*ROW('Sanitation Data'!R33)),NA())</f>
        <v>#N/A</v>
      </c>
      <c r="AR39" s="86" t="e">
        <f ca="true">+IF(AND(ISNUMBER(OFFSET('Sanitation Data'!$R$10,0,10*ROW('Sanitation Data'!R33))),'Data Summary'!DG39="Yes"),OFFSET('Sanitation Data'!$R$10,0,10*ROW('Sanitation Data'!R33)),NA())</f>
        <v>#N/A</v>
      </c>
      <c r="AS39" s="86" t="e">
        <f ca="true">+IF(AND(ISNUMBER(OFFSET('Sanitation Data'!$R$11,0,10*ROW('Sanitation Data'!R33))),'Data Summary'!DH39="Yes"),OFFSET('Sanitation Data'!$R$11,0,10*ROW('Sanitation Data'!R33)),NA())</f>
        <v>#N/A</v>
      </c>
      <c r="AT39" s="86" t="e">
        <f ca="true">+IF(AND(ISNUMBER(OFFSET('Sanitation Data'!$R$12,0,10*ROW('Sanitation Data'!R33))),'Data Summary'!DI39="Yes"),OFFSET('Sanitation Data'!$R$12,0,10*ROW('Sanitation Data'!R33)),NA())</f>
        <v>#N/A</v>
      </c>
      <c r="AU39" s="86" t="e">
        <f ca="true">+IF(AND(ISNUMBER(OFFSET('Sanitation Data'!$S$4,0,10*ROW('Sanitation Data'!S33))),'Data Summary'!DJ39="Yes"),100-OFFSET('Sanitation Data'!$S$4,0,10*ROW('Sanitation Data'!S33)),NA())</f>
        <v>#N/A</v>
      </c>
      <c r="AV39" s="86" t="e">
        <f ca="true">+IF(AND(ISNUMBER(OFFSET('Sanitation Data'!$S$6,0,10*ROW('Sanitation Data'!S33))),'Data Summary'!DK39="Yes"),OFFSET('Sanitation Data'!$S$6,0,10*ROW('Sanitation Data'!S33)),NA())</f>
        <v>#N/A</v>
      </c>
      <c r="AW39" s="86" t="e">
        <f ca="true">+IF(AND(ISNUMBER(OFFSET('Sanitation Data'!$S$10,0,10*ROW('Sanitation Data'!S33))),'Data Summary'!DL39="Yes"),OFFSET('Sanitation Data'!$S$10,0,10*ROW('Sanitation Data'!S33)),NA())</f>
        <v>#N/A</v>
      </c>
      <c r="AX39" s="86" t="e">
        <f ca="true">+IF(AND(ISNUMBER(OFFSET('Sanitation Data'!$S$11,0,10*ROW('Sanitation Data'!S33))),'Data Summary'!DM39="Yes"),OFFSET('Sanitation Data'!$S$11,0,10*ROW('Sanitation Data'!S33)),NA())</f>
        <v>#N/A</v>
      </c>
      <c r="AY39" s="86" t="e">
        <f ca="true">+IF(AND(ISNUMBER(OFFSET('Sanitation Data'!$S$12,0,10*ROW('Sanitation Data'!S33))),'Data Summary'!DN39="Yes"),OFFSET('Sanitation Data'!$S$12,0,10*ROW('Sanitation Data'!S33)),NA())</f>
        <v>#N/A</v>
      </c>
      <c r="AZ39" s="87" t="e">
        <f ca="true">+IF(AND(ISNUMBER(OFFSET('Hygiene Data'!$N$5,0,10*ROW('Hygiene Data'!N33))),'Data Summary'!DO39="Yes"),OFFSET('Hygiene Data'!$N$5,0,10*ROW('Hygiene Data'!N33)),NA())</f>
        <v>#N/A</v>
      </c>
      <c r="BA39" s="87" t="e">
        <f ca="true">+IF(AND(ISNUMBER(OFFSET('Hygiene Data'!$N$7,0,10*ROW('Hygiene Data'!N33))),'Data Summary'!DP39="Yes"),OFFSET('Hygiene Data'!$N$7,0,10*ROW('Hygiene Data'!N33)),NA())</f>
        <v>#N/A</v>
      </c>
      <c r="BB39" s="87" t="e">
        <f ca="true">+IF(AND(ISNUMBER(OFFSET('Hygiene Data'!$N$9,0,10*ROW('Hygiene Data'!N33))),'Data Summary'!DQ39="Yes"),OFFSET('Hygiene Data'!$N$9,0,10*ROW('Hygiene Data'!N33)),NA())</f>
        <v>#N/A</v>
      </c>
      <c r="BC39" s="87" t="e">
        <f ca="true">+IF(AND(ISNUMBER(OFFSET('Hygiene Data'!$O$5,0,10*ROW('Hygiene Data'!O33))),'Data Summary'!DR39="Yes"),OFFSET('Hygiene Data'!$O$5,0,10*ROW('Hygiene Data'!O33)),NA())</f>
        <v>#N/A</v>
      </c>
      <c r="BD39" s="87" t="e">
        <f ca="true">+IF(AND(ISNUMBER(OFFSET('Hygiene Data'!$O$7,0,10*ROW('Hygiene Data'!O33))),'Data Summary'!DS39="Yes"),OFFSET('Hygiene Data'!$O$7,0,10*ROW('Hygiene Data'!O33)),NA())</f>
        <v>#N/A</v>
      </c>
      <c r="BE39" s="87" t="e">
        <f ca="true">+IF(AND(ISNUMBER(OFFSET('Hygiene Data'!$O$9,0,10*ROW('Hygiene Data'!O33))),'Data Summary'!DT39="Yes"),OFFSET('Hygiene Data'!$O$9,0,10*ROW('Hygiene Data'!O33)),NA())</f>
        <v>#N/A</v>
      </c>
      <c r="BF39" s="87" t="e">
        <f ca="true">+IF(AND(ISNUMBER(OFFSET('Hygiene Data'!$P$5,0,10*ROW('Hygiene Data'!P33))),'Data Summary'!DU39="Yes"),OFFSET('Hygiene Data'!$P$5,0,10*ROW('Hygiene Data'!P33)),NA())</f>
        <v>#N/A</v>
      </c>
      <c r="BG39" s="87" t="e">
        <f ca="true">+IF(AND(ISNUMBER(OFFSET('Hygiene Data'!$P$7,0,10*ROW('Hygiene Data'!P33))),'Data Summary'!DV39="Yes"),OFFSET('Hygiene Data'!$P$7,0,10*ROW('Hygiene Data'!P33)),NA())</f>
        <v>#N/A</v>
      </c>
      <c r="BH39" s="87" t="e">
        <f ca="true">+IF(AND(ISNUMBER(OFFSET('Hygiene Data'!$P$9,0,10*ROW('Hygiene Data'!P33))),'Data Summary'!DW39="Yes"),OFFSET('Hygiene Data'!$P$9,0,10*ROW('Hygiene Data'!P33)),NA())</f>
        <v>#N/A</v>
      </c>
      <c r="BI39" s="87" t="e">
        <f ca="true">+IF(AND(ISNUMBER(OFFSET('Hygiene Data'!$Q$5,0,10*ROW('Hygiene Data'!Q33))),'Data Summary'!DX39="Yes"),OFFSET('Hygiene Data'!$Q$5,0,10*ROW('Hygiene Data'!Q33)),NA())</f>
        <v>#N/A</v>
      </c>
      <c r="BJ39" s="87" t="e">
        <f ca="true">+IF(AND(ISNUMBER(OFFSET('Hygiene Data'!$Q$7,0,10*ROW('Hygiene Data'!Q33))),'Data Summary'!DY39="Yes"),OFFSET('Hygiene Data'!$Q$7,0,10*ROW('Hygiene Data'!Q33)),NA())</f>
        <v>#N/A</v>
      </c>
      <c r="BK39" s="87" t="e">
        <f ca="true">+IF(AND(ISNUMBER(OFFSET('Hygiene Data'!$Q$9,0,10*ROW('Hygiene Data'!Q33))),'Data Summary'!DZ39="Yes"),OFFSET('Hygiene Data'!$Q$9,0,10*ROW('Hygiene Data'!Q33)),NA())</f>
        <v>#N/A</v>
      </c>
      <c r="BL39" s="87" t="e">
        <f ca="true">+IF(AND(ISNUMBER(OFFSET('Hygiene Data'!$R$5,0,10*ROW('Hygiene Data'!R33))),'Data Summary'!EA39="Yes"),OFFSET('Hygiene Data'!$R$5,0,10*ROW('Hygiene Data'!R33)),NA())</f>
        <v>#N/A</v>
      </c>
      <c r="BM39" s="87" t="e">
        <f ca="true">+IF(AND(ISNUMBER(OFFSET('Hygiene Data'!$R$7,0,10*ROW('Hygiene Data'!R33))),'Data Summary'!EB39="Yes"),OFFSET('Hygiene Data'!$R$7,0,10*ROW('Hygiene Data'!R33)),NA())</f>
        <v>#N/A</v>
      </c>
      <c r="BN39" s="87" t="e">
        <f ca="true">+IF(AND(ISNUMBER(OFFSET('Hygiene Data'!$R$9,0,10*ROW('Hygiene Data'!R33))),'Data Summary'!EC39="Yes"),OFFSET('Hygiene Data'!$R$9,0,10*ROW('Hygiene Data'!R33)),NA())</f>
        <v>#N/A</v>
      </c>
      <c r="BO39" s="87" t="e">
        <f ca="true">+IF(AND(ISNUMBER(OFFSET('Hygiene Data'!$S$5,0,10*ROW('Hygiene Data'!S33))),'Data Summary'!ED39="Yes"),OFFSET('Hygiene Data'!$S$5,0,10*ROW('Hygiene Data'!S33)),NA())</f>
        <v>#N/A</v>
      </c>
      <c r="BP39" s="87" t="e">
        <f ca="true">+IF(AND(ISNUMBER(OFFSET('Hygiene Data'!$S$7,0,10*ROW('Hygiene Data'!S33))),'Data Summary'!EE39="Yes"),OFFSET('Hygiene Data'!$S$7,0,10*ROW('Hygiene Data'!S33)),NA())</f>
        <v>#N/A</v>
      </c>
      <c r="BQ39" s="87" t="e">
        <f ca="true">+IF(AND(ISNUMBER(OFFSET('Hygiene Data'!$S$9,0,10*ROW('Hygiene Data'!S33))),'Data Summary'!EF39="Yes"),OFFSET('Hygiene Data'!$S$9,0,10*ROW('Hygiene Data'!S33)),NA())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Data'!$N$4,0,10*ROW('Water Data'!N34))),'Data Summary'!BS40="Yes"),100-OFFSET('Water Data'!$N$4,0,10*ROW('Water Data'!N34)),NA())</f>
        <v>#N/A</v>
      </c>
      <c r="E40" s="85" t="e">
        <f ca="true">+IF(AND(ISNUMBER(OFFSET('Water Data'!$N$6,0,10*ROW('Water Data'!N34))),'Data Summary'!BT40="Yes"),OFFSET('Water Data'!$N$6,0,10*ROW('Water Data'!N34)),NA())</f>
        <v>#N/A</v>
      </c>
      <c r="F40" s="85" t="e">
        <f ca="true">+IF(AND(ISNUMBER(OFFSET('Water Data'!$N$9,0,10*ROW('Water Data'!N34))),'Data Summary'!BU40="Yes"),OFFSET('Water Data'!$N$9,0,10*ROW('Water Data'!N34)),NA())</f>
        <v>#N/A</v>
      </c>
      <c r="G40" s="85" t="e">
        <f ca="true">+IF(AND(ISNUMBER(OFFSET('Water Data'!$O$4,0,10*ROW('Water Data'!O34))),'Data Summary'!BV40="Yes"),100-OFFSET('Water Data'!$O$4,0,10*ROW('Water Data'!O34)),NA())</f>
        <v>#N/A</v>
      </c>
      <c r="H40" s="85" t="e">
        <f ca="true">+IF(AND(ISNUMBER(OFFSET('Water Data'!$O$6,0,10*ROW('Water Data'!O34))),'Data Summary'!BW40="Yes"),OFFSET('Water Data'!$O$6,0,10*ROW('Water Data'!O34)),NA())</f>
        <v>#N/A</v>
      </c>
      <c r="I40" s="85" t="e">
        <f ca="true">+IF(AND(ISNUMBER(OFFSET('Water Data'!$O$9,0,10*ROW('Water Data'!O34))),'Data Summary'!BX40="Yes"),OFFSET('Water Data'!$O$9,0,10*ROW('Water Data'!O34)),NA())</f>
        <v>#N/A</v>
      </c>
      <c r="J40" s="85" t="e">
        <f ca="true">+IF(AND(ISNUMBER(OFFSET('Water Data'!$P$4,0,10*ROW('Water Data'!P34))),'Data Summary'!BY40="Yes"),100-OFFSET('Water Data'!$P$4,0,10*ROW('Water Data'!P34)),NA())</f>
        <v>#N/A</v>
      </c>
      <c r="K40" s="85" t="e">
        <f ca="true">+IF(AND(ISNUMBER(OFFSET('Water Data'!$P$6,0,10*ROW('Water Data'!P34))),'Data Summary'!BZ40="Yes"),OFFSET('Water Data'!$P$6,0,10*ROW('Water Data'!P34)),NA())</f>
        <v>#N/A</v>
      </c>
      <c r="L40" s="85" t="e">
        <f ca="true">+IF(AND(ISNUMBER(OFFSET('Water Data'!$P$9,0,10*ROW('Water Data'!P34))),'Data Summary'!CA40="Yes"),OFFSET('Water Data'!$P$9,0,10*ROW('Water Data'!P34)),NA())</f>
        <v>#N/A</v>
      </c>
      <c r="M40" s="85" t="e">
        <f ca="true">+IF(AND(ISNUMBER(OFFSET('Water Data'!$Q$4,0,10*ROW('Water Data'!Q34))),'Data Summary'!CB40="Yes"),100-OFFSET('Water Data'!$Q$4,0,10*ROW('Water Data'!Q34)),NA())</f>
        <v>#N/A</v>
      </c>
      <c r="N40" s="85" t="e">
        <f ca="true">+IF(AND(ISNUMBER(OFFSET('Water Data'!$Q$6,0,10*ROW('Water Data'!Q34))),'Data Summary'!CC40="Yes"),OFFSET('Water Data'!$Q$6,0,10*ROW('Water Data'!Q34)),NA())</f>
        <v>#N/A</v>
      </c>
      <c r="O40" s="85" t="e">
        <f ca="true">+IF(AND(ISNUMBER(OFFSET('Water Data'!$Q$9,0,10*ROW('Water Data'!Q34))),'Data Summary'!CD40="Yes"),OFFSET('Water Data'!$Q$9,0,10*ROW('Water Data'!Q34)),NA())</f>
        <v>#N/A</v>
      </c>
      <c r="P40" s="85" t="e">
        <f ca="true">+IF(AND(ISNUMBER(OFFSET('Water Data'!$R$4,0,10*ROW('Water Data'!R34))),'Data Summary'!CE40="Yes"),100-OFFSET('Water Data'!$R$4,0,10*ROW('Water Data'!R34)),NA())</f>
        <v>#N/A</v>
      </c>
      <c r="Q40" s="85" t="e">
        <f ca="true">+IF(AND(ISNUMBER(OFFSET('Water Data'!$R$6,0,10*ROW('Water Data'!R34))),'Data Summary'!CF40="Yes"),OFFSET('Water Data'!$R$6,0,10*ROW('Water Data'!R34)),NA())</f>
        <v>#N/A</v>
      </c>
      <c r="R40" s="85" t="e">
        <f ca="true">+IF(AND(ISNUMBER(OFFSET('Water Data'!$R$9,0,10*ROW('Water Data'!R34))),'Data Summary'!CG40="Yes"),OFFSET('Water Data'!$R$9,0,10*ROW('Water Data'!R34)),NA())</f>
        <v>#N/A</v>
      </c>
      <c r="S40" s="85" t="e">
        <f ca="true">+IF(AND(ISNUMBER(OFFSET('Water Data'!$S$4,0,10*ROW('Water Data'!S34))),'Data Summary'!CH40="Yes"),100-OFFSET('Water Data'!$S$4,0,10*ROW('Water Data'!S34)),NA())</f>
        <v>#N/A</v>
      </c>
      <c r="T40" s="85" t="e">
        <f ca="true">+IF(AND(ISNUMBER(OFFSET('Water Data'!$S$6,0,10*ROW('Water Data'!S34))),'Data Summary'!CI40="Yes"),OFFSET('Water Data'!$S$6,0,10*ROW('Water Data'!S34)),NA())</f>
        <v>#N/A</v>
      </c>
      <c r="U40" s="85" t="e">
        <f ca="true">+IF(AND(ISNUMBER(OFFSET('Water Data'!$S$9,0,10*ROW('Water Data'!S34))),'Data Summary'!CJ40="Yes"),OFFSET('Water Data'!$S$9,0,10*ROW('Water Data'!S34)),NA())</f>
        <v>#N/A</v>
      </c>
      <c r="V40" s="86" t="e">
        <f ca="true">+IF(AND(ISNUMBER(OFFSET('Sanitation Data'!$N$4,0,10*ROW('Sanitation Data'!N34))),'Data Summary'!CK40="Yes"),100-OFFSET('Sanitation Data'!$N$4,0,10*ROW('Sanitation Data'!N34)),NA())</f>
        <v>#N/A</v>
      </c>
      <c r="W40" s="86" t="e">
        <f ca="true">+IF(AND(ISNUMBER(OFFSET('Sanitation Data'!$N$6,0,10*ROW('Sanitation Data'!N34))),'Data Summary'!CL40="Yes"),OFFSET('Sanitation Data'!$N$6,0,10*ROW('Sanitation Data'!N34)),NA())</f>
        <v>#N/A</v>
      </c>
      <c r="X40" s="86" t="e">
        <f ca="true">+IF(AND(ISNUMBER(OFFSET('Sanitation Data'!$N$10,0,10*ROW('Sanitation Data'!N34))),'Data Summary'!CM40="Yes"),OFFSET('Sanitation Data'!$N$10,0,10*ROW('Sanitation Data'!N34)),NA())</f>
        <v>#N/A</v>
      </c>
      <c r="Y40" s="86" t="e">
        <f ca="true">+IF(AND(ISNUMBER(OFFSET('Sanitation Data'!$N$11,0,10*ROW('Sanitation Data'!N34))),'Data Summary'!CN40="Yes"),OFFSET('Sanitation Data'!$N$11,0,10*ROW('Sanitation Data'!N34)),NA())</f>
        <v>#N/A</v>
      </c>
      <c r="Z40" s="86" t="e">
        <f ca="true">+IF(AND(ISNUMBER(OFFSET('Sanitation Data'!$N$12,0,10*ROW('Sanitation Data'!N34))),'Data Summary'!CO40="Yes"),OFFSET('Sanitation Data'!$N$12,0,10*ROW('Sanitation Data'!N34)),NA())</f>
        <v>#N/A</v>
      </c>
      <c r="AA40" s="86" t="e">
        <f ca="true">+IF(AND(ISNUMBER(OFFSET('Sanitation Data'!$O$4,0,10*ROW('Sanitation Data'!O34))),'Data Summary'!CP40="Yes"),100-OFFSET('Sanitation Data'!$O$4,0,10*ROW('Sanitation Data'!O34)),NA())</f>
        <v>#N/A</v>
      </c>
      <c r="AB40" s="86" t="e">
        <f ca="true">+IF(AND(ISNUMBER(OFFSET('Sanitation Data'!$O$6,0,10*ROW('Sanitation Data'!O34))),'Data Summary'!CQ40="Yes"),OFFSET('Sanitation Data'!$O$6,0,10*ROW('Sanitation Data'!O34)),NA())</f>
        <v>#N/A</v>
      </c>
      <c r="AC40" s="86" t="e">
        <f ca="true">+IF(AND(ISNUMBER(OFFSET('Sanitation Data'!$O$10,0,10*ROW('Sanitation Data'!O34))),'Data Summary'!CR40="Yes"),OFFSET('Sanitation Data'!$O$10,0,10*ROW('Sanitation Data'!O34)),NA())</f>
        <v>#N/A</v>
      </c>
      <c r="AD40" s="86" t="e">
        <f ca="true">+IF(AND(ISNUMBER(OFFSET('Sanitation Data'!$O$11,0,10*ROW('Sanitation Data'!O34))),'Data Summary'!CS40="Yes"),OFFSET('Sanitation Data'!$O$11,0,10*ROW('Sanitation Data'!O34)),NA())</f>
        <v>#N/A</v>
      </c>
      <c r="AE40" s="86" t="e">
        <f ca="true">+IF(AND(ISNUMBER(OFFSET('Sanitation Data'!$O$12,0,10*ROW('Sanitation Data'!O34))),'Data Summary'!CT40="Yes"),OFFSET('Sanitation Data'!$O$12,0,10*ROW('Sanitation Data'!O34)),NA())</f>
        <v>#N/A</v>
      </c>
      <c r="AF40" s="86" t="e">
        <f ca="true">+IF(AND(ISNUMBER(OFFSET('Sanitation Data'!$P$4,0,10*ROW('Sanitation Data'!P34))),'Data Summary'!CU40="Yes"),100-OFFSET('Sanitation Data'!$P$4,0,10*ROW('Sanitation Data'!P34)),NA())</f>
        <v>#N/A</v>
      </c>
      <c r="AG40" s="86" t="e">
        <f ca="true">+IF(AND(ISNUMBER(OFFSET('Sanitation Data'!$P$6,0,10*ROW('Sanitation Data'!P34))),'Data Summary'!CV40="Yes"),OFFSET('Sanitation Data'!$P$6,0,10*ROW('Sanitation Data'!P34)),NA())</f>
        <v>#N/A</v>
      </c>
      <c r="AH40" s="86" t="e">
        <f ca="true">+IF(AND(ISNUMBER(OFFSET('Sanitation Data'!$P$10,0,10*ROW('Sanitation Data'!P34))),'Data Summary'!CW40="Yes"),OFFSET('Sanitation Data'!$P$10,0,10*ROW('Sanitation Data'!P34)),NA())</f>
        <v>#N/A</v>
      </c>
      <c r="AI40" s="86" t="e">
        <f ca="true">+IF(AND(ISNUMBER(OFFSET('Sanitation Data'!$P$11,0,10*ROW('Sanitation Data'!P34))),'Data Summary'!CX40="Yes"),OFFSET('Sanitation Data'!$P$11,0,10*ROW('Sanitation Data'!P34)),NA())</f>
        <v>#N/A</v>
      </c>
      <c r="AJ40" s="86" t="e">
        <f ca="true">+IF(AND(ISNUMBER(OFFSET('Sanitation Data'!$P$12,0,10*ROW('Sanitation Data'!P34))),'Data Summary'!CY40="Yes"),OFFSET('Sanitation Data'!$P$12,0,10*ROW('Sanitation Data'!P34)),NA())</f>
        <v>#N/A</v>
      </c>
      <c r="AK40" s="86" t="e">
        <f ca="true">+IF(AND(ISNUMBER(OFFSET('Sanitation Data'!$Q$4,0,10*ROW('Sanitation Data'!Q34))),'Data Summary'!CZ40="Yes"),100-OFFSET('Sanitation Data'!$Q$4,0,10*ROW('Sanitation Data'!Q34)),NA())</f>
        <v>#N/A</v>
      </c>
      <c r="AL40" s="86" t="e">
        <f ca="true">+IF(AND(ISNUMBER(OFFSET('Sanitation Data'!$Q$6,0,10*ROW('Sanitation Data'!Q34))),'Data Summary'!DA40="Yes"),OFFSET('Sanitation Data'!$Q$6,0,10*ROW('Sanitation Data'!Q34)),NA())</f>
        <v>#N/A</v>
      </c>
      <c r="AM40" s="86" t="e">
        <f ca="true">+IF(AND(ISNUMBER(OFFSET('Sanitation Data'!$Q$10,0,10*ROW('Sanitation Data'!Q34))),'Data Summary'!DB40="Yes"),OFFSET('Sanitation Data'!$Q$10,0,10*ROW('Sanitation Data'!Q34)),NA())</f>
        <v>#N/A</v>
      </c>
      <c r="AN40" s="86" t="e">
        <f ca="true">+IF(AND(ISNUMBER(OFFSET('Sanitation Data'!$Q$11,0,10*ROW('Sanitation Data'!Q34))),'Data Summary'!DC40="Yes"),OFFSET('Sanitation Data'!$Q$11,0,10*ROW('Sanitation Data'!Q34)),NA())</f>
        <v>#N/A</v>
      </c>
      <c r="AO40" s="86" t="e">
        <f ca="true">+IF(AND(ISNUMBER(OFFSET('Sanitation Data'!$Q$12,0,10*ROW('Sanitation Data'!Q34))),'Data Summary'!DD40="Yes"),OFFSET('Sanitation Data'!$Q$12,0,10*ROW('Sanitation Data'!Q34)),NA())</f>
        <v>#N/A</v>
      </c>
      <c r="AP40" s="86" t="e">
        <f ca="true">+IF(AND(ISNUMBER(OFFSET('Sanitation Data'!$R$4,0,10*ROW('Sanitation Data'!R34))),'Data Summary'!DE40="Yes"),100-OFFSET('Sanitation Data'!$R$4,0,10*ROW('Sanitation Data'!R34)),NA())</f>
        <v>#N/A</v>
      </c>
      <c r="AQ40" s="86" t="e">
        <f ca="true">+IF(AND(ISNUMBER(OFFSET('Sanitation Data'!$R$6,0,10*ROW('Sanitation Data'!R34))),'Data Summary'!DF40="Yes"),OFFSET('Sanitation Data'!$R$6,0,10*ROW('Sanitation Data'!R34)),NA())</f>
        <v>#N/A</v>
      </c>
      <c r="AR40" s="86" t="e">
        <f ca="true">+IF(AND(ISNUMBER(OFFSET('Sanitation Data'!$R$10,0,10*ROW('Sanitation Data'!R34))),'Data Summary'!DG40="Yes"),OFFSET('Sanitation Data'!$R$10,0,10*ROW('Sanitation Data'!R34)),NA())</f>
        <v>#N/A</v>
      </c>
      <c r="AS40" s="86" t="e">
        <f ca="true">+IF(AND(ISNUMBER(OFFSET('Sanitation Data'!$R$11,0,10*ROW('Sanitation Data'!R34))),'Data Summary'!DH40="Yes"),OFFSET('Sanitation Data'!$R$11,0,10*ROW('Sanitation Data'!R34)),NA())</f>
        <v>#N/A</v>
      </c>
      <c r="AT40" s="86" t="e">
        <f ca="true">+IF(AND(ISNUMBER(OFFSET('Sanitation Data'!$R$12,0,10*ROW('Sanitation Data'!R34))),'Data Summary'!DI40="Yes"),OFFSET('Sanitation Data'!$R$12,0,10*ROW('Sanitation Data'!R34)),NA())</f>
        <v>#N/A</v>
      </c>
      <c r="AU40" s="86" t="e">
        <f ca="true">+IF(AND(ISNUMBER(OFFSET('Sanitation Data'!$S$4,0,10*ROW('Sanitation Data'!S34))),'Data Summary'!DJ40="Yes"),100-OFFSET('Sanitation Data'!$S$4,0,10*ROW('Sanitation Data'!S34)),NA())</f>
        <v>#N/A</v>
      </c>
      <c r="AV40" s="86" t="e">
        <f ca="true">+IF(AND(ISNUMBER(OFFSET('Sanitation Data'!$S$6,0,10*ROW('Sanitation Data'!S34))),'Data Summary'!DK40="Yes"),OFFSET('Sanitation Data'!$S$6,0,10*ROW('Sanitation Data'!S34)),NA())</f>
        <v>#N/A</v>
      </c>
      <c r="AW40" s="86" t="e">
        <f ca="true">+IF(AND(ISNUMBER(OFFSET('Sanitation Data'!$S$10,0,10*ROW('Sanitation Data'!S34))),'Data Summary'!DL40="Yes"),OFFSET('Sanitation Data'!$S$10,0,10*ROW('Sanitation Data'!S34)),NA())</f>
        <v>#N/A</v>
      </c>
      <c r="AX40" s="86" t="e">
        <f ca="true">+IF(AND(ISNUMBER(OFFSET('Sanitation Data'!$S$11,0,10*ROW('Sanitation Data'!S34))),'Data Summary'!DM40="Yes"),OFFSET('Sanitation Data'!$S$11,0,10*ROW('Sanitation Data'!S34)),NA())</f>
        <v>#N/A</v>
      </c>
      <c r="AY40" s="86" t="e">
        <f ca="true">+IF(AND(ISNUMBER(OFFSET('Sanitation Data'!$S$12,0,10*ROW('Sanitation Data'!S34))),'Data Summary'!DN40="Yes"),OFFSET('Sanitation Data'!$S$12,0,10*ROW('Sanitation Data'!S34)),NA())</f>
        <v>#N/A</v>
      </c>
      <c r="AZ40" s="87" t="e">
        <f ca="true">+IF(AND(ISNUMBER(OFFSET('Hygiene Data'!$N$5,0,10*ROW('Hygiene Data'!N34))),'Data Summary'!DO40="Yes"),OFFSET('Hygiene Data'!$N$5,0,10*ROW('Hygiene Data'!N34)),NA())</f>
        <v>#N/A</v>
      </c>
      <c r="BA40" s="87" t="e">
        <f ca="true">+IF(AND(ISNUMBER(OFFSET('Hygiene Data'!$N$7,0,10*ROW('Hygiene Data'!N34))),'Data Summary'!DP40="Yes"),OFFSET('Hygiene Data'!$N$7,0,10*ROW('Hygiene Data'!N34)),NA())</f>
        <v>#N/A</v>
      </c>
      <c r="BB40" s="87" t="e">
        <f ca="true">+IF(AND(ISNUMBER(OFFSET('Hygiene Data'!$N$9,0,10*ROW('Hygiene Data'!N34))),'Data Summary'!DQ40="Yes"),OFFSET('Hygiene Data'!$N$9,0,10*ROW('Hygiene Data'!N34)),NA())</f>
        <v>#N/A</v>
      </c>
      <c r="BC40" s="87" t="e">
        <f ca="true">+IF(AND(ISNUMBER(OFFSET('Hygiene Data'!$O$5,0,10*ROW('Hygiene Data'!O34))),'Data Summary'!DR40="Yes"),OFFSET('Hygiene Data'!$O$5,0,10*ROW('Hygiene Data'!O34)),NA())</f>
        <v>#N/A</v>
      </c>
      <c r="BD40" s="87" t="e">
        <f ca="true">+IF(AND(ISNUMBER(OFFSET('Hygiene Data'!$O$7,0,10*ROW('Hygiene Data'!O34))),'Data Summary'!DS40="Yes"),OFFSET('Hygiene Data'!$O$7,0,10*ROW('Hygiene Data'!O34)),NA())</f>
        <v>#N/A</v>
      </c>
      <c r="BE40" s="87" t="e">
        <f ca="true">+IF(AND(ISNUMBER(OFFSET('Hygiene Data'!$O$9,0,10*ROW('Hygiene Data'!O34))),'Data Summary'!DT40="Yes"),OFFSET('Hygiene Data'!$O$9,0,10*ROW('Hygiene Data'!O34)),NA())</f>
        <v>#N/A</v>
      </c>
      <c r="BF40" s="87" t="e">
        <f ca="true">+IF(AND(ISNUMBER(OFFSET('Hygiene Data'!$P$5,0,10*ROW('Hygiene Data'!P34))),'Data Summary'!DU40="Yes"),OFFSET('Hygiene Data'!$P$5,0,10*ROW('Hygiene Data'!P34)),NA())</f>
        <v>#N/A</v>
      </c>
      <c r="BG40" s="87" t="e">
        <f ca="true">+IF(AND(ISNUMBER(OFFSET('Hygiene Data'!$P$7,0,10*ROW('Hygiene Data'!P34))),'Data Summary'!DV40="Yes"),OFFSET('Hygiene Data'!$P$7,0,10*ROW('Hygiene Data'!P34)),NA())</f>
        <v>#N/A</v>
      </c>
      <c r="BH40" s="87" t="e">
        <f ca="true">+IF(AND(ISNUMBER(OFFSET('Hygiene Data'!$P$9,0,10*ROW('Hygiene Data'!P34))),'Data Summary'!DW40="Yes"),OFFSET('Hygiene Data'!$P$9,0,10*ROW('Hygiene Data'!P34)),NA())</f>
        <v>#N/A</v>
      </c>
      <c r="BI40" s="87" t="e">
        <f ca="true">+IF(AND(ISNUMBER(OFFSET('Hygiene Data'!$Q$5,0,10*ROW('Hygiene Data'!Q34))),'Data Summary'!DX40="Yes"),OFFSET('Hygiene Data'!$Q$5,0,10*ROW('Hygiene Data'!Q34)),NA())</f>
        <v>#N/A</v>
      </c>
      <c r="BJ40" s="87" t="e">
        <f ca="true">+IF(AND(ISNUMBER(OFFSET('Hygiene Data'!$Q$7,0,10*ROW('Hygiene Data'!Q34))),'Data Summary'!DY40="Yes"),OFFSET('Hygiene Data'!$Q$7,0,10*ROW('Hygiene Data'!Q34)),NA())</f>
        <v>#N/A</v>
      </c>
      <c r="BK40" s="87" t="e">
        <f ca="true">+IF(AND(ISNUMBER(OFFSET('Hygiene Data'!$Q$9,0,10*ROW('Hygiene Data'!Q34))),'Data Summary'!DZ40="Yes"),OFFSET('Hygiene Data'!$Q$9,0,10*ROW('Hygiene Data'!Q34)),NA())</f>
        <v>#N/A</v>
      </c>
      <c r="BL40" s="87" t="e">
        <f ca="true">+IF(AND(ISNUMBER(OFFSET('Hygiene Data'!$R$5,0,10*ROW('Hygiene Data'!R34))),'Data Summary'!EA40="Yes"),OFFSET('Hygiene Data'!$R$5,0,10*ROW('Hygiene Data'!R34)),NA())</f>
        <v>#N/A</v>
      </c>
      <c r="BM40" s="87" t="e">
        <f ca="true">+IF(AND(ISNUMBER(OFFSET('Hygiene Data'!$R$7,0,10*ROW('Hygiene Data'!R34))),'Data Summary'!EB40="Yes"),OFFSET('Hygiene Data'!$R$7,0,10*ROW('Hygiene Data'!R34)),NA())</f>
        <v>#N/A</v>
      </c>
      <c r="BN40" s="87" t="e">
        <f ca="true">+IF(AND(ISNUMBER(OFFSET('Hygiene Data'!$R$9,0,10*ROW('Hygiene Data'!R34))),'Data Summary'!EC40="Yes"),OFFSET('Hygiene Data'!$R$9,0,10*ROW('Hygiene Data'!R34)),NA())</f>
        <v>#N/A</v>
      </c>
      <c r="BO40" s="87" t="e">
        <f ca="true">+IF(AND(ISNUMBER(OFFSET('Hygiene Data'!$S$5,0,10*ROW('Hygiene Data'!S34))),'Data Summary'!ED40="Yes"),OFFSET('Hygiene Data'!$S$5,0,10*ROW('Hygiene Data'!S34)),NA())</f>
        <v>#N/A</v>
      </c>
      <c r="BP40" s="87" t="e">
        <f ca="true">+IF(AND(ISNUMBER(OFFSET('Hygiene Data'!$S$7,0,10*ROW('Hygiene Data'!S34))),'Data Summary'!EE40="Yes"),OFFSET('Hygiene Data'!$S$7,0,10*ROW('Hygiene Data'!S34)),NA())</f>
        <v>#N/A</v>
      </c>
      <c r="BQ40" s="87" t="e">
        <f ca="true">+IF(AND(ISNUMBER(OFFSET('Hygiene Data'!$S$9,0,10*ROW('Hygiene Data'!S34))),'Data Summary'!EF40="Yes"),OFFSET('Hygiene Data'!$S$9,0,10*ROW('Hygiene Data'!S34)),NA())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Data'!$N$4,0,10*ROW('Water Data'!N35))),'Data Summary'!BS41="Yes"),100-OFFSET('Water Data'!$N$4,0,10*ROW('Water Data'!N35)),NA())</f>
        <v>#N/A</v>
      </c>
      <c r="E41" s="85" t="e">
        <f ca="true">+IF(AND(ISNUMBER(OFFSET('Water Data'!$N$6,0,10*ROW('Water Data'!N35))),'Data Summary'!BT41="Yes"),OFFSET('Water Data'!$N$6,0,10*ROW('Water Data'!N35)),NA())</f>
        <v>#N/A</v>
      </c>
      <c r="F41" s="85" t="e">
        <f ca="true">+IF(AND(ISNUMBER(OFFSET('Water Data'!$N$9,0,10*ROW('Water Data'!N35))),'Data Summary'!BU41="Yes"),OFFSET('Water Data'!$N$9,0,10*ROW('Water Data'!N35)),NA())</f>
        <v>#N/A</v>
      </c>
      <c r="G41" s="85" t="e">
        <f ca="true">+IF(AND(ISNUMBER(OFFSET('Water Data'!$O$4,0,10*ROW('Water Data'!O35))),'Data Summary'!BV41="Yes"),100-OFFSET('Water Data'!$O$4,0,10*ROW('Water Data'!O35)),NA())</f>
        <v>#N/A</v>
      </c>
      <c r="H41" s="85" t="e">
        <f ca="true">+IF(AND(ISNUMBER(OFFSET('Water Data'!$O$6,0,10*ROW('Water Data'!O35))),'Data Summary'!BW41="Yes"),OFFSET('Water Data'!$O$6,0,10*ROW('Water Data'!O35)),NA())</f>
        <v>#N/A</v>
      </c>
      <c r="I41" s="85" t="e">
        <f ca="true">+IF(AND(ISNUMBER(OFFSET('Water Data'!$O$9,0,10*ROW('Water Data'!O35))),'Data Summary'!BX41="Yes"),OFFSET('Water Data'!$O$9,0,10*ROW('Water Data'!O35)),NA())</f>
        <v>#N/A</v>
      </c>
      <c r="J41" s="85" t="e">
        <f ca="true">+IF(AND(ISNUMBER(OFFSET('Water Data'!$P$4,0,10*ROW('Water Data'!P35))),'Data Summary'!BY41="Yes"),100-OFFSET('Water Data'!$P$4,0,10*ROW('Water Data'!P35)),NA())</f>
        <v>#N/A</v>
      </c>
      <c r="K41" s="85" t="e">
        <f ca="true">+IF(AND(ISNUMBER(OFFSET('Water Data'!$P$6,0,10*ROW('Water Data'!P35))),'Data Summary'!BZ41="Yes"),OFFSET('Water Data'!$P$6,0,10*ROW('Water Data'!P35)),NA())</f>
        <v>#N/A</v>
      </c>
      <c r="L41" s="85" t="e">
        <f ca="true">+IF(AND(ISNUMBER(OFFSET('Water Data'!$P$9,0,10*ROW('Water Data'!P35))),'Data Summary'!CA41="Yes"),OFFSET('Water Data'!$P$9,0,10*ROW('Water Data'!P35)),NA())</f>
        <v>#N/A</v>
      </c>
      <c r="M41" s="85" t="e">
        <f ca="true">+IF(AND(ISNUMBER(OFFSET('Water Data'!$Q$4,0,10*ROW('Water Data'!Q35))),'Data Summary'!CB41="Yes"),100-OFFSET('Water Data'!$Q$4,0,10*ROW('Water Data'!Q35)),NA())</f>
        <v>#N/A</v>
      </c>
      <c r="N41" s="85" t="e">
        <f ca="true">+IF(AND(ISNUMBER(OFFSET('Water Data'!$Q$6,0,10*ROW('Water Data'!Q35))),'Data Summary'!CC41="Yes"),OFFSET('Water Data'!$Q$6,0,10*ROW('Water Data'!Q35)),NA())</f>
        <v>#N/A</v>
      </c>
      <c r="O41" s="85" t="e">
        <f ca="true">+IF(AND(ISNUMBER(OFFSET('Water Data'!$Q$9,0,10*ROW('Water Data'!Q35))),'Data Summary'!CD41="Yes"),OFFSET('Water Data'!$Q$9,0,10*ROW('Water Data'!Q35)),NA())</f>
        <v>#N/A</v>
      </c>
      <c r="P41" s="85" t="e">
        <f ca="true">+IF(AND(ISNUMBER(OFFSET('Water Data'!$R$4,0,10*ROW('Water Data'!R35))),'Data Summary'!CE41="Yes"),100-OFFSET('Water Data'!$R$4,0,10*ROW('Water Data'!R35)),NA())</f>
        <v>#N/A</v>
      </c>
      <c r="Q41" s="85" t="e">
        <f ca="true">+IF(AND(ISNUMBER(OFFSET('Water Data'!$R$6,0,10*ROW('Water Data'!R35))),'Data Summary'!CF41="Yes"),OFFSET('Water Data'!$R$6,0,10*ROW('Water Data'!R35)),NA())</f>
        <v>#N/A</v>
      </c>
      <c r="R41" s="85" t="e">
        <f ca="true">+IF(AND(ISNUMBER(OFFSET('Water Data'!$R$9,0,10*ROW('Water Data'!R35))),'Data Summary'!CG41="Yes"),OFFSET('Water Data'!$R$9,0,10*ROW('Water Data'!R35)),NA())</f>
        <v>#N/A</v>
      </c>
      <c r="S41" s="85" t="e">
        <f ca="true">+IF(AND(ISNUMBER(OFFSET('Water Data'!$S$4,0,10*ROW('Water Data'!S35))),'Data Summary'!CH41="Yes"),100-OFFSET('Water Data'!$S$4,0,10*ROW('Water Data'!S35)),NA())</f>
        <v>#N/A</v>
      </c>
      <c r="T41" s="85" t="e">
        <f ca="true">+IF(AND(ISNUMBER(OFFSET('Water Data'!$S$6,0,10*ROW('Water Data'!S35))),'Data Summary'!CI41="Yes"),OFFSET('Water Data'!$S$6,0,10*ROW('Water Data'!S35)),NA())</f>
        <v>#N/A</v>
      </c>
      <c r="U41" s="85" t="e">
        <f ca="true">+IF(AND(ISNUMBER(OFFSET('Water Data'!$S$9,0,10*ROW('Water Data'!S35))),'Data Summary'!CJ41="Yes"),OFFSET('Water Data'!$S$9,0,10*ROW('Water Data'!S35)),NA())</f>
        <v>#N/A</v>
      </c>
      <c r="V41" s="86" t="e">
        <f ca="true">+IF(AND(ISNUMBER(OFFSET('Sanitation Data'!$N$4,0,10*ROW('Sanitation Data'!N35))),'Data Summary'!CK41="Yes"),100-OFFSET('Sanitation Data'!$N$4,0,10*ROW('Sanitation Data'!N35)),NA())</f>
        <v>#N/A</v>
      </c>
      <c r="W41" s="86" t="e">
        <f ca="true">+IF(AND(ISNUMBER(OFFSET('Sanitation Data'!$N$6,0,10*ROW('Sanitation Data'!N35))),'Data Summary'!CL41="Yes"),OFFSET('Sanitation Data'!$N$6,0,10*ROW('Sanitation Data'!N35)),NA())</f>
        <v>#N/A</v>
      </c>
      <c r="X41" s="86" t="e">
        <f ca="true">+IF(AND(ISNUMBER(OFFSET('Sanitation Data'!$N$10,0,10*ROW('Sanitation Data'!N35))),'Data Summary'!CM41="Yes"),OFFSET('Sanitation Data'!$N$10,0,10*ROW('Sanitation Data'!N35)),NA())</f>
        <v>#N/A</v>
      </c>
      <c r="Y41" s="86" t="e">
        <f ca="true">+IF(AND(ISNUMBER(OFFSET('Sanitation Data'!$N$11,0,10*ROW('Sanitation Data'!N35))),'Data Summary'!CN41="Yes"),OFFSET('Sanitation Data'!$N$11,0,10*ROW('Sanitation Data'!N35)),NA())</f>
        <v>#N/A</v>
      </c>
      <c r="Z41" s="86" t="e">
        <f ca="true">+IF(AND(ISNUMBER(OFFSET('Sanitation Data'!$N$12,0,10*ROW('Sanitation Data'!N35))),'Data Summary'!CO41="Yes"),OFFSET('Sanitation Data'!$N$12,0,10*ROW('Sanitation Data'!N35)),NA())</f>
        <v>#N/A</v>
      </c>
      <c r="AA41" s="86" t="e">
        <f ca="true">+IF(AND(ISNUMBER(OFFSET('Sanitation Data'!$O$4,0,10*ROW('Sanitation Data'!O35))),'Data Summary'!CP41="Yes"),100-OFFSET('Sanitation Data'!$O$4,0,10*ROW('Sanitation Data'!O35)),NA())</f>
        <v>#N/A</v>
      </c>
      <c r="AB41" s="86" t="e">
        <f ca="true">+IF(AND(ISNUMBER(OFFSET('Sanitation Data'!$O$6,0,10*ROW('Sanitation Data'!O35))),'Data Summary'!CQ41="Yes"),OFFSET('Sanitation Data'!$O$6,0,10*ROW('Sanitation Data'!O35)),NA())</f>
        <v>#N/A</v>
      </c>
      <c r="AC41" s="86" t="e">
        <f ca="true">+IF(AND(ISNUMBER(OFFSET('Sanitation Data'!$O$10,0,10*ROW('Sanitation Data'!O35))),'Data Summary'!CR41="Yes"),OFFSET('Sanitation Data'!$O$10,0,10*ROW('Sanitation Data'!O35)),NA())</f>
        <v>#N/A</v>
      </c>
      <c r="AD41" s="86" t="e">
        <f ca="true">+IF(AND(ISNUMBER(OFFSET('Sanitation Data'!$O$11,0,10*ROW('Sanitation Data'!O35))),'Data Summary'!CS41="Yes"),OFFSET('Sanitation Data'!$O$11,0,10*ROW('Sanitation Data'!O35)),NA())</f>
        <v>#N/A</v>
      </c>
      <c r="AE41" s="86" t="e">
        <f ca="true">+IF(AND(ISNUMBER(OFFSET('Sanitation Data'!$O$12,0,10*ROW('Sanitation Data'!O35))),'Data Summary'!CT41="Yes"),OFFSET('Sanitation Data'!$O$12,0,10*ROW('Sanitation Data'!O35)),NA())</f>
        <v>#N/A</v>
      </c>
      <c r="AF41" s="86" t="e">
        <f ca="true">+IF(AND(ISNUMBER(OFFSET('Sanitation Data'!$P$4,0,10*ROW('Sanitation Data'!P35))),'Data Summary'!CU41="Yes"),100-OFFSET('Sanitation Data'!$P$4,0,10*ROW('Sanitation Data'!P35)),NA())</f>
        <v>#N/A</v>
      </c>
      <c r="AG41" s="86" t="e">
        <f ca="true">+IF(AND(ISNUMBER(OFFSET('Sanitation Data'!$P$6,0,10*ROW('Sanitation Data'!P35))),'Data Summary'!CV41="Yes"),OFFSET('Sanitation Data'!$P$6,0,10*ROW('Sanitation Data'!P35)),NA())</f>
        <v>#N/A</v>
      </c>
      <c r="AH41" s="86" t="e">
        <f ca="true">+IF(AND(ISNUMBER(OFFSET('Sanitation Data'!$P$10,0,10*ROW('Sanitation Data'!P35))),'Data Summary'!CW41="Yes"),OFFSET('Sanitation Data'!$P$10,0,10*ROW('Sanitation Data'!P35)),NA())</f>
        <v>#N/A</v>
      </c>
      <c r="AI41" s="86" t="e">
        <f ca="true">+IF(AND(ISNUMBER(OFFSET('Sanitation Data'!$P$11,0,10*ROW('Sanitation Data'!P35))),'Data Summary'!CX41="Yes"),OFFSET('Sanitation Data'!$P$11,0,10*ROW('Sanitation Data'!P35)),NA())</f>
        <v>#N/A</v>
      </c>
      <c r="AJ41" s="86" t="e">
        <f ca="true">+IF(AND(ISNUMBER(OFFSET('Sanitation Data'!$P$12,0,10*ROW('Sanitation Data'!P35))),'Data Summary'!CY41="Yes"),OFFSET('Sanitation Data'!$P$12,0,10*ROW('Sanitation Data'!P35)),NA())</f>
        <v>#N/A</v>
      </c>
      <c r="AK41" s="86" t="e">
        <f ca="true">+IF(AND(ISNUMBER(OFFSET('Sanitation Data'!$Q$4,0,10*ROW('Sanitation Data'!Q35))),'Data Summary'!CZ41="Yes"),100-OFFSET('Sanitation Data'!$Q$4,0,10*ROW('Sanitation Data'!Q35)),NA())</f>
        <v>#N/A</v>
      </c>
      <c r="AL41" s="86" t="e">
        <f ca="true">+IF(AND(ISNUMBER(OFFSET('Sanitation Data'!$Q$6,0,10*ROW('Sanitation Data'!Q35))),'Data Summary'!DA41="Yes"),OFFSET('Sanitation Data'!$Q$6,0,10*ROW('Sanitation Data'!Q35)),NA())</f>
        <v>#N/A</v>
      </c>
      <c r="AM41" s="86" t="e">
        <f ca="true">+IF(AND(ISNUMBER(OFFSET('Sanitation Data'!$Q$10,0,10*ROW('Sanitation Data'!Q35))),'Data Summary'!DB41="Yes"),OFFSET('Sanitation Data'!$Q$10,0,10*ROW('Sanitation Data'!Q35)),NA())</f>
        <v>#N/A</v>
      </c>
      <c r="AN41" s="86" t="e">
        <f ca="true">+IF(AND(ISNUMBER(OFFSET('Sanitation Data'!$Q$11,0,10*ROW('Sanitation Data'!Q35))),'Data Summary'!DC41="Yes"),OFFSET('Sanitation Data'!$Q$11,0,10*ROW('Sanitation Data'!Q35)),NA())</f>
        <v>#N/A</v>
      </c>
      <c r="AO41" s="86" t="e">
        <f ca="true">+IF(AND(ISNUMBER(OFFSET('Sanitation Data'!$Q$12,0,10*ROW('Sanitation Data'!Q35))),'Data Summary'!DD41="Yes"),OFFSET('Sanitation Data'!$Q$12,0,10*ROW('Sanitation Data'!Q35)),NA())</f>
        <v>#N/A</v>
      </c>
      <c r="AP41" s="86" t="e">
        <f ca="true">+IF(AND(ISNUMBER(OFFSET('Sanitation Data'!$R$4,0,10*ROW('Sanitation Data'!R35))),'Data Summary'!DE41="Yes"),100-OFFSET('Sanitation Data'!$R$4,0,10*ROW('Sanitation Data'!R35)),NA())</f>
        <v>#N/A</v>
      </c>
      <c r="AQ41" s="86" t="e">
        <f ca="true">+IF(AND(ISNUMBER(OFFSET('Sanitation Data'!$R$6,0,10*ROW('Sanitation Data'!R35))),'Data Summary'!DF41="Yes"),OFFSET('Sanitation Data'!$R$6,0,10*ROW('Sanitation Data'!R35)),NA())</f>
        <v>#N/A</v>
      </c>
      <c r="AR41" s="86" t="e">
        <f ca="true">+IF(AND(ISNUMBER(OFFSET('Sanitation Data'!$R$10,0,10*ROW('Sanitation Data'!R35))),'Data Summary'!DG41="Yes"),OFFSET('Sanitation Data'!$R$10,0,10*ROW('Sanitation Data'!R35)),NA())</f>
        <v>#N/A</v>
      </c>
      <c r="AS41" s="86" t="e">
        <f ca="true">+IF(AND(ISNUMBER(OFFSET('Sanitation Data'!$R$11,0,10*ROW('Sanitation Data'!R35))),'Data Summary'!DH41="Yes"),OFFSET('Sanitation Data'!$R$11,0,10*ROW('Sanitation Data'!R35)),NA())</f>
        <v>#N/A</v>
      </c>
      <c r="AT41" s="86" t="e">
        <f ca="true">+IF(AND(ISNUMBER(OFFSET('Sanitation Data'!$R$12,0,10*ROW('Sanitation Data'!R35))),'Data Summary'!DI41="Yes"),OFFSET('Sanitation Data'!$R$12,0,10*ROW('Sanitation Data'!R35)),NA())</f>
        <v>#N/A</v>
      </c>
      <c r="AU41" s="86" t="e">
        <f ca="true">+IF(AND(ISNUMBER(OFFSET('Sanitation Data'!$S$4,0,10*ROW('Sanitation Data'!S35))),'Data Summary'!DJ41="Yes"),100-OFFSET('Sanitation Data'!$S$4,0,10*ROW('Sanitation Data'!S35)),NA())</f>
        <v>#N/A</v>
      </c>
      <c r="AV41" s="86" t="e">
        <f ca="true">+IF(AND(ISNUMBER(OFFSET('Sanitation Data'!$S$6,0,10*ROW('Sanitation Data'!S35))),'Data Summary'!DK41="Yes"),OFFSET('Sanitation Data'!$S$6,0,10*ROW('Sanitation Data'!S35)),NA())</f>
        <v>#N/A</v>
      </c>
      <c r="AW41" s="86" t="e">
        <f ca="true">+IF(AND(ISNUMBER(OFFSET('Sanitation Data'!$S$10,0,10*ROW('Sanitation Data'!S35))),'Data Summary'!DL41="Yes"),OFFSET('Sanitation Data'!$S$10,0,10*ROW('Sanitation Data'!S35)),NA())</f>
        <v>#N/A</v>
      </c>
      <c r="AX41" s="86" t="e">
        <f ca="true">+IF(AND(ISNUMBER(OFFSET('Sanitation Data'!$S$11,0,10*ROW('Sanitation Data'!S35))),'Data Summary'!DM41="Yes"),OFFSET('Sanitation Data'!$S$11,0,10*ROW('Sanitation Data'!S35)),NA())</f>
        <v>#N/A</v>
      </c>
      <c r="AY41" s="86" t="e">
        <f ca="true">+IF(AND(ISNUMBER(OFFSET('Sanitation Data'!$S$12,0,10*ROW('Sanitation Data'!S35))),'Data Summary'!DN41="Yes"),OFFSET('Sanitation Data'!$S$12,0,10*ROW('Sanitation Data'!S35)),NA())</f>
        <v>#N/A</v>
      </c>
      <c r="AZ41" s="87" t="e">
        <f ca="true">+IF(AND(ISNUMBER(OFFSET('Hygiene Data'!$N$5,0,10*ROW('Hygiene Data'!N35))),'Data Summary'!DO41="Yes"),OFFSET('Hygiene Data'!$N$5,0,10*ROW('Hygiene Data'!N35)),NA())</f>
        <v>#N/A</v>
      </c>
      <c r="BA41" s="87" t="e">
        <f ca="true">+IF(AND(ISNUMBER(OFFSET('Hygiene Data'!$N$7,0,10*ROW('Hygiene Data'!N35))),'Data Summary'!DP41="Yes"),OFFSET('Hygiene Data'!$N$7,0,10*ROW('Hygiene Data'!N35)),NA())</f>
        <v>#N/A</v>
      </c>
      <c r="BB41" s="87" t="e">
        <f ca="true">+IF(AND(ISNUMBER(OFFSET('Hygiene Data'!$N$9,0,10*ROW('Hygiene Data'!N35))),'Data Summary'!DQ41="Yes"),OFFSET('Hygiene Data'!$N$9,0,10*ROW('Hygiene Data'!N35)),NA())</f>
        <v>#N/A</v>
      </c>
      <c r="BC41" s="87" t="e">
        <f ca="true">+IF(AND(ISNUMBER(OFFSET('Hygiene Data'!$O$5,0,10*ROW('Hygiene Data'!O35))),'Data Summary'!DR41="Yes"),OFFSET('Hygiene Data'!$O$5,0,10*ROW('Hygiene Data'!O35)),NA())</f>
        <v>#N/A</v>
      </c>
      <c r="BD41" s="87" t="e">
        <f ca="true">+IF(AND(ISNUMBER(OFFSET('Hygiene Data'!$O$7,0,10*ROW('Hygiene Data'!O35))),'Data Summary'!DS41="Yes"),OFFSET('Hygiene Data'!$O$7,0,10*ROW('Hygiene Data'!O35)),NA())</f>
        <v>#N/A</v>
      </c>
      <c r="BE41" s="87" t="e">
        <f ca="true">+IF(AND(ISNUMBER(OFFSET('Hygiene Data'!$O$9,0,10*ROW('Hygiene Data'!O35))),'Data Summary'!DT41="Yes"),OFFSET('Hygiene Data'!$O$9,0,10*ROW('Hygiene Data'!O35)),NA())</f>
        <v>#N/A</v>
      </c>
      <c r="BF41" s="87" t="e">
        <f ca="true">+IF(AND(ISNUMBER(OFFSET('Hygiene Data'!$P$5,0,10*ROW('Hygiene Data'!P35))),'Data Summary'!DU41="Yes"),OFFSET('Hygiene Data'!$P$5,0,10*ROW('Hygiene Data'!P35)),NA())</f>
        <v>#N/A</v>
      </c>
      <c r="BG41" s="87" t="e">
        <f ca="true">+IF(AND(ISNUMBER(OFFSET('Hygiene Data'!$P$7,0,10*ROW('Hygiene Data'!P35))),'Data Summary'!DV41="Yes"),OFFSET('Hygiene Data'!$P$7,0,10*ROW('Hygiene Data'!P35)),NA())</f>
        <v>#N/A</v>
      </c>
      <c r="BH41" s="87" t="e">
        <f ca="true">+IF(AND(ISNUMBER(OFFSET('Hygiene Data'!$P$9,0,10*ROW('Hygiene Data'!P35))),'Data Summary'!DW41="Yes"),OFFSET('Hygiene Data'!$P$9,0,10*ROW('Hygiene Data'!P35)),NA())</f>
        <v>#N/A</v>
      </c>
      <c r="BI41" s="87" t="e">
        <f ca="true">+IF(AND(ISNUMBER(OFFSET('Hygiene Data'!$Q$5,0,10*ROW('Hygiene Data'!Q35))),'Data Summary'!DX41="Yes"),OFFSET('Hygiene Data'!$Q$5,0,10*ROW('Hygiene Data'!Q35)),NA())</f>
        <v>#N/A</v>
      </c>
      <c r="BJ41" s="87" t="e">
        <f ca="true">+IF(AND(ISNUMBER(OFFSET('Hygiene Data'!$Q$7,0,10*ROW('Hygiene Data'!Q35))),'Data Summary'!DY41="Yes"),OFFSET('Hygiene Data'!$Q$7,0,10*ROW('Hygiene Data'!Q35)),NA())</f>
        <v>#N/A</v>
      </c>
      <c r="BK41" s="87" t="e">
        <f ca="true">+IF(AND(ISNUMBER(OFFSET('Hygiene Data'!$Q$9,0,10*ROW('Hygiene Data'!Q35))),'Data Summary'!DZ41="Yes"),OFFSET('Hygiene Data'!$Q$9,0,10*ROW('Hygiene Data'!Q35)),NA())</f>
        <v>#N/A</v>
      </c>
      <c r="BL41" s="87" t="e">
        <f ca="true">+IF(AND(ISNUMBER(OFFSET('Hygiene Data'!$R$5,0,10*ROW('Hygiene Data'!R35))),'Data Summary'!EA41="Yes"),OFFSET('Hygiene Data'!$R$5,0,10*ROW('Hygiene Data'!R35)),NA())</f>
        <v>#N/A</v>
      </c>
      <c r="BM41" s="87" t="e">
        <f ca="true">+IF(AND(ISNUMBER(OFFSET('Hygiene Data'!$R$7,0,10*ROW('Hygiene Data'!R35))),'Data Summary'!EB41="Yes"),OFFSET('Hygiene Data'!$R$7,0,10*ROW('Hygiene Data'!R35)),NA())</f>
        <v>#N/A</v>
      </c>
      <c r="BN41" s="87" t="e">
        <f ca="true">+IF(AND(ISNUMBER(OFFSET('Hygiene Data'!$R$9,0,10*ROW('Hygiene Data'!R35))),'Data Summary'!EC41="Yes"),OFFSET('Hygiene Data'!$R$9,0,10*ROW('Hygiene Data'!R35)),NA())</f>
        <v>#N/A</v>
      </c>
      <c r="BO41" s="87" t="e">
        <f ca="true">+IF(AND(ISNUMBER(OFFSET('Hygiene Data'!$S$5,0,10*ROW('Hygiene Data'!S35))),'Data Summary'!ED41="Yes"),OFFSET('Hygiene Data'!$S$5,0,10*ROW('Hygiene Data'!S35)),NA())</f>
        <v>#N/A</v>
      </c>
      <c r="BP41" s="87" t="e">
        <f ca="true">+IF(AND(ISNUMBER(OFFSET('Hygiene Data'!$S$7,0,10*ROW('Hygiene Data'!S35))),'Data Summary'!EE41="Yes"),OFFSET('Hygiene Data'!$S$7,0,10*ROW('Hygiene Data'!S35)),NA())</f>
        <v>#N/A</v>
      </c>
      <c r="BQ41" s="87" t="e">
        <f ca="true">+IF(AND(ISNUMBER(OFFSET('Hygiene Data'!$S$9,0,10*ROW('Hygiene Data'!S35))),'Data Summary'!EF41="Yes"),OFFSET('Hygiene Data'!$S$9,0,10*ROW('Hygiene Data'!S35)),NA())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Data'!$N$4,0,10*ROW('Water Data'!N36))),'Data Summary'!BS42="Yes"),100-OFFSET('Water Data'!$N$4,0,10*ROW('Water Data'!N36)),NA())</f>
        <v>#N/A</v>
      </c>
      <c r="E42" s="85" t="e">
        <f ca="true">+IF(AND(ISNUMBER(OFFSET('Water Data'!$N$6,0,10*ROW('Water Data'!N36))),'Data Summary'!BT42="Yes"),OFFSET('Water Data'!$N$6,0,10*ROW('Water Data'!N36)),NA())</f>
        <v>#N/A</v>
      </c>
      <c r="F42" s="85" t="e">
        <f ca="true">+IF(AND(ISNUMBER(OFFSET('Water Data'!$N$9,0,10*ROW('Water Data'!N36))),'Data Summary'!BU42="Yes"),OFFSET('Water Data'!$N$9,0,10*ROW('Water Data'!N36)),NA())</f>
        <v>#N/A</v>
      </c>
      <c r="G42" s="85" t="e">
        <f ca="true">+IF(AND(ISNUMBER(OFFSET('Water Data'!$O$4,0,10*ROW('Water Data'!O36))),'Data Summary'!BV42="Yes"),100-OFFSET('Water Data'!$O$4,0,10*ROW('Water Data'!O36)),NA())</f>
        <v>#N/A</v>
      </c>
      <c r="H42" s="85" t="e">
        <f ca="true">+IF(AND(ISNUMBER(OFFSET('Water Data'!$O$6,0,10*ROW('Water Data'!O36))),'Data Summary'!BW42="Yes"),OFFSET('Water Data'!$O$6,0,10*ROW('Water Data'!O36)),NA())</f>
        <v>#N/A</v>
      </c>
      <c r="I42" s="85" t="e">
        <f ca="true">+IF(AND(ISNUMBER(OFFSET('Water Data'!$O$9,0,10*ROW('Water Data'!O36))),'Data Summary'!BX42="Yes"),OFFSET('Water Data'!$O$9,0,10*ROW('Water Data'!O36)),NA())</f>
        <v>#N/A</v>
      </c>
      <c r="J42" s="85" t="e">
        <f ca="true">+IF(AND(ISNUMBER(OFFSET('Water Data'!$P$4,0,10*ROW('Water Data'!P36))),'Data Summary'!BY42="Yes"),100-OFFSET('Water Data'!$P$4,0,10*ROW('Water Data'!P36)),NA())</f>
        <v>#N/A</v>
      </c>
      <c r="K42" s="85" t="e">
        <f ca="true">+IF(AND(ISNUMBER(OFFSET('Water Data'!$P$6,0,10*ROW('Water Data'!P36))),'Data Summary'!BZ42="Yes"),OFFSET('Water Data'!$P$6,0,10*ROW('Water Data'!P36)),NA())</f>
        <v>#N/A</v>
      </c>
      <c r="L42" s="85" t="e">
        <f ca="true">+IF(AND(ISNUMBER(OFFSET('Water Data'!$P$9,0,10*ROW('Water Data'!P36))),'Data Summary'!CA42="Yes"),OFFSET('Water Data'!$P$9,0,10*ROW('Water Data'!P36)),NA())</f>
        <v>#N/A</v>
      </c>
      <c r="M42" s="85" t="e">
        <f ca="true">+IF(AND(ISNUMBER(OFFSET('Water Data'!$Q$4,0,10*ROW('Water Data'!Q36))),'Data Summary'!CB42="Yes"),100-OFFSET('Water Data'!$Q$4,0,10*ROW('Water Data'!Q36)),NA())</f>
        <v>#N/A</v>
      </c>
      <c r="N42" s="85" t="e">
        <f ca="true">+IF(AND(ISNUMBER(OFFSET('Water Data'!$Q$6,0,10*ROW('Water Data'!Q36))),'Data Summary'!CC42="Yes"),OFFSET('Water Data'!$Q$6,0,10*ROW('Water Data'!Q36)),NA())</f>
        <v>#N/A</v>
      </c>
      <c r="O42" s="85" t="e">
        <f ca="true">+IF(AND(ISNUMBER(OFFSET('Water Data'!$Q$9,0,10*ROW('Water Data'!Q36))),'Data Summary'!CD42="Yes"),OFFSET('Water Data'!$Q$9,0,10*ROW('Water Data'!Q36)),NA())</f>
        <v>#N/A</v>
      </c>
      <c r="P42" s="85" t="e">
        <f ca="true">+IF(AND(ISNUMBER(OFFSET('Water Data'!$R$4,0,10*ROW('Water Data'!R36))),'Data Summary'!CE42="Yes"),100-OFFSET('Water Data'!$R$4,0,10*ROW('Water Data'!R36)),NA())</f>
        <v>#N/A</v>
      </c>
      <c r="Q42" s="85" t="e">
        <f ca="true">+IF(AND(ISNUMBER(OFFSET('Water Data'!$R$6,0,10*ROW('Water Data'!R36))),'Data Summary'!CF42="Yes"),OFFSET('Water Data'!$R$6,0,10*ROW('Water Data'!R36)),NA())</f>
        <v>#N/A</v>
      </c>
      <c r="R42" s="85" t="e">
        <f ca="true">+IF(AND(ISNUMBER(OFFSET('Water Data'!$R$9,0,10*ROW('Water Data'!R36))),'Data Summary'!CG42="Yes"),OFFSET('Water Data'!$R$9,0,10*ROW('Water Data'!R36)),NA())</f>
        <v>#N/A</v>
      </c>
      <c r="S42" s="85" t="e">
        <f ca="true">+IF(AND(ISNUMBER(OFFSET('Water Data'!$S$4,0,10*ROW('Water Data'!S36))),'Data Summary'!CH42="Yes"),100-OFFSET('Water Data'!$S$4,0,10*ROW('Water Data'!S36)),NA())</f>
        <v>#N/A</v>
      </c>
      <c r="T42" s="85" t="e">
        <f ca="true">+IF(AND(ISNUMBER(OFFSET('Water Data'!$S$6,0,10*ROW('Water Data'!S36))),'Data Summary'!CI42="Yes"),OFFSET('Water Data'!$S$6,0,10*ROW('Water Data'!S36)),NA())</f>
        <v>#N/A</v>
      </c>
      <c r="U42" s="85" t="e">
        <f ca="true">+IF(AND(ISNUMBER(OFFSET('Water Data'!$S$9,0,10*ROW('Water Data'!S36))),'Data Summary'!CJ42="Yes"),OFFSET('Water Data'!$S$9,0,10*ROW('Water Data'!S36)),NA())</f>
        <v>#N/A</v>
      </c>
      <c r="V42" s="86" t="e">
        <f ca="true">+IF(AND(ISNUMBER(OFFSET('Sanitation Data'!$N$4,0,10*ROW('Sanitation Data'!N36))),'Data Summary'!CK42="Yes"),100-OFFSET('Sanitation Data'!$N$4,0,10*ROW('Sanitation Data'!N36)),NA())</f>
        <v>#N/A</v>
      </c>
      <c r="W42" s="86" t="e">
        <f ca="true">+IF(AND(ISNUMBER(OFFSET('Sanitation Data'!$N$6,0,10*ROW('Sanitation Data'!N36))),'Data Summary'!CL42="Yes"),OFFSET('Sanitation Data'!$N$6,0,10*ROW('Sanitation Data'!N36)),NA())</f>
        <v>#N/A</v>
      </c>
      <c r="X42" s="86" t="e">
        <f ca="true">+IF(AND(ISNUMBER(OFFSET('Sanitation Data'!$N$10,0,10*ROW('Sanitation Data'!N36))),'Data Summary'!CM42="Yes"),OFFSET('Sanitation Data'!$N$10,0,10*ROW('Sanitation Data'!N36)),NA())</f>
        <v>#N/A</v>
      </c>
      <c r="Y42" s="86" t="e">
        <f ca="true">+IF(AND(ISNUMBER(OFFSET('Sanitation Data'!$N$11,0,10*ROW('Sanitation Data'!N36))),'Data Summary'!CN42="Yes"),OFFSET('Sanitation Data'!$N$11,0,10*ROW('Sanitation Data'!N36)),NA())</f>
        <v>#N/A</v>
      </c>
      <c r="Z42" s="86" t="e">
        <f ca="true">+IF(AND(ISNUMBER(OFFSET('Sanitation Data'!$N$12,0,10*ROW('Sanitation Data'!N36))),'Data Summary'!CO42="Yes"),OFFSET('Sanitation Data'!$N$12,0,10*ROW('Sanitation Data'!N36)),NA())</f>
        <v>#N/A</v>
      </c>
      <c r="AA42" s="86" t="e">
        <f ca="true">+IF(AND(ISNUMBER(OFFSET('Sanitation Data'!$O$4,0,10*ROW('Sanitation Data'!O36))),'Data Summary'!CP42="Yes"),100-OFFSET('Sanitation Data'!$O$4,0,10*ROW('Sanitation Data'!O36)),NA())</f>
        <v>#N/A</v>
      </c>
      <c r="AB42" s="86" t="e">
        <f ca="true">+IF(AND(ISNUMBER(OFFSET('Sanitation Data'!$O$6,0,10*ROW('Sanitation Data'!O36))),'Data Summary'!CQ42="Yes"),OFFSET('Sanitation Data'!$O$6,0,10*ROW('Sanitation Data'!O36)),NA())</f>
        <v>#N/A</v>
      </c>
      <c r="AC42" s="86" t="e">
        <f ca="true">+IF(AND(ISNUMBER(OFFSET('Sanitation Data'!$O$10,0,10*ROW('Sanitation Data'!O36))),'Data Summary'!CR42="Yes"),OFFSET('Sanitation Data'!$O$10,0,10*ROW('Sanitation Data'!O36)),NA())</f>
        <v>#N/A</v>
      </c>
      <c r="AD42" s="86" t="e">
        <f ca="true">+IF(AND(ISNUMBER(OFFSET('Sanitation Data'!$O$11,0,10*ROW('Sanitation Data'!O36))),'Data Summary'!CS42="Yes"),OFFSET('Sanitation Data'!$O$11,0,10*ROW('Sanitation Data'!O36)),NA())</f>
        <v>#N/A</v>
      </c>
      <c r="AE42" s="86" t="e">
        <f ca="true">+IF(AND(ISNUMBER(OFFSET('Sanitation Data'!$O$12,0,10*ROW('Sanitation Data'!O36))),'Data Summary'!CT42="Yes"),OFFSET('Sanitation Data'!$O$12,0,10*ROW('Sanitation Data'!O36)),NA())</f>
        <v>#N/A</v>
      </c>
      <c r="AF42" s="86" t="e">
        <f ca="true">+IF(AND(ISNUMBER(OFFSET('Sanitation Data'!$P$4,0,10*ROW('Sanitation Data'!P36))),'Data Summary'!CU42="Yes"),100-OFFSET('Sanitation Data'!$P$4,0,10*ROW('Sanitation Data'!P36)),NA())</f>
        <v>#N/A</v>
      </c>
      <c r="AG42" s="86" t="e">
        <f ca="true">+IF(AND(ISNUMBER(OFFSET('Sanitation Data'!$P$6,0,10*ROW('Sanitation Data'!P36))),'Data Summary'!CV42="Yes"),OFFSET('Sanitation Data'!$P$6,0,10*ROW('Sanitation Data'!P36)),NA())</f>
        <v>#N/A</v>
      </c>
      <c r="AH42" s="86" t="e">
        <f ca="true">+IF(AND(ISNUMBER(OFFSET('Sanitation Data'!$P$10,0,10*ROW('Sanitation Data'!P36))),'Data Summary'!CW42="Yes"),OFFSET('Sanitation Data'!$P$10,0,10*ROW('Sanitation Data'!P36)),NA())</f>
        <v>#N/A</v>
      </c>
      <c r="AI42" s="86" t="e">
        <f ca="true">+IF(AND(ISNUMBER(OFFSET('Sanitation Data'!$P$11,0,10*ROW('Sanitation Data'!P36))),'Data Summary'!CX42="Yes"),OFFSET('Sanitation Data'!$P$11,0,10*ROW('Sanitation Data'!P36)),NA())</f>
        <v>#N/A</v>
      </c>
      <c r="AJ42" s="86" t="e">
        <f ca="true">+IF(AND(ISNUMBER(OFFSET('Sanitation Data'!$P$12,0,10*ROW('Sanitation Data'!P36))),'Data Summary'!CY42="Yes"),OFFSET('Sanitation Data'!$P$12,0,10*ROW('Sanitation Data'!P36)),NA())</f>
        <v>#N/A</v>
      </c>
      <c r="AK42" s="86" t="e">
        <f ca="true">+IF(AND(ISNUMBER(OFFSET('Sanitation Data'!$Q$4,0,10*ROW('Sanitation Data'!Q36))),'Data Summary'!CZ42="Yes"),100-OFFSET('Sanitation Data'!$Q$4,0,10*ROW('Sanitation Data'!Q36)),NA())</f>
        <v>#N/A</v>
      </c>
      <c r="AL42" s="86" t="e">
        <f ca="true">+IF(AND(ISNUMBER(OFFSET('Sanitation Data'!$Q$6,0,10*ROW('Sanitation Data'!Q36))),'Data Summary'!DA42="Yes"),OFFSET('Sanitation Data'!$Q$6,0,10*ROW('Sanitation Data'!Q36)),NA())</f>
        <v>#N/A</v>
      </c>
      <c r="AM42" s="86" t="e">
        <f ca="true">+IF(AND(ISNUMBER(OFFSET('Sanitation Data'!$Q$10,0,10*ROW('Sanitation Data'!Q36))),'Data Summary'!DB42="Yes"),OFFSET('Sanitation Data'!$Q$10,0,10*ROW('Sanitation Data'!Q36)),NA())</f>
        <v>#N/A</v>
      </c>
      <c r="AN42" s="86" t="e">
        <f ca="true">+IF(AND(ISNUMBER(OFFSET('Sanitation Data'!$Q$11,0,10*ROW('Sanitation Data'!Q36))),'Data Summary'!DC42="Yes"),OFFSET('Sanitation Data'!$Q$11,0,10*ROW('Sanitation Data'!Q36)),NA())</f>
        <v>#N/A</v>
      </c>
      <c r="AO42" s="86" t="e">
        <f ca="true">+IF(AND(ISNUMBER(OFFSET('Sanitation Data'!$Q$12,0,10*ROW('Sanitation Data'!Q36))),'Data Summary'!DD42="Yes"),OFFSET('Sanitation Data'!$Q$12,0,10*ROW('Sanitation Data'!Q36)),NA())</f>
        <v>#N/A</v>
      </c>
      <c r="AP42" s="86" t="e">
        <f ca="true">+IF(AND(ISNUMBER(OFFSET('Sanitation Data'!$R$4,0,10*ROW('Sanitation Data'!R36))),'Data Summary'!DE42="Yes"),100-OFFSET('Sanitation Data'!$R$4,0,10*ROW('Sanitation Data'!R36)),NA())</f>
        <v>#N/A</v>
      </c>
      <c r="AQ42" s="86" t="e">
        <f ca="true">+IF(AND(ISNUMBER(OFFSET('Sanitation Data'!$R$6,0,10*ROW('Sanitation Data'!R36))),'Data Summary'!DF42="Yes"),OFFSET('Sanitation Data'!$R$6,0,10*ROW('Sanitation Data'!R36)),NA())</f>
        <v>#N/A</v>
      </c>
      <c r="AR42" s="86" t="e">
        <f ca="true">+IF(AND(ISNUMBER(OFFSET('Sanitation Data'!$R$10,0,10*ROW('Sanitation Data'!R36))),'Data Summary'!DG42="Yes"),OFFSET('Sanitation Data'!$R$10,0,10*ROW('Sanitation Data'!R36)),NA())</f>
        <v>#N/A</v>
      </c>
      <c r="AS42" s="86" t="e">
        <f ca="true">+IF(AND(ISNUMBER(OFFSET('Sanitation Data'!$R$11,0,10*ROW('Sanitation Data'!R36))),'Data Summary'!DH42="Yes"),OFFSET('Sanitation Data'!$R$11,0,10*ROW('Sanitation Data'!R36)),NA())</f>
        <v>#N/A</v>
      </c>
      <c r="AT42" s="86" t="e">
        <f ca="true">+IF(AND(ISNUMBER(OFFSET('Sanitation Data'!$R$12,0,10*ROW('Sanitation Data'!R36))),'Data Summary'!DI42="Yes"),OFFSET('Sanitation Data'!$R$12,0,10*ROW('Sanitation Data'!R36)),NA())</f>
        <v>#N/A</v>
      </c>
      <c r="AU42" s="86" t="e">
        <f ca="true">+IF(AND(ISNUMBER(OFFSET('Sanitation Data'!$S$4,0,10*ROW('Sanitation Data'!S36))),'Data Summary'!DJ42="Yes"),100-OFFSET('Sanitation Data'!$S$4,0,10*ROW('Sanitation Data'!S36)),NA())</f>
        <v>#N/A</v>
      </c>
      <c r="AV42" s="86" t="e">
        <f ca="true">+IF(AND(ISNUMBER(OFFSET('Sanitation Data'!$S$6,0,10*ROW('Sanitation Data'!S36))),'Data Summary'!DK42="Yes"),OFFSET('Sanitation Data'!$S$6,0,10*ROW('Sanitation Data'!S36)),NA())</f>
        <v>#N/A</v>
      </c>
      <c r="AW42" s="86" t="e">
        <f ca="true">+IF(AND(ISNUMBER(OFFSET('Sanitation Data'!$S$10,0,10*ROW('Sanitation Data'!S36))),'Data Summary'!DL42="Yes"),OFFSET('Sanitation Data'!$S$10,0,10*ROW('Sanitation Data'!S36)),NA())</f>
        <v>#N/A</v>
      </c>
      <c r="AX42" s="86" t="e">
        <f ca="true">+IF(AND(ISNUMBER(OFFSET('Sanitation Data'!$S$11,0,10*ROW('Sanitation Data'!S36))),'Data Summary'!DM42="Yes"),OFFSET('Sanitation Data'!$S$11,0,10*ROW('Sanitation Data'!S36)),NA())</f>
        <v>#N/A</v>
      </c>
      <c r="AY42" s="86" t="e">
        <f ca="true">+IF(AND(ISNUMBER(OFFSET('Sanitation Data'!$S$12,0,10*ROW('Sanitation Data'!S36))),'Data Summary'!DN42="Yes"),OFFSET('Sanitation Data'!$S$12,0,10*ROW('Sanitation Data'!S36)),NA())</f>
        <v>#N/A</v>
      </c>
      <c r="AZ42" s="87" t="e">
        <f ca="true">+IF(AND(ISNUMBER(OFFSET('Hygiene Data'!$N$5,0,10*ROW('Hygiene Data'!N36))),'Data Summary'!DO42="Yes"),OFFSET('Hygiene Data'!$N$5,0,10*ROW('Hygiene Data'!N36)),NA())</f>
        <v>#N/A</v>
      </c>
      <c r="BA42" s="87" t="e">
        <f ca="true">+IF(AND(ISNUMBER(OFFSET('Hygiene Data'!$N$7,0,10*ROW('Hygiene Data'!N36))),'Data Summary'!DP42="Yes"),OFFSET('Hygiene Data'!$N$7,0,10*ROW('Hygiene Data'!N36)),NA())</f>
        <v>#N/A</v>
      </c>
      <c r="BB42" s="87" t="e">
        <f ca="true">+IF(AND(ISNUMBER(OFFSET('Hygiene Data'!$N$9,0,10*ROW('Hygiene Data'!N36))),'Data Summary'!DQ42="Yes"),OFFSET('Hygiene Data'!$N$9,0,10*ROW('Hygiene Data'!N36)),NA())</f>
        <v>#N/A</v>
      </c>
      <c r="BC42" s="87" t="e">
        <f ca="true">+IF(AND(ISNUMBER(OFFSET('Hygiene Data'!$O$5,0,10*ROW('Hygiene Data'!O36))),'Data Summary'!DR42="Yes"),OFFSET('Hygiene Data'!$O$5,0,10*ROW('Hygiene Data'!O36)),NA())</f>
        <v>#N/A</v>
      </c>
      <c r="BD42" s="87" t="e">
        <f ca="true">+IF(AND(ISNUMBER(OFFSET('Hygiene Data'!$O$7,0,10*ROW('Hygiene Data'!O36))),'Data Summary'!DS42="Yes"),OFFSET('Hygiene Data'!$O$7,0,10*ROW('Hygiene Data'!O36)),NA())</f>
        <v>#N/A</v>
      </c>
      <c r="BE42" s="87" t="e">
        <f ca="true">+IF(AND(ISNUMBER(OFFSET('Hygiene Data'!$O$9,0,10*ROW('Hygiene Data'!O36))),'Data Summary'!DT42="Yes"),OFFSET('Hygiene Data'!$O$9,0,10*ROW('Hygiene Data'!O36)),NA())</f>
        <v>#N/A</v>
      </c>
      <c r="BF42" s="87" t="e">
        <f ca="true">+IF(AND(ISNUMBER(OFFSET('Hygiene Data'!$P$5,0,10*ROW('Hygiene Data'!P36))),'Data Summary'!DU42="Yes"),OFFSET('Hygiene Data'!$P$5,0,10*ROW('Hygiene Data'!P36)),NA())</f>
        <v>#N/A</v>
      </c>
      <c r="BG42" s="87" t="e">
        <f ca="true">+IF(AND(ISNUMBER(OFFSET('Hygiene Data'!$P$7,0,10*ROW('Hygiene Data'!P36))),'Data Summary'!DV42="Yes"),OFFSET('Hygiene Data'!$P$7,0,10*ROW('Hygiene Data'!P36)),NA())</f>
        <v>#N/A</v>
      </c>
      <c r="BH42" s="87" t="e">
        <f ca="true">+IF(AND(ISNUMBER(OFFSET('Hygiene Data'!$P$9,0,10*ROW('Hygiene Data'!P36))),'Data Summary'!DW42="Yes"),OFFSET('Hygiene Data'!$P$9,0,10*ROW('Hygiene Data'!P36)),NA())</f>
        <v>#N/A</v>
      </c>
      <c r="BI42" s="87" t="e">
        <f ca="true">+IF(AND(ISNUMBER(OFFSET('Hygiene Data'!$Q$5,0,10*ROW('Hygiene Data'!Q36))),'Data Summary'!DX42="Yes"),OFFSET('Hygiene Data'!$Q$5,0,10*ROW('Hygiene Data'!Q36)),NA())</f>
        <v>#N/A</v>
      </c>
      <c r="BJ42" s="87" t="e">
        <f ca="true">+IF(AND(ISNUMBER(OFFSET('Hygiene Data'!$Q$7,0,10*ROW('Hygiene Data'!Q36))),'Data Summary'!DY42="Yes"),OFFSET('Hygiene Data'!$Q$7,0,10*ROW('Hygiene Data'!Q36)),NA())</f>
        <v>#N/A</v>
      </c>
      <c r="BK42" s="87" t="e">
        <f ca="true">+IF(AND(ISNUMBER(OFFSET('Hygiene Data'!$Q$9,0,10*ROW('Hygiene Data'!Q36))),'Data Summary'!DZ42="Yes"),OFFSET('Hygiene Data'!$Q$9,0,10*ROW('Hygiene Data'!Q36)),NA())</f>
        <v>#N/A</v>
      </c>
      <c r="BL42" s="87" t="e">
        <f ca="true">+IF(AND(ISNUMBER(OFFSET('Hygiene Data'!$R$5,0,10*ROW('Hygiene Data'!R36))),'Data Summary'!EA42="Yes"),OFFSET('Hygiene Data'!$R$5,0,10*ROW('Hygiene Data'!R36)),NA())</f>
        <v>#N/A</v>
      </c>
      <c r="BM42" s="87" t="e">
        <f ca="true">+IF(AND(ISNUMBER(OFFSET('Hygiene Data'!$R$7,0,10*ROW('Hygiene Data'!R36))),'Data Summary'!EB42="Yes"),OFFSET('Hygiene Data'!$R$7,0,10*ROW('Hygiene Data'!R36)),NA())</f>
        <v>#N/A</v>
      </c>
      <c r="BN42" s="87" t="e">
        <f ca="true">+IF(AND(ISNUMBER(OFFSET('Hygiene Data'!$R$9,0,10*ROW('Hygiene Data'!R36))),'Data Summary'!EC42="Yes"),OFFSET('Hygiene Data'!$R$9,0,10*ROW('Hygiene Data'!R36)),NA())</f>
        <v>#N/A</v>
      </c>
      <c r="BO42" s="87" t="e">
        <f ca="true">+IF(AND(ISNUMBER(OFFSET('Hygiene Data'!$S$5,0,10*ROW('Hygiene Data'!S36))),'Data Summary'!ED42="Yes"),OFFSET('Hygiene Data'!$S$5,0,10*ROW('Hygiene Data'!S36)),NA())</f>
        <v>#N/A</v>
      </c>
      <c r="BP42" s="87" t="e">
        <f ca="true">+IF(AND(ISNUMBER(OFFSET('Hygiene Data'!$S$7,0,10*ROW('Hygiene Data'!S36))),'Data Summary'!EE42="Yes"),OFFSET('Hygiene Data'!$S$7,0,10*ROW('Hygiene Data'!S36)),NA())</f>
        <v>#N/A</v>
      </c>
      <c r="BQ42" s="87" t="e">
        <f ca="true">+IF(AND(ISNUMBER(OFFSET('Hygiene Data'!$S$9,0,10*ROW('Hygiene Data'!S36))),'Data Summary'!EF42="Yes"),OFFSET('Hygiene Data'!$S$9,0,10*ROW('Hygiene Data'!S36)),NA())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Data'!$N$4,0,10*ROW('Water Data'!N37))),'Data Summary'!BS43="Yes"),100-OFFSET('Water Data'!$N$4,0,10*ROW('Water Data'!N37)),NA())</f>
        <v>#N/A</v>
      </c>
      <c r="E43" s="85" t="e">
        <f ca="true">+IF(AND(ISNUMBER(OFFSET('Water Data'!$N$6,0,10*ROW('Water Data'!N37))),'Data Summary'!BT43="Yes"),OFFSET('Water Data'!$N$6,0,10*ROW('Water Data'!N37)),NA())</f>
        <v>#N/A</v>
      </c>
      <c r="F43" s="85" t="e">
        <f ca="true">+IF(AND(ISNUMBER(OFFSET('Water Data'!$N$9,0,10*ROW('Water Data'!N37))),'Data Summary'!BU43="Yes"),OFFSET('Water Data'!$N$9,0,10*ROW('Water Data'!N37)),NA())</f>
        <v>#N/A</v>
      </c>
      <c r="G43" s="85" t="e">
        <f ca="true">+IF(AND(ISNUMBER(OFFSET('Water Data'!$O$4,0,10*ROW('Water Data'!O37))),'Data Summary'!BV43="Yes"),100-OFFSET('Water Data'!$O$4,0,10*ROW('Water Data'!O37)),NA())</f>
        <v>#N/A</v>
      </c>
      <c r="H43" s="85" t="e">
        <f ca="true">+IF(AND(ISNUMBER(OFFSET('Water Data'!$O$6,0,10*ROW('Water Data'!O37))),'Data Summary'!BW43="Yes"),OFFSET('Water Data'!$O$6,0,10*ROW('Water Data'!O37)),NA())</f>
        <v>#N/A</v>
      </c>
      <c r="I43" s="85" t="e">
        <f ca="true">+IF(AND(ISNUMBER(OFFSET('Water Data'!$O$9,0,10*ROW('Water Data'!O37))),'Data Summary'!BX43="Yes"),OFFSET('Water Data'!$O$9,0,10*ROW('Water Data'!O37)),NA())</f>
        <v>#N/A</v>
      </c>
      <c r="J43" s="85" t="e">
        <f ca="true">+IF(AND(ISNUMBER(OFFSET('Water Data'!$P$4,0,10*ROW('Water Data'!P37))),'Data Summary'!BY43="Yes"),100-OFFSET('Water Data'!$P$4,0,10*ROW('Water Data'!P37)),NA())</f>
        <v>#N/A</v>
      </c>
      <c r="K43" s="85" t="e">
        <f ca="true">+IF(AND(ISNUMBER(OFFSET('Water Data'!$P$6,0,10*ROW('Water Data'!P37))),'Data Summary'!BZ43="Yes"),OFFSET('Water Data'!$P$6,0,10*ROW('Water Data'!P37)),NA())</f>
        <v>#N/A</v>
      </c>
      <c r="L43" s="85" t="e">
        <f ca="true">+IF(AND(ISNUMBER(OFFSET('Water Data'!$P$9,0,10*ROW('Water Data'!P37))),'Data Summary'!CA43="Yes"),OFFSET('Water Data'!$P$9,0,10*ROW('Water Data'!P37)),NA())</f>
        <v>#N/A</v>
      </c>
      <c r="M43" s="85" t="e">
        <f ca="true">+IF(AND(ISNUMBER(OFFSET('Water Data'!$Q$4,0,10*ROW('Water Data'!Q37))),'Data Summary'!CB43="Yes"),100-OFFSET('Water Data'!$Q$4,0,10*ROW('Water Data'!Q37)),NA())</f>
        <v>#N/A</v>
      </c>
      <c r="N43" s="85" t="e">
        <f ca="true">+IF(AND(ISNUMBER(OFFSET('Water Data'!$Q$6,0,10*ROW('Water Data'!Q37))),'Data Summary'!CC43="Yes"),OFFSET('Water Data'!$Q$6,0,10*ROW('Water Data'!Q37)),NA())</f>
        <v>#N/A</v>
      </c>
      <c r="O43" s="85" t="e">
        <f ca="true">+IF(AND(ISNUMBER(OFFSET('Water Data'!$Q$9,0,10*ROW('Water Data'!Q37))),'Data Summary'!CD43="Yes"),OFFSET('Water Data'!$Q$9,0,10*ROW('Water Data'!Q37)),NA())</f>
        <v>#N/A</v>
      </c>
      <c r="P43" s="85" t="e">
        <f ca="true">+IF(AND(ISNUMBER(OFFSET('Water Data'!$R$4,0,10*ROW('Water Data'!R37))),'Data Summary'!CE43="Yes"),100-OFFSET('Water Data'!$R$4,0,10*ROW('Water Data'!R37)),NA())</f>
        <v>#N/A</v>
      </c>
      <c r="Q43" s="85" t="e">
        <f ca="true">+IF(AND(ISNUMBER(OFFSET('Water Data'!$R$6,0,10*ROW('Water Data'!R37))),'Data Summary'!CF43="Yes"),OFFSET('Water Data'!$R$6,0,10*ROW('Water Data'!R37)),NA())</f>
        <v>#N/A</v>
      </c>
      <c r="R43" s="85" t="e">
        <f ca="true">+IF(AND(ISNUMBER(OFFSET('Water Data'!$R$9,0,10*ROW('Water Data'!R37))),'Data Summary'!CG43="Yes"),OFFSET('Water Data'!$R$9,0,10*ROW('Water Data'!R37)),NA())</f>
        <v>#N/A</v>
      </c>
      <c r="S43" s="85" t="e">
        <f ca="true">+IF(AND(ISNUMBER(OFFSET('Water Data'!$S$4,0,10*ROW('Water Data'!S37))),'Data Summary'!CH43="Yes"),100-OFFSET('Water Data'!$S$4,0,10*ROW('Water Data'!S37)),NA())</f>
        <v>#N/A</v>
      </c>
      <c r="T43" s="85" t="e">
        <f ca="true">+IF(AND(ISNUMBER(OFFSET('Water Data'!$S$6,0,10*ROW('Water Data'!S37))),'Data Summary'!CI43="Yes"),OFFSET('Water Data'!$S$6,0,10*ROW('Water Data'!S37)),NA())</f>
        <v>#N/A</v>
      </c>
      <c r="U43" s="85" t="e">
        <f ca="true">+IF(AND(ISNUMBER(OFFSET('Water Data'!$S$9,0,10*ROW('Water Data'!S37))),'Data Summary'!CJ43="Yes"),OFFSET('Water Data'!$S$9,0,10*ROW('Water Data'!S37)),NA())</f>
        <v>#N/A</v>
      </c>
      <c r="V43" s="86" t="e">
        <f ca="true">+IF(AND(ISNUMBER(OFFSET('Sanitation Data'!$N$4,0,10*ROW('Sanitation Data'!N37))),'Data Summary'!CK43="Yes"),100-OFFSET('Sanitation Data'!$N$4,0,10*ROW('Sanitation Data'!N37)),NA())</f>
        <v>#N/A</v>
      </c>
      <c r="W43" s="86" t="e">
        <f ca="true">+IF(AND(ISNUMBER(OFFSET('Sanitation Data'!$N$6,0,10*ROW('Sanitation Data'!N37))),'Data Summary'!CL43="Yes"),OFFSET('Sanitation Data'!$N$6,0,10*ROW('Sanitation Data'!N37)),NA())</f>
        <v>#N/A</v>
      </c>
      <c r="X43" s="86" t="e">
        <f ca="true">+IF(AND(ISNUMBER(OFFSET('Sanitation Data'!$N$10,0,10*ROW('Sanitation Data'!N37))),'Data Summary'!CM43="Yes"),OFFSET('Sanitation Data'!$N$10,0,10*ROW('Sanitation Data'!N37)),NA())</f>
        <v>#N/A</v>
      </c>
      <c r="Y43" s="86" t="e">
        <f ca="true">+IF(AND(ISNUMBER(OFFSET('Sanitation Data'!$N$11,0,10*ROW('Sanitation Data'!N37))),'Data Summary'!CN43="Yes"),OFFSET('Sanitation Data'!$N$11,0,10*ROW('Sanitation Data'!N37)),NA())</f>
        <v>#N/A</v>
      </c>
      <c r="Z43" s="86" t="e">
        <f ca="true">+IF(AND(ISNUMBER(OFFSET('Sanitation Data'!$N$12,0,10*ROW('Sanitation Data'!N37))),'Data Summary'!CO43="Yes"),OFFSET('Sanitation Data'!$N$12,0,10*ROW('Sanitation Data'!N37)),NA())</f>
        <v>#N/A</v>
      </c>
      <c r="AA43" s="86" t="e">
        <f ca="true">+IF(AND(ISNUMBER(OFFSET('Sanitation Data'!$O$4,0,10*ROW('Sanitation Data'!O37))),'Data Summary'!CP43="Yes"),100-OFFSET('Sanitation Data'!$O$4,0,10*ROW('Sanitation Data'!O37)),NA())</f>
        <v>#N/A</v>
      </c>
      <c r="AB43" s="86" t="e">
        <f ca="true">+IF(AND(ISNUMBER(OFFSET('Sanitation Data'!$O$6,0,10*ROW('Sanitation Data'!O37))),'Data Summary'!CQ43="Yes"),OFFSET('Sanitation Data'!$O$6,0,10*ROW('Sanitation Data'!O37)),NA())</f>
        <v>#N/A</v>
      </c>
      <c r="AC43" s="86" t="e">
        <f ca="true">+IF(AND(ISNUMBER(OFFSET('Sanitation Data'!$O$10,0,10*ROW('Sanitation Data'!O37))),'Data Summary'!CR43="Yes"),OFFSET('Sanitation Data'!$O$10,0,10*ROW('Sanitation Data'!O37)),NA())</f>
        <v>#N/A</v>
      </c>
      <c r="AD43" s="86" t="e">
        <f ca="true">+IF(AND(ISNUMBER(OFFSET('Sanitation Data'!$O$11,0,10*ROW('Sanitation Data'!O37))),'Data Summary'!CS43="Yes"),OFFSET('Sanitation Data'!$O$11,0,10*ROW('Sanitation Data'!O37)),NA())</f>
        <v>#N/A</v>
      </c>
      <c r="AE43" s="86" t="e">
        <f ca="true">+IF(AND(ISNUMBER(OFFSET('Sanitation Data'!$O$12,0,10*ROW('Sanitation Data'!O37))),'Data Summary'!CT43="Yes"),OFFSET('Sanitation Data'!$O$12,0,10*ROW('Sanitation Data'!O37)),NA())</f>
        <v>#N/A</v>
      </c>
      <c r="AF43" s="86" t="e">
        <f ca="true">+IF(AND(ISNUMBER(OFFSET('Sanitation Data'!$P$4,0,10*ROW('Sanitation Data'!P37))),'Data Summary'!CU43="Yes"),100-OFFSET('Sanitation Data'!$P$4,0,10*ROW('Sanitation Data'!P37)),NA())</f>
        <v>#N/A</v>
      </c>
      <c r="AG43" s="86" t="e">
        <f ca="true">+IF(AND(ISNUMBER(OFFSET('Sanitation Data'!$P$6,0,10*ROW('Sanitation Data'!P37))),'Data Summary'!CV43="Yes"),OFFSET('Sanitation Data'!$P$6,0,10*ROW('Sanitation Data'!P37)),NA())</f>
        <v>#N/A</v>
      </c>
      <c r="AH43" s="86" t="e">
        <f ca="true">+IF(AND(ISNUMBER(OFFSET('Sanitation Data'!$P$10,0,10*ROW('Sanitation Data'!P37))),'Data Summary'!CW43="Yes"),OFFSET('Sanitation Data'!$P$10,0,10*ROW('Sanitation Data'!P37)),NA())</f>
        <v>#N/A</v>
      </c>
      <c r="AI43" s="86" t="e">
        <f ca="true">+IF(AND(ISNUMBER(OFFSET('Sanitation Data'!$P$11,0,10*ROW('Sanitation Data'!P37))),'Data Summary'!CX43="Yes"),OFFSET('Sanitation Data'!$P$11,0,10*ROW('Sanitation Data'!P37)),NA())</f>
        <v>#N/A</v>
      </c>
      <c r="AJ43" s="86" t="e">
        <f ca="true">+IF(AND(ISNUMBER(OFFSET('Sanitation Data'!$P$12,0,10*ROW('Sanitation Data'!P37))),'Data Summary'!CY43="Yes"),OFFSET('Sanitation Data'!$P$12,0,10*ROW('Sanitation Data'!P37)),NA())</f>
        <v>#N/A</v>
      </c>
      <c r="AK43" s="86" t="e">
        <f ca="true">+IF(AND(ISNUMBER(OFFSET('Sanitation Data'!$Q$4,0,10*ROW('Sanitation Data'!Q37))),'Data Summary'!CZ43="Yes"),100-OFFSET('Sanitation Data'!$Q$4,0,10*ROW('Sanitation Data'!Q37)),NA())</f>
        <v>#N/A</v>
      </c>
      <c r="AL43" s="86" t="e">
        <f ca="true">+IF(AND(ISNUMBER(OFFSET('Sanitation Data'!$Q$6,0,10*ROW('Sanitation Data'!Q37))),'Data Summary'!DA43="Yes"),OFFSET('Sanitation Data'!$Q$6,0,10*ROW('Sanitation Data'!Q37)),NA())</f>
        <v>#N/A</v>
      </c>
      <c r="AM43" s="86" t="e">
        <f ca="true">+IF(AND(ISNUMBER(OFFSET('Sanitation Data'!$Q$10,0,10*ROW('Sanitation Data'!Q37))),'Data Summary'!DB43="Yes"),OFFSET('Sanitation Data'!$Q$10,0,10*ROW('Sanitation Data'!Q37)),NA())</f>
        <v>#N/A</v>
      </c>
      <c r="AN43" s="86" t="e">
        <f ca="true">+IF(AND(ISNUMBER(OFFSET('Sanitation Data'!$Q$11,0,10*ROW('Sanitation Data'!Q37))),'Data Summary'!DC43="Yes"),OFFSET('Sanitation Data'!$Q$11,0,10*ROW('Sanitation Data'!Q37)),NA())</f>
        <v>#N/A</v>
      </c>
      <c r="AO43" s="86" t="e">
        <f ca="true">+IF(AND(ISNUMBER(OFFSET('Sanitation Data'!$Q$12,0,10*ROW('Sanitation Data'!Q37))),'Data Summary'!DD43="Yes"),OFFSET('Sanitation Data'!$Q$12,0,10*ROW('Sanitation Data'!Q37)),NA())</f>
        <v>#N/A</v>
      </c>
      <c r="AP43" s="86" t="e">
        <f ca="true">+IF(AND(ISNUMBER(OFFSET('Sanitation Data'!$R$4,0,10*ROW('Sanitation Data'!R37))),'Data Summary'!DE43="Yes"),100-OFFSET('Sanitation Data'!$R$4,0,10*ROW('Sanitation Data'!R37)),NA())</f>
        <v>#N/A</v>
      </c>
      <c r="AQ43" s="86" t="e">
        <f ca="true">+IF(AND(ISNUMBER(OFFSET('Sanitation Data'!$R$6,0,10*ROW('Sanitation Data'!R37))),'Data Summary'!DF43="Yes"),OFFSET('Sanitation Data'!$R$6,0,10*ROW('Sanitation Data'!R37)),NA())</f>
        <v>#N/A</v>
      </c>
      <c r="AR43" s="86" t="e">
        <f ca="true">+IF(AND(ISNUMBER(OFFSET('Sanitation Data'!$R$10,0,10*ROW('Sanitation Data'!R37))),'Data Summary'!DG43="Yes"),OFFSET('Sanitation Data'!$R$10,0,10*ROW('Sanitation Data'!R37)),NA())</f>
        <v>#N/A</v>
      </c>
      <c r="AS43" s="86" t="e">
        <f ca="true">+IF(AND(ISNUMBER(OFFSET('Sanitation Data'!$R$11,0,10*ROW('Sanitation Data'!R37))),'Data Summary'!DH43="Yes"),OFFSET('Sanitation Data'!$R$11,0,10*ROW('Sanitation Data'!R37)),NA())</f>
        <v>#N/A</v>
      </c>
      <c r="AT43" s="86" t="e">
        <f ca="true">+IF(AND(ISNUMBER(OFFSET('Sanitation Data'!$R$12,0,10*ROW('Sanitation Data'!R37))),'Data Summary'!DI43="Yes"),OFFSET('Sanitation Data'!$R$12,0,10*ROW('Sanitation Data'!R37)),NA())</f>
        <v>#N/A</v>
      </c>
      <c r="AU43" s="86" t="e">
        <f ca="true">+IF(AND(ISNUMBER(OFFSET('Sanitation Data'!$S$4,0,10*ROW('Sanitation Data'!S37))),'Data Summary'!DJ43="Yes"),100-OFFSET('Sanitation Data'!$S$4,0,10*ROW('Sanitation Data'!S37)),NA())</f>
        <v>#N/A</v>
      </c>
      <c r="AV43" s="86" t="e">
        <f ca="true">+IF(AND(ISNUMBER(OFFSET('Sanitation Data'!$S$6,0,10*ROW('Sanitation Data'!S37))),'Data Summary'!DK43="Yes"),OFFSET('Sanitation Data'!$S$6,0,10*ROW('Sanitation Data'!S37)),NA())</f>
        <v>#N/A</v>
      </c>
      <c r="AW43" s="86" t="e">
        <f ca="true">+IF(AND(ISNUMBER(OFFSET('Sanitation Data'!$S$10,0,10*ROW('Sanitation Data'!S37))),'Data Summary'!DL43="Yes"),OFFSET('Sanitation Data'!$S$10,0,10*ROW('Sanitation Data'!S37)),NA())</f>
        <v>#N/A</v>
      </c>
      <c r="AX43" s="86" t="e">
        <f ca="true">+IF(AND(ISNUMBER(OFFSET('Sanitation Data'!$S$11,0,10*ROW('Sanitation Data'!S37))),'Data Summary'!DM43="Yes"),OFFSET('Sanitation Data'!$S$11,0,10*ROW('Sanitation Data'!S37)),NA())</f>
        <v>#N/A</v>
      </c>
      <c r="AY43" s="86" t="e">
        <f ca="true">+IF(AND(ISNUMBER(OFFSET('Sanitation Data'!$S$12,0,10*ROW('Sanitation Data'!S37))),'Data Summary'!DN43="Yes"),OFFSET('Sanitation Data'!$S$12,0,10*ROW('Sanitation Data'!S37)),NA())</f>
        <v>#N/A</v>
      </c>
      <c r="AZ43" s="87" t="e">
        <f ca="true">+IF(AND(ISNUMBER(OFFSET('Hygiene Data'!$N$5,0,10*ROW('Hygiene Data'!N37))),'Data Summary'!DO43="Yes"),OFFSET('Hygiene Data'!$N$5,0,10*ROW('Hygiene Data'!N37)),NA())</f>
        <v>#N/A</v>
      </c>
      <c r="BA43" s="87" t="e">
        <f ca="true">+IF(AND(ISNUMBER(OFFSET('Hygiene Data'!$N$7,0,10*ROW('Hygiene Data'!N37))),'Data Summary'!DP43="Yes"),OFFSET('Hygiene Data'!$N$7,0,10*ROW('Hygiene Data'!N37)),NA())</f>
        <v>#N/A</v>
      </c>
      <c r="BB43" s="87" t="e">
        <f ca="true">+IF(AND(ISNUMBER(OFFSET('Hygiene Data'!$N$9,0,10*ROW('Hygiene Data'!N37))),'Data Summary'!DQ43="Yes"),OFFSET('Hygiene Data'!$N$9,0,10*ROW('Hygiene Data'!N37)),NA())</f>
        <v>#N/A</v>
      </c>
      <c r="BC43" s="87" t="e">
        <f ca="true">+IF(AND(ISNUMBER(OFFSET('Hygiene Data'!$O$5,0,10*ROW('Hygiene Data'!O37))),'Data Summary'!DR43="Yes"),OFFSET('Hygiene Data'!$O$5,0,10*ROW('Hygiene Data'!O37)),NA())</f>
        <v>#N/A</v>
      </c>
      <c r="BD43" s="87" t="e">
        <f ca="true">+IF(AND(ISNUMBER(OFFSET('Hygiene Data'!$O$7,0,10*ROW('Hygiene Data'!O37))),'Data Summary'!DS43="Yes"),OFFSET('Hygiene Data'!$O$7,0,10*ROW('Hygiene Data'!O37)),NA())</f>
        <v>#N/A</v>
      </c>
      <c r="BE43" s="87" t="e">
        <f ca="true">+IF(AND(ISNUMBER(OFFSET('Hygiene Data'!$O$9,0,10*ROW('Hygiene Data'!O37))),'Data Summary'!DT43="Yes"),OFFSET('Hygiene Data'!$O$9,0,10*ROW('Hygiene Data'!O37)),NA())</f>
        <v>#N/A</v>
      </c>
      <c r="BF43" s="87" t="e">
        <f ca="true">+IF(AND(ISNUMBER(OFFSET('Hygiene Data'!$P$5,0,10*ROW('Hygiene Data'!P37))),'Data Summary'!DU43="Yes"),OFFSET('Hygiene Data'!$P$5,0,10*ROW('Hygiene Data'!P37)),NA())</f>
        <v>#N/A</v>
      </c>
      <c r="BG43" s="87" t="e">
        <f ca="true">+IF(AND(ISNUMBER(OFFSET('Hygiene Data'!$P$7,0,10*ROW('Hygiene Data'!P37))),'Data Summary'!DV43="Yes"),OFFSET('Hygiene Data'!$P$7,0,10*ROW('Hygiene Data'!P37)),NA())</f>
        <v>#N/A</v>
      </c>
      <c r="BH43" s="87" t="e">
        <f ca="true">+IF(AND(ISNUMBER(OFFSET('Hygiene Data'!$P$9,0,10*ROW('Hygiene Data'!P37))),'Data Summary'!DW43="Yes"),OFFSET('Hygiene Data'!$P$9,0,10*ROW('Hygiene Data'!P37)),NA())</f>
        <v>#N/A</v>
      </c>
      <c r="BI43" s="87" t="e">
        <f ca="true">+IF(AND(ISNUMBER(OFFSET('Hygiene Data'!$Q$5,0,10*ROW('Hygiene Data'!Q37))),'Data Summary'!DX43="Yes"),OFFSET('Hygiene Data'!$Q$5,0,10*ROW('Hygiene Data'!Q37)),NA())</f>
        <v>#N/A</v>
      </c>
      <c r="BJ43" s="87" t="e">
        <f ca="true">+IF(AND(ISNUMBER(OFFSET('Hygiene Data'!$Q$7,0,10*ROW('Hygiene Data'!Q37))),'Data Summary'!DY43="Yes"),OFFSET('Hygiene Data'!$Q$7,0,10*ROW('Hygiene Data'!Q37)),NA())</f>
        <v>#N/A</v>
      </c>
      <c r="BK43" s="87" t="e">
        <f ca="true">+IF(AND(ISNUMBER(OFFSET('Hygiene Data'!$Q$9,0,10*ROW('Hygiene Data'!Q37))),'Data Summary'!DZ43="Yes"),OFFSET('Hygiene Data'!$Q$9,0,10*ROW('Hygiene Data'!Q37)),NA())</f>
        <v>#N/A</v>
      </c>
      <c r="BL43" s="87" t="e">
        <f ca="true">+IF(AND(ISNUMBER(OFFSET('Hygiene Data'!$R$5,0,10*ROW('Hygiene Data'!R37))),'Data Summary'!EA43="Yes"),OFFSET('Hygiene Data'!$R$5,0,10*ROW('Hygiene Data'!R37)),NA())</f>
        <v>#N/A</v>
      </c>
      <c r="BM43" s="87" t="e">
        <f ca="true">+IF(AND(ISNUMBER(OFFSET('Hygiene Data'!$R$7,0,10*ROW('Hygiene Data'!R37))),'Data Summary'!EB43="Yes"),OFFSET('Hygiene Data'!$R$7,0,10*ROW('Hygiene Data'!R37)),NA())</f>
        <v>#N/A</v>
      </c>
      <c r="BN43" s="87" t="e">
        <f ca="true">+IF(AND(ISNUMBER(OFFSET('Hygiene Data'!$R$9,0,10*ROW('Hygiene Data'!R37))),'Data Summary'!EC43="Yes"),OFFSET('Hygiene Data'!$R$9,0,10*ROW('Hygiene Data'!R37)),NA())</f>
        <v>#N/A</v>
      </c>
      <c r="BO43" s="87" t="e">
        <f ca="true">+IF(AND(ISNUMBER(OFFSET('Hygiene Data'!$S$5,0,10*ROW('Hygiene Data'!S37))),'Data Summary'!ED43="Yes"),OFFSET('Hygiene Data'!$S$5,0,10*ROW('Hygiene Data'!S37)),NA())</f>
        <v>#N/A</v>
      </c>
      <c r="BP43" s="87" t="e">
        <f ca="true">+IF(AND(ISNUMBER(OFFSET('Hygiene Data'!$S$7,0,10*ROW('Hygiene Data'!S37))),'Data Summary'!EE43="Yes"),OFFSET('Hygiene Data'!$S$7,0,10*ROW('Hygiene Data'!S37)),NA())</f>
        <v>#N/A</v>
      </c>
      <c r="BQ43" s="87" t="e">
        <f ca="true">+IF(AND(ISNUMBER(OFFSET('Hygiene Data'!$S$9,0,10*ROW('Hygiene Data'!S37))),'Data Summary'!EF43="Yes"),OFFSET('Hygiene Data'!$S$9,0,10*ROW('Hygiene Data'!S37)),NA())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Data'!$N$4,0,10*ROW('Water Data'!N38))),'Data Summary'!BS44="Yes"),100-OFFSET('Water Data'!$N$4,0,10*ROW('Water Data'!N38)),NA())</f>
        <v>#N/A</v>
      </c>
      <c r="E44" s="85" t="e">
        <f ca="true">+IF(AND(ISNUMBER(OFFSET('Water Data'!$N$6,0,10*ROW('Water Data'!N38))),'Data Summary'!BT44="Yes"),OFFSET('Water Data'!$N$6,0,10*ROW('Water Data'!N38)),NA())</f>
        <v>#N/A</v>
      </c>
      <c r="F44" s="85" t="e">
        <f ca="true">+IF(AND(ISNUMBER(OFFSET('Water Data'!$N$9,0,10*ROW('Water Data'!N38))),'Data Summary'!BU44="Yes"),OFFSET('Water Data'!$N$9,0,10*ROW('Water Data'!N38)),NA())</f>
        <v>#N/A</v>
      </c>
      <c r="G44" s="85" t="e">
        <f ca="true">+IF(AND(ISNUMBER(OFFSET('Water Data'!$O$4,0,10*ROW('Water Data'!O38))),'Data Summary'!BV44="Yes"),100-OFFSET('Water Data'!$O$4,0,10*ROW('Water Data'!O38)),NA())</f>
        <v>#N/A</v>
      </c>
      <c r="H44" s="85" t="e">
        <f ca="true">+IF(AND(ISNUMBER(OFFSET('Water Data'!$O$6,0,10*ROW('Water Data'!O38))),'Data Summary'!BW44="Yes"),OFFSET('Water Data'!$O$6,0,10*ROW('Water Data'!O38)),NA())</f>
        <v>#N/A</v>
      </c>
      <c r="I44" s="85" t="e">
        <f ca="true">+IF(AND(ISNUMBER(OFFSET('Water Data'!$O$9,0,10*ROW('Water Data'!O38))),'Data Summary'!BX44="Yes"),OFFSET('Water Data'!$O$9,0,10*ROW('Water Data'!O38)),NA())</f>
        <v>#N/A</v>
      </c>
      <c r="J44" s="85" t="e">
        <f ca="true">+IF(AND(ISNUMBER(OFFSET('Water Data'!$P$4,0,10*ROW('Water Data'!P38))),'Data Summary'!BY44="Yes"),100-OFFSET('Water Data'!$P$4,0,10*ROW('Water Data'!P38)),NA())</f>
        <v>#N/A</v>
      </c>
      <c r="K44" s="85" t="e">
        <f ca="true">+IF(AND(ISNUMBER(OFFSET('Water Data'!$P$6,0,10*ROW('Water Data'!P38))),'Data Summary'!BZ44="Yes"),OFFSET('Water Data'!$P$6,0,10*ROW('Water Data'!P38)),NA())</f>
        <v>#N/A</v>
      </c>
      <c r="L44" s="85" t="e">
        <f ca="true">+IF(AND(ISNUMBER(OFFSET('Water Data'!$P$9,0,10*ROW('Water Data'!P38))),'Data Summary'!CA44="Yes"),OFFSET('Water Data'!$P$9,0,10*ROW('Water Data'!P38)),NA())</f>
        <v>#N/A</v>
      </c>
      <c r="M44" s="85" t="e">
        <f ca="true">+IF(AND(ISNUMBER(OFFSET('Water Data'!$Q$4,0,10*ROW('Water Data'!Q38))),'Data Summary'!CB44="Yes"),100-OFFSET('Water Data'!$Q$4,0,10*ROW('Water Data'!Q38)),NA())</f>
        <v>#N/A</v>
      </c>
      <c r="N44" s="85" t="e">
        <f ca="true">+IF(AND(ISNUMBER(OFFSET('Water Data'!$Q$6,0,10*ROW('Water Data'!Q38))),'Data Summary'!CC44="Yes"),OFFSET('Water Data'!$Q$6,0,10*ROW('Water Data'!Q38)),NA())</f>
        <v>#N/A</v>
      </c>
      <c r="O44" s="85" t="e">
        <f ca="true">+IF(AND(ISNUMBER(OFFSET('Water Data'!$Q$9,0,10*ROW('Water Data'!Q38))),'Data Summary'!CD44="Yes"),OFFSET('Water Data'!$Q$9,0,10*ROW('Water Data'!Q38)),NA())</f>
        <v>#N/A</v>
      </c>
      <c r="P44" s="85" t="e">
        <f ca="true">+IF(AND(ISNUMBER(OFFSET('Water Data'!$R$4,0,10*ROW('Water Data'!R38))),'Data Summary'!CE44="Yes"),100-OFFSET('Water Data'!$R$4,0,10*ROW('Water Data'!R38)),NA())</f>
        <v>#N/A</v>
      </c>
      <c r="Q44" s="85" t="e">
        <f ca="true">+IF(AND(ISNUMBER(OFFSET('Water Data'!$R$6,0,10*ROW('Water Data'!R38))),'Data Summary'!CF44="Yes"),OFFSET('Water Data'!$R$6,0,10*ROW('Water Data'!R38)),NA())</f>
        <v>#N/A</v>
      </c>
      <c r="R44" s="85" t="e">
        <f ca="true">+IF(AND(ISNUMBER(OFFSET('Water Data'!$R$9,0,10*ROW('Water Data'!R38))),'Data Summary'!CG44="Yes"),OFFSET('Water Data'!$R$9,0,10*ROW('Water Data'!R38)),NA())</f>
        <v>#N/A</v>
      </c>
      <c r="S44" s="85" t="e">
        <f ca="true">+IF(AND(ISNUMBER(OFFSET('Water Data'!$S$4,0,10*ROW('Water Data'!S38))),'Data Summary'!CH44="Yes"),100-OFFSET('Water Data'!$S$4,0,10*ROW('Water Data'!S38)),NA())</f>
        <v>#N/A</v>
      </c>
      <c r="T44" s="85" t="e">
        <f ca="true">+IF(AND(ISNUMBER(OFFSET('Water Data'!$S$6,0,10*ROW('Water Data'!S38))),'Data Summary'!CI44="Yes"),OFFSET('Water Data'!$S$6,0,10*ROW('Water Data'!S38)),NA())</f>
        <v>#N/A</v>
      </c>
      <c r="U44" s="85" t="e">
        <f ca="true">+IF(AND(ISNUMBER(OFFSET('Water Data'!$S$9,0,10*ROW('Water Data'!S38))),'Data Summary'!CJ44="Yes"),OFFSET('Water Data'!$S$9,0,10*ROW('Water Data'!S38)),NA())</f>
        <v>#N/A</v>
      </c>
      <c r="V44" s="86" t="e">
        <f ca="true">+IF(AND(ISNUMBER(OFFSET('Sanitation Data'!$N$4,0,10*ROW('Sanitation Data'!N38))),'Data Summary'!CK44="Yes"),100-OFFSET('Sanitation Data'!$N$4,0,10*ROW('Sanitation Data'!N38)),NA())</f>
        <v>#N/A</v>
      </c>
      <c r="W44" s="86" t="e">
        <f ca="true">+IF(AND(ISNUMBER(OFFSET('Sanitation Data'!$N$6,0,10*ROW('Sanitation Data'!N38))),'Data Summary'!CL44="Yes"),OFFSET('Sanitation Data'!$N$6,0,10*ROW('Sanitation Data'!N38)),NA())</f>
        <v>#N/A</v>
      </c>
      <c r="X44" s="86" t="e">
        <f ca="true">+IF(AND(ISNUMBER(OFFSET('Sanitation Data'!$N$10,0,10*ROW('Sanitation Data'!N38))),'Data Summary'!CM44="Yes"),OFFSET('Sanitation Data'!$N$10,0,10*ROW('Sanitation Data'!N38)),NA())</f>
        <v>#N/A</v>
      </c>
      <c r="Y44" s="86" t="e">
        <f ca="true">+IF(AND(ISNUMBER(OFFSET('Sanitation Data'!$N$11,0,10*ROW('Sanitation Data'!N38))),'Data Summary'!CN44="Yes"),OFFSET('Sanitation Data'!$N$11,0,10*ROW('Sanitation Data'!N38)),NA())</f>
        <v>#N/A</v>
      </c>
      <c r="Z44" s="86" t="e">
        <f ca="true">+IF(AND(ISNUMBER(OFFSET('Sanitation Data'!$N$12,0,10*ROW('Sanitation Data'!N38))),'Data Summary'!CO44="Yes"),OFFSET('Sanitation Data'!$N$12,0,10*ROW('Sanitation Data'!N38)),NA())</f>
        <v>#N/A</v>
      </c>
      <c r="AA44" s="86" t="e">
        <f ca="true">+IF(AND(ISNUMBER(OFFSET('Sanitation Data'!$O$4,0,10*ROW('Sanitation Data'!O38))),'Data Summary'!CP44="Yes"),100-OFFSET('Sanitation Data'!$O$4,0,10*ROW('Sanitation Data'!O38)),NA())</f>
        <v>#N/A</v>
      </c>
      <c r="AB44" s="86" t="e">
        <f ca="true">+IF(AND(ISNUMBER(OFFSET('Sanitation Data'!$O$6,0,10*ROW('Sanitation Data'!O38))),'Data Summary'!CQ44="Yes"),OFFSET('Sanitation Data'!$O$6,0,10*ROW('Sanitation Data'!O38)),NA())</f>
        <v>#N/A</v>
      </c>
      <c r="AC44" s="86" t="e">
        <f ca="true">+IF(AND(ISNUMBER(OFFSET('Sanitation Data'!$O$10,0,10*ROW('Sanitation Data'!O38))),'Data Summary'!CR44="Yes"),OFFSET('Sanitation Data'!$O$10,0,10*ROW('Sanitation Data'!O38)),NA())</f>
        <v>#N/A</v>
      </c>
      <c r="AD44" s="86" t="e">
        <f ca="true">+IF(AND(ISNUMBER(OFFSET('Sanitation Data'!$O$11,0,10*ROW('Sanitation Data'!O38))),'Data Summary'!CS44="Yes"),OFFSET('Sanitation Data'!$O$11,0,10*ROW('Sanitation Data'!O38)),NA())</f>
        <v>#N/A</v>
      </c>
      <c r="AE44" s="86" t="e">
        <f ca="true">+IF(AND(ISNUMBER(OFFSET('Sanitation Data'!$O$12,0,10*ROW('Sanitation Data'!O38))),'Data Summary'!CT44="Yes"),OFFSET('Sanitation Data'!$O$12,0,10*ROW('Sanitation Data'!O38)),NA())</f>
        <v>#N/A</v>
      </c>
      <c r="AF44" s="86" t="e">
        <f ca="true">+IF(AND(ISNUMBER(OFFSET('Sanitation Data'!$P$4,0,10*ROW('Sanitation Data'!P38))),'Data Summary'!CU44="Yes"),100-OFFSET('Sanitation Data'!$P$4,0,10*ROW('Sanitation Data'!P38)),NA())</f>
        <v>#N/A</v>
      </c>
      <c r="AG44" s="86" t="e">
        <f ca="true">+IF(AND(ISNUMBER(OFFSET('Sanitation Data'!$P$6,0,10*ROW('Sanitation Data'!P38))),'Data Summary'!CV44="Yes"),OFFSET('Sanitation Data'!$P$6,0,10*ROW('Sanitation Data'!P38)),NA())</f>
        <v>#N/A</v>
      </c>
      <c r="AH44" s="86" t="e">
        <f ca="true">+IF(AND(ISNUMBER(OFFSET('Sanitation Data'!$P$10,0,10*ROW('Sanitation Data'!P38))),'Data Summary'!CW44="Yes"),OFFSET('Sanitation Data'!$P$10,0,10*ROW('Sanitation Data'!P38)),NA())</f>
        <v>#N/A</v>
      </c>
      <c r="AI44" s="86" t="e">
        <f ca="true">+IF(AND(ISNUMBER(OFFSET('Sanitation Data'!$P$11,0,10*ROW('Sanitation Data'!P38))),'Data Summary'!CX44="Yes"),OFFSET('Sanitation Data'!$P$11,0,10*ROW('Sanitation Data'!P38)),NA())</f>
        <v>#N/A</v>
      </c>
      <c r="AJ44" s="86" t="e">
        <f ca="true">+IF(AND(ISNUMBER(OFFSET('Sanitation Data'!$P$12,0,10*ROW('Sanitation Data'!P38))),'Data Summary'!CY44="Yes"),OFFSET('Sanitation Data'!$P$12,0,10*ROW('Sanitation Data'!P38)),NA())</f>
        <v>#N/A</v>
      </c>
      <c r="AK44" s="86" t="e">
        <f ca="true">+IF(AND(ISNUMBER(OFFSET('Sanitation Data'!$Q$4,0,10*ROW('Sanitation Data'!Q38))),'Data Summary'!CZ44="Yes"),100-OFFSET('Sanitation Data'!$Q$4,0,10*ROW('Sanitation Data'!Q38)),NA())</f>
        <v>#N/A</v>
      </c>
      <c r="AL44" s="86" t="e">
        <f ca="true">+IF(AND(ISNUMBER(OFFSET('Sanitation Data'!$Q$6,0,10*ROW('Sanitation Data'!Q38))),'Data Summary'!DA44="Yes"),OFFSET('Sanitation Data'!$Q$6,0,10*ROW('Sanitation Data'!Q38)),NA())</f>
        <v>#N/A</v>
      </c>
      <c r="AM44" s="86" t="e">
        <f ca="true">+IF(AND(ISNUMBER(OFFSET('Sanitation Data'!$Q$10,0,10*ROW('Sanitation Data'!Q38))),'Data Summary'!DB44="Yes"),OFFSET('Sanitation Data'!$Q$10,0,10*ROW('Sanitation Data'!Q38)),NA())</f>
        <v>#N/A</v>
      </c>
      <c r="AN44" s="86" t="e">
        <f ca="true">+IF(AND(ISNUMBER(OFFSET('Sanitation Data'!$Q$11,0,10*ROW('Sanitation Data'!Q38))),'Data Summary'!DC44="Yes"),OFFSET('Sanitation Data'!$Q$11,0,10*ROW('Sanitation Data'!Q38)),NA())</f>
        <v>#N/A</v>
      </c>
      <c r="AO44" s="86" t="e">
        <f ca="true">+IF(AND(ISNUMBER(OFFSET('Sanitation Data'!$Q$12,0,10*ROW('Sanitation Data'!Q38))),'Data Summary'!DD44="Yes"),OFFSET('Sanitation Data'!$Q$12,0,10*ROW('Sanitation Data'!Q38)),NA())</f>
        <v>#N/A</v>
      </c>
      <c r="AP44" s="86" t="e">
        <f ca="true">+IF(AND(ISNUMBER(OFFSET('Sanitation Data'!$R$4,0,10*ROW('Sanitation Data'!R38))),'Data Summary'!DE44="Yes"),100-OFFSET('Sanitation Data'!$R$4,0,10*ROW('Sanitation Data'!R38)),NA())</f>
        <v>#N/A</v>
      </c>
      <c r="AQ44" s="86" t="e">
        <f ca="true">+IF(AND(ISNUMBER(OFFSET('Sanitation Data'!$R$6,0,10*ROW('Sanitation Data'!R38))),'Data Summary'!DF44="Yes"),OFFSET('Sanitation Data'!$R$6,0,10*ROW('Sanitation Data'!R38)),NA())</f>
        <v>#N/A</v>
      </c>
      <c r="AR44" s="86" t="e">
        <f ca="true">+IF(AND(ISNUMBER(OFFSET('Sanitation Data'!$R$10,0,10*ROW('Sanitation Data'!R38))),'Data Summary'!DG44="Yes"),OFFSET('Sanitation Data'!$R$10,0,10*ROW('Sanitation Data'!R38)),NA())</f>
        <v>#N/A</v>
      </c>
      <c r="AS44" s="86" t="e">
        <f ca="true">+IF(AND(ISNUMBER(OFFSET('Sanitation Data'!$R$11,0,10*ROW('Sanitation Data'!R38))),'Data Summary'!DH44="Yes"),OFFSET('Sanitation Data'!$R$11,0,10*ROW('Sanitation Data'!R38)),NA())</f>
        <v>#N/A</v>
      </c>
      <c r="AT44" s="86" t="e">
        <f ca="true">+IF(AND(ISNUMBER(OFFSET('Sanitation Data'!$R$12,0,10*ROW('Sanitation Data'!R38))),'Data Summary'!DI44="Yes"),OFFSET('Sanitation Data'!$R$12,0,10*ROW('Sanitation Data'!R38)),NA())</f>
        <v>#N/A</v>
      </c>
      <c r="AU44" s="86" t="e">
        <f ca="true">+IF(AND(ISNUMBER(OFFSET('Sanitation Data'!$S$4,0,10*ROW('Sanitation Data'!S38))),'Data Summary'!DJ44="Yes"),100-OFFSET('Sanitation Data'!$S$4,0,10*ROW('Sanitation Data'!S38)),NA())</f>
        <v>#N/A</v>
      </c>
      <c r="AV44" s="86" t="e">
        <f ca="true">+IF(AND(ISNUMBER(OFFSET('Sanitation Data'!$S$6,0,10*ROW('Sanitation Data'!S38))),'Data Summary'!DK44="Yes"),OFFSET('Sanitation Data'!$S$6,0,10*ROW('Sanitation Data'!S38)),NA())</f>
        <v>#N/A</v>
      </c>
      <c r="AW44" s="86" t="e">
        <f ca="true">+IF(AND(ISNUMBER(OFFSET('Sanitation Data'!$S$10,0,10*ROW('Sanitation Data'!S38))),'Data Summary'!DL44="Yes"),OFFSET('Sanitation Data'!$S$10,0,10*ROW('Sanitation Data'!S38)),NA())</f>
        <v>#N/A</v>
      </c>
      <c r="AX44" s="86" t="e">
        <f ca="true">+IF(AND(ISNUMBER(OFFSET('Sanitation Data'!$S$11,0,10*ROW('Sanitation Data'!S38))),'Data Summary'!DM44="Yes"),OFFSET('Sanitation Data'!$S$11,0,10*ROW('Sanitation Data'!S38)),NA())</f>
        <v>#N/A</v>
      </c>
      <c r="AY44" s="86" t="e">
        <f ca="true">+IF(AND(ISNUMBER(OFFSET('Sanitation Data'!$S$12,0,10*ROW('Sanitation Data'!S38))),'Data Summary'!DN44="Yes"),OFFSET('Sanitation Data'!$S$12,0,10*ROW('Sanitation Data'!S38)),NA())</f>
        <v>#N/A</v>
      </c>
      <c r="AZ44" s="87" t="e">
        <f ca="true">+IF(AND(ISNUMBER(OFFSET('Hygiene Data'!$N$5,0,10*ROW('Hygiene Data'!N38))),'Data Summary'!DO44="Yes"),OFFSET('Hygiene Data'!$N$5,0,10*ROW('Hygiene Data'!N38)),NA())</f>
        <v>#N/A</v>
      </c>
      <c r="BA44" s="87" t="e">
        <f ca="true">+IF(AND(ISNUMBER(OFFSET('Hygiene Data'!$N$7,0,10*ROW('Hygiene Data'!N38))),'Data Summary'!DP44="Yes"),OFFSET('Hygiene Data'!$N$7,0,10*ROW('Hygiene Data'!N38)),NA())</f>
        <v>#N/A</v>
      </c>
      <c r="BB44" s="87" t="e">
        <f ca="true">+IF(AND(ISNUMBER(OFFSET('Hygiene Data'!$N$9,0,10*ROW('Hygiene Data'!N38))),'Data Summary'!DQ44="Yes"),OFFSET('Hygiene Data'!$N$9,0,10*ROW('Hygiene Data'!N38)),NA())</f>
        <v>#N/A</v>
      </c>
      <c r="BC44" s="87" t="e">
        <f ca="true">+IF(AND(ISNUMBER(OFFSET('Hygiene Data'!$O$5,0,10*ROW('Hygiene Data'!O38))),'Data Summary'!DR44="Yes"),OFFSET('Hygiene Data'!$O$5,0,10*ROW('Hygiene Data'!O38)),NA())</f>
        <v>#N/A</v>
      </c>
      <c r="BD44" s="87" t="e">
        <f ca="true">+IF(AND(ISNUMBER(OFFSET('Hygiene Data'!$O$7,0,10*ROW('Hygiene Data'!O38))),'Data Summary'!DS44="Yes"),OFFSET('Hygiene Data'!$O$7,0,10*ROW('Hygiene Data'!O38)),NA())</f>
        <v>#N/A</v>
      </c>
      <c r="BE44" s="87" t="e">
        <f ca="true">+IF(AND(ISNUMBER(OFFSET('Hygiene Data'!$O$9,0,10*ROW('Hygiene Data'!O38))),'Data Summary'!DT44="Yes"),OFFSET('Hygiene Data'!$O$9,0,10*ROW('Hygiene Data'!O38)),NA())</f>
        <v>#N/A</v>
      </c>
      <c r="BF44" s="87" t="e">
        <f ca="true">+IF(AND(ISNUMBER(OFFSET('Hygiene Data'!$P$5,0,10*ROW('Hygiene Data'!P38))),'Data Summary'!DU44="Yes"),OFFSET('Hygiene Data'!$P$5,0,10*ROW('Hygiene Data'!P38)),NA())</f>
        <v>#N/A</v>
      </c>
      <c r="BG44" s="87" t="e">
        <f ca="true">+IF(AND(ISNUMBER(OFFSET('Hygiene Data'!$P$7,0,10*ROW('Hygiene Data'!P38))),'Data Summary'!DV44="Yes"),OFFSET('Hygiene Data'!$P$7,0,10*ROW('Hygiene Data'!P38)),NA())</f>
        <v>#N/A</v>
      </c>
      <c r="BH44" s="87" t="e">
        <f ca="true">+IF(AND(ISNUMBER(OFFSET('Hygiene Data'!$P$9,0,10*ROW('Hygiene Data'!P38))),'Data Summary'!DW44="Yes"),OFFSET('Hygiene Data'!$P$9,0,10*ROW('Hygiene Data'!P38)),NA())</f>
        <v>#N/A</v>
      </c>
      <c r="BI44" s="87" t="e">
        <f ca="true">+IF(AND(ISNUMBER(OFFSET('Hygiene Data'!$Q$5,0,10*ROW('Hygiene Data'!Q38))),'Data Summary'!DX44="Yes"),OFFSET('Hygiene Data'!$Q$5,0,10*ROW('Hygiene Data'!Q38)),NA())</f>
        <v>#N/A</v>
      </c>
      <c r="BJ44" s="87" t="e">
        <f ca="true">+IF(AND(ISNUMBER(OFFSET('Hygiene Data'!$Q$7,0,10*ROW('Hygiene Data'!Q38))),'Data Summary'!DY44="Yes"),OFFSET('Hygiene Data'!$Q$7,0,10*ROW('Hygiene Data'!Q38)),NA())</f>
        <v>#N/A</v>
      </c>
      <c r="BK44" s="87" t="e">
        <f ca="true">+IF(AND(ISNUMBER(OFFSET('Hygiene Data'!$Q$9,0,10*ROW('Hygiene Data'!Q38))),'Data Summary'!DZ44="Yes"),OFFSET('Hygiene Data'!$Q$9,0,10*ROW('Hygiene Data'!Q38)),NA())</f>
        <v>#N/A</v>
      </c>
      <c r="BL44" s="87" t="e">
        <f ca="true">+IF(AND(ISNUMBER(OFFSET('Hygiene Data'!$R$5,0,10*ROW('Hygiene Data'!R38))),'Data Summary'!EA44="Yes"),OFFSET('Hygiene Data'!$R$5,0,10*ROW('Hygiene Data'!R38)),NA())</f>
        <v>#N/A</v>
      </c>
      <c r="BM44" s="87" t="e">
        <f ca="true">+IF(AND(ISNUMBER(OFFSET('Hygiene Data'!$R$7,0,10*ROW('Hygiene Data'!R38))),'Data Summary'!EB44="Yes"),OFFSET('Hygiene Data'!$R$7,0,10*ROW('Hygiene Data'!R38)),NA())</f>
        <v>#N/A</v>
      </c>
      <c r="BN44" s="87" t="e">
        <f ca="true">+IF(AND(ISNUMBER(OFFSET('Hygiene Data'!$R$9,0,10*ROW('Hygiene Data'!R38))),'Data Summary'!EC44="Yes"),OFFSET('Hygiene Data'!$R$9,0,10*ROW('Hygiene Data'!R38)),NA())</f>
        <v>#N/A</v>
      </c>
      <c r="BO44" s="87" t="e">
        <f ca="true">+IF(AND(ISNUMBER(OFFSET('Hygiene Data'!$S$5,0,10*ROW('Hygiene Data'!S38))),'Data Summary'!ED44="Yes"),OFFSET('Hygiene Data'!$S$5,0,10*ROW('Hygiene Data'!S38)),NA())</f>
        <v>#N/A</v>
      </c>
      <c r="BP44" s="87" t="e">
        <f ca="true">+IF(AND(ISNUMBER(OFFSET('Hygiene Data'!$S$7,0,10*ROW('Hygiene Data'!S38))),'Data Summary'!EE44="Yes"),OFFSET('Hygiene Data'!$S$7,0,10*ROW('Hygiene Data'!S38)),NA())</f>
        <v>#N/A</v>
      </c>
      <c r="BQ44" s="87" t="e">
        <f ca="true">+IF(AND(ISNUMBER(OFFSET('Hygiene Data'!$S$9,0,10*ROW('Hygiene Data'!S38))),'Data Summary'!EF44="Yes"),OFFSET('Hygiene Data'!$S$9,0,10*ROW('Hygiene Data'!S38)),NA())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Data'!$N$4,0,10*ROW('Water Data'!N39))),'Data Summary'!BS45="Yes"),100-OFFSET('Water Data'!$N$4,0,10*ROW('Water Data'!N39)),NA())</f>
        <v>#N/A</v>
      </c>
      <c r="E45" s="85" t="e">
        <f ca="true">+IF(AND(ISNUMBER(OFFSET('Water Data'!$N$6,0,10*ROW('Water Data'!N39))),'Data Summary'!BT45="Yes"),OFFSET('Water Data'!$N$6,0,10*ROW('Water Data'!N39)),NA())</f>
        <v>#N/A</v>
      </c>
      <c r="F45" s="85" t="e">
        <f ca="true">+IF(AND(ISNUMBER(OFFSET('Water Data'!$N$9,0,10*ROW('Water Data'!N39))),'Data Summary'!BU45="Yes"),OFFSET('Water Data'!$N$9,0,10*ROW('Water Data'!N39)),NA())</f>
        <v>#N/A</v>
      </c>
      <c r="G45" s="85" t="e">
        <f ca="true">+IF(AND(ISNUMBER(OFFSET('Water Data'!$O$4,0,10*ROW('Water Data'!O39))),'Data Summary'!BV45="Yes"),100-OFFSET('Water Data'!$O$4,0,10*ROW('Water Data'!O39)),NA())</f>
        <v>#N/A</v>
      </c>
      <c r="H45" s="85" t="e">
        <f ca="true">+IF(AND(ISNUMBER(OFFSET('Water Data'!$O$6,0,10*ROW('Water Data'!O39))),'Data Summary'!BW45="Yes"),OFFSET('Water Data'!$O$6,0,10*ROW('Water Data'!O39)),NA())</f>
        <v>#N/A</v>
      </c>
      <c r="I45" s="85" t="e">
        <f ca="true">+IF(AND(ISNUMBER(OFFSET('Water Data'!$O$9,0,10*ROW('Water Data'!O39))),'Data Summary'!BX45="Yes"),OFFSET('Water Data'!$O$9,0,10*ROW('Water Data'!O39)),NA())</f>
        <v>#N/A</v>
      </c>
      <c r="J45" s="85" t="e">
        <f ca="true">+IF(AND(ISNUMBER(OFFSET('Water Data'!$P$4,0,10*ROW('Water Data'!P39))),'Data Summary'!BY45="Yes"),100-OFFSET('Water Data'!$P$4,0,10*ROW('Water Data'!P39)),NA())</f>
        <v>#N/A</v>
      </c>
      <c r="K45" s="85" t="e">
        <f ca="true">+IF(AND(ISNUMBER(OFFSET('Water Data'!$P$6,0,10*ROW('Water Data'!P39))),'Data Summary'!BZ45="Yes"),OFFSET('Water Data'!$P$6,0,10*ROW('Water Data'!P39)),NA())</f>
        <v>#N/A</v>
      </c>
      <c r="L45" s="85" t="e">
        <f ca="true">+IF(AND(ISNUMBER(OFFSET('Water Data'!$P$9,0,10*ROW('Water Data'!P39))),'Data Summary'!CA45="Yes"),OFFSET('Water Data'!$P$9,0,10*ROW('Water Data'!P39)),NA())</f>
        <v>#N/A</v>
      </c>
      <c r="M45" s="85" t="e">
        <f ca="true">+IF(AND(ISNUMBER(OFFSET('Water Data'!$Q$4,0,10*ROW('Water Data'!Q39))),'Data Summary'!CB45="Yes"),100-OFFSET('Water Data'!$Q$4,0,10*ROW('Water Data'!Q39)),NA())</f>
        <v>#N/A</v>
      </c>
      <c r="N45" s="85" t="e">
        <f ca="true">+IF(AND(ISNUMBER(OFFSET('Water Data'!$Q$6,0,10*ROW('Water Data'!Q39))),'Data Summary'!CC45="Yes"),OFFSET('Water Data'!$Q$6,0,10*ROW('Water Data'!Q39)),NA())</f>
        <v>#N/A</v>
      </c>
      <c r="O45" s="85" t="e">
        <f ca="true">+IF(AND(ISNUMBER(OFFSET('Water Data'!$Q$9,0,10*ROW('Water Data'!Q39))),'Data Summary'!CD45="Yes"),OFFSET('Water Data'!$Q$9,0,10*ROW('Water Data'!Q39)),NA())</f>
        <v>#N/A</v>
      </c>
      <c r="P45" s="85" t="e">
        <f ca="true">+IF(AND(ISNUMBER(OFFSET('Water Data'!$R$4,0,10*ROW('Water Data'!R39))),'Data Summary'!CE45="Yes"),100-OFFSET('Water Data'!$R$4,0,10*ROW('Water Data'!R39)),NA())</f>
        <v>#N/A</v>
      </c>
      <c r="Q45" s="85" t="e">
        <f ca="true">+IF(AND(ISNUMBER(OFFSET('Water Data'!$R$6,0,10*ROW('Water Data'!R39))),'Data Summary'!CF45="Yes"),OFFSET('Water Data'!$R$6,0,10*ROW('Water Data'!R39)),NA())</f>
        <v>#N/A</v>
      </c>
      <c r="R45" s="85" t="e">
        <f ca="true">+IF(AND(ISNUMBER(OFFSET('Water Data'!$R$9,0,10*ROW('Water Data'!R39))),'Data Summary'!CG45="Yes"),OFFSET('Water Data'!$R$9,0,10*ROW('Water Data'!R39)),NA())</f>
        <v>#N/A</v>
      </c>
      <c r="S45" s="85" t="e">
        <f ca="true">+IF(AND(ISNUMBER(OFFSET('Water Data'!$S$4,0,10*ROW('Water Data'!S39))),'Data Summary'!CH45="Yes"),100-OFFSET('Water Data'!$S$4,0,10*ROW('Water Data'!S39)),NA())</f>
        <v>#N/A</v>
      </c>
      <c r="T45" s="85" t="e">
        <f ca="true">+IF(AND(ISNUMBER(OFFSET('Water Data'!$S$6,0,10*ROW('Water Data'!S39))),'Data Summary'!CI45="Yes"),OFFSET('Water Data'!$S$6,0,10*ROW('Water Data'!S39)),NA())</f>
        <v>#N/A</v>
      </c>
      <c r="U45" s="85" t="e">
        <f ca="true">+IF(AND(ISNUMBER(OFFSET('Water Data'!$S$9,0,10*ROW('Water Data'!S39))),'Data Summary'!CJ45="Yes"),OFFSET('Water Data'!$S$9,0,10*ROW('Water Data'!S39)),NA())</f>
        <v>#N/A</v>
      </c>
      <c r="V45" s="86" t="e">
        <f ca="true">+IF(AND(ISNUMBER(OFFSET('Sanitation Data'!$N$4,0,10*ROW('Sanitation Data'!N39))),'Data Summary'!CK45="Yes"),100-OFFSET('Sanitation Data'!$N$4,0,10*ROW('Sanitation Data'!N39)),NA())</f>
        <v>#N/A</v>
      </c>
      <c r="W45" s="86" t="e">
        <f ca="true">+IF(AND(ISNUMBER(OFFSET('Sanitation Data'!$N$6,0,10*ROW('Sanitation Data'!N39))),'Data Summary'!CL45="Yes"),OFFSET('Sanitation Data'!$N$6,0,10*ROW('Sanitation Data'!N39)),NA())</f>
        <v>#N/A</v>
      </c>
      <c r="X45" s="86" t="e">
        <f ca="true">+IF(AND(ISNUMBER(OFFSET('Sanitation Data'!$N$10,0,10*ROW('Sanitation Data'!N39))),'Data Summary'!CM45="Yes"),OFFSET('Sanitation Data'!$N$10,0,10*ROW('Sanitation Data'!N39)),NA())</f>
        <v>#N/A</v>
      </c>
      <c r="Y45" s="86" t="e">
        <f ca="true">+IF(AND(ISNUMBER(OFFSET('Sanitation Data'!$N$11,0,10*ROW('Sanitation Data'!N39))),'Data Summary'!CN45="Yes"),OFFSET('Sanitation Data'!$N$11,0,10*ROW('Sanitation Data'!N39)),NA())</f>
        <v>#N/A</v>
      </c>
      <c r="Z45" s="86" t="e">
        <f ca="true">+IF(AND(ISNUMBER(OFFSET('Sanitation Data'!$N$12,0,10*ROW('Sanitation Data'!N39))),'Data Summary'!CO45="Yes"),OFFSET('Sanitation Data'!$N$12,0,10*ROW('Sanitation Data'!N39)),NA())</f>
        <v>#N/A</v>
      </c>
      <c r="AA45" s="86" t="e">
        <f ca="true">+IF(AND(ISNUMBER(OFFSET('Sanitation Data'!$O$4,0,10*ROW('Sanitation Data'!O39))),'Data Summary'!CP45="Yes"),100-OFFSET('Sanitation Data'!$O$4,0,10*ROW('Sanitation Data'!O39)),NA())</f>
        <v>#N/A</v>
      </c>
      <c r="AB45" s="86" t="e">
        <f ca="true">+IF(AND(ISNUMBER(OFFSET('Sanitation Data'!$O$6,0,10*ROW('Sanitation Data'!O39))),'Data Summary'!CQ45="Yes"),OFFSET('Sanitation Data'!$O$6,0,10*ROW('Sanitation Data'!O39)),NA())</f>
        <v>#N/A</v>
      </c>
      <c r="AC45" s="86" t="e">
        <f ca="true">+IF(AND(ISNUMBER(OFFSET('Sanitation Data'!$O$10,0,10*ROW('Sanitation Data'!O39))),'Data Summary'!CR45="Yes"),OFFSET('Sanitation Data'!$O$10,0,10*ROW('Sanitation Data'!O39)),NA())</f>
        <v>#N/A</v>
      </c>
      <c r="AD45" s="86" t="e">
        <f ca="true">+IF(AND(ISNUMBER(OFFSET('Sanitation Data'!$O$11,0,10*ROW('Sanitation Data'!O39))),'Data Summary'!CS45="Yes"),OFFSET('Sanitation Data'!$O$11,0,10*ROW('Sanitation Data'!O39)),NA())</f>
        <v>#N/A</v>
      </c>
      <c r="AE45" s="86" t="e">
        <f ca="true">+IF(AND(ISNUMBER(OFFSET('Sanitation Data'!$O$12,0,10*ROW('Sanitation Data'!O39))),'Data Summary'!CT45="Yes"),OFFSET('Sanitation Data'!$O$12,0,10*ROW('Sanitation Data'!O39)),NA())</f>
        <v>#N/A</v>
      </c>
      <c r="AF45" s="86" t="e">
        <f ca="true">+IF(AND(ISNUMBER(OFFSET('Sanitation Data'!$P$4,0,10*ROW('Sanitation Data'!P39))),'Data Summary'!CU45="Yes"),100-OFFSET('Sanitation Data'!$P$4,0,10*ROW('Sanitation Data'!P39)),NA())</f>
        <v>#N/A</v>
      </c>
      <c r="AG45" s="86" t="e">
        <f ca="true">+IF(AND(ISNUMBER(OFFSET('Sanitation Data'!$P$6,0,10*ROW('Sanitation Data'!P39))),'Data Summary'!CV45="Yes"),OFFSET('Sanitation Data'!$P$6,0,10*ROW('Sanitation Data'!P39)),NA())</f>
        <v>#N/A</v>
      </c>
      <c r="AH45" s="86" t="e">
        <f ca="true">+IF(AND(ISNUMBER(OFFSET('Sanitation Data'!$P$10,0,10*ROW('Sanitation Data'!P39))),'Data Summary'!CW45="Yes"),OFFSET('Sanitation Data'!$P$10,0,10*ROW('Sanitation Data'!P39)),NA())</f>
        <v>#N/A</v>
      </c>
      <c r="AI45" s="86" t="e">
        <f ca="true">+IF(AND(ISNUMBER(OFFSET('Sanitation Data'!$P$11,0,10*ROW('Sanitation Data'!P39))),'Data Summary'!CX45="Yes"),OFFSET('Sanitation Data'!$P$11,0,10*ROW('Sanitation Data'!P39)),NA())</f>
        <v>#N/A</v>
      </c>
      <c r="AJ45" s="86" t="e">
        <f ca="true">+IF(AND(ISNUMBER(OFFSET('Sanitation Data'!$P$12,0,10*ROW('Sanitation Data'!P39))),'Data Summary'!CY45="Yes"),OFFSET('Sanitation Data'!$P$12,0,10*ROW('Sanitation Data'!P39)),NA())</f>
        <v>#N/A</v>
      </c>
      <c r="AK45" s="86" t="e">
        <f ca="true">+IF(AND(ISNUMBER(OFFSET('Sanitation Data'!$Q$4,0,10*ROW('Sanitation Data'!Q39))),'Data Summary'!CZ45="Yes"),100-OFFSET('Sanitation Data'!$Q$4,0,10*ROW('Sanitation Data'!Q39)),NA())</f>
        <v>#N/A</v>
      </c>
      <c r="AL45" s="86" t="e">
        <f ca="true">+IF(AND(ISNUMBER(OFFSET('Sanitation Data'!$Q$6,0,10*ROW('Sanitation Data'!Q39))),'Data Summary'!DA45="Yes"),OFFSET('Sanitation Data'!$Q$6,0,10*ROW('Sanitation Data'!Q39)),NA())</f>
        <v>#N/A</v>
      </c>
      <c r="AM45" s="86" t="e">
        <f ca="true">+IF(AND(ISNUMBER(OFFSET('Sanitation Data'!$Q$10,0,10*ROW('Sanitation Data'!Q39))),'Data Summary'!DB45="Yes"),OFFSET('Sanitation Data'!$Q$10,0,10*ROW('Sanitation Data'!Q39)),NA())</f>
        <v>#N/A</v>
      </c>
      <c r="AN45" s="86" t="e">
        <f ca="true">+IF(AND(ISNUMBER(OFFSET('Sanitation Data'!$Q$11,0,10*ROW('Sanitation Data'!Q39))),'Data Summary'!DC45="Yes"),OFFSET('Sanitation Data'!$Q$11,0,10*ROW('Sanitation Data'!Q39)),NA())</f>
        <v>#N/A</v>
      </c>
      <c r="AO45" s="86" t="e">
        <f ca="true">+IF(AND(ISNUMBER(OFFSET('Sanitation Data'!$Q$12,0,10*ROW('Sanitation Data'!Q39))),'Data Summary'!DD45="Yes"),OFFSET('Sanitation Data'!$Q$12,0,10*ROW('Sanitation Data'!Q39)),NA())</f>
        <v>#N/A</v>
      </c>
      <c r="AP45" s="86" t="e">
        <f ca="true">+IF(AND(ISNUMBER(OFFSET('Sanitation Data'!$R$4,0,10*ROW('Sanitation Data'!R39))),'Data Summary'!DE45="Yes"),100-OFFSET('Sanitation Data'!$R$4,0,10*ROW('Sanitation Data'!R39)),NA())</f>
        <v>#N/A</v>
      </c>
      <c r="AQ45" s="86" t="e">
        <f ca="true">+IF(AND(ISNUMBER(OFFSET('Sanitation Data'!$R$6,0,10*ROW('Sanitation Data'!R39))),'Data Summary'!DF45="Yes"),OFFSET('Sanitation Data'!$R$6,0,10*ROW('Sanitation Data'!R39)),NA())</f>
        <v>#N/A</v>
      </c>
      <c r="AR45" s="86" t="e">
        <f ca="true">+IF(AND(ISNUMBER(OFFSET('Sanitation Data'!$R$10,0,10*ROW('Sanitation Data'!R39))),'Data Summary'!DG45="Yes"),OFFSET('Sanitation Data'!$R$10,0,10*ROW('Sanitation Data'!R39)),NA())</f>
        <v>#N/A</v>
      </c>
      <c r="AS45" s="86" t="e">
        <f ca="true">+IF(AND(ISNUMBER(OFFSET('Sanitation Data'!$R$11,0,10*ROW('Sanitation Data'!R39))),'Data Summary'!DH45="Yes"),OFFSET('Sanitation Data'!$R$11,0,10*ROW('Sanitation Data'!R39)),NA())</f>
        <v>#N/A</v>
      </c>
      <c r="AT45" s="86" t="e">
        <f ca="true">+IF(AND(ISNUMBER(OFFSET('Sanitation Data'!$R$12,0,10*ROW('Sanitation Data'!R39))),'Data Summary'!DI45="Yes"),OFFSET('Sanitation Data'!$R$12,0,10*ROW('Sanitation Data'!R39)),NA())</f>
        <v>#N/A</v>
      </c>
      <c r="AU45" s="86" t="e">
        <f ca="true">+IF(AND(ISNUMBER(OFFSET('Sanitation Data'!$S$4,0,10*ROW('Sanitation Data'!S39))),'Data Summary'!DJ45="Yes"),100-OFFSET('Sanitation Data'!$S$4,0,10*ROW('Sanitation Data'!S39)),NA())</f>
        <v>#N/A</v>
      </c>
      <c r="AV45" s="86" t="e">
        <f ca="true">+IF(AND(ISNUMBER(OFFSET('Sanitation Data'!$S$6,0,10*ROW('Sanitation Data'!S39))),'Data Summary'!DK45="Yes"),OFFSET('Sanitation Data'!$S$6,0,10*ROW('Sanitation Data'!S39)),NA())</f>
        <v>#N/A</v>
      </c>
      <c r="AW45" s="86" t="e">
        <f ca="true">+IF(AND(ISNUMBER(OFFSET('Sanitation Data'!$S$10,0,10*ROW('Sanitation Data'!S39))),'Data Summary'!DL45="Yes"),OFFSET('Sanitation Data'!$S$10,0,10*ROW('Sanitation Data'!S39)),NA())</f>
        <v>#N/A</v>
      </c>
      <c r="AX45" s="86" t="e">
        <f ca="true">+IF(AND(ISNUMBER(OFFSET('Sanitation Data'!$S$11,0,10*ROW('Sanitation Data'!S39))),'Data Summary'!DM45="Yes"),OFFSET('Sanitation Data'!$S$11,0,10*ROW('Sanitation Data'!S39)),NA())</f>
        <v>#N/A</v>
      </c>
      <c r="AY45" s="86" t="e">
        <f ca="true">+IF(AND(ISNUMBER(OFFSET('Sanitation Data'!$S$12,0,10*ROW('Sanitation Data'!S39))),'Data Summary'!DN45="Yes"),OFFSET('Sanitation Data'!$S$12,0,10*ROW('Sanitation Data'!S39)),NA())</f>
        <v>#N/A</v>
      </c>
      <c r="AZ45" s="87" t="e">
        <f ca="true">+IF(AND(ISNUMBER(OFFSET('Hygiene Data'!$N$5,0,10*ROW('Hygiene Data'!N39))),'Data Summary'!DO45="Yes"),OFFSET('Hygiene Data'!$N$5,0,10*ROW('Hygiene Data'!N39)),NA())</f>
        <v>#N/A</v>
      </c>
      <c r="BA45" s="87" t="e">
        <f ca="true">+IF(AND(ISNUMBER(OFFSET('Hygiene Data'!$N$7,0,10*ROW('Hygiene Data'!N39))),'Data Summary'!DP45="Yes"),OFFSET('Hygiene Data'!$N$7,0,10*ROW('Hygiene Data'!N39)),NA())</f>
        <v>#N/A</v>
      </c>
      <c r="BB45" s="87" t="e">
        <f ca="true">+IF(AND(ISNUMBER(OFFSET('Hygiene Data'!$N$9,0,10*ROW('Hygiene Data'!N39))),'Data Summary'!DQ45="Yes"),OFFSET('Hygiene Data'!$N$9,0,10*ROW('Hygiene Data'!N39)),NA())</f>
        <v>#N/A</v>
      </c>
      <c r="BC45" s="87" t="e">
        <f ca="true">+IF(AND(ISNUMBER(OFFSET('Hygiene Data'!$O$5,0,10*ROW('Hygiene Data'!O39))),'Data Summary'!DR45="Yes"),OFFSET('Hygiene Data'!$O$5,0,10*ROW('Hygiene Data'!O39)),NA())</f>
        <v>#N/A</v>
      </c>
      <c r="BD45" s="87" t="e">
        <f ca="true">+IF(AND(ISNUMBER(OFFSET('Hygiene Data'!$O$7,0,10*ROW('Hygiene Data'!O39))),'Data Summary'!DS45="Yes"),OFFSET('Hygiene Data'!$O$7,0,10*ROW('Hygiene Data'!O39)),NA())</f>
        <v>#N/A</v>
      </c>
      <c r="BE45" s="87" t="e">
        <f ca="true">+IF(AND(ISNUMBER(OFFSET('Hygiene Data'!$O$9,0,10*ROW('Hygiene Data'!O39))),'Data Summary'!DT45="Yes"),OFFSET('Hygiene Data'!$O$9,0,10*ROW('Hygiene Data'!O39)),NA())</f>
        <v>#N/A</v>
      </c>
      <c r="BF45" s="87" t="e">
        <f ca="true">+IF(AND(ISNUMBER(OFFSET('Hygiene Data'!$P$5,0,10*ROW('Hygiene Data'!P39))),'Data Summary'!DU45="Yes"),OFFSET('Hygiene Data'!$P$5,0,10*ROW('Hygiene Data'!P39)),NA())</f>
        <v>#N/A</v>
      </c>
      <c r="BG45" s="87" t="e">
        <f ca="true">+IF(AND(ISNUMBER(OFFSET('Hygiene Data'!$P$7,0,10*ROW('Hygiene Data'!P39))),'Data Summary'!DV45="Yes"),OFFSET('Hygiene Data'!$P$7,0,10*ROW('Hygiene Data'!P39)),NA())</f>
        <v>#N/A</v>
      </c>
      <c r="BH45" s="87" t="e">
        <f ca="true">+IF(AND(ISNUMBER(OFFSET('Hygiene Data'!$P$9,0,10*ROW('Hygiene Data'!P39))),'Data Summary'!DW45="Yes"),OFFSET('Hygiene Data'!$P$9,0,10*ROW('Hygiene Data'!P39)),NA())</f>
        <v>#N/A</v>
      </c>
      <c r="BI45" s="87" t="e">
        <f ca="true">+IF(AND(ISNUMBER(OFFSET('Hygiene Data'!$Q$5,0,10*ROW('Hygiene Data'!Q39))),'Data Summary'!DX45="Yes"),OFFSET('Hygiene Data'!$Q$5,0,10*ROW('Hygiene Data'!Q39)),NA())</f>
        <v>#N/A</v>
      </c>
      <c r="BJ45" s="87" t="e">
        <f ca="true">+IF(AND(ISNUMBER(OFFSET('Hygiene Data'!$Q$7,0,10*ROW('Hygiene Data'!Q39))),'Data Summary'!DY45="Yes"),OFFSET('Hygiene Data'!$Q$7,0,10*ROW('Hygiene Data'!Q39)),NA())</f>
        <v>#N/A</v>
      </c>
      <c r="BK45" s="87" t="e">
        <f ca="true">+IF(AND(ISNUMBER(OFFSET('Hygiene Data'!$Q$9,0,10*ROW('Hygiene Data'!Q39))),'Data Summary'!DZ45="Yes"),OFFSET('Hygiene Data'!$Q$9,0,10*ROW('Hygiene Data'!Q39)),NA())</f>
        <v>#N/A</v>
      </c>
      <c r="BL45" s="87" t="e">
        <f ca="true">+IF(AND(ISNUMBER(OFFSET('Hygiene Data'!$R$5,0,10*ROW('Hygiene Data'!R39))),'Data Summary'!EA45="Yes"),OFFSET('Hygiene Data'!$R$5,0,10*ROW('Hygiene Data'!R39)),NA())</f>
        <v>#N/A</v>
      </c>
      <c r="BM45" s="87" t="e">
        <f ca="true">+IF(AND(ISNUMBER(OFFSET('Hygiene Data'!$R$7,0,10*ROW('Hygiene Data'!R39))),'Data Summary'!EB45="Yes"),OFFSET('Hygiene Data'!$R$7,0,10*ROW('Hygiene Data'!R39)),NA())</f>
        <v>#N/A</v>
      </c>
      <c r="BN45" s="87" t="e">
        <f ca="true">+IF(AND(ISNUMBER(OFFSET('Hygiene Data'!$R$9,0,10*ROW('Hygiene Data'!R39))),'Data Summary'!EC45="Yes"),OFFSET('Hygiene Data'!$R$9,0,10*ROW('Hygiene Data'!R39)),NA())</f>
        <v>#N/A</v>
      </c>
      <c r="BO45" s="87" t="e">
        <f ca="true">+IF(AND(ISNUMBER(OFFSET('Hygiene Data'!$S$5,0,10*ROW('Hygiene Data'!S39))),'Data Summary'!ED45="Yes"),OFFSET('Hygiene Data'!$S$5,0,10*ROW('Hygiene Data'!S39)),NA())</f>
        <v>#N/A</v>
      </c>
      <c r="BP45" s="87" t="e">
        <f ca="true">+IF(AND(ISNUMBER(OFFSET('Hygiene Data'!$S$7,0,10*ROW('Hygiene Data'!S39))),'Data Summary'!EE45="Yes"),OFFSET('Hygiene Data'!$S$7,0,10*ROW('Hygiene Data'!S39)),NA())</f>
        <v>#N/A</v>
      </c>
      <c r="BQ45" s="87" t="e">
        <f ca="true">+IF(AND(ISNUMBER(OFFSET('Hygiene Data'!$S$9,0,10*ROW('Hygiene Data'!S39))),'Data Summary'!EF45="Yes"),OFFSET('Hygiene Data'!$S$9,0,10*ROW('Hygiene Data'!S39)),NA())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Data'!$N$4,0,10*ROW('Water Data'!N40))),'Data Summary'!BS46="Yes"),100-OFFSET('Water Data'!$N$4,0,10*ROW('Water Data'!N40)),NA())</f>
        <v>#N/A</v>
      </c>
      <c r="E46" s="85" t="e">
        <f ca="true">+IF(AND(ISNUMBER(OFFSET('Water Data'!$N$6,0,10*ROW('Water Data'!N40))),'Data Summary'!BT46="Yes"),OFFSET('Water Data'!$N$6,0,10*ROW('Water Data'!N40)),NA())</f>
        <v>#N/A</v>
      </c>
      <c r="F46" s="85" t="e">
        <f ca="true">+IF(AND(ISNUMBER(OFFSET('Water Data'!$N$9,0,10*ROW('Water Data'!N40))),'Data Summary'!BU46="Yes"),OFFSET('Water Data'!$N$9,0,10*ROW('Water Data'!N40)),NA())</f>
        <v>#N/A</v>
      </c>
      <c r="G46" s="85" t="e">
        <f ca="true">+IF(AND(ISNUMBER(OFFSET('Water Data'!$O$4,0,10*ROW('Water Data'!O40))),'Data Summary'!BV46="Yes"),100-OFFSET('Water Data'!$O$4,0,10*ROW('Water Data'!O40)),NA())</f>
        <v>#N/A</v>
      </c>
      <c r="H46" s="85" t="e">
        <f ca="true">+IF(AND(ISNUMBER(OFFSET('Water Data'!$O$6,0,10*ROW('Water Data'!O40))),'Data Summary'!BW46="Yes"),OFFSET('Water Data'!$O$6,0,10*ROW('Water Data'!O40)),NA())</f>
        <v>#N/A</v>
      </c>
      <c r="I46" s="85" t="e">
        <f ca="true">+IF(AND(ISNUMBER(OFFSET('Water Data'!$O$9,0,10*ROW('Water Data'!O40))),'Data Summary'!BX46="Yes"),OFFSET('Water Data'!$O$9,0,10*ROW('Water Data'!O40)),NA())</f>
        <v>#N/A</v>
      </c>
      <c r="J46" s="85" t="e">
        <f ca="true">+IF(AND(ISNUMBER(OFFSET('Water Data'!$P$4,0,10*ROW('Water Data'!P40))),'Data Summary'!BY46="Yes"),100-OFFSET('Water Data'!$P$4,0,10*ROW('Water Data'!P40)),NA())</f>
        <v>#N/A</v>
      </c>
      <c r="K46" s="85" t="e">
        <f ca="true">+IF(AND(ISNUMBER(OFFSET('Water Data'!$P$6,0,10*ROW('Water Data'!P40))),'Data Summary'!BZ46="Yes"),OFFSET('Water Data'!$P$6,0,10*ROW('Water Data'!P40)),NA())</f>
        <v>#N/A</v>
      </c>
      <c r="L46" s="85" t="e">
        <f ca="true">+IF(AND(ISNUMBER(OFFSET('Water Data'!$P$9,0,10*ROW('Water Data'!P40))),'Data Summary'!CA46="Yes"),OFFSET('Water Data'!$P$9,0,10*ROW('Water Data'!P40)),NA())</f>
        <v>#N/A</v>
      </c>
      <c r="M46" s="85" t="e">
        <f ca="true">+IF(AND(ISNUMBER(OFFSET('Water Data'!$Q$4,0,10*ROW('Water Data'!Q40))),'Data Summary'!CB46="Yes"),100-OFFSET('Water Data'!$Q$4,0,10*ROW('Water Data'!Q40)),NA())</f>
        <v>#N/A</v>
      </c>
      <c r="N46" s="85" t="e">
        <f ca="true">+IF(AND(ISNUMBER(OFFSET('Water Data'!$Q$6,0,10*ROW('Water Data'!Q40))),'Data Summary'!CC46="Yes"),OFFSET('Water Data'!$Q$6,0,10*ROW('Water Data'!Q40)),NA())</f>
        <v>#N/A</v>
      </c>
      <c r="O46" s="85" t="e">
        <f ca="true">+IF(AND(ISNUMBER(OFFSET('Water Data'!$Q$9,0,10*ROW('Water Data'!Q40))),'Data Summary'!CD46="Yes"),OFFSET('Water Data'!$Q$9,0,10*ROW('Water Data'!Q40)),NA())</f>
        <v>#N/A</v>
      </c>
      <c r="P46" s="85" t="e">
        <f ca="true">+IF(AND(ISNUMBER(OFFSET('Water Data'!$R$4,0,10*ROW('Water Data'!R40))),'Data Summary'!CE46="Yes"),100-OFFSET('Water Data'!$R$4,0,10*ROW('Water Data'!R40)),NA())</f>
        <v>#N/A</v>
      </c>
      <c r="Q46" s="85" t="e">
        <f ca="true">+IF(AND(ISNUMBER(OFFSET('Water Data'!$R$6,0,10*ROW('Water Data'!R40))),'Data Summary'!CF46="Yes"),OFFSET('Water Data'!$R$6,0,10*ROW('Water Data'!R40)),NA())</f>
        <v>#N/A</v>
      </c>
      <c r="R46" s="85" t="e">
        <f ca="true">+IF(AND(ISNUMBER(OFFSET('Water Data'!$R$9,0,10*ROW('Water Data'!R40))),'Data Summary'!CG46="Yes"),OFFSET('Water Data'!$R$9,0,10*ROW('Water Data'!R40)),NA())</f>
        <v>#N/A</v>
      </c>
      <c r="S46" s="85" t="e">
        <f ca="true">+IF(AND(ISNUMBER(OFFSET('Water Data'!$S$4,0,10*ROW('Water Data'!S40))),'Data Summary'!CH46="Yes"),100-OFFSET('Water Data'!$S$4,0,10*ROW('Water Data'!S40)),NA())</f>
        <v>#N/A</v>
      </c>
      <c r="T46" s="85" t="e">
        <f ca="true">+IF(AND(ISNUMBER(OFFSET('Water Data'!$S$6,0,10*ROW('Water Data'!S40))),'Data Summary'!CI46="Yes"),OFFSET('Water Data'!$S$6,0,10*ROW('Water Data'!S40)),NA())</f>
        <v>#N/A</v>
      </c>
      <c r="U46" s="85" t="e">
        <f ca="true">+IF(AND(ISNUMBER(OFFSET('Water Data'!$S$9,0,10*ROW('Water Data'!S40))),'Data Summary'!CJ46="Yes"),OFFSET('Water Data'!$S$9,0,10*ROW('Water Data'!S40)),NA())</f>
        <v>#N/A</v>
      </c>
      <c r="V46" s="86" t="e">
        <f ca="true">+IF(AND(ISNUMBER(OFFSET('Sanitation Data'!$N$4,0,10*ROW('Sanitation Data'!N40))),'Data Summary'!CK46="Yes"),100-OFFSET('Sanitation Data'!$N$4,0,10*ROW('Sanitation Data'!N40)),NA())</f>
        <v>#N/A</v>
      </c>
      <c r="W46" s="86" t="e">
        <f ca="true">+IF(AND(ISNUMBER(OFFSET('Sanitation Data'!$N$6,0,10*ROW('Sanitation Data'!N40))),'Data Summary'!CL46="Yes"),OFFSET('Sanitation Data'!$N$6,0,10*ROW('Sanitation Data'!N40)),NA())</f>
        <v>#N/A</v>
      </c>
      <c r="X46" s="86" t="e">
        <f ca="true">+IF(AND(ISNUMBER(OFFSET('Sanitation Data'!$N$10,0,10*ROW('Sanitation Data'!N40))),'Data Summary'!CM46="Yes"),OFFSET('Sanitation Data'!$N$10,0,10*ROW('Sanitation Data'!N40)),NA())</f>
        <v>#N/A</v>
      </c>
      <c r="Y46" s="86" t="e">
        <f ca="true">+IF(AND(ISNUMBER(OFFSET('Sanitation Data'!$N$11,0,10*ROW('Sanitation Data'!N40))),'Data Summary'!CN46="Yes"),OFFSET('Sanitation Data'!$N$11,0,10*ROW('Sanitation Data'!N40)),NA())</f>
        <v>#N/A</v>
      </c>
      <c r="Z46" s="86" t="e">
        <f ca="true">+IF(AND(ISNUMBER(OFFSET('Sanitation Data'!$N$12,0,10*ROW('Sanitation Data'!N40))),'Data Summary'!CO46="Yes"),OFFSET('Sanitation Data'!$N$12,0,10*ROW('Sanitation Data'!N40)),NA())</f>
        <v>#N/A</v>
      </c>
      <c r="AA46" s="86" t="e">
        <f ca="true">+IF(AND(ISNUMBER(OFFSET('Sanitation Data'!$O$4,0,10*ROW('Sanitation Data'!O40))),'Data Summary'!CP46="Yes"),100-OFFSET('Sanitation Data'!$O$4,0,10*ROW('Sanitation Data'!O40)),NA())</f>
        <v>#N/A</v>
      </c>
      <c r="AB46" s="86" t="e">
        <f ca="true">+IF(AND(ISNUMBER(OFFSET('Sanitation Data'!$O$6,0,10*ROW('Sanitation Data'!O40))),'Data Summary'!CQ46="Yes"),OFFSET('Sanitation Data'!$O$6,0,10*ROW('Sanitation Data'!O40)),NA())</f>
        <v>#N/A</v>
      </c>
      <c r="AC46" s="86" t="e">
        <f ca="true">+IF(AND(ISNUMBER(OFFSET('Sanitation Data'!$O$10,0,10*ROW('Sanitation Data'!O40))),'Data Summary'!CR46="Yes"),OFFSET('Sanitation Data'!$O$10,0,10*ROW('Sanitation Data'!O40)),NA())</f>
        <v>#N/A</v>
      </c>
      <c r="AD46" s="86" t="e">
        <f ca="true">+IF(AND(ISNUMBER(OFFSET('Sanitation Data'!$O$11,0,10*ROW('Sanitation Data'!O40))),'Data Summary'!CS46="Yes"),OFFSET('Sanitation Data'!$O$11,0,10*ROW('Sanitation Data'!O40)),NA())</f>
        <v>#N/A</v>
      </c>
      <c r="AE46" s="86" t="e">
        <f ca="true">+IF(AND(ISNUMBER(OFFSET('Sanitation Data'!$O$12,0,10*ROW('Sanitation Data'!O40))),'Data Summary'!CT46="Yes"),OFFSET('Sanitation Data'!$O$12,0,10*ROW('Sanitation Data'!O40)),NA())</f>
        <v>#N/A</v>
      </c>
      <c r="AF46" s="86" t="e">
        <f ca="true">+IF(AND(ISNUMBER(OFFSET('Sanitation Data'!$P$4,0,10*ROW('Sanitation Data'!P40))),'Data Summary'!CU46="Yes"),100-OFFSET('Sanitation Data'!$P$4,0,10*ROW('Sanitation Data'!P40)),NA())</f>
        <v>#N/A</v>
      </c>
      <c r="AG46" s="86" t="e">
        <f ca="true">+IF(AND(ISNUMBER(OFFSET('Sanitation Data'!$P$6,0,10*ROW('Sanitation Data'!P40))),'Data Summary'!CV46="Yes"),OFFSET('Sanitation Data'!$P$6,0,10*ROW('Sanitation Data'!P40)),NA())</f>
        <v>#N/A</v>
      </c>
      <c r="AH46" s="86" t="e">
        <f ca="true">+IF(AND(ISNUMBER(OFFSET('Sanitation Data'!$P$10,0,10*ROW('Sanitation Data'!P40))),'Data Summary'!CW46="Yes"),OFFSET('Sanitation Data'!$P$10,0,10*ROW('Sanitation Data'!P40)),NA())</f>
        <v>#N/A</v>
      </c>
      <c r="AI46" s="86" t="e">
        <f ca="true">+IF(AND(ISNUMBER(OFFSET('Sanitation Data'!$P$11,0,10*ROW('Sanitation Data'!P40))),'Data Summary'!CX46="Yes"),OFFSET('Sanitation Data'!$P$11,0,10*ROW('Sanitation Data'!P40)),NA())</f>
        <v>#N/A</v>
      </c>
      <c r="AJ46" s="86" t="e">
        <f ca="true">+IF(AND(ISNUMBER(OFFSET('Sanitation Data'!$P$12,0,10*ROW('Sanitation Data'!P40))),'Data Summary'!CY46="Yes"),OFFSET('Sanitation Data'!$P$12,0,10*ROW('Sanitation Data'!P40)),NA())</f>
        <v>#N/A</v>
      </c>
      <c r="AK46" s="86" t="e">
        <f ca="true">+IF(AND(ISNUMBER(OFFSET('Sanitation Data'!$Q$4,0,10*ROW('Sanitation Data'!Q40))),'Data Summary'!CZ46="Yes"),100-OFFSET('Sanitation Data'!$Q$4,0,10*ROW('Sanitation Data'!Q40)),NA())</f>
        <v>#N/A</v>
      </c>
      <c r="AL46" s="86" t="e">
        <f ca="true">+IF(AND(ISNUMBER(OFFSET('Sanitation Data'!$Q$6,0,10*ROW('Sanitation Data'!Q40))),'Data Summary'!DA46="Yes"),OFFSET('Sanitation Data'!$Q$6,0,10*ROW('Sanitation Data'!Q40)),NA())</f>
        <v>#N/A</v>
      </c>
      <c r="AM46" s="86" t="e">
        <f ca="true">+IF(AND(ISNUMBER(OFFSET('Sanitation Data'!$Q$10,0,10*ROW('Sanitation Data'!Q40))),'Data Summary'!DB46="Yes"),OFFSET('Sanitation Data'!$Q$10,0,10*ROW('Sanitation Data'!Q40)),NA())</f>
        <v>#N/A</v>
      </c>
      <c r="AN46" s="86" t="e">
        <f ca="true">+IF(AND(ISNUMBER(OFFSET('Sanitation Data'!$Q$11,0,10*ROW('Sanitation Data'!Q40))),'Data Summary'!DC46="Yes"),OFFSET('Sanitation Data'!$Q$11,0,10*ROW('Sanitation Data'!Q40)),NA())</f>
        <v>#N/A</v>
      </c>
      <c r="AO46" s="86" t="e">
        <f ca="true">+IF(AND(ISNUMBER(OFFSET('Sanitation Data'!$Q$12,0,10*ROW('Sanitation Data'!Q40))),'Data Summary'!DD46="Yes"),OFFSET('Sanitation Data'!$Q$12,0,10*ROW('Sanitation Data'!Q40)),NA())</f>
        <v>#N/A</v>
      </c>
      <c r="AP46" s="86" t="e">
        <f ca="true">+IF(AND(ISNUMBER(OFFSET('Sanitation Data'!$R$4,0,10*ROW('Sanitation Data'!R40))),'Data Summary'!DE46="Yes"),100-OFFSET('Sanitation Data'!$R$4,0,10*ROW('Sanitation Data'!R40)),NA())</f>
        <v>#N/A</v>
      </c>
      <c r="AQ46" s="86" t="e">
        <f ca="true">+IF(AND(ISNUMBER(OFFSET('Sanitation Data'!$R$6,0,10*ROW('Sanitation Data'!R40))),'Data Summary'!DF46="Yes"),OFFSET('Sanitation Data'!$R$6,0,10*ROW('Sanitation Data'!R40)),NA())</f>
        <v>#N/A</v>
      </c>
      <c r="AR46" s="86" t="e">
        <f ca="true">+IF(AND(ISNUMBER(OFFSET('Sanitation Data'!$R$10,0,10*ROW('Sanitation Data'!R40))),'Data Summary'!DG46="Yes"),OFFSET('Sanitation Data'!$R$10,0,10*ROW('Sanitation Data'!R40)),NA())</f>
        <v>#N/A</v>
      </c>
      <c r="AS46" s="86" t="e">
        <f ca="true">+IF(AND(ISNUMBER(OFFSET('Sanitation Data'!$R$11,0,10*ROW('Sanitation Data'!R40))),'Data Summary'!DH46="Yes"),OFFSET('Sanitation Data'!$R$11,0,10*ROW('Sanitation Data'!R40)),NA())</f>
        <v>#N/A</v>
      </c>
      <c r="AT46" s="86" t="e">
        <f ca="true">+IF(AND(ISNUMBER(OFFSET('Sanitation Data'!$R$12,0,10*ROW('Sanitation Data'!R40))),'Data Summary'!DI46="Yes"),OFFSET('Sanitation Data'!$R$12,0,10*ROW('Sanitation Data'!R40)),NA())</f>
        <v>#N/A</v>
      </c>
      <c r="AU46" s="86" t="e">
        <f ca="true">+IF(AND(ISNUMBER(OFFSET('Sanitation Data'!$S$4,0,10*ROW('Sanitation Data'!S40))),'Data Summary'!DJ46="Yes"),100-OFFSET('Sanitation Data'!$S$4,0,10*ROW('Sanitation Data'!S40)),NA())</f>
        <v>#N/A</v>
      </c>
      <c r="AV46" s="86" t="e">
        <f ca="true">+IF(AND(ISNUMBER(OFFSET('Sanitation Data'!$S$6,0,10*ROW('Sanitation Data'!S40))),'Data Summary'!DK46="Yes"),OFFSET('Sanitation Data'!$S$6,0,10*ROW('Sanitation Data'!S40)),NA())</f>
        <v>#N/A</v>
      </c>
      <c r="AW46" s="86" t="e">
        <f ca="true">+IF(AND(ISNUMBER(OFFSET('Sanitation Data'!$S$10,0,10*ROW('Sanitation Data'!S40))),'Data Summary'!DL46="Yes"),OFFSET('Sanitation Data'!$S$10,0,10*ROW('Sanitation Data'!S40)),NA())</f>
        <v>#N/A</v>
      </c>
      <c r="AX46" s="86" t="e">
        <f ca="true">+IF(AND(ISNUMBER(OFFSET('Sanitation Data'!$S$11,0,10*ROW('Sanitation Data'!S40))),'Data Summary'!DM46="Yes"),OFFSET('Sanitation Data'!$S$11,0,10*ROW('Sanitation Data'!S40)),NA())</f>
        <v>#N/A</v>
      </c>
      <c r="AY46" s="86" t="e">
        <f ca="true">+IF(AND(ISNUMBER(OFFSET('Sanitation Data'!$S$12,0,10*ROW('Sanitation Data'!S40))),'Data Summary'!DN46="Yes"),OFFSET('Sanitation Data'!$S$12,0,10*ROW('Sanitation Data'!S40)),NA())</f>
        <v>#N/A</v>
      </c>
      <c r="AZ46" s="87" t="e">
        <f ca="true">+IF(AND(ISNUMBER(OFFSET('Hygiene Data'!$N$5,0,10*ROW('Hygiene Data'!N40))),'Data Summary'!DO46="Yes"),OFFSET('Hygiene Data'!$N$5,0,10*ROW('Hygiene Data'!N40)),NA())</f>
        <v>#N/A</v>
      </c>
      <c r="BA46" s="87" t="e">
        <f ca="true">+IF(AND(ISNUMBER(OFFSET('Hygiene Data'!$N$7,0,10*ROW('Hygiene Data'!N40))),'Data Summary'!DP46="Yes"),OFFSET('Hygiene Data'!$N$7,0,10*ROW('Hygiene Data'!N40)),NA())</f>
        <v>#N/A</v>
      </c>
      <c r="BB46" s="87" t="e">
        <f ca="true">+IF(AND(ISNUMBER(OFFSET('Hygiene Data'!$N$9,0,10*ROW('Hygiene Data'!N40))),'Data Summary'!DQ46="Yes"),OFFSET('Hygiene Data'!$N$9,0,10*ROW('Hygiene Data'!N40)),NA())</f>
        <v>#N/A</v>
      </c>
      <c r="BC46" s="87" t="e">
        <f ca="true">+IF(AND(ISNUMBER(OFFSET('Hygiene Data'!$O$5,0,10*ROW('Hygiene Data'!O40))),'Data Summary'!DR46="Yes"),OFFSET('Hygiene Data'!$O$5,0,10*ROW('Hygiene Data'!O40)),NA())</f>
        <v>#N/A</v>
      </c>
      <c r="BD46" s="87" t="e">
        <f ca="true">+IF(AND(ISNUMBER(OFFSET('Hygiene Data'!$O$7,0,10*ROW('Hygiene Data'!O40))),'Data Summary'!DS46="Yes"),OFFSET('Hygiene Data'!$O$7,0,10*ROW('Hygiene Data'!O40)),NA())</f>
        <v>#N/A</v>
      </c>
      <c r="BE46" s="87" t="e">
        <f ca="true">+IF(AND(ISNUMBER(OFFSET('Hygiene Data'!$O$9,0,10*ROW('Hygiene Data'!O40))),'Data Summary'!DT46="Yes"),OFFSET('Hygiene Data'!$O$9,0,10*ROW('Hygiene Data'!O40)),NA())</f>
        <v>#N/A</v>
      </c>
      <c r="BF46" s="87" t="e">
        <f ca="true">+IF(AND(ISNUMBER(OFFSET('Hygiene Data'!$P$5,0,10*ROW('Hygiene Data'!P40))),'Data Summary'!DU46="Yes"),OFFSET('Hygiene Data'!$P$5,0,10*ROW('Hygiene Data'!P40)),NA())</f>
        <v>#N/A</v>
      </c>
      <c r="BG46" s="87" t="e">
        <f ca="true">+IF(AND(ISNUMBER(OFFSET('Hygiene Data'!$P$7,0,10*ROW('Hygiene Data'!P40))),'Data Summary'!DV46="Yes"),OFFSET('Hygiene Data'!$P$7,0,10*ROW('Hygiene Data'!P40)),NA())</f>
        <v>#N/A</v>
      </c>
      <c r="BH46" s="87" t="e">
        <f ca="true">+IF(AND(ISNUMBER(OFFSET('Hygiene Data'!$P$9,0,10*ROW('Hygiene Data'!P40))),'Data Summary'!DW46="Yes"),OFFSET('Hygiene Data'!$P$9,0,10*ROW('Hygiene Data'!P40)),NA())</f>
        <v>#N/A</v>
      </c>
      <c r="BI46" s="87" t="e">
        <f ca="true">+IF(AND(ISNUMBER(OFFSET('Hygiene Data'!$Q$5,0,10*ROW('Hygiene Data'!Q40))),'Data Summary'!DX46="Yes"),OFFSET('Hygiene Data'!$Q$5,0,10*ROW('Hygiene Data'!Q40)),NA())</f>
        <v>#N/A</v>
      </c>
      <c r="BJ46" s="87" t="e">
        <f ca="true">+IF(AND(ISNUMBER(OFFSET('Hygiene Data'!$Q$7,0,10*ROW('Hygiene Data'!Q40))),'Data Summary'!DY46="Yes"),OFFSET('Hygiene Data'!$Q$7,0,10*ROW('Hygiene Data'!Q40)),NA())</f>
        <v>#N/A</v>
      </c>
      <c r="BK46" s="87" t="e">
        <f ca="true">+IF(AND(ISNUMBER(OFFSET('Hygiene Data'!$Q$9,0,10*ROW('Hygiene Data'!Q40))),'Data Summary'!DZ46="Yes"),OFFSET('Hygiene Data'!$Q$9,0,10*ROW('Hygiene Data'!Q40)),NA())</f>
        <v>#N/A</v>
      </c>
      <c r="BL46" s="87" t="e">
        <f ca="true">+IF(AND(ISNUMBER(OFFSET('Hygiene Data'!$R$5,0,10*ROW('Hygiene Data'!R40))),'Data Summary'!EA46="Yes"),OFFSET('Hygiene Data'!$R$5,0,10*ROW('Hygiene Data'!R40)),NA())</f>
        <v>#N/A</v>
      </c>
      <c r="BM46" s="87" t="e">
        <f ca="true">+IF(AND(ISNUMBER(OFFSET('Hygiene Data'!$R$7,0,10*ROW('Hygiene Data'!R40))),'Data Summary'!EB46="Yes"),OFFSET('Hygiene Data'!$R$7,0,10*ROW('Hygiene Data'!R40)),NA())</f>
        <v>#N/A</v>
      </c>
      <c r="BN46" s="87" t="e">
        <f ca="true">+IF(AND(ISNUMBER(OFFSET('Hygiene Data'!$R$9,0,10*ROW('Hygiene Data'!R40))),'Data Summary'!EC46="Yes"),OFFSET('Hygiene Data'!$R$9,0,10*ROW('Hygiene Data'!R40)),NA())</f>
        <v>#N/A</v>
      </c>
      <c r="BO46" s="87" t="e">
        <f ca="true">+IF(AND(ISNUMBER(OFFSET('Hygiene Data'!$S$5,0,10*ROW('Hygiene Data'!S40))),'Data Summary'!ED46="Yes"),OFFSET('Hygiene Data'!$S$5,0,10*ROW('Hygiene Data'!S40)),NA())</f>
        <v>#N/A</v>
      </c>
      <c r="BP46" s="87" t="e">
        <f ca="true">+IF(AND(ISNUMBER(OFFSET('Hygiene Data'!$S$7,0,10*ROW('Hygiene Data'!S40))),'Data Summary'!EE46="Yes"),OFFSET('Hygiene Data'!$S$7,0,10*ROW('Hygiene Data'!S40)),NA())</f>
        <v>#N/A</v>
      </c>
      <c r="BQ46" s="87" t="e">
        <f ca="true">+IF(AND(ISNUMBER(OFFSET('Hygiene Data'!$S$9,0,10*ROW('Hygiene Data'!S40))),'Data Summary'!EF46="Yes"),OFFSET('Hygiene Data'!$S$9,0,10*ROW('Hygiene Data'!S40)),NA())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Data'!$N$4,0,10*ROW('Water Data'!N41))),'Data Summary'!BS47="Yes"),100-OFFSET('Water Data'!$N$4,0,10*ROW('Water Data'!N41)),NA())</f>
        <v>#N/A</v>
      </c>
      <c r="E47" s="85" t="e">
        <f ca="true">+IF(AND(ISNUMBER(OFFSET('Water Data'!$N$6,0,10*ROW('Water Data'!N41))),'Data Summary'!BT47="Yes"),OFFSET('Water Data'!$N$6,0,10*ROW('Water Data'!N41)),NA())</f>
        <v>#N/A</v>
      </c>
      <c r="F47" s="85" t="e">
        <f ca="true">+IF(AND(ISNUMBER(OFFSET('Water Data'!$N$9,0,10*ROW('Water Data'!N41))),'Data Summary'!BU47="Yes"),OFFSET('Water Data'!$N$9,0,10*ROW('Water Data'!N41)),NA())</f>
        <v>#N/A</v>
      </c>
      <c r="G47" s="85" t="e">
        <f ca="true">+IF(AND(ISNUMBER(OFFSET('Water Data'!$O$4,0,10*ROW('Water Data'!O41))),'Data Summary'!BV47="Yes"),100-OFFSET('Water Data'!$O$4,0,10*ROW('Water Data'!O41)),NA())</f>
        <v>#N/A</v>
      </c>
      <c r="H47" s="85" t="e">
        <f ca="true">+IF(AND(ISNUMBER(OFFSET('Water Data'!$O$6,0,10*ROW('Water Data'!O41))),'Data Summary'!BW47="Yes"),OFFSET('Water Data'!$O$6,0,10*ROW('Water Data'!O41)),NA())</f>
        <v>#N/A</v>
      </c>
      <c r="I47" s="85" t="e">
        <f ca="true">+IF(AND(ISNUMBER(OFFSET('Water Data'!$O$9,0,10*ROW('Water Data'!O41))),'Data Summary'!BX47="Yes"),OFFSET('Water Data'!$O$9,0,10*ROW('Water Data'!O41)),NA())</f>
        <v>#N/A</v>
      </c>
      <c r="J47" s="85" t="e">
        <f ca="true">+IF(AND(ISNUMBER(OFFSET('Water Data'!$P$4,0,10*ROW('Water Data'!P41))),'Data Summary'!BY47="Yes"),100-OFFSET('Water Data'!$P$4,0,10*ROW('Water Data'!P41)),NA())</f>
        <v>#N/A</v>
      </c>
      <c r="K47" s="85" t="e">
        <f ca="true">+IF(AND(ISNUMBER(OFFSET('Water Data'!$P$6,0,10*ROW('Water Data'!P41))),'Data Summary'!BZ47="Yes"),OFFSET('Water Data'!$P$6,0,10*ROW('Water Data'!P41)),NA())</f>
        <v>#N/A</v>
      </c>
      <c r="L47" s="85" t="e">
        <f ca="true">+IF(AND(ISNUMBER(OFFSET('Water Data'!$P$9,0,10*ROW('Water Data'!P41))),'Data Summary'!CA47="Yes"),OFFSET('Water Data'!$P$9,0,10*ROW('Water Data'!P41)),NA())</f>
        <v>#N/A</v>
      </c>
      <c r="M47" s="85" t="e">
        <f ca="true">+IF(AND(ISNUMBER(OFFSET('Water Data'!$Q$4,0,10*ROW('Water Data'!Q41))),'Data Summary'!CB47="Yes"),100-OFFSET('Water Data'!$Q$4,0,10*ROW('Water Data'!Q41)),NA())</f>
        <v>#N/A</v>
      </c>
      <c r="N47" s="85" t="e">
        <f ca="true">+IF(AND(ISNUMBER(OFFSET('Water Data'!$Q$6,0,10*ROW('Water Data'!Q41))),'Data Summary'!CC47="Yes"),OFFSET('Water Data'!$Q$6,0,10*ROW('Water Data'!Q41)),NA())</f>
        <v>#N/A</v>
      </c>
      <c r="O47" s="85" t="e">
        <f ca="true">+IF(AND(ISNUMBER(OFFSET('Water Data'!$Q$9,0,10*ROW('Water Data'!Q41))),'Data Summary'!CD47="Yes"),OFFSET('Water Data'!$Q$9,0,10*ROW('Water Data'!Q41)),NA())</f>
        <v>#N/A</v>
      </c>
      <c r="P47" s="85" t="e">
        <f ca="true">+IF(AND(ISNUMBER(OFFSET('Water Data'!$R$4,0,10*ROW('Water Data'!R41))),'Data Summary'!CE47="Yes"),100-OFFSET('Water Data'!$R$4,0,10*ROW('Water Data'!R41)),NA())</f>
        <v>#N/A</v>
      </c>
      <c r="Q47" s="85" t="e">
        <f ca="true">+IF(AND(ISNUMBER(OFFSET('Water Data'!$R$6,0,10*ROW('Water Data'!R41))),'Data Summary'!CF47="Yes"),OFFSET('Water Data'!$R$6,0,10*ROW('Water Data'!R41)),NA())</f>
        <v>#N/A</v>
      </c>
      <c r="R47" s="85" t="e">
        <f ca="true">+IF(AND(ISNUMBER(OFFSET('Water Data'!$R$9,0,10*ROW('Water Data'!R41))),'Data Summary'!CG47="Yes"),OFFSET('Water Data'!$R$9,0,10*ROW('Water Data'!R41)),NA())</f>
        <v>#N/A</v>
      </c>
      <c r="S47" s="85" t="e">
        <f ca="true">+IF(AND(ISNUMBER(OFFSET('Water Data'!$S$4,0,10*ROW('Water Data'!S41))),'Data Summary'!CH47="Yes"),100-OFFSET('Water Data'!$S$4,0,10*ROW('Water Data'!S41)),NA())</f>
        <v>#N/A</v>
      </c>
      <c r="T47" s="85" t="e">
        <f ca="true">+IF(AND(ISNUMBER(OFFSET('Water Data'!$S$6,0,10*ROW('Water Data'!S41))),'Data Summary'!CI47="Yes"),OFFSET('Water Data'!$S$6,0,10*ROW('Water Data'!S41)),NA())</f>
        <v>#N/A</v>
      </c>
      <c r="U47" s="85" t="e">
        <f ca="true">+IF(AND(ISNUMBER(OFFSET('Water Data'!$S$9,0,10*ROW('Water Data'!S41))),'Data Summary'!CJ47="Yes"),OFFSET('Water Data'!$S$9,0,10*ROW('Water Data'!S41)),NA())</f>
        <v>#N/A</v>
      </c>
      <c r="V47" s="86" t="e">
        <f ca="true">+IF(AND(ISNUMBER(OFFSET('Sanitation Data'!$N$4,0,10*ROW('Sanitation Data'!N41))),'Data Summary'!CK47="Yes"),100-OFFSET('Sanitation Data'!$N$4,0,10*ROW('Sanitation Data'!N41)),NA())</f>
        <v>#N/A</v>
      </c>
      <c r="W47" s="86" t="e">
        <f ca="true">+IF(AND(ISNUMBER(OFFSET('Sanitation Data'!$N$6,0,10*ROW('Sanitation Data'!N41))),'Data Summary'!CL47="Yes"),OFFSET('Sanitation Data'!$N$6,0,10*ROW('Sanitation Data'!N41)),NA())</f>
        <v>#N/A</v>
      </c>
      <c r="X47" s="86" t="e">
        <f ca="true">+IF(AND(ISNUMBER(OFFSET('Sanitation Data'!$N$10,0,10*ROW('Sanitation Data'!N41))),'Data Summary'!CM47="Yes"),OFFSET('Sanitation Data'!$N$10,0,10*ROW('Sanitation Data'!N41)),NA())</f>
        <v>#N/A</v>
      </c>
      <c r="Y47" s="86" t="e">
        <f ca="true">+IF(AND(ISNUMBER(OFFSET('Sanitation Data'!$N$11,0,10*ROW('Sanitation Data'!N41))),'Data Summary'!CN47="Yes"),OFFSET('Sanitation Data'!$N$11,0,10*ROW('Sanitation Data'!N41)),NA())</f>
        <v>#N/A</v>
      </c>
      <c r="Z47" s="86" t="e">
        <f ca="true">+IF(AND(ISNUMBER(OFFSET('Sanitation Data'!$N$12,0,10*ROW('Sanitation Data'!N41))),'Data Summary'!CO47="Yes"),OFFSET('Sanitation Data'!$N$12,0,10*ROW('Sanitation Data'!N41)),NA())</f>
        <v>#N/A</v>
      </c>
      <c r="AA47" s="86" t="e">
        <f ca="true">+IF(AND(ISNUMBER(OFFSET('Sanitation Data'!$O$4,0,10*ROW('Sanitation Data'!O41))),'Data Summary'!CP47="Yes"),100-OFFSET('Sanitation Data'!$O$4,0,10*ROW('Sanitation Data'!O41)),NA())</f>
        <v>#N/A</v>
      </c>
      <c r="AB47" s="86" t="e">
        <f ca="true">+IF(AND(ISNUMBER(OFFSET('Sanitation Data'!$O$6,0,10*ROW('Sanitation Data'!O41))),'Data Summary'!CQ47="Yes"),OFFSET('Sanitation Data'!$O$6,0,10*ROW('Sanitation Data'!O41)),NA())</f>
        <v>#N/A</v>
      </c>
      <c r="AC47" s="86" t="e">
        <f ca="true">+IF(AND(ISNUMBER(OFFSET('Sanitation Data'!$O$10,0,10*ROW('Sanitation Data'!O41))),'Data Summary'!CR47="Yes"),OFFSET('Sanitation Data'!$O$10,0,10*ROW('Sanitation Data'!O41)),NA())</f>
        <v>#N/A</v>
      </c>
      <c r="AD47" s="86" t="e">
        <f ca="true">+IF(AND(ISNUMBER(OFFSET('Sanitation Data'!$O$11,0,10*ROW('Sanitation Data'!O41))),'Data Summary'!CS47="Yes"),OFFSET('Sanitation Data'!$O$11,0,10*ROW('Sanitation Data'!O41)),NA())</f>
        <v>#N/A</v>
      </c>
      <c r="AE47" s="86" t="e">
        <f ca="true">+IF(AND(ISNUMBER(OFFSET('Sanitation Data'!$O$12,0,10*ROW('Sanitation Data'!O41))),'Data Summary'!CT47="Yes"),OFFSET('Sanitation Data'!$O$12,0,10*ROW('Sanitation Data'!O41)),NA())</f>
        <v>#N/A</v>
      </c>
      <c r="AF47" s="86" t="e">
        <f ca="true">+IF(AND(ISNUMBER(OFFSET('Sanitation Data'!$P$4,0,10*ROW('Sanitation Data'!P41))),'Data Summary'!CU47="Yes"),100-OFFSET('Sanitation Data'!$P$4,0,10*ROW('Sanitation Data'!P41)),NA())</f>
        <v>#N/A</v>
      </c>
      <c r="AG47" s="86" t="e">
        <f ca="true">+IF(AND(ISNUMBER(OFFSET('Sanitation Data'!$P$6,0,10*ROW('Sanitation Data'!P41))),'Data Summary'!CV47="Yes"),OFFSET('Sanitation Data'!$P$6,0,10*ROW('Sanitation Data'!P41)),NA())</f>
        <v>#N/A</v>
      </c>
      <c r="AH47" s="86" t="e">
        <f ca="true">+IF(AND(ISNUMBER(OFFSET('Sanitation Data'!$P$10,0,10*ROW('Sanitation Data'!P41))),'Data Summary'!CW47="Yes"),OFFSET('Sanitation Data'!$P$10,0,10*ROW('Sanitation Data'!P41)),NA())</f>
        <v>#N/A</v>
      </c>
      <c r="AI47" s="86" t="e">
        <f ca="true">+IF(AND(ISNUMBER(OFFSET('Sanitation Data'!$P$11,0,10*ROW('Sanitation Data'!P41))),'Data Summary'!CX47="Yes"),OFFSET('Sanitation Data'!$P$11,0,10*ROW('Sanitation Data'!P41)),NA())</f>
        <v>#N/A</v>
      </c>
      <c r="AJ47" s="86" t="e">
        <f ca="true">+IF(AND(ISNUMBER(OFFSET('Sanitation Data'!$P$12,0,10*ROW('Sanitation Data'!P41))),'Data Summary'!CY47="Yes"),OFFSET('Sanitation Data'!$P$12,0,10*ROW('Sanitation Data'!P41)),NA())</f>
        <v>#N/A</v>
      </c>
      <c r="AK47" s="86" t="e">
        <f ca="true">+IF(AND(ISNUMBER(OFFSET('Sanitation Data'!$Q$4,0,10*ROW('Sanitation Data'!Q41))),'Data Summary'!CZ47="Yes"),100-OFFSET('Sanitation Data'!$Q$4,0,10*ROW('Sanitation Data'!Q41)),NA())</f>
        <v>#N/A</v>
      </c>
      <c r="AL47" s="86" t="e">
        <f ca="true">+IF(AND(ISNUMBER(OFFSET('Sanitation Data'!$Q$6,0,10*ROW('Sanitation Data'!Q41))),'Data Summary'!DA47="Yes"),OFFSET('Sanitation Data'!$Q$6,0,10*ROW('Sanitation Data'!Q41)),NA())</f>
        <v>#N/A</v>
      </c>
      <c r="AM47" s="86" t="e">
        <f ca="true">+IF(AND(ISNUMBER(OFFSET('Sanitation Data'!$Q$10,0,10*ROW('Sanitation Data'!Q41))),'Data Summary'!DB47="Yes"),OFFSET('Sanitation Data'!$Q$10,0,10*ROW('Sanitation Data'!Q41)),NA())</f>
        <v>#N/A</v>
      </c>
      <c r="AN47" s="86" t="e">
        <f ca="true">+IF(AND(ISNUMBER(OFFSET('Sanitation Data'!$Q$11,0,10*ROW('Sanitation Data'!Q41))),'Data Summary'!DC47="Yes"),OFFSET('Sanitation Data'!$Q$11,0,10*ROW('Sanitation Data'!Q41)),NA())</f>
        <v>#N/A</v>
      </c>
      <c r="AO47" s="86" t="e">
        <f ca="true">+IF(AND(ISNUMBER(OFFSET('Sanitation Data'!$Q$12,0,10*ROW('Sanitation Data'!Q41))),'Data Summary'!DD47="Yes"),OFFSET('Sanitation Data'!$Q$12,0,10*ROW('Sanitation Data'!Q41)),NA())</f>
        <v>#N/A</v>
      </c>
      <c r="AP47" s="86" t="e">
        <f ca="true">+IF(AND(ISNUMBER(OFFSET('Sanitation Data'!$R$4,0,10*ROW('Sanitation Data'!R41))),'Data Summary'!DE47="Yes"),100-OFFSET('Sanitation Data'!$R$4,0,10*ROW('Sanitation Data'!R41)),NA())</f>
        <v>#N/A</v>
      </c>
      <c r="AQ47" s="86" t="e">
        <f ca="true">+IF(AND(ISNUMBER(OFFSET('Sanitation Data'!$R$6,0,10*ROW('Sanitation Data'!R41))),'Data Summary'!DF47="Yes"),OFFSET('Sanitation Data'!$R$6,0,10*ROW('Sanitation Data'!R41)),NA())</f>
        <v>#N/A</v>
      </c>
      <c r="AR47" s="86" t="e">
        <f ca="true">+IF(AND(ISNUMBER(OFFSET('Sanitation Data'!$R$10,0,10*ROW('Sanitation Data'!R41))),'Data Summary'!DG47="Yes"),OFFSET('Sanitation Data'!$R$10,0,10*ROW('Sanitation Data'!R41)),NA())</f>
        <v>#N/A</v>
      </c>
      <c r="AS47" s="86" t="e">
        <f ca="true">+IF(AND(ISNUMBER(OFFSET('Sanitation Data'!$R$11,0,10*ROW('Sanitation Data'!R41))),'Data Summary'!DH47="Yes"),OFFSET('Sanitation Data'!$R$11,0,10*ROW('Sanitation Data'!R41)),NA())</f>
        <v>#N/A</v>
      </c>
      <c r="AT47" s="86" t="e">
        <f ca="true">+IF(AND(ISNUMBER(OFFSET('Sanitation Data'!$R$12,0,10*ROW('Sanitation Data'!R41))),'Data Summary'!DI47="Yes"),OFFSET('Sanitation Data'!$R$12,0,10*ROW('Sanitation Data'!R41)),NA())</f>
        <v>#N/A</v>
      </c>
      <c r="AU47" s="86" t="e">
        <f ca="true">+IF(AND(ISNUMBER(OFFSET('Sanitation Data'!$S$4,0,10*ROW('Sanitation Data'!S41))),'Data Summary'!DJ47="Yes"),100-OFFSET('Sanitation Data'!$S$4,0,10*ROW('Sanitation Data'!S41)),NA())</f>
        <v>#N/A</v>
      </c>
      <c r="AV47" s="86" t="e">
        <f ca="true">+IF(AND(ISNUMBER(OFFSET('Sanitation Data'!$S$6,0,10*ROW('Sanitation Data'!S41))),'Data Summary'!DK47="Yes"),OFFSET('Sanitation Data'!$S$6,0,10*ROW('Sanitation Data'!S41)),NA())</f>
        <v>#N/A</v>
      </c>
      <c r="AW47" s="86" t="e">
        <f ca="true">+IF(AND(ISNUMBER(OFFSET('Sanitation Data'!$S$10,0,10*ROW('Sanitation Data'!S41))),'Data Summary'!DL47="Yes"),OFFSET('Sanitation Data'!$S$10,0,10*ROW('Sanitation Data'!S41)),NA())</f>
        <v>#N/A</v>
      </c>
      <c r="AX47" s="86" t="e">
        <f ca="true">+IF(AND(ISNUMBER(OFFSET('Sanitation Data'!$S$11,0,10*ROW('Sanitation Data'!S41))),'Data Summary'!DM47="Yes"),OFFSET('Sanitation Data'!$S$11,0,10*ROW('Sanitation Data'!S41)),NA())</f>
        <v>#N/A</v>
      </c>
      <c r="AY47" s="86" t="e">
        <f ca="true">+IF(AND(ISNUMBER(OFFSET('Sanitation Data'!$S$12,0,10*ROW('Sanitation Data'!S41))),'Data Summary'!DN47="Yes"),OFFSET('Sanitation Data'!$S$12,0,10*ROW('Sanitation Data'!S41)),NA())</f>
        <v>#N/A</v>
      </c>
      <c r="AZ47" s="87" t="e">
        <f ca="true">+IF(AND(ISNUMBER(OFFSET('Hygiene Data'!$N$5,0,10*ROW('Hygiene Data'!N41))),'Data Summary'!DO47="Yes"),OFFSET('Hygiene Data'!$N$5,0,10*ROW('Hygiene Data'!N41)),NA())</f>
        <v>#N/A</v>
      </c>
      <c r="BA47" s="87" t="e">
        <f ca="true">+IF(AND(ISNUMBER(OFFSET('Hygiene Data'!$N$7,0,10*ROW('Hygiene Data'!N41))),'Data Summary'!DP47="Yes"),OFFSET('Hygiene Data'!$N$7,0,10*ROW('Hygiene Data'!N41)),NA())</f>
        <v>#N/A</v>
      </c>
      <c r="BB47" s="87" t="e">
        <f ca="true">+IF(AND(ISNUMBER(OFFSET('Hygiene Data'!$N$9,0,10*ROW('Hygiene Data'!N41))),'Data Summary'!DQ47="Yes"),OFFSET('Hygiene Data'!$N$9,0,10*ROW('Hygiene Data'!N41)),NA())</f>
        <v>#N/A</v>
      </c>
      <c r="BC47" s="87" t="e">
        <f ca="true">+IF(AND(ISNUMBER(OFFSET('Hygiene Data'!$O$5,0,10*ROW('Hygiene Data'!O41))),'Data Summary'!DR47="Yes"),OFFSET('Hygiene Data'!$O$5,0,10*ROW('Hygiene Data'!O41)),NA())</f>
        <v>#N/A</v>
      </c>
      <c r="BD47" s="87" t="e">
        <f ca="true">+IF(AND(ISNUMBER(OFFSET('Hygiene Data'!$O$7,0,10*ROW('Hygiene Data'!O41))),'Data Summary'!DS47="Yes"),OFFSET('Hygiene Data'!$O$7,0,10*ROW('Hygiene Data'!O41)),NA())</f>
        <v>#N/A</v>
      </c>
      <c r="BE47" s="87" t="e">
        <f ca="true">+IF(AND(ISNUMBER(OFFSET('Hygiene Data'!$O$9,0,10*ROW('Hygiene Data'!O41))),'Data Summary'!DT47="Yes"),OFFSET('Hygiene Data'!$O$9,0,10*ROW('Hygiene Data'!O41)),NA())</f>
        <v>#N/A</v>
      </c>
      <c r="BF47" s="87" t="e">
        <f ca="true">+IF(AND(ISNUMBER(OFFSET('Hygiene Data'!$P$5,0,10*ROW('Hygiene Data'!P41))),'Data Summary'!DU47="Yes"),OFFSET('Hygiene Data'!$P$5,0,10*ROW('Hygiene Data'!P41)),NA())</f>
        <v>#N/A</v>
      </c>
      <c r="BG47" s="87" t="e">
        <f ca="true">+IF(AND(ISNUMBER(OFFSET('Hygiene Data'!$P$7,0,10*ROW('Hygiene Data'!P41))),'Data Summary'!DV47="Yes"),OFFSET('Hygiene Data'!$P$7,0,10*ROW('Hygiene Data'!P41)),NA())</f>
        <v>#N/A</v>
      </c>
      <c r="BH47" s="87" t="e">
        <f ca="true">+IF(AND(ISNUMBER(OFFSET('Hygiene Data'!$P$9,0,10*ROW('Hygiene Data'!P41))),'Data Summary'!DW47="Yes"),OFFSET('Hygiene Data'!$P$9,0,10*ROW('Hygiene Data'!P41)),NA())</f>
        <v>#N/A</v>
      </c>
      <c r="BI47" s="87" t="e">
        <f ca="true">+IF(AND(ISNUMBER(OFFSET('Hygiene Data'!$Q$5,0,10*ROW('Hygiene Data'!Q41))),'Data Summary'!DX47="Yes"),OFFSET('Hygiene Data'!$Q$5,0,10*ROW('Hygiene Data'!Q41)),NA())</f>
        <v>#N/A</v>
      </c>
      <c r="BJ47" s="87" t="e">
        <f ca="true">+IF(AND(ISNUMBER(OFFSET('Hygiene Data'!$Q$7,0,10*ROW('Hygiene Data'!Q41))),'Data Summary'!DY47="Yes"),OFFSET('Hygiene Data'!$Q$7,0,10*ROW('Hygiene Data'!Q41)),NA())</f>
        <v>#N/A</v>
      </c>
      <c r="BK47" s="87" t="e">
        <f ca="true">+IF(AND(ISNUMBER(OFFSET('Hygiene Data'!$Q$9,0,10*ROW('Hygiene Data'!Q41))),'Data Summary'!DZ47="Yes"),OFFSET('Hygiene Data'!$Q$9,0,10*ROW('Hygiene Data'!Q41)),NA())</f>
        <v>#N/A</v>
      </c>
      <c r="BL47" s="87" t="e">
        <f ca="true">+IF(AND(ISNUMBER(OFFSET('Hygiene Data'!$R$5,0,10*ROW('Hygiene Data'!R41))),'Data Summary'!EA47="Yes"),OFFSET('Hygiene Data'!$R$5,0,10*ROW('Hygiene Data'!R41)),NA())</f>
        <v>#N/A</v>
      </c>
      <c r="BM47" s="87" t="e">
        <f ca="true">+IF(AND(ISNUMBER(OFFSET('Hygiene Data'!$R$7,0,10*ROW('Hygiene Data'!R41))),'Data Summary'!EB47="Yes"),OFFSET('Hygiene Data'!$R$7,0,10*ROW('Hygiene Data'!R41)),NA())</f>
        <v>#N/A</v>
      </c>
      <c r="BN47" s="87" t="e">
        <f ca="true">+IF(AND(ISNUMBER(OFFSET('Hygiene Data'!$R$9,0,10*ROW('Hygiene Data'!R41))),'Data Summary'!EC47="Yes"),OFFSET('Hygiene Data'!$R$9,0,10*ROW('Hygiene Data'!R41)),NA())</f>
        <v>#N/A</v>
      </c>
      <c r="BO47" s="87" t="e">
        <f ca="true">+IF(AND(ISNUMBER(OFFSET('Hygiene Data'!$S$5,0,10*ROW('Hygiene Data'!S41))),'Data Summary'!ED47="Yes"),OFFSET('Hygiene Data'!$S$5,0,10*ROW('Hygiene Data'!S41)),NA())</f>
        <v>#N/A</v>
      </c>
      <c r="BP47" s="87" t="e">
        <f ca="true">+IF(AND(ISNUMBER(OFFSET('Hygiene Data'!$S$7,0,10*ROW('Hygiene Data'!S41))),'Data Summary'!EE47="Yes"),OFFSET('Hygiene Data'!$S$7,0,10*ROW('Hygiene Data'!S41)),NA())</f>
        <v>#N/A</v>
      </c>
      <c r="BQ47" s="87" t="e">
        <f ca="true">+IF(AND(ISNUMBER(OFFSET('Hygiene Data'!$S$9,0,10*ROW('Hygiene Data'!S41))),'Data Summary'!EF47="Yes"),OFFSET('Hygiene Data'!$S$9,0,10*ROW('Hygiene Data'!S41)),NA())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Data'!$N$4,0,10*ROW('Water Data'!N42))),'Data Summary'!BS48="Yes"),100-OFFSET('Water Data'!$N$4,0,10*ROW('Water Data'!N42)),NA())</f>
        <v>#N/A</v>
      </c>
      <c r="E48" s="85" t="e">
        <f ca="true">+IF(AND(ISNUMBER(OFFSET('Water Data'!$N$6,0,10*ROW('Water Data'!N42))),'Data Summary'!BT48="Yes"),OFFSET('Water Data'!$N$6,0,10*ROW('Water Data'!N42)),NA())</f>
        <v>#N/A</v>
      </c>
      <c r="F48" s="85" t="e">
        <f ca="true">+IF(AND(ISNUMBER(OFFSET('Water Data'!$N$9,0,10*ROW('Water Data'!N42))),'Data Summary'!BU48="Yes"),OFFSET('Water Data'!$N$9,0,10*ROW('Water Data'!N42)),NA())</f>
        <v>#N/A</v>
      </c>
      <c r="G48" s="85" t="e">
        <f ca="true">+IF(AND(ISNUMBER(OFFSET('Water Data'!$O$4,0,10*ROW('Water Data'!O42))),'Data Summary'!BV48="Yes"),100-OFFSET('Water Data'!$O$4,0,10*ROW('Water Data'!O42)),NA())</f>
        <v>#N/A</v>
      </c>
      <c r="H48" s="85" t="e">
        <f ca="true">+IF(AND(ISNUMBER(OFFSET('Water Data'!$O$6,0,10*ROW('Water Data'!O42))),'Data Summary'!BW48="Yes"),OFFSET('Water Data'!$O$6,0,10*ROW('Water Data'!O42)),NA())</f>
        <v>#N/A</v>
      </c>
      <c r="I48" s="85" t="e">
        <f ca="true">+IF(AND(ISNUMBER(OFFSET('Water Data'!$O$9,0,10*ROW('Water Data'!O42))),'Data Summary'!BX48="Yes"),OFFSET('Water Data'!$O$9,0,10*ROW('Water Data'!O42)),NA())</f>
        <v>#N/A</v>
      </c>
      <c r="J48" s="85" t="e">
        <f ca="true">+IF(AND(ISNUMBER(OFFSET('Water Data'!$P$4,0,10*ROW('Water Data'!P42))),'Data Summary'!BY48="Yes"),100-OFFSET('Water Data'!$P$4,0,10*ROW('Water Data'!P42)),NA())</f>
        <v>#N/A</v>
      </c>
      <c r="K48" s="85" t="e">
        <f ca="true">+IF(AND(ISNUMBER(OFFSET('Water Data'!$P$6,0,10*ROW('Water Data'!P42))),'Data Summary'!BZ48="Yes"),OFFSET('Water Data'!$P$6,0,10*ROW('Water Data'!P42)),NA())</f>
        <v>#N/A</v>
      </c>
      <c r="L48" s="85" t="e">
        <f ca="true">+IF(AND(ISNUMBER(OFFSET('Water Data'!$P$9,0,10*ROW('Water Data'!P42))),'Data Summary'!CA48="Yes"),OFFSET('Water Data'!$P$9,0,10*ROW('Water Data'!P42)),NA())</f>
        <v>#N/A</v>
      </c>
      <c r="M48" s="85" t="e">
        <f ca="true">+IF(AND(ISNUMBER(OFFSET('Water Data'!$Q$4,0,10*ROW('Water Data'!Q42))),'Data Summary'!CB48="Yes"),100-OFFSET('Water Data'!$Q$4,0,10*ROW('Water Data'!Q42)),NA())</f>
        <v>#N/A</v>
      </c>
      <c r="N48" s="85" t="e">
        <f ca="true">+IF(AND(ISNUMBER(OFFSET('Water Data'!$Q$6,0,10*ROW('Water Data'!Q42))),'Data Summary'!CC48="Yes"),OFFSET('Water Data'!$Q$6,0,10*ROW('Water Data'!Q42)),NA())</f>
        <v>#N/A</v>
      </c>
      <c r="O48" s="85" t="e">
        <f ca="true">+IF(AND(ISNUMBER(OFFSET('Water Data'!$Q$9,0,10*ROW('Water Data'!Q42))),'Data Summary'!CD48="Yes"),OFFSET('Water Data'!$Q$9,0,10*ROW('Water Data'!Q42)),NA())</f>
        <v>#N/A</v>
      </c>
      <c r="P48" s="85" t="e">
        <f ca="true">+IF(AND(ISNUMBER(OFFSET('Water Data'!$R$4,0,10*ROW('Water Data'!R42))),'Data Summary'!CE48="Yes"),100-OFFSET('Water Data'!$R$4,0,10*ROW('Water Data'!R42)),NA())</f>
        <v>#N/A</v>
      </c>
      <c r="Q48" s="85" t="e">
        <f ca="true">+IF(AND(ISNUMBER(OFFSET('Water Data'!$R$6,0,10*ROW('Water Data'!R42))),'Data Summary'!CF48="Yes"),OFFSET('Water Data'!$R$6,0,10*ROW('Water Data'!R42)),NA())</f>
        <v>#N/A</v>
      </c>
      <c r="R48" s="85" t="e">
        <f ca="true">+IF(AND(ISNUMBER(OFFSET('Water Data'!$R$9,0,10*ROW('Water Data'!R42))),'Data Summary'!CG48="Yes"),OFFSET('Water Data'!$R$9,0,10*ROW('Water Data'!R42)),NA())</f>
        <v>#N/A</v>
      </c>
      <c r="S48" s="85" t="e">
        <f ca="true">+IF(AND(ISNUMBER(OFFSET('Water Data'!$S$4,0,10*ROW('Water Data'!S42))),'Data Summary'!CH48="Yes"),100-OFFSET('Water Data'!$S$4,0,10*ROW('Water Data'!S42)),NA())</f>
        <v>#N/A</v>
      </c>
      <c r="T48" s="85" t="e">
        <f ca="true">+IF(AND(ISNUMBER(OFFSET('Water Data'!$S$6,0,10*ROW('Water Data'!S42))),'Data Summary'!CI48="Yes"),OFFSET('Water Data'!$S$6,0,10*ROW('Water Data'!S42)),NA())</f>
        <v>#N/A</v>
      </c>
      <c r="U48" s="85" t="e">
        <f ca="true">+IF(AND(ISNUMBER(OFFSET('Water Data'!$S$9,0,10*ROW('Water Data'!S42))),'Data Summary'!CJ48="Yes"),OFFSET('Water Data'!$S$9,0,10*ROW('Water Data'!S42)),NA())</f>
        <v>#N/A</v>
      </c>
      <c r="V48" s="86" t="e">
        <f ca="true">+IF(AND(ISNUMBER(OFFSET('Sanitation Data'!$N$4,0,10*ROW('Sanitation Data'!N42))),'Data Summary'!CK48="Yes"),100-OFFSET('Sanitation Data'!$N$4,0,10*ROW('Sanitation Data'!N42)),NA())</f>
        <v>#N/A</v>
      </c>
      <c r="W48" s="86" t="e">
        <f ca="true">+IF(AND(ISNUMBER(OFFSET('Sanitation Data'!$N$6,0,10*ROW('Sanitation Data'!N42))),'Data Summary'!CL48="Yes"),OFFSET('Sanitation Data'!$N$6,0,10*ROW('Sanitation Data'!N42)),NA())</f>
        <v>#N/A</v>
      </c>
      <c r="X48" s="86" t="e">
        <f ca="true">+IF(AND(ISNUMBER(OFFSET('Sanitation Data'!$N$10,0,10*ROW('Sanitation Data'!N42))),'Data Summary'!CM48="Yes"),OFFSET('Sanitation Data'!$N$10,0,10*ROW('Sanitation Data'!N42)),NA())</f>
        <v>#N/A</v>
      </c>
      <c r="Y48" s="86" t="e">
        <f ca="true">+IF(AND(ISNUMBER(OFFSET('Sanitation Data'!$N$11,0,10*ROW('Sanitation Data'!N42))),'Data Summary'!CN48="Yes"),OFFSET('Sanitation Data'!$N$11,0,10*ROW('Sanitation Data'!N42)),NA())</f>
        <v>#N/A</v>
      </c>
      <c r="Z48" s="86" t="e">
        <f ca="true">+IF(AND(ISNUMBER(OFFSET('Sanitation Data'!$N$12,0,10*ROW('Sanitation Data'!N42))),'Data Summary'!CO48="Yes"),OFFSET('Sanitation Data'!$N$12,0,10*ROW('Sanitation Data'!N42)),NA())</f>
        <v>#N/A</v>
      </c>
      <c r="AA48" s="86" t="e">
        <f ca="true">+IF(AND(ISNUMBER(OFFSET('Sanitation Data'!$O$4,0,10*ROW('Sanitation Data'!O42))),'Data Summary'!CP48="Yes"),100-OFFSET('Sanitation Data'!$O$4,0,10*ROW('Sanitation Data'!O42)),NA())</f>
        <v>#N/A</v>
      </c>
      <c r="AB48" s="86" t="e">
        <f ca="true">+IF(AND(ISNUMBER(OFFSET('Sanitation Data'!$O$6,0,10*ROW('Sanitation Data'!O42))),'Data Summary'!CQ48="Yes"),OFFSET('Sanitation Data'!$O$6,0,10*ROW('Sanitation Data'!O42)),NA())</f>
        <v>#N/A</v>
      </c>
      <c r="AC48" s="86" t="e">
        <f ca="true">+IF(AND(ISNUMBER(OFFSET('Sanitation Data'!$O$10,0,10*ROW('Sanitation Data'!O42))),'Data Summary'!CR48="Yes"),OFFSET('Sanitation Data'!$O$10,0,10*ROW('Sanitation Data'!O42)),NA())</f>
        <v>#N/A</v>
      </c>
      <c r="AD48" s="86" t="e">
        <f ca="true">+IF(AND(ISNUMBER(OFFSET('Sanitation Data'!$O$11,0,10*ROW('Sanitation Data'!O42))),'Data Summary'!CS48="Yes"),OFFSET('Sanitation Data'!$O$11,0,10*ROW('Sanitation Data'!O42)),NA())</f>
        <v>#N/A</v>
      </c>
      <c r="AE48" s="86" t="e">
        <f ca="true">+IF(AND(ISNUMBER(OFFSET('Sanitation Data'!$O$12,0,10*ROW('Sanitation Data'!O42))),'Data Summary'!CT48="Yes"),OFFSET('Sanitation Data'!$O$12,0,10*ROW('Sanitation Data'!O42)),NA())</f>
        <v>#N/A</v>
      </c>
      <c r="AF48" s="86" t="e">
        <f ca="true">+IF(AND(ISNUMBER(OFFSET('Sanitation Data'!$P$4,0,10*ROW('Sanitation Data'!P42))),'Data Summary'!CU48="Yes"),100-OFFSET('Sanitation Data'!$P$4,0,10*ROW('Sanitation Data'!P42)),NA())</f>
        <v>#N/A</v>
      </c>
      <c r="AG48" s="86" t="e">
        <f ca="true">+IF(AND(ISNUMBER(OFFSET('Sanitation Data'!$P$6,0,10*ROW('Sanitation Data'!P42))),'Data Summary'!CV48="Yes"),OFFSET('Sanitation Data'!$P$6,0,10*ROW('Sanitation Data'!P42)),NA())</f>
        <v>#N/A</v>
      </c>
      <c r="AH48" s="86" t="e">
        <f ca="true">+IF(AND(ISNUMBER(OFFSET('Sanitation Data'!$P$10,0,10*ROW('Sanitation Data'!P42))),'Data Summary'!CW48="Yes"),OFFSET('Sanitation Data'!$P$10,0,10*ROW('Sanitation Data'!P42)),NA())</f>
        <v>#N/A</v>
      </c>
      <c r="AI48" s="86" t="e">
        <f ca="true">+IF(AND(ISNUMBER(OFFSET('Sanitation Data'!$P$11,0,10*ROW('Sanitation Data'!P42))),'Data Summary'!CX48="Yes"),OFFSET('Sanitation Data'!$P$11,0,10*ROW('Sanitation Data'!P42)),NA())</f>
        <v>#N/A</v>
      </c>
      <c r="AJ48" s="86" t="e">
        <f ca="true">+IF(AND(ISNUMBER(OFFSET('Sanitation Data'!$P$12,0,10*ROW('Sanitation Data'!P42))),'Data Summary'!CY48="Yes"),OFFSET('Sanitation Data'!$P$12,0,10*ROW('Sanitation Data'!P42)),NA())</f>
        <v>#N/A</v>
      </c>
      <c r="AK48" s="86" t="e">
        <f ca="true">+IF(AND(ISNUMBER(OFFSET('Sanitation Data'!$Q$4,0,10*ROW('Sanitation Data'!Q42))),'Data Summary'!CZ48="Yes"),100-OFFSET('Sanitation Data'!$Q$4,0,10*ROW('Sanitation Data'!Q42)),NA())</f>
        <v>#N/A</v>
      </c>
      <c r="AL48" s="86" t="e">
        <f ca="true">+IF(AND(ISNUMBER(OFFSET('Sanitation Data'!$Q$6,0,10*ROW('Sanitation Data'!Q42))),'Data Summary'!DA48="Yes"),OFFSET('Sanitation Data'!$Q$6,0,10*ROW('Sanitation Data'!Q42)),NA())</f>
        <v>#N/A</v>
      </c>
      <c r="AM48" s="86" t="e">
        <f ca="true">+IF(AND(ISNUMBER(OFFSET('Sanitation Data'!$Q$10,0,10*ROW('Sanitation Data'!Q42))),'Data Summary'!DB48="Yes"),OFFSET('Sanitation Data'!$Q$10,0,10*ROW('Sanitation Data'!Q42)),NA())</f>
        <v>#N/A</v>
      </c>
      <c r="AN48" s="86" t="e">
        <f ca="true">+IF(AND(ISNUMBER(OFFSET('Sanitation Data'!$Q$11,0,10*ROW('Sanitation Data'!Q42))),'Data Summary'!DC48="Yes"),OFFSET('Sanitation Data'!$Q$11,0,10*ROW('Sanitation Data'!Q42)),NA())</f>
        <v>#N/A</v>
      </c>
      <c r="AO48" s="86" t="e">
        <f ca="true">+IF(AND(ISNUMBER(OFFSET('Sanitation Data'!$Q$12,0,10*ROW('Sanitation Data'!Q42))),'Data Summary'!DD48="Yes"),OFFSET('Sanitation Data'!$Q$12,0,10*ROW('Sanitation Data'!Q42)),NA())</f>
        <v>#N/A</v>
      </c>
      <c r="AP48" s="86" t="e">
        <f ca="true">+IF(AND(ISNUMBER(OFFSET('Sanitation Data'!$R$4,0,10*ROW('Sanitation Data'!R42))),'Data Summary'!DE48="Yes"),100-OFFSET('Sanitation Data'!$R$4,0,10*ROW('Sanitation Data'!R42)),NA())</f>
        <v>#N/A</v>
      </c>
      <c r="AQ48" s="86" t="e">
        <f ca="true">+IF(AND(ISNUMBER(OFFSET('Sanitation Data'!$R$6,0,10*ROW('Sanitation Data'!R42))),'Data Summary'!DF48="Yes"),OFFSET('Sanitation Data'!$R$6,0,10*ROW('Sanitation Data'!R42)),NA())</f>
        <v>#N/A</v>
      </c>
      <c r="AR48" s="86" t="e">
        <f ca="true">+IF(AND(ISNUMBER(OFFSET('Sanitation Data'!$R$10,0,10*ROW('Sanitation Data'!R42))),'Data Summary'!DG48="Yes"),OFFSET('Sanitation Data'!$R$10,0,10*ROW('Sanitation Data'!R42)),NA())</f>
        <v>#N/A</v>
      </c>
      <c r="AS48" s="86" t="e">
        <f ca="true">+IF(AND(ISNUMBER(OFFSET('Sanitation Data'!$R$11,0,10*ROW('Sanitation Data'!R42))),'Data Summary'!DH48="Yes"),OFFSET('Sanitation Data'!$R$11,0,10*ROW('Sanitation Data'!R42)),NA())</f>
        <v>#N/A</v>
      </c>
      <c r="AT48" s="86" t="e">
        <f ca="true">+IF(AND(ISNUMBER(OFFSET('Sanitation Data'!$R$12,0,10*ROW('Sanitation Data'!R42))),'Data Summary'!DI48="Yes"),OFFSET('Sanitation Data'!$R$12,0,10*ROW('Sanitation Data'!R42)),NA())</f>
        <v>#N/A</v>
      </c>
      <c r="AU48" s="86" t="e">
        <f ca="true">+IF(AND(ISNUMBER(OFFSET('Sanitation Data'!$S$4,0,10*ROW('Sanitation Data'!S42))),'Data Summary'!DJ48="Yes"),100-OFFSET('Sanitation Data'!$S$4,0,10*ROW('Sanitation Data'!S42)),NA())</f>
        <v>#N/A</v>
      </c>
      <c r="AV48" s="86" t="e">
        <f ca="true">+IF(AND(ISNUMBER(OFFSET('Sanitation Data'!$S$6,0,10*ROW('Sanitation Data'!S42))),'Data Summary'!DK48="Yes"),OFFSET('Sanitation Data'!$S$6,0,10*ROW('Sanitation Data'!S42)),NA())</f>
        <v>#N/A</v>
      </c>
      <c r="AW48" s="86" t="e">
        <f ca="true">+IF(AND(ISNUMBER(OFFSET('Sanitation Data'!$S$10,0,10*ROW('Sanitation Data'!S42))),'Data Summary'!DL48="Yes"),OFFSET('Sanitation Data'!$S$10,0,10*ROW('Sanitation Data'!S42)),NA())</f>
        <v>#N/A</v>
      </c>
      <c r="AX48" s="86" t="e">
        <f ca="true">+IF(AND(ISNUMBER(OFFSET('Sanitation Data'!$S$11,0,10*ROW('Sanitation Data'!S42))),'Data Summary'!DM48="Yes"),OFFSET('Sanitation Data'!$S$11,0,10*ROW('Sanitation Data'!S42)),NA())</f>
        <v>#N/A</v>
      </c>
      <c r="AY48" s="86" t="e">
        <f ca="true">+IF(AND(ISNUMBER(OFFSET('Sanitation Data'!$S$12,0,10*ROW('Sanitation Data'!S42))),'Data Summary'!DN48="Yes"),OFFSET('Sanitation Data'!$S$12,0,10*ROW('Sanitation Data'!S42)),NA())</f>
        <v>#N/A</v>
      </c>
      <c r="AZ48" s="87" t="e">
        <f ca="true">+IF(AND(ISNUMBER(OFFSET('Hygiene Data'!$N$5,0,10*ROW('Hygiene Data'!N42))),'Data Summary'!DO48="Yes"),OFFSET('Hygiene Data'!$N$5,0,10*ROW('Hygiene Data'!N42)),NA())</f>
        <v>#N/A</v>
      </c>
      <c r="BA48" s="87" t="e">
        <f ca="true">+IF(AND(ISNUMBER(OFFSET('Hygiene Data'!$N$7,0,10*ROW('Hygiene Data'!N42))),'Data Summary'!DP48="Yes"),OFFSET('Hygiene Data'!$N$7,0,10*ROW('Hygiene Data'!N42)),NA())</f>
        <v>#N/A</v>
      </c>
      <c r="BB48" s="87" t="e">
        <f ca="true">+IF(AND(ISNUMBER(OFFSET('Hygiene Data'!$N$9,0,10*ROW('Hygiene Data'!N42))),'Data Summary'!DQ48="Yes"),OFFSET('Hygiene Data'!$N$9,0,10*ROW('Hygiene Data'!N42)),NA())</f>
        <v>#N/A</v>
      </c>
      <c r="BC48" s="87" t="e">
        <f ca="true">+IF(AND(ISNUMBER(OFFSET('Hygiene Data'!$O$5,0,10*ROW('Hygiene Data'!O42))),'Data Summary'!DR48="Yes"),OFFSET('Hygiene Data'!$O$5,0,10*ROW('Hygiene Data'!O42)),NA())</f>
        <v>#N/A</v>
      </c>
      <c r="BD48" s="87" t="e">
        <f ca="true">+IF(AND(ISNUMBER(OFFSET('Hygiene Data'!$O$7,0,10*ROW('Hygiene Data'!O42))),'Data Summary'!DS48="Yes"),OFFSET('Hygiene Data'!$O$7,0,10*ROW('Hygiene Data'!O42)),NA())</f>
        <v>#N/A</v>
      </c>
      <c r="BE48" s="87" t="e">
        <f ca="true">+IF(AND(ISNUMBER(OFFSET('Hygiene Data'!$O$9,0,10*ROW('Hygiene Data'!O42))),'Data Summary'!DT48="Yes"),OFFSET('Hygiene Data'!$O$9,0,10*ROW('Hygiene Data'!O42)),NA())</f>
        <v>#N/A</v>
      </c>
      <c r="BF48" s="87" t="e">
        <f ca="true">+IF(AND(ISNUMBER(OFFSET('Hygiene Data'!$P$5,0,10*ROW('Hygiene Data'!P42))),'Data Summary'!DU48="Yes"),OFFSET('Hygiene Data'!$P$5,0,10*ROW('Hygiene Data'!P42)),NA())</f>
        <v>#N/A</v>
      </c>
      <c r="BG48" s="87" t="e">
        <f ca="true">+IF(AND(ISNUMBER(OFFSET('Hygiene Data'!$P$7,0,10*ROW('Hygiene Data'!P42))),'Data Summary'!DV48="Yes"),OFFSET('Hygiene Data'!$P$7,0,10*ROW('Hygiene Data'!P42)),NA())</f>
        <v>#N/A</v>
      </c>
      <c r="BH48" s="87" t="e">
        <f ca="true">+IF(AND(ISNUMBER(OFFSET('Hygiene Data'!$P$9,0,10*ROW('Hygiene Data'!P42))),'Data Summary'!DW48="Yes"),OFFSET('Hygiene Data'!$P$9,0,10*ROW('Hygiene Data'!P42)),NA())</f>
        <v>#N/A</v>
      </c>
      <c r="BI48" s="87" t="e">
        <f ca="true">+IF(AND(ISNUMBER(OFFSET('Hygiene Data'!$Q$5,0,10*ROW('Hygiene Data'!Q42))),'Data Summary'!DX48="Yes"),OFFSET('Hygiene Data'!$Q$5,0,10*ROW('Hygiene Data'!Q42)),NA())</f>
        <v>#N/A</v>
      </c>
      <c r="BJ48" s="87" t="e">
        <f ca="true">+IF(AND(ISNUMBER(OFFSET('Hygiene Data'!$Q$7,0,10*ROW('Hygiene Data'!Q42))),'Data Summary'!DY48="Yes"),OFFSET('Hygiene Data'!$Q$7,0,10*ROW('Hygiene Data'!Q42)),NA())</f>
        <v>#N/A</v>
      </c>
      <c r="BK48" s="87" t="e">
        <f ca="true">+IF(AND(ISNUMBER(OFFSET('Hygiene Data'!$Q$9,0,10*ROW('Hygiene Data'!Q42))),'Data Summary'!DZ48="Yes"),OFFSET('Hygiene Data'!$Q$9,0,10*ROW('Hygiene Data'!Q42)),NA())</f>
        <v>#N/A</v>
      </c>
      <c r="BL48" s="87" t="e">
        <f ca="true">+IF(AND(ISNUMBER(OFFSET('Hygiene Data'!$R$5,0,10*ROW('Hygiene Data'!R42))),'Data Summary'!EA48="Yes"),OFFSET('Hygiene Data'!$R$5,0,10*ROW('Hygiene Data'!R42)),NA())</f>
        <v>#N/A</v>
      </c>
      <c r="BM48" s="87" t="e">
        <f ca="true">+IF(AND(ISNUMBER(OFFSET('Hygiene Data'!$R$7,0,10*ROW('Hygiene Data'!R42))),'Data Summary'!EB48="Yes"),OFFSET('Hygiene Data'!$R$7,0,10*ROW('Hygiene Data'!R42)),NA())</f>
        <v>#N/A</v>
      </c>
      <c r="BN48" s="87" t="e">
        <f ca="true">+IF(AND(ISNUMBER(OFFSET('Hygiene Data'!$R$9,0,10*ROW('Hygiene Data'!R42))),'Data Summary'!EC48="Yes"),OFFSET('Hygiene Data'!$R$9,0,10*ROW('Hygiene Data'!R42)),NA())</f>
        <v>#N/A</v>
      </c>
      <c r="BO48" s="87" t="e">
        <f ca="true">+IF(AND(ISNUMBER(OFFSET('Hygiene Data'!$S$5,0,10*ROW('Hygiene Data'!S42))),'Data Summary'!ED48="Yes"),OFFSET('Hygiene Data'!$S$5,0,10*ROW('Hygiene Data'!S42)),NA())</f>
        <v>#N/A</v>
      </c>
      <c r="BP48" s="87" t="e">
        <f ca="true">+IF(AND(ISNUMBER(OFFSET('Hygiene Data'!$S$7,0,10*ROW('Hygiene Data'!S42))),'Data Summary'!EE48="Yes"),OFFSET('Hygiene Data'!$S$7,0,10*ROW('Hygiene Data'!S42)),NA())</f>
        <v>#N/A</v>
      </c>
      <c r="BQ48" s="87" t="e">
        <f ca="true">+IF(AND(ISNUMBER(OFFSET('Hygiene Data'!$S$9,0,10*ROW('Hygiene Data'!S42))),'Data Summary'!EF48="Yes"),OFFSET('Hygiene Data'!$S$9,0,10*ROW('Hygiene Data'!S42)),NA())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Data'!$N$4,0,10*ROW('Water Data'!N43))),'Data Summary'!BS49="Yes"),100-OFFSET('Water Data'!$N$4,0,10*ROW('Water Data'!N43)),NA())</f>
        <v>#N/A</v>
      </c>
      <c r="E49" s="85" t="e">
        <f ca="true">+IF(AND(ISNUMBER(OFFSET('Water Data'!$N$6,0,10*ROW('Water Data'!N43))),'Data Summary'!BT49="Yes"),OFFSET('Water Data'!$N$6,0,10*ROW('Water Data'!N43)),NA())</f>
        <v>#N/A</v>
      </c>
      <c r="F49" s="85" t="e">
        <f ca="true">+IF(AND(ISNUMBER(OFFSET('Water Data'!$N$9,0,10*ROW('Water Data'!N43))),'Data Summary'!BU49="Yes"),OFFSET('Water Data'!$N$9,0,10*ROW('Water Data'!N43)),NA())</f>
        <v>#N/A</v>
      </c>
      <c r="G49" s="85" t="e">
        <f ca="true">+IF(AND(ISNUMBER(OFFSET('Water Data'!$O$4,0,10*ROW('Water Data'!O43))),'Data Summary'!BV49="Yes"),100-OFFSET('Water Data'!$O$4,0,10*ROW('Water Data'!O43)),NA())</f>
        <v>#N/A</v>
      </c>
      <c r="H49" s="85" t="e">
        <f ca="true">+IF(AND(ISNUMBER(OFFSET('Water Data'!$O$6,0,10*ROW('Water Data'!O43))),'Data Summary'!BW49="Yes"),OFFSET('Water Data'!$O$6,0,10*ROW('Water Data'!O43)),NA())</f>
        <v>#N/A</v>
      </c>
      <c r="I49" s="85" t="e">
        <f ca="true">+IF(AND(ISNUMBER(OFFSET('Water Data'!$O$9,0,10*ROW('Water Data'!O43))),'Data Summary'!BX49="Yes"),OFFSET('Water Data'!$O$9,0,10*ROW('Water Data'!O43)),NA())</f>
        <v>#N/A</v>
      </c>
      <c r="J49" s="85" t="e">
        <f ca="true">+IF(AND(ISNUMBER(OFFSET('Water Data'!$P$4,0,10*ROW('Water Data'!P43))),'Data Summary'!BY49="Yes"),100-OFFSET('Water Data'!$P$4,0,10*ROW('Water Data'!P43)),NA())</f>
        <v>#N/A</v>
      </c>
      <c r="K49" s="85" t="e">
        <f ca="true">+IF(AND(ISNUMBER(OFFSET('Water Data'!$P$6,0,10*ROW('Water Data'!P43))),'Data Summary'!BZ49="Yes"),OFFSET('Water Data'!$P$6,0,10*ROW('Water Data'!P43)),NA())</f>
        <v>#N/A</v>
      </c>
      <c r="L49" s="85" t="e">
        <f ca="true">+IF(AND(ISNUMBER(OFFSET('Water Data'!$P$9,0,10*ROW('Water Data'!P43))),'Data Summary'!CA49="Yes"),OFFSET('Water Data'!$P$9,0,10*ROW('Water Data'!P43)),NA())</f>
        <v>#N/A</v>
      </c>
      <c r="M49" s="85" t="e">
        <f ca="true">+IF(AND(ISNUMBER(OFFSET('Water Data'!$Q$4,0,10*ROW('Water Data'!Q43))),'Data Summary'!CB49="Yes"),100-OFFSET('Water Data'!$Q$4,0,10*ROW('Water Data'!Q43)),NA())</f>
        <v>#N/A</v>
      </c>
      <c r="N49" s="85" t="e">
        <f ca="true">+IF(AND(ISNUMBER(OFFSET('Water Data'!$Q$6,0,10*ROW('Water Data'!Q43))),'Data Summary'!CC49="Yes"),OFFSET('Water Data'!$Q$6,0,10*ROW('Water Data'!Q43)),NA())</f>
        <v>#N/A</v>
      </c>
      <c r="O49" s="85" t="e">
        <f ca="true">+IF(AND(ISNUMBER(OFFSET('Water Data'!$Q$9,0,10*ROW('Water Data'!Q43))),'Data Summary'!CD49="Yes"),OFFSET('Water Data'!$Q$9,0,10*ROW('Water Data'!Q43)),NA())</f>
        <v>#N/A</v>
      </c>
      <c r="P49" s="85" t="e">
        <f ca="true">+IF(AND(ISNUMBER(OFFSET('Water Data'!$R$4,0,10*ROW('Water Data'!R43))),'Data Summary'!CE49="Yes"),100-OFFSET('Water Data'!$R$4,0,10*ROW('Water Data'!R43)),NA())</f>
        <v>#N/A</v>
      </c>
      <c r="Q49" s="85" t="e">
        <f ca="true">+IF(AND(ISNUMBER(OFFSET('Water Data'!$R$6,0,10*ROW('Water Data'!R43))),'Data Summary'!CF49="Yes"),OFFSET('Water Data'!$R$6,0,10*ROW('Water Data'!R43)),NA())</f>
        <v>#N/A</v>
      </c>
      <c r="R49" s="85" t="e">
        <f ca="true">+IF(AND(ISNUMBER(OFFSET('Water Data'!$R$9,0,10*ROW('Water Data'!R43))),'Data Summary'!CG49="Yes"),OFFSET('Water Data'!$R$9,0,10*ROW('Water Data'!R43)),NA())</f>
        <v>#N/A</v>
      </c>
      <c r="S49" s="85" t="e">
        <f ca="true">+IF(AND(ISNUMBER(OFFSET('Water Data'!$S$4,0,10*ROW('Water Data'!S43))),'Data Summary'!CH49="Yes"),100-OFFSET('Water Data'!$S$4,0,10*ROW('Water Data'!S43)),NA())</f>
        <v>#N/A</v>
      </c>
      <c r="T49" s="85" t="e">
        <f ca="true">+IF(AND(ISNUMBER(OFFSET('Water Data'!$S$6,0,10*ROW('Water Data'!S43))),'Data Summary'!CI49="Yes"),OFFSET('Water Data'!$S$6,0,10*ROW('Water Data'!S43)),NA())</f>
        <v>#N/A</v>
      </c>
      <c r="U49" s="85" t="e">
        <f ca="true">+IF(AND(ISNUMBER(OFFSET('Water Data'!$S$9,0,10*ROW('Water Data'!S43))),'Data Summary'!CJ49="Yes"),OFFSET('Water Data'!$S$9,0,10*ROW('Water Data'!S43)),NA())</f>
        <v>#N/A</v>
      </c>
      <c r="V49" s="86" t="e">
        <f ca="true">+IF(AND(ISNUMBER(OFFSET('Sanitation Data'!$N$4,0,10*ROW('Sanitation Data'!N43))),'Data Summary'!CK49="Yes"),100-OFFSET('Sanitation Data'!$N$4,0,10*ROW('Sanitation Data'!N43)),NA())</f>
        <v>#N/A</v>
      </c>
      <c r="W49" s="86" t="e">
        <f ca="true">+IF(AND(ISNUMBER(OFFSET('Sanitation Data'!$N$6,0,10*ROW('Sanitation Data'!N43))),'Data Summary'!CL49="Yes"),OFFSET('Sanitation Data'!$N$6,0,10*ROW('Sanitation Data'!N43)),NA())</f>
        <v>#N/A</v>
      </c>
      <c r="X49" s="86" t="e">
        <f ca="true">+IF(AND(ISNUMBER(OFFSET('Sanitation Data'!$N$10,0,10*ROW('Sanitation Data'!N43))),'Data Summary'!CM49="Yes"),OFFSET('Sanitation Data'!$N$10,0,10*ROW('Sanitation Data'!N43)),NA())</f>
        <v>#N/A</v>
      </c>
      <c r="Y49" s="86" t="e">
        <f ca="true">+IF(AND(ISNUMBER(OFFSET('Sanitation Data'!$N$11,0,10*ROW('Sanitation Data'!N43))),'Data Summary'!CN49="Yes"),OFFSET('Sanitation Data'!$N$11,0,10*ROW('Sanitation Data'!N43)),NA())</f>
        <v>#N/A</v>
      </c>
      <c r="Z49" s="86" t="e">
        <f ca="true">+IF(AND(ISNUMBER(OFFSET('Sanitation Data'!$N$12,0,10*ROW('Sanitation Data'!N43))),'Data Summary'!CO49="Yes"),OFFSET('Sanitation Data'!$N$12,0,10*ROW('Sanitation Data'!N43)),NA())</f>
        <v>#N/A</v>
      </c>
      <c r="AA49" s="86" t="e">
        <f ca="true">+IF(AND(ISNUMBER(OFFSET('Sanitation Data'!$O$4,0,10*ROW('Sanitation Data'!O43))),'Data Summary'!CP49="Yes"),100-OFFSET('Sanitation Data'!$O$4,0,10*ROW('Sanitation Data'!O43)),NA())</f>
        <v>#N/A</v>
      </c>
      <c r="AB49" s="86" t="e">
        <f ca="true">+IF(AND(ISNUMBER(OFFSET('Sanitation Data'!$O$6,0,10*ROW('Sanitation Data'!O43))),'Data Summary'!CQ49="Yes"),OFFSET('Sanitation Data'!$O$6,0,10*ROW('Sanitation Data'!O43)),NA())</f>
        <v>#N/A</v>
      </c>
      <c r="AC49" s="86" t="e">
        <f ca="true">+IF(AND(ISNUMBER(OFFSET('Sanitation Data'!$O$10,0,10*ROW('Sanitation Data'!O43))),'Data Summary'!CR49="Yes"),OFFSET('Sanitation Data'!$O$10,0,10*ROW('Sanitation Data'!O43)),NA())</f>
        <v>#N/A</v>
      </c>
      <c r="AD49" s="86" t="e">
        <f ca="true">+IF(AND(ISNUMBER(OFFSET('Sanitation Data'!$O$11,0,10*ROW('Sanitation Data'!O43))),'Data Summary'!CS49="Yes"),OFFSET('Sanitation Data'!$O$11,0,10*ROW('Sanitation Data'!O43)),NA())</f>
        <v>#N/A</v>
      </c>
      <c r="AE49" s="86" t="e">
        <f ca="true">+IF(AND(ISNUMBER(OFFSET('Sanitation Data'!$O$12,0,10*ROW('Sanitation Data'!O43))),'Data Summary'!CT49="Yes"),OFFSET('Sanitation Data'!$O$12,0,10*ROW('Sanitation Data'!O43)),NA())</f>
        <v>#N/A</v>
      </c>
      <c r="AF49" s="86" t="e">
        <f ca="true">+IF(AND(ISNUMBER(OFFSET('Sanitation Data'!$P$4,0,10*ROW('Sanitation Data'!P43))),'Data Summary'!CU49="Yes"),100-OFFSET('Sanitation Data'!$P$4,0,10*ROW('Sanitation Data'!P43)),NA())</f>
        <v>#N/A</v>
      </c>
      <c r="AG49" s="86" t="e">
        <f ca="true">+IF(AND(ISNUMBER(OFFSET('Sanitation Data'!$P$6,0,10*ROW('Sanitation Data'!P43))),'Data Summary'!CV49="Yes"),OFFSET('Sanitation Data'!$P$6,0,10*ROW('Sanitation Data'!P43)),NA())</f>
        <v>#N/A</v>
      </c>
      <c r="AH49" s="86" t="e">
        <f ca="true">+IF(AND(ISNUMBER(OFFSET('Sanitation Data'!$P$10,0,10*ROW('Sanitation Data'!P43))),'Data Summary'!CW49="Yes"),OFFSET('Sanitation Data'!$P$10,0,10*ROW('Sanitation Data'!P43)),NA())</f>
        <v>#N/A</v>
      </c>
      <c r="AI49" s="86" t="e">
        <f ca="true">+IF(AND(ISNUMBER(OFFSET('Sanitation Data'!$P$11,0,10*ROW('Sanitation Data'!P43))),'Data Summary'!CX49="Yes"),OFFSET('Sanitation Data'!$P$11,0,10*ROW('Sanitation Data'!P43)),NA())</f>
        <v>#N/A</v>
      </c>
      <c r="AJ49" s="86" t="e">
        <f ca="true">+IF(AND(ISNUMBER(OFFSET('Sanitation Data'!$P$12,0,10*ROW('Sanitation Data'!P43))),'Data Summary'!CY49="Yes"),OFFSET('Sanitation Data'!$P$12,0,10*ROW('Sanitation Data'!P43)),NA())</f>
        <v>#N/A</v>
      </c>
      <c r="AK49" s="86" t="e">
        <f ca="true">+IF(AND(ISNUMBER(OFFSET('Sanitation Data'!$Q$4,0,10*ROW('Sanitation Data'!Q43))),'Data Summary'!CZ49="Yes"),100-OFFSET('Sanitation Data'!$Q$4,0,10*ROW('Sanitation Data'!Q43)),NA())</f>
        <v>#N/A</v>
      </c>
      <c r="AL49" s="86" t="e">
        <f ca="true">+IF(AND(ISNUMBER(OFFSET('Sanitation Data'!$Q$6,0,10*ROW('Sanitation Data'!Q43))),'Data Summary'!DA49="Yes"),OFFSET('Sanitation Data'!$Q$6,0,10*ROW('Sanitation Data'!Q43)),NA())</f>
        <v>#N/A</v>
      </c>
      <c r="AM49" s="86" t="e">
        <f ca="true">+IF(AND(ISNUMBER(OFFSET('Sanitation Data'!$Q$10,0,10*ROW('Sanitation Data'!Q43))),'Data Summary'!DB49="Yes"),OFFSET('Sanitation Data'!$Q$10,0,10*ROW('Sanitation Data'!Q43)),NA())</f>
        <v>#N/A</v>
      </c>
      <c r="AN49" s="86" t="e">
        <f ca="true">+IF(AND(ISNUMBER(OFFSET('Sanitation Data'!$Q$11,0,10*ROW('Sanitation Data'!Q43))),'Data Summary'!DC49="Yes"),OFFSET('Sanitation Data'!$Q$11,0,10*ROW('Sanitation Data'!Q43)),NA())</f>
        <v>#N/A</v>
      </c>
      <c r="AO49" s="86" t="e">
        <f ca="true">+IF(AND(ISNUMBER(OFFSET('Sanitation Data'!$Q$12,0,10*ROW('Sanitation Data'!Q43))),'Data Summary'!DD49="Yes"),OFFSET('Sanitation Data'!$Q$12,0,10*ROW('Sanitation Data'!Q43)),NA())</f>
        <v>#N/A</v>
      </c>
      <c r="AP49" s="86" t="e">
        <f ca="true">+IF(AND(ISNUMBER(OFFSET('Sanitation Data'!$R$4,0,10*ROW('Sanitation Data'!R43))),'Data Summary'!DE49="Yes"),100-OFFSET('Sanitation Data'!$R$4,0,10*ROW('Sanitation Data'!R43)),NA())</f>
        <v>#N/A</v>
      </c>
      <c r="AQ49" s="86" t="e">
        <f ca="true">+IF(AND(ISNUMBER(OFFSET('Sanitation Data'!$R$6,0,10*ROW('Sanitation Data'!R43))),'Data Summary'!DF49="Yes"),OFFSET('Sanitation Data'!$R$6,0,10*ROW('Sanitation Data'!R43)),NA())</f>
        <v>#N/A</v>
      </c>
      <c r="AR49" s="86" t="e">
        <f ca="true">+IF(AND(ISNUMBER(OFFSET('Sanitation Data'!$R$10,0,10*ROW('Sanitation Data'!R43))),'Data Summary'!DG49="Yes"),OFFSET('Sanitation Data'!$R$10,0,10*ROW('Sanitation Data'!R43)),NA())</f>
        <v>#N/A</v>
      </c>
      <c r="AS49" s="86" t="e">
        <f ca="true">+IF(AND(ISNUMBER(OFFSET('Sanitation Data'!$R$11,0,10*ROW('Sanitation Data'!R43))),'Data Summary'!DH49="Yes"),OFFSET('Sanitation Data'!$R$11,0,10*ROW('Sanitation Data'!R43)),NA())</f>
        <v>#N/A</v>
      </c>
      <c r="AT49" s="86" t="e">
        <f ca="true">+IF(AND(ISNUMBER(OFFSET('Sanitation Data'!$R$12,0,10*ROW('Sanitation Data'!R43))),'Data Summary'!DI49="Yes"),OFFSET('Sanitation Data'!$R$12,0,10*ROW('Sanitation Data'!R43)),NA())</f>
        <v>#N/A</v>
      </c>
      <c r="AU49" s="86" t="e">
        <f ca="true">+IF(AND(ISNUMBER(OFFSET('Sanitation Data'!$S$4,0,10*ROW('Sanitation Data'!S43))),'Data Summary'!DJ49="Yes"),100-OFFSET('Sanitation Data'!$S$4,0,10*ROW('Sanitation Data'!S43)),NA())</f>
        <v>#N/A</v>
      </c>
      <c r="AV49" s="86" t="e">
        <f ca="true">+IF(AND(ISNUMBER(OFFSET('Sanitation Data'!$S$6,0,10*ROW('Sanitation Data'!S43))),'Data Summary'!DK49="Yes"),OFFSET('Sanitation Data'!$S$6,0,10*ROW('Sanitation Data'!S43)),NA())</f>
        <v>#N/A</v>
      </c>
      <c r="AW49" s="86" t="e">
        <f ca="true">+IF(AND(ISNUMBER(OFFSET('Sanitation Data'!$S$10,0,10*ROW('Sanitation Data'!S43))),'Data Summary'!DL49="Yes"),OFFSET('Sanitation Data'!$S$10,0,10*ROW('Sanitation Data'!S43)),NA())</f>
        <v>#N/A</v>
      </c>
      <c r="AX49" s="86" t="e">
        <f ca="true">+IF(AND(ISNUMBER(OFFSET('Sanitation Data'!$S$11,0,10*ROW('Sanitation Data'!S43))),'Data Summary'!DM49="Yes"),OFFSET('Sanitation Data'!$S$11,0,10*ROW('Sanitation Data'!S43)),NA())</f>
        <v>#N/A</v>
      </c>
      <c r="AY49" s="86" t="e">
        <f ca="true">+IF(AND(ISNUMBER(OFFSET('Sanitation Data'!$S$12,0,10*ROW('Sanitation Data'!S43))),'Data Summary'!DN49="Yes"),OFFSET('Sanitation Data'!$S$12,0,10*ROW('Sanitation Data'!S43)),NA())</f>
        <v>#N/A</v>
      </c>
      <c r="AZ49" s="87" t="e">
        <f ca="true">+IF(AND(ISNUMBER(OFFSET('Hygiene Data'!$N$5,0,10*ROW('Hygiene Data'!N43))),'Data Summary'!DO49="Yes"),OFFSET('Hygiene Data'!$N$5,0,10*ROW('Hygiene Data'!N43)),NA())</f>
        <v>#N/A</v>
      </c>
      <c r="BA49" s="87" t="e">
        <f ca="true">+IF(AND(ISNUMBER(OFFSET('Hygiene Data'!$N$7,0,10*ROW('Hygiene Data'!N43))),'Data Summary'!DP49="Yes"),OFFSET('Hygiene Data'!$N$7,0,10*ROW('Hygiene Data'!N43)),NA())</f>
        <v>#N/A</v>
      </c>
      <c r="BB49" s="87" t="e">
        <f ca="true">+IF(AND(ISNUMBER(OFFSET('Hygiene Data'!$N$9,0,10*ROW('Hygiene Data'!N43))),'Data Summary'!DQ49="Yes"),OFFSET('Hygiene Data'!$N$9,0,10*ROW('Hygiene Data'!N43)),NA())</f>
        <v>#N/A</v>
      </c>
      <c r="BC49" s="87" t="e">
        <f ca="true">+IF(AND(ISNUMBER(OFFSET('Hygiene Data'!$O$5,0,10*ROW('Hygiene Data'!O43))),'Data Summary'!DR49="Yes"),OFFSET('Hygiene Data'!$O$5,0,10*ROW('Hygiene Data'!O43)),NA())</f>
        <v>#N/A</v>
      </c>
      <c r="BD49" s="87" t="e">
        <f ca="true">+IF(AND(ISNUMBER(OFFSET('Hygiene Data'!$O$7,0,10*ROW('Hygiene Data'!O43))),'Data Summary'!DS49="Yes"),OFFSET('Hygiene Data'!$O$7,0,10*ROW('Hygiene Data'!O43)),NA())</f>
        <v>#N/A</v>
      </c>
      <c r="BE49" s="87" t="e">
        <f ca="true">+IF(AND(ISNUMBER(OFFSET('Hygiene Data'!$O$9,0,10*ROW('Hygiene Data'!O43))),'Data Summary'!DT49="Yes"),OFFSET('Hygiene Data'!$O$9,0,10*ROW('Hygiene Data'!O43)),NA())</f>
        <v>#N/A</v>
      </c>
      <c r="BF49" s="87" t="e">
        <f ca="true">+IF(AND(ISNUMBER(OFFSET('Hygiene Data'!$P$5,0,10*ROW('Hygiene Data'!P43))),'Data Summary'!DU49="Yes"),OFFSET('Hygiene Data'!$P$5,0,10*ROW('Hygiene Data'!P43)),NA())</f>
        <v>#N/A</v>
      </c>
      <c r="BG49" s="87" t="e">
        <f ca="true">+IF(AND(ISNUMBER(OFFSET('Hygiene Data'!$P$7,0,10*ROW('Hygiene Data'!P43))),'Data Summary'!DV49="Yes"),OFFSET('Hygiene Data'!$P$7,0,10*ROW('Hygiene Data'!P43)),NA())</f>
        <v>#N/A</v>
      </c>
      <c r="BH49" s="87" t="e">
        <f ca="true">+IF(AND(ISNUMBER(OFFSET('Hygiene Data'!$P$9,0,10*ROW('Hygiene Data'!P43))),'Data Summary'!DW49="Yes"),OFFSET('Hygiene Data'!$P$9,0,10*ROW('Hygiene Data'!P43)),NA())</f>
        <v>#N/A</v>
      </c>
      <c r="BI49" s="87" t="e">
        <f ca="true">+IF(AND(ISNUMBER(OFFSET('Hygiene Data'!$Q$5,0,10*ROW('Hygiene Data'!Q43))),'Data Summary'!DX49="Yes"),OFFSET('Hygiene Data'!$Q$5,0,10*ROW('Hygiene Data'!Q43)),NA())</f>
        <v>#N/A</v>
      </c>
      <c r="BJ49" s="87" t="e">
        <f ca="true">+IF(AND(ISNUMBER(OFFSET('Hygiene Data'!$Q$7,0,10*ROW('Hygiene Data'!Q43))),'Data Summary'!DY49="Yes"),OFFSET('Hygiene Data'!$Q$7,0,10*ROW('Hygiene Data'!Q43)),NA())</f>
        <v>#N/A</v>
      </c>
      <c r="BK49" s="87" t="e">
        <f ca="true">+IF(AND(ISNUMBER(OFFSET('Hygiene Data'!$Q$9,0,10*ROW('Hygiene Data'!Q43))),'Data Summary'!DZ49="Yes"),OFFSET('Hygiene Data'!$Q$9,0,10*ROW('Hygiene Data'!Q43)),NA())</f>
        <v>#N/A</v>
      </c>
      <c r="BL49" s="87" t="e">
        <f ca="true">+IF(AND(ISNUMBER(OFFSET('Hygiene Data'!$R$5,0,10*ROW('Hygiene Data'!R43))),'Data Summary'!EA49="Yes"),OFFSET('Hygiene Data'!$R$5,0,10*ROW('Hygiene Data'!R43)),NA())</f>
        <v>#N/A</v>
      </c>
      <c r="BM49" s="87" t="e">
        <f ca="true">+IF(AND(ISNUMBER(OFFSET('Hygiene Data'!$R$7,0,10*ROW('Hygiene Data'!R43))),'Data Summary'!EB49="Yes"),OFFSET('Hygiene Data'!$R$7,0,10*ROW('Hygiene Data'!R43)),NA())</f>
        <v>#N/A</v>
      </c>
      <c r="BN49" s="87" t="e">
        <f ca="true">+IF(AND(ISNUMBER(OFFSET('Hygiene Data'!$R$9,0,10*ROW('Hygiene Data'!R43))),'Data Summary'!EC49="Yes"),OFFSET('Hygiene Data'!$R$9,0,10*ROW('Hygiene Data'!R43)),NA())</f>
        <v>#N/A</v>
      </c>
      <c r="BO49" s="87" t="e">
        <f ca="true">+IF(AND(ISNUMBER(OFFSET('Hygiene Data'!$S$5,0,10*ROW('Hygiene Data'!S43))),'Data Summary'!ED49="Yes"),OFFSET('Hygiene Data'!$S$5,0,10*ROW('Hygiene Data'!S43)),NA())</f>
        <v>#N/A</v>
      </c>
      <c r="BP49" s="87" t="e">
        <f ca="true">+IF(AND(ISNUMBER(OFFSET('Hygiene Data'!$S$7,0,10*ROW('Hygiene Data'!S43))),'Data Summary'!EE49="Yes"),OFFSET('Hygiene Data'!$S$7,0,10*ROW('Hygiene Data'!S43)),NA())</f>
        <v>#N/A</v>
      </c>
      <c r="BQ49" s="87" t="e">
        <f ca="true">+IF(AND(ISNUMBER(OFFSET('Hygiene Data'!$S$9,0,10*ROW('Hygiene Data'!S43))),'Data Summary'!EF49="Yes"),OFFSET('Hygiene Data'!$S$9,0,10*ROW('Hygiene Data'!S43)),NA())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Data'!$N$4,0,10*ROW('Water Data'!N44))),'Data Summary'!BS50="Yes"),100-OFFSET('Water Data'!$N$4,0,10*ROW('Water Data'!N44)),NA())</f>
        <v>#N/A</v>
      </c>
      <c r="E50" s="85" t="e">
        <f ca="true">+IF(AND(ISNUMBER(OFFSET('Water Data'!$N$6,0,10*ROW('Water Data'!N44))),'Data Summary'!BT50="Yes"),OFFSET('Water Data'!$N$6,0,10*ROW('Water Data'!N44)),NA())</f>
        <v>#N/A</v>
      </c>
      <c r="F50" s="85" t="e">
        <f ca="true">+IF(AND(ISNUMBER(OFFSET('Water Data'!$N$9,0,10*ROW('Water Data'!N44))),'Data Summary'!BU50="Yes"),OFFSET('Water Data'!$N$9,0,10*ROW('Water Data'!N44)),NA())</f>
        <v>#N/A</v>
      </c>
      <c r="G50" s="85" t="e">
        <f ca="true">+IF(AND(ISNUMBER(OFFSET('Water Data'!$O$4,0,10*ROW('Water Data'!O44))),'Data Summary'!BV50="Yes"),100-OFFSET('Water Data'!$O$4,0,10*ROW('Water Data'!O44)),NA())</f>
        <v>#N/A</v>
      </c>
      <c r="H50" s="85" t="e">
        <f ca="true">+IF(AND(ISNUMBER(OFFSET('Water Data'!$O$6,0,10*ROW('Water Data'!O44))),'Data Summary'!BW50="Yes"),OFFSET('Water Data'!$O$6,0,10*ROW('Water Data'!O44)),NA())</f>
        <v>#N/A</v>
      </c>
      <c r="I50" s="85" t="e">
        <f ca="true">+IF(AND(ISNUMBER(OFFSET('Water Data'!$O$9,0,10*ROW('Water Data'!O44))),'Data Summary'!BX50="Yes"),OFFSET('Water Data'!$O$9,0,10*ROW('Water Data'!O44)),NA())</f>
        <v>#N/A</v>
      </c>
      <c r="J50" s="85" t="e">
        <f ca="true">+IF(AND(ISNUMBER(OFFSET('Water Data'!$P$4,0,10*ROW('Water Data'!P44))),'Data Summary'!BY50="Yes"),100-OFFSET('Water Data'!$P$4,0,10*ROW('Water Data'!P44)),NA())</f>
        <v>#N/A</v>
      </c>
      <c r="K50" s="85" t="e">
        <f ca="true">+IF(AND(ISNUMBER(OFFSET('Water Data'!$P$6,0,10*ROW('Water Data'!P44))),'Data Summary'!BZ50="Yes"),OFFSET('Water Data'!$P$6,0,10*ROW('Water Data'!P44)),NA())</f>
        <v>#N/A</v>
      </c>
      <c r="L50" s="85" t="e">
        <f ca="true">+IF(AND(ISNUMBER(OFFSET('Water Data'!$P$9,0,10*ROW('Water Data'!P44))),'Data Summary'!CA50="Yes"),OFFSET('Water Data'!$P$9,0,10*ROW('Water Data'!P44)),NA())</f>
        <v>#N/A</v>
      </c>
      <c r="M50" s="85" t="e">
        <f ca="true">+IF(AND(ISNUMBER(OFFSET('Water Data'!$Q$4,0,10*ROW('Water Data'!Q44))),'Data Summary'!CB50="Yes"),100-OFFSET('Water Data'!$Q$4,0,10*ROW('Water Data'!Q44)),NA())</f>
        <v>#N/A</v>
      </c>
      <c r="N50" s="85" t="e">
        <f ca="true">+IF(AND(ISNUMBER(OFFSET('Water Data'!$Q$6,0,10*ROW('Water Data'!Q44))),'Data Summary'!CC50="Yes"),OFFSET('Water Data'!$Q$6,0,10*ROW('Water Data'!Q44)),NA())</f>
        <v>#N/A</v>
      </c>
      <c r="O50" s="85" t="e">
        <f ca="true">+IF(AND(ISNUMBER(OFFSET('Water Data'!$Q$9,0,10*ROW('Water Data'!Q44))),'Data Summary'!CD50="Yes"),OFFSET('Water Data'!$Q$9,0,10*ROW('Water Data'!Q44)),NA())</f>
        <v>#N/A</v>
      </c>
      <c r="P50" s="85" t="e">
        <f ca="true">+IF(AND(ISNUMBER(OFFSET('Water Data'!$R$4,0,10*ROW('Water Data'!R44))),'Data Summary'!CE50="Yes"),100-OFFSET('Water Data'!$R$4,0,10*ROW('Water Data'!R44)),NA())</f>
        <v>#N/A</v>
      </c>
      <c r="Q50" s="85" t="e">
        <f ca="true">+IF(AND(ISNUMBER(OFFSET('Water Data'!$R$6,0,10*ROW('Water Data'!R44))),'Data Summary'!CF50="Yes"),OFFSET('Water Data'!$R$6,0,10*ROW('Water Data'!R44)),NA())</f>
        <v>#N/A</v>
      </c>
      <c r="R50" s="85" t="e">
        <f ca="true">+IF(AND(ISNUMBER(OFFSET('Water Data'!$R$9,0,10*ROW('Water Data'!R44))),'Data Summary'!CG50="Yes"),OFFSET('Water Data'!$R$9,0,10*ROW('Water Data'!R44)),NA())</f>
        <v>#N/A</v>
      </c>
      <c r="S50" s="85" t="e">
        <f ca="true">+IF(AND(ISNUMBER(OFFSET('Water Data'!$S$4,0,10*ROW('Water Data'!S44))),'Data Summary'!CH50="Yes"),100-OFFSET('Water Data'!$S$4,0,10*ROW('Water Data'!S44)),NA())</f>
        <v>#N/A</v>
      </c>
      <c r="T50" s="85" t="e">
        <f ca="true">+IF(AND(ISNUMBER(OFFSET('Water Data'!$S$6,0,10*ROW('Water Data'!S44))),'Data Summary'!CI50="Yes"),OFFSET('Water Data'!$S$6,0,10*ROW('Water Data'!S44)),NA())</f>
        <v>#N/A</v>
      </c>
      <c r="U50" s="85" t="e">
        <f ca="true">+IF(AND(ISNUMBER(OFFSET('Water Data'!$S$9,0,10*ROW('Water Data'!S44))),'Data Summary'!CJ50="Yes"),OFFSET('Water Data'!$S$9,0,10*ROW('Water Data'!S44)),NA())</f>
        <v>#N/A</v>
      </c>
      <c r="V50" s="86" t="e">
        <f ca="true">+IF(AND(ISNUMBER(OFFSET('Sanitation Data'!$N$4,0,10*ROW('Sanitation Data'!N44))),'Data Summary'!CK50="Yes"),100-OFFSET('Sanitation Data'!$N$4,0,10*ROW('Sanitation Data'!N44)),NA())</f>
        <v>#N/A</v>
      </c>
      <c r="W50" s="86" t="e">
        <f ca="true">+IF(AND(ISNUMBER(OFFSET('Sanitation Data'!$N$6,0,10*ROW('Sanitation Data'!N44))),'Data Summary'!CL50="Yes"),OFFSET('Sanitation Data'!$N$6,0,10*ROW('Sanitation Data'!N44)),NA())</f>
        <v>#N/A</v>
      </c>
      <c r="X50" s="86" t="e">
        <f ca="true">+IF(AND(ISNUMBER(OFFSET('Sanitation Data'!$N$10,0,10*ROW('Sanitation Data'!N44))),'Data Summary'!CM50="Yes"),OFFSET('Sanitation Data'!$N$10,0,10*ROW('Sanitation Data'!N44)),NA())</f>
        <v>#N/A</v>
      </c>
      <c r="Y50" s="86" t="e">
        <f ca="true">+IF(AND(ISNUMBER(OFFSET('Sanitation Data'!$N$11,0,10*ROW('Sanitation Data'!N44))),'Data Summary'!CN50="Yes"),OFFSET('Sanitation Data'!$N$11,0,10*ROW('Sanitation Data'!N44)),NA())</f>
        <v>#N/A</v>
      </c>
      <c r="Z50" s="86" t="e">
        <f ca="true">+IF(AND(ISNUMBER(OFFSET('Sanitation Data'!$N$12,0,10*ROW('Sanitation Data'!N44))),'Data Summary'!CO50="Yes"),OFFSET('Sanitation Data'!$N$12,0,10*ROW('Sanitation Data'!N44)),NA())</f>
        <v>#N/A</v>
      </c>
      <c r="AA50" s="86" t="e">
        <f ca="true">+IF(AND(ISNUMBER(OFFSET('Sanitation Data'!$O$4,0,10*ROW('Sanitation Data'!O44))),'Data Summary'!CP50="Yes"),100-OFFSET('Sanitation Data'!$O$4,0,10*ROW('Sanitation Data'!O44)),NA())</f>
        <v>#N/A</v>
      </c>
      <c r="AB50" s="86" t="e">
        <f ca="true">+IF(AND(ISNUMBER(OFFSET('Sanitation Data'!$O$6,0,10*ROW('Sanitation Data'!O44))),'Data Summary'!CQ50="Yes"),OFFSET('Sanitation Data'!$O$6,0,10*ROW('Sanitation Data'!O44)),NA())</f>
        <v>#N/A</v>
      </c>
      <c r="AC50" s="86" t="e">
        <f ca="true">+IF(AND(ISNUMBER(OFFSET('Sanitation Data'!$O$10,0,10*ROW('Sanitation Data'!O44))),'Data Summary'!CR50="Yes"),OFFSET('Sanitation Data'!$O$10,0,10*ROW('Sanitation Data'!O44)),NA())</f>
        <v>#N/A</v>
      </c>
      <c r="AD50" s="86" t="e">
        <f ca="true">+IF(AND(ISNUMBER(OFFSET('Sanitation Data'!$O$11,0,10*ROW('Sanitation Data'!O44))),'Data Summary'!CS50="Yes"),OFFSET('Sanitation Data'!$O$11,0,10*ROW('Sanitation Data'!O44)),NA())</f>
        <v>#N/A</v>
      </c>
      <c r="AE50" s="86" t="e">
        <f ca="true">+IF(AND(ISNUMBER(OFFSET('Sanitation Data'!$O$12,0,10*ROW('Sanitation Data'!O44))),'Data Summary'!CT50="Yes"),OFFSET('Sanitation Data'!$O$12,0,10*ROW('Sanitation Data'!O44)),NA())</f>
        <v>#N/A</v>
      </c>
      <c r="AF50" s="86" t="e">
        <f ca="true">+IF(AND(ISNUMBER(OFFSET('Sanitation Data'!$P$4,0,10*ROW('Sanitation Data'!P44))),'Data Summary'!CU50="Yes"),100-OFFSET('Sanitation Data'!$P$4,0,10*ROW('Sanitation Data'!P44)),NA())</f>
        <v>#N/A</v>
      </c>
      <c r="AG50" s="86" t="e">
        <f ca="true">+IF(AND(ISNUMBER(OFFSET('Sanitation Data'!$P$6,0,10*ROW('Sanitation Data'!P44))),'Data Summary'!CV50="Yes"),OFFSET('Sanitation Data'!$P$6,0,10*ROW('Sanitation Data'!P44)),NA())</f>
        <v>#N/A</v>
      </c>
      <c r="AH50" s="86" t="e">
        <f ca="true">+IF(AND(ISNUMBER(OFFSET('Sanitation Data'!$P$10,0,10*ROW('Sanitation Data'!P44))),'Data Summary'!CW50="Yes"),OFFSET('Sanitation Data'!$P$10,0,10*ROW('Sanitation Data'!P44)),NA())</f>
        <v>#N/A</v>
      </c>
      <c r="AI50" s="86" t="e">
        <f ca="true">+IF(AND(ISNUMBER(OFFSET('Sanitation Data'!$P$11,0,10*ROW('Sanitation Data'!P44))),'Data Summary'!CX50="Yes"),OFFSET('Sanitation Data'!$P$11,0,10*ROW('Sanitation Data'!P44)),NA())</f>
        <v>#N/A</v>
      </c>
      <c r="AJ50" s="86" t="e">
        <f ca="true">+IF(AND(ISNUMBER(OFFSET('Sanitation Data'!$P$12,0,10*ROW('Sanitation Data'!P44))),'Data Summary'!CY50="Yes"),OFFSET('Sanitation Data'!$P$12,0,10*ROW('Sanitation Data'!P44)),NA())</f>
        <v>#N/A</v>
      </c>
      <c r="AK50" s="86" t="e">
        <f ca="true">+IF(AND(ISNUMBER(OFFSET('Sanitation Data'!$Q$4,0,10*ROW('Sanitation Data'!Q44))),'Data Summary'!CZ50="Yes"),100-OFFSET('Sanitation Data'!$Q$4,0,10*ROW('Sanitation Data'!Q44)),NA())</f>
        <v>#N/A</v>
      </c>
      <c r="AL50" s="86" t="e">
        <f ca="true">+IF(AND(ISNUMBER(OFFSET('Sanitation Data'!$Q$6,0,10*ROW('Sanitation Data'!Q44))),'Data Summary'!DA50="Yes"),OFFSET('Sanitation Data'!$Q$6,0,10*ROW('Sanitation Data'!Q44)),NA())</f>
        <v>#N/A</v>
      </c>
      <c r="AM50" s="86" t="e">
        <f ca="true">+IF(AND(ISNUMBER(OFFSET('Sanitation Data'!$Q$10,0,10*ROW('Sanitation Data'!Q44))),'Data Summary'!DB50="Yes"),OFFSET('Sanitation Data'!$Q$10,0,10*ROW('Sanitation Data'!Q44)),NA())</f>
        <v>#N/A</v>
      </c>
      <c r="AN50" s="86" t="e">
        <f ca="true">+IF(AND(ISNUMBER(OFFSET('Sanitation Data'!$Q$11,0,10*ROW('Sanitation Data'!Q44))),'Data Summary'!DC50="Yes"),OFFSET('Sanitation Data'!$Q$11,0,10*ROW('Sanitation Data'!Q44)),NA())</f>
        <v>#N/A</v>
      </c>
      <c r="AO50" s="86" t="e">
        <f ca="true">+IF(AND(ISNUMBER(OFFSET('Sanitation Data'!$Q$12,0,10*ROW('Sanitation Data'!Q44))),'Data Summary'!DD50="Yes"),OFFSET('Sanitation Data'!$Q$12,0,10*ROW('Sanitation Data'!Q44)),NA())</f>
        <v>#N/A</v>
      </c>
      <c r="AP50" s="86" t="e">
        <f ca="true">+IF(AND(ISNUMBER(OFFSET('Sanitation Data'!$R$4,0,10*ROW('Sanitation Data'!R44))),'Data Summary'!DE50="Yes"),100-OFFSET('Sanitation Data'!$R$4,0,10*ROW('Sanitation Data'!R44)),NA())</f>
        <v>#N/A</v>
      </c>
      <c r="AQ50" s="86" t="e">
        <f ca="true">+IF(AND(ISNUMBER(OFFSET('Sanitation Data'!$R$6,0,10*ROW('Sanitation Data'!R44))),'Data Summary'!DF50="Yes"),OFFSET('Sanitation Data'!$R$6,0,10*ROW('Sanitation Data'!R44)),NA())</f>
        <v>#N/A</v>
      </c>
      <c r="AR50" s="86" t="e">
        <f ca="true">+IF(AND(ISNUMBER(OFFSET('Sanitation Data'!$R$10,0,10*ROW('Sanitation Data'!R44))),'Data Summary'!DG50="Yes"),OFFSET('Sanitation Data'!$R$10,0,10*ROW('Sanitation Data'!R44)),NA())</f>
        <v>#N/A</v>
      </c>
      <c r="AS50" s="86" t="e">
        <f ca="true">+IF(AND(ISNUMBER(OFFSET('Sanitation Data'!$R$11,0,10*ROW('Sanitation Data'!R44))),'Data Summary'!DH50="Yes"),OFFSET('Sanitation Data'!$R$11,0,10*ROW('Sanitation Data'!R44)),NA())</f>
        <v>#N/A</v>
      </c>
      <c r="AT50" s="86" t="e">
        <f ca="true">+IF(AND(ISNUMBER(OFFSET('Sanitation Data'!$R$12,0,10*ROW('Sanitation Data'!R44))),'Data Summary'!DI50="Yes"),OFFSET('Sanitation Data'!$R$12,0,10*ROW('Sanitation Data'!R44)),NA())</f>
        <v>#N/A</v>
      </c>
      <c r="AU50" s="86" t="e">
        <f ca="true">+IF(AND(ISNUMBER(OFFSET('Sanitation Data'!$S$4,0,10*ROW('Sanitation Data'!S44))),'Data Summary'!DJ50="Yes"),100-OFFSET('Sanitation Data'!$S$4,0,10*ROW('Sanitation Data'!S44)),NA())</f>
        <v>#N/A</v>
      </c>
      <c r="AV50" s="86" t="e">
        <f ca="true">+IF(AND(ISNUMBER(OFFSET('Sanitation Data'!$S$6,0,10*ROW('Sanitation Data'!S44))),'Data Summary'!DK50="Yes"),OFFSET('Sanitation Data'!$S$6,0,10*ROW('Sanitation Data'!S44)),NA())</f>
        <v>#N/A</v>
      </c>
      <c r="AW50" s="86" t="e">
        <f ca="true">+IF(AND(ISNUMBER(OFFSET('Sanitation Data'!$S$10,0,10*ROW('Sanitation Data'!S44))),'Data Summary'!DL50="Yes"),OFFSET('Sanitation Data'!$S$10,0,10*ROW('Sanitation Data'!S44)),NA())</f>
        <v>#N/A</v>
      </c>
      <c r="AX50" s="86" t="e">
        <f ca="true">+IF(AND(ISNUMBER(OFFSET('Sanitation Data'!$S$11,0,10*ROW('Sanitation Data'!S44))),'Data Summary'!DM50="Yes"),OFFSET('Sanitation Data'!$S$11,0,10*ROW('Sanitation Data'!S44)),NA())</f>
        <v>#N/A</v>
      </c>
      <c r="AY50" s="86" t="e">
        <f ca="true">+IF(AND(ISNUMBER(OFFSET('Sanitation Data'!$S$12,0,10*ROW('Sanitation Data'!S44))),'Data Summary'!DN50="Yes"),OFFSET('Sanitation Data'!$S$12,0,10*ROW('Sanitation Data'!S44)),NA())</f>
        <v>#N/A</v>
      </c>
      <c r="AZ50" s="87" t="e">
        <f ca="true">+IF(AND(ISNUMBER(OFFSET('Hygiene Data'!$N$5,0,10*ROW('Hygiene Data'!N44))),'Data Summary'!DO50="Yes"),OFFSET('Hygiene Data'!$N$5,0,10*ROW('Hygiene Data'!N44)),NA())</f>
        <v>#N/A</v>
      </c>
      <c r="BA50" s="87" t="e">
        <f ca="true">+IF(AND(ISNUMBER(OFFSET('Hygiene Data'!$N$7,0,10*ROW('Hygiene Data'!N44))),'Data Summary'!DP50="Yes"),OFFSET('Hygiene Data'!$N$7,0,10*ROW('Hygiene Data'!N44)),NA())</f>
        <v>#N/A</v>
      </c>
      <c r="BB50" s="87" t="e">
        <f ca="true">+IF(AND(ISNUMBER(OFFSET('Hygiene Data'!$N$9,0,10*ROW('Hygiene Data'!N44))),'Data Summary'!DQ50="Yes"),OFFSET('Hygiene Data'!$N$9,0,10*ROW('Hygiene Data'!N44)),NA())</f>
        <v>#N/A</v>
      </c>
      <c r="BC50" s="87" t="e">
        <f ca="true">+IF(AND(ISNUMBER(OFFSET('Hygiene Data'!$O$5,0,10*ROW('Hygiene Data'!O44))),'Data Summary'!DR50="Yes"),OFFSET('Hygiene Data'!$O$5,0,10*ROW('Hygiene Data'!O44)),NA())</f>
        <v>#N/A</v>
      </c>
      <c r="BD50" s="87" t="e">
        <f ca="true">+IF(AND(ISNUMBER(OFFSET('Hygiene Data'!$O$7,0,10*ROW('Hygiene Data'!O44))),'Data Summary'!DS50="Yes"),OFFSET('Hygiene Data'!$O$7,0,10*ROW('Hygiene Data'!O44)),NA())</f>
        <v>#N/A</v>
      </c>
      <c r="BE50" s="87" t="e">
        <f ca="true">+IF(AND(ISNUMBER(OFFSET('Hygiene Data'!$O$9,0,10*ROW('Hygiene Data'!O44))),'Data Summary'!DT50="Yes"),OFFSET('Hygiene Data'!$O$9,0,10*ROW('Hygiene Data'!O44)),NA())</f>
        <v>#N/A</v>
      </c>
      <c r="BF50" s="87" t="e">
        <f ca="true">+IF(AND(ISNUMBER(OFFSET('Hygiene Data'!$P$5,0,10*ROW('Hygiene Data'!P44))),'Data Summary'!DU50="Yes"),OFFSET('Hygiene Data'!$P$5,0,10*ROW('Hygiene Data'!P44)),NA())</f>
        <v>#N/A</v>
      </c>
      <c r="BG50" s="87" t="e">
        <f ca="true">+IF(AND(ISNUMBER(OFFSET('Hygiene Data'!$P$7,0,10*ROW('Hygiene Data'!P44))),'Data Summary'!DV50="Yes"),OFFSET('Hygiene Data'!$P$7,0,10*ROW('Hygiene Data'!P44)),NA())</f>
        <v>#N/A</v>
      </c>
      <c r="BH50" s="87" t="e">
        <f ca="true">+IF(AND(ISNUMBER(OFFSET('Hygiene Data'!$P$9,0,10*ROW('Hygiene Data'!P44))),'Data Summary'!DW50="Yes"),OFFSET('Hygiene Data'!$P$9,0,10*ROW('Hygiene Data'!P44)),NA())</f>
        <v>#N/A</v>
      </c>
      <c r="BI50" s="87" t="e">
        <f ca="true">+IF(AND(ISNUMBER(OFFSET('Hygiene Data'!$Q$5,0,10*ROW('Hygiene Data'!Q44))),'Data Summary'!DX50="Yes"),OFFSET('Hygiene Data'!$Q$5,0,10*ROW('Hygiene Data'!Q44)),NA())</f>
        <v>#N/A</v>
      </c>
      <c r="BJ50" s="87" t="e">
        <f ca="true">+IF(AND(ISNUMBER(OFFSET('Hygiene Data'!$Q$7,0,10*ROW('Hygiene Data'!Q44))),'Data Summary'!DY50="Yes"),OFFSET('Hygiene Data'!$Q$7,0,10*ROW('Hygiene Data'!Q44)),NA())</f>
        <v>#N/A</v>
      </c>
      <c r="BK50" s="87" t="e">
        <f ca="true">+IF(AND(ISNUMBER(OFFSET('Hygiene Data'!$Q$9,0,10*ROW('Hygiene Data'!Q44))),'Data Summary'!DZ50="Yes"),OFFSET('Hygiene Data'!$Q$9,0,10*ROW('Hygiene Data'!Q44)),NA())</f>
        <v>#N/A</v>
      </c>
      <c r="BL50" s="87" t="e">
        <f ca="true">+IF(AND(ISNUMBER(OFFSET('Hygiene Data'!$R$5,0,10*ROW('Hygiene Data'!R44))),'Data Summary'!EA50="Yes"),OFFSET('Hygiene Data'!$R$5,0,10*ROW('Hygiene Data'!R44)),NA())</f>
        <v>#N/A</v>
      </c>
      <c r="BM50" s="87" t="e">
        <f ca="true">+IF(AND(ISNUMBER(OFFSET('Hygiene Data'!$R$7,0,10*ROW('Hygiene Data'!R44))),'Data Summary'!EB50="Yes"),OFFSET('Hygiene Data'!$R$7,0,10*ROW('Hygiene Data'!R44)),NA())</f>
        <v>#N/A</v>
      </c>
      <c r="BN50" s="87" t="e">
        <f ca="true">+IF(AND(ISNUMBER(OFFSET('Hygiene Data'!$R$9,0,10*ROW('Hygiene Data'!R44))),'Data Summary'!EC50="Yes"),OFFSET('Hygiene Data'!$R$9,0,10*ROW('Hygiene Data'!R44)),NA())</f>
        <v>#N/A</v>
      </c>
      <c r="BO50" s="87" t="e">
        <f ca="true">+IF(AND(ISNUMBER(OFFSET('Hygiene Data'!$S$5,0,10*ROW('Hygiene Data'!S44))),'Data Summary'!ED50="Yes"),OFFSET('Hygiene Data'!$S$5,0,10*ROW('Hygiene Data'!S44)),NA())</f>
        <v>#N/A</v>
      </c>
      <c r="BP50" s="87" t="e">
        <f ca="true">+IF(AND(ISNUMBER(OFFSET('Hygiene Data'!$S$7,0,10*ROW('Hygiene Data'!S44))),'Data Summary'!EE50="Yes"),OFFSET('Hygiene Data'!$S$7,0,10*ROW('Hygiene Data'!S44)),NA())</f>
        <v>#N/A</v>
      </c>
      <c r="BQ50" s="87" t="e">
        <f ca="true">+IF(AND(ISNUMBER(OFFSET('Hygiene Data'!$S$9,0,10*ROW('Hygiene Data'!S44))),'Data Summary'!EF50="Yes"),OFFSET('Hygiene Data'!$S$9,0,10*ROW('Hygiene Data'!S44)),NA())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Data'!$N$4,0,10*ROW('Water Data'!N45))),'Data Summary'!BS51="Yes"),100-OFFSET('Water Data'!$N$4,0,10*ROW('Water Data'!N45)),NA())</f>
        <v>#N/A</v>
      </c>
      <c r="E51" s="85" t="e">
        <f ca="true">+IF(AND(ISNUMBER(OFFSET('Water Data'!$N$6,0,10*ROW('Water Data'!N45))),'Data Summary'!BT51="Yes"),OFFSET('Water Data'!$N$6,0,10*ROW('Water Data'!N45)),NA())</f>
        <v>#N/A</v>
      </c>
      <c r="F51" s="85" t="e">
        <f ca="true">+IF(AND(ISNUMBER(OFFSET('Water Data'!$N$9,0,10*ROW('Water Data'!N45))),'Data Summary'!BU51="Yes"),OFFSET('Water Data'!$N$9,0,10*ROW('Water Data'!N45)),NA())</f>
        <v>#N/A</v>
      </c>
      <c r="G51" s="85" t="e">
        <f ca="true">+IF(AND(ISNUMBER(OFFSET('Water Data'!$O$4,0,10*ROW('Water Data'!O45))),'Data Summary'!BV51="Yes"),100-OFFSET('Water Data'!$O$4,0,10*ROW('Water Data'!O45)),NA())</f>
        <v>#N/A</v>
      </c>
      <c r="H51" s="85" t="e">
        <f ca="true">+IF(AND(ISNUMBER(OFFSET('Water Data'!$O$6,0,10*ROW('Water Data'!O45))),'Data Summary'!BW51="Yes"),OFFSET('Water Data'!$O$6,0,10*ROW('Water Data'!O45)),NA())</f>
        <v>#N/A</v>
      </c>
      <c r="I51" s="85" t="e">
        <f ca="true">+IF(AND(ISNUMBER(OFFSET('Water Data'!$O$9,0,10*ROW('Water Data'!O45))),'Data Summary'!BX51="Yes"),OFFSET('Water Data'!$O$9,0,10*ROW('Water Data'!O45)),NA())</f>
        <v>#N/A</v>
      </c>
      <c r="J51" s="85" t="e">
        <f ca="true">+IF(AND(ISNUMBER(OFFSET('Water Data'!$P$4,0,10*ROW('Water Data'!P45))),'Data Summary'!BY51="Yes"),100-OFFSET('Water Data'!$P$4,0,10*ROW('Water Data'!P45)),NA())</f>
        <v>#N/A</v>
      </c>
      <c r="K51" s="85" t="e">
        <f ca="true">+IF(AND(ISNUMBER(OFFSET('Water Data'!$P$6,0,10*ROW('Water Data'!P45))),'Data Summary'!BZ51="Yes"),OFFSET('Water Data'!$P$6,0,10*ROW('Water Data'!P45)),NA())</f>
        <v>#N/A</v>
      </c>
      <c r="L51" s="85" t="e">
        <f ca="true">+IF(AND(ISNUMBER(OFFSET('Water Data'!$P$9,0,10*ROW('Water Data'!P45))),'Data Summary'!CA51="Yes"),OFFSET('Water Data'!$P$9,0,10*ROW('Water Data'!P45)),NA())</f>
        <v>#N/A</v>
      </c>
      <c r="M51" s="85" t="e">
        <f ca="true">+IF(AND(ISNUMBER(OFFSET('Water Data'!$Q$4,0,10*ROW('Water Data'!Q45))),'Data Summary'!CB51="Yes"),100-OFFSET('Water Data'!$Q$4,0,10*ROW('Water Data'!Q45)),NA())</f>
        <v>#N/A</v>
      </c>
      <c r="N51" s="85" t="e">
        <f ca="true">+IF(AND(ISNUMBER(OFFSET('Water Data'!$Q$6,0,10*ROW('Water Data'!Q45))),'Data Summary'!CC51="Yes"),OFFSET('Water Data'!$Q$6,0,10*ROW('Water Data'!Q45)),NA())</f>
        <v>#N/A</v>
      </c>
      <c r="O51" s="85" t="e">
        <f ca="true">+IF(AND(ISNUMBER(OFFSET('Water Data'!$Q$9,0,10*ROW('Water Data'!Q45))),'Data Summary'!CD51="Yes"),OFFSET('Water Data'!$Q$9,0,10*ROW('Water Data'!Q45)),NA())</f>
        <v>#N/A</v>
      </c>
      <c r="P51" s="85" t="e">
        <f ca="true">+IF(AND(ISNUMBER(OFFSET('Water Data'!$R$4,0,10*ROW('Water Data'!R45))),'Data Summary'!CE51="Yes"),100-OFFSET('Water Data'!$R$4,0,10*ROW('Water Data'!R45)),NA())</f>
        <v>#N/A</v>
      </c>
      <c r="Q51" s="85" t="e">
        <f ca="true">+IF(AND(ISNUMBER(OFFSET('Water Data'!$R$6,0,10*ROW('Water Data'!R45))),'Data Summary'!CF51="Yes"),OFFSET('Water Data'!$R$6,0,10*ROW('Water Data'!R45)),NA())</f>
        <v>#N/A</v>
      </c>
      <c r="R51" s="85" t="e">
        <f ca="true">+IF(AND(ISNUMBER(OFFSET('Water Data'!$R$9,0,10*ROW('Water Data'!R45))),'Data Summary'!CG51="Yes"),OFFSET('Water Data'!$R$9,0,10*ROW('Water Data'!R45)),NA())</f>
        <v>#N/A</v>
      </c>
      <c r="S51" s="85" t="e">
        <f ca="true">+IF(AND(ISNUMBER(OFFSET('Water Data'!$S$4,0,10*ROW('Water Data'!S45))),'Data Summary'!CH51="Yes"),100-OFFSET('Water Data'!$S$4,0,10*ROW('Water Data'!S45)),NA())</f>
        <v>#N/A</v>
      </c>
      <c r="T51" s="85" t="e">
        <f ca="true">+IF(AND(ISNUMBER(OFFSET('Water Data'!$S$6,0,10*ROW('Water Data'!S45))),'Data Summary'!CI51="Yes"),OFFSET('Water Data'!$S$6,0,10*ROW('Water Data'!S45)),NA())</f>
        <v>#N/A</v>
      </c>
      <c r="U51" s="85" t="e">
        <f ca="true">+IF(AND(ISNUMBER(OFFSET('Water Data'!$S$9,0,10*ROW('Water Data'!S45))),'Data Summary'!CJ51="Yes"),OFFSET('Water Data'!$S$9,0,10*ROW('Water Data'!S45)),NA())</f>
        <v>#N/A</v>
      </c>
      <c r="V51" s="86" t="e">
        <f ca="true">+IF(AND(ISNUMBER(OFFSET('Sanitation Data'!$N$4,0,10*ROW('Sanitation Data'!N45))),'Data Summary'!CK51="Yes"),100-OFFSET('Sanitation Data'!$N$4,0,10*ROW('Sanitation Data'!N45)),NA())</f>
        <v>#N/A</v>
      </c>
      <c r="W51" s="86" t="e">
        <f ca="true">+IF(AND(ISNUMBER(OFFSET('Sanitation Data'!$N$6,0,10*ROW('Sanitation Data'!N45))),'Data Summary'!CL51="Yes"),OFFSET('Sanitation Data'!$N$6,0,10*ROW('Sanitation Data'!N45)),NA())</f>
        <v>#N/A</v>
      </c>
      <c r="X51" s="86" t="e">
        <f ca="true">+IF(AND(ISNUMBER(OFFSET('Sanitation Data'!$N$10,0,10*ROW('Sanitation Data'!N45))),'Data Summary'!CM51="Yes"),OFFSET('Sanitation Data'!$N$10,0,10*ROW('Sanitation Data'!N45)),NA())</f>
        <v>#N/A</v>
      </c>
      <c r="Y51" s="86" t="e">
        <f ca="true">+IF(AND(ISNUMBER(OFFSET('Sanitation Data'!$N$11,0,10*ROW('Sanitation Data'!N45))),'Data Summary'!CN51="Yes"),OFFSET('Sanitation Data'!$N$11,0,10*ROW('Sanitation Data'!N45)),NA())</f>
        <v>#N/A</v>
      </c>
      <c r="Z51" s="86" t="e">
        <f ca="true">+IF(AND(ISNUMBER(OFFSET('Sanitation Data'!$N$12,0,10*ROW('Sanitation Data'!N45))),'Data Summary'!CO51="Yes"),OFFSET('Sanitation Data'!$N$12,0,10*ROW('Sanitation Data'!N45)),NA())</f>
        <v>#N/A</v>
      </c>
      <c r="AA51" s="86" t="e">
        <f ca="true">+IF(AND(ISNUMBER(OFFSET('Sanitation Data'!$O$4,0,10*ROW('Sanitation Data'!O45))),'Data Summary'!CP51="Yes"),100-OFFSET('Sanitation Data'!$O$4,0,10*ROW('Sanitation Data'!O45)),NA())</f>
        <v>#N/A</v>
      </c>
      <c r="AB51" s="86" t="e">
        <f ca="true">+IF(AND(ISNUMBER(OFFSET('Sanitation Data'!$O$6,0,10*ROW('Sanitation Data'!O45))),'Data Summary'!CQ51="Yes"),OFFSET('Sanitation Data'!$O$6,0,10*ROW('Sanitation Data'!O45)),NA())</f>
        <v>#N/A</v>
      </c>
      <c r="AC51" s="86" t="e">
        <f ca="true">+IF(AND(ISNUMBER(OFFSET('Sanitation Data'!$O$10,0,10*ROW('Sanitation Data'!O45))),'Data Summary'!CR51="Yes"),OFFSET('Sanitation Data'!$O$10,0,10*ROW('Sanitation Data'!O45)),NA())</f>
        <v>#N/A</v>
      </c>
      <c r="AD51" s="86" t="e">
        <f ca="true">+IF(AND(ISNUMBER(OFFSET('Sanitation Data'!$O$11,0,10*ROW('Sanitation Data'!O45))),'Data Summary'!CS51="Yes"),OFFSET('Sanitation Data'!$O$11,0,10*ROW('Sanitation Data'!O45)),NA())</f>
        <v>#N/A</v>
      </c>
      <c r="AE51" s="86" t="e">
        <f ca="true">+IF(AND(ISNUMBER(OFFSET('Sanitation Data'!$O$12,0,10*ROW('Sanitation Data'!O45))),'Data Summary'!CT51="Yes"),OFFSET('Sanitation Data'!$O$12,0,10*ROW('Sanitation Data'!O45)),NA())</f>
        <v>#N/A</v>
      </c>
      <c r="AF51" s="86" t="e">
        <f ca="true">+IF(AND(ISNUMBER(OFFSET('Sanitation Data'!$P$4,0,10*ROW('Sanitation Data'!P45))),'Data Summary'!CU51="Yes"),100-OFFSET('Sanitation Data'!$P$4,0,10*ROW('Sanitation Data'!P45)),NA())</f>
        <v>#N/A</v>
      </c>
      <c r="AG51" s="86" t="e">
        <f ca="true">+IF(AND(ISNUMBER(OFFSET('Sanitation Data'!$P$6,0,10*ROW('Sanitation Data'!P45))),'Data Summary'!CV51="Yes"),OFFSET('Sanitation Data'!$P$6,0,10*ROW('Sanitation Data'!P45)),NA())</f>
        <v>#N/A</v>
      </c>
      <c r="AH51" s="86" t="e">
        <f ca="true">+IF(AND(ISNUMBER(OFFSET('Sanitation Data'!$P$10,0,10*ROW('Sanitation Data'!P45))),'Data Summary'!CW51="Yes"),OFFSET('Sanitation Data'!$P$10,0,10*ROW('Sanitation Data'!P45)),NA())</f>
        <v>#N/A</v>
      </c>
      <c r="AI51" s="86" t="e">
        <f ca="true">+IF(AND(ISNUMBER(OFFSET('Sanitation Data'!$P$11,0,10*ROW('Sanitation Data'!P45))),'Data Summary'!CX51="Yes"),OFFSET('Sanitation Data'!$P$11,0,10*ROW('Sanitation Data'!P45)),NA())</f>
        <v>#N/A</v>
      </c>
      <c r="AJ51" s="86" t="e">
        <f ca="true">+IF(AND(ISNUMBER(OFFSET('Sanitation Data'!$P$12,0,10*ROW('Sanitation Data'!P45))),'Data Summary'!CY51="Yes"),OFFSET('Sanitation Data'!$P$12,0,10*ROW('Sanitation Data'!P45)),NA())</f>
        <v>#N/A</v>
      </c>
      <c r="AK51" s="86" t="e">
        <f ca="true">+IF(AND(ISNUMBER(OFFSET('Sanitation Data'!$Q$4,0,10*ROW('Sanitation Data'!Q45))),'Data Summary'!CZ51="Yes"),100-OFFSET('Sanitation Data'!$Q$4,0,10*ROW('Sanitation Data'!Q45)),NA())</f>
        <v>#N/A</v>
      </c>
      <c r="AL51" s="86" t="e">
        <f ca="true">+IF(AND(ISNUMBER(OFFSET('Sanitation Data'!$Q$6,0,10*ROW('Sanitation Data'!Q45))),'Data Summary'!DA51="Yes"),OFFSET('Sanitation Data'!$Q$6,0,10*ROW('Sanitation Data'!Q45)),NA())</f>
        <v>#N/A</v>
      </c>
      <c r="AM51" s="86" t="e">
        <f ca="true">+IF(AND(ISNUMBER(OFFSET('Sanitation Data'!$Q$10,0,10*ROW('Sanitation Data'!Q45))),'Data Summary'!DB51="Yes"),OFFSET('Sanitation Data'!$Q$10,0,10*ROW('Sanitation Data'!Q45)),NA())</f>
        <v>#N/A</v>
      </c>
      <c r="AN51" s="86" t="e">
        <f ca="true">+IF(AND(ISNUMBER(OFFSET('Sanitation Data'!$Q$11,0,10*ROW('Sanitation Data'!Q45))),'Data Summary'!DC51="Yes"),OFFSET('Sanitation Data'!$Q$11,0,10*ROW('Sanitation Data'!Q45)),NA())</f>
        <v>#N/A</v>
      </c>
      <c r="AO51" s="86" t="e">
        <f ca="true">+IF(AND(ISNUMBER(OFFSET('Sanitation Data'!$Q$12,0,10*ROW('Sanitation Data'!Q45))),'Data Summary'!DD51="Yes"),OFFSET('Sanitation Data'!$Q$12,0,10*ROW('Sanitation Data'!Q45)),NA())</f>
        <v>#N/A</v>
      </c>
      <c r="AP51" s="86" t="e">
        <f ca="true">+IF(AND(ISNUMBER(OFFSET('Sanitation Data'!$R$4,0,10*ROW('Sanitation Data'!R45))),'Data Summary'!DE51="Yes"),100-OFFSET('Sanitation Data'!$R$4,0,10*ROW('Sanitation Data'!R45)),NA())</f>
        <v>#N/A</v>
      </c>
      <c r="AQ51" s="86" t="e">
        <f ca="true">+IF(AND(ISNUMBER(OFFSET('Sanitation Data'!$R$6,0,10*ROW('Sanitation Data'!R45))),'Data Summary'!DF51="Yes"),OFFSET('Sanitation Data'!$R$6,0,10*ROW('Sanitation Data'!R45)),NA())</f>
        <v>#N/A</v>
      </c>
      <c r="AR51" s="86" t="e">
        <f ca="true">+IF(AND(ISNUMBER(OFFSET('Sanitation Data'!$R$10,0,10*ROW('Sanitation Data'!R45))),'Data Summary'!DG51="Yes"),OFFSET('Sanitation Data'!$R$10,0,10*ROW('Sanitation Data'!R45)),NA())</f>
        <v>#N/A</v>
      </c>
      <c r="AS51" s="86" t="e">
        <f ca="true">+IF(AND(ISNUMBER(OFFSET('Sanitation Data'!$R$11,0,10*ROW('Sanitation Data'!R45))),'Data Summary'!DH51="Yes"),OFFSET('Sanitation Data'!$R$11,0,10*ROW('Sanitation Data'!R45)),NA())</f>
        <v>#N/A</v>
      </c>
      <c r="AT51" s="86" t="e">
        <f ca="true">+IF(AND(ISNUMBER(OFFSET('Sanitation Data'!$R$12,0,10*ROW('Sanitation Data'!R45))),'Data Summary'!DI51="Yes"),OFFSET('Sanitation Data'!$R$12,0,10*ROW('Sanitation Data'!R45)),NA())</f>
        <v>#N/A</v>
      </c>
      <c r="AU51" s="86" t="e">
        <f ca="true">+IF(AND(ISNUMBER(OFFSET('Sanitation Data'!$S$4,0,10*ROW('Sanitation Data'!S45))),'Data Summary'!DJ51="Yes"),100-OFFSET('Sanitation Data'!$S$4,0,10*ROW('Sanitation Data'!S45)),NA())</f>
        <v>#N/A</v>
      </c>
      <c r="AV51" s="86" t="e">
        <f ca="true">+IF(AND(ISNUMBER(OFFSET('Sanitation Data'!$S$6,0,10*ROW('Sanitation Data'!S45))),'Data Summary'!DK51="Yes"),OFFSET('Sanitation Data'!$S$6,0,10*ROW('Sanitation Data'!S45)),NA())</f>
        <v>#N/A</v>
      </c>
      <c r="AW51" s="86" t="e">
        <f ca="true">+IF(AND(ISNUMBER(OFFSET('Sanitation Data'!$S$10,0,10*ROW('Sanitation Data'!S45))),'Data Summary'!DL51="Yes"),OFFSET('Sanitation Data'!$S$10,0,10*ROW('Sanitation Data'!S45)),NA())</f>
        <v>#N/A</v>
      </c>
      <c r="AX51" s="86" t="e">
        <f ca="true">+IF(AND(ISNUMBER(OFFSET('Sanitation Data'!$S$11,0,10*ROW('Sanitation Data'!S45))),'Data Summary'!DM51="Yes"),OFFSET('Sanitation Data'!$S$11,0,10*ROW('Sanitation Data'!S45)),NA())</f>
        <v>#N/A</v>
      </c>
      <c r="AY51" s="86" t="e">
        <f ca="true">+IF(AND(ISNUMBER(OFFSET('Sanitation Data'!$S$12,0,10*ROW('Sanitation Data'!S45))),'Data Summary'!DN51="Yes"),OFFSET('Sanitation Data'!$S$12,0,10*ROW('Sanitation Data'!S45)),NA())</f>
        <v>#N/A</v>
      </c>
      <c r="AZ51" s="87" t="e">
        <f ca="true">+IF(AND(ISNUMBER(OFFSET('Hygiene Data'!$N$5,0,10*ROW('Hygiene Data'!N45))),'Data Summary'!DO51="Yes"),OFFSET('Hygiene Data'!$N$5,0,10*ROW('Hygiene Data'!N45)),NA())</f>
        <v>#N/A</v>
      </c>
      <c r="BA51" s="87" t="e">
        <f ca="true">+IF(AND(ISNUMBER(OFFSET('Hygiene Data'!$N$7,0,10*ROW('Hygiene Data'!N45))),'Data Summary'!DP51="Yes"),OFFSET('Hygiene Data'!$N$7,0,10*ROW('Hygiene Data'!N45)),NA())</f>
        <v>#N/A</v>
      </c>
      <c r="BB51" s="87" t="e">
        <f ca="true">+IF(AND(ISNUMBER(OFFSET('Hygiene Data'!$N$9,0,10*ROW('Hygiene Data'!N45))),'Data Summary'!DQ51="Yes"),OFFSET('Hygiene Data'!$N$9,0,10*ROW('Hygiene Data'!N45)),NA())</f>
        <v>#N/A</v>
      </c>
      <c r="BC51" s="87" t="e">
        <f ca="true">+IF(AND(ISNUMBER(OFFSET('Hygiene Data'!$O$5,0,10*ROW('Hygiene Data'!O45))),'Data Summary'!DR51="Yes"),OFFSET('Hygiene Data'!$O$5,0,10*ROW('Hygiene Data'!O45)),NA())</f>
        <v>#N/A</v>
      </c>
      <c r="BD51" s="87" t="e">
        <f ca="true">+IF(AND(ISNUMBER(OFFSET('Hygiene Data'!$O$7,0,10*ROW('Hygiene Data'!O45))),'Data Summary'!DS51="Yes"),OFFSET('Hygiene Data'!$O$7,0,10*ROW('Hygiene Data'!O45)),NA())</f>
        <v>#N/A</v>
      </c>
      <c r="BE51" s="87" t="e">
        <f ca="true">+IF(AND(ISNUMBER(OFFSET('Hygiene Data'!$O$9,0,10*ROW('Hygiene Data'!O45))),'Data Summary'!DT51="Yes"),OFFSET('Hygiene Data'!$O$9,0,10*ROW('Hygiene Data'!O45)),NA())</f>
        <v>#N/A</v>
      </c>
      <c r="BF51" s="87" t="e">
        <f ca="true">+IF(AND(ISNUMBER(OFFSET('Hygiene Data'!$P$5,0,10*ROW('Hygiene Data'!P45))),'Data Summary'!DU51="Yes"),OFFSET('Hygiene Data'!$P$5,0,10*ROW('Hygiene Data'!P45)),NA())</f>
        <v>#N/A</v>
      </c>
      <c r="BG51" s="87" t="e">
        <f ca="true">+IF(AND(ISNUMBER(OFFSET('Hygiene Data'!$P$7,0,10*ROW('Hygiene Data'!P45))),'Data Summary'!DV51="Yes"),OFFSET('Hygiene Data'!$P$7,0,10*ROW('Hygiene Data'!P45)),NA())</f>
        <v>#N/A</v>
      </c>
      <c r="BH51" s="87" t="e">
        <f ca="true">+IF(AND(ISNUMBER(OFFSET('Hygiene Data'!$P$9,0,10*ROW('Hygiene Data'!P45))),'Data Summary'!DW51="Yes"),OFFSET('Hygiene Data'!$P$9,0,10*ROW('Hygiene Data'!P45)),NA())</f>
        <v>#N/A</v>
      </c>
      <c r="BI51" s="87" t="e">
        <f ca="true">+IF(AND(ISNUMBER(OFFSET('Hygiene Data'!$Q$5,0,10*ROW('Hygiene Data'!Q45))),'Data Summary'!DX51="Yes"),OFFSET('Hygiene Data'!$Q$5,0,10*ROW('Hygiene Data'!Q45)),NA())</f>
        <v>#N/A</v>
      </c>
      <c r="BJ51" s="87" t="e">
        <f ca="true">+IF(AND(ISNUMBER(OFFSET('Hygiene Data'!$Q$7,0,10*ROW('Hygiene Data'!Q45))),'Data Summary'!DY51="Yes"),OFFSET('Hygiene Data'!$Q$7,0,10*ROW('Hygiene Data'!Q45)),NA())</f>
        <v>#N/A</v>
      </c>
      <c r="BK51" s="87" t="e">
        <f ca="true">+IF(AND(ISNUMBER(OFFSET('Hygiene Data'!$Q$9,0,10*ROW('Hygiene Data'!Q45))),'Data Summary'!DZ51="Yes"),OFFSET('Hygiene Data'!$Q$9,0,10*ROW('Hygiene Data'!Q45)),NA())</f>
        <v>#N/A</v>
      </c>
      <c r="BL51" s="87" t="e">
        <f ca="true">+IF(AND(ISNUMBER(OFFSET('Hygiene Data'!$R$5,0,10*ROW('Hygiene Data'!R45))),'Data Summary'!EA51="Yes"),OFFSET('Hygiene Data'!$R$5,0,10*ROW('Hygiene Data'!R45)),NA())</f>
        <v>#N/A</v>
      </c>
      <c r="BM51" s="87" t="e">
        <f ca="true">+IF(AND(ISNUMBER(OFFSET('Hygiene Data'!$R$7,0,10*ROW('Hygiene Data'!R45))),'Data Summary'!EB51="Yes"),OFFSET('Hygiene Data'!$R$7,0,10*ROW('Hygiene Data'!R45)),NA())</f>
        <v>#N/A</v>
      </c>
      <c r="BN51" s="87" t="e">
        <f ca="true">+IF(AND(ISNUMBER(OFFSET('Hygiene Data'!$R$9,0,10*ROW('Hygiene Data'!R45))),'Data Summary'!EC51="Yes"),OFFSET('Hygiene Data'!$R$9,0,10*ROW('Hygiene Data'!R45)),NA())</f>
        <v>#N/A</v>
      </c>
      <c r="BO51" s="87" t="e">
        <f ca="true">+IF(AND(ISNUMBER(OFFSET('Hygiene Data'!$S$5,0,10*ROW('Hygiene Data'!S45))),'Data Summary'!ED51="Yes"),OFFSET('Hygiene Data'!$S$5,0,10*ROW('Hygiene Data'!S45)),NA())</f>
        <v>#N/A</v>
      </c>
      <c r="BP51" s="87" t="e">
        <f ca="true">+IF(AND(ISNUMBER(OFFSET('Hygiene Data'!$S$7,0,10*ROW('Hygiene Data'!S45))),'Data Summary'!EE51="Yes"),OFFSET('Hygiene Data'!$S$7,0,10*ROW('Hygiene Data'!S45)),NA())</f>
        <v>#N/A</v>
      </c>
      <c r="BQ51" s="87" t="e">
        <f ca="true">+IF(AND(ISNUMBER(OFFSET('Hygiene Data'!$S$9,0,10*ROW('Hygiene Data'!S45))),'Data Summary'!EF51="Yes"),OFFSET('Hygiene Data'!$S$9,0,10*ROW('Hygiene Data'!S45)),NA())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Data'!$N$4,0,10*ROW('Water Data'!N46))),'Data Summary'!BS52="Yes"),100-OFFSET('Water Data'!$N$4,0,10*ROW('Water Data'!N46)),NA())</f>
        <v>#N/A</v>
      </c>
      <c r="E52" s="85" t="e">
        <f ca="true">+IF(AND(ISNUMBER(OFFSET('Water Data'!$N$6,0,10*ROW('Water Data'!N46))),'Data Summary'!BT52="Yes"),OFFSET('Water Data'!$N$6,0,10*ROW('Water Data'!N46)),NA())</f>
        <v>#N/A</v>
      </c>
      <c r="F52" s="85" t="e">
        <f ca="true">+IF(AND(ISNUMBER(OFFSET('Water Data'!$N$9,0,10*ROW('Water Data'!N46))),'Data Summary'!BU52="Yes"),OFFSET('Water Data'!$N$9,0,10*ROW('Water Data'!N46)),NA())</f>
        <v>#N/A</v>
      </c>
      <c r="G52" s="85" t="e">
        <f ca="true">+IF(AND(ISNUMBER(OFFSET('Water Data'!$O$4,0,10*ROW('Water Data'!O46))),'Data Summary'!BV52="Yes"),100-OFFSET('Water Data'!$O$4,0,10*ROW('Water Data'!O46)),NA())</f>
        <v>#N/A</v>
      </c>
      <c r="H52" s="85" t="e">
        <f ca="true">+IF(AND(ISNUMBER(OFFSET('Water Data'!$O$6,0,10*ROW('Water Data'!O46))),'Data Summary'!BW52="Yes"),OFFSET('Water Data'!$O$6,0,10*ROW('Water Data'!O46)),NA())</f>
        <v>#N/A</v>
      </c>
      <c r="I52" s="85" t="e">
        <f ca="true">+IF(AND(ISNUMBER(OFFSET('Water Data'!$O$9,0,10*ROW('Water Data'!O46))),'Data Summary'!BX52="Yes"),OFFSET('Water Data'!$O$9,0,10*ROW('Water Data'!O46)),NA())</f>
        <v>#N/A</v>
      </c>
      <c r="J52" s="85" t="e">
        <f ca="true">+IF(AND(ISNUMBER(OFFSET('Water Data'!$P$4,0,10*ROW('Water Data'!P46))),'Data Summary'!BY52="Yes"),100-OFFSET('Water Data'!$P$4,0,10*ROW('Water Data'!P46)),NA())</f>
        <v>#N/A</v>
      </c>
      <c r="K52" s="85" t="e">
        <f ca="true">+IF(AND(ISNUMBER(OFFSET('Water Data'!$P$6,0,10*ROW('Water Data'!P46))),'Data Summary'!BZ52="Yes"),OFFSET('Water Data'!$P$6,0,10*ROW('Water Data'!P46)),NA())</f>
        <v>#N/A</v>
      </c>
      <c r="L52" s="85" t="e">
        <f ca="true">+IF(AND(ISNUMBER(OFFSET('Water Data'!$P$9,0,10*ROW('Water Data'!P46))),'Data Summary'!CA52="Yes"),OFFSET('Water Data'!$P$9,0,10*ROW('Water Data'!P46)),NA())</f>
        <v>#N/A</v>
      </c>
      <c r="M52" s="85" t="e">
        <f ca="true">+IF(AND(ISNUMBER(OFFSET('Water Data'!$Q$4,0,10*ROW('Water Data'!Q46))),'Data Summary'!CB52="Yes"),100-OFFSET('Water Data'!$Q$4,0,10*ROW('Water Data'!Q46)),NA())</f>
        <v>#N/A</v>
      </c>
      <c r="N52" s="85" t="e">
        <f ca="true">+IF(AND(ISNUMBER(OFFSET('Water Data'!$Q$6,0,10*ROW('Water Data'!Q46))),'Data Summary'!CC52="Yes"),OFFSET('Water Data'!$Q$6,0,10*ROW('Water Data'!Q46)),NA())</f>
        <v>#N/A</v>
      </c>
      <c r="O52" s="85" t="e">
        <f ca="true">+IF(AND(ISNUMBER(OFFSET('Water Data'!$Q$9,0,10*ROW('Water Data'!Q46))),'Data Summary'!CD52="Yes"),OFFSET('Water Data'!$Q$9,0,10*ROW('Water Data'!Q46)),NA())</f>
        <v>#N/A</v>
      </c>
      <c r="P52" s="85" t="e">
        <f ca="true">+IF(AND(ISNUMBER(OFFSET('Water Data'!$R$4,0,10*ROW('Water Data'!R46))),'Data Summary'!CE52="Yes"),100-OFFSET('Water Data'!$R$4,0,10*ROW('Water Data'!R46)),NA())</f>
        <v>#N/A</v>
      </c>
      <c r="Q52" s="85" t="e">
        <f ca="true">+IF(AND(ISNUMBER(OFFSET('Water Data'!$R$6,0,10*ROW('Water Data'!R46))),'Data Summary'!CF52="Yes"),OFFSET('Water Data'!$R$6,0,10*ROW('Water Data'!R46)),NA())</f>
        <v>#N/A</v>
      </c>
      <c r="R52" s="85" t="e">
        <f ca="true">+IF(AND(ISNUMBER(OFFSET('Water Data'!$R$9,0,10*ROW('Water Data'!R46))),'Data Summary'!CG52="Yes"),OFFSET('Water Data'!$R$9,0,10*ROW('Water Data'!R46)),NA())</f>
        <v>#N/A</v>
      </c>
      <c r="S52" s="85" t="e">
        <f ca="true">+IF(AND(ISNUMBER(OFFSET('Water Data'!$S$4,0,10*ROW('Water Data'!S46))),'Data Summary'!CH52="Yes"),100-OFFSET('Water Data'!$S$4,0,10*ROW('Water Data'!S46)),NA())</f>
        <v>#N/A</v>
      </c>
      <c r="T52" s="85" t="e">
        <f ca="true">+IF(AND(ISNUMBER(OFFSET('Water Data'!$S$6,0,10*ROW('Water Data'!S46))),'Data Summary'!CI52="Yes"),OFFSET('Water Data'!$S$6,0,10*ROW('Water Data'!S46)),NA())</f>
        <v>#N/A</v>
      </c>
      <c r="U52" s="85" t="e">
        <f ca="true">+IF(AND(ISNUMBER(OFFSET('Water Data'!$S$9,0,10*ROW('Water Data'!S46))),'Data Summary'!CJ52="Yes"),OFFSET('Water Data'!$S$9,0,10*ROW('Water Data'!S46)),NA())</f>
        <v>#N/A</v>
      </c>
      <c r="V52" s="86" t="e">
        <f ca="true">+IF(AND(ISNUMBER(OFFSET('Sanitation Data'!$N$4,0,10*ROW('Sanitation Data'!N46))),'Data Summary'!CK52="Yes"),100-OFFSET('Sanitation Data'!$N$4,0,10*ROW('Sanitation Data'!N46)),NA())</f>
        <v>#N/A</v>
      </c>
      <c r="W52" s="86" t="e">
        <f ca="true">+IF(AND(ISNUMBER(OFFSET('Sanitation Data'!$N$6,0,10*ROW('Sanitation Data'!N46))),'Data Summary'!CL52="Yes"),OFFSET('Sanitation Data'!$N$6,0,10*ROW('Sanitation Data'!N46)),NA())</f>
        <v>#N/A</v>
      </c>
      <c r="X52" s="86" t="e">
        <f ca="true">+IF(AND(ISNUMBER(OFFSET('Sanitation Data'!$N$10,0,10*ROW('Sanitation Data'!N46))),'Data Summary'!CM52="Yes"),OFFSET('Sanitation Data'!$N$10,0,10*ROW('Sanitation Data'!N46)),NA())</f>
        <v>#N/A</v>
      </c>
      <c r="Y52" s="86" t="e">
        <f ca="true">+IF(AND(ISNUMBER(OFFSET('Sanitation Data'!$N$11,0,10*ROW('Sanitation Data'!N46))),'Data Summary'!CN52="Yes"),OFFSET('Sanitation Data'!$N$11,0,10*ROW('Sanitation Data'!N46)),NA())</f>
        <v>#N/A</v>
      </c>
      <c r="Z52" s="86" t="e">
        <f ca="true">+IF(AND(ISNUMBER(OFFSET('Sanitation Data'!$N$12,0,10*ROW('Sanitation Data'!N46))),'Data Summary'!CO52="Yes"),OFFSET('Sanitation Data'!$N$12,0,10*ROW('Sanitation Data'!N46)),NA())</f>
        <v>#N/A</v>
      </c>
      <c r="AA52" s="86" t="e">
        <f ca="true">+IF(AND(ISNUMBER(OFFSET('Sanitation Data'!$O$4,0,10*ROW('Sanitation Data'!O46))),'Data Summary'!CP52="Yes"),100-OFFSET('Sanitation Data'!$O$4,0,10*ROW('Sanitation Data'!O46)),NA())</f>
        <v>#N/A</v>
      </c>
      <c r="AB52" s="86" t="e">
        <f ca="true">+IF(AND(ISNUMBER(OFFSET('Sanitation Data'!$O$6,0,10*ROW('Sanitation Data'!O46))),'Data Summary'!CQ52="Yes"),OFFSET('Sanitation Data'!$O$6,0,10*ROW('Sanitation Data'!O46)),NA())</f>
        <v>#N/A</v>
      </c>
      <c r="AC52" s="86" t="e">
        <f ca="true">+IF(AND(ISNUMBER(OFFSET('Sanitation Data'!$O$10,0,10*ROW('Sanitation Data'!O46))),'Data Summary'!CR52="Yes"),OFFSET('Sanitation Data'!$O$10,0,10*ROW('Sanitation Data'!O46)),NA())</f>
        <v>#N/A</v>
      </c>
      <c r="AD52" s="86" t="e">
        <f ca="true">+IF(AND(ISNUMBER(OFFSET('Sanitation Data'!$O$11,0,10*ROW('Sanitation Data'!O46))),'Data Summary'!CS52="Yes"),OFFSET('Sanitation Data'!$O$11,0,10*ROW('Sanitation Data'!O46)),NA())</f>
        <v>#N/A</v>
      </c>
      <c r="AE52" s="86" t="e">
        <f ca="true">+IF(AND(ISNUMBER(OFFSET('Sanitation Data'!$O$12,0,10*ROW('Sanitation Data'!O46))),'Data Summary'!CT52="Yes"),OFFSET('Sanitation Data'!$O$12,0,10*ROW('Sanitation Data'!O46)),NA())</f>
        <v>#N/A</v>
      </c>
      <c r="AF52" s="86" t="e">
        <f ca="true">+IF(AND(ISNUMBER(OFFSET('Sanitation Data'!$P$4,0,10*ROW('Sanitation Data'!P46))),'Data Summary'!CU52="Yes"),100-OFFSET('Sanitation Data'!$P$4,0,10*ROW('Sanitation Data'!P46)),NA())</f>
        <v>#N/A</v>
      </c>
      <c r="AG52" s="86" t="e">
        <f ca="true">+IF(AND(ISNUMBER(OFFSET('Sanitation Data'!$P$6,0,10*ROW('Sanitation Data'!P46))),'Data Summary'!CV52="Yes"),OFFSET('Sanitation Data'!$P$6,0,10*ROW('Sanitation Data'!P46)),NA())</f>
        <v>#N/A</v>
      </c>
      <c r="AH52" s="86" t="e">
        <f ca="true">+IF(AND(ISNUMBER(OFFSET('Sanitation Data'!$P$10,0,10*ROW('Sanitation Data'!P46))),'Data Summary'!CW52="Yes"),OFFSET('Sanitation Data'!$P$10,0,10*ROW('Sanitation Data'!P46)),NA())</f>
        <v>#N/A</v>
      </c>
      <c r="AI52" s="86" t="e">
        <f ca="true">+IF(AND(ISNUMBER(OFFSET('Sanitation Data'!$P$11,0,10*ROW('Sanitation Data'!P46))),'Data Summary'!CX52="Yes"),OFFSET('Sanitation Data'!$P$11,0,10*ROW('Sanitation Data'!P46)),NA())</f>
        <v>#N/A</v>
      </c>
      <c r="AJ52" s="86" t="e">
        <f ca="true">+IF(AND(ISNUMBER(OFFSET('Sanitation Data'!$P$12,0,10*ROW('Sanitation Data'!P46))),'Data Summary'!CY52="Yes"),OFFSET('Sanitation Data'!$P$12,0,10*ROW('Sanitation Data'!P46)),NA())</f>
        <v>#N/A</v>
      </c>
      <c r="AK52" s="86" t="e">
        <f ca="true">+IF(AND(ISNUMBER(OFFSET('Sanitation Data'!$Q$4,0,10*ROW('Sanitation Data'!Q46))),'Data Summary'!CZ52="Yes"),100-OFFSET('Sanitation Data'!$Q$4,0,10*ROW('Sanitation Data'!Q46)),NA())</f>
        <v>#N/A</v>
      </c>
      <c r="AL52" s="86" t="e">
        <f ca="true">+IF(AND(ISNUMBER(OFFSET('Sanitation Data'!$Q$6,0,10*ROW('Sanitation Data'!Q46))),'Data Summary'!DA52="Yes"),OFFSET('Sanitation Data'!$Q$6,0,10*ROW('Sanitation Data'!Q46)),NA())</f>
        <v>#N/A</v>
      </c>
      <c r="AM52" s="86" t="e">
        <f ca="true">+IF(AND(ISNUMBER(OFFSET('Sanitation Data'!$Q$10,0,10*ROW('Sanitation Data'!Q46))),'Data Summary'!DB52="Yes"),OFFSET('Sanitation Data'!$Q$10,0,10*ROW('Sanitation Data'!Q46)),NA())</f>
        <v>#N/A</v>
      </c>
      <c r="AN52" s="86" t="e">
        <f ca="true">+IF(AND(ISNUMBER(OFFSET('Sanitation Data'!$Q$11,0,10*ROW('Sanitation Data'!Q46))),'Data Summary'!DC52="Yes"),OFFSET('Sanitation Data'!$Q$11,0,10*ROW('Sanitation Data'!Q46)),NA())</f>
        <v>#N/A</v>
      </c>
      <c r="AO52" s="86" t="e">
        <f ca="true">+IF(AND(ISNUMBER(OFFSET('Sanitation Data'!$Q$12,0,10*ROW('Sanitation Data'!Q46))),'Data Summary'!DD52="Yes"),OFFSET('Sanitation Data'!$Q$12,0,10*ROW('Sanitation Data'!Q46)),NA())</f>
        <v>#N/A</v>
      </c>
      <c r="AP52" s="86" t="e">
        <f ca="true">+IF(AND(ISNUMBER(OFFSET('Sanitation Data'!$R$4,0,10*ROW('Sanitation Data'!R46))),'Data Summary'!DE52="Yes"),100-OFFSET('Sanitation Data'!$R$4,0,10*ROW('Sanitation Data'!R46)),NA())</f>
        <v>#N/A</v>
      </c>
      <c r="AQ52" s="86" t="e">
        <f ca="true">+IF(AND(ISNUMBER(OFFSET('Sanitation Data'!$R$6,0,10*ROW('Sanitation Data'!R46))),'Data Summary'!DF52="Yes"),OFFSET('Sanitation Data'!$R$6,0,10*ROW('Sanitation Data'!R46)),NA())</f>
        <v>#N/A</v>
      </c>
      <c r="AR52" s="86" t="e">
        <f ca="true">+IF(AND(ISNUMBER(OFFSET('Sanitation Data'!$R$10,0,10*ROW('Sanitation Data'!R46))),'Data Summary'!DG52="Yes"),OFFSET('Sanitation Data'!$R$10,0,10*ROW('Sanitation Data'!R46)),NA())</f>
        <v>#N/A</v>
      </c>
      <c r="AS52" s="86" t="e">
        <f ca="true">+IF(AND(ISNUMBER(OFFSET('Sanitation Data'!$R$11,0,10*ROW('Sanitation Data'!R46))),'Data Summary'!DH52="Yes"),OFFSET('Sanitation Data'!$R$11,0,10*ROW('Sanitation Data'!R46)),NA())</f>
        <v>#N/A</v>
      </c>
      <c r="AT52" s="86" t="e">
        <f ca="true">+IF(AND(ISNUMBER(OFFSET('Sanitation Data'!$R$12,0,10*ROW('Sanitation Data'!R46))),'Data Summary'!DI52="Yes"),OFFSET('Sanitation Data'!$R$12,0,10*ROW('Sanitation Data'!R46)),NA())</f>
        <v>#N/A</v>
      </c>
      <c r="AU52" s="86" t="e">
        <f ca="true">+IF(AND(ISNUMBER(OFFSET('Sanitation Data'!$S$4,0,10*ROW('Sanitation Data'!S46))),'Data Summary'!DJ52="Yes"),100-OFFSET('Sanitation Data'!$S$4,0,10*ROW('Sanitation Data'!S46)),NA())</f>
        <v>#N/A</v>
      </c>
      <c r="AV52" s="86" t="e">
        <f ca="true">+IF(AND(ISNUMBER(OFFSET('Sanitation Data'!$S$6,0,10*ROW('Sanitation Data'!S46))),'Data Summary'!DK52="Yes"),OFFSET('Sanitation Data'!$S$6,0,10*ROW('Sanitation Data'!S46)),NA())</f>
        <v>#N/A</v>
      </c>
      <c r="AW52" s="86" t="e">
        <f ca="true">+IF(AND(ISNUMBER(OFFSET('Sanitation Data'!$S$10,0,10*ROW('Sanitation Data'!S46))),'Data Summary'!DL52="Yes"),OFFSET('Sanitation Data'!$S$10,0,10*ROW('Sanitation Data'!S46)),NA())</f>
        <v>#N/A</v>
      </c>
      <c r="AX52" s="86" t="e">
        <f ca="true">+IF(AND(ISNUMBER(OFFSET('Sanitation Data'!$S$11,0,10*ROW('Sanitation Data'!S46))),'Data Summary'!DM52="Yes"),OFFSET('Sanitation Data'!$S$11,0,10*ROW('Sanitation Data'!S46)),NA())</f>
        <v>#N/A</v>
      </c>
      <c r="AY52" s="86" t="e">
        <f ca="true">+IF(AND(ISNUMBER(OFFSET('Sanitation Data'!$S$12,0,10*ROW('Sanitation Data'!S46))),'Data Summary'!DN52="Yes"),OFFSET('Sanitation Data'!$S$12,0,10*ROW('Sanitation Data'!S46)),NA())</f>
        <v>#N/A</v>
      </c>
      <c r="AZ52" s="87" t="e">
        <f ca="true">+IF(AND(ISNUMBER(OFFSET('Hygiene Data'!$N$5,0,10*ROW('Hygiene Data'!N46))),'Data Summary'!DO52="Yes"),OFFSET('Hygiene Data'!$N$5,0,10*ROW('Hygiene Data'!N46)),NA())</f>
        <v>#N/A</v>
      </c>
      <c r="BA52" s="87" t="e">
        <f ca="true">+IF(AND(ISNUMBER(OFFSET('Hygiene Data'!$N$7,0,10*ROW('Hygiene Data'!N46))),'Data Summary'!DP52="Yes"),OFFSET('Hygiene Data'!$N$7,0,10*ROW('Hygiene Data'!N46)),NA())</f>
        <v>#N/A</v>
      </c>
      <c r="BB52" s="87" t="e">
        <f ca="true">+IF(AND(ISNUMBER(OFFSET('Hygiene Data'!$N$9,0,10*ROW('Hygiene Data'!N46))),'Data Summary'!DQ52="Yes"),OFFSET('Hygiene Data'!$N$9,0,10*ROW('Hygiene Data'!N46)),NA())</f>
        <v>#N/A</v>
      </c>
      <c r="BC52" s="87" t="e">
        <f ca="true">+IF(AND(ISNUMBER(OFFSET('Hygiene Data'!$O$5,0,10*ROW('Hygiene Data'!O46))),'Data Summary'!DR52="Yes"),OFFSET('Hygiene Data'!$O$5,0,10*ROW('Hygiene Data'!O46)),NA())</f>
        <v>#N/A</v>
      </c>
      <c r="BD52" s="87" t="e">
        <f ca="true">+IF(AND(ISNUMBER(OFFSET('Hygiene Data'!$O$7,0,10*ROW('Hygiene Data'!O46))),'Data Summary'!DS52="Yes"),OFFSET('Hygiene Data'!$O$7,0,10*ROW('Hygiene Data'!O46)),NA())</f>
        <v>#N/A</v>
      </c>
      <c r="BE52" s="87" t="e">
        <f ca="true">+IF(AND(ISNUMBER(OFFSET('Hygiene Data'!$O$9,0,10*ROW('Hygiene Data'!O46))),'Data Summary'!DT52="Yes"),OFFSET('Hygiene Data'!$O$9,0,10*ROW('Hygiene Data'!O46)),NA())</f>
        <v>#N/A</v>
      </c>
      <c r="BF52" s="87" t="e">
        <f ca="true">+IF(AND(ISNUMBER(OFFSET('Hygiene Data'!$P$5,0,10*ROW('Hygiene Data'!P46))),'Data Summary'!DU52="Yes"),OFFSET('Hygiene Data'!$P$5,0,10*ROW('Hygiene Data'!P46)),NA())</f>
        <v>#N/A</v>
      </c>
      <c r="BG52" s="87" t="e">
        <f ca="true">+IF(AND(ISNUMBER(OFFSET('Hygiene Data'!$P$7,0,10*ROW('Hygiene Data'!P46))),'Data Summary'!DV52="Yes"),OFFSET('Hygiene Data'!$P$7,0,10*ROW('Hygiene Data'!P46)),NA())</f>
        <v>#N/A</v>
      </c>
      <c r="BH52" s="87" t="e">
        <f ca="true">+IF(AND(ISNUMBER(OFFSET('Hygiene Data'!$P$9,0,10*ROW('Hygiene Data'!P46))),'Data Summary'!DW52="Yes"),OFFSET('Hygiene Data'!$P$9,0,10*ROW('Hygiene Data'!P46)),NA())</f>
        <v>#N/A</v>
      </c>
      <c r="BI52" s="87" t="e">
        <f ca="true">+IF(AND(ISNUMBER(OFFSET('Hygiene Data'!$Q$5,0,10*ROW('Hygiene Data'!Q46))),'Data Summary'!DX52="Yes"),OFFSET('Hygiene Data'!$Q$5,0,10*ROW('Hygiene Data'!Q46)),NA())</f>
        <v>#N/A</v>
      </c>
      <c r="BJ52" s="87" t="e">
        <f ca="true">+IF(AND(ISNUMBER(OFFSET('Hygiene Data'!$Q$7,0,10*ROW('Hygiene Data'!Q46))),'Data Summary'!DY52="Yes"),OFFSET('Hygiene Data'!$Q$7,0,10*ROW('Hygiene Data'!Q46)),NA())</f>
        <v>#N/A</v>
      </c>
      <c r="BK52" s="87" t="e">
        <f ca="true">+IF(AND(ISNUMBER(OFFSET('Hygiene Data'!$Q$9,0,10*ROW('Hygiene Data'!Q46))),'Data Summary'!DZ52="Yes"),OFFSET('Hygiene Data'!$Q$9,0,10*ROW('Hygiene Data'!Q46)),NA())</f>
        <v>#N/A</v>
      </c>
      <c r="BL52" s="87" t="e">
        <f ca="true">+IF(AND(ISNUMBER(OFFSET('Hygiene Data'!$R$5,0,10*ROW('Hygiene Data'!R46))),'Data Summary'!EA52="Yes"),OFFSET('Hygiene Data'!$R$5,0,10*ROW('Hygiene Data'!R46)),NA())</f>
        <v>#N/A</v>
      </c>
      <c r="BM52" s="87" t="e">
        <f ca="true">+IF(AND(ISNUMBER(OFFSET('Hygiene Data'!$R$7,0,10*ROW('Hygiene Data'!R46))),'Data Summary'!EB52="Yes"),OFFSET('Hygiene Data'!$R$7,0,10*ROW('Hygiene Data'!R46)),NA())</f>
        <v>#N/A</v>
      </c>
      <c r="BN52" s="87" t="e">
        <f ca="true">+IF(AND(ISNUMBER(OFFSET('Hygiene Data'!$R$9,0,10*ROW('Hygiene Data'!R46))),'Data Summary'!EC52="Yes"),OFFSET('Hygiene Data'!$R$9,0,10*ROW('Hygiene Data'!R46)),NA())</f>
        <v>#N/A</v>
      </c>
      <c r="BO52" s="87" t="e">
        <f ca="true">+IF(AND(ISNUMBER(OFFSET('Hygiene Data'!$S$5,0,10*ROW('Hygiene Data'!S46))),'Data Summary'!ED52="Yes"),OFFSET('Hygiene Data'!$S$5,0,10*ROW('Hygiene Data'!S46)),NA())</f>
        <v>#N/A</v>
      </c>
      <c r="BP52" s="87" t="e">
        <f ca="true">+IF(AND(ISNUMBER(OFFSET('Hygiene Data'!$S$7,0,10*ROW('Hygiene Data'!S46))),'Data Summary'!EE52="Yes"),OFFSET('Hygiene Data'!$S$7,0,10*ROW('Hygiene Data'!S46)),NA())</f>
        <v>#N/A</v>
      </c>
      <c r="BQ52" s="87" t="e">
        <f ca="true">+IF(AND(ISNUMBER(OFFSET('Hygiene Data'!$S$9,0,10*ROW('Hygiene Data'!S46))),'Data Summary'!EF52="Yes"),OFFSET('Hygiene Data'!$S$9,0,10*ROW('Hygiene Data'!S46)),NA())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Data'!$N$4,0,10*ROW('Water Data'!N47))),'Data Summary'!BS53="Yes"),100-OFFSET('Water Data'!$N$4,0,10*ROW('Water Data'!N47)),NA())</f>
        <v>#N/A</v>
      </c>
      <c r="E53" s="85" t="e">
        <f ca="true">+IF(AND(ISNUMBER(OFFSET('Water Data'!$N$6,0,10*ROW('Water Data'!N47))),'Data Summary'!BT53="Yes"),OFFSET('Water Data'!$N$6,0,10*ROW('Water Data'!N47)),NA())</f>
        <v>#N/A</v>
      </c>
      <c r="F53" s="85" t="e">
        <f ca="true">+IF(AND(ISNUMBER(OFFSET('Water Data'!$N$9,0,10*ROW('Water Data'!N47))),'Data Summary'!BU53="Yes"),OFFSET('Water Data'!$N$9,0,10*ROW('Water Data'!N47)),NA())</f>
        <v>#N/A</v>
      </c>
      <c r="G53" s="85" t="e">
        <f ca="true">+IF(AND(ISNUMBER(OFFSET('Water Data'!$O$4,0,10*ROW('Water Data'!O47))),'Data Summary'!BV53="Yes"),100-OFFSET('Water Data'!$O$4,0,10*ROW('Water Data'!O47)),NA())</f>
        <v>#N/A</v>
      </c>
      <c r="H53" s="85" t="e">
        <f ca="true">+IF(AND(ISNUMBER(OFFSET('Water Data'!$O$6,0,10*ROW('Water Data'!O47))),'Data Summary'!BW53="Yes"),OFFSET('Water Data'!$O$6,0,10*ROW('Water Data'!O47)),NA())</f>
        <v>#N/A</v>
      </c>
      <c r="I53" s="85" t="e">
        <f ca="true">+IF(AND(ISNUMBER(OFFSET('Water Data'!$O$9,0,10*ROW('Water Data'!O47))),'Data Summary'!BX53="Yes"),OFFSET('Water Data'!$O$9,0,10*ROW('Water Data'!O47)),NA())</f>
        <v>#N/A</v>
      </c>
      <c r="J53" s="85" t="e">
        <f ca="true">+IF(AND(ISNUMBER(OFFSET('Water Data'!$P$4,0,10*ROW('Water Data'!P47))),'Data Summary'!BY53="Yes"),100-OFFSET('Water Data'!$P$4,0,10*ROW('Water Data'!P47)),NA())</f>
        <v>#N/A</v>
      </c>
      <c r="K53" s="85" t="e">
        <f ca="true">+IF(AND(ISNUMBER(OFFSET('Water Data'!$P$6,0,10*ROW('Water Data'!P47))),'Data Summary'!BZ53="Yes"),OFFSET('Water Data'!$P$6,0,10*ROW('Water Data'!P47)),NA())</f>
        <v>#N/A</v>
      </c>
      <c r="L53" s="85" t="e">
        <f ca="true">+IF(AND(ISNUMBER(OFFSET('Water Data'!$P$9,0,10*ROW('Water Data'!P47))),'Data Summary'!CA53="Yes"),OFFSET('Water Data'!$P$9,0,10*ROW('Water Data'!P47)),NA())</f>
        <v>#N/A</v>
      </c>
      <c r="M53" s="85" t="e">
        <f ca="true">+IF(AND(ISNUMBER(OFFSET('Water Data'!$Q$4,0,10*ROW('Water Data'!Q47))),'Data Summary'!CB53="Yes"),100-OFFSET('Water Data'!$Q$4,0,10*ROW('Water Data'!Q47)),NA())</f>
        <v>#N/A</v>
      </c>
      <c r="N53" s="85" t="e">
        <f ca="true">+IF(AND(ISNUMBER(OFFSET('Water Data'!$Q$6,0,10*ROW('Water Data'!Q47))),'Data Summary'!CC53="Yes"),OFFSET('Water Data'!$Q$6,0,10*ROW('Water Data'!Q47)),NA())</f>
        <v>#N/A</v>
      </c>
      <c r="O53" s="85" t="e">
        <f ca="true">+IF(AND(ISNUMBER(OFFSET('Water Data'!$Q$9,0,10*ROW('Water Data'!Q47))),'Data Summary'!CD53="Yes"),OFFSET('Water Data'!$Q$9,0,10*ROW('Water Data'!Q47)),NA())</f>
        <v>#N/A</v>
      </c>
      <c r="P53" s="85" t="e">
        <f ca="true">+IF(AND(ISNUMBER(OFFSET('Water Data'!$R$4,0,10*ROW('Water Data'!R47))),'Data Summary'!CE53="Yes"),100-OFFSET('Water Data'!$R$4,0,10*ROW('Water Data'!R47)),NA())</f>
        <v>#N/A</v>
      </c>
      <c r="Q53" s="85" t="e">
        <f ca="true">+IF(AND(ISNUMBER(OFFSET('Water Data'!$R$6,0,10*ROW('Water Data'!R47))),'Data Summary'!CF53="Yes"),OFFSET('Water Data'!$R$6,0,10*ROW('Water Data'!R47)),NA())</f>
        <v>#N/A</v>
      </c>
      <c r="R53" s="85" t="e">
        <f ca="true">+IF(AND(ISNUMBER(OFFSET('Water Data'!$R$9,0,10*ROW('Water Data'!R47))),'Data Summary'!CG53="Yes"),OFFSET('Water Data'!$R$9,0,10*ROW('Water Data'!R47)),NA())</f>
        <v>#N/A</v>
      </c>
      <c r="S53" s="85" t="e">
        <f ca="true">+IF(AND(ISNUMBER(OFFSET('Water Data'!$S$4,0,10*ROW('Water Data'!S47))),'Data Summary'!CH53="Yes"),100-OFFSET('Water Data'!$S$4,0,10*ROW('Water Data'!S47)),NA())</f>
        <v>#N/A</v>
      </c>
      <c r="T53" s="85" t="e">
        <f ca="true">+IF(AND(ISNUMBER(OFFSET('Water Data'!$S$6,0,10*ROW('Water Data'!S47))),'Data Summary'!CI53="Yes"),OFFSET('Water Data'!$S$6,0,10*ROW('Water Data'!S47)),NA())</f>
        <v>#N/A</v>
      </c>
      <c r="U53" s="85" t="e">
        <f ca="true">+IF(AND(ISNUMBER(OFFSET('Water Data'!$S$9,0,10*ROW('Water Data'!S47))),'Data Summary'!CJ53="Yes"),OFFSET('Water Data'!$S$9,0,10*ROW('Water Data'!S47)),NA())</f>
        <v>#N/A</v>
      </c>
      <c r="V53" s="86" t="e">
        <f ca="true">+IF(AND(ISNUMBER(OFFSET('Sanitation Data'!$N$4,0,10*ROW('Sanitation Data'!N47))),'Data Summary'!CK53="Yes"),100-OFFSET('Sanitation Data'!$N$4,0,10*ROW('Sanitation Data'!N47)),NA())</f>
        <v>#N/A</v>
      </c>
      <c r="W53" s="86" t="e">
        <f ca="true">+IF(AND(ISNUMBER(OFFSET('Sanitation Data'!$N$6,0,10*ROW('Sanitation Data'!N47))),'Data Summary'!CL53="Yes"),OFFSET('Sanitation Data'!$N$6,0,10*ROW('Sanitation Data'!N47)),NA())</f>
        <v>#N/A</v>
      </c>
      <c r="X53" s="86" t="e">
        <f ca="true">+IF(AND(ISNUMBER(OFFSET('Sanitation Data'!$N$10,0,10*ROW('Sanitation Data'!N47))),'Data Summary'!CM53="Yes"),OFFSET('Sanitation Data'!$N$10,0,10*ROW('Sanitation Data'!N47)),NA())</f>
        <v>#N/A</v>
      </c>
      <c r="Y53" s="86" t="e">
        <f ca="true">+IF(AND(ISNUMBER(OFFSET('Sanitation Data'!$N$11,0,10*ROW('Sanitation Data'!N47))),'Data Summary'!CN53="Yes"),OFFSET('Sanitation Data'!$N$11,0,10*ROW('Sanitation Data'!N47)),NA())</f>
        <v>#N/A</v>
      </c>
      <c r="Z53" s="86" t="e">
        <f ca="true">+IF(AND(ISNUMBER(OFFSET('Sanitation Data'!$N$12,0,10*ROW('Sanitation Data'!N47))),'Data Summary'!CO53="Yes"),OFFSET('Sanitation Data'!$N$12,0,10*ROW('Sanitation Data'!N47)),NA())</f>
        <v>#N/A</v>
      </c>
      <c r="AA53" s="86" t="e">
        <f ca="true">+IF(AND(ISNUMBER(OFFSET('Sanitation Data'!$O$4,0,10*ROW('Sanitation Data'!O47))),'Data Summary'!CP53="Yes"),100-OFFSET('Sanitation Data'!$O$4,0,10*ROW('Sanitation Data'!O47)),NA())</f>
        <v>#N/A</v>
      </c>
      <c r="AB53" s="86" t="e">
        <f ca="true">+IF(AND(ISNUMBER(OFFSET('Sanitation Data'!$O$6,0,10*ROW('Sanitation Data'!O47))),'Data Summary'!CQ53="Yes"),OFFSET('Sanitation Data'!$O$6,0,10*ROW('Sanitation Data'!O47)),NA())</f>
        <v>#N/A</v>
      </c>
      <c r="AC53" s="86" t="e">
        <f ca="true">+IF(AND(ISNUMBER(OFFSET('Sanitation Data'!$O$10,0,10*ROW('Sanitation Data'!O47))),'Data Summary'!CR53="Yes"),OFFSET('Sanitation Data'!$O$10,0,10*ROW('Sanitation Data'!O47)),NA())</f>
        <v>#N/A</v>
      </c>
      <c r="AD53" s="86" t="e">
        <f ca="true">+IF(AND(ISNUMBER(OFFSET('Sanitation Data'!$O$11,0,10*ROW('Sanitation Data'!O47))),'Data Summary'!CS53="Yes"),OFFSET('Sanitation Data'!$O$11,0,10*ROW('Sanitation Data'!O47)),NA())</f>
        <v>#N/A</v>
      </c>
      <c r="AE53" s="86" t="e">
        <f ca="true">+IF(AND(ISNUMBER(OFFSET('Sanitation Data'!$O$12,0,10*ROW('Sanitation Data'!O47))),'Data Summary'!CT53="Yes"),OFFSET('Sanitation Data'!$O$12,0,10*ROW('Sanitation Data'!O47)),NA())</f>
        <v>#N/A</v>
      </c>
      <c r="AF53" s="86" t="e">
        <f ca="true">+IF(AND(ISNUMBER(OFFSET('Sanitation Data'!$P$4,0,10*ROW('Sanitation Data'!P47))),'Data Summary'!CU53="Yes"),100-OFFSET('Sanitation Data'!$P$4,0,10*ROW('Sanitation Data'!P47)),NA())</f>
        <v>#N/A</v>
      </c>
      <c r="AG53" s="86" t="e">
        <f ca="true">+IF(AND(ISNUMBER(OFFSET('Sanitation Data'!$P$6,0,10*ROW('Sanitation Data'!P47))),'Data Summary'!CV53="Yes"),OFFSET('Sanitation Data'!$P$6,0,10*ROW('Sanitation Data'!P47)),NA())</f>
        <v>#N/A</v>
      </c>
      <c r="AH53" s="86" t="e">
        <f ca="true">+IF(AND(ISNUMBER(OFFSET('Sanitation Data'!$P$10,0,10*ROW('Sanitation Data'!P47))),'Data Summary'!CW53="Yes"),OFFSET('Sanitation Data'!$P$10,0,10*ROW('Sanitation Data'!P47)),NA())</f>
        <v>#N/A</v>
      </c>
      <c r="AI53" s="86" t="e">
        <f ca="true">+IF(AND(ISNUMBER(OFFSET('Sanitation Data'!$P$11,0,10*ROW('Sanitation Data'!P47))),'Data Summary'!CX53="Yes"),OFFSET('Sanitation Data'!$P$11,0,10*ROW('Sanitation Data'!P47)),NA())</f>
        <v>#N/A</v>
      </c>
      <c r="AJ53" s="86" t="e">
        <f ca="true">+IF(AND(ISNUMBER(OFFSET('Sanitation Data'!$P$12,0,10*ROW('Sanitation Data'!P47))),'Data Summary'!CY53="Yes"),OFFSET('Sanitation Data'!$P$12,0,10*ROW('Sanitation Data'!P47)),NA())</f>
        <v>#N/A</v>
      </c>
      <c r="AK53" s="86" t="e">
        <f ca="true">+IF(AND(ISNUMBER(OFFSET('Sanitation Data'!$Q$4,0,10*ROW('Sanitation Data'!Q47))),'Data Summary'!CZ53="Yes"),100-OFFSET('Sanitation Data'!$Q$4,0,10*ROW('Sanitation Data'!Q47)),NA())</f>
        <v>#N/A</v>
      </c>
      <c r="AL53" s="86" t="e">
        <f ca="true">+IF(AND(ISNUMBER(OFFSET('Sanitation Data'!$Q$6,0,10*ROW('Sanitation Data'!Q47))),'Data Summary'!DA53="Yes"),OFFSET('Sanitation Data'!$Q$6,0,10*ROW('Sanitation Data'!Q47)),NA())</f>
        <v>#N/A</v>
      </c>
      <c r="AM53" s="86" t="e">
        <f ca="true">+IF(AND(ISNUMBER(OFFSET('Sanitation Data'!$Q$10,0,10*ROW('Sanitation Data'!Q47))),'Data Summary'!DB53="Yes"),OFFSET('Sanitation Data'!$Q$10,0,10*ROW('Sanitation Data'!Q47)),NA())</f>
        <v>#N/A</v>
      </c>
      <c r="AN53" s="86" t="e">
        <f ca="true">+IF(AND(ISNUMBER(OFFSET('Sanitation Data'!$Q$11,0,10*ROW('Sanitation Data'!Q47))),'Data Summary'!DC53="Yes"),OFFSET('Sanitation Data'!$Q$11,0,10*ROW('Sanitation Data'!Q47)),NA())</f>
        <v>#N/A</v>
      </c>
      <c r="AO53" s="86" t="e">
        <f ca="true">+IF(AND(ISNUMBER(OFFSET('Sanitation Data'!$Q$12,0,10*ROW('Sanitation Data'!Q47))),'Data Summary'!DD53="Yes"),OFFSET('Sanitation Data'!$Q$12,0,10*ROW('Sanitation Data'!Q47)),NA())</f>
        <v>#N/A</v>
      </c>
      <c r="AP53" s="86" t="e">
        <f ca="true">+IF(AND(ISNUMBER(OFFSET('Sanitation Data'!$R$4,0,10*ROW('Sanitation Data'!R47))),'Data Summary'!DE53="Yes"),100-OFFSET('Sanitation Data'!$R$4,0,10*ROW('Sanitation Data'!R47)),NA())</f>
        <v>#N/A</v>
      </c>
      <c r="AQ53" s="86" t="e">
        <f ca="true">+IF(AND(ISNUMBER(OFFSET('Sanitation Data'!$R$6,0,10*ROW('Sanitation Data'!R47))),'Data Summary'!DF53="Yes"),OFFSET('Sanitation Data'!$R$6,0,10*ROW('Sanitation Data'!R47)),NA())</f>
        <v>#N/A</v>
      </c>
      <c r="AR53" s="86" t="e">
        <f ca="true">+IF(AND(ISNUMBER(OFFSET('Sanitation Data'!$R$10,0,10*ROW('Sanitation Data'!R47))),'Data Summary'!DG53="Yes"),OFFSET('Sanitation Data'!$R$10,0,10*ROW('Sanitation Data'!R47)),NA())</f>
        <v>#N/A</v>
      </c>
      <c r="AS53" s="86" t="e">
        <f ca="true">+IF(AND(ISNUMBER(OFFSET('Sanitation Data'!$R$11,0,10*ROW('Sanitation Data'!R47))),'Data Summary'!DH53="Yes"),OFFSET('Sanitation Data'!$R$11,0,10*ROW('Sanitation Data'!R47)),NA())</f>
        <v>#N/A</v>
      </c>
      <c r="AT53" s="86" t="e">
        <f ca="true">+IF(AND(ISNUMBER(OFFSET('Sanitation Data'!$R$12,0,10*ROW('Sanitation Data'!R47))),'Data Summary'!DI53="Yes"),OFFSET('Sanitation Data'!$R$12,0,10*ROW('Sanitation Data'!R47)),NA())</f>
        <v>#N/A</v>
      </c>
      <c r="AU53" s="86" t="e">
        <f ca="true">+IF(AND(ISNUMBER(OFFSET('Sanitation Data'!$S$4,0,10*ROW('Sanitation Data'!S47))),'Data Summary'!DJ53="Yes"),100-OFFSET('Sanitation Data'!$S$4,0,10*ROW('Sanitation Data'!S47)),NA())</f>
        <v>#N/A</v>
      </c>
      <c r="AV53" s="86" t="e">
        <f ca="true">+IF(AND(ISNUMBER(OFFSET('Sanitation Data'!$S$6,0,10*ROW('Sanitation Data'!S47))),'Data Summary'!DK53="Yes"),OFFSET('Sanitation Data'!$S$6,0,10*ROW('Sanitation Data'!S47)),NA())</f>
        <v>#N/A</v>
      </c>
      <c r="AW53" s="86" t="e">
        <f ca="true">+IF(AND(ISNUMBER(OFFSET('Sanitation Data'!$S$10,0,10*ROW('Sanitation Data'!S47))),'Data Summary'!DL53="Yes"),OFFSET('Sanitation Data'!$S$10,0,10*ROW('Sanitation Data'!S47)),NA())</f>
        <v>#N/A</v>
      </c>
      <c r="AX53" s="86" t="e">
        <f ca="true">+IF(AND(ISNUMBER(OFFSET('Sanitation Data'!$S$11,0,10*ROW('Sanitation Data'!S47))),'Data Summary'!DM53="Yes"),OFFSET('Sanitation Data'!$S$11,0,10*ROW('Sanitation Data'!S47)),NA())</f>
        <v>#N/A</v>
      </c>
      <c r="AY53" s="86" t="e">
        <f ca="true">+IF(AND(ISNUMBER(OFFSET('Sanitation Data'!$S$12,0,10*ROW('Sanitation Data'!S47))),'Data Summary'!DN53="Yes"),OFFSET('Sanitation Data'!$S$12,0,10*ROW('Sanitation Data'!S47)),NA())</f>
        <v>#N/A</v>
      </c>
      <c r="AZ53" s="87" t="e">
        <f ca="true">+IF(AND(ISNUMBER(OFFSET('Hygiene Data'!$N$5,0,10*ROW('Hygiene Data'!N47))),'Data Summary'!DO53="Yes"),OFFSET('Hygiene Data'!$N$5,0,10*ROW('Hygiene Data'!N47)),NA())</f>
        <v>#N/A</v>
      </c>
      <c r="BA53" s="87" t="e">
        <f ca="true">+IF(AND(ISNUMBER(OFFSET('Hygiene Data'!$N$7,0,10*ROW('Hygiene Data'!N47))),'Data Summary'!DP53="Yes"),OFFSET('Hygiene Data'!$N$7,0,10*ROW('Hygiene Data'!N47)),NA())</f>
        <v>#N/A</v>
      </c>
      <c r="BB53" s="87" t="e">
        <f ca="true">+IF(AND(ISNUMBER(OFFSET('Hygiene Data'!$N$9,0,10*ROW('Hygiene Data'!N47))),'Data Summary'!DQ53="Yes"),OFFSET('Hygiene Data'!$N$9,0,10*ROW('Hygiene Data'!N47)),NA())</f>
        <v>#N/A</v>
      </c>
      <c r="BC53" s="87" t="e">
        <f ca="true">+IF(AND(ISNUMBER(OFFSET('Hygiene Data'!$O$5,0,10*ROW('Hygiene Data'!O47))),'Data Summary'!DR53="Yes"),OFFSET('Hygiene Data'!$O$5,0,10*ROW('Hygiene Data'!O47)),NA())</f>
        <v>#N/A</v>
      </c>
      <c r="BD53" s="87" t="e">
        <f ca="true">+IF(AND(ISNUMBER(OFFSET('Hygiene Data'!$O$7,0,10*ROW('Hygiene Data'!O47))),'Data Summary'!DS53="Yes"),OFFSET('Hygiene Data'!$O$7,0,10*ROW('Hygiene Data'!O47)),NA())</f>
        <v>#N/A</v>
      </c>
      <c r="BE53" s="87" t="e">
        <f ca="true">+IF(AND(ISNUMBER(OFFSET('Hygiene Data'!$O$9,0,10*ROW('Hygiene Data'!O47))),'Data Summary'!DT53="Yes"),OFFSET('Hygiene Data'!$O$9,0,10*ROW('Hygiene Data'!O47)),NA())</f>
        <v>#N/A</v>
      </c>
      <c r="BF53" s="87" t="e">
        <f ca="true">+IF(AND(ISNUMBER(OFFSET('Hygiene Data'!$P$5,0,10*ROW('Hygiene Data'!P47))),'Data Summary'!DU53="Yes"),OFFSET('Hygiene Data'!$P$5,0,10*ROW('Hygiene Data'!P47)),NA())</f>
        <v>#N/A</v>
      </c>
      <c r="BG53" s="87" t="e">
        <f ca="true">+IF(AND(ISNUMBER(OFFSET('Hygiene Data'!$P$7,0,10*ROW('Hygiene Data'!P47))),'Data Summary'!DV53="Yes"),OFFSET('Hygiene Data'!$P$7,0,10*ROW('Hygiene Data'!P47)),NA())</f>
        <v>#N/A</v>
      </c>
      <c r="BH53" s="87" t="e">
        <f ca="true">+IF(AND(ISNUMBER(OFFSET('Hygiene Data'!$P$9,0,10*ROW('Hygiene Data'!P47))),'Data Summary'!DW53="Yes"),OFFSET('Hygiene Data'!$P$9,0,10*ROW('Hygiene Data'!P47)),NA())</f>
        <v>#N/A</v>
      </c>
      <c r="BI53" s="87" t="e">
        <f ca="true">+IF(AND(ISNUMBER(OFFSET('Hygiene Data'!$Q$5,0,10*ROW('Hygiene Data'!Q47))),'Data Summary'!DX53="Yes"),OFFSET('Hygiene Data'!$Q$5,0,10*ROW('Hygiene Data'!Q47)),NA())</f>
        <v>#N/A</v>
      </c>
      <c r="BJ53" s="87" t="e">
        <f ca="true">+IF(AND(ISNUMBER(OFFSET('Hygiene Data'!$Q$7,0,10*ROW('Hygiene Data'!Q47))),'Data Summary'!DY53="Yes"),OFFSET('Hygiene Data'!$Q$7,0,10*ROW('Hygiene Data'!Q47)),NA())</f>
        <v>#N/A</v>
      </c>
      <c r="BK53" s="87" t="e">
        <f ca="true">+IF(AND(ISNUMBER(OFFSET('Hygiene Data'!$Q$9,0,10*ROW('Hygiene Data'!Q47))),'Data Summary'!DZ53="Yes"),OFFSET('Hygiene Data'!$Q$9,0,10*ROW('Hygiene Data'!Q47)),NA())</f>
        <v>#N/A</v>
      </c>
      <c r="BL53" s="87" t="e">
        <f ca="true">+IF(AND(ISNUMBER(OFFSET('Hygiene Data'!$R$5,0,10*ROW('Hygiene Data'!R47))),'Data Summary'!EA53="Yes"),OFFSET('Hygiene Data'!$R$5,0,10*ROW('Hygiene Data'!R47)),NA())</f>
        <v>#N/A</v>
      </c>
      <c r="BM53" s="87" t="e">
        <f ca="true">+IF(AND(ISNUMBER(OFFSET('Hygiene Data'!$R$7,0,10*ROW('Hygiene Data'!R47))),'Data Summary'!EB53="Yes"),OFFSET('Hygiene Data'!$R$7,0,10*ROW('Hygiene Data'!R47)),NA())</f>
        <v>#N/A</v>
      </c>
      <c r="BN53" s="87" t="e">
        <f ca="true">+IF(AND(ISNUMBER(OFFSET('Hygiene Data'!$R$9,0,10*ROW('Hygiene Data'!R47))),'Data Summary'!EC53="Yes"),OFFSET('Hygiene Data'!$R$9,0,10*ROW('Hygiene Data'!R47)),NA())</f>
        <v>#N/A</v>
      </c>
      <c r="BO53" s="87" t="e">
        <f ca="true">+IF(AND(ISNUMBER(OFFSET('Hygiene Data'!$S$5,0,10*ROW('Hygiene Data'!S47))),'Data Summary'!ED53="Yes"),OFFSET('Hygiene Data'!$S$5,0,10*ROW('Hygiene Data'!S47)),NA())</f>
        <v>#N/A</v>
      </c>
      <c r="BP53" s="87" t="e">
        <f ca="true">+IF(AND(ISNUMBER(OFFSET('Hygiene Data'!$S$7,0,10*ROW('Hygiene Data'!S47))),'Data Summary'!EE53="Yes"),OFFSET('Hygiene Data'!$S$7,0,10*ROW('Hygiene Data'!S47)),NA())</f>
        <v>#N/A</v>
      </c>
      <c r="BQ53" s="87" t="e">
        <f ca="true">+IF(AND(ISNUMBER(OFFSET('Hygiene Data'!$S$9,0,10*ROW('Hygiene Data'!S47))),'Data Summary'!EF53="Yes"),OFFSET('Hygiene Data'!$S$9,0,10*ROW('Hygiene Data'!S47)),NA())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Data'!$N$4,0,10*ROW('Water Data'!N48))),'Data Summary'!BS54="Yes"),100-OFFSET('Water Data'!$N$4,0,10*ROW('Water Data'!N48)),NA())</f>
        <v>#N/A</v>
      </c>
      <c r="E54" s="85" t="e">
        <f ca="true">+IF(AND(ISNUMBER(OFFSET('Water Data'!$N$6,0,10*ROW('Water Data'!N48))),'Data Summary'!BT54="Yes"),OFFSET('Water Data'!$N$6,0,10*ROW('Water Data'!N48)),NA())</f>
        <v>#N/A</v>
      </c>
      <c r="F54" s="85" t="e">
        <f ca="true">+IF(AND(ISNUMBER(OFFSET('Water Data'!$N$9,0,10*ROW('Water Data'!N48))),'Data Summary'!BU54="Yes"),OFFSET('Water Data'!$N$9,0,10*ROW('Water Data'!N48)),NA())</f>
        <v>#N/A</v>
      </c>
      <c r="G54" s="85" t="e">
        <f ca="true">+IF(AND(ISNUMBER(OFFSET('Water Data'!$O$4,0,10*ROW('Water Data'!O48))),'Data Summary'!BV54="Yes"),100-OFFSET('Water Data'!$O$4,0,10*ROW('Water Data'!O48)),NA())</f>
        <v>#N/A</v>
      </c>
      <c r="H54" s="85" t="e">
        <f ca="true">+IF(AND(ISNUMBER(OFFSET('Water Data'!$O$6,0,10*ROW('Water Data'!O48))),'Data Summary'!BW54="Yes"),OFFSET('Water Data'!$O$6,0,10*ROW('Water Data'!O48)),NA())</f>
        <v>#N/A</v>
      </c>
      <c r="I54" s="85" t="e">
        <f ca="true">+IF(AND(ISNUMBER(OFFSET('Water Data'!$O$9,0,10*ROW('Water Data'!O48))),'Data Summary'!BX54="Yes"),OFFSET('Water Data'!$O$9,0,10*ROW('Water Data'!O48)),NA())</f>
        <v>#N/A</v>
      </c>
      <c r="J54" s="85" t="e">
        <f ca="true">+IF(AND(ISNUMBER(OFFSET('Water Data'!$P$4,0,10*ROW('Water Data'!P48))),'Data Summary'!BY54="Yes"),100-OFFSET('Water Data'!$P$4,0,10*ROW('Water Data'!P48)),NA())</f>
        <v>#N/A</v>
      </c>
      <c r="K54" s="85" t="e">
        <f ca="true">+IF(AND(ISNUMBER(OFFSET('Water Data'!$P$6,0,10*ROW('Water Data'!P48))),'Data Summary'!BZ54="Yes"),OFFSET('Water Data'!$P$6,0,10*ROW('Water Data'!P48)),NA())</f>
        <v>#N/A</v>
      </c>
      <c r="L54" s="85" t="e">
        <f ca="true">+IF(AND(ISNUMBER(OFFSET('Water Data'!$P$9,0,10*ROW('Water Data'!P48))),'Data Summary'!CA54="Yes"),OFFSET('Water Data'!$P$9,0,10*ROW('Water Data'!P48)),NA())</f>
        <v>#N/A</v>
      </c>
      <c r="M54" s="85" t="e">
        <f ca="true">+IF(AND(ISNUMBER(OFFSET('Water Data'!$Q$4,0,10*ROW('Water Data'!Q48))),'Data Summary'!CB54="Yes"),100-OFFSET('Water Data'!$Q$4,0,10*ROW('Water Data'!Q48)),NA())</f>
        <v>#N/A</v>
      </c>
      <c r="N54" s="85" t="e">
        <f ca="true">+IF(AND(ISNUMBER(OFFSET('Water Data'!$Q$6,0,10*ROW('Water Data'!Q48))),'Data Summary'!CC54="Yes"),OFFSET('Water Data'!$Q$6,0,10*ROW('Water Data'!Q48)),NA())</f>
        <v>#N/A</v>
      </c>
      <c r="O54" s="85" t="e">
        <f ca="true">+IF(AND(ISNUMBER(OFFSET('Water Data'!$Q$9,0,10*ROW('Water Data'!Q48))),'Data Summary'!CD54="Yes"),OFFSET('Water Data'!$Q$9,0,10*ROW('Water Data'!Q48)),NA())</f>
        <v>#N/A</v>
      </c>
      <c r="P54" s="85" t="e">
        <f ca="true">+IF(AND(ISNUMBER(OFFSET('Water Data'!$R$4,0,10*ROW('Water Data'!R48))),'Data Summary'!CE54="Yes"),100-OFFSET('Water Data'!$R$4,0,10*ROW('Water Data'!R48)),NA())</f>
        <v>#N/A</v>
      </c>
      <c r="Q54" s="85" t="e">
        <f ca="true">+IF(AND(ISNUMBER(OFFSET('Water Data'!$R$6,0,10*ROW('Water Data'!R48))),'Data Summary'!CF54="Yes"),OFFSET('Water Data'!$R$6,0,10*ROW('Water Data'!R48)),NA())</f>
        <v>#N/A</v>
      </c>
      <c r="R54" s="85" t="e">
        <f ca="true">+IF(AND(ISNUMBER(OFFSET('Water Data'!$R$9,0,10*ROW('Water Data'!R48))),'Data Summary'!CG54="Yes"),OFFSET('Water Data'!$R$9,0,10*ROW('Water Data'!R48)),NA())</f>
        <v>#N/A</v>
      </c>
      <c r="S54" s="85" t="e">
        <f ca="true">+IF(AND(ISNUMBER(OFFSET('Water Data'!$S$4,0,10*ROW('Water Data'!S48))),'Data Summary'!CH54="Yes"),100-OFFSET('Water Data'!$S$4,0,10*ROW('Water Data'!S48)),NA())</f>
        <v>#N/A</v>
      </c>
      <c r="T54" s="85" t="e">
        <f ca="true">+IF(AND(ISNUMBER(OFFSET('Water Data'!$S$6,0,10*ROW('Water Data'!S48))),'Data Summary'!CI54="Yes"),OFFSET('Water Data'!$S$6,0,10*ROW('Water Data'!S48)),NA())</f>
        <v>#N/A</v>
      </c>
      <c r="U54" s="85" t="e">
        <f ca="true">+IF(AND(ISNUMBER(OFFSET('Water Data'!$S$9,0,10*ROW('Water Data'!S48))),'Data Summary'!CJ54="Yes"),OFFSET('Water Data'!$S$9,0,10*ROW('Water Data'!S48)),NA())</f>
        <v>#N/A</v>
      </c>
      <c r="V54" s="86" t="e">
        <f ca="true">+IF(AND(ISNUMBER(OFFSET('Sanitation Data'!$N$4,0,10*ROW('Sanitation Data'!N48))),'Data Summary'!CK54="Yes"),100-OFFSET('Sanitation Data'!$N$4,0,10*ROW('Sanitation Data'!N48)),NA())</f>
        <v>#N/A</v>
      </c>
      <c r="W54" s="86" t="e">
        <f ca="true">+IF(AND(ISNUMBER(OFFSET('Sanitation Data'!$N$6,0,10*ROW('Sanitation Data'!N48))),'Data Summary'!CL54="Yes"),OFFSET('Sanitation Data'!$N$6,0,10*ROW('Sanitation Data'!N48)),NA())</f>
        <v>#N/A</v>
      </c>
      <c r="X54" s="86" t="e">
        <f ca="true">+IF(AND(ISNUMBER(OFFSET('Sanitation Data'!$N$10,0,10*ROW('Sanitation Data'!N48))),'Data Summary'!CM54="Yes"),OFFSET('Sanitation Data'!$N$10,0,10*ROW('Sanitation Data'!N48)),NA())</f>
        <v>#N/A</v>
      </c>
      <c r="Y54" s="86" t="e">
        <f ca="true">+IF(AND(ISNUMBER(OFFSET('Sanitation Data'!$N$11,0,10*ROW('Sanitation Data'!N48))),'Data Summary'!CN54="Yes"),OFFSET('Sanitation Data'!$N$11,0,10*ROW('Sanitation Data'!N48)),NA())</f>
        <v>#N/A</v>
      </c>
      <c r="Z54" s="86" t="e">
        <f ca="true">+IF(AND(ISNUMBER(OFFSET('Sanitation Data'!$N$12,0,10*ROW('Sanitation Data'!N48))),'Data Summary'!CO54="Yes"),OFFSET('Sanitation Data'!$N$12,0,10*ROW('Sanitation Data'!N48)),NA())</f>
        <v>#N/A</v>
      </c>
      <c r="AA54" s="86" t="e">
        <f ca="true">+IF(AND(ISNUMBER(OFFSET('Sanitation Data'!$O$4,0,10*ROW('Sanitation Data'!O48))),'Data Summary'!CP54="Yes"),100-OFFSET('Sanitation Data'!$O$4,0,10*ROW('Sanitation Data'!O48)),NA())</f>
        <v>#N/A</v>
      </c>
      <c r="AB54" s="86" t="e">
        <f ca="true">+IF(AND(ISNUMBER(OFFSET('Sanitation Data'!$O$6,0,10*ROW('Sanitation Data'!O48))),'Data Summary'!CQ54="Yes"),OFFSET('Sanitation Data'!$O$6,0,10*ROW('Sanitation Data'!O48)),NA())</f>
        <v>#N/A</v>
      </c>
      <c r="AC54" s="86" t="e">
        <f ca="true">+IF(AND(ISNUMBER(OFFSET('Sanitation Data'!$O$10,0,10*ROW('Sanitation Data'!O48))),'Data Summary'!CR54="Yes"),OFFSET('Sanitation Data'!$O$10,0,10*ROW('Sanitation Data'!O48)),NA())</f>
        <v>#N/A</v>
      </c>
      <c r="AD54" s="86" t="e">
        <f ca="true">+IF(AND(ISNUMBER(OFFSET('Sanitation Data'!$O$11,0,10*ROW('Sanitation Data'!O48))),'Data Summary'!CS54="Yes"),OFFSET('Sanitation Data'!$O$11,0,10*ROW('Sanitation Data'!O48)),NA())</f>
        <v>#N/A</v>
      </c>
      <c r="AE54" s="86" t="e">
        <f ca="true">+IF(AND(ISNUMBER(OFFSET('Sanitation Data'!$O$12,0,10*ROW('Sanitation Data'!O48))),'Data Summary'!CT54="Yes"),OFFSET('Sanitation Data'!$O$12,0,10*ROW('Sanitation Data'!O48)),NA())</f>
        <v>#N/A</v>
      </c>
      <c r="AF54" s="86" t="e">
        <f ca="true">+IF(AND(ISNUMBER(OFFSET('Sanitation Data'!$P$4,0,10*ROW('Sanitation Data'!P48))),'Data Summary'!CU54="Yes"),100-OFFSET('Sanitation Data'!$P$4,0,10*ROW('Sanitation Data'!P48)),NA())</f>
        <v>#N/A</v>
      </c>
      <c r="AG54" s="86" t="e">
        <f ca="true">+IF(AND(ISNUMBER(OFFSET('Sanitation Data'!$P$6,0,10*ROW('Sanitation Data'!P48))),'Data Summary'!CV54="Yes"),OFFSET('Sanitation Data'!$P$6,0,10*ROW('Sanitation Data'!P48)),NA())</f>
        <v>#N/A</v>
      </c>
      <c r="AH54" s="86" t="e">
        <f ca="true">+IF(AND(ISNUMBER(OFFSET('Sanitation Data'!$P$10,0,10*ROW('Sanitation Data'!P48))),'Data Summary'!CW54="Yes"),OFFSET('Sanitation Data'!$P$10,0,10*ROW('Sanitation Data'!P48)),NA())</f>
        <v>#N/A</v>
      </c>
      <c r="AI54" s="86" t="e">
        <f ca="true">+IF(AND(ISNUMBER(OFFSET('Sanitation Data'!$P$11,0,10*ROW('Sanitation Data'!P48))),'Data Summary'!CX54="Yes"),OFFSET('Sanitation Data'!$P$11,0,10*ROW('Sanitation Data'!P48)),NA())</f>
        <v>#N/A</v>
      </c>
      <c r="AJ54" s="86" t="e">
        <f ca="true">+IF(AND(ISNUMBER(OFFSET('Sanitation Data'!$P$12,0,10*ROW('Sanitation Data'!P48))),'Data Summary'!CY54="Yes"),OFFSET('Sanitation Data'!$P$12,0,10*ROW('Sanitation Data'!P48)),NA())</f>
        <v>#N/A</v>
      </c>
      <c r="AK54" s="86" t="e">
        <f ca="true">+IF(AND(ISNUMBER(OFFSET('Sanitation Data'!$Q$4,0,10*ROW('Sanitation Data'!Q48))),'Data Summary'!CZ54="Yes"),100-OFFSET('Sanitation Data'!$Q$4,0,10*ROW('Sanitation Data'!Q48)),NA())</f>
        <v>#N/A</v>
      </c>
      <c r="AL54" s="86" t="e">
        <f ca="true">+IF(AND(ISNUMBER(OFFSET('Sanitation Data'!$Q$6,0,10*ROW('Sanitation Data'!Q48))),'Data Summary'!DA54="Yes"),OFFSET('Sanitation Data'!$Q$6,0,10*ROW('Sanitation Data'!Q48)),NA())</f>
        <v>#N/A</v>
      </c>
      <c r="AM54" s="86" t="e">
        <f ca="true">+IF(AND(ISNUMBER(OFFSET('Sanitation Data'!$Q$10,0,10*ROW('Sanitation Data'!Q48))),'Data Summary'!DB54="Yes"),OFFSET('Sanitation Data'!$Q$10,0,10*ROW('Sanitation Data'!Q48)),NA())</f>
        <v>#N/A</v>
      </c>
      <c r="AN54" s="86" t="e">
        <f ca="true">+IF(AND(ISNUMBER(OFFSET('Sanitation Data'!$Q$11,0,10*ROW('Sanitation Data'!Q48))),'Data Summary'!DC54="Yes"),OFFSET('Sanitation Data'!$Q$11,0,10*ROW('Sanitation Data'!Q48)),NA())</f>
        <v>#N/A</v>
      </c>
      <c r="AO54" s="86" t="e">
        <f ca="true">+IF(AND(ISNUMBER(OFFSET('Sanitation Data'!$Q$12,0,10*ROW('Sanitation Data'!Q48))),'Data Summary'!DD54="Yes"),OFFSET('Sanitation Data'!$Q$12,0,10*ROW('Sanitation Data'!Q48)),NA())</f>
        <v>#N/A</v>
      </c>
      <c r="AP54" s="86" t="e">
        <f ca="true">+IF(AND(ISNUMBER(OFFSET('Sanitation Data'!$R$4,0,10*ROW('Sanitation Data'!R48))),'Data Summary'!DE54="Yes"),100-OFFSET('Sanitation Data'!$R$4,0,10*ROW('Sanitation Data'!R48)),NA())</f>
        <v>#N/A</v>
      </c>
      <c r="AQ54" s="86" t="e">
        <f ca="true">+IF(AND(ISNUMBER(OFFSET('Sanitation Data'!$R$6,0,10*ROW('Sanitation Data'!R48))),'Data Summary'!DF54="Yes"),OFFSET('Sanitation Data'!$R$6,0,10*ROW('Sanitation Data'!R48)),NA())</f>
        <v>#N/A</v>
      </c>
      <c r="AR54" s="86" t="e">
        <f ca="true">+IF(AND(ISNUMBER(OFFSET('Sanitation Data'!$R$10,0,10*ROW('Sanitation Data'!R48))),'Data Summary'!DG54="Yes"),OFFSET('Sanitation Data'!$R$10,0,10*ROW('Sanitation Data'!R48)),NA())</f>
        <v>#N/A</v>
      </c>
      <c r="AS54" s="86" t="e">
        <f ca="true">+IF(AND(ISNUMBER(OFFSET('Sanitation Data'!$R$11,0,10*ROW('Sanitation Data'!R48))),'Data Summary'!DH54="Yes"),OFFSET('Sanitation Data'!$R$11,0,10*ROW('Sanitation Data'!R48)),NA())</f>
        <v>#N/A</v>
      </c>
      <c r="AT54" s="86" t="e">
        <f ca="true">+IF(AND(ISNUMBER(OFFSET('Sanitation Data'!$R$12,0,10*ROW('Sanitation Data'!R48))),'Data Summary'!DI54="Yes"),OFFSET('Sanitation Data'!$R$12,0,10*ROW('Sanitation Data'!R48)),NA())</f>
        <v>#N/A</v>
      </c>
      <c r="AU54" s="86" t="e">
        <f ca="true">+IF(AND(ISNUMBER(OFFSET('Sanitation Data'!$S$4,0,10*ROW('Sanitation Data'!S48))),'Data Summary'!DJ54="Yes"),100-OFFSET('Sanitation Data'!$S$4,0,10*ROW('Sanitation Data'!S48)),NA())</f>
        <v>#N/A</v>
      </c>
      <c r="AV54" s="86" t="e">
        <f ca="true">+IF(AND(ISNUMBER(OFFSET('Sanitation Data'!$S$6,0,10*ROW('Sanitation Data'!S48))),'Data Summary'!DK54="Yes"),OFFSET('Sanitation Data'!$S$6,0,10*ROW('Sanitation Data'!S48)),NA())</f>
        <v>#N/A</v>
      </c>
      <c r="AW54" s="86" t="e">
        <f ca="true">+IF(AND(ISNUMBER(OFFSET('Sanitation Data'!$S$10,0,10*ROW('Sanitation Data'!S48))),'Data Summary'!DL54="Yes"),OFFSET('Sanitation Data'!$S$10,0,10*ROW('Sanitation Data'!S48)),NA())</f>
        <v>#N/A</v>
      </c>
      <c r="AX54" s="86" t="e">
        <f ca="true">+IF(AND(ISNUMBER(OFFSET('Sanitation Data'!$S$11,0,10*ROW('Sanitation Data'!S48))),'Data Summary'!DM54="Yes"),OFFSET('Sanitation Data'!$S$11,0,10*ROW('Sanitation Data'!S48)),NA())</f>
        <v>#N/A</v>
      </c>
      <c r="AY54" s="86" t="e">
        <f ca="true">+IF(AND(ISNUMBER(OFFSET('Sanitation Data'!$S$12,0,10*ROW('Sanitation Data'!S48))),'Data Summary'!DN54="Yes"),OFFSET('Sanitation Data'!$S$12,0,10*ROW('Sanitation Data'!S48)),NA())</f>
        <v>#N/A</v>
      </c>
      <c r="AZ54" s="87" t="e">
        <f ca="true">+IF(AND(ISNUMBER(OFFSET('Hygiene Data'!$N$5,0,10*ROW('Hygiene Data'!N48))),'Data Summary'!DO54="Yes"),OFFSET('Hygiene Data'!$N$5,0,10*ROW('Hygiene Data'!N48)),NA())</f>
        <v>#N/A</v>
      </c>
      <c r="BA54" s="87" t="e">
        <f ca="true">+IF(AND(ISNUMBER(OFFSET('Hygiene Data'!$N$7,0,10*ROW('Hygiene Data'!N48))),'Data Summary'!DP54="Yes"),OFFSET('Hygiene Data'!$N$7,0,10*ROW('Hygiene Data'!N48)),NA())</f>
        <v>#N/A</v>
      </c>
      <c r="BB54" s="87" t="e">
        <f ca="true">+IF(AND(ISNUMBER(OFFSET('Hygiene Data'!$N$9,0,10*ROW('Hygiene Data'!N48))),'Data Summary'!DQ54="Yes"),OFFSET('Hygiene Data'!$N$9,0,10*ROW('Hygiene Data'!N48)),NA())</f>
        <v>#N/A</v>
      </c>
      <c r="BC54" s="87" t="e">
        <f ca="true">+IF(AND(ISNUMBER(OFFSET('Hygiene Data'!$O$5,0,10*ROW('Hygiene Data'!O48))),'Data Summary'!DR54="Yes"),OFFSET('Hygiene Data'!$O$5,0,10*ROW('Hygiene Data'!O48)),NA())</f>
        <v>#N/A</v>
      </c>
      <c r="BD54" s="87" t="e">
        <f ca="true">+IF(AND(ISNUMBER(OFFSET('Hygiene Data'!$O$7,0,10*ROW('Hygiene Data'!O48))),'Data Summary'!DS54="Yes"),OFFSET('Hygiene Data'!$O$7,0,10*ROW('Hygiene Data'!O48)),NA())</f>
        <v>#N/A</v>
      </c>
      <c r="BE54" s="87" t="e">
        <f ca="true">+IF(AND(ISNUMBER(OFFSET('Hygiene Data'!$O$9,0,10*ROW('Hygiene Data'!O48))),'Data Summary'!DT54="Yes"),OFFSET('Hygiene Data'!$O$9,0,10*ROW('Hygiene Data'!O48)),NA())</f>
        <v>#N/A</v>
      </c>
      <c r="BF54" s="87" t="e">
        <f ca="true">+IF(AND(ISNUMBER(OFFSET('Hygiene Data'!$P$5,0,10*ROW('Hygiene Data'!P48))),'Data Summary'!DU54="Yes"),OFFSET('Hygiene Data'!$P$5,0,10*ROW('Hygiene Data'!P48)),NA())</f>
        <v>#N/A</v>
      </c>
      <c r="BG54" s="87" t="e">
        <f ca="true">+IF(AND(ISNUMBER(OFFSET('Hygiene Data'!$P$7,0,10*ROW('Hygiene Data'!P48))),'Data Summary'!DV54="Yes"),OFFSET('Hygiene Data'!$P$7,0,10*ROW('Hygiene Data'!P48)),NA())</f>
        <v>#N/A</v>
      </c>
      <c r="BH54" s="87" t="e">
        <f ca="true">+IF(AND(ISNUMBER(OFFSET('Hygiene Data'!$P$9,0,10*ROW('Hygiene Data'!P48))),'Data Summary'!DW54="Yes"),OFFSET('Hygiene Data'!$P$9,0,10*ROW('Hygiene Data'!P48)),NA())</f>
        <v>#N/A</v>
      </c>
      <c r="BI54" s="87" t="e">
        <f ca="true">+IF(AND(ISNUMBER(OFFSET('Hygiene Data'!$Q$5,0,10*ROW('Hygiene Data'!Q48))),'Data Summary'!DX54="Yes"),OFFSET('Hygiene Data'!$Q$5,0,10*ROW('Hygiene Data'!Q48)),NA())</f>
        <v>#N/A</v>
      </c>
      <c r="BJ54" s="87" t="e">
        <f ca="true">+IF(AND(ISNUMBER(OFFSET('Hygiene Data'!$Q$7,0,10*ROW('Hygiene Data'!Q48))),'Data Summary'!DY54="Yes"),OFFSET('Hygiene Data'!$Q$7,0,10*ROW('Hygiene Data'!Q48)),NA())</f>
        <v>#N/A</v>
      </c>
      <c r="BK54" s="87" t="e">
        <f ca="true">+IF(AND(ISNUMBER(OFFSET('Hygiene Data'!$Q$9,0,10*ROW('Hygiene Data'!Q48))),'Data Summary'!DZ54="Yes"),OFFSET('Hygiene Data'!$Q$9,0,10*ROW('Hygiene Data'!Q48)),NA())</f>
        <v>#N/A</v>
      </c>
      <c r="BL54" s="87" t="e">
        <f ca="true">+IF(AND(ISNUMBER(OFFSET('Hygiene Data'!$R$5,0,10*ROW('Hygiene Data'!R48))),'Data Summary'!EA54="Yes"),OFFSET('Hygiene Data'!$R$5,0,10*ROW('Hygiene Data'!R48)),NA())</f>
        <v>#N/A</v>
      </c>
      <c r="BM54" s="87" t="e">
        <f ca="true">+IF(AND(ISNUMBER(OFFSET('Hygiene Data'!$R$7,0,10*ROW('Hygiene Data'!R48))),'Data Summary'!EB54="Yes"),OFFSET('Hygiene Data'!$R$7,0,10*ROW('Hygiene Data'!R48)),NA())</f>
        <v>#N/A</v>
      </c>
      <c r="BN54" s="87" t="e">
        <f ca="true">+IF(AND(ISNUMBER(OFFSET('Hygiene Data'!$R$9,0,10*ROW('Hygiene Data'!R48))),'Data Summary'!EC54="Yes"),OFFSET('Hygiene Data'!$R$9,0,10*ROW('Hygiene Data'!R48)),NA())</f>
        <v>#N/A</v>
      </c>
      <c r="BO54" s="87" t="e">
        <f ca="true">+IF(AND(ISNUMBER(OFFSET('Hygiene Data'!$S$5,0,10*ROW('Hygiene Data'!S48))),'Data Summary'!ED54="Yes"),OFFSET('Hygiene Data'!$S$5,0,10*ROW('Hygiene Data'!S48)),NA())</f>
        <v>#N/A</v>
      </c>
      <c r="BP54" s="87" t="e">
        <f ca="true">+IF(AND(ISNUMBER(OFFSET('Hygiene Data'!$S$7,0,10*ROW('Hygiene Data'!S48))),'Data Summary'!EE54="Yes"),OFFSET('Hygiene Data'!$S$7,0,10*ROW('Hygiene Data'!S48)),NA())</f>
        <v>#N/A</v>
      </c>
      <c r="BQ54" s="87" t="e">
        <f ca="true">+IF(AND(ISNUMBER(OFFSET('Hygiene Data'!$S$9,0,10*ROW('Hygiene Data'!S48))),'Data Summary'!EF54="Yes"),OFFSET('Hygiene Data'!$S$9,0,10*ROW('Hygiene Data'!S48)),NA())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Data'!$N$4,0,10*ROW('Water Data'!N49))),'Data Summary'!BS55="Yes"),100-OFFSET('Water Data'!$N$4,0,10*ROW('Water Data'!N49)),NA())</f>
        <v>#N/A</v>
      </c>
      <c r="E55" s="85" t="e">
        <f ca="true">+IF(AND(ISNUMBER(OFFSET('Water Data'!$N$6,0,10*ROW('Water Data'!N49))),'Data Summary'!BT55="Yes"),OFFSET('Water Data'!$N$6,0,10*ROW('Water Data'!N49)),NA())</f>
        <v>#N/A</v>
      </c>
      <c r="F55" s="85" t="e">
        <f ca="true">+IF(AND(ISNUMBER(OFFSET('Water Data'!$N$9,0,10*ROW('Water Data'!N49))),'Data Summary'!BU55="Yes"),OFFSET('Water Data'!$N$9,0,10*ROW('Water Data'!N49)),NA())</f>
        <v>#N/A</v>
      </c>
      <c r="G55" s="85" t="e">
        <f ca="true">+IF(AND(ISNUMBER(OFFSET('Water Data'!$O$4,0,10*ROW('Water Data'!O49))),'Data Summary'!BV55="Yes"),100-OFFSET('Water Data'!$O$4,0,10*ROW('Water Data'!O49)),NA())</f>
        <v>#N/A</v>
      </c>
      <c r="H55" s="85" t="e">
        <f ca="true">+IF(AND(ISNUMBER(OFFSET('Water Data'!$O$6,0,10*ROW('Water Data'!O49))),'Data Summary'!BW55="Yes"),OFFSET('Water Data'!$O$6,0,10*ROW('Water Data'!O49)),NA())</f>
        <v>#N/A</v>
      </c>
      <c r="I55" s="85" t="e">
        <f ca="true">+IF(AND(ISNUMBER(OFFSET('Water Data'!$O$9,0,10*ROW('Water Data'!O49))),'Data Summary'!BX55="Yes"),OFFSET('Water Data'!$O$9,0,10*ROW('Water Data'!O49)),NA())</f>
        <v>#N/A</v>
      </c>
      <c r="J55" s="85" t="e">
        <f ca="true">+IF(AND(ISNUMBER(OFFSET('Water Data'!$P$4,0,10*ROW('Water Data'!P49))),'Data Summary'!BY55="Yes"),100-OFFSET('Water Data'!$P$4,0,10*ROW('Water Data'!P49)),NA())</f>
        <v>#N/A</v>
      </c>
      <c r="K55" s="85" t="e">
        <f ca="true">+IF(AND(ISNUMBER(OFFSET('Water Data'!$P$6,0,10*ROW('Water Data'!P49))),'Data Summary'!BZ55="Yes"),OFFSET('Water Data'!$P$6,0,10*ROW('Water Data'!P49)),NA())</f>
        <v>#N/A</v>
      </c>
      <c r="L55" s="85" t="e">
        <f ca="true">+IF(AND(ISNUMBER(OFFSET('Water Data'!$P$9,0,10*ROW('Water Data'!P49))),'Data Summary'!CA55="Yes"),OFFSET('Water Data'!$P$9,0,10*ROW('Water Data'!P49)),NA())</f>
        <v>#N/A</v>
      </c>
      <c r="M55" s="85" t="e">
        <f ca="true">+IF(AND(ISNUMBER(OFFSET('Water Data'!$Q$4,0,10*ROW('Water Data'!Q49))),'Data Summary'!CB55="Yes"),100-OFFSET('Water Data'!$Q$4,0,10*ROW('Water Data'!Q49)),NA())</f>
        <v>#N/A</v>
      </c>
      <c r="N55" s="85" t="e">
        <f ca="true">+IF(AND(ISNUMBER(OFFSET('Water Data'!$Q$6,0,10*ROW('Water Data'!Q49))),'Data Summary'!CC55="Yes"),OFFSET('Water Data'!$Q$6,0,10*ROW('Water Data'!Q49)),NA())</f>
        <v>#N/A</v>
      </c>
      <c r="O55" s="85" t="e">
        <f ca="true">+IF(AND(ISNUMBER(OFFSET('Water Data'!$Q$9,0,10*ROW('Water Data'!Q49))),'Data Summary'!CD55="Yes"),OFFSET('Water Data'!$Q$9,0,10*ROW('Water Data'!Q49)),NA())</f>
        <v>#N/A</v>
      </c>
      <c r="P55" s="85" t="e">
        <f ca="true">+IF(AND(ISNUMBER(OFFSET('Water Data'!$R$4,0,10*ROW('Water Data'!R49))),'Data Summary'!CE55="Yes"),100-OFFSET('Water Data'!$R$4,0,10*ROW('Water Data'!R49)),NA())</f>
        <v>#N/A</v>
      </c>
      <c r="Q55" s="85" t="e">
        <f ca="true">+IF(AND(ISNUMBER(OFFSET('Water Data'!$R$6,0,10*ROW('Water Data'!R49))),'Data Summary'!CF55="Yes"),OFFSET('Water Data'!$R$6,0,10*ROW('Water Data'!R49)),NA())</f>
        <v>#N/A</v>
      </c>
      <c r="R55" s="85" t="e">
        <f ca="true">+IF(AND(ISNUMBER(OFFSET('Water Data'!$R$9,0,10*ROW('Water Data'!R49))),'Data Summary'!CG55="Yes"),OFFSET('Water Data'!$R$9,0,10*ROW('Water Data'!R49)),NA())</f>
        <v>#N/A</v>
      </c>
      <c r="S55" s="85" t="e">
        <f ca="true">+IF(AND(ISNUMBER(OFFSET('Water Data'!$S$4,0,10*ROW('Water Data'!S49))),'Data Summary'!CH55="Yes"),100-OFFSET('Water Data'!$S$4,0,10*ROW('Water Data'!S49)),NA())</f>
        <v>#N/A</v>
      </c>
      <c r="T55" s="85" t="e">
        <f ca="true">+IF(AND(ISNUMBER(OFFSET('Water Data'!$S$6,0,10*ROW('Water Data'!S49))),'Data Summary'!CI55="Yes"),OFFSET('Water Data'!$S$6,0,10*ROW('Water Data'!S49)),NA())</f>
        <v>#N/A</v>
      </c>
      <c r="U55" s="85" t="e">
        <f ca="true">+IF(AND(ISNUMBER(OFFSET('Water Data'!$S$9,0,10*ROW('Water Data'!S49))),'Data Summary'!CJ55="Yes"),OFFSET('Water Data'!$S$9,0,10*ROW('Water Data'!S49)),NA())</f>
        <v>#N/A</v>
      </c>
      <c r="V55" s="86" t="e">
        <f ca="true">+IF(AND(ISNUMBER(OFFSET('Sanitation Data'!$N$4,0,10*ROW('Sanitation Data'!N49))),'Data Summary'!CK55="Yes"),100-OFFSET('Sanitation Data'!$N$4,0,10*ROW('Sanitation Data'!N49)),NA())</f>
        <v>#N/A</v>
      </c>
      <c r="W55" s="86" t="e">
        <f ca="true">+IF(AND(ISNUMBER(OFFSET('Sanitation Data'!$N$6,0,10*ROW('Sanitation Data'!N49))),'Data Summary'!CL55="Yes"),OFFSET('Sanitation Data'!$N$6,0,10*ROW('Sanitation Data'!N49)),NA())</f>
        <v>#N/A</v>
      </c>
      <c r="X55" s="86" t="e">
        <f ca="true">+IF(AND(ISNUMBER(OFFSET('Sanitation Data'!$N$10,0,10*ROW('Sanitation Data'!N49))),'Data Summary'!CM55="Yes"),OFFSET('Sanitation Data'!$N$10,0,10*ROW('Sanitation Data'!N49)),NA())</f>
        <v>#N/A</v>
      </c>
      <c r="Y55" s="86" t="e">
        <f ca="true">+IF(AND(ISNUMBER(OFFSET('Sanitation Data'!$N$11,0,10*ROW('Sanitation Data'!N49))),'Data Summary'!CN55="Yes"),OFFSET('Sanitation Data'!$N$11,0,10*ROW('Sanitation Data'!N49)),NA())</f>
        <v>#N/A</v>
      </c>
      <c r="Z55" s="86" t="e">
        <f ca="true">+IF(AND(ISNUMBER(OFFSET('Sanitation Data'!$N$12,0,10*ROW('Sanitation Data'!N49))),'Data Summary'!CO55="Yes"),OFFSET('Sanitation Data'!$N$12,0,10*ROW('Sanitation Data'!N49)),NA())</f>
        <v>#N/A</v>
      </c>
      <c r="AA55" s="86" t="e">
        <f ca="true">+IF(AND(ISNUMBER(OFFSET('Sanitation Data'!$O$4,0,10*ROW('Sanitation Data'!O49))),'Data Summary'!CP55="Yes"),100-OFFSET('Sanitation Data'!$O$4,0,10*ROW('Sanitation Data'!O49)),NA())</f>
        <v>#N/A</v>
      </c>
      <c r="AB55" s="86" t="e">
        <f ca="true">+IF(AND(ISNUMBER(OFFSET('Sanitation Data'!$O$6,0,10*ROW('Sanitation Data'!O49))),'Data Summary'!CQ55="Yes"),OFFSET('Sanitation Data'!$O$6,0,10*ROW('Sanitation Data'!O49)),NA())</f>
        <v>#N/A</v>
      </c>
      <c r="AC55" s="86" t="e">
        <f ca="true">+IF(AND(ISNUMBER(OFFSET('Sanitation Data'!$O$10,0,10*ROW('Sanitation Data'!O49))),'Data Summary'!CR55="Yes"),OFFSET('Sanitation Data'!$O$10,0,10*ROW('Sanitation Data'!O49)),NA())</f>
        <v>#N/A</v>
      </c>
      <c r="AD55" s="86" t="e">
        <f ca="true">+IF(AND(ISNUMBER(OFFSET('Sanitation Data'!$O$11,0,10*ROW('Sanitation Data'!O49))),'Data Summary'!CS55="Yes"),OFFSET('Sanitation Data'!$O$11,0,10*ROW('Sanitation Data'!O49)),NA())</f>
        <v>#N/A</v>
      </c>
      <c r="AE55" s="86" t="e">
        <f ca="true">+IF(AND(ISNUMBER(OFFSET('Sanitation Data'!$O$12,0,10*ROW('Sanitation Data'!O49))),'Data Summary'!CT55="Yes"),OFFSET('Sanitation Data'!$O$12,0,10*ROW('Sanitation Data'!O49)),NA())</f>
        <v>#N/A</v>
      </c>
      <c r="AF55" s="86" t="e">
        <f ca="true">+IF(AND(ISNUMBER(OFFSET('Sanitation Data'!$P$4,0,10*ROW('Sanitation Data'!P49))),'Data Summary'!CU55="Yes"),100-OFFSET('Sanitation Data'!$P$4,0,10*ROW('Sanitation Data'!P49)),NA())</f>
        <v>#N/A</v>
      </c>
      <c r="AG55" s="86" t="e">
        <f ca="true">+IF(AND(ISNUMBER(OFFSET('Sanitation Data'!$P$6,0,10*ROW('Sanitation Data'!P49))),'Data Summary'!CV55="Yes"),OFFSET('Sanitation Data'!$P$6,0,10*ROW('Sanitation Data'!P49)),NA())</f>
        <v>#N/A</v>
      </c>
      <c r="AH55" s="86" t="e">
        <f ca="true">+IF(AND(ISNUMBER(OFFSET('Sanitation Data'!$P$10,0,10*ROW('Sanitation Data'!P49))),'Data Summary'!CW55="Yes"),OFFSET('Sanitation Data'!$P$10,0,10*ROW('Sanitation Data'!P49)),NA())</f>
        <v>#N/A</v>
      </c>
      <c r="AI55" s="86" t="e">
        <f ca="true">+IF(AND(ISNUMBER(OFFSET('Sanitation Data'!$P$11,0,10*ROW('Sanitation Data'!P49))),'Data Summary'!CX55="Yes"),OFFSET('Sanitation Data'!$P$11,0,10*ROW('Sanitation Data'!P49)),NA())</f>
        <v>#N/A</v>
      </c>
      <c r="AJ55" s="86" t="e">
        <f ca="true">+IF(AND(ISNUMBER(OFFSET('Sanitation Data'!$P$12,0,10*ROW('Sanitation Data'!P49))),'Data Summary'!CY55="Yes"),OFFSET('Sanitation Data'!$P$12,0,10*ROW('Sanitation Data'!P49)),NA())</f>
        <v>#N/A</v>
      </c>
      <c r="AK55" s="86" t="e">
        <f ca="true">+IF(AND(ISNUMBER(OFFSET('Sanitation Data'!$Q$4,0,10*ROW('Sanitation Data'!Q49))),'Data Summary'!CZ55="Yes"),100-OFFSET('Sanitation Data'!$Q$4,0,10*ROW('Sanitation Data'!Q49)),NA())</f>
        <v>#N/A</v>
      </c>
      <c r="AL55" s="86" t="e">
        <f ca="true">+IF(AND(ISNUMBER(OFFSET('Sanitation Data'!$Q$6,0,10*ROW('Sanitation Data'!Q49))),'Data Summary'!DA55="Yes"),OFFSET('Sanitation Data'!$Q$6,0,10*ROW('Sanitation Data'!Q49)),NA())</f>
        <v>#N/A</v>
      </c>
      <c r="AM55" s="86" t="e">
        <f ca="true">+IF(AND(ISNUMBER(OFFSET('Sanitation Data'!$Q$10,0,10*ROW('Sanitation Data'!Q49))),'Data Summary'!DB55="Yes"),OFFSET('Sanitation Data'!$Q$10,0,10*ROW('Sanitation Data'!Q49)),NA())</f>
        <v>#N/A</v>
      </c>
      <c r="AN55" s="86" t="e">
        <f ca="true">+IF(AND(ISNUMBER(OFFSET('Sanitation Data'!$Q$11,0,10*ROW('Sanitation Data'!Q49))),'Data Summary'!DC55="Yes"),OFFSET('Sanitation Data'!$Q$11,0,10*ROW('Sanitation Data'!Q49)),NA())</f>
        <v>#N/A</v>
      </c>
      <c r="AO55" s="86" t="e">
        <f ca="true">+IF(AND(ISNUMBER(OFFSET('Sanitation Data'!$Q$12,0,10*ROW('Sanitation Data'!Q49))),'Data Summary'!DD55="Yes"),OFFSET('Sanitation Data'!$Q$12,0,10*ROW('Sanitation Data'!Q49)),NA())</f>
        <v>#N/A</v>
      </c>
      <c r="AP55" s="86" t="e">
        <f ca="true">+IF(AND(ISNUMBER(OFFSET('Sanitation Data'!$R$4,0,10*ROW('Sanitation Data'!R49))),'Data Summary'!DE55="Yes"),100-OFFSET('Sanitation Data'!$R$4,0,10*ROW('Sanitation Data'!R49)),NA())</f>
        <v>#N/A</v>
      </c>
      <c r="AQ55" s="86" t="e">
        <f ca="true">+IF(AND(ISNUMBER(OFFSET('Sanitation Data'!$R$6,0,10*ROW('Sanitation Data'!R49))),'Data Summary'!DF55="Yes"),OFFSET('Sanitation Data'!$R$6,0,10*ROW('Sanitation Data'!R49)),NA())</f>
        <v>#N/A</v>
      </c>
      <c r="AR55" s="86" t="e">
        <f ca="true">+IF(AND(ISNUMBER(OFFSET('Sanitation Data'!$R$10,0,10*ROW('Sanitation Data'!R49))),'Data Summary'!DG55="Yes"),OFFSET('Sanitation Data'!$R$10,0,10*ROW('Sanitation Data'!R49)),NA())</f>
        <v>#N/A</v>
      </c>
      <c r="AS55" s="86" t="e">
        <f ca="true">+IF(AND(ISNUMBER(OFFSET('Sanitation Data'!$R$11,0,10*ROW('Sanitation Data'!R49))),'Data Summary'!DH55="Yes"),OFFSET('Sanitation Data'!$R$11,0,10*ROW('Sanitation Data'!R49)),NA())</f>
        <v>#N/A</v>
      </c>
      <c r="AT55" s="86" t="e">
        <f ca="true">+IF(AND(ISNUMBER(OFFSET('Sanitation Data'!$R$12,0,10*ROW('Sanitation Data'!R49))),'Data Summary'!DI55="Yes"),OFFSET('Sanitation Data'!$R$12,0,10*ROW('Sanitation Data'!R49)),NA())</f>
        <v>#N/A</v>
      </c>
      <c r="AU55" s="86" t="e">
        <f ca="true">+IF(AND(ISNUMBER(OFFSET('Sanitation Data'!$S$4,0,10*ROW('Sanitation Data'!S49))),'Data Summary'!DJ55="Yes"),100-OFFSET('Sanitation Data'!$S$4,0,10*ROW('Sanitation Data'!S49)),NA())</f>
        <v>#N/A</v>
      </c>
      <c r="AV55" s="86" t="e">
        <f ca="true">+IF(AND(ISNUMBER(OFFSET('Sanitation Data'!$S$6,0,10*ROW('Sanitation Data'!S49))),'Data Summary'!DK55="Yes"),OFFSET('Sanitation Data'!$S$6,0,10*ROW('Sanitation Data'!S49)),NA())</f>
        <v>#N/A</v>
      </c>
      <c r="AW55" s="86" t="e">
        <f ca="true">+IF(AND(ISNUMBER(OFFSET('Sanitation Data'!$S$10,0,10*ROW('Sanitation Data'!S49))),'Data Summary'!DL55="Yes"),OFFSET('Sanitation Data'!$S$10,0,10*ROW('Sanitation Data'!S49)),NA())</f>
        <v>#N/A</v>
      </c>
      <c r="AX55" s="86" t="e">
        <f ca="true">+IF(AND(ISNUMBER(OFFSET('Sanitation Data'!$S$11,0,10*ROW('Sanitation Data'!S49))),'Data Summary'!DM55="Yes"),OFFSET('Sanitation Data'!$S$11,0,10*ROW('Sanitation Data'!S49)),NA())</f>
        <v>#N/A</v>
      </c>
      <c r="AY55" s="86" t="e">
        <f ca="true">+IF(AND(ISNUMBER(OFFSET('Sanitation Data'!$S$12,0,10*ROW('Sanitation Data'!S49))),'Data Summary'!DN55="Yes"),OFFSET('Sanitation Data'!$S$12,0,10*ROW('Sanitation Data'!S49)),NA())</f>
        <v>#N/A</v>
      </c>
      <c r="AZ55" s="87" t="e">
        <f ca="true">+IF(AND(ISNUMBER(OFFSET('Hygiene Data'!$N$5,0,10*ROW('Hygiene Data'!N49))),'Data Summary'!DO55="Yes"),OFFSET('Hygiene Data'!$N$5,0,10*ROW('Hygiene Data'!N49)),NA())</f>
        <v>#N/A</v>
      </c>
      <c r="BA55" s="87" t="e">
        <f ca="true">+IF(AND(ISNUMBER(OFFSET('Hygiene Data'!$N$7,0,10*ROW('Hygiene Data'!N49))),'Data Summary'!DP55="Yes"),OFFSET('Hygiene Data'!$N$7,0,10*ROW('Hygiene Data'!N49)),NA())</f>
        <v>#N/A</v>
      </c>
      <c r="BB55" s="87" t="e">
        <f ca="true">+IF(AND(ISNUMBER(OFFSET('Hygiene Data'!$N$9,0,10*ROW('Hygiene Data'!N49))),'Data Summary'!DQ55="Yes"),OFFSET('Hygiene Data'!$N$9,0,10*ROW('Hygiene Data'!N49)),NA())</f>
        <v>#N/A</v>
      </c>
      <c r="BC55" s="87" t="e">
        <f ca="true">+IF(AND(ISNUMBER(OFFSET('Hygiene Data'!$O$5,0,10*ROW('Hygiene Data'!O49))),'Data Summary'!DR55="Yes"),OFFSET('Hygiene Data'!$O$5,0,10*ROW('Hygiene Data'!O49)),NA())</f>
        <v>#N/A</v>
      </c>
      <c r="BD55" s="87" t="e">
        <f ca="true">+IF(AND(ISNUMBER(OFFSET('Hygiene Data'!$O$7,0,10*ROW('Hygiene Data'!O49))),'Data Summary'!DS55="Yes"),OFFSET('Hygiene Data'!$O$7,0,10*ROW('Hygiene Data'!O49)),NA())</f>
        <v>#N/A</v>
      </c>
      <c r="BE55" s="87" t="e">
        <f ca="true">+IF(AND(ISNUMBER(OFFSET('Hygiene Data'!$O$9,0,10*ROW('Hygiene Data'!O49))),'Data Summary'!DT55="Yes"),OFFSET('Hygiene Data'!$O$9,0,10*ROW('Hygiene Data'!O49)),NA())</f>
        <v>#N/A</v>
      </c>
      <c r="BF55" s="87" t="e">
        <f ca="true">+IF(AND(ISNUMBER(OFFSET('Hygiene Data'!$P$5,0,10*ROW('Hygiene Data'!P49))),'Data Summary'!DU55="Yes"),OFFSET('Hygiene Data'!$P$5,0,10*ROW('Hygiene Data'!P49)),NA())</f>
        <v>#N/A</v>
      </c>
      <c r="BG55" s="87" t="e">
        <f ca="true">+IF(AND(ISNUMBER(OFFSET('Hygiene Data'!$P$7,0,10*ROW('Hygiene Data'!P49))),'Data Summary'!DV55="Yes"),OFFSET('Hygiene Data'!$P$7,0,10*ROW('Hygiene Data'!P49)),NA())</f>
        <v>#N/A</v>
      </c>
      <c r="BH55" s="87" t="e">
        <f ca="true">+IF(AND(ISNUMBER(OFFSET('Hygiene Data'!$P$9,0,10*ROW('Hygiene Data'!P49))),'Data Summary'!DW55="Yes"),OFFSET('Hygiene Data'!$P$9,0,10*ROW('Hygiene Data'!P49)),NA())</f>
        <v>#N/A</v>
      </c>
      <c r="BI55" s="87" t="e">
        <f ca="true">+IF(AND(ISNUMBER(OFFSET('Hygiene Data'!$Q$5,0,10*ROW('Hygiene Data'!Q49))),'Data Summary'!DX55="Yes"),OFFSET('Hygiene Data'!$Q$5,0,10*ROW('Hygiene Data'!Q49)),NA())</f>
        <v>#N/A</v>
      </c>
      <c r="BJ55" s="87" t="e">
        <f ca="true">+IF(AND(ISNUMBER(OFFSET('Hygiene Data'!$Q$7,0,10*ROW('Hygiene Data'!Q49))),'Data Summary'!DY55="Yes"),OFFSET('Hygiene Data'!$Q$7,0,10*ROW('Hygiene Data'!Q49)),NA())</f>
        <v>#N/A</v>
      </c>
      <c r="BK55" s="87" t="e">
        <f ca="true">+IF(AND(ISNUMBER(OFFSET('Hygiene Data'!$Q$9,0,10*ROW('Hygiene Data'!Q49))),'Data Summary'!DZ55="Yes"),OFFSET('Hygiene Data'!$Q$9,0,10*ROW('Hygiene Data'!Q49)),NA())</f>
        <v>#N/A</v>
      </c>
      <c r="BL55" s="87" t="e">
        <f ca="true">+IF(AND(ISNUMBER(OFFSET('Hygiene Data'!$R$5,0,10*ROW('Hygiene Data'!R49))),'Data Summary'!EA55="Yes"),OFFSET('Hygiene Data'!$R$5,0,10*ROW('Hygiene Data'!R49)),NA())</f>
        <v>#N/A</v>
      </c>
      <c r="BM55" s="87" t="e">
        <f ca="true">+IF(AND(ISNUMBER(OFFSET('Hygiene Data'!$R$7,0,10*ROW('Hygiene Data'!R49))),'Data Summary'!EB55="Yes"),OFFSET('Hygiene Data'!$R$7,0,10*ROW('Hygiene Data'!R49)),NA())</f>
        <v>#N/A</v>
      </c>
      <c r="BN55" s="87" t="e">
        <f ca="true">+IF(AND(ISNUMBER(OFFSET('Hygiene Data'!$R$9,0,10*ROW('Hygiene Data'!R49))),'Data Summary'!EC55="Yes"),OFFSET('Hygiene Data'!$R$9,0,10*ROW('Hygiene Data'!R49)),NA())</f>
        <v>#N/A</v>
      </c>
      <c r="BO55" s="87" t="e">
        <f ca="true">+IF(AND(ISNUMBER(OFFSET('Hygiene Data'!$S$5,0,10*ROW('Hygiene Data'!S49))),'Data Summary'!ED55="Yes"),OFFSET('Hygiene Data'!$S$5,0,10*ROW('Hygiene Data'!S49)),NA())</f>
        <v>#N/A</v>
      </c>
      <c r="BP55" s="87" t="e">
        <f ca="true">+IF(AND(ISNUMBER(OFFSET('Hygiene Data'!$S$7,0,10*ROW('Hygiene Data'!S49))),'Data Summary'!EE55="Yes"),OFFSET('Hygiene Data'!$S$7,0,10*ROW('Hygiene Data'!S49)),NA())</f>
        <v>#N/A</v>
      </c>
      <c r="BQ55" s="87" t="e">
        <f ca="true">+IF(AND(ISNUMBER(OFFSET('Hygiene Data'!$S$9,0,10*ROW('Hygiene Data'!S49))),'Data Summary'!EF55="Yes"),OFFSET('Hygiene Data'!$S$9,0,10*ROW('Hygiene Data'!S49)),NA())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Data'!$N$4,0,10*ROW('Water Data'!N50))),'Data Summary'!BS56="Yes"),100-OFFSET('Water Data'!$N$4,0,10*ROW('Water Data'!N50)),NA())</f>
        <v>#N/A</v>
      </c>
      <c r="E56" s="85" t="e">
        <f ca="true">+IF(AND(ISNUMBER(OFFSET('Water Data'!$N$6,0,10*ROW('Water Data'!N50))),'Data Summary'!BT56="Yes"),OFFSET('Water Data'!$N$6,0,10*ROW('Water Data'!N50)),NA())</f>
        <v>#N/A</v>
      </c>
      <c r="F56" s="85" t="e">
        <f ca="true">+IF(AND(ISNUMBER(OFFSET('Water Data'!$N$9,0,10*ROW('Water Data'!N50))),'Data Summary'!BU56="Yes"),OFFSET('Water Data'!$N$9,0,10*ROW('Water Data'!N50)),NA())</f>
        <v>#N/A</v>
      </c>
      <c r="G56" s="85" t="e">
        <f ca="true">+IF(AND(ISNUMBER(OFFSET('Water Data'!$O$4,0,10*ROW('Water Data'!O50))),'Data Summary'!BV56="Yes"),100-OFFSET('Water Data'!$O$4,0,10*ROW('Water Data'!O50)),NA())</f>
        <v>#N/A</v>
      </c>
      <c r="H56" s="85" t="e">
        <f ca="true">+IF(AND(ISNUMBER(OFFSET('Water Data'!$O$6,0,10*ROW('Water Data'!O50))),'Data Summary'!BW56="Yes"),OFFSET('Water Data'!$O$6,0,10*ROW('Water Data'!O50)),NA())</f>
        <v>#N/A</v>
      </c>
      <c r="I56" s="85" t="e">
        <f ca="true">+IF(AND(ISNUMBER(OFFSET('Water Data'!$O$9,0,10*ROW('Water Data'!O50))),'Data Summary'!BX56="Yes"),OFFSET('Water Data'!$O$9,0,10*ROW('Water Data'!O50)),NA())</f>
        <v>#N/A</v>
      </c>
      <c r="J56" s="85" t="e">
        <f ca="true">+IF(AND(ISNUMBER(OFFSET('Water Data'!$P$4,0,10*ROW('Water Data'!P50))),'Data Summary'!BY56="Yes"),100-OFFSET('Water Data'!$P$4,0,10*ROW('Water Data'!P50)),NA())</f>
        <v>#N/A</v>
      </c>
      <c r="K56" s="85" t="e">
        <f ca="true">+IF(AND(ISNUMBER(OFFSET('Water Data'!$P$6,0,10*ROW('Water Data'!P50))),'Data Summary'!BZ56="Yes"),OFFSET('Water Data'!$P$6,0,10*ROW('Water Data'!P50)),NA())</f>
        <v>#N/A</v>
      </c>
      <c r="L56" s="85" t="e">
        <f ca="true">+IF(AND(ISNUMBER(OFFSET('Water Data'!$P$9,0,10*ROW('Water Data'!P50))),'Data Summary'!CA56="Yes"),OFFSET('Water Data'!$P$9,0,10*ROW('Water Data'!P50)),NA())</f>
        <v>#N/A</v>
      </c>
      <c r="M56" s="85" t="e">
        <f ca="true">+IF(AND(ISNUMBER(OFFSET('Water Data'!$Q$4,0,10*ROW('Water Data'!Q50))),'Data Summary'!CB56="Yes"),100-OFFSET('Water Data'!$Q$4,0,10*ROW('Water Data'!Q50)),NA())</f>
        <v>#N/A</v>
      </c>
      <c r="N56" s="85" t="e">
        <f ca="true">+IF(AND(ISNUMBER(OFFSET('Water Data'!$Q$6,0,10*ROW('Water Data'!Q50))),'Data Summary'!CC56="Yes"),OFFSET('Water Data'!$Q$6,0,10*ROW('Water Data'!Q50)),NA())</f>
        <v>#N/A</v>
      </c>
      <c r="O56" s="85" t="e">
        <f ca="true">+IF(AND(ISNUMBER(OFFSET('Water Data'!$Q$9,0,10*ROW('Water Data'!Q50))),'Data Summary'!CD56="Yes"),OFFSET('Water Data'!$Q$9,0,10*ROW('Water Data'!Q50)),NA())</f>
        <v>#N/A</v>
      </c>
      <c r="P56" s="85" t="e">
        <f ca="true">+IF(AND(ISNUMBER(OFFSET('Water Data'!$R$4,0,10*ROW('Water Data'!R50))),'Data Summary'!CE56="Yes"),100-OFFSET('Water Data'!$R$4,0,10*ROW('Water Data'!R50)),NA())</f>
        <v>#N/A</v>
      </c>
      <c r="Q56" s="85" t="e">
        <f ca="true">+IF(AND(ISNUMBER(OFFSET('Water Data'!$R$6,0,10*ROW('Water Data'!R50))),'Data Summary'!CF56="Yes"),OFFSET('Water Data'!$R$6,0,10*ROW('Water Data'!R50)),NA())</f>
        <v>#N/A</v>
      </c>
      <c r="R56" s="85" t="e">
        <f ca="true">+IF(AND(ISNUMBER(OFFSET('Water Data'!$R$9,0,10*ROW('Water Data'!R50))),'Data Summary'!CG56="Yes"),OFFSET('Water Data'!$R$9,0,10*ROW('Water Data'!R50)),NA())</f>
        <v>#N/A</v>
      </c>
      <c r="S56" s="85" t="e">
        <f ca="true">+IF(AND(ISNUMBER(OFFSET('Water Data'!$S$4,0,10*ROW('Water Data'!S50))),'Data Summary'!CH56="Yes"),100-OFFSET('Water Data'!$S$4,0,10*ROW('Water Data'!S50)),NA())</f>
        <v>#N/A</v>
      </c>
      <c r="T56" s="85" t="e">
        <f ca="true">+IF(AND(ISNUMBER(OFFSET('Water Data'!$S$6,0,10*ROW('Water Data'!S50))),'Data Summary'!CI56="Yes"),OFFSET('Water Data'!$S$6,0,10*ROW('Water Data'!S50)),NA())</f>
        <v>#N/A</v>
      </c>
      <c r="U56" s="85" t="e">
        <f ca="true">+IF(AND(ISNUMBER(OFFSET('Water Data'!$S$9,0,10*ROW('Water Data'!S50))),'Data Summary'!CJ56="Yes"),OFFSET('Water Data'!$S$9,0,10*ROW('Water Data'!S50)),NA())</f>
        <v>#N/A</v>
      </c>
      <c r="V56" s="86" t="e">
        <f ca="true">+IF(AND(ISNUMBER(OFFSET('Sanitation Data'!$N$4,0,10*ROW('Sanitation Data'!N50))),'Data Summary'!CK56="Yes"),100-OFFSET('Sanitation Data'!$N$4,0,10*ROW('Sanitation Data'!N50)),NA())</f>
        <v>#N/A</v>
      </c>
      <c r="W56" s="86" t="e">
        <f ca="true">+IF(AND(ISNUMBER(OFFSET('Sanitation Data'!$N$6,0,10*ROW('Sanitation Data'!N50))),'Data Summary'!CL56="Yes"),OFFSET('Sanitation Data'!$N$6,0,10*ROW('Sanitation Data'!N50)),NA())</f>
        <v>#N/A</v>
      </c>
      <c r="X56" s="86" t="e">
        <f ca="true">+IF(AND(ISNUMBER(OFFSET('Sanitation Data'!$N$10,0,10*ROW('Sanitation Data'!N50))),'Data Summary'!CM56="Yes"),OFFSET('Sanitation Data'!$N$10,0,10*ROW('Sanitation Data'!N50)),NA())</f>
        <v>#N/A</v>
      </c>
      <c r="Y56" s="86" t="e">
        <f ca="true">+IF(AND(ISNUMBER(OFFSET('Sanitation Data'!$N$11,0,10*ROW('Sanitation Data'!N50))),'Data Summary'!CN56="Yes"),OFFSET('Sanitation Data'!$N$11,0,10*ROW('Sanitation Data'!N50)),NA())</f>
        <v>#N/A</v>
      </c>
      <c r="Z56" s="86" t="e">
        <f ca="true">+IF(AND(ISNUMBER(OFFSET('Sanitation Data'!$N$12,0,10*ROW('Sanitation Data'!N50))),'Data Summary'!CO56="Yes"),OFFSET('Sanitation Data'!$N$12,0,10*ROW('Sanitation Data'!N50)),NA())</f>
        <v>#N/A</v>
      </c>
      <c r="AA56" s="86" t="e">
        <f ca="true">+IF(AND(ISNUMBER(OFFSET('Sanitation Data'!$O$4,0,10*ROW('Sanitation Data'!O50))),'Data Summary'!CP56="Yes"),100-OFFSET('Sanitation Data'!$O$4,0,10*ROW('Sanitation Data'!O50)),NA())</f>
        <v>#N/A</v>
      </c>
      <c r="AB56" s="86" t="e">
        <f ca="true">+IF(AND(ISNUMBER(OFFSET('Sanitation Data'!$O$6,0,10*ROW('Sanitation Data'!O50))),'Data Summary'!CQ56="Yes"),OFFSET('Sanitation Data'!$O$6,0,10*ROW('Sanitation Data'!O50)),NA())</f>
        <v>#N/A</v>
      </c>
      <c r="AC56" s="86" t="e">
        <f ca="true">+IF(AND(ISNUMBER(OFFSET('Sanitation Data'!$O$10,0,10*ROW('Sanitation Data'!O50))),'Data Summary'!CR56="Yes"),OFFSET('Sanitation Data'!$O$10,0,10*ROW('Sanitation Data'!O50)),NA())</f>
        <v>#N/A</v>
      </c>
      <c r="AD56" s="86" t="e">
        <f ca="true">+IF(AND(ISNUMBER(OFFSET('Sanitation Data'!$O$11,0,10*ROW('Sanitation Data'!O50))),'Data Summary'!CS56="Yes"),OFFSET('Sanitation Data'!$O$11,0,10*ROW('Sanitation Data'!O50)),NA())</f>
        <v>#N/A</v>
      </c>
      <c r="AE56" s="86" t="e">
        <f ca="true">+IF(AND(ISNUMBER(OFFSET('Sanitation Data'!$O$12,0,10*ROW('Sanitation Data'!O50))),'Data Summary'!CT56="Yes"),OFFSET('Sanitation Data'!$O$12,0,10*ROW('Sanitation Data'!O50)),NA())</f>
        <v>#N/A</v>
      </c>
      <c r="AF56" s="86" t="e">
        <f ca="true">+IF(AND(ISNUMBER(OFFSET('Sanitation Data'!$P$4,0,10*ROW('Sanitation Data'!P50))),'Data Summary'!CU56="Yes"),100-OFFSET('Sanitation Data'!$P$4,0,10*ROW('Sanitation Data'!P50)),NA())</f>
        <v>#N/A</v>
      </c>
      <c r="AG56" s="86" t="e">
        <f ca="true">+IF(AND(ISNUMBER(OFFSET('Sanitation Data'!$P$6,0,10*ROW('Sanitation Data'!P50))),'Data Summary'!CV56="Yes"),OFFSET('Sanitation Data'!$P$6,0,10*ROW('Sanitation Data'!P50)),NA())</f>
        <v>#N/A</v>
      </c>
      <c r="AH56" s="86" t="e">
        <f ca="true">+IF(AND(ISNUMBER(OFFSET('Sanitation Data'!$P$10,0,10*ROW('Sanitation Data'!P50))),'Data Summary'!CW56="Yes"),OFFSET('Sanitation Data'!$P$10,0,10*ROW('Sanitation Data'!P50)),NA())</f>
        <v>#N/A</v>
      </c>
      <c r="AI56" s="86" t="e">
        <f ca="true">+IF(AND(ISNUMBER(OFFSET('Sanitation Data'!$P$11,0,10*ROW('Sanitation Data'!P50))),'Data Summary'!CX56="Yes"),OFFSET('Sanitation Data'!$P$11,0,10*ROW('Sanitation Data'!P50)),NA())</f>
        <v>#N/A</v>
      </c>
      <c r="AJ56" s="86" t="e">
        <f ca="true">+IF(AND(ISNUMBER(OFFSET('Sanitation Data'!$P$12,0,10*ROW('Sanitation Data'!P50))),'Data Summary'!CY56="Yes"),OFFSET('Sanitation Data'!$P$12,0,10*ROW('Sanitation Data'!P50)),NA())</f>
        <v>#N/A</v>
      </c>
      <c r="AK56" s="86" t="e">
        <f ca="true">+IF(AND(ISNUMBER(OFFSET('Sanitation Data'!$Q$4,0,10*ROW('Sanitation Data'!Q50))),'Data Summary'!CZ56="Yes"),100-OFFSET('Sanitation Data'!$Q$4,0,10*ROW('Sanitation Data'!Q50)),NA())</f>
        <v>#N/A</v>
      </c>
      <c r="AL56" s="86" t="e">
        <f ca="true">+IF(AND(ISNUMBER(OFFSET('Sanitation Data'!$Q$6,0,10*ROW('Sanitation Data'!Q50))),'Data Summary'!DA56="Yes"),OFFSET('Sanitation Data'!$Q$6,0,10*ROW('Sanitation Data'!Q50)),NA())</f>
        <v>#N/A</v>
      </c>
      <c r="AM56" s="86" t="e">
        <f ca="true">+IF(AND(ISNUMBER(OFFSET('Sanitation Data'!$Q$10,0,10*ROW('Sanitation Data'!Q50))),'Data Summary'!DB56="Yes"),OFFSET('Sanitation Data'!$Q$10,0,10*ROW('Sanitation Data'!Q50)),NA())</f>
        <v>#N/A</v>
      </c>
      <c r="AN56" s="86" t="e">
        <f ca="true">+IF(AND(ISNUMBER(OFFSET('Sanitation Data'!$Q$11,0,10*ROW('Sanitation Data'!Q50))),'Data Summary'!DC56="Yes"),OFFSET('Sanitation Data'!$Q$11,0,10*ROW('Sanitation Data'!Q50)),NA())</f>
        <v>#N/A</v>
      </c>
      <c r="AO56" s="86" t="e">
        <f ca="true">+IF(AND(ISNUMBER(OFFSET('Sanitation Data'!$Q$12,0,10*ROW('Sanitation Data'!Q50))),'Data Summary'!DD56="Yes"),OFFSET('Sanitation Data'!$Q$12,0,10*ROW('Sanitation Data'!Q50)),NA())</f>
        <v>#N/A</v>
      </c>
      <c r="AP56" s="86" t="e">
        <f ca="true">+IF(AND(ISNUMBER(OFFSET('Sanitation Data'!$R$4,0,10*ROW('Sanitation Data'!R50))),'Data Summary'!DE56="Yes"),100-OFFSET('Sanitation Data'!$R$4,0,10*ROW('Sanitation Data'!R50)),NA())</f>
        <v>#N/A</v>
      </c>
      <c r="AQ56" s="86" t="e">
        <f ca="true">+IF(AND(ISNUMBER(OFFSET('Sanitation Data'!$R$6,0,10*ROW('Sanitation Data'!R50))),'Data Summary'!DF56="Yes"),OFFSET('Sanitation Data'!$R$6,0,10*ROW('Sanitation Data'!R50)),NA())</f>
        <v>#N/A</v>
      </c>
      <c r="AR56" s="86" t="e">
        <f ca="true">+IF(AND(ISNUMBER(OFFSET('Sanitation Data'!$R$10,0,10*ROW('Sanitation Data'!R50))),'Data Summary'!DG56="Yes"),OFFSET('Sanitation Data'!$R$10,0,10*ROW('Sanitation Data'!R50)),NA())</f>
        <v>#N/A</v>
      </c>
      <c r="AS56" s="86" t="e">
        <f ca="true">+IF(AND(ISNUMBER(OFFSET('Sanitation Data'!$R$11,0,10*ROW('Sanitation Data'!R50))),'Data Summary'!DH56="Yes"),OFFSET('Sanitation Data'!$R$11,0,10*ROW('Sanitation Data'!R50)),NA())</f>
        <v>#N/A</v>
      </c>
      <c r="AT56" s="86" t="e">
        <f ca="true">+IF(AND(ISNUMBER(OFFSET('Sanitation Data'!$R$12,0,10*ROW('Sanitation Data'!R50))),'Data Summary'!DI56="Yes"),OFFSET('Sanitation Data'!$R$12,0,10*ROW('Sanitation Data'!R50)),NA())</f>
        <v>#N/A</v>
      </c>
      <c r="AU56" s="86" t="e">
        <f ca="true">+IF(AND(ISNUMBER(OFFSET('Sanitation Data'!$S$4,0,10*ROW('Sanitation Data'!S50))),'Data Summary'!DJ56="Yes"),100-OFFSET('Sanitation Data'!$S$4,0,10*ROW('Sanitation Data'!S50)),NA())</f>
        <v>#N/A</v>
      </c>
      <c r="AV56" s="86" t="e">
        <f ca="true">+IF(AND(ISNUMBER(OFFSET('Sanitation Data'!$S$6,0,10*ROW('Sanitation Data'!S50))),'Data Summary'!DK56="Yes"),OFFSET('Sanitation Data'!$S$6,0,10*ROW('Sanitation Data'!S50)),NA())</f>
        <v>#N/A</v>
      </c>
      <c r="AW56" s="86" t="e">
        <f ca="true">+IF(AND(ISNUMBER(OFFSET('Sanitation Data'!$S$10,0,10*ROW('Sanitation Data'!S50))),'Data Summary'!DL56="Yes"),OFFSET('Sanitation Data'!$S$10,0,10*ROW('Sanitation Data'!S50)),NA())</f>
        <v>#N/A</v>
      </c>
      <c r="AX56" s="86" t="e">
        <f ca="true">+IF(AND(ISNUMBER(OFFSET('Sanitation Data'!$S$11,0,10*ROW('Sanitation Data'!S50))),'Data Summary'!DM56="Yes"),OFFSET('Sanitation Data'!$S$11,0,10*ROW('Sanitation Data'!S50)),NA())</f>
        <v>#N/A</v>
      </c>
      <c r="AY56" s="86" t="e">
        <f ca="true">+IF(AND(ISNUMBER(OFFSET('Sanitation Data'!$S$12,0,10*ROW('Sanitation Data'!S50))),'Data Summary'!DN56="Yes"),OFFSET('Sanitation Data'!$S$12,0,10*ROW('Sanitation Data'!S50)),NA())</f>
        <v>#N/A</v>
      </c>
      <c r="AZ56" s="87" t="e">
        <f ca="true">+IF(AND(ISNUMBER(OFFSET('Hygiene Data'!$N$5,0,10*ROW('Hygiene Data'!N50))),'Data Summary'!DO56="Yes"),OFFSET('Hygiene Data'!$N$5,0,10*ROW('Hygiene Data'!N50)),NA())</f>
        <v>#N/A</v>
      </c>
      <c r="BA56" s="87" t="e">
        <f ca="true">+IF(AND(ISNUMBER(OFFSET('Hygiene Data'!$N$7,0,10*ROW('Hygiene Data'!N50))),'Data Summary'!DP56="Yes"),OFFSET('Hygiene Data'!$N$7,0,10*ROW('Hygiene Data'!N50)),NA())</f>
        <v>#N/A</v>
      </c>
      <c r="BB56" s="87" t="e">
        <f ca="true">+IF(AND(ISNUMBER(OFFSET('Hygiene Data'!$N$9,0,10*ROW('Hygiene Data'!N50))),'Data Summary'!DQ56="Yes"),OFFSET('Hygiene Data'!$N$9,0,10*ROW('Hygiene Data'!N50)),NA())</f>
        <v>#N/A</v>
      </c>
      <c r="BC56" s="87" t="e">
        <f ca="true">+IF(AND(ISNUMBER(OFFSET('Hygiene Data'!$O$5,0,10*ROW('Hygiene Data'!O50))),'Data Summary'!DR56="Yes"),OFFSET('Hygiene Data'!$O$5,0,10*ROW('Hygiene Data'!O50)),NA())</f>
        <v>#N/A</v>
      </c>
      <c r="BD56" s="87" t="e">
        <f ca="true">+IF(AND(ISNUMBER(OFFSET('Hygiene Data'!$O$7,0,10*ROW('Hygiene Data'!O50))),'Data Summary'!DS56="Yes"),OFFSET('Hygiene Data'!$O$7,0,10*ROW('Hygiene Data'!O50)),NA())</f>
        <v>#N/A</v>
      </c>
      <c r="BE56" s="87" t="e">
        <f ca="true">+IF(AND(ISNUMBER(OFFSET('Hygiene Data'!$O$9,0,10*ROW('Hygiene Data'!O50))),'Data Summary'!DT56="Yes"),OFFSET('Hygiene Data'!$O$9,0,10*ROW('Hygiene Data'!O50)),NA())</f>
        <v>#N/A</v>
      </c>
      <c r="BF56" s="87" t="e">
        <f ca="true">+IF(AND(ISNUMBER(OFFSET('Hygiene Data'!$P$5,0,10*ROW('Hygiene Data'!P50))),'Data Summary'!DU56="Yes"),OFFSET('Hygiene Data'!$P$5,0,10*ROW('Hygiene Data'!P50)),NA())</f>
        <v>#N/A</v>
      </c>
      <c r="BG56" s="87" t="e">
        <f ca="true">+IF(AND(ISNUMBER(OFFSET('Hygiene Data'!$P$7,0,10*ROW('Hygiene Data'!P50))),'Data Summary'!DV56="Yes"),OFFSET('Hygiene Data'!$P$7,0,10*ROW('Hygiene Data'!P50)),NA())</f>
        <v>#N/A</v>
      </c>
      <c r="BH56" s="87" t="e">
        <f ca="true">+IF(AND(ISNUMBER(OFFSET('Hygiene Data'!$P$9,0,10*ROW('Hygiene Data'!P50))),'Data Summary'!DW56="Yes"),OFFSET('Hygiene Data'!$P$9,0,10*ROW('Hygiene Data'!P50)),NA())</f>
        <v>#N/A</v>
      </c>
      <c r="BI56" s="87" t="e">
        <f ca="true">+IF(AND(ISNUMBER(OFFSET('Hygiene Data'!$Q$5,0,10*ROW('Hygiene Data'!Q50))),'Data Summary'!DX56="Yes"),OFFSET('Hygiene Data'!$Q$5,0,10*ROW('Hygiene Data'!Q50)),NA())</f>
        <v>#N/A</v>
      </c>
      <c r="BJ56" s="87" t="e">
        <f ca="true">+IF(AND(ISNUMBER(OFFSET('Hygiene Data'!$Q$7,0,10*ROW('Hygiene Data'!Q50))),'Data Summary'!DY56="Yes"),OFFSET('Hygiene Data'!$Q$7,0,10*ROW('Hygiene Data'!Q50)),NA())</f>
        <v>#N/A</v>
      </c>
      <c r="BK56" s="87" t="e">
        <f ca="true">+IF(AND(ISNUMBER(OFFSET('Hygiene Data'!$Q$9,0,10*ROW('Hygiene Data'!Q50))),'Data Summary'!DZ56="Yes"),OFFSET('Hygiene Data'!$Q$9,0,10*ROW('Hygiene Data'!Q50)),NA())</f>
        <v>#N/A</v>
      </c>
      <c r="BL56" s="87" t="e">
        <f ca="true">+IF(AND(ISNUMBER(OFFSET('Hygiene Data'!$R$5,0,10*ROW('Hygiene Data'!R50))),'Data Summary'!EA56="Yes"),OFFSET('Hygiene Data'!$R$5,0,10*ROW('Hygiene Data'!R50)),NA())</f>
        <v>#N/A</v>
      </c>
      <c r="BM56" s="87" t="e">
        <f ca="true">+IF(AND(ISNUMBER(OFFSET('Hygiene Data'!$R$7,0,10*ROW('Hygiene Data'!R50))),'Data Summary'!EB56="Yes"),OFFSET('Hygiene Data'!$R$7,0,10*ROW('Hygiene Data'!R50)),NA())</f>
        <v>#N/A</v>
      </c>
      <c r="BN56" s="87" t="e">
        <f ca="true">+IF(AND(ISNUMBER(OFFSET('Hygiene Data'!$R$9,0,10*ROW('Hygiene Data'!R50))),'Data Summary'!EC56="Yes"),OFFSET('Hygiene Data'!$R$9,0,10*ROW('Hygiene Data'!R50)),NA())</f>
        <v>#N/A</v>
      </c>
      <c r="BO56" s="87" t="e">
        <f ca="true">+IF(AND(ISNUMBER(OFFSET('Hygiene Data'!$S$5,0,10*ROW('Hygiene Data'!S50))),'Data Summary'!ED56="Yes"),OFFSET('Hygiene Data'!$S$5,0,10*ROW('Hygiene Data'!S50)),NA())</f>
        <v>#N/A</v>
      </c>
      <c r="BP56" s="87" t="e">
        <f ca="true">+IF(AND(ISNUMBER(OFFSET('Hygiene Data'!$S$7,0,10*ROW('Hygiene Data'!S50))),'Data Summary'!EE56="Yes"),OFFSET('Hygiene Data'!$S$7,0,10*ROW('Hygiene Data'!S50)),NA())</f>
        <v>#N/A</v>
      </c>
      <c r="BQ56" s="87" t="e">
        <f ca="true">+IF(AND(ISNUMBER(OFFSET('Hygiene Data'!$S$9,0,10*ROW('Hygiene Data'!S50))),'Data Summary'!EF56="Yes"),OFFSET('Hygiene Data'!$S$9,0,10*ROW('Hygiene Data'!S50)),NA())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Data'!$N$4,0,10*ROW('Water Data'!N51))),'Data Summary'!BS57="Yes"),100-OFFSET('Water Data'!$N$4,0,10*ROW('Water Data'!N51)),NA())</f>
        <v>#N/A</v>
      </c>
      <c r="E57" s="85" t="e">
        <f ca="true">+IF(AND(ISNUMBER(OFFSET('Water Data'!$N$6,0,10*ROW('Water Data'!N51))),'Data Summary'!BT57="Yes"),OFFSET('Water Data'!$N$6,0,10*ROW('Water Data'!N51)),NA())</f>
        <v>#N/A</v>
      </c>
      <c r="F57" s="85" t="e">
        <f ca="true">+IF(AND(ISNUMBER(OFFSET('Water Data'!$N$9,0,10*ROW('Water Data'!N51))),'Data Summary'!BU57="Yes"),OFFSET('Water Data'!$N$9,0,10*ROW('Water Data'!N51)),NA())</f>
        <v>#N/A</v>
      </c>
      <c r="G57" s="85" t="e">
        <f ca="true">+IF(AND(ISNUMBER(OFFSET('Water Data'!$O$4,0,10*ROW('Water Data'!O51))),'Data Summary'!BV57="Yes"),100-OFFSET('Water Data'!$O$4,0,10*ROW('Water Data'!O51)),NA())</f>
        <v>#N/A</v>
      </c>
      <c r="H57" s="85" t="e">
        <f ca="true">+IF(AND(ISNUMBER(OFFSET('Water Data'!$O$6,0,10*ROW('Water Data'!O51))),'Data Summary'!BW57="Yes"),OFFSET('Water Data'!$O$6,0,10*ROW('Water Data'!O51)),NA())</f>
        <v>#N/A</v>
      </c>
      <c r="I57" s="85" t="e">
        <f ca="true">+IF(AND(ISNUMBER(OFFSET('Water Data'!$O$9,0,10*ROW('Water Data'!O51))),'Data Summary'!BX57="Yes"),OFFSET('Water Data'!$O$9,0,10*ROW('Water Data'!O51)),NA())</f>
        <v>#N/A</v>
      </c>
      <c r="J57" s="85" t="e">
        <f ca="true">+IF(AND(ISNUMBER(OFFSET('Water Data'!$P$4,0,10*ROW('Water Data'!P51))),'Data Summary'!BY57="Yes"),100-OFFSET('Water Data'!$P$4,0,10*ROW('Water Data'!P51)),NA())</f>
        <v>#N/A</v>
      </c>
      <c r="K57" s="85" t="e">
        <f ca="true">+IF(AND(ISNUMBER(OFFSET('Water Data'!$P$6,0,10*ROW('Water Data'!P51))),'Data Summary'!BZ57="Yes"),OFFSET('Water Data'!$P$6,0,10*ROW('Water Data'!P51)),NA())</f>
        <v>#N/A</v>
      </c>
      <c r="L57" s="85" t="e">
        <f ca="true">+IF(AND(ISNUMBER(OFFSET('Water Data'!$P$9,0,10*ROW('Water Data'!P51))),'Data Summary'!CA57="Yes"),OFFSET('Water Data'!$P$9,0,10*ROW('Water Data'!P51)),NA())</f>
        <v>#N/A</v>
      </c>
      <c r="M57" s="85" t="e">
        <f ca="true">+IF(AND(ISNUMBER(OFFSET('Water Data'!$Q$4,0,10*ROW('Water Data'!Q51))),'Data Summary'!CB57="Yes"),100-OFFSET('Water Data'!$Q$4,0,10*ROW('Water Data'!Q51)),NA())</f>
        <v>#N/A</v>
      </c>
      <c r="N57" s="85" t="e">
        <f ca="true">+IF(AND(ISNUMBER(OFFSET('Water Data'!$Q$6,0,10*ROW('Water Data'!Q51))),'Data Summary'!CC57="Yes"),OFFSET('Water Data'!$Q$6,0,10*ROW('Water Data'!Q51)),NA())</f>
        <v>#N/A</v>
      </c>
      <c r="O57" s="85" t="e">
        <f ca="true">+IF(AND(ISNUMBER(OFFSET('Water Data'!$Q$9,0,10*ROW('Water Data'!Q51))),'Data Summary'!CD57="Yes"),OFFSET('Water Data'!$Q$9,0,10*ROW('Water Data'!Q51)),NA())</f>
        <v>#N/A</v>
      </c>
      <c r="P57" s="85" t="e">
        <f ca="true">+IF(AND(ISNUMBER(OFFSET('Water Data'!$R$4,0,10*ROW('Water Data'!R51))),'Data Summary'!CE57="Yes"),100-OFFSET('Water Data'!$R$4,0,10*ROW('Water Data'!R51)),NA())</f>
        <v>#N/A</v>
      </c>
      <c r="Q57" s="85" t="e">
        <f ca="true">+IF(AND(ISNUMBER(OFFSET('Water Data'!$R$6,0,10*ROW('Water Data'!R51))),'Data Summary'!CF57="Yes"),OFFSET('Water Data'!$R$6,0,10*ROW('Water Data'!R51)),NA())</f>
        <v>#N/A</v>
      </c>
      <c r="R57" s="85" t="e">
        <f ca="true">+IF(AND(ISNUMBER(OFFSET('Water Data'!$R$9,0,10*ROW('Water Data'!R51))),'Data Summary'!CG57="Yes"),OFFSET('Water Data'!$R$9,0,10*ROW('Water Data'!R51)),NA())</f>
        <v>#N/A</v>
      </c>
      <c r="S57" s="85" t="e">
        <f ca="true">+IF(AND(ISNUMBER(OFFSET('Water Data'!$S$4,0,10*ROW('Water Data'!S51))),'Data Summary'!CH57="Yes"),100-OFFSET('Water Data'!$S$4,0,10*ROW('Water Data'!S51)),NA())</f>
        <v>#N/A</v>
      </c>
      <c r="T57" s="85" t="e">
        <f ca="true">+IF(AND(ISNUMBER(OFFSET('Water Data'!$S$6,0,10*ROW('Water Data'!S51))),'Data Summary'!CI57="Yes"),OFFSET('Water Data'!$S$6,0,10*ROW('Water Data'!S51)),NA())</f>
        <v>#N/A</v>
      </c>
      <c r="U57" s="85" t="e">
        <f ca="true">+IF(AND(ISNUMBER(OFFSET('Water Data'!$S$9,0,10*ROW('Water Data'!S51))),'Data Summary'!CJ57="Yes"),OFFSET('Water Data'!$S$9,0,10*ROW('Water Data'!S51)),NA())</f>
        <v>#N/A</v>
      </c>
      <c r="V57" s="86" t="e">
        <f ca="true">+IF(AND(ISNUMBER(OFFSET('Sanitation Data'!$N$4,0,10*ROW('Sanitation Data'!N51))),'Data Summary'!CK57="Yes"),100-OFFSET('Sanitation Data'!$N$4,0,10*ROW('Sanitation Data'!N51)),NA())</f>
        <v>#N/A</v>
      </c>
      <c r="W57" s="86" t="e">
        <f ca="true">+IF(AND(ISNUMBER(OFFSET('Sanitation Data'!$N$6,0,10*ROW('Sanitation Data'!N51))),'Data Summary'!CL57="Yes"),OFFSET('Sanitation Data'!$N$6,0,10*ROW('Sanitation Data'!N51)),NA())</f>
        <v>#N/A</v>
      </c>
      <c r="X57" s="86" t="e">
        <f ca="true">+IF(AND(ISNUMBER(OFFSET('Sanitation Data'!$N$10,0,10*ROW('Sanitation Data'!N51))),'Data Summary'!CM57="Yes"),OFFSET('Sanitation Data'!$N$10,0,10*ROW('Sanitation Data'!N51)),NA())</f>
        <v>#N/A</v>
      </c>
      <c r="Y57" s="86" t="e">
        <f ca="true">+IF(AND(ISNUMBER(OFFSET('Sanitation Data'!$N$11,0,10*ROW('Sanitation Data'!N51))),'Data Summary'!CN57="Yes"),OFFSET('Sanitation Data'!$N$11,0,10*ROW('Sanitation Data'!N51)),NA())</f>
        <v>#N/A</v>
      </c>
      <c r="Z57" s="86" t="e">
        <f ca="true">+IF(AND(ISNUMBER(OFFSET('Sanitation Data'!$N$12,0,10*ROW('Sanitation Data'!N51))),'Data Summary'!CO57="Yes"),OFFSET('Sanitation Data'!$N$12,0,10*ROW('Sanitation Data'!N51)),NA())</f>
        <v>#N/A</v>
      </c>
      <c r="AA57" s="86" t="e">
        <f ca="true">+IF(AND(ISNUMBER(OFFSET('Sanitation Data'!$O$4,0,10*ROW('Sanitation Data'!O51))),'Data Summary'!CP57="Yes"),100-OFFSET('Sanitation Data'!$O$4,0,10*ROW('Sanitation Data'!O51)),NA())</f>
        <v>#N/A</v>
      </c>
      <c r="AB57" s="86" t="e">
        <f ca="true">+IF(AND(ISNUMBER(OFFSET('Sanitation Data'!$O$6,0,10*ROW('Sanitation Data'!O51))),'Data Summary'!CQ57="Yes"),OFFSET('Sanitation Data'!$O$6,0,10*ROW('Sanitation Data'!O51)),NA())</f>
        <v>#N/A</v>
      </c>
      <c r="AC57" s="86" t="e">
        <f ca="true">+IF(AND(ISNUMBER(OFFSET('Sanitation Data'!$O$10,0,10*ROW('Sanitation Data'!O51))),'Data Summary'!CR57="Yes"),OFFSET('Sanitation Data'!$O$10,0,10*ROW('Sanitation Data'!O51)),NA())</f>
        <v>#N/A</v>
      </c>
      <c r="AD57" s="86" t="e">
        <f ca="true">+IF(AND(ISNUMBER(OFFSET('Sanitation Data'!$O$11,0,10*ROW('Sanitation Data'!O51))),'Data Summary'!CS57="Yes"),OFFSET('Sanitation Data'!$O$11,0,10*ROW('Sanitation Data'!O51)),NA())</f>
        <v>#N/A</v>
      </c>
      <c r="AE57" s="86" t="e">
        <f ca="true">+IF(AND(ISNUMBER(OFFSET('Sanitation Data'!$O$12,0,10*ROW('Sanitation Data'!O51))),'Data Summary'!CT57="Yes"),OFFSET('Sanitation Data'!$O$12,0,10*ROW('Sanitation Data'!O51)),NA())</f>
        <v>#N/A</v>
      </c>
      <c r="AF57" s="86" t="e">
        <f ca="true">+IF(AND(ISNUMBER(OFFSET('Sanitation Data'!$P$4,0,10*ROW('Sanitation Data'!P51))),'Data Summary'!CU57="Yes"),100-OFFSET('Sanitation Data'!$P$4,0,10*ROW('Sanitation Data'!P51)),NA())</f>
        <v>#N/A</v>
      </c>
      <c r="AG57" s="86" t="e">
        <f ca="true">+IF(AND(ISNUMBER(OFFSET('Sanitation Data'!$P$6,0,10*ROW('Sanitation Data'!P51))),'Data Summary'!CV57="Yes"),OFFSET('Sanitation Data'!$P$6,0,10*ROW('Sanitation Data'!P51)),NA())</f>
        <v>#N/A</v>
      </c>
      <c r="AH57" s="86" t="e">
        <f ca="true">+IF(AND(ISNUMBER(OFFSET('Sanitation Data'!$P$10,0,10*ROW('Sanitation Data'!P51))),'Data Summary'!CW57="Yes"),OFFSET('Sanitation Data'!$P$10,0,10*ROW('Sanitation Data'!P51)),NA())</f>
        <v>#N/A</v>
      </c>
      <c r="AI57" s="86" t="e">
        <f ca="true">+IF(AND(ISNUMBER(OFFSET('Sanitation Data'!$P$11,0,10*ROW('Sanitation Data'!P51))),'Data Summary'!CX57="Yes"),OFFSET('Sanitation Data'!$P$11,0,10*ROW('Sanitation Data'!P51)),NA())</f>
        <v>#N/A</v>
      </c>
      <c r="AJ57" s="86" t="e">
        <f ca="true">+IF(AND(ISNUMBER(OFFSET('Sanitation Data'!$P$12,0,10*ROW('Sanitation Data'!P51))),'Data Summary'!CY57="Yes"),OFFSET('Sanitation Data'!$P$12,0,10*ROW('Sanitation Data'!P51)),NA())</f>
        <v>#N/A</v>
      </c>
      <c r="AK57" s="86" t="e">
        <f ca="true">+IF(AND(ISNUMBER(OFFSET('Sanitation Data'!$Q$4,0,10*ROW('Sanitation Data'!Q51))),'Data Summary'!CZ57="Yes"),100-OFFSET('Sanitation Data'!$Q$4,0,10*ROW('Sanitation Data'!Q51)),NA())</f>
        <v>#N/A</v>
      </c>
      <c r="AL57" s="86" t="e">
        <f ca="true">+IF(AND(ISNUMBER(OFFSET('Sanitation Data'!$Q$6,0,10*ROW('Sanitation Data'!Q51))),'Data Summary'!DA57="Yes"),OFFSET('Sanitation Data'!$Q$6,0,10*ROW('Sanitation Data'!Q51)),NA())</f>
        <v>#N/A</v>
      </c>
      <c r="AM57" s="86" t="e">
        <f ca="true">+IF(AND(ISNUMBER(OFFSET('Sanitation Data'!$Q$10,0,10*ROW('Sanitation Data'!Q51))),'Data Summary'!DB57="Yes"),OFFSET('Sanitation Data'!$Q$10,0,10*ROW('Sanitation Data'!Q51)),NA())</f>
        <v>#N/A</v>
      </c>
      <c r="AN57" s="86" t="e">
        <f ca="true">+IF(AND(ISNUMBER(OFFSET('Sanitation Data'!$Q$11,0,10*ROW('Sanitation Data'!Q51))),'Data Summary'!DC57="Yes"),OFFSET('Sanitation Data'!$Q$11,0,10*ROW('Sanitation Data'!Q51)),NA())</f>
        <v>#N/A</v>
      </c>
      <c r="AO57" s="86" t="e">
        <f ca="true">+IF(AND(ISNUMBER(OFFSET('Sanitation Data'!$Q$12,0,10*ROW('Sanitation Data'!Q51))),'Data Summary'!DD57="Yes"),OFFSET('Sanitation Data'!$Q$12,0,10*ROW('Sanitation Data'!Q51)),NA())</f>
        <v>#N/A</v>
      </c>
      <c r="AP57" s="86" t="e">
        <f ca="true">+IF(AND(ISNUMBER(OFFSET('Sanitation Data'!$R$4,0,10*ROW('Sanitation Data'!R51))),'Data Summary'!DE57="Yes"),100-OFFSET('Sanitation Data'!$R$4,0,10*ROW('Sanitation Data'!R51)),NA())</f>
        <v>#N/A</v>
      </c>
      <c r="AQ57" s="86" t="e">
        <f ca="true">+IF(AND(ISNUMBER(OFFSET('Sanitation Data'!$R$6,0,10*ROW('Sanitation Data'!R51))),'Data Summary'!DF57="Yes"),OFFSET('Sanitation Data'!$R$6,0,10*ROW('Sanitation Data'!R51)),NA())</f>
        <v>#N/A</v>
      </c>
      <c r="AR57" s="86" t="e">
        <f ca="true">+IF(AND(ISNUMBER(OFFSET('Sanitation Data'!$R$10,0,10*ROW('Sanitation Data'!R51))),'Data Summary'!DG57="Yes"),OFFSET('Sanitation Data'!$R$10,0,10*ROW('Sanitation Data'!R51)),NA())</f>
        <v>#N/A</v>
      </c>
      <c r="AS57" s="86" t="e">
        <f ca="true">+IF(AND(ISNUMBER(OFFSET('Sanitation Data'!$R$11,0,10*ROW('Sanitation Data'!R51))),'Data Summary'!DH57="Yes"),OFFSET('Sanitation Data'!$R$11,0,10*ROW('Sanitation Data'!R51)),NA())</f>
        <v>#N/A</v>
      </c>
      <c r="AT57" s="86" t="e">
        <f ca="true">+IF(AND(ISNUMBER(OFFSET('Sanitation Data'!$R$12,0,10*ROW('Sanitation Data'!R51))),'Data Summary'!DI57="Yes"),OFFSET('Sanitation Data'!$R$12,0,10*ROW('Sanitation Data'!R51)),NA())</f>
        <v>#N/A</v>
      </c>
      <c r="AU57" s="86" t="e">
        <f ca="true">+IF(AND(ISNUMBER(OFFSET('Sanitation Data'!$S$4,0,10*ROW('Sanitation Data'!S51))),'Data Summary'!DJ57="Yes"),100-OFFSET('Sanitation Data'!$S$4,0,10*ROW('Sanitation Data'!S51)),NA())</f>
        <v>#N/A</v>
      </c>
      <c r="AV57" s="86" t="e">
        <f ca="true">+IF(AND(ISNUMBER(OFFSET('Sanitation Data'!$S$6,0,10*ROW('Sanitation Data'!S51))),'Data Summary'!DK57="Yes"),OFFSET('Sanitation Data'!$S$6,0,10*ROW('Sanitation Data'!S51)),NA())</f>
        <v>#N/A</v>
      </c>
      <c r="AW57" s="86" t="e">
        <f ca="true">+IF(AND(ISNUMBER(OFFSET('Sanitation Data'!$S$10,0,10*ROW('Sanitation Data'!S51))),'Data Summary'!DL57="Yes"),OFFSET('Sanitation Data'!$S$10,0,10*ROW('Sanitation Data'!S51)),NA())</f>
        <v>#N/A</v>
      </c>
      <c r="AX57" s="86" t="e">
        <f ca="true">+IF(AND(ISNUMBER(OFFSET('Sanitation Data'!$S$11,0,10*ROW('Sanitation Data'!S51))),'Data Summary'!DM57="Yes"),OFFSET('Sanitation Data'!$S$11,0,10*ROW('Sanitation Data'!S51)),NA())</f>
        <v>#N/A</v>
      </c>
      <c r="AY57" s="86" t="e">
        <f ca="true">+IF(AND(ISNUMBER(OFFSET('Sanitation Data'!$S$12,0,10*ROW('Sanitation Data'!S51))),'Data Summary'!DN57="Yes"),OFFSET('Sanitation Data'!$S$12,0,10*ROW('Sanitation Data'!S51)),NA())</f>
        <v>#N/A</v>
      </c>
      <c r="AZ57" s="87" t="e">
        <f ca="true">+IF(AND(ISNUMBER(OFFSET('Hygiene Data'!$N$5,0,10*ROW('Hygiene Data'!N51))),'Data Summary'!DO57="Yes"),OFFSET('Hygiene Data'!$N$5,0,10*ROW('Hygiene Data'!N51)),NA())</f>
        <v>#N/A</v>
      </c>
      <c r="BA57" s="87" t="e">
        <f ca="true">+IF(AND(ISNUMBER(OFFSET('Hygiene Data'!$N$7,0,10*ROW('Hygiene Data'!N51))),'Data Summary'!DP57="Yes"),OFFSET('Hygiene Data'!$N$7,0,10*ROW('Hygiene Data'!N51)),NA())</f>
        <v>#N/A</v>
      </c>
      <c r="BB57" s="87" t="e">
        <f ca="true">+IF(AND(ISNUMBER(OFFSET('Hygiene Data'!$N$9,0,10*ROW('Hygiene Data'!N51))),'Data Summary'!DQ57="Yes"),OFFSET('Hygiene Data'!$N$9,0,10*ROW('Hygiene Data'!N51)),NA())</f>
        <v>#N/A</v>
      </c>
      <c r="BC57" s="87" t="e">
        <f ca="true">+IF(AND(ISNUMBER(OFFSET('Hygiene Data'!$O$5,0,10*ROW('Hygiene Data'!O51))),'Data Summary'!DR57="Yes"),OFFSET('Hygiene Data'!$O$5,0,10*ROW('Hygiene Data'!O51)),NA())</f>
        <v>#N/A</v>
      </c>
      <c r="BD57" s="87" t="e">
        <f ca="true">+IF(AND(ISNUMBER(OFFSET('Hygiene Data'!$O$7,0,10*ROW('Hygiene Data'!O51))),'Data Summary'!DS57="Yes"),OFFSET('Hygiene Data'!$O$7,0,10*ROW('Hygiene Data'!O51)),NA())</f>
        <v>#N/A</v>
      </c>
      <c r="BE57" s="87" t="e">
        <f ca="true">+IF(AND(ISNUMBER(OFFSET('Hygiene Data'!$O$9,0,10*ROW('Hygiene Data'!O51))),'Data Summary'!DT57="Yes"),OFFSET('Hygiene Data'!$O$9,0,10*ROW('Hygiene Data'!O51)),NA())</f>
        <v>#N/A</v>
      </c>
      <c r="BF57" s="87" t="e">
        <f ca="true">+IF(AND(ISNUMBER(OFFSET('Hygiene Data'!$P$5,0,10*ROW('Hygiene Data'!P51))),'Data Summary'!DU57="Yes"),OFFSET('Hygiene Data'!$P$5,0,10*ROW('Hygiene Data'!P51)),NA())</f>
        <v>#N/A</v>
      </c>
      <c r="BG57" s="87" t="e">
        <f ca="true">+IF(AND(ISNUMBER(OFFSET('Hygiene Data'!$P$7,0,10*ROW('Hygiene Data'!P51))),'Data Summary'!DV57="Yes"),OFFSET('Hygiene Data'!$P$7,0,10*ROW('Hygiene Data'!P51)),NA())</f>
        <v>#N/A</v>
      </c>
      <c r="BH57" s="87" t="e">
        <f ca="true">+IF(AND(ISNUMBER(OFFSET('Hygiene Data'!$P$9,0,10*ROW('Hygiene Data'!P51))),'Data Summary'!DW57="Yes"),OFFSET('Hygiene Data'!$P$9,0,10*ROW('Hygiene Data'!P51)),NA())</f>
        <v>#N/A</v>
      </c>
      <c r="BI57" s="87" t="e">
        <f ca="true">+IF(AND(ISNUMBER(OFFSET('Hygiene Data'!$Q$5,0,10*ROW('Hygiene Data'!Q51))),'Data Summary'!DX57="Yes"),OFFSET('Hygiene Data'!$Q$5,0,10*ROW('Hygiene Data'!Q51)),NA())</f>
        <v>#N/A</v>
      </c>
      <c r="BJ57" s="87" t="e">
        <f ca="true">+IF(AND(ISNUMBER(OFFSET('Hygiene Data'!$Q$7,0,10*ROW('Hygiene Data'!Q51))),'Data Summary'!DY57="Yes"),OFFSET('Hygiene Data'!$Q$7,0,10*ROW('Hygiene Data'!Q51)),NA())</f>
        <v>#N/A</v>
      </c>
      <c r="BK57" s="87" t="e">
        <f ca="true">+IF(AND(ISNUMBER(OFFSET('Hygiene Data'!$Q$9,0,10*ROW('Hygiene Data'!Q51))),'Data Summary'!DZ57="Yes"),OFFSET('Hygiene Data'!$Q$9,0,10*ROW('Hygiene Data'!Q51)),NA())</f>
        <v>#N/A</v>
      </c>
      <c r="BL57" s="87" t="e">
        <f ca="true">+IF(AND(ISNUMBER(OFFSET('Hygiene Data'!$R$5,0,10*ROW('Hygiene Data'!R51))),'Data Summary'!EA57="Yes"),OFFSET('Hygiene Data'!$R$5,0,10*ROW('Hygiene Data'!R51)),NA())</f>
        <v>#N/A</v>
      </c>
      <c r="BM57" s="87" t="e">
        <f ca="true">+IF(AND(ISNUMBER(OFFSET('Hygiene Data'!$R$7,0,10*ROW('Hygiene Data'!R51))),'Data Summary'!EB57="Yes"),OFFSET('Hygiene Data'!$R$7,0,10*ROW('Hygiene Data'!R51)),NA())</f>
        <v>#N/A</v>
      </c>
      <c r="BN57" s="87" t="e">
        <f ca="true">+IF(AND(ISNUMBER(OFFSET('Hygiene Data'!$R$9,0,10*ROW('Hygiene Data'!R51))),'Data Summary'!EC57="Yes"),OFFSET('Hygiene Data'!$R$9,0,10*ROW('Hygiene Data'!R51)),NA())</f>
        <v>#N/A</v>
      </c>
      <c r="BO57" s="87" t="e">
        <f ca="true">+IF(AND(ISNUMBER(OFFSET('Hygiene Data'!$S$5,0,10*ROW('Hygiene Data'!S51))),'Data Summary'!ED57="Yes"),OFFSET('Hygiene Data'!$S$5,0,10*ROW('Hygiene Data'!S51)),NA())</f>
        <v>#N/A</v>
      </c>
      <c r="BP57" s="87" t="e">
        <f ca="true">+IF(AND(ISNUMBER(OFFSET('Hygiene Data'!$S$7,0,10*ROW('Hygiene Data'!S51))),'Data Summary'!EE57="Yes"),OFFSET('Hygiene Data'!$S$7,0,10*ROW('Hygiene Data'!S51)),NA())</f>
        <v>#N/A</v>
      </c>
      <c r="BQ57" s="87" t="e">
        <f ca="true">+IF(AND(ISNUMBER(OFFSET('Hygiene Data'!$S$9,0,10*ROW('Hygiene Data'!S51))),'Data Summary'!EF57="Yes"),OFFSET('Hygiene Data'!$S$9,0,10*ROW('Hygiene Data'!S51)),NA())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Data'!$N$4,0,10*ROW('Water Data'!N52))),'Data Summary'!BS58="Yes"),100-OFFSET('Water Data'!$N$4,0,10*ROW('Water Data'!N52)),NA())</f>
        <v>#N/A</v>
      </c>
      <c r="E58" s="85" t="e">
        <f ca="true">+IF(AND(ISNUMBER(OFFSET('Water Data'!$N$6,0,10*ROW('Water Data'!N52))),'Data Summary'!BT58="Yes"),OFFSET('Water Data'!$N$6,0,10*ROW('Water Data'!N52)),NA())</f>
        <v>#N/A</v>
      </c>
      <c r="F58" s="85" t="e">
        <f ca="true">+IF(AND(ISNUMBER(OFFSET('Water Data'!$N$9,0,10*ROW('Water Data'!N52))),'Data Summary'!BU58="Yes"),OFFSET('Water Data'!$N$9,0,10*ROW('Water Data'!N52)),NA())</f>
        <v>#N/A</v>
      </c>
      <c r="G58" s="85" t="e">
        <f ca="true">+IF(AND(ISNUMBER(OFFSET('Water Data'!$O$4,0,10*ROW('Water Data'!O52))),'Data Summary'!BV58="Yes"),100-OFFSET('Water Data'!$O$4,0,10*ROW('Water Data'!O52)),NA())</f>
        <v>#N/A</v>
      </c>
      <c r="H58" s="85" t="e">
        <f ca="true">+IF(AND(ISNUMBER(OFFSET('Water Data'!$O$6,0,10*ROW('Water Data'!O52))),'Data Summary'!BW58="Yes"),OFFSET('Water Data'!$O$6,0,10*ROW('Water Data'!O52)),NA())</f>
        <v>#N/A</v>
      </c>
      <c r="I58" s="85" t="e">
        <f ca="true">+IF(AND(ISNUMBER(OFFSET('Water Data'!$O$9,0,10*ROW('Water Data'!O52))),'Data Summary'!BX58="Yes"),OFFSET('Water Data'!$O$9,0,10*ROW('Water Data'!O52)),NA())</f>
        <v>#N/A</v>
      </c>
      <c r="J58" s="85" t="e">
        <f ca="true">+IF(AND(ISNUMBER(OFFSET('Water Data'!$P$4,0,10*ROW('Water Data'!P52))),'Data Summary'!BY58="Yes"),100-OFFSET('Water Data'!$P$4,0,10*ROW('Water Data'!P52)),NA())</f>
        <v>#N/A</v>
      </c>
      <c r="K58" s="85" t="e">
        <f ca="true">+IF(AND(ISNUMBER(OFFSET('Water Data'!$P$6,0,10*ROW('Water Data'!P52))),'Data Summary'!BZ58="Yes"),OFFSET('Water Data'!$P$6,0,10*ROW('Water Data'!P52)),NA())</f>
        <v>#N/A</v>
      </c>
      <c r="L58" s="85" t="e">
        <f ca="true">+IF(AND(ISNUMBER(OFFSET('Water Data'!$P$9,0,10*ROW('Water Data'!P52))),'Data Summary'!CA58="Yes"),OFFSET('Water Data'!$P$9,0,10*ROW('Water Data'!P52)),NA())</f>
        <v>#N/A</v>
      </c>
      <c r="M58" s="85" t="e">
        <f ca="true">+IF(AND(ISNUMBER(OFFSET('Water Data'!$Q$4,0,10*ROW('Water Data'!Q52))),'Data Summary'!CB58="Yes"),100-OFFSET('Water Data'!$Q$4,0,10*ROW('Water Data'!Q52)),NA())</f>
        <v>#N/A</v>
      </c>
      <c r="N58" s="85" t="e">
        <f ca="true">+IF(AND(ISNUMBER(OFFSET('Water Data'!$Q$6,0,10*ROW('Water Data'!Q52))),'Data Summary'!CC58="Yes"),OFFSET('Water Data'!$Q$6,0,10*ROW('Water Data'!Q52)),NA())</f>
        <v>#N/A</v>
      </c>
      <c r="O58" s="85" t="e">
        <f ca="true">+IF(AND(ISNUMBER(OFFSET('Water Data'!$Q$9,0,10*ROW('Water Data'!Q52))),'Data Summary'!CD58="Yes"),OFFSET('Water Data'!$Q$9,0,10*ROW('Water Data'!Q52)),NA())</f>
        <v>#N/A</v>
      </c>
      <c r="P58" s="85" t="e">
        <f ca="true">+IF(AND(ISNUMBER(OFFSET('Water Data'!$R$4,0,10*ROW('Water Data'!R52))),'Data Summary'!CE58="Yes"),100-OFFSET('Water Data'!$R$4,0,10*ROW('Water Data'!R52)),NA())</f>
        <v>#N/A</v>
      </c>
      <c r="Q58" s="85" t="e">
        <f ca="true">+IF(AND(ISNUMBER(OFFSET('Water Data'!$R$6,0,10*ROW('Water Data'!R52))),'Data Summary'!CF58="Yes"),OFFSET('Water Data'!$R$6,0,10*ROW('Water Data'!R52)),NA())</f>
        <v>#N/A</v>
      </c>
      <c r="R58" s="85" t="e">
        <f ca="true">+IF(AND(ISNUMBER(OFFSET('Water Data'!$R$9,0,10*ROW('Water Data'!R52))),'Data Summary'!CG58="Yes"),OFFSET('Water Data'!$R$9,0,10*ROW('Water Data'!R52)),NA())</f>
        <v>#N/A</v>
      </c>
      <c r="S58" s="85" t="e">
        <f ca="true">+IF(AND(ISNUMBER(OFFSET('Water Data'!$S$4,0,10*ROW('Water Data'!S52))),'Data Summary'!CH58="Yes"),100-OFFSET('Water Data'!$S$4,0,10*ROW('Water Data'!S52)),NA())</f>
        <v>#N/A</v>
      </c>
      <c r="T58" s="85" t="e">
        <f ca="true">+IF(AND(ISNUMBER(OFFSET('Water Data'!$S$6,0,10*ROW('Water Data'!S52))),'Data Summary'!CI58="Yes"),OFFSET('Water Data'!$S$6,0,10*ROW('Water Data'!S52)),NA())</f>
        <v>#N/A</v>
      </c>
      <c r="U58" s="85" t="e">
        <f ca="true">+IF(AND(ISNUMBER(OFFSET('Water Data'!$S$9,0,10*ROW('Water Data'!S52))),'Data Summary'!CJ58="Yes"),OFFSET('Water Data'!$S$9,0,10*ROW('Water Data'!S52)),NA())</f>
        <v>#N/A</v>
      </c>
      <c r="V58" s="86" t="e">
        <f ca="true">+IF(AND(ISNUMBER(OFFSET('Sanitation Data'!$N$4,0,10*ROW('Sanitation Data'!N52))),'Data Summary'!CK58="Yes"),100-OFFSET('Sanitation Data'!$N$4,0,10*ROW('Sanitation Data'!N52)),NA())</f>
        <v>#N/A</v>
      </c>
      <c r="W58" s="86" t="e">
        <f ca="true">+IF(AND(ISNUMBER(OFFSET('Sanitation Data'!$N$6,0,10*ROW('Sanitation Data'!N52))),'Data Summary'!CL58="Yes"),OFFSET('Sanitation Data'!$N$6,0,10*ROW('Sanitation Data'!N52)),NA())</f>
        <v>#N/A</v>
      </c>
      <c r="X58" s="86" t="e">
        <f ca="true">+IF(AND(ISNUMBER(OFFSET('Sanitation Data'!$N$10,0,10*ROW('Sanitation Data'!N52))),'Data Summary'!CM58="Yes"),OFFSET('Sanitation Data'!$N$10,0,10*ROW('Sanitation Data'!N52)),NA())</f>
        <v>#N/A</v>
      </c>
      <c r="Y58" s="86" t="e">
        <f ca="true">+IF(AND(ISNUMBER(OFFSET('Sanitation Data'!$N$11,0,10*ROW('Sanitation Data'!N52))),'Data Summary'!CN58="Yes"),OFFSET('Sanitation Data'!$N$11,0,10*ROW('Sanitation Data'!N52)),NA())</f>
        <v>#N/A</v>
      </c>
      <c r="Z58" s="86" t="e">
        <f ca="true">+IF(AND(ISNUMBER(OFFSET('Sanitation Data'!$N$12,0,10*ROW('Sanitation Data'!N52))),'Data Summary'!CO58="Yes"),OFFSET('Sanitation Data'!$N$12,0,10*ROW('Sanitation Data'!N52)),NA())</f>
        <v>#N/A</v>
      </c>
      <c r="AA58" s="86" t="e">
        <f ca="true">+IF(AND(ISNUMBER(OFFSET('Sanitation Data'!$O$4,0,10*ROW('Sanitation Data'!O52))),'Data Summary'!CP58="Yes"),100-OFFSET('Sanitation Data'!$O$4,0,10*ROW('Sanitation Data'!O52)),NA())</f>
        <v>#N/A</v>
      </c>
      <c r="AB58" s="86" t="e">
        <f ca="true">+IF(AND(ISNUMBER(OFFSET('Sanitation Data'!$O$6,0,10*ROW('Sanitation Data'!O52))),'Data Summary'!CQ58="Yes"),OFFSET('Sanitation Data'!$O$6,0,10*ROW('Sanitation Data'!O52)),NA())</f>
        <v>#N/A</v>
      </c>
      <c r="AC58" s="86" t="e">
        <f ca="true">+IF(AND(ISNUMBER(OFFSET('Sanitation Data'!$O$10,0,10*ROW('Sanitation Data'!O52))),'Data Summary'!CR58="Yes"),OFFSET('Sanitation Data'!$O$10,0,10*ROW('Sanitation Data'!O52)),NA())</f>
        <v>#N/A</v>
      </c>
      <c r="AD58" s="86" t="e">
        <f ca="true">+IF(AND(ISNUMBER(OFFSET('Sanitation Data'!$O$11,0,10*ROW('Sanitation Data'!O52))),'Data Summary'!CS58="Yes"),OFFSET('Sanitation Data'!$O$11,0,10*ROW('Sanitation Data'!O52)),NA())</f>
        <v>#N/A</v>
      </c>
      <c r="AE58" s="86" t="e">
        <f ca="true">+IF(AND(ISNUMBER(OFFSET('Sanitation Data'!$O$12,0,10*ROW('Sanitation Data'!O52))),'Data Summary'!CT58="Yes"),OFFSET('Sanitation Data'!$O$12,0,10*ROW('Sanitation Data'!O52)),NA())</f>
        <v>#N/A</v>
      </c>
      <c r="AF58" s="86" t="e">
        <f ca="true">+IF(AND(ISNUMBER(OFFSET('Sanitation Data'!$P$4,0,10*ROW('Sanitation Data'!P52))),'Data Summary'!CU58="Yes"),100-OFFSET('Sanitation Data'!$P$4,0,10*ROW('Sanitation Data'!P52)),NA())</f>
        <v>#N/A</v>
      </c>
      <c r="AG58" s="86" t="e">
        <f ca="true">+IF(AND(ISNUMBER(OFFSET('Sanitation Data'!$P$6,0,10*ROW('Sanitation Data'!P52))),'Data Summary'!CV58="Yes"),OFFSET('Sanitation Data'!$P$6,0,10*ROW('Sanitation Data'!P52)),NA())</f>
        <v>#N/A</v>
      </c>
      <c r="AH58" s="86" t="e">
        <f ca="true">+IF(AND(ISNUMBER(OFFSET('Sanitation Data'!$P$10,0,10*ROW('Sanitation Data'!P52))),'Data Summary'!CW58="Yes"),OFFSET('Sanitation Data'!$P$10,0,10*ROW('Sanitation Data'!P52)),NA())</f>
        <v>#N/A</v>
      </c>
      <c r="AI58" s="86" t="e">
        <f ca="true">+IF(AND(ISNUMBER(OFFSET('Sanitation Data'!$P$11,0,10*ROW('Sanitation Data'!P52))),'Data Summary'!CX58="Yes"),OFFSET('Sanitation Data'!$P$11,0,10*ROW('Sanitation Data'!P52)),NA())</f>
        <v>#N/A</v>
      </c>
      <c r="AJ58" s="86" t="e">
        <f ca="true">+IF(AND(ISNUMBER(OFFSET('Sanitation Data'!$P$12,0,10*ROW('Sanitation Data'!P52))),'Data Summary'!CY58="Yes"),OFFSET('Sanitation Data'!$P$12,0,10*ROW('Sanitation Data'!P52)),NA())</f>
        <v>#N/A</v>
      </c>
      <c r="AK58" s="86" t="e">
        <f ca="true">+IF(AND(ISNUMBER(OFFSET('Sanitation Data'!$Q$4,0,10*ROW('Sanitation Data'!Q52))),'Data Summary'!CZ58="Yes"),100-OFFSET('Sanitation Data'!$Q$4,0,10*ROW('Sanitation Data'!Q52)),NA())</f>
        <v>#N/A</v>
      </c>
      <c r="AL58" s="86" t="e">
        <f ca="true">+IF(AND(ISNUMBER(OFFSET('Sanitation Data'!$Q$6,0,10*ROW('Sanitation Data'!Q52))),'Data Summary'!DA58="Yes"),OFFSET('Sanitation Data'!$Q$6,0,10*ROW('Sanitation Data'!Q52)),NA())</f>
        <v>#N/A</v>
      </c>
      <c r="AM58" s="86" t="e">
        <f ca="true">+IF(AND(ISNUMBER(OFFSET('Sanitation Data'!$Q$10,0,10*ROW('Sanitation Data'!Q52))),'Data Summary'!DB58="Yes"),OFFSET('Sanitation Data'!$Q$10,0,10*ROW('Sanitation Data'!Q52)),NA())</f>
        <v>#N/A</v>
      </c>
      <c r="AN58" s="86" t="e">
        <f ca="true">+IF(AND(ISNUMBER(OFFSET('Sanitation Data'!$Q$11,0,10*ROW('Sanitation Data'!Q52))),'Data Summary'!DC58="Yes"),OFFSET('Sanitation Data'!$Q$11,0,10*ROW('Sanitation Data'!Q52)),NA())</f>
        <v>#N/A</v>
      </c>
      <c r="AO58" s="86" t="e">
        <f ca="true">+IF(AND(ISNUMBER(OFFSET('Sanitation Data'!$Q$12,0,10*ROW('Sanitation Data'!Q52))),'Data Summary'!DD58="Yes"),OFFSET('Sanitation Data'!$Q$12,0,10*ROW('Sanitation Data'!Q52)),NA())</f>
        <v>#N/A</v>
      </c>
      <c r="AP58" s="86" t="e">
        <f ca="true">+IF(AND(ISNUMBER(OFFSET('Sanitation Data'!$R$4,0,10*ROW('Sanitation Data'!R52))),'Data Summary'!DE58="Yes"),100-OFFSET('Sanitation Data'!$R$4,0,10*ROW('Sanitation Data'!R52)),NA())</f>
        <v>#N/A</v>
      </c>
      <c r="AQ58" s="86" t="e">
        <f ca="true">+IF(AND(ISNUMBER(OFFSET('Sanitation Data'!$R$6,0,10*ROW('Sanitation Data'!R52))),'Data Summary'!DF58="Yes"),OFFSET('Sanitation Data'!$R$6,0,10*ROW('Sanitation Data'!R52)),NA())</f>
        <v>#N/A</v>
      </c>
      <c r="AR58" s="86" t="e">
        <f ca="true">+IF(AND(ISNUMBER(OFFSET('Sanitation Data'!$R$10,0,10*ROW('Sanitation Data'!R52))),'Data Summary'!DG58="Yes"),OFFSET('Sanitation Data'!$R$10,0,10*ROW('Sanitation Data'!R52)),NA())</f>
        <v>#N/A</v>
      </c>
      <c r="AS58" s="86" t="e">
        <f ca="true">+IF(AND(ISNUMBER(OFFSET('Sanitation Data'!$R$11,0,10*ROW('Sanitation Data'!R52))),'Data Summary'!DH58="Yes"),OFFSET('Sanitation Data'!$R$11,0,10*ROW('Sanitation Data'!R52)),NA())</f>
        <v>#N/A</v>
      </c>
      <c r="AT58" s="86" t="e">
        <f ca="true">+IF(AND(ISNUMBER(OFFSET('Sanitation Data'!$R$12,0,10*ROW('Sanitation Data'!R52))),'Data Summary'!DI58="Yes"),OFFSET('Sanitation Data'!$R$12,0,10*ROW('Sanitation Data'!R52)),NA())</f>
        <v>#N/A</v>
      </c>
      <c r="AU58" s="86" t="e">
        <f ca="true">+IF(AND(ISNUMBER(OFFSET('Sanitation Data'!$S$4,0,10*ROW('Sanitation Data'!S52))),'Data Summary'!DJ58="Yes"),100-OFFSET('Sanitation Data'!$S$4,0,10*ROW('Sanitation Data'!S52)),NA())</f>
        <v>#N/A</v>
      </c>
      <c r="AV58" s="86" t="e">
        <f ca="true">+IF(AND(ISNUMBER(OFFSET('Sanitation Data'!$S$6,0,10*ROW('Sanitation Data'!S52))),'Data Summary'!DK58="Yes"),OFFSET('Sanitation Data'!$S$6,0,10*ROW('Sanitation Data'!S52)),NA())</f>
        <v>#N/A</v>
      </c>
      <c r="AW58" s="86" t="e">
        <f ca="true">+IF(AND(ISNUMBER(OFFSET('Sanitation Data'!$S$10,0,10*ROW('Sanitation Data'!S52))),'Data Summary'!DL58="Yes"),OFFSET('Sanitation Data'!$S$10,0,10*ROW('Sanitation Data'!S52)),NA())</f>
        <v>#N/A</v>
      </c>
      <c r="AX58" s="86" t="e">
        <f ca="true">+IF(AND(ISNUMBER(OFFSET('Sanitation Data'!$S$11,0,10*ROW('Sanitation Data'!S52))),'Data Summary'!DM58="Yes"),OFFSET('Sanitation Data'!$S$11,0,10*ROW('Sanitation Data'!S52)),NA())</f>
        <v>#N/A</v>
      </c>
      <c r="AY58" s="86" t="e">
        <f ca="true">+IF(AND(ISNUMBER(OFFSET('Sanitation Data'!$S$12,0,10*ROW('Sanitation Data'!S52))),'Data Summary'!DN58="Yes"),OFFSET('Sanitation Data'!$S$12,0,10*ROW('Sanitation Data'!S52)),NA())</f>
        <v>#N/A</v>
      </c>
      <c r="AZ58" s="87" t="e">
        <f ca="true">+IF(AND(ISNUMBER(OFFSET('Hygiene Data'!$N$5,0,10*ROW('Hygiene Data'!N52))),'Data Summary'!DO58="Yes"),OFFSET('Hygiene Data'!$N$5,0,10*ROW('Hygiene Data'!N52)),NA())</f>
        <v>#N/A</v>
      </c>
      <c r="BA58" s="87" t="e">
        <f ca="true">+IF(AND(ISNUMBER(OFFSET('Hygiene Data'!$N$7,0,10*ROW('Hygiene Data'!N52))),'Data Summary'!DP58="Yes"),OFFSET('Hygiene Data'!$N$7,0,10*ROW('Hygiene Data'!N52)),NA())</f>
        <v>#N/A</v>
      </c>
      <c r="BB58" s="87" t="e">
        <f ca="true">+IF(AND(ISNUMBER(OFFSET('Hygiene Data'!$N$9,0,10*ROW('Hygiene Data'!N52))),'Data Summary'!DQ58="Yes"),OFFSET('Hygiene Data'!$N$9,0,10*ROW('Hygiene Data'!N52)),NA())</f>
        <v>#N/A</v>
      </c>
      <c r="BC58" s="87" t="e">
        <f ca="true">+IF(AND(ISNUMBER(OFFSET('Hygiene Data'!$O$5,0,10*ROW('Hygiene Data'!O52))),'Data Summary'!DR58="Yes"),OFFSET('Hygiene Data'!$O$5,0,10*ROW('Hygiene Data'!O52)),NA())</f>
        <v>#N/A</v>
      </c>
      <c r="BD58" s="87" t="e">
        <f ca="true">+IF(AND(ISNUMBER(OFFSET('Hygiene Data'!$O$7,0,10*ROW('Hygiene Data'!O52))),'Data Summary'!DS58="Yes"),OFFSET('Hygiene Data'!$O$7,0,10*ROW('Hygiene Data'!O52)),NA())</f>
        <v>#N/A</v>
      </c>
      <c r="BE58" s="87" t="e">
        <f ca="true">+IF(AND(ISNUMBER(OFFSET('Hygiene Data'!$O$9,0,10*ROW('Hygiene Data'!O52))),'Data Summary'!DT58="Yes"),OFFSET('Hygiene Data'!$O$9,0,10*ROW('Hygiene Data'!O52)),NA())</f>
        <v>#N/A</v>
      </c>
      <c r="BF58" s="87" t="e">
        <f ca="true">+IF(AND(ISNUMBER(OFFSET('Hygiene Data'!$P$5,0,10*ROW('Hygiene Data'!P52))),'Data Summary'!DU58="Yes"),OFFSET('Hygiene Data'!$P$5,0,10*ROW('Hygiene Data'!P52)),NA())</f>
        <v>#N/A</v>
      </c>
      <c r="BG58" s="87" t="e">
        <f ca="true">+IF(AND(ISNUMBER(OFFSET('Hygiene Data'!$P$7,0,10*ROW('Hygiene Data'!P52))),'Data Summary'!DV58="Yes"),OFFSET('Hygiene Data'!$P$7,0,10*ROW('Hygiene Data'!P52)),NA())</f>
        <v>#N/A</v>
      </c>
      <c r="BH58" s="87" t="e">
        <f ca="true">+IF(AND(ISNUMBER(OFFSET('Hygiene Data'!$P$9,0,10*ROW('Hygiene Data'!P52))),'Data Summary'!DW58="Yes"),OFFSET('Hygiene Data'!$P$9,0,10*ROW('Hygiene Data'!P52)),NA())</f>
        <v>#N/A</v>
      </c>
      <c r="BI58" s="87" t="e">
        <f ca="true">+IF(AND(ISNUMBER(OFFSET('Hygiene Data'!$Q$5,0,10*ROW('Hygiene Data'!Q52))),'Data Summary'!DX58="Yes"),OFFSET('Hygiene Data'!$Q$5,0,10*ROW('Hygiene Data'!Q52)),NA())</f>
        <v>#N/A</v>
      </c>
      <c r="BJ58" s="87" t="e">
        <f ca="true">+IF(AND(ISNUMBER(OFFSET('Hygiene Data'!$Q$7,0,10*ROW('Hygiene Data'!Q52))),'Data Summary'!DY58="Yes"),OFFSET('Hygiene Data'!$Q$7,0,10*ROW('Hygiene Data'!Q52)),NA())</f>
        <v>#N/A</v>
      </c>
      <c r="BK58" s="87" t="e">
        <f ca="true">+IF(AND(ISNUMBER(OFFSET('Hygiene Data'!$Q$9,0,10*ROW('Hygiene Data'!Q52))),'Data Summary'!DZ58="Yes"),OFFSET('Hygiene Data'!$Q$9,0,10*ROW('Hygiene Data'!Q52)),NA())</f>
        <v>#N/A</v>
      </c>
      <c r="BL58" s="87" t="e">
        <f ca="true">+IF(AND(ISNUMBER(OFFSET('Hygiene Data'!$R$5,0,10*ROW('Hygiene Data'!R52))),'Data Summary'!EA58="Yes"),OFFSET('Hygiene Data'!$R$5,0,10*ROW('Hygiene Data'!R52)),NA())</f>
        <v>#N/A</v>
      </c>
      <c r="BM58" s="87" t="e">
        <f ca="true">+IF(AND(ISNUMBER(OFFSET('Hygiene Data'!$R$7,0,10*ROW('Hygiene Data'!R52))),'Data Summary'!EB58="Yes"),OFFSET('Hygiene Data'!$R$7,0,10*ROW('Hygiene Data'!R52)),NA())</f>
        <v>#N/A</v>
      </c>
      <c r="BN58" s="87" t="e">
        <f ca="true">+IF(AND(ISNUMBER(OFFSET('Hygiene Data'!$R$9,0,10*ROW('Hygiene Data'!R52))),'Data Summary'!EC58="Yes"),OFFSET('Hygiene Data'!$R$9,0,10*ROW('Hygiene Data'!R52)),NA())</f>
        <v>#N/A</v>
      </c>
      <c r="BO58" s="87" t="e">
        <f ca="true">+IF(AND(ISNUMBER(OFFSET('Hygiene Data'!$S$5,0,10*ROW('Hygiene Data'!S52))),'Data Summary'!ED58="Yes"),OFFSET('Hygiene Data'!$S$5,0,10*ROW('Hygiene Data'!S52)),NA())</f>
        <v>#N/A</v>
      </c>
      <c r="BP58" s="87" t="e">
        <f ca="true">+IF(AND(ISNUMBER(OFFSET('Hygiene Data'!$S$7,0,10*ROW('Hygiene Data'!S52))),'Data Summary'!EE58="Yes"),OFFSET('Hygiene Data'!$S$7,0,10*ROW('Hygiene Data'!S52)),NA())</f>
        <v>#N/A</v>
      </c>
      <c r="BQ58" s="87" t="e">
        <f ca="true">+IF(AND(ISNUMBER(OFFSET('Hygiene Data'!$S$9,0,10*ROW('Hygiene Data'!S52))),'Data Summary'!EF58="Yes"),OFFSET('Hygiene Data'!$S$9,0,10*ROW('Hygiene Data'!S52)),NA())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Data'!$N$4,0,10*ROW('Water Data'!N53))),'Data Summary'!BS59="Yes"),100-OFFSET('Water Data'!$N$4,0,10*ROW('Water Data'!N53)),NA())</f>
        <v>#N/A</v>
      </c>
      <c r="E59" s="85" t="e">
        <f ca="true">+IF(AND(ISNUMBER(OFFSET('Water Data'!$N$6,0,10*ROW('Water Data'!N53))),'Data Summary'!BT59="Yes"),OFFSET('Water Data'!$N$6,0,10*ROW('Water Data'!N53)),NA())</f>
        <v>#N/A</v>
      </c>
      <c r="F59" s="85" t="e">
        <f ca="true">+IF(AND(ISNUMBER(OFFSET('Water Data'!$N$9,0,10*ROW('Water Data'!N53))),'Data Summary'!BU59="Yes"),OFFSET('Water Data'!$N$9,0,10*ROW('Water Data'!N53)),NA())</f>
        <v>#N/A</v>
      </c>
      <c r="G59" s="85" t="e">
        <f ca="true">+IF(AND(ISNUMBER(OFFSET('Water Data'!$O$4,0,10*ROW('Water Data'!O53))),'Data Summary'!BV59="Yes"),100-OFFSET('Water Data'!$O$4,0,10*ROW('Water Data'!O53)),NA())</f>
        <v>#N/A</v>
      </c>
      <c r="H59" s="85" t="e">
        <f ca="true">+IF(AND(ISNUMBER(OFFSET('Water Data'!$O$6,0,10*ROW('Water Data'!O53))),'Data Summary'!BW59="Yes"),OFFSET('Water Data'!$O$6,0,10*ROW('Water Data'!O53)),NA())</f>
        <v>#N/A</v>
      </c>
      <c r="I59" s="85" t="e">
        <f ca="true">+IF(AND(ISNUMBER(OFFSET('Water Data'!$O$9,0,10*ROW('Water Data'!O53))),'Data Summary'!BX59="Yes"),OFFSET('Water Data'!$O$9,0,10*ROW('Water Data'!O53)),NA())</f>
        <v>#N/A</v>
      </c>
      <c r="J59" s="85" t="e">
        <f ca="true">+IF(AND(ISNUMBER(OFFSET('Water Data'!$P$4,0,10*ROW('Water Data'!P53))),'Data Summary'!BY59="Yes"),100-OFFSET('Water Data'!$P$4,0,10*ROW('Water Data'!P53)),NA())</f>
        <v>#N/A</v>
      </c>
      <c r="K59" s="85" t="e">
        <f ca="true">+IF(AND(ISNUMBER(OFFSET('Water Data'!$P$6,0,10*ROW('Water Data'!P53))),'Data Summary'!BZ59="Yes"),OFFSET('Water Data'!$P$6,0,10*ROW('Water Data'!P53)),NA())</f>
        <v>#N/A</v>
      </c>
      <c r="L59" s="85" t="e">
        <f ca="true">+IF(AND(ISNUMBER(OFFSET('Water Data'!$P$9,0,10*ROW('Water Data'!P53))),'Data Summary'!CA59="Yes"),OFFSET('Water Data'!$P$9,0,10*ROW('Water Data'!P53)),NA())</f>
        <v>#N/A</v>
      </c>
      <c r="M59" s="85" t="e">
        <f ca="true">+IF(AND(ISNUMBER(OFFSET('Water Data'!$Q$4,0,10*ROW('Water Data'!Q53))),'Data Summary'!CB59="Yes"),100-OFFSET('Water Data'!$Q$4,0,10*ROW('Water Data'!Q53)),NA())</f>
        <v>#N/A</v>
      </c>
      <c r="N59" s="85" t="e">
        <f ca="true">+IF(AND(ISNUMBER(OFFSET('Water Data'!$Q$6,0,10*ROW('Water Data'!Q53))),'Data Summary'!CC59="Yes"),OFFSET('Water Data'!$Q$6,0,10*ROW('Water Data'!Q53)),NA())</f>
        <v>#N/A</v>
      </c>
      <c r="O59" s="85" t="e">
        <f ca="true">+IF(AND(ISNUMBER(OFFSET('Water Data'!$Q$9,0,10*ROW('Water Data'!Q53))),'Data Summary'!CD59="Yes"),OFFSET('Water Data'!$Q$9,0,10*ROW('Water Data'!Q53)),NA())</f>
        <v>#N/A</v>
      </c>
      <c r="P59" s="85" t="e">
        <f ca="true">+IF(AND(ISNUMBER(OFFSET('Water Data'!$R$4,0,10*ROW('Water Data'!R53))),'Data Summary'!CE59="Yes"),100-OFFSET('Water Data'!$R$4,0,10*ROW('Water Data'!R53)),NA())</f>
        <v>#N/A</v>
      </c>
      <c r="Q59" s="85" t="e">
        <f ca="true">+IF(AND(ISNUMBER(OFFSET('Water Data'!$R$6,0,10*ROW('Water Data'!R53))),'Data Summary'!CF59="Yes"),OFFSET('Water Data'!$R$6,0,10*ROW('Water Data'!R53)),NA())</f>
        <v>#N/A</v>
      </c>
      <c r="R59" s="85" t="e">
        <f ca="true">+IF(AND(ISNUMBER(OFFSET('Water Data'!$R$9,0,10*ROW('Water Data'!R53))),'Data Summary'!CG59="Yes"),OFFSET('Water Data'!$R$9,0,10*ROW('Water Data'!R53)),NA())</f>
        <v>#N/A</v>
      </c>
      <c r="S59" s="85" t="e">
        <f ca="true">+IF(AND(ISNUMBER(OFFSET('Water Data'!$S$4,0,10*ROW('Water Data'!S53))),'Data Summary'!CH59="Yes"),100-OFFSET('Water Data'!$S$4,0,10*ROW('Water Data'!S53)),NA())</f>
        <v>#N/A</v>
      </c>
      <c r="T59" s="85" t="e">
        <f ca="true">+IF(AND(ISNUMBER(OFFSET('Water Data'!$S$6,0,10*ROW('Water Data'!S53))),'Data Summary'!CI59="Yes"),OFFSET('Water Data'!$S$6,0,10*ROW('Water Data'!S53)),NA())</f>
        <v>#N/A</v>
      </c>
      <c r="U59" s="85" t="e">
        <f ca="true">+IF(AND(ISNUMBER(OFFSET('Water Data'!$S$9,0,10*ROW('Water Data'!S53))),'Data Summary'!CJ59="Yes"),OFFSET('Water Data'!$S$9,0,10*ROW('Water Data'!S53)),NA())</f>
        <v>#N/A</v>
      </c>
      <c r="V59" s="86" t="e">
        <f ca="true">+IF(AND(ISNUMBER(OFFSET('Sanitation Data'!$N$4,0,10*ROW('Sanitation Data'!N53))),'Data Summary'!CK59="Yes"),100-OFFSET('Sanitation Data'!$N$4,0,10*ROW('Sanitation Data'!N53)),NA())</f>
        <v>#N/A</v>
      </c>
      <c r="W59" s="86" t="e">
        <f ca="true">+IF(AND(ISNUMBER(OFFSET('Sanitation Data'!$N$6,0,10*ROW('Sanitation Data'!N53))),'Data Summary'!CL59="Yes"),OFFSET('Sanitation Data'!$N$6,0,10*ROW('Sanitation Data'!N53)),NA())</f>
        <v>#N/A</v>
      </c>
      <c r="X59" s="86" t="e">
        <f ca="true">+IF(AND(ISNUMBER(OFFSET('Sanitation Data'!$N$10,0,10*ROW('Sanitation Data'!N53))),'Data Summary'!CM59="Yes"),OFFSET('Sanitation Data'!$N$10,0,10*ROW('Sanitation Data'!N53)),NA())</f>
        <v>#N/A</v>
      </c>
      <c r="Y59" s="86" t="e">
        <f ca="true">+IF(AND(ISNUMBER(OFFSET('Sanitation Data'!$N$11,0,10*ROW('Sanitation Data'!N53))),'Data Summary'!CN59="Yes"),OFFSET('Sanitation Data'!$N$11,0,10*ROW('Sanitation Data'!N53)),NA())</f>
        <v>#N/A</v>
      </c>
      <c r="Z59" s="86" t="e">
        <f ca="true">+IF(AND(ISNUMBER(OFFSET('Sanitation Data'!$N$12,0,10*ROW('Sanitation Data'!N53))),'Data Summary'!CO59="Yes"),OFFSET('Sanitation Data'!$N$12,0,10*ROW('Sanitation Data'!N53)),NA())</f>
        <v>#N/A</v>
      </c>
      <c r="AA59" s="86" t="e">
        <f ca="true">+IF(AND(ISNUMBER(OFFSET('Sanitation Data'!$O$4,0,10*ROW('Sanitation Data'!O53))),'Data Summary'!CP59="Yes"),100-OFFSET('Sanitation Data'!$O$4,0,10*ROW('Sanitation Data'!O53)),NA())</f>
        <v>#N/A</v>
      </c>
      <c r="AB59" s="86" t="e">
        <f ca="true">+IF(AND(ISNUMBER(OFFSET('Sanitation Data'!$O$6,0,10*ROW('Sanitation Data'!O53))),'Data Summary'!CQ59="Yes"),OFFSET('Sanitation Data'!$O$6,0,10*ROW('Sanitation Data'!O53)),NA())</f>
        <v>#N/A</v>
      </c>
      <c r="AC59" s="86" t="e">
        <f ca="true">+IF(AND(ISNUMBER(OFFSET('Sanitation Data'!$O$10,0,10*ROW('Sanitation Data'!O53))),'Data Summary'!CR59="Yes"),OFFSET('Sanitation Data'!$O$10,0,10*ROW('Sanitation Data'!O53)),NA())</f>
        <v>#N/A</v>
      </c>
      <c r="AD59" s="86" t="e">
        <f ca="true">+IF(AND(ISNUMBER(OFFSET('Sanitation Data'!$O$11,0,10*ROW('Sanitation Data'!O53))),'Data Summary'!CS59="Yes"),OFFSET('Sanitation Data'!$O$11,0,10*ROW('Sanitation Data'!O53)),NA())</f>
        <v>#N/A</v>
      </c>
      <c r="AE59" s="86" t="e">
        <f ca="true">+IF(AND(ISNUMBER(OFFSET('Sanitation Data'!$O$12,0,10*ROW('Sanitation Data'!O53))),'Data Summary'!CT59="Yes"),OFFSET('Sanitation Data'!$O$12,0,10*ROW('Sanitation Data'!O53)),NA())</f>
        <v>#N/A</v>
      </c>
      <c r="AF59" s="86" t="e">
        <f ca="true">+IF(AND(ISNUMBER(OFFSET('Sanitation Data'!$P$4,0,10*ROW('Sanitation Data'!P53))),'Data Summary'!CU59="Yes"),100-OFFSET('Sanitation Data'!$P$4,0,10*ROW('Sanitation Data'!P53)),NA())</f>
        <v>#N/A</v>
      </c>
      <c r="AG59" s="86" t="e">
        <f ca="true">+IF(AND(ISNUMBER(OFFSET('Sanitation Data'!$P$6,0,10*ROW('Sanitation Data'!P53))),'Data Summary'!CV59="Yes"),OFFSET('Sanitation Data'!$P$6,0,10*ROW('Sanitation Data'!P53)),NA())</f>
        <v>#N/A</v>
      </c>
      <c r="AH59" s="86" t="e">
        <f ca="true">+IF(AND(ISNUMBER(OFFSET('Sanitation Data'!$P$10,0,10*ROW('Sanitation Data'!P53))),'Data Summary'!CW59="Yes"),OFFSET('Sanitation Data'!$P$10,0,10*ROW('Sanitation Data'!P53)),NA())</f>
        <v>#N/A</v>
      </c>
      <c r="AI59" s="86" t="e">
        <f ca="true">+IF(AND(ISNUMBER(OFFSET('Sanitation Data'!$P$11,0,10*ROW('Sanitation Data'!P53))),'Data Summary'!CX59="Yes"),OFFSET('Sanitation Data'!$P$11,0,10*ROW('Sanitation Data'!P53)),NA())</f>
        <v>#N/A</v>
      </c>
      <c r="AJ59" s="86" t="e">
        <f ca="true">+IF(AND(ISNUMBER(OFFSET('Sanitation Data'!$P$12,0,10*ROW('Sanitation Data'!P53))),'Data Summary'!CY59="Yes"),OFFSET('Sanitation Data'!$P$12,0,10*ROW('Sanitation Data'!P53)),NA())</f>
        <v>#N/A</v>
      </c>
      <c r="AK59" s="86" t="e">
        <f ca="true">+IF(AND(ISNUMBER(OFFSET('Sanitation Data'!$Q$4,0,10*ROW('Sanitation Data'!Q53))),'Data Summary'!CZ59="Yes"),100-OFFSET('Sanitation Data'!$Q$4,0,10*ROW('Sanitation Data'!Q53)),NA())</f>
        <v>#N/A</v>
      </c>
      <c r="AL59" s="86" t="e">
        <f ca="true">+IF(AND(ISNUMBER(OFFSET('Sanitation Data'!$Q$6,0,10*ROW('Sanitation Data'!Q53))),'Data Summary'!DA59="Yes"),OFFSET('Sanitation Data'!$Q$6,0,10*ROW('Sanitation Data'!Q53)),NA())</f>
        <v>#N/A</v>
      </c>
      <c r="AM59" s="86" t="e">
        <f ca="true">+IF(AND(ISNUMBER(OFFSET('Sanitation Data'!$Q$10,0,10*ROW('Sanitation Data'!Q53))),'Data Summary'!DB59="Yes"),OFFSET('Sanitation Data'!$Q$10,0,10*ROW('Sanitation Data'!Q53)),NA())</f>
        <v>#N/A</v>
      </c>
      <c r="AN59" s="86" t="e">
        <f ca="true">+IF(AND(ISNUMBER(OFFSET('Sanitation Data'!$Q$11,0,10*ROW('Sanitation Data'!Q53))),'Data Summary'!DC59="Yes"),OFFSET('Sanitation Data'!$Q$11,0,10*ROW('Sanitation Data'!Q53)),NA())</f>
        <v>#N/A</v>
      </c>
      <c r="AO59" s="86" t="e">
        <f ca="true">+IF(AND(ISNUMBER(OFFSET('Sanitation Data'!$Q$12,0,10*ROW('Sanitation Data'!Q53))),'Data Summary'!DD59="Yes"),OFFSET('Sanitation Data'!$Q$12,0,10*ROW('Sanitation Data'!Q53)),NA())</f>
        <v>#N/A</v>
      </c>
      <c r="AP59" s="86" t="e">
        <f ca="true">+IF(AND(ISNUMBER(OFFSET('Sanitation Data'!$R$4,0,10*ROW('Sanitation Data'!R53))),'Data Summary'!DE59="Yes"),100-OFFSET('Sanitation Data'!$R$4,0,10*ROW('Sanitation Data'!R53)),NA())</f>
        <v>#N/A</v>
      </c>
      <c r="AQ59" s="86" t="e">
        <f ca="true">+IF(AND(ISNUMBER(OFFSET('Sanitation Data'!$R$6,0,10*ROW('Sanitation Data'!R53))),'Data Summary'!DF59="Yes"),OFFSET('Sanitation Data'!$R$6,0,10*ROW('Sanitation Data'!R53)),NA())</f>
        <v>#N/A</v>
      </c>
      <c r="AR59" s="86" t="e">
        <f ca="true">+IF(AND(ISNUMBER(OFFSET('Sanitation Data'!$R$10,0,10*ROW('Sanitation Data'!R53))),'Data Summary'!DG59="Yes"),OFFSET('Sanitation Data'!$R$10,0,10*ROW('Sanitation Data'!R53)),NA())</f>
        <v>#N/A</v>
      </c>
      <c r="AS59" s="86" t="e">
        <f ca="true">+IF(AND(ISNUMBER(OFFSET('Sanitation Data'!$R$11,0,10*ROW('Sanitation Data'!R53))),'Data Summary'!DH59="Yes"),OFFSET('Sanitation Data'!$R$11,0,10*ROW('Sanitation Data'!R53)),NA())</f>
        <v>#N/A</v>
      </c>
      <c r="AT59" s="86" t="e">
        <f ca="true">+IF(AND(ISNUMBER(OFFSET('Sanitation Data'!$R$12,0,10*ROW('Sanitation Data'!R53))),'Data Summary'!DI59="Yes"),OFFSET('Sanitation Data'!$R$12,0,10*ROW('Sanitation Data'!R53)),NA())</f>
        <v>#N/A</v>
      </c>
      <c r="AU59" s="86" t="e">
        <f ca="true">+IF(AND(ISNUMBER(OFFSET('Sanitation Data'!$S$4,0,10*ROW('Sanitation Data'!S53))),'Data Summary'!DJ59="Yes"),100-OFFSET('Sanitation Data'!$S$4,0,10*ROW('Sanitation Data'!S53)),NA())</f>
        <v>#N/A</v>
      </c>
      <c r="AV59" s="86" t="e">
        <f ca="true">+IF(AND(ISNUMBER(OFFSET('Sanitation Data'!$S$6,0,10*ROW('Sanitation Data'!S53))),'Data Summary'!DK59="Yes"),OFFSET('Sanitation Data'!$S$6,0,10*ROW('Sanitation Data'!S53)),NA())</f>
        <v>#N/A</v>
      </c>
      <c r="AW59" s="86" t="e">
        <f ca="true">+IF(AND(ISNUMBER(OFFSET('Sanitation Data'!$S$10,0,10*ROW('Sanitation Data'!S53))),'Data Summary'!DL59="Yes"),OFFSET('Sanitation Data'!$S$10,0,10*ROW('Sanitation Data'!S53)),NA())</f>
        <v>#N/A</v>
      </c>
      <c r="AX59" s="86" t="e">
        <f ca="true">+IF(AND(ISNUMBER(OFFSET('Sanitation Data'!$S$11,0,10*ROW('Sanitation Data'!S53))),'Data Summary'!DM59="Yes"),OFFSET('Sanitation Data'!$S$11,0,10*ROW('Sanitation Data'!S53)),NA())</f>
        <v>#N/A</v>
      </c>
      <c r="AY59" s="86" t="e">
        <f ca="true">+IF(AND(ISNUMBER(OFFSET('Sanitation Data'!$S$12,0,10*ROW('Sanitation Data'!S53))),'Data Summary'!DN59="Yes"),OFFSET('Sanitation Data'!$S$12,0,10*ROW('Sanitation Data'!S53)),NA())</f>
        <v>#N/A</v>
      </c>
      <c r="AZ59" s="87" t="e">
        <f ca="true">+IF(AND(ISNUMBER(OFFSET('Hygiene Data'!$N$5,0,10*ROW('Hygiene Data'!N53))),'Data Summary'!DO59="Yes"),OFFSET('Hygiene Data'!$N$5,0,10*ROW('Hygiene Data'!N53)),NA())</f>
        <v>#N/A</v>
      </c>
      <c r="BA59" s="87" t="e">
        <f ca="true">+IF(AND(ISNUMBER(OFFSET('Hygiene Data'!$N$7,0,10*ROW('Hygiene Data'!N53))),'Data Summary'!DP59="Yes"),OFFSET('Hygiene Data'!$N$7,0,10*ROW('Hygiene Data'!N53)),NA())</f>
        <v>#N/A</v>
      </c>
      <c r="BB59" s="87" t="e">
        <f ca="true">+IF(AND(ISNUMBER(OFFSET('Hygiene Data'!$N$9,0,10*ROW('Hygiene Data'!N53))),'Data Summary'!DQ59="Yes"),OFFSET('Hygiene Data'!$N$9,0,10*ROW('Hygiene Data'!N53)),NA())</f>
        <v>#N/A</v>
      </c>
      <c r="BC59" s="87" t="e">
        <f ca="true">+IF(AND(ISNUMBER(OFFSET('Hygiene Data'!$O$5,0,10*ROW('Hygiene Data'!O53))),'Data Summary'!DR59="Yes"),OFFSET('Hygiene Data'!$O$5,0,10*ROW('Hygiene Data'!O53)),NA())</f>
        <v>#N/A</v>
      </c>
      <c r="BD59" s="87" t="e">
        <f ca="true">+IF(AND(ISNUMBER(OFFSET('Hygiene Data'!$O$7,0,10*ROW('Hygiene Data'!O53))),'Data Summary'!DS59="Yes"),OFFSET('Hygiene Data'!$O$7,0,10*ROW('Hygiene Data'!O53)),NA())</f>
        <v>#N/A</v>
      </c>
      <c r="BE59" s="87" t="e">
        <f ca="true">+IF(AND(ISNUMBER(OFFSET('Hygiene Data'!$O$9,0,10*ROW('Hygiene Data'!O53))),'Data Summary'!DT59="Yes"),OFFSET('Hygiene Data'!$O$9,0,10*ROW('Hygiene Data'!O53)),NA())</f>
        <v>#N/A</v>
      </c>
      <c r="BF59" s="87" t="e">
        <f ca="true">+IF(AND(ISNUMBER(OFFSET('Hygiene Data'!$P$5,0,10*ROW('Hygiene Data'!P53))),'Data Summary'!DU59="Yes"),OFFSET('Hygiene Data'!$P$5,0,10*ROW('Hygiene Data'!P53)),NA())</f>
        <v>#N/A</v>
      </c>
      <c r="BG59" s="87" t="e">
        <f ca="true">+IF(AND(ISNUMBER(OFFSET('Hygiene Data'!$P$7,0,10*ROW('Hygiene Data'!P53))),'Data Summary'!DV59="Yes"),OFFSET('Hygiene Data'!$P$7,0,10*ROW('Hygiene Data'!P53)),NA())</f>
        <v>#N/A</v>
      </c>
      <c r="BH59" s="87" t="e">
        <f ca="true">+IF(AND(ISNUMBER(OFFSET('Hygiene Data'!$P$9,0,10*ROW('Hygiene Data'!P53))),'Data Summary'!DW59="Yes"),OFFSET('Hygiene Data'!$P$9,0,10*ROW('Hygiene Data'!P53)),NA())</f>
        <v>#N/A</v>
      </c>
      <c r="BI59" s="87" t="e">
        <f ca="true">+IF(AND(ISNUMBER(OFFSET('Hygiene Data'!$Q$5,0,10*ROW('Hygiene Data'!Q53))),'Data Summary'!DX59="Yes"),OFFSET('Hygiene Data'!$Q$5,0,10*ROW('Hygiene Data'!Q53)),NA())</f>
        <v>#N/A</v>
      </c>
      <c r="BJ59" s="87" t="e">
        <f ca="true">+IF(AND(ISNUMBER(OFFSET('Hygiene Data'!$Q$7,0,10*ROW('Hygiene Data'!Q53))),'Data Summary'!DY59="Yes"),OFFSET('Hygiene Data'!$Q$7,0,10*ROW('Hygiene Data'!Q53)),NA())</f>
        <v>#N/A</v>
      </c>
      <c r="BK59" s="87" t="e">
        <f ca="true">+IF(AND(ISNUMBER(OFFSET('Hygiene Data'!$Q$9,0,10*ROW('Hygiene Data'!Q53))),'Data Summary'!DZ59="Yes"),OFFSET('Hygiene Data'!$Q$9,0,10*ROW('Hygiene Data'!Q53)),NA())</f>
        <v>#N/A</v>
      </c>
      <c r="BL59" s="87" t="e">
        <f ca="true">+IF(AND(ISNUMBER(OFFSET('Hygiene Data'!$R$5,0,10*ROW('Hygiene Data'!R53))),'Data Summary'!EA59="Yes"),OFFSET('Hygiene Data'!$R$5,0,10*ROW('Hygiene Data'!R53)),NA())</f>
        <v>#N/A</v>
      </c>
      <c r="BM59" s="87" t="e">
        <f ca="true">+IF(AND(ISNUMBER(OFFSET('Hygiene Data'!$R$7,0,10*ROW('Hygiene Data'!R53))),'Data Summary'!EB59="Yes"),OFFSET('Hygiene Data'!$R$7,0,10*ROW('Hygiene Data'!R53)),NA())</f>
        <v>#N/A</v>
      </c>
      <c r="BN59" s="87" t="e">
        <f ca="true">+IF(AND(ISNUMBER(OFFSET('Hygiene Data'!$R$9,0,10*ROW('Hygiene Data'!R53))),'Data Summary'!EC59="Yes"),OFFSET('Hygiene Data'!$R$9,0,10*ROW('Hygiene Data'!R53)),NA())</f>
        <v>#N/A</v>
      </c>
      <c r="BO59" s="87" t="e">
        <f ca="true">+IF(AND(ISNUMBER(OFFSET('Hygiene Data'!$S$5,0,10*ROW('Hygiene Data'!S53))),'Data Summary'!ED59="Yes"),OFFSET('Hygiene Data'!$S$5,0,10*ROW('Hygiene Data'!S53)),NA())</f>
        <v>#N/A</v>
      </c>
      <c r="BP59" s="87" t="e">
        <f ca="true">+IF(AND(ISNUMBER(OFFSET('Hygiene Data'!$S$7,0,10*ROW('Hygiene Data'!S53))),'Data Summary'!EE59="Yes"),OFFSET('Hygiene Data'!$S$7,0,10*ROW('Hygiene Data'!S53)),NA())</f>
        <v>#N/A</v>
      </c>
      <c r="BQ59" s="87" t="e">
        <f ca="true">+IF(AND(ISNUMBER(OFFSET('Hygiene Data'!$S$9,0,10*ROW('Hygiene Data'!S53))),'Data Summary'!EF59="Yes"),OFFSET('Hygiene Data'!$S$9,0,10*ROW('Hygiene Data'!S53)),NA())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Data'!$N$4,0,10*ROW('Water Data'!N54))),'Data Summary'!BS60="Yes"),100-OFFSET('Water Data'!$N$4,0,10*ROW('Water Data'!N54)),NA())</f>
        <v>#N/A</v>
      </c>
      <c r="E60" s="85" t="e">
        <f ca="true">+IF(AND(ISNUMBER(OFFSET('Water Data'!$N$6,0,10*ROW('Water Data'!N54))),'Data Summary'!BT60="Yes"),OFFSET('Water Data'!$N$6,0,10*ROW('Water Data'!N54)),NA())</f>
        <v>#N/A</v>
      </c>
      <c r="F60" s="85" t="e">
        <f ca="true">+IF(AND(ISNUMBER(OFFSET('Water Data'!$N$9,0,10*ROW('Water Data'!N54))),'Data Summary'!BU60="Yes"),OFFSET('Water Data'!$N$9,0,10*ROW('Water Data'!N54)),NA())</f>
        <v>#N/A</v>
      </c>
      <c r="G60" s="85" t="e">
        <f ca="true">+IF(AND(ISNUMBER(OFFSET('Water Data'!$O$4,0,10*ROW('Water Data'!O54))),'Data Summary'!BV60="Yes"),100-OFFSET('Water Data'!$O$4,0,10*ROW('Water Data'!O54)),NA())</f>
        <v>#N/A</v>
      </c>
      <c r="H60" s="85" t="e">
        <f ca="true">+IF(AND(ISNUMBER(OFFSET('Water Data'!$O$6,0,10*ROW('Water Data'!O54))),'Data Summary'!BW60="Yes"),OFFSET('Water Data'!$O$6,0,10*ROW('Water Data'!O54)),NA())</f>
        <v>#N/A</v>
      </c>
      <c r="I60" s="85" t="e">
        <f ca="true">+IF(AND(ISNUMBER(OFFSET('Water Data'!$O$9,0,10*ROW('Water Data'!O54))),'Data Summary'!BX60="Yes"),OFFSET('Water Data'!$O$9,0,10*ROW('Water Data'!O54)),NA())</f>
        <v>#N/A</v>
      </c>
      <c r="J60" s="85" t="e">
        <f ca="true">+IF(AND(ISNUMBER(OFFSET('Water Data'!$P$4,0,10*ROW('Water Data'!P54))),'Data Summary'!BY60="Yes"),100-OFFSET('Water Data'!$P$4,0,10*ROW('Water Data'!P54)),NA())</f>
        <v>#N/A</v>
      </c>
      <c r="K60" s="85" t="e">
        <f ca="true">+IF(AND(ISNUMBER(OFFSET('Water Data'!$P$6,0,10*ROW('Water Data'!P54))),'Data Summary'!BZ60="Yes"),OFFSET('Water Data'!$P$6,0,10*ROW('Water Data'!P54)),NA())</f>
        <v>#N/A</v>
      </c>
      <c r="L60" s="85" t="e">
        <f ca="true">+IF(AND(ISNUMBER(OFFSET('Water Data'!$P$9,0,10*ROW('Water Data'!P54))),'Data Summary'!CA60="Yes"),OFFSET('Water Data'!$P$9,0,10*ROW('Water Data'!P54)),NA())</f>
        <v>#N/A</v>
      </c>
      <c r="M60" s="85" t="e">
        <f ca="true">+IF(AND(ISNUMBER(OFFSET('Water Data'!$Q$4,0,10*ROW('Water Data'!Q54))),'Data Summary'!CB60="Yes"),100-OFFSET('Water Data'!$Q$4,0,10*ROW('Water Data'!Q54)),NA())</f>
        <v>#N/A</v>
      </c>
      <c r="N60" s="85" t="e">
        <f ca="true">+IF(AND(ISNUMBER(OFFSET('Water Data'!$Q$6,0,10*ROW('Water Data'!Q54))),'Data Summary'!CC60="Yes"),OFFSET('Water Data'!$Q$6,0,10*ROW('Water Data'!Q54)),NA())</f>
        <v>#N/A</v>
      </c>
      <c r="O60" s="85" t="e">
        <f ca="true">+IF(AND(ISNUMBER(OFFSET('Water Data'!$Q$9,0,10*ROW('Water Data'!Q54))),'Data Summary'!CD60="Yes"),OFFSET('Water Data'!$Q$9,0,10*ROW('Water Data'!Q54)),NA())</f>
        <v>#N/A</v>
      </c>
      <c r="P60" s="85" t="e">
        <f ca="true">+IF(AND(ISNUMBER(OFFSET('Water Data'!$R$4,0,10*ROW('Water Data'!R54))),'Data Summary'!CE60="Yes"),100-OFFSET('Water Data'!$R$4,0,10*ROW('Water Data'!R54)),NA())</f>
        <v>#N/A</v>
      </c>
      <c r="Q60" s="85" t="e">
        <f ca="true">+IF(AND(ISNUMBER(OFFSET('Water Data'!$R$6,0,10*ROW('Water Data'!R54))),'Data Summary'!CF60="Yes"),OFFSET('Water Data'!$R$6,0,10*ROW('Water Data'!R54)),NA())</f>
        <v>#N/A</v>
      </c>
      <c r="R60" s="85" t="e">
        <f ca="true">+IF(AND(ISNUMBER(OFFSET('Water Data'!$R$9,0,10*ROW('Water Data'!R54))),'Data Summary'!CG60="Yes"),OFFSET('Water Data'!$R$9,0,10*ROW('Water Data'!R54)),NA())</f>
        <v>#N/A</v>
      </c>
      <c r="S60" s="85" t="e">
        <f ca="true">+IF(AND(ISNUMBER(OFFSET('Water Data'!$S$4,0,10*ROW('Water Data'!S54))),'Data Summary'!CH60="Yes"),100-OFFSET('Water Data'!$S$4,0,10*ROW('Water Data'!S54)),NA())</f>
        <v>#N/A</v>
      </c>
      <c r="T60" s="85" t="e">
        <f ca="true">+IF(AND(ISNUMBER(OFFSET('Water Data'!$S$6,0,10*ROW('Water Data'!S54))),'Data Summary'!CI60="Yes"),OFFSET('Water Data'!$S$6,0,10*ROW('Water Data'!S54)),NA())</f>
        <v>#N/A</v>
      </c>
      <c r="U60" s="85" t="e">
        <f ca="true">+IF(AND(ISNUMBER(OFFSET('Water Data'!$S$9,0,10*ROW('Water Data'!S54))),'Data Summary'!CJ60="Yes"),OFFSET('Water Data'!$S$9,0,10*ROW('Water Data'!S54)),NA())</f>
        <v>#N/A</v>
      </c>
      <c r="V60" s="86" t="e">
        <f ca="true">+IF(AND(ISNUMBER(OFFSET('Sanitation Data'!$N$4,0,10*ROW('Sanitation Data'!N54))),'Data Summary'!CK60="Yes"),100-OFFSET('Sanitation Data'!$N$4,0,10*ROW('Sanitation Data'!N54)),NA())</f>
        <v>#N/A</v>
      </c>
      <c r="W60" s="86" t="e">
        <f ca="true">+IF(AND(ISNUMBER(OFFSET('Sanitation Data'!$N$6,0,10*ROW('Sanitation Data'!N54))),'Data Summary'!CL60="Yes"),OFFSET('Sanitation Data'!$N$6,0,10*ROW('Sanitation Data'!N54)),NA())</f>
        <v>#N/A</v>
      </c>
      <c r="X60" s="86" t="e">
        <f ca="true">+IF(AND(ISNUMBER(OFFSET('Sanitation Data'!$N$10,0,10*ROW('Sanitation Data'!N54))),'Data Summary'!CM60="Yes"),OFFSET('Sanitation Data'!$N$10,0,10*ROW('Sanitation Data'!N54)),NA())</f>
        <v>#N/A</v>
      </c>
      <c r="Y60" s="86" t="e">
        <f ca="true">+IF(AND(ISNUMBER(OFFSET('Sanitation Data'!$N$11,0,10*ROW('Sanitation Data'!N54))),'Data Summary'!CN60="Yes"),OFFSET('Sanitation Data'!$N$11,0,10*ROW('Sanitation Data'!N54)),NA())</f>
        <v>#N/A</v>
      </c>
      <c r="Z60" s="86" t="e">
        <f ca="true">+IF(AND(ISNUMBER(OFFSET('Sanitation Data'!$N$12,0,10*ROW('Sanitation Data'!N54))),'Data Summary'!CO60="Yes"),OFFSET('Sanitation Data'!$N$12,0,10*ROW('Sanitation Data'!N54)),NA())</f>
        <v>#N/A</v>
      </c>
      <c r="AA60" s="86" t="e">
        <f ca="true">+IF(AND(ISNUMBER(OFFSET('Sanitation Data'!$O$4,0,10*ROW('Sanitation Data'!O54))),'Data Summary'!CP60="Yes"),100-OFFSET('Sanitation Data'!$O$4,0,10*ROW('Sanitation Data'!O54)),NA())</f>
        <v>#N/A</v>
      </c>
      <c r="AB60" s="86" t="e">
        <f ca="true">+IF(AND(ISNUMBER(OFFSET('Sanitation Data'!$O$6,0,10*ROW('Sanitation Data'!O54))),'Data Summary'!CQ60="Yes"),OFFSET('Sanitation Data'!$O$6,0,10*ROW('Sanitation Data'!O54)),NA())</f>
        <v>#N/A</v>
      </c>
      <c r="AC60" s="86" t="e">
        <f ca="true">+IF(AND(ISNUMBER(OFFSET('Sanitation Data'!$O$10,0,10*ROW('Sanitation Data'!O54))),'Data Summary'!CR60="Yes"),OFFSET('Sanitation Data'!$O$10,0,10*ROW('Sanitation Data'!O54)),NA())</f>
        <v>#N/A</v>
      </c>
      <c r="AD60" s="86" t="e">
        <f ca="true">+IF(AND(ISNUMBER(OFFSET('Sanitation Data'!$O$11,0,10*ROW('Sanitation Data'!O54))),'Data Summary'!CS60="Yes"),OFFSET('Sanitation Data'!$O$11,0,10*ROW('Sanitation Data'!O54)),NA())</f>
        <v>#N/A</v>
      </c>
      <c r="AE60" s="86" t="e">
        <f ca="true">+IF(AND(ISNUMBER(OFFSET('Sanitation Data'!$O$12,0,10*ROW('Sanitation Data'!O54))),'Data Summary'!CT60="Yes"),OFFSET('Sanitation Data'!$O$12,0,10*ROW('Sanitation Data'!O54)),NA())</f>
        <v>#N/A</v>
      </c>
      <c r="AF60" s="86" t="e">
        <f ca="true">+IF(AND(ISNUMBER(OFFSET('Sanitation Data'!$P$4,0,10*ROW('Sanitation Data'!P54))),'Data Summary'!CU60="Yes"),100-OFFSET('Sanitation Data'!$P$4,0,10*ROW('Sanitation Data'!P54)),NA())</f>
        <v>#N/A</v>
      </c>
      <c r="AG60" s="86" t="e">
        <f ca="true">+IF(AND(ISNUMBER(OFFSET('Sanitation Data'!$P$6,0,10*ROW('Sanitation Data'!P54))),'Data Summary'!CV60="Yes"),OFFSET('Sanitation Data'!$P$6,0,10*ROW('Sanitation Data'!P54)),NA())</f>
        <v>#N/A</v>
      </c>
      <c r="AH60" s="86" t="e">
        <f ca="true">+IF(AND(ISNUMBER(OFFSET('Sanitation Data'!$P$10,0,10*ROW('Sanitation Data'!P54))),'Data Summary'!CW60="Yes"),OFFSET('Sanitation Data'!$P$10,0,10*ROW('Sanitation Data'!P54)),NA())</f>
        <v>#N/A</v>
      </c>
      <c r="AI60" s="86" t="e">
        <f ca="true">+IF(AND(ISNUMBER(OFFSET('Sanitation Data'!$P$11,0,10*ROW('Sanitation Data'!P54))),'Data Summary'!CX60="Yes"),OFFSET('Sanitation Data'!$P$11,0,10*ROW('Sanitation Data'!P54)),NA())</f>
        <v>#N/A</v>
      </c>
      <c r="AJ60" s="86" t="e">
        <f ca="true">+IF(AND(ISNUMBER(OFFSET('Sanitation Data'!$P$12,0,10*ROW('Sanitation Data'!P54))),'Data Summary'!CY60="Yes"),OFFSET('Sanitation Data'!$P$12,0,10*ROW('Sanitation Data'!P54)),NA())</f>
        <v>#N/A</v>
      </c>
      <c r="AK60" s="86" t="e">
        <f ca="true">+IF(AND(ISNUMBER(OFFSET('Sanitation Data'!$Q$4,0,10*ROW('Sanitation Data'!Q54))),'Data Summary'!CZ60="Yes"),100-OFFSET('Sanitation Data'!$Q$4,0,10*ROW('Sanitation Data'!Q54)),NA())</f>
        <v>#N/A</v>
      </c>
      <c r="AL60" s="86" t="e">
        <f ca="true">+IF(AND(ISNUMBER(OFFSET('Sanitation Data'!$Q$6,0,10*ROW('Sanitation Data'!Q54))),'Data Summary'!DA60="Yes"),OFFSET('Sanitation Data'!$Q$6,0,10*ROW('Sanitation Data'!Q54)),NA())</f>
        <v>#N/A</v>
      </c>
      <c r="AM60" s="86" t="e">
        <f ca="true">+IF(AND(ISNUMBER(OFFSET('Sanitation Data'!$Q$10,0,10*ROW('Sanitation Data'!Q54))),'Data Summary'!DB60="Yes"),OFFSET('Sanitation Data'!$Q$10,0,10*ROW('Sanitation Data'!Q54)),NA())</f>
        <v>#N/A</v>
      </c>
      <c r="AN60" s="86" t="e">
        <f ca="true">+IF(AND(ISNUMBER(OFFSET('Sanitation Data'!$Q$11,0,10*ROW('Sanitation Data'!Q54))),'Data Summary'!DC60="Yes"),OFFSET('Sanitation Data'!$Q$11,0,10*ROW('Sanitation Data'!Q54)),NA())</f>
        <v>#N/A</v>
      </c>
      <c r="AO60" s="86" t="e">
        <f ca="true">+IF(AND(ISNUMBER(OFFSET('Sanitation Data'!$Q$12,0,10*ROW('Sanitation Data'!Q54))),'Data Summary'!DD60="Yes"),OFFSET('Sanitation Data'!$Q$12,0,10*ROW('Sanitation Data'!Q54)),NA())</f>
        <v>#N/A</v>
      </c>
      <c r="AP60" s="86" t="e">
        <f ca="true">+IF(AND(ISNUMBER(OFFSET('Sanitation Data'!$R$4,0,10*ROW('Sanitation Data'!R54))),'Data Summary'!DE60="Yes"),100-OFFSET('Sanitation Data'!$R$4,0,10*ROW('Sanitation Data'!R54)),NA())</f>
        <v>#N/A</v>
      </c>
      <c r="AQ60" s="86" t="e">
        <f ca="true">+IF(AND(ISNUMBER(OFFSET('Sanitation Data'!$R$6,0,10*ROW('Sanitation Data'!R54))),'Data Summary'!DF60="Yes"),OFFSET('Sanitation Data'!$R$6,0,10*ROW('Sanitation Data'!R54)),NA())</f>
        <v>#N/A</v>
      </c>
      <c r="AR60" s="86" t="e">
        <f ca="true">+IF(AND(ISNUMBER(OFFSET('Sanitation Data'!$R$10,0,10*ROW('Sanitation Data'!R54))),'Data Summary'!DG60="Yes"),OFFSET('Sanitation Data'!$R$10,0,10*ROW('Sanitation Data'!R54)),NA())</f>
        <v>#N/A</v>
      </c>
      <c r="AS60" s="86" t="e">
        <f ca="true">+IF(AND(ISNUMBER(OFFSET('Sanitation Data'!$R$11,0,10*ROW('Sanitation Data'!R54))),'Data Summary'!DH60="Yes"),OFFSET('Sanitation Data'!$R$11,0,10*ROW('Sanitation Data'!R54)),NA())</f>
        <v>#N/A</v>
      </c>
      <c r="AT60" s="86" t="e">
        <f ca="true">+IF(AND(ISNUMBER(OFFSET('Sanitation Data'!$R$12,0,10*ROW('Sanitation Data'!R54))),'Data Summary'!DI60="Yes"),OFFSET('Sanitation Data'!$R$12,0,10*ROW('Sanitation Data'!R54)),NA())</f>
        <v>#N/A</v>
      </c>
      <c r="AU60" s="86" t="e">
        <f ca="true">+IF(AND(ISNUMBER(OFFSET('Sanitation Data'!$S$4,0,10*ROW('Sanitation Data'!S54))),'Data Summary'!DJ60="Yes"),100-OFFSET('Sanitation Data'!$S$4,0,10*ROW('Sanitation Data'!S54)),NA())</f>
        <v>#N/A</v>
      </c>
      <c r="AV60" s="86" t="e">
        <f ca="true">+IF(AND(ISNUMBER(OFFSET('Sanitation Data'!$S$6,0,10*ROW('Sanitation Data'!S54))),'Data Summary'!DK60="Yes"),OFFSET('Sanitation Data'!$S$6,0,10*ROW('Sanitation Data'!S54)),NA())</f>
        <v>#N/A</v>
      </c>
      <c r="AW60" s="86" t="e">
        <f ca="true">+IF(AND(ISNUMBER(OFFSET('Sanitation Data'!$S$10,0,10*ROW('Sanitation Data'!S54))),'Data Summary'!DL60="Yes"),OFFSET('Sanitation Data'!$S$10,0,10*ROW('Sanitation Data'!S54)),NA())</f>
        <v>#N/A</v>
      </c>
      <c r="AX60" s="86" t="e">
        <f ca="true">+IF(AND(ISNUMBER(OFFSET('Sanitation Data'!$S$11,0,10*ROW('Sanitation Data'!S54))),'Data Summary'!DM60="Yes"),OFFSET('Sanitation Data'!$S$11,0,10*ROW('Sanitation Data'!S54)),NA())</f>
        <v>#N/A</v>
      </c>
      <c r="AY60" s="86" t="e">
        <f ca="true">+IF(AND(ISNUMBER(OFFSET('Sanitation Data'!$S$12,0,10*ROW('Sanitation Data'!S54))),'Data Summary'!DN60="Yes"),OFFSET('Sanitation Data'!$S$12,0,10*ROW('Sanitation Data'!S54)),NA())</f>
        <v>#N/A</v>
      </c>
      <c r="AZ60" s="87" t="e">
        <f ca="true">+IF(AND(ISNUMBER(OFFSET('Hygiene Data'!$N$5,0,10*ROW('Hygiene Data'!N54))),'Data Summary'!DO60="Yes"),OFFSET('Hygiene Data'!$N$5,0,10*ROW('Hygiene Data'!N54)),NA())</f>
        <v>#N/A</v>
      </c>
      <c r="BA60" s="87" t="e">
        <f ca="true">+IF(AND(ISNUMBER(OFFSET('Hygiene Data'!$N$7,0,10*ROW('Hygiene Data'!N54))),'Data Summary'!DP60="Yes"),OFFSET('Hygiene Data'!$N$7,0,10*ROW('Hygiene Data'!N54)),NA())</f>
        <v>#N/A</v>
      </c>
      <c r="BB60" s="87" t="e">
        <f ca="true">+IF(AND(ISNUMBER(OFFSET('Hygiene Data'!$N$9,0,10*ROW('Hygiene Data'!N54))),'Data Summary'!DQ60="Yes"),OFFSET('Hygiene Data'!$N$9,0,10*ROW('Hygiene Data'!N54)),NA())</f>
        <v>#N/A</v>
      </c>
      <c r="BC60" s="87" t="e">
        <f ca="true">+IF(AND(ISNUMBER(OFFSET('Hygiene Data'!$O$5,0,10*ROW('Hygiene Data'!O54))),'Data Summary'!DR60="Yes"),OFFSET('Hygiene Data'!$O$5,0,10*ROW('Hygiene Data'!O54)),NA())</f>
        <v>#N/A</v>
      </c>
      <c r="BD60" s="87" t="e">
        <f ca="true">+IF(AND(ISNUMBER(OFFSET('Hygiene Data'!$O$7,0,10*ROW('Hygiene Data'!O54))),'Data Summary'!DS60="Yes"),OFFSET('Hygiene Data'!$O$7,0,10*ROW('Hygiene Data'!O54)),NA())</f>
        <v>#N/A</v>
      </c>
      <c r="BE60" s="87" t="e">
        <f ca="true">+IF(AND(ISNUMBER(OFFSET('Hygiene Data'!$O$9,0,10*ROW('Hygiene Data'!O54))),'Data Summary'!DT60="Yes"),OFFSET('Hygiene Data'!$O$9,0,10*ROW('Hygiene Data'!O54)),NA())</f>
        <v>#N/A</v>
      </c>
      <c r="BF60" s="87" t="e">
        <f ca="true">+IF(AND(ISNUMBER(OFFSET('Hygiene Data'!$P$5,0,10*ROW('Hygiene Data'!P54))),'Data Summary'!DU60="Yes"),OFFSET('Hygiene Data'!$P$5,0,10*ROW('Hygiene Data'!P54)),NA())</f>
        <v>#N/A</v>
      </c>
      <c r="BG60" s="87" t="e">
        <f ca="true">+IF(AND(ISNUMBER(OFFSET('Hygiene Data'!$P$7,0,10*ROW('Hygiene Data'!P54))),'Data Summary'!DV60="Yes"),OFFSET('Hygiene Data'!$P$7,0,10*ROW('Hygiene Data'!P54)),NA())</f>
        <v>#N/A</v>
      </c>
      <c r="BH60" s="87" t="e">
        <f ca="true">+IF(AND(ISNUMBER(OFFSET('Hygiene Data'!$P$9,0,10*ROW('Hygiene Data'!P54))),'Data Summary'!DW60="Yes"),OFFSET('Hygiene Data'!$P$9,0,10*ROW('Hygiene Data'!P54)),NA())</f>
        <v>#N/A</v>
      </c>
      <c r="BI60" s="87" t="e">
        <f ca="true">+IF(AND(ISNUMBER(OFFSET('Hygiene Data'!$Q$5,0,10*ROW('Hygiene Data'!Q54))),'Data Summary'!DX60="Yes"),OFFSET('Hygiene Data'!$Q$5,0,10*ROW('Hygiene Data'!Q54)),NA())</f>
        <v>#N/A</v>
      </c>
      <c r="BJ60" s="87" t="e">
        <f ca="true">+IF(AND(ISNUMBER(OFFSET('Hygiene Data'!$Q$7,0,10*ROW('Hygiene Data'!Q54))),'Data Summary'!DY60="Yes"),OFFSET('Hygiene Data'!$Q$7,0,10*ROW('Hygiene Data'!Q54)),NA())</f>
        <v>#N/A</v>
      </c>
      <c r="BK60" s="87" t="e">
        <f ca="true">+IF(AND(ISNUMBER(OFFSET('Hygiene Data'!$Q$9,0,10*ROW('Hygiene Data'!Q54))),'Data Summary'!DZ60="Yes"),OFFSET('Hygiene Data'!$Q$9,0,10*ROW('Hygiene Data'!Q54)),NA())</f>
        <v>#N/A</v>
      </c>
      <c r="BL60" s="87" t="e">
        <f ca="true">+IF(AND(ISNUMBER(OFFSET('Hygiene Data'!$R$5,0,10*ROW('Hygiene Data'!R54))),'Data Summary'!EA60="Yes"),OFFSET('Hygiene Data'!$R$5,0,10*ROW('Hygiene Data'!R54)),NA())</f>
        <v>#N/A</v>
      </c>
      <c r="BM60" s="87" t="e">
        <f ca="true">+IF(AND(ISNUMBER(OFFSET('Hygiene Data'!$R$7,0,10*ROW('Hygiene Data'!R54))),'Data Summary'!EB60="Yes"),OFFSET('Hygiene Data'!$R$7,0,10*ROW('Hygiene Data'!R54)),NA())</f>
        <v>#N/A</v>
      </c>
      <c r="BN60" s="87" t="e">
        <f ca="true">+IF(AND(ISNUMBER(OFFSET('Hygiene Data'!$R$9,0,10*ROW('Hygiene Data'!R54))),'Data Summary'!EC60="Yes"),OFFSET('Hygiene Data'!$R$9,0,10*ROW('Hygiene Data'!R54)),NA())</f>
        <v>#N/A</v>
      </c>
      <c r="BO60" s="87" t="e">
        <f ca="true">+IF(AND(ISNUMBER(OFFSET('Hygiene Data'!$S$5,0,10*ROW('Hygiene Data'!S54))),'Data Summary'!ED60="Yes"),OFFSET('Hygiene Data'!$S$5,0,10*ROW('Hygiene Data'!S54)),NA())</f>
        <v>#N/A</v>
      </c>
      <c r="BP60" s="87" t="e">
        <f ca="true">+IF(AND(ISNUMBER(OFFSET('Hygiene Data'!$S$7,0,10*ROW('Hygiene Data'!S54))),'Data Summary'!EE60="Yes"),OFFSET('Hygiene Data'!$S$7,0,10*ROW('Hygiene Data'!S54)),NA())</f>
        <v>#N/A</v>
      </c>
      <c r="BQ60" s="87" t="e">
        <f ca="true">+IF(AND(ISNUMBER(OFFSET('Hygiene Data'!$S$9,0,10*ROW('Hygiene Data'!S54))),'Data Summary'!EF60="Yes"),OFFSET('Hygiene Data'!$S$9,0,10*ROW('Hygiene Data'!S54)),NA())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Data'!$N$4,0,10*ROW('Water Data'!N55))),'Data Summary'!BS61="Yes"),100-OFFSET('Water Data'!$N$4,0,10*ROW('Water Data'!N55)),NA())</f>
        <v>#N/A</v>
      </c>
      <c r="E61" s="85" t="e">
        <f ca="true">+IF(AND(ISNUMBER(OFFSET('Water Data'!$N$6,0,10*ROW('Water Data'!N55))),'Data Summary'!BT61="Yes"),OFFSET('Water Data'!$N$6,0,10*ROW('Water Data'!N55)),NA())</f>
        <v>#N/A</v>
      </c>
      <c r="F61" s="85" t="e">
        <f ca="true">+IF(AND(ISNUMBER(OFFSET('Water Data'!$N$9,0,10*ROW('Water Data'!N55))),'Data Summary'!BU61="Yes"),OFFSET('Water Data'!$N$9,0,10*ROW('Water Data'!N55)),NA())</f>
        <v>#N/A</v>
      </c>
      <c r="G61" s="85" t="e">
        <f ca="true">+IF(AND(ISNUMBER(OFFSET('Water Data'!$O$4,0,10*ROW('Water Data'!O55))),'Data Summary'!BV61="Yes"),100-OFFSET('Water Data'!$O$4,0,10*ROW('Water Data'!O55)),NA())</f>
        <v>#N/A</v>
      </c>
      <c r="H61" s="85" t="e">
        <f ca="true">+IF(AND(ISNUMBER(OFFSET('Water Data'!$O$6,0,10*ROW('Water Data'!O55))),'Data Summary'!BW61="Yes"),OFFSET('Water Data'!$O$6,0,10*ROW('Water Data'!O55)),NA())</f>
        <v>#N/A</v>
      </c>
      <c r="I61" s="85" t="e">
        <f ca="true">+IF(AND(ISNUMBER(OFFSET('Water Data'!$O$9,0,10*ROW('Water Data'!O55))),'Data Summary'!BX61="Yes"),OFFSET('Water Data'!$O$9,0,10*ROW('Water Data'!O55)),NA())</f>
        <v>#N/A</v>
      </c>
      <c r="J61" s="85" t="e">
        <f ca="true">+IF(AND(ISNUMBER(OFFSET('Water Data'!$P$4,0,10*ROW('Water Data'!P55))),'Data Summary'!BY61="Yes"),100-OFFSET('Water Data'!$P$4,0,10*ROW('Water Data'!P55)),NA())</f>
        <v>#N/A</v>
      </c>
      <c r="K61" s="85" t="e">
        <f ca="true">+IF(AND(ISNUMBER(OFFSET('Water Data'!$P$6,0,10*ROW('Water Data'!P55))),'Data Summary'!BZ61="Yes"),OFFSET('Water Data'!$P$6,0,10*ROW('Water Data'!P55)),NA())</f>
        <v>#N/A</v>
      </c>
      <c r="L61" s="85" t="e">
        <f ca="true">+IF(AND(ISNUMBER(OFFSET('Water Data'!$P$9,0,10*ROW('Water Data'!P55))),'Data Summary'!CA61="Yes"),OFFSET('Water Data'!$P$9,0,10*ROW('Water Data'!P55)),NA())</f>
        <v>#N/A</v>
      </c>
      <c r="M61" s="85" t="e">
        <f ca="true">+IF(AND(ISNUMBER(OFFSET('Water Data'!$Q$4,0,10*ROW('Water Data'!Q55))),'Data Summary'!CB61="Yes"),100-OFFSET('Water Data'!$Q$4,0,10*ROW('Water Data'!Q55)),NA())</f>
        <v>#N/A</v>
      </c>
      <c r="N61" s="85" t="e">
        <f ca="true">+IF(AND(ISNUMBER(OFFSET('Water Data'!$Q$6,0,10*ROW('Water Data'!Q55))),'Data Summary'!CC61="Yes"),OFFSET('Water Data'!$Q$6,0,10*ROW('Water Data'!Q55)),NA())</f>
        <v>#N/A</v>
      </c>
      <c r="O61" s="85" t="e">
        <f ca="true">+IF(AND(ISNUMBER(OFFSET('Water Data'!$Q$9,0,10*ROW('Water Data'!Q55))),'Data Summary'!CD61="Yes"),OFFSET('Water Data'!$Q$9,0,10*ROW('Water Data'!Q55)),NA())</f>
        <v>#N/A</v>
      </c>
      <c r="P61" s="85" t="e">
        <f ca="true">+IF(AND(ISNUMBER(OFFSET('Water Data'!$R$4,0,10*ROW('Water Data'!R55))),'Data Summary'!CE61="Yes"),100-OFFSET('Water Data'!$R$4,0,10*ROW('Water Data'!R55)),NA())</f>
        <v>#N/A</v>
      </c>
      <c r="Q61" s="85" t="e">
        <f ca="true">+IF(AND(ISNUMBER(OFFSET('Water Data'!$R$6,0,10*ROW('Water Data'!R55))),'Data Summary'!CF61="Yes"),OFFSET('Water Data'!$R$6,0,10*ROW('Water Data'!R55)),NA())</f>
        <v>#N/A</v>
      </c>
      <c r="R61" s="85" t="e">
        <f ca="true">+IF(AND(ISNUMBER(OFFSET('Water Data'!$R$9,0,10*ROW('Water Data'!R55))),'Data Summary'!CG61="Yes"),OFFSET('Water Data'!$R$9,0,10*ROW('Water Data'!R55)),NA())</f>
        <v>#N/A</v>
      </c>
      <c r="S61" s="85" t="e">
        <f ca="true">+IF(AND(ISNUMBER(OFFSET('Water Data'!$S$4,0,10*ROW('Water Data'!S55))),'Data Summary'!CH61="Yes"),100-OFFSET('Water Data'!$S$4,0,10*ROW('Water Data'!S55)),NA())</f>
        <v>#N/A</v>
      </c>
      <c r="T61" s="85" t="e">
        <f ca="true">+IF(AND(ISNUMBER(OFFSET('Water Data'!$S$6,0,10*ROW('Water Data'!S55))),'Data Summary'!CI61="Yes"),OFFSET('Water Data'!$S$6,0,10*ROW('Water Data'!S55)),NA())</f>
        <v>#N/A</v>
      </c>
      <c r="U61" s="85" t="e">
        <f ca="true">+IF(AND(ISNUMBER(OFFSET('Water Data'!$S$9,0,10*ROW('Water Data'!S55))),'Data Summary'!CJ61="Yes"),OFFSET('Water Data'!$S$9,0,10*ROW('Water Data'!S55)),NA())</f>
        <v>#N/A</v>
      </c>
      <c r="V61" s="86" t="e">
        <f ca="true">+IF(AND(ISNUMBER(OFFSET('Sanitation Data'!$N$4,0,10*ROW('Sanitation Data'!N55))),'Data Summary'!CK61="Yes"),100-OFFSET('Sanitation Data'!$N$4,0,10*ROW('Sanitation Data'!N55)),NA())</f>
        <v>#N/A</v>
      </c>
      <c r="W61" s="86" t="e">
        <f ca="true">+IF(AND(ISNUMBER(OFFSET('Sanitation Data'!$N$6,0,10*ROW('Sanitation Data'!N55))),'Data Summary'!CL61="Yes"),OFFSET('Sanitation Data'!$N$6,0,10*ROW('Sanitation Data'!N55)),NA())</f>
        <v>#N/A</v>
      </c>
      <c r="X61" s="86" t="e">
        <f ca="true">+IF(AND(ISNUMBER(OFFSET('Sanitation Data'!$N$10,0,10*ROW('Sanitation Data'!N55))),'Data Summary'!CM61="Yes"),OFFSET('Sanitation Data'!$N$10,0,10*ROW('Sanitation Data'!N55)),NA())</f>
        <v>#N/A</v>
      </c>
      <c r="Y61" s="86" t="e">
        <f ca="true">+IF(AND(ISNUMBER(OFFSET('Sanitation Data'!$N$11,0,10*ROW('Sanitation Data'!N55))),'Data Summary'!CN61="Yes"),OFFSET('Sanitation Data'!$N$11,0,10*ROW('Sanitation Data'!N55)),NA())</f>
        <v>#N/A</v>
      </c>
      <c r="Z61" s="86" t="e">
        <f ca="true">+IF(AND(ISNUMBER(OFFSET('Sanitation Data'!$N$12,0,10*ROW('Sanitation Data'!N55))),'Data Summary'!CO61="Yes"),OFFSET('Sanitation Data'!$N$12,0,10*ROW('Sanitation Data'!N55)),NA())</f>
        <v>#N/A</v>
      </c>
      <c r="AA61" s="86" t="e">
        <f ca="true">+IF(AND(ISNUMBER(OFFSET('Sanitation Data'!$O$4,0,10*ROW('Sanitation Data'!O55))),'Data Summary'!CP61="Yes"),100-OFFSET('Sanitation Data'!$O$4,0,10*ROW('Sanitation Data'!O55)),NA())</f>
        <v>#N/A</v>
      </c>
      <c r="AB61" s="86" t="e">
        <f ca="true">+IF(AND(ISNUMBER(OFFSET('Sanitation Data'!$O$6,0,10*ROW('Sanitation Data'!O55))),'Data Summary'!CQ61="Yes"),OFFSET('Sanitation Data'!$O$6,0,10*ROW('Sanitation Data'!O55)),NA())</f>
        <v>#N/A</v>
      </c>
      <c r="AC61" s="86" t="e">
        <f ca="true">+IF(AND(ISNUMBER(OFFSET('Sanitation Data'!$O$10,0,10*ROW('Sanitation Data'!O55))),'Data Summary'!CR61="Yes"),OFFSET('Sanitation Data'!$O$10,0,10*ROW('Sanitation Data'!O55)),NA())</f>
        <v>#N/A</v>
      </c>
      <c r="AD61" s="86" t="e">
        <f ca="true">+IF(AND(ISNUMBER(OFFSET('Sanitation Data'!$O$11,0,10*ROW('Sanitation Data'!O55))),'Data Summary'!CS61="Yes"),OFFSET('Sanitation Data'!$O$11,0,10*ROW('Sanitation Data'!O55)),NA())</f>
        <v>#N/A</v>
      </c>
      <c r="AE61" s="86" t="e">
        <f ca="true">+IF(AND(ISNUMBER(OFFSET('Sanitation Data'!$O$12,0,10*ROW('Sanitation Data'!O55))),'Data Summary'!CT61="Yes"),OFFSET('Sanitation Data'!$O$12,0,10*ROW('Sanitation Data'!O55)),NA())</f>
        <v>#N/A</v>
      </c>
      <c r="AF61" s="86" t="e">
        <f ca="true">+IF(AND(ISNUMBER(OFFSET('Sanitation Data'!$P$4,0,10*ROW('Sanitation Data'!P55))),'Data Summary'!CU61="Yes"),100-OFFSET('Sanitation Data'!$P$4,0,10*ROW('Sanitation Data'!P55)),NA())</f>
        <v>#N/A</v>
      </c>
      <c r="AG61" s="86" t="e">
        <f ca="true">+IF(AND(ISNUMBER(OFFSET('Sanitation Data'!$P$6,0,10*ROW('Sanitation Data'!P55))),'Data Summary'!CV61="Yes"),OFFSET('Sanitation Data'!$P$6,0,10*ROW('Sanitation Data'!P55)),NA())</f>
        <v>#N/A</v>
      </c>
      <c r="AH61" s="86" t="e">
        <f ca="true">+IF(AND(ISNUMBER(OFFSET('Sanitation Data'!$P$10,0,10*ROW('Sanitation Data'!P55))),'Data Summary'!CW61="Yes"),OFFSET('Sanitation Data'!$P$10,0,10*ROW('Sanitation Data'!P55)),NA())</f>
        <v>#N/A</v>
      </c>
      <c r="AI61" s="86" t="e">
        <f ca="true">+IF(AND(ISNUMBER(OFFSET('Sanitation Data'!$P$11,0,10*ROW('Sanitation Data'!P55))),'Data Summary'!CX61="Yes"),OFFSET('Sanitation Data'!$P$11,0,10*ROW('Sanitation Data'!P55)),NA())</f>
        <v>#N/A</v>
      </c>
      <c r="AJ61" s="86" t="e">
        <f ca="true">+IF(AND(ISNUMBER(OFFSET('Sanitation Data'!$P$12,0,10*ROW('Sanitation Data'!P55))),'Data Summary'!CY61="Yes"),OFFSET('Sanitation Data'!$P$12,0,10*ROW('Sanitation Data'!P55)),NA())</f>
        <v>#N/A</v>
      </c>
      <c r="AK61" s="86" t="e">
        <f ca="true">+IF(AND(ISNUMBER(OFFSET('Sanitation Data'!$Q$4,0,10*ROW('Sanitation Data'!Q55))),'Data Summary'!CZ61="Yes"),100-OFFSET('Sanitation Data'!$Q$4,0,10*ROW('Sanitation Data'!Q55)),NA())</f>
        <v>#N/A</v>
      </c>
      <c r="AL61" s="86" t="e">
        <f ca="true">+IF(AND(ISNUMBER(OFFSET('Sanitation Data'!$Q$6,0,10*ROW('Sanitation Data'!Q55))),'Data Summary'!DA61="Yes"),OFFSET('Sanitation Data'!$Q$6,0,10*ROW('Sanitation Data'!Q55)),NA())</f>
        <v>#N/A</v>
      </c>
      <c r="AM61" s="86" t="e">
        <f ca="true">+IF(AND(ISNUMBER(OFFSET('Sanitation Data'!$Q$10,0,10*ROW('Sanitation Data'!Q55))),'Data Summary'!DB61="Yes"),OFFSET('Sanitation Data'!$Q$10,0,10*ROW('Sanitation Data'!Q55)),NA())</f>
        <v>#N/A</v>
      </c>
      <c r="AN61" s="86" t="e">
        <f ca="true">+IF(AND(ISNUMBER(OFFSET('Sanitation Data'!$Q$11,0,10*ROW('Sanitation Data'!Q55))),'Data Summary'!DC61="Yes"),OFFSET('Sanitation Data'!$Q$11,0,10*ROW('Sanitation Data'!Q55)),NA())</f>
        <v>#N/A</v>
      </c>
      <c r="AO61" s="86" t="e">
        <f ca="true">+IF(AND(ISNUMBER(OFFSET('Sanitation Data'!$Q$12,0,10*ROW('Sanitation Data'!Q55))),'Data Summary'!DD61="Yes"),OFFSET('Sanitation Data'!$Q$12,0,10*ROW('Sanitation Data'!Q55)),NA())</f>
        <v>#N/A</v>
      </c>
      <c r="AP61" s="86" t="e">
        <f ca="true">+IF(AND(ISNUMBER(OFFSET('Sanitation Data'!$R$4,0,10*ROW('Sanitation Data'!R55))),'Data Summary'!DE61="Yes"),100-OFFSET('Sanitation Data'!$R$4,0,10*ROW('Sanitation Data'!R55)),NA())</f>
        <v>#N/A</v>
      </c>
      <c r="AQ61" s="86" t="e">
        <f ca="true">+IF(AND(ISNUMBER(OFFSET('Sanitation Data'!$R$6,0,10*ROW('Sanitation Data'!R55))),'Data Summary'!DF61="Yes"),OFFSET('Sanitation Data'!$R$6,0,10*ROW('Sanitation Data'!R55)),NA())</f>
        <v>#N/A</v>
      </c>
      <c r="AR61" s="86" t="e">
        <f ca="true">+IF(AND(ISNUMBER(OFFSET('Sanitation Data'!$R$10,0,10*ROW('Sanitation Data'!R55))),'Data Summary'!DG61="Yes"),OFFSET('Sanitation Data'!$R$10,0,10*ROW('Sanitation Data'!R55)),NA())</f>
        <v>#N/A</v>
      </c>
      <c r="AS61" s="86" t="e">
        <f ca="true">+IF(AND(ISNUMBER(OFFSET('Sanitation Data'!$R$11,0,10*ROW('Sanitation Data'!R55))),'Data Summary'!DH61="Yes"),OFFSET('Sanitation Data'!$R$11,0,10*ROW('Sanitation Data'!R55)),NA())</f>
        <v>#N/A</v>
      </c>
      <c r="AT61" s="86" t="e">
        <f ca="true">+IF(AND(ISNUMBER(OFFSET('Sanitation Data'!$R$12,0,10*ROW('Sanitation Data'!R55))),'Data Summary'!DI61="Yes"),OFFSET('Sanitation Data'!$R$12,0,10*ROW('Sanitation Data'!R55)),NA())</f>
        <v>#N/A</v>
      </c>
      <c r="AU61" s="86" t="e">
        <f ca="true">+IF(AND(ISNUMBER(OFFSET('Sanitation Data'!$S$4,0,10*ROW('Sanitation Data'!S55))),'Data Summary'!DJ61="Yes"),100-OFFSET('Sanitation Data'!$S$4,0,10*ROW('Sanitation Data'!S55)),NA())</f>
        <v>#N/A</v>
      </c>
      <c r="AV61" s="86" t="e">
        <f ca="true">+IF(AND(ISNUMBER(OFFSET('Sanitation Data'!$S$6,0,10*ROW('Sanitation Data'!S55))),'Data Summary'!DK61="Yes"),OFFSET('Sanitation Data'!$S$6,0,10*ROW('Sanitation Data'!S55)),NA())</f>
        <v>#N/A</v>
      </c>
      <c r="AW61" s="86" t="e">
        <f ca="true">+IF(AND(ISNUMBER(OFFSET('Sanitation Data'!$S$10,0,10*ROW('Sanitation Data'!S55))),'Data Summary'!DL61="Yes"),OFFSET('Sanitation Data'!$S$10,0,10*ROW('Sanitation Data'!S55)),NA())</f>
        <v>#N/A</v>
      </c>
      <c r="AX61" s="86" t="e">
        <f ca="true">+IF(AND(ISNUMBER(OFFSET('Sanitation Data'!$S$11,0,10*ROW('Sanitation Data'!S55))),'Data Summary'!DM61="Yes"),OFFSET('Sanitation Data'!$S$11,0,10*ROW('Sanitation Data'!S55)),NA())</f>
        <v>#N/A</v>
      </c>
      <c r="AY61" s="86" t="e">
        <f ca="true">+IF(AND(ISNUMBER(OFFSET('Sanitation Data'!$S$12,0,10*ROW('Sanitation Data'!S55))),'Data Summary'!DN61="Yes"),OFFSET('Sanitation Data'!$S$12,0,10*ROW('Sanitation Data'!S55)),NA())</f>
        <v>#N/A</v>
      </c>
      <c r="AZ61" s="87" t="e">
        <f ca="true">+IF(AND(ISNUMBER(OFFSET('Hygiene Data'!$N$5,0,10*ROW('Hygiene Data'!N55))),'Data Summary'!DO61="Yes"),OFFSET('Hygiene Data'!$N$5,0,10*ROW('Hygiene Data'!N55)),NA())</f>
        <v>#N/A</v>
      </c>
      <c r="BA61" s="87" t="e">
        <f ca="true">+IF(AND(ISNUMBER(OFFSET('Hygiene Data'!$N$7,0,10*ROW('Hygiene Data'!N55))),'Data Summary'!DP61="Yes"),OFFSET('Hygiene Data'!$N$7,0,10*ROW('Hygiene Data'!N55)),NA())</f>
        <v>#N/A</v>
      </c>
      <c r="BB61" s="87" t="e">
        <f ca="true">+IF(AND(ISNUMBER(OFFSET('Hygiene Data'!$N$9,0,10*ROW('Hygiene Data'!N55))),'Data Summary'!DQ61="Yes"),OFFSET('Hygiene Data'!$N$9,0,10*ROW('Hygiene Data'!N55)),NA())</f>
        <v>#N/A</v>
      </c>
      <c r="BC61" s="87" t="e">
        <f ca="true">+IF(AND(ISNUMBER(OFFSET('Hygiene Data'!$O$5,0,10*ROW('Hygiene Data'!O55))),'Data Summary'!DR61="Yes"),OFFSET('Hygiene Data'!$O$5,0,10*ROW('Hygiene Data'!O55)),NA())</f>
        <v>#N/A</v>
      </c>
      <c r="BD61" s="87" t="e">
        <f ca="true">+IF(AND(ISNUMBER(OFFSET('Hygiene Data'!$O$7,0,10*ROW('Hygiene Data'!O55))),'Data Summary'!DS61="Yes"),OFFSET('Hygiene Data'!$O$7,0,10*ROW('Hygiene Data'!O55)),NA())</f>
        <v>#N/A</v>
      </c>
      <c r="BE61" s="87" t="e">
        <f ca="true">+IF(AND(ISNUMBER(OFFSET('Hygiene Data'!$O$9,0,10*ROW('Hygiene Data'!O55))),'Data Summary'!DT61="Yes"),OFFSET('Hygiene Data'!$O$9,0,10*ROW('Hygiene Data'!O55)),NA())</f>
        <v>#N/A</v>
      </c>
      <c r="BF61" s="87" t="e">
        <f ca="true">+IF(AND(ISNUMBER(OFFSET('Hygiene Data'!$P$5,0,10*ROW('Hygiene Data'!P55))),'Data Summary'!DU61="Yes"),OFFSET('Hygiene Data'!$P$5,0,10*ROW('Hygiene Data'!P55)),NA())</f>
        <v>#N/A</v>
      </c>
      <c r="BG61" s="87" t="e">
        <f ca="true">+IF(AND(ISNUMBER(OFFSET('Hygiene Data'!$P$7,0,10*ROW('Hygiene Data'!P55))),'Data Summary'!DV61="Yes"),OFFSET('Hygiene Data'!$P$7,0,10*ROW('Hygiene Data'!P55)),NA())</f>
        <v>#N/A</v>
      </c>
      <c r="BH61" s="87" t="e">
        <f ca="true">+IF(AND(ISNUMBER(OFFSET('Hygiene Data'!$P$9,0,10*ROW('Hygiene Data'!P55))),'Data Summary'!DW61="Yes"),OFFSET('Hygiene Data'!$P$9,0,10*ROW('Hygiene Data'!P55)),NA())</f>
        <v>#N/A</v>
      </c>
      <c r="BI61" s="87" t="e">
        <f ca="true">+IF(AND(ISNUMBER(OFFSET('Hygiene Data'!$Q$5,0,10*ROW('Hygiene Data'!Q55))),'Data Summary'!DX61="Yes"),OFFSET('Hygiene Data'!$Q$5,0,10*ROW('Hygiene Data'!Q55)),NA())</f>
        <v>#N/A</v>
      </c>
      <c r="BJ61" s="87" t="e">
        <f ca="true">+IF(AND(ISNUMBER(OFFSET('Hygiene Data'!$Q$7,0,10*ROW('Hygiene Data'!Q55))),'Data Summary'!DY61="Yes"),OFFSET('Hygiene Data'!$Q$7,0,10*ROW('Hygiene Data'!Q55)),NA())</f>
        <v>#N/A</v>
      </c>
      <c r="BK61" s="87" t="e">
        <f ca="true">+IF(AND(ISNUMBER(OFFSET('Hygiene Data'!$Q$9,0,10*ROW('Hygiene Data'!Q55))),'Data Summary'!DZ61="Yes"),OFFSET('Hygiene Data'!$Q$9,0,10*ROW('Hygiene Data'!Q55)),NA())</f>
        <v>#N/A</v>
      </c>
      <c r="BL61" s="87" t="e">
        <f ca="true">+IF(AND(ISNUMBER(OFFSET('Hygiene Data'!$R$5,0,10*ROW('Hygiene Data'!R55))),'Data Summary'!EA61="Yes"),OFFSET('Hygiene Data'!$R$5,0,10*ROW('Hygiene Data'!R55)),NA())</f>
        <v>#N/A</v>
      </c>
      <c r="BM61" s="87" t="e">
        <f ca="true">+IF(AND(ISNUMBER(OFFSET('Hygiene Data'!$R$7,0,10*ROW('Hygiene Data'!R55))),'Data Summary'!EB61="Yes"),OFFSET('Hygiene Data'!$R$7,0,10*ROW('Hygiene Data'!R55)),NA())</f>
        <v>#N/A</v>
      </c>
      <c r="BN61" s="87" t="e">
        <f ca="true">+IF(AND(ISNUMBER(OFFSET('Hygiene Data'!$R$9,0,10*ROW('Hygiene Data'!R55))),'Data Summary'!EC61="Yes"),OFFSET('Hygiene Data'!$R$9,0,10*ROW('Hygiene Data'!R55)),NA())</f>
        <v>#N/A</v>
      </c>
      <c r="BO61" s="87" t="e">
        <f ca="true">+IF(AND(ISNUMBER(OFFSET('Hygiene Data'!$S$5,0,10*ROW('Hygiene Data'!S55))),'Data Summary'!ED61="Yes"),OFFSET('Hygiene Data'!$S$5,0,10*ROW('Hygiene Data'!S55)),NA())</f>
        <v>#N/A</v>
      </c>
      <c r="BP61" s="87" t="e">
        <f ca="true">+IF(AND(ISNUMBER(OFFSET('Hygiene Data'!$S$7,0,10*ROW('Hygiene Data'!S55))),'Data Summary'!EE61="Yes"),OFFSET('Hygiene Data'!$S$7,0,10*ROW('Hygiene Data'!S55)),NA())</f>
        <v>#N/A</v>
      </c>
      <c r="BQ61" s="87" t="e">
        <f ca="true">+IF(AND(ISNUMBER(OFFSET('Hygiene Data'!$S$9,0,10*ROW('Hygiene Data'!S55))),'Data Summary'!EF61="Yes"),OFFSET('Hygiene Data'!$S$9,0,10*ROW('Hygiene Data'!S55)),NA())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Data'!$N$4,0,10*ROW('Water Data'!N56))),'Data Summary'!BS62="Yes"),100-OFFSET('Water Data'!$N$4,0,10*ROW('Water Data'!N56)),NA())</f>
        <v>#N/A</v>
      </c>
      <c r="E62" s="85" t="e">
        <f ca="true">+IF(AND(ISNUMBER(OFFSET('Water Data'!$N$6,0,10*ROW('Water Data'!N56))),'Data Summary'!BT62="Yes"),OFFSET('Water Data'!$N$6,0,10*ROW('Water Data'!N56)),NA())</f>
        <v>#N/A</v>
      </c>
      <c r="F62" s="85" t="e">
        <f ca="true">+IF(AND(ISNUMBER(OFFSET('Water Data'!$N$9,0,10*ROW('Water Data'!N56))),'Data Summary'!BU62="Yes"),OFFSET('Water Data'!$N$9,0,10*ROW('Water Data'!N56)),NA())</f>
        <v>#N/A</v>
      </c>
      <c r="G62" s="85" t="e">
        <f ca="true">+IF(AND(ISNUMBER(OFFSET('Water Data'!$O$4,0,10*ROW('Water Data'!O56))),'Data Summary'!BV62="Yes"),100-OFFSET('Water Data'!$O$4,0,10*ROW('Water Data'!O56)),NA())</f>
        <v>#N/A</v>
      </c>
      <c r="H62" s="85" t="e">
        <f ca="true">+IF(AND(ISNUMBER(OFFSET('Water Data'!$O$6,0,10*ROW('Water Data'!O56))),'Data Summary'!BW62="Yes"),OFFSET('Water Data'!$O$6,0,10*ROW('Water Data'!O56)),NA())</f>
        <v>#N/A</v>
      </c>
      <c r="I62" s="85" t="e">
        <f ca="true">+IF(AND(ISNUMBER(OFFSET('Water Data'!$O$9,0,10*ROW('Water Data'!O56))),'Data Summary'!BX62="Yes"),OFFSET('Water Data'!$O$9,0,10*ROW('Water Data'!O56)),NA())</f>
        <v>#N/A</v>
      </c>
      <c r="J62" s="85" t="e">
        <f ca="true">+IF(AND(ISNUMBER(OFFSET('Water Data'!$P$4,0,10*ROW('Water Data'!P56))),'Data Summary'!BY62="Yes"),100-OFFSET('Water Data'!$P$4,0,10*ROW('Water Data'!P56)),NA())</f>
        <v>#N/A</v>
      </c>
      <c r="K62" s="85" t="e">
        <f ca="true">+IF(AND(ISNUMBER(OFFSET('Water Data'!$P$6,0,10*ROW('Water Data'!P56))),'Data Summary'!BZ62="Yes"),OFFSET('Water Data'!$P$6,0,10*ROW('Water Data'!P56)),NA())</f>
        <v>#N/A</v>
      </c>
      <c r="L62" s="85" t="e">
        <f ca="true">+IF(AND(ISNUMBER(OFFSET('Water Data'!$P$9,0,10*ROW('Water Data'!P56))),'Data Summary'!CA62="Yes"),OFFSET('Water Data'!$P$9,0,10*ROW('Water Data'!P56)),NA())</f>
        <v>#N/A</v>
      </c>
      <c r="M62" s="85" t="e">
        <f ca="true">+IF(AND(ISNUMBER(OFFSET('Water Data'!$Q$4,0,10*ROW('Water Data'!Q56))),'Data Summary'!CB62="Yes"),100-OFFSET('Water Data'!$Q$4,0,10*ROW('Water Data'!Q56)),NA())</f>
        <v>#N/A</v>
      </c>
      <c r="N62" s="85" t="e">
        <f ca="true">+IF(AND(ISNUMBER(OFFSET('Water Data'!$Q$6,0,10*ROW('Water Data'!Q56))),'Data Summary'!CC62="Yes"),OFFSET('Water Data'!$Q$6,0,10*ROW('Water Data'!Q56)),NA())</f>
        <v>#N/A</v>
      </c>
      <c r="O62" s="85" t="e">
        <f ca="true">+IF(AND(ISNUMBER(OFFSET('Water Data'!$Q$9,0,10*ROW('Water Data'!Q56))),'Data Summary'!CD62="Yes"),OFFSET('Water Data'!$Q$9,0,10*ROW('Water Data'!Q56)),NA())</f>
        <v>#N/A</v>
      </c>
      <c r="P62" s="85" t="e">
        <f ca="true">+IF(AND(ISNUMBER(OFFSET('Water Data'!$R$4,0,10*ROW('Water Data'!R56))),'Data Summary'!CE62="Yes"),100-OFFSET('Water Data'!$R$4,0,10*ROW('Water Data'!R56)),NA())</f>
        <v>#N/A</v>
      </c>
      <c r="Q62" s="85" t="e">
        <f ca="true">+IF(AND(ISNUMBER(OFFSET('Water Data'!$R$6,0,10*ROW('Water Data'!R56))),'Data Summary'!CF62="Yes"),OFFSET('Water Data'!$R$6,0,10*ROW('Water Data'!R56)),NA())</f>
        <v>#N/A</v>
      </c>
      <c r="R62" s="85" t="e">
        <f ca="true">+IF(AND(ISNUMBER(OFFSET('Water Data'!$R$9,0,10*ROW('Water Data'!R56))),'Data Summary'!CG62="Yes"),OFFSET('Water Data'!$R$9,0,10*ROW('Water Data'!R56)),NA())</f>
        <v>#N/A</v>
      </c>
      <c r="S62" s="85" t="e">
        <f ca="true">+IF(AND(ISNUMBER(OFFSET('Water Data'!$S$4,0,10*ROW('Water Data'!S56))),'Data Summary'!CH62="Yes"),100-OFFSET('Water Data'!$S$4,0,10*ROW('Water Data'!S56)),NA())</f>
        <v>#N/A</v>
      </c>
      <c r="T62" s="85" t="e">
        <f ca="true">+IF(AND(ISNUMBER(OFFSET('Water Data'!$S$6,0,10*ROW('Water Data'!S56))),'Data Summary'!CI62="Yes"),OFFSET('Water Data'!$S$6,0,10*ROW('Water Data'!S56)),NA())</f>
        <v>#N/A</v>
      </c>
      <c r="U62" s="85" t="e">
        <f ca="true">+IF(AND(ISNUMBER(OFFSET('Water Data'!$S$9,0,10*ROW('Water Data'!S56))),'Data Summary'!CJ62="Yes"),OFFSET('Water Data'!$S$9,0,10*ROW('Water Data'!S56)),NA())</f>
        <v>#N/A</v>
      </c>
      <c r="V62" s="86" t="e">
        <f ca="true">+IF(AND(ISNUMBER(OFFSET('Sanitation Data'!$N$4,0,10*ROW('Sanitation Data'!N56))),'Data Summary'!CK62="Yes"),100-OFFSET('Sanitation Data'!$N$4,0,10*ROW('Sanitation Data'!N56)),NA())</f>
        <v>#N/A</v>
      </c>
      <c r="W62" s="86" t="e">
        <f ca="true">+IF(AND(ISNUMBER(OFFSET('Sanitation Data'!$N$6,0,10*ROW('Sanitation Data'!N56))),'Data Summary'!CL62="Yes"),OFFSET('Sanitation Data'!$N$6,0,10*ROW('Sanitation Data'!N56)),NA())</f>
        <v>#N/A</v>
      </c>
      <c r="X62" s="86" t="e">
        <f ca="true">+IF(AND(ISNUMBER(OFFSET('Sanitation Data'!$N$10,0,10*ROW('Sanitation Data'!N56))),'Data Summary'!CM62="Yes"),OFFSET('Sanitation Data'!$N$10,0,10*ROW('Sanitation Data'!N56)),NA())</f>
        <v>#N/A</v>
      </c>
      <c r="Y62" s="86" t="e">
        <f ca="true">+IF(AND(ISNUMBER(OFFSET('Sanitation Data'!$N$11,0,10*ROW('Sanitation Data'!N56))),'Data Summary'!CN62="Yes"),OFFSET('Sanitation Data'!$N$11,0,10*ROW('Sanitation Data'!N56)),NA())</f>
        <v>#N/A</v>
      </c>
      <c r="Z62" s="86" t="e">
        <f ca="true">+IF(AND(ISNUMBER(OFFSET('Sanitation Data'!$N$12,0,10*ROW('Sanitation Data'!N56))),'Data Summary'!CO62="Yes"),OFFSET('Sanitation Data'!$N$12,0,10*ROW('Sanitation Data'!N56)),NA())</f>
        <v>#N/A</v>
      </c>
      <c r="AA62" s="86" t="e">
        <f ca="true">+IF(AND(ISNUMBER(OFFSET('Sanitation Data'!$O$4,0,10*ROW('Sanitation Data'!O56))),'Data Summary'!CP62="Yes"),100-OFFSET('Sanitation Data'!$O$4,0,10*ROW('Sanitation Data'!O56)),NA())</f>
        <v>#N/A</v>
      </c>
      <c r="AB62" s="86" t="e">
        <f ca="true">+IF(AND(ISNUMBER(OFFSET('Sanitation Data'!$O$6,0,10*ROW('Sanitation Data'!O56))),'Data Summary'!CQ62="Yes"),OFFSET('Sanitation Data'!$O$6,0,10*ROW('Sanitation Data'!O56)),NA())</f>
        <v>#N/A</v>
      </c>
      <c r="AC62" s="86" t="e">
        <f ca="true">+IF(AND(ISNUMBER(OFFSET('Sanitation Data'!$O$10,0,10*ROW('Sanitation Data'!O56))),'Data Summary'!CR62="Yes"),OFFSET('Sanitation Data'!$O$10,0,10*ROW('Sanitation Data'!O56)),NA())</f>
        <v>#N/A</v>
      </c>
      <c r="AD62" s="86" t="e">
        <f ca="true">+IF(AND(ISNUMBER(OFFSET('Sanitation Data'!$O$11,0,10*ROW('Sanitation Data'!O56))),'Data Summary'!CS62="Yes"),OFFSET('Sanitation Data'!$O$11,0,10*ROW('Sanitation Data'!O56)),NA())</f>
        <v>#N/A</v>
      </c>
      <c r="AE62" s="86" t="e">
        <f ca="true">+IF(AND(ISNUMBER(OFFSET('Sanitation Data'!$O$12,0,10*ROW('Sanitation Data'!O56))),'Data Summary'!CT62="Yes"),OFFSET('Sanitation Data'!$O$12,0,10*ROW('Sanitation Data'!O56)),NA())</f>
        <v>#N/A</v>
      </c>
      <c r="AF62" s="86" t="e">
        <f ca="true">+IF(AND(ISNUMBER(OFFSET('Sanitation Data'!$P$4,0,10*ROW('Sanitation Data'!P56))),'Data Summary'!CU62="Yes"),100-OFFSET('Sanitation Data'!$P$4,0,10*ROW('Sanitation Data'!P56)),NA())</f>
        <v>#N/A</v>
      </c>
      <c r="AG62" s="86" t="e">
        <f ca="true">+IF(AND(ISNUMBER(OFFSET('Sanitation Data'!$P$6,0,10*ROW('Sanitation Data'!P56))),'Data Summary'!CV62="Yes"),OFFSET('Sanitation Data'!$P$6,0,10*ROW('Sanitation Data'!P56)),NA())</f>
        <v>#N/A</v>
      </c>
      <c r="AH62" s="86" t="e">
        <f ca="true">+IF(AND(ISNUMBER(OFFSET('Sanitation Data'!$P$10,0,10*ROW('Sanitation Data'!P56))),'Data Summary'!CW62="Yes"),OFFSET('Sanitation Data'!$P$10,0,10*ROW('Sanitation Data'!P56)),NA())</f>
        <v>#N/A</v>
      </c>
      <c r="AI62" s="86" t="e">
        <f ca="true">+IF(AND(ISNUMBER(OFFSET('Sanitation Data'!$P$11,0,10*ROW('Sanitation Data'!P56))),'Data Summary'!CX62="Yes"),OFFSET('Sanitation Data'!$P$11,0,10*ROW('Sanitation Data'!P56)),NA())</f>
        <v>#N/A</v>
      </c>
      <c r="AJ62" s="86" t="e">
        <f ca="true">+IF(AND(ISNUMBER(OFFSET('Sanitation Data'!$P$12,0,10*ROW('Sanitation Data'!P56))),'Data Summary'!CY62="Yes"),OFFSET('Sanitation Data'!$P$12,0,10*ROW('Sanitation Data'!P56)),NA())</f>
        <v>#N/A</v>
      </c>
      <c r="AK62" s="86" t="e">
        <f ca="true">+IF(AND(ISNUMBER(OFFSET('Sanitation Data'!$Q$4,0,10*ROW('Sanitation Data'!Q56))),'Data Summary'!CZ62="Yes"),100-OFFSET('Sanitation Data'!$Q$4,0,10*ROW('Sanitation Data'!Q56)),NA())</f>
        <v>#N/A</v>
      </c>
      <c r="AL62" s="86" t="e">
        <f ca="true">+IF(AND(ISNUMBER(OFFSET('Sanitation Data'!$Q$6,0,10*ROW('Sanitation Data'!Q56))),'Data Summary'!DA62="Yes"),OFFSET('Sanitation Data'!$Q$6,0,10*ROW('Sanitation Data'!Q56)),NA())</f>
        <v>#N/A</v>
      </c>
      <c r="AM62" s="86" t="e">
        <f ca="true">+IF(AND(ISNUMBER(OFFSET('Sanitation Data'!$Q$10,0,10*ROW('Sanitation Data'!Q56))),'Data Summary'!DB62="Yes"),OFFSET('Sanitation Data'!$Q$10,0,10*ROW('Sanitation Data'!Q56)),NA())</f>
        <v>#N/A</v>
      </c>
      <c r="AN62" s="86" t="e">
        <f ca="true">+IF(AND(ISNUMBER(OFFSET('Sanitation Data'!$Q$11,0,10*ROW('Sanitation Data'!Q56))),'Data Summary'!DC62="Yes"),OFFSET('Sanitation Data'!$Q$11,0,10*ROW('Sanitation Data'!Q56)),NA())</f>
        <v>#N/A</v>
      </c>
      <c r="AO62" s="86" t="e">
        <f ca="true">+IF(AND(ISNUMBER(OFFSET('Sanitation Data'!$Q$12,0,10*ROW('Sanitation Data'!Q56))),'Data Summary'!DD62="Yes"),OFFSET('Sanitation Data'!$Q$12,0,10*ROW('Sanitation Data'!Q56)),NA())</f>
        <v>#N/A</v>
      </c>
      <c r="AP62" s="86" t="e">
        <f ca="true">+IF(AND(ISNUMBER(OFFSET('Sanitation Data'!$R$4,0,10*ROW('Sanitation Data'!R56))),'Data Summary'!DE62="Yes"),100-OFFSET('Sanitation Data'!$R$4,0,10*ROW('Sanitation Data'!R56)),NA())</f>
        <v>#N/A</v>
      </c>
      <c r="AQ62" s="86" t="e">
        <f ca="true">+IF(AND(ISNUMBER(OFFSET('Sanitation Data'!$R$6,0,10*ROW('Sanitation Data'!R56))),'Data Summary'!DF62="Yes"),OFFSET('Sanitation Data'!$R$6,0,10*ROW('Sanitation Data'!R56)),NA())</f>
        <v>#N/A</v>
      </c>
      <c r="AR62" s="86" t="e">
        <f ca="true">+IF(AND(ISNUMBER(OFFSET('Sanitation Data'!$R$10,0,10*ROW('Sanitation Data'!R56))),'Data Summary'!DG62="Yes"),OFFSET('Sanitation Data'!$R$10,0,10*ROW('Sanitation Data'!R56)),NA())</f>
        <v>#N/A</v>
      </c>
      <c r="AS62" s="86" t="e">
        <f ca="true">+IF(AND(ISNUMBER(OFFSET('Sanitation Data'!$R$11,0,10*ROW('Sanitation Data'!R56))),'Data Summary'!DH62="Yes"),OFFSET('Sanitation Data'!$R$11,0,10*ROW('Sanitation Data'!R56)),NA())</f>
        <v>#N/A</v>
      </c>
      <c r="AT62" s="86" t="e">
        <f ca="true">+IF(AND(ISNUMBER(OFFSET('Sanitation Data'!$R$12,0,10*ROW('Sanitation Data'!R56))),'Data Summary'!DI62="Yes"),OFFSET('Sanitation Data'!$R$12,0,10*ROW('Sanitation Data'!R56)),NA())</f>
        <v>#N/A</v>
      </c>
      <c r="AU62" s="86" t="e">
        <f ca="true">+IF(AND(ISNUMBER(OFFSET('Sanitation Data'!$S$4,0,10*ROW('Sanitation Data'!S56))),'Data Summary'!DJ62="Yes"),100-OFFSET('Sanitation Data'!$S$4,0,10*ROW('Sanitation Data'!S56)),NA())</f>
        <v>#N/A</v>
      </c>
      <c r="AV62" s="86" t="e">
        <f ca="true">+IF(AND(ISNUMBER(OFFSET('Sanitation Data'!$S$6,0,10*ROW('Sanitation Data'!S56))),'Data Summary'!DK62="Yes"),OFFSET('Sanitation Data'!$S$6,0,10*ROW('Sanitation Data'!S56)),NA())</f>
        <v>#N/A</v>
      </c>
      <c r="AW62" s="86" t="e">
        <f ca="true">+IF(AND(ISNUMBER(OFFSET('Sanitation Data'!$S$10,0,10*ROW('Sanitation Data'!S56))),'Data Summary'!DL62="Yes"),OFFSET('Sanitation Data'!$S$10,0,10*ROW('Sanitation Data'!S56)),NA())</f>
        <v>#N/A</v>
      </c>
      <c r="AX62" s="86" t="e">
        <f ca="true">+IF(AND(ISNUMBER(OFFSET('Sanitation Data'!$S$11,0,10*ROW('Sanitation Data'!S56))),'Data Summary'!DM62="Yes"),OFFSET('Sanitation Data'!$S$11,0,10*ROW('Sanitation Data'!S56)),NA())</f>
        <v>#N/A</v>
      </c>
      <c r="AY62" s="86" t="e">
        <f ca="true">+IF(AND(ISNUMBER(OFFSET('Sanitation Data'!$S$12,0,10*ROW('Sanitation Data'!S56))),'Data Summary'!DN62="Yes"),OFFSET('Sanitation Data'!$S$12,0,10*ROW('Sanitation Data'!S56)),NA())</f>
        <v>#N/A</v>
      </c>
      <c r="AZ62" s="87" t="e">
        <f ca="true">+IF(AND(ISNUMBER(OFFSET('Hygiene Data'!$N$5,0,10*ROW('Hygiene Data'!N56))),'Data Summary'!DO62="Yes"),OFFSET('Hygiene Data'!$N$5,0,10*ROW('Hygiene Data'!N56)),NA())</f>
        <v>#N/A</v>
      </c>
      <c r="BA62" s="87" t="e">
        <f ca="true">+IF(AND(ISNUMBER(OFFSET('Hygiene Data'!$N$7,0,10*ROW('Hygiene Data'!N56))),'Data Summary'!DP62="Yes"),OFFSET('Hygiene Data'!$N$7,0,10*ROW('Hygiene Data'!N56)),NA())</f>
        <v>#N/A</v>
      </c>
      <c r="BB62" s="87" t="e">
        <f ca="true">+IF(AND(ISNUMBER(OFFSET('Hygiene Data'!$N$9,0,10*ROW('Hygiene Data'!N56))),'Data Summary'!DQ62="Yes"),OFFSET('Hygiene Data'!$N$9,0,10*ROW('Hygiene Data'!N56)),NA())</f>
        <v>#N/A</v>
      </c>
      <c r="BC62" s="87" t="e">
        <f ca="true">+IF(AND(ISNUMBER(OFFSET('Hygiene Data'!$O$5,0,10*ROW('Hygiene Data'!O56))),'Data Summary'!DR62="Yes"),OFFSET('Hygiene Data'!$O$5,0,10*ROW('Hygiene Data'!O56)),NA())</f>
        <v>#N/A</v>
      </c>
      <c r="BD62" s="87" t="e">
        <f ca="true">+IF(AND(ISNUMBER(OFFSET('Hygiene Data'!$O$7,0,10*ROW('Hygiene Data'!O56))),'Data Summary'!DS62="Yes"),OFFSET('Hygiene Data'!$O$7,0,10*ROW('Hygiene Data'!O56)),NA())</f>
        <v>#N/A</v>
      </c>
      <c r="BE62" s="87" t="e">
        <f ca="true">+IF(AND(ISNUMBER(OFFSET('Hygiene Data'!$O$9,0,10*ROW('Hygiene Data'!O56))),'Data Summary'!DT62="Yes"),OFFSET('Hygiene Data'!$O$9,0,10*ROW('Hygiene Data'!O56)),NA())</f>
        <v>#N/A</v>
      </c>
      <c r="BF62" s="87" t="e">
        <f ca="true">+IF(AND(ISNUMBER(OFFSET('Hygiene Data'!$P$5,0,10*ROW('Hygiene Data'!P56))),'Data Summary'!DU62="Yes"),OFFSET('Hygiene Data'!$P$5,0,10*ROW('Hygiene Data'!P56)),NA())</f>
        <v>#N/A</v>
      </c>
      <c r="BG62" s="87" t="e">
        <f ca="true">+IF(AND(ISNUMBER(OFFSET('Hygiene Data'!$P$7,0,10*ROW('Hygiene Data'!P56))),'Data Summary'!DV62="Yes"),OFFSET('Hygiene Data'!$P$7,0,10*ROW('Hygiene Data'!P56)),NA())</f>
        <v>#N/A</v>
      </c>
      <c r="BH62" s="87" t="e">
        <f ca="true">+IF(AND(ISNUMBER(OFFSET('Hygiene Data'!$P$9,0,10*ROW('Hygiene Data'!P56))),'Data Summary'!DW62="Yes"),OFFSET('Hygiene Data'!$P$9,0,10*ROW('Hygiene Data'!P56)),NA())</f>
        <v>#N/A</v>
      </c>
      <c r="BI62" s="87" t="e">
        <f ca="true">+IF(AND(ISNUMBER(OFFSET('Hygiene Data'!$Q$5,0,10*ROW('Hygiene Data'!Q56))),'Data Summary'!DX62="Yes"),OFFSET('Hygiene Data'!$Q$5,0,10*ROW('Hygiene Data'!Q56)),NA())</f>
        <v>#N/A</v>
      </c>
      <c r="BJ62" s="87" t="e">
        <f ca="true">+IF(AND(ISNUMBER(OFFSET('Hygiene Data'!$Q$7,0,10*ROW('Hygiene Data'!Q56))),'Data Summary'!DY62="Yes"),OFFSET('Hygiene Data'!$Q$7,0,10*ROW('Hygiene Data'!Q56)),NA())</f>
        <v>#N/A</v>
      </c>
      <c r="BK62" s="87" t="e">
        <f ca="true">+IF(AND(ISNUMBER(OFFSET('Hygiene Data'!$Q$9,0,10*ROW('Hygiene Data'!Q56))),'Data Summary'!DZ62="Yes"),OFFSET('Hygiene Data'!$Q$9,0,10*ROW('Hygiene Data'!Q56)),NA())</f>
        <v>#N/A</v>
      </c>
      <c r="BL62" s="87" t="e">
        <f ca="true">+IF(AND(ISNUMBER(OFFSET('Hygiene Data'!$R$5,0,10*ROW('Hygiene Data'!R56))),'Data Summary'!EA62="Yes"),OFFSET('Hygiene Data'!$R$5,0,10*ROW('Hygiene Data'!R56)),NA())</f>
        <v>#N/A</v>
      </c>
      <c r="BM62" s="87" t="e">
        <f ca="true">+IF(AND(ISNUMBER(OFFSET('Hygiene Data'!$R$7,0,10*ROW('Hygiene Data'!R56))),'Data Summary'!EB62="Yes"),OFFSET('Hygiene Data'!$R$7,0,10*ROW('Hygiene Data'!R56)),NA())</f>
        <v>#N/A</v>
      </c>
      <c r="BN62" s="87" t="e">
        <f ca="true">+IF(AND(ISNUMBER(OFFSET('Hygiene Data'!$R$9,0,10*ROW('Hygiene Data'!R56))),'Data Summary'!EC62="Yes"),OFFSET('Hygiene Data'!$R$9,0,10*ROW('Hygiene Data'!R56)),NA())</f>
        <v>#N/A</v>
      </c>
      <c r="BO62" s="87" t="e">
        <f ca="true">+IF(AND(ISNUMBER(OFFSET('Hygiene Data'!$S$5,0,10*ROW('Hygiene Data'!S56))),'Data Summary'!ED62="Yes"),OFFSET('Hygiene Data'!$S$5,0,10*ROW('Hygiene Data'!S56)),NA())</f>
        <v>#N/A</v>
      </c>
      <c r="BP62" s="87" t="e">
        <f ca="true">+IF(AND(ISNUMBER(OFFSET('Hygiene Data'!$S$7,0,10*ROW('Hygiene Data'!S56))),'Data Summary'!EE62="Yes"),OFFSET('Hygiene Data'!$S$7,0,10*ROW('Hygiene Data'!S56)),NA())</f>
        <v>#N/A</v>
      </c>
      <c r="BQ62" s="87" t="e">
        <f ca="true">+IF(AND(ISNUMBER(OFFSET('Hygiene Data'!$S$9,0,10*ROW('Hygiene Data'!S56))),'Data Summary'!EF62="Yes"),OFFSET('Hygiene Data'!$S$9,0,10*ROW('Hygiene Data'!S56)),NA())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Data'!$N$4,0,10*ROW('Water Data'!N57))),'Data Summary'!BS63="Yes"),100-OFFSET('Water Data'!$N$4,0,10*ROW('Water Data'!N57)),NA())</f>
        <v>#N/A</v>
      </c>
      <c r="E63" s="85" t="e">
        <f ca="true">+IF(AND(ISNUMBER(OFFSET('Water Data'!$N$6,0,10*ROW('Water Data'!N57))),'Data Summary'!BT63="Yes"),OFFSET('Water Data'!$N$6,0,10*ROW('Water Data'!N57)),NA())</f>
        <v>#N/A</v>
      </c>
      <c r="F63" s="85" t="e">
        <f ca="true">+IF(AND(ISNUMBER(OFFSET('Water Data'!$N$9,0,10*ROW('Water Data'!N57))),'Data Summary'!BU63="Yes"),OFFSET('Water Data'!$N$9,0,10*ROW('Water Data'!N57)),NA())</f>
        <v>#N/A</v>
      </c>
      <c r="G63" s="85" t="e">
        <f ca="true">+IF(AND(ISNUMBER(OFFSET('Water Data'!$O$4,0,10*ROW('Water Data'!O57))),'Data Summary'!BV63="Yes"),100-OFFSET('Water Data'!$O$4,0,10*ROW('Water Data'!O57)),NA())</f>
        <v>#N/A</v>
      </c>
      <c r="H63" s="85" t="e">
        <f ca="true">+IF(AND(ISNUMBER(OFFSET('Water Data'!$O$6,0,10*ROW('Water Data'!O57))),'Data Summary'!BW63="Yes"),OFFSET('Water Data'!$O$6,0,10*ROW('Water Data'!O57)),NA())</f>
        <v>#N/A</v>
      </c>
      <c r="I63" s="85" t="e">
        <f ca="true">+IF(AND(ISNUMBER(OFFSET('Water Data'!$O$9,0,10*ROW('Water Data'!O57))),'Data Summary'!BX63="Yes"),OFFSET('Water Data'!$O$9,0,10*ROW('Water Data'!O57)),NA())</f>
        <v>#N/A</v>
      </c>
      <c r="J63" s="85" t="e">
        <f ca="true">+IF(AND(ISNUMBER(OFFSET('Water Data'!$P$4,0,10*ROW('Water Data'!P57))),'Data Summary'!BY63="Yes"),100-OFFSET('Water Data'!$P$4,0,10*ROW('Water Data'!P57)),NA())</f>
        <v>#N/A</v>
      </c>
      <c r="K63" s="85" t="e">
        <f ca="true">+IF(AND(ISNUMBER(OFFSET('Water Data'!$P$6,0,10*ROW('Water Data'!P57))),'Data Summary'!BZ63="Yes"),OFFSET('Water Data'!$P$6,0,10*ROW('Water Data'!P57)),NA())</f>
        <v>#N/A</v>
      </c>
      <c r="L63" s="85" t="e">
        <f ca="true">+IF(AND(ISNUMBER(OFFSET('Water Data'!$P$9,0,10*ROW('Water Data'!P57))),'Data Summary'!CA63="Yes"),OFFSET('Water Data'!$P$9,0,10*ROW('Water Data'!P57)),NA())</f>
        <v>#N/A</v>
      </c>
      <c r="M63" s="85" t="e">
        <f ca="true">+IF(AND(ISNUMBER(OFFSET('Water Data'!$Q$4,0,10*ROW('Water Data'!Q57))),'Data Summary'!CB63="Yes"),100-OFFSET('Water Data'!$Q$4,0,10*ROW('Water Data'!Q57)),NA())</f>
        <v>#N/A</v>
      </c>
      <c r="N63" s="85" t="e">
        <f ca="true">+IF(AND(ISNUMBER(OFFSET('Water Data'!$Q$6,0,10*ROW('Water Data'!Q57))),'Data Summary'!CC63="Yes"),OFFSET('Water Data'!$Q$6,0,10*ROW('Water Data'!Q57)),NA())</f>
        <v>#N/A</v>
      </c>
      <c r="O63" s="85" t="e">
        <f ca="true">+IF(AND(ISNUMBER(OFFSET('Water Data'!$Q$9,0,10*ROW('Water Data'!Q57))),'Data Summary'!CD63="Yes"),OFFSET('Water Data'!$Q$9,0,10*ROW('Water Data'!Q57)),NA())</f>
        <v>#N/A</v>
      </c>
      <c r="P63" s="85" t="e">
        <f ca="true">+IF(AND(ISNUMBER(OFFSET('Water Data'!$R$4,0,10*ROW('Water Data'!R57))),'Data Summary'!CE63="Yes"),100-OFFSET('Water Data'!$R$4,0,10*ROW('Water Data'!R57)),NA())</f>
        <v>#N/A</v>
      </c>
      <c r="Q63" s="85" t="e">
        <f ca="true">+IF(AND(ISNUMBER(OFFSET('Water Data'!$R$6,0,10*ROW('Water Data'!R57))),'Data Summary'!CF63="Yes"),OFFSET('Water Data'!$R$6,0,10*ROW('Water Data'!R57)),NA())</f>
        <v>#N/A</v>
      </c>
      <c r="R63" s="85" t="e">
        <f ca="true">+IF(AND(ISNUMBER(OFFSET('Water Data'!$R$9,0,10*ROW('Water Data'!R57))),'Data Summary'!CG63="Yes"),OFFSET('Water Data'!$R$9,0,10*ROW('Water Data'!R57)),NA())</f>
        <v>#N/A</v>
      </c>
      <c r="S63" s="85" t="e">
        <f ca="true">+IF(AND(ISNUMBER(OFFSET('Water Data'!$S$4,0,10*ROW('Water Data'!S57))),'Data Summary'!CH63="Yes"),100-OFFSET('Water Data'!$S$4,0,10*ROW('Water Data'!S57)),NA())</f>
        <v>#N/A</v>
      </c>
      <c r="T63" s="85" t="e">
        <f ca="true">+IF(AND(ISNUMBER(OFFSET('Water Data'!$S$6,0,10*ROW('Water Data'!S57))),'Data Summary'!CI63="Yes"),OFFSET('Water Data'!$S$6,0,10*ROW('Water Data'!S57)),NA())</f>
        <v>#N/A</v>
      </c>
      <c r="U63" s="85" t="e">
        <f ca="true">+IF(AND(ISNUMBER(OFFSET('Water Data'!$S$9,0,10*ROW('Water Data'!S57))),'Data Summary'!CJ63="Yes"),OFFSET('Water Data'!$S$9,0,10*ROW('Water Data'!S57)),NA())</f>
        <v>#N/A</v>
      </c>
      <c r="V63" s="86" t="e">
        <f ca="true">+IF(AND(ISNUMBER(OFFSET('Sanitation Data'!$N$4,0,10*ROW('Sanitation Data'!N57))),'Data Summary'!CK63="Yes"),100-OFFSET('Sanitation Data'!$N$4,0,10*ROW('Sanitation Data'!N57)),NA())</f>
        <v>#N/A</v>
      </c>
      <c r="W63" s="86" t="e">
        <f ca="true">+IF(AND(ISNUMBER(OFFSET('Sanitation Data'!$N$6,0,10*ROW('Sanitation Data'!N57))),'Data Summary'!CL63="Yes"),OFFSET('Sanitation Data'!$N$6,0,10*ROW('Sanitation Data'!N57)),NA())</f>
        <v>#N/A</v>
      </c>
      <c r="X63" s="86" t="e">
        <f ca="true">+IF(AND(ISNUMBER(OFFSET('Sanitation Data'!$N$10,0,10*ROW('Sanitation Data'!N57))),'Data Summary'!CM63="Yes"),OFFSET('Sanitation Data'!$N$10,0,10*ROW('Sanitation Data'!N57)),NA())</f>
        <v>#N/A</v>
      </c>
      <c r="Y63" s="86" t="e">
        <f ca="true">+IF(AND(ISNUMBER(OFFSET('Sanitation Data'!$N$11,0,10*ROW('Sanitation Data'!N57))),'Data Summary'!CN63="Yes"),OFFSET('Sanitation Data'!$N$11,0,10*ROW('Sanitation Data'!N57)),NA())</f>
        <v>#N/A</v>
      </c>
      <c r="Z63" s="86" t="e">
        <f ca="true">+IF(AND(ISNUMBER(OFFSET('Sanitation Data'!$N$12,0,10*ROW('Sanitation Data'!N57))),'Data Summary'!CO63="Yes"),OFFSET('Sanitation Data'!$N$12,0,10*ROW('Sanitation Data'!N57)),NA())</f>
        <v>#N/A</v>
      </c>
      <c r="AA63" s="86" t="e">
        <f ca="true">+IF(AND(ISNUMBER(OFFSET('Sanitation Data'!$O$4,0,10*ROW('Sanitation Data'!O57))),'Data Summary'!CP63="Yes"),100-OFFSET('Sanitation Data'!$O$4,0,10*ROW('Sanitation Data'!O57)),NA())</f>
        <v>#N/A</v>
      </c>
      <c r="AB63" s="86" t="e">
        <f ca="true">+IF(AND(ISNUMBER(OFFSET('Sanitation Data'!$O$6,0,10*ROW('Sanitation Data'!O57))),'Data Summary'!CQ63="Yes"),OFFSET('Sanitation Data'!$O$6,0,10*ROW('Sanitation Data'!O57)),NA())</f>
        <v>#N/A</v>
      </c>
      <c r="AC63" s="86" t="e">
        <f ca="true">+IF(AND(ISNUMBER(OFFSET('Sanitation Data'!$O$10,0,10*ROW('Sanitation Data'!O57))),'Data Summary'!CR63="Yes"),OFFSET('Sanitation Data'!$O$10,0,10*ROW('Sanitation Data'!O57)),NA())</f>
        <v>#N/A</v>
      </c>
      <c r="AD63" s="86" t="e">
        <f ca="true">+IF(AND(ISNUMBER(OFFSET('Sanitation Data'!$O$11,0,10*ROW('Sanitation Data'!O57))),'Data Summary'!CS63="Yes"),OFFSET('Sanitation Data'!$O$11,0,10*ROW('Sanitation Data'!O57)),NA())</f>
        <v>#N/A</v>
      </c>
      <c r="AE63" s="86" t="e">
        <f ca="true">+IF(AND(ISNUMBER(OFFSET('Sanitation Data'!$O$12,0,10*ROW('Sanitation Data'!O57))),'Data Summary'!CT63="Yes"),OFFSET('Sanitation Data'!$O$12,0,10*ROW('Sanitation Data'!O57)),NA())</f>
        <v>#N/A</v>
      </c>
      <c r="AF63" s="86" t="e">
        <f ca="true">+IF(AND(ISNUMBER(OFFSET('Sanitation Data'!$P$4,0,10*ROW('Sanitation Data'!P57))),'Data Summary'!CU63="Yes"),100-OFFSET('Sanitation Data'!$P$4,0,10*ROW('Sanitation Data'!P57)),NA())</f>
        <v>#N/A</v>
      </c>
      <c r="AG63" s="86" t="e">
        <f ca="true">+IF(AND(ISNUMBER(OFFSET('Sanitation Data'!$P$6,0,10*ROW('Sanitation Data'!P57))),'Data Summary'!CV63="Yes"),OFFSET('Sanitation Data'!$P$6,0,10*ROW('Sanitation Data'!P57)),NA())</f>
        <v>#N/A</v>
      </c>
      <c r="AH63" s="86" t="e">
        <f ca="true">+IF(AND(ISNUMBER(OFFSET('Sanitation Data'!$P$10,0,10*ROW('Sanitation Data'!P57))),'Data Summary'!CW63="Yes"),OFFSET('Sanitation Data'!$P$10,0,10*ROW('Sanitation Data'!P57)),NA())</f>
        <v>#N/A</v>
      </c>
      <c r="AI63" s="86" t="e">
        <f ca="true">+IF(AND(ISNUMBER(OFFSET('Sanitation Data'!$P$11,0,10*ROW('Sanitation Data'!P57))),'Data Summary'!CX63="Yes"),OFFSET('Sanitation Data'!$P$11,0,10*ROW('Sanitation Data'!P57)),NA())</f>
        <v>#N/A</v>
      </c>
      <c r="AJ63" s="86" t="e">
        <f ca="true">+IF(AND(ISNUMBER(OFFSET('Sanitation Data'!$P$12,0,10*ROW('Sanitation Data'!P57))),'Data Summary'!CY63="Yes"),OFFSET('Sanitation Data'!$P$12,0,10*ROW('Sanitation Data'!P57)),NA())</f>
        <v>#N/A</v>
      </c>
      <c r="AK63" s="86" t="e">
        <f ca="true">+IF(AND(ISNUMBER(OFFSET('Sanitation Data'!$Q$4,0,10*ROW('Sanitation Data'!Q57))),'Data Summary'!CZ63="Yes"),100-OFFSET('Sanitation Data'!$Q$4,0,10*ROW('Sanitation Data'!Q57)),NA())</f>
        <v>#N/A</v>
      </c>
      <c r="AL63" s="86" t="e">
        <f ca="true">+IF(AND(ISNUMBER(OFFSET('Sanitation Data'!$Q$6,0,10*ROW('Sanitation Data'!Q57))),'Data Summary'!DA63="Yes"),OFFSET('Sanitation Data'!$Q$6,0,10*ROW('Sanitation Data'!Q57)),NA())</f>
        <v>#N/A</v>
      </c>
      <c r="AM63" s="86" t="e">
        <f ca="true">+IF(AND(ISNUMBER(OFFSET('Sanitation Data'!$Q$10,0,10*ROW('Sanitation Data'!Q57))),'Data Summary'!DB63="Yes"),OFFSET('Sanitation Data'!$Q$10,0,10*ROW('Sanitation Data'!Q57)),NA())</f>
        <v>#N/A</v>
      </c>
      <c r="AN63" s="86" t="e">
        <f ca="true">+IF(AND(ISNUMBER(OFFSET('Sanitation Data'!$Q$11,0,10*ROW('Sanitation Data'!Q57))),'Data Summary'!DC63="Yes"),OFFSET('Sanitation Data'!$Q$11,0,10*ROW('Sanitation Data'!Q57)),NA())</f>
        <v>#N/A</v>
      </c>
      <c r="AO63" s="86" t="e">
        <f ca="true">+IF(AND(ISNUMBER(OFFSET('Sanitation Data'!$Q$12,0,10*ROW('Sanitation Data'!Q57))),'Data Summary'!DD63="Yes"),OFFSET('Sanitation Data'!$Q$12,0,10*ROW('Sanitation Data'!Q57)),NA())</f>
        <v>#N/A</v>
      </c>
      <c r="AP63" s="86" t="e">
        <f ca="true">+IF(AND(ISNUMBER(OFFSET('Sanitation Data'!$R$4,0,10*ROW('Sanitation Data'!R57))),'Data Summary'!DE63="Yes"),100-OFFSET('Sanitation Data'!$R$4,0,10*ROW('Sanitation Data'!R57)),NA())</f>
        <v>#N/A</v>
      </c>
      <c r="AQ63" s="86" t="e">
        <f ca="true">+IF(AND(ISNUMBER(OFFSET('Sanitation Data'!$R$6,0,10*ROW('Sanitation Data'!R57))),'Data Summary'!DF63="Yes"),OFFSET('Sanitation Data'!$R$6,0,10*ROW('Sanitation Data'!R57)),NA())</f>
        <v>#N/A</v>
      </c>
      <c r="AR63" s="86" t="e">
        <f ca="true">+IF(AND(ISNUMBER(OFFSET('Sanitation Data'!$R$10,0,10*ROW('Sanitation Data'!R57))),'Data Summary'!DG63="Yes"),OFFSET('Sanitation Data'!$R$10,0,10*ROW('Sanitation Data'!R57)),NA())</f>
        <v>#N/A</v>
      </c>
      <c r="AS63" s="86" t="e">
        <f ca="true">+IF(AND(ISNUMBER(OFFSET('Sanitation Data'!$R$11,0,10*ROW('Sanitation Data'!R57))),'Data Summary'!DH63="Yes"),OFFSET('Sanitation Data'!$R$11,0,10*ROW('Sanitation Data'!R57)),NA())</f>
        <v>#N/A</v>
      </c>
      <c r="AT63" s="86" t="e">
        <f ca="true">+IF(AND(ISNUMBER(OFFSET('Sanitation Data'!$R$12,0,10*ROW('Sanitation Data'!R57))),'Data Summary'!DI63="Yes"),OFFSET('Sanitation Data'!$R$12,0,10*ROW('Sanitation Data'!R57)),NA())</f>
        <v>#N/A</v>
      </c>
      <c r="AU63" s="86" t="e">
        <f ca="true">+IF(AND(ISNUMBER(OFFSET('Sanitation Data'!$S$4,0,10*ROW('Sanitation Data'!S57))),'Data Summary'!DJ63="Yes"),100-OFFSET('Sanitation Data'!$S$4,0,10*ROW('Sanitation Data'!S57)),NA())</f>
        <v>#N/A</v>
      </c>
      <c r="AV63" s="86" t="e">
        <f ca="true">+IF(AND(ISNUMBER(OFFSET('Sanitation Data'!$S$6,0,10*ROW('Sanitation Data'!S57))),'Data Summary'!DK63="Yes"),OFFSET('Sanitation Data'!$S$6,0,10*ROW('Sanitation Data'!S57)),NA())</f>
        <v>#N/A</v>
      </c>
      <c r="AW63" s="86" t="e">
        <f ca="true">+IF(AND(ISNUMBER(OFFSET('Sanitation Data'!$S$10,0,10*ROW('Sanitation Data'!S57))),'Data Summary'!DL63="Yes"),OFFSET('Sanitation Data'!$S$10,0,10*ROW('Sanitation Data'!S57)),NA())</f>
        <v>#N/A</v>
      </c>
      <c r="AX63" s="86" t="e">
        <f ca="true">+IF(AND(ISNUMBER(OFFSET('Sanitation Data'!$S$11,0,10*ROW('Sanitation Data'!S57))),'Data Summary'!DM63="Yes"),OFFSET('Sanitation Data'!$S$11,0,10*ROW('Sanitation Data'!S57)),NA())</f>
        <v>#N/A</v>
      </c>
      <c r="AY63" s="86" t="e">
        <f ca="true">+IF(AND(ISNUMBER(OFFSET('Sanitation Data'!$S$12,0,10*ROW('Sanitation Data'!S57))),'Data Summary'!DN63="Yes"),OFFSET('Sanitation Data'!$S$12,0,10*ROW('Sanitation Data'!S57)),NA())</f>
        <v>#N/A</v>
      </c>
      <c r="AZ63" s="87" t="e">
        <f ca="true">+IF(AND(ISNUMBER(OFFSET('Hygiene Data'!$N$5,0,10*ROW('Hygiene Data'!N57))),'Data Summary'!DO63="Yes"),OFFSET('Hygiene Data'!$N$5,0,10*ROW('Hygiene Data'!N57)),NA())</f>
        <v>#N/A</v>
      </c>
      <c r="BA63" s="87" t="e">
        <f ca="true">+IF(AND(ISNUMBER(OFFSET('Hygiene Data'!$N$7,0,10*ROW('Hygiene Data'!N57))),'Data Summary'!DP63="Yes"),OFFSET('Hygiene Data'!$N$7,0,10*ROW('Hygiene Data'!N57)),NA())</f>
        <v>#N/A</v>
      </c>
      <c r="BB63" s="87" t="e">
        <f ca="true">+IF(AND(ISNUMBER(OFFSET('Hygiene Data'!$N$9,0,10*ROW('Hygiene Data'!N57))),'Data Summary'!DQ63="Yes"),OFFSET('Hygiene Data'!$N$9,0,10*ROW('Hygiene Data'!N57)),NA())</f>
        <v>#N/A</v>
      </c>
      <c r="BC63" s="87" t="e">
        <f ca="true">+IF(AND(ISNUMBER(OFFSET('Hygiene Data'!$O$5,0,10*ROW('Hygiene Data'!O57))),'Data Summary'!DR63="Yes"),OFFSET('Hygiene Data'!$O$5,0,10*ROW('Hygiene Data'!O57)),NA())</f>
        <v>#N/A</v>
      </c>
      <c r="BD63" s="87" t="e">
        <f ca="true">+IF(AND(ISNUMBER(OFFSET('Hygiene Data'!$O$7,0,10*ROW('Hygiene Data'!O57))),'Data Summary'!DS63="Yes"),OFFSET('Hygiene Data'!$O$7,0,10*ROW('Hygiene Data'!O57)),NA())</f>
        <v>#N/A</v>
      </c>
      <c r="BE63" s="87" t="e">
        <f ca="true">+IF(AND(ISNUMBER(OFFSET('Hygiene Data'!$O$9,0,10*ROW('Hygiene Data'!O57))),'Data Summary'!DT63="Yes"),OFFSET('Hygiene Data'!$O$9,0,10*ROW('Hygiene Data'!O57)),NA())</f>
        <v>#N/A</v>
      </c>
      <c r="BF63" s="87" t="e">
        <f ca="true">+IF(AND(ISNUMBER(OFFSET('Hygiene Data'!$P$5,0,10*ROW('Hygiene Data'!P57))),'Data Summary'!DU63="Yes"),OFFSET('Hygiene Data'!$P$5,0,10*ROW('Hygiene Data'!P57)),NA())</f>
        <v>#N/A</v>
      </c>
      <c r="BG63" s="87" t="e">
        <f ca="true">+IF(AND(ISNUMBER(OFFSET('Hygiene Data'!$P$7,0,10*ROW('Hygiene Data'!P57))),'Data Summary'!DV63="Yes"),OFFSET('Hygiene Data'!$P$7,0,10*ROW('Hygiene Data'!P57)),NA())</f>
        <v>#N/A</v>
      </c>
      <c r="BH63" s="87" t="e">
        <f ca="true">+IF(AND(ISNUMBER(OFFSET('Hygiene Data'!$P$9,0,10*ROW('Hygiene Data'!P57))),'Data Summary'!DW63="Yes"),OFFSET('Hygiene Data'!$P$9,0,10*ROW('Hygiene Data'!P57)),NA())</f>
        <v>#N/A</v>
      </c>
      <c r="BI63" s="87" t="e">
        <f ca="true">+IF(AND(ISNUMBER(OFFSET('Hygiene Data'!$Q$5,0,10*ROW('Hygiene Data'!Q57))),'Data Summary'!DX63="Yes"),OFFSET('Hygiene Data'!$Q$5,0,10*ROW('Hygiene Data'!Q57)),NA())</f>
        <v>#N/A</v>
      </c>
      <c r="BJ63" s="87" t="e">
        <f ca="true">+IF(AND(ISNUMBER(OFFSET('Hygiene Data'!$Q$7,0,10*ROW('Hygiene Data'!Q57))),'Data Summary'!DY63="Yes"),OFFSET('Hygiene Data'!$Q$7,0,10*ROW('Hygiene Data'!Q57)),NA())</f>
        <v>#N/A</v>
      </c>
      <c r="BK63" s="87" t="e">
        <f ca="true">+IF(AND(ISNUMBER(OFFSET('Hygiene Data'!$Q$9,0,10*ROW('Hygiene Data'!Q57))),'Data Summary'!DZ63="Yes"),OFFSET('Hygiene Data'!$Q$9,0,10*ROW('Hygiene Data'!Q57)),NA())</f>
        <v>#N/A</v>
      </c>
      <c r="BL63" s="87" t="e">
        <f ca="true">+IF(AND(ISNUMBER(OFFSET('Hygiene Data'!$R$5,0,10*ROW('Hygiene Data'!R57))),'Data Summary'!EA63="Yes"),OFFSET('Hygiene Data'!$R$5,0,10*ROW('Hygiene Data'!R57)),NA())</f>
        <v>#N/A</v>
      </c>
      <c r="BM63" s="87" t="e">
        <f ca="true">+IF(AND(ISNUMBER(OFFSET('Hygiene Data'!$R$7,0,10*ROW('Hygiene Data'!R57))),'Data Summary'!EB63="Yes"),OFFSET('Hygiene Data'!$R$7,0,10*ROW('Hygiene Data'!R57)),NA())</f>
        <v>#N/A</v>
      </c>
      <c r="BN63" s="87" t="e">
        <f ca="true">+IF(AND(ISNUMBER(OFFSET('Hygiene Data'!$R$9,0,10*ROW('Hygiene Data'!R57))),'Data Summary'!EC63="Yes"),OFFSET('Hygiene Data'!$R$9,0,10*ROW('Hygiene Data'!R57)),NA())</f>
        <v>#N/A</v>
      </c>
      <c r="BO63" s="87" t="e">
        <f ca="true">+IF(AND(ISNUMBER(OFFSET('Hygiene Data'!$S$5,0,10*ROW('Hygiene Data'!S57))),'Data Summary'!ED63="Yes"),OFFSET('Hygiene Data'!$S$5,0,10*ROW('Hygiene Data'!S57)),NA())</f>
        <v>#N/A</v>
      </c>
      <c r="BP63" s="87" t="e">
        <f ca="true">+IF(AND(ISNUMBER(OFFSET('Hygiene Data'!$S$7,0,10*ROW('Hygiene Data'!S57))),'Data Summary'!EE63="Yes"),OFFSET('Hygiene Data'!$S$7,0,10*ROW('Hygiene Data'!S57)),NA())</f>
        <v>#N/A</v>
      </c>
      <c r="BQ63" s="87" t="e">
        <f ca="true">+IF(AND(ISNUMBER(OFFSET('Hygiene Data'!$S$9,0,10*ROW('Hygiene Data'!S57))),'Data Summary'!EF63="Yes"),OFFSET('Hygiene Data'!$S$9,0,10*ROW('Hygiene Data'!S57)),NA())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Data'!$N$4,0,10*ROW('Water Data'!N58))),'Data Summary'!BS64="Yes"),100-OFFSET('Water Data'!$N$4,0,10*ROW('Water Data'!N58)),NA())</f>
        <v>#N/A</v>
      </c>
      <c r="E64" s="85" t="e">
        <f ca="true">+IF(AND(ISNUMBER(OFFSET('Water Data'!$N$6,0,10*ROW('Water Data'!N58))),'Data Summary'!BT64="Yes"),OFFSET('Water Data'!$N$6,0,10*ROW('Water Data'!N58)),NA())</f>
        <v>#N/A</v>
      </c>
      <c r="F64" s="85" t="e">
        <f ca="true">+IF(AND(ISNUMBER(OFFSET('Water Data'!$N$9,0,10*ROW('Water Data'!N58))),'Data Summary'!BU64="Yes"),OFFSET('Water Data'!$N$9,0,10*ROW('Water Data'!N58)),NA())</f>
        <v>#N/A</v>
      </c>
      <c r="G64" s="85" t="e">
        <f ca="true">+IF(AND(ISNUMBER(OFFSET('Water Data'!$O$4,0,10*ROW('Water Data'!O58))),'Data Summary'!BV64="Yes"),100-OFFSET('Water Data'!$O$4,0,10*ROW('Water Data'!O58)),NA())</f>
        <v>#N/A</v>
      </c>
      <c r="H64" s="85" t="e">
        <f ca="true">+IF(AND(ISNUMBER(OFFSET('Water Data'!$O$6,0,10*ROW('Water Data'!O58))),'Data Summary'!BW64="Yes"),OFFSET('Water Data'!$O$6,0,10*ROW('Water Data'!O58)),NA())</f>
        <v>#N/A</v>
      </c>
      <c r="I64" s="85" t="e">
        <f ca="true">+IF(AND(ISNUMBER(OFFSET('Water Data'!$O$9,0,10*ROW('Water Data'!O58))),'Data Summary'!BX64="Yes"),OFFSET('Water Data'!$O$9,0,10*ROW('Water Data'!O58)),NA())</f>
        <v>#N/A</v>
      </c>
      <c r="J64" s="85" t="e">
        <f ca="true">+IF(AND(ISNUMBER(OFFSET('Water Data'!$P$4,0,10*ROW('Water Data'!P58))),'Data Summary'!BY64="Yes"),100-OFFSET('Water Data'!$P$4,0,10*ROW('Water Data'!P58)),NA())</f>
        <v>#N/A</v>
      </c>
      <c r="K64" s="85" t="e">
        <f ca="true">+IF(AND(ISNUMBER(OFFSET('Water Data'!$P$6,0,10*ROW('Water Data'!P58))),'Data Summary'!BZ64="Yes"),OFFSET('Water Data'!$P$6,0,10*ROW('Water Data'!P58)),NA())</f>
        <v>#N/A</v>
      </c>
      <c r="L64" s="85" t="e">
        <f ca="true">+IF(AND(ISNUMBER(OFFSET('Water Data'!$P$9,0,10*ROW('Water Data'!P58))),'Data Summary'!CA64="Yes"),OFFSET('Water Data'!$P$9,0,10*ROW('Water Data'!P58)),NA())</f>
        <v>#N/A</v>
      </c>
      <c r="M64" s="85" t="e">
        <f ca="true">+IF(AND(ISNUMBER(OFFSET('Water Data'!$Q$4,0,10*ROW('Water Data'!Q58))),'Data Summary'!CB64="Yes"),100-OFFSET('Water Data'!$Q$4,0,10*ROW('Water Data'!Q58)),NA())</f>
        <v>#N/A</v>
      </c>
      <c r="N64" s="85" t="e">
        <f ca="true">+IF(AND(ISNUMBER(OFFSET('Water Data'!$Q$6,0,10*ROW('Water Data'!Q58))),'Data Summary'!CC64="Yes"),OFFSET('Water Data'!$Q$6,0,10*ROW('Water Data'!Q58)),NA())</f>
        <v>#N/A</v>
      </c>
      <c r="O64" s="85" t="e">
        <f ca="true">+IF(AND(ISNUMBER(OFFSET('Water Data'!$Q$9,0,10*ROW('Water Data'!Q58))),'Data Summary'!CD64="Yes"),OFFSET('Water Data'!$Q$9,0,10*ROW('Water Data'!Q58)),NA())</f>
        <v>#N/A</v>
      </c>
      <c r="P64" s="85" t="e">
        <f ca="true">+IF(AND(ISNUMBER(OFFSET('Water Data'!$R$4,0,10*ROW('Water Data'!R58))),'Data Summary'!CE64="Yes"),100-OFFSET('Water Data'!$R$4,0,10*ROW('Water Data'!R58)),NA())</f>
        <v>#N/A</v>
      </c>
      <c r="Q64" s="85" t="e">
        <f ca="true">+IF(AND(ISNUMBER(OFFSET('Water Data'!$R$6,0,10*ROW('Water Data'!R58))),'Data Summary'!CF64="Yes"),OFFSET('Water Data'!$R$6,0,10*ROW('Water Data'!R58)),NA())</f>
        <v>#N/A</v>
      </c>
      <c r="R64" s="85" t="e">
        <f ca="true">+IF(AND(ISNUMBER(OFFSET('Water Data'!$R$9,0,10*ROW('Water Data'!R58))),'Data Summary'!CG64="Yes"),OFFSET('Water Data'!$R$9,0,10*ROW('Water Data'!R58)),NA())</f>
        <v>#N/A</v>
      </c>
      <c r="S64" s="85" t="e">
        <f ca="true">+IF(AND(ISNUMBER(OFFSET('Water Data'!$S$4,0,10*ROW('Water Data'!S58))),'Data Summary'!CH64="Yes"),100-OFFSET('Water Data'!$S$4,0,10*ROW('Water Data'!S58)),NA())</f>
        <v>#N/A</v>
      </c>
      <c r="T64" s="85" t="e">
        <f ca="true">+IF(AND(ISNUMBER(OFFSET('Water Data'!$S$6,0,10*ROW('Water Data'!S58))),'Data Summary'!CI64="Yes"),OFFSET('Water Data'!$S$6,0,10*ROW('Water Data'!S58)),NA())</f>
        <v>#N/A</v>
      </c>
      <c r="U64" s="85" t="e">
        <f ca="true">+IF(AND(ISNUMBER(OFFSET('Water Data'!$S$9,0,10*ROW('Water Data'!S58))),'Data Summary'!CJ64="Yes"),OFFSET('Water Data'!$S$9,0,10*ROW('Water Data'!S58)),NA())</f>
        <v>#N/A</v>
      </c>
      <c r="V64" s="86" t="e">
        <f ca="true">+IF(AND(ISNUMBER(OFFSET('Sanitation Data'!$N$4,0,10*ROW('Sanitation Data'!N58))),'Data Summary'!CK64="Yes"),100-OFFSET('Sanitation Data'!$N$4,0,10*ROW('Sanitation Data'!N58)),NA())</f>
        <v>#N/A</v>
      </c>
      <c r="W64" s="86" t="e">
        <f ca="true">+IF(AND(ISNUMBER(OFFSET('Sanitation Data'!$N$6,0,10*ROW('Sanitation Data'!N58))),'Data Summary'!CL64="Yes"),OFFSET('Sanitation Data'!$N$6,0,10*ROW('Sanitation Data'!N58)),NA())</f>
        <v>#N/A</v>
      </c>
      <c r="X64" s="86" t="e">
        <f ca="true">+IF(AND(ISNUMBER(OFFSET('Sanitation Data'!$N$10,0,10*ROW('Sanitation Data'!N58))),'Data Summary'!CM64="Yes"),OFFSET('Sanitation Data'!$N$10,0,10*ROW('Sanitation Data'!N58)),NA())</f>
        <v>#N/A</v>
      </c>
      <c r="Y64" s="86" t="e">
        <f ca="true">+IF(AND(ISNUMBER(OFFSET('Sanitation Data'!$N$11,0,10*ROW('Sanitation Data'!N58))),'Data Summary'!CN64="Yes"),OFFSET('Sanitation Data'!$N$11,0,10*ROW('Sanitation Data'!N58)),NA())</f>
        <v>#N/A</v>
      </c>
      <c r="Z64" s="86" t="e">
        <f ca="true">+IF(AND(ISNUMBER(OFFSET('Sanitation Data'!$N$12,0,10*ROW('Sanitation Data'!N58))),'Data Summary'!CO64="Yes"),OFFSET('Sanitation Data'!$N$12,0,10*ROW('Sanitation Data'!N58)),NA())</f>
        <v>#N/A</v>
      </c>
      <c r="AA64" s="86" t="e">
        <f ca="true">+IF(AND(ISNUMBER(OFFSET('Sanitation Data'!$O$4,0,10*ROW('Sanitation Data'!O58))),'Data Summary'!CP64="Yes"),100-OFFSET('Sanitation Data'!$O$4,0,10*ROW('Sanitation Data'!O58)),NA())</f>
        <v>#N/A</v>
      </c>
      <c r="AB64" s="86" t="e">
        <f ca="true">+IF(AND(ISNUMBER(OFFSET('Sanitation Data'!$O$6,0,10*ROW('Sanitation Data'!O58))),'Data Summary'!CQ64="Yes"),OFFSET('Sanitation Data'!$O$6,0,10*ROW('Sanitation Data'!O58)),NA())</f>
        <v>#N/A</v>
      </c>
      <c r="AC64" s="86" t="e">
        <f ca="true">+IF(AND(ISNUMBER(OFFSET('Sanitation Data'!$O$10,0,10*ROW('Sanitation Data'!O58))),'Data Summary'!CR64="Yes"),OFFSET('Sanitation Data'!$O$10,0,10*ROW('Sanitation Data'!O58)),NA())</f>
        <v>#N/A</v>
      </c>
      <c r="AD64" s="86" t="e">
        <f ca="true">+IF(AND(ISNUMBER(OFFSET('Sanitation Data'!$O$11,0,10*ROW('Sanitation Data'!O58))),'Data Summary'!CS64="Yes"),OFFSET('Sanitation Data'!$O$11,0,10*ROW('Sanitation Data'!O58)),NA())</f>
        <v>#N/A</v>
      </c>
      <c r="AE64" s="86" t="e">
        <f ca="true">+IF(AND(ISNUMBER(OFFSET('Sanitation Data'!$O$12,0,10*ROW('Sanitation Data'!O58))),'Data Summary'!CT64="Yes"),OFFSET('Sanitation Data'!$O$12,0,10*ROW('Sanitation Data'!O58)),NA())</f>
        <v>#N/A</v>
      </c>
      <c r="AF64" s="86" t="e">
        <f ca="true">+IF(AND(ISNUMBER(OFFSET('Sanitation Data'!$P$4,0,10*ROW('Sanitation Data'!P58))),'Data Summary'!CU64="Yes"),100-OFFSET('Sanitation Data'!$P$4,0,10*ROW('Sanitation Data'!P58)),NA())</f>
        <v>#N/A</v>
      </c>
      <c r="AG64" s="86" t="e">
        <f ca="true">+IF(AND(ISNUMBER(OFFSET('Sanitation Data'!$P$6,0,10*ROW('Sanitation Data'!P58))),'Data Summary'!CV64="Yes"),OFFSET('Sanitation Data'!$P$6,0,10*ROW('Sanitation Data'!P58)),NA())</f>
        <v>#N/A</v>
      </c>
      <c r="AH64" s="86" t="e">
        <f ca="true">+IF(AND(ISNUMBER(OFFSET('Sanitation Data'!$P$10,0,10*ROW('Sanitation Data'!P58))),'Data Summary'!CW64="Yes"),OFFSET('Sanitation Data'!$P$10,0,10*ROW('Sanitation Data'!P58)),NA())</f>
        <v>#N/A</v>
      </c>
      <c r="AI64" s="86" t="e">
        <f ca="true">+IF(AND(ISNUMBER(OFFSET('Sanitation Data'!$P$11,0,10*ROW('Sanitation Data'!P58))),'Data Summary'!CX64="Yes"),OFFSET('Sanitation Data'!$P$11,0,10*ROW('Sanitation Data'!P58)),NA())</f>
        <v>#N/A</v>
      </c>
      <c r="AJ64" s="86" t="e">
        <f ca="true">+IF(AND(ISNUMBER(OFFSET('Sanitation Data'!$P$12,0,10*ROW('Sanitation Data'!P58))),'Data Summary'!CY64="Yes"),OFFSET('Sanitation Data'!$P$12,0,10*ROW('Sanitation Data'!P58)),NA())</f>
        <v>#N/A</v>
      </c>
      <c r="AK64" s="86" t="e">
        <f ca="true">+IF(AND(ISNUMBER(OFFSET('Sanitation Data'!$Q$4,0,10*ROW('Sanitation Data'!Q58))),'Data Summary'!CZ64="Yes"),100-OFFSET('Sanitation Data'!$Q$4,0,10*ROW('Sanitation Data'!Q58)),NA())</f>
        <v>#N/A</v>
      </c>
      <c r="AL64" s="86" t="e">
        <f ca="true">+IF(AND(ISNUMBER(OFFSET('Sanitation Data'!$Q$6,0,10*ROW('Sanitation Data'!Q58))),'Data Summary'!DA64="Yes"),OFFSET('Sanitation Data'!$Q$6,0,10*ROW('Sanitation Data'!Q58)),NA())</f>
        <v>#N/A</v>
      </c>
      <c r="AM64" s="86" t="e">
        <f ca="true">+IF(AND(ISNUMBER(OFFSET('Sanitation Data'!$Q$10,0,10*ROW('Sanitation Data'!Q58))),'Data Summary'!DB64="Yes"),OFFSET('Sanitation Data'!$Q$10,0,10*ROW('Sanitation Data'!Q58)),NA())</f>
        <v>#N/A</v>
      </c>
      <c r="AN64" s="86" t="e">
        <f ca="true">+IF(AND(ISNUMBER(OFFSET('Sanitation Data'!$Q$11,0,10*ROW('Sanitation Data'!Q58))),'Data Summary'!DC64="Yes"),OFFSET('Sanitation Data'!$Q$11,0,10*ROW('Sanitation Data'!Q58)),NA())</f>
        <v>#N/A</v>
      </c>
      <c r="AO64" s="86" t="e">
        <f ca="true">+IF(AND(ISNUMBER(OFFSET('Sanitation Data'!$Q$12,0,10*ROW('Sanitation Data'!Q58))),'Data Summary'!DD64="Yes"),OFFSET('Sanitation Data'!$Q$12,0,10*ROW('Sanitation Data'!Q58)),NA())</f>
        <v>#N/A</v>
      </c>
      <c r="AP64" s="86" t="e">
        <f ca="true">+IF(AND(ISNUMBER(OFFSET('Sanitation Data'!$R$4,0,10*ROW('Sanitation Data'!R58))),'Data Summary'!DE64="Yes"),100-OFFSET('Sanitation Data'!$R$4,0,10*ROW('Sanitation Data'!R58)),NA())</f>
        <v>#N/A</v>
      </c>
      <c r="AQ64" s="86" t="e">
        <f ca="true">+IF(AND(ISNUMBER(OFFSET('Sanitation Data'!$R$6,0,10*ROW('Sanitation Data'!R58))),'Data Summary'!DF64="Yes"),OFFSET('Sanitation Data'!$R$6,0,10*ROW('Sanitation Data'!R58)),NA())</f>
        <v>#N/A</v>
      </c>
      <c r="AR64" s="86" t="e">
        <f ca="true">+IF(AND(ISNUMBER(OFFSET('Sanitation Data'!$R$10,0,10*ROW('Sanitation Data'!R58))),'Data Summary'!DG64="Yes"),OFFSET('Sanitation Data'!$R$10,0,10*ROW('Sanitation Data'!R58)),NA())</f>
        <v>#N/A</v>
      </c>
      <c r="AS64" s="86" t="e">
        <f ca="true">+IF(AND(ISNUMBER(OFFSET('Sanitation Data'!$R$11,0,10*ROW('Sanitation Data'!R58))),'Data Summary'!DH64="Yes"),OFFSET('Sanitation Data'!$R$11,0,10*ROW('Sanitation Data'!R58)),NA())</f>
        <v>#N/A</v>
      </c>
      <c r="AT64" s="86" t="e">
        <f ca="true">+IF(AND(ISNUMBER(OFFSET('Sanitation Data'!$R$12,0,10*ROW('Sanitation Data'!R58))),'Data Summary'!DI64="Yes"),OFFSET('Sanitation Data'!$R$12,0,10*ROW('Sanitation Data'!R58)),NA())</f>
        <v>#N/A</v>
      </c>
      <c r="AU64" s="86" t="e">
        <f ca="true">+IF(AND(ISNUMBER(OFFSET('Sanitation Data'!$S$4,0,10*ROW('Sanitation Data'!S58))),'Data Summary'!DJ64="Yes"),100-OFFSET('Sanitation Data'!$S$4,0,10*ROW('Sanitation Data'!S58)),NA())</f>
        <v>#N/A</v>
      </c>
      <c r="AV64" s="86" t="e">
        <f ca="true">+IF(AND(ISNUMBER(OFFSET('Sanitation Data'!$S$6,0,10*ROW('Sanitation Data'!S58))),'Data Summary'!DK64="Yes"),OFFSET('Sanitation Data'!$S$6,0,10*ROW('Sanitation Data'!S58)),NA())</f>
        <v>#N/A</v>
      </c>
      <c r="AW64" s="86" t="e">
        <f ca="true">+IF(AND(ISNUMBER(OFFSET('Sanitation Data'!$S$10,0,10*ROW('Sanitation Data'!S58))),'Data Summary'!DL64="Yes"),OFFSET('Sanitation Data'!$S$10,0,10*ROW('Sanitation Data'!S58)),NA())</f>
        <v>#N/A</v>
      </c>
      <c r="AX64" s="86" t="e">
        <f ca="true">+IF(AND(ISNUMBER(OFFSET('Sanitation Data'!$S$11,0,10*ROW('Sanitation Data'!S58))),'Data Summary'!DM64="Yes"),OFFSET('Sanitation Data'!$S$11,0,10*ROW('Sanitation Data'!S58)),NA())</f>
        <v>#N/A</v>
      </c>
      <c r="AY64" s="86" t="e">
        <f ca="true">+IF(AND(ISNUMBER(OFFSET('Sanitation Data'!$S$12,0,10*ROW('Sanitation Data'!S58))),'Data Summary'!DN64="Yes"),OFFSET('Sanitation Data'!$S$12,0,10*ROW('Sanitation Data'!S58)),NA())</f>
        <v>#N/A</v>
      </c>
      <c r="AZ64" s="87" t="e">
        <f ca="true">+IF(AND(ISNUMBER(OFFSET('Hygiene Data'!$N$5,0,10*ROW('Hygiene Data'!N58))),'Data Summary'!DO64="Yes"),OFFSET('Hygiene Data'!$N$5,0,10*ROW('Hygiene Data'!N58)),NA())</f>
        <v>#N/A</v>
      </c>
      <c r="BA64" s="87" t="e">
        <f ca="true">+IF(AND(ISNUMBER(OFFSET('Hygiene Data'!$N$7,0,10*ROW('Hygiene Data'!N58))),'Data Summary'!DP64="Yes"),OFFSET('Hygiene Data'!$N$7,0,10*ROW('Hygiene Data'!N58)),NA())</f>
        <v>#N/A</v>
      </c>
      <c r="BB64" s="87" t="e">
        <f ca="true">+IF(AND(ISNUMBER(OFFSET('Hygiene Data'!$N$9,0,10*ROW('Hygiene Data'!N58))),'Data Summary'!DQ64="Yes"),OFFSET('Hygiene Data'!$N$9,0,10*ROW('Hygiene Data'!N58)),NA())</f>
        <v>#N/A</v>
      </c>
      <c r="BC64" s="87" t="e">
        <f ca="true">+IF(AND(ISNUMBER(OFFSET('Hygiene Data'!$O$5,0,10*ROW('Hygiene Data'!O58))),'Data Summary'!DR64="Yes"),OFFSET('Hygiene Data'!$O$5,0,10*ROW('Hygiene Data'!O58)),NA())</f>
        <v>#N/A</v>
      </c>
      <c r="BD64" s="87" t="e">
        <f ca="true">+IF(AND(ISNUMBER(OFFSET('Hygiene Data'!$O$7,0,10*ROW('Hygiene Data'!O58))),'Data Summary'!DS64="Yes"),OFFSET('Hygiene Data'!$O$7,0,10*ROW('Hygiene Data'!O58)),NA())</f>
        <v>#N/A</v>
      </c>
      <c r="BE64" s="87" t="e">
        <f ca="true">+IF(AND(ISNUMBER(OFFSET('Hygiene Data'!$O$9,0,10*ROW('Hygiene Data'!O58))),'Data Summary'!DT64="Yes"),OFFSET('Hygiene Data'!$O$9,0,10*ROW('Hygiene Data'!O58)),NA())</f>
        <v>#N/A</v>
      </c>
      <c r="BF64" s="87" t="e">
        <f ca="true">+IF(AND(ISNUMBER(OFFSET('Hygiene Data'!$P$5,0,10*ROW('Hygiene Data'!P58))),'Data Summary'!DU64="Yes"),OFFSET('Hygiene Data'!$P$5,0,10*ROW('Hygiene Data'!P58)),NA())</f>
        <v>#N/A</v>
      </c>
      <c r="BG64" s="87" t="e">
        <f ca="true">+IF(AND(ISNUMBER(OFFSET('Hygiene Data'!$P$7,0,10*ROW('Hygiene Data'!P58))),'Data Summary'!DV64="Yes"),OFFSET('Hygiene Data'!$P$7,0,10*ROW('Hygiene Data'!P58)),NA())</f>
        <v>#N/A</v>
      </c>
      <c r="BH64" s="87" t="e">
        <f ca="true">+IF(AND(ISNUMBER(OFFSET('Hygiene Data'!$P$9,0,10*ROW('Hygiene Data'!P58))),'Data Summary'!DW64="Yes"),OFFSET('Hygiene Data'!$P$9,0,10*ROW('Hygiene Data'!P58)),NA())</f>
        <v>#N/A</v>
      </c>
      <c r="BI64" s="87" t="e">
        <f ca="true">+IF(AND(ISNUMBER(OFFSET('Hygiene Data'!$Q$5,0,10*ROW('Hygiene Data'!Q58))),'Data Summary'!DX64="Yes"),OFFSET('Hygiene Data'!$Q$5,0,10*ROW('Hygiene Data'!Q58)),NA())</f>
        <v>#N/A</v>
      </c>
      <c r="BJ64" s="87" t="e">
        <f ca="true">+IF(AND(ISNUMBER(OFFSET('Hygiene Data'!$Q$7,0,10*ROW('Hygiene Data'!Q58))),'Data Summary'!DY64="Yes"),OFFSET('Hygiene Data'!$Q$7,0,10*ROW('Hygiene Data'!Q58)),NA())</f>
        <v>#N/A</v>
      </c>
      <c r="BK64" s="87" t="e">
        <f ca="true">+IF(AND(ISNUMBER(OFFSET('Hygiene Data'!$Q$9,0,10*ROW('Hygiene Data'!Q58))),'Data Summary'!DZ64="Yes"),OFFSET('Hygiene Data'!$Q$9,0,10*ROW('Hygiene Data'!Q58)),NA())</f>
        <v>#N/A</v>
      </c>
      <c r="BL64" s="87" t="e">
        <f ca="true">+IF(AND(ISNUMBER(OFFSET('Hygiene Data'!$R$5,0,10*ROW('Hygiene Data'!R58))),'Data Summary'!EA64="Yes"),OFFSET('Hygiene Data'!$R$5,0,10*ROW('Hygiene Data'!R58)),NA())</f>
        <v>#N/A</v>
      </c>
      <c r="BM64" s="87" t="e">
        <f ca="true">+IF(AND(ISNUMBER(OFFSET('Hygiene Data'!$R$7,0,10*ROW('Hygiene Data'!R58))),'Data Summary'!EB64="Yes"),OFFSET('Hygiene Data'!$R$7,0,10*ROW('Hygiene Data'!R58)),NA())</f>
        <v>#N/A</v>
      </c>
      <c r="BN64" s="87" t="e">
        <f ca="true">+IF(AND(ISNUMBER(OFFSET('Hygiene Data'!$R$9,0,10*ROW('Hygiene Data'!R58))),'Data Summary'!EC64="Yes"),OFFSET('Hygiene Data'!$R$9,0,10*ROW('Hygiene Data'!R58)),NA())</f>
        <v>#N/A</v>
      </c>
      <c r="BO64" s="87" t="e">
        <f ca="true">+IF(AND(ISNUMBER(OFFSET('Hygiene Data'!$S$5,0,10*ROW('Hygiene Data'!S58))),'Data Summary'!ED64="Yes"),OFFSET('Hygiene Data'!$S$5,0,10*ROW('Hygiene Data'!S58)),NA())</f>
        <v>#N/A</v>
      </c>
      <c r="BP64" s="87" t="e">
        <f ca="true">+IF(AND(ISNUMBER(OFFSET('Hygiene Data'!$S$7,0,10*ROW('Hygiene Data'!S58))),'Data Summary'!EE64="Yes"),OFFSET('Hygiene Data'!$S$7,0,10*ROW('Hygiene Data'!S58)),NA())</f>
        <v>#N/A</v>
      </c>
      <c r="BQ64" s="87" t="e">
        <f ca="true">+IF(AND(ISNUMBER(OFFSET('Hygiene Data'!$S$9,0,10*ROW('Hygiene Data'!S58))),'Data Summary'!EF64="Yes"),OFFSET('Hygiene Data'!$S$9,0,10*ROW('Hygiene Data'!S58)),NA())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Data'!$N$4,0,10*ROW('Water Data'!N59))),'Data Summary'!BS65="Yes"),100-OFFSET('Water Data'!$N$4,0,10*ROW('Water Data'!N59)),NA())</f>
        <v>#N/A</v>
      </c>
      <c r="E65" s="85" t="e">
        <f ca="true">+IF(AND(ISNUMBER(OFFSET('Water Data'!$N$6,0,10*ROW('Water Data'!N59))),'Data Summary'!BT65="Yes"),OFFSET('Water Data'!$N$6,0,10*ROW('Water Data'!N59)),NA())</f>
        <v>#N/A</v>
      </c>
      <c r="F65" s="85" t="e">
        <f ca="true">+IF(AND(ISNUMBER(OFFSET('Water Data'!$N$9,0,10*ROW('Water Data'!N59))),'Data Summary'!BU65="Yes"),OFFSET('Water Data'!$N$9,0,10*ROW('Water Data'!N59)),NA())</f>
        <v>#N/A</v>
      </c>
      <c r="G65" s="85" t="e">
        <f ca="true">+IF(AND(ISNUMBER(OFFSET('Water Data'!$O$4,0,10*ROW('Water Data'!O59))),'Data Summary'!BV65="Yes"),100-OFFSET('Water Data'!$O$4,0,10*ROW('Water Data'!O59)),NA())</f>
        <v>#N/A</v>
      </c>
      <c r="H65" s="85" t="e">
        <f ca="true">+IF(AND(ISNUMBER(OFFSET('Water Data'!$O$6,0,10*ROW('Water Data'!O59))),'Data Summary'!BW65="Yes"),OFFSET('Water Data'!$O$6,0,10*ROW('Water Data'!O59)),NA())</f>
        <v>#N/A</v>
      </c>
      <c r="I65" s="85" t="e">
        <f ca="true">+IF(AND(ISNUMBER(OFFSET('Water Data'!$O$9,0,10*ROW('Water Data'!O59))),'Data Summary'!BX65="Yes"),OFFSET('Water Data'!$O$9,0,10*ROW('Water Data'!O59)),NA())</f>
        <v>#N/A</v>
      </c>
      <c r="J65" s="85" t="e">
        <f ca="true">+IF(AND(ISNUMBER(OFFSET('Water Data'!$P$4,0,10*ROW('Water Data'!P59))),'Data Summary'!BY65="Yes"),100-OFFSET('Water Data'!$P$4,0,10*ROW('Water Data'!P59)),NA())</f>
        <v>#N/A</v>
      </c>
      <c r="K65" s="85" t="e">
        <f ca="true">+IF(AND(ISNUMBER(OFFSET('Water Data'!$P$6,0,10*ROW('Water Data'!P59))),'Data Summary'!BZ65="Yes"),OFFSET('Water Data'!$P$6,0,10*ROW('Water Data'!P59)),NA())</f>
        <v>#N/A</v>
      </c>
      <c r="L65" s="85" t="e">
        <f ca="true">+IF(AND(ISNUMBER(OFFSET('Water Data'!$P$9,0,10*ROW('Water Data'!P59))),'Data Summary'!CA65="Yes"),OFFSET('Water Data'!$P$9,0,10*ROW('Water Data'!P59)),NA())</f>
        <v>#N/A</v>
      </c>
      <c r="M65" s="85" t="e">
        <f ca="true">+IF(AND(ISNUMBER(OFFSET('Water Data'!$Q$4,0,10*ROW('Water Data'!Q59))),'Data Summary'!CB65="Yes"),100-OFFSET('Water Data'!$Q$4,0,10*ROW('Water Data'!Q59)),NA())</f>
        <v>#N/A</v>
      </c>
      <c r="N65" s="85" t="e">
        <f ca="true">+IF(AND(ISNUMBER(OFFSET('Water Data'!$Q$6,0,10*ROW('Water Data'!Q59))),'Data Summary'!CC65="Yes"),OFFSET('Water Data'!$Q$6,0,10*ROW('Water Data'!Q59)),NA())</f>
        <v>#N/A</v>
      </c>
      <c r="O65" s="85" t="e">
        <f ca="true">+IF(AND(ISNUMBER(OFFSET('Water Data'!$Q$9,0,10*ROW('Water Data'!Q59))),'Data Summary'!CD65="Yes"),OFFSET('Water Data'!$Q$9,0,10*ROW('Water Data'!Q59)),NA())</f>
        <v>#N/A</v>
      </c>
      <c r="P65" s="85" t="e">
        <f ca="true">+IF(AND(ISNUMBER(OFFSET('Water Data'!$R$4,0,10*ROW('Water Data'!R59))),'Data Summary'!CE65="Yes"),100-OFFSET('Water Data'!$R$4,0,10*ROW('Water Data'!R59)),NA())</f>
        <v>#N/A</v>
      </c>
      <c r="Q65" s="85" t="e">
        <f ca="true">+IF(AND(ISNUMBER(OFFSET('Water Data'!$R$6,0,10*ROW('Water Data'!R59))),'Data Summary'!CF65="Yes"),OFFSET('Water Data'!$R$6,0,10*ROW('Water Data'!R59)),NA())</f>
        <v>#N/A</v>
      </c>
      <c r="R65" s="85" t="e">
        <f ca="true">+IF(AND(ISNUMBER(OFFSET('Water Data'!$R$9,0,10*ROW('Water Data'!R59))),'Data Summary'!CG65="Yes"),OFFSET('Water Data'!$R$9,0,10*ROW('Water Data'!R59)),NA())</f>
        <v>#N/A</v>
      </c>
      <c r="S65" s="85" t="e">
        <f ca="true">+IF(AND(ISNUMBER(OFFSET('Water Data'!$S$4,0,10*ROW('Water Data'!S59))),'Data Summary'!CH65="Yes"),100-OFFSET('Water Data'!$S$4,0,10*ROW('Water Data'!S59)),NA())</f>
        <v>#N/A</v>
      </c>
      <c r="T65" s="85" t="e">
        <f ca="true">+IF(AND(ISNUMBER(OFFSET('Water Data'!$S$6,0,10*ROW('Water Data'!S59))),'Data Summary'!CI65="Yes"),OFFSET('Water Data'!$S$6,0,10*ROW('Water Data'!S59)),NA())</f>
        <v>#N/A</v>
      </c>
      <c r="U65" s="85" t="e">
        <f ca="true">+IF(AND(ISNUMBER(OFFSET('Water Data'!$S$9,0,10*ROW('Water Data'!S59))),'Data Summary'!CJ65="Yes"),OFFSET('Water Data'!$S$9,0,10*ROW('Water Data'!S59)),NA())</f>
        <v>#N/A</v>
      </c>
      <c r="V65" s="86" t="e">
        <f ca="true">+IF(AND(ISNUMBER(OFFSET('Sanitation Data'!$N$4,0,10*ROW('Sanitation Data'!N59))),'Data Summary'!CK65="Yes"),100-OFFSET('Sanitation Data'!$N$4,0,10*ROW('Sanitation Data'!N59)),NA())</f>
        <v>#N/A</v>
      </c>
      <c r="W65" s="86" t="e">
        <f ca="true">+IF(AND(ISNUMBER(OFFSET('Sanitation Data'!$N$6,0,10*ROW('Sanitation Data'!N59))),'Data Summary'!CL65="Yes"),OFFSET('Sanitation Data'!$N$6,0,10*ROW('Sanitation Data'!N59)),NA())</f>
        <v>#N/A</v>
      </c>
      <c r="X65" s="86" t="e">
        <f ca="true">+IF(AND(ISNUMBER(OFFSET('Sanitation Data'!$N$10,0,10*ROW('Sanitation Data'!N59))),'Data Summary'!CM65="Yes"),OFFSET('Sanitation Data'!$N$10,0,10*ROW('Sanitation Data'!N59)),NA())</f>
        <v>#N/A</v>
      </c>
      <c r="Y65" s="86" t="e">
        <f ca="true">+IF(AND(ISNUMBER(OFFSET('Sanitation Data'!$N$11,0,10*ROW('Sanitation Data'!N59))),'Data Summary'!CN65="Yes"),OFFSET('Sanitation Data'!$N$11,0,10*ROW('Sanitation Data'!N59)),NA())</f>
        <v>#N/A</v>
      </c>
      <c r="Z65" s="86" t="e">
        <f ca="true">+IF(AND(ISNUMBER(OFFSET('Sanitation Data'!$N$12,0,10*ROW('Sanitation Data'!N59))),'Data Summary'!CO65="Yes"),OFFSET('Sanitation Data'!$N$12,0,10*ROW('Sanitation Data'!N59)),NA())</f>
        <v>#N/A</v>
      </c>
      <c r="AA65" s="86" t="e">
        <f ca="true">+IF(AND(ISNUMBER(OFFSET('Sanitation Data'!$O$4,0,10*ROW('Sanitation Data'!O59))),'Data Summary'!CP65="Yes"),100-OFFSET('Sanitation Data'!$O$4,0,10*ROW('Sanitation Data'!O59)),NA())</f>
        <v>#N/A</v>
      </c>
      <c r="AB65" s="86" t="e">
        <f ca="true">+IF(AND(ISNUMBER(OFFSET('Sanitation Data'!$O$6,0,10*ROW('Sanitation Data'!O59))),'Data Summary'!CQ65="Yes"),OFFSET('Sanitation Data'!$O$6,0,10*ROW('Sanitation Data'!O59)),NA())</f>
        <v>#N/A</v>
      </c>
      <c r="AC65" s="86" t="e">
        <f ca="true">+IF(AND(ISNUMBER(OFFSET('Sanitation Data'!$O$10,0,10*ROW('Sanitation Data'!O59))),'Data Summary'!CR65="Yes"),OFFSET('Sanitation Data'!$O$10,0,10*ROW('Sanitation Data'!O59)),NA())</f>
        <v>#N/A</v>
      </c>
      <c r="AD65" s="86" t="e">
        <f ca="true">+IF(AND(ISNUMBER(OFFSET('Sanitation Data'!$O$11,0,10*ROW('Sanitation Data'!O59))),'Data Summary'!CS65="Yes"),OFFSET('Sanitation Data'!$O$11,0,10*ROW('Sanitation Data'!O59)),NA())</f>
        <v>#N/A</v>
      </c>
      <c r="AE65" s="86" t="e">
        <f ca="true">+IF(AND(ISNUMBER(OFFSET('Sanitation Data'!$O$12,0,10*ROW('Sanitation Data'!O59))),'Data Summary'!CT65="Yes"),OFFSET('Sanitation Data'!$O$12,0,10*ROW('Sanitation Data'!O59)),NA())</f>
        <v>#N/A</v>
      </c>
      <c r="AF65" s="86" t="e">
        <f ca="true">+IF(AND(ISNUMBER(OFFSET('Sanitation Data'!$P$4,0,10*ROW('Sanitation Data'!P59))),'Data Summary'!CU65="Yes"),100-OFFSET('Sanitation Data'!$P$4,0,10*ROW('Sanitation Data'!P59)),NA())</f>
        <v>#N/A</v>
      </c>
      <c r="AG65" s="86" t="e">
        <f ca="true">+IF(AND(ISNUMBER(OFFSET('Sanitation Data'!$P$6,0,10*ROW('Sanitation Data'!P59))),'Data Summary'!CV65="Yes"),OFFSET('Sanitation Data'!$P$6,0,10*ROW('Sanitation Data'!P59)),NA())</f>
        <v>#N/A</v>
      </c>
      <c r="AH65" s="86" t="e">
        <f ca="true">+IF(AND(ISNUMBER(OFFSET('Sanitation Data'!$P$10,0,10*ROW('Sanitation Data'!P59))),'Data Summary'!CW65="Yes"),OFFSET('Sanitation Data'!$P$10,0,10*ROW('Sanitation Data'!P59)),NA())</f>
        <v>#N/A</v>
      </c>
      <c r="AI65" s="86" t="e">
        <f ca="true">+IF(AND(ISNUMBER(OFFSET('Sanitation Data'!$P$11,0,10*ROW('Sanitation Data'!P59))),'Data Summary'!CX65="Yes"),OFFSET('Sanitation Data'!$P$11,0,10*ROW('Sanitation Data'!P59)),NA())</f>
        <v>#N/A</v>
      </c>
      <c r="AJ65" s="86" t="e">
        <f ca="true">+IF(AND(ISNUMBER(OFFSET('Sanitation Data'!$P$12,0,10*ROW('Sanitation Data'!P59))),'Data Summary'!CY65="Yes"),OFFSET('Sanitation Data'!$P$12,0,10*ROW('Sanitation Data'!P59)),NA())</f>
        <v>#N/A</v>
      </c>
      <c r="AK65" s="86" t="e">
        <f ca="true">+IF(AND(ISNUMBER(OFFSET('Sanitation Data'!$Q$4,0,10*ROW('Sanitation Data'!Q59))),'Data Summary'!CZ65="Yes"),100-OFFSET('Sanitation Data'!$Q$4,0,10*ROW('Sanitation Data'!Q59)),NA())</f>
        <v>#N/A</v>
      </c>
      <c r="AL65" s="86" t="e">
        <f ca="true">+IF(AND(ISNUMBER(OFFSET('Sanitation Data'!$Q$6,0,10*ROW('Sanitation Data'!Q59))),'Data Summary'!DA65="Yes"),OFFSET('Sanitation Data'!$Q$6,0,10*ROW('Sanitation Data'!Q59)),NA())</f>
        <v>#N/A</v>
      </c>
      <c r="AM65" s="86" t="e">
        <f ca="true">+IF(AND(ISNUMBER(OFFSET('Sanitation Data'!$Q$10,0,10*ROW('Sanitation Data'!Q59))),'Data Summary'!DB65="Yes"),OFFSET('Sanitation Data'!$Q$10,0,10*ROW('Sanitation Data'!Q59)),NA())</f>
        <v>#N/A</v>
      </c>
      <c r="AN65" s="86" t="e">
        <f ca="true">+IF(AND(ISNUMBER(OFFSET('Sanitation Data'!$Q$11,0,10*ROW('Sanitation Data'!Q59))),'Data Summary'!DC65="Yes"),OFFSET('Sanitation Data'!$Q$11,0,10*ROW('Sanitation Data'!Q59)),NA())</f>
        <v>#N/A</v>
      </c>
      <c r="AO65" s="86" t="e">
        <f ca="true">+IF(AND(ISNUMBER(OFFSET('Sanitation Data'!$Q$12,0,10*ROW('Sanitation Data'!Q59))),'Data Summary'!DD65="Yes"),OFFSET('Sanitation Data'!$Q$12,0,10*ROW('Sanitation Data'!Q59)),NA())</f>
        <v>#N/A</v>
      </c>
      <c r="AP65" s="86" t="e">
        <f ca="true">+IF(AND(ISNUMBER(OFFSET('Sanitation Data'!$R$4,0,10*ROW('Sanitation Data'!R59))),'Data Summary'!DE65="Yes"),100-OFFSET('Sanitation Data'!$R$4,0,10*ROW('Sanitation Data'!R59)),NA())</f>
        <v>#N/A</v>
      </c>
      <c r="AQ65" s="86" t="e">
        <f ca="true">+IF(AND(ISNUMBER(OFFSET('Sanitation Data'!$R$6,0,10*ROW('Sanitation Data'!R59))),'Data Summary'!DF65="Yes"),OFFSET('Sanitation Data'!$R$6,0,10*ROW('Sanitation Data'!R59)),NA())</f>
        <v>#N/A</v>
      </c>
      <c r="AR65" s="86" t="e">
        <f ca="true">+IF(AND(ISNUMBER(OFFSET('Sanitation Data'!$R$10,0,10*ROW('Sanitation Data'!R59))),'Data Summary'!DG65="Yes"),OFFSET('Sanitation Data'!$R$10,0,10*ROW('Sanitation Data'!R59)),NA())</f>
        <v>#N/A</v>
      </c>
      <c r="AS65" s="86" t="e">
        <f ca="true">+IF(AND(ISNUMBER(OFFSET('Sanitation Data'!$R$11,0,10*ROW('Sanitation Data'!R59))),'Data Summary'!DH65="Yes"),OFFSET('Sanitation Data'!$R$11,0,10*ROW('Sanitation Data'!R59)),NA())</f>
        <v>#N/A</v>
      </c>
      <c r="AT65" s="86" t="e">
        <f ca="true">+IF(AND(ISNUMBER(OFFSET('Sanitation Data'!$R$12,0,10*ROW('Sanitation Data'!R59))),'Data Summary'!DI65="Yes"),OFFSET('Sanitation Data'!$R$12,0,10*ROW('Sanitation Data'!R59)),NA())</f>
        <v>#N/A</v>
      </c>
      <c r="AU65" s="86" t="e">
        <f ca="true">+IF(AND(ISNUMBER(OFFSET('Sanitation Data'!$S$4,0,10*ROW('Sanitation Data'!S59))),'Data Summary'!DJ65="Yes"),100-OFFSET('Sanitation Data'!$S$4,0,10*ROW('Sanitation Data'!S59)),NA())</f>
        <v>#N/A</v>
      </c>
      <c r="AV65" s="86" t="e">
        <f ca="true">+IF(AND(ISNUMBER(OFFSET('Sanitation Data'!$S$6,0,10*ROW('Sanitation Data'!S59))),'Data Summary'!DK65="Yes"),OFFSET('Sanitation Data'!$S$6,0,10*ROW('Sanitation Data'!S59)),NA())</f>
        <v>#N/A</v>
      </c>
      <c r="AW65" s="86" t="e">
        <f ca="true">+IF(AND(ISNUMBER(OFFSET('Sanitation Data'!$S$10,0,10*ROW('Sanitation Data'!S59))),'Data Summary'!DL65="Yes"),OFFSET('Sanitation Data'!$S$10,0,10*ROW('Sanitation Data'!S59)),NA())</f>
        <v>#N/A</v>
      </c>
      <c r="AX65" s="86" t="e">
        <f ca="true">+IF(AND(ISNUMBER(OFFSET('Sanitation Data'!$S$11,0,10*ROW('Sanitation Data'!S59))),'Data Summary'!DM65="Yes"),OFFSET('Sanitation Data'!$S$11,0,10*ROW('Sanitation Data'!S59)),NA())</f>
        <v>#N/A</v>
      </c>
      <c r="AY65" s="86" t="e">
        <f ca="true">+IF(AND(ISNUMBER(OFFSET('Sanitation Data'!$S$12,0,10*ROW('Sanitation Data'!S59))),'Data Summary'!DN65="Yes"),OFFSET('Sanitation Data'!$S$12,0,10*ROW('Sanitation Data'!S59)),NA())</f>
        <v>#N/A</v>
      </c>
      <c r="AZ65" s="87" t="e">
        <f ca="true">+IF(AND(ISNUMBER(OFFSET('Hygiene Data'!$N$5,0,10*ROW('Hygiene Data'!N59))),'Data Summary'!DO65="Yes"),OFFSET('Hygiene Data'!$N$5,0,10*ROW('Hygiene Data'!N59)),NA())</f>
        <v>#N/A</v>
      </c>
      <c r="BA65" s="87" t="e">
        <f ca="true">+IF(AND(ISNUMBER(OFFSET('Hygiene Data'!$N$7,0,10*ROW('Hygiene Data'!N59))),'Data Summary'!DP65="Yes"),OFFSET('Hygiene Data'!$N$7,0,10*ROW('Hygiene Data'!N59)),NA())</f>
        <v>#N/A</v>
      </c>
      <c r="BB65" s="87" t="e">
        <f ca="true">+IF(AND(ISNUMBER(OFFSET('Hygiene Data'!$N$9,0,10*ROW('Hygiene Data'!N59))),'Data Summary'!DQ65="Yes"),OFFSET('Hygiene Data'!$N$9,0,10*ROW('Hygiene Data'!N59)),NA())</f>
        <v>#N/A</v>
      </c>
      <c r="BC65" s="87" t="e">
        <f ca="true">+IF(AND(ISNUMBER(OFFSET('Hygiene Data'!$O$5,0,10*ROW('Hygiene Data'!O59))),'Data Summary'!DR65="Yes"),OFFSET('Hygiene Data'!$O$5,0,10*ROW('Hygiene Data'!O59)),NA())</f>
        <v>#N/A</v>
      </c>
      <c r="BD65" s="87" t="e">
        <f ca="true">+IF(AND(ISNUMBER(OFFSET('Hygiene Data'!$O$7,0,10*ROW('Hygiene Data'!O59))),'Data Summary'!DS65="Yes"),OFFSET('Hygiene Data'!$O$7,0,10*ROW('Hygiene Data'!O59)),NA())</f>
        <v>#N/A</v>
      </c>
      <c r="BE65" s="87" t="e">
        <f ca="true">+IF(AND(ISNUMBER(OFFSET('Hygiene Data'!$O$9,0,10*ROW('Hygiene Data'!O59))),'Data Summary'!DT65="Yes"),OFFSET('Hygiene Data'!$O$9,0,10*ROW('Hygiene Data'!O59)),NA())</f>
        <v>#N/A</v>
      </c>
      <c r="BF65" s="87" t="e">
        <f ca="true">+IF(AND(ISNUMBER(OFFSET('Hygiene Data'!$P$5,0,10*ROW('Hygiene Data'!P59))),'Data Summary'!DU65="Yes"),OFFSET('Hygiene Data'!$P$5,0,10*ROW('Hygiene Data'!P59)),NA())</f>
        <v>#N/A</v>
      </c>
      <c r="BG65" s="87" t="e">
        <f ca="true">+IF(AND(ISNUMBER(OFFSET('Hygiene Data'!$P$7,0,10*ROW('Hygiene Data'!P59))),'Data Summary'!DV65="Yes"),OFFSET('Hygiene Data'!$P$7,0,10*ROW('Hygiene Data'!P59)),NA())</f>
        <v>#N/A</v>
      </c>
      <c r="BH65" s="87" t="e">
        <f ca="true">+IF(AND(ISNUMBER(OFFSET('Hygiene Data'!$P$9,0,10*ROW('Hygiene Data'!P59))),'Data Summary'!DW65="Yes"),OFFSET('Hygiene Data'!$P$9,0,10*ROW('Hygiene Data'!P59)),NA())</f>
        <v>#N/A</v>
      </c>
      <c r="BI65" s="87" t="e">
        <f ca="true">+IF(AND(ISNUMBER(OFFSET('Hygiene Data'!$Q$5,0,10*ROW('Hygiene Data'!Q59))),'Data Summary'!DX65="Yes"),OFFSET('Hygiene Data'!$Q$5,0,10*ROW('Hygiene Data'!Q59)),NA())</f>
        <v>#N/A</v>
      </c>
      <c r="BJ65" s="87" t="e">
        <f ca="true">+IF(AND(ISNUMBER(OFFSET('Hygiene Data'!$Q$7,0,10*ROW('Hygiene Data'!Q59))),'Data Summary'!DY65="Yes"),OFFSET('Hygiene Data'!$Q$7,0,10*ROW('Hygiene Data'!Q59)),NA())</f>
        <v>#N/A</v>
      </c>
      <c r="BK65" s="87" t="e">
        <f ca="true">+IF(AND(ISNUMBER(OFFSET('Hygiene Data'!$Q$9,0,10*ROW('Hygiene Data'!Q59))),'Data Summary'!DZ65="Yes"),OFFSET('Hygiene Data'!$Q$9,0,10*ROW('Hygiene Data'!Q59)),NA())</f>
        <v>#N/A</v>
      </c>
      <c r="BL65" s="87" t="e">
        <f ca="true">+IF(AND(ISNUMBER(OFFSET('Hygiene Data'!$R$5,0,10*ROW('Hygiene Data'!R59))),'Data Summary'!EA65="Yes"),OFFSET('Hygiene Data'!$R$5,0,10*ROW('Hygiene Data'!R59)),NA())</f>
        <v>#N/A</v>
      </c>
      <c r="BM65" s="87" t="e">
        <f ca="true">+IF(AND(ISNUMBER(OFFSET('Hygiene Data'!$R$7,0,10*ROW('Hygiene Data'!R59))),'Data Summary'!EB65="Yes"),OFFSET('Hygiene Data'!$R$7,0,10*ROW('Hygiene Data'!R59)),NA())</f>
        <v>#N/A</v>
      </c>
      <c r="BN65" s="87" t="e">
        <f ca="true">+IF(AND(ISNUMBER(OFFSET('Hygiene Data'!$R$9,0,10*ROW('Hygiene Data'!R59))),'Data Summary'!EC65="Yes"),OFFSET('Hygiene Data'!$R$9,0,10*ROW('Hygiene Data'!R59)),NA())</f>
        <v>#N/A</v>
      </c>
      <c r="BO65" s="87" t="e">
        <f ca="true">+IF(AND(ISNUMBER(OFFSET('Hygiene Data'!$S$5,0,10*ROW('Hygiene Data'!S59))),'Data Summary'!ED65="Yes"),OFFSET('Hygiene Data'!$S$5,0,10*ROW('Hygiene Data'!S59)),NA())</f>
        <v>#N/A</v>
      </c>
      <c r="BP65" s="87" t="e">
        <f ca="true">+IF(AND(ISNUMBER(OFFSET('Hygiene Data'!$S$7,0,10*ROW('Hygiene Data'!S59))),'Data Summary'!EE65="Yes"),OFFSET('Hygiene Data'!$S$7,0,10*ROW('Hygiene Data'!S59)),NA())</f>
        <v>#N/A</v>
      </c>
      <c r="BQ65" s="87" t="e">
        <f ca="true">+IF(AND(ISNUMBER(OFFSET('Hygiene Data'!$S$9,0,10*ROW('Hygiene Data'!S59))),'Data Summary'!EF65="Yes"),OFFSET('Hygiene Data'!$S$9,0,10*ROW('Hygiene Data'!S59)),NA())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Data'!$N$4,0,10*ROW('Water Data'!N60))),'Data Summary'!BS66="Yes"),100-OFFSET('Water Data'!$N$4,0,10*ROW('Water Data'!N60)),NA())</f>
        <v>#N/A</v>
      </c>
      <c r="E66" s="85" t="e">
        <f ca="true">+IF(AND(ISNUMBER(OFFSET('Water Data'!$N$6,0,10*ROW('Water Data'!N60))),'Data Summary'!BT66="Yes"),OFFSET('Water Data'!$N$6,0,10*ROW('Water Data'!N60)),NA())</f>
        <v>#N/A</v>
      </c>
      <c r="F66" s="85" t="e">
        <f ca="true">+IF(AND(ISNUMBER(OFFSET('Water Data'!$N$9,0,10*ROW('Water Data'!N60))),'Data Summary'!BU66="Yes"),OFFSET('Water Data'!$N$9,0,10*ROW('Water Data'!N60)),NA())</f>
        <v>#N/A</v>
      </c>
      <c r="G66" s="85" t="e">
        <f ca="true">+IF(AND(ISNUMBER(OFFSET('Water Data'!$O$4,0,10*ROW('Water Data'!O60))),'Data Summary'!BV66="Yes"),100-OFFSET('Water Data'!$O$4,0,10*ROW('Water Data'!O60)),NA())</f>
        <v>#N/A</v>
      </c>
      <c r="H66" s="85" t="e">
        <f ca="true">+IF(AND(ISNUMBER(OFFSET('Water Data'!$O$6,0,10*ROW('Water Data'!O60))),'Data Summary'!BW66="Yes"),OFFSET('Water Data'!$O$6,0,10*ROW('Water Data'!O60)),NA())</f>
        <v>#N/A</v>
      </c>
      <c r="I66" s="85" t="e">
        <f ca="true">+IF(AND(ISNUMBER(OFFSET('Water Data'!$O$9,0,10*ROW('Water Data'!O60))),'Data Summary'!BX66="Yes"),OFFSET('Water Data'!$O$9,0,10*ROW('Water Data'!O60)),NA())</f>
        <v>#N/A</v>
      </c>
      <c r="J66" s="85" t="e">
        <f ca="true">+IF(AND(ISNUMBER(OFFSET('Water Data'!$P$4,0,10*ROW('Water Data'!P60))),'Data Summary'!BY66="Yes"),100-OFFSET('Water Data'!$P$4,0,10*ROW('Water Data'!P60)),NA())</f>
        <v>#N/A</v>
      </c>
      <c r="K66" s="85" t="e">
        <f ca="true">+IF(AND(ISNUMBER(OFFSET('Water Data'!$P$6,0,10*ROW('Water Data'!P60))),'Data Summary'!BZ66="Yes"),OFFSET('Water Data'!$P$6,0,10*ROW('Water Data'!P60)),NA())</f>
        <v>#N/A</v>
      </c>
      <c r="L66" s="85" t="e">
        <f ca="true">+IF(AND(ISNUMBER(OFFSET('Water Data'!$P$9,0,10*ROW('Water Data'!P60))),'Data Summary'!CA66="Yes"),OFFSET('Water Data'!$P$9,0,10*ROW('Water Data'!P60)),NA())</f>
        <v>#N/A</v>
      </c>
      <c r="M66" s="85" t="e">
        <f ca="true">+IF(AND(ISNUMBER(OFFSET('Water Data'!$Q$4,0,10*ROW('Water Data'!Q60))),'Data Summary'!CB66="Yes"),100-OFFSET('Water Data'!$Q$4,0,10*ROW('Water Data'!Q60)),NA())</f>
        <v>#N/A</v>
      </c>
      <c r="N66" s="85" t="e">
        <f ca="true">+IF(AND(ISNUMBER(OFFSET('Water Data'!$Q$6,0,10*ROW('Water Data'!Q60))),'Data Summary'!CC66="Yes"),OFFSET('Water Data'!$Q$6,0,10*ROW('Water Data'!Q60)),NA())</f>
        <v>#N/A</v>
      </c>
      <c r="O66" s="85" t="e">
        <f ca="true">+IF(AND(ISNUMBER(OFFSET('Water Data'!$Q$9,0,10*ROW('Water Data'!Q60))),'Data Summary'!CD66="Yes"),OFFSET('Water Data'!$Q$9,0,10*ROW('Water Data'!Q60)),NA())</f>
        <v>#N/A</v>
      </c>
      <c r="P66" s="85" t="e">
        <f ca="true">+IF(AND(ISNUMBER(OFFSET('Water Data'!$R$4,0,10*ROW('Water Data'!R60))),'Data Summary'!CE66="Yes"),100-OFFSET('Water Data'!$R$4,0,10*ROW('Water Data'!R60)),NA())</f>
        <v>#N/A</v>
      </c>
      <c r="Q66" s="85" t="e">
        <f ca="true">+IF(AND(ISNUMBER(OFFSET('Water Data'!$R$6,0,10*ROW('Water Data'!R60))),'Data Summary'!CF66="Yes"),OFFSET('Water Data'!$R$6,0,10*ROW('Water Data'!R60)),NA())</f>
        <v>#N/A</v>
      </c>
      <c r="R66" s="85" t="e">
        <f ca="true">+IF(AND(ISNUMBER(OFFSET('Water Data'!$R$9,0,10*ROW('Water Data'!R60))),'Data Summary'!CG66="Yes"),OFFSET('Water Data'!$R$9,0,10*ROW('Water Data'!R60)),NA())</f>
        <v>#N/A</v>
      </c>
      <c r="S66" s="85" t="e">
        <f ca="true">+IF(AND(ISNUMBER(OFFSET('Water Data'!$S$4,0,10*ROW('Water Data'!S60))),'Data Summary'!CH66="Yes"),100-OFFSET('Water Data'!$S$4,0,10*ROW('Water Data'!S60)),NA())</f>
        <v>#N/A</v>
      </c>
      <c r="T66" s="85" t="e">
        <f ca="true">+IF(AND(ISNUMBER(OFFSET('Water Data'!$S$6,0,10*ROW('Water Data'!S60))),'Data Summary'!CI66="Yes"),OFFSET('Water Data'!$S$6,0,10*ROW('Water Data'!S60)),NA())</f>
        <v>#N/A</v>
      </c>
      <c r="U66" s="85" t="e">
        <f ca="true">+IF(AND(ISNUMBER(OFFSET('Water Data'!$S$9,0,10*ROW('Water Data'!S60))),'Data Summary'!CJ66="Yes"),OFFSET('Water Data'!$S$9,0,10*ROW('Water Data'!S60)),NA())</f>
        <v>#N/A</v>
      </c>
      <c r="V66" s="86" t="e">
        <f ca="true">+IF(AND(ISNUMBER(OFFSET('Sanitation Data'!$N$4,0,10*ROW('Sanitation Data'!N60))),'Data Summary'!CK66="Yes"),100-OFFSET('Sanitation Data'!$N$4,0,10*ROW('Sanitation Data'!N60)),NA())</f>
        <v>#N/A</v>
      </c>
      <c r="W66" s="86" t="e">
        <f ca="true">+IF(AND(ISNUMBER(OFFSET('Sanitation Data'!$N$6,0,10*ROW('Sanitation Data'!N60))),'Data Summary'!CL66="Yes"),OFFSET('Sanitation Data'!$N$6,0,10*ROW('Sanitation Data'!N60)),NA())</f>
        <v>#N/A</v>
      </c>
      <c r="X66" s="86" t="e">
        <f ca="true">+IF(AND(ISNUMBER(OFFSET('Sanitation Data'!$N$10,0,10*ROW('Sanitation Data'!N60))),'Data Summary'!CM66="Yes"),OFFSET('Sanitation Data'!$N$10,0,10*ROW('Sanitation Data'!N60)),NA())</f>
        <v>#N/A</v>
      </c>
      <c r="Y66" s="86" t="e">
        <f ca="true">+IF(AND(ISNUMBER(OFFSET('Sanitation Data'!$N$11,0,10*ROW('Sanitation Data'!N60))),'Data Summary'!CN66="Yes"),OFFSET('Sanitation Data'!$N$11,0,10*ROW('Sanitation Data'!N60)),NA())</f>
        <v>#N/A</v>
      </c>
      <c r="Z66" s="86" t="e">
        <f ca="true">+IF(AND(ISNUMBER(OFFSET('Sanitation Data'!$N$12,0,10*ROW('Sanitation Data'!N60))),'Data Summary'!CO66="Yes"),OFFSET('Sanitation Data'!$N$12,0,10*ROW('Sanitation Data'!N60)),NA())</f>
        <v>#N/A</v>
      </c>
      <c r="AA66" s="86" t="e">
        <f ca="true">+IF(AND(ISNUMBER(OFFSET('Sanitation Data'!$O$4,0,10*ROW('Sanitation Data'!O60))),'Data Summary'!CP66="Yes"),100-OFFSET('Sanitation Data'!$O$4,0,10*ROW('Sanitation Data'!O60)),NA())</f>
        <v>#N/A</v>
      </c>
      <c r="AB66" s="86" t="e">
        <f ca="true">+IF(AND(ISNUMBER(OFFSET('Sanitation Data'!$O$6,0,10*ROW('Sanitation Data'!O60))),'Data Summary'!CQ66="Yes"),OFFSET('Sanitation Data'!$O$6,0,10*ROW('Sanitation Data'!O60)),NA())</f>
        <v>#N/A</v>
      </c>
      <c r="AC66" s="86" t="e">
        <f ca="true">+IF(AND(ISNUMBER(OFFSET('Sanitation Data'!$O$10,0,10*ROW('Sanitation Data'!O60))),'Data Summary'!CR66="Yes"),OFFSET('Sanitation Data'!$O$10,0,10*ROW('Sanitation Data'!O60)),NA())</f>
        <v>#N/A</v>
      </c>
      <c r="AD66" s="86" t="e">
        <f ca="true">+IF(AND(ISNUMBER(OFFSET('Sanitation Data'!$O$11,0,10*ROW('Sanitation Data'!O60))),'Data Summary'!CS66="Yes"),OFFSET('Sanitation Data'!$O$11,0,10*ROW('Sanitation Data'!O60)),NA())</f>
        <v>#N/A</v>
      </c>
      <c r="AE66" s="86" t="e">
        <f ca="true">+IF(AND(ISNUMBER(OFFSET('Sanitation Data'!$O$12,0,10*ROW('Sanitation Data'!O60))),'Data Summary'!CT66="Yes"),OFFSET('Sanitation Data'!$O$12,0,10*ROW('Sanitation Data'!O60)),NA())</f>
        <v>#N/A</v>
      </c>
      <c r="AF66" s="86" t="e">
        <f ca="true">+IF(AND(ISNUMBER(OFFSET('Sanitation Data'!$P$4,0,10*ROW('Sanitation Data'!P60))),'Data Summary'!CU66="Yes"),100-OFFSET('Sanitation Data'!$P$4,0,10*ROW('Sanitation Data'!P60)),NA())</f>
        <v>#N/A</v>
      </c>
      <c r="AG66" s="86" t="e">
        <f ca="true">+IF(AND(ISNUMBER(OFFSET('Sanitation Data'!$P$6,0,10*ROW('Sanitation Data'!P60))),'Data Summary'!CV66="Yes"),OFFSET('Sanitation Data'!$P$6,0,10*ROW('Sanitation Data'!P60)),NA())</f>
        <v>#N/A</v>
      </c>
      <c r="AH66" s="86" t="e">
        <f ca="true">+IF(AND(ISNUMBER(OFFSET('Sanitation Data'!$P$10,0,10*ROW('Sanitation Data'!P60))),'Data Summary'!CW66="Yes"),OFFSET('Sanitation Data'!$P$10,0,10*ROW('Sanitation Data'!P60)),NA())</f>
        <v>#N/A</v>
      </c>
      <c r="AI66" s="86" t="e">
        <f ca="true">+IF(AND(ISNUMBER(OFFSET('Sanitation Data'!$P$11,0,10*ROW('Sanitation Data'!P60))),'Data Summary'!CX66="Yes"),OFFSET('Sanitation Data'!$P$11,0,10*ROW('Sanitation Data'!P60)),NA())</f>
        <v>#N/A</v>
      </c>
      <c r="AJ66" s="86" t="e">
        <f ca="true">+IF(AND(ISNUMBER(OFFSET('Sanitation Data'!$P$12,0,10*ROW('Sanitation Data'!P60))),'Data Summary'!CY66="Yes"),OFFSET('Sanitation Data'!$P$12,0,10*ROW('Sanitation Data'!P60)),NA())</f>
        <v>#N/A</v>
      </c>
      <c r="AK66" s="86" t="e">
        <f ca="true">+IF(AND(ISNUMBER(OFFSET('Sanitation Data'!$Q$4,0,10*ROW('Sanitation Data'!Q60))),'Data Summary'!CZ66="Yes"),100-OFFSET('Sanitation Data'!$Q$4,0,10*ROW('Sanitation Data'!Q60)),NA())</f>
        <v>#N/A</v>
      </c>
      <c r="AL66" s="86" t="e">
        <f ca="true">+IF(AND(ISNUMBER(OFFSET('Sanitation Data'!$Q$6,0,10*ROW('Sanitation Data'!Q60))),'Data Summary'!DA66="Yes"),OFFSET('Sanitation Data'!$Q$6,0,10*ROW('Sanitation Data'!Q60)),NA())</f>
        <v>#N/A</v>
      </c>
      <c r="AM66" s="86" t="e">
        <f ca="true">+IF(AND(ISNUMBER(OFFSET('Sanitation Data'!$Q$10,0,10*ROW('Sanitation Data'!Q60))),'Data Summary'!DB66="Yes"),OFFSET('Sanitation Data'!$Q$10,0,10*ROW('Sanitation Data'!Q60)),NA())</f>
        <v>#N/A</v>
      </c>
      <c r="AN66" s="86" t="e">
        <f ca="true">+IF(AND(ISNUMBER(OFFSET('Sanitation Data'!$Q$11,0,10*ROW('Sanitation Data'!Q60))),'Data Summary'!DC66="Yes"),OFFSET('Sanitation Data'!$Q$11,0,10*ROW('Sanitation Data'!Q60)),NA())</f>
        <v>#N/A</v>
      </c>
      <c r="AO66" s="86" t="e">
        <f ca="true">+IF(AND(ISNUMBER(OFFSET('Sanitation Data'!$Q$12,0,10*ROW('Sanitation Data'!Q60))),'Data Summary'!DD66="Yes"),OFFSET('Sanitation Data'!$Q$12,0,10*ROW('Sanitation Data'!Q60)),NA())</f>
        <v>#N/A</v>
      </c>
      <c r="AP66" s="86" t="e">
        <f ca="true">+IF(AND(ISNUMBER(OFFSET('Sanitation Data'!$R$4,0,10*ROW('Sanitation Data'!R60))),'Data Summary'!DE66="Yes"),100-OFFSET('Sanitation Data'!$R$4,0,10*ROW('Sanitation Data'!R60)),NA())</f>
        <v>#N/A</v>
      </c>
      <c r="AQ66" s="86" t="e">
        <f ca="true">+IF(AND(ISNUMBER(OFFSET('Sanitation Data'!$R$6,0,10*ROW('Sanitation Data'!R60))),'Data Summary'!DF66="Yes"),OFFSET('Sanitation Data'!$R$6,0,10*ROW('Sanitation Data'!R60)),NA())</f>
        <v>#N/A</v>
      </c>
      <c r="AR66" s="86" t="e">
        <f ca="true">+IF(AND(ISNUMBER(OFFSET('Sanitation Data'!$R$10,0,10*ROW('Sanitation Data'!R60))),'Data Summary'!DG66="Yes"),OFFSET('Sanitation Data'!$R$10,0,10*ROW('Sanitation Data'!R60)),NA())</f>
        <v>#N/A</v>
      </c>
      <c r="AS66" s="86" t="e">
        <f ca="true">+IF(AND(ISNUMBER(OFFSET('Sanitation Data'!$R$11,0,10*ROW('Sanitation Data'!R60))),'Data Summary'!DH66="Yes"),OFFSET('Sanitation Data'!$R$11,0,10*ROW('Sanitation Data'!R60)),NA())</f>
        <v>#N/A</v>
      </c>
      <c r="AT66" s="86" t="e">
        <f ca="true">+IF(AND(ISNUMBER(OFFSET('Sanitation Data'!$R$12,0,10*ROW('Sanitation Data'!R60))),'Data Summary'!DI66="Yes"),OFFSET('Sanitation Data'!$R$12,0,10*ROW('Sanitation Data'!R60)),NA())</f>
        <v>#N/A</v>
      </c>
      <c r="AU66" s="86" t="e">
        <f ca="true">+IF(AND(ISNUMBER(OFFSET('Sanitation Data'!$S$4,0,10*ROW('Sanitation Data'!S60))),'Data Summary'!DJ66="Yes"),100-OFFSET('Sanitation Data'!$S$4,0,10*ROW('Sanitation Data'!S60)),NA())</f>
        <v>#N/A</v>
      </c>
      <c r="AV66" s="86" t="e">
        <f ca="true">+IF(AND(ISNUMBER(OFFSET('Sanitation Data'!$S$6,0,10*ROW('Sanitation Data'!S60))),'Data Summary'!DK66="Yes"),OFFSET('Sanitation Data'!$S$6,0,10*ROW('Sanitation Data'!S60)),NA())</f>
        <v>#N/A</v>
      </c>
      <c r="AW66" s="86" t="e">
        <f ca="true">+IF(AND(ISNUMBER(OFFSET('Sanitation Data'!$S$10,0,10*ROW('Sanitation Data'!S60))),'Data Summary'!DL66="Yes"),OFFSET('Sanitation Data'!$S$10,0,10*ROW('Sanitation Data'!S60)),NA())</f>
        <v>#N/A</v>
      </c>
      <c r="AX66" s="86" t="e">
        <f ca="true">+IF(AND(ISNUMBER(OFFSET('Sanitation Data'!$S$11,0,10*ROW('Sanitation Data'!S60))),'Data Summary'!DM66="Yes"),OFFSET('Sanitation Data'!$S$11,0,10*ROW('Sanitation Data'!S60)),NA())</f>
        <v>#N/A</v>
      </c>
      <c r="AY66" s="86" t="e">
        <f ca="true">+IF(AND(ISNUMBER(OFFSET('Sanitation Data'!$S$12,0,10*ROW('Sanitation Data'!S60))),'Data Summary'!DN66="Yes"),OFFSET('Sanitation Data'!$S$12,0,10*ROW('Sanitation Data'!S60)),NA())</f>
        <v>#N/A</v>
      </c>
      <c r="AZ66" s="87" t="e">
        <f ca="true">+IF(AND(ISNUMBER(OFFSET('Hygiene Data'!$N$5,0,10*ROW('Hygiene Data'!N60))),'Data Summary'!DO66="Yes"),OFFSET('Hygiene Data'!$N$5,0,10*ROW('Hygiene Data'!N60)),NA())</f>
        <v>#N/A</v>
      </c>
      <c r="BA66" s="87" t="e">
        <f ca="true">+IF(AND(ISNUMBER(OFFSET('Hygiene Data'!$N$7,0,10*ROW('Hygiene Data'!N60))),'Data Summary'!DP66="Yes"),OFFSET('Hygiene Data'!$N$7,0,10*ROW('Hygiene Data'!N60)),NA())</f>
        <v>#N/A</v>
      </c>
      <c r="BB66" s="87" t="e">
        <f ca="true">+IF(AND(ISNUMBER(OFFSET('Hygiene Data'!$N$9,0,10*ROW('Hygiene Data'!N60))),'Data Summary'!DQ66="Yes"),OFFSET('Hygiene Data'!$N$9,0,10*ROW('Hygiene Data'!N60)),NA())</f>
        <v>#N/A</v>
      </c>
      <c r="BC66" s="87" t="e">
        <f ca="true">+IF(AND(ISNUMBER(OFFSET('Hygiene Data'!$O$5,0,10*ROW('Hygiene Data'!O60))),'Data Summary'!DR66="Yes"),OFFSET('Hygiene Data'!$O$5,0,10*ROW('Hygiene Data'!O60)),NA())</f>
        <v>#N/A</v>
      </c>
      <c r="BD66" s="87" t="e">
        <f ca="true">+IF(AND(ISNUMBER(OFFSET('Hygiene Data'!$O$7,0,10*ROW('Hygiene Data'!O60))),'Data Summary'!DS66="Yes"),OFFSET('Hygiene Data'!$O$7,0,10*ROW('Hygiene Data'!O60)),NA())</f>
        <v>#N/A</v>
      </c>
      <c r="BE66" s="87" t="e">
        <f ca="true">+IF(AND(ISNUMBER(OFFSET('Hygiene Data'!$O$9,0,10*ROW('Hygiene Data'!O60))),'Data Summary'!DT66="Yes"),OFFSET('Hygiene Data'!$O$9,0,10*ROW('Hygiene Data'!O60)),NA())</f>
        <v>#N/A</v>
      </c>
      <c r="BF66" s="87" t="e">
        <f ca="true">+IF(AND(ISNUMBER(OFFSET('Hygiene Data'!$P$5,0,10*ROW('Hygiene Data'!P60))),'Data Summary'!DU66="Yes"),OFFSET('Hygiene Data'!$P$5,0,10*ROW('Hygiene Data'!P60)),NA())</f>
        <v>#N/A</v>
      </c>
      <c r="BG66" s="87" t="e">
        <f ca="true">+IF(AND(ISNUMBER(OFFSET('Hygiene Data'!$P$7,0,10*ROW('Hygiene Data'!P60))),'Data Summary'!DV66="Yes"),OFFSET('Hygiene Data'!$P$7,0,10*ROW('Hygiene Data'!P60)),NA())</f>
        <v>#N/A</v>
      </c>
      <c r="BH66" s="87" t="e">
        <f ca="true">+IF(AND(ISNUMBER(OFFSET('Hygiene Data'!$P$9,0,10*ROW('Hygiene Data'!P60))),'Data Summary'!DW66="Yes"),OFFSET('Hygiene Data'!$P$9,0,10*ROW('Hygiene Data'!P60)),NA())</f>
        <v>#N/A</v>
      </c>
      <c r="BI66" s="87" t="e">
        <f ca="true">+IF(AND(ISNUMBER(OFFSET('Hygiene Data'!$Q$5,0,10*ROW('Hygiene Data'!Q60))),'Data Summary'!DX66="Yes"),OFFSET('Hygiene Data'!$Q$5,0,10*ROW('Hygiene Data'!Q60)),NA())</f>
        <v>#N/A</v>
      </c>
      <c r="BJ66" s="87" t="e">
        <f ca="true">+IF(AND(ISNUMBER(OFFSET('Hygiene Data'!$Q$7,0,10*ROW('Hygiene Data'!Q60))),'Data Summary'!DY66="Yes"),OFFSET('Hygiene Data'!$Q$7,0,10*ROW('Hygiene Data'!Q60)),NA())</f>
        <v>#N/A</v>
      </c>
      <c r="BK66" s="87" t="e">
        <f ca="true">+IF(AND(ISNUMBER(OFFSET('Hygiene Data'!$Q$9,0,10*ROW('Hygiene Data'!Q60))),'Data Summary'!DZ66="Yes"),OFFSET('Hygiene Data'!$Q$9,0,10*ROW('Hygiene Data'!Q60)),NA())</f>
        <v>#N/A</v>
      </c>
      <c r="BL66" s="87" t="e">
        <f ca="true">+IF(AND(ISNUMBER(OFFSET('Hygiene Data'!$R$5,0,10*ROW('Hygiene Data'!R60))),'Data Summary'!EA66="Yes"),OFFSET('Hygiene Data'!$R$5,0,10*ROW('Hygiene Data'!R60)),NA())</f>
        <v>#N/A</v>
      </c>
      <c r="BM66" s="87" t="e">
        <f ca="true">+IF(AND(ISNUMBER(OFFSET('Hygiene Data'!$R$7,0,10*ROW('Hygiene Data'!R60))),'Data Summary'!EB66="Yes"),OFFSET('Hygiene Data'!$R$7,0,10*ROW('Hygiene Data'!R60)),NA())</f>
        <v>#N/A</v>
      </c>
      <c r="BN66" s="87" t="e">
        <f ca="true">+IF(AND(ISNUMBER(OFFSET('Hygiene Data'!$R$9,0,10*ROW('Hygiene Data'!R60))),'Data Summary'!EC66="Yes"),OFFSET('Hygiene Data'!$R$9,0,10*ROW('Hygiene Data'!R60)),NA())</f>
        <v>#N/A</v>
      </c>
      <c r="BO66" s="87" t="e">
        <f ca="true">+IF(AND(ISNUMBER(OFFSET('Hygiene Data'!$S$5,0,10*ROW('Hygiene Data'!S60))),'Data Summary'!ED66="Yes"),OFFSET('Hygiene Data'!$S$5,0,10*ROW('Hygiene Data'!S60)),NA())</f>
        <v>#N/A</v>
      </c>
      <c r="BP66" s="87" t="e">
        <f ca="true">+IF(AND(ISNUMBER(OFFSET('Hygiene Data'!$S$7,0,10*ROW('Hygiene Data'!S60))),'Data Summary'!EE66="Yes"),OFFSET('Hygiene Data'!$S$7,0,10*ROW('Hygiene Data'!S60)),NA())</f>
        <v>#N/A</v>
      </c>
      <c r="BQ66" s="87" t="e">
        <f ca="true">+IF(AND(ISNUMBER(OFFSET('Hygiene Data'!$S$9,0,10*ROW('Hygiene Data'!S60))),'Data Summary'!EF66="Yes"),OFFSET('Hygiene Data'!$S$9,0,10*ROW('Hygiene Data'!S60)),NA())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Data'!$N$4,0,10*ROW('Water Data'!N61))),'Data Summary'!BS67="Yes"),100-OFFSET('Water Data'!$N$4,0,10*ROW('Water Data'!N61)),NA())</f>
        <v>#N/A</v>
      </c>
      <c r="E67" s="85" t="e">
        <f ca="true">+IF(AND(ISNUMBER(OFFSET('Water Data'!$N$6,0,10*ROW('Water Data'!N61))),'Data Summary'!BT67="Yes"),OFFSET('Water Data'!$N$6,0,10*ROW('Water Data'!N61)),NA())</f>
        <v>#N/A</v>
      </c>
      <c r="F67" s="85" t="e">
        <f ca="true">+IF(AND(ISNUMBER(OFFSET('Water Data'!$N$9,0,10*ROW('Water Data'!N61))),'Data Summary'!BU67="Yes"),OFFSET('Water Data'!$N$9,0,10*ROW('Water Data'!N61)),NA())</f>
        <v>#N/A</v>
      </c>
      <c r="G67" s="85" t="e">
        <f ca="true">+IF(AND(ISNUMBER(OFFSET('Water Data'!$O$4,0,10*ROW('Water Data'!O61))),'Data Summary'!BV67="Yes"),100-OFFSET('Water Data'!$O$4,0,10*ROW('Water Data'!O61)),NA())</f>
        <v>#N/A</v>
      </c>
      <c r="H67" s="85" t="e">
        <f ca="true">+IF(AND(ISNUMBER(OFFSET('Water Data'!$O$6,0,10*ROW('Water Data'!O61))),'Data Summary'!BW67="Yes"),OFFSET('Water Data'!$O$6,0,10*ROW('Water Data'!O61)),NA())</f>
        <v>#N/A</v>
      </c>
      <c r="I67" s="85" t="e">
        <f ca="true">+IF(AND(ISNUMBER(OFFSET('Water Data'!$O$9,0,10*ROW('Water Data'!O61))),'Data Summary'!BX67="Yes"),OFFSET('Water Data'!$O$9,0,10*ROW('Water Data'!O61)),NA())</f>
        <v>#N/A</v>
      </c>
      <c r="J67" s="85" t="e">
        <f ca="true">+IF(AND(ISNUMBER(OFFSET('Water Data'!$P$4,0,10*ROW('Water Data'!P61))),'Data Summary'!BY67="Yes"),100-OFFSET('Water Data'!$P$4,0,10*ROW('Water Data'!P61)),NA())</f>
        <v>#N/A</v>
      </c>
      <c r="K67" s="85" t="e">
        <f ca="true">+IF(AND(ISNUMBER(OFFSET('Water Data'!$P$6,0,10*ROW('Water Data'!P61))),'Data Summary'!BZ67="Yes"),OFFSET('Water Data'!$P$6,0,10*ROW('Water Data'!P61)),NA())</f>
        <v>#N/A</v>
      </c>
      <c r="L67" s="85" t="e">
        <f ca="true">+IF(AND(ISNUMBER(OFFSET('Water Data'!$P$9,0,10*ROW('Water Data'!P61))),'Data Summary'!CA67="Yes"),OFFSET('Water Data'!$P$9,0,10*ROW('Water Data'!P61)),NA())</f>
        <v>#N/A</v>
      </c>
      <c r="M67" s="85" t="e">
        <f ca="true">+IF(AND(ISNUMBER(OFFSET('Water Data'!$Q$4,0,10*ROW('Water Data'!Q61))),'Data Summary'!CB67="Yes"),100-OFFSET('Water Data'!$Q$4,0,10*ROW('Water Data'!Q61)),NA())</f>
        <v>#N/A</v>
      </c>
      <c r="N67" s="85" t="e">
        <f ca="true">+IF(AND(ISNUMBER(OFFSET('Water Data'!$Q$6,0,10*ROW('Water Data'!Q61))),'Data Summary'!CC67="Yes"),OFFSET('Water Data'!$Q$6,0,10*ROW('Water Data'!Q61)),NA())</f>
        <v>#N/A</v>
      </c>
      <c r="O67" s="85" t="e">
        <f ca="true">+IF(AND(ISNUMBER(OFFSET('Water Data'!$Q$9,0,10*ROW('Water Data'!Q61))),'Data Summary'!CD67="Yes"),OFFSET('Water Data'!$Q$9,0,10*ROW('Water Data'!Q61)),NA())</f>
        <v>#N/A</v>
      </c>
      <c r="P67" s="85" t="e">
        <f ca="true">+IF(AND(ISNUMBER(OFFSET('Water Data'!$R$4,0,10*ROW('Water Data'!R61))),'Data Summary'!CE67="Yes"),100-OFFSET('Water Data'!$R$4,0,10*ROW('Water Data'!R61)),NA())</f>
        <v>#N/A</v>
      </c>
      <c r="Q67" s="85" t="e">
        <f ca="true">+IF(AND(ISNUMBER(OFFSET('Water Data'!$R$6,0,10*ROW('Water Data'!R61))),'Data Summary'!CF67="Yes"),OFFSET('Water Data'!$R$6,0,10*ROW('Water Data'!R61)),NA())</f>
        <v>#N/A</v>
      </c>
      <c r="R67" s="85" t="e">
        <f ca="true">+IF(AND(ISNUMBER(OFFSET('Water Data'!$R$9,0,10*ROW('Water Data'!R61))),'Data Summary'!CG67="Yes"),OFFSET('Water Data'!$R$9,0,10*ROW('Water Data'!R61)),NA())</f>
        <v>#N/A</v>
      </c>
      <c r="S67" s="85" t="e">
        <f ca="true">+IF(AND(ISNUMBER(OFFSET('Water Data'!$S$4,0,10*ROW('Water Data'!S61))),'Data Summary'!CH67="Yes"),100-OFFSET('Water Data'!$S$4,0,10*ROW('Water Data'!S61)),NA())</f>
        <v>#N/A</v>
      </c>
      <c r="T67" s="85" t="e">
        <f ca="true">+IF(AND(ISNUMBER(OFFSET('Water Data'!$S$6,0,10*ROW('Water Data'!S61))),'Data Summary'!CI67="Yes"),OFFSET('Water Data'!$S$6,0,10*ROW('Water Data'!S61)),NA())</f>
        <v>#N/A</v>
      </c>
      <c r="U67" s="85" t="e">
        <f ca="true">+IF(AND(ISNUMBER(OFFSET('Water Data'!$S$9,0,10*ROW('Water Data'!S61))),'Data Summary'!CJ67="Yes"),OFFSET('Water Data'!$S$9,0,10*ROW('Water Data'!S61)),NA())</f>
        <v>#N/A</v>
      </c>
      <c r="V67" s="86" t="e">
        <f ca="true">+IF(AND(ISNUMBER(OFFSET('Sanitation Data'!$N$4,0,10*ROW('Sanitation Data'!N61))),'Data Summary'!CK67="Yes"),100-OFFSET('Sanitation Data'!$N$4,0,10*ROW('Sanitation Data'!N61)),NA())</f>
        <v>#N/A</v>
      </c>
      <c r="W67" s="86" t="e">
        <f ca="true">+IF(AND(ISNUMBER(OFFSET('Sanitation Data'!$N$6,0,10*ROW('Sanitation Data'!N61))),'Data Summary'!CL67="Yes"),OFFSET('Sanitation Data'!$N$6,0,10*ROW('Sanitation Data'!N61)),NA())</f>
        <v>#N/A</v>
      </c>
      <c r="X67" s="86" t="e">
        <f ca="true">+IF(AND(ISNUMBER(OFFSET('Sanitation Data'!$N$10,0,10*ROW('Sanitation Data'!N61))),'Data Summary'!CM67="Yes"),OFFSET('Sanitation Data'!$N$10,0,10*ROW('Sanitation Data'!N61)),NA())</f>
        <v>#N/A</v>
      </c>
      <c r="Y67" s="86" t="e">
        <f ca="true">+IF(AND(ISNUMBER(OFFSET('Sanitation Data'!$N$11,0,10*ROW('Sanitation Data'!N61))),'Data Summary'!CN67="Yes"),OFFSET('Sanitation Data'!$N$11,0,10*ROW('Sanitation Data'!N61)),NA())</f>
        <v>#N/A</v>
      </c>
      <c r="Z67" s="86" t="e">
        <f ca="true">+IF(AND(ISNUMBER(OFFSET('Sanitation Data'!$N$12,0,10*ROW('Sanitation Data'!N61))),'Data Summary'!CO67="Yes"),OFFSET('Sanitation Data'!$N$12,0,10*ROW('Sanitation Data'!N61)),NA())</f>
        <v>#N/A</v>
      </c>
      <c r="AA67" s="86" t="e">
        <f ca="true">+IF(AND(ISNUMBER(OFFSET('Sanitation Data'!$O$4,0,10*ROW('Sanitation Data'!O61))),'Data Summary'!CP67="Yes"),100-OFFSET('Sanitation Data'!$O$4,0,10*ROW('Sanitation Data'!O61)),NA())</f>
        <v>#N/A</v>
      </c>
      <c r="AB67" s="86" t="e">
        <f ca="true">+IF(AND(ISNUMBER(OFFSET('Sanitation Data'!$O$6,0,10*ROW('Sanitation Data'!O61))),'Data Summary'!CQ67="Yes"),OFFSET('Sanitation Data'!$O$6,0,10*ROW('Sanitation Data'!O61)),NA())</f>
        <v>#N/A</v>
      </c>
      <c r="AC67" s="86" t="e">
        <f ca="true">+IF(AND(ISNUMBER(OFFSET('Sanitation Data'!$O$10,0,10*ROW('Sanitation Data'!O61))),'Data Summary'!CR67="Yes"),OFFSET('Sanitation Data'!$O$10,0,10*ROW('Sanitation Data'!O61)),NA())</f>
        <v>#N/A</v>
      </c>
      <c r="AD67" s="86" t="e">
        <f ca="true">+IF(AND(ISNUMBER(OFFSET('Sanitation Data'!$O$11,0,10*ROW('Sanitation Data'!O61))),'Data Summary'!CS67="Yes"),OFFSET('Sanitation Data'!$O$11,0,10*ROW('Sanitation Data'!O61)),NA())</f>
        <v>#N/A</v>
      </c>
      <c r="AE67" s="86" t="e">
        <f ca="true">+IF(AND(ISNUMBER(OFFSET('Sanitation Data'!$O$12,0,10*ROW('Sanitation Data'!O61))),'Data Summary'!CT67="Yes"),OFFSET('Sanitation Data'!$O$12,0,10*ROW('Sanitation Data'!O61)),NA())</f>
        <v>#N/A</v>
      </c>
      <c r="AF67" s="86" t="e">
        <f ca="true">+IF(AND(ISNUMBER(OFFSET('Sanitation Data'!$P$4,0,10*ROW('Sanitation Data'!P61))),'Data Summary'!CU67="Yes"),100-OFFSET('Sanitation Data'!$P$4,0,10*ROW('Sanitation Data'!P61)),NA())</f>
        <v>#N/A</v>
      </c>
      <c r="AG67" s="86" t="e">
        <f ca="true">+IF(AND(ISNUMBER(OFFSET('Sanitation Data'!$P$6,0,10*ROW('Sanitation Data'!P61))),'Data Summary'!CV67="Yes"),OFFSET('Sanitation Data'!$P$6,0,10*ROW('Sanitation Data'!P61)),NA())</f>
        <v>#N/A</v>
      </c>
      <c r="AH67" s="86" t="e">
        <f ca="true">+IF(AND(ISNUMBER(OFFSET('Sanitation Data'!$P$10,0,10*ROW('Sanitation Data'!P61))),'Data Summary'!CW67="Yes"),OFFSET('Sanitation Data'!$P$10,0,10*ROW('Sanitation Data'!P61)),NA())</f>
        <v>#N/A</v>
      </c>
      <c r="AI67" s="86" t="e">
        <f ca="true">+IF(AND(ISNUMBER(OFFSET('Sanitation Data'!$P$11,0,10*ROW('Sanitation Data'!P61))),'Data Summary'!CX67="Yes"),OFFSET('Sanitation Data'!$P$11,0,10*ROW('Sanitation Data'!P61)),NA())</f>
        <v>#N/A</v>
      </c>
      <c r="AJ67" s="86" t="e">
        <f ca="true">+IF(AND(ISNUMBER(OFFSET('Sanitation Data'!$P$12,0,10*ROW('Sanitation Data'!P61))),'Data Summary'!CY67="Yes"),OFFSET('Sanitation Data'!$P$12,0,10*ROW('Sanitation Data'!P61)),NA())</f>
        <v>#N/A</v>
      </c>
      <c r="AK67" s="86" t="e">
        <f ca="true">+IF(AND(ISNUMBER(OFFSET('Sanitation Data'!$Q$4,0,10*ROW('Sanitation Data'!Q61))),'Data Summary'!CZ67="Yes"),100-OFFSET('Sanitation Data'!$Q$4,0,10*ROW('Sanitation Data'!Q61)),NA())</f>
        <v>#N/A</v>
      </c>
      <c r="AL67" s="86" t="e">
        <f ca="true">+IF(AND(ISNUMBER(OFFSET('Sanitation Data'!$Q$6,0,10*ROW('Sanitation Data'!Q61))),'Data Summary'!DA67="Yes"),OFFSET('Sanitation Data'!$Q$6,0,10*ROW('Sanitation Data'!Q61)),NA())</f>
        <v>#N/A</v>
      </c>
      <c r="AM67" s="86" t="e">
        <f ca="true">+IF(AND(ISNUMBER(OFFSET('Sanitation Data'!$Q$10,0,10*ROW('Sanitation Data'!Q61))),'Data Summary'!DB67="Yes"),OFFSET('Sanitation Data'!$Q$10,0,10*ROW('Sanitation Data'!Q61)),NA())</f>
        <v>#N/A</v>
      </c>
      <c r="AN67" s="86" t="e">
        <f ca="true">+IF(AND(ISNUMBER(OFFSET('Sanitation Data'!$Q$11,0,10*ROW('Sanitation Data'!Q61))),'Data Summary'!DC67="Yes"),OFFSET('Sanitation Data'!$Q$11,0,10*ROW('Sanitation Data'!Q61)),NA())</f>
        <v>#N/A</v>
      </c>
      <c r="AO67" s="86" t="e">
        <f ca="true">+IF(AND(ISNUMBER(OFFSET('Sanitation Data'!$Q$12,0,10*ROW('Sanitation Data'!Q61))),'Data Summary'!DD67="Yes"),OFFSET('Sanitation Data'!$Q$12,0,10*ROW('Sanitation Data'!Q61)),NA())</f>
        <v>#N/A</v>
      </c>
      <c r="AP67" s="86" t="e">
        <f ca="true">+IF(AND(ISNUMBER(OFFSET('Sanitation Data'!$R$4,0,10*ROW('Sanitation Data'!R61))),'Data Summary'!DE67="Yes"),100-OFFSET('Sanitation Data'!$R$4,0,10*ROW('Sanitation Data'!R61)),NA())</f>
        <v>#N/A</v>
      </c>
      <c r="AQ67" s="86" t="e">
        <f ca="true">+IF(AND(ISNUMBER(OFFSET('Sanitation Data'!$R$6,0,10*ROW('Sanitation Data'!R61))),'Data Summary'!DF67="Yes"),OFFSET('Sanitation Data'!$R$6,0,10*ROW('Sanitation Data'!R61)),NA())</f>
        <v>#N/A</v>
      </c>
      <c r="AR67" s="86" t="e">
        <f ca="true">+IF(AND(ISNUMBER(OFFSET('Sanitation Data'!$R$10,0,10*ROW('Sanitation Data'!R61))),'Data Summary'!DG67="Yes"),OFFSET('Sanitation Data'!$R$10,0,10*ROW('Sanitation Data'!R61)),NA())</f>
        <v>#N/A</v>
      </c>
      <c r="AS67" s="86" t="e">
        <f ca="true">+IF(AND(ISNUMBER(OFFSET('Sanitation Data'!$R$11,0,10*ROW('Sanitation Data'!R61))),'Data Summary'!DH67="Yes"),OFFSET('Sanitation Data'!$R$11,0,10*ROW('Sanitation Data'!R61)),NA())</f>
        <v>#N/A</v>
      </c>
      <c r="AT67" s="86" t="e">
        <f ca="true">+IF(AND(ISNUMBER(OFFSET('Sanitation Data'!$R$12,0,10*ROW('Sanitation Data'!R61))),'Data Summary'!DI67="Yes"),OFFSET('Sanitation Data'!$R$12,0,10*ROW('Sanitation Data'!R61)),NA())</f>
        <v>#N/A</v>
      </c>
      <c r="AU67" s="86" t="e">
        <f ca="true">+IF(AND(ISNUMBER(OFFSET('Sanitation Data'!$S$4,0,10*ROW('Sanitation Data'!S61))),'Data Summary'!DJ67="Yes"),100-OFFSET('Sanitation Data'!$S$4,0,10*ROW('Sanitation Data'!S61)),NA())</f>
        <v>#N/A</v>
      </c>
      <c r="AV67" s="86" t="e">
        <f ca="true">+IF(AND(ISNUMBER(OFFSET('Sanitation Data'!$S$6,0,10*ROW('Sanitation Data'!S61))),'Data Summary'!DK67="Yes"),OFFSET('Sanitation Data'!$S$6,0,10*ROW('Sanitation Data'!S61)),NA())</f>
        <v>#N/A</v>
      </c>
      <c r="AW67" s="86" t="e">
        <f ca="true">+IF(AND(ISNUMBER(OFFSET('Sanitation Data'!$S$10,0,10*ROW('Sanitation Data'!S61))),'Data Summary'!DL67="Yes"),OFFSET('Sanitation Data'!$S$10,0,10*ROW('Sanitation Data'!S61)),NA())</f>
        <v>#N/A</v>
      </c>
      <c r="AX67" s="86" t="e">
        <f ca="true">+IF(AND(ISNUMBER(OFFSET('Sanitation Data'!$S$11,0,10*ROW('Sanitation Data'!S61))),'Data Summary'!DM67="Yes"),OFFSET('Sanitation Data'!$S$11,0,10*ROW('Sanitation Data'!S61)),NA())</f>
        <v>#N/A</v>
      </c>
      <c r="AY67" s="86" t="e">
        <f ca="true">+IF(AND(ISNUMBER(OFFSET('Sanitation Data'!$S$12,0,10*ROW('Sanitation Data'!S61))),'Data Summary'!DN67="Yes"),OFFSET('Sanitation Data'!$S$12,0,10*ROW('Sanitation Data'!S61)),NA())</f>
        <v>#N/A</v>
      </c>
      <c r="AZ67" s="87" t="e">
        <f ca="true">+IF(AND(ISNUMBER(OFFSET('Hygiene Data'!$N$5,0,10*ROW('Hygiene Data'!N61))),'Data Summary'!DO67="Yes"),OFFSET('Hygiene Data'!$N$5,0,10*ROW('Hygiene Data'!N61)),NA())</f>
        <v>#N/A</v>
      </c>
      <c r="BA67" s="87" t="e">
        <f ca="true">+IF(AND(ISNUMBER(OFFSET('Hygiene Data'!$N$7,0,10*ROW('Hygiene Data'!N61))),'Data Summary'!DP67="Yes"),OFFSET('Hygiene Data'!$N$7,0,10*ROW('Hygiene Data'!N61)),NA())</f>
        <v>#N/A</v>
      </c>
      <c r="BB67" s="87" t="e">
        <f ca="true">+IF(AND(ISNUMBER(OFFSET('Hygiene Data'!$N$9,0,10*ROW('Hygiene Data'!N61))),'Data Summary'!DQ67="Yes"),OFFSET('Hygiene Data'!$N$9,0,10*ROW('Hygiene Data'!N61)),NA())</f>
        <v>#N/A</v>
      </c>
      <c r="BC67" s="87" t="e">
        <f ca="true">+IF(AND(ISNUMBER(OFFSET('Hygiene Data'!$O$5,0,10*ROW('Hygiene Data'!O61))),'Data Summary'!DR67="Yes"),OFFSET('Hygiene Data'!$O$5,0,10*ROW('Hygiene Data'!O61)),NA())</f>
        <v>#N/A</v>
      </c>
      <c r="BD67" s="87" t="e">
        <f ca="true">+IF(AND(ISNUMBER(OFFSET('Hygiene Data'!$O$7,0,10*ROW('Hygiene Data'!O61))),'Data Summary'!DS67="Yes"),OFFSET('Hygiene Data'!$O$7,0,10*ROW('Hygiene Data'!O61)),NA())</f>
        <v>#N/A</v>
      </c>
      <c r="BE67" s="87" t="e">
        <f ca="true">+IF(AND(ISNUMBER(OFFSET('Hygiene Data'!$O$9,0,10*ROW('Hygiene Data'!O61))),'Data Summary'!DT67="Yes"),OFFSET('Hygiene Data'!$O$9,0,10*ROW('Hygiene Data'!O61)),NA())</f>
        <v>#N/A</v>
      </c>
      <c r="BF67" s="87" t="e">
        <f ca="true">+IF(AND(ISNUMBER(OFFSET('Hygiene Data'!$P$5,0,10*ROW('Hygiene Data'!P61))),'Data Summary'!DU67="Yes"),OFFSET('Hygiene Data'!$P$5,0,10*ROW('Hygiene Data'!P61)),NA())</f>
        <v>#N/A</v>
      </c>
      <c r="BG67" s="87" t="e">
        <f ca="true">+IF(AND(ISNUMBER(OFFSET('Hygiene Data'!$P$7,0,10*ROW('Hygiene Data'!P61))),'Data Summary'!DV67="Yes"),OFFSET('Hygiene Data'!$P$7,0,10*ROW('Hygiene Data'!P61)),NA())</f>
        <v>#N/A</v>
      </c>
      <c r="BH67" s="87" t="e">
        <f ca="true">+IF(AND(ISNUMBER(OFFSET('Hygiene Data'!$P$9,0,10*ROW('Hygiene Data'!P61))),'Data Summary'!DW67="Yes"),OFFSET('Hygiene Data'!$P$9,0,10*ROW('Hygiene Data'!P61)),NA())</f>
        <v>#N/A</v>
      </c>
      <c r="BI67" s="87" t="e">
        <f ca="true">+IF(AND(ISNUMBER(OFFSET('Hygiene Data'!$Q$5,0,10*ROW('Hygiene Data'!Q61))),'Data Summary'!DX67="Yes"),OFFSET('Hygiene Data'!$Q$5,0,10*ROW('Hygiene Data'!Q61)),NA())</f>
        <v>#N/A</v>
      </c>
      <c r="BJ67" s="87" t="e">
        <f ca="true">+IF(AND(ISNUMBER(OFFSET('Hygiene Data'!$Q$7,0,10*ROW('Hygiene Data'!Q61))),'Data Summary'!DY67="Yes"),OFFSET('Hygiene Data'!$Q$7,0,10*ROW('Hygiene Data'!Q61)),NA())</f>
        <v>#N/A</v>
      </c>
      <c r="BK67" s="87" t="e">
        <f ca="true">+IF(AND(ISNUMBER(OFFSET('Hygiene Data'!$Q$9,0,10*ROW('Hygiene Data'!Q61))),'Data Summary'!DZ67="Yes"),OFFSET('Hygiene Data'!$Q$9,0,10*ROW('Hygiene Data'!Q61)),NA())</f>
        <v>#N/A</v>
      </c>
      <c r="BL67" s="87" t="e">
        <f ca="true">+IF(AND(ISNUMBER(OFFSET('Hygiene Data'!$R$5,0,10*ROW('Hygiene Data'!R61))),'Data Summary'!EA67="Yes"),OFFSET('Hygiene Data'!$R$5,0,10*ROW('Hygiene Data'!R61)),NA())</f>
        <v>#N/A</v>
      </c>
      <c r="BM67" s="87" t="e">
        <f ca="true">+IF(AND(ISNUMBER(OFFSET('Hygiene Data'!$R$7,0,10*ROW('Hygiene Data'!R61))),'Data Summary'!EB67="Yes"),OFFSET('Hygiene Data'!$R$7,0,10*ROW('Hygiene Data'!R61)),NA())</f>
        <v>#N/A</v>
      </c>
      <c r="BN67" s="87" t="e">
        <f ca="true">+IF(AND(ISNUMBER(OFFSET('Hygiene Data'!$R$9,0,10*ROW('Hygiene Data'!R61))),'Data Summary'!EC67="Yes"),OFFSET('Hygiene Data'!$R$9,0,10*ROW('Hygiene Data'!R61)),NA())</f>
        <v>#N/A</v>
      </c>
      <c r="BO67" s="87" t="e">
        <f ca="true">+IF(AND(ISNUMBER(OFFSET('Hygiene Data'!$S$5,0,10*ROW('Hygiene Data'!S61))),'Data Summary'!ED67="Yes"),OFFSET('Hygiene Data'!$S$5,0,10*ROW('Hygiene Data'!S61)),NA())</f>
        <v>#N/A</v>
      </c>
      <c r="BP67" s="87" t="e">
        <f ca="true">+IF(AND(ISNUMBER(OFFSET('Hygiene Data'!$S$7,0,10*ROW('Hygiene Data'!S61))),'Data Summary'!EE67="Yes"),OFFSET('Hygiene Data'!$S$7,0,10*ROW('Hygiene Data'!S61)),NA())</f>
        <v>#N/A</v>
      </c>
      <c r="BQ67" s="87" t="e">
        <f ca="true">+IF(AND(ISNUMBER(OFFSET('Hygiene Data'!$S$9,0,10*ROW('Hygiene Data'!S61))),'Data Summary'!EF67="Yes"),OFFSET('Hygiene Data'!$S$9,0,10*ROW('Hygiene Data'!S61)),NA())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Data'!$N$4,0,10*ROW('Water Data'!N62))),'Data Summary'!BS68="Yes"),100-OFFSET('Water Data'!$N$4,0,10*ROW('Water Data'!N62)),NA())</f>
        <v>#N/A</v>
      </c>
      <c r="E68" s="85" t="e">
        <f ca="true">+IF(AND(ISNUMBER(OFFSET('Water Data'!$N$6,0,10*ROW('Water Data'!N62))),'Data Summary'!BT68="Yes"),OFFSET('Water Data'!$N$6,0,10*ROW('Water Data'!N62)),NA())</f>
        <v>#N/A</v>
      </c>
      <c r="F68" s="85" t="e">
        <f ca="true">+IF(AND(ISNUMBER(OFFSET('Water Data'!$N$9,0,10*ROW('Water Data'!N62))),'Data Summary'!BU68="Yes"),OFFSET('Water Data'!$N$9,0,10*ROW('Water Data'!N62)),NA())</f>
        <v>#N/A</v>
      </c>
      <c r="G68" s="85" t="e">
        <f ca="true">+IF(AND(ISNUMBER(OFFSET('Water Data'!$O$4,0,10*ROW('Water Data'!O62))),'Data Summary'!BV68="Yes"),100-OFFSET('Water Data'!$O$4,0,10*ROW('Water Data'!O62)),NA())</f>
        <v>#N/A</v>
      </c>
      <c r="H68" s="85" t="e">
        <f ca="true">+IF(AND(ISNUMBER(OFFSET('Water Data'!$O$6,0,10*ROW('Water Data'!O62))),'Data Summary'!BW68="Yes"),OFFSET('Water Data'!$O$6,0,10*ROW('Water Data'!O62)),NA())</f>
        <v>#N/A</v>
      </c>
      <c r="I68" s="85" t="e">
        <f ca="true">+IF(AND(ISNUMBER(OFFSET('Water Data'!$O$9,0,10*ROW('Water Data'!O62))),'Data Summary'!BX68="Yes"),OFFSET('Water Data'!$O$9,0,10*ROW('Water Data'!O62)),NA())</f>
        <v>#N/A</v>
      </c>
      <c r="J68" s="85" t="e">
        <f ca="true">+IF(AND(ISNUMBER(OFFSET('Water Data'!$P$4,0,10*ROW('Water Data'!P62))),'Data Summary'!BY68="Yes"),100-OFFSET('Water Data'!$P$4,0,10*ROW('Water Data'!P62)),NA())</f>
        <v>#N/A</v>
      </c>
      <c r="K68" s="85" t="e">
        <f ca="true">+IF(AND(ISNUMBER(OFFSET('Water Data'!$P$6,0,10*ROW('Water Data'!P62))),'Data Summary'!BZ68="Yes"),OFFSET('Water Data'!$P$6,0,10*ROW('Water Data'!P62)),NA())</f>
        <v>#N/A</v>
      </c>
      <c r="L68" s="85" t="e">
        <f ca="true">+IF(AND(ISNUMBER(OFFSET('Water Data'!$P$9,0,10*ROW('Water Data'!P62))),'Data Summary'!CA68="Yes"),OFFSET('Water Data'!$P$9,0,10*ROW('Water Data'!P62)),NA())</f>
        <v>#N/A</v>
      </c>
      <c r="M68" s="85" t="e">
        <f ca="true">+IF(AND(ISNUMBER(OFFSET('Water Data'!$Q$4,0,10*ROW('Water Data'!Q62))),'Data Summary'!CB68="Yes"),100-OFFSET('Water Data'!$Q$4,0,10*ROW('Water Data'!Q62)),NA())</f>
        <v>#N/A</v>
      </c>
      <c r="N68" s="85" t="e">
        <f ca="true">+IF(AND(ISNUMBER(OFFSET('Water Data'!$Q$6,0,10*ROW('Water Data'!Q62))),'Data Summary'!CC68="Yes"),OFFSET('Water Data'!$Q$6,0,10*ROW('Water Data'!Q62)),NA())</f>
        <v>#N/A</v>
      </c>
      <c r="O68" s="85" t="e">
        <f ca="true">+IF(AND(ISNUMBER(OFFSET('Water Data'!$Q$9,0,10*ROW('Water Data'!Q62))),'Data Summary'!CD68="Yes"),OFFSET('Water Data'!$Q$9,0,10*ROW('Water Data'!Q62)),NA())</f>
        <v>#N/A</v>
      </c>
      <c r="P68" s="85" t="e">
        <f ca="true">+IF(AND(ISNUMBER(OFFSET('Water Data'!$R$4,0,10*ROW('Water Data'!R62))),'Data Summary'!CE68="Yes"),100-OFFSET('Water Data'!$R$4,0,10*ROW('Water Data'!R62)),NA())</f>
        <v>#N/A</v>
      </c>
      <c r="Q68" s="85" t="e">
        <f ca="true">+IF(AND(ISNUMBER(OFFSET('Water Data'!$R$6,0,10*ROW('Water Data'!R62))),'Data Summary'!CF68="Yes"),OFFSET('Water Data'!$R$6,0,10*ROW('Water Data'!R62)),NA())</f>
        <v>#N/A</v>
      </c>
      <c r="R68" s="85" t="e">
        <f ca="true">+IF(AND(ISNUMBER(OFFSET('Water Data'!$R$9,0,10*ROW('Water Data'!R62))),'Data Summary'!CG68="Yes"),OFFSET('Water Data'!$R$9,0,10*ROW('Water Data'!R62)),NA())</f>
        <v>#N/A</v>
      </c>
      <c r="S68" s="85" t="e">
        <f ca="true">+IF(AND(ISNUMBER(OFFSET('Water Data'!$S$4,0,10*ROW('Water Data'!S62))),'Data Summary'!CH68="Yes"),100-OFFSET('Water Data'!$S$4,0,10*ROW('Water Data'!S62)),NA())</f>
        <v>#N/A</v>
      </c>
      <c r="T68" s="85" t="e">
        <f ca="true">+IF(AND(ISNUMBER(OFFSET('Water Data'!$S$6,0,10*ROW('Water Data'!S62))),'Data Summary'!CI68="Yes"),OFFSET('Water Data'!$S$6,0,10*ROW('Water Data'!S62)),NA())</f>
        <v>#N/A</v>
      </c>
      <c r="U68" s="85" t="e">
        <f ca="true">+IF(AND(ISNUMBER(OFFSET('Water Data'!$S$9,0,10*ROW('Water Data'!S62))),'Data Summary'!CJ68="Yes"),OFFSET('Water Data'!$S$9,0,10*ROW('Water Data'!S62)),NA())</f>
        <v>#N/A</v>
      </c>
      <c r="V68" s="86" t="e">
        <f ca="true">+IF(AND(ISNUMBER(OFFSET('Sanitation Data'!$N$4,0,10*ROW('Sanitation Data'!N62))),'Data Summary'!CK68="Yes"),100-OFFSET('Sanitation Data'!$N$4,0,10*ROW('Sanitation Data'!N62)),NA())</f>
        <v>#N/A</v>
      </c>
      <c r="W68" s="86" t="e">
        <f ca="true">+IF(AND(ISNUMBER(OFFSET('Sanitation Data'!$N$6,0,10*ROW('Sanitation Data'!N62))),'Data Summary'!CL68="Yes"),OFFSET('Sanitation Data'!$N$6,0,10*ROW('Sanitation Data'!N62)),NA())</f>
        <v>#N/A</v>
      </c>
      <c r="X68" s="86" t="e">
        <f ca="true">+IF(AND(ISNUMBER(OFFSET('Sanitation Data'!$N$10,0,10*ROW('Sanitation Data'!N62))),'Data Summary'!CM68="Yes"),OFFSET('Sanitation Data'!$N$10,0,10*ROW('Sanitation Data'!N62)),NA())</f>
        <v>#N/A</v>
      </c>
      <c r="Y68" s="86" t="e">
        <f ca="true">+IF(AND(ISNUMBER(OFFSET('Sanitation Data'!$N$11,0,10*ROW('Sanitation Data'!N62))),'Data Summary'!CN68="Yes"),OFFSET('Sanitation Data'!$N$11,0,10*ROW('Sanitation Data'!N62)),NA())</f>
        <v>#N/A</v>
      </c>
      <c r="Z68" s="86" t="e">
        <f ca="true">+IF(AND(ISNUMBER(OFFSET('Sanitation Data'!$N$12,0,10*ROW('Sanitation Data'!N62))),'Data Summary'!CO68="Yes"),OFFSET('Sanitation Data'!$N$12,0,10*ROW('Sanitation Data'!N62)),NA())</f>
        <v>#N/A</v>
      </c>
      <c r="AA68" s="86" t="e">
        <f ca="true">+IF(AND(ISNUMBER(OFFSET('Sanitation Data'!$O$4,0,10*ROW('Sanitation Data'!O62))),'Data Summary'!CP68="Yes"),100-OFFSET('Sanitation Data'!$O$4,0,10*ROW('Sanitation Data'!O62)),NA())</f>
        <v>#N/A</v>
      </c>
      <c r="AB68" s="86" t="e">
        <f ca="true">+IF(AND(ISNUMBER(OFFSET('Sanitation Data'!$O$6,0,10*ROW('Sanitation Data'!O62))),'Data Summary'!CQ68="Yes"),OFFSET('Sanitation Data'!$O$6,0,10*ROW('Sanitation Data'!O62)),NA())</f>
        <v>#N/A</v>
      </c>
      <c r="AC68" s="86" t="e">
        <f ca="true">+IF(AND(ISNUMBER(OFFSET('Sanitation Data'!$O$10,0,10*ROW('Sanitation Data'!O62))),'Data Summary'!CR68="Yes"),OFFSET('Sanitation Data'!$O$10,0,10*ROW('Sanitation Data'!O62)),NA())</f>
        <v>#N/A</v>
      </c>
      <c r="AD68" s="86" t="e">
        <f ca="true">+IF(AND(ISNUMBER(OFFSET('Sanitation Data'!$O$11,0,10*ROW('Sanitation Data'!O62))),'Data Summary'!CS68="Yes"),OFFSET('Sanitation Data'!$O$11,0,10*ROW('Sanitation Data'!O62)),NA())</f>
        <v>#N/A</v>
      </c>
      <c r="AE68" s="86" t="e">
        <f ca="true">+IF(AND(ISNUMBER(OFFSET('Sanitation Data'!$O$12,0,10*ROW('Sanitation Data'!O62))),'Data Summary'!CT68="Yes"),OFFSET('Sanitation Data'!$O$12,0,10*ROW('Sanitation Data'!O62)),NA())</f>
        <v>#N/A</v>
      </c>
      <c r="AF68" s="86" t="e">
        <f ca="true">+IF(AND(ISNUMBER(OFFSET('Sanitation Data'!$P$4,0,10*ROW('Sanitation Data'!P62))),'Data Summary'!CU68="Yes"),100-OFFSET('Sanitation Data'!$P$4,0,10*ROW('Sanitation Data'!P62)),NA())</f>
        <v>#N/A</v>
      </c>
      <c r="AG68" s="86" t="e">
        <f ca="true">+IF(AND(ISNUMBER(OFFSET('Sanitation Data'!$P$6,0,10*ROW('Sanitation Data'!P62))),'Data Summary'!CV68="Yes"),OFFSET('Sanitation Data'!$P$6,0,10*ROW('Sanitation Data'!P62)),NA())</f>
        <v>#N/A</v>
      </c>
      <c r="AH68" s="86" t="e">
        <f ca="true">+IF(AND(ISNUMBER(OFFSET('Sanitation Data'!$P$10,0,10*ROW('Sanitation Data'!P62))),'Data Summary'!CW68="Yes"),OFFSET('Sanitation Data'!$P$10,0,10*ROW('Sanitation Data'!P62)),NA())</f>
        <v>#N/A</v>
      </c>
      <c r="AI68" s="86" t="e">
        <f ca="true">+IF(AND(ISNUMBER(OFFSET('Sanitation Data'!$P$11,0,10*ROW('Sanitation Data'!P62))),'Data Summary'!CX68="Yes"),OFFSET('Sanitation Data'!$P$11,0,10*ROW('Sanitation Data'!P62)),NA())</f>
        <v>#N/A</v>
      </c>
      <c r="AJ68" s="86" t="e">
        <f ca="true">+IF(AND(ISNUMBER(OFFSET('Sanitation Data'!$P$12,0,10*ROW('Sanitation Data'!P62))),'Data Summary'!CY68="Yes"),OFFSET('Sanitation Data'!$P$12,0,10*ROW('Sanitation Data'!P62)),NA())</f>
        <v>#N/A</v>
      </c>
      <c r="AK68" s="86" t="e">
        <f ca="true">+IF(AND(ISNUMBER(OFFSET('Sanitation Data'!$Q$4,0,10*ROW('Sanitation Data'!Q62))),'Data Summary'!CZ68="Yes"),100-OFFSET('Sanitation Data'!$Q$4,0,10*ROW('Sanitation Data'!Q62)),NA())</f>
        <v>#N/A</v>
      </c>
      <c r="AL68" s="86" t="e">
        <f ca="true">+IF(AND(ISNUMBER(OFFSET('Sanitation Data'!$Q$6,0,10*ROW('Sanitation Data'!Q62))),'Data Summary'!DA68="Yes"),OFFSET('Sanitation Data'!$Q$6,0,10*ROW('Sanitation Data'!Q62)),NA())</f>
        <v>#N/A</v>
      </c>
      <c r="AM68" s="86" t="e">
        <f ca="true">+IF(AND(ISNUMBER(OFFSET('Sanitation Data'!$Q$10,0,10*ROW('Sanitation Data'!Q62))),'Data Summary'!DB68="Yes"),OFFSET('Sanitation Data'!$Q$10,0,10*ROW('Sanitation Data'!Q62)),NA())</f>
        <v>#N/A</v>
      </c>
      <c r="AN68" s="86" t="e">
        <f ca="true">+IF(AND(ISNUMBER(OFFSET('Sanitation Data'!$Q$11,0,10*ROW('Sanitation Data'!Q62))),'Data Summary'!DC68="Yes"),OFFSET('Sanitation Data'!$Q$11,0,10*ROW('Sanitation Data'!Q62)),NA())</f>
        <v>#N/A</v>
      </c>
      <c r="AO68" s="86" t="e">
        <f ca="true">+IF(AND(ISNUMBER(OFFSET('Sanitation Data'!$Q$12,0,10*ROW('Sanitation Data'!Q62))),'Data Summary'!DD68="Yes"),OFFSET('Sanitation Data'!$Q$12,0,10*ROW('Sanitation Data'!Q62)),NA())</f>
        <v>#N/A</v>
      </c>
      <c r="AP68" s="86" t="e">
        <f ca="true">+IF(AND(ISNUMBER(OFFSET('Sanitation Data'!$R$4,0,10*ROW('Sanitation Data'!R62))),'Data Summary'!DE68="Yes"),100-OFFSET('Sanitation Data'!$R$4,0,10*ROW('Sanitation Data'!R62)),NA())</f>
        <v>#N/A</v>
      </c>
      <c r="AQ68" s="86" t="e">
        <f ca="true">+IF(AND(ISNUMBER(OFFSET('Sanitation Data'!$R$6,0,10*ROW('Sanitation Data'!R62))),'Data Summary'!DF68="Yes"),OFFSET('Sanitation Data'!$R$6,0,10*ROW('Sanitation Data'!R62)),NA())</f>
        <v>#N/A</v>
      </c>
      <c r="AR68" s="86" t="e">
        <f ca="true">+IF(AND(ISNUMBER(OFFSET('Sanitation Data'!$R$10,0,10*ROW('Sanitation Data'!R62))),'Data Summary'!DG68="Yes"),OFFSET('Sanitation Data'!$R$10,0,10*ROW('Sanitation Data'!R62)),NA())</f>
        <v>#N/A</v>
      </c>
      <c r="AS68" s="86" t="e">
        <f ca="true">+IF(AND(ISNUMBER(OFFSET('Sanitation Data'!$R$11,0,10*ROW('Sanitation Data'!R62))),'Data Summary'!DH68="Yes"),OFFSET('Sanitation Data'!$R$11,0,10*ROW('Sanitation Data'!R62)),NA())</f>
        <v>#N/A</v>
      </c>
      <c r="AT68" s="86" t="e">
        <f ca="true">+IF(AND(ISNUMBER(OFFSET('Sanitation Data'!$R$12,0,10*ROW('Sanitation Data'!R62))),'Data Summary'!DI68="Yes"),OFFSET('Sanitation Data'!$R$12,0,10*ROW('Sanitation Data'!R62)),NA())</f>
        <v>#N/A</v>
      </c>
      <c r="AU68" s="86" t="e">
        <f ca="true">+IF(AND(ISNUMBER(OFFSET('Sanitation Data'!$S$4,0,10*ROW('Sanitation Data'!S62))),'Data Summary'!DJ68="Yes"),100-OFFSET('Sanitation Data'!$S$4,0,10*ROW('Sanitation Data'!S62)),NA())</f>
        <v>#N/A</v>
      </c>
      <c r="AV68" s="86" t="e">
        <f ca="true">+IF(AND(ISNUMBER(OFFSET('Sanitation Data'!$S$6,0,10*ROW('Sanitation Data'!S62))),'Data Summary'!DK68="Yes"),OFFSET('Sanitation Data'!$S$6,0,10*ROW('Sanitation Data'!S62)),NA())</f>
        <v>#N/A</v>
      </c>
      <c r="AW68" s="86" t="e">
        <f ca="true">+IF(AND(ISNUMBER(OFFSET('Sanitation Data'!$S$10,0,10*ROW('Sanitation Data'!S62))),'Data Summary'!DL68="Yes"),OFFSET('Sanitation Data'!$S$10,0,10*ROW('Sanitation Data'!S62)),NA())</f>
        <v>#N/A</v>
      </c>
      <c r="AX68" s="86" t="e">
        <f ca="true">+IF(AND(ISNUMBER(OFFSET('Sanitation Data'!$S$11,0,10*ROW('Sanitation Data'!S62))),'Data Summary'!DM68="Yes"),OFFSET('Sanitation Data'!$S$11,0,10*ROW('Sanitation Data'!S62)),NA())</f>
        <v>#N/A</v>
      </c>
      <c r="AY68" s="86" t="e">
        <f ca="true">+IF(AND(ISNUMBER(OFFSET('Sanitation Data'!$S$12,0,10*ROW('Sanitation Data'!S62))),'Data Summary'!DN68="Yes"),OFFSET('Sanitation Data'!$S$12,0,10*ROW('Sanitation Data'!S62)),NA())</f>
        <v>#N/A</v>
      </c>
      <c r="AZ68" s="87" t="e">
        <f ca="true">+IF(AND(ISNUMBER(OFFSET('Hygiene Data'!$N$5,0,10*ROW('Hygiene Data'!N62))),'Data Summary'!DO68="Yes"),OFFSET('Hygiene Data'!$N$5,0,10*ROW('Hygiene Data'!N62)),NA())</f>
        <v>#N/A</v>
      </c>
      <c r="BA68" s="87" t="e">
        <f ca="true">+IF(AND(ISNUMBER(OFFSET('Hygiene Data'!$N$7,0,10*ROW('Hygiene Data'!N62))),'Data Summary'!DP68="Yes"),OFFSET('Hygiene Data'!$N$7,0,10*ROW('Hygiene Data'!N62)),NA())</f>
        <v>#N/A</v>
      </c>
      <c r="BB68" s="87" t="e">
        <f ca="true">+IF(AND(ISNUMBER(OFFSET('Hygiene Data'!$N$9,0,10*ROW('Hygiene Data'!N62))),'Data Summary'!DQ68="Yes"),OFFSET('Hygiene Data'!$N$9,0,10*ROW('Hygiene Data'!N62)),NA())</f>
        <v>#N/A</v>
      </c>
      <c r="BC68" s="87" t="e">
        <f ca="true">+IF(AND(ISNUMBER(OFFSET('Hygiene Data'!$O$5,0,10*ROW('Hygiene Data'!O62))),'Data Summary'!DR68="Yes"),OFFSET('Hygiene Data'!$O$5,0,10*ROW('Hygiene Data'!O62)),NA())</f>
        <v>#N/A</v>
      </c>
      <c r="BD68" s="87" t="e">
        <f ca="true">+IF(AND(ISNUMBER(OFFSET('Hygiene Data'!$O$7,0,10*ROW('Hygiene Data'!O62))),'Data Summary'!DS68="Yes"),OFFSET('Hygiene Data'!$O$7,0,10*ROW('Hygiene Data'!O62)),NA())</f>
        <v>#N/A</v>
      </c>
      <c r="BE68" s="87" t="e">
        <f ca="true">+IF(AND(ISNUMBER(OFFSET('Hygiene Data'!$O$9,0,10*ROW('Hygiene Data'!O62))),'Data Summary'!DT68="Yes"),OFFSET('Hygiene Data'!$O$9,0,10*ROW('Hygiene Data'!O62)),NA())</f>
        <v>#N/A</v>
      </c>
      <c r="BF68" s="87" t="e">
        <f ca="true">+IF(AND(ISNUMBER(OFFSET('Hygiene Data'!$P$5,0,10*ROW('Hygiene Data'!P62))),'Data Summary'!DU68="Yes"),OFFSET('Hygiene Data'!$P$5,0,10*ROW('Hygiene Data'!P62)),NA())</f>
        <v>#N/A</v>
      </c>
      <c r="BG68" s="87" t="e">
        <f ca="true">+IF(AND(ISNUMBER(OFFSET('Hygiene Data'!$P$7,0,10*ROW('Hygiene Data'!P62))),'Data Summary'!DV68="Yes"),OFFSET('Hygiene Data'!$P$7,0,10*ROW('Hygiene Data'!P62)),NA())</f>
        <v>#N/A</v>
      </c>
      <c r="BH68" s="87" t="e">
        <f ca="true">+IF(AND(ISNUMBER(OFFSET('Hygiene Data'!$P$9,0,10*ROW('Hygiene Data'!P62))),'Data Summary'!DW68="Yes"),OFFSET('Hygiene Data'!$P$9,0,10*ROW('Hygiene Data'!P62)),NA())</f>
        <v>#N/A</v>
      </c>
      <c r="BI68" s="87" t="e">
        <f ca="true">+IF(AND(ISNUMBER(OFFSET('Hygiene Data'!$Q$5,0,10*ROW('Hygiene Data'!Q62))),'Data Summary'!DX68="Yes"),OFFSET('Hygiene Data'!$Q$5,0,10*ROW('Hygiene Data'!Q62)),NA())</f>
        <v>#N/A</v>
      </c>
      <c r="BJ68" s="87" t="e">
        <f ca="true">+IF(AND(ISNUMBER(OFFSET('Hygiene Data'!$Q$7,0,10*ROW('Hygiene Data'!Q62))),'Data Summary'!DY68="Yes"),OFFSET('Hygiene Data'!$Q$7,0,10*ROW('Hygiene Data'!Q62)),NA())</f>
        <v>#N/A</v>
      </c>
      <c r="BK68" s="87" t="e">
        <f ca="true">+IF(AND(ISNUMBER(OFFSET('Hygiene Data'!$Q$9,0,10*ROW('Hygiene Data'!Q62))),'Data Summary'!DZ68="Yes"),OFFSET('Hygiene Data'!$Q$9,0,10*ROW('Hygiene Data'!Q62)),NA())</f>
        <v>#N/A</v>
      </c>
      <c r="BL68" s="87" t="e">
        <f ca="true">+IF(AND(ISNUMBER(OFFSET('Hygiene Data'!$R$5,0,10*ROW('Hygiene Data'!R62))),'Data Summary'!EA68="Yes"),OFFSET('Hygiene Data'!$R$5,0,10*ROW('Hygiene Data'!R62)),NA())</f>
        <v>#N/A</v>
      </c>
      <c r="BM68" s="87" t="e">
        <f ca="true">+IF(AND(ISNUMBER(OFFSET('Hygiene Data'!$R$7,0,10*ROW('Hygiene Data'!R62))),'Data Summary'!EB68="Yes"),OFFSET('Hygiene Data'!$R$7,0,10*ROW('Hygiene Data'!R62)),NA())</f>
        <v>#N/A</v>
      </c>
      <c r="BN68" s="87" t="e">
        <f ca="true">+IF(AND(ISNUMBER(OFFSET('Hygiene Data'!$R$9,0,10*ROW('Hygiene Data'!R62))),'Data Summary'!EC68="Yes"),OFFSET('Hygiene Data'!$R$9,0,10*ROW('Hygiene Data'!R62)),NA())</f>
        <v>#N/A</v>
      </c>
      <c r="BO68" s="87" t="e">
        <f ca="true">+IF(AND(ISNUMBER(OFFSET('Hygiene Data'!$S$5,0,10*ROW('Hygiene Data'!S62))),'Data Summary'!ED68="Yes"),OFFSET('Hygiene Data'!$S$5,0,10*ROW('Hygiene Data'!S62)),NA())</f>
        <v>#N/A</v>
      </c>
      <c r="BP68" s="87" t="e">
        <f ca="true">+IF(AND(ISNUMBER(OFFSET('Hygiene Data'!$S$7,0,10*ROW('Hygiene Data'!S62))),'Data Summary'!EE68="Yes"),OFFSET('Hygiene Data'!$S$7,0,10*ROW('Hygiene Data'!S62)),NA())</f>
        <v>#N/A</v>
      </c>
      <c r="BQ68" s="87" t="e">
        <f ca="true">+IF(AND(ISNUMBER(OFFSET('Hygiene Data'!$S$9,0,10*ROW('Hygiene Data'!S62))),'Data Summary'!EF68="Yes"),OFFSET('Hygiene Data'!$S$9,0,10*ROW('Hygiene Data'!S62)),NA())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Data'!$N$4,0,10*ROW('Water Data'!N63))),'Data Summary'!BS69="Yes"),100-OFFSET('Water Data'!$N$4,0,10*ROW('Water Data'!N63)),NA())</f>
        <v>#N/A</v>
      </c>
      <c r="E69" s="85" t="e">
        <f ca="true">+IF(AND(ISNUMBER(OFFSET('Water Data'!$N$6,0,10*ROW('Water Data'!N63))),'Data Summary'!BT69="Yes"),OFFSET('Water Data'!$N$6,0,10*ROW('Water Data'!N63)),NA())</f>
        <v>#N/A</v>
      </c>
      <c r="F69" s="85" t="e">
        <f ca="true">+IF(AND(ISNUMBER(OFFSET('Water Data'!$N$9,0,10*ROW('Water Data'!N63))),'Data Summary'!BU69="Yes"),OFFSET('Water Data'!$N$9,0,10*ROW('Water Data'!N63)),NA())</f>
        <v>#N/A</v>
      </c>
      <c r="G69" s="85" t="e">
        <f ca="true">+IF(AND(ISNUMBER(OFFSET('Water Data'!$O$4,0,10*ROW('Water Data'!O63))),'Data Summary'!BV69="Yes"),100-OFFSET('Water Data'!$O$4,0,10*ROW('Water Data'!O63)),NA())</f>
        <v>#N/A</v>
      </c>
      <c r="H69" s="85" t="e">
        <f ca="true">+IF(AND(ISNUMBER(OFFSET('Water Data'!$O$6,0,10*ROW('Water Data'!O63))),'Data Summary'!BW69="Yes"),OFFSET('Water Data'!$O$6,0,10*ROW('Water Data'!O63)),NA())</f>
        <v>#N/A</v>
      </c>
      <c r="I69" s="85" t="e">
        <f ca="true">+IF(AND(ISNUMBER(OFFSET('Water Data'!$O$9,0,10*ROW('Water Data'!O63))),'Data Summary'!BX69="Yes"),OFFSET('Water Data'!$O$9,0,10*ROW('Water Data'!O63)),NA())</f>
        <v>#N/A</v>
      </c>
      <c r="J69" s="85" t="e">
        <f ca="true">+IF(AND(ISNUMBER(OFFSET('Water Data'!$P$4,0,10*ROW('Water Data'!P63))),'Data Summary'!BY69="Yes"),100-OFFSET('Water Data'!$P$4,0,10*ROW('Water Data'!P63)),NA())</f>
        <v>#N/A</v>
      </c>
      <c r="K69" s="85" t="e">
        <f ca="true">+IF(AND(ISNUMBER(OFFSET('Water Data'!$P$6,0,10*ROW('Water Data'!P63))),'Data Summary'!BZ69="Yes"),OFFSET('Water Data'!$P$6,0,10*ROW('Water Data'!P63)),NA())</f>
        <v>#N/A</v>
      </c>
      <c r="L69" s="85" t="e">
        <f ca="true">+IF(AND(ISNUMBER(OFFSET('Water Data'!$P$9,0,10*ROW('Water Data'!P63))),'Data Summary'!CA69="Yes"),OFFSET('Water Data'!$P$9,0,10*ROW('Water Data'!P63)),NA())</f>
        <v>#N/A</v>
      </c>
      <c r="M69" s="85" t="e">
        <f ca="true">+IF(AND(ISNUMBER(OFFSET('Water Data'!$Q$4,0,10*ROW('Water Data'!Q63))),'Data Summary'!CB69="Yes"),100-OFFSET('Water Data'!$Q$4,0,10*ROW('Water Data'!Q63)),NA())</f>
        <v>#N/A</v>
      </c>
      <c r="N69" s="85" t="e">
        <f ca="true">+IF(AND(ISNUMBER(OFFSET('Water Data'!$Q$6,0,10*ROW('Water Data'!Q63))),'Data Summary'!CC69="Yes"),OFFSET('Water Data'!$Q$6,0,10*ROW('Water Data'!Q63)),NA())</f>
        <v>#N/A</v>
      </c>
      <c r="O69" s="85" t="e">
        <f ca="true">+IF(AND(ISNUMBER(OFFSET('Water Data'!$Q$9,0,10*ROW('Water Data'!Q63))),'Data Summary'!CD69="Yes"),OFFSET('Water Data'!$Q$9,0,10*ROW('Water Data'!Q63)),NA())</f>
        <v>#N/A</v>
      </c>
      <c r="P69" s="85" t="e">
        <f ca="true">+IF(AND(ISNUMBER(OFFSET('Water Data'!$R$4,0,10*ROW('Water Data'!R63))),'Data Summary'!CE69="Yes"),100-OFFSET('Water Data'!$R$4,0,10*ROW('Water Data'!R63)),NA())</f>
        <v>#N/A</v>
      </c>
      <c r="Q69" s="85" t="e">
        <f ca="true">+IF(AND(ISNUMBER(OFFSET('Water Data'!$R$6,0,10*ROW('Water Data'!R63))),'Data Summary'!CF69="Yes"),OFFSET('Water Data'!$R$6,0,10*ROW('Water Data'!R63)),NA())</f>
        <v>#N/A</v>
      </c>
      <c r="R69" s="85" t="e">
        <f ca="true">+IF(AND(ISNUMBER(OFFSET('Water Data'!$R$9,0,10*ROW('Water Data'!R63))),'Data Summary'!CG69="Yes"),OFFSET('Water Data'!$R$9,0,10*ROW('Water Data'!R63)),NA())</f>
        <v>#N/A</v>
      </c>
      <c r="S69" s="85" t="e">
        <f ca="true">+IF(AND(ISNUMBER(OFFSET('Water Data'!$S$4,0,10*ROW('Water Data'!S63))),'Data Summary'!CH69="Yes"),100-OFFSET('Water Data'!$S$4,0,10*ROW('Water Data'!S63)),NA())</f>
        <v>#N/A</v>
      </c>
      <c r="T69" s="85" t="e">
        <f ca="true">+IF(AND(ISNUMBER(OFFSET('Water Data'!$S$6,0,10*ROW('Water Data'!S63))),'Data Summary'!CI69="Yes"),OFFSET('Water Data'!$S$6,0,10*ROW('Water Data'!S63)),NA())</f>
        <v>#N/A</v>
      </c>
      <c r="U69" s="85" t="e">
        <f ca="true">+IF(AND(ISNUMBER(OFFSET('Water Data'!$S$9,0,10*ROW('Water Data'!S63))),'Data Summary'!CJ69="Yes"),OFFSET('Water Data'!$S$9,0,10*ROW('Water Data'!S63)),NA())</f>
        <v>#N/A</v>
      </c>
      <c r="V69" s="86" t="e">
        <f ca="true">+IF(AND(ISNUMBER(OFFSET('Sanitation Data'!$N$4,0,10*ROW('Sanitation Data'!N63))),'Data Summary'!CK69="Yes"),100-OFFSET('Sanitation Data'!$N$4,0,10*ROW('Sanitation Data'!N63)),NA())</f>
        <v>#N/A</v>
      </c>
      <c r="W69" s="86" t="e">
        <f ca="true">+IF(AND(ISNUMBER(OFFSET('Sanitation Data'!$N$6,0,10*ROW('Sanitation Data'!N63))),'Data Summary'!CL69="Yes"),OFFSET('Sanitation Data'!$N$6,0,10*ROW('Sanitation Data'!N63)),NA())</f>
        <v>#N/A</v>
      </c>
      <c r="X69" s="86" t="e">
        <f ca="true">+IF(AND(ISNUMBER(OFFSET('Sanitation Data'!$N$10,0,10*ROW('Sanitation Data'!N63))),'Data Summary'!CM69="Yes"),OFFSET('Sanitation Data'!$N$10,0,10*ROW('Sanitation Data'!N63)),NA())</f>
        <v>#N/A</v>
      </c>
      <c r="Y69" s="86" t="e">
        <f ca="true">+IF(AND(ISNUMBER(OFFSET('Sanitation Data'!$N$11,0,10*ROW('Sanitation Data'!N63))),'Data Summary'!CN69="Yes"),OFFSET('Sanitation Data'!$N$11,0,10*ROW('Sanitation Data'!N63)),NA())</f>
        <v>#N/A</v>
      </c>
      <c r="Z69" s="86" t="e">
        <f ca="true">+IF(AND(ISNUMBER(OFFSET('Sanitation Data'!$N$12,0,10*ROW('Sanitation Data'!N63))),'Data Summary'!CO69="Yes"),OFFSET('Sanitation Data'!$N$12,0,10*ROW('Sanitation Data'!N63)),NA())</f>
        <v>#N/A</v>
      </c>
      <c r="AA69" s="86" t="e">
        <f ca="true">+IF(AND(ISNUMBER(OFFSET('Sanitation Data'!$O$4,0,10*ROW('Sanitation Data'!O63))),'Data Summary'!CP69="Yes"),100-OFFSET('Sanitation Data'!$O$4,0,10*ROW('Sanitation Data'!O63)),NA())</f>
        <v>#N/A</v>
      </c>
      <c r="AB69" s="86" t="e">
        <f ca="true">+IF(AND(ISNUMBER(OFFSET('Sanitation Data'!$O$6,0,10*ROW('Sanitation Data'!O63))),'Data Summary'!CQ69="Yes"),OFFSET('Sanitation Data'!$O$6,0,10*ROW('Sanitation Data'!O63)),NA())</f>
        <v>#N/A</v>
      </c>
      <c r="AC69" s="86" t="e">
        <f ca="true">+IF(AND(ISNUMBER(OFFSET('Sanitation Data'!$O$10,0,10*ROW('Sanitation Data'!O63))),'Data Summary'!CR69="Yes"),OFFSET('Sanitation Data'!$O$10,0,10*ROW('Sanitation Data'!O63)),NA())</f>
        <v>#N/A</v>
      </c>
      <c r="AD69" s="86" t="e">
        <f ca="true">+IF(AND(ISNUMBER(OFFSET('Sanitation Data'!$O$11,0,10*ROW('Sanitation Data'!O63))),'Data Summary'!CS69="Yes"),OFFSET('Sanitation Data'!$O$11,0,10*ROW('Sanitation Data'!O63)),NA())</f>
        <v>#N/A</v>
      </c>
      <c r="AE69" s="86" t="e">
        <f ca="true">+IF(AND(ISNUMBER(OFFSET('Sanitation Data'!$O$12,0,10*ROW('Sanitation Data'!O63))),'Data Summary'!CT69="Yes"),OFFSET('Sanitation Data'!$O$12,0,10*ROW('Sanitation Data'!O63)),NA())</f>
        <v>#N/A</v>
      </c>
      <c r="AF69" s="86" t="e">
        <f ca="true">+IF(AND(ISNUMBER(OFFSET('Sanitation Data'!$P$4,0,10*ROW('Sanitation Data'!P63))),'Data Summary'!CU69="Yes"),100-OFFSET('Sanitation Data'!$P$4,0,10*ROW('Sanitation Data'!P63)),NA())</f>
        <v>#N/A</v>
      </c>
      <c r="AG69" s="86" t="e">
        <f ca="true">+IF(AND(ISNUMBER(OFFSET('Sanitation Data'!$P$6,0,10*ROW('Sanitation Data'!P63))),'Data Summary'!CV69="Yes"),OFFSET('Sanitation Data'!$P$6,0,10*ROW('Sanitation Data'!P63)),NA())</f>
        <v>#N/A</v>
      </c>
      <c r="AH69" s="86" t="e">
        <f ca="true">+IF(AND(ISNUMBER(OFFSET('Sanitation Data'!$P$10,0,10*ROW('Sanitation Data'!P63))),'Data Summary'!CW69="Yes"),OFFSET('Sanitation Data'!$P$10,0,10*ROW('Sanitation Data'!P63)),NA())</f>
        <v>#N/A</v>
      </c>
      <c r="AI69" s="86" t="e">
        <f ca="true">+IF(AND(ISNUMBER(OFFSET('Sanitation Data'!$P$11,0,10*ROW('Sanitation Data'!P63))),'Data Summary'!CX69="Yes"),OFFSET('Sanitation Data'!$P$11,0,10*ROW('Sanitation Data'!P63)),NA())</f>
        <v>#N/A</v>
      </c>
      <c r="AJ69" s="86" t="e">
        <f ca="true">+IF(AND(ISNUMBER(OFFSET('Sanitation Data'!$P$12,0,10*ROW('Sanitation Data'!P63))),'Data Summary'!CY69="Yes"),OFFSET('Sanitation Data'!$P$12,0,10*ROW('Sanitation Data'!P63)),NA())</f>
        <v>#N/A</v>
      </c>
      <c r="AK69" s="86" t="e">
        <f ca="true">+IF(AND(ISNUMBER(OFFSET('Sanitation Data'!$Q$4,0,10*ROW('Sanitation Data'!Q63))),'Data Summary'!CZ69="Yes"),100-OFFSET('Sanitation Data'!$Q$4,0,10*ROW('Sanitation Data'!Q63)),NA())</f>
        <v>#N/A</v>
      </c>
      <c r="AL69" s="86" t="e">
        <f ca="true">+IF(AND(ISNUMBER(OFFSET('Sanitation Data'!$Q$6,0,10*ROW('Sanitation Data'!Q63))),'Data Summary'!DA69="Yes"),OFFSET('Sanitation Data'!$Q$6,0,10*ROW('Sanitation Data'!Q63)),NA())</f>
        <v>#N/A</v>
      </c>
      <c r="AM69" s="86" t="e">
        <f ca="true">+IF(AND(ISNUMBER(OFFSET('Sanitation Data'!$Q$10,0,10*ROW('Sanitation Data'!Q63))),'Data Summary'!DB69="Yes"),OFFSET('Sanitation Data'!$Q$10,0,10*ROW('Sanitation Data'!Q63)),NA())</f>
        <v>#N/A</v>
      </c>
      <c r="AN69" s="86" t="e">
        <f ca="true">+IF(AND(ISNUMBER(OFFSET('Sanitation Data'!$Q$11,0,10*ROW('Sanitation Data'!Q63))),'Data Summary'!DC69="Yes"),OFFSET('Sanitation Data'!$Q$11,0,10*ROW('Sanitation Data'!Q63)),NA())</f>
        <v>#N/A</v>
      </c>
      <c r="AO69" s="86" t="e">
        <f ca="true">+IF(AND(ISNUMBER(OFFSET('Sanitation Data'!$Q$12,0,10*ROW('Sanitation Data'!Q63))),'Data Summary'!DD69="Yes"),OFFSET('Sanitation Data'!$Q$12,0,10*ROW('Sanitation Data'!Q63)),NA())</f>
        <v>#N/A</v>
      </c>
      <c r="AP69" s="86" t="e">
        <f ca="true">+IF(AND(ISNUMBER(OFFSET('Sanitation Data'!$R$4,0,10*ROW('Sanitation Data'!R63))),'Data Summary'!DE69="Yes"),100-OFFSET('Sanitation Data'!$R$4,0,10*ROW('Sanitation Data'!R63)),NA())</f>
        <v>#N/A</v>
      </c>
      <c r="AQ69" s="86" t="e">
        <f ca="true">+IF(AND(ISNUMBER(OFFSET('Sanitation Data'!$R$6,0,10*ROW('Sanitation Data'!R63))),'Data Summary'!DF69="Yes"),OFFSET('Sanitation Data'!$R$6,0,10*ROW('Sanitation Data'!R63)),NA())</f>
        <v>#N/A</v>
      </c>
      <c r="AR69" s="86" t="e">
        <f ca="true">+IF(AND(ISNUMBER(OFFSET('Sanitation Data'!$R$10,0,10*ROW('Sanitation Data'!R63))),'Data Summary'!DG69="Yes"),OFFSET('Sanitation Data'!$R$10,0,10*ROW('Sanitation Data'!R63)),NA())</f>
        <v>#N/A</v>
      </c>
      <c r="AS69" s="86" t="e">
        <f ca="true">+IF(AND(ISNUMBER(OFFSET('Sanitation Data'!$R$11,0,10*ROW('Sanitation Data'!R63))),'Data Summary'!DH69="Yes"),OFFSET('Sanitation Data'!$R$11,0,10*ROW('Sanitation Data'!R63)),NA())</f>
        <v>#N/A</v>
      </c>
      <c r="AT69" s="86" t="e">
        <f ca="true">+IF(AND(ISNUMBER(OFFSET('Sanitation Data'!$R$12,0,10*ROW('Sanitation Data'!R63))),'Data Summary'!DI69="Yes"),OFFSET('Sanitation Data'!$R$12,0,10*ROW('Sanitation Data'!R63)),NA())</f>
        <v>#N/A</v>
      </c>
      <c r="AU69" s="86" t="e">
        <f ca="true">+IF(AND(ISNUMBER(OFFSET('Sanitation Data'!$S$4,0,10*ROW('Sanitation Data'!S63))),'Data Summary'!DJ69="Yes"),100-OFFSET('Sanitation Data'!$S$4,0,10*ROW('Sanitation Data'!S63)),NA())</f>
        <v>#N/A</v>
      </c>
      <c r="AV69" s="86" t="e">
        <f ca="true">+IF(AND(ISNUMBER(OFFSET('Sanitation Data'!$S$6,0,10*ROW('Sanitation Data'!S63))),'Data Summary'!DK69="Yes"),OFFSET('Sanitation Data'!$S$6,0,10*ROW('Sanitation Data'!S63)),NA())</f>
        <v>#N/A</v>
      </c>
      <c r="AW69" s="86" t="e">
        <f ca="true">+IF(AND(ISNUMBER(OFFSET('Sanitation Data'!$S$10,0,10*ROW('Sanitation Data'!S63))),'Data Summary'!DL69="Yes"),OFFSET('Sanitation Data'!$S$10,0,10*ROW('Sanitation Data'!S63)),NA())</f>
        <v>#N/A</v>
      </c>
      <c r="AX69" s="86" t="e">
        <f ca="true">+IF(AND(ISNUMBER(OFFSET('Sanitation Data'!$S$11,0,10*ROW('Sanitation Data'!S63))),'Data Summary'!DM69="Yes"),OFFSET('Sanitation Data'!$S$11,0,10*ROW('Sanitation Data'!S63)),NA())</f>
        <v>#N/A</v>
      </c>
      <c r="AY69" s="86" t="e">
        <f ca="true">+IF(AND(ISNUMBER(OFFSET('Sanitation Data'!$S$12,0,10*ROW('Sanitation Data'!S63))),'Data Summary'!DN69="Yes"),OFFSET('Sanitation Data'!$S$12,0,10*ROW('Sanitation Data'!S63)),NA())</f>
        <v>#N/A</v>
      </c>
      <c r="AZ69" s="87" t="e">
        <f ca="true">+IF(AND(ISNUMBER(OFFSET('Hygiene Data'!$N$5,0,10*ROW('Hygiene Data'!N63))),'Data Summary'!DO69="Yes"),OFFSET('Hygiene Data'!$N$5,0,10*ROW('Hygiene Data'!N63)),NA())</f>
        <v>#N/A</v>
      </c>
      <c r="BA69" s="87" t="e">
        <f ca="true">+IF(AND(ISNUMBER(OFFSET('Hygiene Data'!$N$7,0,10*ROW('Hygiene Data'!N63))),'Data Summary'!DP69="Yes"),OFFSET('Hygiene Data'!$N$7,0,10*ROW('Hygiene Data'!N63)),NA())</f>
        <v>#N/A</v>
      </c>
      <c r="BB69" s="87" t="e">
        <f ca="true">+IF(AND(ISNUMBER(OFFSET('Hygiene Data'!$N$9,0,10*ROW('Hygiene Data'!N63))),'Data Summary'!DQ69="Yes"),OFFSET('Hygiene Data'!$N$9,0,10*ROW('Hygiene Data'!N63)),NA())</f>
        <v>#N/A</v>
      </c>
      <c r="BC69" s="87" t="e">
        <f ca="true">+IF(AND(ISNUMBER(OFFSET('Hygiene Data'!$O$5,0,10*ROW('Hygiene Data'!O63))),'Data Summary'!DR69="Yes"),OFFSET('Hygiene Data'!$O$5,0,10*ROW('Hygiene Data'!O63)),NA())</f>
        <v>#N/A</v>
      </c>
      <c r="BD69" s="87" t="e">
        <f ca="true">+IF(AND(ISNUMBER(OFFSET('Hygiene Data'!$O$7,0,10*ROW('Hygiene Data'!O63))),'Data Summary'!DS69="Yes"),OFFSET('Hygiene Data'!$O$7,0,10*ROW('Hygiene Data'!O63)),NA())</f>
        <v>#N/A</v>
      </c>
      <c r="BE69" s="87" t="e">
        <f ca="true">+IF(AND(ISNUMBER(OFFSET('Hygiene Data'!$O$9,0,10*ROW('Hygiene Data'!O63))),'Data Summary'!DT69="Yes"),OFFSET('Hygiene Data'!$O$9,0,10*ROW('Hygiene Data'!O63)),NA())</f>
        <v>#N/A</v>
      </c>
      <c r="BF69" s="87" t="e">
        <f ca="true">+IF(AND(ISNUMBER(OFFSET('Hygiene Data'!$P$5,0,10*ROW('Hygiene Data'!P63))),'Data Summary'!DU69="Yes"),OFFSET('Hygiene Data'!$P$5,0,10*ROW('Hygiene Data'!P63)),NA())</f>
        <v>#N/A</v>
      </c>
      <c r="BG69" s="87" t="e">
        <f ca="true">+IF(AND(ISNUMBER(OFFSET('Hygiene Data'!$P$7,0,10*ROW('Hygiene Data'!P63))),'Data Summary'!DV69="Yes"),OFFSET('Hygiene Data'!$P$7,0,10*ROW('Hygiene Data'!P63)),NA())</f>
        <v>#N/A</v>
      </c>
      <c r="BH69" s="87" t="e">
        <f ca="true">+IF(AND(ISNUMBER(OFFSET('Hygiene Data'!$P$9,0,10*ROW('Hygiene Data'!P63))),'Data Summary'!DW69="Yes"),OFFSET('Hygiene Data'!$P$9,0,10*ROW('Hygiene Data'!P63)),NA())</f>
        <v>#N/A</v>
      </c>
      <c r="BI69" s="87" t="e">
        <f ca="true">+IF(AND(ISNUMBER(OFFSET('Hygiene Data'!$Q$5,0,10*ROW('Hygiene Data'!Q63))),'Data Summary'!DX69="Yes"),OFFSET('Hygiene Data'!$Q$5,0,10*ROW('Hygiene Data'!Q63)),NA())</f>
        <v>#N/A</v>
      </c>
      <c r="BJ69" s="87" t="e">
        <f ca="true">+IF(AND(ISNUMBER(OFFSET('Hygiene Data'!$Q$7,0,10*ROW('Hygiene Data'!Q63))),'Data Summary'!DY69="Yes"),OFFSET('Hygiene Data'!$Q$7,0,10*ROW('Hygiene Data'!Q63)),NA())</f>
        <v>#N/A</v>
      </c>
      <c r="BK69" s="87" t="e">
        <f ca="true">+IF(AND(ISNUMBER(OFFSET('Hygiene Data'!$Q$9,0,10*ROW('Hygiene Data'!Q63))),'Data Summary'!DZ69="Yes"),OFFSET('Hygiene Data'!$Q$9,0,10*ROW('Hygiene Data'!Q63)),NA())</f>
        <v>#N/A</v>
      </c>
      <c r="BL69" s="87" t="e">
        <f ca="true">+IF(AND(ISNUMBER(OFFSET('Hygiene Data'!$R$5,0,10*ROW('Hygiene Data'!R63))),'Data Summary'!EA69="Yes"),OFFSET('Hygiene Data'!$R$5,0,10*ROW('Hygiene Data'!R63)),NA())</f>
        <v>#N/A</v>
      </c>
      <c r="BM69" s="87" t="e">
        <f ca="true">+IF(AND(ISNUMBER(OFFSET('Hygiene Data'!$R$7,0,10*ROW('Hygiene Data'!R63))),'Data Summary'!EB69="Yes"),OFFSET('Hygiene Data'!$R$7,0,10*ROW('Hygiene Data'!R63)),NA())</f>
        <v>#N/A</v>
      </c>
      <c r="BN69" s="87" t="e">
        <f ca="true">+IF(AND(ISNUMBER(OFFSET('Hygiene Data'!$R$9,0,10*ROW('Hygiene Data'!R63))),'Data Summary'!EC69="Yes"),OFFSET('Hygiene Data'!$R$9,0,10*ROW('Hygiene Data'!R63)),NA())</f>
        <v>#N/A</v>
      </c>
      <c r="BO69" s="87" t="e">
        <f ca="true">+IF(AND(ISNUMBER(OFFSET('Hygiene Data'!$S$5,0,10*ROW('Hygiene Data'!S63))),'Data Summary'!ED69="Yes"),OFFSET('Hygiene Data'!$S$5,0,10*ROW('Hygiene Data'!S63)),NA())</f>
        <v>#N/A</v>
      </c>
      <c r="BP69" s="87" t="e">
        <f ca="true">+IF(AND(ISNUMBER(OFFSET('Hygiene Data'!$S$7,0,10*ROW('Hygiene Data'!S63))),'Data Summary'!EE69="Yes"),OFFSET('Hygiene Data'!$S$7,0,10*ROW('Hygiene Data'!S63)),NA())</f>
        <v>#N/A</v>
      </c>
      <c r="BQ69" s="87" t="e">
        <f ca="true">+IF(AND(ISNUMBER(OFFSET('Hygiene Data'!$S$9,0,10*ROW('Hygiene Data'!S63))),'Data Summary'!EF69="Yes"),OFFSET('Hygiene Data'!$S$9,0,10*ROW('Hygiene Data'!S63)),NA())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Data'!$N$4,0,10*ROW('Water Data'!N64))),'Data Summary'!BS70="Yes"),100-OFFSET('Water Data'!$N$4,0,10*ROW('Water Data'!N64)),NA())</f>
        <v>#N/A</v>
      </c>
      <c r="E70" s="85" t="e">
        <f ca="true">+IF(AND(ISNUMBER(OFFSET('Water Data'!$N$6,0,10*ROW('Water Data'!N64))),'Data Summary'!BT70="Yes"),OFFSET('Water Data'!$N$6,0,10*ROW('Water Data'!N64)),NA())</f>
        <v>#N/A</v>
      </c>
      <c r="F70" s="85" t="e">
        <f ca="true">+IF(AND(ISNUMBER(OFFSET('Water Data'!$N$9,0,10*ROW('Water Data'!N64))),'Data Summary'!BU70="Yes"),OFFSET('Water Data'!$N$9,0,10*ROW('Water Data'!N64)),NA())</f>
        <v>#N/A</v>
      </c>
      <c r="G70" s="85" t="e">
        <f ca="true">+IF(AND(ISNUMBER(OFFSET('Water Data'!$O$4,0,10*ROW('Water Data'!O64))),'Data Summary'!BV70="Yes"),100-OFFSET('Water Data'!$O$4,0,10*ROW('Water Data'!O64)),NA())</f>
        <v>#N/A</v>
      </c>
      <c r="H70" s="85" t="e">
        <f ca="true">+IF(AND(ISNUMBER(OFFSET('Water Data'!$O$6,0,10*ROW('Water Data'!O64))),'Data Summary'!BW70="Yes"),OFFSET('Water Data'!$O$6,0,10*ROW('Water Data'!O64)),NA())</f>
        <v>#N/A</v>
      </c>
      <c r="I70" s="85" t="e">
        <f ca="true">+IF(AND(ISNUMBER(OFFSET('Water Data'!$O$9,0,10*ROW('Water Data'!O64))),'Data Summary'!BX70="Yes"),OFFSET('Water Data'!$O$9,0,10*ROW('Water Data'!O64)),NA())</f>
        <v>#N/A</v>
      </c>
      <c r="J70" s="85" t="e">
        <f ca="true">+IF(AND(ISNUMBER(OFFSET('Water Data'!$P$4,0,10*ROW('Water Data'!P64))),'Data Summary'!BY70="Yes"),100-OFFSET('Water Data'!$P$4,0,10*ROW('Water Data'!P64)),NA())</f>
        <v>#N/A</v>
      </c>
      <c r="K70" s="85" t="e">
        <f ca="true">+IF(AND(ISNUMBER(OFFSET('Water Data'!$P$6,0,10*ROW('Water Data'!P64))),'Data Summary'!BZ70="Yes"),OFFSET('Water Data'!$P$6,0,10*ROW('Water Data'!P64)),NA())</f>
        <v>#N/A</v>
      </c>
      <c r="L70" s="85" t="e">
        <f ca="true">+IF(AND(ISNUMBER(OFFSET('Water Data'!$P$9,0,10*ROW('Water Data'!P64))),'Data Summary'!CA70="Yes"),OFFSET('Water Data'!$P$9,0,10*ROW('Water Data'!P64)),NA())</f>
        <v>#N/A</v>
      </c>
      <c r="M70" s="85" t="e">
        <f ca="true">+IF(AND(ISNUMBER(OFFSET('Water Data'!$Q$4,0,10*ROW('Water Data'!Q64))),'Data Summary'!CB70="Yes"),100-OFFSET('Water Data'!$Q$4,0,10*ROW('Water Data'!Q64)),NA())</f>
        <v>#N/A</v>
      </c>
      <c r="N70" s="85" t="e">
        <f ca="true">+IF(AND(ISNUMBER(OFFSET('Water Data'!$Q$6,0,10*ROW('Water Data'!Q64))),'Data Summary'!CC70="Yes"),OFFSET('Water Data'!$Q$6,0,10*ROW('Water Data'!Q64)),NA())</f>
        <v>#N/A</v>
      </c>
      <c r="O70" s="85" t="e">
        <f ca="true">+IF(AND(ISNUMBER(OFFSET('Water Data'!$Q$9,0,10*ROW('Water Data'!Q64))),'Data Summary'!CD70="Yes"),OFFSET('Water Data'!$Q$9,0,10*ROW('Water Data'!Q64)),NA())</f>
        <v>#N/A</v>
      </c>
      <c r="P70" s="85" t="e">
        <f ca="true">+IF(AND(ISNUMBER(OFFSET('Water Data'!$R$4,0,10*ROW('Water Data'!R64))),'Data Summary'!CE70="Yes"),100-OFFSET('Water Data'!$R$4,0,10*ROW('Water Data'!R64)),NA())</f>
        <v>#N/A</v>
      </c>
      <c r="Q70" s="85" t="e">
        <f ca="true">+IF(AND(ISNUMBER(OFFSET('Water Data'!$R$6,0,10*ROW('Water Data'!R64))),'Data Summary'!CF70="Yes"),OFFSET('Water Data'!$R$6,0,10*ROW('Water Data'!R64)),NA())</f>
        <v>#N/A</v>
      </c>
      <c r="R70" s="85" t="e">
        <f ca="true">+IF(AND(ISNUMBER(OFFSET('Water Data'!$R$9,0,10*ROW('Water Data'!R64))),'Data Summary'!CG70="Yes"),OFFSET('Water Data'!$R$9,0,10*ROW('Water Data'!R64)),NA())</f>
        <v>#N/A</v>
      </c>
      <c r="S70" s="85" t="e">
        <f ca="true">+IF(AND(ISNUMBER(OFFSET('Water Data'!$S$4,0,10*ROW('Water Data'!S64))),'Data Summary'!CH70="Yes"),100-OFFSET('Water Data'!$S$4,0,10*ROW('Water Data'!S64)),NA())</f>
        <v>#N/A</v>
      </c>
      <c r="T70" s="85" t="e">
        <f ca="true">+IF(AND(ISNUMBER(OFFSET('Water Data'!$S$6,0,10*ROW('Water Data'!S64))),'Data Summary'!CI70="Yes"),OFFSET('Water Data'!$S$6,0,10*ROW('Water Data'!S64)),NA())</f>
        <v>#N/A</v>
      </c>
      <c r="U70" s="85" t="e">
        <f ca="true">+IF(AND(ISNUMBER(OFFSET('Water Data'!$S$9,0,10*ROW('Water Data'!S64))),'Data Summary'!CJ70="Yes"),OFFSET('Water Data'!$S$9,0,10*ROW('Water Data'!S64)),NA())</f>
        <v>#N/A</v>
      </c>
      <c r="V70" s="86" t="e">
        <f ca="true">+IF(AND(ISNUMBER(OFFSET('Sanitation Data'!$N$4,0,10*ROW('Sanitation Data'!N64))),'Data Summary'!CK70="Yes"),100-OFFSET('Sanitation Data'!$N$4,0,10*ROW('Sanitation Data'!N64)),NA())</f>
        <v>#N/A</v>
      </c>
      <c r="W70" s="86" t="e">
        <f ca="true">+IF(AND(ISNUMBER(OFFSET('Sanitation Data'!$N$6,0,10*ROW('Sanitation Data'!N64))),'Data Summary'!CL70="Yes"),OFFSET('Sanitation Data'!$N$6,0,10*ROW('Sanitation Data'!N64)),NA())</f>
        <v>#N/A</v>
      </c>
      <c r="X70" s="86" t="e">
        <f ca="true">+IF(AND(ISNUMBER(OFFSET('Sanitation Data'!$N$10,0,10*ROW('Sanitation Data'!N64))),'Data Summary'!CM70="Yes"),OFFSET('Sanitation Data'!$N$10,0,10*ROW('Sanitation Data'!N64)),NA())</f>
        <v>#N/A</v>
      </c>
      <c r="Y70" s="86" t="e">
        <f ca="true">+IF(AND(ISNUMBER(OFFSET('Sanitation Data'!$N$11,0,10*ROW('Sanitation Data'!N64))),'Data Summary'!CN70="Yes"),OFFSET('Sanitation Data'!$N$11,0,10*ROW('Sanitation Data'!N64)),NA())</f>
        <v>#N/A</v>
      </c>
      <c r="Z70" s="86" t="e">
        <f ca="true">+IF(AND(ISNUMBER(OFFSET('Sanitation Data'!$N$12,0,10*ROW('Sanitation Data'!N64))),'Data Summary'!CO70="Yes"),OFFSET('Sanitation Data'!$N$12,0,10*ROW('Sanitation Data'!N64)),NA())</f>
        <v>#N/A</v>
      </c>
      <c r="AA70" s="86" t="e">
        <f ca="true">+IF(AND(ISNUMBER(OFFSET('Sanitation Data'!$O$4,0,10*ROW('Sanitation Data'!O64))),'Data Summary'!CP70="Yes"),100-OFFSET('Sanitation Data'!$O$4,0,10*ROW('Sanitation Data'!O64)),NA())</f>
        <v>#N/A</v>
      </c>
      <c r="AB70" s="86" t="e">
        <f ca="true">+IF(AND(ISNUMBER(OFFSET('Sanitation Data'!$O$6,0,10*ROW('Sanitation Data'!O64))),'Data Summary'!CQ70="Yes"),OFFSET('Sanitation Data'!$O$6,0,10*ROW('Sanitation Data'!O64)),NA())</f>
        <v>#N/A</v>
      </c>
      <c r="AC70" s="86" t="e">
        <f ca="true">+IF(AND(ISNUMBER(OFFSET('Sanitation Data'!$O$10,0,10*ROW('Sanitation Data'!O64))),'Data Summary'!CR70="Yes"),OFFSET('Sanitation Data'!$O$10,0,10*ROW('Sanitation Data'!O64)),NA())</f>
        <v>#N/A</v>
      </c>
      <c r="AD70" s="86" t="e">
        <f ca="true">+IF(AND(ISNUMBER(OFFSET('Sanitation Data'!$O$11,0,10*ROW('Sanitation Data'!O64))),'Data Summary'!CS70="Yes"),OFFSET('Sanitation Data'!$O$11,0,10*ROW('Sanitation Data'!O64)),NA())</f>
        <v>#N/A</v>
      </c>
      <c r="AE70" s="86" t="e">
        <f ca="true">+IF(AND(ISNUMBER(OFFSET('Sanitation Data'!$O$12,0,10*ROW('Sanitation Data'!O64))),'Data Summary'!CT70="Yes"),OFFSET('Sanitation Data'!$O$12,0,10*ROW('Sanitation Data'!O64)),NA())</f>
        <v>#N/A</v>
      </c>
      <c r="AF70" s="86" t="e">
        <f ca="true">+IF(AND(ISNUMBER(OFFSET('Sanitation Data'!$P$4,0,10*ROW('Sanitation Data'!P64))),'Data Summary'!CU70="Yes"),100-OFFSET('Sanitation Data'!$P$4,0,10*ROW('Sanitation Data'!P64)),NA())</f>
        <v>#N/A</v>
      </c>
      <c r="AG70" s="86" t="e">
        <f ca="true">+IF(AND(ISNUMBER(OFFSET('Sanitation Data'!$P$6,0,10*ROW('Sanitation Data'!P64))),'Data Summary'!CV70="Yes"),OFFSET('Sanitation Data'!$P$6,0,10*ROW('Sanitation Data'!P64)),NA())</f>
        <v>#N/A</v>
      </c>
      <c r="AH70" s="86" t="e">
        <f ca="true">+IF(AND(ISNUMBER(OFFSET('Sanitation Data'!$P$10,0,10*ROW('Sanitation Data'!P64))),'Data Summary'!CW70="Yes"),OFFSET('Sanitation Data'!$P$10,0,10*ROW('Sanitation Data'!P64)),NA())</f>
        <v>#N/A</v>
      </c>
      <c r="AI70" s="86" t="e">
        <f ca="true">+IF(AND(ISNUMBER(OFFSET('Sanitation Data'!$P$11,0,10*ROW('Sanitation Data'!P64))),'Data Summary'!CX70="Yes"),OFFSET('Sanitation Data'!$P$11,0,10*ROW('Sanitation Data'!P64)),NA())</f>
        <v>#N/A</v>
      </c>
      <c r="AJ70" s="86" t="e">
        <f ca="true">+IF(AND(ISNUMBER(OFFSET('Sanitation Data'!$P$12,0,10*ROW('Sanitation Data'!P64))),'Data Summary'!CY70="Yes"),OFFSET('Sanitation Data'!$P$12,0,10*ROW('Sanitation Data'!P64)),NA())</f>
        <v>#N/A</v>
      </c>
      <c r="AK70" s="86" t="e">
        <f ca="true">+IF(AND(ISNUMBER(OFFSET('Sanitation Data'!$Q$4,0,10*ROW('Sanitation Data'!Q64))),'Data Summary'!CZ70="Yes"),100-OFFSET('Sanitation Data'!$Q$4,0,10*ROW('Sanitation Data'!Q64)),NA())</f>
        <v>#N/A</v>
      </c>
      <c r="AL70" s="86" t="e">
        <f ca="true">+IF(AND(ISNUMBER(OFFSET('Sanitation Data'!$Q$6,0,10*ROW('Sanitation Data'!Q64))),'Data Summary'!DA70="Yes"),OFFSET('Sanitation Data'!$Q$6,0,10*ROW('Sanitation Data'!Q64)),NA())</f>
        <v>#N/A</v>
      </c>
      <c r="AM70" s="86" t="e">
        <f ca="true">+IF(AND(ISNUMBER(OFFSET('Sanitation Data'!$Q$10,0,10*ROW('Sanitation Data'!Q64))),'Data Summary'!DB70="Yes"),OFFSET('Sanitation Data'!$Q$10,0,10*ROW('Sanitation Data'!Q64)),NA())</f>
        <v>#N/A</v>
      </c>
      <c r="AN70" s="86" t="e">
        <f ca="true">+IF(AND(ISNUMBER(OFFSET('Sanitation Data'!$Q$11,0,10*ROW('Sanitation Data'!Q64))),'Data Summary'!DC70="Yes"),OFFSET('Sanitation Data'!$Q$11,0,10*ROW('Sanitation Data'!Q64)),NA())</f>
        <v>#N/A</v>
      </c>
      <c r="AO70" s="86" t="e">
        <f ca="true">+IF(AND(ISNUMBER(OFFSET('Sanitation Data'!$Q$12,0,10*ROW('Sanitation Data'!Q64))),'Data Summary'!DD70="Yes"),OFFSET('Sanitation Data'!$Q$12,0,10*ROW('Sanitation Data'!Q64)),NA())</f>
        <v>#N/A</v>
      </c>
      <c r="AP70" s="86" t="e">
        <f ca="true">+IF(AND(ISNUMBER(OFFSET('Sanitation Data'!$R$4,0,10*ROW('Sanitation Data'!R64))),'Data Summary'!DE70="Yes"),100-OFFSET('Sanitation Data'!$R$4,0,10*ROW('Sanitation Data'!R64)),NA())</f>
        <v>#N/A</v>
      </c>
      <c r="AQ70" s="86" t="e">
        <f ca="true">+IF(AND(ISNUMBER(OFFSET('Sanitation Data'!$R$6,0,10*ROW('Sanitation Data'!R64))),'Data Summary'!DF70="Yes"),OFFSET('Sanitation Data'!$R$6,0,10*ROW('Sanitation Data'!R64)),NA())</f>
        <v>#N/A</v>
      </c>
      <c r="AR70" s="86" t="e">
        <f ca="true">+IF(AND(ISNUMBER(OFFSET('Sanitation Data'!$R$10,0,10*ROW('Sanitation Data'!R64))),'Data Summary'!DG70="Yes"),OFFSET('Sanitation Data'!$R$10,0,10*ROW('Sanitation Data'!R64)),NA())</f>
        <v>#N/A</v>
      </c>
      <c r="AS70" s="86" t="e">
        <f ca="true">+IF(AND(ISNUMBER(OFFSET('Sanitation Data'!$R$11,0,10*ROW('Sanitation Data'!R64))),'Data Summary'!DH70="Yes"),OFFSET('Sanitation Data'!$R$11,0,10*ROW('Sanitation Data'!R64)),NA())</f>
        <v>#N/A</v>
      </c>
      <c r="AT70" s="86" t="e">
        <f ca="true">+IF(AND(ISNUMBER(OFFSET('Sanitation Data'!$R$12,0,10*ROW('Sanitation Data'!R64))),'Data Summary'!DI70="Yes"),OFFSET('Sanitation Data'!$R$12,0,10*ROW('Sanitation Data'!R64)),NA())</f>
        <v>#N/A</v>
      </c>
      <c r="AU70" s="86" t="e">
        <f ca="true">+IF(AND(ISNUMBER(OFFSET('Sanitation Data'!$S$4,0,10*ROW('Sanitation Data'!S64))),'Data Summary'!DJ70="Yes"),100-OFFSET('Sanitation Data'!$S$4,0,10*ROW('Sanitation Data'!S64)),NA())</f>
        <v>#N/A</v>
      </c>
      <c r="AV70" s="86" t="e">
        <f ca="true">+IF(AND(ISNUMBER(OFFSET('Sanitation Data'!$S$6,0,10*ROW('Sanitation Data'!S64))),'Data Summary'!DK70="Yes"),OFFSET('Sanitation Data'!$S$6,0,10*ROW('Sanitation Data'!S64)),NA())</f>
        <v>#N/A</v>
      </c>
      <c r="AW70" s="86" t="e">
        <f ca="true">+IF(AND(ISNUMBER(OFFSET('Sanitation Data'!$S$10,0,10*ROW('Sanitation Data'!S64))),'Data Summary'!DL70="Yes"),OFFSET('Sanitation Data'!$S$10,0,10*ROW('Sanitation Data'!S64)),NA())</f>
        <v>#N/A</v>
      </c>
      <c r="AX70" s="86" t="e">
        <f ca="true">+IF(AND(ISNUMBER(OFFSET('Sanitation Data'!$S$11,0,10*ROW('Sanitation Data'!S64))),'Data Summary'!DM70="Yes"),OFFSET('Sanitation Data'!$S$11,0,10*ROW('Sanitation Data'!S64)),NA())</f>
        <v>#N/A</v>
      </c>
      <c r="AY70" s="86" t="e">
        <f ca="true">+IF(AND(ISNUMBER(OFFSET('Sanitation Data'!$S$12,0,10*ROW('Sanitation Data'!S64))),'Data Summary'!DN70="Yes"),OFFSET('Sanitation Data'!$S$12,0,10*ROW('Sanitation Data'!S64)),NA())</f>
        <v>#N/A</v>
      </c>
      <c r="AZ70" s="87" t="e">
        <f ca="true">+IF(AND(ISNUMBER(OFFSET('Hygiene Data'!$N$5,0,10*ROW('Hygiene Data'!N64))),'Data Summary'!DO70="Yes"),OFFSET('Hygiene Data'!$N$5,0,10*ROW('Hygiene Data'!N64)),NA())</f>
        <v>#N/A</v>
      </c>
      <c r="BA70" s="87" t="e">
        <f ca="true">+IF(AND(ISNUMBER(OFFSET('Hygiene Data'!$N$7,0,10*ROW('Hygiene Data'!N64))),'Data Summary'!DP70="Yes"),OFFSET('Hygiene Data'!$N$7,0,10*ROW('Hygiene Data'!N64)),NA())</f>
        <v>#N/A</v>
      </c>
      <c r="BB70" s="87" t="e">
        <f ca="true">+IF(AND(ISNUMBER(OFFSET('Hygiene Data'!$N$9,0,10*ROW('Hygiene Data'!N64))),'Data Summary'!DQ70="Yes"),OFFSET('Hygiene Data'!$N$9,0,10*ROW('Hygiene Data'!N64)),NA())</f>
        <v>#N/A</v>
      </c>
      <c r="BC70" s="87" t="e">
        <f ca="true">+IF(AND(ISNUMBER(OFFSET('Hygiene Data'!$O$5,0,10*ROW('Hygiene Data'!O64))),'Data Summary'!DR70="Yes"),OFFSET('Hygiene Data'!$O$5,0,10*ROW('Hygiene Data'!O64)),NA())</f>
        <v>#N/A</v>
      </c>
      <c r="BD70" s="87" t="e">
        <f ca="true">+IF(AND(ISNUMBER(OFFSET('Hygiene Data'!$O$7,0,10*ROW('Hygiene Data'!O64))),'Data Summary'!DS70="Yes"),OFFSET('Hygiene Data'!$O$7,0,10*ROW('Hygiene Data'!O64)),NA())</f>
        <v>#N/A</v>
      </c>
      <c r="BE70" s="87" t="e">
        <f ca="true">+IF(AND(ISNUMBER(OFFSET('Hygiene Data'!$O$9,0,10*ROW('Hygiene Data'!O64))),'Data Summary'!DT70="Yes"),OFFSET('Hygiene Data'!$O$9,0,10*ROW('Hygiene Data'!O64)),NA())</f>
        <v>#N/A</v>
      </c>
      <c r="BF70" s="87" t="e">
        <f ca="true">+IF(AND(ISNUMBER(OFFSET('Hygiene Data'!$P$5,0,10*ROW('Hygiene Data'!P64))),'Data Summary'!DU70="Yes"),OFFSET('Hygiene Data'!$P$5,0,10*ROW('Hygiene Data'!P64)),NA())</f>
        <v>#N/A</v>
      </c>
      <c r="BG70" s="87" t="e">
        <f ca="true">+IF(AND(ISNUMBER(OFFSET('Hygiene Data'!$P$7,0,10*ROW('Hygiene Data'!P64))),'Data Summary'!DV70="Yes"),OFFSET('Hygiene Data'!$P$7,0,10*ROW('Hygiene Data'!P64)),NA())</f>
        <v>#N/A</v>
      </c>
      <c r="BH70" s="87" t="e">
        <f ca="true">+IF(AND(ISNUMBER(OFFSET('Hygiene Data'!$P$9,0,10*ROW('Hygiene Data'!P64))),'Data Summary'!DW70="Yes"),OFFSET('Hygiene Data'!$P$9,0,10*ROW('Hygiene Data'!P64)),NA())</f>
        <v>#N/A</v>
      </c>
      <c r="BI70" s="87" t="e">
        <f ca="true">+IF(AND(ISNUMBER(OFFSET('Hygiene Data'!$Q$5,0,10*ROW('Hygiene Data'!Q64))),'Data Summary'!DX70="Yes"),OFFSET('Hygiene Data'!$Q$5,0,10*ROW('Hygiene Data'!Q64)),NA())</f>
        <v>#N/A</v>
      </c>
      <c r="BJ70" s="87" t="e">
        <f ca="true">+IF(AND(ISNUMBER(OFFSET('Hygiene Data'!$Q$7,0,10*ROW('Hygiene Data'!Q64))),'Data Summary'!DY70="Yes"),OFFSET('Hygiene Data'!$Q$7,0,10*ROW('Hygiene Data'!Q64)),NA())</f>
        <v>#N/A</v>
      </c>
      <c r="BK70" s="87" t="e">
        <f ca="true">+IF(AND(ISNUMBER(OFFSET('Hygiene Data'!$Q$9,0,10*ROW('Hygiene Data'!Q64))),'Data Summary'!DZ70="Yes"),OFFSET('Hygiene Data'!$Q$9,0,10*ROW('Hygiene Data'!Q64)),NA())</f>
        <v>#N/A</v>
      </c>
      <c r="BL70" s="87" t="e">
        <f ca="true">+IF(AND(ISNUMBER(OFFSET('Hygiene Data'!$R$5,0,10*ROW('Hygiene Data'!R64))),'Data Summary'!EA70="Yes"),OFFSET('Hygiene Data'!$R$5,0,10*ROW('Hygiene Data'!R64)),NA())</f>
        <v>#N/A</v>
      </c>
      <c r="BM70" s="87" t="e">
        <f ca="true">+IF(AND(ISNUMBER(OFFSET('Hygiene Data'!$R$7,0,10*ROW('Hygiene Data'!R64))),'Data Summary'!EB70="Yes"),OFFSET('Hygiene Data'!$R$7,0,10*ROW('Hygiene Data'!R64)),NA())</f>
        <v>#N/A</v>
      </c>
      <c r="BN70" s="87" t="e">
        <f ca="true">+IF(AND(ISNUMBER(OFFSET('Hygiene Data'!$R$9,0,10*ROW('Hygiene Data'!R64))),'Data Summary'!EC70="Yes"),OFFSET('Hygiene Data'!$R$9,0,10*ROW('Hygiene Data'!R64)),NA())</f>
        <v>#N/A</v>
      </c>
      <c r="BO70" s="87" t="e">
        <f ca="true">+IF(AND(ISNUMBER(OFFSET('Hygiene Data'!$S$5,0,10*ROW('Hygiene Data'!S64))),'Data Summary'!ED70="Yes"),OFFSET('Hygiene Data'!$S$5,0,10*ROW('Hygiene Data'!S64)),NA())</f>
        <v>#N/A</v>
      </c>
      <c r="BP70" s="87" t="e">
        <f ca="true">+IF(AND(ISNUMBER(OFFSET('Hygiene Data'!$S$7,0,10*ROW('Hygiene Data'!S64))),'Data Summary'!EE70="Yes"),OFFSET('Hygiene Data'!$S$7,0,10*ROW('Hygiene Data'!S64)),NA())</f>
        <v>#N/A</v>
      </c>
      <c r="BQ70" s="87" t="e">
        <f ca="true">+IF(AND(ISNUMBER(OFFSET('Hygiene Data'!$S$9,0,10*ROW('Hygiene Data'!S64))),'Data Summary'!EF70="Yes"),OFFSET('Hygiene Data'!$S$9,0,10*ROW('Hygiene Data'!S64)),NA())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Data'!$N$4,0,10*ROW('Water Data'!N65))),'Data Summary'!BS71="Yes"),100-OFFSET('Water Data'!$N$4,0,10*ROW('Water Data'!N65)),NA())</f>
        <v>#N/A</v>
      </c>
      <c r="E71" s="85" t="e">
        <f ca="true">+IF(AND(ISNUMBER(OFFSET('Water Data'!$N$6,0,10*ROW('Water Data'!N65))),'Data Summary'!BT71="Yes"),OFFSET('Water Data'!$N$6,0,10*ROW('Water Data'!N65)),NA())</f>
        <v>#N/A</v>
      </c>
      <c r="F71" s="85" t="e">
        <f ca="true">+IF(AND(ISNUMBER(OFFSET('Water Data'!$N$9,0,10*ROW('Water Data'!N65))),'Data Summary'!BU71="Yes"),OFFSET('Water Data'!$N$9,0,10*ROW('Water Data'!N65)),NA())</f>
        <v>#N/A</v>
      </c>
      <c r="G71" s="85" t="e">
        <f ca="true">+IF(AND(ISNUMBER(OFFSET('Water Data'!$O$4,0,10*ROW('Water Data'!O65))),'Data Summary'!BV71="Yes"),100-OFFSET('Water Data'!$O$4,0,10*ROW('Water Data'!O65)),NA())</f>
        <v>#N/A</v>
      </c>
      <c r="H71" s="85" t="e">
        <f ca="true">+IF(AND(ISNUMBER(OFFSET('Water Data'!$O$6,0,10*ROW('Water Data'!O65))),'Data Summary'!BW71="Yes"),OFFSET('Water Data'!$O$6,0,10*ROW('Water Data'!O65)),NA())</f>
        <v>#N/A</v>
      </c>
      <c r="I71" s="85" t="e">
        <f ca="true">+IF(AND(ISNUMBER(OFFSET('Water Data'!$O$9,0,10*ROW('Water Data'!O65))),'Data Summary'!BX71="Yes"),OFFSET('Water Data'!$O$9,0,10*ROW('Water Data'!O65)),NA())</f>
        <v>#N/A</v>
      </c>
      <c r="J71" s="85" t="e">
        <f ca="true">+IF(AND(ISNUMBER(OFFSET('Water Data'!$P$4,0,10*ROW('Water Data'!P65))),'Data Summary'!BY71="Yes"),100-OFFSET('Water Data'!$P$4,0,10*ROW('Water Data'!P65)),NA())</f>
        <v>#N/A</v>
      </c>
      <c r="K71" s="85" t="e">
        <f ca="true">+IF(AND(ISNUMBER(OFFSET('Water Data'!$P$6,0,10*ROW('Water Data'!P65))),'Data Summary'!BZ71="Yes"),OFFSET('Water Data'!$P$6,0,10*ROW('Water Data'!P65)),NA())</f>
        <v>#N/A</v>
      </c>
      <c r="L71" s="85" t="e">
        <f ca="true">+IF(AND(ISNUMBER(OFFSET('Water Data'!$P$9,0,10*ROW('Water Data'!P65))),'Data Summary'!CA71="Yes"),OFFSET('Water Data'!$P$9,0,10*ROW('Water Data'!P65)),NA())</f>
        <v>#N/A</v>
      </c>
      <c r="M71" s="85" t="e">
        <f ca="true">+IF(AND(ISNUMBER(OFFSET('Water Data'!$Q$4,0,10*ROW('Water Data'!Q65))),'Data Summary'!CB71="Yes"),100-OFFSET('Water Data'!$Q$4,0,10*ROW('Water Data'!Q65)),NA())</f>
        <v>#N/A</v>
      </c>
      <c r="N71" s="85" t="e">
        <f ca="true">+IF(AND(ISNUMBER(OFFSET('Water Data'!$Q$6,0,10*ROW('Water Data'!Q65))),'Data Summary'!CC71="Yes"),OFFSET('Water Data'!$Q$6,0,10*ROW('Water Data'!Q65)),NA())</f>
        <v>#N/A</v>
      </c>
      <c r="O71" s="85" t="e">
        <f ca="true">+IF(AND(ISNUMBER(OFFSET('Water Data'!$Q$9,0,10*ROW('Water Data'!Q65))),'Data Summary'!CD71="Yes"),OFFSET('Water Data'!$Q$9,0,10*ROW('Water Data'!Q65)),NA())</f>
        <v>#N/A</v>
      </c>
      <c r="P71" s="85" t="e">
        <f ca="true">+IF(AND(ISNUMBER(OFFSET('Water Data'!$R$4,0,10*ROW('Water Data'!R65))),'Data Summary'!CE71="Yes"),100-OFFSET('Water Data'!$R$4,0,10*ROW('Water Data'!R65)),NA())</f>
        <v>#N/A</v>
      </c>
      <c r="Q71" s="85" t="e">
        <f ca="true">+IF(AND(ISNUMBER(OFFSET('Water Data'!$R$6,0,10*ROW('Water Data'!R65))),'Data Summary'!CF71="Yes"),OFFSET('Water Data'!$R$6,0,10*ROW('Water Data'!R65)),NA())</f>
        <v>#N/A</v>
      </c>
      <c r="R71" s="85" t="e">
        <f ca="true">+IF(AND(ISNUMBER(OFFSET('Water Data'!$R$9,0,10*ROW('Water Data'!R65))),'Data Summary'!CG71="Yes"),OFFSET('Water Data'!$R$9,0,10*ROW('Water Data'!R65)),NA())</f>
        <v>#N/A</v>
      </c>
      <c r="S71" s="85" t="e">
        <f ca="true">+IF(AND(ISNUMBER(OFFSET('Water Data'!$S$4,0,10*ROW('Water Data'!S65))),'Data Summary'!CH71="Yes"),100-OFFSET('Water Data'!$S$4,0,10*ROW('Water Data'!S65)),NA())</f>
        <v>#N/A</v>
      </c>
      <c r="T71" s="85" t="e">
        <f ca="true">+IF(AND(ISNUMBER(OFFSET('Water Data'!$S$6,0,10*ROW('Water Data'!S65))),'Data Summary'!CI71="Yes"),OFFSET('Water Data'!$S$6,0,10*ROW('Water Data'!S65)),NA())</f>
        <v>#N/A</v>
      </c>
      <c r="U71" s="85" t="e">
        <f ca="true">+IF(AND(ISNUMBER(OFFSET('Water Data'!$S$9,0,10*ROW('Water Data'!S65))),'Data Summary'!CJ71="Yes"),OFFSET('Water Data'!$S$9,0,10*ROW('Water Data'!S65)),NA())</f>
        <v>#N/A</v>
      </c>
      <c r="V71" s="86" t="e">
        <f ca="true">+IF(AND(ISNUMBER(OFFSET('Sanitation Data'!$N$4,0,10*ROW('Sanitation Data'!N65))),'Data Summary'!CK71="Yes"),100-OFFSET('Sanitation Data'!$N$4,0,10*ROW('Sanitation Data'!N65)),NA())</f>
        <v>#N/A</v>
      </c>
      <c r="W71" s="86" t="e">
        <f ca="true">+IF(AND(ISNUMBER(OFFSET('Sanitation Data'!$N$6,0,10*ROW('Sanitation Data'!N65))),'Data Summary'!CL71="Yes"),OFFSET('Sanitation Data'!$N$6,0,10*ROW('Sanitation Data'!N65)),NA())</f>
        <v>#N/A</v>
      </c>
      <c r="X71" s="86" t="e">
        <f ca="true">+IF(AND(ISNUMBER(OFFSET('Sanitation Data'!$N$10,0,10*ROW('Sanitation Data'!N65))),'Data Summary'!CM71="Yes"),OFFSET('Sanitation Data'!$N$10,0,10*ROW('Sanitation Data'!N65)),NA())</f>
        <v>#N/A</v>
      </c>
      <c r="Y71" s="86" t="e">
        <f ca="true">+IF(AND(ISNUMBER(OFFSET('Sanitation Data'!$N$11,0,10*ROW('Sanitation Data'!N65))),'Data Summary'!CN71="Yes"),OFFSET('Sanitation Data'!$N$11,0,10*ROW('Sanitation Data'!N65)),NA())</f>
        <v>#N/A</v>
      </c>
      <c r="Z71" s="86" t="e">
        <f ca="true">+IF(AND(ISNUMBER(OFFSET('Sanitation Data'!$N$12,0,10*ROW('Sanitation Data'!N65))),'Data Summary'!CO71="Yes"),OFFSET('Sanitation Data'!$N$12,0,10*ROW('Sanitation Data'!N65)),NA())</f>
        <v>#N/A</v>
      </c>
      <c r="AA71" s="86" t="e">
        <f ca="true">+IF(AND(ISNUMBER(OFFSET('Sanitation Data'!$O$4,0,10*ROW('Sanitation Data'!O65))),'Data Summary'!CP71="Yes"),100-OFFSET('Sanitation Data'!$O$4,0,10*ROW('Sanitation Data'!O65)),NA())</f>
        <v>#N/A</v>
      </c>
      <c r="AB71" s="86" t="e">
        <f ca="true">+IF(AND(ISNUMBER(OFFSET('Sanitation Data'!$O$6,0,10*ROW('Sanitation Data'!O65))),'Data Summary'!CQ71="Yes"),OFFSET('Sanitation Data'!$O$6,0,10*ROW('Sanitation Data'!O65)),NA())</f>
        <v>#N/A</v>
      </c>
      <c r="AC71" s="86" t="e">
        <f ca="true">+IF(AND(ISNUMBER(OFFSET('Sanitation Data'!$O$10,0,10*ROW('Sanitation Data'!O65))),'Data Summary'!CR71="Yes"),OFFSET('Sanitation Data'!$O$10,0,10*ROW('Sanitation Data'!O65)),NA())</f>
        <v>#N/A</v>
      </c>
      <c r="AD71" s="86" t="e">
        <f ca="true">+IF(AND(ISNUMBER(OFFSET('Sanitation Data'!$O$11,0,10*ROW('Sanitation Data'!O65))),'Data Summary'!CS71="Yes"),OFFSET('Sanitation Data'!$O$11,0,10*ROW('Sanitation Data'!O65)),NA())</f>
        <v>#N/A</v>
      </c>
      <c r="AE71" s="86" t="e">
        <f ca="true">+IF(AND(ISNUMBER(OFFSET('Sanitation Data'!$O$12,0,10*ROW('Sanitation Data'!O65))),'Data Summary'!CT71="Yes"),OFFSET('Sanitation Data'!$O$12,0,10*ROW('Sanitation Data'!O65)),NA())</f>
        <v>#N/A</v>
      </c>
      <c r="AF71" s="86" t="e">
        <f ca="true">+IF(AND(ISNUMBER(OFFSET('Sanitation Data'!$P$4,0,10*ROW('Sanitation Data'!P65))),'Data Summary'!CU71="Yes"),100-OFFSET('Sanitation Data'!$P$4,0,10*ROW('Sanitation Data'!P65)),NA())</f>
        <v>#N/A</v>
      </c>
      <c r="AG71" s="86" t="e">
        <f ca="true">+IF(AND(ISNUMBER(OFFSET('Sanitation Data'!$P$6,0,10*ROW('Sanitation Data'!P65))),'Data Summary'!CV71="Yes"),OFFSET('Sanitation Data'!$P$6,0,10*ROW('Sanitation Data'!P65)),NA())</f>
        <v>#N/A</v>
      </c>
      <c r="AH71" s="86" t="e">
        <f ca="true">+IF(AND(ISNUMBER(OFFSET('Sanitation Data'!$P$10,0,10*ROW('Sanitation Data'!P65))),'Data Summary'!CW71="Yes"),OFFSET('Sanitation Data'!$P$10,0,10*ROW('Sanitation Data'!P65)),NA())</f>
        <v>#N/A</v>
      </c>
      <c r="AI71" s="86" t="e">
        <f ca="true">+IF(AND(ISNUMBER(OFFSET('Sanitation Data'!$P$11,0,10*ROW('Sanitation Data'!P65))),'Data Summary'!CX71="Yes"),OFFSET('Sanitation Data'!$P$11,0,10*ROW('Sanitation Data'!P65)),NA())</f>
        <v>#N/A</v>
      </c>
      <c r="AJ71" s="86" t="e">
        <f ca="true">+IF(AND(ISNUMBER(OFFSET('Sanitation Data'!$P$12,0,10*ROW('Sanitation Data'!P65))),'Data Summary'!CY71="Yes"),OFFSET('Sanitation Data'!$P$12,0,10*ROW('Sanitation Data'!P65)),NA())</f>
        <v>#N/A</v>
      </c>
      <c r="AK71" s="86" t="e">
        <f ca="true">+IF(AND(ISNUMBER(OFFSET('Sanitation Data'!$Q$4,0,10*ROW('Sanitation Data'!Q65))),'Data Summary'!CZ71="Yes"),100-OFFSET('Sanitation Data'!$Q$4,0,10*ROW('Sanitation Data'!Q65)),NA())</f>
        <v>#N/A</v>
      </c>
      <c r="AL71" s="86" t="e">
        <f ca="true">+IF(AND(ISNUMBER(OFFSET('Sanitation Data'!$Q$6,0,10*ROW('Sanitation Data'!Q65))),'Data Summary'!DA71="Yes"),OFFSET('Sanitation Data'!$Q$6,0,10*ROW('Sanitation Data'!Q65)),NA())</f>
        <v>#N/A</v>
      </c>
      <c r="AM71" s="86" t="e">
        <f ca="true">+IF(AND(ISNUMBER(OFFSET('Sanitation Data'!$Q$10,0,10*ROW('Sanitation Data'!Q65))),'Data Summary'!DB71="Yes"),OFFSET('Sanitation Data'!$Q$10,0,10*ROW('Sanitation Data'!Q65)),NA())</f>
        <v>#N/A</v>
      </c>
      <c r="AN71" s="86" t="e">
        <f ca="true">+IF(AND(ISNUMBER(OFFSET('Sanitation Data'!$Q$11,0,10*ROW('Sanitation Data'!Q65))),'Data Summary'!DC71="Yes"),OFFSET('Sanitation Data'!$Q$11,0,10*ROW('Sanitation Data'!Q65)),NA())</f>
        <v>#N/A</v>
      </c>
      <c r="AO71" s="86" t="e">
        <f ca="true">+IF(AND(ISNUMBER(OFFSET('Sanitation Data'!$Q$12,0,10*ROW('Sanitation Data'!Q65))),'Data Summary'!DD71="Yes"),OFFSET('Sanitation Data'!$Q$12,0,10*ROW('Sanitation Data'!Q65)),NA())</f>
        <v>#N/A</v>
      </c>
      <c r="AP71" s="86" t="e">
        <f ca="true">+IF(AND(ISNUMBER(OFFSET('Sanitation Data'!$R$4,0,10*ROW('Sanitation Data'!R65))),'Data Summary'!DE71="Yes"),100-OFFSET('Sanitation Data'!$R$4,0,10*ROW('Sanitation Data'!R65)),NA())</f>
        <v>#N/A</v>
      </c>
      <c r="AQ71" s="86" t="e">
        <f ca="true">+IF(AND(ISNUMBER(OFFSET('Sanitation Data'!$R$6,0,10*ROW('Sanitation Data'!R65))),'Data Summary'!DF71="Yes"),OFFSET('Sanitation Data'!$R$6,0,10*ROW('Sanitation Data'!R65)),NA())</f>
        <v>#N/A</v>
      </c>
      <c r="AR71" s="86" t="e">
        <f ca="true">+IF(AND(ISNUMBER(OFFSET('Sanitation Data'!$R$10,0,10*ROW('Sanitation Data'!R65))),'Data Summary'!DG71="Yes"),OFFSET('Sanitation Data'!$R$10,0,10*ROW('Sanitation Data'!R65)),NA())</f>
        <v>#N/A</v>
      </c>
      <c r="AS71" s="86" t="e">
        <f ca="true">+IF(AND(ISNUMBER(OFFSET('Sanitation Data'!$R$11,0,10*ROW('Sanitation Data'!R65))),'Data Summary'!DH71="Yes"),OFFSET('Sanitation Data'!$R$11,0,10*ROW('Sanitation Data'!R65)),NA())</f>
        <v>#N/A</v>
      </c>
      <c r="AT71" s="86" t="e">
        <f ca="true">+IF(AND(ISNUMBER(OFFSET('Sanitation Data'!$R$12,0,10*ROW('Sanitation Data'!R65))),'Data Summary'!DI71="Yes"),OFFSET('Sanitation Data'!$R$12,0,10*ROW('Sanitation Data'!R65)),NA())</f>
        <v>#N/A</v>
      </c>
      <c r="AU71" s="86" t="e">
        <f ca="true">+IF(AND(ISNUMBER(OFFSET('Sanitation Data'!$S$4,0,10*ROW('Sanitation Data'!S65))),'Data Summary'!DJ71="Yes"),100-OFFSET('Sanitation Data'!$S$4,0,10*ROW('Sanitation Data'!S65)),NA())</f>
        <v>#N/A</v>
      </c>
      <c r="AV71" s="86" t="e">
        <f ca="true">+IF(AND(ISNUMBER(OFFSET('Sanitation Data'!$S$6,0,10*ROW('Sanitation Data'!S65))),'Data Summary'!DK71="Yes"),OFFSET('Sanitation Data'!$S$6,0,10*ROW('Sanitation Data'!S65)),NA())</f>
        <v>#N/A</v>
      </c>
      <c r="AW71" s="86" t="e">
        <f ca="true">+IF(AND(ISNUMBER(OFFSET('Sanitation Data'!$S$10,0,10*ROW('Sanitation Data'!S65))),'Data Summary'!DL71="Yes"),OFFSET('Sanitation Data'!$S$10,0,10*ROW('Sanitation Data'!S65)),NA())</f>
        <v>#N/A</v>
      </c>
      <c r="AX71" s="86" t="e">
        <f ca="true">+IF(AND(ISNUMBER(OFFSET('Sanitation Data'!$S$11,0,10*ROW('Sanitation Data'!S65))),'Data Summary'!DM71="Yes"),OFFSET('Sanitation Data'!$S$11,0,10*ROW('Sanitation Data'!S65)),NA())</f>
        <v>#N/A</v>
      </c>
      <c r="AY71" s="86" t="e">
        <f ca="true">+IF(AND(ISNUMBER(OFFSET('Sanitation Data'!$S$12,0,10*ROW('Sanitation Data'!S65))),'Data Summary'!DN71="Yes"),OFFSET('Sanitation Data'!$S$12,0,10*ROW('Sanitation Data'!S65)),NA())</f>
        <v>#N/A</v>
      </c>
      <c r="AZ71" s="87" t="e">
        <f ca="true">+IF(AND(ISNUMBER(OFFSET('Hygiene Data'!$N$5,0,10*ROW('Hygiene Data'!N65))),'Data Summary'!DO71="Yes"),OFFSET('Hygiene Data'!$N$5,0,10*ROW('Hygiene Data'!N65)),NA())</f>
        <v>#N/A</v>
      </c>
      <c r="BA71" s="87" t="e">
        <f ca="true">+IF(AND(ISNUMBER(OFFSET('Hygiene Data'!$N$7,0,10*ROW('Hygiene Data'!N65))),'Data Summary'!DP71="Yes"),OFFSET('Hygiene Data'!$N$7,0,10*ROW('Hygiene Data'!N65)),NA())</f>
        <v>#N/A</v>
      </c>
      <c r="BB71" s="87" t="e">
        <f ca="true">+IF(AND(ISNUMBER(OFFSET('Hygiene Data'!$N$9,0,10*ROW('Hygiene Data'!N65))),'Data Summary'!DQ71="Yes"),OFFSET('Hygiene Data'!$N$9,0,10*ROW('Hygiene Data'!N65)),NA())</f>
        <v>#N/A</v>
      </c>
      <c r="BC71" s="87" t="e">
        <f ca="true">+IF(AND(ISNUMBER(OFFSET('Hygiene Data'!$O$5,0,10*ROW('Hygiene Data'!O65))),'Data Summary'!DR71="Yes"),OFFSET('Hygiene Data'!$O$5,0,10*ROW('Hygiene Data'!O65)),NA())</f>
        <v>#N/A</v>
      </c>
      <c r="BD71" s="87" t="e">
        <f ca="true">+IF(AND(ISNUMBER(OFFSET('Hygiene Data'!$O$7,0,10*ROW('Hygiene Data'!O65))),'Data Summary'!DS71="Yes"),OFFSET('Hygiene Data'!$O$7,0,10*ROW('Hygiene Data'!O65)),NA())</f>
        <v>#N/A</v>
      </c>
      <c r="BE71" s="87" t="e">
        <f ca="true">+IF(AND(ISNUMBER(OFFSET('Hygiene Data'!$O$9,0,10*ROW('Hygiene Data'!O65))),'Data Summary'!DT71="Yes"),OFFSET('Hygiene Data'!$O$9,0,10*ROW('Hygiene Data'!O65)),NA())</f>
        <v>#N/A</v>
      </c>
      <c r="BF71" s="87" t="e">
        <f ca="true">+IF(AND(ISNUMBER(OFFSET('Hygiene Data'!$P$5,0,10*ROW('Hygiene Data'!P65))),'Data Summary'!DU71="Yes"),OFFSET('Hygiene Data'!$P$5,0,10*ROW('Hygiene Data'!P65)),NA())</f>
        <v>#N/A</v>
      </c>
      <c r="BG71" s="87" t="e">
        <f ca="true">+IF(AND(ISNUMBER(OFFSET('Hygiene Data'!$P$7,0,10*ROW('Hygiene Data'!P65))),'Data Summary'!DV71="Yes"),OFFSET('Hygiene Data'!$P$7,0,10*ROW('Hygiene Data'!P65)),NA())</f>
        <v>#N/A</v>
      </c>
      <c r="BH71" s="87" t="e">
        <f ca="true">+IF(AND(ISNUMBER(OFFSET('Hygiene Data'!$P$9,0,10*ROW('Hygiene Data'!P65))),'Data Summary'!DW71="Yes"),OFFSET('Hygiene Data'!$P$9,0,10*ROW('Hygiene Data'!P65)),NA())</f>
        <v>#N/A</v>
      </c>
      <c r="BI71" s="87" t="e">
        <f ca="true">+IF(AND(ISNUMBER(OFFSET('Hygiene Data'!$Q$5,0,10*ROW('Hygiene Data'!Q65))),'Data Summary'!DX71="Yes"),OFFSET('Hygiene Data'!$Q$5,0,10*ROW('Hygiene Data'!Q65)),NA())</f>
        <v>#N/A</v>
      </c>
      <c r="BJ71" s="87" t="e">
        <f ca="true">+IF(AND(ISNUMBER(OFFSET('Hygiene Data'!$Q$7,0,10*ROW('Hygiene Data'!Q65))),'Data Summary'!DY71="Yes"),OFFSET('Hygiene Data'!$Q$7,0,10*ROW('Hygiene Data'!Q65)),NA())</f>
        <v>#N/A</v>
      </c>
      <c r="BK71" s="87" t="e">
        <f ca="true">+IF(AND(ISNUMBER(OFFSET('Hygiene Data'!$Q$9,0,10*ROW('Hygiene Data'!Q65))),'Data Summary'!DZ71="Yes"),OFFSET('Hygiene Data'!$Q$9,0,10*ROW('Hygiene Data'!Q65)),NA())</f>
        <v>#N/A</v>
      </c>
      <c r="BL71" s="87" t="e">
        <f ca="true">+IF(AND(ISNUMBER(OFFSET('Hygiene Data'!$R$5,0,10*ROW('Hygiene Data'!R65))),'Data Summary'!EA71="Yes"),OFFSET('Hygiene Data'!$R$5,0,10*ROW('Hygiene Data'!R65)),NA())</f>
        <v>#N/A</v>
      </c>
      <c r="BM71" s="87" t="e">
        <f ca="true">+IF(AND(ISNUMBER(OFFSET('Hygiene Data'!$R$7,0,10*ROW('Hygiene Data'!R65))),'Data Summary'!EB71="Yes"),OFFSET('Hygiene Data'!$R$7,0,10*ROW('Hygiene Data'!R65)),NA())</f>
        <v>#N/A</v>
      </c>
      <c r="BN71" s="87" t="e">
        <f ca="true">+IF(AND(ISNUMBER(OFFSET('Hygiene Data'!$R$9,0,10*ROW('Hygiene Data'!R65))),'Data Summary'!EC71="Yes"),OFFSET('Hygiene Data'!$R$9,0,10*ROW('Hygiene Data'!R65)),NA())</f>
        <v>#N/A</v>
      </c>
      <c r="BO71" s="87" t="e">
        <f ca="true">+IF(AND(ISNUMBER(OFFSET('Hygiene Data'!$S$5,0,10*ROW('Hygiene Data'!S65))),'Data Summary'!ED71="Yes"),OFFSET('Hygiene Data'!$S$5,0,10*ROW('Hygiene Data'!S65)),NA())</f>
        <v>#N/A</v>
      </c>
      <c r="BP71" s="87" t="e">
        <f ca="true">+IF(AND(ISNUMBER(OFFSET('Hygiene Data'!$S$7,0,10*ROW('Hygiene Data'!S65))),'Data Summary'!EE71="Yes"),OFFSET('Hygiene Data'!$S$7,0,10*ROW('Hygiene Data'!S65)),NA())</f>
        <v>#N/A</v>
      </c>
      <c r="BQ71" s="87" t="e">
        <f ca="true">+IF(AND(ISNUMBER(OFFSET('Hygiene Data'!$S$9,0,10*ROW('Hygiene Data'!S65))),'Data Summary'!EF71="Yes"),OFFSET('Hygiene Data'!$S$9,0,10*ROW('Hygiene Data'!S65)),NA())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Data'!$N$4,0,10*ROW('Water Data'!N66))),'Data Summary'!BS72="Yes"),100-OFFSET('Water Data'!$N$4,0,10*ROW('Water Data'!N66)),NA())</f>
        <v>#N/A</v>
      </c>
      <c r="E72" s="85" t="e">
        <f ca="true">+IF(AND(ISNUMBER(OFFSET('Water Data'!$N$6,0,10*ROW('Water Data'!N66))),'Data Summary'!BT72="Yes"),OFFSET('Water Data'!$N$6,0,10*ROW('Water Data'!N66)),NA())</f>
        <v>#N/A</v>
      </c>
      <c r="F72" s="85" t="e">
        <f ca="true">+IF(AND(ISNUMBER(OFFSET('Water Data'!$N$9,0,10*ROW('Water Data'!N66))),'Data Summary'!BU72="Yes"),OFFSET('Water Data'!$N$9,0,10*ROW('Water Data'!N66)),NA())</f>
        <v>#N/A</v>
      </c>
      <c r="G72" s="85" t="e">
        <f ca="true">+IF(AND(ISNUMBER(OFFSET('Water Data'!$O$4,0,10*ROW('Water Data'!O66))),'Data Summary'!BV72="Yes"),100-OFFSET('Water Data'!$O$4,0,10*ROW('Water Data'!O66)),NA())</f>
        <v>#N/A</v>
      </c>
      <c r="H72" s="85" t="e">
        <f ca="true">+IF(AND(ISNUMBER(OFFSET('Water Data'!$O$6,0,10*ROW('Water Data'!O66))),'Data Summary'!BW72="Yes"),OFFSET('Water Data'!$O$6,0,10*ROW('Water Data'!O66)),NA())</f>
        <v>#N/A</v>
      </c>
      <c r="I72" s="85" t="e">
        <f ca="true">+IF(AND(ISNUMBER(OFFSET('Water Data'!$O$9,0,10*ROW('Water Data'!O66))),'Data Summary'!BX72="Yes"),OFFSET('Water Data'!$O$9,0,10*ROW('Water Data'!O66)),NA())</f>
        <v>#N/A</v>
      </c>
      <c r="J72" s="85" t="e">
        <f ca="true">+IF(AND(ISNUMBER(OFFSET('Water Data'!$P$4,0,10*ROW('Water Data'!P66))),'Data Summary'!BY72="Yes"),100-OFFSET('Water Data'!$P$4,0,10*ROW('Water Data'!P66)),NA())</f>
        <v>#N/A</v>
      </c>
      <c r="K72" s="85" t="e">
        <f ca="true">+IF(AND(ISNUMBER(OFFSET('Water Data'!$P$6,0,10*ROW('Water Data'!P66))),'Data Summary'!BZ72="Yes"),OFFSET('Water Data'!$P$6,0,10*ROW('Water Data'!P66)),NA())</f>
        <v>#N/A</v>
      </c>
      <c r="L72" s="85" t="e">
        <f ca="true">+IF(AND(ISNUMBER(OFFSET('Water Data'!$P$9,0,10*ROW('Water Data'!P66))),'Data Summary'!CA72="Yes"),OFFSET('Water Data'!$P$9,0,10*ROW('Water Data'!P66)),NA())</f>
        <v>#N/A</v>
      </c>
      <c r="M72" s="85" t="e">
        <f ca="true">+IF(AND(ISNUMBER(OFFSET('Water Data'!$Q$4,0,10*ROW('Water Data'!Q66))),'Data Summary'!CB72="Yes"),100-OFFSET('Water Data'!$Q$4,0,10*ROW('Water Data'!Q66)),NA())</f>
        <v>#N/A</v>
      </c>
      <c r="N72" s="85" t="e">
        <f ca="true">+IF(AND(ISNUMBER(OFFSET('Water Data'!$Q$6,0,10*ROW('Water Data'!Q66))),'Data Summary'!CC72="Yes"),OFFSET('Water Data'!$Q$6,0,10*ROW('Water Data'!Q66)),NA())</f>
        <v>#N/A</v>
      </c>
      <c r="O72" s="85" t="e">
        <f ca="true">+IF(AND(ISNUMBER(OFFSET('Water Data'!$Q$9,0,10*ROW('Water Data'!Q66))),'Data Summary'!CD72="Yes"),OFFSET('Water Data'!$Q$9,0,10*ROW('Water Data'!Q66)),NA())</f>
        <v>#N/A</v>
      </c>
      <c r="P72" s="85" t="e">
        <f ca="true">+IF(AND(ISNUMBER(OFFSET('Water Data'!$R$4,0,10*ROW('Water Data'!R66))),'Data Summary'!CE72="Yes"),100-OFFSET('Water Data'!$R$4,0,10*ROW('Water Data'!R66)),NA())</f>
        <v>#N/A</v>
      </c>
      <c r="Q72" s="85" t="e">
        <f ca="true">+IF(AND(ISNUMBER(OFFSET('Water Data'!$R$6,0,10*ROW('Water Data'!R66))),'Data Summary'!CF72="Yes"),OFFSET('Water Data'!$R$6,0,10*ROW('Water Data'!R66)),NA())</f>
        <v>#N/A</v>
      </c>
      <c r="R72" s="85" t="e">
        <f ca="true">+IF(AND(ISNUMBER(OFFSET('Water Data'!$R$9,0,10*ROW('Water Data'!R66))),'Data Summary'!CG72="Yes"),OFFSET('Water Data'!$R$9,0,10*ROW('Water Data'!R66)),NA())</f>
        <v>#N/A</v>
      </c>
      <c r="S72" s="85" t="e">
        <f ca="true">+IF(AND(ISNUMBER(OFFSET('Water Data'!$S$4,0,10*ROW('Water Data'!S66))),'Data Summary'!CH72="Yes"),100-OFFSET('Water Data'!$S$4,0,10*ROW('Water Data'!S66)),NA())</f>
        <v>#N/A</v>
      </c>
      <c r="T72" s="85" t="e">
        <f ca="true">+IF(AND(ISNUMBER(OFFSET('Water Data'!$S$6,0,10*ROW('Water Data'!S66))),'Data Summary'!CI72="Yes"),OFFSET('Water Data'!$S$6,0,10*ROW('Water Data'!S66)),NA())</f>
        <v>#N/A</v>
      </c>
      <c r="U72" s="85" t="e">
        <f ca="true">+IF(AND(ISNUMBER(OFFSET('Water Data'!$S$9,0,10*ROW('Water Data'!S66))),'Data Summary'!CJ72="Yes"),OFFSET('Water Data'!$S$9,0,10*ROW('Water Data'!S66)),NA())</f>
        <v>#N/A</v>
      </c>
      <c r="V72" s="86" t="e">
        <f ca="true">+IF(AND(ISNUMBER(OFFSET('Sanitation Data'!$N$4,0,10*ROW('Sanitation Data'!N66))),'Data Summary'!CK72="Yes"),100-OFFSET('Sanitation Data'!$N$4,0,10*ROW('Sanitation Data'!N66)),NA())</f>
        <v>#N/A</v>
      </c>
      <c r="W72" s="86" t="e">
        <f ca="true">+IF(AND(ISNUMBER(OFFSET('Sanitation Data'!$N$6,0,10*ROW('Sanitation Data'!N66))),'Data Summary'!CL72="Yes"),OFFSET('Sanitation Data'!$N$6,0,10*ROW('Sanitation Data'!N66)),NA())</f>
        <v>#N/A</v>
      </c>
      <c r="X72" s="86" t="e">
        <f ca="true">+IF(AND(ISNUMBER(OFFSET('Sanitation Data'!$N$10,0,10*ROW('Sanitation Data'!N66))),'Data Summary'!CM72="Yes"),OFFSET('Sanitation Data'!$N$10,0,10*ROW('Sanitation Data'!N66)),NA())</f>
        <v>#N/A</v>
      </c>
      <c r="Y72" s="86" t="e">
        <f ca="true">+IF(AND(ISNUMBER(OFFSET('Sanitation Data'!$N$11,0,10*ROW('Sanitation Data'!N66))),'Data Summary'!CN72="Yes"),OFFSET('Sanitation Data'!$N$11,0,10*ROW('Sanitation Data'!N66)),NA())</f>
        <v>#N/A</v>
      </c>
      <c r="Z72" s="86" t="e">
        <f ca="true">+IF(AND(ISNUMBER(OFFSET('Sanitation Data'!$N$12,0,10*ROW('Sanitation Data'!N66))),'Data Summary'!CO72="Yes"),OFFSET('Sanitation Data'!$N$12,0,10*ROW('Sanitation Data'!N66)),NA())</f>
        <v>#N/A</v>
      </c>
      <c r="AA72" s="86" t="e">
        <f ca="true">+IF(AND(ISNUMBER(OFFSET('Sanitation Data'!$O$4,0,10*ROW('Sanitation Data'!O66))),'Data Summary'!CP72="Yes"),100-OFFSET('Sanitation Data'!$O$4,0,10*ROW('Sanitation Data'!O66)),NA())</f>
        <v>#N/A</v>
      </c>
      <c r="AB72" s="86" t="e">
        <f ca="true">+IF(AND(ISNUMBER(OFFSET('Sanitation Data'!$O$6,0,10*ROW('Sanitation Data'!O66))),'Data Summary'!CQ72="Yes"),OFFSET('Sanitation Data'!$O$6,0,10*ROW('Sanitation Data'!O66)),NA())</f>
        <v>#N/A</v>
      </c>
      <c r="AC72" s="86" t="e">
        <f ca="true">+IF(AND(ISNUMBER(OFFSET('Sanitation Data'!$O$10,0,10*ROW('Sanitation Data'!O66))),'Data Summary'!CR72="Yes"),OFFSET('Sanitation Data'!$O$10,0,10*ROW('Sanitation Data'!O66)),NA())</f>
        <v>#N/A</v>
      </c>
      <c r="AD72" s="86" t="e">
        <f ca="true">+IF(AND(ISNUMBER(OFFSET('Sanitation Data'!$O$11,0,10*ROW('Sanitation Data'!O66))),'Data Summary'!CS72="Yes"),OFFSET('Sanitation Data'!$O$11,0,10*ROW('Sanitation Data'!O66)),NA())</f>
        <v>#N/A</v>
      </c>
      <c r="AE72" s="86" t="e">
        <f ca="true">+IF(AND(ISNUMBER(OFFSET('Sanitation Data'!$O$12,0,10*ROW('Sanitation Data'!O66))),'Data Summary'!CT72="Yes"),OFFSET('Sanitation Data'!$O$12,0,10*ROW('Sanitation Data'!O66)),NA())</f>
        <v>#N/A</v>
      </c>
      <c r="AF72" s="86" t="e">
        <f ca="true">+IF(AND(ISNUMBER(OFFSET('Sanitation Data'!$P$4,0,10*ROW('Sanitation Data'!P66))),'Data Summary'!CU72="Yes"),100-OFFSET('Sanitation Data'!$P$4,0,10*ROW('Sanitation Data'!P66)),NA())</f>
        <v>#N/A</v>
      </c>
      <c r="AG72" s="86" t="e">
        <f ca="true">+IF(AND(ISNUMBER(OFFSET('Sanitation Data'!$P$6,0,10*ROW('Sanitation Data'!P66))),'Data Summary'!CV72="Yes"),OFFSET('Sanitation Data'!$P$6,0,10*ROW('Sanitation Data'!P66)),NA())</f>
        <v>#N/A</v>
      </c>
      <c r="AH72" s="86" t="e">
        <f ca="true">+IF(AND(ISNUMBER(OFFSET('Sanitation Data'!$P$10,0,10*ROW('Sanitation Data'!P66))),'Data Summary'!CW72="Yes"),OFFSET('Sanitation Data'!$P$10,0,10*ROW('Sanitation Data'!P66)),NA())</f>
        <v>#N/A</v>
      </c>
      <c r="AI72" s="86" t="e">
        <f ca="true">+IF(AND(ISNUMBER(OFFSET('Sanitation Data'!$P$11,0,10*ROW('Sanitation Data'!P66))),'Data Summary'!CX72="Yes"),OFFSET('Sanitation Data'!$P$11,0,10*ROW('Sanitation Data'!P66)),NA())</f>
        <v>#N/A</v>
      </c>
      <c r="AJ72" s="86" t="e">
        <f ca="true">+IF(AND(ISNUMBER(OFFSET('Sanitation Data'!$P$12,0,10*ROW('Sanitation Data'!P66))),'Data Summary'!CY72="Yes"),OFFSET('Sanitation Data'!$P$12,0,10*ROW('Sanitation Data'!P66)),NA())</f>
        <v>#N/A</v>
      </c>
      <c r="AK72" s="86" t="e">
        <f ca="true">+IF(AND(ISNUMBER(OFFSET('Sanitation Data'!$Q$4,0,10*ROW('Sanitation Data'!Q66))),'Data Summary'!CZ72="Yes"),100-OFFSET('Sanitation Data'!$Q$4,0,10*ROW('Sanitation Data'!Q66)),NA())</f>
        <v>#N/A</v>
      </c>
      <c r="AL72" s="86" t="e">
        <f ca="true">+IF(AND(ISNUMBER(OFFSET('Sanitation Data'!$Q$6,0,10*ROW('Sanitation Data'!Q66))),'Data Summary'!DA72="Yes"),OFFSET('Sanitation Data'!$Q$6,0,10*ROW('Sanitation Data'!Q66)),NA())</f>
        <v>#N/A</v>
      </c>
      <c r="AM72" s="86" t="e">
        <f ca="true">+IF(AND(ISNUMBER(OFFSET('Sanitation Data'!$Q$10,0,10*ROW('Sanitation Data'!Q66))),'Data Summary'!DB72="Yes"),OFFSET('Sanitation Data'!$Q$10,0,10*ROW('Sanitation Data'!Q66)),NA())</f>
        <v>#N/A</v>
      </c>
      <c r="AN72" s="86" t="e">
        <f ca="true">+IF(AND(ISNUMBER(OFFSET('Sanitation Data'!$Q$11,0,10*ROW('Sanitation Data'!Q66))),'Data Summary'!DC72="Yes"),OFFSET('Sanitation Data'!$Q$11,0,10*ROW('Sanitation Data'!Q66)),NA())</f>
        <v>#N/A</v>
      </c>
      <c r="AO72" s="86" t="e">
        <f ca="true">+IF(AND(ISNUMBER(OFFSET('Sanitation Data'!$Q$12,0,10*ROW('Sanitation Data'!Q66))),'Data Summary'!DD72="Yes"),OFFSET('Sanitation Data'!$Q$12,0,10*ROW('Sanitation Data'!Q66)),NA())</f>
        <v>#N/A</v>
      </c>
      <c r="AP72" s="86" t="e">
        <f ca="true">+IF(AND(ISNUMBER(OFFSET('Sanitation Data'!$R$4,0,10*ROW('Sanitation Data'!R66))),'Data Summary'!DE72="Yes"),100-OFFSET('Sanitation Data'!$R$4,0,10*ROW('Sanitation Data'!R66)),NA())</f>
        <v>#N/A</v>
      </c>
      <c r="AQ72" s="86" t="e">
        <f ca="true">+IF(AND(ISNUMBER(OFFSET('Sanitation Data'!$R$6,0,10*ROW('Sanitation Data'!R66))),'Data Summary'!DF72="Yes"),OFFSET('Sanitation Data'!$R$6,0,10*ROW('Sanitation Data'!R66)),NA())</f>
        <v>#N/A</v>
      </c>
      <c r="AR72" s="86" t="e">
        <f ca="true">+IF(AND(ISNUMBER(OFFSET('Sanitation Data'!$R$10,0,10*ROW('Sanitation Data'!R66))),'Data Summary'!DG72="Yes"),OFFSET('Sanitation Data'!$R$10,0,10*ROW('Sanitation Data'!R66)),NA())</f>
        <v>#N/A</v>
      </c>
      <c r="AS72" s="86" t="e">
        <f ca="true">+IF(AND(ISNUMBER(OFFSET('Sanitation Data'!$R$11,0,10*ROW('Sanitation Data'!R66))),'Data Summary'!DH72="Yes"),OFFSET('Sanitation Data'!$R$11,0,10*ROW('Sanitation Data'!R66)),NA())</f>
        <v>#N/A</v>
      </c>
      <c r="AT72" s="86" t="e">
        <f ca="true">+IF(AND(ISNUMBER(OFFSET('Sanitation Data'!$R$12,0,10*ROW('Sanitation Data'!R66))),'Data Summary'!DI72="Yes"),OFFSET('Sanitation Data'!$R$12,0,10*ROW('Sanitation Data'!R66)),NA())</f>
        <v>#N/A</v>
      </c>
      <c r="AU72" s="86" t="e">
        <f ca="true">+IF(AND(ISNUMBER(OFFSET('Sanitation Data'!$S$4,0,10*ROW('Sanitation Data'!S66))),'Data Summary'!DJ72="Yes"),100-OFFSET('Sanitation Data'!$S$4,0,10*ROW('Sanitation Data'!S66)),NA())</f>
        <v>#N/A</v>
      </c>
      <c r="AV72" s="86" t="e">
        <f ca="true">+IF(AND(ISNUMBER(OFFSET('Sanitation Data'!$S$6,0,10*ROW('Sanitation Data'!S66))),'Data Summary'!DK72="Yes"),OFFSET('Sanitation Data'!$S$6,0,10*ROW('Sanitation Data'!S66)),NA())</f>
        <v>#N/A</v>
      </c>
      <c r="AW72" s="86" t="e">
        <f ca="true">+IF(AND(ISNUMBER(OFFSET('Sanitation Data'!$S$10,0,10*ROW('Sanitation Data'!S66))),'Data Summary'!DL72="Yes"),OFFSET('Sanitation Data'!$S$10,0,10*ROW('Sanitation Data'!S66)),NA())</f>
        <v>#N/A</v>
      </c>
      <c r="AX72" s="86" t="e">
        <f ca="true">+IF(AND(ISNUMBER(OFFSET('Sanitation Data'!$S$11,0,10*ROW('Sanitation Data'!S66))),'Data Summary'!DM72="Yes"),OFFSET('Sanitation Data'!$S$11,0,10*ROW('Sanitation Data'!S66)),NA())</f>
        <v>#N/A</v>
      </c>
      <c r="AY72" s="86" t="e">
        <f ca="true">+IF(AND(ISNUMBER(OFFSET('Sanitation Data'!$S$12,0,10*ROW('Sanitation Data'!S66))),'Data Summary'!DN72="Yes"),OFFSET('Sanitation Data'!$S$12,0,10*ROW('Sanitation Data'!S66)),NA())</f>
        <v>#N/A</v>
      </c>
      <c r="AZ72" s="87" t="e">
        <f ca="true">+IF(AND(ISNUMBER(OFFSET('Hygiene Data'!$N$5,0,10*ROW('Hygiene Data'!N66))),'Data Summary'!DO72="Yes"),OFFSET('Hygiene Data'!$N$5,0,10*ROW('Hygiene Data'!N66)),NA())</f>
        <v>#N/A</v>
      </c>
      <c r="BA72" s="87" t="e">
        <f ca="true">+IF(AND(ISNUMBER(OFFSET('Hygiene Data'!$N$7,0,10*ROW('Hygiene Data'!N66))),'Data Summary'!DP72="Yes"),OFFSET('Hygiene Data'!$N$7,0,10*ROW('Hygiene Data'!N66)),NA())</f>
        <v>#N/A</v>
      </c>
      <c r="BB72" s="87" t="e">
        <f ca="true">+IF(AND(ISNUMBER(OFFSET('Hygiene Data'!$N$9,0,10*ROW('Hygiene Data'!N66))),'Data Summary'!DQ72="Yes"),OFFSET('Hygiene Data'!$N$9,0,10*ROW('Hygiene Data'!N66)),NA())</f>
        <v>#N/A</v>
      </c>
      <c r="BC72" s="87" t="e">
        <f ca="true">+IF(AND(ISNUMBER(OFFSET('Hygiene Data'!$O$5,0,10*ROW('Hygiene Data'!O66))),'Data Summary'!DR72="Yes"),OFFSET('Hygiene Data'!$O$5,0,10*ROW('Hygiene Data'!O66)),NA())</f>
        <v>#N/A</v>
      </c>
      <c r="BD72" s="87" t="e">
        <f ca="true">+IF(AND(ISNUMBER(OFFSET('Hygiene Data'!$O$7,0,10*ROW('Hygiene Data'!O66))),'Data Summary'!DS72="Yes"),OFFSET('Hygiene Data'!$O$7,0,10*ROW('Hygiene Data'!O66)),NA())</f>
        <v>#N/A</v>
      </c>
      <c r="BE72" s="87" t="e">
        <f ca="true">+IF(AND(ISNUMBER(OFFSET('Hygiene Data'!$O$9,0,10*ROW('Hygiene Data'!O66))),'Data Summary'!DT72="Yes"),OFFSET('Hygiene Data'!$O$9,0,10*ROW('Hygiene Data'!O66)),NA())</f>
        <v>#N/A</v>
      </c>
      <c r="BF72" s="87" t="e">
        <f ca="true">+IF(AND(ISNUMBER(OFFSET('Hygiene Data'!$P$5,0,10*ROW('Hygiene Data'!P66))),'Data Summary'!DU72="Yes"),OFFSET('Hygiene Data'!$P$5,0,10*ROW('Hygiene Data'!P66)),NA())</f>
        <v>#N/A</v>
      </c>
      <c r="BG72" s="87" t="e">
        <f ca="true">+IF(AND(ISNUMBER(OFFSET('Hygiene Data'!$P$7,0,10*ROW('Hygiene Data'!P66))),'Data Summary'!DV72="Yes"),OFFSET('Hygiene Data'!$P$7,0,10*ROW('Hygiene Data'!P66)),NA())</f>
        <v>#N/A</v>
      </c>
      <c r="BH72" s="87" t="e">
        <f ca="true">+IF(AND(ISNUMBER(OFFSET('Hygiene Data'!$P$9,0,10*ROW('Hygiene Data'!P66))),'Data Summary'!DW72="Yes"),OFFSET('Hygiene Data'!$P$9,0,10*ROW('Hygiene Data'!P66)),NA())</f>
        <v>#N/A</v>
      </c>
      <c r="BI72" s="87" t="e">
        <f ca="true">+IF(AND(ISNUMBER(OFFSET('Hygiene Data'!$Q$5,0,10*ROW('Hygiene Data'!Q66))),'Data Summary'!DX72="Yes"),OFFSET('Hygiene Data'!$Q$5,0,10*ROW('Hygiene Data'!Q66)),NA())</f>
        <v>#N/A</v>
      </c>
      <c r="BJ72" s="87" t="e">
        <f ca="true">+IF(AND(ISNUMBER(OFFSET('Hygiene Data'!$Q$7,0,10*ROW('Hygiene Data'!Q66))),'Data Summary'!DY72="Yes"),OFFSET('Hygiene Data'!$Q$7,0,10*ROW('Hygiene Data'!Q66)),NA())</f>
        <v>#N/A</v>
      </c>
      <c r="BK72" s="87" t="e">
        <f ca="true">+IF(AND(ISNUMBER(OFFSET('Hygiene Data'!$Q$9,0,10*ROW('Hygiene Data'!Q66))),'Data Summary'!DZ72="Yes"),OFFSET('Hygiene Data'!$Q$9,0,10*ROW('Hygiene Data'!Q66)),NA())</f>
        <v>#N/A</v>
      </c>
      <c r="BL72" s="87" t="e">
        <f ca="true">+IF(AND(ISNUMBER(OFFSET('Hygiene Data'!$R$5,0,10*ROW('Hygiene Data'!R66))),'Data Summary'!EA72="Yes"),OFFSET('Hygiene Data'!$R$5,0,10*ROW('Hygiene Data'!R66)),NA())</f>
        <v>#N/A</v>
      </c>
      <c r="BM72" s="87" t="e">
        <f ca="true">+IF(AND(ISNUMBER(OFFSET('Hygiene Data'!$R$7,0,10*ROW('Hygiene Data'!R66))),'Data Summary'!EB72="Yes"),OFFSET('Hygiene Data'!$R$7,0,10*ROW('Hygiene Data'!R66)),NA())</f>
        <v>#N/A</v>
      </c>
      <c r="BN72" s="87" t="e">
        <f ca="true">+IF(AND(ISNUMBER(OFFSET('Hygiene Data'!$R$9,0,10*ROW('Hygiene Data'!R66))),'Data Summary'!EC72="Yes"),OFFSET('Hygiene Data'!$R$9,0,10*ROW('Hygiene Data'!R66)),NA())</f>
        <v>#N/A</v>
      </c>
      <c r="BO72" s="87" t="e">
        <f ca="true">+IF(AND(ISNUMBER(OFFSET('Hygiene Data'!$S$5,0,10*ROW('Hygiene Data'!S66))),'Data Summary'!ED72="Yes"),OFFSET('Hygiene Data'!$S$5,0,10*ROW('Hygiene Data'!S66)),NA())</f>
        <v>#N/A</v>
      </c>
      <c r="BP72" s="87" t="e">
        <f ca="true">+IF(AND(ISNUMBER(OFFSET('Hygiene Data'!$S$7,0,10*ROW('Hygiene Data'!S66))),'Data Summary'!EE72="Yes"),OFFSET('Hygiene Data'!$S$7,0,10*ROW('Hygiene Data'!S66)),NA())</f>
        <v>#N/A</v>
      </c>
      <c r="BQ72" s="87" t="e">
        <f ca="true">+IF(AND(ISNUMBER(OFFSET('Hygiene Data'!$S$9,0,10*ROW('Hygiene Data'!S66))),'Data Summary'!EF72="Yes"),OFFSET('Hygiene Data'!$S$9,0,10*ROW('Hygiene Data'!S66)),NA())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Data'!$N$4,0,10*ROW('Water Data'!N67))),'Data Summary'!BS73="Yes"),100-OFFSET('Water Data'!$N$4,0,10*ROW('Water Data'!N67)),NA())</f>
        <v>#N/A</v>
      </c>
      <c r="E73" s="85" t="e">
        <f ca="true">+IF(AND(ISNUMBER(OFFSET('Water Data'!$N$6,0,10*ROW('Water Data'!N67))),'Data Summary'!BT73="Yes"),OFFSET('Water Data'!$N$6,0,10*ROW('Water Data'!N67)),NA())</f>
        <v>#N/A</v>
      </c>
      <c r="F73" s="85" t="e">
        <f ca="true">+IF(AND(ISNUMBER(OFFSET('Water Data'!$N$9,0,10*ROW('Water Data'!N67))),'Data Summary'!BU73="Yes"),OFFSET('Water Data'!$N$9,0,10*ROW('Water Data'!N67)),NA())</f>
        <v>#N/A</v>
      </c>
      <c r="G73" s="85" t="e">
        <f ca="true">+IF(AND(ISNUMBER(OFFSET('Water Data'!$O$4,0,10*ROW('Water Data'!O67))),'Data Summary'!BV73="Yes"),100-OFFSET('Water Data'!$O$4,0,10*ROW('Water Data'!O67)),NA())</f>
        <v>#N/A</v>
      </c>
      <c r="H73" s="85" t="e">
        <f ca="true">+IF(AND(ISNUMBER(OFFSET('Water Data'!$O$6,0,10*ROW('Water Data'!O67))),'Data Summary'!BW73="Yes"),OFFSET('Water Data'!$O$6,0,10*ROW('Water Data'!O67)),NA())</f>
        <v>#N/A</v>
      </c>
      <c r="I73" s="85" t="e">
        <f ca="true">+IF(AND(ISNUMBER(OFFSET('Water Data'!$O$9,0,10*ROW('Water Data'!O67))),'Data Summary'!BX73="Yes"),OFFSET('Water Data'!$O$9,0,10*ROW('Water Data'!O67)),NA())</f>
        <v>#N/A</v>
      </c>
      <c r="J73" s="85" t="e">
        <f ca="true">+IF(AND(ISNUMBER(OFFSET('Water Data'!$P$4,0,10*ROW('Water Data'!P67))),'Data Summary'!BY73="Yes"),100-OFFSET('Water Data'!$P$4,0,10*ROW('Water Data'!P67)),NA())</f>
        <v>#N/A</v>
      </c>
      <c r="K73" s="85" t="e">
        <f ca="true">+IF(AND(ISNUMBER(OFFSET('Water Data'!$P$6,0,10*ROW('Water Data'!P67))),'Data Summary'!BZ73="Yes"),OFFSET('Water Data'!$P$6,0,10*ROW('Water Data'!P67)),NA())</f>
        <v>#N/A</v>
      </c>
      <c r="L73" s="85" t="e">
        <f ca="true">+IF(AND(ISNUMBER(OFFSET('Water Data'!$P$9,0,10*ROW('Water Data'!P67))),'Data Summary'!CA73="Yes"),OFFSET('Water Data'!$P$9,0,10*ROW('Water Data'!P67)),NA())</f>
        <v>#N/A</v>
      </c>
      <c r="M73" s="85" t="e">
        <f ca="true">+IF(AND(ISNUMBER(OFFSET('Water Data'!$Q$4,0,10*ROW('Water Data'!Q67))),'Data Summary'!CB73="Yes"),100-OFFSET('Water Data'!$Q$4,0,10*ROW('Water Data'!Q67)),NA())</f>
        <v>#N/A</v>
      </c>
      <c r="N73" s="85" t="e">
        <f ca="true">+IF(AND(ISNUMBER(OFFSET('Water Data'!$Q$6,0,10*ROW('Water Data'!Q67))),'Data Summary'!CC73="Yes"),OFFSET('Water Data'!$Q$6,0,10*ROW('Water Data'!Q67)),NA())</f>
        <v>#N/A</v>
      </c>
      <c r="O73" s="85" t="e">
        <f ca="true">+IF(AND(ISNUMBER(OFFSET('Water Data'!$Q$9,0,10*ROW('Water Data'!Q67))),'Data Summary'!CD73="Yes"),OFFSET('Water Data'!$Q$9,0,10*ROW('Water Data'!Q67)),NA())</f>
        <v>#N/A</v>
      </c>
      <c r="P73" s="85" t="e">
        <f ca="true">+IF(AND(ISNUMBER(OFFSET('Water Data'!$R$4,0,10*ROW('Water Data'!R67))),'Data Summary'!CE73="Yes"),100-OFFSET('Water Data'!$R$4,0,10*ROW('Water Data'!R67)),NA())</f>
        <v>#N/A</v>
      </c>
      <c r="Q73" s="85" t="e">
        <f ca="true">+IF(AND(ISNUMBER(OFFSET('Water Data'!$R$6,0,10*ROW('Water Data'!R67))),'Data Summary'!CF73="Yes"),OFFSET('Water Data'!$R$6,0,10*ROW('Water Data'!R67)),NA())</f>
        <v>#N/A</v>
      </c>
      <c r="R73" s="85" t="e">
        <f ca="true">+IF(AND(ISNUMBER(OFFSET('Water Data'!$R$9,0,10*ROW('Water Data'!R67))),'Data Summary'!CG73="Yes"),OFFSET('Water Data'!$R$9,0,10*ROW('Water Data'!R67)),NA())</f>
        <v>#N/A</v>
      </c>
      <c r="S73" s="85" t="e">
        <f ca="true">+IF(AND(ISNUMBER(OFFSET('Water Data'!$S$4,0,10*ROW('Water Data'!S67))),'Data Summary'!CH73="Yes"),100-OFFSET('Water Data'!$S$4,0,10*ROW('Water Data'!S67)),NA())</f>
        <v>#N/A</v>
      </c>
      <c r="T73" s="85" t="e">
        <f ca="true">+IF(AND(ISNUMBER(OFFSET('Water Data'!$S$6,0,10*ROW('Water Data'!S67))),'Data Summary'!CI73="Yes"),OFFSET('Water Data'!$S$6,0,10*ROW('Water Data'!S67)),NA())</f>
        <v>#N/A</v>
      </c>
      <c r="U73" s="85" t="e">
        <f ca="true">+IF(AND(ISNUMBER(OFFSET('Water Data'!$S$9,0,10*ROW('Water Data'!S67))),'Data Summary'!CJ73="Yes"),OFFSET('Water Data'!$S$9,0,10*ROW('Water Data'!S67)),NA())</f>
        <v>#N/A</v>
      </c>
      <c r="V73" s="86" t="e">
        <f ca="true">+IF(AND(ISNUMBER(OFFSET('Sanitation Data'!$N$4,0,10*ROW('Sanitation Data'!N67))),'Data Summary'!CK73="Yes"),100-OFFSET('Sanitation Data'!$N$4,0,10*ROW('Sanitation Data'!N67)),NA())</f>
        <v>#N/A</v>
      </c>
      <c r="W73" s="86" t="e">
        <f ca="true">+IF(AND(ISNUMBER(OFFSET('Sanitation Data'!$N$6,0,10*ROW('Sanitation Data'!N67))),'Data Summary'!CL73="Yes"),OFFSET('Sanitation Data'!$N$6,0,10*ROW('Sanitation Data'!N67)),NA())</f>
        <v>#N/A</v>
      </c>
      <c r="X73" s="86" t="e">
        <f ca="true">+IF(AND(ISNUMBER(OFFSET('Sanitation Data'!$N$10,0,10*ROW('Sanitation Data'!N67))),'Data Summary'!CM73="Yes"),OFFSET('Sanitation Data'!$N$10,0,10*ROW('Sanitation Data'!N67)),NA())</f>
        <v>#N/A</v>
      </c>
      <c r="Y73" s="86" t="e">
        <f ca="true">+IF(AND(ISNUMBER(OFFSET('Sanitation Data'!$N$11,0,10*ROW('Sanitation Data'!N67))),'Data Summary'!CN73="Yes"),OFFSET('Sanitation Data'!$N$11,0,10*ROW('Sanitation Data'!N67)),NA())</f>
        <v>#N/A</v>
      </c>
      <c r="Z73" s="86" t="e">
        <f ca="true">+IF(AND(ISNUMBER(OFFSET('Sanitation Data'!$N$12,0,10*ROW('Sanitation Data'!N67))),'Data Summary'!CO73="Yes"),OFFSET('Sanitation Data'!$N$12,0,10*ROW('Sanitation Data'!N67)),NA())</f>
        <v>#N/A</v>
      </c>
      <c r="AA73" s="86" t="e">
        <f ca="true">+IF(AND(ISNUMBER(OFFSET('Sanitation Data'!$O$4,0,10*ROW('Sanitation Data'!O67))),'Data Summary'!CP73="Yes"),100-OFFSET('Sanitation Data'!$O$4,0,10*ROW('Sanitation Data'!O67)),NA())</f>
        <v>#N/A</v>
      </c>
      <c r="AB73" s="86" t="e">
        <f ca="true">+IF(AND(ISNUMBER(OFFSET('Sanitation Data'!$O$6,0,10*ROW('Sanitation Data'!O67))),'Data Summary'!CQ73="Yes"),OFFSET('Sanitation Data'!$O$6,0,10*ROW('Sanitation Data'!O67)),NA())</f>
        <v>#N/A</v>
      </c>
      <c r="AC73" s="86" t="e">
        <f ca="true">+IF(AND(ISNUMBER(OFFSET('Sanitation Data'!$O$10,0,10*ROW('Sanitation Data'!O67))),'Data Summary'!CR73="Yes"),OFFSET('Sanitation Data'!$O$10,0,10*ROW('Sanitation Data'!O67)),NA())</f>
        <v>#N/A</v>
      </c>
      <c r="AD73" s="86" t="e">
        <f ca="true">+IF(AND(ISNUMBER(OFFSET('Sanitation Data'!$O$11,0,10*ROW('Sanitation Data'!O67))),'Data Summary'!CS73="Yes"),OFFSET('Sanitation Data'!$O$11,0,10*ROW('Sanitation Data'!O67)),NA())</f>
        <v>#N/A</v>
      </c>
      <c r="AE73" s="86" t="e">
        <f ca="true">+IF(AND(ISNUMBER(OFFSET('Sanitation Data'!$O$12,0,10*ROW('Sanitation Data'!O67))),'Data Summary'!CT73="Yes"),OFFSET('Sanitation Data'!$O$12,0,10*ROW('Sanitation Data'!O67)),NA())</f>
        <v>#N/A</v>
      </c>
      <c r="AF73" s="86" t="e">
        <f ca="true">+IF(AND(ISNUMBER(OFFSET('Sanitation Data'!$P$4,0,10*ROW('Sanitation Data'!P67))),'Data Summary'!CU73="Yes"),100-OFFSET('Sanitation Data'!$P$4,0,10*ROW('Sanitation Data'!P67)),NA())</f>
        <v>#N/A</v>
      </c>
      <c r="AG73" s="86" t="e">
        <f ca="true">+IF(AND(ISNUMBER(OFFSET('Sanitation Data'!$P$6,0,10*ROW('Sanitation Data'!P67))),'Data Summary'!CV73="Yes"),OFFSET('Sanitation Data'!$P$6,0,10*ROW('Sanitation Data'!P67)),NA())</f>
        <v>#N/A</v>
      </c>
      <c r="AH73" s="86" t="e">
        <f ca="true">+IF(AND(ISNUMBER(OFFSET('Sanitation Data'!$P$10,0,10*ROW('Sanitation Data'!P67))),'Data Summary'!CW73="Yes"),OFFSET('Sanitation Data'!$P$10,0,10*ROW('Sanitation Data'!P67)),NA())</f>
        <v>#N/A</v>
      </c>
      <c r="AI73" s="86" t="e">
        <f ca="true">+IF(AND(ISNUMBER(OFFSET('Sanitation Data'!$P$11,0,10*ROW('Sanitation Data'!P67))),'Data Summary'!CX73="Yes"),OFFSET('Sanitation Data'!$P$11,0,10*ROW('Sanitation Data'!P67)),NA())</f>
        <v>#N/A</v>
      </c>
      <c r="AJ73" s="86" t="e">
        <f ca="true">+IF(AND(ISNUMBER(OFFSET('Sanitation Data'!$P$12,0,10*ROW('Sanitation Data'!P67))),'Data Summary'!CY73="Yes"),OFFSET('Sanitation Data'!$P$12,0,10*ROW('Sanitation Data'!P67)),NA())</f>
        <v>#N/A</v>
      </c>
      <c r="AK73" s="86" t="e">
        <f ca="true">+IF(AND(ISNUMBER(OFFSET('Sanitation Data'!$Q$4,0,10*ROW('Sanitation Data'!Q67))),'Data Summary'!CZ73="Yes"),100-OFFSET('Sanitation Data'!$Q$4,0,10*ROW('Sanitation Data'!Q67)),NA())</f>
        <v>#N/A</v>
      </c>
      <c r="AL73" s="86" t="e">
        <f ca="true">+IF(AND(ISNUMBER(OFFSET('Sanitation Data'!$Q$6,0,10*ROW('Sanitation Data'!Q67))),'Data Summary'!DA73="Yes"),OFFSET('Sanitation Data'!$Q$6,0,10*ROW('Sanitation Data'!Q67)),NA())</f>
        <v>#N/A</v>
      </c>
      <c r="AM73" s="86" t="e">
        <f ca="true">+IF(AND(ISNUMBER(OFFSET('Sanitation Data'!$Q$10,0,10*ROW('Sanitation Data'!Q67))),'Data Summary'!DB73="Yes"),OFFSET('Sanitation Data'!$Q$10,0,10*ROW('Sanitation Data'!Q67)),NA())</f>
        <v>#N/A</v>
      </c>
      <c r="AN73" s="86" t="e">
        <f ca="true">+IF(AND(ISNUMBER(OFFSET('Sanitation Data'!$Q$11,0,10*ROW('Sanitation Data'!Q67))),'Data Summary'!DC73="Yes"),OFFSET('Sanitation Data'!$Q$11,0,10*ROW('Sanitation Data'!Q67)),NA())</f>
        <v>#N/A</v>
      </c>
      <c r="AO73" s="86" t="e">
        <f ca="true">+IF(AND(ISNUMBER(OFFSET('Sanitation Data'!$Q$12,0,10*ROW('Sanitation Data'!Q67))),'Data Summary'!DD73="Yes"),OFFSET('Sanitation Data'!$Q$12,0,10*ROW('Sanitation Data'!Q67)),NA())</f>
        <v>#N/A</v>
      </c>
      <c r="AP73" s="86" t="e">
        <f ca="true">+IF(AND(ISNUMBER(OFFSET('Sanitation Data'!$R$4,0,10*ROW('Sanitation Data'!R67))),'Data Summary'!DE73="Yes"),100-OFFSET('Sanitation Data'!$R$4,0,10*ROW('Sanitation Data'!R67)),NA())</f>
        <v>#N/A</v>
      </c>
      <c r="AQ73" s="86" t="e">
        <f ca="true">+IF(AND(ISNUMBER(OFFSET('Sanitation Data'!$R$6,0,10*ROW('Sanitation Data'!R67))),'Data Summary'!DF73="Yes"),OFFSET('Sanitation Data'!$R$6,0,10*ROW('Sanitation Data'!R67)),NA())</f>
        <v>#N/A</v>
      </c>
      <c r="AR73" s="86" t="e">
        <f ca="true">+IF(AND(ISNUMBER(OFFSET('Sanitation Data'!$R$10,0,10*ROW('Sanitation Data'!R67))),'Data Summary'!DG73="Yes"),OFFSET('Sanitation Data'!$R$10,0,10*ROW('Sanitation Data'!R67)),NA())</f>
        <v>#N/A</v>
      </c>
      <c r="AS73" s="86" t="e">
        <f ca="true">+IF(AND(ISNUMBER(OFFSET('Sanitation Data'!$R$11,0,10*ROW('Sanitation Data'!R67))),'Data Summary'!DH73="Yes"),OFFSET('Sanitation Data'!$R$11,0,10*ROW('Sanitation Data'!R67)),NA())</f>
        <v>#N/A</v>
      </c>
      <c r="AT73" s="86" t="e">
        <f ca="true">+IF(AND(ISNUMBER(OFFSET('Sanitation Data'!$R$12,0,10*ROW('Sanitation Data'!R67))),'Data Summary'!DI73="Yes"),OFFSET('Sanitation Data'!$R$12,0,10*ROW('Sanitation Data'!R67)),NA())</f>
        <v>#N/A</v>
      </c>
      <c r="AU73" s="86" t="e">
        <f ca="true">+IF(AND(ISNUMBER(OFFSET('Sanitation Data'!$S$4,0,10*ROW('Sanitation Data'!S67))),'Data Summary'!DJ73="Yes"),100-OFFSET('Sanitation Data'!$S$4,0,10*ROW('Sanitation Data'!S67)),NA())</f>
        <v>#N/A</v>
      </c>
      <c r="AV73" s="86" t="e">
        <f ca="true">+IF(AND(ISNUMBER(OFFSET('Sanitation Data'!$S$6,0,10*ROW('Sanitation Data'!S67))),'Data Summary'!DK73="Yes"),OFFSET('Sanitation Data'!$S$6,0,10*ROW('Sanitation Data'!S67)),NA())</f>
        <v>#N/A</v>
      </c>
      <c r="AW73" s="86" t="e">
        <f ca="true">+IF(AND(ISNUMBER(OFFSET('Sanitation Data'!$S$10,0,10*ROW('Sanitation Data'!S67))),'Data Summary'!DL73="Yes"),OFFSET('Sanitation Data'!$S$10,0,10*ROW('Sanitation Data'!S67)),NA())</f>
        <v>#N/A</v>
      </c>
      <c r="AX73" s="86" t="e">
        <f ca="true">+IF(AND(ISNUMBER(OFFSET('Sanitation Data'!$S$11,0,10*ROW('Sanitation Data'!S67))),'Data Summary'!DM73="Yes"),OFFSET('Sanitation Data'!$S$11,0,10*ROW('Sanitation Data'!S67)),NA())</f>
        <v>#N/A</v>
      </c>
      <c r="AY73" s="86" t="e">
        <f ca="true">+IF(AND(ISNUMBER(OFFSET('Sanitation Data'!$S$12,0,10*ROW('Sanitation Data'!S67))),'Data Summary'!DN73="Yes"),OFFSET('Sanitation Data'!$S$12,0,10*ROW('Sanitation Data'!S67)),NA())</f>
        <v>#N/A</v>
      </c>
      <c r="AZ73" s="87" t="e">
        <f ca="true">+IF(AND(ISNUMBER(OFFSET('Hygiene Data'!$N$5,0,10*ROW('Hygiene Data'!N67))),'Data Summary'!DO73="Yes"),OFFSET('Hygiene Data'!$N$5,0,10*ROW('Hygiene Data'!N67)),NA())</f>
        <v>#N/A</v>
      </c>
      <c r="BA73" s="87" t="e">
        <f ca="true">+IF(AND(ISNUMBER(OFFSET('Hygiene Data'!$N$7,0,10*ROW('Hygiene Data'!N67))),'Data Summary'!DP73="Yes"),OFFSET('Hygiene Data'!$N$7,0,10*ROW('Hygiene Data'!N67)),NA())</f>
        <v>#N/A</v>
      </c>
      <c r="BB73" s="87" t="e">
        <f ca="true">+IF(AND(ISNUMBER(OFFSET('Hygiene Data'!$N$9,0,10*ROW('Hygiene Data'!N67))),'Data Summary'!DQ73="Yes"),OFFSET('Hygiene Data'!$N$9,0,10*ROW('Hygiene Data'!N67)),NA())</f>
        <v>#N/A</v>
      </c>
      <c r="BC73" s="87" t="e">
        <f ca="true">+IF(AND(ISNUMBER(OFFSET('Hygiene Data'!$O$5,0,10*ROW('Hygiene Data'!O67))),'Data Summary'!DR73="Yes"),OFFSET('Hygiene Data'!$O$5,0,10*ROW('Hygiene Data'!O67)),NA())</f>
        <v>#N/A</v>
      </c>
      <c r="BD73" s="87" t="e">
        <f ca="true">+IF(AND(ISNUMBER(OFFSET('Hygiene Data'!$O$7,0,10*ROW('Hygiene Data'!O67))),'Data Summary'!DS73="Yes"),OFFSET('Hygiene Data'!$O$7,0,10*ROW('Hygiene Data'!O67)),NA())</f>
        <v>#N/A</v>
      </c>
      <c r="BE73" s="87" t="e">
        <f ca="true">+IF(AND(ISNUMBER(OFFSET('Hygiene Data'!$O$9,0,10*ROW('Hygiene Data'!O67))),'Data Summary'!DT73="Yes"),OFFSET('Hygiene Data'!$O$9,0,10*ROW('Hygiene Data'!O67)),NA())</f>
        <v>#N/A</v>
      </c>
      <c r="BF73" s="87" t="e">
        <f ca="true">+IF(AND(ISNUMBER(OFFSET('Hygiene Data'!$P$5,0,10*ROW('Hygiene Data'!P67))),'Data Summary'!DU73="Yes"),OFFSET('Hygiene Data'!$P$5,0,10*ROW('Hygiene Data'!P67)),NA())</f>
        <v>#N/A</v>
      </c>
      <c r="BG73" s="87" t="e">
        <f ca="true">+IF(AND(ISNUMBER(OFFSET('Hygiene Data'!$P$7,0,10*ROW('Hygiene Data'!P67))),'Data Summary'!DV73="Yes"),OFFSET('Hygiene Data'!$P$7,0,10*ROW('Hygiene Data'!P67)),NA())</f>
        <v>#N/A</v>
      </c>
      <c r="BH73" s="87" t="e">
        <f ca="true">+IF(AND(ISNUMBER(OFFSET('Hygiene Data'!$P$9,0,10*ROW('Hygiene Data'!P67))),'Data Summary'!DW73="Yes"),OFFSET('Hygiene Data'!$P$9,0,10*ROW('Hygiene Data'!P67)),NA())</f>
        <v>#N/A</v>
      </c>
      <c r="BI73" s="87" t="e">
        <f ca="true">+IF(AND(ISNUMBER(OFFSET('Hygiene Data'!$Q$5,0,10*ROW('Hygiene Data'!Q67))),'Data Summary'!DX73="Yes"),OFFSET('Hygiene Data'!$Q$5,0,10*ROW('Hygiene Data'!Q67)),NA())</f>
        <v>#N/A</v>
      </c>
      <c r="BJ73" s="87" t="e">
        <f ca="true">+IF(AND(ISNUMBER(OFFSET('Hygiene Data'!$Q$7,0,10*ROW('Hygiene Data'!Q67))),'Data Summary'!DY73="Yes"),OFFSET('Hygiene Data'!$Q$7,0,10*ROW('Hygiene Data'!Q67)),NA())</f>
        <v>#N/A</v>
      </c>
      <c r="BK73" s="87" t="e">
        <f ca="true">+IF(AND(ISNUMBER(OFFSET('Hygiene Data'!$Q$9,0,10*ROW('Hygiene Data'!Q67))),'Data Summary'!DZ73="Yes"),OFFSET('Hygiene Data'!$Q$9,0,10*ROW('Hygiene Data'!Q67)),NA())</f>
        <v>#N/A</v>
      </c>
      <c r="BL73" s="87" t="e">
        <f ca="true">+IF(AND(ISNUMBER(OFFSET('Hygiene Data'!$R$5,0,10*ROW('Hygiene Data'!R67))),'Data Summary'!EA73="Yes"),OFFSET('Hygiene Data'!$R$5,0,10*ROW('Hygiene Data'!R67)),NA())</f>
        <v>#N/A</v>
      </c>
      <c r="BM73" s="87" t="e">
        <f ca="true">+IF(AND(ISNUMBER(OFFSET('Hygiene Data'!$R$7,0,10*ROW('Hygiene Data'!R67))),'Data Summary'!EB73="Yes"),OFFSET('Hygiene Data'!$R$7,0,10*ROW('Hygiene Data'!R67)),NA())</f>
        <v>#N/A</v>
      </c>
      <c r="BN73" s="87" t="e">
        <f ca="true">+IF(AND(ISNUMBER(OFFSET('Hygiene Data'!$R$9,0,10*ROW('Hygiene Data'!R67))),'Data Summary'!EC73="Yes"),OFFSET('Hygiene Data'!$R$9,0,10*ROW('Hygiene Data'!R67)),NA())</f>
        <v>#N/A</v>
      </c>
      <c r="BO73" s="87" t="e">
        <f ca="true">+IF(AND(ISNUMBER(OFFSET('Hygiene Data'!$S$5,0,10*ROW('Hygiene Data'!S67))),'Data Summary'!ED73="Yes"),OFFSET('Hygiene Data'!$S$5,0,10*ROW('Hygiene Data'!S67)),NA())</f>
        <v>#N/A</v>
      </c>
      <c r="BP73" s="87" t="e">
        <f ca="true">+IF(AND(ISNUMBER(OFFSET('Hygiene Data'!$S$7,0,10*ROW('Hygiene Data'!S67))),'Data Summary'!EE73="Yes"),OFFSET('Hygiene Data'!$S$7,0,10*ROW('Hygiene Data'!S67)),NA())</f>
        <v>#N/A</v>
      </c>
      <c r="BQ73" s="87" t="e">
        <f ca="true">+IF(AND(ISNUMBER(OFFSET('Hygiene Data'!$S$9,0,10*ROW('Hygiene Data'!S67))),'Data Summary'!EF73="Yes"),OFFSET('Hygiene Data'!$S$9,0,10*ROW('Hygiene Data'!S67)),NA())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Data'!$N$4,0,10*ROW('Water Data'!N68))),'Data Summary'!BS74="Yes"),100-OFFSET('Water Data'!$N$4,0,10*ROW('Water Data'!N68)),NA())</f>
        <v>#N/A</v>
      </c>
      <c r="E74" s="85" t="e">
        <f ca="true">+IF(AND(ISNUMBER(OFFSET('Water Data'!$N$6,0,10*ROW('Water Data'!N68))),'Data Summary'!BT74="Yes"),OFFSET('Water Data'!$N$6,0,10*ROW('Water Data'!N68)),NA())</f>
        <v>#N/A</v>
      </c>
      <c r="F74" s="85" t="e">
        <f ca="true">+IF(AND(ISNUMBER(OFFSET('Water Data'!$N$9,0,10*ROW('Water Data'!N68))),'Data Summary'!BU74="Yes"),OFFSET('Water Data'!$N$9,0,10*ROW('Water Data'!N68)),NA())</f>
        <v>#N/A</v>
      </c>
      <c r="G74" s="85" t="e">
        <f ca="true">+IF(AND(ISNUMBER(OFFSET('Water Data'!$O$4,0,10*ROW('Water Data'!O68))),'Data Summary'!BV74="Yes"),100-OFFSET('Water Data'!$O$4,0,10*ROW('Water Data'!O68)),NA())</f>
        <v>#N/A</v>
      </c>
      <c r="H74" s="85" t="e">
        <f ca="true">+IF(AND(ISNUMBER(OFFSET('Water Data'!$O$6,0,10*ROW('Water Data'!O68))),'Data Summary'!BW74="Yes"),OFFSET('Water Data'!$O$6,0,10*ROW('Water Data'!O68)),NA())</f>
        <v>#N/A</v>
      </c>
      <c r="I74" s="85" t="e">
        <f ca="true">+IF(AND(ISNUMBER(OFFSET('Water Data'!$O$9,0,10*ROW('Water Data'!O68))),'Data Summary'!BX74="Yes"),OFFSET('Water Data'!$O$9,0,10*ROW('Water Data'!O68)),NA())</f>
        <v>#N/A</v>
      </c>
      <c r="J74" s="85" t="e">
        <f ca="true">+IF(AND(ISNUMBER(OFFSET('Water Data'!$P$4,0,10*ROW('Water Data'!P68))),'Data Summary'!BY74="Yes"),100-OFFSET('Water Data'!$P$4,0,10*ROW('Water Data'!P68)),NA())</f>
        <v>#N/A</v>
      </c>
      <c r="K74" s="85" t="e">
        <f ca="true">+IF(AND(ISNUMBER(OFFSET('Water Data'!$P$6,0,10*ROW('Water Data'!P68))),'Data Summary'!BZ74="Yes"),OFFSET('Water Data'!$P$6,0,10*ROW('Water Data'!P68)),NA())</f>
        <v>#N/A</v>
      </c>
      <c r="L74" s="85" t="e">
        <f ca="true">+IF(AND(ISNUMBER(OFFSET('Water Data'!$P$9,0,10*ROW('Water Data'!P68))),'Data Summary'!CA74="Yes"),OFFSET('Water Data'!$P$9,0,10*ROW('Water Data'!P68)),NA())</f>
        <v>#N/A</v>
      </c>
      <c r="M74" s="85" t="e">
        <f ca="true">+IF(AND(ISNUMBER(OFFSET('Water Data'!$Q$4,0,10*ROW('Water Data'!Q68))),'Data Summary'!CB74="Yes"),100-OFFSET('Water Data'!$Q$4,0,10*ROW('Water Data'!Q68)),NA())</f>
        <v>#N/A</v>
      </c>
      <c r="N74" s="85" t="e">
        <f ca="true">+IF(AND(ISNUMBER(OFFSET('Water Data'!$Q$6,0,10*ROW('Water Data'!Q68))),'Data Summary'!CC74="Yes"),OFFSET('Water Data'!$Q$6,0,10*ROW('Water Data'!Q68)),NA())</f>
        <v>#N/A</v>
      </c>
      <c r="O74" s="85" t="e">
        <f ca="true">+IF(AND(ISNUMBER(OFFSET('Water Data'!$Q$9,0,10*ROW('Water Data'!Q68))),'Data Summary'!CD74="Yes"),OFFSET('Water Data'!$Q$9,0,10*ROW('Water Data'!Q68)),NA())</f>
        <v>#N/A</v>
      </c>
      <c r="P74" s="85" t="e">
        <f ca="true">+IF(AND(ISNUMBER(OFFSET('Water Data'!$R$4,0,10*ROW('Water Data'!R68))),'Data Summary'!CE74="Yes"),100-OFFSET('Water Data'!$R$4,0,10*ROW('Water Data'!R68)),NA())</f>
        <v>#N/A</v>
      </c>
      <c r="Q74" s="85" t="e">
        <f ca="true">+IF(AND(ISNUMBER(OFFSET('Water Data'!$R$6,0,10*ROW('Water Data'!R68))),'Data Summary'!CF74="Yes"),OFFSET('Water Data'!$R$6,0,10*ROW('Water Data'!R68)),NA())</f>
        <v>#N/A</v>
      </c>
      <c r="R74" s="85" t="e">
        <f ca="true">+IF(AND(ISNUMBER(OFFSET('Water Data'!$R$9,0,10*ROW('Water Data'!R68))),'Data Summary'!CG74="Yes"),OFFSET('Water Data'!$R$9,0,10*ROW('Water Data'!R68)),NA())</f>
        <v>#N/A</v>
      </c>
      <c r="S74" s="85" t="e">
        <f ca="true">+IF(AND(ISNUMBER(OFFSET('Water Data'!$S$4,0,10*ROW('Water Data'!S68))),'Data Summary'!CH74="Yes"),100-OFFSET('Water Data'!$S$4,0,10*ROW('Water Data'!S68)),NA())</f>
        <v>#N/A</v>
      </c>
      <c r="T74" s="85" t="e">
        <f ca="true">+IF(AND(ISNUMBER(OFFSET('Water Data'!$S$6,0,10*ROW('Water Data'!S68))),'Data Summary'!CI74="Yes"),OFFSET('Water Data'!$S$6,0,10*ROW('Water Data'!S68)),NA())</f>
        <v>#N/A</v>
      </c>
      <c r="U74" s="85" t="e">
        <f ca="true">+IF(AND(ISNUMBER(OFFSET('Water Data'!$S$9,0,10*ROW('Water Data'!S68))),'Data Summary'!CJ74="Yes"),OFFSET('Water Data'!$S$9,0,10*ROW('Water Data'!S68)),NA())</f>
        <v>#N/A</v>
      </c>
      <c r="V74" s="86" t="e">
        <f ca="true">+IF(AND(ISNUMBER(OFFSET('Sanitation Data'!$N$4,0,10*ROW('Sanitation Data'!N68))),'Data Summary'!CK74="Yes"),100-OFFSET('Sanitation Data'!$N$4,0,10*ROW('Sanitation Data'!N68)),NA())</f>
        <v>#N/A</v>
      </c>
      <c r="W74" s="86" t="e">
        <f ca="true">+IF(AND(ISNUMBER(OFFSET('Sanitation Data'!$N$6,0,10*ROW('Sanitation Data'!N68))),'Data Summary'!CL74="Yes"),OFFSET('Sanitation Data'!$N$6,0,10*ROW('Sanitation Data'!N68)),NA())</f>
        <v>#N/A</v>
      </c>
      <c r="X74" s="86" t="e">
        <f ca="true">+IF(AND(ISNUMBER(OFFSET('Sanitation Data'!$N$10,0,10*ROW('Sanitation Data'!N68))),'Data Summary'!CM74="Yes"),OFFSET('Sanitation Data'!$N$10,0,10*ROW('Sanitation Data'!N68)),NA())</f>
        <v>#N/A</v>
      </c>
      <c r="Y74" s="86" t="e">
        <f ca="true">+IF(AND(ISNUMBER(OFFSET('Sanitation Data'!$N$11,0,10*ROW('Sanitation Data'!N68))),'Data Summary'!CN74="Yes"),OFFSET('Sanitation Data'!$N$11,0,10*ROW('Sanitation Data'!N68)),NA())</f>
        <v>#N/A</v>
      </c>
      <c r="Z74" s="86" t="e">
        <f ca="true">+IF(AND(ISNUMBER(OFFSET('Sanitation Data'!$N$12,0,10*ROW('Sanitation Data'!N68))),'Data Summary'!CO74="Yes"),OFFSET('Sanitation Data'!$N$12,0,10*ROW('Sanitation Data'!N68)),NA())</f>
        <v>#N/A</v>
      </c>
      <c r="AA74" s="86" t="e">
        <f ca="true">+IF(AND(ISNUMBER(OFFSET('Sanitation Data'!$O$4,0,10*ROW('Sanitation Data'!O68))),'Data Summary'!CP74="Yes"),100-OFFSET('Sanitation Data'!$O$4,0,10*ROW('Sanitation Data'!O68)),NA())</f>
        <v>#N/A</v>
      </c>
      <c r="AB74" s="86" t="e">
        <f ca="true">+IF(AND(ISNUMBER(OFFSET('Sanitation Data'!$O$6,0,10*ROW('Sanitation Data'!O68))),'Data Summary'!CQ74="Yes"),OFFSET('Sanitation Data'!$O$6,0,10*ROW('Sanitation Data'!O68)),NA())</f>
        <v>#N/A</v>
      </c>
      <c r="AC74" s="86" t="e">
        <f ca="true">+IF(AND(ISNUMBER(OFFSET('Sanitation Data'!$O$10,0,10*ROW('Sanitation Data'!O68))),'Data Summary'!CR74="Yes"),OFFSET('Sanitation Data'!$O$10,0,10*ROW('Sanitation Data'!O68)),NA())</f>
        <v>#N/A</v>
      </c>
      <c r="AD74" s="86" t="e">
        <f ca="true">+IF(AND(ISNUMBER(OFFSET('Sanitation Data'!$O$11,0,10*ROW('Sanitation Data'!O68))),'Data Summary'!CS74="Yes"),OFFSET('Sanitation Data'!$O$11,0,10*ROW('Sanitation Data'!O68)),NA())</f>
        <v>#N/A</v>
      </c>
      <c r="AE74" s="86" t="e">
        <f ca="true">+IF(AND(ISNUMBER(OFFSET('Sanitation Data'!$O$12,0,10*ROW('Sanitation Data'!O68))),'Data Summary'!CT74="Yes"),OFFSET('Sanitation Data'!$O$12,0,10*ROW('Sanitation Data'!O68)),NA())</f>
        <v>#N/A</v>
      </c>
      <c r="AF74" s="86" t="e">
        <f ca="true">+IF(AND(ISNUMBER(OFFSET('Sanitation Data'!$P$4,0,10*ROW('Sanitation Data'!P68))),'Data Summary'!CU74="Yes"),100-OFFSET('Sanitation Data'!$P$4,0,10*ROW('Sanitation Data'!P68)),NA())</f>
        <v>#N/A</v>
      </c>
      <c r="AG74" s="86" t="e">
        <f ca="true">+IF(AND(ISNUMBER(OFFSET('Sanitation Data'!$P$6,0,10*ROW('Sanitation Data'!P68))),'Data Summary'!CV74="Yes"),OFFSET('Sanitation Data'!$P$6,0,10*ROW('Sanitation Data'!P68)),NA())</f>
        <v>#N/A</v>
      </c>
      <c r="AH74" s="86" t="e">
        <f ca="true">+IF(AND(ISNUMBER(OFFSET('Sanitation Data'!$P$10,0,10*ROW('Sanitation Data'!P68))),'Data Summary'!CW74="Yes"),OFFSET('Sanitation Data'!$P$10,0,10*ROW('Sanitation Data'!P68)),NA())</f>
        <v>#N/A</v>
      </c>
      <c r="AI74" s="86" t="e">
        <f ca="true">+IF(AND(ISNUMBER(OFFSET('Sanitation Data'!$P$11,0,10*ROW('Sanitation Data'!P68))),'Data Summary'!CX74="Yes"),OFFSET('Sanitation Data'!$P$11,0,10*ROW('Sanitation Data'!P68)),NA())</f>
        <v>#N/A</v>
      </c>
      <c r="AJ74" s="86" t="e">
        <f ca="true">+IF(AND(ISNUMBER(OFFSET('Sanitation Data'!$P$12,0,10*ROW('Sanitation Data'!P68))),'Data Summary'!CY74="Yes"),OFFSET('Sanitation Data'!$P$12,0,10*ROW('Sanitation Data'!P68)),NA())</f>
        <v>#N/A</v>
      </c>
      <c r="AK74" s="86" t="e">
        <f ca="true">+IF(AND(ISNUMBER(OFFSET('Sanitation Data'!$Q$4,0,10*ROW('Sanitation Data'!Q68))),'Data Summary'!CZ74="Yes"),100-OFFSET('Sanitation Data'!$Q$4,0,10*ROW('Sanitation Data'!Q68)),NA())</f>
        <v>#N/A</v>
      </c>
      <c r="AL74" s="86" t="e">
        <f ca="true">+IF(AND(ISNUMBER(OFFSET('Sanitation Data'!$Q$6,0,10*ROW('Sanitation Data'!Q68))),'Data Summary'!DA74="Yes"),OFFSET('Sanitation Data'!$Q$6,0,10*ROW('Sanitation Data'!Q68)),NA())</f>
        <v>#N/A</v>
      </c>
      <c r="AM74" s="86" t="e">
        <f ca="true">+IF(AND(ISNUMBER(OFFSET('Sanitation Data'!$Q$10,0,10*ROW('Sanitation Data'!Q68))),'Data Summary'!DB74="Yes"),OFFSET('Sanitation Data'!$Q$10,0,10*ROW('Sanitation Data'!Q68)),NA())</f>
        <v>#N/A</v>
      </c>
      <c r="AN74" s="86" t="e">
        <f ca="true">+IF(AND(ISNUMBER(OFFSET('Sanitation Data'!$Q$11,0,10*ROW('Sanitation Data'!Q68))),'Data Summary'!DC74="Yes"),OFFSET('Sanitation Data'!$Q$11,0,10*ROW('Sanitation Data'!Q68)),NA())</f>
        <v>#N/A</v>
      </c>
      <c r="AO74" s="86" t="e">
        <f ca="true">+IF(AND(ISNUMBER(OFFSET('Sanitation Data'!$Q$12,0,10*ROW('Sanitation Data'!Q68))),'Data Summary'!DD74="Yes"),OFFSET('Sanitation Data'!$Q$12,0,10*ROW('Sanitation Data'!Q68)),NA())</f>
        <v>#N/A</v>
      </c>
      <c r="AP74" s="86" t="e">
        <f ca="true">+IF(AND(ISNUMBER(OFFSET('Sanitation Data'!$R$4,0,10*ROW('Sanitation Data'!R68))),'Data Summary'!DE74="Yes"),100-OFFSET('Sanitation Data'!$R$4,0,10*ROW('Sanitation Data'!R68)),NA())</f>
        <v>#N/A</v>
      </c>
      <c r="AQ74" s="86" t="e">
        <f ca="true">+IF(AND(ISNUMBER(OFFSET('Sanitation Data'!$R$6,0,10*ROW('Sanitation Data'!R68))),'Data Summary'!DF74="Yes"),OFFSET('Sanitation Data'!$R$6,0,10*ROW('Sanitation Data'!R68)),NA())</f>
        <v>#N/A</v>
      </c>
      <c r="AR74" s="86" t="e">
        <f ca="true">+IF(AND(ISNUMBER(OFFSET('Sanitation Data'!$R$10,0,10*ROW('Sanitation Data'!R68))),'Data Summary'!DG74="Yes"),OFFSET('Sanitation Data'!$R$10,0,10*ROW('Sanitation Data'!R68)),NA())</f>
        <v>#N/A</v>
      </c>
      <c r="AS74" s="86" t="e">
        <f ca="true">+IF(AND(ISNUMBER(OFFSET('Sanitation Data'!$R$11,0,10*ROW('Sanitation Data'!R68))),'Data Summary'!DH74="Yes"),OFFSET('Sanitation Data'!$R$11,0,10*ROW('Sanitation Data'!R68)),NA())</f>
        <v>#N/A</v>
      </c>
      <c r="AT74" s="86" t="e">
        <f ca="true">+IF(AND(ISNUMBER(OFFSET('Sanitation Data'!$R$12,0,10*ROW('Sanitation Data'!R68))),'Data Summary'!DI74="Yes"),OFFSET('Sanitation Data'!$R$12,0,10*ROW('Sanitation Data'!R68)),NA())</f>
        <v>#N/A</v>
      </c>
      <c r="AU74" s="86" t="e">
        <f ca="true">+IF(AND(ISNUMBER(OFFSET('Sanitation Data'!$S$4,0,10*ROW('Sanitation Data'!S68))),'Data Summary'!DJ74="Yes"),100-OFFSET('Sanitation Data'!$S$4,0,10*ROW('Sanitation Data'!S68)),NA())</f>
        <v>#N/A</v>
      </c>
      <c r="AV74" s="86" t="e">
        <f ca="true">+IF(AND(ISNUMBER(OFFSET('Sanitation Data'!$S$6,0,10*ROW('Sanitation Data'!S68))),'Data Summary'!DK74="Yes"),OFFSET('Sanitation Data'!$S$6,0,10*ROW('Sanitation Data'!S68)),NA())</f>
        <v>#N/A</v>
      </c>
      <c r="AW74" s="86" t="e">
        <f ca="true">+IF(AND(ISNUMBER(OFFSET('Sanitation Data'!$S$10,0,10*ROW('Sanitation Data'!S68))),'Data Summary'!DL74="Yes"),OFFSET('Sanitation Data'!$S$10,0,10*ROW('Sanitation Data'!S68)),NA())</f>
        <v>#N/A</v>
      </c>
      <c r="AX74" s="86" t="e">
        <f ca="true">+IF(AND(ISNUMBER(OFFSET('Sanitation Data'!$S$11,0,10*ROW('Sanitation Data'!S68))),'Data Summary'!DM74="Yes"),OFFSET('Sanitation Data'!$S$11,0,10*ROW('Sanitation Data'!S68)),NA())</f>
        <v>#N/A</v>
      </c>
      <c r="AY74" s="86" t="e">
        <f ca="true">+IF(AND(ISNUMBER(OFFSET('Sanitation Data'!$S$12,0,10*ROW('Sanitation Data'!S68))),'Data Summary'!DN74="Yes"),OFFSET('Sanitation Data'!$S$12,0,10*ROW('Sanitation Data'!S68)),NA())</f>
        <v>#N/A</v>
      </c>
      <c r="AZ74" s="87" t="e">
        <f ca="true">+IF(AND(ISNUMBER(OFFSET('Hygiene Data'!$N$5,0,10*ROW('Hygiene Data'!N68))),'Data Summary'!DO74="Yes"),OFFSET('Hygiene Data'!$N$5,0,10*ROW('Hygiene Data'!N68)),NA())</f>
        <v>#N/A</v>
      </c>
      <c r="BA74" s="87" t="e">
        <f ca="true">+IF(AND(ISNUMBER(OFFSET('Hygiene Data'!$N$7,0,10*ROW('Hygiene Data'!N68))),'Data Summary'!DP74="Yes"),OFFSET('Hygiene Data'!$N$7,0,10*ROW('Hygiene Data'!N68)),NA())</f>
        <v>#N/A</v>
      </c>
      <c r="BB74" s="87" t="e">
        <f ca="true">+IF(AND(ISNUMBER(OFFSET('Hygiene Data'!$N$9,0,10*ROW('Hygiene Data'!N68))),'Data Summary'!DQ74="Yes"),OFFSET('Hygiene Data'!$N$9,0,10*ROW('Hygiene Data'!N68)),NA())</f>
        <v>#N/A</v>
      </c>
      <c r="BC74" s="87" t="e">
        <f ca="true">+IF(AND(ISNUMBER(OFFSET('Hygiene Data'!$O$5,0,10*ROW('Hygiene Data'!O68))),'Data Summary'!DR74="Yes"),OFFSET('Hygiene Data'!$O$5,0,10*ROW('Hygiene Data'!O68)),NA())</f>
        <v>#N/A</v>
      </c>
      <c r="BD74" s="87" t="e">
        <f ca="true">+IF(AND(ISNUMBER(OFFSET('Hygiene Data'!$O$7,0,10*ROW('Hygiene Data'!O68))),'Data Summary'!DS74="Yes"),OFFSET('Hygiene Data'!$O$7,0,10*ROW('Hygiene Data'!O68)),NA())</f>
        <v>#N/A</v>
      </c>
      <c r="BE74" s="87" t="e">
        <f ca="true">+IF(AND(ISNUMBER(OFFSET('Hygiene Data'!$O$9,0,10*ROW('Hygiene Data'!O68))),'Data Summary'!DT74="Yes"),OFFSET('Hygiene Data'!$O$9,0,10*ROW('Hygiene Data'!O68)),NA())</f>
        <v>#N/A</v>
      </c>
      <c r="BF74" s="87" t="e">
        <f ca="true">+IF(AND(ISNUMBER(OFFSET('Hygiene Data'!$P$5,0,10*ROW('Hygiene Data'!P68))),'Data Summary'!DU74="Yes"),OFFSET('Hygiene Data'!$P$5,0,10*ROW('Hygiene Data'!P68)),NA())</f>
        <v>#N/A</v>
      </c>
      <c r="BG74" s="87" t="e">
        <f ca="true">+IF(AND(ISNUMBER(OFFSET('Hygiene Data'!$P$7,0,10*ROW('Hygiene Data'!P68))),'Data Summary'!DV74="Yes"),OFFSET('Hygiene Data'!$P$7,0,10*ROW('Hygiene Data'!P68)),NA())</f>
        <v>#N/A</v>
      </c>
      <c r="BH74" s="87" t="e">
        <f ca="true">+IF(AND(ISNUMBER(OFFSET('Hygiene Data'!$P$9,0,10*ROW('Hygiene Data'!P68))),'Data Summary'!DW74="Yes"),OFFSET('Hygiene Data'!$P$9,0,10*ROW('Hygiene Data'!P68)),NA())</f>
        <v>#N/A</v>
      </c>
      <c r="BI74" s="87" t="e">
        <f ca="true">+IF(AND(ISNUMBER(OFFSET('Hygiene Data'!$Q$5,0,10*ROW('Hygiene Data'!Q68))),'Data Summary'!DX74="Yes"),OFFSET('Hygiene Data'!$Q$5,0,10*ROW('Hygiene Data'!Q68)),NA())</f>
        <v>#N/A</v>
      </c>
      <c r="BJ74" s="87" t="e">
        <f ca="true">+IF(AND(ISNUMBER(OFFSET('Hygiene Data'!$Q$7,0,10*ROW('Hygiene Data'!Q68))),'Data Summary'!DY74="Yes"),OFFSET('Hygiene Data'!$Q$7,0,10*ROW('Hygiene Data'!Q68)),NA())</f>
        <v>#N/A</v>
      </c>
      <c r="BK74" s="87" t="e">
        <f ca="true">+IF(AND(ISNUMBER(OFFSET('Hygiene Data'!$Q$9,0,10*ROW('Hygiene Data'!Q68))),'Data Summary'!DZ74="Yes"),OFFSET('Hygiene Data'!$Q$9,0,10*ROW('Hygiene Data'!Q68)),NA())</f>
        <v>#N/A</v>
      </c>
      <c r="BL74" s="87" t="e">
        <f ca="true">+IF(AND(ISNUMBER(OFFSET('Hygiene Data'!$R$5,0,10*ROW('Hygiene Data'!R68))),'Data Summary'!EA74="Yes"),OFFSET('Hygiene Data'!$R$5,0,10*ROW('Hygiene Data'!R68)),NA())</f>
        <v>#N/A</v>
      </c>
      <c r="BM74" s="87" t="e">
        <f ca="true">+IF(AND(ISNUMBER(OFFSET('Hygiene Data'!$R$7,0,10*ROW('Hygiene Data'!R68))),'Data Summary'!EB74="Yes"),OFFSET('Hygiene Data'!$R$7,0,10*ROW('Hygiene Data'!R68)),NA())</f>
        <v>#N/A</v>
      </c>
      <c r="BN74" s="87" t="e">
        <f ca="true">+IF(AND(ISNUMBER(OFFSET('Hygiene Data'!$R$9,0,10*ROW('Hygiene Data'!R68))),'Data Summary'!EC74="Yes"),OFFSET('Hygiene Data'!$R$9,0,10*ROW('Hygiene Data'!R68)),NA())</f>
        <v>#N/A</v>
      </c>
      <c r="BO74" s="87" t="e">
        <f ca="true">+IF(AND(ISNUMBER(OFFSET('Hygiene Data'!$S$5,0,10*ROW('Hygiene Data'!S68))),'Data Summary'!ED74="Yes"),OFFSET('Hygiene Data'!$S$5,0,10*ROW('Hygiene Data'!S68)),NA())</f>
        <v>#N/A</v>
      </c>
      <c r="BP74" s="87" t="e">
        <f ca="true">+IF(AND(ISNUMBER(OFFSET('Hygiene Data'!$S$7,0,10*ROW('Hygiene Data'!S68))),'Data Summary'!EE74="Yes"),OFFSET('Hygiene Data'!$S$7,0,10*ROW('Hygiene Data'!S68)),NA())</f>
        <v>#N/A</v>
      </c>
      <c r="BQ74" s="87" t="e">
        <f ca="true">+IF(AND(ISNUMBER(OFFSET('Hygiene Data'!$S$9,0,10*ROW('Hygiene Data'!S68))),'Data Summary'!EF74="Yes"),OFFSET('Hygiene Data'!$S$9,0,10*ROW('Hygiene Data'!S68)),NA())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Data'!$N$4,0,10*ROW('Water Data'!N69))),'Data Summary'!BS75="Yes"),100-OFFSET('Water Data'!$N$4,0,10*ROW('Water Data'!N69)),NA())</f>
        <v>#N/A</v>
      </c>
      <c r="E75" s="85" t="e">
        <f ca="true">+IF(AND(ISNUMBER(OFFSET('Water Data'!$N$6,0,10*ROW('Water Data'!N69))),'Data Summary'!BT75="Yes"),OFFSET('Water Data'!$N$6,0,10*ROW('Water Data'!N69)),NA())</f>
        <v>#N/A</v>
      </c>
      <c r="F75" s="85" t="e">
        <f ca="true">+IF(AND(ISNUMBER(OFFSET('Water Data'!$N$9,0,10*ROW('Water Data'!N69))),'Data Summary'!BU75="Yes"),OFFSET('Water Data'!$N$9,0,10*ROW('Water Data'!N69)),NA())</f>
        <v>#N/A</v>
      </c>
      <c r="G75" s="85" t="e">
        <f ca="true">+IF(AND(ISNUMBER(OFFSET('Water Data'!$O$4,0,10*ROW('Water Data'!O69))),'Data Summary'!BV75="Yes"),100-OFFSET('Water Data'!$O$4,0,10*ROW('Water Data'!O69)),NA())</f>
        <v>#N/A</v>
      </c>
      <c r="H75" s="85" t="e">
        <f ca="true">+IF(AND(ISNUMBER(OFFSET('Water Data'!$O$6,0,10*ROW('Water Data'!O69))),'Data Summary'!BW75="Yes"),OFFSET('Water Data'!$O$6,0,10*ROW('Water Data'!O69)),NA())</f>
        <v>#N/A</v>
      </c>
      <c r="I75" s="85" t="e">
        <f ca="true">+IF(AND(ISNUMBER(OFFSET('Water Data'!$O$9,0,10*ROW('Water Data'!O69))),'Data Summary'!BX75="Yes"),OFFSET('Water Data'!$O$9,0,10*ROW('Water Data'!O69)),NA())</f>
        <v>#N/A</v>
      </c>
      <c r="J75" s="85" t="e">
        <f ca="true">+IF(AND(ISNUMBER(OFFSET('Water Data'!$P$4,0,10*ROW('Water Data'!P69))),'Data Summary'!BY75="Yes"),100-OFFSET('Water Data'!$P$4,0,10*ROW('Water Data'!P69)),NA())</f>
        <v>#N/A</v>
      </c>
      <c r="K75" s="85" t="e">
        <f ca="true">+IF(AND(ISNUMBER(OFFSET('Water Data'!$P$6,0,10*ROW('Water Data'!P69))),'Data Summary'!BZ75="Yes"),OFFSET('Water Data'!$P$6,0,10*ROW('Water Data'!P69)),NA())</f>
        <v>#N/A</v>
      </c>
      <c r="L75" s="85" t="e">
        <f ca="true">+IF(AND(ISNUMBER(OFFSET('Water Data'!$P$9,0,10*ROW('Water Data'!P69))),'Data Summary'!CA75="Yes"),OFFSET('Water Data'!$P$9,0,10*ROW('Water Data'!P69)),NA())</f>
        <v>#N/A</v>
      </c>
      <c r="M75" s="85" t="e">
        <f ca="true">+IF(AND(ISNUMBER(OFFSET('Water Data'!$Q$4,0,10*ROW('Water Data'!Q69))),'Data Summary'!CB75="Yes"),100-OFFSET('Water Data'!$Q$4,0,10*ROW('Water Data'!Q69)),NA())</f>
        <v>#N/A</v>
      </c>
      <c r="N75" s="85" t="e">
        <f ca="true">+IF(AND(ISNUMBER(OFFSET('Water Data'!$Q$6,0,10*ROW('Water Data'!Q69))),'Data Summary'!CC75="Yes"),OFFSET('Water Data'!$Q$6,0,10*ROW('Water Data'!Q69)),NA())</f>
        <v>#N/A</v>
      </c>
      <c r="O75" s="85" t="e">
        <f ca="true">+IF(AND(ISNUMBER(OFFSET('Water Data'!$Q$9,0,10*ROW('Water Data'!Q69))),'Data Summary'!CD75="Yes"),OFFSET('Water Data'!$Q$9,0,10*ROW('Water Data'!Q69)),NA())</f>
        <v>#N/A</v>
      </c>
      <c r="P75" s="85" t="e">
        <f ca="true">+IF(AND(ISNUMBER(OFFSET('Water Data'!$R$4,0,10*ROW('Water Data'!R69))),'Data Summary'!CE75="Yes"),100-OFFSET('Water Data'!$R$4,0,10*ROW('Water Data'!R69)),NA())</f>
        <v>#N/A</v>
      </c>
      <c r="Q75" s="85" t="e">
        <f ca="true">+IF(AND(ISNUMBER(OFFSET('Water Data'!$R$6,0,10*ROW('Water Data'!R69))),'Data Summary'!CF75="Yes"),OFFSET('Water Data'!$R$6,0,10*ROW('Water Data'!R69)),NA())</f>
        <v>#N/A</v>
      </c>
      <c r="R75" s="85" t="e">
        <f ca="true">+IF(AND(ISNUMBER(OFFSET('Water Data'!$R$9,0,10*ROW('Water Data'!R69))),'Data Summary'!CG75="Yes"),OFFSET('Water Data'!$R$9,0,10*ROW('Water Data'!R69)),NA())</f>
        <v>#N/A</v>
      </c>
      <c r="S75" s="85" t="e">
        <f ca="true">+IF(AND(ISNUMBER(OFFSET('Water Data'!$S$4,0,10*ROW('Water Data'!S69))),'Data Summary'!CH75="Yes"),100-OFFSET('Water Data'!$S$4,0,10*ROW('Water Data'!S69)),NA())</f>
        <v>#N/A</v>
      </c>
      <c r="T75" s="85" t="e">
        <f ca="true">+IF(AND(ISNUMBER(OFFSET('Water Data'!$S$6,0,10*ROW('Water Data'!S69))),'Data Summary'!CI75="Yes"),OFFSET('Water Data'!$S$6,0,10*ROW('Water Data'!S69)),NA())</f>
        <v>#N/A</v>
      </c>
      <c r="U75" s="85" t="e">
        <f ca="true">+IF(AND(ISNUMBER(OFFSET('Water Data'!$S$9,0,10*ROW('Water Data'!S69))),'Data Summary'!CJ75="Yes"),OFFSET('Water Data'!$S$9,0,10*ROW('Water Data'!S69)),NA())</f>
        <v>#N/A</v>
      </c>
      <c r="V75" s="86" t="e">
        <f ca="true">+IF(AND(ISNUMBER(OFFSET('Sanitation Data'!$N$4,0,10*ROW('Sanitation Data'!N69))),'Data Summary'!CK75="Yes"),100-OFFSET('Sanitation Data'!$N$4,0,10*ROW('Sanitation Data'!N69)),NA())</f>
        <v>#N/A</v>
      </c>
      <c r="W75" s="86" t="e">
        <f ca="true">+IF(AND(ISNUMBER(OFFSET('Sanitation Data'!$N$6,0,10*ROW('Sanitation Data'!N69))),'Data Summary'!CL75="Yes"),OFFSET('Sanitation Data'!$N$6,0,10*ROW('Sanitation Data'!N69)),NA())</f>
        <v>#N/A</v>
      </c>
      <c r="X75" s="86" t="e">
        <f ca="true">+IF(AND(ISNUMBER(OFFSET('Sanitation Data'!$N$10,0,10*ROW('Sanitation Data'!N69))),'Data Summary'!CM75="Yes"),OFFSET('Sanitation Data'!$N$10,0,10*ROW('Sanitation Data'!N69)),NA())</f>
        <v>#N/A</v>
      </c>
      <c r="Y75" s="86" t="e">
        <f ca="true">+IF(AND(ISNUMBER(OFFSET('Sanitation Data'!$N$11,0,10*ROW('Sanitation Data'!N69))),'Data Summary'!CN75="Yes"),OFFSET('Sanitation Data'!$N$11,0,10*ROW('Sanitation Data'!N69)),NA())</f>
        <v>#N/A</v>
      </c>
      <c r="Z75" s="86" t="e">
        <f ca="true">+IF(AND(ISNUMBER(OFFSET('Sanitation Data'!$N$12,0,10*ROW('Sanitation Data'!N69))),'Data Summary'!CO75="Yes"),OFFSET('Sanitation Data'!$N$12,0,10*ROW('Sanitation Data'!N69)),NA())</f>
        <v>#N/A</v>
      </c>
      <c r="AA75" s="86" t="e">
        <f ca="true">+IF(AND(ISNUMBER(OFFSET('Sanitation Data'!$O$4,0,10*ROW('Sanitation Data'!O69))),'Data Summary'!CP75="Yes"),100-OFFSET('Sanitation Data'!$O$4,0,10*ROW('Sanitation Data'!O69)),NA())</f>
        <v>#N/A</v>
      </c>
      <c r="AB75" s="86" t="e">
        <f ca="true">+IF(AND(ISNUMBER(OFFSET('Sanitation Data'!$O$6,0,10*ROW('Sanitation Data'!O69))),'Data Summary'!CQ75="Yes"),OFFSET('Sanitation Data'!$O$6,0,10*ROW('Sanitation Data'!O69)),NA())</f>
        <v>#N/A</v>
      </c>
      <c r="AC75" s="86" t="e">
        <f ca="true">+IF(AND(ISNUMBER(OFFSET('Sanitation Data'!$O$10,0,10*ROW('Sanitation Data'!O69))),'Data Summary'!CR75="Yes"),OFFSET('Sanitation Data'!$O$10,0,10*ROW('Sanitation Data'!O69)),NA())</f>
        <v>#N/A</v>
      </c>
      <c r="AD75" s="86" t="e">
        <f ca="true">+IF(AND(ISNUMBER(OFFSET('Sanitation Data'!$O$11,0,10*ROW('Sanitation Data'!O69))),'Data Summary'!CS75="Yes"),OFFSET('Sanitation Data'!$O$11,0,10*ROW('Sanitation Data'!O69)),NA())</f>
        <v>#N/A</v>
      </c>
      <c r="AE75" s="86" t="e">
        <f ca="true">+IF(AND(ISNUMBER(OFFSET('Sanitation Data'!$O$12,0,10*ROW('Sanitation Data'!O69))),'Data Summary'!CT75="Yes"),OFFSET('Sanitation Data'!$O$12,0,10*ROW('Sanitation Data'!O69)),NA())</f>
        <v>#N/A</v>
      </c>
      <c r="AF75" s="86" t="e">
        <f ca="true">+IF(AND(ISNUMBER(OFFSET('Sanitation Data'!$P$4,0,10*ROW('Sanitation Data'!P69))),'Data Summary'!CU75="Yes"),100-OFFSET('Sanitation Data'!$P$4,0,10*ROW('Sanitation Data'!P69)),NA())</f>
        <v>#N/A</v>
      </c>
      <c r="AG75" s="86" t="e">
        <f ca="true">+IF(AND(ISNUMBER(OFFSET('Sanitation Data'!$P$6,0,10*ROW('Sanitation Data'!P69))),'Data Summary'!CV75="Yes"),OFFSET('Sanitation Data'!$P$6,0,10*ROW('Sanitation Data'!P69)),NA())</f>
        <v>#N/A</v>
      </c>
      <c r="AH75" s="86" t="e">
        <f ca="true">+IF(AND(ISNUMBER(OFFSET('Sanitation Data'!$P$10,0,10*ROW('Sanitation Data'!P69))),'Data Summary'!CW75="Yes"),OFFSET('Sanitation Data'!$P$10,0,10*ROW('Sanitation Data'!P69)),NA())</f>
        <v>#N/A</v>
      </c>
      <c r="AI75" s="86" t="e">
        <f ca="true">+IF(AND(ISNUMBER(OFFSET('Sanitation Data'!$P$11,0,10*ROW('Sanitation Data'!P69))),'Data Summary'!CX75="Yes"),OFFSET('Sanitation Data'!$P$11,0,10*ROW('Sanitation Data'!P69)),NA())</f>
        <v>#N/A</v>
      </c>
      <c r="AJ75" s="86" t="e">
        <f ca="true">+IF(AND(ISNUMBER(OFFSET('Sanitation Data'!$P$12,0,10*ROW('Sanitation Data'!P69))),'Data Summary'!CY75="Yes"),OFFSET('Sanitation Data'!$P$12,0,10*ROW('Sanitation Data'!P69)),NA())</f>
        <v>#N/A</v>
      </c>
      <c r="AK75" s="86" t="e">
        <f ca="true">+IF(AND(ISNUMBER(OFFSET('Sanitation Data'!$Q$4,0,10*ROW('Sanitation Data'!Q69))),'Data Summary'!CZ75="Yes"),100-OFFSET('Sanitation Data'!$Q$4,0,10*ROW('Sanitation Data'!Q69)),NA())</f>
        <v>#N/A</v>
      </c>
      <c r="AL75" s="86" t="e">
        <f ca="true">+IF(AND(ISNUMBER(OFFSET('Sanitation Data'!$Q$6,0,10*ROW('Sanitation Data'!Q69))),'Data Summary'!DA75="Yes"),OFFSET('Sanitation Data'!$Q$6,0,10*ROW('Sanitation Data'!Q69)),NA())</f>
        <v>#N/A</v>
      </c>
      <c r="AM75" s="86" t="e">
        <f ca="true">+IF(AND(ISNUMBER(OFFSET('Sanitation Data'!$Q$10,0,10*ROW('Sanitation Data'!Q69))),'Data Summary'!DB75="Yes"),OFFSET('Sanitation Data'!$Q$10,0,10*ROW('Sanitation Data'!Q69)),NA())</f>
        <v>#N/A</v>
      </c>
      <c r="AN75" s="86" t="e">
        <f ca="true">+IF(AND(ISNUMBER(OFFSET('Sanitation Data'!$Q$11,0,10*ROW('Sanitation Data'!Q69))),'Data Summary'!DC75="Yes"),OFFSET('Sanitation Data'!$Q$11,0,10*ROW('Sanitation Data'!Q69)),NA())</f>
        <v>#N/A</v>
      </c>
      <c r="AO75" s="86" t="e">
        <f ca="true">+IF(AND(ISNUMBER(OFFSET('Sanitation Data'!$Q$12,0,10*ROW('Sanitation Data'!Q69))),'Data Summary'!DD75="Yes"),OFFSET('Sanitation Data'!$Q$12,0,10*ROW('Sanitation Data'!Q69)),NA())</f>
        <v>#N/A</v>
      </c>
      <c r="AP75" s="86" t="e">
        <f ca="true">+IF(AND(ISNUMBER(OFFSET('Sanitation Data'!$R$4,0,10*ROW('Sanitation Data'!R69))),'Data Summary'!DE75="Yes"),100-OFFSET('Sanitation Data'!$R$4,0,10*ROW('Sanitation Data'!R69)),NA())</f>
        <v>#N/A</v>
      </c>
      <c r="AQ75" s="86" t="e">
        <f ca="true">+IF(AND(ISNUMBER(OFFSET('Sanitation Data'!$R$6,0,10*ROW('Sanitation Data'!R69))),'Data Summary'!DF75="Yes"),OFFSET('Sanitation Data'!$R$6,0,10*ROW('Sanitation Data'!R69)),NA())</f>
        <v>#N/A</v>
      </c>
      <c r="AR75" s="86" t="e">
        <f ca="true">+IF(AND(ISNUMBER(OFFSET('Sanitation Data'!$R$10,0,10*ROW('Sanitation Data'!R69))),'Data Summary'!DG75="Yes"),OFFSET('Sanitation Data'!$R$10,0,10*ROW('Sanitation Data'!R69)),NA())</f>
        <v>#N/A</v>
      </c>
      <c r="AS75" s="86" t="e">
        <f ca="true">+IF(AND(ISNUMBER(OFFSET('Sanitation Data'!$R$11,0,10*ROW('Sanitation Data'!R69))),'Data Summary'!DH75="Yes"),OFFSET('Sanitation Data'!$R$11,0,10*ROW('Sanitation Data'!R69)),NA())</f>
        <v>#N/A</v>
      </c>
      <c r="AT75" s="86" t="e">
        <f ca="true">+IF(AND(ISNUMBER(OFFSET('Sanitation Data'!$R$12,0,10*ROW('Sanitation Data'!R69))),'Data Summary'!DI75="Yes"),OFFSET('Sanitation Data'!$R$12,0,10*ROW('Sanitation Data'!R69)),NA())</f>
        <v>#N/A</v>
      </c>
      <c r="AU75" s="86" t="e">
        <f ca="true">+IF(AND(ISNUMBER(OFFSET('Sanitation Data'!$S$4,0,10*ROW('Sanitation Data'!S69))),'Data Summary'!DJ75="Yes"),100-OFFSET('Sanitation Data'!$S$4,0,10*ROW('Sanitation Data'!S69)),NA())</f>
        <v>#N/A</v>
      </c>
      <c r="AV75" s="86" t="e">
        <f ca="true">+IF(AND(ISNUMBER(OFFSET('Sanitation Data'!$S$6,0,10*ROW('Sanitation Data'!S69))),'Data Summary'!DK75="Yes"),OFFSET('Sanitation Data'!$S$6,0,10*ROW('Sanitation Data'!S69)),NA())</f>
        <v>#N/A</v>
      </c>
      <c r="AW75" s="86" t="e">
        <f ca="true">+IF(AND(ISNUMBER(OFFSET('Sanitation Data'!$S$10,0,10*ROW('Sanitation Data'!S69))),'Data Summary'!DL75="Yes"),OFFSET('Sanitation Data'!$S$10,0,10*ROW('Sanitation Data'!S69)),NA())</f>
        <v>#N/A</v>
      </c>
      <c r="AX75" s="86" t="e">
        <f ca="true">+IF(AND(ISNUMBER(OFFSET('Sanitation Data'!$S$11,0,10*ROW('Sanitation Data'!S69))),'Data Summary'!DM75="Yes"),OFFSET('Sanitation Data'!$S$11,0,10*ROW('Sanitation Data'!S69)),NA())</f>
        <v>#N/A</v>
      </c>
      <c r="AY75" s="86" t="e">
        <f ca="true">+IF(AND(ISNUMBER(OFFSET('Sanitation Data'!$S$12,0,10*ROW('Sanitation Data'!S69))),'Data Summary'!DN75="Yes"),OFFSET('Sanitation Data'!$S$12,0,10*ROW('Sanitation Data'!S69)),NA())</f>
        <v>#N/A</v>
      </c>
      <c r="AZ75" s="87" t="e">
        <f ca="true">+IF(AND(ISNUMBER(OFFSET('Hygiene Data'!$N$5,0,10*ROW('Hygiene Data'!N69))),'Data Summary'!DO75="Yes"),OFFSET('Hygiene Data'!$N$5,0,10*ROW('Hygiene Data'!N69)),NA())</f>
        <v>#N/A</v>
      </c>
      <c r="BA75" s="87" t="e">
        <f ca="true">+IF(AND(ISNUMBER(OFFSET('Hygiene Data'!$N$7,0,10*ROW('Hygiene Data'!N69))),'Data Summary'!DP75="Yes"),OFFSET('Hygiene Data'!$N$7,0,10*ROW('Hygiene Data'!N69)),NA())</f>
        <v>#N/A</v>
      </c>
      <c r="BB75" s="87" t="e">
        <f ca="true">+IF(AND(ISNUMBER(OFFSET('Hygiene Data'!$N$9,0,10*ROW('Hygiene Data'!N69))),'Data Summary'!DQ75="Yes"),OFFSET('Hygiene Data'!$N$9,0,10*ROW('Hygiene Data'!N69)),NA())</f>
        <v>#N/A</v>
      </c>
      <c r="BC75" s="87" t="e">
        <f ca="true">+IF(AND(ISNUMBER(OFFSET('Hygiene Data'!$O$5,0,10*ROW('Hygiene Data'!O69))),'Data Summary'!DR75="Yes"),OFFSET('Hygiene Data'!$O$5,0,10*ROW('Hygiene Data'!O69)),NA())</f>
        <v>#N/A</v>
      </c>
      <c r="BD75" s="87" t="e">
        <f ca="true">+IF(AND(ISNUMBER(OFFSET('Hygiene Data'!$O$7,0,10*ROW('Hygiene Data'!O69))),'Data Summary'!DS75="Yes"),OFFSET('Hygiene Data'!$O$7,0,10*ROW('Hygiene Data'!O69)),NA())</f>
        <v>#N/A</v>
      </c>
      <c r="BE75" s="87" t="e">
        <f ca="true">+IF(AND(ISNUMBER(OFFSET('Hygiene Data'!$O$9,0,10*ROW('Hygiene Data'!O69))),'Data Summary'!DT75="Yes"),OFFSET('Hygiene Data'!$O$9,0,10*ROW('Hygiene Data'!O69)),NA())</f>
        <v>#N/A</v>
      </c>
      <c r="BF75" s="87" t="e">
        <f ca="true">+IF(AND(ISNUMBER(OFFSET('Hygiene Data'!$P$5,0,10*ROW('Hygiene Data'!P69))),'Data Summary'!DU75="Yes"),OFFSET('Hygiene Data'!$P$5,0,10*ROW('Hygiene Data'!P69)),NA())</f>
        <v>#N/A</v>
      </c>
      <c r="BG75" s="87" t="e">
        <f ca="true">+IF(AND(ISNUMBER(OFFSET('Hygiene Data'!$P$7,0,10*ROW('Hygiene Data'!P69))),'Data Summary'!DV75="Yes"),OFFSET('Hygiene Data'!$P$7,0,10*ROW('Hygiene Data'!P69)),NA())</f>
        <v>#N/A</v>
      </c>
      <c r="BH75" s="87" t="e">
        <f ca="true">+IF(AND(ISNUMBER(OFFSET('Hygiene Data'!$P$9,0,10*ROW('Hygiene Data'!P69))),'Data Summary'!DW75="Yes"),OFFSET('Hygiene Data'!$P$9,0,10*ROW('Hygiene Data'!P69)),NA())</f>
        <v>#N/A</v>
      </c>
      <c r="BI75" s="87" t="e">
        <f ca="true">+IF(AND(ISNUMBER(OFFSET('Hygiene Data'!$Q$5,0,10*ROW('Hygiene Data'!Q69))),'Data Summary'!DX75="Yes"),OFFSET('Hygiene Data'!$Q$5,0,10*ROW('Hygiene Data'!Q69)),NA())</f>
        <v>#N/A</v>
      </c>
      <c r="BJ75" s="87" t="e">
        <f ca="true">+IF(AND(ISNUMBER(OFFSET('Hygiene Data'!$Q$7,0,10*ROW('Hygiene Data'!Q69))),'Data Summary'!DY75="Yes"),OFFSET('Hygiene Data'!$Q$7,0,10*ROW('Hygiene Data'!Q69)),NA())</f>
        <v>#N/A</v>
      </c>
      <c r="BK75" s="87" t="e">
        <f ca="true">+IF(AND(ISNUMBER(OFFSET('Hygiene Data'!$Q$9,0,10*ROW('Hygiene Data'!Q69))),'Data Summary'!DZ75="Yes"),OFFSET('Hygiene Data'!$Q$9,0,10*ROW('Hygiene Data'!Q69)),NA())</f>
        <v>#N/A</v>
      </c>
      <c r="BL75" s="87" t="e">
        <f ca="true">+IF(AND(ISNUMBER(OFFSET('Hygiene Data'!$R$5,0,10*ROW('Hygiene Data'!R69))),'Data Summary'!EA75="Yes"),OFFSET('Hygiene Data'!$R$5,0,10*ROW('Hygiene Data'!R69)),NA())</f>
        <v>#N/A</v>
      </c>
      <c r="BM75" s="87" t="e">
        <f ca="true">+IF(AND(ISNUMBER(OFFSET('Hygiene Data'!$R$7,0,10*ROW('Hygiene Data'!R69))),'Data Summary'!EB75="Yes"),OFFSET('Hygiene Data'!$R$7,0,10*ROW('Hygiene Data'!R69)),NA())</f>
        <v>#N/A</v>
      </c>
      <c r="BN75" s="87" t="e">
        <f ca="true">+IF(AND(ISNUMBER(OFFSET('Hygiene Data'!$R$9,0,10*ROW('Hygiene Data'!R69))),'Data Summary'!EC75="Yes"),OFFSET('Hygiene Data'!$R$9,0,10*ROW('Hygiene Data'!R69)),NA())</f>
        <v>#N/A</v>
      </c>
      <c r="BO75" s="87" t="e">
        <f ca="true">+IF(AND(ISNUMBER(OFFSET('Hygiene Data'!$S$5,0,10*ROW('Hygiene Data'!S69))),'Data Summary'!ED75="Yes"),OFFSET('Hygiene Data'!$S$5,0,10*ROW('Hygiene Data'!S69)),NA())</f>
        <v>#N/A</v>
      </c>
      <c r="BP75" s="87" t="e">
        <f ca="true">+IF(AND(ISNUMBER(OFFSET('Hygiene Data'!$S$7,0,10*ROW('Hygiene Data'!S69))),'Data Summary'!EE75="Yes"),OFFSET('Hygiene Data'!$S$7,0,10*ROW('Hygiene Data'!S69)),NA())</f>
        <v>#N/A</v>
      </c>
      <c r="BQ75" s="87" t="e">
        <f ca="true">+IF(AND(ISNUMBER(OFFSET('Hygiene Data'!$S$9,0,10*ROW('Hygiene Data'!S69))),'Data Summary'!EF75="Yes"),OFFSET('Hygiene Data'!$S$9,0,10*ROW('Hygiene Data'!S69)),NA())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Data'!$N$4,0,10*ROW('Water Data'!N70))),'Data Summary'!BS76="Yes"),100-OFFSET('Water Data'!$N$4,0,10*ROW('Water Data'!N70)),NA())</f>
        <v>#N/A</v>
      </c>
      <c r="E76" s="85" t="e">
        <f ca="true">+IF(AND(ISNUMBER(OFFSET('Water Data'!$N$6,0,10*ROW('Water Data'!N70))),'Data Summary'!BT76="Yes"),OFFSET('Water Data'!$N$6,0,10*ROW('Water Data'!N70)),NA())</f>
        <v>#N/A</v>
      </c>
      <c r="F76" s="85" t="e">
        <f ca="true">+IF(AND(ISNUMBER(OFFSET('Water Data'!$N$9,0,10*ROW('Water Data'!N70))),'Data Summary'!BU76="Yes"),OFFSET('Water Data'!$N$9,0,10*ROW('Water Data'!N70)),NA())</f>
        <v>#N/A</v>
      </c>
      <c r="G76" s="85" t="e">
        <f ca="true">+IF(AND(ISNUMBER(OFFSET('Water Data'!$O$4,0,10*ROW('Water Data'!O70))),'Data Summary'!BV76="Yes"),100-OFFSET('Water Data'!$O$4,0,10*ROW('Water Data'!O70)),NA())</f>
        <v>#N/A</v>
      </c>
      <c r="H76" s="85" t="e">
        <f ca="true">+IF(AND(ISNUMBER(OFFSET('Water Data'!$O$6,0,10*ROW('Water Data'!O70))),'Data Summary'!BW76="Yes"),OFFSET('Water Data'!$O$6,0,10*ROW('Water Data'!O70)),NA())</f>
        <v>#N/A</v>
      </c>
      <c r="I76" s="85" t="e">
        <f ca="true">+IF(AND(ISNUMBER(OFFSET('Water Data'!$O$9,0,10*ROW('Water Data'!O70))),'Data Summary'!BX76="Yes"),OFFSET('Water Data'!$O$9,0,10*ROW('Water Data'!O70)),NA())</f>
        <v>#N/A</v>
      </c>
      <c r="J76" s="85" t="e">
        <f ca="true">+IF(AND(ISNUMBER(OFFSET('Water Data'!$P$4,0,10*ROW('Water Data'!P70))),'Data Summary'!BY76="Yes"),100-OFFSET('Water Data'!$P$4,0,10*ROW('Water Data'!P70)),NA())</f>
        <v>#N/A</v>
      </c>
      <c r="K76" s="85" t="e">
        <f ca="true">+IF(AND(ISNUMBER(OFFSET('Water Data'!$P$6,0,10*ROW('Water Data'!P70))),'Data Summary'!BZ76="Yes"),OFFSET('Water Data'!$P$6,0,10*ROW('Water Data'!P70)),NA())</f>
        <v>#N/A</v>
      </c>
      <c r="L76" s="85" t="e">
        <f ca="true">+IF(AND(ISNUMBER(OFFSET('Water Data'!$P$9,0,10*ROW('Water Data'!P70))),'Data Summary'!CA76="Yes"),OFFSET('Water Data'!$P$9,0,10*ROW('Water Data'!P70)),NA())</f>
        <v>#N/A</v>
      </c>
      <c r="M76" s="85" t="e">
        <f ca="true">+IF(AND(ISNUMBER(OFFSET('Water Data'!$Q$4,0,10*ROW('Water Data'!Q70))),'Data Summary'!CB76="Yes"),100-OFFSET('Water Data'!$Q$4,0,10*ROW('Water Data'!Q70)),NA())</f>
        <v>#N/A</v>
      </c>
      <c r="N76" s="85" t="e">
        <f ca="true">+IF(AND(ISNUMBER(OFFSET('Water Data'!$Q$6,0,10*ROW('Water Data'!Q70))),'Data Summary'!CC76="Yes"),OFFSET('Water Data'!$Q$6,0,10*ROW('Water Data'!Q70)),NA())</f>
        <v>#N/A</v>
      </c>
      <c r="O76" s="85" t="e">
        <f ca="true">+IF(AND(ISNUMBER(OFFSET('Water Data'!$Q$9,0,10*ROW('Water Data'!Q70))),'Data Summary'!CD76="Yes"),OFFSET('Water Data'!$Q$9,0,10*ROW('Water Data'!Q70)),NA())</f>
        <v>#N/A</v>
      </c>
      <c r="P76" s="85" t="e">
        <f ca="true">+IF(AND(ISNUMBER(OFFSET('Water Data'!$R$4,0,10*ROW('Water Data'!R70))),'Data Summary'!CE76="Yes"),100-OFFSET('Water Data'!$R$4,0,10*ROW('Water Data'!R70)),NA())</f>
        <v>#N/A</v>
      </c>
      <c r="Q76" s="85" t="e">
        <f ca="true">+IF(AND(ISNUMBER(OFFSET('Water Data'!$R$6,0,10*ROW('Water Data'!R70))),'Data Summary'!CF76="Yes"),OFFSET('Water Data'!$R$6,0,10*ROW('Water Data'!R70)),NA())</f>
        <v>#N/A</v>
      </c>
      <c r="R76" s="85" t="e">
        <f ca="true">+IF(AND(ISNUMBER(OFFSET('Water Data'!$R$9,0,10*ROW('Water Data'!R70))),'Data Summary'!CG76="Yes"),OFFSET('Water Data'!$R$9,0,10*ROW('Water Data'!R70)),NA())</f>
        <v>#N/A</v>
      </c>
      <c r="S76" s="85" t="e">
        <f ca="true">+IF(AND(ISNUMBER(OFFSET('Water Data'!$S$4,0,10*ROW('Water Data'!S70))),'Data Summary'!CH76="Yes"),100-OFFSET('Water Data'!$S$4,0,10*ROW('Water Data'!S70)),NA())</f>
        <v>#N/A</v>
      </c>
      <c r="T76" s="85" t="e">
        <f ca="true">+IF(AND(ISNUMBER(OFFSET('Water Data'!$S$6,0,10*ROW('Water Data'!S70))),'Data Summary'!CI76="Yes"),OFFSET('Water Data'!$S$6,0,10*ROW('Water Data'!S70)),NA())</f>
        <v>#N/A</v>
      </c>
      <c r="U76" s="85" t="e">
        <f ca="true">+IF(AND(ISNUMBER(OFFSET('Water Data'!$S$9,0,10*ROW('Water Data'!S70))),'Data Summary'!CJ76="Yes"),OFFSET('Water Data'!$S$9,0,10*ROW('Water Data'!S70)),NA())</f>
        <v>#N/A</v>
      </c>
      <c r="V76" s="86" t="e">
        <f ca="true">+IF(AND(ISNUMBER(OFFSET('Sanitation Data'!$N$4,0,10*ROW('Sanitation Data'!N70))),'Data Summary'!CK76="Yes"),100-OFFSET('Sanitation Data'!$N$4,0,10*ROW('Sanitation Data'!N70)),NA())</f>
        <v>#N/A</v>
      </c>
      <c r="W76" s="86" t="e">
        <f ca="true">+IF(AND(ISNUMBER(OFFSET('Sanitation Data'!$N$6,0,10*ROW('Sanitation Data'!N70))),'Data Summary'!CL76="Yes"),OFFSET('Sanitation Data'!$N$6,0,10*ROW('Sanitation Data'!N70)),NA())</f>
        <v>#N/A</v>
      </c>
      <c r="X76" s="86" t="e">
        <f ca="true">+IF(AND(ISNUMBER(OFFSET('Sanitation Data'!$N$10,0,10*ROW('Sanitation Data'!N70))),'Data Summary'!CM76="Yes"),OFFSET('Sanitation Data'!$N$10,0,10*ROW('Sanitation Data'!N70)),NA())</f>
        <v>#N/A</v>
      </c>
      <c r="Y76" s="86" t="e">
        <f ca="true">+IF(AND(ISNUMBER(OFFSET('Sanitation Data'!$N$11,0,10*ROW('Sanitation Data'!N70))),'Data Summary'!CN76="Yes"),OFFSET('Sanitation Data'!$N$11,0,10*ROW('Sanitation Data'!N70)),NA())</f>
        <v>#N/A</v>
      </c>
      <c r="Z76" s="86" t="e">
        <f ca="true">+IF(AND(ISNUMBER(OFFSET('Sanitation Data'!$N$12,0,10*ROW('Sanitation Data'!N70))),'Data Summary'!CO76="Yes"),OFFSET('Sanitation Data'!$N$12,0,10*ROW('Sanitation Data'!N70)),NA())</f>
        <v>#N/A</v>
      </c>
      <c r="AA76" s="86" t="e">
        <f ca="true">+IF(AND(ISNUMBER(OFFSET('Sanitation Data'!$O$4,0,10*ROW('Sanitation Data'!O70))),'Data Summary'!CP76="Yes"),100-OFFSET('Sanitation Data'!$O$4,0,10*ROW('Sanitation Data'!O70)),NA())</f>
        <v>#N/A</v>
      </c>
      <c r="AB76" s="86" t="e">
        <f ca="true">+IF(AND(ISNUMBER(OFFSET('Sanitation Data'!$O$6,0,10*ROW('Sanitation Data'!O70))),'Data Summary'!CQ76="Yes"),OFFSET('Sanitation Data'!$O$6,0,10*ROW('Sanitation Data'!O70)),NA())</f>
        <v>#N/A</v>
      </c>
      <c r="AC76" s="86" t="e">
        <f ca="true">+IF(AND(ISNUMBER(OFFSET('Sanitation Data'!$O$10,0,10*ROW('Sanitation Data'!O70))),'Data Summary'!CR76="Yes"),OFFSET('Sanitation Data'!$O$10,0,10*ROW('Sanitation Data'!O70)),NA())</f>
        <v>#N/A</v>
      </c>
      <c r="AD76" s="86" t="e">
        <f ca="true">+IF(AND(ISNUMBER(OFFSET('Sanitation Data'!$O$11,0,10*ROW('Sanitation Data'!O70))),'Data Summary'!CS76="Yes"),OFFSET('Sanitation Data'!$O$11,0,10*ROW('Sanitation Data'!O70)),NA())</f>
        <v>#N/A</v>
      </c>
      <c r="AE76" s="86" t="e">
        <f ca="true">+IF(AND(ISNUMBER(OFFSET('Sanitation Data'!$O$12,0,10*ROW('Sanitation Data'!O70))),'Data Summary'!CT76="Yes"),OFFSET('Sanitation Data'!$O$12,0,10*ROW('Sanitation Data'!O70)),NA())</f>
        <v>#N/A</v>
      </c>
      <c r="AF76" s="86" t="e">
        <f ca="true">+IF(AND(ISNUMBER(OFFSET('Sanitation Data'!$P$4,0,10*ROW('Sanitation Data'!P70))),'Data Summary'!CU76="Yes"),100-OFFSET('Sanitation Data'!$P$4,0,10*ROW('Sanitation Data'!P70)),NA())</f>
        <v>#N/A</v>
      </c>
      <c r="AG76" s="86" t="e">
        <f ca="true">+IF(AND(ISNUMBER(OFFSET('Sanitation Data'!$P$6,0,10*ROW('Sanitation Data'!P70))),'Data Summary'!CV76="Yes"),OFFSET('Sanitation Data'!$P$6,0,10*ROW('Sanitation Data'!P70)),NA())</f>
        <v>#N/A</v>
      </c>
      <c r="AH76" s="86" t="e">
        <f ca="true">+IF(AND(ISNUMBER(OFFSET('Sanitation Data'!$P$10,0,10*ROW('Sanitation Data'!P70))),'Data Summary'!CW76="Yes"),OFFSET('Sanitation Data'!$P$10,0,10*ROW('Sanitation Data'!P70)),NA())</f>
        <v>#N/A</v>
      </c>
      <c r="AI76" s="86" t="e">
        <f ca="true">+IF(AND(ISNUMBER(OFFSET('Sanitation Data'!$P$11,0,10*ROW('Sanitation Data'!P70))),'Data Summary'!CX76="Yes"),OFFSET('Sanitation Data'!$P$11,0,10*ROW('Sanitation Data'!P70)),NA())</f>
        <v>#N/A</v>
      </c>
      <c r="AJ76" s="86" t="e">
        <f ca="true">+IF(AND(ISNUMBER(OFFSET('Sanitation Data'!$P$12,0,10*ROW('Sanitation Data'!P70))),'Data Summary'!CY76="Yes"),OFFSET('Sanitation Data'!$P$12,0,10*ROW('Sanitation Data'!P70)),NA())</f>
        <v>#N/A</v>
      </c>
      <c r="AK76" s="86" t="e">
        <f ca="true">+IF(AND(ISNUMBER(OFFSET('Sanitation Data'!$Q$4,0,10*ROW('Sanitation Data'!Q70))),'Data Summary'!CZ76="Yes"),100-OFFSET('Sanitation Data'!$Q$4,0,10*ROW('Sanitation Data'!Q70)),NA())</f>
        <v>#N/A</v>
      </c>
      <c r="AL76" s="86" t="e">
        <f ca="true">+IF(AND(ISNUMBER(OFFSET('Sanitation Data'!$Q$6,0,10*ROW('Sanitation Data'!Q70))),'Data Summary'!DA76="Yes"),OFFSET('Sanitation Data'!$Q$6,0,10*ROW('Sanitation Data'!Q70)),NA())</f>
        <v>#N/A</v>
      </c>
      <c r="AM76" s="86" t="e">
        <f ca="true">+IF(AND(ISNUMBER(OFFSET('Sanitation Data'!$Q$10,0,10*ROW('Sanitation Data'!Q70))),'Data Summary'!DB76="Yes"),OFFSET('Sanitation Data'!$Q$10,0,10*ROW('Sanitation Data'!Q70)),NA())</f>
        <v>#N/A</v>
      </c>
      <c r="AN76" s="86" t="e">
        <f ca="true">+IF(AND(ISNUMBER(OFFSET('Sanitation Data'!$Q$11,0,10*ROW('Sanitation Data'!Q70))),'Data Summary'!DC76="Yes"),OFFSET('Sanitation Data'!$Q$11,0,10*ROW('Sanitation Data'!Q70)),NA())</f>
        <v>#N/A</v>
      </c>
      <c r="AO76" s="86" t="e">
        <f ca="true">+IF(AND(ISNUMBER(OFFSET('Sanitation Data'!$Q$12,0,10*ROW('Sanitation Data'!Q70))),'Data Summary'!DD76="Yes"),OFFSET('Sanitation Data'!$Q$12,0,10*ROW('Sanitation Data'!Q70)),NA())</f>
        <v>#N/A</v>
      </c>
      <c r="AP76" s="86" t="e">
        <f ca="true">+IF(AND(ISNUMBER(OFFSET('Sanitation Data'!$R$4,0,10*ROW('Sanitation Data'!R70))),'Data Summary'!DE76="Yes"),100-OFFSET('Sanitation Data'!$R$4,0,10*ROW('Sanitation Data'!R70)),NA())</f>
        <v>#N/A</v>
      </c>
      <c r="AQ76" s="86" t="e">
        <f ca="true">+IF(AND(ISNUMBER(OFFSET('Sanitation Data'!$R$6,0,10*ROW('Sanitation Data'!R70))),'Data Summary'!DF76="Yes"),OFFSET('Sanitation Data'!$R$6,0,10*ROW('Sanitation Data'!R70)),NA())</f>
        <v>#N/A</v>
      </c>
      <c r="AR76" s="86" t="e">
        <f ca="true">+IF(AND(ISNUMBER(OFFSET('Sanitation Data'!$R$10,0,10*ROW('Sanitation Data'!R70))),'Data Summary'!DG76="Yes"),OFFSET('Sanitation Data'!$R$10,0,10*ROW('Sanitation Data'!R70)),NA())</f>
        <v>#N/A</v>
      </c>
      <c r="AS76" s="86" t="e">
        <f ca="true">+IF(AND(ISNUMBER(OFFSET('Sanitation Data'!$R$11,0,10*ROW('Sanitation Data'!R70))),'Data Summary'!DH76="Yes"),OFFSET('Sanitation Data'!$R$11,0,10*ROW('Sanitation Data'!R70)),NA())</f>
        <v>#N/A</v>
      </c>
      <c r="AT76" s="86" t="e">
        <f ca="true">+IF(AND(ISNUMBER(OFFSET('Sanitation Data'!$R$12,0,10*ROW('Sanitation Data'!R70))),'Data Summary'!DI76="Yes"),OFFSET('Sanitation Data'!$R$12,0,10*ROW('Sanitation Data'!R70)),NA())</f>
        <v>#N/A</v>
      </c>
      <c r="AU76" s="86" t="e">
        <f ca="true">+IF(AND(ISNUMBER(OFFSET('Sanitation Data'!$S$4,0,10*ROW('Sanitation Data'!S70))),'Data Summary'!DJ76="Yes"),100-OFFSET('Sanitation Data'!$S$4,0,10*ROW('Sanitation Data'!S70)),NA())</f>
        <v>#N/A</v>
      </c>
      <c r="AV76" s="86" t="e">
        <f ca="true">+IF(AND(ISNUMBER(OFFSET('Sanitation Data'!$S$6,0,10*ROW('Sanitation Data'!S70))),'Data Summary'!DK76="Yes"),OFFSET('Sanitation Data'!$S$6,0,10*ROW('Sanitation Data'!S70)),NA())</f>
        <v>#N/A</v>
      </c>
      <c r="AW76" s="86" t="e">
        <f ca="true">+IF(AND(ISNUMBER(OFFSET('Sanitation Data'!$S$10,0,10*ROW('Sanitation Data'!S70))),'Data Summary'!DL76="Yes"),OFFSET('Sanitation Data'!$S$10,0,10*ROW('Sanitation Data'!S70)),NA())</f>
        <v>#N/A</v>
      </c>
      <c r="AX76" s="86" t="e">
        <f ca="true">+IF(AND(ISNUMBER(OFFSET('Sanitation Data'!$S$11,0,10*ROW('Sanitation Data'!S70))),'Data Summary'!DM76="Yes"),OFFSET('Sanitation Data'!$S$11,0,10*ROW('Sanitation Data'!S70)),NA())</f>
        <v>#N/A</v>
      </c>
      <c r="AY76" s="86" t="e">
        <f ca="true">+IF(AND(ISNUMBER(OFFSET('Sanitation Data'!$S$12,0,10*ROW('Sanitation Data'!S70))),'Data Summary'!DN76="Yes"),OFFSET('Sanitation Data'!$S$12,0,10*ROW('Sanitation Data'!S70)),NA())</f>
        <v>#N/A</v>
      </c>
      <c r="AZ76" s="87" t="e">
        <f ca="true">+IF(AND(ISNUMBER(OFFSET('Hygiene Data'!$N$5,0,10*ROW('Hygiene Data'!N70))),'Data Summary'!DO76="Yes"),OFFSET('Hygiene Data'!$N$5,0,10*ROW('Hygiene Data'!N70)),NA())</f>
        <v>#N/A</v>
      </c>
      <c r="BA76" s="87" t="e">
        <f ca="true">+IF(AND(ISNUMBER(OFFSET('Hygiene Data'!$N$7,0,10*ROW('Hygiene Data'!N70))),'Data Summary'!DP76="Yes"),OFFSET('Hygiene Data'!$N$7,0,10*ROW('Hygiene Data'!N70)),NA())</f>
        <v>#N/A</v>
      </c>
      <c r="BB76" s="87" t="e">
        <f ca="true">+IF(AND(ISNUMBER(OFFSET('Hygiene Data'!$N$9,0,10*ROW('Hygiene Data'!N70))),'Data Summary'!DQ76="Yes"),OFFSET('Hygiene Data'!$N$9,0,10*ROW('Hygiene Data'!N70)),NA())</f>
        <v>#N/A</v>
      </c>
      <c r="BC76" s="87" t="e">
        <f ca="true">+IF(AND(ISNUMBER(OFFSET('Hygiene Data'!$O$5,0,10*ROW('Hygiene Data'!O70))),'Data Summary'!DR76="Yes"),OFFSET('Hygiene Data'!$O$5,0,10*ROW('Hygiene Data'!O70)),NA())</f>
        <v>#N/A</v>
      </c>
      <c r="BD76" s="87" t="e">
        <f ca="true">+IF(AND(ISNUMBER(OFFSET('Hygiene Data'!$O$7,0,10*ROW('Hygiene Data'!O70))),'Data Summary'!DS76="Yes"),OFFSET('Hygiene Data'!$O$7,0,10*ROW('Hygiene Data'!O70)),NA())</f>
        <v>#N/A</v>
      </c>
      <c r="BE76" s="87" t="e">
        <f ca="true">+IF(AND(ISNUMBER(OFFSET('Hygiene Data'!$O$9,0,10*ROW('Hygiene Data'!O70))),'Data Summary'!DT76="Yes"),OFFSET('Hygiene Data'!$O$9,0,10*ROW('Hygiene Data'!O70)),NA())</f>
        <v>#N/A</v>
      </c>
      <c r="BF76" s="87" t="e">
        <f ca="true">+IF(AND(ISNUMBER(OFFSET('Hygiene Data'!$P$5,0,10*ROW('Hygiene Data'!P70))),'Data Summary'!DU76="Yes"),OFFSET('Hygiene Data'!$P$5,0,10*ROW('Hygiene Data'!P70)),NA())</f>
        <v>#N/A</v>
      </c>
      <c r="BG76" s="87" t="e">
        <f ca="true">+IF(AND(ISNUMBER(OFFSET('Hygiene Data'!$P$7,0,10*ROW('Hygiene Data'!P70))),'Data Summary'!DV76="Yes"),OFFSET('Hygiene Data'!$P$7,0,10*ROW('Hygiene Data'!P70)),NA())</f>
        <v>#N/A</v>
      </c>
      <c r="BH76" s="87" t="e">
        <f ca="true">+IF(AND(ISNUMBER(OFFSET('Hygiene Data'!$P$9,0,10*ROW('Hygiene Data'!P70))),'Data Summary'!DW76="Yes"),OFFSET('Hygiene Data'!$P$9,0,10*ROW('Hygiene Data'!P70)),NA())</f>
        <v>#N/A</v>
      </c>
      <c r="BI76" s="87" t="e">
        <f ca="true">+IF(AND(ISNUMBER(OFFSET('Hygiene Data'!$Q$5,0,10*ROW('Hygiene Data'!Q70))),'Data Summary'!DX76="Yes"),OFFSET('Hygiene Data'!$Q$5,0,10*ROW('Hygiene Data'!Q70)),NA())</f>
        <v>#N/A</v>
      </c>
      <c r="BJ76" s="87" t="e">
        <f ca="true">+IF(AND(ISNUMBER(OFFSET('Hygiene Data'!$Q$7,0,10*ROW('Hygiene Data'!Q70))),'Data Summary'!DY76="Yes"),OFFSET('Hygiene Data'!$Q$7,0,10*ROW('Hygiene Data'!Q70)),NA())</f>
        <v>#N/A</v>
      </c>
      <c r="BK76" s="87" t="e">
        <f ca="true">+IF(AND(ISNUMBER(OFFSET('Hygiene Data'!$Q$9,0,10*ROW('Hygiene Data'!Q70))),'Data Summary'!DZ76="Yes"),OFFSET('Hygiene Data'!$Q$9,0,10*ROW('Hygiene Data'!Q70)),NA())</f>
        <v>#N/A</v>
      </c>
      <c r="BL76" s="87" t="e">
        <f ca="true">+IF(AND(ISNUMBER(OFFSET('Hygiene Data'!$R$5,0,10*ROW('Hygiene Data'!R70))),'Data Summary'!EA76="Yes"),OFFSET('Hygiene Data'!$R$5,0,10*ROW('Hygiene Data'!R70)),NA())</f>
        <v>#N/A</v>
      </c>
      <c r="BM76" s="87" t="e">
        <f ca="true">+IF(AND(ISNUMBER(OFFSET('Hygiene Data'!$R$7,0,10*ROW('Hygiene Data'!R70))),'Data Summary'!EB76="Yes"),OFFSET('Hygiene Data'!$R$7,0,10*ROW('Hygiene Data'!R70)),NA())</f>
        <v>#N/A</v>
      </c>
      <c r="BN76" s="87" t="e">
        <f ca="true">+IF(AND(ISNUMBER(OFFSET('Hygiene Data'!$R$9,0,10*ROW('Hygiene Data'!R70))),'Data Summary'!EC76="Yes"),OFFSET('Hygiene Data'!$R$9,0,10*ROW('Hygiene Data'!R70)),NA())</f>
        <v>#N/A</v>
      </c>
      <c r="BO76" s="87" t="e">
        <f ca="true">+IF(AND(ISNUMBER(OFFSET('Hygiene Data'!$S$5,0,10*ROW('Hygiene Data'!S70))),'Data Summary'!ED76="Yes"),OFFSET('Hygiene Data'!$S$5,0,10*ROW('Hygiene Data'!S70)),NA())</f>
        <v>#N/A</v>
      </c>
      <c r="BP76" s="87" t="e">
        <f ca="true">+IF(AND(ISNUMBER(OFFSET('Hygiene Data'!$S$7,0,10*ROW('Hygiene Data'!S70))),'Data Summary'!EE76="Yes"),OFFSET('Hygiene Data'!$S$7,0,10*ROW('Hygiene Data'!S70)),NA())</f>
        <v>#N/A</v>
      </c>
      <c r="BQ76" s="87" t="e">
        <f ca="true">+IF(AND(ISNUMBER(OFFSET('Hygiene Data'!$S$9,0,10*ROW('Hygiene Data'!S70))),'Data Summary'!EF76="Yes"),OFFSET('Hygiene Data'!$S$9,0,10*ROW('Hygiene Data'!S70)),NA())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Data'!$N$4,0,10*ROW('Water Data'!N71))),'Data Summary'!BS77="Yes"),100-OFFSET('Water Data'!$N$4,0,10*ROW('Water Data'!N71)),NA())</f>
        <v>#N/A</v>
      </c>
      <c r="E77" s="85" t="e">
        <f ca="true">+IF(AND(ISNUMBER(OFFSET('Water Data'!$N$6,0,10*ROW('Water Data'!N71))),'Data Summary'!BT77="Yes"),OFFSET('Water Data'!$N$6,0,10*ROW('Water Data'!N71)),NA())</f>
        <v>#N/A</v>
      </c>
      <c r="F77" s="85" t="e">
        <f ca="true">+IF(AND(ISNUMBER(OFFSET('Water Data'!$N$9,0,10*ROW('Water Data'!N71))),'Data Summary'!BU77="Yes"),OFFSET('Water Data'!$N$9,0,10*ROW('Water Data'!N71)),NA())</f>
        <v>#N/A</v>
      </c>
      <c r="G77" s="85" t="e">
        <f ca="true">+IF(AND(ISNUMBER(OFFSET('Water Data'!$O$4,0,10*ROW('Water Data'!O71))),'Data Summary'!BV77="Yes"),100-OFFSET('Water Data'!$O$4,0,10*ROW('Water Data'!O71)),NA())</f>
        <v>#N/A</v>
      </c>
      <c r="H77" s="85" t="e">
        <f ca="true">+IF(AND(ISNUMBER(OFFSET('Water Data'!$O$6,0,10*ROW('Water Data'!O71))),'Data Summary'!BW77="Yes"),OFFSET('Water Data'!$O$6,0,10*ROW('Water Data'!O71)),NA())</f>
        <v>#N/A</v>
      </c>
      <c r="I77" s="85" t="e">
        <f ca="true">+IF(AND(ISNUMBER(OFFSET('Water Data'!$O$9,0,10*ROW('Water Data'!O71))),'Data Summary'!BX77="Yes"),OFFSET('Water Data'!$O$9,0,10*ROW('Water Data'!O71)),NA())</f>
        <v>#N/A</v>
      </c>
      <c r="J77" s="85" t="e">
        <f ca="true">+IF(AND(ISNUMBER(OFFSET('Water Data'!$P$4,0,10*ROW('Water Data'!P71))),'Data Summary'!BY77="Yes"),100-OFFSET('Water Data'!$P$4,0,10*ROW('Water Data'!P71)),NA())</f>
        <v>#N/A</v>
      </c>
      <c r="K77" s="85" t="e">
        <f ca="true">+IF(AND(ISNUMBER(OFFSET('Water Data'!$P$6,0,10*ROW('Water Data'!P71))),'Data Summary'!BZ77="Yes"),OFFSET('Water Data'!$P$6,0,10*ROW('Water Data'!P71)),NA())</f>
        <v>#N/A</v>
      </c>
      <c r="L77" s="85" t="e">
        <f ca="true">+IF(AND(ISNUMBER(OFFSET('Water Data'!$P$9,0,10*ROW('Water Data'!P71))),'Data Summary'!CA77="Yes"),OFFSET('Water Data'!$P$9,0,10*ROW('Water Data'!P71)),NA())</f>
        <v>#N/A</v>
      </c>
      <c r="M77" s="85" t="e">
        <f ca="true">+IF(AND(ISNUMBER(OFFSET('Water Data'!$Q$4,0,10*ROW('Water Data'!Q71))),'Data Summary'!CB77="Yes"),100-OFFSET('Water Data'!$Q$4,0,10*ROW('Water Data'!Q71)),NA())</f>
        <v>#N/A</v>
      </c>
      <c r="N77" s="85" t="e">
        <f ca="true">+IF(AND(ISNUMBER(OFFSET('Water Data'!$Q$6,0,10*ROW('Water Data'!Q71))),'Data Summary'!CC77="Yes"),OFFSET('Water Data'!$Q$6,0,10*ROW('Water Data'!Q71)),NA())</f>
        <v>#N/A</v>
      </c>
      <c r="O77" s="85" t="e">
        <f ca="true">+IF(AND(ISNUMBER(OFFSET('Water Data'!$Q$9,0,10*ROW('Water Data'!Q71))),'Data Summary'!CD77="Yes"),OFFSET('Water Data'!$Q$9,0,10*ROW('Water Data'!Q71)),NA())</f>
        <v>#N/A</v>
      </c>
      <c r="P77" s="85" t="e">
        <f ca="true">+IF(AND(ISNUMBER(OFFSET('Water Data'!$R$4,0,10*ROW('Water Data'!R71))),'Data Summary'!CE77="Yes"),100-OFFSET('Water Data'!$R$4,0,10*ROW('Water Data'!R71)),NA())</f>
        <v>#N/A</v>
      </c>
      <c r="Q77" s="85" t="e">
        <f ca="true">+IF(AND(ISNUMBER(OFFSET('Water Data'!$R$6,0,10*ROW('Water Data'!R71))),'Data Summary'!CF77="Yes"),OFFSET('Water Data'!$R$6,0,10*ROW('Water Data'!R71)),NA())</f>
        <v>#N/A</v>
      </c>
      <c r="R77" s="85" t="e">
        <f ca="true">+IF(AND(ISNUMBER(OFFSET('Water Data'!$R$9,0,10*ROW('Water Data'!R71))),'Data Summary'!CG77="Yes"),OFFSET('Water Data'!$R$9,0,10*ROW('Water Data'!R71)),NA())</f>
        <v>#N/A</v>
      </c>
      <c r="S77" s="85" t="e">
        <f ca="true">+IF(AND(ISNUMBER(OFFSET('Water Data'!$S$4,0,10*ROW('Water Data'!S71))),'Data Summary'!CH77="Yes"),100-OFFSET('Water Data'!$S$4,0,10*ROW('Water Data'!S71)),NA())</f>
        <v>#N/A</v>
      </c>
      <c r="T77" s="85" t="e">
        <f ca="true">+IF(AND(ISNUMBER(OFFSET('Water Data'!$S$6,0,10*ROW('Water Data'!S71))),'Data Summary'!CI77="Yes"),OFFSET('Water Data'!$S$6,0,10*ROW('Water Data'!S71)),NA())</f>
        <v>#N/A</v>
      </c>
      <c r="U77" s="85" t="e">
        <f ca="true">+IF(AND(ISNUMBER(OFFSET('Water Data'!$S$9,0,10*ROW('Water Data'!S71))),'Data Summary'!CJ77="Yes"),OFFSET('Water Data'!$S$9,0,10*ROW('Water Data'!S71)),NA())</f>
        <v>#N/A</v>
      </c>
      <c r="V77" s="86" t="e">
        <f ca="true">+IF(AND(ISNUMBER(OFFSET('Sanitation Data'!$N$4,0,10*ROW('Sanitation Data'!N71))),'Data Summary'!CK77="Yes"),100-OFFSET('Sanitation Data'!$N$4,0,10*ROW('Sanitation Data'!N71)),NA())</f>
        <v>#N/A</v>
      </c>
      <c r="W77" s="86" t="e">
        <f ca="true">+IF(AND(ISNUMBER(OFFSET('Sanitation Data'!$N$6,0,10*ROW('Sanitation Data'!N71))),'Data Summary'!CL77="Yes"),OFFSET('Sanitation Data'!$N$6,0,10*ROW('Sanitation Data'!N71)),NA())</f>
        <v>#N/A</v>
      </c>
      <c r="X77" s="86" t="e">
        <f ca="true">+IF(AND(ISNUMBER(OFFSET('Sanitation Data'!$N$10,0,10*ROW('Sanitation Data'!N71))),'Data Summary'!CM77="Yes"),OFFSET('Sanitation Data'!$N$10,0,10*ROW('Sanitation Data'!N71)),NA())</f>
        <v>#N/A</v>
      </c>
      <c r="Y77" s="86" t="e">
        <f ca="true">+IF(AND(ISNUMBER(OFFSET('Sanitation Data'!$N$11,0,10*ROW('Sanitation Data'!N71))),'Data Summary'!CN77="Yes"),OFFSET('Sanitation Data'!$N$11,0,10*ROW('Sanitation Data'!N71)),NA())</f>
        <v>#N/A</v>
      </c>
      <c r="Z77" s="86" t="e">
        <f ca="true">+IF(AND(ISNUMBER(OFFSET('Sanitation Data'!$N$12,0,10*ROW('Sanitation Data'!N71))),'Data Summary'!CO77="Yes"),OFFSET('Sanitation Data'!$N$12,0,10*ROW('Sanitation Data'!N71)),NA())</f>
        <v>#N/A</v>
      </c>
      <c r="AA77" s="86" t="e">
        <f ca="true">+IF(AND(ISNUMBER(OFFSET('Sanitation Data'!$O$4,0,10*ROW('Sanitation Data'!O71))),'Data Summary'!CP77="Yes"),100-OFFSET('Sanitation Data'!$O$4,0,10*ROW('Sanitation Data'!O71)),NA())</f>
        <v>#N/A</v>
      </c>
      <c r="AB77" s="86" t="e">
        <f ca="true">+IF(AND(ISNUMBER(OFFSET('Sanitation Data'!$O$6,0,10*ROW('Sanitation Data'!O71))),'Data Summary'!CQ77="Yes"),OFFSET('Sanitation Data'!$O$6,0,10*ROW('Sanitation Data'!O71)),NA())</f>
        <v>#N/A</v>
      </c>
      <c r="AC77" s="86" t="e">
        <f ca="true">+IF(AND(ISNUMBER(OFFSET('Sanitation Data'!$O$10,0,10*ROW('Sanitation Data'!O71))),'Data Summary'!CR77="Yes"),OFFSET('Sanitation Data'!$O$10,0,10*ROW('Sanitation Data'!O71)),NA())</f>
        <v>#N/A</v>
      </c>
      <c r="AD77" s="86" t="e">
        <f ca="true">+IF(AND(ISNUMBER(OFFSET('Sanitation Data'!$O$11,0,10*ROW('Sanitation Data'!O71))),'Data Summary'!CS77="Yes"),OFFSET('Sanitation Data'!$O$11,0,10*ROW('Sanitation Data'!O71)),NA())</f>
        <v>#N/A</v>
      </c>
      <c r="AE77" s="86" t="e">
        <f ca="true">+IF(AND(ISNUMBER(OFFSET('Sanitation Data'!$O$12,0,10*ROW('Sanitation Data'!O71))),'Data Summary'!CT77="Yes"),OFFSET('Sanitation Data'!$O$12,0,10*ROW('Sanitation Data'!O71)),NA())</f>
        <v>#N/A</v>
      </c>
      <c r="AF77" s="86" t="e">
        <f ca="true">+IF(AND(ISNUMBER(OFFSET('Sanitation Data'!$P$4,0,10*ROW('Sanitation Data'!P71))),'Data Summary'!CU77="Yes"),100-OFFSET('Sanitation Data'!$P$4,0,10*ROW('Sanitation Data'!P71)),NA())</f>
        <v>#N/A</v>
      </c>
      <c r="AG77" s="86" t="e">
        <f ca="true">+IF(AND(ISNUMBER(OFFSET('Sanitation Data'!$P$6,0,10*ROW('Sanitation Data'!P71))),'Data Summary'!CV77="Yes"),OFFSET('Sanitation Data'!$P$6,0,10*ROW('Sanitation Data'!P71)),NA())</f>
        <v>#N/A</v>
      </c>
      <c r="AH77" s="86" t="e">
        <f ca="true">+IF(AND(ISNUMBER(OFFSET('Sanitation Data'!$P$10,0,10*ROW('Sanitation Data'!P71))),'Data Summary'!CW77="Yes"),OFFSET('Sanitation Data'!$P$10,0,10*ROW('Sanitation Data'!P71)),NA())</f>
        <v>#N/A</v>
      </c>
      <c r="AI77" s="86" t="e">
        <f ca="true">+IF(AND(ISNUMBER(OFFSET('Sanitation Data'!$P$11,0,10*ROW('Sanitation Data'!P71))),'Data Summary'!CX77="Yes"),OFFSET('Sanitation Data'!$P$11,0,10*ROW('Sanitation Data'!P71)),NA())</f>
        <v>#N/A</v>
      </c>
      <c r="AJ77" s="86" t="e">
        <f ca="true">+IF(AND(ISNUMBER(OFFSET('Sanitation Data'!$P$12,0,10*ROW('Sanitation Data'!P71))),'Data Summary'!CY77="Yes"),OFFSET('Sanitation Data'!$P$12,0,10*ROW('Sanitation Data'!P71)),NA())</f>
        <v>#N/A</v>
      </c>
      <c r="AK77" s="86" t="e">
        <f ca="true">+IF(AND(ISNUMBER(OFFSET('Sanitation Data'!$Q$4,0,10*ROW('Sanitation Data'!Q71))),'Data Summary'!CZ77="Yes"),100-OFFSET('Sanitation Data'!$Q$4,0,10*ROW('Sanitation Data'!Q71)),NA())</f>
        <v>#N/A</v>
      </c>
      <c r="AL77" s="86" t="e">
        <f ca="true">+IF(AND(ISNUMBER(OFFSET('Sanitation Data'!$Q$6,0,10*ROW('Sanitation Data'!Q71))),'Data Summary'!DA77="Yes"),OFFSET('Sanitation Data'!$Q$6,0,10*ROW('Sanitation Data'!Q71)),NA())</f>
        <v>#N/A</v>
      </c>
      <c r="AM77" s="86" t="e">
        <f ca="true">+IF(AND(ISNUMBER(OFFSET('Sanitation Data'!$Q$10,0,10*ROW('Sanitation Data'!Q71))),'Data Summary'!DB77="Yes"),OFFSET('Sanitation Data'!$Q$10,0,10*ROW('Sanitation Data'!Q71)),NA())</f>
        <v>#N/A</v>
      </c>
      <c r="AN77" s="86" t="e">
        <f ca="true">+IF(AND(ISNUMBER(OFFSET('Sanitation Data'!$Q$11,0,10*ROW('Sanitation Data'!Q71))),'Data Summary'!DC77="Yes"),OFFSET('Sanitation Data'!$Q$11,0,10*ROW('Sanitation Data'!Q71)),NA())</f>
        <v>#N/A</v>
      </c>
      <c r="AO77" s="86" t="e">
        <f ca="true">+IF(AND(ISNUMBER(OFFSET('Sanitation Data'!$Q$12,0,10*ROW('Sanitation Data'!Q71))),'Data Summary'!DD77="Yes"),OFFSET('Sanitation Data'!$Q$12,0,10*ROW('Sanitation Data'!Q71)),NA())</f>
        <v>#N/A</v>
      </c>
      <c r="AP77" s="86" t="e">
        <f ca="true">+IF(AND(ISNUMBER(OFFSET('Sanitation Data'!$R$4,0,10*ROW('Sanitation Data'!R71))),'Data Summary'!DE77="Yes"),100-OFFSET('Sanitation Data'!$R$4,0,10*ROW('Sanitation Data'!R71)),NA())</f>
        <v>#N/A</v>
      </c>
      <c r="AQ77" s="86" t="e">
        <f ca="true">+IF(AND(ISNUMBER(OFFSET('Sanitation Data'!$R$6,0,10*ROW('Sanitation Data'!R71))),'Data Summary'!DF77="Yes"),OFFSET('Sanitation Data'!$R$6,0,10*ROW('Sanitation Data'!R71)),NA())</f>
        <v>#N/A</v>
      </c>
      <c r="AR77" s="86" t="e">
        <f ca="true">+IF(AND(ISNUMBER(OFFSET('Sanitation Data'!$R$10,0,10*ROW('Sanitation Data'!R71))),'Data Summary'!DG77="Yes"),OFFSET('Sanitation Data'!$R$10,0,10*ROW('Sanitation Data'!R71)),NA())</f>
        <v>#N/A</v>
      </c>
      <c r="AS77" s="86" t="e">
        <f ca="true">+IF(AND(ISNUMBER(OFFSET('Sanitation Data'!$R$11,0,10*ROW('Sanitation Data'!R71))),'Data Summary'!DH77="Yes"),OFFSET('Sanitation Data'!$R$11,0,10*ROW('Sanitation Data'!R71)),NA())</f>
        <v>#N/A</v>
      </c>
      <c r="AT77" s="86" t="e">
        <f ca="true">+IF(AND(ISNUMBER(OFFSET('Sanitation Data'!$R$12,0,10*ROW('Sanitation Data'!R71))),'Data Summary'!DI77="Yes"),OFFSET('Sanitation Data'!$R$12,0,10*ROW('Sanitation Data'!R71)),NA())</f>
        <v>#N/A</v>
      </c>
      <c r="AU77" s="86" t="e">
        <f ca="true">+IF(AND(ISNUMBER(OFFSET('Sanitation Data'!$S$4,0,10*ROW('Sanitation Data'!S71))),'Data Summary'!DJ77="Yes"),100-OFFSET('Sanitation Data'!$S$4,0,10*ROW('Sanitation Data'!S71)),NA())</f>
        <v>#N/A</v>
      </c>
      <c r="AV77" s="86" t="e">
        <f ca="true">+IF(AND(ISNUMBER(OFFSET('Sanitation Data'!$S$6,0,10*ROW('Sanitation Data'!S71))),'Data Summary'!DK77="Yes"),OFFSET('Sanitation Data'!$S$6,0,10*ROW('Sanitation Data'!S71)),NA())</f>
        <v>#N/A</v>
      </c>
      <c r="AW77" s="86" t="e">
        <f ca="true">+IF(AND(ISNUMBER(OFFSET('Sanitation Data'!$S$10,0,10*ROW('Sanitation Data'!S71))),'Data Summary'!DL77="Yes"),OFFSET('Sanitation Data'!$S$10,0,10*ROW('Sanitation Data'!S71)),NA())</f>
        <v>#N/A</v>
      </c>
      <c r="AX77" s="86" t="e">
        <f ca="true">+IF(AND(ISNUMBER(OFFSET('Sanitation Data'!$S$11,0,10*ROW('Sanitation Data'!S71))),'Data Summary'!DM77="Yes"),OFFSET('Sanitation Data'!$S$11,0,10*ROW('Sanitation Data'!S71)),NA())</f>
        <v>#N/A</v>
      </c>
      <c r="AY77" s="86" t="e">
        <f ca="true">+IF(AND(ISNUMBER(OFFSET('Sanitation Data'!$S$12,0,10*ROW('Sanitation Data'!S71))),'Data Summary'!DN77="Yes"),OFFSET('Sanitation Data'!$S$12,0,10*ROW('Sanitation Data'!S71)),NA())</f>
        <v>#N/A</v>
      </c>
      <c r="AZ77" s="87" t="e">
        <f ca="true">+IF(AND(ISNUMBER(OFFSET('Hygiene Data'!$N$5,0,10*ROW('Hygiene Data'!N71))),'Data Summary'!DO77="Yes"),OFFSET('Hygiene Data'!$N$5,0,10*ROW('Hygiene Data'!N71)),NA())</f>
        <v>#N/A</v>
      </c>
      <c r="BA77" s="87" t="e">
        <f ca="true">+IF(AND(ISNUMBER(OFFSET('Hygiene Data'!$N$7,0,10*ROW('Hygiene Data'!N71))),'Data Summary'!DP77="Yes"),OFFSET('Hygiene Data'!$N$7,0,10*ROW('Hygiene Data'!N71)),NA())</f>
        <v>#N/A</v>
      </c>
      <c r="BB77" s="87" t="e">
        <f ca="true">+IF(AND(ISNUMBER(OFFSET('Hygiene Data'!$N$9,0,10*ROW('Hygiene Data'!N71))),'Data Summary'!DQ77="Yes"),OFFSET('Hygiene Data'!$N$9,0,10*ROW('Hygiene Data'!N71)),NA())</f>
        <v>#N/A</v>
      </c>
      <c r="BC77" s="87" t="e">
        <f ca="true">+IF(AND(ISNUMBER(OFFSET('Hygiene Data'!$O$5,0,10*ROW('Hygiene Data'!O71))),'Data Summary'!DR77="Yes"),OFFSET('Hygiene Data'!$O$5,0,10*ROW('Hygiene Data'!O71)),NA())</f>
        <v>#N/A</v>
      </c>
      <c r="BD77" s="87" t="e">
        <f ca="true">+IF(AND(ISNUMBER(OFFSET('Hygiene Data'!$O$7,0,10*ROW('Hygiene Data'!O71))),'Data Summary'!DS77="Yes"),OFFSET('Hygiene Data'!$O$7,0,10*ROW('Hygiene Data'!O71)),NA())</f>
        <v>#N/A</v>
      </c>
      <c r="BE77" s="87" t="e">
        <f ca="true">+IF(AND(ISNUMBER(OFFSET('Hygiene Data'!$O$9,0,10*ROW('Hygiene Data'!O71))),'Data Summary'!DT77="Yes"),OFFSET('Hygiene Data'!$O$9,0,10*ROW('Hygiene Data'!O71)),NA())</f>
        <v>#N/A</v>
      </c>
      <c r="BF77" s="87" t="e">
        <f ca="true">+IF(AND(ISNUMBER(OFFSET('Hygiene Data'!$P$5,0,10*ROW('Hygiene Data'!P71))),'Data Summary'!DU77="Yes"),OFFSET('Hygiene Data'!$P$5,0,10*ROW('Hygiene Data'!P71)),NA())</f>
        <v>#N/A</v>
      </c>
      <c r="BG77" s="87" t="e">
        <f ca="true">+IF(AND(ISNUMBER(OFFSET('Hygiene Data'!$P$7,0,10*ROW('Hygiene Data'!P71))),'Data Summary'!DV77="Yes"),OFFSET('Hygiene Data'!$P$7,0,10*ROW('Hygiene Data'!P71)),NA())</f>
        <v>#N/A</v>
      </c>
      <c r="BH77" s="87" t="e">
        <f ca="true">+IF(AND(ISNUMBER(OFFSET('Hygiene Data'!$P$9,0,10*ROW('Hygiene Data'!P71))),'Data Summary'!DW77="Yes"),OFFSET('Hygiene Data'!$P$9,0,10*ROW('Hygiene Data'!P71)),NA())</f>
        <v>#N/A</v>
      </c>
      <c r="BI77" s="87" t="e">
        <f ca="true">+IF(AND(ISNUMBER(OFFSET('Hygiene Data'!$Q$5,0,10*ROW('Hygiene Data'!Q71))),'Data Summary'!DX77="Yes"),OFFSET('Hygiene Data'!$Q$5,0,10*ROW('Hygiene Data'!Q71)),NA())</f>
        <v>#N/A</v>
      </c>
      <c r="BJ77" s="87" t="e">
        <f ca="true">+IF(AND(ISNUMBER(OFFSET('Hygiene Data'!$Q$7,0,10*ROW('Hygiene Data'!Q71))),'Data Summary'!DY77="Yes"),OFFSET('Hygiene Data'!$Q$7,0,10*ROW('Hygiene Data'!Q71)),NA())</f>
        <v>#N/A</v>
      </c>
      <c r="BK77" s="87" t="e">
        <f ca="true">+IF(AND(ISNUMBER(OFFSET('Hygiene Data'!$Q$9,0,10*ROW('Hygiene Data'!Q71))),'Data Summary'!DZ77="Yes"),OFFSET('Hygiene Data'!$Q$9,0,10*ROW('Hygiene Data'!Q71)),NA())</f>
        <v>#N/A</v>
      </c>
      <c r="BL77" s="87" t="e">
        <f ca="true">+IF(AND(ISNUMBER(OFFSET('Hygiene Data'!$R$5,0,10*ROW('Hygiene Data'!R71))),'Data Summary'!EA77="Yes"),OFFSET('Hygiene Data'!$R$5,0,10*ROW('Hygiene Data'!R71)),NA())</f>
        <v>#N/A</v>
      </c>
      <c r="BM77" s="87" t="e">
        <f ca="true">+IF(AND(ISNUMBER(OFFSET('Hygiene Data'!$R$7,0,10*ROW('Hygiene Data'!R71))),'Data Summary'!EB77="Yes"),OFFSET('Hygiene Data'!$R$7,0,10*ROW('Hygiene Data'!R71)),NA())</f>
        <v>#N/A</v>
      </c>
      <c r="BN77" s="87" t="e">
        <f ca="true">+IF(AND(ISNUMBER(OFFSET('Hygiene Data'!$R$9,0,10*ROW('Hygiene Data'!R71))),'Data Summary'!EC77="Yes"),OFFSET('Hygiene Data'!$R$9,0,10*ROW('Hygiene Data'!R71)),NA())</f>
        <v>#N/A</v>
      </c>
      <c r="BO77" s="87" t="e">
        <f ca="true">+IF(AND(ISNUMBER(OFFSET('Hygiene Data'!$S$5,0,10*ROW('Hygiene Data'!S71))),'Data Summary'!ED77="Yes"),OFFSET('Hygiene Data'!$S$5,0,10*ROW('Hygiene Data'!S71)),NA())</f>
        <v>#N/A</v>
      </c>
      <c r="BP77" s="87" t="e">
        <f ca="true">+IF(AND(ISNUMBER(OFFSET('Hygiene Data'!$S$7,0,10*ROW('Hygiene Data'!S71))),'Data Summary'!EE77="Yes"),OFFSET('Hygiene Data'!$S$7,0,10*ROW('Hygiene Data'!S71)),NA())</f>
        <v>#N/A</v>
      </c>
      <c r="BQ77" s="87" t="e">
        <f ca="true">+IF(AND(ISNUMBER(OFFSET('Hygiene Data'!$S$9,0,10*ROW('Hygiene Data'!S71))),'Data Summary'!EF77="Yes"),OFFSET('Hygiene Data'!$S$9,0,10*ROW('Hygiene Data'!S71)),NA())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Data'!$N$4,0,10*ROW('Water Data'!N72))),'Data Summary'!BS78="Yes"),100-OFFSET('Water Data'!$N$4,0,10*ROW('Water Data'!N72)),NA())</f>
        <v>#N/A</v>
      </c>
      <c r="E78" s="85" t="e">
        <f ca="true">+IF(AND(ISNUMBER(OFFSET('Water Data'!$N$6,0,10*ROW('Water Data'!N72))),'Data Summary'!BT78="Yes"),OFFSET('Water Data'!$N$6,0,10*ROW('Water Data'!N72)),NA())</f>
        <v>#N/A</v>
      </c>
      <c r="F78" s="85" t="e">
        <f ca="true">+IF(AND(ISNUMBER(OFFSET('Water Data'!$N$9,0,10*ROW('Water Data'!N72))),'Data Summary'!BU78="Yes"),OFFSET('Water Data'!$N$9,0,10*ROW('Water Data'!N72)),NA())</f>
        <v>#N/A</v>
      </c>
      <c r="G78" s="85" t="e">
        <f ca="true">+IF(AND(ISNUMBER(OFFSET('Water Data'!$O$4,0,10*ROW('Water Data'!O72))),'Data Summary'!BV78="Yes"),100-OFFSET('Water Data'!$O$4,0,10*ROW('Water Data'!O72)),NA())</f>
        <v>#N/A</v>
      </c>
      <c r="H78" s="85" t="e">
        <f ca="true">+IF(AND(ISNUMBER(OFFSET('Water Data'!$O$6,0,10*ROW('Water Data'!O72))),'Data Summary'!BW78="Yes"),OFFSET('Water Data'!$O$6,0,10*ROW('Water Data'!O72)),NA())</f>
        <v>#N/A</v>
      </c>
      <c r="I78" s="85" t="e">
        <f ca="true">+IF(AND(ISNUMBER(OFFSET('Water Data'!$O$9,0,10*ROW('Water Data'!O72))),'Data Summary'!BX78="Yes"),OFFSET('Water Data'!$O$9,0,10*ROW('Water Data'!O72)),NA())</f>
        <v>#N/A</v>
      </c>
      <c r="J78" s="85" t="e">
        <f ca="true">+IF(AND(ISNUMBER(OFFSET('Water Data'!$P$4,0,10*ROW('Water Data'!P72))),'Data Summary'!BY78="Yes"),100-OFFSET('Water Data'!$P$4,0,10*ROW('Water Data'!P72)),NA())</f>
        <v>#N/A</v>
      </c>
      <c r="K78" s="85" t="e">
        <f ca="true">+IF(AND(ISNUMBER(OFFSET('Water Data'!$P$6,0,10*ROW('Water Data'!P72))),'Data Summary'!BZ78="Yes"),OFFSET('Water Data'!$P$6,0,10*ROW('Water Data'!P72)),NA())</f>
        <v>#N/A</v>
      </c>
      <c r="L78" s="85" t="e">
        <f ca="true">+IF(AND(ISNUMBER(OFFSET('Water Data'!$P$9,0,10*ROW('Water Data'!P72))),'Data Summary'!CA78="Yes"),OFFSET('Water Data'!$P$9,0,10*ROW('Water Data'!P72)),NA())</f>
        <v>#N/A</v>
      </c>
      <c r="M78" s="85" t="e">
        <f ca="true">+IF(AND(ISNUMBER(OFFSET('Water Data'!$Q$4,0,10*ROW('Water Data'!Q72))),'Data Summary'!CB78="Yes"),100-OFFSET('Water Data'!$Q$4,0,10*ROW('Water Data'!Q72)),NA())</f>
        <v>#N/A</v>
      </c>
      <c r="N78" s="85" t="e">
        <f ca="true">+IF(AND(ISNUMBER(OFFSET('Water Data'!$Q$6,0,10*ROW('Water Data'!Q72))),'Data Summary'!CC78="Yes"),OFFSET('Water Data'!$Q$6,0,10*ROW('Water Data'!Q72)),NA())</f>
        <v>#N/A</v>
      </c>
      <c r="O78" s="85" t="e">
        <f ca="true">+IF(AND(ISNUMBER(OFFSET('Water Data'!$Q$9,0,10*ROW('Water Data'!Q72))),'Data Summary'!CD78="Yes"),OFFSET('Water Data'!$Q$9,0,10*ROW('Water Data'!Q72)),NA())</f>
        <v>#N/A</v>
      </c>
      <c r="P78" s="85" t="e">
        <f ca="true">+IF(AND(ISNUMBER(OFFSET('Water Data'!$R$4,0,10*ROW('Water Data'!R72))),'Data Summary'!CE78="Yes"),100-OFFSET('Water Data'!$R$4,0,10*ROW('Water Data'!R72)),NA())</f>
        <v>#N/A</v>
      </c>
      <c r="Q78" s="85" t="e">
        <f ca="true">+IF(AND(ISNUMBER(OFFSET('Water Data'!$R$6,0,10*ROW('Water Data'!R72))),'Data Summary'!CF78="Yes"),OFFSET('Water Data'!$R$6,0,10*ROW('Water Data'!R72)),NA())</f>
        <v>#N/A</v>
      </c>
      <c r="R78" s="85" t="e">
        <f ca="true">+IF(AND(ISNUMBER(OFFSET('Water Data'!$R$9,0,10*ROW('Water Data'!R72))),'Data Summary'!CG78="Yes"),OFFSET('Water Data'!$R$9,0,10*ROW('Water Data'!R72)),NA())</f>
        <v>#N/A</v>
      </c>
      <c r="S78" s="85" t="e">
        <f ca="true">+IF(AND(ISNUMBER(OFFSET('Water Data'!$S$4,0,10*ROW('Water Data'!S72))),'Data Summary'!CH78="Yes"),100-OFFSET('Water Data'!$S$4,0,10*ROW('Water Data'!S72)),NA())</f>
        <v>#N/A</v>
      </c>
      <c r="T78" s="85" t="e">
        <f ca="true">+IF(AND(ISNUMBER(OFFSET('Water Data'!$S$6,0,10*ROW('Water Data'!S72))),'Data Summary'!CI78="Yes"),OFFSET('Water Data'!$S$6,0,10*ROW('Water Data'!S72)),NA())</f>
        <v>#N/A</v>
      </c>
      <c r="U78" s="85" t="e">
        <f ca="true">+IF(AND(ISNUMBER(OFFSET('Water Data'!$S$9,0,10*ROW('Water Data'!S72))),'Data Summary'!CJ78="Yes"),OFFSET('Water Data'!$S$9,0,10*ROW('Water Data'!S72)),NA())</f>
        <v>#N/A</v>
      </c>
      <c r="V78" s="86" t="e">
        <f ca="true">+IF(AND(ISNUMBER(OFFSET('Sanitation Data'!$N$4,0,10*ROW('Sanitation Data'!N72))),'Data Summary'!CK78="Yes"),100-OFFSET('Sanitation Data'!$N$4,0,10*ROW('Sanitation Data'!N72)),NA())</f>
        <v>#N/A</v>
      </c>
      <c r="W78" s="86" t="e">
        <f ca="true">+IF(AND(ISNUMBER(OFFSET('Sanitation Data'!$N$6,0,10*ROW('Sanitation Data'!N72))),'Data Summary'!CL78="Yes"),OFFSET('Sanitation Data'!$N$6,0,10*ROW('Sanitation Data'!N72)),NA())</f>
        <v>#N/A</v>
      </c>
      <c r="X78" s="86" t="e">
        <f ca="true">+IF(AND(ISNUMBER(OFFSET('Sanitation Data'!$N$10,0,10*ROW('Sanitation Data'!N72))),'Data Summary'!CM78="Yes"),OFFSET('Sanitation Data'!$N$10,0,10*ROW('Sanitation Data'!N72)),NA())</f>
        <v>#N/A</v>
      </c>
      <c r="Y78" s="86" t="e">
        <f ca="true">+IF(AND(ISNUMBER(OFFSET('Sanitation Data'!$N$11,0,10*ROW('Sanitation Data'!N72))),'Data Summary'!CN78="Yes"),OFFSET('Sanitation Data'!$N$11,0,10*ROW('Sanitation Data'!N72)),NA())</f>
        <v>#N/A</v>
      </c>
      <c r="Z78" s="86" t="e">
        <f ca="true">+IF(AND(ISNUMBER(OFFSET('Sanitation Data'!$N$12,0,10*ROW('Sanitation Data'!N72))),'Data Summary'!CO78="Yes"),OFFSET('Sanitation Data'!$N$12,0,10*ROW('Sanitation Data'!N72)),NA())</f>
        <v>#N/A</v>
      </c>
      <c r="AA78" s="86" t="e">
        <f ca="true">+IF(AND(ISNUMBER(OFFSET('Sanitation Data'!$O$4,0,10*ROW('Sanitation Data'!O72))),'Data Summary'!CP78="Yes"),100-OFFSET('Sanitation Data'!$O$4,0,10*ROW('Sanitation Data'!O72)),NA())</f>
        <v>#N/A</v>
      </c>
      <c r="AB78" s="86" t="e">
        <f ca="true">+IF(AND(ISNUMBER(OFFSET('Sanitation Data'!$O$6,0,10*ROW('Sanitation Data'!O72))),'Data Summary'!CQ78="Yes"),OFFSET('Sanitation Data'!$O$6,0,10*ROW('Sanitation Data'!O72)),NA())</f>
        <v>#N/A</v>
      </c>
      <c r="AC78" s="86" t="e">
        <f ca="true">+IF(AND(ISNUMBER(OFFSET('Sanitation Data'!$O$10,0,10*ROW('Sanitation Data'!O72))),'Data Summary'!CR78="Yes"),OFFSET('Sanitation Data'!$O$10,0,10*ROW('Sanitation Data'!O72)),NA())</f>
        <v>#N/A</v>
      </c>
      <c r="AD78" s="86" t="e">
        <f ca="true">+IF(AND(ISNUMBER(OFFSET('Sanitation Data'!$O$11,0,10*ROW('Sanitation Data'!O72))),'Data Summary'!CS78="Yes"),OFFSET('Sanitation Data'!$O$11,0,10*ROW('Sanitation Data'!O72)),NA())</f>
        <v>#N/A</v>
      </c>
      <c r="AE78" s="86" t="e">
        <f ca="true">+IF(AND(ISNUMBER(OFFSET('Sanitation Data'!$O$12,0,10*ROW('Sanitation Data'!O72))),'Data Summary'!CT78="Yes"),OFFSET('Sanitation Data'!$O$12,0,10*ROW('Sanitation Data'!O72)),NA())</f>
        <v>#N/A</v>
      </c>
      <c r="AF78" s="86" t="e">
        <f ca="true">+IF(AND(ISNUMBER(OFFSET('Sanitation Data'!$P$4,0,10*ROW('Sanitation Data'!P72))),'Data Summary'!CU78="Yes"),100-OFFSET('Sanitation Data'!$P$4,0,10*ROW('Sanitation Data'!P72)),NA())</f>
        <v>#N/A</v>
      </c>
      <c r="AG78" s="86" t="e">
        <f ca="true">+IF(AND(ISNUMBER(OFFSET('Sanitation Data'!$P$6,0,10*ROW('Sanitation Data'!P72))),'Data Summary'!CV78="Yes"),OFFSET('Sanitation Data'!$P$6,0,10*ROW('Sanitation Data'!P72)),NA())</f>
        <v>#N/A</v>
      </c>
      <c r="AH78" s="86" t="e">
        <f ca="true">+IF(AND(ISNUMBER(OFFSET('Sanitation Data'!$P$10,0,10*ROW('Sanitation Data'!P72))),'Data Summary'!CW78="Yes"),OFFSET('Sanitation Data'!$P$10,0,10*ROW('Sanitation Data'!P72)),NA())</f>
        <v>#N/A</v>
      </c>
      <c r="AI78" s="86" t="e">
        <f ca="true">+IF(AND(ISNUMBER(OFFSET('Sanitation Data'!$P$11,0,10*ROW('Sanitation Data'!P72))),'Data Summary'!CX78="Yes"),OFFSET('Sanitation Data'!$P$11,0,10*ROW('Sanitation Data'!P72)),NA())</f>
        <v>#N/A</v>
      </c>
      <c r="AJ78" s="86" t="e">
        <f ca="true">+IF(AND(ISNUMBER(OFFSET('Sanitation Data'!$P$12,0,10*ROW('Sanitation Data'!P72))),'Data Summary'!CY78="Yes"),OFFSET('Sanitation Data'!$P$12,0,10*ROW('Sanitation Data'!P72)),NA())</f>
        <v>#N/A</v>
      </c>
      <c r="AK78" s="86" t="e">
        <f ca="true">+IF(AND(ISNUMBER(OFFSET('Sanitation Data'!$Q$4,0,10*ROW('Sanitation Data'!Q72))),'Data Summary'!CZ78="Yes"),100-OFFSET('Sanitation Data'!$Q$4,0,10*ROW('Sanitation Data'!Q72)),NA())</f>
        <v>#N/A</v>
      </c>
      <c r="AL78" s="86" t="e">
        <f ca="true">+IF(AND(ISNUMBER(OFFSET('Sanitation Data'!$Q$6,0,10*ROW('Sanitation Data'!Q72))),'Data Summary'!DA78="Yes"),OFFSET('Sanitation Data'!$Q$6,0,10*ROW('Sanitation Data'!Q72)),NA())</f>
        <v>#N/A</v>
      </c>
      <c r="AM78" s="86" t="e">
        <f ca="true">+IF(AND(ISNUMBER(OFFSET('Sanitation Data'!$Q$10,0,10*ROW('Sanitation Data'!Q72))),'Data Summary'!DB78="Yes"),OFFSET('Sanitation Data'!$Q$10,0,10*ROW('Sanitation Data'!Q72)),NA())</f>
        <v>#N/A</v>
      </c>
      <c r="AN78" s="86" t="e">
        <f ca="true">+IF(AND(ISNUMBER(OFFSET('Sanitation Data'!$Q$11,0,10*ROW('Sanitation Data'!Q72))),'Data Summary'!DC78="Yes"),OFFSET('Sanitation Data'!$Q$11,0,10*ROW('Sanitation Data'!Q72)),NA())</f>
        <v>#N/A</v>
      </c>
      <c r="AO78" s="86" t="e">
        <f ca="true">+IF(AND(ISNUMBER(OFFSET('Sanitation Data'!$Q$12,0,10*ROW('Sanitation Data'!Q72))),'Data Summary'!DD78="Yes"),OFFSET('Sanitation Data'!$Q$12,0,10*ROW('Sanitation Data'!Q72)),NA())</f>
        <v>#N/A</v>
      </c>
      <c r="AP78" s="86" t="e">
        <f ca="true">+IF(AND(ISNUMBER(OFFSET('Sanitation Data'!$R$4,0,10*ROW('Sanitation Data'!R72))),'Data Summary'!DE78="Yes"),100-OFFSET('Sanitation Data'!$R$4,0,10*ROW('Sanitation Data'!R72)),NA())</f>
        <v>#N/A</v>
      </c>
      <c r="AQ78" s="86" t="e">
        <f ca="true">+IF(AND(ISNUMBER(OFFSET('Sanitation Data'!$R$6,0,10*ROW('Sanitation Data'!R72))),'Data Summary'!DF78="Yes"),OFFSET('Sanitation Data'!$R$6,0,10*ROW('Sanitation Data'!R72)),NA())</f>
        <v>#N/A</v>
      </c>
      <c r="AR78" s="86" t="e">
        <f ca="true">+IF(AND(ISNUMBER(OFFSET('Sanitation Data'!$R$10,0,10*ROW('Sanitation Data'!R72))),'Data Summary'!DG78="Yes"),OFFSET('Sanitation Data'!$R$10,0,10*ROW('Sanitation Data'!R72)),NA())</f>
        <v>#N/A</v>
      </c>
      <c r="AS78" s="86" t="e">
        <f ca="true">+IF(AND(ISNUMBER(OFFSET('Sanitation Data'!$R$11,0,10*ROW('Sanitation Data'!R72))),'Data Summary'!DH78="Yes"),OFFSET('Sanitation Data'!$R$11,0,10*ROW('Sanitation Data'!R72)),NA())</f>
        <v>#N/A</v>
      </c>
      <c r="AT78" s="86" t="e">
        <f ca="true">+IF(AND(ISNUMBER(OFFSET('Sanitation Data'!$R$12,0,10*ROW('Sanitation Data'!R72))),'Data Summary'!DI78="Yes"),OFFSET('Sanitation Data'!$R$12,0,10*ROW('Sanitation Data'!R72)),NA())</f>
        <v>#N/A</v>
      </c>
      <c r="AU78" s="86" t="e">
        <f ca="true">+IF(AND(ISNUMBER(OFFSET('Sanitation Data'!$S$4,0,10*ROW('Sanitation Data'!S72))),'Data Summary'!DJ78="Yes"),100-OFFSET('Sanitation Data'!$S$4,0,10*ROW('Sanitation Data'!S72)),NA())</f>
        <v>#N/A</v>
      </c>
      <c r="AV78" s="86" t="e">
        <f ca="true">+IF(AND(ISNUMBER(OFFSET('Sanitation Data'!$S$6,0,10*ROW('Sanitation Data'!S72))),'Data Summary'!DK78="Yes"),OFFSET('Sanitation Data'!$S$6,0,10*ROW('Sanitation Data'!S72)),NA())</f>
        <v>#N/A</v>
      </c>
      <c r="AW78" s="86" t="e">
        <f ca="true">+IF(AND(ISNUMBER(OFFSET('Sanitation Data'!$S$10,0,10*ROW('Sanitation Data'!S72))),'Data Summary'!DL78="Yes"),OFFSET('Sanitation Data'!$S$10,0,10*ROW('Sanitation Data'!S72)),NA())</f>
        <v>#N/A</v>
      </c>
      <c r="AX78" s="86" t="e">
        <f ca="true">+IF(AND(ISNUMBER(OFFSET('Sanitation Data'!$S$11,0,10*ROW('Sanitation Data'!S72))),'Data Summary'!DM78="Yes"),OFFSET('Sanitation Data'!$S$11,0,10*ROW('Sanitation Data'!S72)),NA())</f>
        <v>#N/A</v>
      </c>
      <c r="AY78" s="86" t="e">
        <f ca="true">+IF(AND(ISNUMBER(OFFSET('Sanitation Data'!$S$12,0,10*ROW('Sanitation Data'!S72))),'Data Summary'!DN78="Yes"),OFFSET('Sanitation Data'!$S$12,0,10*ROW('Sanitation Data'!S72)),NA())</f>
        <v>#N/A</v>
      </c>
      <c r="AZ78" s="87" t="e">
        <f ca="true">+IF(AND(ISNUMBER(OFFSET('Hygiene Data'!$N$5,0,10*ROW('Hygiene Data'!N72))),'Data Summary'!DO78="Yes"),OFFSET('Hygiene Data'!$N$5,0,10*ROW('Hygiene Data'!N72)),NA())</f>
        <v>#N/A</v>
      </c>
      <c r="BA78" s="87" t="e">
        <f ca="true">+IF(AND(ISNUMBER(OFFSET('Hygiene Data'!$N$7,0,10*ROW('Hygiene Data'!N72))),'Data Summary'!DP78="Yes"),OFFSET('Hygiene Data'!$N$7,0,10*ROW('Hygiene Data'!N72)),NA())</f>
        <v>#N/A</v>
      </c>
      <c r="BB78" s="87" t="e">
        <f ca="true">+IF(AND(ISNUMBER(OFFSET('Hygiene Data'!$N$9,0,10*ROW('Hygiene Data'!N72))),'Data Summary'!DQ78="Yes"),OFFSET('Hygiene Data'!$N$9,0,10*ROW('Hygiene Data'!N72)),NA())</f>
        <v>#N/A</v>
      </c>
      <c r="BC78" s="87" t="e">
        <f ca="true">+IF(AND(ISNUMBER(OFFSET('Hygiene Data'!$O$5,0,10*ROW('Hygiene Data'!O72))),'Data Summary'!DR78="Yes"),OFFSET('Hygiene Data'!$O$5,0,10*ROW('Hygiene Data'!O72)),NA())</f>
        <v>#N/A</v>
      </c>
      <c r="BD78" s="87" t="e">
        <f ca="true">+IF(AND(ISNUMBER(OFFSET('Hygiene Data'!$O$7,0,10*ROW('Hygiene Data'!O72))),'Data Summary'!DS78="Yes"),OFFSET('Hygiene Data'!$O$7,0,10*ROW('Hygiene Data'!O72)),NA())</f>
        <v>#N/A</v>
      </c>
      <c r="BE78" s="87" t="e">
        <f ca="true">+IF(AND(ISNUMBER(OFFSET('Hygiene Data'!$O$9,0,10*ROW('Hygiene Data'!O72))),'Data Summary'!DT78="Yes"),OFFSET('Hygiene Data'!$O$9,0,10*ROW('Hygiene Data'!O72)),NA())</f>
        <v>#N/A</v>
      </c>
      <c r="BF78" s="87" t="e">
        <f ca="true">+IF(AND(ISNUMBER(OFFSET('Hygiene Data'!$P$5,0,10*ROW('Hygiene Data'!P72))),'Data Summary'!DU78="Yes"),OFFSET('Hygiene Data'!$P$5,0,10*ROW('Hygiene Data'!P72)),NA())</f>
        <v>#N/A</v>
      </c>
      <c r="BG78" s="87" t="e">
        <f ca="true">+IF(AND(ISNUMBER(OFFSET('Hygiene Data'!$P$7,0,10*ROW('Hygiene Data'!P72))),'Data Summary'!DV78="Yes"),OFFSET('Hygiene Data'!$P$7,0,10*ROW('Hygiene Data'!P72)),NA())</f>
        <v>#N/A</v>
      </c>
      <c r="BH78" s="87" t="e">
        <f ca="true">+IF(AND(ISNUMBER(OFFSET('Hygiene Data'!$P$9,0,10*ROW('Hygiene Data'!P72))),'Data Summary'!DW78="Yes"),OFFSET('Hygiene Data'!$P$9,0,10*ROW('Hygiene Data'!P72)),NA())</f>
        <v>#N/A</v>
      </c>
      <c r="BI78" s="87" t="e">
        <f ca="true">+IF(AND(ISNUMBER(OFFSET('Hygiene Data'!$Q$5,0,10*ROW('Hygiene Data'!Q72))),'Data Summary'!DX78="Yes"),OFFSET('Hygiene Data'!$Q$5,0,10*ROW('Hygiene Data'!Q72)),NA())</f>
        <v>#N/A</v>
      </c>
      <c r="BJ78" s="87" t="e">
        <f ca="true">+IF(AND(ISNUMBER(OFFSET('Hygiene Data'!$Q$7,0,10*ROW('Hygiene Data'!Q72))),'Data Summary'!DY78="Yes"),OFFSET('Hygiene Data'!$Q$7,0,10*ROW('Hygiene Data'!Q72)),NA())</f>
        <v>#N/A</v>
      </c>
      <c r="BK78" s="87" t="e">
        <f ca="true">+IF(AND(ISNUMBER(OFFSET('Hygiene Data'!$Q$9,0,10*ROW('Hygiene Data'!Q72))),'Data Summary'!DZ78="Yes"),OFFSET('Hygiene Data'!$Q$9,0,10*ROW('Hygiene Data'!Q72)),NA())</f>
        <v>#N/A</v>
      </c>
      <c r="BL78" s="87" t="e">
        <f ca="true">+IF(AND(ISNUMBER(OFFSET('Hygiene Data'!$R$5,0,10*ROW('Hygiene Data'!R72))),'Data Summary'!EA78="Yes"),OFFSET('Hygiene Data'!$R$5,0,10*ROW('Hygiene Data'!R72)),NA())</f>
        <v>#N/A</v>
      </c>
      <c r="BM78" s="87" t="e">
        <f ca="true">+IF(AND(ISNUMBER(OFFSET('Hygiene Data'!$R$7,0,10*ROW('Hygiene Data'!R72))),'Data Summary'!EB78="Yes"),OFFSET('Hygiene Data'!$R$7,0,10*ROW('Hygiene Data'!R72)),NA())</f>
        <v>#N/A</v>
      </c>
      <c r="BN78" s="87" t="e">
        <f ca="true">+IF(AND(ISNUMBER(OFFSET('Hygiene Data'!$R$9,0,10*ROW('Hygiene Data'!R72))),'Data Summary'!EC78="Yes"),OFFSET('Hygiene Data'!$R$9,0,10*ROW('Hygiene Data'!R72)),NA())</f>
        <v>#N/A</v>
      </c>
      <c r="BO78" s="87" t="e">
        <f ca="true">+IF(AND(ISNUMBER(OFFSET('Hygiene Data'!$S$5,0,10*ROW('Hygiene Data'!S72))),'Data Summary'!ED78="Yes"),OFFSET('Hygiene Data'!$S$5,0,10*ROW('Hygiene Data'!S72)),NA())</f>
        <v>#N/A</v>
      </c>
      <c r="BP78" s="87" t="e">
        <f ca="true">+IF(AND(ISNUMBER(OFFSET('Hygiene Data'!$S$7,0,10*ROW('Hygiene Data'!S72))),'Data Summary'!EE78="Yes"),OFFSET('Hygiene Data'!$S$7,0,10*ROW('Hygiene Data'!S72)),NA())</f>
        <v>#N/A</v>
      </c>
      <c r="BQ78" s="87" t="e">
        <f ca="true">+IF(AND(ISNUMBER(OFFSET('Hygiene Data'!$S$9,0,10*ROW('Hygiene Data'!S72))),'Data Summary'!EF78="Yes"),OFFSET('Hygiene Data'!$S$9,0,10*ROW('Hygiene Data'!S72)),NA())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Data'!$N$4,0,10*ROW('Water Data'!N73))),'Data Summary'!BS79="Yes"),100-OFFSET('Water Data'!$N$4,0,10*ROW('Water Data'!N73)),NA())</f>
        <v>#N/A</v>
      </c>
      <c r="E79" s="85" t="e">
        <f ca="true">+IF(AND(ISNUMBER(OFFSET('Water Data'!$N$6,0,10*ROW('Water Data'!N73))),'Data Summary'!BT79="Yes"),OFFSET('Water Data'!$N$6,0,10*ROW('Water Data'!N73)),NA())</f>
        <v>#N/A</v>
      </c>
      <c r="F79" s="85" t="e">
        <f ca="true">+IF(AND(ISNUMBER(OFFSET('Water Data'!$N$9,0,10*ROW('Water Data'!N73))),'Data Summary'!BU79="Yes"),OFFSET('Water Data'!$N$9,0,10*ROW('Water Data'!N73)),NA())</f>
        <v>#N/A</v>
      </c>
      <c r="G79" s="85" t="e">
        <f ca="true">+IF(AND(ISNUMBER(OFFSET('Water Data'!$O$4,0,10*ROW('Water Data'!O73))),'Data Summary'!BV79="Yes"),100-OFFSET('Water Data'!$O$4,0,10*ROW('Water Data'!O73)),NA())</f>
        <v>#N/A</v>
      </c>
      <c r="H79" s="85" t="e">
        <f ca="true">+IF(AND(ISNUMBER(OFFSET('Water Data'!$O$6,0,10*ROW('Water Data'!O73))),'Data Summary'!BW79="Yes"),OFFSET('Water Data'!$O$6,0,10*ROW('Water Data'!O73)),NA())</f>
        <v>#N/A</v>
      </c>
      <c r="I79" s="85" t="e">
        <f ca="true">+IF(AND(ISNUMBER(OFFSET('Water Data'!$O$9,0,10*ROW('Water Data'!O73))),'Data Summary'!BX79="Yes"),OFFSET('Water Data'!$O$9,0,10*ROW('Water Data'!O73)),NA())</f>
        <v>#N/A</v>
      </c>
      <c r="J79" s="85" t="e">
        <f ca="true">+IF(AND(ISNUMBER(OFFSET('Water Data'!$P$4,0,10*ROW('Water Data'!P73))),'Data Summary'!BY79="Yes"),100-OFFSET('Water Data'!$P$4,0,10*ROW('Water Data'!P73)),NA())</f>
        <v>#N/A</v>
      </c>
      <c r="K79" s="85" t="e">
        <f ca="true">+IF(AND(ISNUMBER(OFFSET('Water Data'!$P$6,0,10*ROW('Water Data'!P73))),'Data Summary'!BZ79="Yes"),OFFSET('Water Data'!$P$6,0,10*ROW('Water Data'!P73)),NA())</f>
        <v>#N/A</v>
      </c>
      <c r="L79" s="85" t="e">
        <f ca="true">+IF(AND(ISNUMBER(OFFSET('Water Data'!$P$9,0,10*ROW('Water Data'!P73))),'Data Summary'!CA79="Yes"),OFFSET('Water Data'!$P$9,0,10*ROW('Water Data'!P73)),NA())</f>
        <v>#N/A</v>
      </c>
      <c r="M79" s="85" t="e">
        <f ca="true">+IF(AND(ISNUMBER(OFFSET('Water Data'!$Q$4,0,10*ROW('Water Data'!Q73))),'Data Summary'!CB79="Yes"),100-OFFSET('Water Data'!$Q$4,0,10*ROW('Water Data'!Q73)),NA())</f>
        <v>#N/A</v>
      </c>
      <c r="N79" s="85" t="e">
        <f ca="true">+IF(AND(ISNUMBER(OFFSET('Water Data'!$Q$6,0,10*ROW('Water Data'!Q73))),'Data Summary'!CC79="Yes"),OFFSET('Water Data'!$Q$6,0,10*ROW('Water Data'!Q73)),NA())</f>
        <v>#N/A</v>
      </c>
      <c r="O79" s="85" t="e">
        <f ca="true">+IF(AND(ISNUMBER(OFFSET('Water Data'!$Q$9,0,10*ROW('Water Data'!Q73))),'Data Summary'!CD79="Yes"),OFFSET('Water Data'!$Q$9,0,10*ROW('Water Data'!Q73)),NA())</f>
        <v>#N/A</v>
      </c>
      <c r="P79" s="85" t="e">
        <f ca="true">+IF(AND(ISNUMBER(OFFSET('Water Data'!$R$4,0,10*ROW('Water Data'!R73))),'Data Summary'!CE79="Yes"),100-OFFSET('Water Data'!$R$4,0,10*ROW('Water Data'!R73)),NA())</f>
        <v>#N/A</v>
      </c>
      <c r="Q79" s="85" t="e">
        <f ca="true">+IF(AND(ISNUMBER(OFFSET('Water Data'!$R$6,0,10*ROW('Water Data'!R73))),'Data Summary'!CF79="Yes"),OFFSET('Water Data'!$R$6,0,10*ROW('Water Data'!R73)),NA())</f>
        <v>#N/A</v>
      </c>
      <c r="R79" s="85" t="e">
        <f ca="true">+IF(AND(ISNUMBER(OFFSET('Water Data'!$R$9,0,10*ROW('Water Data'!R73))),'Data Summary'!CG79="Yes"),OFFSET('Water Data'!$R$9,0,10*ROW('Water Data'!R73)),NA())</f>
        <v>#N/A</v>
      </c>
      <c r="S79" s="85" t="e">
        <f ca="true">+IF(AND(ISNUMBER(OFFSET('Water Data'!$S$4,0,10*ROW('Water Data'!S73))),'Data Summary'!CH79="Yes"),100-OFFSET('Water Data'!$S$4,0,10*ROW('Water Data'!S73)),NA())</f>
        <v>#N/A</v>
      </c>
      <c r="T79" s="85" t="e">
        <f ca="true">+IF(AND(ISNUMBER(OFFSET('Water Data'!$S$6,0,10*ROW('Water Data'!S73))),'Data Summary'!CI79="Yes"),OFFSET('Water Data'!$S$6,0,10*ROW('Water Data'!S73)),NA())</f>
        <v>#N/A</v>
      </c>
      <c r="U79" s="85" t="e">
        <f ca="true">+IF(AND(ISNUMBER(OFFSET('Water Data'!$S$9,0,10*ROW('Water Data'!S73))),'Data Summary'!CJ79="Yes"),OFFSET('Water Data'!$S$9,0,10*ROW('Water Data'!S73)),NA())</f>
        <v>#N/A</v>
      </c>
      <c r="V79" s="86" t="e">
        <f ca="true">+IF(AND(ISNUMBER(OFFSET('Sanitation Data'!$N$4,0,10*ROW('Sanitation Data'!N73))),'Data Summary'!CK79="Yes"),100-OFFSET('Sanitation Data'!$N$4,0,10*ROW('Sanitation Data'!N73)),NA())</f>
        <v>#N/A</v>
      </c>
      <c r="W79" s="86" t="e">
        <f ca="true">+IF(AND(ISNUMBER(OFFSET('Sanitation Data'!$N$6,0,10*ROW('Sanitation Data'!N73))),'Data Summary'!CL79="Yes"),OFFSET('Sanitation Data'!$N$6,0,10*ROW('Sanitation Data'!N73)),NA())</f>
        <v>#N/A</v>
      </c>
      <c r="X79" s="86" t="e">
        <f ca="true">+IF(AND(ISNUMBER(OFFSET('Sanitation Data'!$N$10,0,10*ROW('Sanitation Data'!N73))),'Data Summary'!CM79="Yes"),OFFSET('Sanitation Data'!$N$10,0,10*ROW('Sanitation Data'!N73)),NA())</f>
        <v>#N/A</v>
      </c>
      <c r="Y79" s="86" t="e">
        <f ca="true">+IF(AND(ISNUMBER(OFFSET('Sanitation Data'!$N$11,0,10*ROW('Sanitation Data'!N73))),'Data Summary'!CN79="Yes"),OFFSET('Sanitation Data'!$N$11,0,10*ROW('Sanitation Data'!N73)),NA())</f>
        <v>#N/A</v>
      </c>
      <c r="Z79" s="86" t="e">
        <f ca="true">+IF(AND(ISNUMBER(OFFSET('Sanitation Data'!$N$12,0,10*ROW('Sanitation Data'!N73))),'Data Summary'!CO79="Yes"),OFFSET('Sanitation Data'!$N$12,0,10*ROW('Sanitation Data'!N73)),NA())</f>
        <v>#N/A</v>
      </c>
      <c r="AA79" s="86" t="e">
        <f ca="true">+IF(AND(ISNUMBER(OFFSET('Sanitation Data'!$O$4,0,10*ROW('Sanitation Data'!O73))),'Data Summary'!CP79="Yes"),100-OFFSET('Sanitation Data'!$O$4,0,10*ROW('Sanitation Data'!O73)),NA())</f>
        <v>#N/A</v>
      </c>
      <c r="AB79" s="86" t="e">
        <f ca="true">+IF(AND(ISNUMBER(OFFSET('Sanitation Data'!$O$6,0,10*ROW('Sanitation Data'!O73))),'Data Summary'!CQ79="Yes"),OFFSET('Sanitation Data'!$O$6,0,10*ROW('Sanitation Data'!O73)),NA())</f>
        <v>#N/A</v>
      </c>
      <c r="AC79" s="86" t="e">
        <f ca="true">+IF(AND(ISNUMBER(OFFSET('Sanitation Data'!$O$10,0,10*ROW('Sanitation Data'!O73))),'Data Summary'!CR79="Yes"),OFFSET('Sanitation Data'!$O$10,0,10*ROW('Sanitation Data'!O73)),NA())</f>
        <v>#N/A</v>
      </c>
      <c r="AD79" s="86" t="e">
        <f ca="true">+IF(AND(ISNUMBER(OFFSET('Sanitation Data'!$O$11,0,10*ROW('Sanitation Data'!O73))),'Data Summary'!CS79="Yes"),OFFSET('Sanitation Data'!$O$11,0,10*ROW('Sanitation Data'!O73)),NA())</f>
        <v>#N/A</v>
      </c>
      <c r="AE79" s="86" t="e">
        <f ca="true">+IF(AND(ISNUMBER(OFFSET('Sanitation Data'!$O$12,0,10*ROW('Sanitation Data'!O73))),'Data Summary'!CT79="Yes"),OFFSET('Sanitation Data'!$O$12,0,10*ROW('Sanitation Data'!O73)),NA())</f>
        <v>#N/A</v>
      </c>
      <c r="AF79" s="86" t="e">
        <f ca="true">+IF(AND(ISNUMBER(OFFSET('Sanitation Data'!$P$4,0,10*ROW('Sanitation Data'!P73))),'Data Summary'!CU79="Yes"),100-OFFSET('Sanitation Data'!$P$4,0,10*ROW('Sanitation Data'!P73)),NA())</f>
        <v>#N/A</v>
      </c>
      <c r="AG79" s="86" t="e">
        <f ca="true">+IF(AND(ISNUMBER(OFFSET('Sanitation Data'!$P$6,0,10*ROW('Sanitation Data'!P73))),'Data Summary'!CV79="Yes"),OFFSET('Sanitation Data'!$P$6,0,10*ROW('Sanitation Data'!P73)),NA())</f>
        <v>#N/A</v>
      </c>
      <c r="AH79" s="86" t="e">
        <f ca="true">+IF(AND(ISNUMBER(OFFSET('Sanitation Data'!$P$10,0,10*ROW('Sanitation Data'!P73))),'Data Summary'!CW79="Yes"),OFFSET('Sanitation Data'!$P$10,0,10*ROW('Sanitation Data'!P73)),NA())</f>
        <v>#N/A</v>
      </c>
      <c r="AI79" s="86" t="e">
        <f ca="true">+IF(AND(ISNUMBER(OFFSET('Sanitation Data'!$P$11,0,10*ROW('Sanitation Data'!P73))),'Data Summary'!CX79="Yes"),OFFSET('Sanitation Data'!$P$11,0,10*ROW('Sanitation Data'!P73)),NA())</f>
        <v>#N/A</v>
      </c>
      <c r="AJ79" s="86" t="e">
        <f ca="true">+IF(AND(ISNUMBER(OFFSET('Sanitation Data'!$P$12,0,10*ROW('Sanitation Data'!P73))),'Data Summary'!CY79="Yes"),OFFSET('Sanitation Data'!$P$12,0,10*ROW('Sanitation Data'!P73)),NA())</f>
        <v>#N/A</v>
      </c>
      <c r="AK79" s="86" t="e">
        <f ca="true">+IF(AND(ISNUMBER(OFFSET('Sanitation Data'!$Q$4,0,10*ROW('Sanitation Data'!Q73))),'Data Summary'!CZ79="Yes"),100-OFFSET('Sanitation Data'!$Q$4,0,10*ROW('Sanitation Data'!Q73)),NA())</f>
        <v>#N/A</v>
      </c>
      <c r="AL79" s="86" t="e">
        <f ca="true">+IF(AND(ISNUMBER(OFFSET('Sanitation Data'!$Q$6,0,10*ROW('Sanitation Data'!Q73))),'Data Summary'!DA79="Yes"),OFFSET('Sanitation Data'!$Q$6,0,10*ROW('Sanitation Data'!Q73)),NA())</f>
        <v>#N/A</v>
      </c>
      <c r="AM79" s="86" t="e">
        <f ca="true">+IF(AND(ISNUMBER(OFFSET('Sanitation Data'!$Q$10,0,10*ROW('Sanitation Data'!Q73))),'Data Summary'!DB79="Yes"),OFFSET('Sanitation Data'!$Q$10,0,10*ROW('Sanitation Data'!Q73)),NA())</f>
        <v>#N/A</v>
      </c>
      <c r="AN79" s="86" t="e">
        <f ca="true">+IF(AND(ISNUMBER(OFFSET('Sanitation Data'!$Q$11,0,10*ROW('Sanitation Data'!Q73))),'Data Summary'!DC79="Yes"),OFFSET('Sanitation Data'!$Q$11,0,10*ROW('Sanitation Data'!Q73)),NA())</f>
        <v>#N/A</v>
      </c>
      <c r="AO79" s="86" t="e">
        <f ca="true">+IF(AND(ISNUMBER(OFFSET('Sanitation Data'!$Q$12,0,10*ROW('Sanitation Data'!Q73))),'Data Summary'!DD79="Yes"),OFFSET('Sanitation Data'!$Q$12,0,10*ROW('Sanitation Data'!Q73)),NA())</f>
        <v>#N/A</v>
      </c>
      <c r="AP79" s="86" t="e">
        <f ca="true">+IF(AND(ISNUMBER(OFFSET('Sanitation Data'!$R$4,0,10*ROW('Sanitation Data'!R73))),'Data Summary'!DE79="Yes"),100-OFFSET('Sanitation Data'!$R$4,0,10*ROW('Sanitation Data'!R73)),NA())</f>
        <v>#N/A</v>
      </c>
      <c r="AQ79" s="86" t="e">
        <f ca="true">+IF(AND(ISNUMBER(OFFSET('Sanitation Data'!$R$6,0,10*ROW('Sanitation Data'!R73))),'Data Summary'!DF79="Yes"),OFFSET('Sanitation Data'!$R$6,0,10*ROW('Sanitation Data'!R73)),NA())</f>
        <v>#N/A</v>
      </c>
      <c r="AR79" s="86" t="e">
        <f ca="true">+IF(AND(ISNUMBER(OFFSET('Sanitation Data'!$R$10,0,10*ROW('Sanitation Data'!R73))),'Data Summary'!DG79="Yes"),OFFSET('Sanitation Data'!$R$10,0,10*ROW('Sanitation Data'!R73)),NA())</f>
        <v>#N/A</v>
      </c>
      <c r="AS79" s="86" t="e">
        <f ca="true">+IF(AND(ISNUMBER(OFFSET('Sanitation Data'!$R$11,0,10*ROW('Sanitation Data'!R73))),'Data Summary'!DH79="Yes"),OFFSET('Sanitation Data'!$R$11,0,10*ROW('Sanitation Data'!R73)),NA())</f>
        <v>#N/A</v>
      </c>
      <c r="AT79" s="86" t="e">
        <f ca="true">+IF(AND(ISNUMBER(OFFSET('Sanitation Data'!$R$12,0,10*ROW('Sanitation Data'!R73))),'Data Summary'!DI79="Yes"),OFFSET('Sanitation Data'!$R$12,0,10*ROW('Sanitation Data'!R73)),NA())</f>
        <v>#N/A</v>
      </c>
      <c r="AU79" s="86" t="e">
        <f ca="true">+IF(AND(ISNUMBER(OFFSET('Sanitation Data'!$S$4,0,10*ROW('Sanitation Data'!S73))),'Data Summary'!DJ79="Yes"),100-OFFSET('Sanitation Data'!$S$4,0,10*ROW('Sanitation Data'!S73)),NA())</f>
        <v>#N/A</v>
      </c>
      <c r="AV79" s="86" t="e">
        <f ca="true">+IF(AND(ISNUMBER(OFFSET('Sanitation Data'!$S$6,0,10*ROW('Sanitation Data'!S73))),'Data Summary'!DK79="Yes"),OFFSET('Sanitation Data'!$S$6,0,10*ROW('Sanitation Data'!S73)),NA())</f>
        <v>#N/A</v>
      </c>
      <c r="AW79" s="86" t="e">
        <f ca="true">+IF(AND(ISNUMBER(OFFSET('Sanitation Data'!$S$10,0,10*ROW('Sanitation Data'!S73))),'Data Summary'!DL79="Yes"),OFFSET('Sanitation Data'!$S$10,0,10*ROW('Sanitation Data'!S73)),NA())</f>
        <v>#N/A</v>
      </c>
      <c r="AX79" s="86" t="e">
        <f ca="true">+IF(AND(ISNUMBER(OFFSET('Sanitation Data'!$S$11,0,10*ROW('Sanitation Data'!S73))),'Data Summary'!DM79="Yes"),OFFSET('Sanitation Data'!$S$11,0,10*ROW('Sanitation Data'!S73)),NA())</f>
        <v>#N/A</v>
      </c>
      <c r="AY79" s="86" t="e">
        <f ca="true">+IF(AND(ISNUMBER(OFFSET('Sanitation Data'!$S$12,0,10*ROW('Sanitation Data'!S73))),'Data Summary'!DN79="Yes"),OFFSET('Sanitation Data'!$S$12,0,10*ROW('Sanitation Data'!S73)),NA())</f>
        <v>#N/A</v>
      </c>
      <c r="AZ79" s="87" t="e">
        <f ca="true">+IF(AND(ISNUMBER(OFFSET('Hygiene Data'!$N$5,0,10*ROW('Hygiene Data'!N73))),'Data Summary'!DO79="Yes"),OFFSET('Hygiene Data'!$N$5,0,10*ROW('Hygiene Data'!N73)),NA())</f>
        <v>#N/A</v>
      </c>
      <c r="BA79" s="87" t="e">
        <f ca="true">+IF(AND(ISNUMBER(OFFSET('Hygiene Data'!$N$7,0,10*ROW('Hygiene Data'!N73))),'Data Summary'!DP79="Yes"),OFFSET('Hygiene Data'!$N$7,0,10*ROW('Hygiene Data'!N73)),NA())</f>
        <v>#N/A</v>
      </c>
      <c r="BB79" s="87" t="e">
        <f ca="true">+IF(AND(ISNUMBER(OFFSET('Hygiene Data'!$N$9,0,10*ROW('Hygiene Data'!N73))),'Data Summary'!DQ79="Yes"),OFFSET('Hygiene Data'!$N$9,0,10*ROW('Hygiene Data'!N73)),NA())</f>
        <v>#N/A</v>
      </c>
      <c r="BC79" s="87" t="e">
        <f ca="true">+IF(AND(ISNUMBER(OFFSET('Hygiene Data'!$O$5,0,10*ROW('Hygiene Data'!O73))),'Data Summary'!DR79="Yes"),OFFSET('Hygiene Data'!$O$5,0,10*ROW('Hygiene Data'!O73)),NA())</f>
        <v>#N/A</v>
      </c>
      <c r="BD79" s="87" t="e">
        <f ca="true">+IF(AND(ISNUMBER(OFFSET('Hygiene Data'!$O$7,0,10*ROW('Hygiene Data'!O73))),'Data Summary'!DS79="Yes"),OFFSET('Hygiene Data'!$O$7,0,10*ROW('Hygiene Data'!O73)),NA())</f>
        <v>#N/A</v>
      </c>
      <c r="BE79" s="87" t="e">
        <f ca="true">+IF(AND(ISNUMBER(OFFSET('Hygiene Data'!$O$9,0,10*ROW('Hygiene Data'!O73))),'Data Summary'!DT79="Yes"),OFFSET('Hygiene Data'!$O$9,0,10*ROW('Hygiene Data'!O73)),NA())</f>
        <v>#N/A</v>
      </c>
      <c r="BF79" s="87" t="e">
        <f ca="true">+IF(AND(ISNUMBER(OFFSET('Hygiene Data'!$P$5,0,10*ROW('Hygiene Data'!P73))),'Data Summary'!DU79="Yes"),OFFSET('Hygiene Data'!$P$5,0,10*ROW('Hygiene Data'!P73)),NA())</f>
        <v>#N/A</v>
      </c>
      <c r="BG79" s="87" t="e">
        <f ca="true">+IF(AND(ISNUMBER(OFFSET('Hygiene Data'!$P$7,0,10*ROW('Hygiene Data'!P73))),'Data Summary'!DV79="Yes"),OFFSET('Hygiene Data'!$P$7,0,10*ROW('Hygiene Data'!P73)),NA())</f>
        <v>#N/A</v>
      </c>
      <c r="BH79" s="87" t="e">
        <f ca="true">+IF(AND(ISNUMBER(OFFSET('Hygiene Data'!$P$9,0,10*ROW('Hygiene Data'!P73))),'Data Summary'!DW79="Yes"),OFFSET('Hygiene Data'!$P$9,0,10*ROW('Hygiene Data'!P73)),NA())</f>
        <v>#N/A</v>
      </c>
      <c r="BI79" s="87" t="e">
        <f ca="true">+IF(AND(ISNUMBER(OFFSET('Hygiene Data'!$Q$5,0,10*ROW('Hygiene Data'!Q73))),'Data Summary'!DX79="Yes"),OFFSET('Hygiene Data'!$Q$5,0,10*ROW('Hygiene Data'!Q73)),NA())</f>
        <v>#N/A</v>
      </c>
      <c r="BJ79" s="87" t="e">
        <f ca="true">+IF(AND(ISNUMBER(OFFSET('Hygiene Data'!$Q$7,0,10*ROW('Hygiene Data'!Q73))),'Data Summary'!DY79="Yes"),OFFSET('Hygiene Data'!$Q$7,0,10*ROW('Hygiene Data'!Q73)),NA())</f>
        <v>#N/A</v>
      </c>
      <c r="BK79" s="87" t="e">
        <f ca="true">+IF(AND(ISNUMBER(OFFSET('Hygiene Data'!$Q$9,0,10*ROW('Hygiene Data'!Q73))),'Data Summary'!DZ79="Yes"),OFFSET('Hygiene Data'!$Q$9,0,10*ROW('Hygiene Data'!Q73)),NA())</f>
        <v>#N/A</v>
      </c>
      <c r="BL79" s="87" t="e">
        <f ca="true">+IF(AND(ISNUMBER(OFFSET('Hygiene Data'!$R$5,0,10*ROW('Hygiene Data'!R73))),'Data Summary'!EA79="Yes"),OFFSET('Hygiene Data'!$R$5,0,10*ROW('Hygiene Data'!R73)),NA())</f>
        <v>#N/A</v>
      </c>
      <c r="BM79" s="87" t="e">
        <f ca="true">+IF(AND(ISNUMBER(OFFSET('Hygiene Data'!$R$7,0,10*ROW('Hygiene Data'!R73))),'Data Summary'!EB79="Yes"),OFFSET('Hygiene Data'!$R$7,0,10*ROW('Hygiene Data'!R73)),NA())</f>
        <v>#N/A</v>
      </c>
      <c r="BN79" s="87" t="e">
        <f ca="true">+IF(AND(ISNUMBER(OFFSET('Hygiene Data'!$R$9,0,10*ROW('Hygiene Data'!R73))),'Data Summary'!EC79="Yes"),OFFSET('Hygiene Data'!$R$9,0,10*ROW('Hygiene Data'!R73)),NA())</f>
        <v>#N/A</v>
      </c>
      <c r="BO79" s="87" t="e">
        <f ca="true">+IF(AND(ISNUMBER(OFFSET('Hygiene Data'!$S$5,0,10*ROW('Hygiene Data'!S73))),'Data Summary'!ED79="Yes"),OFFSET('Hygiene Data'!$S$5,0,10*ROW('Hygiene Data'!S73)),NA())</f>
        <v>#N/A</v>
      </c>
      <c r="BP79" s="87" t="e">
        <f ca="true">+IF(AND(ISNUMBER(OFFSET('Hygiene Data'!$S$7,0,10*ROW('Hygiene Data'!S73))),'Data Summary'!EE79="Yes"),OFFSET('Hygiene Data'!$S$7,0,10*ROW('Hygiene Data'!S73)),NA())</f>
        <v>#N/A</v>
      </c>
      <c r="BQ79" s="87" t="e">
        <f ca="true">+IF(AND(ISNUMBER(OFFSET('Hygiene Data'!$S$9,0,10*ROW('Hygiene Data'!S73))),'Data Summary'!EF79="Yes"),OFFSET('Hygiene Data'!$S$9,0,10*ROW('Hygiene Data'!S73)),NA())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Data'!$N$4,0,10*ROW('Water Data'!N74))),'Data Summary'!BS80="Yes"),100-OFFSET('Water Data'!$N$4,0,10*ROW('Water Data'!N74)),NA())</f>
        <v>#N/A</v>
      </c>
      <c r="E80" s="85" t="e">
        <f ca="true">+IF(AND(ISNUMBER(OFFSET('Water Data'!$N$6,0,10*ROW('Water Data'!N74))),'Data Summary'!BT80="Yes"),OFFSET('Water Data'!$N$6,0,10*ROW('Water Data'!N74)),NA())</f>
        <v>#N/A</v>
      </c>
      <c r="F80" s="85" t="e">
        <f ca="true">+IF(AND(ISNUMBER(OFFSET('Water Data'!$N$9,0,10*ROW('Water Data'!N74))),'Data Summary'!BU80="Yes"),OFFSET('Water Data'!$N$9,0,10*ROW('Water Data'!N74)),NA())</f>
        <v>#N/A</v>
      </c>
      <c r="G80" s="85" t="e">
        <f ca="true">+IF(AND(ISNUMBER(OFFSET('Water Data'!$O$4,0,10*ROW('Water Data'!O74))),'Data Summary'!BV80="Yes"),100-OFFSET('Water Data'!$O$4,0,10*ROW('Water Data'!O74)),NA())</f>
        <v>#N/A</v>
      </c>
      <c r="H80" s="85" t="e">
        <f ca="true">+IF(AND(ISNUMBER(OFFSET('Water Data'!$O$6,0,10*ROW('Water Data'!O74))),'Data Summary'!BW80="Yes"),OFFSET('Water Data'!$O$6,0,10*ROW('Water Data'!O74)),NA())</f>
        <v>#N/A</v>
      </c>
      <c r="I80" s="85" t="e">
        <f ca="true">+IF(AND(ISNUMBER(OFFSET('Water Data'!$O$9,0,10*ROW('Water Data'!O74))),'Data Summary'!BX80="Yes"),OFFSET('Water Data'!$O$9,0,10*ROW('Water Data'!O74)),NA())</f>
        <v>#N/A</v>
      </c>
      <c r="J80" s="85" t="e">
        <f ca="true">+IF(AND(ISNUMBER(OFFSET('Water Data'!$P$4,0,10*ROW('Water Data'!P74))),'Data Summary'!BY80="Yes"),100-OFFSET('Water Data'!$P$4,0,10*ROW('Water Data'!P74)),NA())</f>
        <v>#N/A</v>
      </c>
      <c r="K80" s="85" t="e">
        <f ca="true">+IF(AND(ISNUMBER(OFFSET('Water Data'!$P$6,0,10*ROW('Water Data'!P74))),'Data Summary'!BZ80="Yes"),OFFSET('Water Data'!$P$6,0,10*ROW('Water Data'!P74)),NA())</f>
        <v>#N/A</v>
      </c>
      <c r="L80" s="85" t="e">
        <f ca="true">+IF(AND(ISNUMBER(OFFSET('Water Data'!$P$9,0,10*ROW('Water Data'!P74))),'Data Summary'!CA80="Yes"),OFFSET('Water Data'!$P$9,0,10*ROW('Water Data'!P74)),NA())</f>
        <v>#N/A</v>
      </c>
      <c r="M80" s="85" t="e">
        <f ca="true">+IF(AND(ISNUMBER(OFFSET('Water Data'!$Q$4,0,10*ROW('Water Data'!Q74))),'Data Summary'!CB80="Yes"),100-OFFSET('Water Data'!$Q$4,0,10*ROW('Water Data'!Q74)),NA())</f>
        <v>#N/A</v>
      </c>
      <c r="N80" s="85" t="e">
        <f ca="true">+IF(AND(ISNUMBER(OFFSET('Water Data'!$Q$6,0,10*ROW('Water Data'!Q74))),'Data Summary'!CC80="Yes"),OFFSET('Water Data'!$Q$6,0,10*ROW('Water Data'!Q74)),NA())</f>
        <v>#N/A</v>
      </c>
      <c r="O80" s="85" t="e">
        <f ca="true">+IF(AND(ISNUMBER(OFFSET('Water Data'!$Q$9,0,10*ROW('Water Data'!Q74))),'Data Summary'!CD80="Yes"),OFFSET('Water Data'!$Q$9,0,10*ROW('Water Data'!Q74)),NA())</f>
        <v>#N/A</v>
      </c>
      <c r="P80" s="85" t="e">
        <f ca="true">+IF(AND(ISNUMBER(OFFSET('Water Data'!$R$4,0,10*ROW('Water Data'!R74))),'Data Summary'!CE80="Yes"),100-OFFSET('Water Data'!$R$4,0,10*ROW('Water Data'!R74)),NA())</f>
        <v>#N/A</v>
      </c>
      <c r="Q80" s="85" t="e">
        <f ca="true">+IF(AND(ISNUMBER(OFFSET('Water Data'!$R$6,0,10*ROW('Water Data'!R74))),'Data Summary'!CF80="Yes"),OFFSET('Water Data'!$R$6,0,10*ROW('Water Data'!R74)),NA())</f>
        <v>#N/A</v>
      </c>
      <c r="R80" s="85" t="e">
        <f ca="true">+IF(AND(ISNUMBER(OFFSET('Water Data'!$R$9,0,10*ROW('Water Data'!R74))),'Data Summary'!CG80="Yes"),OFFSET('Water Data'!$R$9,0,10*ROW('Water Data'!R74)),NA())</f>
        <v>#N/A</v>
      </c>
      <c r="S80" s="85" t="e">
        <f ca="true">+IF(AND(ISNUMBER(OFFSET('Water Data'!$S$4,0,10*ROW('Water Data'!S74))),'Data Summary'!CH80="Yes"),100-OFFSET('Water Data'!$S$4,0,10*ROW('Water Data'!S74)),NA())</f>
        <v>#N/A</v>
      </c>
      <c r="T80" s="85" t="e">
        <f ca="true">+IF(AND(ISNUMBER(OFFSET('Water Data'!$S$6,0,10*ROW('Water Data'!S74))),'Data Summary'!CI80="Yes"),OFFSET('Water Data'!$S$6,0,10*ROW('Water Data'!S74)),NA())</f>
        <v>#N/A</v>
      </c>
      <c r="U80" s="85" t="e">
        <f ca="true">+IF(AND(ISNUMBER(OFFSET('Water Data'!$S$9,0,10*ROW('Water Data'!S74))),'Data Summary'!CJ80="Yes"),OFFSET('Water Data'!$S$9,0,10*ROW('Water Data'!S74)),NA())</f>
        <v>#N/A</v>
      </c>
      <c r="V80" s="86" t="e">
        <f ca="true">+IF(AND(ISNUMBER(OFFSET('Sanitation Data'!$N$4,0,10*ROW('Sanitation Data'!N74))),'Data Summary'!CK80="Yes"),100-OFFSET('Sanitation Data'!$N$4,0,10*ROW('Sanitation Data'!N74)),NA())</f>
        <v>#N/A</v>
      </c>
      <c r="W80" s="86" t="e">
        <f ca="true">+IF(AND(ISNUMBER(OFFSET('Sanitation Data'!$N$6,0,10*ROW('Sanitation Data'!N74))),'Data Summary'!CL80="Yes"),OFFSET('Sanitation Data'!$N$6,0,10*ROW('Sanitation Data'!N74)),NA())</f>
        <v>#N/A</v>
      </c>
      <c r="X80" s="86" t="e">
        <f ca="true">+IF(AND(ISNUMBER(OFFSET('Sanitation Data'!$N$10,0,10*ROW('Sanitation Data'!N74))),'Data Summary'!CM80="Yes"),OFFSET('Sanitation Data'!$N$10,0,10*ROW('Sanitation Data'!N74)),NA())</f>
        <v>#N/A</v>
      </c>
      <c r="Y80" s="86" t="e">
        <f ca="true">+IF(AND(ISNUMBER(OFFSET('Sanitation Data'!$N$11,0,10*ROW('Sanitation Data'!N74))),'Data Summary'!CN80="Yes"),OFFSET('Sanitation Data'!$N$11,0,10*ROW('Sanitation Data'!N74)),NA())</f>
        <v>#N/A</v>
      </c>
      <c r="Z80" s="86" t="e">
        <f ca="true">+IF(AND(ISNUMBER(OFFSET('Sanitation Data'!$N$12,0,10*ROW('Sanitation Data'!N74))),'Data Summary'!CO80="Yes"),OFFSET('Sanitation Data'!$N$12,0,10*ROW('Sanitation Data'!N74)),NA())</f>
        <v>#N/A</v>
      </c>
      <c r="AA80" s="86" t="e">
        <f ca="true">+IF(AND(ISNUMBER(OFFSET('Sanitation Data'!$O$4,0,10*ROW('Sanitation Data'!O74))),'Data Summary'!CP80="Yes"),100-OFFSET('Sanitation Data'!$O$4,0,10*ROW('Sanitation Data'!O74)),NA())</f>
        <v>#N/A</v>
      </c>
      <c r="AB80" s="86" t="e">
        <f ca="true">+IF(AND(ISNUMBER(OFFSET('Sanitation Data'!$O$6,0,10*ROW('Sanitation Data'!O74))),'Data Summary'!CQ80="Yes"),OFFSET('Sanitation Data'!$O$6,0,10*ROW('Sanitation Data'!O74)),NA())</f>
        <v>#N/A</v>
      </c>
      <c r="AC80" s="86" t="e">
        <f ca="true">+IF(AND(ISNUMBER(OFFSET('Sanitation Data'!$O$10,0,10*ROW('Sanitation Data'!O74))),'Data Summary'!CR80="Yes"),OFFSET('Sanitation Data'!$O$10,0,10*ROW('Sanitation Data'!O74)),NA())</f>
        <v>#N/A</v>
      </c>
      <c r="AD80" s="86" t="e">
        <f ca="true">+IF(AND(ISNUMBER(OFFSET('Sanitation Data'!$O$11,0,10*ROW('Sanitation Data'!O74))),'Data Summary'!CS80="Yes"),OFFSET('Sanitation Data'!$O$11,0,10*ROW('Sanitation Data'!O74)),NA())</f>
        <v>#N/A</v>
      </c>
      <c r="AE80" s="86" t="e">
        <f ca="true">+IF(AND(ISNUMBER(OFFSET('Sanitation Data'!$O$12,0,10*ROW('Sanitation Data'!O74))),'Data Summary'!CT80="Yes"),OFFSET('Sanitation Data'!$O$12,0,10*ROW('Sanitation Data'!O74)),NA())</f>
        <v>#N/A</v>
      </c>
      <c r="AF80" s="86" t="e">
        <f ca="true">+IF(AND(ISNUMBER(OFFSET('Sanitation Data'!$P$4,0,10*ROW('Sanitation Data'!P74))),'Data Summary'!CU80="Yes"),100-OFFSET('Sanitation Data'!$P$4,0,10*ROW('Sanitation Data'!P74)),NA())</f>
        <v>#N/A</v>
      </c>
      <c r="AG80" s="86" t="e">
        <f ca="true">+IF(AND(ISNUMBER(OFFSET('Sanitation Data'!$P$6,0,10*ROW('Sanitation Data'!P74))),'Data Summary'!CV80="Yes"),OFFSET('Sanitation Data'!$P$6,0,10*ROW('Sanitation Data'!P74)),NA())</f>
        <v>#N/A</v>
      </c>
      <c r="AH80" s="86" t="e">
        <f ca="true">+IF(AND(ISNUMBER(OFFSET('Sanitation Data'!$P$10,0,10*ROW('Sanitation Data'!P74))),'Data Summary'!CW80="Yes"),OFFSET('Sanitation Data'!$P$10,0,10*ROW('Sanitation Data'!P74)),NA())</f>
        <v>#N/A</v>
      </c>
      <c r="AI80" s="86" t="e">
        <f ca="true">+IF(AND(ISNUMBER(OFFSET('Sanitation Data'!$P$11,0,10*ROW('Sanitation Data'!P74))),'Data Summary'!CX80="Yes"),OFFSET('Sanitation Data'!$P$11,0,10*ROW('Sanitation Data'!P74)),NA())</f>
        <v>#N/A</v>
      </c>
      <c r="AJ80" s="86" t="e">
        <f ca="true">+IF(AND(ISNUMBER(OFFSET('Sanitation Data'!$P$12,0,10*ROW('Sanitation Data'!P74))),'Data Summary'!CY80="Yes"),OFFSET('Sanitation Data'!$P$12,0,10*ROW('Sanitation Data'!P74)),NA())</f>
        <v>#N/A</v>
      </c>
      <c r="AK80" s="86" t="e">
        <f ca="true">+IF(AND(ISNUMBER(OFFSET('Sanitation Data'!$Q$4,0,10*ROW('Sanitation Data'!Q74))),'Data Summary'!CZ80="Yes"),100-OFFSET('Sanitation Data'!$Q$4,0,10*ROW('Sanitation Data'!Q74)),NA())</f>
        <v>#N/A</v>
      </c>
      <c r="AL80" s="86" t="e">
        <f ca="true">+IF(AND(ISNUMBER(OFFSET('Sanitation Data'!$Q$6,0,10*ROW('Sanitation Data'!Q74))),'Data Summary'!DA80="Yes"),OFFSET('Sanitation Data'!$Q$6,0,10*ROW('Sanitation Data'!Q74)),NA())</f>
        <v>#N/A</v>
      </c>
      <c r="AM80" s="86" t="e">
        <f ca="true">+IF(AND(ISNUMBER(OFFSET('Sanitation Data'!$Q$10,0,10*ROW('Sanitation Data'!Q74))),'Data Summary'!DB80="Yes"),OFFSET('Sanitation Data'!$Q$10,0,10*ROW('Sanitation Data'!Q74)),NA())</f>
        <v>#N/A</v>
      </c>
      <c r="AN80" s="86" t="e">
        <f ca="true">+IF(AND(ISNUMBER(OFFSET('Sanitation Data'!$Q$11,0,10*ROW('Sanitation Data'!Q74))),'Data Summary'!DC80="Yes"),OFFSET('Sanitation Data'!$Q$11,0,10*ROW('Sanitation Data'!Q74)),NA())</f>
        <v>#N/A</v>
      </c>
      <c r="AO80" s="86" t="e">
        <f ca="true">+IF(AND(ISNUMBER(OFFSET('Sanitation Data'!$Q$12,0,10*ROW('Sanitation Data'!Q74))),'Data Summary'!DD80="Yes"),OFFSET('Sanitation Data'!$Q$12,0,10*ROW('Sanitation Data'!Q74)),NA())</f>
        <v>#N/A</v>
      </c>
      <c r="AP80" s="86" t="e">
        <f ca="true">+IF(AND(ISNUMBER(OFFSET('Sanitation Data'!$R$4,0,10*ROW('Sanitation Data'!R74))),'Data Summary'!DE80="Yes"),100-OFFSET('Sanitation Data'!$R$4,0,10*ROW('Sanitation Data'!R74)),NA())</f>
        <v>#N/A</v>
      </c>
      <c r="AQ80" s="86" t="e">
        <f ca="true">+IF(AND(ISNUMBER(OFFSET('Sanitation Data'!$R$6,0,10*ROW('Sanitation Data'!R74))),'Data Summary'!DF80="Yes"),OFFSET('Sanitation Data'!$R$6,0,10*ROW('Sanitation Data'!R74)),NA())</f>
        <v>#N/A</v>
      </c>
      <c r="AR80" s="86" t="e">
        <f ca="true">+IF(AND(ISNUMBER(OFFSET('Sanitation Data'!$R$10,0,10*ROW('Sanitation Data'!R74))),'Data Summary'!DG80="Yes"),OFFSET('Sanitation Data'!$R$10,0,10*ROW('Sanitation Data'!R74)),NA())</f>
        <v>#N/A</v>
      </c>
      <c r="AS80" s="86" t="e">
        <f ca="true">+IF(AND(ISNUMBER(OFFSET('Sanitation Data'!$R$11,0,10*ROW('Sanitation Data'!R74))),'Data Summary'!DH80="Yes"),OFFSET('Sanitation Data'!$R$11,0,10*ROW('Sanitation Data'!R74)),NA())</f>
        <v>#N/A</v>
      </c>
      <c r="AT80" s="86" t="e">
        <f ca="true">+IF(AND(ISNUMBER(OFFSET('Sanitation Data'!$R$12,0,10*ROW('Sanitation Data'!R74))),'Data Summary'!DI80="Yes"),OFFSET('Sanitation Data'!$R$12,0,10*ROW('Sanitation Data'!R74)),NA())</f>
        <v>#N/A</v>
      </c>
      <c r="AU80" s="86" t="e">
        <f ca="true">+IF(AND(ISNUMBER(OFFSET('Sanitation Data'!$S$4,0,10*ROW('Sanitation Data'!S74))),'Data Summary'!DJ80="Yes"),100-OFFSET('Sanitation Data'!$S$4,0,10*ROW('Sanitation Data'!S74)),NA())</f>
        <v>#N/A</v>
      </c>
      <c r="AV80" s="86" t="e">
        <f ca="true">+IF(AND(ISNUMBER(OFFSET('Sanitation Data'!$S$6,0,10*ROW('Sanitation Data'!S74))),'Data Summary'!DK80="Yes"),OFFSET('Sanitation Data'!$S$6,0,10*ROW('Sanitation Data'!S74)),NA())</f>
        <v>#N/A</v>
      </c>
      <c r="AW80" s="86" t="e">
        <f ca="true">+IF(AND(ISNUMBER(OFFSET('Sanitation Data'!$S$10,0,10*ROW('Sanitation Data'!S74))),'Data Summary'!DL80="Yes"),OFFSET('Sanitation Data'!$S$10,0,10*ROW('Sanitation Data'!S74)),NA())</f>
        <v>#N/A</v>
      </c>
      <c r="AX80" s="86" t="e">
        <f ca="true">+IF(AND(ISNUMBER(OFFSET('Sanitation Data'!$S$11,0,10*ROW('Sanitation Data'!S74))),'Data Summary'!DM80="Yes"),OFFSET('Sanitation Data'!$S$11,0,10*ROW('Sanitation Data'!S74)),NA())</f>
        <v>#N/A</v>
      </c>
      <c r="AY80" s="86" t="e">
        <f ca="true">+IF(AND(ISNUMBER(OFFSET('Sanitation Data'!$S$12,0,10*ROW('Sanitation Data'!S74))),'Data Summary'!DN80="Yes"),OFFSET('Sanitation Data'!$S$12,0,10*ROW('Sanitation Data'!S74)),NA())</f>
        <v>#N/A</v>
      </c>
      <c r="AZ80" s="87" t="e">
        <f ca="true">+IF(AND(ISNUMBER(OFFSET('Hygiene Data'!$N$5,0,10*ROW('Hygiene Data'!N74))),'Data Summary'!DO80="Yes"),OFFSET('Hygiene Data'!$N$5,0,10*ROW('Hygiene Data'!N74)),NA())</f>
        <v>#N/A</v>
      </c>
      <c r="BA80" s="87" t="e">
        <f ca="true">+IF(AND(ISNUMBER(OFFSET('Hygiene Data'!$N$7,0,10*ROW('Hygiene Data'!N74))),'Data Summary'!DP80="Yes"),OFFSET('Hygiene Data'!$N$7,0,10*ROW('Hygiene Data'!N74)),NA())</f>
        <v>#N/A</v>
      </c>
      <c r="BB80" s="87" t="e">
        <f ca="true">+IF(AND(ISNUMBER(OFFSET('Hygiene Data'!$N$9,0,10*ROW('Hygiene Data'!N74))),'Data Summary'!DQ80="Yes"),OFFSET('Hygiene Data'!$N$9,0,10*ROW('Hygiene Data'!N74)),NA())</f>
        <v>#N/A</v>
      </c>
      <c r="BC80" s="87" t="e">
        <f ca="true">+IF(AND(ISNUMBER(OFFSET('Hygiene Data'!$O$5,0,10*ROW('Hygiene Data'!O74))),'Data Summary'!DR80="Yes"),OFFSET('Hygiene Data'!$O$5,0,10*ROW('Hygiene Data'!O74)),NA())</f>
        <v>#N/A</v>
      </c>
      <c r="BD80" s="87" t="e">
        <f ca="true">+IF(AND(ISNUMBER(OFFSET('Hygiene Data'!$O$7,0,10*ROW('Hygiene Data'!O74))),'Data Summary'!DS80="Yes"),OFFSET('Hygiene Data'!$O$7,0,10*ROW('Hygiene Data'!O74)),NA())</f>
        <v>#N/A</v>
      </c>
      <c r="BE80" s="87" t="e">
        <f ca="true">+IF(AND(ISNUMBER(OFFSET('Hygiene Data'!$O$9,0,10*ROW('Hygiene Data'!O74))),'Data Summary'!DT80="Yes"),OFFSET('Hygiene Data'!$O$9,0,10*ROW('Hygiene Data'!O74)),NA())</f>
        <v>#N/A</v>
      </c>
      <c r="BF80" s="87" t="e">
        <f ca="true">+IF(AND(ISNUMBER(OFFSET('Hygiene Data'!$P$5,0,10*ROW('Hygiene Data'!P74))),'Data Summary'!DU80="Yes"),OFFSET('Hygiene Data'!$P$5,0,10*ROW('Hygiene Data'!P74)),NA())</f>
        <v>#N/A</v>
      </c>
      <c r="BG80" s="87" t="e">
        <f ca="true">+IF(AND(ISNUMBER(OFFSET('Hygiene Data'!$P$7,0,10*ROW('Hygiene Data'!P74))),'Data Summary'!DV80="Yes"),OFFSET('Hygiene Data'!$P$7,0,10*ROW('Hygiene Data'!P74)),NA())</f>
        <v>#N/A</v>
      </c>
      <c r="BH80" s="87" t="e">
        <f ca="true">+IF(AND(ISNUMBER(OFFSET('Hygiene Data'!$P$9,0,10*ROW('Hygiene Data'!P74))),'Data Summary'!DW80="Yes"),OFFSET('Hygiene Data'!$P$9,0,10*ROW('Hygiene Data'!P74)),NA())</f>
        <v>#N/A</v>
      </c>
      <c r="BI80" s="87" t="e">
        <f ca="true">+IF(AND(ISNUMBER(OFFSET('Hygiene Data'!$Q$5,0,10*ROW('Hygiene Data'!Q74))),'Data Summary'!DX80="Yes"),OFFSET('Hygiene Data'!$Q$5,0,10*ROW('Hygiene Data'!Q74)),NA())</f>
        <v>#N/A</v>
      </c>
      <c r="BJ80" s="87" t="e">
        <f ca="true">+IF(AND(ISNUMBER(OFFSET('Hygiene Data'!$Q$7,0,10*ROW('Hygiene Data'!Q74))),'Data Summary'!DY80="Yes"),OFFSET('Hygiene Data'!$Q$7,0,10*ROW('Hygiene Data'!Q74)),NA())</f>
        <v>#N/A</v>
      </c>
      <c r="BK80" s="87" t="e">
        <f ca="true">+IF(AND(ISNUMBER(OFFSET('Hygiene Data'!$Q$9,0,10*ROW('Hygiene Data'!Q74))),'Data Summary'!DZ80="Yes"),OFFSET('Hygiene Data'!$Q$9,0,10*ROW('Hygiene Data'!Q74)),NA())</f>
        <v>#N/A</v>
      </c>
      <c r="BL80" s="87" t="e">
        <f ca="true">+IF(AND(ISNUMBER(OFFSET('Hygiene Data'!$R$5,0,10*ROW('Hygiene Data'!R74))),'Data Summary'!EA80="Yes"),OFFSET('Hygiene Data'!$R$5,0,10*ROW('Hygiene Data'!R74)),NA())</f>
        <v>#N/A</v>
      </c>
      <c r="BM80" s="87" t="e">
        <f ca="true">+IF(AND(ISNUMBER(OFFSET('Hygiene Data'!$R$7,0,10*ROW('Hygiene Data'!R74))),'Data Summary'!EB80="Yes"),OFFSET('Hygiene Data'!$R$7,0,10*ROW('Hygiene Data'!R74)),NA())</f>
        <v>#N/A</v>
      </c>
      <c r="BN80" s="87" t="e">
        <f ca="true">+IF(AND(ISNUMBER(OFFSET('Hygiene Data'!$R$9,0,10*ROW('Hygiene Data'!R74))),'Data Summary'!EC80="Yes"),OFFSET('Hygiene Data'!$R$9,0,10*ROW('Hygiene Data'!R74)),NA())</f>
        <v>#N/A</v>
      </c>
      <c r="BO80" s="87" t="e">
        <f ca="true">+IF(AND(ISNUMBER(OFFSET('Hygiene Data'!$S$5,0,10*ROW('Hygiene Data'!S74))),'Data Summary'!ED80="Yes"),OFFSET('Hygiene Data'!$S$5,0,10*ROW('Hygiene Data'!S74)),NA())</f>
        <v>#N/A</v>
      </c>
      <c r="BP80" s="87" t="e">
        <f ca="true">+IF(AND(ISNUMBER(OFFSET('Hygiene Data'!$S$7,0,10*ROW('Hygiene Data'!S74))),'Data Summary'!EE80="Yes"),OFFSET('Hygiene Data'!$S$7,0,10*ROW('Hygiene Data'!S74)),NA())</f>
        <v>#N/A</v>
      </c>
      <c r="BQ80" s="87" t="e">
        <f ca="true">+IF(AND(ISNUMBER(OFFSET('Hygiene Data'!$S$9,0,10*ROW('Hygiene Data'!S74))),'Data Summary'!EF80="Yes"),OFFSET('Hygiene Data'!$S$9,0,10*ROW('Hygiene Data'!S74)),NA())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Data'!$N$4,0,10*ROW('Water Data'!N75))),'Data Summary'!BS81="Yes"),100-OFFSET('Water Data'!$N$4,0,10*ROW('Water Data'!N75)),NA())</f>
        <v>#N/A</v>
      </c>
      <c r="E81" s="85" t="e">
        <f ca="true">+IF(AND(ISNUMBER(OFFSET('Water Data'!$N$6,0,10*ROW('Water Data'!N75))),'Data Summary'!BT81="Yes"),OFFSET('Water Data'!$N$6,0,10*ROW('Water Data'!N75)),NA())</f>
        <v>#N/A</v>
      </c>
      <c r="F81" s="85" t="e">
        <f ca="true">+IF(AND(ISNUMBER(OFFSET('Water Data'!$N$9,0,10*ROW('Water Data'!N75))),'Data Summary'!BU81="Yes"),OFFSET('Water Data'!$N$9,0,10*ROW('Water Data'!N75)),NA())</f>
        <v>#N/A</v>
      </c>
      <c r="G81" s="85" t="e">
        <f ca="true">+IF(AND(ISNUMBER(OFFSET('Water Data'!$O$4,0,10*ROW('Water Data'!O75))),'Data Summary'!BV81="Yes"),100-OFFSET('Water Data'!$O$4,0,10*ROW('Water Data'!O75)),NA())</f>
        <v>#N/A</v>
      </c>
      <c r="H81" s="85" t="e">
        <f ca="true">+IF(AND(ISNUMBER(OFFSET('Water Data'!$O$6,0,10*ROW('Water Data'!O75))),'Data Summary'!BW81="Yes"),OFFSET('Water Data'!$O$6,0,10*ROW('Water Data'!O75)),NA())</f>
        <v>#N/A</v>
      </c>
      <c r="I81" s="85" t="e">
        <f ca="true">+IF(AND(ISNUMBER(OFFSET('Water Data'!$O$9,0,10*ROW('Water Data'!O75))),'Data Summary'!BX81="Yes"),OFFSET('Water Data'!$O$9,0,10*ROW('Water Data'!O75)),NA())</f>
        <v>#N/A</v>
      </c>
      <c r="J81" s="85" t="e">
        <f ca="true">+IF(AND(ISNUMBER(OFFSET('Water Data'!$P$4,0,10*ROW('Water Data'!P75))),'Data Summary'!BY81="Yes"),100-OFFSET('Water Data'!$P$4,0,10*ROW('Water Data'!P75)),NA())</f>
        <v>#N/A</v>
      </c>
      <c r="K81" s="85" t="e">
        <f ca="true">+IF(AND(ISNUMBER(OFFSET('Water Data'!$P$6,0,10*ROW('Water Data'!P75))),'Data Summary'!BZ81="Yes"),OFFSET('Water Data'!$P$6,0,10*ROW('Water Data'!P75)),NA())</f>
        <v>#N/A</v>
      </c>
      <c r="L81" s="85" t="e">
        <f ca="true">+IF(AND(ISNUMBER(OFFSET('Water Data'!$P$9,0,10*ROW('Water Data'!P75))),'Data Summary'!CA81="Yes"),OFFSET('Water Data'!$P$9,0,10*ROW('Water Data'!P75)),NA())</f>
        <v>#N/A</v>
      </c>
      <c r="M81" s="85" t="e">
        <f ca="true">+IF(AND(ISNUMBER(OFFSET('Water Data'!$Q$4,0,10*ROW('Water Data'!Q75))),'Data Summary'!CB81="Yes"),100-OFFSET('Water Data'!$Q$4,0,10*ROW('Water Data'!Q75)),NA())</f>
        <v>#N/A</v>
      </c>
      <c r="N81" s="85" t="e">
        <f ca="true">+IF(AND(ISNUMBER(OFFSET('Water Data'!$Q$6,0,10*ROW('Water Data'!Q75))),'Data Summary'!CC81="Yes"),OFFSET('Water Data'!$Q$6,0,10*ROW('Water Data'!Q75)),NA())</f>
        <v>#N/A</v>
      </c>
      <c r="O81" s="85" t="e">
        <f ca="true">+IF(AND(ISNUMBER(OFFSET('Water Data'!$Q$9,0,10*ROW('Water Data'!Q75))),'Data Summary'!CD81="Yes"),OFFSET('Water Data'!$Q$9,0,10*ROW('Water Data'!Q75)),NA())</f>
        <v>#N/A</v>
      </c>
      <c r="P81" s="85" t="e">
        <f ca="true">+IF(AND(ISNUMBER(OFFSET('Water Data'!$R$4,0,10*ROW('Water Data'!R75))),'Data Summary'!CE81="Yes"),100-OFFSET('Water Data'!$R$4,0,10*ROW('Water Data'!R75)),NA())</f>
        <v>#N/A</v>
      </c>
      <c r="Q81" s="85" t="e">
        <f ca="true">+IF(AND(ISNUMBER(OFFSET('Water Data'!$R$6,0,10*ROW('Water Data'!R75))),'Data Summary'!CF81="Yes"),OFFSET('Water Data'!$R$6,0,10*ROW('Water Data'!R75)),NA())</f>
        <v>#N/A</v>
      </c>
      <c r="R81" s="85" t="e">
        <f ca="true">+IF(AND(ISNUMBER(OFFSET('Water Data'!$R$9,0,10*ROW('Water Data'!R75))),'Data Summary'!CG81="Yes"),OFFSET('Water Data'!$R$9,0,10*ROW('Water Data'!R75)),NA())</f>
        <v>#N/A</v>
      </c>
      <c r="S81" s="85" t="e">
        <f ca="true">+IF(AND(ISNUMBER(OFFSET('Water Data'!$S$4,0,10*ROW('Water Data'!S75))),'Data Summary'!CH81="Yes"),100-OFFSET('Water Data'!$S$4,0,10*ROW('Water Data'!S75)),NA())</f>
        <v>#N/A</v>
      </c>
      <c r="T81" s="85" t="e">
        <f ca="true">+IF(AND(ISNUMBER(OFFSET('Water Data'!$S$6,0,10*ROW('Water Data'!S75))),'Data Summary'!CI81="Yes"),OFFSET('Water Data'!$S$6,0,10*ROW('Water Data'!S75)),NA())</f>
        <v>#N/A</v>
      </c>
      <c r="U81" s="85" t="e">
        <f ca="true">+IF(AND(ISNUMBER(OFFSET('Water Data'!$S$9,0,10*ROW('Water Data'!S75))),'Data Summary'!CJ81="Yes"),OFFSET('Water Data'!$S$9,0,10*ROW('Water Data'!S75)),NA())</f>
        <v>#N/A</v>
      </c>
      <c r="V81" s="86" t="e">
        <f ca="true">+IF(AND(ISNUMBER(OFFSET('Sanitation Data'!$N$4,0,10*ROW('Sanitation Data'!N75))),'Data Summary'!CK81="Yes"),100-OFFSET('Sanitation Data'!$N$4,0,10*ROW('Sanitation Data'!N75)),NA())</f>
        <v>#N/A</v>
      </c>
      <c r="W81" s="86" t="e">
        <f ca="true">+IF(AND(ISNUMBER(OFFSET('Sanitation Data'!$N$6,0,10*ROW('Sanitation Data'!N75))),'Data Summary'!CL81="Yes"),OFFSET('Sanitation Data'!$N$6,0,10*ROW('Sanitation Data'!N75)),NA())</f>
        <v>#N/A</v>
      </c>
      <c r="X81" s="86" t="e">
        <f ca="true">+IF(AND(ISNUMBER(OFFSET('Sanitation Data'!$N$10,0,10*ROW('Sanitation Data'!N75))),'Data Summary'!CM81="Yes"),OFFSET('Sanitation Data'!$N$10,0,10*ROW('Sanitation Data'!N75)),NA())</f>
        <v>#N/A</v>
      </c>
      <c r="Y81" s="86" t="e">
        <f ca="true">+IF(AND(ISNUMBER(OFFSET('Sanitation Data'!$N$11,0,10*ROW('Sanitation Data'!N75))),'Data Summary'!CN81="Yes"),OFFSET('Sanitation Data'!$N$11,0,10*ROW('Sanitation Data'!N75)),NA())</f>
        <v>#N/A</v>
      </c>
      <c r="Z81" s="86" t="e">
        <f ca="true">+IF(AND(ISNUMBER(OFFSET('Sanitation Data'!$N$12,0,10*ROW('Sanitation Data'!N75))),'Data Summary'!CO81="Yes"),OFFSET('Sanitation Data'!$N$12,0,10*ROW('Sanitation Data'!N75)),NA())</f>
        <v>#N/A</v>
      </c>
      <c r="AA81" s="86" t="e">
        <f ca="true">+IF(AND(ISNUMBER(OFFSET('Sanitation Data'!$O$4,0,10*ROW('Sanitation Data'!O75))),'Data Summary'!CP81="Yes"),100-OFFSET('Sanitation Data'!$O$4,0,10*ROW('Sanitation Data'!O75)),NA())</f>
        <v>#N/A</v>
      </c>
      <c r="AB81" s="86" t="e">
        <f ca="true">+IF(AND(ISNUMBER(OFFSET('Sanitation Data'!$O$6,0,10*ROW('Sanitation Data'!O75))),'Data Summary'!CQ81="Yes"),OFFSET('Sanitation Data'!$O$6,0,10*ROW('Sanitation Data'!O75)),NA())</f>
        <v>#N/A</v>
      </c>
      <c r="AC81" s="86" t="e">
        <f ca="true">+IF(AND(ISNUMBER(OFFSET('Sanitation Data'!$O$10,0,10*ROW('Sanitation Data'!O75))),'Data Summary'!CR81="Yes"),OFFSET('Sanitation Data'!$O$10,0,10*ROW('Sanitation Data'!O75)),NA())</f>
        <v>#N/A</v>
      </c>
      <c r="AD81" s="86" t="e">
        <f ca="true">+IF(AND(ISNUMBER(OFFSET('Sanitation Data'!$O$11,0,10*ROW('Sanitation Data'!O75))),'Data Summary'!CS81="Yes"),OFFSET('Sanitation Data'!$O$11,0,10*ROW('Sanitation Data'!O75)),NA())</f>
        <v>#N/A</v>
      </c>
      <c r="AE81" s="86" t="e">
        <f ca="true">+IF(AND(ISNUMBER(OFFSET('Sanitation Data'!$O$12,0,10*ROW('Sanitation Data'!O75))),'Data Summary'!CT81="Yes"),OFFSET('Sanitation Data'!$O$12,0,10*ROW('Sanitation Data'!O75)),NA())</f>
        <v>#N/A</v>
      </c>
      <c r="AF81" s="86" t="e">
        <f ca="true">+IF(AND(ISNUMBER(OFFSET('Sanitation Data'!$P$4,0,10*ROW('Sanitation Data'!P75))),'Data Summary'!CU81="Yes"),100-OFFSET('Sanitation Data'!$P$4,0,10*ROW('Sanitation Data'!P75)),NA())</f>
        <v>#N/A</v>
      </c>
      <c r="AG81" s="86" t="e">
        <f ca="true">+IF(AND(ISNUMBER(OFFSET('Sanitation Data'!$P$6,0,10*ROW('Sanitation Data'!P75))),'Data Summary'!CV81="Yes"),OFFSET('Sanitation Data'!$P$6,0,10*ROW('Sanitation Data'!P75)),NA())</f>
        <v>#N/A</v>
      </c>
      <c r="AH81" s="86" t="e">
        <f ca="true">+IF(AND(ISNUMBER(OFFSET('Sanitation Data'!$P$10,0,10*ROW('Sanitation Data'!P75))),'Data Summary'!CW81="Yes"),OFFSET('Sanitation Data'!$P$10,0,10*ROW('Sanitation Data'!P75)),NA())</f>
        <v>#N/A</v>
      </c>
      <c r="AI81" s="86" t="e">
        <f ca="true">+IF(AND(ISNUMBER(OFFSET('Sanitation Data'!$P$11,0,10*ROW('Sanitation Data'!P75))),'Data Summary'!CX81="Yes"),OFFSET('Sanitation Data'!$P$11,0,10*ROW('Sanitation Data'!P75)),NA())</f>
        <v>#N/A</v>
      </c>
      <c r="AJ81" s="86" t="e">
        <f ca="true">+IF(AND(ISNUMBER(OFFSET('Sanitation Data'!$P$12,0,10*ROW('Sanitation Data'!P75))),'Data Summary'!CY81="Yes"),OFFSET('Sanitation Data'!$P$12,0,10*ROW('Sanitation Data'!P75)),NA())</f>
        <v>#N/A</v>
      </c>
      <c r="AK81" s="86" t="e">
        <f ca="true">+IF(AND(ISNUMBER(OFFSET('Sanitation Data'!$Q$4,0,10*ROW('Sanitation Data'!Q75))),'Data Summary'!CZ81="Yes"),100-OFFSET('Sanitation Data'!$Q$4,0,10*ROW('Sanitation Data'!Q75)),NA())</f>
        <v>#N/A</v>
      </c>
      <c r="AL81" s="86" t="e">
        <f ca="true">+IF(AND(ISNUMBER(OFFSET('Sanitation Data'!$Q$6,0,10*ROW('Sanitation Data'!Q75))),'Data Summary'!DA81="Yes"),OFFSET('Sanitation Data'!$Q$6,0,10*ROW('Sanitation Data'!Q75)),NA())</f>
        <v>#N/A</v>
      </c>
      <c r="AM81" s="86" t="e">
        <f ca="true">+IF(AND(ISNUMBER(OFFSET('Sanitation Data'!$Q$10,0,10*ROW('Sanitation Data'!Q75))),'Data Summary'!DB81="Yes"),OFFSET('Sanitation Data'!$Q$10,0,10*ROW('Sanitation Data'!Q75)),NA())</f>
        <v>#N/A</v>
      </c>
      <c r="AN81" s="86" t="e">
        <f ca="true">+IF(AND(ISNUMBER(OFFSET('Sanitation Data'!$Q$11,0,10*ROW('Sanitation Data'!Q75))),'Data Summary'!DC81="Yes"),OFFSET('Sanitation Data'!$Q$11,0,10*ROW('Sanitation Data'!Q75)),NA())</f>
        <v>#N/A</v>
      </c>
      <c r="AO81" s="86" t="e">
        <f ca="true">+IF(AND(ISNUMBER(OFFSET('Sanitation Data'!$Q$12,0,10*ROW('Sanitation Data'!Q75))),'Data Summary'!DD81="Yes"),OFFSET('Sanitation Data'!$Q$12,0,10*ROW('Sanitation Data'!Q75)),NA())</f>
        <v>#N/A</v>
      </c>
      <c r="AP81" s="86" t="e">
        <f ca="true">+IF(AND(ISNUMBER(OFFSET('Sanitation Data'!$R$4,0,10*ROW('Sanitation Data'!R75))),'Data Summary'!DE81="Yes"),100-OFFSET('Sanitation Data'!$R$4,0,10*ROW('Sanitation Data'!R75)),NA())</f>
        <v>#N/A</v>
      </c>
      <c r="AQ81" s="86" t="e">
        <f ca="true">+IF(AND(ISNUMBER(OFFSET('Sanitation Data'!$R$6,0,10*ROW('Sanitation Data'!R75))),'Data Summary'!DF81="Yes"),OFFSET('Sanitation Data'!$R$6,0,10*ROW('Sanitation Data'!R75)),NA())</f>
        <v>#N/A</v>
      </c>
      <c r="AR81" s="86" t="e">
        <f ca="true">+IF(AND(ISNUMBER(OFFSET('Sanitation Data'!$R$10,0,10*ROW('Sanitation Data'!R75))),'Data Summary'!DG81="Yes"),OFFSET('Sanitation Data'!$R$10,0,10*ROW('Sanitation Data'!R75)),NA())</f>
        <v>#N/A</v>
      </c>
      <c r="AS81" s="86" t="e">
        <f ca="true">+IF(AND(ISNUMBER(OFFSET('Sanitation Data'!$R$11,0,10*ROW('Sanitation Data'!R75))),'Data Summary'!DH81="Yes"),OFFSET('Sanitation Data'!$R$11,0,10*ROW('Sanitation Data'!R75)),NA())</f>
        <v>#N/A</v>
      </c>
      <c r="AT81" s="86" t="e">
        <f ca="true">+IF(AND(ISNUMBER(OFFSET('Sanitation Data'!$R$12,0,10*ROW('Sanitation Data'!R75))),'Data Summary'!DI81="Yes"),OFFSET('Sanitation Data'!$R$12,0,10*ROW('Sanitation Data'!R75)),NA())</f>
        <v>#N/A</v>
      </c>
      <c r="AU81" s="86" t="e">
        <f ca="true">+IF(AND(ISNUMBER(OFFSET('Sanitation Data'!$S$4,0,10*ROW('Sanitation Data'!S75))),'Data Summary'!DJ81="Yes"),100-OFFSET('Sanitation Data'!$S$4,0,10*ROW('Sanitation Data'!S75)),NA())</f>
        <v>#N/A</v>
      </c>
      <c r="AV81" s="86" t="e">
        <f ca="true">+IF(AND(ISNUMBER(OFFSET('Sanitation Data'!$S$6,0,10*ROW('Sanitation Data'!S75))),'Data Summary'!DK81="Yes"),OFFSET('Sanitation Data'!$S$6,0,10*ROW('Sanitation Data'!S75)),NA())</f>
        <v>#N/A</v>
      </c>
      <c r="AW81" s="86" t="e">
        <f ca="true">+IF(AND(ISNUMBER(OFFSET('Sanitation Data'!$S$10,0,10*ROW('Sanitation Data'!S75))),'Data Summary'!DL81="Yes"),OFFSET('Sanitation Data'!$S$10,0,10*ROW('Sanitation Data'!S75)),NA())</f>
        <v>#N/A</v>
      </c>
      <c r="AX81" s="86" t="e">
        <f ca="true">+IF(AND(ISNUMBER(OFFSET('Sanitation Data'!$S$11,0,10*ROW('Sanitation Data'!S75))),'Data Summary'!DM81="Yes"),OFFSET('Sanitation Data'!$S$11,0,10*ROW('Sanitation Data'!S75)),NA())</f>
        <v>#N/A</v>
      </c>
      <c r="AY81" s="86" t="e">
        <f ca="true">+IF(AND(ISNUMBER(OFFSET('Sanitation Data'!$S$12,0,10*ROW('Sanitation Data'!S75))),'Data Summary'!DN81="Yes"),OFFSET('Sanitation Data'!$S$12,0,10*ROW('Sanitation Data'!S75)),NA())</f>
        <v>#N/A</v>
      </c>
      <c r="AZ81" s="87" t="e">
        <f ca="true">+IF(AND(ISNUMBER(OFFSET('Hygiene Data'!$N$5,0,10*ROW('Hygiene Data'!N75))),'Data Summary'!DO81="Yes"),OFFSET('Hygiene Data'!$N$5,0,10*ROW('Hygiene Data'!N75)),NA())</f>
        <v>#N/A</v>
      </c>
      <c r="BA81" s="87" t="e">
        <f ca="true">+IF(AND(ISNUMBER(OFFSET('Hygiene Data'!$N$7,0,10*ROW('Hygiene Data'!N75))),'Data Summary'!DP81="Yes"),OFFSET('Hygiene Data'!$N$7,0,10*ROW('Hygiene Data'!N75)),NA())</f>
        <v>#N/A</v>
      </c>
      <c r="BB81" s="87" t="e">
        <f ca="true">+IF(AND(ISNUMBER(OFFSET('Hygiene Data'!$N$9,0,10*ROW('Hygiene Data'!N75))),'Data Summary'!DQ81="Yes"),OFFSET('Hygiene Data'!$N$9,0,10*ROW('Hygiene Data'!N75)),NA())</f>
        <v>#N/A</v>
      </c>
      <c r="BC81" s="87" t="e">
        <f ca="true">+IF(AND(ISNUMBER(OFFSET('Hygiene Data'!$O$5,0,10*ROW('Hygiene Data'!O75))),'Data Summary'!DR81="Yes"),OFFSET('Hygiene Data'!$O$5,0,10*ROW('Hygiene Data'!O75)),NA())</f>
        <v>#N/A</v>
      </c>
      <c r="BD81" s="87" t="e">
        <f ca="true">+IF(AND(ISNUMBER(OFFSET('Hygiene Data'!$O$7,0,10*ROW('Hygiene Data'!O75))),'Data Summary'!DS81="Yes"),OFFSET('Hygiene Data'!$O$7,0,10*ROW('Hygiene Data'!O75)),NA())</f>
        <v>#N/A</v>
      </c>
      <c r="BE81" s="87" t="e">
        <f ca="true">+IF(AND(ISNUMBER(OFFSET('Hygiene Data'!$O$9,0,10*ROW('Hygiene Data'!O75))),'Data Summary'!DT81="Yes"),OFFSET('Hygiene Data'!$O$9,0,10*ROW('Hygiene Data'!O75)),NA())</f>
        <v>#N/A</v>
      </c>
      <c r="BF81" s="87" t="e">
        <f ca="true">+IF(AND(ISNUMBER(OFFSET('Hygiene Data'!$P$5,0,10*ROW('Hygiene Data'!P75))),'Data Summary'!DU81="Yes"),OFFSET('Hygiene Data'!$P$5,0,10*ROW('Hygiene Data'!P75)),NA())</f>
        <v>#N/A</v>
      </c>
      <c r="BG81" s="87" t="e">
        <f ca="true">+IF(AND(ISNUMBER(OFFSET('Hygiene Data'!$P$7,0,10*ROW('Hygiene Data'!P75))),'Data Summary'!DV81="Yes"),OFFSET('Hygiene Data'!$P$7,0,10*ROW('Hygiene Data'!P75)),NA())</f>
        <v>#N/A</v>
      </c>
      <c r="BH81" s="87" t="e">
        <f ca="true">+IF(AND(ISNUMBER(OFFSET('Hygiene Data'!$P$9,0,10*ROW('Hygiene Data'!P75))),'Data Summary'!DW81="Yes"),OFFSET('Hygiene Data'!$P$9,0,10*ROW('Hygiene Data'!P75)),NA())</f>
        <v>#N/A</v>
      </c>
      <c r="BI81" s="87" t="e">
        <f ca="true">+IF(AND(ISNUMBER(OFFSET('Hygiene Data'!$Q$5,0,10*ROW('Hygiene Data'!Q75))),'Data Summary'!DX81="Yes"),OFFSET('Hygiene Data'!$Q$5,0,10*ROW('Hygiene Data'!Q75)),NA())</f>
        <v>#N/A</v>
      </c>
      <c r="BJ81" s="87" t="e">
        <f ca="true">+IF(AND(ISNUMBER(OFFSET('Hygiene Data'!$Q$7,0,10*ROW('Hygiene Data'!Q75))),'Data Summary'!DY81="Yes"),OFFSET('Hygiene Data'!$Q$7,0,10*ROW('Hygiene Data'!Q75)),NA())</f>
        <v>#N/A</v>
      </c>
      <c r="BK81" s="87" t="e">
        <f ca="true">+IF(AND(ISNUMBER(OFFSET('Hygiene Data'!$Q$9,0,10*ROW('Hygiene Data'!Q75))),'Data Summary'!DZ81="Yes"),OFFSET('Hygiene Data'!$Q$9,0,10*ROW('Hygiene Data'!Q75)),NA())</f>
        <v>#N/A</v>
      </c>
      <c r="BL81" s="87" t="e">
        <f ca="true">+IF(AND(ISNUMBER(OFFSET('Hygiene Data'!$R$5,0,10*ROW('Hygiene Data'!R75))),'Data Summary'!EA81="Yes"),OFFSET('Hygiene Data'!$R$5,0,10*ROW('Hygiene Data'!R75)),NA())</f>
        <v>#N/A</v>
      </c>
      <c r="BM81" s="87" t="e">
        <f ca="true">+IF(AND(ISNUMBER(OFFSET('Hygiene Data'!$R$7,0,10*ROW('Hygiene Data'!R75))),'Data Summary'!EB81="Yes"),OFFSET('Hygiene Data'!$R$7,0,10*ROW('Hygiene Data'!R75)),NA())</f>
        <v>#N/A</v>
      </c>
      <c r="BN81" s="87" t="e">
        <f ca="true">+IF(AND(ISNUMBER(OFFSET('Hygiene Data'!$R$9,0,10*ROW('Hygiene Data'!R75))),'Data Summary'!EC81="Yes"),OFFSET('Hygiene Data'!$R$9,0,10*ROW('Hygiene Data'!R75)),NA())</f>
        <v>#N/A</v>
      </c>
      <c r="BO81" s="87" t="e">
        <f ca="true">+IF(AND(ISNUMBER(OFFSET('Hygiene Data'!$S$5,0,10*ROW('Hygiene Data'!S75))),'Data Summary'!ED81="Yes"),OFFSET('Hygiene Data'!$S$5,0,10*ROW('Hygiene Data'!S75)),NA())</f>
        <v>#N/A</v>
      </c>
      <c r="BP81" s="87" t="e">
        <f ca="true">+IF(AND(ISNUMBER(OFFSET('Hygiene Data'!$S$7,0,10*ROW('Hygiene Data'!S75))),'Data Summary'!EE81="Yes"),OFFSET('Hygiene Data'!$S$7,0,10*ROW('Hygiene Data'!S75)),NA())</f>
        <v>#N/A</v>
      </c>
      <c r="BQ81" s="87" t="e">
        <f ca="true">+IF(AND(ISNUMBER(OFFSET('Hygiene Data'!$S$9,0,10*ROW('Hygiene Data'!S75))),'Data Summary'!EF81="Yes"),OFFSET('Hygiene Data'!$S$9,0,10*ROW('Hygiene Data'!S75)),NA())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Data'!$N$4,0,10*ROW('Water Data'!N76))),'Data Summary'!BS82="Yes"),100-OFFSET('Water Data'!$N$4,0,10*ROW('Water Data'!N76)),NA())</f>
        <v>#N/A</v>
      </c>
      <c r="E82" s="85" t="e">
        <f ca="true">+IF(AND(ISNUMBER(OFFSET('Water Data'!$N$6,0,10*ROW('Water Data'!N76))),'Data Summary'!BT82="Yes"),OFFSET('Water Data'!$N$6,0,10*ROW('Water Data'!N76)),NA())</f>
        <v>#N/A</v>
      </c>
      <c r="F82" s="85" t="e">
        <f ca="true">+IF(AND(ISNUMBER(OFFSET('Water Data'!$N$9,0,10*ROW('Water Data'!N76))),'Data Summary'!BU82="Yes"),OFFSET('Water Data'!$N$9,0,10*ROW('Water Data'!N76)),NA())</f>
        <v>#N/A</v>
      </c>
      <c r="G82" s="85" t="e">
        <f ca="true">+IF(AND(ISNUMBER(OFFSET('Water Data'!$O$4,0,10*ROW('Water Data'!O76))),'Data Summary'!BV82="Yes"),100-OFFSET('Water Data'!$O$4,0,10*ROW('Water Data'!O76)),NA())</f>
        <v>#N/A</v>
      </c>
      <c r="H82" s="85" t="e">
        <f ca="true">+IF(AND(ISNUMBER(OFFSET('Water Data'!$O$6,0,10*ROW('Water Data'!O76))),'Data Summary'!BW82="Yes"),OFFSET('Water Data'!$O$6,0,10*ROW('Water Data'!O76)),NA())</f>
        <v>#N/A</v>
      </c>
      <c r="I82" s="85" t="e">
        <f ca="true">+IF(AND(ISNUMBER(OFFSET('Water Data'!$O$9,0,10*ROW('Water Data'!O76))),'Data Summary'!BX82="Yes"),OFFSET('Water Data'!$O$9,0,10*ROW('Water Data'!O76)),NA())</f>
        <v>#N/A</v>
      </c>
      <c r="J82" s="85" t="e">
        <f ca="true">+IF(AND(ISNUMBER(OFFSET('Water Data'!$P$4,0,10*ROW('Water Data'!P76))),'Data Summary'!BY82="Yes"),100-OFFSET('Water Data'!$P$4,0,10*ROW('Water Data'!P76)),NA())</f>
        <v>#N/A</v>
      </c>
      <c r="K82" s="85" t="e">
        <f ca="true">+IF(AND(ISNUMBER(OFFSET('Water Data'!$P$6,0,10*ROW('Water Data'!P76))),'Data Summary'!BZ82="Yes"),OFFSET('Water Data'!$P$6,0,10*ROW('Water Data'!P76)),NA())</f>
        <v>#N/A</v>
      </c>
      <c r="L82" s="85" t="e">
        <f ca="true">+IF(AND(ISNUMBER(OFFSET('Water Data'!$P$9,0,10*ROW('Water Data'!P76))),'Data Summary'!CA82="Yes"),OFFSET('Water Data'!$P$9,0,10*ROW('Water Data'!P76)),NA())</f>
        <v>#N/A</v>
      </c>
      <c r="M82" s="85" t="e">
        <f ca="true">+IF(AND(ISNUMBER(OFFSET('Water Data'!$Q$4,0,10*ROW('Water Data'!Q76))),'Data Summary'!CB82="Yes"),100-OFFSET('Water Data'!$Q$4,0,10*ROW('Water Data'!Q76)),NA())</f>
        <v>#N/A</v>
      </c>
      <c r="N82" s="85" t="e">
        <f ca="true">+IF(AND(ISNUMBER(OFFSET('Water Data'!$Q$6,0,10*ROW('Water Data'!Q76))),'Data Summary'!CC82="Yes"),OFFSET('Water Data'!$Q$6,0,10*ROW('Water Data'!Q76)),NA())</f>
        <v>#N/A</v>
      </c>
      <c r="O82" s="85" t="e">
        <f ca="true">+IF(AND(ISNUMBER(OFFSET('Water Data'!$Q$9,0,10*ROW('Water Data'!Q76))),'Data Summary'!CD82="Yes"),OFFSET('Water Data'!$Q$9,0,10*ROW('Water Data'!Q76)),NA())</f>
        <v>#N/A</v>
      </c>
      <c r="P82" s="85" t="e">
        <f ca="true">+IF(AND(ISNUMBER(OFFSET('Water Data'!$R$4,0,10*ROW('Water Data'!R76))),'Data Summary'!CE82="Yes"),100-OFFSET('Water Data'!$R$4,0,10*ROW('Water Data'!R76)),NA())</f>
        <v>#N/A</v>
      </c>
      <c r="Q82" s="85" t="e">
        <f ca="true">+IF(AND(ISNUMBER(OFFSET('Water Data'!$R$6,0,10*ROW('Water Data'!R76))),'Data Summary'!CF82="Yes"),OFFSET('Water Data'!$R$6,0,10*ROW('Water Data'!R76)),NA())</f>
        <v>#N/A</v>
      </c>
      <c r="R82" s="85" t="e">
        <f ca="true">+IF(AND(ISNUMBER(OFFSET('Water Data'!$R$9,0,10*ROW('Water Data'!R76))),'Data Summary'!CG82="Yes"),OFFSET('Water Data'!$R$9,0,10*ROW('Water Data'!R76)),NA())</f>
        <v>#N/A</v>
      </c>
      <c r="S82" s="85" t="e">
        <f ca="true">+IF(AND(ISNUMBER(OFFSET('Water Data'!$S$4,0,10*ROW('Water Data'!S76))),'Data Summary'!CH82="Yes"),100-OFFSET('Water Data'!$S$4,0,10*ROW('Water Data'!S76)),NA())</f>
        <v>#N/A</v>
      </c>
      <c r="T82" s="85" t="e">
        <f ca="true">+IF(AND(ISNUMBER(OFFSET('Water Data'!$S$6,0,10*ROW('Water Data'!S76))),'Data Summary'!CI82="Yes"),OFFSET('Water Data'!$S$6,0,10*ROW('Water Data'!S76)),NA())</f>
        <v>#N/A</v>
      </c>
      <c r="U82" s="85" t="e">
        <f ca="true">+IF(AND(ISNUMBER(OFFSET('Water Data'!$S$9,0,10*ROW('Water Data'!S76))),'Data Summary'!CJ82="Yes"),OFFSET('Water Data'!$S$9,0,10*ROW('Water Data'!S76)),NA())</f>
        <v>#N/A</v>
      </c>
      <c r="V82" s="86" t="e">
        <f ca="true">+IF(AND(ISNUMBER(OFFSET('Sanitation Data'!$N$4,0,10*ROW('Sanitation Data'!N76))),'Data Summary'!CK82="Yes"),100-OFFSET('Sanitation Data'!$N$4,0,10*ROW('Sanitation Data'!N76)),NA())</f>
        <v>#N/A</v>
      </c>
      <c r="W82" s="86" t="e">
        <f ca="true">+IF(AND(ISNUMBER(OFFSET('Sanitation Data'!$N$6,0,10*ROW('Sanitation Data'!N76))),'Data Summary'!CL82="Yes"),OFFSET('Sanitation Data'!$N$6,0,10*ROW('Sanitation Data'!N76)),NA())</f>
        <v>#N/A</v>
      </c>
      <c r="X82" s="86" t="e">
        <f ca="true">+IF(AND(ISNUMBER(OFFSET('Sanitation Data'!$N$10,0,10*ROW('Sanitation Data'!N76))),'Data Summary'!CM82="Yes"),OFFSET('Sanitation Data'!$N$10,0,10*ROW('Sanitation Data'!N76)),NA())</f>
        <v>#N/A</v>
      </c>
      <c r="Y82" s="86" t="e">
        <f ca="true">+IF(AND(ISNUMBER(OFFSET('Sanitation Data'!$N$11,0,10*ROW('Sanitation Data'!N76))),'Data Summary'!CN82="Yes"),OFFSET('Sanitation Data'!$N$11,0,10*ROW('Sanitation Data'!N76)),NA())</f>
        <v>#N/A</v>
      </c>
      <c r="Z82" s="86" t="e">
        <f ca="true">+IF(AND(ISNUMBER(OFFSET('Sanitation Data'!$N$12,0,10*ROW('Sanitation Data'!N76))),'Data Summary'!CO82="Yes"),OFFSET('Sanitation Data'!$N$12,0,10*ROW('Sanitation Data'!N76)),NA())</f>
        <v>#N/A</v>
      </c>
      <c r="AA82" s="86" t="e">
        <f ca="true">+IF(AND(ISNUMBER(OFFSET('Sanitation Data'!$O$4,0,10*ROW('Sanitation Data'!O76))),'Data Summary'!CP82="Yes"),100-OFFSET('Sanitation Data'!$O$4,0,10*ROW('Sanitation Data'!O76)),NA())</f>
        <v>#N/A</v>
      </c>
      <c r="AB82" s="86" t="e">
        <f ca="true">+IF(AND(ISNUMBER(OFFSET('Sanitation Data'!$O$6,0,10*ROW('Sanitation Data'!O76))),'Data Summary'!CQ82="Yes"),OFFSET('Sanitation Data'!$O$6,0,10*ROW('Sanitation Data'!O76)),NA())</f>
        <v>#N/A</v>
      </c>
      <c r="AC82" s="86" t="e">
        <f ca="true">+IF(AND(ISNUMBER(OFFSET('Sanitation Data'!$O$10,0,10*ROW('Sanitation Data'!O76))),'Data Summary'!CR82="Yes"),OFFSET('Sanitation Data'!$O$10,0,10*ROW('Sanitation Data'!O76)),NA())</f>
        <v>#N/A</v>
      </c>
      <c r="AD82" s="86" t="e">
        <f ca="true">+IF(AND(ISNUMBER(OFFSET('Sanitation Data'!$O$11,0,10*ROW('Sanitation Data'!O76))),'Data Summary'!CS82="Yes"),OFFSET('Sanitation Data'!$O$11,0,10*ROW('Sanitation Data'!O76)),NA())</f>
        <v>#N/A</v>
      </c>
      <c r="AE82" s="86" t="e">
        <f ca="true">+IF(AND(ISNUMBER(OFFSET('Sanitation Data'!$O$12,0,10*ROW('Sanitation Data'!O76))),'Data Summary'!CT82="Yes"),OFFSET('Sanitation Data'!$O$12,0,10*ROW('Sanitation Data'!O76)),NA())</f>
        <v>#N/A</v>
      </c>
      <c r="AF82" s="86" t="e">
        <f ca="true">+IF(AND(ISNUMBER(OFFSET('Sanitation Data'!$P$4,0,10*ROW('Sanitation Data'!P76))),'Data Summary'!CU82="Yes"),100-OFFSET('Sanitation Data'!$P$4,0,10*ROW('Sanitation Data'!P76)),NA())</f>
        <v>#N/A</v>
      </c>
      <c r="AG82" s="86" t="e">
        <f ca="true">+IF(AND(ISNUMBER(OFFSET('Sanitation Data'!$P$6,0,10*ROW('Sanitation Data'!P76))),'Data Summary'!CV82="Yes"),OFFSET('Sanitation Data'!$P$6,0,10*ROW('Sanitation Data'!P76)),NA())</f>
        <v>#N/A</v>
      </c>
      <c r="AH82" s="86" t="e">
        <f ca="true">+IF(AND(ISNUMBER(OFFSET('Sanitation Data'!$P$10,0,10*ROW('Sanitation Data'!P76))),'Data Summary'!CW82="Yes"),OFFSET('Sanitation Data'!$P$10,0,10*ROW('Sanitation Data'!P76)),NA())</f>
        <v>#N/A</v>
      </c>
      <c r="AI82" s="86" t="e">
        <f ca="true">+IF(AND(ISNUMBER(OFFSET('Sanitation Data'!$P$11,0,10*ROW('Sanitation Data'!P76))),'Data Summary'!CX82="Yes"),OFFSET('Sanitation Data'!$P$11,0,10*ROW('Sanitation Data'!P76)),NA())</f>
        <v>#N/A</v>
      </c>
      <c r="AJ82" s="86" t="e">
        <f ca="true">+IF(AND(ISNUMBER(OFFSET('Sanitation Data'!$P$12,0,10*ROW('Sanitation Data'!P76))),'Data Summary'!CY82="Yes"),OFFSET('Sanitation Data'!$P$12,0,10*ROW('Sanitation Data'!P76)),NA())</f>
        <v>#N/A</v>
      </c>
      <c r="AK82" s="86" t="e">
        <f ca="true">+IF(AND(ISNUMBER(OFFSET('Sanitation Data'!$Q$4,0,10*ROW('Sanitation Data'!Q76))),'Data Summary'!CZ82="Yes"),100-OFFSET('Sanitation Data'!$Q$4,0,10*ROW('Sanitation Data'!Q76)),NA())</f>
        <v>#N/A</v>
      </c>
      <c r="AL82" s="86" t="e">
        <f ca="true">+IF(AND(ISNUMBER(OFFSET('Sanitation Data'!$Q$6,0,10*ROW('Sanitation Data'!Q76))),'Data Summary'!DA82="Yes"),OFFSET('Sanitation Data'!$Q$6,0,10*ROW('Sanitation Data'!Q76)),NA())</f>
        <v>#N/A</v>
      </c>
      <c r="AM82" s="86" t="e">
        <f ca="true">+IF(AND(ISNUMBER(OFFSET('Sanitation Data'!$Q$10,0,10*ROW('Sanitation Data'!Q76))),'Data Summary'!DB82="Yes"),OFFSET('Sanitation Data'!$Q$10,0,10*ROW('Sanitation Data'!Q76)),NA())</f>
        <v>#N/A</v>
      </c>
      <c r="AN82" s="86" t="e">
        <f ca="true">+IF(AND(ISNUMBER(OFFSET('Sanitation Data'!$Q$11,0,10*ROW('Sanitation Data'!Q76))),'Data Summary'!DC82="Yes"),OFFSET('Sanitation Data'!$Q$11,0,10*ROW('Sanitation Data'!Q76)),NA())</f>
        <v>#N/A</v>
      </c>
      <c r="AO82" s="86" t="e">
        <f ca="true">+IF(AND(ISNUMBER(OFFSET('Sanitation Data'!$Q$12,0,10*ROW('Sanitation Data'!Q76))),'Data Summary'!DD82="Yes"),OFFSET('Sanitation Data'!$Q$12,0,10*ROW('Sanitation Data'!Q76)),NA())</f>
        <v>#N/A</v>
      </c>
      <c r="AP82" s="86" t="e">
        <f ca="true">+IF(AND(ISNUMBER(OFFSET('Sanitation Data'!$R$4,0,10*ROW('Sanitation Data'!R76))),'Data Summary'!DE82="Yes"),100-OFFSET('Sanitation Data'!$R$4,0,10*ROW('Sanitation Data'!R76)),NA())</f>
        <v>#N/A</v>
      </c>
      <c r="AQ82" s="86" t="e">
        <f ca="true">+IF(AND(ISNUMBER(OFFSET('Sanitation Data'!$R$6,0,10*ROW('Sanitation Data'!R76))),'Data Summary'!DF82="Yes"),OFFSET('Sanitation Data'!$R$6,0,10*ROW('Sanitation Data'!R76)),NA())</f>
        <v>#N/A</v>
      </c>
      <c r="AR82" s="86" t="e">
        <f ca="true">+IF(AND(ISNUMBER(OFFSET('Sanitation Data'!$R$10,0,10*ROW('Sanitation Data'!R76))),'Data Summary'!DG82="Yes"),OFFSET('Sanitation Data'!$R$10,0,10*ROW('Sanitation Data'!R76)),NA())</f>
        <v>#N/A</v>
      </c>
      <c r="AS82" s="86" t="e">
        <f ca="true">+IF(AND(ISNUMBER(OFFSET('Sanitation Data'!$R$11,0,10*ROW('Sanitation Data'!R76))),'Data Summary'!DH82="Yes"),OFFSET('Sanitation Data'!$R$11,0,10*ROW('Sanitation Data'!R76)),NA())</f>
        <v>#N/A</v>
      </c>
      <c r="AT82" s="86" t="e">
        <f ca="true">+IF(AND(ISNUMBER(OFFSET('Sanitation Data'!$R$12,0,10*ROW('Sanitation Data'!R76))),'Data Summary'!DI82="Yes"),OFFSET('Sanitation Data'!$R$12,0,10*ROW('Sanitation Data'!R76)),NA())</f>
        <v>#N/A</v>
      </c>
      <c r="AU82" s="86" t="e">
        <f ca="true">+IF(AND(ISNUMBER(OFFSET('Sanitation Data'!$S$4,0,10*ROW('Sanitation Data'!S76))),'Data Summary'!DJ82="Yes"),100-OFFSET('Sanitation Data'!$S$4,0,10*ROW('Sanitation Data'!S76)),NA())</f>
        <v>#N/A</v>
      </c>
      <c r="AV82" s="86" t="e">
        <f ca="true">+IF(AND(ISNUMBER(OFFSET('Sanitation Data'!$S$6,0,10*ROW('Sanitation Data'!S76))),'Data Summary'!DK82="Yes"),OFFSET('Sanitation Data'!$S$6,0,10*ROW('Sanitation Data'!S76)),NA())</f>
        <v>#N/A</v>
      </c>
      <c r="AW82" s="86" t="e">
        <f ca="true">+IF(AND(ISNUMBER(OFFSET('Sanitation Data'!$S$10,0,10*ROW('Sanitation Data'!S76))),'Data Summary'!DL82="Yes"),OFFSET('Sanitation Data'!$S$10,0,10*ROW('Sanitation Data'!S76)),NA())</f>
        <v>#N/A</v>
      </c>
      <c r="AX82" s="86" t="e">
        <f ca="true">+IF(AND(ISNUMBER(OFFSET('Sanitation Data'!$S$11,0,10*ROW('Sanitation Data'!S76))),'Data Summary'!DM82="Yes"),OFFSET('Sanitation Data'!$S$11,0,10*ROW('Sanitation Data'!S76)),NA())</f>
        <v>#N/A</v>
      </c>
      <c r="AY82" s="86" t="e">
        <f ca="true">+IF(AND(ISNUMBER(OFFSET('Sanitation Data'!$S$12,0,10*ROW('Sanitation Data'!S76))),'Data Summary'!DN82="Yes"),OFFSET('Sanitation Data'!$S$12,0,10*ROW('Sanitation Data'!S76)),NA())</f>
        <v>#N/A</v>
      </c>
      <c r="AZ82" s="87" t="e">
        <f ca="true">+IF(AND(ISNUMBER(OFFSET('Hygiene Data'!$N$5,0,10*ROW('Hygiene Data'!N76))),'Data Summary'!DO82="Yes"),OFFSET('Hygiene Data'!$N$5,0,10*ROW('Hygiene Data'!N76)),NA())</f>
        <v>#N/A</v>
      </c>
      <c r="BA82" s="87" t="e">
        <f ca="true">+IF(AND(ISNUMBER(OFFSET('Hygiene Data'!$N$7,0,10*ROW('Hygiene Data'!N76))),'Data Summary'!DP82="Yes"),OFFSET('Hygiene Data'!$N$7,0,10*ROW('Hygiene Data'!N76)),NA())</f>
        <v>#N/A</v>
      </c>
      <c r="BB82" s="87" t="e">
        <f ca="true">+IF(AND(ISNUMBER(OFFSET('Hygiene Data'!$N$9,0,10*ROW('Hygiene Data'!N76))),'Data Summary'!DQ82="Yes"),OFFSET('Hygiene Data'!$N$9,0,10*ROW('Hygiene Data'!N76)),NA())</f>
        <v>#N/A</v>
      </c>
      <c r="BC82" s="87" t="e">
        <f ca="true">+IF(AND(ISNUMBER(OFFSET('Hygiene Data'!$O$5,0,10*ROW('Hygiene Data'!O76))),'Data Summary'!DR82="Yes"),OFFSET('Hygiene Data'!$O$5,0,10*ROW('Hygiene Data'!O76)),NA())</f>
        <v>#N/A</v>
      </c>
      <c r="BD82" s="87" t="e">
        <f ca="true">+IF(AND(ISNUMBER(OFFSET('Hygiene Data'!$O$7,0,10*ROW('Hygiene Data'!O76))),'Data Summary'!DS82="Yes"),OFFSET('Hygiene Data'!$O$7,0,10*ROW('Hygiene Data'!O76)),NA())</f>
        <v>#N/A</v>
      </c>
      <c r="BE82" s="87" t="e">
        <f ca="true">+IF(AND(ISNUMBER(OFFSET('Hygiene Data'!$O$9,0,10*ROW('Hygiene Data'!O76))),'Data Summary'!DT82="Yes"),OFFSET('Hygiene Data'!$O$9,0,10*ROW('Hygiene Data'!O76)),NA())</f>
        <v>#N/A</v>
      </c>
      <c r="BF82" s="87" t="e">
        <f ca="true">+IF(AND(ISNUMBER(OFFSET('Hygiene Data'!$P$5,0,10*ROW('Hygiene Data'!P76))),'Data Summary'!DU82="Yes"),OFFSET('Hygiene Data'!$P$5,0,10*ROW('Hygiene Data'!P76)),NA())</f>
        <v>#N/A</v>
      </c>
      <c r="BG82" s="87" t="e">
        <f ca="true">+IF(AND(ISNUMBER(OFFSET('Hygiene Data'!$P$7,0,10*ROW('Hygiene Data'!P76))),'Data Summary'!DV82="Yes"),OFFSET('Hygiene Data'!$P$7,0,10*ROW('Hygiene Data'!P76)),NA())</f>
        <v>#N/A</v>
      </c>
      <c r="BH82" s="87" t="e">
        <f ca="true">+IF(AND(ISNUMBER(OFFSET('Hygiene Data'!$P$9,0,10*ROW('Hygiene Data'!P76))),'Data Summary'!DW82="Yes"),OFFSET('Hygiene Data'!$P$9,0,10*ROW('Hygiene Data'!P76)),NA())</f>
        <v>#N/A</v>
      </c>
      <c r="BI82" s="87" t="e">
        <f ca="true">+IF(AND(ISNUMBER(OFFSET('Hygiene Data'!$Q$5,0,10*ROW('Hygiene Data'!Q76))),'Data Summary'!DX82="Yes"),OFFSET('Hygiene Data'!$Q$5,0,10*ROW('Hygiene Data'!Q76)),NA())</f>
        <v>#N/A</v>
      </c>
      <c r="BJ82" s="87" t="e">
        <f ca="true">+IF(AND(ISNUMBER(OFFSET('Hygiene Data'!$Q$7,0,10*ROW('Hygiene Data'!Q76))),'Data Summary'!DY82="Yes"),OFFSET('Hygiene Data'!$Q$7,0,10*ROW('Hygiene Data'!Q76)),NA())</f>
        <v>#N/A</v>
      </c>
      <c r="BK82" s="87" t="e">
        <f ca="true">+IF(AND(ISNUMBER(OFFSET('Hygiene Data'!$Q$9,0,10*ROW('Hygiene Data'!Q76))),'Data Summary'!DZ82="Yes"),OFFSET('Hygiene Data'!$Q$9,0,10*ROW('Hygiene Data'!Q76)),NA())</f>
        <v>#N/A</v>
      </c>
      <c r="BL82" s="87" t="e">
        <f ca="true">+IF(AND(ISNUMBER(OFFSET('Hygiene Data'!$R$5,0,10*ROW('Hygiene Data'!R76))),'Data Summary'!EA82="Yes"),OFFSET('Hygiene Data'!$R$5,0,10*ROW('Hygiene Data'!R76)),NA())</f>
        <v>#N/A</v>
      </c>
      <c r="BM82" s="87" t="e">
        <f ca="true">+IF(AND(ISNUMBER(OFFSET('Hygiene Data'!$R$7,0,10*ROW('Hygiene Data'!R76))),'Data Summary'!EB82="Yes"),OFFSET('Hygiene Data'!$R$7,0,10*ROW('Hygiene Data'!R76)),NA())</f>
        <v>#N/A</v>
      </c>
      <c r="BN82" s="87" t="e">
        <f ca="true">+IF(AND(ISNUMBER(OFFSET('Hygiene Data'!$R$9,0,10*ROW('Hygiene Data'!R76))),'Data Summary'!EC82="Yes"),OFFSET('Hygiene Data'!$R$9,0,10*ROW('Hygiene Data'!R76)),NA())</f>
        <v>#N/A</v>
      </c>
      <c r="BO82" s="87" t="e">
        <f ca="true">+IF(AND(ISNUMBER(OFFSET('Hygiene Data'!$S$5,0,10*ROW('Hygiene Data'!S76))),'Data Summary'!ED82="Yes"),OFFSET('Hygiene Data'!$S$5,0,10*ROW('Hygiene Data'!S76)),NA())</f>
        <v>#N/A</v>
      </c>
      <c r="BP82" s="87" t="e">
        <f ca="true">+IF(AND(ISNUMBER(OFFSET('Hygiene Data'!$S$7,0,10*ROW('Hygiene Data'!S76))),'Data Summary'!EE82="Yes"),OFFSET('Hygiene Data'!$S$7,0,10*ROW('Hygiene Data'!S76)),NA())</f>
        <v>#N/A</v>
      </c>
      <c r="BQ82" s="87" t="e">
        <f ca="true">+IF(AND(ISNUMBER(OFFSET('Hygiene Data'!$S$9,0,10*ROW('Hygiene Data'!S76))),'Data Summary'!EF82="Yes"),OFFSET('Hygiene Data'!$S$9,0,10*ROW('Hygiene Data'!S76)),NA())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Data'!$N$4,0,10*ROW('Water Data'!N77))),'Data Summary'!BS83="Yes"),100-OFFSET('Water Data'!$N$4,0,10*ROW('Water Data'!N77)),NA())</f>
        <v>#N/A</v>
      </c>
      <c r="E83" s="85" t="e">
        <f ca="true">+IF(AND(ISNUMBER(OFFSET('Water Data'!$N$6,0,10*ROW('Water Data'!N77))),'Data Summary'!BT83="Yes"),OFFSET('Water Data'!$N$6,0,10*ROW('Water Data'!N77)),NA())</f>
        <v>#N/A</v>
      </c>
      <c r="F83" s="85" t="e">
        <f ca="true">+IF(AND(ISNUMBER(OFFSET('Water Data'!$N$9,0,10*ROW('Water Data'!N77))),'Data Summary'!BU83="Yes"),OFFSET('Water Data'!$N$9,0,10*ROW('Water Data'!N77)),NA())</f>
        <v>#N/A</v>
      </c>
      <c r="G83" s="85" t="e">
        <f ca="true">+IF(AND(ISNUMBER(OFFSET('Water Data'!$O$4,0,10*ROW('Water Data'!O77))),'Data Summary'!BV83="Yes"),100-OFFSET('Water Data'!$O$4,0,10*ROW('Water Data'!O77)),NA())</f>
        <v>#N/A</v>
      </c>
      <c r="H83" s="85" t="e">
        <f ca="true">+IF(AND(ISNUMBER(OFFSET('Water Data'!$O$6,0,10*ROW('Water Data'!O77))),'Data Summary'!BW83="Yes"),OFFSET('Water Data'!$O$6,0,10*ROW('Water Data'!O77)),NA())</f>
        <v>#N/A</v>
      </c>
      <c r="I83" s="85" t="e">
        <f ca="true">+IF(AND(ISNUMBER(OFFSET('Water Data'!$O$9,0,10*ROW('Water Data'!O77))),'Data Summary'!BX83="Yes"),OFFSET('Water Data'!$O$9,0,10*ROW('Water Data'!O77)),NA())</f>
        <v>#N/A</v>
      </c>
      <c r="J83" s="85" t="e">
        <f ca="true">+IF(AND(ISNUMBER(OFFSET('Water Data'!$P$4,0,10*ROW('Water Data'!P77))),'Data Summary'!BY83="Yes"),100-OFFSET('Water Data'!$P$4,0,10*ROW('Water Data'!P77)),NA())</f>
        <v>#N/A</v>
      </c>
      <c r="K83" s="85" t="e">
        <f ca="true">+IF(AND(ISNUMBER(OFFSET('Water Data'!$P$6,0,10*ROW('Water Data'!P77))),'Data Summary'!BZ83="Yes"),OFFSET('Water Data'!$P$6,0,10*ROW('Water Data'!P77)),NA())</f>
        <v>#N/A</v>
      </c>
      <c r="L83" s="85" t="e">
        <f ca="true">+IF(AND(ISNUMBER(OFFSET('Water Data'!$P$9,0,10*ROW('Water Data'!P77))),'Data Summary'!CA83="Yes"),OFFSET('Water Data'!$P$9,0,10*ROW('Water Data'!P77)),NA())</f>
        <v>#N/A</v>
      </c>
      <c r="M83" s="85" t="e">
        <f ca="true">+IF(AND(ISNUMBER(OFFSET('Water Data'!$Q$4,0,10*ROW('Water Data'!Q77))),'Data Summary'!CB83="Yes"),100-OFFSET('Water Data'!$Q$4,0,10*ROW('Water Data'!Q77)),NA())</f>
        <v>#N/A</v>
      </c>
      <c r="N83" s="85" t="e">
        <f ca="true">+IF(AND(ISNUMBER(OFFSET('Water Data'!$Q$6,0,10*ROW('Water Data'!Q77))),'Data Summary'!CC83="Yes"),OFFSET('Water Data'!$Q$6,0,10*ROW('Water Data'!Q77)),NA())</f>
        <v>#N/A</v>
      </c>
      <c r="O83" s="85" t="e">
        <f ca="true">+IF(AND(ISNUMBER(OFFSET('Water Data'!$Q$9,0,10*ROW('Water Data'!Q77))),'Data Summary'!CD83="Yes"),OFFSET('Water Data'!$Q$9,0,10*ROW('Water Data'!Q77)),NA())</f>
        <v>#N/A</v>
      </c>
      <c r="P83" s="85" t="e">
        <f ca="true">+IF(AND(ISNUMBER(OFFSET('Water Data'!$R$4,0,10*ROW('Water Data'!R77))),'Data Summary'!CE83="Yes"),100-OFFSET('Water Data'!$R$4,0,10*ROW('Water Data'!R77)),NA())</f>
        <v>#N/A</v>
      </c>
      <c r="Q83" s="85" t="e">
        <f ca="true">+IF(AND(ISNUMBER(OFFSET('Water Data'!$R$6,0,10*ROW('Water Data'!R77))),'Data Summary'!CF83="Yes"),OFFSET('Water Data'!$R$6,0,10*ROW('Water Data'!R77)),NA())</f>
        <v>#N/A</v>
      </c>
      <c r="R83" s="85" t="e">
        <f ca="true">+IF(AND(ISNUMBER(OFFSET('Water Data'!$R$9,0,10*ROW('Water Data'!R77))),'Data Summary'!CG83="Yes"),OFFSET('Water Data'!$R$9,0,10*ROW('Water Data'!R77)),NA())</f>
        <v>#N/A</v>
      </c>
      <c r="S83" s="85" t="e">
        <f ca="true">+IF(AND(ISNUMBER(OFFSET('Water Data'!$S$4,0,10*ROW('Water Data'!S77))),'Data Summary'!CH83="Yes"),100-OFFSET('Water Data'!$S$4,0,10*ROW('Water Data'!S77)),NA())</f>
        <v>#N/A</v>
      </c>
      <c r="T83" s="85" t="e">
        <f ca="true">+IF(AND(ISNUMBER(OFFSET('Water Data'!$S$6,0,10*ROW('Water Data'!S77))),'Data Summary'!CI83="Yes"),OFFSET('Water Data'!$S$6,0,10*ROW('Water Data'!S77)),NA())</f>
        <v>#N/A</v>
      </c>
      <c r="U83" s="85" t="e">
        <f ca="true">+IF(AND(ISNUMBER(OFFSET('Water Data'!$S$9,0,10*ROW('Water Data'!S77))),'Data Summary'!CJ83="Yes"),OFFSET('Water Data'!$S$9,0,10*ROW('Water Data'!S77)),NA())</f>
        <v>#N/A</v>
      </c>
      <c r="V83" s="86" t="e">
        <f ca="true">+IF(AND(ISNUMBER(OFFSET('Sanitation Data'!$N$4,0,10*ROW('Sanitation Data'!N77))),'Data Summary'!CK83="Yes"),100-OFFSET('Sanitation Data'!$N$4,0,10*ROW('Sanitation Data'!N77)),NA())</f>
        <v>#N/A</v>
      </c>
      <c r="W83" s="86" t="e">
        <f ca="true">+IF(AND(ISNUMBER(OFFSET('Sanitation Data'!$N$6,0,10*ROW('Sanitation Data'!N77))),'Data Summary'!CL83="Yes"),OFFSET('Sanitation Data'!$N$6,0,10*ROW('Sanitation Data'!N77)),NA())</f>
        <v>#N/A</v>
      </c>
      <c r="X83" s="86" t="e">
        <f ca="true">+IF(AND(ISNUMBER(OFFSET('Sanitation Data'!$N$10,0,10*ROW('Sanitation Data'!N77))),'Data Summary'!CM83="Yes"),OFFSET('Sanitation Data'!$N$10,0,10*ROW('Sanitation Data'!N77)),NA())</f>
        <v>#N/A</v>
      </c>
      <c r="Y83" s="86" t="e">
        <f ca="true">+IF(AND(ISNUMBER(OFFSET('Sanitation Data'!$N$11,0,10*ROW('Sanitation Data'!N77))),'Data Summary'!CN83="Yes"),OFFSET('Sanitation Data'!$N$11,0,10*ROW('Sanitation Data'!N77)),NA())</f>
        <v>#N/A</v>
      </c>
      <c r="Z83" s="86" t="e">
        <f ca="true">+IF(AND(ISNUMBER(OFFSET('Sanitation Data'!$N$12,0,10*ROW('Sanitation Data'!N77))),'Data Summary'!CO83="Yes"),OFFSET('Sanitation Data'!$N$12,0,10*ROW('Sanitation Data'!N77)),NA())</f>
        <v>#N/A</v>
      </c>
      <c r="AA83" s="86" t="e">
        <f ca="true">+IF(AND(ISNUMBER(OFFSET('Sanitation Data'!$O$4,0,10*ROW('Sanitation Data'!O77))),'Data Summary'!CP83="Yes"),100-OFFSET('Sanitation Data'!$O$4,0,10*ROW('Sanitation Data'!O77)),NA())</f>
        <v>#N/A</v>
      </c>
      <c r="AB83" s="86" t="e">
        <f ca="true">+IF(AND(ISNUMBER(OFFSET('Sanitation Data'!$O$6,0,10*ROW('Sanitation Data'!O77))),'Data Summary'!CQ83="Yes"),OFFSET('Sanitation Data'!$O$6,0,10*ROW('Sanitation Data'!O77)),NA())</f>
        <v>#N/A</v>
      </c>
      <c r="AC83" s="86" t="e">
        <f ca="true">+IF(AND(ISNUMBER(OFFSET('Sanitation Data'!$O$10,0,10*ROW('Sanitation Data'!O77))),'Data Summary'!CR83="Yes"),OFFSET('Sanitation Data'!$O$10,0,10*ROW('Sanitation Data'!O77)),NA())</f>
        <v>#N/A</v>
      </c>
      <c r="AD83" s="86" t="e">
        <f ca="true">+IF(AND(ISNUMBER(OFFSET('Sanitation Data'!$O$11,0,10*ROW('Sanitation Data'!O77))),'Data Summary'!CS83="Yes"),OFFSET('Sanitation Data'!$O$11,0,10*ROW('Sanitation Data'!O77)),NA())</f>
        <v>#N/A</v>
      </c>
      <c r="AE83" s="86" t="e">
        <f ca="true">+IF(AND(ISNUMBER(OFFSET('Sanitation Data'!$O$12,0,10*ROW('Sanitation Data'!O77))),'Data Summary'!CT83="Yes"),OFFSET('Sanitation Data'!$O$12,0,10*ROW('Sanitation Data'!O77)),NA())</f>
        <v>#N/A</v>
      </c>
      <c r="AF83" s="86" t="e">
        <f ca="true">+IF(AND(ISNUMBER(OFFSET('Sanitation Data'!$P$4,0,10*ROW('Sanitation Data'!P77))),'Data Summary'!CU83="Yes"),100-OFFSET('Sanitation Data'!$P$4,0,10*ROW('Sanitation Data'!P77)),NA())</f>
        <v>#N/A</v>
      </c>
      <c r="AG83" s="86" t="e">
        <f ca="true">+IF(AND(ISNUMBER(OFFSET('Sanitation Data'!$P$6,0,10*ROW('Sanitation Data'!P77))),'Data Summary'!CV83="Yes"),OFFSET('Sanitation Data'!$P$6,0,10*ROW('Sanitation Data'!P77)),NA())</f>
        <v>#N/A</v>
      </c>
      <c r="AH83" s="86" t="e">
        <f ca="true">+IF(AND(ISNUMBER(OFFSET('Sanitation Data'!$P$10,0,10*ROW('Sanitation Data'!P77))),'Data Summary'!CW83="Yes"),OFFSET('Sanitation Data'!$P$10,0,10*ROW('Sanitation Data'!P77)),NA())</f>
        <v>#N/A</v>
      </c>
      <c r="AI83" s="86" t="e">
        <f ca="true">+IF(AND(ISNUMBER(OFFSET('Sanitation Data'!$P$11,0,10*ROW('Sanitation Data'!P77))),'Data Summary'!CX83="Yes"),OFFSET('Sanitation Data'!$P$11,0,10*ROW('Sanitation Data'!P77)),NA())</f>
        <v>#N/A</v>
      </c>
      <c r="AJ83" s="86" t="e">
        <f ca="true">+IF(AND(ISNUMBER(OFFSET('Sanitation Data'!$P$12,0,10*ROW('Sanitation Data'!P77))),'Data Summary'!CY83="Yes"),OFFSET('Sanitation Data'!$P$12,0,10*ROW('Sanitation Data'!P77)),NA())</f>
        <v>#N/A</v>
      </c>
      <c r="AK83" s="86" t="e">
        <f ca="true">+IF(AND(ISNUMBER(OFFSET('Sanitation Data'!$Q$4,0,10*ROW('Sanitation Data'!Q77))),'Data Summary'!CZ83="Yes"),100-OFFSET('Sanitation Data'!$Q$4,0,10*ROW('Sanitation Data'!Q77)),NA())</f>
        <v>#N/A</v>
      </c>
      <c r="AL83" s="86" t="e">
        <f ca="true">+IF(AND(ISNUMBER(OFFSET('Sanitation Data'!$Q$6,0,10*ROW('Sanitation Data'!Q77))),'Data Summary'!DA83="Yes"),OFFSET('Sanitation Data'!$Q$6,0,10*ROW('Sanitation Data'!Q77)),NA())</f>
        <v>#N/A</v>
      </c>
      <c r="AM83" s="86" t="e">
        <f ca="true">+IF(AND(ISNUMBER(OFFSET('Sanitation Data'!$Q$10,0,10*ROW('Sanitation Data'!Q77))),'Data Summary'!DB83="Yes"),OFFSET('Sanitation Data'!$Q$10,0,10*ROW('Sanitation Data'!Q77)),NA())</f>
        <v>#N/A</v>
      </c>
      <c r="AN83" s="86" t="e">
        <f ca="true">+IF(AND(ISNUMBER(OFFSET('Sanitation Data'!$Q$11,0,10*ROW('Sanitation Data'!Q77))),'Data Summary'!DC83="Yes"),OFFSET('Sanitation Data'!$Q$11,0,10*ROW('Sanitation Data'!Q77)),NA())</f>
        <v>#N/A</v>
      </c>
      <c r="AO83" s="86" t="e">
        <f ca="true">+IF(AND(ISNUMBER(OFFSET('Sanitation Data'!$Q$12,0,10*ROW('Sanitation Data'!Q77))),'Data Summary'!DD83="Yes"),OFFSET('Sanitation Data'!$Q$12,0,10*ROW('Sanitation Data'!Q77)),NA())</f>
        <v>#N/A</v>
      </c>
      <c r="AP83" s="86" t="e">
        <f ca="true">+IF(AND(ISNUMBER(OFFSET('Sanitation Data'!$R$4,0,10*ROW('Sanitation Data'!R77))),'Data Summary'!DE83="Yes"),100-OFFSET('Sanitation Data'!$R$4,0,10*ROW('Sanitation Data'!R77)),NA())</f>
        <v>#N/A</v>
      </c>
      <c r="AQ83" s="86" t="e">
        <f ca="true">+IF(AND(ISNUMBER(OFFSET('Sanitation Data'!$R$6,0,10*ROW('Sanitation Data'!R77))),'Data Summary'!DF83="Yes"),OFFSET('Sanitation Data'!$R$6,0,10*ROW('Sanitation Data'!R77)),NA())</f>
        <v>#N/A</v>
      </c>
      <c r="AR83" s="86" t="e">
        <f ca="true">+IF(AND(ISNUMBER(OFFSET('Sanitation Data'!$R$10,0,10*ROW('Sanitation Data'!R77))),'Data Summary'!DG83="Yes"),OFFSET('Sanitation Data'!$R$10,0,10*ROW('Sanitation Data'!R77)),NA())</f>
        <v>#N/A</v>
      </c>
      <c r="AS83" s="86" t="e">
        <f ca="true">+IF(AND(ISNUMBER(OFFSET('Sanitation Data'!$R$11,0,10*ROW('Sanitation Data'!R77))),'Data Summary'!DH83="Yes"),OFFSET('Sanitation Data'!$R$11,0,10*ROW('Sanitation Data'!R77)),NA())</f>
        <v>#N/A</v>
      </c>
      <c r="AT83" s="86" t="e">
        <f ca="true">+IF(AND(ISNUMBER(OFFSET('Sanitation Data'!$R$12,0,10*ROW('Sanitation Data'!R77))),'Data Summary'!DI83="Yes"),OFFSET('Sanitation Data'!$R$12,0,10*ROW('Sanitation Data'!R77)),NA())</f>
        <v>#N/A</v>
      </c>
      <c r="AU83" s="86" t="e">
        <f ca="true">+IF(AND(ISNUMBER(OFFSET('Sanitation Data'!$S$4,0,10*ROW('Sanitation Data'!S77))),'Data Summary'!DJ83="Yes"),100-OFFSET('Sanitation Data'!$S$4,0,10*ROW('Sanitation Data'!S77)),NA())</f>
        <v>#N/A</v>
      </c>
      <c r="AV83" s="86" t="e">
        <f ca="true">+IF(AND(ISNUMBER(OFFSET('Sanitation Data'!$S$6,0,10*ROW('Sanitation Data'!S77))),'Data Summary'!DK83="Yes"),OFFSET('Sanitation Data'!$S$6,0,10*ROW('Sanitation Data'!S77)),NA())</f>
        <v>#N/A</v>
      </c>
      <c r="AW83" s="86" t="e">
        <f ca="true">+IF(AND(ISNUMBER(OFFSET('Sanitation Data'!$S$10,0,10*ROW('Sanitation Data'!S77))),'Data Summary'!DL83="Yes"),OFFSET('Sanitation Data'!$S$10,0,10*ROW('Sanitation Data'!S77)),NA())</f>
        <v>#N/A</v>
      </c>
      <c r="AX83" s="86" t="e">
        <f ca="true">+IF(AND(ISNUMBER(OFFSET('Sanitation Data'!$S$11,0,10*ROW('Sanitation Data'!S77))),'Data Summary'!DM83="Yes"),OFFSET('Sanitation Data'!$S$11,0,10*ROW('Sanitation Data'!S77)),NA())</f>
        <v>#N/A</v>
      </c>
      <c r="AY83" s="86" t="e">
        <f ca="true">+IF(AND(ISNUMBER(OFFSET('Sanitation Data'!$S$12,0,10*ROW('Sanitation Data'!S77))),'Data Summary'!DN83="Yes"),OFFSET('Sanitation Data'!$S$12,0,10*ROW('Sanitation Data'!S77)),NA())</f>
        <v>#N/A</v>
      </c>
      <c r="AZ83" s="87" t="e">
        <f ca="true">+IF(AND(ISNUMBER(OFFSET('Hygiene Data'!$N$5,0,10*ROW('Hygiene Data'!N77))),'Data Summary'!DO83="Yes"),OFFSET('Hygiene Data'!$N$5,0,10*ROW('Hygiene Data'!N77)),NA())</f>
        <v>#N/A</v>
      </c>
      <c r="BA83" s="87" t="e">
        <f ca="true">+IF(AND(ISNUMBER(OFFSET('Hygiene Data'!$N$7,0,10*ROW('Hygiene Data'!N77))),'Data Summary'!DP83="Yes"),OFFSET('Hygiene Data'!$N$7,0,10*ROW('Hygiene Data'!N77)),NA())</f>
        <v>#N/A</v>
      </c>
      <c r="BB83" s="87" t="e">
        <f ca="true">+IF(AND(ISNUMBER(OFFSET('Hygiene Data'!$N$9,0,10*ROW('Hygiene Data'!N77))),'Data Summary'!DQ83="Yes"),OFFSET('Hygiene Data'!$N$9,0,10*ROW('Hygiene Data'!N77)),NA())</f>
        <v>#N/A</v>
      </c>
      <c r="BC83" s="87" t="e">
        <f ca="true">+IF(AND(ISNUMBER(OFFSET('Hygiene Data'!$O$5,0,10*ROW('Hygiene Data'!O77))),'Data Summary'!DR83="Yes"),OFFSET('Hygiene Data'!$O$5,0,10*ROW('Hygiene Data'!O77)),NA())</f>
        <v>#N/A</v>
      </c>
      <c r="BD83" s="87" t="e">
        <f ca="true">+IF(AND(ISNUMBER(OFFSET('Hygiene Data'!$O$7,0,10*ROW('Hygiene Data'!O77))),'Data Summary'!DS83="Yes"),OFFSET('Hygiene Data'!$O$7,0,10*ROW('Hygiene Data'!O77)),NA())</f>
        <v>#N/A</v>
      </c>
      <c r="BE83" s="87" t="e">
        <f ca="true">+IF(AND(ISNUMBER(OFFSET('Hygiene Data'!$O$9,0,10*ROW('Hygiene Data'!O77))),'Data Summary'!DT83="Yes"),OFFSET('Hygiene Data'!$O$9,0,10*ROW('Hygiene Data'!O77)),NA())</f>
        <v>#N/A</v>
      </c>
      <c r="BF83" s="87" t="e">
        <f ca="true">+IF(AND(ISNUMBER(OFFSET('Hygiene Data'!$P$5,0,10*ROW('Hygiene Data'!P77))),'Data Summary'!DU83="Yes"),OFFSET('Hygiene Data'!$P$5,0,10*ROW('Hygiene Data'!P77)),NA())</f>
        <v>#N/A</v>
      </c>
      <c r="BG83" s="87" t="e">
        <f ca="true">+IF(AND(ISNUMBER(OFFSET('Hygiene Data'!$P$7,0,10*ROW('Hygiene Data'!P77))),'Data Summary'!DV83="Yes"),OFFSET('Hygiene Data'!$P$7,0,10*ROW('Hygiene Data'!P77)),NA())</f>
        <v>#N/A</v>
      </c>
      <c r="BH83" s="87" t="e">
        <f ca="true">+IF(AND(ISNUMBER(OFFSET('Hygiene Data'!$P$9,0,10*ROW('Hygiene Data'!P77))),'Data Summary'!DW83="Yes"),OFFSET('Hygiene Data'!$P$9,0,10*ROW('Hygiene Data'!P77)),NA())</f>
        <v>#N/A</v>
      </c>
      <c r="BI83" s="87" t="e">
        <f ca="true">+IF(AND(ISNUMBER(OFFSET('Hygiene Data'!$Q$5,0,10*ROW('Hygiene Data'!Q77))),'Data Summary'!DX83="Yes"),OFFSET('Hygiene Data'!$Q$5,0,10*ROW('Hygiene Data'!Q77)),NA())</f>
        <v>#N/A</v>
      </c>
      <c r="BJ83" s="87" t="e">
        <f ca="true">+IF(AND(ISNUMBER(OFFSET('Hygiene Data'!$Q$7,0,10*ROW('Hygiene Data'!Q77))),'Data Summary'!DY83="Yes"),OFFSET('Hygiene Data'!$Q$7,0,10*ROW('Hygiene Data'!Q77)),NA())</f>
        <v>#N/A</v>
      </c>
      <c r="BK83" s="87" t="e">
        <f ca="true">+IF(AND(ISNUMBER(OFFSET('Hygiene Data'!$Q$9,0,10*ROW('Hygiene Data'!Q77))),'Data Summary'!DZ83="Yes"),OFFSET('Hygiene Data'!$Q$9,0,10*ROW('Hygiene Data'!Q77)),NA())</f>
        <v>#N/A</v>
      </c>
      <c r="BL83" s="87" t="e">
        <f ca="true">+IF(AND(ISNUMBER(OFFSET('Hygiene Data'!$R$5,0,10*ROW('Hygiene Data'!R77))),'Data Summary'!EA83="Yes"),OFFSET('Hygiene Data'!$R$5,0,10*ROW('Hygiene Data'!R77)),NA())</f>
        <v>#N/A</v>
      </c>
      <c r="BM83" s="87" t="e">
        <f ca="true">+IF(AND(ISNUMBER(OFFSET('Hygiene Data'!$R$7,0,10*ROW('Hygiene Data'!R77))),'Data Summary'!EB83="Yes"),OFFSET('Hygiene Data'!$R$7,0,10*ROW('Hygiene Data'!R77)),NA())</f>
        <v>#N/A</v>
      </c>
      <c r="BN83" s="87" t="e">
        <f ca="true">+IF(AND(ISNUMBER(OFFSET('Hygiene Data'!$R$9,0,10*ROW('Hygiene Data'!R77))),'Data Summary'!EC83="Yes"),OFFSET('Hygiene Data'!$R$9,0,10*ROW('Hygiene Data'!R77)),NA())</f>
        <v>#N/A</v>
      </c>
      <c r="BO83" s="87" t="e">
        <f ca="true">+IF(AND(ISNUMBER(OFFSET('Hygiene Data'!$S$5,0,10*ROW('Hygiene Data'!S77))),'Data Summary'!ED83="Yes"),OFFSET('Hygiene Data'!$S$5,0,10*ROW('Hygiene Data'!S77)),NA())</f>
        <v>#N/A</v>
      </c>
      <c r="BP83" s="87" t="e">
        <f ca="true">+IF(AND(ISNUMBER(OFFSET('Hygiene Data'!$S$7,0,10*ROW('Hygiene Data'!S77))),'Data Summary'!EE83="Yes"),OFFSET('Hygiene Data'!$S$7,0,10*ROW('Hygiene Data'!S77)),NA())</f>
        <v>#N/A</v>
      </c>
      <c r="BQ83" s="87" t="e">
        <f ca="true">+IF(AND(ISNUMBER(OFFSET('Hygiene Data'!$S$9,0,10*ROW('Hygiene Data'!S77))),'Data Summary'!EF83="Yes"),OFFSET('Hygiene Data'!$S$9,0,10*ROW('Hygiene Data'!S77)),NA())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Data'!$N$4,0,10*ROW('Water Data'!N78))),'Data Summary'!BS84="Yes"),100-OFFSET('Water Data'!$N$4,0,10*ROW('Water Data'!N78)),NA())</f>
        <v>#N/A</v>
      </c>
      <c r="E84" s="85" t="e">
        <f ca="true">+IF(AND(ISNUMBER(OFFSET('Water Data'!$N$6,0,10*ROW('Water Data'!N78))),'Data Summary'!BT84="Yes"),OFFSET('Water Data'!$N$6,0,10*ROW('Water Data'!N78)),NA())</f>
        <v>#N/A</v>
      </c>
      <c r="F84" s="85" t="e">
        <f ca="true">+IF(AND(ISNUMBER(OFFSET('Water Data'!$N$9,0,10*ROW('Water Data'!N78))),'Data Summary'!BU84="Yes"),OFFSET('Water Data'!$N$9,0,10*ROW('Water Data'!N78)),NA())</f>
        <v>#N/A</v>
      </c>
      <c r="G84" s="85" t="e">
        <f ca="true">+IF(AND(ISNUMBER(OFFSET('Water Data'!$O$4,0,10*ROW('Water Data'!O78))),'Data Summary'!BV84="Yes"),100-OFFSET('Water Data'!$O$4,0,10*ROW('Water Data'!O78)),NA())</f>
        <v>#N/A</v>
      </c>
      <c r="H84" s="85" t="e">
        <f ca="true">+IF(AND(ISNUMBER(OFFSET('Water Data'!$O$6,0,10*ROW('Water Data'!O78))),'Data Summary'!BW84="Yes"),OFFSET('Water Data'!$O$6,0,10*ROW('Water Data'!O78)),NA())</f>
        <v>#N/A</v>
      </c>
      <c r="I84" s="85" t="e">
        <f ca="true">+IF(AND(ISNUMBER(OFFSET('Water Data'!$O$9,0,10*ROW('Water Data'!O78))),'Data Summary'!BX84="Yes"),OFFSET('Water Data'!$O$9,0,10*ROW('Water Data'!O78)),NA())</f>
        <v>#N/A</v>
      </c>
      <c r="J84" s="85" t="e">
        <f ca="true">+IF(AND(ISNUMBER(OFFSET('Water Data'!$P$4,0,10*ROW('Water Data'!P78))),'Data Summary'!BY84="Yes"),100-OFFSET('Water Data'!$P$4,0,10*ROW('Water Data'!P78)),NA())</f>
        <v>#N/A</v>
      </c>
      <c r="K84" s="85" t="e">
        <f ca="true">+IF(AND(ISNUMBER(OFFSET('Water Data'!$P$6,0,10*ROW('Water Data'!P78))),'Data Summary'!BZ84="Yes"),OFFSET('Water Data'!$P$6,0,10*ROW('Water Data'!P78)),NA())</f>
        <v>#N/A</v>
      </c>
      <c r="L84" s="85" t="e">
        <f ca="true">+IF(AND(ISNUMBER(OFFSET('Water Data'!$P$9,0,10*ROW('Water Data'!P78))),'Data Summary'!CA84="Yes"),OFFSET('Water Data'!$P$9,0,10*ROW('Water Data'!P78)),NA())</f>
        <v>#N/A</v>
      </c>
      <c r="M84" s="85" t="e">
        <f ca="true">+IF(AND(ISNUMBER(OFFSET('Water Data'!$Q$4,0,10*ROW('Water Data'!Q78))),'Data Summary'!CB84="Yes"),100-OFFSET('Water Data'!$Q$4,0,10*ROW('Water Data'!Q78)),NA())</f>
        <v>#N/A</v>
      </c>
      <c r="N84" s="85" t="e">
        <f ca="true">+IF(AND(ISNUMBER(OFFSET('Water Data'!$Q$6,0,10*ROW('Water Data'!Q78))),'Data Summary'!CC84="Yes"),OFFSET('Water Data'!$Q$6,0,10*ROW('Water Data'!Q78)),NA())</f>
        <v>#N/A</v>
      </c>
      <c r="O84" s="85" t="e">
        <f ca="true">+IF(AND(ISNUMBER(OFFSET('Water Data'!$Q$9,0,10*ROW('Water Data'!Q78))),'Data Summary'!CD84="Yes"),OFFSET('Water Data'!$Q$9,0,10*ROW('Water Data'!Q78)),NA())</f>
        <v>#N/A</v>
      </c>
      <c r="P84" s="85" t="e">
        <f ca="true">+IF(AND(ISNUMBER(OFFSET('Water Data'!$R$4,0,10*ROW('Water Data'!R78))),'Data Summary'!CE84="Yes"),100-OFFSET('Water Data'!$R$4,0,10*ROW('Water Data'!R78)),NA())</f>
        <v>#N/A</v>
      </c>
      <c r="Q84" s="85" t="e">
        <f ca="true">+IF(AND(ISNUMBER(OFFSET('Water Data'!$R$6,0,10*ROW('Water Data'!R78))),'Data Summary'!CF84="Yes"),OFFSET('Water Data'!$R$6,0,10*ROW('Water Data'!R78)),NA())</f>
        <v>#N/A</v>
      </c>
      <c r="R84" s="85" t="e">
        <f ca="true">+IF(AND(ISNUMBER(OFFSET('Water Data'!$R$9,0,10*ROW('Water Data'!R78))),'Data Summary'!CG84="Yes"),OFFSET('Water Data'!$R$9,0,10*ROW('Water Data'!R78)),NA())</f>
        <v>#N/A</v>
      </c>
      <c r="S84" s="85" t="e">
        <f ca="true">+IF(AND(ISNUMBER(OFFSET('Water Data'!$S$4,0,10*ROW('Water Data'!S78))),'Data Summary'!CH84="Yes"),100-OFFSET('Water Data'!$S$4,0,10*ROW('Water Data'!S78)),NA())</f>
        <v>#N/A</v>
      </c>
      <c r="T84" s="85" t="e">
        <f ca="true">+IF(AND(ISNUMBER(OFFSET('Water Data'!$S$6,0,10*ROW('Water Data'!S78))),'Data Summary'!CI84="Yes"),OFFSET('Water Data'!$S$6,0,10*ROW('Water Data'!S78)),NA())</f>
        <v>#N/A</v>
      </c>
      <c r="U84" s="85" t="e">
        <f ca="true">+IF(AND(ISNUMBER(OFFSET('Water Data'!$S$9,0,10*ROW('Water Data'!S78))),'Data Summary'!CJ84="Yes"),OFFSET('Water Data'!$S$9,0,10*ROW('Water Data'!S78)),NA())</f>
        <v>#N/A</v>
      </c>
      <c r="V84" s="86" t="e">
        <f ca="true">+IF(AND(ISNUMBER(OFFSET('Sanitation Data'!$N$4,0,10*ROW('Sanitation Data'!N78))),'Data Summary'!CK84="Yes"),100-OFFSET('Sanitation Data'!$N$4,0,10*ROW('Sanitation Data'!N78)),NA())</f>
        <v>#N/A</v>
      </c>
      <c r="W84" s="86" t="e">
        <f ca="true">+IF(AND(ISNUMBER(OFFSET('Sanitation Data'!$N$6,0,10*ROW('Sanitation Data'!N78))),'Data Summary'!CL84="Yes"),OFFSET('Sanitation Data'!$N$6,0,10*ROW('Sanitation Data'!N78)),NA())</f>
        <v>#N/A</v>
      </c>
      <c r="X84" s="86" t="e">
        <f ca="true">+IF(AND(ISNUMBER(OFFSET('Sanitation Data'!$N$10,0,10*ROW('Sanitation Data'!N78))),'Data Summary'!CM84="Yes"),OFFSET('Sanitation Data'!$N$10,0,10*ROW('Sanitation Data'!N78)),NA())</f>
        <v>#N/A</v>
      </c>
      <c r="Y84" s="86" t="e">
        <f ca="true">+IF(AND(ISNUMBER(OFFSET('Sanitation Data'!$N$11,0,10*ROW('Sanitation Data'!N78))),'Data Summary'!CN84="Yes"),OFFSET('Sanitation Data'!$N$11,0,10*ROW('Sanitation Data'!N78)),NA())</f>
        <v>#N/A</v>
      </c>
      <c r="Z84" s="86" t="e">
        <f ca="true">+IF(AND(ISNUMBER(OFFSET('Sanitation Data'!$N$12,0,10*ROW('Sanitation Data'!N78))),'Data Summary'!CO84="Yes"),OFFSET('Sanitation Data'!$N$12,0,10*ROW('Sanitation Data'!N78)),NA())</f>
        <v>#N/A</v>
      </c>
      <c r="AA84" s="86" t="e">
        <f ca="true">+IF(AND(ISNUMBER(OFFSET('Sanitation Data'!$O$4,0,10*ROW('Sanitation Data'!O78))),'Data Summary'!CP84="Yes"),100-OFFSET('Sanitation Data'!$O$4,0,10*ROW('Sanitation Data'!O78)),NA())</f>
        <v>#N/A</v>
      </c>
      <c r="AB84" s="86" t="e">
        <f ca="true">+IF(AND(ISNUMBER(OFFSET('Sanitation Data'!$O$6,0,10*ROW('Sanitation Data'!O78))),'Data Summary'!CQ84="Yes"),OFFSET('Sanitation Data'!$O$6,0,10*ROW('Sanitation Data'!O78)),NA())</f>
        <v>#N/A</v>
      </c>
      <c r="AC84" s="86" t="e">
        <f ca="true">+IF(AND(ISNUMBER(OFFSET('Sanitation Data'!$O$10,0,10*ROW('Sanitation Data'!O78))),'Data Summary'!CR84="Yes"),OFFSET('Sanitation Data'!$O$10,0,10*ROW('Sanitation Data'!O78)),NA())</f>
        <v>#N/A</v>
      </c>
      <c r="AD84" s="86" t="e">
        <f ca="true">+IF(AND(ISNUMBER(OFFSET('Sanitation Data'!$O$11,0,10*ROW('Sanitation Data'!O78))),'Data Summary'!CS84="Yes"),OFFSET('Sanitation Data'!$O$11,0,10*ROW('Sanitation Data'!O78)),NA())</f>
        <v>#N/A</v>
      </c>
      <c r="AE84" s="86" t="e">
        <f ca="true">+IF(AND(ISNUMBER(OFFSET('Sanitation Data'!$O$12,0,10*ROW('Sanitation Data'!O78))),'Data Summary'!CT84="Yes"),OFFSET('Sanitation Data'!$O$12,0,10*ROW('Sanitation Data'!O78)),NA())</f>
        <v>#N/A</v>
      </c>
      <c r="AF84" s="86" t="e">
        <f ca="true">+IF(AND(ISNUMBER(OFFSET('Sanitation Data'!$P$4,0,10*ROW('Sanitation Data'!P78))),'Data Summary'!CU84="Yes"),100-OFFSET('Sanitation Data'!$P$4,0,10*ROW('Sanitation Data'!P78)),NA())</f>
        <v>#N/A</v>
      </c>
      <c r="AG84" s="86" t="e">
        <f ca="true">+IF(AND(ISNUMBER(OFFSET('Sanitation Data'!$P$6,0,10*ROW('Sanitation Data'!P78))),'Data Summary'!CV84="Yes"),OFFSET('Sanitation Data'!$P$6,0,10*ROW('Sanitation Data'!P78)),NA())</f>
        <v>#N/A</v>
      </c>
      <c r="AH84" s="86" t="e">
        <f ca="true">+IF(AND(ISNUMBER(OFFSET('Sanitation Data'!$P$10,0,10*ROW('Sanitation Data'!P78))),'Data Summary'!CW84="Yes"),OFFSET('Sanitation Data'!$P$10,0,10*ROW('Sanitation Data'!P78)),NA())</f>
        <v>#N/A</v>
      </c>
      <c r="AI84" s="86" t="e">
        <f ca="true">+IF(AND(ISNUMBER(OFFSET('Sanitation Data'!$P$11,0,10*ROW('Sanitation Data'!P78))),'Data Summary'!CX84="Yes"),OFFSET('Sanitation Data'!$P$11,0,10*ROW('Sanitation Data'!P78)),NA())</f>
        <v>#N/A</v>
      </c>
      <c r="AJ84" s="86" t="e">
        <f ca="true">+IF(AND(ISNUMBER(OFFSET('Sanitation Data'!$P$12,0,10*ROW('Sanitation Data'!P78))),'Data Summary'!CY84="Yes"),OFFSET('Sanitation Data'!$P$12,0,10*ROW('Sanitation Data'!P78)),NA())</f>
        <v>#N/A</v>
      </c>
      <c r="AK84" s="86" t="e">
        <f ca="true">+IF(AND(ISNUMBER(OFFSET('Sanitation Data'!$Q$4,0,10*ROW('Sanitation Data'!Q78))),'Data Summary'!CZ84="Yes"),100-OFFSET('Sanitation Data'!$Q$4,0,10*ROW('Sanitation Data'!Q78)),NA())</f>
        <v>#N/A</v>
      </c>
      <c r="AL84" s="86" t="e">
        <f ca="true">+IF(AND(ISNUMBER(OFFSET('Sanitation Data'!$Q$6,0,10*ROW('Sanitation Data'!Q78))),'Data Summary'!DA84="Yes"),OFFSET('Sanitation Data'!$Q$6,0,10*ROW('Sanitation Data'!Q78)),NA())</f>
        <v>#N/A</v>
      </c>
      <c r="AM84" s="86" t="e">
        <f ca="true">+IF(AND(ISNUMBER(OFFSET('Sanitation Data'!$Q$10,0,10*ROW('Sanitation Data'!Q78))),'Data Summary'!DB84="Yes"),OFFSET('Sanitation Data'!$Q$10,0,10*ROW('Sanitation Data'!Q78)),NA())</f>
        <v>#N/A</v>
      </c>
      <c r="AN84" s="86" t="e">
        <f ca="true">+IF(AND(ISNUMBER(OFFSET('Sanitation Data'!$Q$11,0,10*ROW('Sanitation Data'!Q78))),'Data Summary'!DC84="Yes"),OFFSET('Sanitation Data'!$Q$11,0,10*ROW('Sanitation Data'!Q78)),NA())</f>
        <v>#N/A</v>
      </c>
      <c r="AO84" s="86" t="e">
        <f ca="true">+IF(AND(ISNUMBER(OFFSET('Sanitation Data'!$Q$12,0,10*ROW('Sanitation Data'!Q78))),'Data Summary'!DD84="Yes"),OFFSET('Sanitation Data'!$Q$12,0,10*ROW('Sanitation Data'!Q78)),NA())</f>
        <v>#N/A</v>
      </c>
      <c r="AP84" s="86" t="e">
        <f ca="true">+IF(AND(ISNUMBER(OFFSET('Sanitation Data'!$R$4,0,10*ROW('Sanitation Data'!R78))),'Data Summary'!DE84="Yes"),100-OFFSET('Sanitation Data'!$R$4,0,10*ROW('Sanitation Data'!R78)),NA())</f>
        <v>#N/A</v>
      </c>
      <c r="AQ84" s="86" t="e">
        <f ca="true">+IF(AND(ISNUMBER(OFFSET('Sanitation Data'!$R$6,0,10*ROW('Sanitation Data'!R78))),'Data Summary'!DF84="Yes"),OFFSET('Sanitation Data'!$R$6,0,10*ROW('Sanitation Data'!R78)),NA())</f>
        <v>#N/A</v>
      </c>
      <c r="AR84" s="86" t="e">
        <f ca="true">+IF(AND(ISNUMBER(OFFSET('Sanitation Data'!$R$10,0,10*ROW('Sanitation Data'!R78))),'Data Summary'!DG84="Yes"),OFFSET('Sanitation Data'!$R$10,0,10*ROW('Sanitation Data'!R78)),NA())</f>
        <v>#N/A</v>
      </c>
      <c r="AS84" s="86" t="e">
        <f ca="true">+IF(AND(ISNUMBER(OFFSET('Sanitation Data'!$R$11,0,10*ROW('Sanitation Data'!R78))),'Data Summary'!DH84="Yes"),OFFSET('Sanitation Data'!$R$11,0,10*ROW('Sanitation Data'!R78)),NA())</f>
        <v>#N/A</v>
      </c>
      <c r="AT84" s="86" t="e">
        <f ca="true">+IF(AND(ISNUMBER(OFFSET('Sanitation Data'!$R$12,0,10*ROW('Sanitation Data'!R78))),'Data Summary'!DI84="Yes"),OFFSET('Sanitation Data'!$R$12,0,10*ROW('Sanitation Data'!R78)),NA())</f>
        <v>#N/A</v>
      </c>
      <c r="AU84" s="86" t="e">
        <f ca="true">+IF(AND(ISNUMBER(OFFSET('Sanitation Data'!$S$4,0,10*ROW('Sanitation Data'!S78))),'Data Summary'!DJ84="Yes"),100-OFFSET('Sanitation Data'!$S$4,0,10*ROW('Sanitation Data'!S78)),NA())</f>
        <v>#N/A</v>
      </c>
      <c r="AV84" s="86" t="e">
        <f ca="true">+IF(AND(ISNUMBER(OFFSET('Sanitation Data'!$S$6,0,10*ROW('Sanitation Data'!S78))),'Data Summary'!DK84="Yes"),OFFSET('Sanitation Data'!$S$6,0,10*ROW('Sanitation Data'!S78)),NA())</f>
        <v>#N/A</v>
      </c>
      <c r="AW84" s="86" t="e">
        <f ca="true">+IF(AND(ISNUMBER(OFFSET('Sanitation Data'!$S$10,0,10*ROW('Sanitation Data'!S78))),'Data Summary'!DL84="Yes"),OFFSET('Sanitation Data'!$S$10,0,10*ROW('Sanitation Data'!S78)),NA())</f>
        <v>#N/A</v>
      </c>
      <c r="AX84" s="86" t="e">
        <f ca="true">+IF(AND(ISNUMBER(OFFSET('Sanitation Data'!$S$11,0,10*ROW('Sanitation Data'!S78))),'Data Summary'!DM84="Yes"),OFFSET('Sanitation Data'!$S$11,0,10*ROW('Sanitation Data'!S78)),NA())</f>
        <v>#N/A</v>
      </c>
      <c r="AY84" s="86" t="e">
        <f ca="true">+IF(AND(ISNUMBER(OFFSET('Sanitation Data'!$S$12,0,10*ROW('Sanitation Data'!S78))),'Data Summary'!DN84="Yes"),OFFSET('Sanitation Data'!$S$12,0,10*ROW('Sanitation Data'!S78)),NA())</f>
        <v>#N/A</v>
      </c>
      <c r="AZ84" s="87" t="e">
        <f ca="true">+IF(AND(ISNUMBER(OFFSET('Hygiene Data'!$N$5,0,10*ROW('Hygiene Data'!N78))),'Data Summary'!DO84="Yes"),OFFSET('Hygiene Data'!$N$5,0,10*ROW('Hygiene Data'!N78)),NA())</f>
        <v>#N/A</v>
      </c>
      <c r="BA84" s="87" t="e">
        <f ca="true">+IF(AND(ISNUMBER(OFFSET('Hygiene Data'!$N$7,0,10*ROW('Hygiene Data'!N78))),'Data Summary'!DP84="Yes"),OFFSET('Hygiene Data'!$N$7,0,10*ROW('Hygiene Data'!N78)),NA())</f>
        <v>#N/A</v>
      </c>
      <c r="BB84" s="87" t="e">
        <f ca="true">+IF(AND(ISNUMBER(OFFSET('Hygiene Data'!$N$9,0,10*ROW('Hygiene Data'!N78))),'Data Summary'!DQ84="Yes"),OFFSET('Hygiene Data'!$N$9,0,10*ROW('Hygiene Data'!N78)),NA())</f>
        <v>#N/A</v>
      </c>
      <c r="BC84" s="87" t="e">
        <f ca="true">+IF(AND(ISNUMBER(OFFSET('Hygiene Data'!$O$5,0,10*ROW('Hygiene Data'!O78))),'Data Summary'!DR84="Yes"),OFFSET('Hygiene Data'!$O$5,0,10*ROW('Hygiene Data'!O78)),NA())</f>
        <v>#N/A</v>
      </c>
      <c r="BD84" s="87" t="e">
        <f ca="true">+IF(AND(ISNUMBER(OFFSET('Hygiene Data'!$O$7,0,10*ROW('Hygiene Data'!O78))),'Data Summary'!DS84="Yes"),OFFSET('Hygiene Data'!$O$7,0,10*ROW('Hygiene Data'!O78)),NA())</f>
        <v>#N/A</v>
      </c>
      <c r="BE84" s="87" t="e">
        <f ca="true">+IF(AND(ISNUMBER(OFFSET('Hygiene Data'!$O$9,0,10*ROW('Hygiene Data'!O78))),'Data Summary'!DT84="Yes"),OFFSET('Hygiene Data'!$O$9,0,10*ROW('Hygiene Data'!O78)),NA())</f>
        <v>#N/A</v>
      </c>
      <c r="BF84" s="87" t="e">
        <f ca="true">+IF(AND(ISNUMBER(OFFSET('Hygiene Data'!$P$5,0,10*ROW('Hygiene Data'!P78))),'Data Summary'!DU84="Yes"),OFFSET('Hygiene Data'!$P$5,0,10*ROW('Hygiene Data'!P78)),NA())</f>
        <v>#N/A</v>
      </c>
      <c r="BG84" s="87" t="e">
        <f ca="true">+IF(AND(ISNUMBER(OFFSET('Hygiene Data'!$P$7,0,10*ROW('Hygiene Data'!P78))),'Data Summary'!DV84="Yes"),OFFSET('Hygiene Data'!$P$7,0,10*ROW('Hygiene Data'!P78)),NA())</f>
        <v>#N/A</v>
      </c>
      <c r="BH84" s="87" t="e">
        <f ca="true">+IF(AND(ISNUMBER(OFFSET('Hygiene Data'!$P$9,0,10*ROW('Hygiene Data'!P78))),'Data Summary'!DW84="Yes"),OFFSET('Hygiene Data'!$P$9,0,10*ROW('Hygiene Data'!P78)),NA())</f>
        <v>#N/A</v>
      </c>
      <c r="BI84" s="87" t="e">
        <f ca="true">+IF(AND(ISNUMBER(OFFSET('Hygiene Data'!$Q$5,0,10*ROW('Hygiene Data'!Q78))),'Data Summary'!DX84="Yes"),OFFSET('Hygiene Data'!$Q$5,0,10*ROW('Hygiene Data'!Q78)),NA())</f>
        <v>#N/A</v>
      </c>
      <c r="BJ84" s="87" t="e">
        <f ca="true">+IF(AND(ISNUMBER(OFFSET('Hygiene Data'!$Q$7,0,10*ROW('Hygiene Data'!Q78))),'Data Summary'!DY84="Yes"),OFFSET('Hygiene Data'!$Q$7,0,10*ROW('Hygiene Data'!Q78)),NA())</f>
        <v>#N/A</v>
      </c>
      <c r="BK84" s="87" t="e">
        <f ca="true">+IF(AND(ISNUMBER(OFFSET('Hygiene Data'!$Q$9,0,10*ROW('Hygiene Data'!Q78))),'Data Summary'!DZ84="Yes"),OFFSET('Hygiene Data'!$Q$9,0,10*ROW('Hygiene Data'!Q78)),NA())</f>
        <v>#N/A</v>
      </c>
      <c r="BL84" s="87" t="e">
        <f ca="true">+IF(AND(ISNUMBER(OFFSET('Hygiene Data'!$R$5,0,10*ROW('Hygiene Data'!R78))),'Data Summary'!EA84="Yes"),OFFSET('Hygiene Data'!$R$5,0,10*ROW('Hygiene Data'!R78)),NA())</f>
        <v>#N/A</v>
      </c>
      <c r="BM84" s="87" t="e">
        <f ca="true">+IF(AND(ISNUMBER(OFFSET('Hygiene Data'!$R$7,0,10*ROW('Hygiene Data'!R78))),'Data Summary'!EB84="Yes"),OFFSET('Hygiene Data'!$R$7,0,10*ROW('Hygiene Data'!R78)),NA())</f>
        <v>#N/A</v>
      </c>
      <c r="BN84" s="87" t="e">
        <f ca="true">+IF(AND(ISNUMBER(OFFSET('Hygiene Data'!$R$9,0,10*ROW('Hygiene Data'!R78))),'Data Summary'!EC84="Yes"),OFFSET('Hygiene Data'!$R$9,0,10*ROW('Hygiene Data'!R78)),NA())</f>
        <v>#N/A</v>
      </c>
      <c r="BO84" s="87" t="e">
        <f ca="true">+IF(AND(ISNUMBER(OFFSET('Hygiene Data'!$S$5,0,10*ROW('Hygiene Data'!S78))),'Data Summary'!ED84="Yes"),OFFSET('Hygiene Data'!$S$5,0,10*ROW('Hygiene Data'!S78)),NA())</f>
        <v>#N/A</v>
      </c>
      <c r="BP84" s="87" t="e">
        <f ca="true">+IF(AND(ISNUMBER(OFFSET('Hygiene Data'!$S$7,0,10*ROW('Hygiene Data'!S78))),'Data Summary'!EE84="Yes"),OFFSET('Hygiene Data'!$S$7,0,10*ROW('Hygiene Data'!S78)),NA())</f>
        <v>#N/A</v>
      </c>
      <c r="BQ84" s="87" t="e">
        <f ca="true">+IF(AND(ISNUMBER(OFFSET('Hygiene Data'!$S$9,0,10*ROW('Hygiene Data'!S78))),'Data Summary'!EF84="Yes"),OFFSET('Hygiene Data'!$S$9,0,10*ROW('Hygiene Data'!S78)),NA())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Data'!$N$4,0,10*ROW('Water Data'!N79))),'Data Summary'!BS85="Yes"),100-OFFSET('Water Data'!$N$4,0,10*ROW('Water Data'!N79)),NA())</f>
        <v>#N/A</v>
      </c>
      <c r="E85" s="85" t="e">
        <f ca="true">+IF(AND(ISNUMBER(OFFSET('Water Data'!$N$6,0,10*ROW('Water Data'!N79))),'Data Summary'!BT85="Yes"),OFFSET('Water Data'!$N$6,0,10*ROW('Water Data'!N79)),NA())</f>
        <v>#N/A</v>
      </c>
      <c r="F85" s="85" t="e">
        <f ca="true">+IF(AND(ISNUMBER(OFFSET('Water Data'!$N$9,0,10*ROW('Water Data'!N79))),'Data Summary'!BU85="Yes"),OFFSET('Water Data'!$N$9,0,10*ROW('Water Data'!N79)),NA())</f>
        <v>#N/A</v>
      </c>
      <c r="G85" s="85" t="e">
        <f ca="true">+IF(AND(ISNUMBER(OFFSET('Water Data'!$O$4,0,10*ROW('Water Data'!O79))),'Data Summary'!BV85="Yes"),100-OFFSET('Water Data'!$O$4,0,10*ROW('Water Data'!O79)),NA())</f>
        <v>#N/A</v>
      </c>
      <c r="H85" s="85" t="e">
        <f ca="true">+IF(AND(ISNUMBER(OFFSET('Water Data'!$O$6,0,10*ROW('Water Data'!O79))),'Data Summary'!BW85="Yes"),OFFSET('Water Data'!$O$6,0,10*ROW('Water Data'!O79)),NA())</f>
        <v>#N/A</v>
      </c>
      <c r="I85" s="85" t="e">
        <f ca="true">+IF(AND(ISNUMBER(OFFSET('Water Data'!$O$9,0,10*ROW('Water Data'!O79))),'Data Summary'!BX85="Yes"),OFFSET('Water Data'!$O$9,0,10*ROW('Water Data'!O79)),NA())</f>
        <v>#N/A</v>
      </c>
      <c r="J85" s="85" t="e">
        <f ca="true">+IF(AND(ISNUMBER(OFFSET('Water Data'!$P$4,0,10*ROW('Water Data'!P79))),'Data Summary'!BY85="Yes"),100-OFFSET('Water Data'!$P$4,0,10*ROW('Water Data'!P79)),NA())</f>
        <v>#N/A</v>
      </c>
      <c r="K85" s="85" t="e">
        <f ca="true">+IF(AND(ISNUMBER(OFFSET('Water Data'!$P$6,0,10*ROW('Water Data'!P79))),'Data Summary'!BZ85="Yes"),OFFSET('Water Data'!$P$6,0,10*ROW('Water Data'!P79)),NA())</f>
        <v>#N/A</v>
      </c>
      <c r="L85" s="85" t="e">
        <f ca="true">+IF(AND(ISNUMBER(OFFSET('Water Data'!$P$9,0,10*ROW('Water Data'!P79))),'Data Summary'!CA85="Yes"),OFFSET('Water Data'!$P$9,0,10*ROW('Water Data'!P79)),NA())</f>
        <v>#N/A</v>
      </c>
      <c r="M85" s="85" t="e">
        <f ca="true">+IF(AND(ISNUMBER(OFFSET('Water Data'!$Q$4,0,10*ROW('Water Data'!Q79))),'Data Summary'!CB85="Yes"),100-OFFSET('Water Data'!$Q$4,0,10*ROW('Water Data'!Q79)),NA())</f>
        <v>#N/A</v>
      </c>
      <c r="N85" s="85" t="e">
        <f ca="true">+IF(AND(ISNUMBER(OFFSET('Water Data'!$Q$6,0,10*ROW('Water Data'!Q79))),'Data Summary'!CC85="Yes"),OFFSET('Water Data'!$Q$6,0,10*ROW('Water Data'!Q79)),NA())</f>
        <v>#N/A</v>
      </c>
      <c r="O85" s="85" t="e">
        <f ca="true">+IF(AND(ISNUMBER(OFFSET('Water Data'!$Q$9,0,10*ROW('Water Data'!Q79))),'Data Summary'!CD85="Yes"),OFFSET('Water Data'!$Q$9,0,10*ROW('Water Data'!Q79)),NA())</f>
        <v>#N/A</v>
      </c>
      <c r="P85" s="85" t="e">
        <f ca="true">+IF(AND(ISNUMBER(OFFSET('Water Data'!$R$4,0,10*ROW('Water Data'!R79))),'Data Summary'!CE85="Yes"),100-OFFSET('Water Data'!$R$4,0,10*ROW('Water Data'!R79)),NA())</f>
        <v>#N/A</v>
      </c>
      <c r="Q85" s="85" t="e">
        <f ca="true">+IF(AND(ISNUMBER(OFFSET('Water Data'!$R$6,0,10*ROW('Water Data'!R79))),'Data Summary'!CF85="Yes"),OFFSET('Water Data'!$R$6,0,10*ROW('Water Data'!R79)),NA())</f>
        <v>#N/A</v>
      </c>
      <c r="R85" s="85" t="e">
        <f ca="true">+IF(AND(ISNUMBER(OFFSET('Water Data'!$R$9,0,10*ROW('Water Data'!R79))),'Data Summary'!CG85="Yes"),OFFSET('Water Data'!$R$9,0,10*ROW('Water Data'!R79)),NA())</f>
        <v>#N/A</v>
      </c>
      <c r="S85" s="85" t="e">
        <f ca="true">+IF(AND(ISNUMBER(OFFSET('Water Data'!$S$4,0,10*ROW('Water Data'!S79))),'Data Summary'!CH85="Yes"),100-OFFSET('Water Data'!$S$4,0,10*ROW('Water Data'!S79)),NA())</f>
        <v>#N/A</v>
      </c>
      <c r="T85" s="85" t="e">
        <f ca="true">+IF(AND(ISNUMBER(OFFSET('Water Data'!$S$6,0,10*ROW('Water Data'!S79))),'Data Summary'!CI85="Yes"),OFFSET('Water Data'!$S$6,0,10*ROW('Water Data'!S79)),NA())</f>
        <v>#N/A</v>
      </c>
      <c r="U85" s="85" t="e">
        <f ca="true">+IF(AND(ISNUMBER(OFFSET('Water Data'!$S$9,0,10*ROW('Water Data'!S79))),'Data Summary'!CJ85="Yes"),OFFSET('Water Data'!$S$9,0,10*ROW('Water Data'!S79)),NA())</f>
        <v>#N/A</v>
      </c>
      <c r="V85" s="86" t="e">
        <f ca="true">+IF(AND(ISNUMBER(OFFSET('Sanitation Data'!$N$4,0,10*ROW('Sanitation Data'!N79))),'Data Summary'!CK85="Yes"),100-OFFSET('Sanitation Data'!$N$4,0,10*ROW('Sanitation Data'!N79)),NA())</f>
        <v>#N/A</v>
      </c>
      <c r="W85" s="86" t="e">
        <f ca="true">+IF(AND(ISNUMBER(OFFSET('Sanitation Data'!$N$6,0,10*ROW('Sanitation Data'!N79))),'Data Summary'!CL85="Yes"),OFFSET('Sanitation Data'!$N$6,0,10*ROW('Sanitation Data'!N79)),NA())</f>
        <v>#N/A</v>
      </c>
      <c r="X85" s="86" t="e">
        <f ca="true">+IF(AND(ISNUMBER(OFFSET('Sanitation Data'!$N$10,0,10*ROW('Sanitation Data'!N79))),'Data Summary'!CM85="Yes"),OFFSET('Sanitation Data'!$N$10,0,10*ROW('Sanitation Data'!N79)),NA())</f>
        <v>#N/A</v>
      </c>
      <c r="Y85" s="86" t="e">
        <f ca="true">+IF(AND(ISNUMBER(OFFSET('Sanitation Data'!$N$11,0,10*ROW('Sanitation Data'!N79))),'Data Summary'!CN85="Yes"),OFFSET('Sanitation Data'!$N$11,0,10*ROW('Sanitation Data'!N79)),NA())</f>
        <v>#N/A</v>
      </c>
      <c r="Z85" s="86" t="e">
        <f ca="true">+IF(AND(ISNUMBER(OFFSET('Sanitation Data'!$N$12,0,10*ROW('Sanitation Data'!N79))),'Data Summary'!CO85="Yes"),OFFSET('Sanitation Data'!$N$12,0,10*ROW('Sanitation Data'!N79)),NA())</f>
        <v>#N/A</v>
      </c>
      <c r="AA85" s="86" t="e">
        <f ca="true">+IF(AND(ISNUMBER(OFFSET('Sanitation Data'!$O$4,0,10*ROW('Sanitation Data'!O79))),'Data Summary'!CP85="Yes"),100-OFFSET('Sanitation Data'!$O$4,0,10*ROW('Sanitation Data'!O79)),NA())</f>
        <v>#N/A</v>
      </c>
      <c r="AB85" s="86" t="e">
        <f ca="true">+IF(AND(ISNUMBER(OFFSET('Sanitation Data'!$O$6,0,10*ROW('Sanitation Data'!O79))),'Data Summary'!CQ85="Yes"),OFFSET('Sanitation Data'!$O$6,0,10*ROW('Sanitation Data'!O79)),NA())</f>
        <v>#N/A</v>
      </c>
      <c r="AC85" s="86" t="e">
        <f ca="true">+IF(AND(ISNUMBER(OFFSET('Sanitation Data'!$O$10,0,10*ROW('Sanitation Data'!O79))),'Data Summary'!CR85="Yes"),OFFSET('Sanitation Data'!$O$10,0,10*ROW('Sanitation Data'!O79)),NA())</f>
        <v>#N/A</v>
      </c>
      <c r="AD85" s="86" t="e">
        <f ca="true">+IF(AND(ISNUMBER(OFFSET('Sanitation Data'!$O$11,0,10*ROW('Sanitation Data'!O79))),'Data Summary'!CS85="Yes"),OFFSET('Sanitation Data'!$O$11,0,10*ROW('Sanitation Data'!O79)),NA())</f>
        <v>#N/A</v>
      </c>
      <c r="AE85" s="86" t="e">
        <f ca="true">+IF(AND(ISNUMBER(OFFSET('Sanitation Data'!$O$12,0,10*ROW('Sanitation Data'!O79))),'Data Summary'!CT85="Yes"),OFFSET('Sanitation Data'!$O$12,0,10*ROW('Sanitation Data'!O79)),NA())</f>
        <v>#N/A</v>
      </c>
      <c r="AF85" s="86" t="e">
        <f ca="true">+IF(AND(ISNUMBER(OFFSET('Sanitation Data'!$P$4,0,10*ROW('Sanitation Data'!P79))),'Data Summary'!CU85="Yes"),100-OFFSET('Sanitation Data'!$P$4,0,10*ROW('Sanitation Data'!P79)),NA())</f>
        <v>#N/A</v>
      </c>
      <c r="AG85" s="86" t="e">
        <f ca="true">+IF(AND(ISNUMBER(OFFSET('Sanitation Data'!$P$6,0,10*ROW('Sanitation Data'!P79))),'Data Summary'!CV85="Yes"),OFFSET('Sanitation Data'!$P$6,0,10*ROW('Sanitation Data'!P79)),NA())</f>
        <v>#N/A</v>
      </c>
      <c r="AH85" s="86" t="e">
        <f ca="true">+IF(AND(ISNUMBER(OFFSET('Sanitation Data'!$P$10,0,10*ROW('Sanitation Data'!P79))),'Data Summary'!CW85="Yes"),OFFSET('Sanitation Data'!$P$10,0,10*ROW('Sanitation Data'!P79)),NA())</f>
        <v>#N/A</v>
      </c>
      <c r="AI85" s="86" t="e">
        <f ca="true">+IF(AND(ISNUMBER(OFFSET('Sanitation Data'!$P$11,0,10*ROW('Sanitation Data'!P79))),'Data Summary'!CX85="Yes"),OFFSET('Sanitation Data'!$P$11,0,10*ROW('Sanitation Data'!P79)),NA())</f>
        <v>#N/A</v>
      </c>
      <c r="AJ85" s="86" t="e">
        <f ca="true">+IF(AND(ISNUMBER(OFFSET('Sanitation Data'!$P$12,0,10*ROW('Sanitation Data'!P79))),'Data Summary'!CY85="Yes"),OFFSET('Sanitation Data'!$P$12,0,10*ROW('Sanitation Data'!P79)),NA())</f>
        <v>#N/A</v>
      </c>
      <c r="AK85" s="86" t="e">
        <f ca="true">+IF(AND(ISNUMBER(OFFSET('Sanitation Data'!$Q$4,0,10*ROW('Sanitation Data'!Q79))),'Data Summary'!CZ85="Yes"),100-OFFSET('Sanitation Data'!$Q$4,0,10*ROW('Sanitation Data'!Q79)),NA())</f>
        <v>#N/A</v>
      </c>
      <c r="AL85" s="86" t="e">
        <f ca="true">+IF(AND(ISNUMBER(OFFSET('Sanitation Data'!$Q$6,0,10*ROW('Sanitation Data'!Q79))),'Data Summary'!DA85="Yes"),OFFSET('Sanitation Data'!$Q$6,0,10*ROW('Sanitation Data'!Q79)),NA())</f>
        <v>#N/A</v>
      </c>
      <c r="AM85" s="86" t="e">
        <f ca="true">+IF(AND(ISNUMBER(OFFSET('Sanitation Data'!$Q$10,0,10*ROW('Sanitation Data'!Q79))),'Data Summary'!DB85="Yes"),OFFSET('Sanitation Data'!$Q$10,0,10*ROW('Sanitation Data'!Q79)),NA())</f>
        <v>#N/A</v>
      </c>
      <c r="AN85" s="86" t="e">
        <f ca="true">+IF(AND(ISNUMBER(OFFSET('Sanitation Data'!$Q$11,0,10*ROW('Sanitation Data'!Q79))),'Data Summary'!DC85="Yes"),OFFSET('Sanitation Data'!$Q$11,0,10*ROW('Sanitation Data'!Q79)),NA())</f>
        <v>#N/A</v>
      </c>
      <c r="AO85" s="86" t="e">
        <f ca="true">+IF(AND(ISNUMBER(OFFSET('Sanitation Data'!$Q$12,0,10*ROW('Sanitation Data'!Q79))),'Data Summary'!DD85="Yes"),OFFSET('Sanitation Data'!$Q$12,0,10*ROW('Sanitation Data'!Q79)),NA())</f>
        <v>#N/A</v>
      </c>
      <c r="AP85" s="86" t="e">
        <f ca="true">+IF(AND(ISNUMBER(OFFSET('Sanitation Data'!$R$4,0,10*ROW('Sanitation Data'!R79))),'Data Summary'!DE85="Yes"),100-OFFSET('Sanitation Data'!$R$4,0,10*ROW('Sanitation Data'!R79)),NA())</f>
        <v>#N/A</v>
      </c>
      <c r="AQ85" s="86" t="e">
        <f ca="true">+IF(AND(ISNUMBER(OFFSET('Sanitation Data'!$R$6,0,10*ROW('Sanitation Data'!R79))),'Data Summary'!DF85="Yes"),OFFSET('Sanitation Data'!$R$6,0,10*ROW('Sanitation Data'!R79)),NA())</f>
        <v>#N/A</v>
      </c>
      <c r="AR85" s="86" t="e">
        <f ca="true">+IF(AND(ISNUMBER(OFFSET('Sanitation Data'!$R$10,0,10*ROW('Sanitation Data'!R79))),'Data Summary'!DG85="Yes"),OFFSET('Sanitation Data'!$R$10,0,10*ROW('Sanitation Data'!R79)),NA())</f>
        <v>#N/A</v>
      </c>
      <c r="AS85" s="86" t="e">
        <f ca="true">+IF(AND(ISNUMBER(OFFSET('Sanitation Data'!$R$11,0,10*ROW('Sanitation Data'!R79))),'Data Summary'!DH85="Yes"),OFFSET('Sanitation Data'!$R$11,0,10*ROW('Sanitation Data'!R79)),NA())</f>
        <v>#N/A</v>
      </c>
      <c r="AT85" s="86" t="e">
        <f ca="true">+IF(AND(ISNUMBER(OFFSET('Sanitation Data'!$R$12,0,10*ROW('Sanitation Data'!R79))),'Data Summary'!DI85="Yes"),OFFSET('Sanitation Data'!$R$12,0,10*ROW('Sanitation Data'!R79)),NA())</f>
        <v>#N/A</v>
      </c>
      <c r="AU85" s="86" t="e">
        <f ca="true">+IF(AND(ISNUMBER(OFFSET('Sanitation Data'!$S$4,0,10*ROW('Sanitation Data'!S79))),'Data Summary'!DJ85="Yes"),100-OFFSET('Sanitation Data'!$S$4,0,10*ROW('Sanitation Data'!S79)),NA())</f>
        <v>#N/A</v>
      </c>
      <c r="AV85" s="86" t="e">
        <f ca="true">+IF(AND(ISNUMBER(OFFSET('Sanitation Data'!$S$6,0,10*ROW('Sanitation Data'!S79))),'Data Summary'!DK85="Yes"),OFFSET('Sanitation Data'!$S$6,0,10*ROW('Sanitation Data'!S79)),NA())</f>
        <v>#N/A</v>
      </c>
      <c r="AW85" s="86" t="e">
        <f ca="true">+IF(AND(ISNUMBER(OFFSET('Sanitation Data'!$S$10,0,10*ROW('Sanitation Data'!S79))),'Data Summary'!DL85="Yes"),OFFSET('Sanitation Data'!$S$10,0,10*ROW('Sanitation Data'!S79)),NA())</f>
        <v>#N/A</v>
      </c>
      <c r="AX85" s="86" t="e">
        <f ca="true">+IF(AND(ISNUMBER(OFFSET('Sanitation Data'!$S$11,0,10*ROW('Sanitation Data'!S79))),'Data Summary'!DM85="Yes"),OFFSET('Sanitation Data'!$S$11,0,10*ROW('Sanitation Data'!S79)),NA())</f>
        <v>#N/A</v>
      </c>
      <c r="AY85" s="86" t="e">
        <f ca="true">+IF(AND(ISNUMBER(OFFSET('Sanitation Data'!$S$12,0,10*ROW('Sanitation Data'!S79))),'Data Summary'!DN85="Yes"),OFFSET('Sanitation Data'!$S$12,0,10*ROW('Sanitation Data'!S79)),NA())</f>
        <v>#N/A</v>
      </c>
      <c r="AZ85" s="87" t="e">
        <f ca="true">+IF(AND(ISNUMBER(OFFSET('Hygiene Data'!$N$5,0,10*ROW('Hygiene Data'!N79))),'Data Summary'!DO85="Yes"),OFFSET('Hygiene Data'!$N$5,0,10*ROW('Hygiene Data'!N79)),NA())</f>
        <v>#N/A</v>
      </c>
      <c r="BA85" s="87" t="e">
        <f ca="true">+IF(AND(ISNUMBER(OFFSET('Hygiene Data'!$N$7,0,10*ROW('Hygiene Data'!N79))),'Data Summary'!DP85="Yes"),OFFSET('Hygiene Data'!$N$7,0,10*ROW('Hygiene Data'!N79)),NA())</f>
        <v>#N/A</v>
      </c>
      <c r="BB85" s="87" t="e">
        <f ca="true">+IF(AND(ISNUMBER(OFFSET('Hygiene Data'!$N$9,0,10*ROW('Hygiene Data'!N79))),'Data Summary'!DQ85="Yes"),OFFSET('Hygiene Data'!$N$9,0,10*ROW('Hygiene Data'!N79)),NA())</f>
        <v>#N/A</v>
      </c>
      <c r="BC85" s="87" t="e">
        <f ca="true">+IF(AND(ISNUMBER(OFFSET('Hygiene Data'!$O$5,0,10*ROW('Hygiene Data'!O79))),'Data Summary'!DR85="Yes"),OFFSET('Hygiene Data'!$O$5,0,10*ROW('Hygiene Data'!O79)),NA())</f>
        <v>#N/A</v>
      </c>
      <c r="BD85" s="87" t="e">
        <f ca="true">+IF(AND(ISNUMBER(OFFSET('Hygiene Data'!$O$7,0,10*ROW('Hygiene Data'!O79))),'Data Summary'!DS85="Yes"),OFFSET('Hygiene Data'!$O$7,0,10*ROW('Hygiene Data'!O79)),NA())</f>
        <v>#N/A</v>
      </c>
      <c r="BE85" s="87" t="e">
        <f ca="true">+IF(AND(ISNUMBER(OFFSET('Hygiene Data'!$O$9,0,10*ROW('Hygiene Data'!O79))),'Data Summary'!DT85="Yes"),OFFSET('Hygiene Data'!$O$9,0,10*ROW('Hygiene Data'!O79)),NA())</f>
        <v>#N/A</v>
      </c>
      <c r="BF85" s="87" t="e">
        <f ca="true">+IF(AND(ISNUMBER(OFFSET('Hygiene Data'!$P$5,0,10*ROW('Hygiene Data'!P79))),'Data Summary'!DU85="Yes"),OFFSET('Hygiene Data'!$P$5,0,10*ROW('Hygiene Data'!P79)),NA())</f>
        <v>#N/A</v>
      </c>
      <c r="BG85" s="87" t="e">
        <f ca="true">+IF(AND(ISNUMBER(OFFSET('Hygiene Data'!$P$7,0,10*ROW('Hygiene Data'!P79))),'Data Summary'!DV85="Yes"),OFFSET('Hygiene Data'!$P$7,0,10*ROW('Hygiene Data'!P79)),NA())</f>
        <v>#N/A</v>
      </c>
      <c r="BH85" s="87" t="e">
        <f ca="true">+IF(AND(ISNUMBER(OFFSET('Hygiene Data'!$P$9,0,10*ROW('Hygiene Data'!P79))),'Data Summary'!DW85="Yes"),OFFSET('Hygiene Data'!$P$9,0,10*ROW('Hygiene Data'!P79)),NA())</f>
        <v>#N/A</v>
      </c>
      <c r="BI85" s="87" t="e">
        <f ca="true">+IF(AND(ISNUMBER(OFFSET('Hygiene Data'!$Q$5,0,10*ROW('Hygiene Data'!Q79))),'Data Summary'!DX85="Yes"),OFFSET('Hygiene Data'!$Q$5,0,10*ROW('Hygiene Data'!Q79)),NA())</f>
        <v>#N/A</v>
      </c>
      <c r="BJ85" s="87" t="e">
        <f ca="true">+IF(AND(ISNUMBER(OFFSET('Hygiene Data'!$Q$7,0,10*ROW('Hygiene Data'!Q79))),'Data Summary'!DY85="Yes"),OFFSET('Hygiene Data'!$Q$7,0,10*ROW('Hygiene Data'!Q79)),NA())</f>
        <v>#N/A</v>
      </c>
      <c r="BK85" s="87" t="e">
        <f ca="true">+IF(AND(ISNUMBER(OFFSET('Hygiene Data'!$Q$9,0,10*ROW('Hygiene Data'!Q79))),'Data Summary'!DZ85="Yes"),OFFSET('Hygiene Data'!$Q$9,0,10*ROW('Hygiene Data'!Q79)),NA())</f>
        <v>#N/A</v>
      </c>
      <c r="BL85" s="87" t="e">
        <f ca="true">+IF(AND(ISNUMBER(OFFSET('Hygiene Data'!$R$5,0,10*ROW('Hygiene Data'!R79))),'Data Summary'!EA85="Yes"),OFFSET('Hygiene Data'!$R$5,0,10*ROW('Hygiene Data'!R79)),NA())</f>
        <v>#N/A</v>
      </c>
      <c r="BM85" s="87" t="e">
        <f ca="true">+IF(AND(ISNUMBER(OFFSET('Hygiene Data'!$R$7,0,10*ROW('Hygiene Data'!R79))),'Data Summary'!EB85="Yes"),OFFSET('Hygiene Data'!$R$7,0,10*ROW('Hygiene Data'!R79)),NA())</f>
        <v>#N/A</v>
      </c>
      <c r="BN85" s="87" t="e">
        <f ca="true">+IF(AND(ISNUMBER(OFFSET('Hygiene Data'!$R$9,0,10*ROW('Hygiene Data'!R79))),'Data Summary'!EC85="Yes"),OFFSET('Hygiene Data'!$R$9,0,10*ROW('Hygiene Data'!R79)),NA())</f>
        <v>#N/A</v>
      </c>
      <c r="BO85" s="87" t="e">
        <f ca="true">+IF(AND(ISNUMBER(OFFSET('Hygiene Data'!$S$5,0,10*ROW('Hygiene Data'!S79))),'Data Summary'!ED85="Yes"),OFFSET('Hygiene Data'!$S$5,0,10*ROW('Hygiene Data'!S79)),NA())</f>
        <v>#N/A</v>
      </c>
      <c r="BP85" s="87" t="e">
        <f ca="true">+IF(AND(ISNUMBER(OFFSET('Hygiene Data'!$S$7,0,10*ROW('Hygiene Data'!S79))),'Data Summary'!EE85="Yes"),OFFSET('Hygiene Data'!$S$7,0,10*ROW('Hygiene Data'!S79)),NA())</f>
        <v>#N/A</v>
      </c>
      <c r="BQ85" s="87" t="e">
        <f ca="true">+IF(AND(ISNUMBER(OFFSET('Hygiene Data'!$S$9,0,10*ROW('Hygiene Data'!S79))),'Data Summary'!EF85="Yes"),OFFSET('Hygiene Data'!$S$9,0,10*ROW('Hygiene Data'!S79)),NA())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Data'!$N$4,0,10*ROW('Water Data'!N80))),'Data Summary'!BS86="Yes"),100-OFFSET('Water Data'!$N$4,0,10*ROW('Water Data'!N80)),NA())</f>
        <v>#N/A</v>
      </c>
      <c r="E86" s="85" t="e">
        <f ca="true">+IF(AND(ISNUMBER(OFFSET('Water Data'!$N$6,0,10*ROW('Water Data'!N80))),'Data Summary'!BT86="Yes"),OFFSET('Water Data'!$N$6,0,10*ROW('Water Data'!N80)),NA())</f>
        <v>#N/A</v>
      </c>
      <c r="F86" s="85" t="e">
        <f ca="true">+IF(AND(ISNUMBER(OFFSET('Water Data'!$N$9,0,10*ROW('Water Data'!N80))),'Data Summary'!BU86="Yes"),OFFSET('Water Data'!$N$9,0,10*ROW('Water Data'!N80)),NA())</f>
        <v>#N/A</v>
      </c>
      <c r="G86" s="85" t="e">
        <f ca="true">+IF(AND(ISNUMBER(OFFSET('Water Data'!$O$4,0,10*ROW('Water Data'!O80))),'Data Summary'!BV86="Yes"),100-OFFSET('Water Data'!$O$4,0,10*ROW('Water Data'!O80)),NA())</f>
        <v>#N/A</v>
      </c>
      <c r="H86" s="85" t="e">
        <f ca="true">+IF(AND(ISNUMBER(OFFSET('Water Data'!$O$6,0,10*ROW('Water Data'!O80))),'Data Summary'!BW86="Yes"),OFFSET('Water Data'!$O$6,0,10*ROW('Water Data'!O80)),NA())</f>
        <v>#N/A</v>
      </c>
      <c r="I86" s="85" t="e">
        <f ca="true">+IF(AND(ISNUMBER(OFFSET('Water Data'!$O$9,0,10*ROW('Water Data'!O80))),'Data Summary'!BX86="Yes"),OFFSET('Water Data'!$O$9,0,10*ROW('Water Data'!O80)),NA())</f>
        <v>#N/A</v>
      </c>
      <c r="J86" s="85" t="e">
        <f ca="true">+IF(AND(ISNUMBER(OFFSET('Water Data'!$P$4,0,10*ROW('Water Data'!P80))),'Data Summary'!BY86="Yes"),100-OFFSET('Water Data'!$P$4,0,10*ROW('Water Data'!P80)),NA())</f>
        <v>#N/A</v>
      </c>
      <c r="K86" s="85" t="e">
        <f ca="true">+IF(AND(ISNUMBER(OFFSET('Water Data'!$P$6,0,10*ROW('Water Data'!P80))),'Data Summary'!BZ86="Yes"),OFFSET('Water Data'!$P$6,0,10*ROW('Water Data'!P80)),NA())</f>
        <v>#N/A</v>
      </c>
      <c r="L86" s="85" t="e">
        <f ca="true">+IF(AND(ISNUMBER(OFFSET('Water Data'!$P$9,0,10*ROW('Water Data'!P80))),'Data Summary'!CA86="Yes"),OFFSET('Water Data'!$P$9,0,10*ROW('Water Data'!P80)),NA())</f>
        <v>#N/A</v>
      </c>
      <c r="M86" s="85" t="e">
        <f ca="true">+IF(AND(ISNUMBER(OFFSET('Water Data'!$Q$4,0,10*ROW('Water Data'!Q80))),'Data Summary'!CB86="Yes"),100-OFFSET('Water Data'!$Q$4,0,10*ROW('Water Data'!Q80)),NA())</f>
        <v>#N/A</v>
      </c>
      <c r="N86" s="85" t="e">
        <f ca="true">+IF(AND(ISNUMBER(OFFSET('Water Data'!$Q$6,0,10*ROW('Water Data'!Q80))),'Data Summary'!CC86="Yes"),OFFSET('Water Data'!$Q$6,0,10*ROW('Water Data'!Q80)),NA())</f>
        <v>#N/A</v>
      </c>
      <c r="O86" s="85" t="e">
        <f ca="true">+IF(AND(ISNUMBER(OFFSET('Water Data'!$Q$9,0,10*ROW('Water Data'!Q80))),'Data Summary'!CD86="Yes"),OFFSET('Water Data'!$Q$9,0,10*ROW('Water Data'!Q80)),NA())</f>
        <v>#N/A</v>
      </c>
      <c r="P86" s="85" t="e">
        <f ca="true">+IF(AND(ISNUMBER(OFFSET('Water Data'!$R$4,0,10*ROW('Water Data'!R80))),'Data Summary'!CE86="Yes"),100-OFFSET('Water Data'!$R$4,0,10*ROW('Water Data'!R80)),NA())</f>
        <v>#N/A</v>
      </c>
      <c r="Q86" s="85" t="e">
        <f ca="true">+IF(AND(ISNUMBER(OFFSET('Water Data'!$R$6,0,10*ROW('Water Data'!R80))),'Data Summary'!CF86="Yes"),OFFSET('Water Data'!$R$6,0,10*ROW('Water Data'!R80)),NA())</f>
        <v>#N/A</v>
      </c>
      <c r="R86" s="85" t="e">
        <f ca="true">+IF(AND(ISNUMBER(OFFSET('Water Data'!$R$9,0,10*ROW('Water Data'!R80))),'Data Summary'!CG86="Yes"),OFFSET('Water Data'!$R$9,0,10*ROW('Water Data'!R80)),NA())</f>
        <v>#N/A</v>
      </c>
      <c r="S86" s="85" t="e">
        <f ca="true">+IF(AND(ISNUMBER(OFFSET('Water Data'!$S$4,0,10*ROW('Water Data'!S80))),'Data Summary'!CH86="Yes"),100-OFFSET('Water Data'!$S$4,0,10*ROW('Water Data'!S80)),NA())</f>
        <v>#N/A</v>
      </c>
      <c r="T86" s="85" t="e">
        <f ca="true">+IF(AND(ISNUMBER(OFFSET('Water Data'!$S$6,0,10*ROW('Water Data'!S80))),'Data Summary'!CI86="Yes"),OFFSET('Water Data'!$S$6,0,10*ROW('Water Data'!S80)),NA())</f>
        <v>#N/A</v>
      </c>
      <c r="U86" s="85" t="e">
        <f ca="true">+IF(AND(ISNUMBER(OFFSET('Water Data'!$S$9,0,10*ROW('Water Data'!S80))),'Data Summary'!CJ86="Yes"),OFFSET('Water Data'!$S$9,0,10*ROW('Water Data'!S80)),NA())</f>
        <v>#N/A</v>
      </c>
      <c r="V86" s="86" t="e">
        <f ca="true">+IF(AND(ISNUMBER(OFFSET('Sanitation Data'!$N$4,0,10*ROW('Sanitation Data'!N80))),'Data Summary'!CK86="Yes"),100-OFFSET('Sanitation Data'!$N$4,0,10*ROW('Sanitation Data'!N80)),NA())</f>
        <v>#N/A</v>
      </c>
      <c r="W86" s="86" t="e">
        <f ca="true">+IF(AND(ISNUMBER(OFFSET('Sanitation Data'!$N$6,0,10*ROW('Sanitation Data'!N80))),'Data Summary'!CL86="Yes"),OFFSET('Sanitation Data'!$N$6,0,10*ROW('Sanitation Data'!N80)),NA())</f>
        <v>#N/A</v>
      </c>
      <c r="X86" s="86" t="e">
        <f ca="true">+IF(AND(ISNUMBER(OFFSET('Sanitation Data'!$N$10,0,10*ROW('Sanitation Data'!N80))),'Data Summary'!CM86="Yes"),OFFSET('Sanitation Data'!$N$10,0,10*ROW('Sanitation Data'!N80)),NA())</f>
        <v>#N/A</v>
      </c>
      <c r="Y86" s="86" t="e">
        <f ca="true">+IF(AND(ISNUMBER(OFFSET('Sanitation Data'!$N$11,0,10*ROW('Sanitation Data'!N80))),'Data Summary'!CN86="Yes"),OFFSET('Sanitation Data'!$N$11,0,10*ROW('Sanitation Data'!N80)),NA())</f>
        <v>#N/A</v>
      </c>
      <c r="Z86" s="86" t="e">
        <f ca="true">+IF(AND(ISNUMBER(OFFSET('Sanitation Data'!$N$12,0,10*ROW('Sanitation Data'!N80))),'Data Summary'!CO86="Yes"),OFFSET('Sanitation Data'!$N$12,0,10*ROW('Sanitation Data'!N80)),NA())</f>
        <v>#N/A</v>
      </c>
      <c r="AA86" s="86" t="e">
        <f ca="true">+IF(AND(ISNUMBER(OFFSET('Sanitation Data'!$O$4,0,10*ROW('Sanitation Data'!O80))),'Data Summary'!CP86="Yes"),100-OFFSET('Sanitation Data'!$O$4,0,10*ROW('Sanitation Data'!O80)),NA())</f>
        <v>#N/A</v>
      </c>
      <c r="AB86" s="86" t="e">
        <f ca="true">+IF(AND(ISNUMBER(OFFSET('Sanitation Data'!$O$6,0,10*ROW('Sanitation Data'!O80))),'Data Summary'!CQ86="Yes"),OFFSET('Sanitation Data'!$O$6,0,10*ROW('Sanitation Data'!O80)),NA())</f>
        <v>#N/A</v>
      </c>
      <c r="AC86" s="86" t="e">
        <f ca="true">+IF(AND(ISNUMBER(OFFSET('Sanitation Data'!$O$10,0,10*ROW('Sanitation Data'!O80))),'Data Summary'!CR86="Yes"),OFFSET('Sanitation Data'!$O$10,0,10*ROW('Sanitation Data'!O80)),NA())</f>
        <v>#N/A</v>
      </c>
      <c r="AD86" s="86" t="e">
        <f ca="true">+IF(AND(ISNUMBER(OFFSET('Sanitation Data'!$O$11,0,10*ROW('Sanitation Data'!O80))),'Data Summary'!CS86="Yes"),OFFSET('Sanitation Data'!$O$11,0,10*ROW('Sanitation Data'!O80)),NA())</f>
        <v>#N/A</v>
      </c>
      <c r="AE86" s="86" t="e">
        <f ca="true">+IF(AND(ISNUMBER(OFFSET('Sanitation Data'!$O$12,0,10*ROW('Sanitation Data'!O80))),'Data Summary'!CT86="Yes"),OFFSET('Sanitation Data'!$O$12,0,10*ROW('Sanitation Data'!O80)),NA())</f>
        <v>#N/A</v>
      </c>
      <c r="AF86" s="86" t="e">
        <f ca="true">+IF(AND(ISNUMBER(OFFSET('Sanitation Data'!$P$4,0,10*ROW('Sanitation Data'!P80))),'Data Summary'!CU86="Yes"),100-OFFSET('Sanitation Data'!$P$4,0,10*ROW('Sanitation Data'!P80)),NA())</f>
        <v>#N/A</v>
      </c>
      <c r="AG86" s="86" t="e">
        <f ca="true">+IF(AND(ISNUMBER(OFFSET('Sanitation Data'!$P$6,0,10*ROW('Sanitation Data'!P80))),'Data Summary'!CV86="Yes"),OFFSET('Sanitation Data'!$P$6,0,10*ROW('Sanitation Data'!P80)),NA())</f>
        <v>#N/A</v>
      </c>
      <c r="AH86" s="86" t="e">
        <f ca="true">+IF(AND(ISNUMBER(OFFSET('Sanitation Data'!$P$10,0,10*ROW('Sanitation Data'!P80))),'Data Summary'!CW86="Yes"),OFFSET('Sanitation Data'!$P$10,0,10*ROW('Sanitation Data'!P80)),NA())</f>
        <v>#N/A</v>
      </c>
      <c r="AI86" s="86" t="e">
        <f ca="true">+IF(AND(ISNUMBER(OFFSET('Sanitation Data'!$P$11,0,10*ROW('Sanitation Data'!P80))),'Data Summary'!CX86="Yes"),OFFSET('Sanitation Data'!$P$11,0,10*ROW('Sanitation Data'!P80)),NA())</f>
        <v>#N/A</v>
      </c>
      <c r="AJ86" s="86" t="e">
        <f ca="true">+IF(AND(ISNUMBER(OFFSET('Sanitation Data'!$P$12,0,10*ROW('Sanitation Data'!P80))),'Data Summary'!CY86="Yes"),OFFSET('Sanitation Data'!$P$12,0,10*ROW('Sanitation Data'!P80)),NA())</f>
        <v>#N/A</v>
      </c>
      <c r="AK86" s="86" t="e">
        <f ca="true">+IF(AND(ISNUMBER(OFFSET('Sanitation Data'!$Q$4,0,10*ROW('Sanitation Data'!Q80))),'Data Summary'!CZ86="Yes"),100-OFFSET('Sanitation Data'!$Q$4,0,10*ROW('Sanitation Data'!Q80)),NA())</f>
        <v>#N/A</v>
      </c>
      <c r="AL86" s="86" t="e">
        <f ca="true">+IF(AND(ISNUMBER(OFFSET('Sanitation Data'!$Q$6,0,10*ROW('Sanitation Data'!Q80))),'Data Summary'!DA86="Yes"),OFFSET('Sanitation Data'!$Q$6,0,10*ROW('Sanitation Data'!Q80)),NA())</f>
        <v>#N/A</v>
      </c>
      <c r="AM86" s="86" t="e">
        <f ca="true">+IF(AND(ISNUMBER(OFFSET('Sanitation Data'!$Q$10,0,10*ROW('Sanitation Data'!Q80))),'Data Summary'!DB86="Yes"),OFFSET('Sanitation Data'!$Q$10,0,10*ROW('Sanitation Data'!Q80)),NA())</f>
        <v>#N/A</v>
      </c>
      <c r="AN86" s="86" t="e">
        <f ca="true">+IF(AND(ISNUMBER(OFFSET('Sanitation Data'!$Q$11,0,10*ROW('Sanitation Data'!Q80))),'Data Summary'!DC86="Yes"),OFFSET('Sanitation Data'!$Q$11,0,10*ROW('Sanitation Data'!Q80)),NA())</f>
        <v>#N/A</v>
      </c>
      <c r="AO86" s="86" t="e">
        <f ca="true">+IF(AND(ISNUMBER(OFFSET('Sanitation Data'!$Q$12,0,10*ROW('Sanitation Data'!Q80))),'Data Summary'!DD86="Yes"),OFFSET('Sanitation Data'!$Q$12,0,10*ROW('Sanitation Data'!Q80)),NA())</f>
        <v>#N/A</v>
      </c>
      <c r="AP86" s="86" t="e">
        <f ca="true">+IF(AND(ISNUMBER(OFFSET('Sanitation Data'!$R$4,0,10*ROW('Sanitation Data'!R80))),'Data Summary'!DE86="Yes"),100-OFFSET('Sanitation Data'!$R$4,0,10*ROW('Sanitation Data'!R80)),NA())</f>
        <v>#N/A</v>
      </c>
      <c r="AQ86" s="86" t="e">
        <f ca="true">+IF(AND(ISNUMBER(OFFSET('Sanitation Data'!$R$6,0,10*ROW('Sanitation Data'!R80))),'Data Summary'!DF86="Yes"),OFFSET('Sanitation Data'!$R$6,0,10*ROW('Sanitation Data'!R80)),NA())</f>
        <v>#N/A</v>
      </c>
      <c r="AR86" s="86" t="e">
        <f ca="true">+IF(AND(ISNUMBER(OFFSET('Sanitation Data'!$R$10,0,10*ROW('Sanitation Data'!R80))),'Data Summary'!DG86="Yes"),OFFSET('Sanitation Data'!$R$10,0,10*ROW('Sanitation Data'!R80)),NA())</f>
        <v>#N/A</v>
      </c>
      <c r="AS86" s="86" t="e">
        <f ca="true">+IF(AND(ISNUMBER(OFFSET('Sanitation Data'!$R$11,0,10*ROW('Sanitation Data'!R80))),'Data Summary'!DH86="Yes"),OFFSET('Sanitation Data'!$R$11,0,10*ROW('Sanitation Data'!R80)),NA())</f>
        <v>#N/A</v>
      </c>
      <c r="AT86" s="86" t="e">
        <f ca="true">+IF(AND(ISNUMBER(OFFSET('Sanitation Data'!$R$12,0,10*ROW('Sanitation Data'!R80))),'Data Summary'!DI86="Yes"),OFFSET('Sanitation Data'!$R$12,0,10*ROW('Sanitation Data'!R80)),NA())</f>
        <v>#N/A</v>
      </c>
      <c r="AU86" s="86" t="e">
        <f ca="true">+IF(AND(ISNUMBER(OFFSET('Sanitation Data'!$S$4,0,10*ROW('Sanitation Data'!S80))),'Data Summary'!DJ86="Yes"),100-OFFSET('Sanitation Data'!$S$4,0,10*ROW('Sanitation Data'!S80)),NA())</f>
        <v>#N/A</v>
      </c>
      <c r="AV86" s="86" t="e">
        <f ca="true">+IF(AND(ISNUMBER(OFFSET('Sanitation Data'!$S$6,0,10*ROW('Sanitation Data'!S80))),'Data Summary'!DK86="Yes"),OFFSET('Sanitation Data'!$S$6,0,10*ROW('Sanitation Data'!S80)),NA())</f>
        <v>#N/A</v>
      </c>
      <c r="AW86" s="86" t="e">
        <f ca="true">+IF(AND(ISNUMBER(OFFSET('Sanitation Data'!$S$10,0,10*ROW('Sanitation Data'!S80))),'Data Summary'!DL86="Yes"),OFFSET('Sanitation Data'!$S$10,0,10*ROW('Sanitation Data'!S80)),NA())</f>
        <v>#N/A</v>
      </c>
      <c r="AX86" s="86" t="e">
        <f ca="true">+IF(AND(ISNUMBER(OFFSET('Sanitation Data'!$S$11,0,10*ROW('Sanitation Data'!S80))),'Data Summary'!DM86="Yes"),OFFSET('Sanitation Data'!$S$11,0,10*ROW('Sanitation Data'!S80)),NA())</f>
        <v>#N/A</v>
      </c>
      <c r="AY86" s="86" t="e">
        <f ca="true">+IF(AND(ISNUMBER(OFFSET('Sanitation Data'!$S$12,0,10*ROW('Sanitation Data'!S80))),'Data Summary'!DN86="Yes"),OFFSET('Sanitation Data'!$S$12,0,10*ROW('Sanitation Data'!S80)),NA())</f>
        <v>#N/A</v>
      </c>
      <c r="AZ86" s="87" t="e">
        <f ca="true">+IF(AND(ISNUMBER(OFFSET('Hygiene Data'!$N$5,0,10*ROW('Hygiene Data'!N80))),'Data Summary'!DO86="Yes"),OFFSET('Hygiene Data'!$N$5,0,10*ROW('Hygiene Data'!N80)),NA())</f>
        <v>#N/A</v>
      </c>
      <c r="BA86" s="87" t="e">
        <f ca="true">+IF(AND(ISNUMBER(OFFSET('Hygiene Data'!$N$7,0,10*ROW('Hygiene Data'!N80))),'Data Summary'!DP86="Yes"),OFFSET('Hygiene Data'!$N$7,0,10*ROW('Hygiene Data'!N80)),NA())</f>
        <v>#N/A</v>
      </c>
      <c r="BB86" s="87" t="e">
        <f ca="true">+IF(AND(ISNUMBER(OFFSET('Hygiene Data'!$N$9,0,10*ROW('Hygiene Data'!N80))),'Data Summary'!DQ86="Yes"),OFFSET('Hygiene Data'!$N$9,0,10*ROW('Hygiene Data'!N80)),NA())</f>
        <v>#N/A</v>
      </c>
      <c r="BC86" s="87" t="e">
        <f ca="true">+IF(AND(ISNUMBER(OFFSET('Hygiene Data'!$O$5,0,10*ROW('Hygiene Data'!O80))),'Data Summary'!DR86="Yes"),OFFSET('Hygiene Data'!$O$5,0,10*ROW('Hygiene Data'!O80)),NA())</f>
        <v>#N/A</v>
      </c>
      <c r="BD86" s="87" t="e">
        <f ca="true">+IF(AND(ISNUMBER(OFFSET('Hygiene Data'!$O$7,0,10*ROW('Hygiene Data'!O80))),'Data Summary'!DS86="Yes"),OFFSET('Hygiene Data'!$O$7,0,10*ROW('Hygiene Data'!O80)),NA())</f>
        <v>#N/A</v>
      </c>
      <c r="BE86" s="87" t="e">
        <f ca="true">+IF(AND(ISNUMBER(OFFSET('Hygiene Data'!$O$9,0,10*ROW('Hygiene Data'!O80))),'Data Summary'!DT86="Yes"),OFFSET('Hygiene Data'!$O$9,0,10*ROW('Hygiene Data'!O80)),NA())</f>
        <v>#N/A</v>
      </c>
      <c r="BF86" s="87" t="e">
        <f ca="true">+IF(AND(ISNUMBER(OFFSET('Hygiene Data'!$P$5,0,10*ROW('Hygiene Data'!P80))),'Data Summary'!DU86="Yes"),OFFSET('Hygiene Data'!$P$5,0,10*ROW('Hygiene Data'!P80)),NA())</f>
        <v>#N/A</v>
      </c>
      <c r="BG86" s="87" t="e">
        <f ca="true">+IF(AND(ISNUMBER(OFFSET('Hygiene Data'!$P$7,0,10*ROW('Hygiene Data'!P80))),'Data Summary'!DV86="Yes"),OFFSET('Hygiene Data'!$P$7,0,10*ROW('Hygiene Data'!P80)),NA())</f>
        <v>#N/A</v>
      </c>
      <c r="BH86" s="87" t="e">
        <f ca="true">+IF(AND(ISNUMBER(OFFSET('Hygiene Data'!$P$9,0,10*ROW('Hygiene Data'!P80))),'Data Summary'!DW86="Yes"),OFFSET('Hygiene Data'!$P$9,0,10*ROW('Hygiene Data'!P80)),NA())</f>
        <v>#N/A</v>
      </c>
      <c r="BI86" s="87" t="e">
        <f ca="true">+IF(AND(ISNUMBER(OFFSET('Hygiene Data'!$Q$5,0,10*ROW('Hygiene Data'!Q80))),'Data Summary'!DX86="Yes"),OFFSET('Hygiene Data'!$Q$5,0,10*ROW('Hygiene Data'!Q80)),NA())</f>
        <v>#N/A</v>
      </c>
      <c r="BJ86" s="87" t="e">
        <f ca="true">+IF(AND(ISNUMBER(OFFSET('Hygiene Data'!$Q$7,0,10*ROW('Hygiene Data'!Q80))),'Data Summary'!DY86="Yes"),OFFSET('Hygiene Data'!$Q$7,0,10*ROW('Hygiene Data'!Q80)),NA())</f>
        <v>#N/A</v>
      </c>
      <c r="BK86" s="87" t="e">
        <f ca="true">+IF(AND(ISNUMBER(OFFSET('Hygiene Data'!$Q$9,0,10*ROW('Hygiene Data'!Q80))),'Data Summary'!DZ86="Yes"),OFFSET('Hygiene Data'!$Q$9,0,10*ROW('Hygiene Data'!Q80)),NA())</f>
        <v>#N/A</v>
      </c>
      <c r="BL86" s="87" t="e">
        <f ca="true">+IF(AND(ISNUMBER(OFFSET('Hygiene Data'!$R$5,0,10*ROW('Hygiene Data'!R80))),'Data Summary'!EA86="Yes"),OFFSET('Hygiene Data'!$R$5,0,10*ROW('Hygiene Data'!R80)),NA())</f>
        <v>#N/A</v>
      </c>
      <c r="BM86" s="87" t="e">
        <f ca="true">+IF(AND(ISNUMBER(OFFSET('Hygiene Data'!$R$7,0,10*ROW('Hygiene Data'!R80))),'Data Summary'!EB86="Yes"),OFFSET('Hygiene Data'!$R$7,0,10*ROW('Hygiene Data'!R80)),NA())</f>
        <v>#N/A</v>
      </c>
      <c r="BN86" s="87" t="e">
        <f ca="true">+IF(AND(ISNUMBER(OFFSET('Hygiene Data'!$R$9,0,10*ROW('Hygiene Data'!R80))),'Data Summary'!EC86="Yes"),OFFSET('Hygiene Data'!$R$9,0,10*ROW('Hygiene Data'!R80)),NA())</f>
        <v>#N/A</v>
      </c>
      <c r="BO86" s="87" t="e">
        <f ca="true">+IF(AND(ISNUMBER(OFFSET('Hygiene Data'!$S$5,0,10*ROW('Hygiene Data'!S80))),'Data Summary'!ED86="Yes"),OFFSET('Hygiene Data'!$S$5,0,10*ROW('Hygiene Data'!S80)),NA())</f>
        <v>#N/A</v>
      </c>
      <c r="BP86" s="87" t="e">
        <f ca="true">+IF(AND(ISNUMBER(OFFSET('Hygiene Data'!$S$7,0,10*ROW('Hygiene Data'!S80))),'Data Summary'!EE86="Yes"),OFFSET('Hygiene Data'!$S$7,0,10*ROW('Hygiene Data'!S80)),NA())</f>
        <v>#N/A</v>
      </c>
      <c r="BQ86" s="87" t="e">
        <f ca="true">+IF(AND(ISNUMBER(OFFSET('Hygiene Data'!$S$9,0,10*ROW('Hygiene Data'!S80))),'Data Summary'!EF86="Yes"),OFFSET('Hygiene Data'!$S$9,0,10*ROW('Hygiene Data'!S80)),NA())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Data'!$N$4,0,10*ROW('Water Data'!N81))),'Data Summary'!BS87="Yes"),100-OFFSET('Water Data'!$N$4,0,10*ROW('Water Data'!N81)),NA())</f>
        <v>#N/A</v>
      </c>
      <c r="E87" s="85" t="e">
        <f ca="true">+IF(AND(ISNUMBER(OFFSET('Water Data'!$N$6,0,10*ROW('Water Data'!N81))),'Data Summary'!BT87="Yes"),OFFSET('Water Data'!$N$6,0,10*ROW('Water Data'!N81)),NA())</f>
        <v>#N/A</v>
      </c>
      <c r="F87" s="85" t="e">
        <f ca="true">+IF(AND(ISNUMBER(OFFSET('Water Data'!$N$9,0,10*ROW('Water Data'!N81))),'Data Summary'!BU87="Yes"),OFFSET('Water Data'!$N$9,0,10*ROW('Water Data'!N81)),NA())</f>
        <v>#N/A</v>
      </c>
      <c r="G87" s="85" t="e">
        <f ca="true">+IF(AND(ISNUMBER(OFFSET('Water Data'!$O$4,0,10*ROW('Water Data'!O81))),'Data Summary'!BV87="Yes"),100-OFFSET('Water Data'!$O$4,0,10*ROW('Water Data'!O81)),NA())</f>
        <v>#N/A</v>
      </c>
      <c r="H87" s="85" t="e">
        <f ca="true">+IF(AND(ISNUMBER(OFFSET('Water Data'!$O$6,0,10*ROW('Water Data'!O81))),'Data Summary'!BW87="Yes"),OFFSET('Water Data'!$O$6,0,10*ROW('Water Data'!O81)),NA())</f>
        <v>#N/A</v>
      </c>
      <c r="I87" s="85" t="e">
        <f ca="true">+IF(AND(ISNUMBER(OFFSET('Water Data'!$O$9,0,10*ROW('Water Data'!O81))),'Data Summary'!BX87="Yes"),OFFSET('Water Data'!$O$9,0,10*ROW('Water Data'!O81)),NA())</f>
        <v>#N/A</v>
      </c>
      <c r="J87" s="85" t="e">
        <f ca="true">+IF(AND(ISNUMBER(OFFSET('Water Data'!$P$4,0,10*ROW('Water Data'!P81))),'Data Summary'!BY87="Yes"),100-OFFSET('Water Data'!$P$4,0,10*ROW('Water Data'!P81)),NA())</f>
        <v>#N/A</v>
      </c>
      <c r="K87" s="85" t="e">
        <f ca="true">+IF(AND(ISNUMBER(OFFSET('Water Data'!$P$6,0,10*ROW('Water Data'!P81))),'Data Summary'!BZ87="Yes"),OFFSET('Water Data'!$P$6,0,10*ROW('Water Data'!P81)),NA())</f>
        <v>#N/A</v>
      </c>
      <c r="L87" s="85" t="e">
        <f ca="true">+IF(AND(ISNUMBER(OFFSET('Water Data'!$P$9,0,10*ROW('Water Data'!P81))),'Data Summary'!CA87="Yes"),OFFSET('Water Data'!$P$9,0,10*ROW('Water Data'!P81)),NA())</f>
        <v>#N/A</v>
      </c>
      <c r="M87" s="85" t="e">
        <f ca="true">+IF(AND(ISNUMBER(OFFSET('Water Data'!$Q$4,0,10*ROW('Water Data'!Q81))),'Data Summary'!CB87="Yes"),100-OFFSET('Water Data'!$Q$4,0,10*ROW('Water Data'!Q81)),NA())</f>
        <v>#N/A</v>
      </c>
      <c r="N87" s="85" t="e">
        <f ca="true">+IF(AND(ISNUMBER(OFFSET('Water Data'!$Q$6,0,10*ROW('Water Data'!Q81))),'Data Summary'!CC87="Yes"),OFFSET('Water Data'!$Q$6,0,10*ROW('Water Data'!Q81)),NA())</f>
        <v>#N/A</v>
      </c>
      <c r="O87" s="85" t="e">
        <f ca="true">+IF(AND(ISNUMBER(OFFSET('Water Data'!$Q$9,0,10*ROW('Water Data'!Q81))),'Data Summary'!CD87="Yes"),OFFSET('Water Data'!$Q$9,0,10*ROW('Water Data'!Q81)),NA())</f>
        <v>#N/A</v>
      </c>
      <c r="P87" s="85" t="e">
        <f ca="true">+IF(AND(ISNUMBER(OFFSET('Water Data'!$R$4,0,10*ROW('Water Data'!R81))),'Data Summary'!CE87="Yes"),100-OFFSET('Water Data'!$R$4,0,10*ROW('Water Data'!R81)),NA())</f>
        <v>#N/A</v>
      </c>
      <c r="Q87" s="85" t="e">
        <f ca="true">+IF(AND(ISNUMBER(OFFSET('Water Data'!$R$6,0,10*ROW('Water Data'!R81))),'Data Summary'!CF87="Yes"),OFFSET('Water Data'!$R$6,0,10*ROW('Water Data'!R81)),NA())</f>
        <v>#N/A</v>
      </c>
      <c r="R87" s="85" t="e">
        <f ca="true">+IF(AND(ISNUMBER(OFFSET('Water Data'!$R$9,0,10*ROW('Water Data'!R81))),'Data Summary'!CG87="Yes"),OFFSET('Water Data'!$R$9,0,10*ROW('Water Data'!R81)),NA())</f>
        <v>#N/A</v>
      </c>
      <c r="S87" s="85" t="e">
        <f ca="true">+IF(AND(ISNUMBER(OFFSET('Water Data'!$S$4,0,10*ROW('Water Data'!S81))),'Data Summary'!CH87="Yes"),100-OFFSET('Water Data'!$S$4,0,10*ROW('Water Data'!S81)),NA())</f>
        <v>#N/A</v>
      </c>
      <c r="T87" s="85" t="e">
        <f ca="true">+IF(AND(ISNUMBER(OFFSET('Water Data'!$S$6,0,10*ROW('Water Data'!S81))),'Data Summary'!CI87="Yes"),OFFSET('Water Data'!$S$6,0,10*ROW('Water Data'!S81)),NA())</f>
        <v>#N/A</v>
      </c>
      <c r="U87" s="85" t="e">
        <f ca="true">+IF(AND(ISNUMBER(OFFSET('Water Data'!$S$9,0,10*ROW('Water Data'!S81))),'Data Summary'!CJ87="Yes"),OFFSET('Water Data'!$S$9,0,10*ROW('Water Data'!S81)),NA())</f>
        <v>#N/A</v>
      </c>
      <c r="V87" s="86" t="e">
        <f ca="true">+IF(AND(ISNUMBER(OFFSET('Sanitation Data'!$N$4,0,10*ROW('Sanitation Data'!N81))),'Data Summary'!CK87="Yes"),100-OFFSET('Sanitation Data'!$N$4,0,10*ROW('Sanitation Data'!N81)),NA())</f>
        <v>#N/A</v>
      </c>
      <c r="W87" s="86" t="e">
        <f ca="true">+IF(AND(ISNUMBER(OFFSET('Sanitation Data'!$N$6,0,10*ROW('Sanitation Data'!N81))),'Data Summary'!CL87="Yes"),OFFSET('Sanitation Data'!$N$6,0,10*ROW('Sanitation Data'!N81)),NA())</f>
        <v>#N/A</v>
      </c>
      <c r="X87" s="86" t="e">
        <f ca="true">+IF(AND(ISNUMBER(OFFSET('Sanitation Data'!$N$10,0,10*ROW('Sanitation Data'!N81))),'Data Summary'!CM87="Yes"),OFFSET('Sanitation Data'!$N$10,0,10*ROW('Sanitation Data'!N81)),NA())</f>
        <v>#N/A</v>
      </c>
      <c r="Y87" s="86" t="e">
        <f ca="true">+IF(AND(ISNUMBER(OFFSET('Sanitation Data'!$N$11,0,10*ROW('Sanitation Data'!N81))),'Data Summary'!CN87="Yes"),OFFSET('Sanitation Data'!$N$11,0,10*ROW('Sanitation Data'!N81)),NA())</f>
        <v>#N/A</v>
      </c>
      <c r="Z87" s="86" t="e">
        <f ca="true">+IF(AND(ISNUMBER(OFFSET('Sanitation Data'!$N$12,0,10*ROW('Sanitation Data'!N81))),'Data Summary'!CO87="Yes"),OFFSET('Sanitation Data'!$N$12,0,10*ROW('Sanitation Data'!N81)),NA())</f>
        <v>#N/A</v>
      </c>
      <c r="AA87" s="86" t="e">
        <f ca="true">+IF(AND(ISNUMBER(OFFSET('Sanitation Data'!$O$4,0,10*ROW('Sanitation Data'!O81))),'Data Summary'!CP87="Yes"),100-OFFSET('Sanitation Data'!$O$4,0,10*ROW('Sanitation Data'!O81)),NA())</f>
        <v>#N/A</v>
      </c>
      <c r="AB87" s="86" t="e">
        <f ca="true">+IF(AND(ISNUMBER(OFFSET('Sanitation Data'!$O$6,0,10*ROW('Sanitation Data'!O81))),'Data Summary'!CQ87="Yes"),OFFSET('Sanitation Data'!$O$6,0,10*ROW('Sanitation Data'!O81)),NA())</f>
        <v>#N/A</v>
      </c>
      <c r="AC87" s="86" t="e">
        <f ca="true">+IF(AND(ISNUMBER(OFFSET('Sanitation Data'!$O$10,0,10*ROW('Sanitation Data'!O81))),'Data Summary'!CR87="Yes"),OFFSET('Sanitation Data'!$O$10,0,10*ROW('Sanitation Data'!O81)),NA())</f>
        <v>#N/A</v>
      </c>
      <c r="AD87" s="86" t="e">
        <f ca="true">+IF(AND(ISNUMBER(OFFSET('Sanitation Data'!$O$11,0,10*ROW('Sanitation Data'!O81))),'Data Summary'!CS87="Yes"),OFFSET('Sanitation Data'!$O$11,0,10*ROW('Sanitation Data'!O81)),NA())</f>
        <v>#N/A</v>
      </c>
      <c r="AE87" s="86" t="e">
        <f ca="true">+IF(AND(ISNUMBER(OFFSET('Sanitation Data'!$O$12,0,10*ROW('Sanitation Data'!O81))),'Data Summary'!CT87="Yes"),OFFSET('Sanitation Data'!$O$12,0,10*ROW('Sanitation Data'!O81)),NA())</f>
        <v>#N/A</v>
      </c>
      <c r="AF87" s="86" t="e">
        <f ca="true">+IF(AND(ISNUMBER(OFFSET('Sanitation Data'!$P$4,0,10*ROW('Sanitation Data'!P81))),'Data Summary'!CU87="Yes"),100-OFFSET('Sanitation Data'!$P$4,0,10*ROW('Sanitation Data'!P81)),NA())</f>
        <v>#N/A</v>
      </c>
      <c r="AG87" s="86" t="e">
        <f ca="true">+IF(AND(ISNUMBER(OFFSET('Sanitation Data'!$P$6,0,10*ROW('Sanitation Data'!P81))),'Data Summary'!CV87="Yes"),OFFSET('Sanitation Data'!$P$6,0,10*ROW('Sanitation Data'!P81)),NA())</f>
        <v>#N/A</v>
      </c>
      <c r="AH87" s="86" t="e">
        <f ca="true">+IF(AND(ISNUMBER(OFFSET('Sanitation Data'!$P$10,0,10*ROW('Sanitation Data'!P81))),'Data Summary'!CW87="Yes"),OFFSET('Sanitation Data'!$P$10,0,10*ROW('Sanitation Data'!P81)),NA())</f>
        <v>#N/A</v>
      </c>
      <c r="AI87" s="86" t="e">
        <f ca="true">+IF(AND(ISNUMBER(OFFSET('Sanitation Data'!$P$11,0,10*ROW('Sanitation Data'!P81))),'Data Summary'!CX87="Yes"),OFFSET('Sanitation Data'!$P$11,0,10*ROW('Sanitation Data'!P81)),NA())</f>
        <v>#N/A</v>
      </c>
      <c r="AJ87" s="86" t="e">
        <f ca="true">+IF(AND(ISNUMBER(OFFSET('Sanitation Data'!$P$12,0,10*ROW('Sanitation Data'!P81))),'Data Summary'!CY87="Yes"),OFFSET('Sanitation Data'!$P$12,0,10*ROW('Sanitation Data'!P81)),NA())</f>
        <v>#N/A</v>
      </c>
      <c r="AK87" s="86" t="e">
        <f ca="true">+IF(AND(ISNUMBER(OFFSET('Sanitation Data'!$Q$4,0,10*ROW('Sanitation Data'!Q81))),'Data Summary'!CZ87="Yes"),100-OFFSET('Sanitation Data'!$Q$4,0,10*ROW('Sanitation Data'!Q81)),NA())</f>
        <v>#N/A</v>
      </c>
      <c r="AL87" s="86" t="e">
        <f ca="true">+IF(AND(ISNUMBER(OFFSET('Sanitation Data'!$Q$6,0,10*ROW('Sanitation Data'!Q81))),'Data Summary'!DA87="Yes"),OFFSET('Sanitation Data'!$Q$6,0,10*ROW('Sanitation Data'!Q81)),NA())</f>
        <v>#N/A</v>
      </c>
      <c r="AM87" s="86" t="e">
        <f ca="true">+IF(AND(ISNUMBER(OFFSET('Sanitation Data'!$Q$10,0,10*ROW('Sanitation Data'!Q81))),'Data Summary'!DB87="Yes"),OFFSET('Sanitation Data'!$Q$10,0,10*ROW('Sanitation Data'!Q81)),NA())</f>
        <v>#N/A</v>
      </c>
      <c r="AN87" s="86" t="e">
        <f ca="true">+IF(AND(ISNUMBER(OFFSET('Sanitation Data'!$Q$11,0,10*ROW('Sanitation Data'!Q81))),'Data Summary'!DC87="Yes"),OFFSET('Sanitation Data'!$Q$11,0,10*ROW('Sanitation Data'!Q81)),NA())</f>
        <v>#N/A</v>
      </c>
      <c r="AO87" s="86" t="e">
        <f ca="true">+IF(AND(ISNUMBER(OFFSET('Sanitation Data'!$Q$12,0,10*ROW('Sanitation Data'!Q81))),'Data Summary'!DD87="Yes"),OFFSET('Sanitation Data'!$Q$12,0,10*ROW('Sanitation Data'!Q81)),NA())</f>
        <v>#N/A</v>
      </c>
      <c r="AP87" s="86" t="e">
        <f ca="true">+IF(AND(ISNUMBER(OFFSET('Sanitation Data'!$R$4,0,10*ROW('Sanitation Data'!R81))),'Data Summary'!DE87="Yes"),100-OFFSET('Sanitation Data'!$R$4,0,10*ROW('Sanitation Data'!R81)),NA())</f>
        <v>#N/A</v>
      </c>
      <c r="AQ87" s="86" t="e">
        <f ca="true">+IF(AND(ISNUMBER(OFFSET('Sanitation Data'!$R$6,0,10*ROW('Sanitation Data'!R81))),'Data Summary'!DF87="Yes"),OFFSET('Sanitation Data'!$R$6,0,10*ROW('Sanitation Data'!R81)),NA())</f>
        <v>#N/A</v>
      </c>
      <c r="AR87" s="86" t="e">
        <f ca="true">+IF(AND(ISNUMBER(OFFSET('Sanitation Data'!$R$10,0,10*ROW('Sanitation Data'!R81))),'Data Summary'!DG87="Yes"),OFFSET('Sanitation Data'!$R$10,0,10*ROW('Sanitation Data'!R81)),NA())</f>
        <v>#N/A</v>
      </c>
      <c r="AS87" s="86" t="e">
        <f ca="true">+IF(AND(ISNUMBER(OFFSET('Sanitation Data'!$R$11,0,10*ROW('Sanitation Data'!R81))),'Data Summary'!DH87="Yes"),OFFSET('Sanitation Data'!$R$11,0,10*ROW('Sanitation Data'!R81)),NA())</f>
        <v>#N/A</v>
      </c>
      <c r="AT87" s="86" t="e">
        <f ca="true">+IF(AND(ISNUMBER(OFFSET('Sanitation Data'!$R$12,0,10*ROW('Sanitation Data'!R81))),'Data Summary'!DI87="Yes"),OFFSET('Sanitation Data'!$R$12,0,10*ROW('Sanitation Data'!R81)),NA())</f>
        <v>#N/A</v>
      </c>
      <c r="AU87" s="86" t="e">
        <f ca="true">+IF(AND(ISNUMBER(OFFSET('Sanitation Data'!$S$4,0,10*ROW('Sanitation Data'!S81))),'Data Summary'!DJ87="Yes"),100-OFFSET('Sanitation Data'!$S$4,0,10*ROW('Sanitation Data'!S81)),NA())</f>
        <v>#N/A</v>
      </c>
      <c r="AV87" s="86" t="e">
        <f ca="true">+IF(AND(ISNUMBER(OFFSET('Sanitation Data'!$S$6,0,10*ROW('Sanitation Data'!S81))),'Data Summary'!DK87="Yes"),OFFSET('Sanitation Data'!$S$6,0,10*ROW('Sanitation Data'!S81)),NA())</f>
        <v>#N/A</v>
      </c>
      <c r="AW87" s="86" t="e">
        <f ca="true">+IF(AND(ISNUMBER(OFFSET('Sanitation Data'!$S$10,0,10*ROW('Sanitation Data'!S81))),'Data Summary'!DL87="Yes"),OFFSET('Sanitation Data'!$S$10,0,10*ROW('Sanitation Data'!S81)),NA())</f>
        <v>#N/A</v>
      </c>
      <c r="AX87" s="86" t="e">
        <f ca="true">+IF(AND(ISNUMBER(OFFSET('Sanitation Data'!$S$11,0,10*ROW('Sanitation Data'!S81))),'Data Summary'!DM87="Yes"),OFFSET('Sanitation Data'!$S$11,0,10*ROW('Sanitation Data'!S81)),NA())</f>
        <v>#N/A</v>
      </c>
      <c r="AY87" s="86" t="e">
        <f ca="true">+IF(AND(ISNUMBER(OFFSET('Sanitation Data'!$S$12,0,10*ROW('Sanitation Data'!S81))),'Data Summary'!DN87="Yes"),OFFSET('Sanitation Data'!$S$12,0,10*ROW('Sanitation Data'!S81)),NA())</f>
        <v>#N/A</v>
      </c>
      <c r="AZ87" s="87" t="e">
        <f ca="true">+IF(AND(ISNUMBER(OFFSET('Hygiene Data'!$N$5,0,10*ROW('Hygiene Data'!N81))),'Data Summary'!DO87="Yes"),OFFSET('Hygiene Data'!$N$5,0,10*ROW('Hygiene Data'!N81)),NA())</f>
        <v>#N/A</v>
      </c>
      <c r="BA87" s="87" t="e">
        <f ca="true">+IF(AND(ISNUMBER(OFFSET('Hygiene Data'!$N$7,0,10*ROW('Hygiene Data'!N81))),'Data Summary'!DP87="Yes"),OFFSET('Hygiene Data'!$N$7,0,10*ROW('Hygiene Data'!N81)),NA())</f>
        <v>#N/A</v>
      </c>
      <c r="BB87" s="87" t="e">
        <f ca="true">+IF(AND(ISNUMBER(OFFSET('Hygiene Data'!$N$9,0,10*ROW('Hygiene Data'!N81))),'Data Summary'!DQ87="Yes"),OFFSET('Hygiene Data'!$N$9,0,10*ROW('Hygiene Data'!N81)),NA())</f>
        <v>#N/A</v>
      </c>
      <c r="BC87" s="87" t="e">
        <f ca="true">+IF(AND(ISNUMBER(OFFSET('Hygiene Data'!$O$5,0,10*ROW('Hygiene Data'!O81))),'Data Summary'!DR87="Yes"),OFFSET('Hygiene Data'!$O$5,0,10*ROW('Hygiene Data'!O81)),NA())</f>
        <v>#N/A</v>
      </c>
      <c r="BD87" s="87" t="e">
        <f ca="true">+IF(AND(ISNUMBER(OFFSET('Hygiene Data'!$O$7,0,10*ROW('Hygiene Data'!O81))),'Data Summary'!DS87="Yes"),OFFSET('Hygiene Data'!$O$7,0,10*ROW('Hygiene Data'!O81)),NA())</f>
        <v>#N/A</v>
      </c>
      <c r="BE87" s="87" t="e">
        <f ca="true">+IF(AND(ISNUMBER(OFFSET('Hygiene Data'!$O$9,0,10*ROW('Hygiene Data'!O81))),'Data Summary'!DT87="Yes"),OFFSET('Hygiene Data'!$O$9,0,10*ROW('Hygiene Data'!O81)),NA())</f>
        <v>#N/A</v>
      </c>
      <c r="BF87" s="87" t="e">
        <f ca="true">+IF(AND(ISNUMBER(OFFSET('Hygiene Data'!$P$5,0,10*ROW('Hygiene Data'!P81))),'Data Summary'!DU87="Yes"),OFFSET('Hygiene Data'!$P$5,0,10*ROW('Hygiene Data'!P81)),NA())</f>
        <v>#N/A</v>
      </c>
      <c r="BG87" s="87" t="e">
        <f ca="true">+IF(AND(ISNUMBER(OFFSET('Hygiene Data'!$P$7,0,10*ROW('Hygiene Data'!P81))),'Data Summary'!DV87="Yes"),OFFSET('Hygiene Data'!$P$7,0,10*ROW('Hygiene Data'!P81)),NA())</f>
        <v>#N/A</v>
      </c>
      <c r="BH87" s="87" t="e">
        <f ca="true">+IF(AND(ISNUMBER(OFFSET('Hygiene Data'!$P$9,0,10*ROW('Hygiene Data'!P81))),'Data Summary'!DW87="Yes"),OFFSET('Hygiene Data'!$P$9,0,10*ROW('Hygiene Data'!P81)),NA())</f>
        <v>#N/A</v>
      </c>
      <c r="BI87" s="87" t="e">
        <f ca="true">+IF(AND(ISNUMBER(OFFSET('Hygiene Data'!$Q$5,0,10*ROW('Hygiene Data'!Q81))),'Data Summary'!DX87="Yes"),OFFSET('Hygiene Data'!$Q$5,0,10*ROW('Hygiene Data'!Q81)),NA())</f>
        <v>#N/A</v>
      </c>
      <c r="BJ87" s="87" t="e">
        <f ca="true">+IF(AND(ISNUMBER(OFFSET('Hygiene Data'!$Q$7,0,10*ROW('Hygiene Data'!Q81))),'Data Summary'!DY87="Yes"),OFFSET('Hygiene Data'!$Q$7,0,10*ROW('Hygiene Data'!Q81)),NA())</f>
        <v>#N/A</v>
      </c>
      <c r="BK87" s="87" t="e">
        <f ca="true">+IF(AND(ISNUMBER(OFFSET('Hygiene Data'!$Q$9,0,10*ROW('Hygiene Data'!Q81))),'Data Summary'!DZ87="Yes"),OFFSET('Hygiene Data'!$Q$9,0,10*ROW('Hygiene Data'!Q81)),NA())</f>
        <v>#N/A</v>
      </c>
      <c r="BL87" s="87" t="e">
        <f ca="true">+IF(AND(ISNUMBER(OFFSET('Hygiene Data'!$R$5,0,10*ROW('Hygiene Data'!R81))),'Data Summary'!EA87="Yes"),OFFSET('Hygiene Data'!$R$5,0,10*ROW('Hygiene Data'!R81)),NA())</f>
        <v>#N/A</v>
      </c>
      <c r="BM87" s="87" t="e">
        <f ca="true">+IF(AND(ISNUMBER(OFFSET('Hygiene Data'!$R$7,0,10*ROW('Hygiene Data'!R81))),'Data Summary'!EB87="Yes"),OFFSET('Hygiene Data'!$R$7,0,10*ROW('Hygiene Data'!R81)),NA())</f>
        <v>#N/A</v>
      </c>
      <c r="BN87" s="87" t="e">
        <f ca="true">+IF(AND(ISNUMBER(OFFSET('Hygiene Data'!$R$9,0,10*ROW('Hygiene Data'!R81))),'Data Summary'!EC87="Yes"),OFFSET('Hygiene Data'!$R$9,0,10*ROW('Hygiene Data'!R81)),NA())</f>
        <v>#N/A</v>
      </c>
      <c r="BO87" s="87" t="e">
        <f ca="true">+IF(AND(ISNUMBER(OFFSET('Hygiene Data'!$S$5,0,10*ROW('Hygiene Data'!S81))),'Data Summary'!ED87="Yes"),OFFSET('Hygiene Data'!$S$5,0,10*ROW('Hygiene Data'!S81)),NA())</f>
        <v>#N/A</v>
      </c>
      <c r="BP87" s="87" t="e">
        <f ca="true">+IF(AND(ISNUMBER(OFFSET('Hygiene Data'!$S$7,0,10*ROW('Hygiene Data'!S81))),'Data Summary'!EE87="Yes"),OFFSET('Hygiene Data'!$S$7,0,10*ROW('Hygiene Data'!S81)),NA())</f>
        <v>#N/A</v>
      </c>
      <c r="BQ87" s="87" t="e">
        <f ca="true">+IF(AND(ISNUMBER(OFFSET('Hygiene Data'!$S$9,0,10*ROW('Hygiene Data'!S81))),'Data Summary'!EF87="Yes"),OFFSET('Hygiene Data'!$S$9,0,10*ROW('Hygiene Data'!S81)),NA())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Data'!$N$4,0,10*ROW('Water Data'!N82))),'Data Summary'!BS88="Yes"),100-OFFSET('Water Data'!$N$4,0,10*ROW('Water Data'!N82)),NA())</f>
        <v>#N/A</v>
      </c>
      <c r="E88" s="85" t="e">
        <f ca="true">+IF(AND(ISNUMBER(OFFSET('Water Data'!$N$6,0,10*ROW('Water Data'!N82))),'Data Summary'!BT88="Yes"),OFFSET('Water Data'!$N$6,0,10*ROW('Water Data'!N82)),NA())</f>
        <v>#N/A</v>
      </c>
      <c r="F88" s="85" t="e">
        <f ca="true">+IF(AND(ISNUMBER(OFFSET('Water Data'!$N$9,0,10*ROW('Water Data'!N82))),'Data Summary'!BU88="Yes"),OFFSET('Water Data'!$N$9,0,10*ROW('Water Data'!N82)),NA())</f>
        <v>#N/A</v>
      </c>
      <c r="G88" s="85" t="e">
        <f ca="true">+IF(AND(ISNUMBER(OFFSET('Water Data'!$O$4,0,10*ROW('Water Data'!O82))),'Data Summary'!BV88="Yes"),100-OFFSET('Water Data'!$O$4,0,10*ROW('Water Data'!O82)),NA())</f>
        <v>#N/A</v>
      </c>
      <c r="H88" s="85" t="e">
        <f ca="true">+IF(AND(ISNUMBER(OFFSET('Water Data'!$O$6,0,10*ROW('Water Data'!O82))),'Data Summary'!BW88="Yes"),OFFSET('Water Data'!$O$6,0,10*ROW('Water Data'!O82)),NA())</f>
        <v>#N/A</v>
      </c>
      <c r="I88" s="85" t="e">
        <f ca="true">+IF(AND(ISNUMBER(OFFSET('Water Data'!$O$9,0,10*ROW('Water Data'!O82))),'Data Summary'!BX88="Yes"),OFFSET('Water Data'!$O$9,0,10*ROW('Water Data'!O82)),NA())</f>
        <v>#N/A</v>
      </c>
      <c r="J88" s="85" t="e">
        <f ca="true">+IF(AND(ISNUMBER(OFFSET('Water Data'!$P$4,0,10*ROW('Water Data'!P82))),'Data Summary'!BY88="Yes"),100-OFFSET('Water Data'!$P$4,0,10*ROW('Water Data'!P82)),NA())</f>
        <v>#N/A</v>
      </c>
      <c r="K88" s="85" t="e">
        <f ca="true">+IF(AND(ISNUMBER(OFFSET('Water Data'!$P$6,0,10*ROW('Water Data'!P82))),'Data Summary'!BZ88="Yes"),OFFSET('Water Data'!$P$6,0,10*ROW('Water Data'!P82)),NA())</f>
        <v>#N/A</v>
      </c>
      <c r="L88" s="85" t="e">
        <f ca="true">+IF(AND(ISNUMBER(OFFSET('Water Data'!$P$9,0,10*ROW('Water Data'!P82))),'Data Summary'!CA88="Yes"),OFFSET('Water Data'!$P$9,0,10*ROW('Water Data'!P82)),NA())</f>
        <v>#N/A</v>
      </c>
      <c r="M88" s="85" t="e">
        <f ca="true">+IF(AND(ISNUMBER(OFFSET('Water Data'!$Q$4,0,10*ROW('Water Data'!Q82))),'Data Summary'!CB88="Yes"),100-OFFSET('Water Data'!$Q$4,0,10*ROW('Water Data'!Q82)),NA())</f>
        <v>#N/A</v>
      </c>
      <c r="N88" s="85" t="e">
        <f ca="true">+IF(AND(ISNUMBER(OFFSET('Water Data'!$Q$6,0,10*ROW('Water Data'!Q82))),'Data Summary'!CC88="Yes"),OFFSET('Water Data'!$Q$6,0,10*ROW('Water Data'!Q82)),NA())</f>
        <v>#N/A</v>
      </c>
      <c r="O88" s="85" t="e">
        <f ca="true">+IF(AND(ISNUMBER(OFFSET('Water Data'!$Q$9,0,10*ROW('Water Data'!Q82))),'Data Summary'!CD88="Yes"),OFFSET('Water Data'!$Q$9,0,10*ROW('Water Data'!Q82)),NA())</f>
        <v>#N/A</v>
      </c>
      <c r="P88" s="85" t="e">
        <f ca="true">+IF(AND(ISNUMBER(OFFSET('Water Data'!$R$4,0,10*ROW('Water Data'!R82))),'Data Summary'!CE88="Yes"),100-OFFSET('Water Data'!$R$4,0,10*ROW('Water Data'!R82)),NA())</f>
        <v>#N/A</v>
      </c>
      <c r="Q88" s="85" t="e">
        <f ca="true">+IF(AND(ISNUMBER(OFFSET('Water Data'!$R$6,0,10*ROW('Water Data'!R82))),'Data Summary'!CF88="Yes"),OFFSET('Water Data'!$R$6,0,10*ROW('Water Data'!R82)),NA())</f>
        <v>#N/A</v>
      </c>
      <c r="R88" s="85" t="e">
        <f ca="true">+IF(AND(ISNUMBER(OFFSET('Water Data'!$R$9,0,10*ROW('Water Data'!R82))),'Data Summary'!CG88="Yes"),OFFSET('Water Data'!$R$9,0,10*ROW('Water Data'!R82)),NA())</f>
        <v>#N/A</v>
      </c>
      <c r="S88" s="85" t="e">
        <f ca="true">+IF(AND(ISNUMBER(OFFSET('Water Data'!$S$4,0,10*ROW('Water Data'!S82))),'Data Summary'!CH88="Yes"),100-OFFSET('Water Data'!$S$4,0,10*ROW('Water Data'!S82)),NA())</f>
        <v>#N/A</v>
      </c>
      <c r="T88" s="85" t="e">
        <f ca="true">+IF(AND(ISNUMBER(OFFSET('Water Data'!$S$6,0,10*ROW('Water Data'!S82))),'Data Summary'!CI88="Yes"),OFFSET('Water Data'!$S$6,0,10*ROW('Water Data'!S82)),NA())</f>
        <v>#N/A</v>
      </c>
      <c r="U88" s="85" t="e">
        <f ca="true">+IF(AND(ISNUMBER(OFFSET('Water Data'!$S$9,0,10*ROW('Water Data'!S82))),'Data Summary'!CJ88="Yes"),OFFSET('Water Data'!$S$9,0,10*ROW('Water Data'!S82)),NA())</f>
        <v>#N/A</v>
      </c>
      <c r="V88" s="86" t="e">
        <f ca="true">+IF(AND(ISNUMBER(OFFSET('Sanitation Data'!$N$4,0,10*ROW('Sanitation Data'!N82))),'Data Summary'!CK88="Yes"),100-OFFSET('Sanitation Data'!$N$4,0,10*ROW('Sanitation Data'!N82)),NA())</f>
        <v>#N/A</v>
      </c>
      <c r="W88" s="86" t="e">
        <f ca="true">+IF(AND(ISNUMBER(OFFSET('Sanitation Data'!$N$6,0,10*ROW('Sanitation Data'!N82))),'Data Summary'!CL88="Yes"),OFFSET('Sanitation Data'!$N$6,0,10*ROW('Sanitation Data'!N82)),NA())</f>
        <v>#N/A</v>
      </c>
      <c r="X88" s="86" t="e">
        <f ca="true">+IF(AND(ISNUMBER(OFFSET('Sanitation Data'!$N$10,0,10*ROW('Sanitation Data'!N82))),'Data Summary'!CM88="Yes"),OFFSET('Sanitation Data'!$N$10,0,10*ROW('Sanitation Data'!N82)),NA())</f>
        <v>#N/A</v>
      </c>
      <c r="Y88" s="86" t="e">
        <f ca="true">+IF(AND(ISNUMBER(OFFSET('Sanitation Data'!$N$11,0,10*ROW('Sanitation Data'!N82))),'Data Summary'!CN88="Yes"),OFFSET('Sanitation Data'!$N$11,0,10*ROW('Sanitation Data'!N82)),NA())</f>
        <v>#N/A</v>
      </c>
      <c r="Z88" s="86" t="e">
        <f ca="true">+IF(AND(ISNUMBER(OFFSET('Sanitation Data'!$N$12,0,10*ROW('Sanitation Data'!N82))),'Data Summary'!CO88="Yes"),OFFSET('Sanitation Data'!$N$12,0,10*ROW('Sanitation Data'!N82)),NA())</f>
        <v>#N/A</v>
      </c>
      <c r="AA88" s="86" t="e">
        <f ca="true">+IF(AND(ISNUMBER(OFFSET('Sanitation Data'!$O$4,0,10*ROW('Sanitation Data'!O82))),'Data Summary'!CP88="Yes"),100-OFFSET('Sanitation Data'!$O$4,0,10*ROW('Sanitation Data'!O82)),NA())</f>
        <v>#N/A</v>
      </c>
      <c r="AB88" s="86" t="e">
        <f ca="true">+IF(AND(ISNUMBER(OFFSET('Sanitation Data'!$O$6,0,10*ROW('Sanitation Data'!O82))),'Data Summary'!CQ88="Yes"),OFFSET('Sanitation Data'!$O$6,0,10*ROW('Sanitation Data'!O82)),NA())</f>
        <v>#N/A</v>
      </c>
      <c r="AC88" s="86" t="e">
        <f ca="true">+IF(AND(ISNUMBER(OFFSET('Sanitation Data'!$O$10,0,10*ROW('Sanitation Data'!O82))),'Data Summary'!CR88="Yes"),OFFSET('Sanitation Data'!$O$10,0,10*ROW('Sanitation Data'!O82)),NA())</f>
        <v>#N/A</v>
      </c>
      <c r="AD88" s="86" t="e">
        <f ca="true">+IF(AND(ISNUMBER(OFFSET('Sanitation Data'!$O$11,0,10*ROW('Sanitation Data'!O82))),'Data Summary'!CS88="Yes"),OFFSET('Sanitation Data'!$O$11,0,10*ROW('Sanitation Data'!O82)),NA())</f>
        <v>#N/A</v>
      </c>
      <c r="AE88" s="86" t="e">
        <f ca="true">+IF(AND(ISNUMBER(OFFSET('Sanitation Data'!$O$12,0,10*ROW('Sanitation Data'!O82))),'Data Summary'!CT88="Yes"),OFFSET('Sanitation Data'!$O$12,0,10*ROW('Sanitation Data'!O82)),NA())</f>
        <v>#N/A</v>
      </c>
      <c r="AF88" s="86" t="e">
        <f ca="true">+IF(AND(ISNUMBER(OFFSET('Sanitation Data'!$P$4,0,10*ROW('Sanitation Data'!P82))),'Data Summary'!CU88="Yes"),100-OFFSET('Sanitation Data'!$P$4,0,10*ROW('Sanitation Data'!P82)),NA())</f>
        <v>#N/A</v>
      </c>
      <c r="AG88" s="86" t="e">
        <f ca="true">+IF(AND(ISNUMBER(OFFSET('Sanitation Data'!$P$6,0,10*ROW('Sanitation Data'!P82))),'Data Summary'!CV88="Yes"),OFFSET('Sanitation Data'!$P$6,0,10*ROW('Sanitation Data'!P82)),NA())</f>
        <v>#N/A</v>
      </c>
      <c r="AH88" s="86" t="e">
        <f ca="true">+IF(AND(ISNUMBER(OFFSET('Sanitation Data'!$P$10,0,10*ROW('Sanitation Data'!P82))),'Data Summary'!CW88="Yes"),OFFSET('Sanitation Data'!$P$10,0,10*ROW('Sanitation Data'!P82)),NA())</f>
        <v>#N/A</v>
      </c>
      <c r="AI88" s="86" t="e">
        <f ca="true">+IF(AND(ISNUMBER(OFFSET('Sanitation Data'!$P$11,0,10*ROW('Sanitation Data'!P82))),'Data Summary'!CX88="Yes"),OFFSET('Sanitation Data'!$P$11,0,10*ROW('Sanitation Data'!P82)),NA())</f>
        <v>#N/A</v>
      </c>
      <c r="AJ88" s="86" t="e">
        <f ca="true">+IF(AND(ISNUMBER(OFFSET('Sanitation Data'!$P$12,0,10*ROW('Sanitation Data'!P82))),'Data Summary'!CY88="Yes"),OFFSET('Sanitation Data'!$P$12,0,10*ROW('Sanitation Data'!P82)),NA())</f>
        <v>#N/A</v>
      </c>
      <c r="AK88" s="86" t="e">
        <f ca="true">+IF(AND(ISNUMBER(OFFSET('Sanitation Data'!$Q$4,0,10*ROW('Sanitation Data'!Q82))),'Data Summary'!CZ88="Yes"),100-OFFSET('Sanitation Data'!$Q$4,0,10*ROW('Sanitation Data'!Q82)),NA())</f>
        <v>#N/A</v>
      </c>
      <c r="AL88" s="86" t="e">
        <f ca="true">+IF(AND(ISNUMBER(OFFSET('Sanitation Data'!$Q$6,0,10*ROW('Sanitation Data'!Q82))),'Data Summary'!DA88="Yes"),OFFSET('Sanitation Data'!$Q$6,0,10*ROW('Sanitation Data'!Q82)),NA())</f>
        <v>#N/A</v>
      </c>
      <c r="AM88" s="86" t="e">
        <f ca="true">+IF(AND(ISNUMBER(OFFSET('Sanitation Data'!$Q$10,0,10*ROW('Sanitation Data'!Q82))),'Data Summary'!DB88="Yes"),OFFSET('Sanitation Data'!$Q$10,0,10*ROW('Sanitation Data'!Q82)),NA())</f>
        <v>#N/A</v>
      </c>
      <c r="AN88" s="86" t="e">
        <f ca="true">+IF(AND(ISNUMBER(OFFSET('Sanitation Data'!$Q$11,0,10*ROW('Sanitation Data'!Q82))),'Data Summary'!DC88="Yes"),OFFSET('Sanitation Data'!$Q$11,0,10*ROW('Sanitation Data'!Q82)),NA())</f>
        <v>#N/A</v>
      </c>
      <c r="AO88" s="86" t="e">
        <f ca="true">+IF(AND(ISNUMBER(OFFSET('Sanitation Data'!$Q$12,0,10*ROW('Sanitation Data'!Q82))),'Data Summary'!DD88="Yes"),OFFSET('Sanitation Data'!$Q$12,0,10*ROW('Sanitation Data'!Q82)),NA())</f>
        <v>#N/A</v>
      </c>
      <c r="AP88" s="86" t="e">
        <f ca="true">+IF(AND(ISNUMBER(OFFSET('Sanitation Data'!$R$4,0,10*ROW('Sanitation Data'!R82))),'Data Summary'!DE88="Yes"),100-OFFSET('Sanitation Data'!$R$4,0,10*ROW('Sanitation Data'!R82)),NA())</f>
        <v>#N/A</v>
      </c>
      <c r="AQ88" s="86" t="e">
        <f ca="true">+IF(AND(ISNUMBER(OFFSET('Sanitation Data'!$R$6,0,10*ROW('Sanitation Data'!R82))),'Data Summary'!DF88="Yes"),OFFSET('Sanitation Data'!$R$6,0,10*ROW('Sanitation Data'!R82)),NA())</f>
        <v>#N/A</v>
      </c>
      <c r="AR88" s="86" t="e">
        <f ca="true">+IF(AND(ISNUMBER(OFFSET('Sanitation Data'!$R$10,0,10*ROW('Sanitation Data'!R82))),'Data Summary'!DG88="Yes"),OFFSET('Sanitation Data'!$R$10,0,10*ROW('Sanitation Data'!R82)),NA())</f>
        <v>#N/A</v>
      </c>
      <c r="AS88" s="86" t="e">
        <f ca="true">+IF(AND(ISNUMBER(OFFSET('Sanitation Data'!$R$11,0,10*ROW('Sanitation Data'!R82))),'Data Summary'!DH88="Yes"),OFFSET('Sanitation Data'!$R$11,0,10*ROW('Sanitation Data'!R82)),NA())</f>
        <v>#N/A</v>
      </c>
      <c r="AT88" s="86" t="e">
        <f ca="true">+IF(AND(ISNUMBER(OFFSET('Sanitation Data'!$R$12,0,10*ROW('Sanitation Data'!R82))),'Data Summary'!DI88="Yes"),OFFSET('Sanitation Data'!$R$12,0,10*ROW('Sanitation Data'!R82)),NA())</f>
        <v>#N/A</v>
      </c>
      <c r="AU88" s="86" t="e">
        <f ca="true">+IF(AND(ISNUMBER(OFFSET('Sanitation Data'!$S$4,0,10*ROW('Sanitation Data'!S82))),'Data Summary'!DJ88="Yes"),100-OFFSET('Sanitation Data'!$S$4,0,10*ROW('Sanitation Data'!S82)),NA())</f>
        <v>#N/A</v>
      </c>
      <c r="AV88" s="86" t="e">
        <f ca="true">+IF(AND(ISNUMBER(OFFSET('Sanitation Data'!$S$6,0,10*ROW('Sanitation Data'!S82))),'Data Summary'!DK88="Yes"),OFFSET('Sanitation Data'!$S$6,0,10*ROW('Sanitation Data'!S82)),NA())</f>
        <v>#N/A</v>
      </c>
      <c r="AW88" s="86" t="e">
        <f ca="true">+IF(AND(ISNUMBER(OFFSET('Sanitation Data'!$S$10,0,10*ROW('Sanitation Data'!S82))),'Data Summary'!DL88="Yes"),OFFSET('Sanitation Data'!$S$10,0,10*ROW('Sanitation Data'!S82)),NA())</f>
        <v>#N/A</v>
      </c>
      <c r="AX88" s="86" t="e">
        <f ca="true">+IF(AND(ISNUMBER(OFFSET('Sanitation Data'!$S$11,0,10*ROW('Sanitation Data'!S82))),'Data Summary'!DM88="Yes"),OFFSET('Sanitation Data'!$S$11,0,10*ROW('Sanitation Data'!S82)),NA())</f>
        <v>#N/A</v>
      </c>
      <c r="AY88" s="86" t="e">
        <f ca="true">+IF(AND(ISNUMBER(OFFSET('Sanitation Data'!$S$12,0,10*ROW('Sanitation Data'!S82))),'Data Summary'!DN88="Yes"),OFFSET('Sanitation Data'!$S$12,0,10*ROW('Sanitation Data'!S82)),NA())</f>
        <v>#N/A</v>
      </c>
      <c r="AZ88" s="87" t="e">
        <f ca="true">+IF(AND(ISNUMBER(OFFSET('Hygiene Data'!$N$5,0,10*ROW('Hygiene Data'!N82))),'Data Summary'!DO88="Yes"),OFFSET('Hygiene Data'!$N$5,0,10*ROW('Hygiene Data'!N82)),NA())</f>
        <v>#N/A</v>
      </c>
      <c r="BA88" s="87" t="e">
        <f ca="true">+IF(AND(ISNUMBER(OFFSET('Hygiene Data'!$N$7,0,10*ROW('Hygiene Data'!N82))),'Data Summary'!DP88="Yes"),OFFSET('Hygiene Data'!$N$7,0,10*ROW('Hygiene Data'!N82)),NA())</f>
        <v>#N/A</v>
      </c>
      <c r="BB88" s="87" t="e">
        <f ca="true">+IF(AND(ISNUMBER(OFFSET('Hygiene Data'!$N$9,0,10*ROW('Hygiene Data'!N82))),'Data Summary'!DQ88="Yes"),OFFSET('Hygiene Data'!$N$9,0,10*ROW('Hygiene Data'!N82)),NA())</f>
        <v>#N/A</v>
      </c>
      <c r="BC88" s="87" t="e">
        <f ca="true">+IF(AND(ISNUMBER(OFFSET('Hygiene Data'!$O$5,0,10*ROW('Hygiene Data'!O82))),'Data Summary'!DR88="Yes"),OFFSET('Hygiene Data'!$O$5,0,10*ROW('Hygiene Data'!O82)),NA())</f>
        <v>#N/A</v>
      </c>
      <c r="BD88" s="87" t="e">
        <f ca="true">+IF(AND(ISNUMBER(OFFSET('Hygiene Data'!$O$7,0,10*ROW('Hygiene Data'!O82))),'Data Summary'!DS88="Yes"),OFFSET('Hygiene Data'!$O$7,0,10*ROW('Hygiene Data'!O82)),NA())</f>
        <v>#N/A</v>
      </c>
      <c r="BE88" s="87" t="e">
        <f ca="true">+IF(AND(ISNUMBER(OFFSET('Hygiene Data'!$O$9,0,10*ROW('Hygiene Data'!O82))),'Data Summary'!DT88="Yes"),OFFSET('Hygiene Data'!$O$9,0,10*ROW('Hygiene Data'!O82)),NA())</f>
        <v>#N/A</v>
      </c>
      <c r="BF88" s="87" t="e">
        <f ca="true">+IF(AND(ISNUMBER(OFFSET('Hygiene Data'!$P$5,0,10*ROW('Hygiene Data'!P82))),'Data Summary'!DU88="Yes"),OFFSET('Hygiene Data'!$P$5,0,10*ROW('Hygiene Data'!P82)),NA())</f>
        <v>#N/A</v>
      </c>
      <c r="BG88" s="87" t="e">
        <f ca="true">+IF(AND(ISNUMBER(OFFSET('Hygiene Data'!$P$7,0,10*ROW('Hygiene Data'!P82))),'Data Summary'!DV88="Yes"),OFFSET('Hygiene Data'!$P$7,0,10*ROW('Hygiene Data'!P82)),NA())</f>
        <v>#N/A</v>
      </c>
      <c r="BH88" s="87" t="e">
        <f ca="true">+IF(AND(ISNUMBER(OFFSET('Hygiene Data'!$P$9,0,10*ROW('Hygiene Data'!P82))),'Data Summary'!DW88="Yes"),OFFSET('Hygiene Data'!$P$9,0,10*ROW('Hygiene Data'!P82)),NA())</f>
        <v>#N/A</v>
      </c>
      <c r="BI88" s="87" t="e">
        <f ca="true">+IF(AND(ISNUMBER(OFFSET('Hygiene Data'!$Q$5,0,10*ROW('Hygiene Data'!Q82))),'Data Summary'!DX88="Yes"),OFFSET('Hygiene Data'!$Q$5,0,10*ROW('Hygiene Data'!Q82)),NA())</f>
        <v>#N/A</v>
      </c>
      <c r="BJ88" s="87" t="e">
        <f ca="true">+IF(AND(ISNUMBER(OFFSET('Hygiene Data'!$Q$7,0,10*ROW('Hygiene Data'!Q82))),'Data Summary'!DY88="Yes"),OFFSET('Hygiene Data'!$Q$7,0,10*ROW('Hygiene Data'!Q82)),NA())</f>
        <v>#N/A</v>
      </c>
      <c r="BK88" s="87" t="e">
        <f ca="true">+IF(AND(ISNUMBER(OFFSET('Hygiene Data'!$Q$9,0,10*ROW('Hygiene Data'!Q82))),'Data Summary'!DZ88="Yes"),OFFSET('Hygiene Data'!$Q$9,0,10*ROW('Hygiene Data'!Q82)),NA())</f>
        <v>#N/A</v>
      </c>
      <c r="BL88" s="87" t="e">
        <f ca="true">+IF(AND(ISNUMBER(OFFSET('Hygiene Data'!$R$5,0,10*ROW('Hygiene Data'!R82))),'Data Summary'!EA88="Yes"),OFFSET('Hygiene Data'!$R$5,0,10*ROW('Hygiene Data'!R82)),NA())</f>
        <v>#N/A</v>
      </c>
      <c r="BM88" s="87" t="e">
        <f ca="true">+IF(AND(ISNUMBER(OFFSET('Hygiene Data'!$R$7,0,10*ROW('Hygiene Data'!R82))),'Data Summary'!EB88="Yes"),OFFSET('Hygiene Data'!$R$7,0,10*ROW('Hygiene Data'!R82)),NA())</f>
        <v>#N/A</v>
      </c>
      <c r="BN88" s="87" t="e">
        <f ca="true">+IF(AND(ISNUMBER(OFFSET('Hygiene Data'!$R$9,0,10*ROW('Hygiene Data'!R82))),'Data Summary'!EC88="Yes"),OFFSET('Hygiene Data'!$R$9,0,10*ROW('Hygiene Data'!R82)),NA())</f>
        <v>#N/A</v>
      </c>
      <c r="BO88" s="87" t="e">
        <f ca="true">+IF(AND(ISNUMBER(OFFSET('Hygiene Data'!$S$5,0,10*ROW('Hygiene Data'!S82))),'Data Summary'!ED88="Yes"),OFFSET('Hygiene Data'!$S$5,0,10*ROW('Hygiene Data'!S82)),NA())</f>
        <v>#N/A</v>
      </c>
      <c r="BP88" s="87" t="e">
        <f ca="true">+IF(AND(ISNUMBER(OFFSET('Hygiene Data'!$S$7,0,10*ROW('Hygiene Data'!S82))),'Data Summary'!EE88="Yes"),OFFSET('Hygiene Data'!$S$7,0,10*ROW('Hygiene Data'!S82)),NA())</f>
        <v>#N/A</v>
      </c>
      <c r="BQ88" s="87" t="e">
        <f ca="true">+IF(AND(ISNUMBER(OFFSET('Hygiene Data'!$S$9,0,10*ROW('Hygiene Data'!S82))),'Data Summary'!EF88="Yes"),OFFSET('Hygiene Data'!$S$9,0,10*ROW('Hygiene Data'!S82)),NA())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Data'!$N$4,0,10*ROW('Water Data'!N83))),'Data Summary'!BS89="Yes"),100-OFFSET('Water Data'!$N$4,0,10*ROW('Water Data'!N83)),NA())</f>
        <v>#N/A</v>
      </c>
      <c r="E89" s="85" t="e">
        <f ca="true">+IF(AND(ISNUMBER(OFFSET('Water Data'!$N$6,0,10*ROW('Water Data'!N83))),'Data Summary'!BT89="Yes"),OFFSET('Water Data'!$N$6,0,10*ROW('Water Data'!N83)),NA())</f>
        <v>#N/A</v>
      </c>
      <c r="F89" s="85" t="e">
        <f ca="true">+IF(AND(ISNUMBER(OFFSET('Water Data'!$N$9,0,10*ROW('Water Data'!N83))),'Data Summary'!BU89="Yes"),OFFSET('Water Data'!$N$9,0,10*ROW('Water Data'!N83)),NA())</f>
        <v>#N/A</v>
      </c>
      <c r="G89" s="85" t="e">
        <f ca="true">+IF(AND(ISNUMBER(OFFSET('Water Data'!$O$4,0,10*ROW('Water Data'!O83))),'Data Summary'!BV89="Yes"),100-OFFSET('Water Data'!$O$4,0,10*ROW('Water Data'!O83)),NA())</f>
        <v>#N/A</v>
      </c>
      <c r="H89" s="85" t="e">
        <f ca="true">+IF(AND(ISNUMBER(OFFSET('Water Data'!$O$6,0,10*ROW('Water Data'!O83))),'Data Summary'!BW89="Yes"),OFFSET('Water Data'!$O$6,0,10*ROW('Water Data'!O83)),NA())</f>
        <v>#N/A</v>
      </c>
      <c r="I89" s="85" t="e">
        <f ca="true">+IF(AND(ISNUMBER(OFFSET('Water Data'!$O$9,0,10*ROW('Water Data'!O83))),'Data Summary'!BX89="Yes"),OFFSET('Water Data'!$O$9,0,10*ROW('Water Data'!O83)),NA())</f>
        <v>#N/A</v>
      </c>
      <c r="J89" s="85" t="e">
        <f ca="true">+IF(AND(ISNUMBER(OFFSET('Water Data'!$P$4,0,10*ROW('Water Data'!P83))),'Data Summary'!BY89="Yes"),100-OFFSET('Water Data'!$P$4,0,10*ROW('Water Data'!P83)),NA())</f>
        <v>#N/A</v>
      </c>
      <c r="K89" s="85" t="e">
        <f ca="true">+IF(AND(ISNUMBER(OFFSET('Water Data'!$P$6,0,10*ROW('Water Data'!P83))),'Data Summary'!BZ89="Yes"),OFFSET('Water Data'!$P$6,0,10*ROW('Water Data'!P83)),NA())</f>
        <v>#N/A</v>
      </c>
      <c r="L89" s="85" t="e">
        <f ca="true">+IF(AND(ISNUMBER(OFFSET('Water Data'!$P$9,0,10*ROW('Water Data'!P83))),'Data Summary'!CA89="Yes"),OFFSET('Water Data'!$P$9,0,10*ROW('Water Data'!P83)),NA())</f>
        <v>#N/A</v>
      </c>
      <c r="M89" s="85" t="e">
        <f ca="true">+IF(AND(ISNUMBER(OFFSET('Water Data'!$Q$4,0,10*ROW('Water Data'!Q83))),'Data Summary'!CB89="Yes"),100-OFFSET('Water Data'!$Q$4,0,10*ROW('Water Data'!Q83)),NA())</f>
        <v>#N/A</v>
      </c>
      <c r="N89" s="85" t="e">
        <f ca="true">+IF(AND(ISNUMBER(OFFSET('Water Data'!$Q$6,0,10*ROW('Water Data'!Q83))),'Data Summary'!CC89="Yes"),OFFSET('Water Data'!$Q$6,0,10*ROW('Water Data'!Q83)),NA())</f>
        <v>#N/A</v>
      </c>
      <c r="O89" s="85" t="e">
        <f ca="true">+IF(AND(ISNUMBER(OFFSET('Water Data'!$Q$9,0,10*ROW('Water Data'!Q83))),'Data Summary'!CD89="Yes"),OFFSET('Water Data'!$Q$9,0,10*ROW('Water Data'!Q83)),NA())</f>
        <v>#N/A</v>
      </c>
      <c r="P89" s="85" t="e">
        <f ca="true">+IF(AND(ISNUMBER(OFFSET('Water Data'!$R$4,0,10*ROW('Water Data'!R83))),'Data Summary'!CE89="Yes"),100-OFFSET('Water Data'!$R$4,0,10*ROW('Water Data'!R83)),NA())</f>
        <v>#N/A</v>
      </c>
      <c r="Q89" s="85" t="e">
        <f ca="true">+IF(AND(ISNUMBER(OFFSET('Water Data'!$R$6,0,10*ROW('Water Data'!R83))),'Data Summary'!CF89="Yes"),OFFSET('Water Data'!$R$6,0,10*ROW('Water Data'!R83)),NA())</f>
        <v>#N/A</v>
      </c>
      <c r="R89" s="85" t="e">
        <f ca="true">+IF(AND(ISNUMBER(OFFSET('Water Data'!$R$9,0,10*ROW('Water Data'!R83))),'Data Summary'!CG89="Yes"),OFFSET('Water Data'!$R$9,0,10*ROW('Water Data'!R83)),NA())</f>
        <v>#N/A</v>
      </c>
      <c r="S89" s="85" t="e">
        <f ca="true">+IF(AND(ISNUMBER(OFFSET('Water Data'!$S$4,0,10*ROW('Water Data'!S83))),'Data Summary'!CH89="Yes"),100-OFFSET('Water Data'!$S$4,0,10*ROW('Water Data'!S83)),NA())</f>
        <v>#N/A</v>
      </c>
      <c r="T89" s="85" t="e">
        <f ca="true">+IF(AND(ISNUMBER(OFFSET('Water Data'!$S$6,0,10*ROW('Water Data'!S83))),'Data Summary'!CI89="Yes"),OFFSET('Water Data'!$S$6,0,10*ROW('Water Data'!S83)),NA())</f>
        <v>#N/A</v>
      </c>
      <c r="U89" s="85" t="e">
        <f ca="true">+IF(AND(ISNUMBER(OFFSET('Water Data'!$S$9,0,10*ROW('Water Data'!S83))),'Data Summary'!CJ89="Yes"),OFFSET('Water Data'!$S$9,0,10*ROW('Water Data'!S83)),NA())</f>
        <v>#N/A</v>
      </c>
      <c r="V89" s="86" t="e">
        <f ca="true">+IF(AND(ISNUMBER(OFFSET('Sanitation Data'!$N$4,0,10*ROW('Sanitation Data'!N83))),'Data Summary'!CK89="Yes"),100-OFFSET('Sanitation Data'!$N$4,0,10*ROW('Sanitation Data'!N83)),NA())</f>
        <v>#N/A</v>
      </c>
      <c r="W89" s="86" t="e">
        <f ca="true">+IF(AND(ISNUMBER(OFFSET('Sanitation Data'!$N$6,0,10*ROW('Sanitation Data'!N83))),'Data Summary'!CL89="Yes"),OFFSET('Sanitation Data'!$N$6,0,10*ROW('Sanitation Data'!N83)),NA())</f>
        <v>#N/A</v>
      </c>
      <c r="X89" s="86" t="e">
        <f ca="true">+IF(AND(ISNUMBER(OFFSET('Sanitation Data'!$N$10,0,10*ROW('Sanitation Data'!N83))),'Data Summary'!CM89="Yes"),OFFSET('Sanitation Data'!$N$10,0,10*ROW('Sanitation Data'!N83)),NA())</f>
        <v>#N/A</v>
      </c>
      <c r="Y89" s="86" t="e">
        <f ca="true">+IF(AND(ISNUMBER(OFFSET('Sanitation Data'!$N$11,0,10*ROW('Sanitation Data'!N83))),'Data Summary'!CN89="Yes"),OFFSET('Sanitation Data'!$N$11,0,10*ROW('Sanitation Data'!N83)),NA())</f>
        <v>#N/A</v>
      </c>
      <c r="Z89" s="86" t="e">
        <f ca="true">+IF(AND(ISNUMBER(OFFSET('Sanitation Data'!$N$12,0,10*ROW('Sanitation Data'!N83))),'Data Summary'!CO89="Yes"),OFFSET('Sanitation Data'!$N$12,0,10*ROW('Sanitation Data'!N83)),NA())</f>
        <v>#N/A</v>
      </c>
      <c r="AA89" s="86" t="e">
        <f ca="true">+IF(AND(ISNUMBER(OFFSET('Sanitation Data'!$O$4,0,10*ROW('Sanitation Data'!O83))),'Data Summary'!CP89="Yes"),100-OFFSET('Sanitation Data'!$O$4,0,10*ROW('Sanitation Data'!O83)),NA())</f>
        <v>#N/A</v>
      </c>
      <c r="AB89" s="86" t="e">
        <f ca="true">+IF(AND(ISNUMBER(OFFSET('Sanitation Data'!$O$6,0,10*ROW('Sanitation Data'!O83))),'Data Summary'!CQ89="Yes"),OFFSET('Sanitation Data'!$O$6,0,10*ROW('Sanitation Data'!O83)),NA())</f>
        <v>#N/A</v>
      </c>
      <c r="AC89" s="86" t="e">
        <f ca="true">+IF(AND(ISNUMBER(OFFSET('Sanitation Data'!$O$10,0,10*ROW('Sanitation Data'!O83))),'Data Summary'!CR89="Yes"),OFFSET('Sanitation Data'!$O$10,0,10*ROW('Sanitation Data'!O83)),NA())</f>
        <v>#N/A</v>
      </c>
      <c r="AD89" s="86" t="e">
        <f ca="true">+IF(AND(ISNUMBER(OFFSET('Sanitation Data'!$O$11,0,10*ROW('Sanitation Data'!O83))),'Data Summary'!CS89="Yes"),OFFSET('Sanitation Data'!$O$11,0,10*ROW('Sanitation Data'!O83)),NA())</f>
        <v>#N/A</v>
      </c>
      <c r="AE89" s="86" t="e">
        <f ca="true">+IF(AND(ISNUMBER(OFFSET('Sanitation Data'!$O$12,0,10*ROW('Sanitation Data'!O83))),'Data Summary'!CT89="Yes"),OFFSET('Sanitation Data'!$O$12,0,10*ROW('Sanitation Data'!O83)),NA())</f>
        <v>#N/A</v>
      </c>
      <c r="AF89" s="86" t="e">
        <f ca="true">+IF(AND(ISNUMBER(OFFSET('Sanitation Data'!$P$4,0,10*ROW('Sanitation Data'!P83))),'Data Summary'!CU89="Yes"),100-OFFSET('Sanitation Data'!$P$4,0,10*ROW('Sanitation Data'!P83)),NA())</f>
        <v>#N/A</v>
      </c>
      <c r="AG89" s="86" t="e">
        <f ca="true">+IF(AND(ISNUMBER(OFFSET('Sanitation Data'!$P$6,0,10*ROW('Sanitation Data'!P83))),'Data Summary'!CV89="Yes"),OFFSET('Sanitation Data'!$P$6,0,10*ROW('Sanitation Data'!P83)),NA())</f>
        <v>#N/A</v>
      </c>
      <c r="AH89" s="86" t="e">
        <f ca="true">+IF(AND(ISNUMBER(OFFSET('Sanitation Data'!$P$10,0,10*ROW('Sanitation Data'!P83))),'Data Summary'!CW89="Yes"),OFFSET('Sanitation Data'!$P$10,0,10*ROW('Sanitation Data'!P83)),NA())</f>
        <v>#N/A</v>
      </c>
      <c r="AI89" s="86" t="e">
        <f ca="true">+IF(AND(ISNUMBER(OFFSET('Sanitation Data'!$P$11,0,10*ROW('Sanitation Data'!P83))),'Data Summary'!CX89="Yes"),OFFSET('Sanitation Data'!$P$11,0,10*ROW('Sanitation Data'!P83)),NA())</f>
        <v>#N/A</v>
      </c>
      <c r="AJ89" s="86" t="e">
        <f ca="true">+IF(AND(ISNUMBER(OFFSET('Sanitation Data'!$P$12,0,10*ROW('Sanitation Data'!P83))),'Data Summary'!CY89="Yes"),OFFSET('Sanitation Data'!$P$12,0,10*ROW('Sanitation Data'!P83)),NA())</f>
        <v>#N/A</v>
      </c>
      <c r="AK89" s="86" t="e">
        <f ca="true">+IF(AND(ISNUMBER(OFFSET('Sanitation Data'!$Q$4,0,10*ROW('Sanitation Data'!Q83))),'Data Summary'!CZ89="Yes"),100-OFFSET('Sanitation Data'!$Q$4,0,10*ROW('Sanitation Data'!Q83)),NA())</f>
        <v>#N/A</v>
      </c>
      <c r="AL89" s="86" t="e">
        <f ca="true">+IF(AND(ISNUMBER(OFFSET('Sanitation Data'!$Q$6,0,10*ROW('Sanitation Data'!Q83))),'Data Summary'!DA89="Yes"),OFFSET('Sanitation Data'!$Q$6,0,10*ROW('Sanitation Data'!Q83)),NA())</f>
        <v>#N/A</v>
      </c>
      <c r="AM89" s="86" t="e">
        <f ca="true">+IF(AND(ISNUMBER(OFFSET('Sanitation Data'!$Q$10,0,10*ROW('Sanitation Data'!Q83))),'Data Summary'!DB89="Yes"),OFFSET('Sanitation Data'!$Q$10,0,10*ROW('Sanitation Data'!Q83)),NA())</f>
        <v>#N/A</v>
      </c>
      <c r="AN89" s="86" t="e">
        <f ca="true">+IF(AND(ISNUMBER(OFFSET('Sanitation Data'!$Q$11,0,10*ROW('Sanitation Data'!Q83))),'Data Summary'!DC89="Yes"),OFFSET('Sanitation Data'!$Q$11,0,10*ROW('Sanitation Data'!Q83)),NA())</f>
        <v>#N/A</v>
      </c>
      <c r="AO89" s="86" t="e">
        <f ca="true">+IF(AND(ISNUMBER(OFFSET('Sanitation Data'!$Q$12,0,10*ROW('Sanitation Data'!Q83))),'Data Summary'!DD89="Yes"),OFFSET('Sanitation Data'!$Q$12,0,10*ROW('Sanitation Data'!Q83)),NA())</f>
        <v>#N/A</v>
      </c>
      <c r="AP89" s="86" t="e">
        <f ca="true">+IF(AND(ISNUMBER(OFFSET('Sanitation Data'!$R$4,0,10*ROW('Sanitation Data'!R83))),'Data Summary'!DE89="Yes"),100-OFFSET('Sanitation Data'!$R$4,0,10*ROW('Sanitation Data'!R83)),NA())</f>
        <v>#N/A</v>
      </c>
      <c r="AQ89" s="86" t="e">
        <f ca="true">+IF(AND(ISNUMBER(OFFSET('Sanitation Data'!$R$6,0,10*ROW('Sanitation Data'!R83))),'Data Summary'!DF89="Yes"),OFFSET('Sanitation Data'!$R$6,0,10*ROW('Sanitation Data'!R83)),NA())</f>
        <v>#N/A</v>
      </c>
      <c r="AR89" s="86" t="e">
        <f ca="true">+IF(AND(ISNUMBER(OFFSET('Sanitation Data'!$R$10,0,10*ROW('Sanitation Data'!R83))),'Data Summary'!DG89="Yes"),OFFSET('Sanitation Data'!$R$10,0,10*ROW('Sanitation Data'!R83)),NA())</f>
        <v>#N/A</v>
      </c>
      <c r="AS89" s="86" t="e">
        <f ca="true">+IF(AND(ISNUMBER(OFFSET('Sanitation Data'!$R$11,0,10*ROW('Sanitation Data'!R83))),'Data Summary'!DH89="Yes"),OFFSET('Sanitation Data'!$R$11,0,10*ROW('Sanitation Data'!R83)),NA())</f>
        <v>#N/A</v>
      </c>
      <c r="AT89" s="86" t="e">
        <f ca="true">+IF(AND(ISNUMBER(OFFSET('Sanitation Data'!$R$12,0,10*ROW('Sanitation Data'!R83))),'Data Summary'!DI89="Yes"),OFFSET('Sanitation Data'!$R$12,0,10*ROW('Sanitation Data'!R83)),NA())</f>
        <v>#N/A</v>
      </c>
      <c r="AU89" s="86" t="e">
        <f ca="true">+IF(AND(ISNUMBER(OFFSET('Sanitation Data'!$S$4,0,10*ROW('Sanitation Data'!S83))),'Data Summary'!DJ89="Yes"),100-OFFSET('Sanitation Data'!$S$4,0,10*ROW('Sanitation Data'!S83)),NA())</f>
        <v>#N/A</v>
      </c>
      <c r="AV89" s="86" t="e">
        <f ca="true">+IF(AND(ISNUMBER(OFFSET('Sanitation Data'!$S$6,0,10*ROW('Sanitation Data'!S83))),'Data Summary'!DK89="Yes"),OFFSET('Sanitation Data'!$S$6,0,10*ROW('Sanitation Data'!S83)),NA())</f>
        <v>#N/A</v>
      </c>
      <c r="AW89" s="86" t="e">
        <f ca="true">+IF(AND(ISNUMBER(OFFSET('Sanitation Data'!$S$10,0,10*ROW('Sanitation Data'!S83))),'Data Summary'!DL89="Yes"),OFFSET('Sanitation Data'!$S$10,0,10*ROW('Sanitation Data'!S83)),NA())</f>
        <v>#N/A</v>
      </c>
      <c r="AX89" s="86" t="e">
        <f ca="true">+IF(AND(ISNUMBER(OFFSET('Sanitation Data'!$S$11,0,10*ROW('Sanitation Data'!S83))),'Data Summary'!DM89="Yes"),OFFSET('Sanitation Data'!$S$11,0,10*ROW('Sanitation Data'!S83)),NA())</f>
        <v>#N/A</v>
      </c>
      <c r="AY89" s="86" t="e">
        <f ca="true">+IF(AND(ISNUMBER(OFFSET('Sanitation Data'!$S$12,0,10*ROW('Sanitation Data'!S83))),'Data Summary'!DN89="Yes"),OFFSET('Sanitation Data'!$S$12,0,10*ROW('Sanitation Data'!S83)),NA())</f>
        <v>#N/A</v>
      </c>
      <c r="AZ89" s="87" t="e">
        <f ca="true">+IF(AND(ISNUMBER(OFFSET('Hygiene Data'!$N$5,0,10*ROW('Hygiene Data'!N83))),'Data Summary'!DO89="Yes"),OFFSET('Hygiene Data'!$N$5,0,10*ROW('Hygiene Data'!N83)),NA())</f>
        <v>#N/A</v>
      </c>
      <c r="BA89" s="87" t="e">
        <f ca="true">+IF(AND(ISNUMBER(OFFSET('Hygiene Data'!$N$7,0,10*ROW('Hygiene Data'!N83))),'Data Summary'!DP89="Yes"),OFFSET('Hygiene Data'!$N$7,0,10*ROW('Hygiene Data'!N83)),NA())</f>
        <v>#N/A</v>
      </c>
      <c r="BB89" s="87" t="e">
        <f ca="true">+IF(AND(ISNUMBER(OFFSET('Hygiene Data'!$N$9,0,10*ROW('Hygiene Data'!N83))),'Data Summary'!DQ89="Yes"),OFFSET('Hygiene Data'!$N$9,0,10*ROW('Hygiene Data'!N83)),NA())</f>
        <v>#N/A</v>
      </c>
      <c r="BC89" s="87" t="e">
        <f ca="true">+IF(AND(ISNUMBER(OFFSET('Hygiene Data'!$O$5,0,10*ROW('Hygiene Data'!O83))),'Data Summary'!DR89="Yes"),OFFSET('Hygiene Data'!$O$5,0,10*ROW('Hygiene Data'!O83)),NA())</f>
        <v>#N/A</v>
      </c>
      <c r="BD89" s="87" t="e">
        <f ca="true">+IF(AND(ISNUMBER(OFFSET('Hygiene Data'!$O$7,0,10*ROW('Hygiene Data'!O83))),'Data Summary'!DS89="Yes"),OFFSET('Hygiene Data'!$O$7,0,10*ROW('Hygiene Data'!O83)),NA())</f>
        <v>#N/A</v>
      </c>
      <c r="BE89" s="87" t="e">
        <f ca="true">+IF(AND(ISNUMBER(OFFSET('Hygiene Data'!$O$9,0,10*ROW('Hygiene Data'!O83))),'Data Summary'!DT89="Yes"),OFFSET('Hygiene Data'!$O$9,0,10*ROW('Hygiene Data'!O83)),NA())</f>
        <v>#N/A</v>
      </c>
      <c r="BF89" s="87" t="e">
        <f ca="true">+IF(AND(ISNUMBER(OFFSET('Hygiene Data'!$P$5,0,10*ROW('Hygiene Data'!P83))),'Data Summary'!DU89="Yes"),OFFSET('Hygiene Data'!$P$5,0,10*ROW('Hygiene Data'!P83)),NA())</f>
        <v>#N/A</v>
      </c>
      <c r="BG89" s="87" t="e">
        <f ca="true">+IF(AND(ISNUMBER(OFFSET('Hygiene Data'!$P$7,0,10*ROW('Hygiene Data'!P83))),'Data Summary'!DV89="Yes"),OFFSET('Hygiene Data'!$P$7,0,10*ROW('Hygiene Data'!P83)),NA())</f>
        <v>#N/A</v>
      </c>
      <c r="BH89" s="87" t="e">
        <f ca="true">+IF(AND(ISNUMBER(OFFSET('Hygiene Data'!$P$9,0,10*ROW('Hygiene Data'!P83))),'Data Summary'!DW89="Yes"),OFFSET('Hygiene Data'!$P$9,0,10*ROW('Hygiene Data'!P83)),NA())</f>
        <v>#N/A</v>
      </c>
      <c r="BI89" s="87" t="e">
        <f ca="true">+IF(AND(ISNUMBER(OFFSET('Hygiene Data'!$Q$5,0,10*ROW('Hygiene Data'!Q83))),'Data Summary'!DX89="Yes"),OFFSET('Hygiene Data'!$Q$5,0,10*ROW('Hygiene Data'!Q83)),NA())</f>
        <v>#N/A</v>
      </c>
      <c r="BJ89" s="87" t="e">
        <f ca="true">+IF(AND(ISNUMBER(OFFSET('Hygiene Data'!$Q$7,0,10*ROW('Hygiene Data'!Q83))),'Data Summary'!DY89="Yes"),OFFSET('Hygiene Data'!$Q$7,0,10*ROW('Hygiene Data'!Q83)),NA())</f>
        <v>#N/A</v>
      </c>
      <c r="BK89" s="87" t="e">
        <f ca="true">+IF(AND(ISNUMBER(OFFSET('Hygiene Data'!$Q$9,0,10*ROW('Hygiene Data'!Q83))),'Data Summary'!DZ89="Yes"),OFFSET('Hygiene Data'!$Q$9,0,10*ROW('Hygiene Data'!Q83)),NA())</f>
        <v>#N/A</v>
      </c>
      <c r="BL89" s="87" t="e">
        <f ca="true">+IF(AND(ISNUMBER(OFFSET('Hygiene Data'!$R$5,0,10*ROW('Hygiene Data'!R83))),'Data Summary'!EA89="Yes"),OFFSET('Hygiene Data'!$R$5,0,10*ROW('Hygiene Data'!R83)),NA())</f>
        <v>#N/A</v>
      </c>
      <c r="BM89" s="87" t="e">
        <f ca="true">+IF(AND(ISNUMBER(OFFSET('Hygiene Data'!$R$7,0,10*ROW('Hygiene Data'!R83))),'Data Summary'!EB89="Yes"),OFFSET('Hygiene Data'!$R$7,0,10*ROW('Hygiene Data'!R83)),NA())</f>
        <v>#N/A</v>
      </c>
      <c r="BN89" s="87" t="e">
        <f ca="true">+IF(AND(ISNUMBER(OFFSET('Hygiene Data'!$R$9,0,10*ROW('Hygiene Data'!R83))),'Data Summary'!EC89="Yes"),OFFSET('Hygiene Data'!$R$9,0,10*ROW('Hygiene Data'!R83)),NA())</f>
        <v>#N/A</v>
      </c>
      <c r="BO89" s="87" t="e">
        <f ca="true">+IF(AND(ISNUMBER(OFFSET('Hygiene Data'!$S$5,0,10*ROW('Hygiene Data'!S83))),'Data Summary'!ED89="Yes"),OFFSET('Hygiene Data'!$S$5,0,10*ROW('Hygiene Data'!S83)),NA())</f>
        <v>#N/A</v>
      </c>
      <c r="BP89" s="87" t="e">
        <f ca="true">+IF(AND(ISNUMBER(OFFSET('Hygiene Data'!$S$7,0,10*ROW('Hygiene Data'!S83))),'Data Summary'!EE89="Yes"),OFFSET('Hygiene Data'!$S$7,0,10*ROW('Hygiene Data'!S83)),NA())</f>
        <v>#N/A</v>
      </c>
      <c r="BQ89" s="87" t="e">
        <f ca="true">+IF(AND(ISNUMBER(OFFSET('Hygiene Data'!$S$9,0,10*ROW('Hygiene Data'!S83))),'Data Summary'!EF89="Yes"),OFFSET('Hygiene Data'!$S$9,0,10*ROW('Hygiene Data'!S83)),NA())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Data'!$N$4,0,10*ROW('Water Data'!N84))),'Data Summary'!BS90="Yes"),100-OFFSET('Water Data'!$N$4,0,10*ROW('Water Data'!N84)),NA())</f>
        <v>#N/A</v>
      </c>
      <c r="E90" s="85" t="e">
        <f ca="true">+IF(AND(ISNUMBER(OFFSET('Water Data'!$N$6,0,10*ROW('Water Data'!N84))),'Data Summary'!BT90="Yes"),OFFSET('Water Data'!$N$6,0,10*ROW('Water Data'!N84)),NA())</f>
        <v>#N/A</v>
      </c>
      <c r="F90" s="85" t="e">
        <f ca="true">+IF(AND(ISNUMBER(OFFSET('Water Data'!$N$9,0,10*ROW('Water Data'!N84))),'Data Summary'!BU90="Yes"),OFFSET('Water Data'!$N$9,0,10*ROW('Water Data'!N84)),NA())</f>
        <v>#N/A</v>
      </c>
      <c r="G90" s="85" t="e">
        <f ca="true">+IF(AND(ISNUMBER(OFFSET('Water Data'!$O$4,0,10*ROW('Water Data'!O84))),'Data Summary'!BV90="Yes"),100-OFFSET('Water Data'!$O$4,0,10*ROW('Water Data'!O84)),NA())</f>
        <v>#N/A</v>
      </c>
      <c r="H90" s="85" t="e">
        <f ca="true">+IF(AND(ISNUMBER(OFFSET('Water Data'!$O$6,0,10*ROW('Water Data'!O84))),'Data Summary'!BW90="Yes"),OFFSET('Water Data'!$O$6,0,10*ROW('Water Data'!O84)),NA())</f>
        <v>#N/A</v>
      </c>
      <c r="I90" s="85" t="e">
        <f ca="true">+IF(AND(ISNUMBER(OFFSET('Water Data'!$O$9,0,10*ROW('Water Data'!O84))),'Data Summary'!BX90="Yes"),OFFSET('Water Data'!$O$9,0,10*ROW('Water Data'!O84)),NA())</f>
        <v>#N/A</v>
      </c>
      <c r="J90" s="85" t="e">
        <f ca="true">+IF(AND(ISNUMBER(OFFSET('Water Data'!$P$4,0,10*ROW('Water Data'!P84))),'Data Summary'!BY90="Yes"),100-OFFSET('Water Data'!$P$4,0,10*ROW('Water Data'!P84)),NA())</f>
        <v>#N/A</v>
      </c>
      <c r="K90" s="85" t="e">
        <f ca="true">+IF(AND(ISNUMBER(OFFSET('Water Data'!$P$6,0,10*ROW('Water Data'!P84))),'Data Summary'!BZ90="Yes"),OFFSET('Water Data'!$P$6,0,10*ROW('Water Data'!P84)),NA())</f>
        <v>#N/A</v>
      </c>
      <c r="L90" s="85" t="e">
        <f ca="true">+IF(AND(ISNUMBER(OFFSET('Water Data'!$P$9,0,10*ROW('Water Data'!P84))),'Data Summary'!CA90="Yes"),OFFSET('Water Data'!$P$9,0,10*ROW('Water Data'!P84)),NA())</f>
        <v>#N/A</v>
      </c>
      <c r="M90" s="85" t="e">
        <f ca="true">+IF(AND(ISNUMBER(OFFSET('Water Data'!$Q$4,0,10*ROW('Water Data'!Q84))),'Data Summary'!CB90="Yes"),100-OFFSET('Water Data'!$Q$4,0,10*ROW('Water Data'!Q84)),NA())</f>
        <v>#N/A</v>
      </c>
      <c r="N90" s="85" t="e">
        <f ca="true">+IF(AND(ISNUMBER(OFFSET('Water Data'!$Q$6,0,10*ROW('Water Data'!Q84))),'Data Summary'!CC90="Yes"),OFFSET('Water Data'!$Q$6,0,10*ROW('Water Data'!Q84)),NA())</f>
        <v>#N/A</v>
      </c>
      <c r="O90" s="85" t="e">
        <f ca="true">+IF(AND(ISNUMBER(OFFSET('Water Data'!$Q$9,0,10*ROW('Water Data'!Q84))),'Data Summary'!CD90="Yes"),OFFSET('Water Data'!$Q$9,0,10*ROW('Water Data'!Q84)),NA())</f>
        <v>#N/A</v>
      </c>
      <c r="P90" s="85" t="e">
        <f ca="true">+IF(AND(ISNUMBER(OFFSET('Water Data'!$R$4,0,10*ROW('Water Data'!R84))),'Data Summary'!CE90="Yes"),100-OFFSET('Water Data'!$R$4,0,10*ROW('Water Data'!R84)),NA())</f>
        <v>#N/A</v>
      </c>
      <c r="Q90" s="85" t="e">
        <f ca="true">+IF(AND(ISNUMBER(OFFSET('Water Data'!$R$6,0,10*ROW('Water Data'!R84))),'Data Summary'!CF90="Yes"),OFFSET('Water Data'!$R$6,0,10*ROW('Water Data'!R84)),NA())</f>
        <v>#N/A</v>
      </c>
      <c r="R90" s="85" t="e">
        <f ca="true">+IF(AND(ISNUMBER(OFFSET('Water Data'!$R$9,0,10*ROW('Water Data'!R84))),'Data Summary'!CG90="Yes"),OFFSET('Water Data'!$R$9,0,10*ROW('Water Data'!R84)),NA())</f>
        <v>#N/A</v>
      </c>
      <c r="S90" s="85" t="e">
        <f ca="true">+IF(AND(ISNUMBER(OFFSET('Water Data'!$S$4,0,10*ROW('Water Data'!S84))),'Data Summary'!CH90="Yes"),100-OFFSET('Water Data'!$S$4,0,10*ROW('Water Data'!S84)),NA())</f>
        <v>#N/A</v>
      </c>
      <c r="T90" s="85" t="e">
        <f ca="true">+IF(AND(ISNUMBER(OFFSET('Water Data'!$S$6,0,10*ROW('Water Data'!S84))),'Data Summary'!CI90="Yes"),OFFSET('Water Data'!$S$6,0,10*ROW('Water Data'!S84)),NA())</f>
        <v>#N/A</v>
      </c>
      <c r="U90" s="85" t="e">
        <f ca="true">+IF(AND(ISNUMBER(OFFSET('Water Data'!$S$9,0,10*ROW('Water Data'!S84))),'Data Summary'!CJ90="Yes"),OFFSET('Water Data'!$S$9,0,10*ROW('Water Data'!S84)),NA())</f>
        <v>#N/A</v>
      </c>
      <c r="V90" s="86" t="e">
        <f ca="true">+IF(AND(ISNUMBER(OFFSET('Sanitation Data'!$N$4,0,10*ROW('Sanitation Data'!N84))),'Data Summary'!CK90="Yes"),100-OFFSET('Sanitation Data'!$N$4,0,10*ROW('Sanitation Data'!N84)),NA())</f>
        <v>#N/A</v>
      </c>
      <c r="W90" s="86" t="e">
        <f ca="true">+IF(AND(ISNUMBER(OFFSET('Sanitation Data'!$N$6,0,10*ROW('Sanitation Data'!N84))),'Data Summary'!CL90="Yes"),OFFSET('Sanitation Data'!$N$6,0,10*ROW('Sanitation Data'!N84)),NA())</f>
        <v>#N/A</v>
      </c>
      <c r="X90" s="86" t="e">
        <f ca="true">+IF(AND(ISNUMBER(OFFSET('Sanitation Data'!$N$10,0,10*ROW('Sanitation Data'!N84))),'Data Summary'!CM90="Yes"),OFFSET('Sanitation Data'!$N$10,0,10*ROW('Sanitation Data'!N84)),NA())</f>
        <v>#N/A</v>
      </c>
      <c r="Y90" s="86" t="e">
        <f ca="true">+IF(AND(ISNUMBER(OFFSET('Sanitation Data'!$N$11,0,10*ROW('Sanitation Data'!N84))),'Data Summary'!CN90="Yes"),OFFSET('Sanitation Data'!$N$11,0,10*ROW('Sanitation Data'!N84)),NA())</f>
        <v>#N/A</v>
      </c>
      <c r="Z90" s="86" t="e">
        <f ca="true">+IF(AND(ISNUMBER(OFFSET('Sanitation Data'!$N$12,0,10*ROW('Sanitation Data'!N84))),'Data Summary'!CO90="Yes"),OFFSET('Sanitation Data'!$N$12,0,10*ROW('Sanitation Data'!N84)),NA())</f>
        <v>#N/A</v>
      </c>
      <c r="AA90" s="86" t="e">
        <f ca="true">+IF(AND(ISNUMBER(OFFSET('Sanitation Data'!$O$4,0,10*ROW('Sanitation Data'!O84))),'Data Summary'!CP90="Yes"),100-OFFSET('Sanitation Data'!$O$4,0,10*ROW('Sanitation Data'!O84)),NA())</f>
        <v>#N/A</v>
      </c>
      <c r="AB90" s="86" t="e">
        <f ca="true">+IF(AND(ISNUMBER(OFFSET('Sanitation Data'!$O$6,0,10*ROW('Sanitation Data'!O84))),'Data Summary'!CQ90="Yes"),OFFSET('Sanitation Data'!$O$6,0,10*ROW('Sanitation Data'!O84)),NA())</f>
        <v>#N/A</v>
      </c>
      <c r="AC90" s="86" t="e">
        <f ca="true">+IF(AND(ISNUMBER(OFFSET('Sanitation Data'!$O$10,0,10*ROW('Sanitation Data'!O84))),'Data Summary'!CR90="Yes"),OFFSET('Sanitation Data'!$O$10,0,10*ROW('Sanitation Data'!O84)),NA())</f>
        <v>#N/A</v>
      </c>
      <c r="AD90" s="86" t="e">
        <f ca="true">+IF(AND(ISNUMBER(OFFSET('Sanitation Data'!$O$11,0,10*ROW('Sanitation Data'!O84))),'Data Summary'!CS90="Yes"),OFFSET('Sanitation Data'!$O$11,0,10*ROW('Sanitation Data'!O84)),NA())</f>
        <v>#N/A</v>
      </c>
      <c r="AE90" s="86" t="e">
        <f ca="true">+IF(AND(ISNUMBER(OFFSET('Sanitation Data'!$O$12,0,10*ROW('Sanitation Data'!O84))),'Data Summary'!CT90="Yes"),OFFSET('Sanitation Data'!$O$12,0,10*ROW('Sanitation Data'!O84)),NA())</f>
        <v>#N/A</v>
      </c>
      <c r="AF90" s="86" t="e">
        <f ca="true">+IF(AND(ISNUMBER(OFFSET('Sanitation Data'!$P$4,0,10*ROW('Sanitation Data'!P84))),'Data Summary'!CU90="Yes"),100-OFFSET('Sanitation Data'!$P$4,0,10*ROW('Sanitation Data'!P84)),NA())</f>
        <v>#N/A</v>
      </c>
      <c r="AG90" s="86" t="e">
        <f ca="true">+IF(AND(ISNUMBER(OFFSET('Sanitation Data'!$P$6,0,10*ROW('Sanitation Data'!P84))),'Data Summary'!CV90="Yes"),OFFSET('Sanitation Data'!$P$6,0,10*ROW('Sanitation Data'!P84)),NA())</f>
        <v>#N/A</v>
      </c>
      <c r="AH90" s="86" t="e">
        <f ca="true">+IF(AND(ISNUMBER(OFFSET('Sanitation Data'!$P$10,0,10*ROW('Sanitation Data'!P84))),'Data Summary'!CW90="Yes"),OFFSET('Sanitation Data'!$P$10,0,10*ROW('Sanitation Data'!P84)),NA())</f>
        <v>#N/A</v>
      </c>
      <c r="AI90" s="86" t="e">
        <f ca="true">+IF(AND(ISNUMBER(OFFSET('Sanitation Data'!$P$11,0,10*ROW('Sanitation Data'!P84))),'Data Summary'!CX90="Yes"),OFFSET('Sanitation Data'!$P$11,0,10*ROW('Sanitation Data'!P84)),NA())</f>
        <v>#N/A</v>
      </c>
      <c r="AJ90" s="86" t="e">
        <f ca="true">+IF(AND(ISNUMBER(OFFSET('Sanitation Data'!$P$12,0,10*ROW('Sanitation Data'!P84))),'Data Summary'!CY90="Yes"),OFFSET('Sanitation Data'!$P$12,0,10*ROW('Sanitation Data'!P84)),NA())</f>
        <v>#N/A</v>
      </c>
      <c r="AK90" s="86" t="e">
        <f ca="true">+IF(AND(ISNUMBER(OFFSET('Sanitation Data'!$Q$4,0,10*ROW('Sanitation Data'!Q84))),'Data Summary'!CZ90="Yes"),100-OFFSET('Sanitation Data'!$Q$4,0,10*ROW('Sanitation Data'!Q84)),NA())</f>
        <v>#N/A</v>
      </c>
      <c r="AL90" s="86" t="e">
        <f ca="true">+IF(AND(ISNUMBER(OFFSET('Sanitation Data'!$Q$6,0,10*ROW('Sanitation Data'!Q84))),'Data Summary'!DA90="Yes"),OFFSET('Sanitation Data'!$Q$6,0,10*ROW('Sanitation Data'!Q84)),NA())</f>
        <v>#N/A</v>
      </c>
      <c r="AM90" s="86" t="e">
        <f ca="true">+IF(AND(ISNUMBER(OFFSET('Sanitation Data'!$Q$10,0,10*ROW('Sanitation Data'!Q84))),'Data Summary'!DB90="Yes"),OFFSET('Sanitation Data'!$Q$10,0,10*ROW('Sanitation Data'!Q84)),NA())</f>
        <v>#N/A</v>
      </c>
      <c r="AN90" s="86" t="e">
        <f ca="true">+IF(AND(ISNUMBER(OFFSET('Sanitation Data'!$Q$11,0,10*ROW('Sanitation Data'!Q84))),'Data Summary'!DC90="Yes"),OFFSET('Sanitation Data'!$Q$11,0,10*ROW('Sanitation Data'!Q84)),NA())</f>
        <v>#N/A</v>
      </c>
      <c r="AO90" s="86" t="e">
        <f ca="true">+IF(AND(ISNUMBER(OFFSET('Sanitation Data'!$Q$12,0,10*ROW('Sanitation Data'!Q84))),'Data Summary'!DD90="Yes"),OFFSET('Sanitation Data'!$Q$12,0,10*ROW('Sanitation Data'!Q84)),NA())</f>
        <v>#N/A</v>
      </c>
      <c r="AP90" s="86" t="e">
        <f ca="true">+IF(AND(ISNUMBER(OFFSET('Sanitation Data'!$R$4,0,10*ROW('Sanitation Data'!R84))),'Data Summary'!DE90="Yes"),100-OFFSET('Sanitation Data'!$R$4,0,10*ROW('Sanitation Data'!R84)),NA())</f>
        <v>#N/A</v>
      </c>
      <c r="AQ90" s="86" t="e">
        <f ca="true">+IF(AND(ISNUMBER(OFFSET('Sanitation Data'!$R$6,0,10*ROW('Sanitation Data'!R84))),'Data Summary'!DF90="Yes"),OFFSET('Sanitation Data'!$R$6,0,10*ROW('Sanitation Data'!R84)),NA())</f>
        <v>#N/A</v>
      </c>
      <c r="AR90" s="86" t="e">
        <f ca="true">+IF(AND(ISNUMBER(OFFSET('Sanitation Data'!$R$10,0,10*ROW('Sanitation Data'!R84))),'Data Summary'!DG90="Yes"),OFFSET('Sanitation Data'!$R$10,0,10*ROW('Sanitation Data'!R84)),NA())</f>
        <v>#N/A</v>
      </c>
      <c r="AS90" s="86" t="e">
        <f ca="true">+IF(AND(ISNUMBER(OFFSET('Sanitation Data'!$R$11,0,10*ROW('Sanitation Data'!R84))),'Data Summary'!DH90="Yes"),OFFSET('Sanitation Data'!$R$11,0,10*ROW('Sanitation Data'!R84)),NA())</f>
        <v>#N/A</v>
      </c>
      <c r="AT90" s="86" t="e">
        <f ca="true">+IF(AND(ISNUMBER(OFFSET('Sanitation Data'!$R$12,0,10*ROW('Sanitation Data'!R84))),'Data Summary'!DI90="Yes"),OFFSET('Sanitation Data'!$R$12,0,10*ROW('Sanitation Data'!R84)),NA())</f>
        <v>#N/A</v>
      </c>
      <c r="AU90" s="86" t="e">
        <f ca="true">+IF(AND(ISNUMBER(OFFSET('Sanitation Data'!$S$4,0,10*ROW('Sanitation Data'!S84))),'Data Summary'!DJ90="Yes"),100-OFFSET('Sanitation Data'!$S$4,0,10*ROW('Sanitation Data'!S84)),NA())</f>
        <v>#N/A</v>
      </c>
      <c r="AV90" s="86" t="e">
        <f ca="true">+IF(AND(ISNUMBER(OFFSET('Sanitation Data'!$S$6,0,10*ROW('Sanitation Data'!S84))),'Data Summary'!DK90="Yes"),OFFSET('Sanitation Data'!$S$6,0,10*ROW('Sanitation Data'!S84)),NA())</f>
        <v>#N/A</v>
      </c>
      <c r="AW90" s="86" t="e">
        <f ca="true">+IF(AND(ISNUMBER(OFFSET('Sanitation Data'!$S$10,0,10*ROW('Sanitation Data'!S84))),'Data Summary'!DL90="Yes"),OFFSET('Sanitation Data'!$S$10,0,10*ROW('Sanitation Data'!S84)),NA())</f>
        <v>#N/A</v>
      </c>
      <c r="AX90" s="86" t="e">
        <f ca="true">+IF(AND(ISNUMBER(OFFSET('Sanitation Data'!$S$11,0,10*ROW('Sanitation Data'!S84))),'Data Summary'!DM90="Yes"),OFFSET('Sanitation Data'!$S$11,0,10*ROW('Sanitation Data'!S84)),NA())</f>
        <v>#N/A</v>
      </c>
      <c r="AY90" s="86" t="e">
        <f ca="true">+IF(AND(ISNUMBER(OFFSET('Sanitation Data'!$S$12,0,10*ROW('Sanitation Data'!S84))),'Data Summary'!DN90="Yes"),OFFSET('Sanitation Data'!$S$12,0,10*ROW('Sanitation Data'!S84)),NA())</f>
        <v>#N/A</v>
      </c>
      <c r="AZ90" s="87" t="e">
        <f ca="true">+IF(AND(ISNUMBER(OFFSET('Hygiene Data'!$N$5,0,10*ROW('Hygiene Data'!N84))),'Data Summary'!DO90="Yes"),OFFSET('Hygiene Data'!$N$5,0,10*ROW('Hygiene Data'!N84)),NA())</f>
        <v>#N/A</v>
      </c>
      <c r="BA90" s="87" t="e">
        <f ca="true">+IF(AND(ISNUMBER(OFFSET('Hygiene Data'!$N$7,0,10*ROW('Hygiene Data'!N84))),'Data Summary'!DP90="Yes"),OFFSET('Hygiene Data'!$N$7,0,10*ROW('Hygiene Data'!N84)),NA())</f>
        <v>#N/A</v>
      </c>
      <c r="BB90" s="87" t="e">
        <f ca="true">+IF(AND(ISNUMBER(OFFSET('Hygiene Data'!$N$9,0,10*ROW('Hygiene Data'!N84))),'Data Summary'!DQ90="Yes"),OFFSET('Hygiene Data'!$N$9,0,10*ROW('Hygiene Data'!N84)),NA())</f>
        <v>#N/A</v>
      </c>
      <c r="BC90" s="87" t="e">
        <f ca="true">+IF(AND(ISNUMBER(OFFSET('Hygiene Data'!$O$5,0,10*ROW('Hygiene Data'!O84))),'Data Summary'!DR90="Yes"),OFFSET('Hygiene Data'!$O$5,0,10*ROW('Hygiene Data'!O84)),NA())</f>
        <v>#N/A</v>
      </c>
      <c r="BD90" s="87" t="e">
        <f ca="true">+IF(AND(ISNUMBER(OFFSET('Hygiene Data'!$O$7,0,10*ROW('Hygiene Data'!O84))),'Data Summary'!DS90="Yes"),OFFSET('Hygiene Data'!$O$7,0,10*ROW('Hygiene Data'!O84)),NA())</f>
        <v>#N/A</v>
      </c>
      <c r="BE90" s="87" t="e">
        <f ca="true">+IF(AND(ISNUMBER(OFFSET('Hygiene Data'!$O$9,0,10*ROW('Hygiene Data'!O84))),'Data Summary'!DT90="Yes"),OFFSET('Hygiene Data'!$O$9,0,10*ROW('Hygiene Data'!O84)),NA())</f>
        <v>#N/A</v>
      </c>
      <c r="BF90" s="87" t="e">
        <f ca="true">+IF(AND(ISNUMBER(OFFSET('Hygiene Data'!$P$5,0,10*ROW('Hygiene Data'!P84))),'Data Summary'!DU90="Yes"),OFFSET('Hygiene Data'!$P$5,0,10*ROW('Hygiene Data'!P84)),NA())</f>
        <v>#N/A</v>
      </c>
      <c r="BG90" s="87" t="e">
        <f ca="true">+IF(AND(ISNUMBER(OFFSET('Hygiene Data'!$P$7,0,10*ROW('Hygiene Data'!P84))),'Data Summary'!DV90="Yes"),OFFSET('Hygiene Data'!$P$7,0,10*ROW('Hygiene Data'!P84)),NA())</f>
        <v>#N/A</v>
      </c>
      <c r="BH90" s="87" t="e">
        <f ca="true">+IF(AND(ISNUMBER(OFFSET('Hygiene Data'!$P$9,0,10*ROW('Hygiene Data'!P84))),'Data Summary'!DW90="Yes"),OFFSET('Hygiene Data'!$P$9,0,10*ROW('Hygiene Data'!P84)),NA())</f>
        <v>#N/A</v>
      </c>
      <c r="BI90" s="87" t="e">
        <f ca="true">+IF(AND(ISNUMBER(OFFSET('Hygiene Data'!$Q$5,0,10*ROW('Hygiene Data'!Q84))),'Data Summary'!DX90="Yes"),OFFSET('Hygiene Data'!$Q$5,0,10*ROW('Hygiene Data'!Q84)),NA())</f>
        <v>#N/A</v>
      </c>
      <c r="BJ90" s="87" t="e">
        <f ca="true">+IF(AND(ISNUMBER(OFFSET('Hygiene Data'!$Q$7,0,10*ROW('Hygiene Data'!Q84))),'Data Summary'!DY90="Yes"),OFFSET('Hygiene Data'!$Q$7,0,10*ROW('Hygiene Data'!Q84)),NA())</f>
        <v>#N/A</v>
      </c>
      <c r="BK90" s="87" t="e">
        <f ca="true">+IF(AND(ISNUMBER(OFFSET('Hygiene Data'!$Q$9,0,10*ROW('Hygiene Data'!Q84))),'Data Summary'!DZ90="Yes"),OFFSET('Hygiene Data'!$Q$9,0,10*ROW('Hygiene Data'!Q84)),NA())</f>
        <v>#N/A</v>
      </c>
      <c r="BL90" s="87" t="e">
        <f ca="true">+IF(AND(ISNUMBER(OFFSET('Hygiene Data'!$R$5,0,10*ROW('Hygiene Data'!R84))),'Data Summary'!EA90="Yes"),OFFSET('Hygiene Data'!$R$5,0,10*ROW('Hygiene Data'!R84)),NA())</f>
        <v>#N/A</v>
      </c>
      <c r="BM90" s="87" t="e">
        <f ca="true">+IF(AND(ISNUMBER(OFFSET('Hygiene Data'!$R$7,0,10*ROW('Hygiene Data'!R84))),'Data Summary'!EB90="Yes"),OFFSET('Hygiene Data'!$R$7,0,10*ROW('Hygiene Data'!R84)),NA())</f>
        <v>#N/A</v>
      </c>
      <c r="BN90" s="87" t="e">
        <f ca="true">+IF(AND(ISNUMBER(OFFSET('Hygiene Data'!$R$9,0,10*ROW('Hygiene Data'!R84))),'Data Summary'!EC90="Yes"),OFFSET('Hygiene Data'!$R$9,0,10*ROW('Hygiene Data'!R84)),NA())</f>
        <v>#N/A</v>
      </c>
      <c r="BO90" s="87" t="e">
        <f ca="true">+IF(AND(ISNUMBER(OFFSET('Hygiene Data'!$S$5,0,10*ROW('Hygiene Data'!S84))),'Data Summary'!ED90="Yes"),OFFSET('Hygiene Data'!$S$5,0,10*ROW('Hygiene Data'!S84)),NA())</f>
        <v>#N/A</v>
      </c>
      <c r="BP90" s="87" t="e">
        <f ca="true">+IF(AND(ISNUMBER(OFFSET('Hygiene Data'!$S$7,0,10*ROW('Hygiene Data'!S84))),'Data Summary'!EE90="Yes"),OFFSET('Hygiene Data'!$S$7,0,10*ROW('Hygiene Data'!S84)),NA())</f>
        <v>#N/A</v>
      </c>
      <c r="BQ90" s="87" t="e">
        <f ca="true">+IF(AND(ISNUMBER(OFFSET('Hygiene Data'!$S$9,0,10*ROW('Hygiene Data'!S84))),'Data Summary'!EF90="Yes"),OFFSET('Hygiene Data'!$S$9,0,10*ROW('Hygiene Data'!S84)),NA())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Data'!$N$4,0,10*ROW('Water Data'!N85))),'Data Summary'!BS91="Yes"),100-OFFSET('Water Data'!$N$4,0,10*ROW('Water Data'!N85)),NA())</f>
        <v>#N/A</v>
      </c>
      <c r="E91" s="85" t="e">
        <f ca="true">+IF(AND(ISNUMBER(OFFSET('Water Data'!$N$6,0,10*ROW('Water Data'!N85))),'Data Summary'!BT91="Yes"),OFFSET('Water Data'!$N$6,0,10*ROW('Water Data'!N85)),NA())</f>
        <v>#N/A</v>
      </c>
      <c r="F91" s="85" t="e">
        <f ca="true">+IF(AND(ISNUMBER(OFFSET('Water Data'!$N$9,0,10*ROW('Water Data'!N85))),'Data Summary'!BU91="Yes"),OFFSET('Water Data'!$N$9,0,10*ROW('Water Data'!N85)),NA())</f>
        <v>#N/A</v>
      </c>
      <c r="G91" s="85" t="e">
        <f ca="true">+IF(AND(ISNUMBER(OFFSET('Water Data'!$O$4,0,10*ROW('Water Data'!O85))),'Data Summary'!BV91="Yes"),100-OFFSET('Water Data'!$O$4,0,10*ROW('Water Data'!O85)),NA())</f>
        <v>#N/A</v>
      </c>
      <c r="H91" s="85" t="e">
        <f ca="true">+IF(AND(ISNUMBER(OFFSET('Water Data'!$O$6,0,10*ROW('Water Data'!O85))),'Data Summary'!BW91="Yes"),OFFSET('Water Data'!$O$6,0,10*ROW('Water Data'!O85)),NA())</f>
        <v>#N/A</v>
      </c>
      <c r="I91" s="85" t="e">
        <f ca="true">+IF(AND(ISNUMBER(OFFSET('Water Data'!$O$9,0,10*ROW('Water Data'!O85))),'Data Summary'!BX91="Yes"),OFFSET('Water Data'!$O$9,0,10*ROW('Water Data'!O85)),NA())</f>
        <v>#N/A</v>
      </c>
      <c r="J91" s="85" t="e">
        <f ca="true">+IF(AND(ISNUMBER(OFFSET('Water Data'!$P$4,0,10*ROW('Water Data'!P85))),'Data Summary'!BY91="Yes"),100-OFFSET('Water Data'!$P$4,0,10*ROW('Water Data'!P85)),NA())</f>
        <v>#N/A</v>
      </c>
      <c r="K91" s="85" t="e">
        <f ca="true">+IF(AND(ISNUMBER(OFFSET('Water Data'!$P$6,0,10*ROW('Water Data'!P85))),'Data Summary'!BZ91="Yes"),OFFSET('Water Data'!$P$6,0,10*ROW('Water Data'!P85)),NA())</f>
        <v>#N/A</v>
      </c>
      <c r="L91" s="85" t="e">
        <f ca="true">+IF(AND(ISNUMBER(OFFSET('Water Data'!$P$9,0,10*ROW('Water Data'!P85))),'Data Summary'!CA91="Yes"),OFFSET('Water Data'!$P$9,0,10*ROW('Water Data'!P85)),NA())</f>
        <v>#N/A</v>
      </c>
      <c r="M91" s="85" t="e">
        <f ca="true">+IF(AND(ISNUMBER(OFFSET('Water Data'!$Q$4,0,10*ROW('Water Data'!Q85))),'Data Summary'!CB91="Yes"),100-OFFSET('Water Data'!$Q$4,0,10*ROW('Water Data'!Q85)),NA())</f>
        <v>#N/A</v>
      </c>
      <c r="N91" s="85" t="e">
        <f ca="true">+IF(AND(ISNUMBER(OFFSET('Water Data'!$Q$6,0,10*ROW('Water Data'!Q85))),'Data Summary'!CC91="Yes"),OFFSET('Water Data'!$Q$6,0,10*ROW('Water Data'!Q85)),NA())</f>
        <v>#N/A</v>
      </c>
      <c r="O91" s="85" t="e">
        <f ca="true">+IF(AND(ISNUMBER(OFFSET('Water Data'!$Q$9,0,10*ROW('Water Data'!Q85))),'Data Summary'!CD91="Yes"),OFFSET('Water Data'!$Q$9,0,10*ROW('Water Data'!Q85)),NA())</f>
        <v>#N/A</v>
      </c>
      <c r="P91" s="85" t="e">
        <f ca="true">+IF(AND(ISNUMBER(OFFSET('Water Data'!$R$4,0,10*ROW('Water Data'!R85))),'Data Summary'!CE91="Yes"),100-OFFSET('Water Data'!$R$4,0,10*ROW('Water Data'!R85)),NA())</f>
        <v>#N/A</v>
      </c>
      <c r="Q91" s="85" t="e">
        <f ca="true">+IF(AND(ISNUMBER(OFFSET('Water Data'!$R$6,0,10*ROW('Water Data'!R85))),'Data Summary'!CF91="Yes"),OFFSET('Water Data'!$R$6,0,10*ROW('Water Data'!R85)),NA())</f>
        <v>#N/A</v>
      </c>
      <c r="R91" s="85" t="e">
        <f ca="true">+IF(AND(ISNUMBER(OFFSET('Water Data'!$R$9,0,10*ROW('Water Data'!R85))),'Data Summary'!CG91="Yes"),OFFSET('Water Data'!$R$9,0,10*ROW('Water Data'!R85)),NA())</f>
        <v>#N/A</v>
      </c>
      <c r="S91" s="85" t="e">
        <f ca="true">+IF(AND(ISNUMBER(OFFSET('Water Data'!$S$4,0,10*ROW('Water Data'!S85))),'Data Summary'!CH91="Yes"),100-OFFSET('Water Data'!$S$4,0,10*ROW('Water Data'!S85)),NA())</f>
        <v>#N/A</v>
      </c>
      <c r="T91" s="85" t="e">
        <f ca="true">+IF(AND(ISNUMBER(OFFSET('Water Data'!$S$6,0,10*ROW('Water Data'!S85))),'Data Summary'!CI91="Yes"),OFFSET('Water Data'!$S$6,0,10*ROW('Water Data'!S85)),NA())</f>
        <v>#N/A</v>
      </c>
      <c r="U91" s="85" t="e">
        <f ca="true">+IF(AND(ISNUMBER(OFFSET('Water Data'!$S$9,0,10*ROW('Water Data'!S85))),'Data Summary'!CJ91="Yes"),OFFSET('Water Data'!$S$9,0,10*ROW('Water Data'!S85)),NA())</f>
        <v>#N/A</v>
      </c>
      <c r="V91" s="86" t="e">
        <f ca="true">+IF(AND(ISNUMBER(OFFSET('Sanitation Data'!$N$4,0,10*ROW('Sanitation Data'!N85))),'Data Summary'!CK91="Yes"),100-OFFSET('Sanitation Data'!$N$4,0,10*ROW('Sanitation Data'!N85)),NA())</f>
        <v>#N/A</v>
      </c>
      <c r="W91" s="86" t="e">
        <f ca="true">+IF(AND(ISNUMBER(OFFSET('Sanitation Data'!$N$6,0,10*ROW('Sanitation Data'!N85))),'Data Summary'!CL91="Yes"),OFFSET('Sanitation Data'!$N$6,0,10*ROW('Sanitation Data'!N85)),NA())</f>
        <v>#N/A</v>
      </c>
      <c r="X91" s="86" t="e">
        <f ca="true">+IF(AND(ISNUMBER(OFFSET('Sanitation Data'!$N$10,0,10*ROW('Sanitation Data'!N85))),'Data Summary'!CM91="Yes"),OFFSET('Sanitation Data'!$N$10,0,10*ROW('Sanitation Data'!N85)),NA())</f>
        <v>#N/A</v>
      </c>
      <c r="Y91" s="86" t="e">
        <f ca="true">+IF(AND(ISNUMBER(OFFSET('Sanitation Data'!$N$11,0,10*ROW('Sanitation Data'!N85))),'Data Summary'!CN91="Yes"),OFFSET('Sanitation Data'!$N$11,0,10*ROW('Sanitation Data'!N85)),NA())</f>
        <v>#N/A</v>
      </c>
      <c r="Z91" s="86" t="e">
        <f ca="true">+IF(AND(ISNUMBER(OFFSET('Sanitation Data'!$N$12,0,10*ROW('Sanitation Data'!N85))),'Data Summary'!CO91="Yes"),OFFSET('Sanitation Data'!$N$12,0,10*ROW('Sanitation Data'!N85)),NA())</f>
        <v>#N/A</v>
      </c>
      <c r="AA91" s="86" t="e">
        <f ca="true">+IF(AND(ISNUMBER(OFFSET('Sanitation Data'!$O$4,0,10*ROW('Sanitation Data'!O85))),'Data Summary'!CP91="Yes"),100-OFFSET('Sanitation Data'!$O$4,0,10*ROW('Sanitation Data'!O85)),NA())</f>
        <v>#N/A</v>
      </c>
      <c r="AB91" s="86" t="e">
        <f ca="true">+IF(AND(ISNUMBER(OFFSET('Sanitation Data'!$O$6,0,10*ROW('Sanitation Data'!O85))),'Data Summary'!CQ91="Yes"),OFFSET('Sanitation Data'!$O$6,0,10*ROW('Sanitation Data'!O85)),NA())</f>
        <v>#N/A</v>
      </c>
      <c r="AC91" s="86" t="e">
        <f ca="true">+IF(AND(ISNUMBER(OFFSET('Sanitation Data'!$O$10,0,10*ROW('Sanitation Data'!O85))),'Data Summary'!CR91="Yes"),OFFSET('Sanitation Data'!$O$10,0,10*ROW('Sanitation Data'!O85)),NA())</f>
        <v>#N/A</v>
      </c>
      <c r="AD91" s="86" t="e">
        <f ca="true">+IF(AND(ISNUMBER(OFFSET('Sanitation Data'!$O$11,0,10*ROW('Sanitation Data'!O85))),'Data Summary'!CS91="Yes"),OFFSET('Sanitation Data'!$O$11,0,10*ROW('Sanitation Data'!O85)),NA())</f>
        <v>#N/A</v>
      </c>
      <c r="AE91" s="86" t="e">
        <f ca="true">+IF(AND(ISNUMBER(OFFSET('Sanitation Data'!$O$12,0,10*ROW('Sanitation Data'!O85))),'Data Summary'!CT91="Yes"),OFFSET('Sanitation Data'!$O$12,0,10*ROW('Sanitation Data'!O85)),NA())</f>
        <v>#N/A</v>
      </c>
      <c r="AF91" s="86" t="e">
        <f ca="true">+IF(AND(ISNUMBER(OFFSET('Sanitation Data'!$P$4,0,10*ROW('Sanitation Data'!P85))),'Data Summary'!CU91="Yes"),100-OFFSET('Sanitation Data'!$P$4,0,10*ROW('Sanitation Data'!P85)),NA())</f>
        <v>#N/A</v>
      </c>
      <c r="AG91" s="86" t="e">
        <f ca="true">+IF(AND(ISNUMBER(OFFSET('Sanitation Data'!$P$6,0,10*ROW('Sanitation Data'!P85))),'Data Summary'!CV91="Yes"),OFFSET('Sanitation Data'!$P$6,0,10*ROW('Sanitation Data'!P85)),NA())</f>
        <v>#N/A</v>
      </c>
      <c r="AH91" s="86" t="e">
        <f ca="true">+IF(AND(ISNUMBER(OFFSET('Sanitation Data'!$P$10,0,10*ROW('Sanitation Data'!P85))),'Data Summary'!CW91="Yes"),OFFSET('Sanitation Data'!$P$10,0,10*ROW('Sanitation Data'!P85)),NA())</f>
        <v>#N/A</v>
      </c>
      <c r="AI91" s="86" t="e">
        <f ca="true">+IF(AND(ISNUMBER(OFFSET('Sanitation Data'!$P$11,0,10*ROW('Sanitation Data'!P85))),'Data Summary'!CX91="Yes"),OFFSET('Sanitation Data'!$P$11,0,10*ROW('Sanitation Data'!P85)),NA())</f>
        <v>#N/A</v>
      </c>
      <c r="AJ91" s="86" t="e">
        <f ca="true">+IF(AND(ISNUMBER(OFFSET('Sanitation Data'!$P$12,0,10*ROW('Sanitation Data'!P85))),'Data Summary'!CY91="Yes"),OFFSET('Sanitation Data'!$P$12,0,10*ROW('Sanitation Data'!P85)),NA())</f>
        <v>#N/A</v>
      </c>
      <c r="AK91" s="86" t="e">
        <f ca="true">+IF(AND(ISNUMBER(OFFSET('Sanitation Data'!$Q$4,0,10*ROW('Sanitation Data'!Q85))),'Data Summary'!CZ91="Yes"),100-OFFSET('Sanitation Data'!$Q$4,0,10*ROW('Sanitation Data'!Q85)),NA())</f>
        <v>#N/A</v>
      </c>
      <c r="AL91" s="86" t="e">
        <f ca="true">+IF(AND(ISNUMBER(OFFSET('Sanitation Data'!$Q$6,0,10*ROW('Sanitation Data'!Q85))),'Data Summary'!DA91="Yes"),OFFSET('Sanitation Data'!$Q$6,0,10*ROW('Sanitation Data'!Q85)),NA())</f>
        <v>#N/A</v>
      </c>
      <c r="AM91" s="86" t="e">
        <f ca="true">+IF(AND(ISNUMBER(OFFSET('Sanitation Data'!$Q$10,0,10*ROW('Sanitation Data'!Q85))),'Data Summary'!DB91="Yes"),OFFSET('Sanitation Data'!$Q$10,0,10*ROW('Sanitation Data'!Q85)),NA())</f>
        <v>#N/A</v>
      </c>
      <c r="AN91" s="86" t="e">
        <f ca="true">+IF(AND(ISNUMBER(OFFSET('Sanitation Data'!$Q$11,0,10*ROW('Sanitation Data'!Q85))),'Data Summary'!DC91="Yes"),OFFSET('Sanitation Data'!$Q$11,0,10*ROW('Sanitation Data'!Q85)),NA())</f>
        <v>#N/A</v>
      </c>
      <c r="AO91" s="86" t="e">
        <f ca="true">+IF(AND(ISNUMBER(OFFSET('Sanitation Data'!$Q$12,0,10*ROW('Sanitation Data'!Q85))),'Data Summary'!DD91="Yes"),OFFSET('Sanitation Data'!$Q$12,0,10*ROW('Sanitation Data'!Q85)),NA())</f>
        <v>#N/A</v>
      </c>
      <c r="AP91" s="86" t="e">
        <f ca="true">+IF(AND(ISNUMBER(OFFSET('Sanitation Data'!$R$4,0,10*ROW('Sanitation Data'!R85))),'Data Summary'!DE91="Yes"),100-OFFSET('Sanitation Data'!$R$4,0,10*ROW('Sanitation Data'!R85)),NA())</f>
        <v>#N/A</v>
      </c>
      <c r="AQ91" s="86" t="e">
        <f ca="true">+IF(AND(ISNUMBER(OFFSET('Sanitation Data'!$R$6,0,10*ROW('Sanitation Data'!R85))),'Data Summary'!DF91="Yes"),OFFSET('Sanitation Data'!$R$6,0,10*ROW('Sanitation Data'!R85)),NA())</f>
        <v>#N/A</v>
      </c>
      <c r="AR91" s="86" t="e">
        <f ca="true">+IF(AND(ISNUMBER(OFFSET('Sanitation Data'!$R$10,0,10*ROW('Sanitation Data'!R85))),'Data Summary'!DG91="Yes"),OFFSET('Sanitation Data'!$R$10,0,10*ROW('Sanitation Data'!R85)),NA())</f>
        <v>#N/A</v>
      </c>
      <c r="AS91" s="86" t="e">
        <f ca="true">+IF(AND(ISNUMBER(OFFSET('Sanitation Data'!$R$11,0,10*ROW('Sanitation Data'!R85))),'Data Summary'!DH91="Yes"),OFFSET('Sanitation Data'!$R$11,0,10*ROW('Sanitation Data'!R85)),NA())</f>
        <v>#N/A</v>
      </c>
      <c r="AT91" s="86" t="e">
        <f ca="true">+IF(AND(ISNUMBER(OFFSET('Sanitation Data'!$R$12,0,10*ROW('Sanitation Data'!R85))),'Data Summary'!DI91="Yes"),OFFSET('Sanitation Data'!$R$12,0,10*ROW('Sanitation Data'!R85)),NA())</f>
        <v>#N/A</v>
      </c>
      <c r="AU91" s="86" t="e">
        <f ca="true">+IF(AND(ISNUMBER(OFFSET('Sanitation Data'!$S$4,0,10*ROW('Sanitation Data'!S85))),'Data Summary'!DJ91="Yes"),100-OFFSET('Sanitation Data'!$S$4,0,10*ROW('Sanitation Data'!S85)),NA())</f>
        <v>#N/A</v>
      </c>
      <c r="AV91" s="86" t="e">
        <f ca="true">+IF(AND(ISNUMBER(OFFSET('Sanitation Data'!$S$6,0,10*ROW('Sanitation Data'!S85))),'Data Summary'!DK91="Yes"),OFFSET('Sanitation Data'!$S$6,0,10*ROW('Sanitation Data'!S85)),NA())</f>
        <v>#N/A</v>
      </c>
      <c r="AW91" s="86" t="e">
        <f ca="true">+IF(AND(ISNUMBER(OFFSET('Sanitation Data'!$S$10,0,10*ROW('Sanitation Data'!S85))),'Data Summary'!DL91="Yes"),OFFSET('Sanitation Data'!$S$10,0,10*ROW('Sanitation Data'!S85)),NA())</f>
        <v>#N/A</v>
      </c>
      <c r="AX91" s="86" t="e">
        <f ca="true">+IF(AND(ISNUMBER(OFFSET('Sanitation Data'!$S$11,0,10*ROW('Sanitation Data'!S85))),'Data Summary'!DM91="Yes"),OFFSET('Sanitation Data'!$S$11,0,10*ROW('Sanitation Data'!S85)),NA())</f>
        <v>#N/A</v>
      </c>
      <c r="AY91" s="86" t="e">
        <f ca="true">+IF(AND(ISNUMBER(OFFSET('Sanitation Data'!$S$12,0,10*ROW('Sanitation Data'!S85))),'Data Summary'!DN91="Yes"),OFFSET('Sanitation Data'!$S$12,0,10*ROW('Sanitation Data'!S85)),NA())</f>
        <v>#N/A</v>
      </c>
      <c r="AZ91" s="87" t="e">
        <f ca="true">+IF(AND(ISNUMBER(OFFSET('Hygiene Data'!$N$5,0,10*ROW('Hygiene Data'!N85))),'Data Summary'!DO91="Yes"),OFFSET('Hygiene Data'!$N$5,0,10*ROW('Hygiene Data'!N85)),NA())</f>
        <v>#N/A</v>
      </c>
      <c r="BA91" s="87" t="e">
        <f ca="true">+IF(AND(ISNUMBER(OFFSET('Hygiene Data'!$N$7,0,10*ROW('Hygiene Data'!N85))),'Data Summary'!DP91="Yes"),OFFSET('Hygiene Data'!$N$7,0,10*ROW('Hygiene Data'!N85)),NA())</f>
        <v>#N/A</v>
      </c>
      <c r="BB91" s="87" t="e">
        <f ca="true">+IF(AND(ISNUMBER(OFFSET('Hygiene Data'!$N$9,0,10*ROW('Hygiene Data'!N85))),'Data Summary'!DQ91="Yes"),OFFSET('Hygiene Data'!$N$9,0,10*ROW('Hygiene Data'!N85)),NA())</f>
        <v>#N/A</v>
      </c>
      <c r="BC91" s="87" t="e">
        <f ca="true">+IF(AND(ISNUMBER(OFFSET('Hygiene Data'!$O$5,0,10*ROW('Hygiene Data'!O85))),'Data Summary'!DR91="Yes"),OFFSET('Hygiene Data'!$O$5,0,10*ROW('Hygiene Data'!O85)),NA())</f>
        <v>#N/A</v>
      </c>
      <c r="BD91" s="87" t="e">
        <f ca="true">+IF(AND(ISNUMBER(OFFSET('Hygiene Data'!$O$7,0,10*ROW('Hygiene Data'!O85))),'Data Summary'!DS91="Yes"),OFFSET('Hygiene Data'!$O$7,0,10*ROW('Hygiene Data'!O85)),NA())</f>
        <v>#N/A</v>
      </c>
      <c r="BE91" s="87" t="e">
        <f ca="true">+IF(AND(ISNUMBER(OFFSET('Hygiene Data'!$O$9,0,10*ROW('Hygiene Data'!O85))),'Data Summary'!DT91="Yes"),OFFSET('Hygiene Data'!$O$9,0,10*ROW('Hygiene Data'!O85)),NA())</f>
        <v>#N/A</v>
      </c>
      <c r="BF91" s="87" t="e">
        <f ca="true">+IF(AND(ISNUMBER(OFFSET('Hygiene Data'!$P$5,0,10*ROW('Hygiene Data'!P85))),'Data Summary'!DU91="Yes"),OFFSET('Hygiene Data'!$P$5,0,10*ROW('Hygiene Data'!P85)),NA())</f>
        <v>#N/A</v>
      </c>
      <c r="BG91" s="87" t="e">
        <f ca="true">+IF(AND(ISNUMBER(OFFSET('Hygiene Data'!$P$7,0,10*ROW('Hygiene Data'!P85))),'Data Summary'!DV91="Yes"),OFFSET('Hygiene Data'!$P$7,0,10*ROW('Hygiene Data'!P85)),NA())</f>
        <v>#N/A</v>
      </c>
      <c r="BH91" s="87" t="e">
        <f ca="true">+IF(AND(ISNUMBER(OFFSET('Hygiene Data'!$P$9,0,10*ROW('Hygiene Data'!P85))),'Data Summary'!DW91="Yes"),OFFSET('Hygiene Data'!$P$9,0,10*ROW('Hygiene Data'!P85)),NA())</f>
        <v>#N/A</v>
      </c>
      <c r="BI91" s="87" t="e">
        <f ca="true">+IF(AND(ISNUMBER(OFFSET('Hygiene Data'!$Q$5,0,10*ROW('Hygiene Data'!Q85))),'Data Summary'!DX91="Yes"),OFFSET('Hygiene Data'!$Q$5,0,10*ROW('Hygiene Data'!Q85)),NA())</f>
        <v>#N/A</v>
      </c>
      <c r="BJ91" s="87" t="e">
        <f ca="true">+IF(AND(ISNUMBER(OFFSET('Hygiene Data'!$Q$7,0,10*ROW('Hygiene Data'!Q85))),'Data Summary'!DY91="Yes"),OFFSET('Hygiene Data'!$Q$7,0,10*ROW('Hygiene Data'!Q85)),NA())</f>
        <v>#N/A</v>
      </c>
      <c r="BK91" s="87" t="e">
        <f ca="true">+IF(AND(ISNUMBER(OFFSET('Hygiene Data'!$Q$9,0,10*ROW('Hygiene Data'!Q85))),'Data Summary'!DZ91="Yes"),OFFSET('Hygiene Data'!$Q$9,0,10*ROW('Hygiene Data'!Q85)),NA())</f>
        <v>#N/A</v>
      </c>
      <c r="BL91" s="87" t="e">
        <f ca="true">+IF(AND(ISNUMBER(OFFSET('Hygiene Data'!$R$5,0,10*ROW('Hygiene Data'!R85))),'Data Summary'!EA91="Yes"),OFFSET('Hygiene Data'!$R$5,0,10*ROW('Hygiene Data'!R85)),NA())</f>
        <v>#N/A</v>
      </c>
      <c r="BM91" s="87" t="e">
        <f ca="true">+IF(AND(ISNUMBER(OFFSET('Hygiene Data'!$R$7,0,10*ROW('Hygiene Data'!R85))),'Data Summary'!EB91="Yes"),OFFSET('Hygiene Data'!$R$7,0,10*ROW('Hygiene Data'!R85)),NA())</f>
        <v>#N/A</v>
      </c>
      <c r="BN91" s="87" t="e">
        <f ca="true">+IF(AND(ISNUMBER(OFFSET('Hygiene Data'!$R$9,0,10*ROW('Hygiene Data'!R85))),'Data Summary'!EC91="Yes"),OFFSET('Hygiene Data'!$R$9,0,10*ROW('Hygiene Data'!R85)),NA())</f>
        <v>#N/A</v>
      </c>
      <c r="BO91" s="87" t="e">
        <f ca="true">+IF(AND(ISNUMBER(OFFSET('Hygiene Data'!$S$5,0,10*ROW('Hygiene Data'!S85))),'Data Summary'!ED91="Yes"),OFFSET('Hygiene Data'!$S$5,0,10*ROW('Hygiene Data'!S85)),NA())</f>
        <v>#N/A</v>
      </c>
      <c r="BP91" s="87" t="e">
        <f ca="true">+IF(AND(ISNUMBER(OFFSET('Hygiene Data'!$S$7,0,10*ROW('Hygiene Data'!S85))),'Data Summary'!EE91="Yes"),OFFSET('Hygiene Data'!$S$7,0,10*ROW('Hygiene Data'!S85)),NA())</f>
        <v>#N/A</v>
      </c>
      <c r="BQ91" s="87" t="e">
        <f ca="true">+IF(AND(ISNUMBER(OFFSET('Hygiene Data'!$S$9,0,10*ROW('Hygiene Data'!S85))),'Data Summary'!EF91="Yes"),OFFSET('Hygiene Data'!$S$9,0,10*ROW('Hygiene Data'!S85)),NA())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Data'!$N$4,0,10*ROW('Water Data'!N86))),'Data Summary'!BS92="Yes"),100-OFFSET('Water Data'!$N$4,0,10*ROW('Water Data'!N86)),NA())</f>
        <v>#N/A</v>
      </c>
      <c r="E92" s="85" t="e">
        <f ca="true">+IF(AND(ISNUMBER(OFFSET('Water Data'!$N$6,0,10*ROW('Water Data'!N86))),'Data Summary'!BT92="Yes"),OFFSET('Water Data'!$N$6,0,10*ROW('Water Data'!N86)),NA())</f>
        <v>#N/A</v>
      </c>
      <c r="F92" s="85" t="e">
        <f ca="true">+IF(AND(ISNUMBER(OFFSET('Water Data'!$N$9,0,10*ROW('Water Data'!N86))),'Data Summary'!BU92="Yes"),OFFSET('Water Data'!$N$9,0,10*ROW('Water Data'!N86)),NA())</f>
        <v>#N/A</v>
      </c>
      <c r="G92" s="85" t="e">
        <f ca="true">+IF(AND(ISNUMBER(OFFSET('Water Data'!$O$4,0,10*ROW('Water Data'!O86))),'Data Summary'!BV92="Yes"),100-OFFSET('Water Data'!$O$4,0,10*ROW('Water Data'!O86)),NA())</f>
        <v>#N/A</v>
      </c>
      <c r="H92" s="85" t="e">
        <f ca="true">+IF(AND(ISNUMBER(OFFSET('Water Data'!$O$6,0,10*ROW('Water Data'!O86))),'Data Summary'!BW92="Yes"),OFFSET('Water Data'!$O$6,0,10*ROW('Water Data'!O86)),NA())</f>
        <v>#N/A</v>
      </c>
      <c r="I92" s="85" t="e">
        <f ca="true">+IF(AND(ISNUMBER(OFFSET('Water Data'!$O$9,0,10*ROW('Water Data'!O86))),'Data Summary'!BX92="Yes"),OFFSET('Water Data'!$O$9,0,10*ROW('Water Data'!O86)),NA())</f>
        <v>#N/A</v>
      </c>
      <c r="J92" s="85" t="e">
        <f ca="true">+IF(AND(ISNUMBER(OFFSET('Water Data'!$P$4,0,10*ROW('Water Data'!P86))),'Data Summary'!BY92="Yes"),100-OFFSET('Water Data'!$P$4,0,10*ROW('Water Data'!P86)),NA())</f>
        <v>#N/A</v>
      </c>
      <c r="K92" s="85" t="e">
        <f ca="true">+IF(AND(ISNUMBER(OFFSET('Water Data'!$P$6,0,10*ROW('Water Data'!P86))),'Data Summary'!BZ92="Yes"),OFFSET('Water Data'!$P$6,0,10*ROW('Water Data'!P86)),NA())</f>
        <v>#N/A</v>
      </c>
      <c r="L92" s="85" t="e">
        <f ca="true">+IF(AND(ISNUMBER(OFFSET('Water Data'!$P$9,0,10*ROW('Water Data'!P86))),'Data Summary'!CA92="Yes"),OFFSET('Water Data'!$P$9,0,10*ROW('Water Data'!P86)),NA())</f>
        <v>#N/A</v>
      </c>
      <c r="M92" s="85" t="e">
        <f ca="true">+IF(AND(ISNUMBER(OFFSET('Water Data'!$Q$4,0,10*ROW('Water Data'!Q86))),'Data Summary'!CB92="Yes"),100-OFFSET('Water Data'!$Q$4,0,10*ROW('Water Data'!Q86)),NA())</f>
        <v>#N/A</v>
      </c>
      <c r="N92" s="85" t="e">
        <f ca="true">+IF(AND(ISNUMBER(OFFSET('Water Data'!$Q$6,0,10*ROW('Water Data'!Q86))),'Data Summary'!CC92="Yes"),OFFSET('Water Data'!$Q$6,0,10*ROW('Water Data'!Q86)),NA())</f>
        <v>#N/A</v>
      </c>
      <c r="O92" s="85" t="e">
        <f ca="true">+IF(AND(ISNUMBER(OFFSET('Water Data'!$Q$9,0,10*ROW('Water Data'!Q86))),'Data Summary'!CD92="Yes"),OFFSET('Water Data'!$Q$9,0,10*ROW('Water Data'!Q86)),NA())</f>
        <v>#N/A</v>
      </c>
      <c r="P92" s="85" t="e">
        <f ca="true">+IF(AND(ISNUMBER(OFFSET('Water Data'!$R$4,0,10*ROW('Water Data'!R86))),'Data Summary'!CE92="Yes"),100-OFFSET('Water Data'!$R$4,0,10*ROW('Water Data'!R86)),NA())</f>
        <v>#N/A</v>
      </c>
      <c r="Q92" s="85" t="e">
        <f ca="true">+IF(AND(ISNUMBER(OFFSET('Water Data'!$R$6,0,10*ROW('Water Data'!R86))),'Data Summary'!CF92="Yes"),OFFSET('Water Data'!$R$6,0,10*ROW('Water Data'!R86)),NA())</f>
        <v>#N/A</v>
      </c>
      <c r="R92" s="85" t="e">
        <f ca="true">+IF(AND(ISNUMBER(OFFSET('Water Data'!$R$9,0,10*ROW('Water Data'!R86))),'Data Summary'!CG92="Yes"),OFFSET('Water Data'!$R$9,0,10*ROW('Water Data'!R86)),NA())</f>
        <v>#N/A</v>
      </c>
      <c r="S92" s="85" t="e">
        <f ca="true">+IF(AND(ISNUMBER(OFFSET('Water Data'!$S$4,0,10*ROW('Water Data'!S86))),'Data Summary'!CH92="Yes"),100-OFFSET('Water Data'!$S$4,0,10*ROW('Water Data'!S86)),NA())</f>
        <v>#N/A</v>
      </c>
      <c r="T92" s="85" t="e">
        <f ca="true">+IF(AND(ISNUMBER(OFFSET('Water Data'!$S$6,0,10*ROW('Water Data'!S86))),'Data Summary'!CI92="Yes"),OFFSET('Water Data'!$S$6,0,10*ROW('Water Data'!S86)),NA())</f>
        <v>#N/A</v>
      </c>
      <c r="U92" s="85" t="e">
        <f ca="true">+IF(AND(ISNUMBER(OFFSET('Water Data'!$S$9,0,10*ROW('Water Data'!S86))),'Data Summary'!CJ92="Yes"),OFFSET('Water Data'!$S$9,0,10*ROW('Water Data'!S86)),NA())</f>
        <v>#N/A</v>
      </c>
      <c r="V92" s="86" t="e">
        <f ca="true">+IF(AND(ISNUMBER(OFFSET('Sanitation Data'!$N$4,0,10*ROW('Sanitation Data'!N86))),'Data Summary'!CK92="Yes"),100-OFFSET('Sanitation Data'!$N$4,0,10*ROW('Sanitation Data'!N86)),NA())</f>
        <v>#N/A</v>
      </c>
      <c r="W92" s="86" t="e">
        <f ca="true">+IF(AND(ISNUMBER(OFFSET('Sanitation Data'!$N$6,0,10*ROW('Sanitation Data'!N86))),'Data Summary'!CL92="Yes"),OFFSET('Sanitation Data'!$N$6,0,10*ROW('Sanitation Data'!N86)),NA())</f>
        <v>#N/A</v>
      </c>
      <c r="X92" s="86" t="e">
        <f ca="true">+IF(AND(ISNUMBER(OFFSET('Sanitation Data'!$N$10,0,10*ROW('Sanitation Data'!N86))),'Data Summary'!CM92="Yes"),OFFSET('Sanitation Data'!$N$10,0,10*ROW('Sanitation Data'!N86)),NA())</f>
        <v>#N/A</v>
      </c>
      <c r="Y92" s="86" t="e">
        <f ca="true">+IF(AND(ISNUMBER(OFFSET('Sanitation Data'!$N$11,0,10*ROW('Sanitation Data'!N86))),'Data Summary'!CN92="Yes"),OFFSET('Sanitation Data'!$N$11,0,10*ROW('Sanitation Data'!N86)),NA())</f>
        <v>#N/A</v>
      </c>
      <c r="Z92" s="86" t="e">
        <f ca="true">+IF(AND(ISNUMBER(OFFSET('Sanitation Data'!$N$12,0,10*ROW('Sanitation Data'!N86))),'Data Summary'!CO92="Yes"),OFFSET('Sanitation Data'!$N$12,0,10*ROW('Sanitation Data'!N86)),NA())</f>
        <v>#N/A</v>
      </c>
      <c r="AA92" s="86" t="e">
        <f ca="true">+IF(AND(ISNUMBER(OFFSET('Sanitation Data'!$O$4,0,10*ROW('Sanitation Data'!O86))),'Data Summary'!CP92="Yes"),100-OFFSET('Sanitation Data'!$O$4,0,10*ROW('Sanitation Data'!O86)),NA())</f>
        <v>#N/A</v>
      </c>
      <c r="AB92" s="86" t="e">
        <f ca="true">+IF(AND(ISNUMBER(OFFSET('Sanitation Data'!$O$6,0,10*ROW('Sanitation Data'!O86))),'Data Summary'!CQ92="Yes"),OFFSET('Sanitation Data'!$O$6,0,10*ROW('Sanitation Data'!O86)),NA())</f>
        <v>#N/A</v>
      </c>
      <c r="AC92" s="86" t="e">
        <f ca="true">+IF(AND(ISNUMBER(OFFSET('Sanitation Data'!$O$10,0,10*ROW('Sanitation Data'!O86))),'Data Summary'!CR92="Yes"),OFFSET('Sanitation Data'!$O$10,0,10*ROW('Sanitation Data'!O86)),NA())</f>
        <v>#N/A</v>
      </c>
      <c r="AD92" s="86" t="e">
        <f ca="true">+IF(AND(ISNUMBER(OFFSET('Sanitation Data'!$O$11,0,10*ROW('Sanitation Data'!O86))),'Data Summary'!CS92="Yes"),OFFSET('Sanitation Data'!$O$11,0,10*ROW('Sanitation Data'!O86)),NA())</f>
        <v>#N/A</v>
      </c>
      <c r="AE92" s="86" t="e">
        <f ca="true">+IF(AND(ISNUMBER(OFFSET('Sanitation Data'!$O$12,0,10*ROW('Sanitation Data'!O86))),'Data Summary'!CT92="Yes"),OFFSET('Sanitation Data'!$O$12,0,10*ROW('Sanitation Data'!O86)),NA())</f>
        <v>#N/A</v>
      </c>
      <c r="AF92" s="86" t="e">
        <f ca="true">+IF(AND(ISNUMBER(OFFSET('Sanitation Data'!$P$4,0,10*ROW('Sanitation Data'!P86))),'Data Summary'!CU92="Yes"),100-OFFSET('Sanitation Data'!$P$4,0,10*ROW('Sanitation Data'!P86)),NA())</f>
        <v>#N/A</v>
      </c>
      <c r="AG92" s="86" t="e">
        <f ca="true">+IF(AND(ISNUMBER(OFFSET('Sanitation Data'!$P$6,0,10*ROW('Sanitation Data'!P86))),'Data Summary'!CV92="Yes"),OFFSET('Sanitation Data'!$P$6,0,10*ROW('Sanitation Data'!P86)),NA())</f>
        <v>#N/A</v>
      </c>
      <c r="AH92" s="86" t="e">
        <f ca="true">+IF(AND(ISNUMBER(OFFSET('Sanitation Data'!$P$10,0,10*ROW('Sanitation Data'!P86))),'Data Summary'!CW92="Yes"),OFFSET('Sanitation Data'!$P$10,0,10*ROW('Sanitation Data'!P86)),NA())</f>
        <v>#N/A</v>
      </c>
      <c r="AI92" s="86" t="e">
        <f ca="true">+IF(AND(ISNUMBER(OFFSET('Sanitation Data'!$P$11,0,10*ROW('Sanitation Data'!P86))),'Data Summary'!CX92="Yes"),OFFSET('Sanitation Data'!$P$11,0,10*ROW('Sanitation Data'!P86)),NA())</f>
        <v>#N/A</v>
      </c>
      <c r="AJ92" s="86" t="e">
        <f ca="true">+IF(AND(ISNUMBER(OFFSET('Sanitation Data'!$P$12,0,10*ROW('Sanitation Data'!P86))),'Data Summary'!CY92="Yes"),OFFSET('Sanitation Data'!$P$12,0,10*ROW('Sanitation Data'!P86)),NA())</f>
        <v>#N/A</v>
      </c>
      <c r="AK92" s="86" t="e">
        <f ca="true">+IF(AND(ISNUMBER(OFFSET('Sanitation Data'!$Q$4,0,10*ROW('Sanitation Data'!Q86))),'Data Summary'!CZ92="Yes"),100-OFFSET('Sanitation Data'!$Q$4,0,10*ROW('Sanitation Data'!Q86)),NA())</f>
        <v>#N/A</v>
      </c>
      <c r="AL92" s="86" t="e">
        <f ca="true">+IF(AND(ISNUMBER(OFFSET('Sanitation Data'!$Q$6,0,10*ROW('Sanitation Data'!Q86))),'Data Summary'!DA92="Yes"),OFFSET('Sanitation Data'!$Q$6,0,10*ROW('Sanitation Data'!Q86)),NA())</f>
        <v>#N/A</v>
      </c>
      <c r="AM92" s="86" t="e">
        <f ca="true">+IF(AND(ISNUMBER(OFFSET('Sanitation Data'!$Q$10,0,10*ROW('Sanitation Data'!Q86))),'Data Summary'!DB92="Yes"),OFFSET('Sanitation Data'!$Q$10,0,10*ROW('Sanitation Data'!Q86)),NA())</f>
        <v>#N/A</v>
      </c>
      <c r="AN92" s="86" t="e">
        <f ca="true">+IF(AND(ISNUMBER(OFFSET('Sanitation Data'!$Q$11,0,10*ROW('Sanitation Data'!Q86))),'Data Summary'!DC92="Yes"),OFFSET('Sanitation Data'!$Q$11,0,10*ROW('Sanitation Data'!Q86)),NA())</f>
        <v>#N/A</v>
      </c>
      <c r="AO92" s="86" t="e">
        <f ca="true">+IF(AND(ISNUMBER(OFFSET('Sanitation Data'!$Q$12,0,10*ROW('Sanitation Data'!Q86))),'Data Summary'!DD92="Yes"),OFFSET('Sanitation Data'!$Q$12,0,10*ROW('Sanitation Data'!Q86)),NA())</f>
        <v>#N/A</v>
      </c>
      <c r="AP92" s="86" t="e">
        <f ca="true">+IF(AND(ISNUMBER(OFFSET('Sanitation Data'!$R$4,0,10*ROW('Sanitation Data'!R86))),'Data Summary'!DE92="Yes"),100-OFFSET('Sanitation Data'!$R$4,0,10*ROW('Sanitation Data'!R86)),NA())</f>
        <v>#N/A</v>
      </c>
      <c r="AQ92" s="86" t="e">
        <f ca="true">+IF(AND(ISNUMBER(OFFSET('Sanitation Data'!$R$6,0,10*ROW('Sanitation Data'!R86))),'Data Summary'!DF92="Yes"),OFFSET('Sanitation Data'!$R$6,0,10*ROW('Sanitation Data'!R86)),NA())</f>
        <v>#N/A</v>
      </c>
      <c r="AR92" s="86" t="e">
        <f ca="true">+IF(AND(ISNUMBER(OFFSET('Sanitation Data'!$R$10,0,10*ROW('Sanitation Data'!R86))),'Data Summary'!DG92="Yes"),OFFSET('Sanitation Data'!$R$10,0,10*ROW('Sanitation Data'!R86)),NA())</f>
        <v>#N/A</v>
      </c>
      <c r="AS92" s="86" t="e">
        <f ca="true">+IF(AND(ISNUMBER(OFFSET('Sanitation Data'!$R$11,0,10*ROW('Sanitation Data'!R86))),'Data Summary'!DH92="Yes"),OFFSET('Sanitation Data'!$R$11,0,10*ROW('Sanitation Data'!R86)),NA())</f>
        <v>#N/A</v>
      </c>
      <c r="AT92" s="86" t="e">
        <f ca="true">+IF(AND(ISNUMBER(OFFSET('Sanitation Data'!$R$12,0,10*ROW('Sanitation Data'!R86))),'Data Summary'!DI92="Yes"),OFFSET('Sanitation Data'!$R$12,0,10*ROW('Sanitation Data'!R86)),NA())</f>
        <v>#N/A</v>
      </c>
      <c r="AU92" s="86" t="e">
        <f ca="true">+IF(AND(ISNUMBER(OFFSET('Sanitation Data'!$S$4,0,10*ROW('Sanitation Data'!S86))),'Data Summary'!DJ92="Yes"),100-OFFSET('Sanitation Data'!$S$4,0,10*ROW('Sanitation Data'!S86)),NA())</f>
        <v>#N/A</v>
      </c>
      <c r="AV92" s="86" t="e">
        <f ca="true">+IF(AND(ISNUMBER(OFFSET('Sanitation Data'!$S$6,0,10*ROW('Sanitation Data'!S86))),'Data Summary'!DK92="Yes"),OFFSET('Sanitation Data'!$S$6,0,10*ROW('Sanitation Data'!S86)),NA())</f>
        <v>#N/A</v>
      </c>
      <c r="AW92" s="86" t="e">
        <f ca="true">+IF(AND(ISNUMBER(OFFSET('Sanitation Data'!$S$10,0,10*ROW('Sanitation Data'!S86))),'Data Summary'!DL92="Yes"),OFFSET('Sanitation Data'!$S$10,0,10*ROW('Sanitation Data'!S86)),NA())</f>
        <v>#N/A</v>
      </c>
      <c r="AX92" s="86" t="e">
        <f ca="true">+IF(AND(ISNUMBER(OFFSET('Sanitation Data'!$S$11,0,10*ROW('Sanitation Data'!S86))),'Data Summary'!DM92="Yes"),OFFSET('Sanitation Data'!$S$11,0,10*ROW('Sanitation Data'!S86)),NA())</f>
        <v>#N/A</v>
      </c>
      <c r="AY92" s="86" t="e">
        <f ca="true">+IF(AND(ISNUMBER(OFFSET('Sanitation Data'!$S$12,0,10*ROW('Sanitation Data'!S86))),'Data Summary'!DN92="Yes"),OFFSET('Sanitation Data'!$S$12,0,10*ROW('Sanitation Data'!S86)),NA())</f>
        <v>#N/A</v>
      </c>
      <c r="AZ92" s="87" t="e">
        <f ca="true">+IF(AND(ISNUMBER(OFFSET('Hygiene Data'!$N$5,0,10*ROW('Hygiene Data'!N86))),'Data Summary'!DO92="Yes"),OFFSET('Hygiene Data'!$N$5,0,10*ROW('Hygiene Data'!N86)),NA())</f>
        <v>#N/A</v>
      </c>
      <c r="BA92" s="87" t="e">
        <f ca="true">+IF(AND(ISNUMBER(OFFSET('Hygiene Data'!$N$7,0,10*ROW('Hygiene Data'!N86))),'Data Summary'!DP92="Yes"),OFFSET('Hygiene Data'!$N$7,0,10*ROW('Hygiene Data'!N86)),NA())</f>
        <v>#N/A</v>
      </c>
      <c r="BB92" s="87" t="e">
        <f ca="true">+IF(AND(ISNUMBER(OFFSET('Hygiene Data'!$N$9,0,10*ROW('Hygiene Data'!N86))),'Data Summary'!DQ92="Yes"),OFFSET('Hygiene Data'!$N$9,0,10*ROW('Hygiene Data'!N86)),NA())</f>
        <v>#N/A</v>
      </c>
      <c r="BC92" s="87" t="e">
        <f ca="true">+IF(AND(ISNUMBER(OFFSET('Hygiene Data'!$O$5,0,10*ROW('Hygiene Data'!O86))),'Data Summary'!DR92="Yes"),OFFSET('Hygiene Data'!$O$5,0,10*ROW('Hygiene Data'!O86)),NA())</f>
        <v>#N/A</v>
      </c>
      <c r="BD92" s="87" t="e">
        <f ca="true">+IF(AND(ISNUMBER(OFFSET('Hygiene Data'!$O$7,0,10*ROW('Hygiene Data'!O86))),'Data Summary'!DS92="Yes"),OFFSET('Hygiene Data'!$O$7,0,10*ROW('Hygiene Data'!O86)),NA())</f>
        <v>#N/A</v>
      </c>
      <c r="BE92" s="87" t="e">
        <f ca="true">+IF(AND(ISNUMBER(OFFSET('Hygiene Data'!$O$9,0,10*ROW('Hygiene Data'!O86))),'Data Summary'!DT92="Yes"),OFFSET('Hygiene Data'!$O$9,0,10*ROW('Hygiene Data'!O86)),NA())</f>
        <v>#N/A</v>
      </c>
      <c r="BF92" s="87" t="e">
        <f ca="true">+IF(AND(ISNUMBER(OFFSET('Hygiene Data'!$P$5,0,10*ROW('Hygiene Data'!P86))),'Data Summary'!DU92="Yes"),OFFSET('Hygiene Data'!$P$5,0,10*ROW('Hygiene Data'!P86)),NA())</f>
        <v>#N/A</v>
      </c>
      <c r="BG92" s="87" t="e">
        <f ca="true">+IF(AND(ISNUMBER(OFFSET('Hygiene Data'!$P$7,0,10*ROW('Hygiene Data'!P86))),'Data Summary'!DV92="Yes"),OFFSET('Hygiene Data'!$P$7,0,10*ROW('Hygiene Data'!P86)),NA())</f>
        <v>#N/A</v>
      </c>
      <c r="BH92" s="87" t="e">
        <f ca="true">+IF(AND(ISNUMBER(OFFSET('Hygiene Data'!$P$9,0,10*ROW('Hygiene Data'!P86))),'Data Summary'!DW92="Yes"),OFFSET('Hygiene Data'!$P$9,0,10*ROW('Hygiene Data'!P86)),NA())</f>
        <v>#N/A</v>
      </c>
      <c r="BI92" s="87" t="e">
        <f ca="true">+IF(AND(ISNUMBER(OFFSET('Hygiene Data'!$Q$5,0,10*ROW('Hygiene Data'!Q86))),'Data Summary'!DX92="Yes"),OFFSET('Hygiene Data'!$Q$5,0,10*ROW('Hygiene Data'!Q86)),NA())</f>
        <v>#N/A</v>
      </c>
      <c r="BJ92" s="87" t="e">
        <f ca="true">+IF(AND(ISNUMBER(OFFSET('Hygiene Data'!$Q$7,0,10*ROW('Hygiene Data'!Q86))),'Data Summary'!DY92="Yes"),OFFSET('Hygiene Data'!$Q$7,0,10*ROW('Hygiene Data'!Q86)),NA())</f>
        <v>#N/A</v>
      </c>
      <c r="BK92" s="87" t="e">
        <f ca="true">+IF(AND(ISNUMBER(OFFSET('Hygiene Data'!$Q$9,0,10*ROW('Hygiene Data'!Q86))),'Data Summary'!DZ92="Yes"),OFFSET('Hygiene Data'!$Q$9,0,10*ROW('Hygiene Data'!Q86)),NA())</f>
        <v>#N/A</v>
      </c>
      <c r="BL92" s="87" t="e">
        <f ca="true">+IF(AND(ISNUMBER(OFFSET('Hygiene Data'!$R$5,0,10*ROW('Hygiene Data'!R86))),'Data Summary'!EA92="Yes"),OFFSET('Hygiene Data'!$R$5,0,10*ROW('Hygiene Data'!R86)),NA())</f>
        <v>#N/A</v>
      </c>
      <c r="BM92" s="87" t="e">
        <f ca="true">+IF(AND(ISNUMBER(OFFSET('Hygiene Data'!$R$7,0,10*ROW('Hygiene Data'!R86))),'Data Summary'!EB92="Yes"),OFFSET('Hygiene Data'!$R$7,0,10*ROW('Hygiene Data'!R86)),NA())</f>
        <v>#N/A</v>
      </c>
      <c r="BN92" s="87" t="e">
        <f ca="true">+IF(AND(ISNUMBER(OFFSET('Hygiene Data'!$R$9,0,10*ROW('Hygiene Data'!R86))),'Data Summary'!EC92="Yes"),OFFSET('Hygiene Data'!$R$9,0,10*ROW('Hygiene Data'!R86)),NA())</f>
        <v>#N/A</v>
      </c>
      <c r="BO92" s="87" t="e">
        <f ca="true">+IF(AND(ISNUMBER(OFFSET('Hygiene Data'!$S$5,0,10*ROW('Hygiene Data'!S86))),'Data Summary'!ED92="Yes"),OFFSET('Hygiene Data'!$S$5,0,10*ROW('Hygiene Data'!S86)),NA())</f>
        <v>#N/A</v>
      </c>
      <c r="BP92" s="87" t="e">
        <f ca="true">+IF(AND(ISNUMBER(OFFSET('Hygiene Data'!$S$7,0,10*ROW('Hygiene Data'!S86))),'Data Summary'!EE92="Yes"),OFFSET('Hygiene Data'!$S$7,0,10*ROW('Hygiene Data'!S86)),NA())</f>
        <v>#N/A</v>
      </c>
      <c r="BQ92" s="87" t="e">
        <f ca="true">+IF(AND(ISNUMBER(OFFSET('Hygiene Data'!$S$9,0,10*ROW('Hygiene Data'!S86))),'Data Summary'!EF92="Yes"),OFFSET('Hygiene Data'!$S$9,0,10*ROW('Hygiene Data'!S86)),NA())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Data'!$N$4,0,10*ROW('Water Data'!N87))),'Data Summary'!BS93="Yes"),100-OFFSET('Water Data'!$N$4,0,10*ROW('Water Data'!N87)),NA())</f>
        <v>#N/A</v>
      </c>
      <c r="E93" s="85" t="e">
        <f ca="true">+IF(AND(ISNUMBER(OFFSET('Water Data'!$N$6,0,10*ROW('Water Data'!N87))),'Data Summary'!BT93="Yes"),OFFSET('Water Data'!$N$6,0,10*ROW('Water Data'!N87)),NA())</f>
        <v>#N/A</v>
      </c>
      <c r="F93" s="85" t="e">
        <f ca="true">+IF(AND(ISNUMBER(OFFSET('Water Data'!$N$9,0,10*ROW('Water Data'!N87))),'Data Summary'!BU93="Yes"),OFFSET('Water Data'!$N$9,0,10*ROW('Water Data'!N87)),NA())</f>
        <v>#N/A</v>
      </c>
      <c r="G93" s="85" t="e">
        <f ca="true">+IF(AND(ISNUMBER(OFFSET('Water Data'!$O$4,0,10*ROW('Water Data'!O87))),'Data Summary'!BV93="Yes"),100-OFFSET('Water Data'!$O$4,0,10*ROW('Water Data'!O87)),NA())</f>
        <v>#N/A</v>
      </c>
      <c r="H93" s="85" t="e">
        <f ca="true">+IF(AND(ISNUMBER(OFFSET('Water Data'!$O$6,0,10*ROW('Water Data'!O87))),'Data Summary'!BW93="Yes"),OFFSET('Water Data'!$O$6,0,10*ROW('Water Data'!O87)),NA())</f>
        <v>#N/A</v>
      </c>
      <c r="I93" s="85" t="e">
        <f ca="true">+IF(AND(ISNUMBER(OFFSET('Water Data'!$O$9,0,10*ROW('Water Data'!O87))),'Data Summary'!BX93="Yes"),OFFSET('Water Data'!$O$9,0,10*ROW('Water Data'!O87)),NA())</f>
        <v>#N/A</v>
      </c>
      <c r="J93" s="85" t="e">
        <f ca="true">+IF(AND(ISNUMBER(OFFSET('Water Data'!$P$4,0,10*ROW('Water Data'!P87))),'Data Summary'!BY93="Yes"),100-OFFSET('Water Data'!$P$4,0,10*ROW('Water Data'!P87)),NA())</f>
        <v>#N/A</v>
      </c>
      <c r="K93" s="85" t="e">
        <f ca="true">+IF(AND(ISNUMBER(OFFSET('Water Data'!$P$6,0,10*ROW('Water Data'!P87))),'Data Summary'!BZ93="Yes"),OFFSET('Water Data'!$P$6,0,10*ROW('Water Data'!P87)),NA())</f>
        <v>#N/A</v>
      </c>
      <c r="L93" s="85" t="e">
        <f ca="true">+IF(AND(ISNUMBER(OFFSET('Water Data'!$P$9,0,10*ROW('Water Data'!P87))),'Data Summary'!CA93="Yes"),OFFSET('Water Data'!$P$9,0,10*ROW('Water Data'!P87)),NA())</f>
        <v>#N/A</v>
      </c>
      <c r="M93" s="85" t="e">
        <f ca="true">+IF(AND(ISNUMBER(OFFSET('Water Data'!$Q$4,0,10*ROW('Water Data'!Q87))),'Data Summary'!CB93="Yes"),100-OFFSET('Water Data'!$Q$4,0,10*ROW('Water Data'!Q87)),NA())</f>
        <v>#N/A</v>
      </c>
      <c r="N93" s="85" t="e">
        <f ca="true">+IF(AND(ISNUMBER(OFFSET('Water Data'!$Q$6,0,10*ROW('Water Data'!Q87))),'Data Summary'!CC93="Yes"),OFFSET('Water Data'!$Q$6,0,10*ROW('Water Data'!Q87)),NA())</f>
        <v>#N/A</v>
      </c>
      <c r="O93" s="85" t="e">
        <f ca="true">+IF(AND(ISNUMBER(OFFSET('Water Data'!$Q$9,0,10*ROW('Water Data'!Q87))),'Data Summary'!CD93="Yes"),OFFSET('Water Data'!$Q$9,0,10*ROW('Water Data'!Q87)),NA())</f>
        <v>#N/A</v>
      </c>
      <c r="P93" s="85" t="e">
        <f ca="true">+IF(AND(ISNUMBER(OFFSET('Water Data'!$R$4,0,10*ROW('Water Data'!R87))),'Data Summary'!CE93="Yes"),100-OFFSET('Water Data'!$R$4,0,10*ROW('Water Data'!R87)),NA())</f>
        <v>#N/A</v>
      </c>
      <c r="Q93" s="85" t="e">
        <f ca="true">+IF(AND(ISNUMBER(OFFSET('Water Data'!$R$6,0,10*ROW('Water Data'!R87))),'Data Summary'!CF93="Yes"),OFFSET('Water Data'!$R$6,0,10*ROW('Water Data'!R87)),NA())</f>
        <v>#N/A</v>
      </c>
      <c r="R93" s="85" t="e">
        <f ca="true">+IF(AND(ISNUMBER(OFFSET('Water Data'!$R$9,0,10*ROW('Water Data'!R87))),'Data Summary'!CG93="Yes"),OFFSET('Water Data'!$R$9,0,10*ROW('Water Data'!R87)),NA())</f>
        <v>#N/A</v>
      </c>
      <c r="S93" s="85" t="e">
        <f ca="true">+IF(AND(ISNUMBER(OFFSET('Water Data'!$S$4,0,10*ROW('Water Data'!S87))),'Data Summary'!CH93="Yes"),100-OFFSET('Water Data'!$S$4,0,10*ROW('Water Data'!S87)),NA())</f>
        <v>#N/A</v>
      </c>
      <c r="T93" s="85" t="e">
        <f ca="true">+IF(AND(ISNUMBER(OFFSET('Water Data'!$S$6,0,10*ROW('Water Data'!S87))),'Data Summary'!CI93="Yes"),OFFSET('Water Data'!$S$6,0,10*ROW('Water Data'!S87)),NA())</f>
        <v>#N/A</v>
      </c>
      <c r="U93" s="85" t="e">
        <f ca="true">+IF(AND(ISNUMBER(OFFSET('Water Data'!$S$9,0,10*ROW('Water Data'!S87))),'Data Summary'!CJ93="Yes"),OFFSET('Water Data'!$S$9,0,10*ROW('Water Data'!S87)),NA())</f>
        <v>#N/A</v>
      </c>
      <c r="V93" s="86" t="e">
        <f ca="true">+IF(AND(ISNUMBER(OFFSET('Sanitation Data'!$N$4,0,10*ROW('Sanitation Data'!N87))),'Data Summary'!CK93="Yes"),100-OFFSET('Sanitation Data'!$N$4,0,10*ROW('Sanitation Data'!N87)),NA())</f>
        <v>#N/A</v>
      </c>
      <c r="W93" s="86" t="e">
        <f ca="true">+IF(AND(ISNUMBER(OFFSET('Sanitation Data'!$N$6,0,10*ROW('Sanitation Data'!N87))),'Data Summary'!CL93="Yes"),OFFSET('Sanitation Data'!$N$6,0,10*ROW('Sanitation Data'!N87)),NA())</f>
        <v>#N/A</v>
      </c>
      <c r="X93" s="86" t="e">
        <f ca="true">+IF(AND(ISNUMBER(OFFSET('Sanitation Data'!$N$10,0,10*ROW('Sanitation Data'!N87))),'Data Summary'!CM93="Yes"),OFFSET('Sanitation Data'!$N$10,0,10*ROW('Sanitation Data'!N87)),NA())</f>
        <v>#N/A</v>
      </c>
      <c r="Y93" s="86" t="e">
        <f ca="true">+IF(AND(ISNUMBER(OFFSET('Sanitation Data'!$N$11,0,10*ROW('Sanitation Data'!N87))),'Data Summary'!CN93="Yes"),OFFSET('Sanitation Data'!$N$11,0,10*ROW('Sanitation Data'!N87)),NA())</f>
        <v>#N/A</v>
      </c>
      <c r="Z93" s="86" t="e">
        <f ca="true">+IF(AND(ISNUMBER(OFFSET('Sanitation Data'!$N$12,0,10*ROW('Sanitation Data'!N87))),'Data Summary'!CO93="Yes"),OFFSET('Sanitation Data'!$N$12,0,10*ROW('Sanitation Data'!N87)),NA())</f>
        <v>#N/A</v>
      </c>
      <c r="AA93" s="86" t="e">
        <f ca="true">+IF(AND(ISNUMBER(OFFSET('Sanitation Data'!$O$4,0,10*ROW('Sanitation Data'!O87))),'Data Summary'!CP93="Yes"),100-OFFSET('Sanitation Data'!$O$4,0,10*ROW('Sanitation Data'!O87)),NA())</f>
        <v>#N/A</v>
      </c>
      <c r="AB93" s="86" t="e">
        <f ca="true">+IF(AND(ISNUMBER(OFFSET('Sanitation Data'!$O$6,0,10*ROW('Sanitation Data'!O87))),'Data Summary'!CQ93="Yes"),OFFSET('Sanitation Data'!$O$6,0,10*ROW('Sanitation Data'!O87)),NA())</f>
        <v>#N/A</v>
      </c>
      <c r="AC93" s="86" t="e">
        <f ca="true">+IF(AND(ISNUMBER(OFFSET('Sanitation Data'!$O$10,0,10*ROW('Sanitation Data'!O87))),'Data Summary'!CR93="Yes"),OFFSET('Sanitation Data'!$O$10,0,10*ROW('Sanitation Data'!O87)),NA())</f>
        <v>#N/A</v>
      </c>
      <c r="AD93" s="86" t="e">
        <f ca="true">+IF(AND(ISNUMBER(OFFSET('Sanitation Data'!$O$11,0,10*ROW('Sanitation Data'!O87))),'Data Summary'!CS93="Yes"),OFFSET('Sanitation Data'!$O$11,0,10*ROW('Sanitation Data'!O87)),NA())</f>
        <v>#N/A</v>
      </c>
      <c r="AE93" s="86" t="e">
        <f ca="true">+IF(AND(ISNUMBER(OFFSET('Sanitation Data'!$O$12,0,10*ROW('Sanitation Data'!O87))),'Data Summary'!CT93="Yes"),OFFSET('Sanitation Data'!$O$12,0,10*ROW('Sanitation Data'!O87)),NA())</f>
        <v>#N/A</v>
      </c>
      <c r="AF93" s="86" t="e">
        <f ca="true">+IF(AND(ISNUMBER(OFFSET('Sanitation Data'!$P$4,0,10*ROW('Sanitation Data'!P87))),'Data Summary'!CU93="Yes"),100-OFFSET('Sanitation Data'!$P$4,0,10*ROW('Sanitation Data'!P87)),NA())</f>
        <v>#N/A</v>
      </c>
      <c r="AG93" s="86" t="e">
        <f ca="true">+IF(AND(ISNUMBER(OFFSET('Sanitation Data'!$P$6,0,10*ROW('Sanitation Data'!P87))),'Data Summary'!CV93="Yes"),OFFSET('Sanitation Data'!$P$6,0,10*ROW('Sanitation Data'!P87)),NA())</f>
        <v>#N/A</v>
      </c>
      <c r="AH93" s="86" t="e">
        <f ca="true">+IF(AND(ISNUMBER(OFFSET('Sanitation Data'!$P$10,0,10*ROW('Sanitation Data'!P87))),'Data Summary'!CW93="Yes"),OFFSET('Sanitation Data'!$P$10,0,10*ROW('Sanitation Data'!P87)),NA())</f>
        <v>#N/A</v>
      </c>
      <c r="AI93" s="86" t="e">
        <f ca="true">+IF(AND(ISNUMBER(OFFSET('Sanitation Data'!$P$11,0,10*ROW('Sanitation Data'!P87))),'Data Summary'!CX93="Yes"),OFFSET('Sanitation Data'!$P$11,0,10*ROW('Sanitation Data'!P87)),NA())</f>
        <v>#N/A</v>
      </c>
      <c r="AJ93" s="86" t="e">
        <f ca="true">+IF(AND(ISNUMBER(OFFSET('Sanitation Data'!$P$12,0,10*ROW('Sanitation Data'!P87))),'Data Summary'!CY93="Yes"),OFFSET('Sanitation Data'!$P$12,0,10*ROW('Sanitation Data'!P87)),NA())</f>
        <v>#N/A</v>
      </c>
      <c r="AK93" s="86" t="e">
        <f ca="true">+IF(AND(ISNUMBER(OFFSET('Sanitation Data'!$Q$4,0,10*ROW('Sanitation Data'!Q87))),'Data Summary'!CZ93="Yes"),100-OFFSET('Sanitation Data'!$Q$4,0,10*ROW('Sanitation Data'!Q87)),NA())</f>
        <v>#N/A</v>
      </c>
      <c r="AL93" s="86" t="e">
        <f ca="true">+IF(AND(ISNUMBER(OFFSET('Sanitation Data'!$Q$6,0,10*ROW('Sanitation Data'!Q87))),'Data Summary'!DA93="Yes"),OFFSET('Sanitation Data'!$Q$6,0,10*ROW('Sanitation Data'!Q87)),NA())</f>
        <v>#N/A</v>
      </c>
      <c r="AM93" s="86" t="e">
        <f ca="true">+IF(AND(ISNUMBER(OFFSET('Sanitation Data'!$Q$10,0,10*ROW('Sanitation Data'!Q87))),'Data Summary'!DB93="Yes"),OFFSET('Sanitation Data'!$Q$10,0,10*ROW('Sanitation Data'!Q87)),NA())</f>
        <v>#N/A</v>
      </c>
      <c r="AN93" s="86" t="e">
        <f ca="true">+IF(AND(ISNUMBER(OFFSET('Sanitation Data'!$Q$11,0,10*ROW('Sanitation Data'!Q87))),'Data Summary'!DC93="Yes"),OFFSET('Sanitation Data'!$Q$11,0,10*ROW('Sanitation Data'!Q87)),NA())</f>
        <v>#N/A</v>
      </c>
      <c r="AO93" s="86" t="e">
        <f ca="true">+IF(AND(ISNUMBER(OFFSET('Sanitation Data'!$Q$12,0,10*ROW('Sanitation Data'!Q87))),'Data Summary'!DD93="Yes"),OFFSET('Sanitation Data'!$Q$12,0,10*ROW('Sanitation Data'!Q87)),NA())</f>
        <v>#N/A</v>
      </c>
      <c r="AP93" s="86" t="e">
        <f ca="true">+IF(AND(ISNUMBER(OFFSET('Sanitation Data'!$R$4,0,10*ROW('Sanitation Data'!R87))),'Data Summary'!DE93="Yes"),100-OFFSET('Sanitation Data'!$R$4,0,10*ROW('Sanitation Data'!R87)),NA())</f>
        <v>#N/A</v>
      </c>
      <c r="AQ93" s="86" t="e">
        <f ca="true">+IF(AND(ISNUMBER(OFFSET('Sanitation Data'!$R$6,0,10*ROW('Sanitation Data'!R87))),'Data Summary'!DF93="Yes"),OFFSET('Sanitation Data'!$R$6,0,10*ROW('Sanitation Data'!R87)),NA())</f>
        <v>#N/A</v>
      </c>
      <c r="AR93" s="86" t="e">
        <f ca="true">+IF(AND(ISNUMBER(OFFSET('Sanitation Data'!$R$10,0,10*ROW('Sanitation Data'!R87))),'Data Summary'!DG93="Yes"),OFFSET('Sanitation Data'!$R$10,0,10*ROW('Sanitation Data'!R87)),NA())</f>
        <v>#N/A</v>
      </c>
      <c r="AS93" s="86" t="e">
        <f ca="true">+IF(AND(ISNUMBER(OFFSET('Sanitation Data'!$R$11,0,10*ROW('Sanitation Data'!R87))),'Data Summary'!DH93="Yes"),OFFSET('Sanitation Data'!$R$11,0,10*ROW('Sanitation Data'!R87)),NA())</f>
        <v>#N/A</v>
      </c>
      <c r="AT93" s="86" t="e">
        <f ca="true">+IF(AND(ISNUMBER(OFFSET('Sanitation Data'!$R$12,0,10*ROW('Sanitation Data'!R87))),'Data Summary'!DI93="Yes"),OFFSET('Sanitation Data'!$R$12,0,10*ROW('Sanitation Data'!R87)),NA())</f>
        <v>#N/A</v>
      </c>
      <c r="AU93" s="86" t="e">
        <f ca="true">+IF(AND(ISNUMBER(OFFSET('Sanitation Data'!$S$4,0,10*ROW('Sanitation Data'!S87))),'Data Summary'!DJ93="Yes"),100-OFFSET('Sanitation Data'!$S$4,0,10*ROW('Sanitation Data'!S87)),NA())</f>
        <v>#N/A</v>
      </c>
      <c r="AV93" s="86" t="e">
        <f ca="true">+IF(AND(ISNUMBER(OFFSET('Sanitation Data'!$S$6,0,10*ROW('Sanitation Data'!S87))),'Data Summary'!DK93="Yes"),OFFSET('Sanitation Data'!$S$6,0,10*ROW('Sanitation Data'!S87)),NA())</f>
        <v>#N/A</v>
      </c>
      <c r="AW93" s="86" t="e">
        <f ca="true">+IF(AND(ISNUMBER(OFFSET('Sanitation Data'!$S$10,0,10*ROW('Sanitation Data'!S87))),'Data Summary'!DL93="Yes"),OFFSET('Sanitation Data'!$S$10,0,10*ROW('Sanitation Data'!S87)),NA())</f>
        <v>#N/A</v>
      </c>
      <c r="AX93" s="86" t="e">
        <f ca="true">+IF(AND(ISNUMBER(OFFSET('Sanitation Data'!$S$11,0,10*ROW('Sanitation Data'!S87))),'Data Summary'!DM93="Yes"),OFFSET('Sanitation Data'!$S$11,0,10*ROW('Sanitation Data'!S87)),NA())</f>
        <v>#N/A</v>
      </c>
      <c r="AY93" s="86" t="e">
        <f ca="true">+IF(AND(ISNUMBER(OFFSET('Sanitation Data'!$S$12,0,10*ROW('Sanitation Data'!S87))),'Data Summary'!DN93="Yes"),OFFSET('Sanitation Data'!$S$12,0,10*ROW('Sanitation Data'!S87)),NA())</f>
        <v>#N/A</v>
      </c>
      <c r="AZ93" s="87" t="e">
        <f ca="true">+IF(AND(ISNUMBER(OFFSET('Hygiene Data'!$N$5,0,10*ROW('Hygiene Data'!N87))),'Data Summary'!DO93="Yes"),OFFSET('Hygiene Data'!$N$5,0,10*ROW('Hygiene Data'!N87)),NA())</f>
        <v>#N/A</v>
      </c>
      <c r="BA93" s="87" t="e">
        <f ca="true">+IF(AND(ISNUMBER(OFFSET('Hygiene Data'!$N$7,0,10*ROW('Hygiene Data'!N87))),'Data Summary'!DP93="Yes"),OFFSET('Hygiene Data'!$N$7,0,10*ROW('Hygiene Data'!N87)),NA())</f>
        <v>#N/A</v>
      </c>
      <c r="BB93" s="87" t="e">
        <f ca="true">+IF(AND(ISNUMBER(OFFSET('Hygiene Data'!$N$9,0,10*ROW('Hygiene Data'!N87))),'Data Summary'!DQ93="Yes"),OFFSET('Hygiene Data'!$N$9,0,10*ROW('Hygiene Data'!N87)),NA())</f>
        <v>#N/A</v>
      </c>
      <c r="BC93" s="87" t="e">
        <f ca="true">+IF(AND(ISNUMBER(OFFSET('Hygiene Data'!$O$5,0,10*ROW('Hygiene Data'!O87))),'Data Summary'!DR93="Yes"),OFFSET('Hygiene Data'!$O$5,0,10*ROW('Hygiene Data'!O87)),NA())</f>
        <v>#N/A</v>
      </c>
      <c r="BD93" s="87" t="e">
        <f ca="true">+IF(AND(ISNUMBER(OFFSET('Hygiene Data'!$O$7,0,10*ROW('Hygiene Data'!O87))),'Data Summary'!DS93="Yes"),OFFSET('Hygiene Data'!$O$7,0,10*ROW('Hygiene Data'!O87)),NA())</f>
        <v>#N/A</v>
      </c>
      <c r="BE93" s="87" t="e">
        <f ca="true">+IF(AND(ISNUMBER(OFFSET('Hygiene Data'!$O$9,0,10*ROW('Hygiene Data'!O87))),'Data Summary'!DT93="Yes"),OFFSET('Hygiene Data'!$O$9,0,10*ROW('Hygiene Data'!O87)),NA())</f>
        <v>#N/A</v>
      </c>
      <c r="BF93" s="87" t="e">
        <f ca="true">+IF(AND(ISNUMBER(OFFSET('Hygiene Data'!$P$5,0,10*ROW('Hygiene Data'!P87))),'Data Summary'!DU93="Yes"),OFFSET('Hygiene Data'!$P$5,0,10*ROW('Hygiene Data'!P87)),NA())</f>
        <v>#N/A</v>
      </c>
      <c r="BG93" s="87" t="e">
        <f ca="true">+IF(AND(ISNUMBER(OFFSET('Hygiene Data'!$P$7,0,10*ROW('Hygiene Data'!P87))),'Data Summary'!DV93="Yes"),OFFSET('Hygiene Data'!$P$7,0,10*ROW('Hygiene Data'!P87)),NA())</f>
        <v>#N/A</v>
      </c>
      <c r="BH93" s="87" t="e">
        <f ca="true">+IF(AND(ISNUMBER(OFFSET('Hygiene Data'!$P$9,0,10*ROW('Hygiene Data'!P87))),'Data Summary'!DW93="Yes"),OFFSET('Hygiene Data'!$P$9,0,10*ROW('Hygiene Data'!P87)),NA())</f>
        <v>#N/A</v>
      </c>
      <c r="BI93" s="87" t="e">
        <f ca="true">+IF(AND(ISNUMBER(OFFSET('Hygiene Data'!$Q$5,0,10*ROW('Hygiene Data'!Q87))),'Data Summary'!DX93="Yes"),OFFSET('Hygiene Data'!$Q$5,0,10*ROW('Hygiene Data'!Q87)),NA())</f>
        <v>#N/A</v>
      </c>
      <c r="BJ93" s="87" t="e">
        <f ca="true">+IF(AND(ISNUMBER(OFFSET('Hygiene Data'!$Q$7,0,10*ROW('Hygiene Data'!Q87))),'Data Summary'!DY93="Yes"),OFFSET('Hygiene Data'!$Q$7,0,10*ROW('Hygiene Data'!Q87)),NA())</f>
        <v>#N/A</v>
      </c>
      <c r="BK93" s="87" t="e">
        <f ca="true">+IF(AND(ISNUMBER(OFFSET('Hygiene Data'!$Q$9,0,10*ROW('Hygiene Data'!Q87))),'Data Summary'!DZ93="Yes"),OFFSET('Hygiene Data'!$Q$9,0,10*ROW('Hygiene Data'!Q87)),NA())</f>
        <v>#N/A</v>
      </c>
      <c r="BL93" s="87" t="e">
        <f ca="true">+IF(AND(ISNUMBER(OFFSET('Hygiene Data'!$R$5,0,10*ROW('Hygiene Data'!R87))),'Data Summary'!EA93="Yes"),OFFSET('Hygiene Data'!$R$5,0,10*ROW('Hygiene Data'!R87)),NA())</f>
        <v>#N/A</v>
      </c>
      <c r="BM93" s="87" t="e">
        <f ca="true">+IF(AND(ISNUMBER(OFFSET('Hygiene Data'!$R$7,0,10*ROW('Hygiene Data'!R87))),'Data Summary'!EB93="Yes"),OFFSET('Hygiene Data'!$R$7,0,10*ROW('Hygiene Data'!R87)),NA())</f>
        <v>#N/A</v>
      </c>
      <c r="BN93" s="87" t="e">
        <f ca="true">+IF(AND(ISNUMBER(OFFSET('Hygiene Data'!$R$9,0,10*ROW('Hygiene Data'!R87))),'Data Summary'!EC93="Yes"),OFFSET('Hygiene Data'!$R$9,0,10*ROW('Hygiene Data'!R87)),NA())</f>
        <v>#N/A</v>
      </c>
      <c r="BO93" s="87" t="e">
        <f ca="true">+IF(AND(ISNUMBER(OFFSET('Hygiene Data'!$S$5,0,10*ROW('Hygiene Data'!S87))),'Data Summary'!ED93="Yes"),OFFSET('Hygiene Data'!$S$5,0,10*ROW('Hygiene Data'!S87)),NA())</f>
        <v>#N/A</v>
      </c>
      <c r="BP93" s="87" t="e">
        <f ca="true">+IF(AND(ISNUMBER(OFFSET('Hygiene Data'!$S$7,0,10*ROW('Hygiene Data'!S87))),'Data Summary'!EE93="Yes"),OFFSET('Hygiene Data'!$S$7,0,10*ROW('Hygiene Data'!S87)),NA())</f>
        <v>#N/A</v>
      </c>
      <c r="BQ93" s="87" t="e">
        <f ca="true">+IF(AND(ISNUMBER(OFFSET('Hygiene Data'!$S$9,0,10*ROW('Hygiene Data'!S87))),'Data Summary'!EF93="Yes"),OFFSET('Hygiene Data'!$S$9,0,10*ROW('Hygiene Data'!S87)),NA())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Data'!$N$4,0,10*ROW('Water Data'!N88))),'Data Summary'!BS94="Yes"),100-OFFSET('Water Data'!$N$4,0,10*ROW('Water Data'!N88)),NA())</f>
        <v>#N/A</v>
      </c>
      <c r="E94" s="85" t="e">
        <f ca="true">+IF(AND(ISNUMBER(OFFSET('Water Data'!$N$6,0,10*ROW('Water Data'!N88))),'Data Summary'!BT94="Yes"),OFFSET('Water Data'!$N$6,0,10*ROW('Water Data'!N88)),NA())</f>
        <v>#N/A</v>
      </c>
      <c r="F94" s="85" t="e">
        <f ca="true">+IF(AND(ISNUMBER(OFFSET('Water Data'!$N$9,0,10*ROW('Water Data'!N88))),'Data Summary'!BU94="Yes"),OFFSET('Water Data'!$N$9,0,10*ROW('Water Data'!N88)),NA())</f>
        <v>#N/A</v>
      </c>
      <c r="G94" s="85" t="e">
        <f ca="true">+IF(AND(ISNUMBER(OFFSET('Water Data'!$O$4,0,10*ROW('Water Data'!O88))),'Data Summary'!BV94="Yes"),100-OFFSET('Water Data'!$O$4,0,10*ROW('Water Data'!O88)),NA())</f>
        <v>#N/A</v>
      </c>
      <c r="H94" s="85" t="e">
        <f ca="true">+IF(AND(ISNUMBER(OFFSET('Water Data'!$O$6,0,10*ROW('Water Data'!O88))),'Data Summary'!BW94="Yes"),OFFSET('Water Data'!$O$6,0,10*ROW('Water Data'!O88)),NA())</f>
        <v>#N/A</v>
      </c>
      <c r="I94" s="85" t="e">
        <f ca="true">+IF(AND(ISNUMBER(OFFSET('Water Data'!$O$9,0,10*ROW('Water Data'!O88))),'Data Summary'!BX94="Yes"),OFFSET('Water Data'!$O$9,0,10*ROW('Water Data'!O88)),NA())</f>
        <v>#N/A</v>
      </c>
      <c r="J94" s="85" t="e">
        <f ca="true">+IF(AND(ISNUMBER(OFFSET('Water Data'!$P$4,0,10*ROW('Water Data'!P88))),'Data Summary'!BY94="Yes"),100-OFFSET('Water Data'!$P$4,0,10*ROW('Water Data'!P88)),NA())</f>
        <v>#N/A</v>
      </c>
      <c r="K94" s="85" t="e">
        <f ca="true">+IF(AND(ISNUMBER(OFFSET('Water Data'!$P$6,0,10*ROW('Water Data'!P88))),'Data Summary'!BZ94="Yes"),OFFSET('Water Data'!$P$6,0,10*ROW('Water Data'!P88)),NA())</f>
        <v>#N/A</v>
      </c>
      <c r="L94" s="85" t="e">
        <f ca="true">+IF(AND(ISNUMBER(OFFSET('Water Data'!$P$9,0,10*ROW('Water Data'!P88))),'Data Summary'!CA94="Yes"),OFFSET('Water Data'!$P$9,0,10*ROW('Water Data'!P88)),NA())</f>
        <v>#N/A</v>
      </c>
      <c r="M94" s="85" t="e">
        <f ca="true">+IF(AND(ISNUMBER(OFFSET('Water Data'!$Q$4,0,10*ROW('Water Data'!Q88))),'Data Summary'!CB94="Yes"),100-OFFSET('Water Data'!$Q$4,0,10*ROW('Water Data'!Q88)),NA())</f>
        <v>#N/A</v>
      </c>
      <c r="N94" s="85" t="e">
        <f ca="true">+IF(AND(ISNUMBER(OFFSET('Water Data'!$Q$6,0,10*ROW('Water Data'!Q88))),'Data Summary'!CC94="Yes"),OFFSET('Water Data'!$Q$6,0,10*ROW('Water Data'!Q88)),NA())</f>
        <v>#N/A</v>
      </c>
      <c r="O94" s="85" t="e">
        <f ca="true">+IF(AND(ISNUMBER(OFFSET('Water Data'!$Q$9,0,10*ROW('Water Data'!Q88))),'Data Summary'!CD94="Yes"),OFFSET('Water Data'!$Q$9,0,10*ROW('Water Data'!Q88)),NA())</f>
        <v>#N/A</v>
      </c>
      <c r="P94" s="85" t="e">
        <f ca="true">+IF(AND(ISNUMBER(OFFSET('Water Data'!$R$4,0,10*ROW('Water Data'!R88))),'Data Summary'!CE94="Yes"),100-OFFSET('Water Data'!$R$4,0,10*ROW('Water Data'!R88)),NA())</f>
        <v>#N/A</v>
      </c>
      <c r="Q94" s="85" t="e">
        <f ca="true">+IF(AND(ISNUMBER(OFFSET('Water Data'!$R$6,0,10*ROW('Water Data'!R88))),'Data Summary'!CF94="Yes"),OFFSET('Water Data'!$R$6,0,10*ROW('Water Data'!R88)),NA())</f>
        <v>#N/A</v>
      </c>
      <c r="R94" s="85" t="e">
        <f ca="true">+IF(AND(ISNUMBER(OFFSET('Water Data'!$R$9,0,10*ROW('Water Data'!R88))),'Data Summary'!CG94="Yes"),OFFSET('Water Data'!$R$9,0,10*ROW('Water Data'!R88)),NA())</f>
        <v>#N/A</v>
      </c>
      <c r="S94" s="85" t="e">
        <f ca="true">+IF(AND(ISNUMBER(OFFSET('Water Data'!$S$4,0,10*ROW('Water Data'!S88))),'Data Summary'!CH94="Yes"),100-OFFSET('Water Data'!$S$4,0,10*ROW('Water Data'!S88)),NA())</f>
        <v>#N/A</v>
      </c>
      <c r="T94" s="85" t="e">
        <f ca="true">+IF(AND(ISNUMBER(OFFSET('Water Data'!$S$6,0,10*ROW('Water Data'!S88))),'Data Summary'!CI94="Yes"),OFFSET('Water Data'!$S$6,0,10*ROW('Water Data'!S88)),NA())</f>
        <v>#N/A</v>
      </c>
      <c r="U94" s="85" t="e">
        <f ca="true">+IF(AND(ISNUMBER(OFFSET('Water Data'!$S$9,0,10*ROW('Water Data'!S88))),'Data Summary'!CJ94="Yes"),OFFSET('Water Data'!$S$9,0,10*ROW('Water Data'!S88)),NA())</f>
        <v>#N/A</v>
      </c>
      <c r="V94" s="86" t="e">
        <f ca="true">+IF(AND(ISNUMBER(OFFSET('Sanitation Data'!$N$4,0,10*ROW('Sanitation Data'!N88))),'Data Summary'!CK94="Yes"),100-OFFSET('Sanitation Data'!$N$4,0,10*ROW('Sanitation Data'!N88)),NA())</f>
        <v>#N/A</v>
      </c>
      <c r="W94" s="86" t="e">
        <f ca="true">+IF(AND(ISNUMBER(OFFSET('Sanitation Data'!$N$6,0,10*ROW('Sanitation Data'!N88))),'Data Summary'!CL94="Yes"),OFFSET('Sanitation Data'!$N$6,0,10*ROW('Sanitation Data'!N88)),NA())</f>
        <v>#N/A</v>
      </c>
      <c r="X94" s="86" t="e">
        <f ca="true">+IF(AND(ISNUMBER(OFFSET('Sanitation Data'!$N$10,0,10*ROW('Sanitation Data'!N88))),'Data Summary'!CM94="Yes"),OFFSET('Sanitation Data'!$N$10,0,10*ROW('Sanitation Data'!N88)),NA())</f>
        <v>#N/A</v>
      </c>
      <c r="Y94" s="86" t="e">
        <f ca="true">+IF(AND(ISNUMBER(OFFSET('Sanitation Data'!$N$11,0,10*ROW('Sanitation Data'!N88))),'Data Summary'!CN94="Yes"),OFFSET('Sanitation Data'!$N$11,0,10*ROW('Sanitation Data'!N88)),NA())</f>
        <v>#N/A</v>
      </c>
      <c r="Z94" s="86" t="e">
        <f ca="true">+IF(AND(ISNUMBER(OFFSET('Sanitation Data'!$N$12,0,10*ROW('Sanitation Data'!N88))),'Data Summary'!CO94="Yes"),OFFSET('Sanitation Data'!$N$12,0,10*ROW('Sanitation Data'!N88)),NA())</f>
        <v>#N/A</v>
      </c>
      <c r="AA94" s="86" t="e">
        <f ca="true">+IF(AND(ISNUMBER(OFFSET('Sanitation Data'!$O$4,0,10*ROW('Sanitation Data'!O88))),'Data Summary'!CP94="Yes"),100-OFFSET('Sanitation Data'!$O$4,0,10*ROW('Sanitation Data'!O88)),NA())</f>
        <v>#N/A</v>
      </c>
      <c r="AB94" s="86" t="e">
        <f ca="true">+IF(AND(ISNUMBER(OFFSET('Sanitation Data'!$O$6,0,10*ROW('Sanitation Data'!O88))),'Data Summary'!CQ94="Yes"),OFFSET('Sanitation Data'!$O$6,0,10*ROW('Sanitation Data'!O88)),NA())</f>
        <v>#N/A</v>
      </c>
      <c r="AC94" s="86" t="e">
        <f ca="true">+IF(AND(ISNUMBER(OFFSET('Sanitation Data'!$O$10,0,10*ROW('Sanitation Data'!O88))),'Data Summary'!CR94="Yes"),OFFSET('Sanitation Data'!$O$10,0,10*ROW('Sanitation Data'!O88)),NA())</f>
        <v>#N/A</v>
      </c>
      <c r="AD94" s="86" t="e">
        <f ca="true">+IF(AND(ISNUMBER(OFFSET('Sanitation Data'!$O$11,0,10*ROW('Sanitation Data'!O88))),'Data Summary'!CS94="Yes"),OFFSET('Sanitation Data'!$O$11,0,10*ROW('Sanitation Data'!O88)),NA())</f>
        <v>#N/A</v>
      </c>
      <c r="AE94" s="86" t="e">
        <f ca="true">+IF(AND(ISNUMBER(OFFSET('Sanitation Data'!$O$12,0,10*ROW('Sanitation Data'!O88))),'Data Summary'!CT94="Yes"),OFFSET('Sanitation Data'!$O$12,0,10*ROW('Sanitation Data'!O88)),NA())</f>
        <v>#N/A</v>
      </c>
      <c r="AF94" s="86" t="e">
        <f ca="true">+IF(AND(ISNUMBER(OFFSET('Sanitation Data'!$P$4,0,10*ROW('Sanitation Data'!P88))),'Data Summary'!CU94="Yes"),100-OFFSET('Sanitation Data'!$P$4,0,10*ROW('Sanitation Data'!P88)),NA())</f>
        <v>#N/A</v>
      </c>
      <c r="AG94" s="86" t="e">
        <f ca="true">+IF(AND(ISNUMBER(OFFSET('Sanitation Data'!$P$6,0,10*ROW('Sanitation Data'!P88))),'Data Summary'!CV94="Yes"),OFFSET('Sanitation Data'!$P$6,0,10*ROW('Sanitation Data'!P88)),NA())</f>
        <v>#N/A</v>
      </c>
      <c r="AH94" s="86" t="e">
        <f ca="true">+IF(AND(ISNUMBER(OFFSET('Sanitation Data'!$P$10,0,10*ROW('Sanitation Data'!P88))),'Data Summary'!CW94="Yes"),OFFSET('Sanitation Data'!$P$10,0,10*ROW('Sanitation Data'!P88)),NA())</f>
        <v>#N/A</v>
      </c>
      <c r="AI94" s="86" t="e">
        <f ca="true">+IF(AND(ISNUMBER(OFFSET('Sanitation Data'!$P$11,0,10*ROW('Sanitation Data'!P88))),'Data Summary'!CX94="Yes"),OFFSET('Sanitation Data'!$P$11,0,10*ROW('Sanitation Data'!P88)),NA())</f>
        <v>#N/A</v>
      </c>
      <c r="AJ94" s="86" t="e">
        <f ca="true">+IF(AND(ISNUMBER(OFFSET('Sanitation Data'!$P$12,0,10*ROW('Sanitation Data'!P88))),'Data Summary'!CY94="Yes"),OFFSET('Sanitation Data'!$P$12,0,10*ROW('Sanitation Data'!P88)),NA())</f>
        <v>#N/A</v>
      </c>
      <c r="AK94" s="86" t="e">
        <f ca="true">+IF(AND(ISNUMBER(OFFSET('Sanitation Data'!$Q$4,0,10*ROW('Sanitation Data'!Q88))),'Data Summary'!CZ94="Yes"),100-OFFSET('Sanitation Data'!$Q$4,0,10*ROW('Sanitation Data'!Q88)),NA())</f>
        <v>#N/A</v>
      </c>
      <c r="AL94" s="86" t="e">
        <f ca="true">+IF(AND(ISNUMBER(OFFSET('Sanitation Data'!$Q$6,0,10*ROW('Sanitation Data'!Q88))),'Data Summary'!DA94="Yes"),OFFSET('Sanitation Data'!$Q$6,0,10*ROW('Sanitation Data'!Q88)),NA())</f>
        <v>#N/A</v>
      </c>
      <c r="AM94" s="86" t="e">
        <f ca="true">+IF(AND(ISNUMBER(OFFSET('Sanitation Data'!$Q$10,0,10*ROW('Sanitation Data'!Q88))),'Data Summary'!DB94="Yes"),OFFSET('Sanitation Data'!$Q$10,0,10*ROW('Sanitation Data'!Q88)),NA())</f>
        <v>#N/A</v>
      </c>
      <c r="AN94" s="86" t="e">
        <f ca="true">+IF(AND(ISNUMBER(OFFSET('Sanitation Data'!$Q$11,0,10*ROW('Sanitation Data'!Q88))),'Data Summary'!DC94="Yes"),OFFSET('Sanitation Data'!$Q$11,0,10*ROW('Sanitation Data'!Q88)),NA())</f>
        <v>#N/A</v>
      </c>
      <c r="AO94" s="86" t="e">
        <f ca="true">+IF(AND(ISNUMBER(OFFSET('Sanitation Data'!$Q$12,0,10*ROW('Sanitation Data'!Q88))),'Data Summary'!DD94="Yes"),OFFSET('Sanitation Data'!$Q$12,0,10*ROW('Sanitation Data'!Q88)),NA())</f>
        <v>#N/A</v>
      </c>
      <c r="AP94" s="86" t="e">
        <f ca="true">+IF(AND(ISNUMBER(OFFSET('Sanitation Data'!$R$4,0,10*ROW('Sanitation Data'!R88))),'Data Summary'!DE94="Yes"),100-OFFSET('Sanitation Data'!$R$4,0,10*ROW('Sanitation Data'!R88)),NA())</f>
        <v>#N/A</v>
      </c>
      <c r="AQ94" s="86" t="e">
        <f ca="true">+IF(AND(ISNUMBER(OFFSET('Sanitation Data'!$R$6,0,10*ROW('Sanitation Data'!R88))),'Data Summary'!DF94="Yes"),OFFSET('Sanitation Data'!$R$6,0,10*ROW('Sanitation Data'!R88)),NA())</f>
        <v>#N/A</v>
      </c>
      <c r="AR94" s="86" t="e">
        <f ca="true">+IF(AND(ISNUMBER(OFFSET('Sanitation Data'!$R$10,0,10*ROW('Sanitation Data'!R88))),'Data Summary'!DG94="Yes"),OFFSET('Sanitation Data'!$R$10,0,10*ROW('Sanitation Data'!R88)),NA())</f>
        <v>#N/A</v>
      </c>
      <c r="AS94" s="86" t="e">
        <f ca="true">+IF(AND(ISNUMBER(OFFSET('Sanitation Data'!$R$11,0,10*ROW('Sanitation Data'!R88))),'Data Summary'!DH94="Yes"),OFFSET('Sanitation Data'!$R$11,0,10*ROW('Sanitation Data'!R88)),NA())</f>
        <v>#N/A</v>
      </c>
      <c r="AT94" s="86" t="e">
        <f ca="true">+IF(AND(ISNUMBER(OFFSET('Sanitation Data'!$R$12,0,10*ROW('Sanitation Data'!R88))),'Data Summary'!DI94="Yes"),OFFSET('Sanitation Data'!$R$12,0,10*ROW('Sanitation Data'!R88)),NA())</f>
        <v>#N/A</v>
      </c>
      <c r="AU94" s="86" t="e">
        <f ca="true">+IF(AND(ISNUMBER(OFFSET('Sanitation Data'!$S$4,0,10*ROW('Sanitation Data'!S88))),'Data Summary'!DJ94="Yes"),100-OFFSET('Sanitation Data'!$S$4,0,10*ROW('Sanitation Data'!S88)),NA())</f>
        <v>#N/A</v>
      </c>
      <c r="AV94" s="86" t="e">
        <f ca="true">+IF(AND(ISNUMBER(OFFSET('Sanitation Data'!$S$6,0,10*ROW('Sanitation Data'!S88))),'Data Summary'!DK94="Yes"),OFFSET('Sanitation Data'!$S$6,0,10*ROW('Sanitation Data'!S88)),NA())</f>
        <v>#N/A</v>
      </c>
      <c r="AW94" s="86" t="e">
        <f ca="true">+IF(AND(ISNUMBER(OFFSET('Sanitation Data'!$S$10,0,10*ROW('Sanitation Data'!S88))),'Data Summary'!DL94="Yes"),OFFSET('Sanitation Data'!$S$10,0,10*ROW('Sanitation Data'!S88)),NA())</f>
        <v>#N/A</v>
      </c>
      <c r="AX94" s="86" t="e">
        <f ca="true">+IF(AND(ISNUMBER(OFFSET('Sanitation Data'!$S$11,0,10*ROW('Sanitation Data'!S88))),'Data Summary'!DM94="Yes"),OFFSET('Sanitation Data'!$S$11,0,10*ROW('Sanitation Data'!S88)),NA())</f>
        <v>#N/A</v>
      </c>
      <c r="AY94" s="86" t="e">
        <f ca="true">+IF(AND(ISNUMBER(OFFSET('Sanitation Data'!$S$12,0,10*ROW('Sanitation Data'!S88))),'Data Summary'!DN94="Yes"),OFFSET('Sanitation Data'!$S$12,0,10*ROW('Sanitation Data'!S88)),NA())</f>
        <v>#N/A</v>
      </c>
      <c r="AZ94" s="87" t="e">
        <f ca="true">+IF(AND(ISNUMBER(OFFSET('Hygiene Data'!$N$5,0,10*ROW('Hygiene Data'!N88))),'Data Summary'!DO94="Yes"),OFFSET('Hygiene Data'!$N$5,0,10*ROW('Hygiene Data'!N88)),NA())</f>
        <v>#N/A</v>
      </c>
      <c r="BA94" s="87" t="e">
        <f ca="true">+IF(AND(ISNUMBER(OFFSET('Hygiene Data'!$N$7,0,10*ROW('Hygiene Data'!N88))),'Data Summary'!DP94="Yes"),OFFSET('Hygiene Data'!$N$7,0,10*ROW('Hygiene Data'!N88)),NA())</f>
        <v>#N/A</v>
      </c>
      <c r="BB94" s="87" t="e">
        <f ca="true">+IF(AND(ISNUMBER(OFFSET('Hygiene Data'!$N$9,0,10*ROW('Hygiene Data'!N88))),'Data Summary'!DQ94="Yes"),OFFSET('Hygiene Data'!$N$9,0,10*ROW('Hygiene Data'!N88)),NA())</f>
        <v>#N/A</v>
      </c>
      <c r="BC94" s="87" t="e">
        <f ca="true">+IF(AND(ISNUMBER(OFFSET('Hygiene Data'!$O$5,0,10*ROW('Hygiene Data'!O88))),'Data Summary'!DR94="Yes"),OFFSET('Hygiene Data'!$O$5,0,10*ROW('Hygiene Data'!O88)),NA())</f>
        <v>#N/A</v>
      </c>
      <c r="BD94" s="87" t="e">
        <f ca="true">+IF(AND(ISNUMBER(OFFSET('Hygiene Data'!$O$7,0,10*ROW('Hygiene Data'!O88))),'Data Summary'!DS94="Yes"),OFFSET('Hygiene Data'!$O$7,0,10*ROW('Hygiene Data'!O88)),NA())</f>
        <v>#N/A</v>
      </c>
      <c r="BE94" s="87" t="e">
        <f ca="true">+IF(AND(ISNUMBER(OFFSET('Hygiene Data'!$O$9,0,10*ROW('Hygiene Data'!O88))),'Data Summary'!DT94="Yes"),OFFSET('Hygiene Data'!$O$9,0,10*ROW('Hygiene Data'!O88)),NA())</f>
        <v>#N/A</v>
      </c>
      <c r="BF94" s="87" t="e">
        <f ca="true">+IF(AND(ISNUMBER(OFFSET('Hygiene Data'!$P$5,0,10*ROW('Hygiene Data'!P88))),'Data Summary'!DU94="Yes"),OFFSET('Hygiene Data'!$P$5,0,10*ROW('Hygiene Data'!P88)),NA())</f>
        <v>#N/A</v>
      </c>
      <c r="BG94" s="87" t="e">
        <f ca="true">+IF(AND(ISNUMBER(OFFSET('Hygiene Data'!$P$7,0,10*ROW('Hygiene Data'!P88))),'Data Summary'!DV94="Yes"),OFFSET('Hygiene Data'!$P$7,0,10*ROW('Hygiene Data'!P88)),NA())</f>
        <v>#N/A</v>
      </c>
      <c r="BH94" s="87" t="e">
        <f ca="true">+IF(AND(ISNUMBER(OFFSET('Hygiene Data'!$P$9,0,10*ROW('Hygiene Data'!P88))),'Data Summary'!DW94="Yes"),OFFSET('Hygiene Data'!$P$9,0,10*ROW('Hygiene Data'!P88)),NA())</f>
        <v>#N/A</v>
      </c>
      <c r="BI94" s="87" t="e">
        <f ca="true">+IF(AND(ISNUMBER(OFFSET('Hygiene Data'!$Q$5,0,10*ROW('Hygiene Data'!Q88))),'Data Summary'!DX94="Yes"),OFFSET('Hygiene Data'!$Q$5,0,10*ROW('Hygiene Data'!Q88)),NA())</f>
        <v>#N/A</v>
      </c>
      <c r="BJ94" s="87" t="e">
        <f ca="true">+IF(AND(ISNUMBER(OFFSET('Hygiene Data'!$Q$7,0,10*ROW('Hygiene Data'!Q88))),'Data Summary'!DY94="Yes"),OFFSET('Hygiene Data'!$Q$7,0,10*ROW('Hygiene Data'!Q88)),NA())</f>
        <v>#N/A</v>
      </c>
      <c r="BK94" s="87" t="e">
        <f ca="true">+IF(AND(ISNUMBER(OFFSET('Hygiene Data'!$Q$9,0,10*ROW('Hygiene Data'!Q88))),'Data Summary'!DZ94="Yes"),OFFSET('Hygiene Data'!$Q$9,0,10*ROW('Hygiene Data'!Q88)),NA())</f>
        <v>#N/A</v>
      </c>
      <c r="BL94" s="87" t="e">
        <f ca="true">+IF(AND(ISNUMBER(OFFSET('Hygiene Data'!$R$5,0,10*ROW('Hygiene Data'!R88))),'Data Summary'!EA94="Yes"),OFFSET('Hygiene Data'!$R$5,0,10*ROW('Hygiene Data'!R88)),NA())</f>
        <v>#N/A</v>
      </c>
      <c r="BM94" s="87" t="e">
        <f ca="true">+IF(AND(ISNUMBER(OFFSET('Hygiene Data'!$R$7,0,10*ROW('Hygiene Data'!R88))),'Data Summary'!EB94="Yes"),OFFSET('Hygiene Data'!$R$7,0,10*ROW('Hygiene Data'!R88)),NA())</f>
        <v>#N/A</v>
      </c>
      <c r="BN94" s="87" t="e">
        <f ca="true">+IF(AND(ISNUMBER(OFFSET('Hygiene Data'!$R$9,0,10*ROW('Hygiene Data'!R88))),'Data Summary'!EC94="Yes"),OFFSET('Hygiene Data'!$R$9,0,10*ROW('Hygiene Data'!R88)),NA())</f>
        <v>#N/A</v>
      </c>
      <c r="BO94" s="87" t="e">
        <f ca="true">+IF(AND(ISNUMBER(OFFSET('Hygiene Data'!$S$5,0,10*ROW('Hygiene Data'!S88))),'Data Summary'!ED94="Yes"),OFFSET('Hygiene Data'!$S$5,0,10*ROW('Hygiene Data'!S88)),NA())</f>
        <v>#N/A</v>
      </c>
      <c r="BP94" s="87" t="e">
        <f ca="true">+IF(AND(ISNUMBER(OFFSET('Hygiene Data'!$S$7,0,10*ROW('Hygiene Data'!S88))),'Data Summary'!EE94="Yes"),OFFSET('Hygiene Data'!$S$7,0,10*ROW('Hygiene Data'!S88)),NA())</f>
        <v>#N/A</v>
      </c>
      <c r="BQ94" s="87" t="e">
        <f ca="true">+IF(AND(ISNUMBER(OFFSET('Hygiene Data'!$S$9,0,10*ROW('Hygiene Data'!S88))),'Data Summary'!EF94="Yes"),OFFSET('Hygiene Data'!$S$9,0,10*ROW('Hygiene Data'!S88)),NA())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Data'!$N$4,0,10*ROW('Water Data'!N89))),'Data Summary'!BS95="Yes"),100-OFFSET('Water Data'!$N$4,0,10*ROW('Water Data'!N89)),NA())</f>
        <v>#N/A</v>
      </c>
      <c r="E95" s="85" t="e">
        <f ca="true">+IF(AND(ISNUMBER(OFFSET('Water Data'!$N$6,0,10*ROW('Water Data'!N89))),'Data Summary'!BT95="Yes"),OFFSET('Water Data'!$N$6,0,10*ROW('Water Data'!N89)),NA())</f>
        <v>#N/A</v>
      </c>
      <c r="F95" s="85" t="e">
        <f ca="true">+IF(AND(ISNUMBER(OFFSET('Water Data'!$N$9,0,10*ROW('Water Data'!N89))),'Data Summary'!BU95="Yes"),OFFSET('Water Data'!$N$9,0,10*ROW('Water Data'!N89)),NA())</f>
        <v>#N/A</v>
      </c>
      <c r="G95" s="85" t="e">
        <f ca="true">+IF(AND(ISNUMBER(OFFSET('Water Data'!$O$4,0,10*ROW('Water Data'!O89))),'Data Summary'!BV95="Yes"),100-OFFSET('Water Data'!$O$4,0,10*ROW('Water Data'!O89)),NA())</f>
        <v>#N/A</v>
      </c>
      <c r="H95" s="85" t="e">
        <f ca="true">+IF(AND(ISNUMBER(OFFSET('Water Data'!$O$6,0,10*ROW('Water Data'!O89))),'Data Summary'!BW95="Yes"),OFFSET('Water Data'!$O$6,0,10*ROW('Water Data'!O89)),NA())</f>
        <v>#N/A</v>
      </c>
      <c r="I95" s="85" t="e">
        <f ca="true">+IF(AND(ISNUMBER(OFFSET('Water Data'!$O$9,0,10*ROW('Water Data'!O89))),'Data Summary'!BX95="Yes"),OFFSET('Water Data'!$O$9,0,10*ROW('Water Data'!O89)),NA())</f>
        <v>#N/A</v>
      </c>
      <c r="J95" s="85" t="e">
        <f ca="true">+IF(AND(ISNUMBER(OFFSET('Water Data'!$P$4,0,10*ROW('Water Data'!P89))),'Data Summary'!BY95="Yes"),100-OFFSET('Water Data'!$P$4,0,10*ROW('Water Data'!P89)),NA())</f>
        <v>#N/A</v>
      </c>
      <c r="K95" s="85" t="e">
        <f ca="true">+IF(AND(ISNUMBER(OFFSET('Water Data'!$P$6,0,10*ROW('Water Data'!P89))),'Data Summary'!BZ95="Yes"),OFFSET('Water Data'!$P$6,0,10*ROW('Water Data'!P89)),NA())</f>
        <v>#N/A</v>
      </c>
      <c r="L95" s="85" t="e">
        <f ca="true">+IF(AND(ISNUMBER(OFFSET('Water Data'!$P$9,0,10*ROW('Water Data'!P89))),'Data Summary'!CA95="Yes"),OFFSET('Water Data'!$P$9,0,10*ROW('Water Data'!P89)),NA())</f>
        <v>#N/A</v>
      </c>
      <c r="M95" s="85" t="e">
        <f ca="true">+IF(AND(ISNUMBER(OFFSET('Water Data'!$Q$4,0,10*ROW('Water Data'!Q89))),'Data Summary'!CB95="Yes"),100-OFFSET('Water Data'!$Q$4,0,10*ROW('Water Data'!Q89)),NA())</f>
        <v>#N/A</v>
      </c>
      <c r="N95" s="85" t="e">
        <f ca="true">+IF(AND(ISNUMBER(OFFSET('Water Data'!$Q$6,0,10*ROW('Water Data'!Q89))),'Data Summary'!CC95="Yes"),OFFSET('Water Data'!$Q$6,0,10*ROW('Water Data'!Q89)),NA())</f>
        <v>#N/A</v>
      </c>
      <c r="O95" s="85" t="e">
        <f ca="true">+IF(AND(ISNUMBER(OFFSET('Water Data'!$Q$9,0,10*ROW('Water Data'!Q89))),'Data Summary'!CD95="Yes"),OFFSET('Water Data'!$Q$9,0,10*ROW('Water Data'!Q89)),NA())</f>
        <v>#N/A</v>
      </c>
      <c r="P95" s="85" t="e">
        <f ca="true">+IF(AND(ISNUMBER(OFFSET('Water Data'!$R$4,0,10*ROW('Water Data'!R89))),'Data Summary'!CE95="Yes"),100-OFFSET('Water Data'!$R$4,0,10*ROW('Water Data'!R89)),NA())</f>
        <v>#N/A</v>
      </c>
      <c r="Q95" s="85" t="e">
        <f ca="true">+IF(AND(ISNUMBER(OFFSET('Water Data'!$R$6,0,10*ROW('Water Data'!R89))),'Data Summary'!CF95="Yes"),OFFSET('Water Data'!$R$6,0,10*ROW('Water Data'!R89)),NA())</f>
        <v>#N/A</v>
      </c>
      <c r="R95" s="85" t="e">
        <f ca="true">+IF(AND(ISNUMBER(OFFSET('Water Data'!$R$9,0,10*ROW('Water Data'!R89))),'Data Summary'!CG95="Yes"),OFFSET('Water Data'!$R$9,0,10*ROW('Water Data'!R89)),NA())</f>
        <v>#N/A</v>
      </c>
      <c r="S95" s="85" t="e">
        <f ca="true">+IF(AND(ISNUMBER(OFFSET('Water Data'!$S$4,0,10*ROW('Water Data'!S89))),'Data Summary'!CH95="Yes"),100-OFFSET('Water Data'!$S$4,0,10*ROW('Water Data'!S89)),NA())</f>
        <v>#N/A</v>
      </c>
      <c r="T95" s="85" t="e">
        <f ca="true">+IF(AND(ISNUMBER(OFFSET('Water Data'!$S$6,0,10*ROW('Water Data'!S89))),'Data Summary'!CI95="Yes"),OFFSET('Water Data'!$S$6,0,10*ROW('Water Data'!S89)),NA())</f>
        <v>#N/A</v>
      </c>
      <c r="U95" s="85" t="e">
        <f ca="true">+IF(AND(ISNUMBER(OFFSET('Water Data'!$S$9,0,10*ROW('Water Data'!S89))),'Data Summary'!CJ95="Yes"),OFFSET('Water Data'!$S$9,0,10*ROW('Water Data'!S89)),NA())</f>
        <v>#N/A</v>
      </c>
      <c r="V95" s="86" t="e">
        <f ca="true">+IF(AND(ISNUMBER(OFFSET('Sanitation Data'!$N$4,0,10*ROW('Sanitation Data'!N89))),'Data Summary'!CK95="Yes"),100-OFFSET('Sanitation Data'!$N$4,0,10*ROW('Sanitation Data'!N89)),NA())</f>
        <v>#N/A</v>
      </c>
      <c r="W95" s="86" t="e">
        <f ca="true">+IF(AND(ISNUMBER(OFFSET('Sanitation Data'!$N$6,0,10*ROW('Sanitation Data'!N89))),'Data Summary'!CL95="Yes"),OFFSET('Sanitation Data'!$N$6,0,10*ROW('Sanitation Data'!N89)),NA())</f>
        <v>#N/A</v>
      </c>
      <c r="X95" s="86" t="e">
        <f ca="true">+IF(AND(ISNUMBER(OFFSET('Sanitation Data'!$N$10,0,10*ROW('Sanitation Data'!N89))),'Data Summary'!CM95="Yes"),OFFSET('Sanitation Data'!$N$10,0,10*ROW('Sanitation Data'!N89)),NA())</f>
        <v>#N/A</v>
      </c>
      <c r="Y95" s="86" t="e">
        <f ca="true">+IF(AND(ISNUMBER(OFFSET('Sanitation Data'!$N$11,0,10*ROW('Sanitation Data'!N89))),'Data Summary'!CN95="Yes"),OFFSET('Sanitation Data'!$N$11,0,10*ROW('Sanitation Data'!N89)),NA())</f>
        <v>#N/A</v>
      </c>
      <c r="Z95" s="86" t="e">
        <f ca="true">+IF(AND(ISNUMBER(OFFSET('Sanitation Data'!$N$12,0,10*ROW('Sanitation Data'!N89))),'Data Summary'!CO95="Yes"),OFFSET('Sanitation Data'!$N$12,0,10*ROW('Sanitation Data'!N89)),NA())</f>
        <v>#N/A</v>
      </c>
      <c r="AA95" s="86" t="e">
        <f ca="true">+IF(AND(ISNUMBER(OFFSET('Sanitation Data'!$O$4,0,10*ROW('Sanitation Data'!O89))),'Data Summary'!CP95="Yes"),100-OFFSET('Sanitation Data'!$O$4,0,10*ROW('Sanitation Data'!O89)),NA())</f>
        <v>#N/A</v>
      </c>
      <c r="AB95" s="86" t="e">
        <f ca="true">+IF(AND(ISNUMBER(OFFSET('Sanitation Data'!$O$6,0,10*ROW('Sanitation Data'!O89))),'Data Summary'!CQ95="Yes"),OFFSET('Sanitation Data'!$O$6,0,10*ROW('Sanitation Data'!O89)),NA())</f>
        <v>#N/A</v>
      </c>
      <c r="AC95" s="86" t="e">
        <f ca="true">+IF(AND(ISNUMBER(OFFSET('Sanitation Data'!$O$10,0,10*ROW('Sanitation Data'!O89))),'Data Summary'!CR95="Yes"),OFFSET('Sanitation Data'!$O$10,0,10*ROW('Sanitation Data'!O89)),NA())</f>
        <v>#N/A</v>
      </c>
      <c r="AD95" s="86" t="e">
        <f ca="true">+IF(AND(ISNUMBER(OFFSET('Sanitation Data'!$O$11,0,10*ROW('Sanitation Data'!O89))),'Data Summary'!CS95="Yes"),OFFSET('Sanitation Data'!$O$11,0,10*ROW('Sanitation Data'!O89)),NA())</f>
        <v>#N/A</v>
      </c>
      <c r="AE95" s="86" t="e">
        <f ca="true">+IF(AND(ISNUMBER(OFFSET('Sanitation Data'!$O$12,0,10*ROW('Sanitation Data'!O89))),'Data Summary'!CT95="Yes"),OFFSET('Sanitation Data'!$O$12,0,10*ROW('Sanitation Data'!O89)),NA())</f>
        <v>#N/A</v>
      </c>
      <c r="AF95" s="86" t="e">
        <f ca="true">+IF(AND(ISNUMBER(OFFSET('Sanitation Data'!$P$4,0,10*ROW('Sanitation Data'!P89))),'Data Summary'!CU95="Yes"),100-OFFSET('Sanitation Data'!$P$4,0,10*ROW('Sanitation Data'!P89)),NA())</f>
        <v>#N/A</v>
      </c>
      <c r="AG95" s="86" t="e">
        <f ca="true">+IF(AND(ISNUMBER(OFFSET('Sanitation Data'!$P$6,0,10*ROW('Sanitation Data'!P89))),'Data Summary'!CV95="Yes"),OFFSET('Sanitation Data'!$P$6,0,10*ROW('Sanitation Data'!P89)),NA())</f>
        <v>#N/A</v>
      </c>
      <c r="AH95" s="86" t="e">
        <f ca="true">+IF(AND(ISNUMBER(OFFSET('Sanitation Data'!$P$10,0,10*ROW('Sanitation Data'!P89))),'Data Summary'!CW95="Yes"),OFFSET('Sanitation Data'!$P$10,0,10*ROW('Sanitation Data'!P89)),NA())</f>
        <v>#N/A</v>
      </c>
      <c r="AI95" s="86" t="e">
        <f ca="true">+IF(AND(ISNUMBER(OFFSET('Sanitation Data'!$P$11,0,10*ROW('Sanitation Data'!P89))),'Data Summary'!CX95="Yes"),OFFSET('Sanitation Data'!$P$11,0,10*ROW('Sanitation Data'!P89)),NA())</f>
        <v>#N/A</v>
      </c>
      <c r="AJ95" s="86" t="e">
        <f ca="true">+IF(AND(ISNUMBER(OFFSET('Sanitation Data'!$P$12,0,10*ROW('Sanitation Data'!P89))),'Data Summary'!CY95="Yes"),OFFSET('Sanitation Data'!$P$12,0,10*ROW('Sanitation Data'!P89)),NA())</f>
        <v>#N/A</v>
      </c>
      <c r="AK95" s="86" t="e">
        <f ca="true">+IF(AND(ISNUMBER(OFFSET('Sanitation Data'!$Q$4,0,10*ROW('Sanitation Data'!Q89))),'Data Summary'!CZ95="Yes"),100-OFFSET('Sanitation Data'!$Q$4,0,10*ROW('Sanitation Data'!Q89)),NA())</f>
        <v>#N/A</v>
      </c>
      <c r="AL95" s="86" t="e">
        <f ca="true">+IF(AND(ISNUMBER(OFFSET('Sanitation Data'!$Q$6,0,10*ROW('Sanitation Data'!Q89))),'Data Summary'!DA95="Yes"),OFFSET('Sanitation Data'!$Q$6,0,10*ROW('Sanitation Data'!Q89)),NA())</f>
        <v>#N/A</v>
      </c>
      <c r="AM95" s="86" t="e">
        <f ca="true">+IF(AND(ISNUMBER(OFFSET('Sanitation Data'!$Q$10,0,10*ROW('Sanitation Data'!Q89))),'Data Summary'!DB95="Yes"),OFFSET('Sanitation Data'!$Q$10,0,10*ROW('Sanitation Data'!Q89)),NA())</f>
        <v>#N/A</v>
      </c>
      <c r="AN95" s="86" t="e">
        <f ca="true">+IF(AND(ISNUMBER(OFFSET('Sanitation Data'!$Q$11,0,10*ROW('Sanitation Data'!Q89))),'Data Summary'!DC95="Yes"),OFFSET('Sanitation Data'!$Q$11,0,10*ROW('Sanitation Data'!Q89)),NA())</f>
        <v>#N/A</v>
      </c>
      <c r="AO95" s="86" t="e">
        <f ca="true">+IF(AND(ISNUMBER(OFFSET('Sanitation Data'!$Q$12,0,10*ROW('Sanitation Data'!Q89))),'Data Summary'!DD95="Yes"),OFFSET('Sanitation Data'!$Q$12,0,10*ROW('Sanitation Data'!Q89)),NA())</f>
        <v>#N/A</v>
      </c>
      <c r="AP95" s="86" t="e">
        <f ca="true">+IF(AND(ISNUMBER(OFFSET('Sanitation Data'!$R$4,0,10*ROW('Sanitation Data'!R89))),'Data Summary'!DE95="Yes"),100-OFFSET('Sanitation Data'!$R$4,0,10*ROW('Sanitation Data'!R89)),NA())</f>
        <v>#N/A</v>
      </c>
      <c r="AQ95" s="86" t="e">
        <f ca="true">+IF(AND(ISNUMBER(OFFSET('Sanitation Data'!$R$6,0,10*ROW('Sanitation Data'!R89))),'Data Summary'!DF95="Yes"),OFFSET('Sanitation Data'!$R$6,0,10*ROW('Sanitation Data'!R89)),NA())</f>
        <v>#N/A</v>
      </c>
      <c r="AR95" s="86" t="e">
        <f ca="true">+IF(AND(ISNUMBER(OFFSET('Sanitation Data'!$R$10,0,10*ROW('Sanitation Data'!R89))),'Data Summary'!DG95="Yes"),OFFSET('Sanitation Data'!$R$10,0,10*ROW('Sanitation Data'!R89)),NA())</f>
        <v>#N/A</v>
      </c>
      <c r="AS95" s="86" t="e">
        <f ca="true">+IF(AND(ISNUMBER(OFFSET('Sanitation Data'!$R$11,0,10*ROW('Sanitation Data'!R89))),'Data Summary'!DH95="Yes"),OFFSET('Sanitation Data'!$R$11,0,10*ROW('Sanitation Data'!R89)),NA())</f>
        <v>#N/A</v>
      </c>
      <c r="AT95" s="86" t="e">
        <f ca="true">+IF(AND(ISNUMBER(OFFSET('Sanitation Data'!$R$12,0,10*ROW('Sanitation Data'!R89))),'Data Summary'!DI95="Yes"),OFFSET('Sanitation Data'!$R$12,0,10*ROW('Sanitation Data'!R89)),NA())</f>
        <v>#N/A</v>
      </c>
      <c r="AU95" s="86" t="e">
        <f ca="true">+IF(AND(ISNUMBER(OFFSET('Sanitation Data'!$S$4,0,10*ROW('Sanitation Data'!S89))),'Data Summary'!DJ95="Yes"),100-OFFSET('Sanitation Data'!$S$4,0,10*ROW('Sanitation Data'!S89)),NA())</f>
        <v>#N/A</v>
      </c>
      <c r="AV95" s="86" t="e">
        <f ca="true">+IF(AND(ISNUMBER(OFFSET('Sanitation Data'!$S$6,0,10*ROW('Sanitation Data'!S89))),'Data Summary'!DK95="Yes"),OFFSET('Sanitation Data'!$S$6,0,10*ROW('Sanitation Data'!S89)),NA())</f>
        <v>#N/A</v>
      </c>
      <c r="AW95" s="86" t="e">
        <f ca="true">+IF(AND(ISNUMBER(OFFSET('Sanitation Data'!$S$10,0,10*ROW('Sanitation Data'!S89))),'Data Summary'!DL95="Yes"),OFFSET('Sanitation Data'!$S$10,0,10*ROW('Sanitation Data'!S89)),NA())</f>
        <v>#N/A</v>
      </c>
      <c r="AX95" s="86" t="e">
        <f ca="true">+IF(AND(ISNUMBER(OFFSET('Sanitation Data'!$S$11,0,10*ROW('Sanitation Data'!S89))),'Data Summary'!DM95="Yes"),OFFSET('Sanitation Data'!$S$11,0,10*ROW('Sanitation Data'!S89)),NA())</f>
        <v>#N/A</v>
      </c>
      <c r="AY95" s="86" t="e">
        <f ca="true">+IF(AND(ISNUMBER(OFFSET('Sanitation Data'!$S$12,0,10*ROW('Sanitation Data'!S89))),'Data Summary'!DN95="Yes"),OFFSET('Sanitation Data'!$S$12,0,10*ROW('Sanitation Data'!S89)),NA())</f>
        <v>#N/A</v>
      </c>
      <c r="AZ95" s="87" t="e">
        <f ca="true">+IF(AND(ISNUMBER(OFFSET('Hygiene Data'!$N$5,0,10*ROW('Hygiene Data'!N89))),'Data Summary'!DO95="Yes"),OFFSET('Hygiene Data'!$N$5,0,10*ROW('Hygiene Data'!N89)),NA())</f>
        <v>#N/A</v>
      </c>
      <c r="BA95" s="87" t="e">
        <f ca="true">+IF(AND(ISNUMBER(OFFSET('Hygiene Data'!$N$7,0,10*ROW('Hygiene Data'!N89))),'Data Summary'!DP95="Yes"),OFFSET('Hygiene Data'!$N$7,0,10*ROW('Hygiene Data'!N89)),NA())</f>
        <v>#N/A</v>
      </c>
      <c r="BB95" s="87" t="e">
        <f ca="true">+IF(AND(ISNUMBER(OFFSET('Hygiene Data'!$N$9,0,10*ROW('Hygiene Data'!N89))),'Data Summary'!DQ95="Yes"),OFFSET('Hygiene Data'!$N$9,0,10*ROW('Hygiene Data'!N89)),NA())</f>
        <v>#N/A</v>
      </c>
      <c r="BC95" s="87" t="e">
        <f ca="true">+IF(AND(ISNUMBER(OFFSET('Hygiene Data'!$O$5,0,10*ROW('Hygiene Data'!O89))),'Data Summary'!DR95="Yes"),OFFSET('Hygiene Data'!$O$5,0,10*ROW('Hygiene Data'!O89)),NA())</f>
        <v>#N/A</v>
      </c>
      <c r="BD95" s="87" t="e">
        <f ca="true">+IF(AND(ISNUMBER(OFFSET('Hygiene Data'!$O$7,0,10*ROW('Hygiene Data'!O89))),'Data Summary'!DS95="Yes"),OFFSET('Hygiene Data'!$O$7,0,10*ROW('Hygiene Data'!O89)),NA())</f>
        <v>#N/A</v>
      </c>
      <c r="BE95" s="87" t="e">
        <f ca="true">+IF(AND(ISNUMBER(OFFSET('Hygiene Data'!$O$9,0,10*ROW('Hygiene Data'!O89))),'Data Summary'!DT95="Yes"),OFFSET('Hygiene Data'!$O$9,0,10*ROW('Hygiene Data'!O89)),NA())</f>
        <v>#N/A</v>
      </c>
      <c r="BF95" s="87" t="e">
        <f ca="true">+IF(AND(ISNUMBER(OFFSET('Hygiene Data'!$P$5,0,10*ROW('Hygiene Data'!P89))),'Data Summary'!DU95="Yes"),OFFSET('Hygiene Data'!$P$5,0,10*ROW('Hygiene Data'!P89)),NA())</f>
        <v>#N/A</v>
      </c>
      <c r="BG95" s="87" t="e">
        <f ca="true">+IF(AND(ISNUMBER(OFFSET('Hygiene Data'!$P$7,0,10*ROW('Hygiene Data'!P89))),'Data Summary'!DV95="Yes"),OFFSET('Hygiene Data'!$P$7,0,10*ROW('Hygiene Data'!P89)),NA())</f>
        <v>#N/A</v>
      </c>
      <c r="BH95" s="87" t="e">
        <f ca="true">+IF(AND(ISNUMBER(OFFSET('Hygiene Data'!$P$9,0,10*ROW('Hygiene Data'!P89))),'Data Summary'!DW95="Yes"),OFFSET('Hygiene Data'!$P$9,0,10*ROW('Hygiene Data'!P89)),NA())</f>
        <v>#N/A</v>
      </c>
      <c r="BI95" s="87" t="e">
        <f ca="true">+IF(AND(ISNUMBER(OFFSET('Hygiene Data'!$Q$5,0,10*ROW('Hygiene Data'!Q89))),'Data Summary'!DX95="Yes"),OFFSET('Hygiene Data'!$Q$5,0,10*ROW('Hygiene Data'!Q89)),NA())</f>
        <v>#N/A</v>
      </c>
      <c r="BJ95" s="87" t="e">
        <f ca="true">+IF(AND(ISNUMBER(OFFSET('Hygiene Data'!$Q$7,0,10*ROW('Hygiene Data'!Q89))),'Data Summary'!DY95="Yes"),OFFSET('Hygiene Data'!$Q$7,0,10*ROW('Hygiene Data'!Q89)),NA())</f>
        <v>#N/A</v>
      </c>
      <c r="BK95" s="87" t="e">
        <f ca="true">+IF(AND(ISNUMBER(OFFSET('Hygiene Data'!$Q$9,0,10*ROW('Hygiene Data'!Q89))),'Data Summary'!DZ95="Yes"),OFFSET('Hygiene Data'!$Q$9,0,10*ROW('Hygiene Data'!Q89)),NA())</f>
        <v>#N/A</v>
      </c>
      <c r="BL95" s="87" t="e">
        <f ca="true">+IF(AND(ISNUMBER(OFFSET('Hygiene Data'!$R$5,0,10*ROW('Hygiene Data'!R89))),'Data Summary'!EA95="Yes"),OFFSET('Hygiene Data'!$R$5,0,10*ROW('Hygiene Data'!R89)),NA())</f>
        <v>#N/A</v>
      </c>
      <c r="BM95" s="87" t="e">
        <f ca="true">+IF(AND(ISNUMBER(OFFSET('Hygiene Data'!$R$7,0,10*ROW('Hygiene Data'!R89))),'Data Summary'!EB95="Yes"),OFFSET('Hygiene Data'!$R$7,0,10*ROW('Hygiene Data'!R89)),NA())</f>
        <v>#N/A</v>
      </c>
      <c r="BN95" s="87" t="e">
        <f ca="true">+IF(AND(ISNUMBER(OFFSET('Hygiene Data'!$R$9,0,10*ROW('Hygiene Data'!R89))),'Data Summary'!EC95="Yes"),OFFSET('Hygiene Data'!$R$9,0,10*ROW('Hygiene Data'!R89)),NA())</f>
        <v>#N/A</v>
      </c>
      <c r="BO95" s="87" t="e">
        <f ca="true">+IF(AND(ISNUMBER(OFFSET('Hygiene Data'!$S$5,0,10*ROW('Hygiene Data'!S89))),'Data Summary'!ED95="Yes"),OFFSET('Hygiene Data'!$S$5,0,10*ROW('Hygiene Data'!S89)),NA())</f>
        <v>#N/A</v>
      </c>
      <c r="BP95" s="87" t="e">
        <f ca="true">+IF(AND(ISNUMBER(OFFSET('Hygiene Data'!$S$7,0,10*ROW('Hygiene Data'!S89))),'Data Summary'!EE95="Yes"),OFFSET('Hygiene Data'!$S$7,0,10*ROW('Hygiene Data'!S89)),NA())</f>
        <v>#N/A</v>
      </c>
      <c r="BQ95" s="87" t="e">
        <f ca="true">+IF(AND(ISNUMBER(OFFSET('Hygiene Data'!$S$9,0,10*ROW('Hygiene Data'!S89))),'Data Summary'!EF95="Yes"),OFFSET('Hygiene Data'!$S$9,0,10*ROW('Hygiene Data'!S89)),NA())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Data'!$N$4,0,10*ROW('Water Data'!N90))),'Data Summary'!BS96="Yes"),100-OFFSET('Water Data'!$N$4,0,10*ROW('Water Data'!N90)),NA())</f>
        <v>#N/A</v>
      </c>
      <c r="E96" s="85" t="e">
        <f ca="true">+IF(AND(ISNUMBER(OFFSET('Water Data'!$N$6,0,10*ROW('Water Data'!N90))),'Data Summary'!BT96="Yes"),OFFSET('Water Data'!$N$6,0,10*ROW('Water Data'!N90)),NA())</f>
        <v>#N/A</v>
      </c>
      <c r="F96" s="85" t="e">
        <f ca="true">+IF(AND(ISNUMBER(OFFSET('Water Data'!$N$9,0,10*ROW('Water Data'!N90))),'Data Summary'!BU96="Yes"),OFFSET('Water Data'!$N$9,0,10*ROW('Water Data'!N90)),NA())</f>
        <v>#N/A</v>
      </c>
      <c r="G96" s="85" t="e">
        <f ca="true">+IF(AND(ISNUMBER(OFFSET('Water Data'!$O$4,0,10*ROW('Water Data'!O90))),'Data Summary'!BV96="Yes"),100-OFFSET('Water Data'!$O$4,0,10*ROW('Water Data'!O90)),NA())</f>
        <v>#N/A</v>
      </c>
      <c r="H96" s="85" t="e">
        <f ca="true">+IF(AND(ISNUMBER(OFFSET('Water Data'!$O$6,0,10*ROW('Water Data'!O90))),'Data Summary'!BW96="Yes"),OFFSET('Water Data'!$O$6,0,10*ROW('Water Data'!O90)),NA())</f>
        <v>#N/A</v>
      </c>
      <c r="I96" s="85" t="e">
        <f ca="true">+IF(AND(ISNUMBER(OFFSET('Water Data'!$O$9,0,10*ROW('Water Data'!O90))),'Data Summary'!BX96="Yes"),OFFSET('Water Data'!$O$9,0,10*ROW('Water Data'!O90)),NA())</f>
        <v>#N/A</v>
      </c>
      <c r="J96" s="85" t="e">
        <f ca="true">+IF(AND(ISNUMBER(OFFSET('Water Data'!$P$4,0,10*ROW('Water Data'!P90))),'Data Summary'!BY96="Yes"),100-OFFSET('Water Data'!$P$4,0,10*ROW('Water Data'!P90)),NA())</f>
        <v>#N/A</v>
      </c>
      <c r="K96" s="85" t="e">
        <f ca="true">+IF(AND(ISNUMBER(OFFSET('Water Data'!$P$6,0,10*ROW('Water Data'!P90))),'Data Summary'!BZ96="Yes"),OFFSET('Water Data'!$P$6,0,10*ROW('Water Data'!P90)),NA())</f>
        <v>#N/A</v>
      </c>
      <c r="L96" s="85" t="e">
        <f ca="true">+IF(AND(ISNUMBER(OFFSET('Water Data'!$P$9,0,10*ROW('Water Data'!P90))),'Data Summary'!CA96="Yes"),OFFSET('Water Data'!$P$9,0,10*ROW('Water Data'!P90)),NA())</f>
        <v>#N/A</v>
      </c>
      <c r="M96" s="85" t="e">
        <f ca="true">+IF(AND(ISNUMBER(OFFSET('Water Data'!$Q$4,0,10*ROW('Water Data'!Q90))),'Data Summary'!CB96="Yes"),100-OFFSET('Water Data'!$Q$4,0,10*ROW('Water Data'!Q90)),NA())</f>
        <v>#N/A</v>
      </c>
      <c r="N96" s="85" t="e">
        <f ca="true">+IF(AND(ISNUMBER(OFFSET('Water Data'!$Q$6,0,10*ROW('Water Data'!Q90))),'Data Summary'!CC96="Yes"),OFFSET('Water Data'!$Q$6,0,10*ROW('Water Data'!Q90)),NA())</f>
        <v>#N/A</v>
      </c>
      <c r="O96" s="85" t="e">
        <f ca="true">+IF(AND(ISNUMBER(OFFSET('Water Data'!$Q$9,0,10*ROW('Water Data'!Q90))),'Data Summary'!CD96="Yes"),OFFSET('Water Data'!$Q$9,0,10*ROW('Water Data'!Q90)),NA())</f>
        <v>#N/A</v>
      </c>
      <c r="P96" s="85" t="e">
        <f ca="true">+IF(AND(ISNUMBER(OFFSET('Water Data'!$R$4,0,10*ROW('Water Data'!R90))),'Data Summary'!CE96="Yes"),100-OFFSET('Water Data'!$R$4,0,10*ROW('Water Data'!R90)),NA())</f>
        <v>#N/A</v>
      </c>
      <c r="Q96" s="85" t="e">
        <f ca="true">+IF(AND(ISNUMBER(OFFSET('Water Data'!$R$6,0,10*ROW('Water Data'!R90))),'Data Summary'!CF96="Yes"),OFFSET('Water Data'!$R$6,0,10*ROW('Water Data'!R90)),NA())</f>
        <v>#N/A</v>
      </c>
      <c r="R96" s="85" t="e">
        <f ca="true">+IF(AND(ISNUMBER(OFFSET('Water Data'!$R$9,0,10*ROW('Water Data'!R90))),'Data Summary'!CG96="Yes"),OFFSET('Water Data'!$R$9,0,10*ROW('Water Data'!R90)),NA())</f>
        <v>#N/A</v>
      </c>
      <c r="S96" s="85" t="e">
        <f ca="true">+IF(AND(ISNUMBER(OFFSET('Water Data'!$S$4,0,10*ROW('Water Data'!S90))),'Data Summary'!CH96="Yes"),100-OFFSET('Water Data'!$S$4,0,10*ROW('Water Data'!S90)),NA())</f>
        <v>#N/A</v>
      </c>
      <c r="T96" s="85" t="e">
        <f ca="true">+IF(AND(ISNUMBER(OFFSET('Water Data'!$S$6,0,10*ROW('Water Data'!S90))),'Data Summary'!CI96="Yes"),OFFSET('Water Data'!$S$6,0,10*ROW('Water Data'!S90)),NA())</f>
        <v>#N/A</v>
      </c>
      <c r="U96" s="85" t="e">
        <f ca="true">+IF(AND(ISNUMBER(OFFSET('Water Data'!$S$9,0,10*ROW('Water Data'!S90))),'Data Summary'!CJ96="Yes"),OFFSET('Water Data'!$S$9,0,10*ROW('Water Data'!S90)),NA())</f>
        <v>#N/A</v>
      </c>
      <c r="V96" s="86" t="e">
        <f ca="true">+IF(AND(ISNUMBER(OFFSET('Sanitation Data'!$N$4,0,10*ROW('Sanitation Data'!N90))),'Data Summary'!CK96="Yes"),100-OFFSET('Sanitation Data'!$N$4,0,10*ROW('Sanitation Data'!N90)),NA())</f>
        <v>#N/A</v>
      </c>
      <c r="W96" s="86" t="e">
        <f ca="true">+IF(AND(ISNUMBER(OFFSET('Sanitation Data'!$N$6,0,10*ROW('Sanitation Data'!N90))),'Data Summary'!CL96="Yes"),OFFSET('Sanitation Data'!$N$6,0,10*ROW('Sanitation Data'!N90)),NA())</f>
        <v>#N/A</v>
      </c>
      <c r="X96" s="86" t="e">
        <f ca="true">+IF(AND(ISNUMBER(OFFSET('Sanitation Data'!$N$10,0,10*ROW('Sanitation Data'!N90))),'Data Summary'!CM96="Yes"),OFFSET('Sanitation Data'!$N$10,0,10*ROW('Sanitation Data'!N90)),NA())</f>
        <v>#N/A</v>
      </c>
      <c r="Y96" s="86" t="e">
        <f ca="true">+IF(AND(ISNUMBER(OFFSET('Sanitation Data'!$N$11,0,10*ROW('Sanitation Data'!N90))),'Data Summary'!CN96="Yes"),OFFSET('Sanitation Data'!$N$11,0,10*ROW('Sanitation Data'!N90)),NA())</f>
        <v>#N/A</v>
      </c>
      <c r="Z96" s="86" t="e">
        <f ca="true">+IF(AND(ISNUMBER(OFFSET('Sanitation Data'!$N$12,0,10*ROW('Sanitation Data'!N90))),'Data Summary'!CO96="Yes"),OFFSET('Sanitation Data'!$N$12,0,10*ROW('Sanitation Data'!N90)),NA())</f>
        <v>#N/A</v>
      </c>
      <c r="AA96" s="86" t="e">
        <f ca="true">+IF(AND(ISNUMBER(OFFSET('Sanitation Data'!$O$4,0,10*ROW('Sanitation Data'!O90))),'Data Summary'!CP96="Yes"),100-OFFSET('Sanitation Data'!$O$4,0,10*ROW('Sanitation Data'!O90)),NA())</f>
        <v>#N/A</v>
      </c>
      <c r="AB96" s="86" t="e">
        <f ca="true">+IF(AND(ISNUMBER(OFFSET('Sanitation Data'!$O$6,0,10*ROW('Sanitation Data'!O90))),'Data Summary'!CQ96="Yes"),OFFSET('Sanitation Data'!$O$6,0,10*ROW('Sanitation Data'!O90)),NA())</f>
        <v>#N/A</v>
      </c>
      <c r="AC96" s="86" t="e">
        <f ca="true">+IF(AND(ISNUMBER(OFFSET('Sanitation Data'!$O$10,0,10*ROW('Sanitation Data'!O90))),'Data Summary'!CR96="Yes"),OFFSET('Sanitation Data'!$O$10,0,10*ROW('Sanitation Data'!O90)),NA())</f>
        <v>#N/A</v>
      </c>
      <c r="AD96" s="86" t="e">
        <f ca="true">+IF(AND(ISNUMBER(OFFSET('Sanitation Data'!$O$11,0,10*ROW('Sanitation Data'!O90))),'Data Summary'!CS96="Yes"),OFFSET('Sanitation Data'!$O$11,0,10*ROW('Sanitation Data'!O90)),NA())</f>
        <v>#N/A</v>
      </c>
      <c r="AE96" s="86" t="e">
        <f ca="true">+IF(AND(ISNUMBER(OFFSET('Sanitation Data'!$O$12,0,10*ROW('Sanitation Data'!O90))),'Data Summary'!CT96="Yes"),OFFSET('Sanitation Data'!$O$12,0,10*ROW('Sanitation Data'!O90)),NA())</f>
        <v>#N/A</v>
      </c>
      <c r="AF96" s="86" t="e">
        <f ca="true">+IF(AND(ISNUMBER(OFFSET('Sanitation Data'!$P$4,0,10*ROW('Sanitation Data'!P90))),'Data Summary'!CU96="Yes"),100-OFFSET('Sanitation Data'!$P$4,0,10*ROW('Sanitation Data'!P90)),NA())</f>
        <v>#N/A</v>
      </c>
      <c r="AG96" s="86" t="e">
        <f ca="true">+IF(AND(ISNUMBER(OFFSET('Sanitation Data'!$P$6,0,10*ROW('Sanitation Data'!P90))),'Data Summary'!CV96="Yes"),OFFSET('Sanitation Data'!$P$6,0,10*ROW('Sanitation Data'!P90)),NA())</f>
        <v>#N/A</v>
      </c>
      <c r="AH96" s="86" t="e">
        <f ca="true">+IF(AND(ISNUMBER(OFFSET('Sanitation Data'!$P$10,0,10*ROW('Sanitation Data'!P90))),'Data Summary'!CW96="Yes"),OFFSET('Sanitation Data'!$P$10,0,10*ROW('Sanitation Data'!P90)),NA())</f>
        <v>#N/A</v>
      </c>
      <c r="AI96" s="86" t="e">
        <f ca="true">+IF(AND(ISNUMBER(OFFSET('Sanitation Data'!$P$11,0,10*ROW('Sanitation Data'!P90))),'Data Summary'!CX96="Yes"),OFFSET('Sanitation Data'!$P$11,0,10*ROW('Sanitation Data'!P90)),NA())</f>
        <v>#N/A</v>
      </c>
      <c r="AJ96" s="86" t="e">
        <f ca="true">+IF(AND(ISNUMBER(OFFSET('Sanitation Data'!$P$12,0,10*ROW('Sanitation Data'!P90))),'Data Summary'!CY96="Yes"),OFFSET('Sanitation Data'!$P$12,0,10*ROW('Sanitation Data'!P90)),NA())</f>
        <v>#N/A</v>
      </c>
      <c r="AK96" s="86" t="e">
        <f ca="true">+IF(AND(ISNUMBER(OFFSET('Sanitation Data'!$Q$4,0,10*ROW('Sanitation Data'!Q90))),'Data Summary'!CZ96="Yes"),100-OFFSET('Sanitation Data'!$Q$4,0,10*ROW('Sanitation Data'!Q90)),NA())</f>
        <v>#N/A</v>
      </c>
      <c r="AL96" s="86" t="e">
        <f ca="true">+IF(AND(ISNUMBER(OFFSET('Sanitation Data'!$Q$6,0,10*ROW('Sanitation Data'!Q90))),'Data Summary'!DA96="Yes"),OFFSET('Sanitation Data'!$Q$6,0,10*ROW('Sanitation Data'!Q90)),NA())</f>
        <v>#N/A</v>
      </c>
      <c r="AM96" s="86" t="e">
        <f ca="true">+IF(AND(ISNUMBER(OFFSET('Sanitation Data'!$Q$10,0,10*ROW('Sanitation Data'!Q90))),'Data Summary'!DB96="Yes"),OFFSET('Sanitation Data'!$Q$10,0,10*ROW('Sanitation Data'!Q90)),NA())</f>
        <v>#N/A</v>
      </c>
      <c r="AN96" s="86" t="e">
        <f ca="true">+IF(AND(ISNUMBER(OFFSET('Sanitation Data'!$Q$11,0,10*ROW('Sanitation Data'!Q90))),'Data Summary'!DC96="Yes"),OFFSET('Sanitation Data'!$Q$11,0,10*ROW('Sanitation Data'!Q90)),NA())</f>
        <v>#N/A</v>
      </c>
      <c r="AO96" s="86" t="e">
        <f ca="true">+IF(AND(ISNUMBER(OFFSET('Sanitation Data'!$Q$12,0,10*ROW('Sanitation Data'!Q90))),'Data Summary'!DD96="Yes"),OFFSET('Sanitation Data'!$Q$12,0,10*ROW('Sanitation Data'!Q90)),NA())</f>
        <v>#N/A</v>
      </c>
      <c r="AP96" s="86" t="e">
        <f ca="true">+IF(AND(ISNUMBER(OFFSET('Sanitation Data'!$R$4,0,10*ROW('Sanitation Data'!R90))),'Data Summary'!DE96="Yes"),100-OFFSET('Sanitation Data'!$R$4,0,10*ROW('Sanitation Data'!R90)),NA())</f>
        <v>#N/A</v>
      </c>
      <c r="AQ96" s="86" t="e">
        <f ca="true">+IF(AND(ISNUMBER(OFFSET('Sanitation Data'!$R$6,0,10*ROW('Sanitation Data'!R90))),'Data Summary'!DF96="Yes"),OFFSET('Sanitation Data'!$R$6,0,10*ROW('Sanitation Data'!R90)),NA())</f>
        <v>#N/A</v>
      </c>
      <c r="AR96" s="86" t="e">
        <f ca="true">+IF(AND(ISNUMBER(OFFSET('Sanitation Data'!$R$10,0,10*ROW('Sanitation Data'!R90))),'Data Summary'!DG96="Yes"),OFFSET('Sanitation Data'!$R$10,0,10*ROW('Sanitation Data'!R90)),NA())</f>
        <v>#N/A</v>
      </c>
      <c r="AS96" s="86" t="e">
        <f ca="true">+IF(AND(ISNUMBER(OFFSET('Sanitation Data'!$R$11,0,10*ROW('Sanitation Data'!R90))),'Data Summary'!DH96="Yes"),OFFSET('Sanitation Data'!$R$11,0,10*ROW('Sanitation Data'!R90)),NA())</f>
        <v>#N/A</v>
      </c>
      <c r="AT96" s="86" t="e">
        <f ca="true">+IF(AND(ISNUMBER(OFFSET('Sanitation Data'!$R$12,0,10*ROW('Sanitation Data'!R90))),'Data Summary'!DI96="Yes"),OFFSET('Sanitation Data'!$R$12,0,10*ROW('Sanitation Data'!R90)),NA())</f>
        <v>#N/A</v>
      </c>
      <c r="AU96" s="86" t="e">
        <f ca="true">+IF(AND(ISNUMBER(OFFSET('Sanitation Data'!$S$4,0,10*ROW('Sanitation Data'!S90))),'Data Summary'!DJ96="Yes"),100-OFFSET('Sanitation Data'!$S$4,0,10*ROW('Sanitation Data'!S90)),NA())</f>
        <v>#N/A</v>
      </c>
      <c r="AV96" s="86" t="e">
        <f ca="true">+IF(AND(ISNUMBER(OFFSET('Sanitation Data'!$S$6,0,10*ROW('Sanitation Data'!S90))),'Data Summary'!DK96="Yes"),OFFSET('Sanitation Data'!$S$6,0,10*ROW('Sanitation Data'!S90)),NA())</f>
        <v>#N/A</v>
      </c>
      <c r="AW96" s="86" t="e">
        <f ca="true">+IF(AND(ISNUMBER(OFFSET('Sanitation Data'!$S$10,0,10*ROW('Sanitation Data'!S90))),'Data Summary'!DL96="Yes"),OFFSET('Sanitation Data'!$S$10,0,10*ROW('Sanitation Data'!S90)),NA())</f>
        <v>#N/A</v>
      </c>
      <c r="AX96" s="86" t="e">
        <f ca="true">+IF(AND(ISNUMBER(OFFSET('Sanitation Data'!$S$11,0,10*ROW('Sanitation Data'!S90))),'Data Summary'!DM96="Yes"),OFFSET('Sanitation Data'!$S$11,0,10*ROW('Sanitation Data'!S90)),NA())</f>
        <v>#N/A</v>
      </c>
      <c r="AY96" s="86" t="e">
        <f ca="true">+IF(AND(ISNUMBER(OFFSET('Sanitation Data'!$S$12,0,10*ROW('Sanitation Data'!S90))),'Data Summary'!DN96="Yes"),OFFSET('Sanitation Data'!$S$12,0,10*ROW('Sanitation Data'!S90)),NA())</f>
        <v>#N/A</v>
      </c>
      <c r="AZ96" s="87" t="e">
        <f ca="true">+IF(AND(ISNUMBER(OFFSET('Hygiene Data'!$N$5,0,10*ROW('Hygiene Data'!N90))),'Data Summary'!DO96="Yes"),OFFSET('Hygiene Data'!$N$5,0,10*ROW('Hygiene Data'!N90)),NA())</f>
        <v>#N/A</v>
      </c>
      <c r="BA96" s="87" t="e">
        <f ca="true">+IF(AND(ISNUMBER(OFFSET('Hygiene Data'!$N$7,0,10*ROW('Hygiene Data'!N90))),'Data Summary'!DP96="Yes"),OFFSET('Hygiene Data'!$N$7,0,10*ROW('Hygiene Data'!N90)),NA())</f>
        <v>#N/A</v>
      </c>
      <c r="BB96" s="87" t="e">
        <f ca="true">+IF(AND(ISNUMBER(OFFSET('Hygiene Data'!$N$9,0,10*ROW('Hygiene Data'!N90))),'Data Summary'!DQ96="Yes"),OFFSET('Hygiene Data'!$N$9,0,10*ROW('Hygiene Data'!N90)),NA())</f>
        <v>#N/A</v>
      </c>
      <c r="BC96" s="87" t="e">
        <f ca="true">+IF(AND(ISNUMBER(OFFSET('Hygiene Data'!$O$5,0,10*ROW('Hygiene Data'!O90))),'Data Summary'!DR96="Yes"),OFFSET('Hygiene Data'!$O$5,0,10*ROW('Hygiene Data'!O90)),NA())</f>
        <v>#N/A</v>
      </c>
      <c r="BD96" s="87" t="e">
        <f ca="true">+IF(AND(ISNUMBER(OFFSET('Hygiene Data'!$O$7,0,10*ROW('Hygiene Data'!O90))),'Data Summary'!DS96="Yes"),OFFSET('Hygiene Data'!$O$7,0,10*ROW('Hygiene Data'!O90)),NA())</f>
        <v>#N/A</v>
      </c>
      <c r="BE96" s="87" t="e">
        <f ca="true">+IF(AND(ISNUMBER(OFFSET('Hygiene Data'!$O$9,0,10*ROW('Hygiene Data'!O90))),'Data Summary'!DT96="Yes"),OFFSET('Hygiene Data'!$O$9,0,10*ROW('Hygiene Data'!O90)),NA())</f>
        <v>#N/A</v>
      </c>
      <c r="BF96" s="87" t="e">
        <f ca="true">+IF(AND(ISNUMBER(OFFSET('Hygiene Data'!$P$5,0,10*ROW('Hygiene Data'!P90))),'Data Summary'!DU96="Yes"),OFFSET('Hygiene Data'!$P$5,0,10*ROW('Hygiene Data'!P90)),NA())</f>
        <v>#N/A</v>
      </c>
      <c r="BG96" s="87" t="e">
        <f ca="true">+IF(AND(ISNUMBER(OFFSET('Hygiene Data'!$P$7,0,10*ROW('Hygiene Data'!P90))),'Data Summary'!DV96="Yes"),OFFSET('Hygiene Data'!$P$7,0,10*ROW('Hygiene Data'!P90)),NA())</f>
        <v>#N/A</v>
      </c>
      <c r="BH96" s="87" t="e">
        <f ca="true">+IF(AND(ISNUMBER(OFFSET('Hygiene Data'!$P$9,0,10*ROW('Hygiene Data'!P90))),'Data Summary'!DW96="Yes"),OFFSET('Hygiene Data'!$P$9,0,10*ROW('Hygiene Data'!P90)),NA())</f>
        <v>#N/A</v>
      </c>
      <c r="BI96" s="87" t="e">
        <f ca="true">+IF(AND(ISNUMBER(OFFSET('Hygiene Data'!$Q$5,0,10*ROW('Hygiene Data'!Q90))),'Data Summary'!DX96="Yes"),OFFSET('Hygiene Data'!$Q$5,0,10*ROW('Hygiene Data'!Q90)),NA())</f>
        <v>#N/A</v>
      </c>
      <c r="BJ96" s="87" t="e">
        <f ca="true">+IF(AND(ISNUMBER(OFFSET('Hygiene Data'!$Q$7,0,10*ROW('Hygiene Data'!Q90))),'Data Summary'!DY96="Yes"),OFFSET('Hygiene Data'!$Q$7,0,10*ROW('Hygiene Data'!Q90)),NA())</f>
        <v>#N/A</v>
      </c>
      <c r="BK96" s="87" t="e">
        <f ca="true">+IF(AND(ISNUMBER(OFFSET('Hygiene Data'!$Q$9,0,10*ROW('Hygiene Data'!Q90))),'Data Summary'!DZ96="Yes"),OFFSET('Hygiene Data'!$Q$9,0,10*ROW('Hygiene Data'!Q90)),NA())</f>
        <v>#N/A</v>
      </c>
      <c r="BL96" s="87" t="e">
        <f ca="true">+IF(AND(ISNUMBER(OFFSET('Hygiene Data'!$R$5,0,10*ROW('Hygiene Data'!R90))),'Data Summary'!EA96="Yes"),OFFSET('Hygiene Data'!$R$5,0,10*ROW('Hygiene Data'!R90)),NA())</f>
        <v>#N/A</v>
      </c>
      <c r="BM96" s="87" t="e">
        <f ca="true">+IF(AND(ISNUMBER(OFFSET('Hygiene Data'!$R$7,0,10*ROW('Hygiene Data'!R90))),'Data Summary'!EB96="Yes"),OFFSET('Hygiene Data'!$R$7,0,10*ROW('Hygiene Data'!R90)),NA())</f>
        <v>#N/A</v>
      </c>
      <c r="BN96" s="87" t="e">
        <f ca="true">+IF(AND(ISNUMBER(OFFSET('Hygiene Data'!$R$9,0,10*ROW('Hygiene Data'!R90))),'Data Summary'!EC96="Yes"),OFFSET('Hygiene Data'!$R$9,0,10*ROW('Hygiene Data'!R90)),NA())</f>
        <v>#N/A</v>
      </c>
      <c r="BO96" s="87" t="e">
        <f ca="true">+IF(AND(ISNUMBER(OFFSET('Hygiene Data'!$S$5,0,10*ROW('Hygiene Data'!S90))),'Data Summary'!ED96="Yes"),OFFSET('Hygiene Data'!$S$5,0,10*ROW('Hygiene Data'!S90)),NA())</f>
        <v>#N/A</v>
      </c>
      <c r="BP96" s="87" t="e">
        <f ca="true">+IF(AND(ISNUMBER(OFFSET('Hygiene Data'!$S$7,0,10*ROW('Hygiene Data'!S90))),'Data Summary'!EE96="Yes"),OFFSET('Hygiene Data'!$S$7,0,10*ROW('Hygiene Data'!S90)),NA())</f>
        <v>#N/A</v>
      </c>
      <c r="BQ96" s="87" t="e">
        <f ca="true">+IF(AND(ISNUMBER(OFFSET('Hygiene Data'!$S$9,0,10*ROW('Hygiene Data'!S90))),'Data Summary'!EF96="Yes"),OFFSET('Hygiene Data'!$S$9,0,10*ROW('Hygiene Data'!S90)),NA())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Data'!$N$4,0,10*ROW('Water Data'!N91))),'Data Summary'!BS97="Yes"),100-OFFSET('Water Data'!$N$4,0,10*ROW('Water Data'!N91)),NA())</f>
        <v>#N/A</v>
      </c>
      <c r="E97" s="85" t="e">
        <f ca="true">+IF(AND(ISNUMBER(OFFSET('Water Data'!$N$6,0,10*ROW('Water Data'!N91))),'Data Summary'!BT97="Yes"),OFFSET('Water Data'!$N$6,0,10*ROW('Water Data'!N91)),NA())</f>
        <v>#N/A</v>
      </c>
      <c r="F97" s="85" t="e">
        <f ca="true">+IF(AND(ISNUMBER(OFFSET('Water Data'!$N$9,0,10*ROW('Water Data'!N91))),'Data Summary'!BU97="Yes"),OFFSET('Water Data'!$N$9,0,10*ROW('Water Data'!N91)),NA())</f>
        <v>#N/A</v>
      </c>
      <c r="G97" s="85" t="e">
        <f ca="true">+IF(AND(ISNUMBER(OFFSET('Water Data'!$O$4,0,10*ROW('Water Data'!O91))),'Data Summary'!BV97="Yes"),100-OFFSET('Water Data'!$O$4,0,10*ROW('Water Data'!O91)),NA())</f>
        <v>#N/A</v>
      </c>
      <c r="H97" s="85" t="e">
        <f ca="true">+IF(AND(ISNUMBER(OFFSET('Water Data'!$O$6,0,10*ROW('Water Data'!O91))),'Data Summary'!BW97="Yes"),OFFSET('Water Data'!$O$6,0,10*ROW('Water Data'!O91)),NA())</f>
        <v>#N/A</v>
      </c>
      <c r="I97" s="85" t="e">
        <f ca="true">+IF(AND(ISNUMBER(OFFSET('Water Data'!$O$9,0,10*ROW('Water Data'!O91))),'Data Summary'!BX97="Yes"),OFFSET('Water Data'!$O$9,0,10*ROW('Water Data'!O91)),NA())</f>
        <v>#N/A</v>
      </c>
      <c r="J97" s="85" t="e">
        <f ca="true">+IF(AND(ISNUMBER(OFFSET('Water Data'!$P$4,0,10*ROW('Water Data'!P91))),'Data Summary'!BY97="Yes"),100-OFFSET('Water Data'!$P$4,0,10*ROW('Water Data'!P91)),NA())</f>
        <v>#N/A</v>
      </c>
      <c r="K97" s="85" t="e">
        <f ca="true">+IF(AND(ISNUMBER(OFFSET('Water Data'!$P$6,0,10*ROW('Water Data'!P91))),'Data Summary'!BZ97="Yes"),OFFSET('Water Data'!$P$6,0,10*ROW('Water Data'!P91)),NA())</f>
        <v>#N/A</v>
      </c>
      <c r="L97" s="85" t="e">
        <f ca="true">+IF(AND(ISNUMBER(OFFSET('Water Data'!$P$9,0,10*ROW('Water Data'!P91))),'Data Summary'!CA97="Yes"),OFFSET('Water Data'!$P$9,0,10*ROW('Water Data'!P91)),NA())</f>
        <v>#N/A</v>
      </c>
      <c r="M97" s="85" t="e">
        <f ca="true">+IF(AND(ISNUMBER(OFFSET('Water Data'!$Q$4,0,10*ROW('Water Data'!Q91))),'Data Summary'!CB97="Yes"),100-OFFSET('Water Data'!$Q$4,0,10*ROW('Water Data'!Q91)),NA())</f>
        <v>#N/A</v>
      </c>
      <c r="N97" s="85" t="e">
        <f ca="true">+IF(AND(ISNUMBER(OFFSET('Water Data'!$Q$6,0,10*ROW('Water Data'!Q91))),'Data Summary'!CC97="Yes"),OFFSET('Water Data'!$Q$6,0,10*ROW('Water Data'!Q91)),NA())</f>
        <v>#N/A</v>
      </c>
      <c r="O97" s="85" t="e">
        <f ca="true">+IF(AND(ISNUMBER(OFFSET('Water Data'!$Q$9,0,10*ROW('Water Data'!Q91))),'Data Summary'!CD97="Yes"),OFFSET('Water Data'!$Q$9,0,10*ROW('Water Data'!Q91)),NA())</f>
        <v>#N/A</v>
      </c>
      <c r="P97" s="85" t="e">
        <f ca="true">+IF(AND(ISNUMBER(OFFSET('Water Data'!$R$4,0,10*ROW('Water Data'!R91))),'Data Summary'!CE97="Yes"),100-OFFSET('Water Data'!$R$4,0,10*ROW('Water Data'!R91)),NA())</f>
        <v>#N/A</v>
      </c>
      <c r="Q97" s="85" t="e">
        <f ca="true">+IF(AND(ISNUMBER(OFFSET('Water Data'!$R$6,0,10*ROW('Water Data'!R91))),'Data Summary'!CF97="Yes"),OFFSET('Water Data'!$R$6,0,10*ROW('Water Data'!R91)),NA())</f>
        <v>#N/A</v>
      </c>
      <c r="R97" s="85" t="e">
        <f ca="true">+IF(AND(ISNUMBER(OFFSET('Water Data'!$R$9,0,10*ROW('Water Data'!R91))),'Data Summary'!CG97="Yes"),OFFSET('Water Data'!$R$9,0,10*ROW('Water Data'!R91)),NA())</f>
        <v>#N/A</v>
      </c>
      <c r="S97" s="85" t="e">
        <f ca="true">+IF(AND(ISNUMBER(OFFSET('Water Data'!$S$4,0,10*ROW('Water Data'!S91))),'Data Summary'!CH97="Yes"),100-OFFSET('Water Data'!$S$4,0,10*ROW('Water Data'!S91)),NA())</f>
        <v>#N/A</v>
      </c>
      <c r="T97" s="85" t="e">
        <f ca="true">+IF(AND(ISNUMBER(OFFSET('Water Data'!$S$6,0,10*ROW('Water Data'!S91))),'Data Summary'!CI97="Yes"),OFFSET('Water Data'!$S$6,0,10*ROW('Water Data'!S91)),NA())</f>
        <v>#N/A</v>
      </c>
      <c r="U97" s="85" t="e">
        <f ca="true">+IF(AND(ISNUMBER(OFFSET('Water Data'!$S$9,0,10*ROW('Water Data'!S91))),'Data Summary'!CJ97="Yes"),OFFSET('Water Data'!$S$9,0,10*ROW('Water Data'!S91)),NA())</f>
        <v>#N/A</v>
      </c>
      <c r="V97" s="86" t="e">
        <f ca="true">+IF(AND(ISNUMBER(OFFSET('Sanitation Data'!$N$4,0,10*ROW('Sanitation Data'!N91))),'Data Summary'!CK97="Yes"),100-OFFSET('Sanitation Data'!$N$4,0,10*ROW('Sanitation Data'!N91)),NA())</f>
        <v>#N/A</v>
      </c>
      <c r="W97" s="86" t="e">
        <f ca="true">+IF(AND(ISNUMBER(OFFSET('Sanitation Data'!$N$6,0,10*ROW('Sanitation Data'!N91))),'Data Summary'!CL97="Yes"),OFFSET('Sanitation Data'!$N$6,0,10*ROW('Sanitation Data'!N91)),NA())</f>
        <v>#N/A</v>
      </c>
      <c r="X97" s="86" t="e">
        <f ca="true">+IF(AND(ISNUMBER(OFFSET('Sanitation Data'!$N$10,0,10*ROW('Sanitation Data'!N91))),'Data Summary'!CM97="Yes"),OFFSET('Sanitation Data'!$N$10,0,10*ROW('Sanitation Data'!N91)),NA())</f>
        <v>#N/A</v>
      </c>
      <c r="Y97" s="86" t="e">
        <f ca="true">+IF(AND(ISNUMBER(OFFSET('Sanitation Data'!$N$11,0,10*ROW('Sanitation Data'!N91))),'Data Summary'!CN97="Yes"),OFFSET('Sanitation Data'!$N$11,0,10*ROW('Sanitation Data'!N91)),NA())</f>
        <v>#N/A</v>
      </c>
      <c r="Z97" s="86" t="e">
        <f ca="true">+IF(AND(ISNUMBER(OFFSET('Sanitation Data'!$N$12,0,10*ROW('Sanitation Data'!N91))),'Data Summary'!CO97="Yes"),OFFSET('Sanitation Data'!$N$12,0,10*ROW('Sanitation Data'!N91)),NA())</f>
        <v>#N/A</v>
      </c>
      <c r="AA97" s="86" t="e">
        <f ca="true">+IF(AND(ISNUMBER(OFFSET('Sanitation Data'!$O$4,0,10*ROW('Sanitation Data'!O91))),'Data Summary'!CP97="Yes"),100-OFFSET('Sanitation Data'!$O$4,0,10*ROW('Sanitation Data'!O91)),NA())</f>
        <v>#N/A</v>
      </c>
      <c r="AB97" s="86" t="e">
        <f ca="true">+IF(AND(ISNUMBER(OFFSET('Sanitation Data'!$O$6,0,10*ROW('Sanitation Data'!O91))),'Data Summary'!CQ97="Yes"),OFFSET('Sanitation Data'!$O$6,0,10*ROW('Sanitation Data'!O91)),NA())</f>
        <v>#N/A</v>
      </c>
      <c r="AC97" s="86" t="e">
        <f ca="true">+IF(AND(ISNUMBER(OFFSET('Sanitation Data'!$O$10,0,10*ROW('Sanitation Data'!O91))),'Data Summary'!CR97="Yes"),OFFSET('Sanitation Data'!$O$10,0,10*ROW('Sanitation Data'!O91)),NA())</f>
        <v>#N/A</v>
      </c>
      <c r="AD97" s="86" t="e">
        <f ca="true">+IF(AND(ISNUMBER(OFFSET('Sanitation Data'!$O$11,0,10*ROW('Sanitation Data'!O91))),'Data Summary'!CS97="Yes"),OFFSET('Sanitation Data'!$O$11,0,10*ROW('Sanitation Data'!O91)),NA())</f>
        <v>#N/A</v>
      </c>
      <c r="AE97" s="86" t="e">
        <f ca="true">+IF(AND(ISNUMBER(OFFSET('Sanitation Data'!$O$12,0,10*ROW('Sanitation Data'!O91))),'Data Summary'!CT97="Yes"),OFFSET('Sanitation Data'!$O$12,0,10*ROW('Sanitation Data'!O91)),NA())</f>
        <v>#N/A</v>
      </c>
      <c r="AF97" s="86" t="e">
        <f ca="true">+IF(AND(ISNUMBER(OFFSET('Sanitation Data'!$P$4,0,10*ROW('Sanitation Data'!P91))),'Data Summary'!CU97="Yes"),100-OFFSET('Sanitation Data'!$P$4,0,10*ROW('Sanitation Data'!P91)),NA())</f>
        <v>#N/A</v>
      </c>
      <c r="AG97" s="86" t="e">
        <f ca="true">+IF(AND(ISNUMBER(OFFSET('Sanitation Data'!$P$6,0,10*ROW('Sanitation Data'!P91))),'Data Summary'!CV97="Yes"),OFFSET('Sanitation Data'!$P$6,0,10*ROW('Sanitation Data'!P91)),NA())</f>
        <v>#N/A</v>
      </c>
      <c r="AH97" s="86" t="e">
        <f ca="true">+IF(AND(ISNUMBER(OFFSET('Sanitation Data'!$P$10,0,10*ROW('Sanitation Data'!P91))),'Data Summary'!CW97="Yes"),OFFSET('Sanitation Data'!$P$10,0,10*ROW('Sanitation Data'!P91)),NA())</f>
        <v>#N/A</v>
      </c>
      <c r="AI97" s="86" t="e">
        <f ca="true">+IF(AND(ISNUMBER(OFFSET('Sanitation Data'!$P$11,0,10*ROW('Sanitation Data'!P91))),'Data Summary'!CX97="Yes"),OFFSET('Sanitation Data'!$P$11,0,10*ROW('Sanitation Data'!P91)),NA())</f>
        <v>#N/A</v>
      </c>
      <c r="AJ97" s="86" t="e">
        <f ca="true">+IF(AND(ISNUMBER(OFFSET('Sanitation Data'!$P$12,0,10*ROW('Sanitation Data'!P91))),'Data Summary'!CY97="Yes"),OFFSET('Sanitation Data'!$P$12,0,10*ROW('Sanitation Data'!P91)),NA())</f>
        <v>#N/A</v>
      </c>
      <c r="AK97" s="86" t="e">
        <f ca="true">+IF(AND(ISNUMBER(OFFSET('Sanitation Data'!$Q$4,0,10*ROW('Sanitation Data'!Q91))),'Data Summary'!CZ97="Yes"),100-OFFSET('Sanitation Data'!$Q$4,0,10*ROW('Sanitation Data'!Q91)),NA())</f>
        <v>#N/A</v>
      </c>
      <c r="AL97" s="86" t="e">
        <f ca="true">+IF(AND(ISNUMBER(OFFSET('Sanitation Data'!$Q$6,0,10*ROW('Sanitation Data'!Q91))),'Data Summary'!DA97="Yes"),OFFSET('Sanitation Data'!$Q$6,0,10*ROW('Sanitation Data'!Q91)),NA())</f>
        <v>#N/A</v>
      </c>
      <c r="AM97" s="86" t="e">
        <f ca="true">+IF(AND(ISNUMBER(OFFSET('Sanitation Data'!$Q$10,0,10*ROW('Sanitation Data'!Q91))),'Data Summary'!DB97="Yes"),OFFSET('Sanitation Data'!$Q$10,0,10*ROW('Sanitation Data'!Q91)),NA())</f>
        <v>#N/A</v>
      </c>
      <c r="AN97" s="86" t="e">
        <f ca="true">+IF(AND(ISNUMBER(OFFSET('Sanitation Data'!$Q$11,0,10*ROW('Sanitation Data'!Q91))),'Data Summary'!DC97="Yes"),OFFSET('Sanitation Data'!$Q$11,0,10*ROW('Sanitation Data'!Q91)),NA())</f>
        <v>#N/A</v>
      </c>
      <c r="AO97" s="86" t="e">
        <f ca="true">+IF(AND(ISNUMBER(OFFSET('Sanitation Data'!$Q$12,0,10*ROW('Sanitation Data'!Q91))),'Data Summary'!DD97="Yes"),OFFSET('Sanitation Data'!$Q$12,0,10*ROW('Sanitation Data'!Q91)),NA())</f>
        <v>#N/A</v>
      </c>
      <c r="AP97" s="86" t="e">
        <f ca="true">+IF(AND(ISNUMBER(OFFSET('Sanitation Data'!$R$4,0,10*ROW('Sanitation Data'!R91))),'Data Summary'!DE97="Yes"),100-OFFSET('Sanitation Data'!$R$4,0,10*ROW('Sanitation Data'!R91)),NA())</f>
        <v>#N/A</v>
      </c>
      <c r="AQ97" s="86" t="e">
        <f ca="true">+IF(AND(ISNUMBER(OFFSET('Sanitation Data'!$R$6,0,10*ROW('Sanitation Data'!R91))),'Data Summary'!DF97="Yes"),OFFSET('Sanitation Data'!$R$6,0,10*ROW('Sanitation Data'!R91)),NA())</f>
        <v>#N/A</v>
      </c>
      <c r="AR97" s="86" t="e">
        <f ca="true">+IF(AND(ISNUMBER(OFFSET('Sanitation Data'!$R$10,0,10*ROW('Sanitation Data'!R91))),'Data Summary'!DG97="Yes"),OFFSET('Sanitation Data'!$R$10,0,10*ROW('Sanitation Data'!R91)),NA())</f>
        <v>#N/A</v>
      </c>
      <c r="AS97" s="86" t="e">
        <f ca="true">+IF(AND(ISNUMBER(OFFSET('Sanitation Data'!$R$11,0,10*ROW('Sanitation Data'!R91))),'Data Summary'!DH97="Yes"),OFFSET('Sanitation Data'!$R$11,0,10*ROW('Sanitation Data'!R91)),NA())</f>
        <v>#N/A</v>
      </c>
      <c r="AT97" s="86" t="e">
        <f ca="true">+IF(AND(ISNUMBER(OFFSET('Sanitation Data'!$R$12,0,10*ROW('Sanitation Data'!R91))),'Data Summary'!DI97="Yes"),OFFSET('Sanitation Data'!$R$12,0,10*ROW('Sanitation Data'!R91)),NA())</f>
        <v>#N/A</v>
      </c>
      <c r="AU97" s="86" t="e">
        <f ca="true">+IF(AND(ISNUMBER(OFFSET('Sanitation Data'!$S$4,0,10*ROW('Sanitation Data'!S91))),'Data Summary'!DJ97="Yes"),100-OFFSET('Sanitation Data'!$S$4,0,10*ROW('Sanitation Data'!S91)),NA())</f>
        <v>#N/A</v>
      </c>
      <c r="AV97" s="86" t="e">
        <f ca="true">+IF(AND(ISNUMBER(OFFSET('Sanitation Data'!$S$6,0,10*ROW('Sanitation Data'!S91))),'Data Summary'!DK97="Yes"),OFFSET('Sanitation Data'!$S$6,0,10*ROW('Sanitation Data'!S91)),NA())</f>
        <v>#N/A</v>
      </c>
      <c r="AW97" s="86" t="e">
        <f ca="true">+IF(AND(ISNUMBER(OFFSET('Sanitation Data'!$S$10,0,10*ROW('Sanitation Data'!S91))),'Data Summary'!DL97="Yes"),OFFSET('Sanitation Data'!$S$10,0,10*ROW('Sanitation Data'!S91)),NA())</f>
        <v>#N/A</v>
      </c>
      <c r="AX97" s="86" t="e">
        <f ca="true">+IF(AND(ISNUMBER(OFFSET('Sanitation Data'!$S$11,0,10*ROW('Sanitation Data'!S91))),'Data Summary'!DM97="Yes"),OFFSET('Sanitation Data'!$S$11,0,10*ROW('Sanitation Data'!S91)),NA())</f>
        <v>#N/A</v>
      </c>
      <c r="AY97" s="86" t="e">
        <f ca="true">+IF(AND(ISNUMBER(OFFSET('Sanitation Data'!$S$12,0,10*ROW('Sanitation Data'!S91))),'Data Summary'!DN97="Yes"),OFFSET('Sanitation Data'!$S$12,0,10*ROW('Sanitation Data'!S91)),NA())</f>
        <v>#N/A</v>
      </c>
      <c r="AZ97" s="87" t="e">
        <f ca="true">+IF(AND(ISNUMBER(OFFSET('Hygiene Data'!$N$5,0,10*ROW('Hygiene Data'!N91))),'Data Summary'!DO97="Yes"),OFFSET('Hygiene Data'!$N$5,0,10*ROW('Hygiene Data'!N91)),NA())</f>
        <v>#N/A</v>
      </c>
      <c r="BA97" s="87" t="e">
        <f ca="true">+IF(AND(ISNUMBER(OFFSET('Hygiene Data'!$N$7,0,10*ROW('Hygiene Data'!N91))),'Data Summary'!DP97="Yes"),OFFSET('Hygiene Data'!$N$7,0,10*ROW('Hygiene Data'!N91)),NA())</f>
        <v>#N/A</v>
      </c>
      <c r="BB97" s="87" t="e">
        <f ca="true">+IF(AND(ISNUMBER(OFFSET('Hygiene Data'!$N$9,0,10*ROW('Hygiene Data'!N91))),'Data Summary'!DQ97="Yes"),OFFSET('Hygiene Data'!$N$9,0,10*ROW('Hygiene Data'!N91)),NA())</f>
        <v>#N/A</v>
      </c>
      <c r="BC97" s="87" t="e">
        <f ca="true">+IF(AND(ISNUMBER(OFFSET('Hygiene Data'!$O$5,0,10*ROW('Hygiene Data'!O91))),'Data Summary'!DR97="Yes"),OFFSET('Hygiene Data'!$O$5,0,10*ROW('Hygiene Data'!O91)),NA())</f>
        <v>#N/A</v>
      </c>
      <c r="BD97" s="87" t="e">
        <f ca="true">+IF(AND(ISNUMBER(OFFSET('Hygiene Data'!$O$7,0,10*ROW('Hygiene Data'!O91))),'Data Summary'!DS97="Yes"),OFFSET('Hygiene Data'!$O$7,0,10*ROW('Hygiene Data'!O91)),NA())</f>
        <v>#N/A</v>
      </c>
      <c r="BE97" s="87" t="e">
        <f ca="true">+IF(AND(ISNUMBER(OFFSET('Hygiene Data'!$O$9,0,10*ROW('Hygiene Data'!O91))),'Data Summary'!DT97="Yes"),OFFSET('Hygiene Data'!$O$9,0,10*ROW('Hygiene Data'!O91)),NA())</f>
        <v>#N/A</v>
      </c>
      <c r="BF97" s="87" t="e">
        <f ca="true">+IF(AND(ISNUMBER(OFFSET('Hygiene Data'!$P$5,0,10*ROW('Hygiene Data'!P91))),'Data Summary'!DU97="Yes"),OFFSET('Hygiene Data'!$P$5,0,10*ROW('Hygiene Data'!P91)),NA())</f>
        <v>#N/A</v>
      </c>
      <c r="BG97" s="87" t="e">
        <f ca="true">+IF(AND(ISNUMBER(OFFSET('Hygiene Data'!$P$7,0,10*ROW('Hygiene Data'!P91))),'Data Summary'!DV97="Yes"),OFFSET('Hygiene Data'!$P$7,0,10*ROW('Hygiene Data'!P91)),NA())</f>
        <v>#N/A</v>
      </c>
      <c r="BH97" s="87" t="e">
        <f ca="true">+IF(AND(ISNUMBER(OFFSET('Hygiene Data'!$P$9,0,10*ROW('Hygiene Data'!P91))),'Data Summary'!DW97="Yes"),OFFSET('Hygiene Data'!$P$9,0,10*ROW('Hygiene Data'!P91)),NA())</f>
        <v>#N/A</v>
      </c>
      <c r="BI97" s="87" t="e">
        <f ca="true">+IF(AND(ISNUMBER(OFFSET('Hygiene Data'!$Q$5,0,10*ROW('Hygiene Data'!Q91))),'Data Summary'!DX97="Yes"),OFFSET('Hygiene Data'!$Q$5,0,10*ROW('Hygiene Data'!Q91)),NA())</f>
        <v>#N/A</v>
      </c>
      <c r="BJ97" s="87" t="e">
        <f ca="true">+IF(AND(ISNUMBER(OFFSET('Hygiene Data'!$Q$7,0,10*ROW('Hygiene Data'!Q91))),'Data Summary'!DY97="Yes"),OFFSET('Hygiene Data'!$Q$7,0,10*ROW('Hygiene Data'!Q91)),NA())</f>
        <v>#N/A</v>
      </c>
      <c r="BK97" s="87" t="e">
        <f ca="true">+IF(AND(ISNUMBER(OFFSET('Hygiene Data'!$Q$9,0,10*ROW('Hygiene Data'!Q91))),'Data Summary'!DZ97="Yes"),OFFSET('Hygiene Data'!$Q$9,0,10*ROW('Hygiene Data'!Q91)),NA())</f>
        <v>#N/A</v>
      </c>
      <c r="BL97" s="87" t="e">
        <f ca="true">+IF(AND(ISNUMBER(OFFSET('Hygiene Data'!$R$5,0,10*ROW('Hygiene Data'!R91))),'Data Summary'!EA97="Yes"),OFFSET('Hygiene Data'!$R$5,0,10*ROW('Hygiene Data'!R91)),NA())</f>
        <v>#N/A</v>
      </c>
      <c r="BM97" s="87" t="e">
        <f ca="true">+IF(AND(ISNUMBER(OFFSET('Hygiene Data'!$R$7,0,10*ROW('Hygiene Data'!R91))),'Data Summary'!EB97="Yes"),OFFSET('Hygiene Data'!$R$7,0,10*ROW('Hygiene Data'!R91)),NA())</f>
        <v>#N/A</v>
      </c>
      <c r="BN97" s="87" t="e">
        <f ca="true">+IF(AND(ISNUMBER(OFFSET('Hygiene Data'!$R$9,0,10*ROW('Hygiene Data'!R91))),'Data Summary'!EC97="Yes"),OFFSET('Hygiene Data'!$R$9,0,10*ROW('Hygiene Data'!R91)),NA())</f>
        <v>#N/A</v>
      </c>
      <c r="BO97" s="87" t="e">
        <f ca="true">+IF(AND(ISNUMBER(OFFSET('Hygiene Data'!$S$5,0,10*ROW('Hygiene Data'!S91))),'Data Summary'!ED97="Yes"),OFFSET('Hygiene Data'!$S$5,0,10*ROW('Hygiene Data'!S91)),NA())</f>
        <v>#N/A</v>
      </c>
      <c r="BP97" s="87" t="e">
        <f ca="true">+IF(AND(ISNUMBER(OFFSET('Hygiene Data'!$S$7,0,10*ROW('Hygiene Data'!S91))),'Data Summary'!EE97="Yes"),OFFSET('Hygiene Data'!$S$7,0,10*ROW('Hygiene Data'!S91)),NA())</f>
        <v>#N/A</v>
      </c>
      <c r="BQ97" s="87" t="e">
        <f ca="true">+IF(AND(ISNUMBER(OFFSET('Hygiene Data'!$S$9,0,10*ROW('Hygiene Data'!S91))),'Data Summary'!EF97="Yes"),OFFSET('Hygiene Data'!$S$9,0,10*ROW('Hygiene Data'!S91)),NA())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Data'!$N$4,0,10*ROW('Water Data'!N92))),'Data Summary'!BS98="Yes"),100-OFFSET('Water Data'!$N$4,0,10*ROW('Water Data'!N92)),NA())</f>
        <v>#N/A</v>
      </c>
      <c r="E98" s="85" t="e">
        <f ca="true">+IF(AND(ISNUMBER(OFFSET('Water Data'!$N$6,0,10*ROW('Water Data'!N92))),'Data Summary'!BT98="Yes"),OFFSET('Water Data'!$N$6,0,10*ROW('Water Data'!N92)),NA())</f>
        <v>#N/A</v>
      </c>
      <c r="F98" s="85" t="e">
        <f ca="true">+IF(AND(ISNUMBER(OFFSET('Water Data'!$N$9,0,10*ROW('Water Data'!N92))),'Data Summary'!BU98="Yes"),OFFSET('Water Data'!$N$9,0,10*ROW('Water Data'!N92)),NA())</f>
        <v>#N/A</v>
      </c>
      <c r="G98" s="85" t="e">
        <f ca="true">+IF(AND(ISNUMBER(OFFSET('Water Data'!$O$4,0,10*ROW('Water Data'!O92))),'Data Summary'!BV98="Yes"),100-OFFSET('Water Data'!$O$4,0,10*ROW('Water Data'!O92)),NA())</f>
        <v>#N/A</v>
      </c>
      <c r="H98" s="85" t="e">
        <f ca="true">+IF(AND(ISNUMBER(OFFSET('Water Data'!$O$6,0,10*ROW('Water Data'!O92))),'Data Summary'!BW98="Yes"),OFFSET('Water Data'!$O$6,0,10*ROW('Water Data'!O92)),NA())</f>
        <v>#N/A</v>
      </c>
      <c r="I98" s="85" t="e">
        <f ca="true">+IF(AND(ISNUMBER(OFFSET('Water Data'!$O$9,0,10*ROW('Water Data'!O92))),'Data Summary'!BX98="Yes"),OFFSET('Water Data'!$O$9,0,10*ROW('Water Data'!O92)),NA())</f>
        <v>#N/A</v>
      </c>
      <c r="J98" s="85" t="e">
        <f ca="true">+IF(AND(ISNUMBER(OFFSET('Water Data'!$P$4,0,10*ROW('Water Data'!P92))),'Data Summary'!BY98="Yes"),100-OFFSET('Water Data'!$P$4,0,10*ROW('Water Data'!P92)),NA())</f>
        <v>#N/A</v>
      </c>
      <c r="K98" s="85" t="e">
        <f ca="true">+IF(AND(ISNUMBER(OFFSET('Water Data'!$P$6,0,10*ROW('Water Data'!P92))),'Data Summary'!BZ98="Yes"),OFFSET('Water Data'!$P$6,0,10*ROW('Water Data'!P92)),NA())</f>
        <v>#N/A</v>
      </c>
      <c r="L98" s="85" t="e">
        <f ca="true">+IF(AND(ISNUMBER(OFFSET('Water Data'!$P$9,0,10*ROW('Water Data'!P92))),'Data Summary'!CA98="Yes"),OFFSET('Water Data'!$P$9,0,10*ROW('Water Data'!P92)),NA())</f>
        <v>#N/A</v>
      </c>
      <c r="M98" s="85" t="e">
        <f ca="true">+IF(AND(ISNUMBER(OFFSET('Water Data'!$Q$4,0,10*ROW('Water Data'!Q92))),'Data Summary'!CB98="Yes"),100-OFFSET('Water Data'!$Q$4,0,10*ROW('Water Data'!Q92)),NA())</f>
        <v>#N/A</v>
      </c>
      <c r="N98" s="85" t="e">
        <f ca="true">+IF(AND(ISNUMBER(OFFSET('Water Data'!$Q$6,0,10*ROW('Water Data'!Q92))),'Data Summary'!CC98="Yes"),OFFSET('Water Data'!$Q$6,0,10*ROW('Water Data'!Q92)),NA())</f>
        <v>#N/A</v>
      </c>
      <c r="O98" s="85" t="e">
        <f ca="true">+IF(AND(ISNUMBER(OFFSET('Water Data'!$Q$9,0,10*ROW('Water Data'!Q92))),'Data Summary'!CD98="Yes"),OFFSET('Water Data'!$Q$9,0,10*ROW('Water Data'!Q92)),NA())</f>
        <v>#N/A</v>
      </c>
      <c r="P98" s="85" t="e">
        <f ca="true">+IF(AND(ISNUMBER(OFFSET('Water Data'!$R$4,0,10*ROW('Water Data'!R92))),'Data Summary'!CE98="Yes"),100-OFFSET('Water Data'!$R$4,0,10*ROW('Water Data'!R92)),NA())</f>
        <v>#N/A</v>
      </c>
      <c r="Q98" s="85" t="e">
        <f ca="true">+IF(AND(ISNUMBER(OFFSET('Water Data'!$R$6,0,10*ROW('Water Data'!R92))),'Data Summary'!CF98="Yes"),OFFSET('Water Data'!$R$6,0,10*ROW('Water Data'!R92)),NA())</f>
        <v>#N/A</v>
      </c>
      <c r="R98" s="85" t="e">
        <f ca="true">+IF(AND(ISNUMBER(OFFSET('Water Data'!$R$9,0,10*ROW('Water Data'!R92))),'Data Summary'!CG98="Yes"),OFFSET('Water Data'!$R$9,0,10*ROW('Water Data'!R92)),NA())</f>
        <v>#N/A</v>
      </c>
      <c r="S98" s="85" t="e">
        <f ca="true">+IF(AND(ISNUMBER(OFFSET('Water Data'!$S$4,0,10*ROW('Water Data'!S92))),'Data Summary'!CH98="Yes"),100-OFFSET('Water Data'!$S$4,0,10*ROW('Water Data'!S92)),NA())</f>
        <v>#N/A</v>
      </c>
      <c r="T98" s="85" t="e">
        <f ca="true">+IF(AND(ISNUMBER(OFFSET('Water Data'!$S$6,0,10*ROW('Water Data'!S92))),'Data Summary'!CI98="Yes"),OFFSET('Water Data'!$S$6,0,10*ROW('Water Data'!S92)),NA())</f>
        <v>#N/A</v>
      </c>
      <c r="U98" s="85" t="e">
        <f ca="true">+IF(AND(ISNUMBER(OFFSET('Water Data'!$S$9,0,10*ROW('Water Data'!S92))),'Data Summary'!CJ98="Yes"),OFFSET('Water Data'!$S$9,0,10*ROW('Water Data'!S92)),NA())</f>
        <v>#N/A</v>
      </c>
      <c r="V98" s="86" t="e">
        <f ca="true">+IF(AND(ISNUMBER(OFFSET('Sanitation Data'!$N$4,0,10*ROW('Sanitation Data'!N92))),'Data Summary'!CK98="Yes"),100-OFFSET('Sanitation Data'!$N$4,0,10*ROW('Sanitation Data'!N92)),NA())</f>
        <v>#N/A</v>
      </c>
      <c r="W98" s="86" t="e">
        <f ca="true">+IF(AND(ISNUMBER(OFFSET('Sanitation Data'!$N$6,0,10*ROW('Sanitation Data'!N92))),'Data Summary'!CL98="Yes"),OFFSET('Sanitation Data'!$N$6,0,10*ROW('Sanitation Data'!N92)),NA())</f>
        <v>#N/A</v>
      </c>
      <c r="X98" s="86" t="e">
        <f ca="true">+IF(AND(ISNUMBER(OFFSET('Sanitation Data'!$N$10,0,10*ROW('Sanitation Data'!N92))),'Data Summary'!CM98="Yes"),OFFSET('Sanitation Data'!$N$10,0,10*ROW('Sanitation Data'!N92)),NA())</f>
        <v>#N/A</v>
      </c>
      <c r="Y98" s="86" t="e">
        <f ca="true">+IF(AND(ISNUMBER(OFFSET('Sanitation Data'!$N$11,0,10*ROW('Sanitation Data'!N92))),'Data Summary'!CN98="Yes"),OFFSET('Sanitation Data'!$N$11,0,10*ROW('Sanitation Data'!N92)),NA())</f>
        <v>#N/A</v>
      </c>
      <c r="Z98" s="86" t="e">
        <f ca="true">+IF(AND(ISNUMBER(OFFSET('Sanitation Data'!$N$12,0,10*ROW('Sanitation Data'!N92))),'Data Summary'!CO98="Yes"),OFFSET('Sanitation Data'!$N$12,0,10*ROW('Sanitation Data'!N92)),NA())</f>
        <v>#N/A</v>
      </c>
      <c r="AA98" s="86" t="e">
        <f ca="true">+IF(AND(ISNUMBER(OFFSET('Sanitation Data'!$O$4,0,10*ROW('Sanitation Data'!O92))),'Data Summary'!CP98="Yes"),100-OFFSET('Sanitation Data'!$O$4,0,10*ROW('Sanitation Data'!O92)),NA())</f>
        <v>#N/A</v>
      </c>
      <c r="AB98" s="86" t="e">
        <f ca="true">+IF(AND(ISNUMBER(OFFSET('Sanitation Data'!$O$6,0,10*ROW('Sanitation Data'!O92))),'Data Summary'!CQ98="Yes"),OFFSET('Sanitation Data'!$O$6,0,10*ROW('Sanitation Data'!O92)),NA())</f>
        <v>#N/A</v>
      </c>
      <c r="AC98" s="86" t="e">
        <f ca="true">+IF(AND(ISNUMBER(OFFSET('Sanitation Data'!$O$10,0,10*ROW('Sanitation Data'!O92))),'Data Summary'!CR98="Yes"),OFFSET('Sanitation Data'!$O$10,0,10*ROW('Sanitation Data'!O92)),NA())</f>
        <v>#N/A</v>
      </c>
      <c r="AD98" s="86" t="e">
        <f ca="true">+IF(AND(ISNUMBER(OFFSET('Sanitation Data'!$O$11,0,10*ROW('Sanitation Data'!O92))),'Data Summary'!CS98="Yes"),OFFSET('Sanitation Data'!$O$11,0,10*ROW('Sanitation Data'!O92)),NA())</f>
        <v>#N/A</v>
      </c>
      <c r="AE98" s="86" t="e">
        <f ca="true">+IF(AND(ISNUMBER(OFFSET('Sanitation Data'!$O$12,0,10*ROW('Sanitation Data'!O92))),'Data Summary'!CT98="Yes"),OFFSET('Sanitation Data'!$O$12,0,10*ROW('Sanitation Data'!O92)),NA())</f>
        <v>#N/A</v>
      </c>
      <c r="AF98" s="86" t="e">
        <f ca="true">+IF(AND(ISNUMBER(OFFSET('Sanitation Data'!$P$4,0,10*ROW('Sanitation Data'!P92))),'Data Summary'!CU98="Yes"),100-OFFSET('Sanitation Data'!$P$4,0,10*ROW('Sanitation Data'!P92)),NA())</f>
        <v>#N/A</v>
      </c>
      <c r="AG98" s="86" t="e">
        <f ca="true">+IF(AND(ISNUMBER(OFFSET('Sanitation Data'!$P$6,0,10*ROW('Sanitation Data'!P92))),'Data Summary'!CV98="Yes"),OFFSET('Sanitation Data'!$P$6,0,10*ROW('Sanitation Data'!P92)),NA())</f>
        <v>#N/A</v>
      </c>
      <c r="AH98" s="86" t="e">
        <f ca="true">+IF(AND(ISNUMBER(OFFSET('Sanitation Data'!$P$10,0,10*ROW('Sanitation Data'!P92))),'Data Summary'!CW98="Yes"),OFFSET('Sanitation Data'!$P$10,0,10*ROW('Sanitation Data'!P92)),NA())</f>
        <v>#N/A</v>
      </c>
      <c r="AI98" s="86" t="e">
        <f ca="true">+IF(AND(ISNUMBER(OFFSET('Sanitation Data'!$P$11,0,10*ROW('Sanitation Data'!P92))),'Data Summary'!CX98="Yes"),OFFSET('Sanitation Data'!$P$11,0,10*ROW('Sanitation Data'!P92)),NA())</f>
        <v>#N/A</v>
      </c>
      <c r="AJ98" s="86" t="e">
        <f ca="true">+IF(AND(ISNUMBER(OFFSET('Sanitation Data'!$P$12,0,10*ROW('Sanitation Data'!P92))),'Data Summary'!CY98="Yes"),OFFSET('Sanitation Data'!$P$12,0,10*ROW('Sanitation Data'!P92)),NA())</f>
        <v>#N/A</v>
      </c>
      <c r="AK98" s="86" t="e">
        <f ca="true">+IF(AND(ISNUMBER(OFFSET('Sanitation Data'!$Q$4,0,10*ROW('Sanitation Data'!Q92))),'Data Summary'!CZ98="Yes"),100-OFFSET('Sanitation Data'!$Q$4,0,10*ROW('Sanitation Data'!Q92)),NA())</f>
        <v>#N/A</v>
      </c>
      <c r="AL98" s="86" t="e">
        <f ca="true">+IF(AND(ISNUMBER(OFFSET('Sanitation Data'!$Q$6,0,10*ROW('Sanitation Data'!Q92))),'Data Summary'!DA98="Yes"),OFFSET('Sanitation Data'!$Q$6,0,10*ROW('Sanitation Data'!Q92)),NA())</f>
        <v>#N/A</v>
      </c>
      <c r="AM98" s="86" t="e">
        <f ca="true">+IF(AND(ISNUMBER(OFFSET('Sanitation Data'!$Q$10,0,10*ROW('Sanitation Data'!Q92))),'Data Summary'!DB98="Yes"),OFFSET('Sanitation Data'!$Q$10,0,10*ROW('Sanitation Data'!Q92)),NA())</f>
        <v>#N/A</v>
      </c>
      <c r="AN98" s="86" t="e">
        <f ca="true">+IF(AND(ISNUMBER(OFFSET('Sanitation Data'!$Q$11,0,10*ROW('Sanitation Data'!Q92))),'Data Summary'!DC98="Yes"),OFFSET('Sanitation Data'!$Q$11,0,10*ROW('Sanitation Data'!Q92)),NA())</f>
        <v>#N/A</v>
      </c>
      <c r="AO98" s="86" t="e">
        <f ca="true">+IF(AND(ISNUMBER(OFFSET('Sanitation Data'!$Q$12,0,10*ROW('Sanitation Data'!Q92))),'Data Summary'!DD98="Yes"),OFFSET('Sanitation Data'!$Q$12,0,10*ROW('Sanitation Data'!Q92)),NA())</f>
        <v>#N/A</v>
      </c>
      <c r="AP98" s="86" t="e">
        <f ca="true">+IF(AND(ISNUMBER(OFFSET('Sanitation Data'!$R$4,0,10*ROW('Sanitation Data'!R92))),'Data Summary'!DE98="Yes"),100-OFFSET('Sanitation Data'!$R$4,0,10*ROW('Sanitation Data'!R92)),NA())</f>
        <v>#N/A</v>
      </c>
      <c r="AQ98" s="86" t="e">
        <f ca="true">+IF(AND(ISNUMBER(OFFSET('Sanitation Data'!$R$6,0,10*ROW('Sanitation Data'!R92))),'Data Summary'!DF98="Yes"),OFFSET('Sanitation Data'!$R$6,0,10*ROW('Sanitation Data'!R92)),NA())</f>
        <v>#N/A</v>
      </c>
      <c r="AR98" s="86" t="e">
        <f ca="true">+IF(AND(ISNUMBER(OFFSET('Sanitation Data'!$R$10,0,10*ROW('Sanitation Data'!R92))),'Data Summary'!DG98="Yes"),OFFSET('Sanitation Data'!$R$10,0,10*ROW('Sanitation Data'!R92)),NA())</f>
        <v>#N/A</v>
      </c>
      <c r="AS98" s="86" t="e">
        <f ca="true">+IF(AND(ISNUMBER(OFFSET('Sanitation Data'!$R$11,0,10*ROW('Sanitation Data'!R92))),'Data Summary'!DH98="Yes"),OFFSET('Sanitation Data'!$R$11,0,10*ROW('Sanitation Data'!R92)),NA())</f>
        <v>#N/A</v>
      </c>
      <c r="AT98" s="86" t="e">
        <f ca="true">+IF(AND(ISNUMBER(OFFSET('Sanitation Data'!$R$12,0,10*ROW('Sanitation Data'!R92))),'Data Summary'!DI98="Yes"),OFFSET('Sanitation Data'!$R$12,0,10*ROW('Sanitation Data'!R92)),NA())</f>
        <v>#N/A</v>
      </c>
      <c r="AU98" s="86" t="e">
        <f ca="true">+IF(AND(ISNUMBER(OFFSET('Sanitation Data'!$S$4,0,10*ROW('Sanitation Data'!S92))),'Data Summary'!DJ98="Yes"),100-OFFSET('Sanitation Data'!$S$4,0,10*ROW('Sanitation Data'!S92)),NA())</f>
        <v>#N/A</v>
      </c>
      <c r="AV98" s="86" t="e">
        <f ca="true">+IF(AND(ISNUMBER(OFFSET('Sanitation Data'!$S$6,0,10*ROW('Sanitation Data'!S92))),'Data Summary'!DK98="Yes"),OFFSET('Sanitation Data'!$S$6,0,10*ROW('Sanitation Data'!S92)),NA())</f>
        <v>#N/A</v>
      </c>
      <c r="AW98" s="86" t="e">
        <f ca="true">+IF(AND(ISNUMBER(OFFSET('Sanitation Data'!$S$10,0,10*ROW('Sanitation Data'!S92))),'Data Summary'!DL98="Yes"),OFFSET('Sanitation Data'!$S$10,0,10*ROW('Sanitation Data'!S92)),NA())</f>
        <v>#N/A</v>
      </c>
      <c r="AX98" s="86" t="e">
        <f ca="true">+IF(AND(ISNUMBER(OFFSET('Sanitation Data'!$S$11,0,10*ROW('Sanitation Data'!S92))),'Data Summary'!DM98="Yes"),OFFSET('Sanitation Data'!$S$11,0,10*ROW('Sanitation Data'!S92)),NA())</f>
        <v>#N/A</v>
      </c>
      <c r="AY98" s="86" t="e">
        <f ca="true">+IF(AND(ISNUMBER(OFFSET('Sanitation Data'!$S$12,0,10*ROW('Sanitation Data'!S92))),'Data Summary'!DN98="Yes"),OFFSET('Sanitation Data'!$S$12,0,10*ROW('Sanitation Data'!S92)),NA())</f>
        <v>#N/A</v>
      </c>
      <c r="AZ98" s="87" t="e">
        <f ca="true">+IF(AND(ISNUMBER(OFFSET('Hygiene Data'!$N$5,0,10*ROW('Hygiene Data'!N92))),'Data Summary'!DO98="Yes"),OFFSET('Hygiene Data'!$N$5,0,10*ROW('Hygiene Data'!N92)),NA())</f>
        <v>#N/A</v>
      </c>
      <c r="BA98" s="87" t="e">
        <f ca="true">+IF(AND(ISNUMBER(OFFSET('Hygiene Data'!$N$7,0,10*ROW('Hygiene Data'!N92))),'Data Summary'!DP98="Yes"),OFFSET('Hygiene Data'!$N$7,0,10*ROW('Hygiene Data'!N92)),NA())</f>
        <v>#N/A</v>
      </c>
      <c r="BB98" s="87" t="e">
        <f ca="true">+IF(AND(ISNUMBER(OFFSET('Hygiene Data'!$N$9,0,10*ROW('Hygiene Data'!N92))),'Data Summary'!DQ98="Yes"),OFFSET('Hygiene Data'!$N$9,0,10*ROW('Hygiene Data'!N92)),NA())</f>
        <v>#N/A</v>
      </c>
      <c r="BC98" s="87" t="e">
        <f ca="true">+IF(AND(ISNUMBER(OFFSET('Hygiene Data'!$O$5,0,10*ROW('Hygiene Data'!O92))),'Data Summary'!DR98="Yes"),OFFSET('Hygiene Data'!$O$5,0,10*ROW('Hygiene Data'!O92)),NA())</f>
        <v>#N/A</v>
      </c>
      <c r="BD98" s="87" t="e">
        <f ca="true">+IF(AND(ISNUMBER(OFFSET('Hygiene Data'!$O$7,0,10*ROW('Hygiene Data'!O92))),'Data Summary'!DS98="Yes"),OFFSET('Hygiene Data'!$O$7,0,10*ROW('Hygiene Data'!O92)),NA())</f>
        <v>#N/A</v>
      </c>
      <c r="BE98" s="87" t="e">
        <f ca="true">+IF(AND(ISNUMBER(OFFSET('Hygiene Data'!$O$9,0,10*ROW('Hygiene Data'!O92))),'Data Summary'!DT98="Yes"),OFFSET('Hygiene Data'!$O$9,0,10*ROW('Hygiene Data'!O92)),NA())</f>
        <v>#N/A</v>
      </c>
      <c r="BF98" s="87" t="e">
        <f ca="true">+IF(AND(ISNUMBER(OFFSET('Hygiene Data'!$P$5,0,10*ROW('Hygiene Data'!P92))),'Data Summary'!DU98="Yes"),OFFSET('Hygiene Data'!$P$5,0,10*ROW('Hygiene Data'!P92)),NA())</f>
        <v>#N/A</v>
      </c>
      <c r="BG98" s="87" t="e">
        <f ca="true">+IF(AND(ISNUMBER(OFFSET('Hygiene Data'!$P$7,0,10*ROW('Hygiene Data'!P92))),'Data Summary'!DV98="Yes"),OFFSET('Hygiene Data'!$P$7,0,10*ROW('Hygiene Data'!P92)),NA())</f>
        <v>#N/A</v>
      </c>
      <c r="BH98" s="87" t="e">
        <f ca="true">+IF(AND(ISNUMBER(OFFSET('Hygiene Data'!$P$9,0,10*ROW('Hygiene Data'!P92))),'Data Summary'!DW98="Yes"),OFFSET('Hygiene Data'!$P$9,0,10*ROW('Hygiene Data'!P92)),NA())</f>
        <v>#N/A</v>
      </c>
      <c r="BI98" s="87" t="e">
        <f ca="true">+IF(AND(ISNUMBER(OFFSET('Hygiene Data'!$Q$5,0,10*ROW('Hygiene Data'!Q92))),'Data Summary'!DX98="Yes"),OFFSET('Hygiene Data'!$Q$5,0,10*ROW('Hygiene Data'!Q92)),NA())</f>
        <v>#N/A</v>
      </c>
      <c r="BJ98" s="87" t="e">
        <f ca="true">+IF(AND(ISNUMBER(OFFSET('Hygiene Data'!$Q$7,0,10*ROW('Hygiene Data'!Q92))),'Data Summary'!DY98="Yes"),OFFSET('Hygiene Data'!$Q$7,0,10*ROW('Hygiene Data'!Q92)),NA())</f>
        <v>#N/A</v>
      </c>
      <c r="BK98" s="87" t="e">
        <f ca="true">+IF(AND(ISNUMBER(OFFSET('Hygiene Data'!$Q$9,0,10*ROW('Hygiene Data'!Q92))),'Data Summary'!DZ98="Yes"),OFFSET('Hygiene Data'!$Q$9,0,10*ROW('Hygiene Data'!Q92)),NA())</f>
        <v>#N/A</v>
      </c>
      <c r="BL98" s="87" t="e">
        <f ca="true">+IF(AND(ISNUMBER(OFFSET('Hygiene Data'!$R$5,0,10*ROW('Hygiene Data'!R92))),'Data Summary'!EA98="Yes"),OFFSET('Hygiene Data'!$R$5,0,10*ROW('Hygiene Data'!R92)),NA())</f>
        <v>#N/A</v>
      </c>
      <c r="BM98" s="87" t="e">
        <f ca="true">+IF(AND(ISNUMBER(OFFSET('Hygiene Data'!$R$7,0,10*ROW('Hygiene Data'!R92))),'Data Summary'!EB98="Yes"),OFFSET('Hygiene Data'!$R$7,0,10*ROW('Hygiene Data'!R92)),NA())</f>
        <v>#N/A</v>
      </c>
      <c r="BN98" s="87" t="e">
        <f ca="true">+IF(AND(ISNUMBER(OFFSET('Hygiene Data'!$R$9,0,10*ROW('Hygiene Data'!R92))),'Data Summary'!EC98="Yes"),OFFSET('Hygiene Data'!$R$9,0,10*ROW('Hygiene Data'!R92)),NA())</f>
        <v>#N/A</v>
      </c>
      <c r="BO98" s="87" t="e">
        <f ca="true">+IF(AND(ISNUMBER(OFFSET('Hygiene Data'!$S$5,0,10*ROW('Hygiene Data'!S92))),'Data Summary'!ED98="Yes"),OFFSET('Hygiene Data'!$S$5,0,10*ROW('Hygiene Data'!S92)),NA())</f>
        <v>#N/A</v>
      </c>
      <c r="BP98" s="87" t="e">
        <f ca="true">+IF(AND(ISNUMBER(OFFSET('Hygiene Data'!$S$7,0,10*ROW('Hygiene Data'!S92))),'Data Summary'!EE98="Yes"),OFFSET('Hygiene Data'!$S$7,0,10*ROW('Hygiene Data'!S92)),NA())</f>
        <v>#N/A</v>
      </c>
      <c r="BQ98" s="87" t="e">
        <f ca="true">+IF(AND(ISNUMBER(OFFSET('Hygiene Data'!$S$9,0,10*ROW('Hygiene Data'!S92))),'Data Summary'!EF98="Yes"),OFFSET('Hygiene Data'!$S$9,0,10*ROW('Hygiene Data'!S92)),NA())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Data'!$N$4,0,10*ROW('Water Data'!N93))),'Data Summary'!BS99="Yes"),100-OFFSET('Water Data'!$N$4,0,10*ROW('Water Data'!N93)),NA())</f>
        <v>#N/A</v>
      </c>
      <c r="E99" s="85" t="e">
        <f ca="true">+IF(AND(ISNUMBER(OFFSET('Water Data'!$N$6,0,10*ROW('Water Data'!N93))),'Data Summary'!BT99="Yes"),OFFSET('Water Data'!$N$6,0,10*ROW('Water Data'!N93)),NA())</f>
        <v>#N/A</v>
      </c>
      <c r="F99" s="85" t="e">
        <f ca="true">+IF(AND(ISNUMBER(OFFSET('Water Data'!$N$9,0,10*ROW('Water Data'!N93))),'Data Summary'!BU99="Yes"),OFFSET('Water Data'!$N$9,0,10*ROW('Water Data'!N93)),NA())</f>
        <v>#N/A</v>
      </c>
      <c r="G99" s="85" t="e">
        <f ca="true">+IF(AND(ISNUMBER(OFFSET('Water Data'!$O$4,0,10*ROW('Water Data'!O93))),'Data Summary'!BV99="Yes"),100-OFFSET('Water Data'!$O$4,0,10*ROW('Water Data'!O93)),NA())</f>
        <v>#N/A</v>
      </c>
      <c r="H99" s="85" t="e">
        <f ca="true">+IF(AND(ISNUMBER(OFFSET('Water Data'!$O$6,0,10*ROW('Water Data'!O93))),'Data Summary'!BW99="Yes"),OFFSET('Water Data'!$O$6,0,10*ROW('Water Data'!O93)),NA())</f>
        <v>#N/A</v>
      </c>
      <c r="I99" s="85" t="e">
        <f ca="true">+IF(AND(ISNUMBER(OFFSET('Water Data'!$O$9,0,10*ROW('Water Data'!O93))),'Data Summary'!BX99="Yes"),OFFSET('Water Data'!$O$9,0,10*ROW('Water Data'!O93)),NA())</f>
        <v>#N/A</v>
      </c>
      <c r="J99" s="85" t="e">
        <f ca="true">+IF(AND(ISNUMBER(OFFSET('Water Data'!$P$4,0,10*ROW('Water Data'!P93))),'Data Summary'!BY99="Yes"),100-OFFSET('Water Data'!$P$4,0,10*ROW('Water Data'!P93)),NA())</f>
        <v>#N/A</v>
      </c>
      <c r="K99" s="85" t="e">
        <f ca="true">+IF(AND(ISNUMBER(OFFSET('Water Data'!$P$6,0,10*ROW('Water Data'!P93))),'Data Summary'!BZ99="Yes"),OFFSET('Water Data'!$P$6,0,10*ROW('Water Data'!P93)),NA())</f>
        <v>#N/A</v>
      </c>
      <c r="L99" s="85" t="e">
        <f ca="true">+IF(AND(ISNUMBER(OFFSET('Water Data'!$P$9,0,10*ROW('Water Data'!P93))),'Data Summary'!CA99="Yes"),OFFSET('Water Data'!$P$9,0,10*ROW('Water Data'!P93)),NA())</f>
        <v>#N/A</v>
      </c>
      <c r="M99" s="85" t="e">
        <f ca="true">+IF(AND(ISNUMBER(OFFSET('Water Data'!$Q$4,0,10*ROW('Water Data'!Q93))),'Data Summary'!CB99="Yes"),100-OFFSET('Water Data'!$Q$4,0,10*ROW('Water Data'!Q93)),NA())</f>
        <v>#N/A</v>
      </c>
      <c r="N99" s="85" t="e">
        <f ca="true">+IF(AND(ISNUMBER(OFFSET('Water Data'!$Q$6,0,10*ROW('Water Data'!Q93))),'Data Summary'!CC99="Yes"),OFFSET('Water Data'!$Q$6,0,10*ROW('Water Data'!Q93)),NA())</f>
        <v>#N/A</v>
      </c>
      <c r="O99" s="85" t="e">
        <f ca="true">+IF(AND(ISNUMBER(OFFSET('Water Data'!$Q$9,0,10*ROW('Water Data'!Q93))),'Data Summary'!CD99="Yes"),OFFSET('Water Data'!$Q$9,0,10*ROW('Water Data'!Q93)),NA())</f>
        <v>#N/A</v>
      </c>
      <c r="P99" s="85" t="e">
        <f ca="true">+IF(AND(ISNUMBER(OFFSET('Water Data'!$R$4,0,10*ROW('Water Data'!R93))),'Data Summary'!CE99="Yes"),100-OFFSET('Water Data'!$R$4,0,10*ROW('Water Data'!R93)),NA())</f>
        <v>#N/A</v>
      </c>
      <c r="Q99" s="85" t="e">
        <f ca="true">+IF(AND(ISNUMBER(OFFSET('Water Data'!$R$6,0,10*ROW('Water Data'!R93))),'Data Summary'!CF99="Yes"),OFFSET('Water Data'!$R$6,0,10*ROW('Water Data'!R93)),NA())</f>
        <v>#N/A</v>
      </c>
      <c r="R99" s="85" t="e">
        <f ca="true">+IF(AND(ISNUMBER(OFFSET('Water Data'!$R$9,0,10*ROW('Water Data'!R93))),'Data Summary'!CG99="Yes"),OFFSET('Water Data'!$R$9,0,10*ROW('Water Data'!R93)),NA())</f>
        <v>#N/A</v>
      </c>
      <c r="S99" s="85" t="e">
        <f ca="true">+IF(AND(ISNUMBER(OFFSET('Water Data'!$S$4,0,10*ROW('Water Data'!S93))),'Data Summary'!CH99="Yes"),100-OFFSET('Water Data'!$S$4,0,10*ROW('Water Data'!S93)),NA())</f>
        <v>#N/A</v>
      </c>
      <c r="T99" s="85" t="e">
        <f ca="true">+IF(AND(ISNUMBER(OFFSET('Water Data'!$S$6,0,10*ROW('Water Data'!S93))),'Data Summary'!CI99="Yes"),OFFSET('Water Data'!$S$6,0,10*ROW('Water Data'!S93)),NA())</f>
        <v>#N/A</v>
      </c>
      <c r="U99" s="85" t="e">
        <f ca="true">+IF(AND(ISNUMBER(OFFSET('Water Data'!$S$9,0,10*ROW('Water Data'!S93))),'Data Summary'!CJ99="Yes"),OFFSET('Water Data'!$S$9,0,10*ROW('Water Data'!S93)),NA())</f>
        <v>#N/A</v>
      </c>
      <c r="V99" s="86" t="e">
        <f ca="true">+IF(AND(ISNUMBER(OFFSET('Sanitation Data'!$N$4,0,10*ROW('Sanitation Data'!N93))),'Data Summary'!CK99="Yes"),100-OFFSET('Sanitation Data'!$N$4,0,10*ROW('Sanitation Data'!N93)),NA())</f>
        <v>#N/A</v>
      </c>
      <c r="W99" s="86" t="e">
        <f ca="true">+IF(AND(ISNUMBER(OFFSET('Sanitation Data'!$N$6,0,10*ROW('Sanitation Data'!N93))),'Data Summary'!CL99="Yes"),OFFSET('Sanitation Data'!$N$6,0,10*ROW('Sanitation Data'!N93)),NA())</f>
        <v>#N/A</v>
      </c>
      <c r="X99" s="86" t="e">
        <f ca="true">+IF(AND(ISNUMBER(OFFSET('Sanitation Data'!$N$10,0,10*ROW('Sanitation Data'!N93))),'Data Summary'!CM99="Yes"),OFFSET('Sanitation Data'!$N$10,0,10*ROW('Sanitation Data'!N93)),NA())</f>
        <v>#N/A</v>
      </c>
      <c r="Y99" s="86" t="e">
        <f ca="true">+IF(AND(ISNUMBER(OFFSET('Sanitation Data'!$N$11,0,10*ROW('Sanitation Data'!N93))),'Data Summary'!CN99="Yes"),OFFSET('Sanitation Data'!$N$11,0,10*ROW('Sanitation Data'!N93)),NA())</f>
        <v>#N/A</v>
      </c>
      <c r="Z99" s="86" t="e">
        <f ca="true">+IF(AND(ISNUMBER(OFFSET('Sanitation Data'!$N$12,0,10*ROW('Sanitation Data'!N93))),'Data Summary'!CO99="Yes"),OFFSET('Sanitation Data'!$N$12,0,10*ROW('Sanitation Data'!N93)),NA())</f>
        <v>#N/A</v>
      </c>
      <c r="AA99" s="86" t="e">
        <f ca="true">+IF(AND(ISNUMBER(OFFSET('Sanitation Data'!$O$4,0,10*ROW('Sanitation Data'!O93))),'Data Summary'!CP99="Yes"),100-OFFSET('Sanitation Data'!$O$4,0,10*ROW('Sanitation Data'!O93)),NA())</f>
        <v>#N/A</v>
      </c>
      <c r="AB99" s="86" t="e">
        <f ca="true">+IF(AND(ISNUMBER(OFFSET('Sanitation Data'!$O$6,0,10*ROW('Sanitation Data'!O93))),'Data Summary'!CQ99="Yes"),OFFSET('Sanitation Data'!$O$6,0,10*ROW('Sanitation Data'!O93)),NA())</f>
        <v>#N/A</v>
      </c>
      <c r="AC99" s="86" t="e">
        <f ca="true">+IF(AND(ISNUMBER(OFFSET('Sanitation Data'!$O$10,0,10*ROW('Sanitation Data'!O93))),'Data Summary'!CR99="Yes"),OFFSET('Sanitation Data'!$O$10,0,10*ROW('Sanitation Data'!O93)),NA())</f>
        <v>#N/A</v>
      </c>
      <c r="AD99" s="86" t="e">
        <f ca="true">+IF(AND(ISNUMBER(OFFSET('Sanitation Data'!$O$11,0,10*ROW('Sanitation Data'!O93))),'Data Summary'!CS99="Yes"),OFFSET('Sanitation Data'!$O$11,0,10*ROW('Sanitation Data'!O93)),NA())</f>
        <v>#N/A</v>
      </c>
      <c r="AE99" s="86" t="e">
        <f ca="true">+IF(AND(ISNUMBER(OFFSET('Sanitation Data'!$O$12,0,10*ROW('Sanitation Data'!O93))),'Data Summary'!CT99="Yes"),OFFSET('Sanitation Data'!$O$12,0,10*ROW('Sanitation Data'!O93)),NA())</f>
        <v>#N/A</v>
      </c>
      <c r="AF99" s="86" t="e">
        <f ca="true">+IF(AND(ISNUMBER(OFFSET('Sanitation Data'!$P$4,0,10*ROW('Sanitation Data'!P93))),'Data Summary'!CU99="Yes"),100-OFFSET('Sanitation Data'!$P$4,0,10*ROW('Sanitation Data'!P93)),NA())</f>
        <v>#N/A</v>
      </c>
      <c r="AG99" s="86" t="e">
        <f ca="true">+IF(AND(ISNUMBER(OFFSET('Sanitation Data'!$P$6,0,10*ROW('Sanitation Data'!P93))),'Data Summary'!CV99="Yes"),OFFSET('Sanitation Data'!$P$6,0,10*ROW('Sanitation Data'!P93)),NA())</f>
        <v>#N/A</v>
      </c>
      <c r="AH99" s="86" t="e">
        <f ca="true">+IF(AND(ISNUMBER(OFFSET('Sanitation Data'!$P$10,0,10*ROW('Sanitation Data'!P93))),'Data Summary'!CW99="Yes"),OFFSET('Sanitation Data'!$P$10,0,10*ROW('Sanitation Data'!P93)),NA())</f>
        <v>#N/A</v>
      </c>
      <c r="AI99" s="86" t="e">
        <f ca="true">+IF(AND(ISNUMBER(OFFSET('Sanitation Data'!$P$11,0,10*ROW('Sanitation Data'!P93))),'Data Summary'!CX99="Yes"),OFFSET('Sanitation Data'!$P$11,0,10*ROW('Sanitation Data'!P93)),NA())</f>
        <v>#N/A</v>
      </c>
      <c r="AJ99" s="86" t="e">
        <f ca="true">+IF(AND(ISNUMBER(OFFSET('Sanitation Data'!$P$12,0,10*ROW('Sanitation Data'!P93))),'Data Summary'!CY99="Yes"),OFFSET('Sanitation Data'!$P$12,0,10*ROW('Sanitation Data'!P93)),NA())</f>
        <v>#N/A</v>
      </c>
      <c r="AK99" s="86" t="e">
        <f ca="true">+IF(AND(ISNUMBER(OFFSET('Sanitation Data'!$Q$4,0,10*ROW('Sanitation Data'!Q93))),'Data Summary'!CZ99="Yes"),100-OFFSET('Sanitation Data'!$Q$4,0,10*ROW('Sanitation Data'!Q93)),NA())</f>
        <v>#N/A</v>
      </c>
      <c r="AL99" s="86" t="e">
        <f ca="true">+IF(AND(ISNUMBER(OFFSET('Sanitation Data'!$Q$6,0,10*ROW('Sanitation Data'!Q93))),'Data Summary'!DA99="Yes"),OFFSET('Sanitation Data'!$Q$6,0,10*ROW('Sanitation Data'!Q93)),NA())</f>
        <v>#N/A</v>
      </c>
      <c r="AM99" s="86" t="e">
        <f ca="true">+IF(AND(ISNUMBER(OFFSET('Sanitation Data'!$Q$10,0,10*ROW('Sanitation Data'!Q93))),'Data Summary'!DB99="Yes"),OFFSET('Sanitation Data'!$Q$10,0,10*ROW('Sanitation Data'!Q93)),NA())</f>
        <v>#N/A</v>
      </c>
      <c r="AN99" s="86" t="e">
        <f ca="true">+IF(AND(ISNUMBER(OFFSET('Sanitation Data'!$Q$11,0,10*ROW('Sanitation Data'!Q93))),'Data Summary'!DC99="Yes"),OFFSET('Sanitation Data'!$Q$11,0,10*ROW('Sanitation Data'!Q93)),NA())</f>
        <v>#N/A</v>
      </c>
      <c r="AO99" s="86" t="e">
        <f ca="true">+IF(AND(ISNUMBER(OFFSET('Sanitation Data'!$Q$12,0,10*ROW('Sanitation Data'!Q93))),'Data Summary'!DD99="Yes"),OFFSET('Sanitation Data'!$Q$12,0,10*ROW('Sanitation Data'!Q93)),NA())</f>
        <v>#N/A</v>
      </c>
      <c r="AP99" s="86" t="e">
        <f ca="true">+IF(AND(ISNUMBER(OFFSET('Sanitation Data'!$R$4,0,10*ROW('Sanitation Data'!R93))),'Data Summary'!DE99="Yes"),100-OFFSET('Sanitation Data'!$R$4,0,10*ROW('Sanitation Data'!R93)),NA())</f>
        <v>#N/A</v>
      </c>
      <c r="AQ99" s="86" t="e">
        <f ca="true">+IF(AND(ISNUMBER(OFFSET('Sanitation Data'!$R$6,0,10*ROW('Sanitation Data'!R93))),'Data Summary'!DF99="Yes"),OFFSET('Sanitation Data'!$R$6,0,10*ROW('Sanitation Data'!R93)),NA())</f>
        <v>#N/A</v>
      </c>
      <c r="AR99" s="86" t="e">
        <f ca="true">+IF(AND(ISNUMBER(OFFSET('Sanitation Data'!$R$10,0,10*ROW('Sanitation Data'!R93))),'Data Summary'!DG99="Yes"),OFFSET('Sanitation Data'!$R$10,0,10*ROW('Sanitation Data'!R93)),NA())</f>
        <v>#N/A</v>
      </c>
      <c r="AS99" s="86" t="e">
        <f ca="true">+IF(AND(ISNUMBER(OFFSET('Sanitation Data'!$R$11,0,10*ROW('Sanitation Data'!R93))),'Data Summary'!DH99="Yes"),OFFSET('Sanitation Data'!$R$11,0,10*ROW('Sanitation Data'!R93)),NA())</f>
        <v>#N/A</v>
      </c>
      <c r="AT99" s="86" t="e">
        <f ca="true">+IF(AND(ISNUMBER(OFFSET('Sanitation Data'!$R$12,0,10*ROW('Sanitation Data'!R93))),'Data Summary'!DI99="Yes"),OFFSET('Sanitation Data'!$R$12,0,10*ROW('Sanitation Data'!R93)),NA())</f>
        <v>#N/A</v>
      </c>
      <c r="AU99" s="86" t="e">
        <f ca="true">+IF(AND(ISNUMBER(OFFSET('Sanitation Data'!$S$4,0,10*ROW('Sanitation Data'!S93))),'Data Summary'!DJ99="Yes"),100-OFFSET('Sanitation Data'!$S$4,0,10*ROW('Sanitation Data'!S93)),NA())</f>
        <v>#N/A</v>
      </c>
      <c r="AV99" s="86" t="e">
        <f ca="true">+IF(AND(ISNUMBER(OFFSET('Sanitation Data'!$S$6,0,10*ROW('Sanitation Data'!S93))),'Data Summary'!DK99="Yes"),OFFSET('Sanitation Data'!$S$6,0,10*ROW('Sanitation Data'!S93)),NA())</f>
        <v>#N/A</v>
      </c>
      <c r="AW99" s="86" t="e">
        <f ca="true">+IF(AND(ISNUMBER(OFFSET('Sanitation Data'!$S$10,0,10*ROW('Sanitation Data'!S93))),'Data Summary'!DL99="Yes"),OFFSET('Sanitation Data'!$S$10,0,10*ROW('Sanitation Data'!S93)),NA())</f>
        <v>#N/A</v>
      </c>
      <c r="AX99" s="86" t="e">
        <f ca="true">+IF(AND(ISNUMBER(OFFSET('Sanitation Data'!$S$11,0,10*ROW('Sanitation Data'!S93))),'Data Summary'!DM99="Yes"),OFFSET('Sanitation Data'!$S$11,0,10*ROW('Sanitation Data'!S93)),NA())</f>
        <v>#N/A</v>
      </c>
      <c r="AY99" s="86" t="e">
        <f ca="true">+IF(AND(ISNUMBER(OFFSET('Sanitation Data'!$S$12,0,10*ROW('Sanitation Data'!S93))),'Data Summary'!DN99="Yes"),OFFSET('Sanitation Data'!$S$12,0,10*ROW('Sanitation Data'!S93)),NA())</f>
        <v>#N/A</v>
      </c>
      <c r="AZ99" s="87" t="e">
        <f ca="true">+IF(AND(ISNUMBER(OFFSET('Hygiene Data'!$N$5,0,10*ROW('Hygiene Data'!N93))),'Data Summary'!DO99="Yes"),OFFSET('Hygiene Data'!$N$5,0,10*ROW('Hygiene Data'!N93)),NA())</f>
        <v>#N/A</v>
      </c>
      <c r="BA99" s="87" t="e">
        <f ca="true">+IF(AND(ISNUMBER(OFFSET('Hygiene Data'!$N$7,0,10*ROW('Hygiene Data'!N93))),'Data Summary'!DP99="Yes"),OFFSET('Hygiene Data'!$N$7,0,10*ROW('Hygiene Data'!N93)),NA())</f>
        <v>#N/A</v>
      </c>
      <c r="BB99" s="87" t="e">
        <f ca="true">+IF(AND(ISNUMBER(OFFSET('Hygiene Data'!$N$9,0,10*ROW('Hygiene Data'!N93))),'Data Summary'!DQ99="Yes"),OFFSET('Hygiene Data'!$N$9,0,10*ROW('Hygiene Data'!N93)),NA())</f>
        <v>#N/A</v>
      </c>
      <c r="BC99" s="87" t="e">
        <f ca="true">+IF(AND(ISNUMBER(OFFSET('Hygiene Data'!$O$5,0,10*ROW('Hygiene Data'!O93))),'Data Summary'!DR99="Yes"),OFFSET('Hygiene Data'!$O$5,0,10*ROW('Hygiene Data'!O93)),NA())</f>
        <v>#N/A</v>
      </c>
      <c r="BD99" s="87" t="e">
        <f ca="true">+IF(AND(ISNUMBER(OFFSET('Hygiene Data'!$O$7,0,10*ROW('Hygiene Data'!O93))),'Data Summary'!DS99="Yes"),OFFSET('Hygiene Data'!$O$7,0,10*ROW('Hygiene Data'!O93)),NA())</f>
        <v>#N/A</v>
      </c>
      <c r="BE99" s="87" t="e">
        <f ca="true">+IF(AND(ISNUMBER(OFFSET('Hygiene Data'!$O$9,0,10*ROW('Hygiene Data'!O93))),'Data Summary'!DT99="Yes"),OFFSET('Hygiene Data'!$O$9,0,10*ROW('Hygiene Data'!O93)),NA())</f>
        <v>#N/A</v>
      </c>
      <c r="BF99" s="87" t="e">
        <f ca="true">+IF(AND(ISNUMBER(OFFSET('Hygiene Data'!$P$5,0,10*ROW('Hygiene Data'!P93))),'Data Summary'!DU99="Yes"),OFFSET('Hygiene Data'!$P$5,0,10*ROW('Hygiene Data'!P93)),NA())</f>
        <v>#N/A</v>
      </c>
      <c r="BG99" s="87" t="e">
        <f ca="true">+IF(AND(ISNUMBER(OFFSET('Hygiene Data'!$P$7,0,10*ROW('Hygiene Data'!P93))),'Data Summary'!DV99="Yes"),OFFSET('Hygiene Data'!$P$7,0,10*ROW('Hygiene Data'!P93)),NA())</f>
        <v>#N/A</v>
      </c>
      <c r="BH99" s="87" t="e">
        <f ca="true">+IF(AND(ISNUMBER(OFFSET('Hygiene Data'!$P$9,0,10*ROW('Hygiene Data'!P93))),'Data Summary'!DW99="Yes"),OFFSET('Hygiene Data'!$P$9,0,10*ROW('Hygiene Data'!P93)),NA())</f>
        <v>#N/A</v>
      </c>
      <c r="BI99" s="87" t="e">
        <f ca="true">+IF(AND(ISNUMBER(OFFSET('Hygiene Data'!$Q$5,0,10*ROW('Hygiene Data'!Q93))),'Data Summary'!DX99="Yes"),OFFSET('Hygiene Data'!$Q$5,0,10*ROW('Hygiene Data'!Q93)),NA())</f>
        <v>#N/A</v>
      </c>
      <c r="BJ99" s="87" t="e">
        <f ca="true">+IF(AND(ISNUMBER(OFFSET('Hygiene Data'!$Q$7,0,10*ROW('Hygiene Data'!Q93))),'Data Summary'!DY99="Yes"),OFFSET('Hygiene Data'!$Q$7,0,10*ROW('Hygiene Data'!Q93)),NA())</f>
        <v>#N/A</v>
      </c>
      <c r="BK99" s="87" t="e">
        <f ca="true">+IF(AND(ISNUMBER(OFFSET('Hygiene Data'!$Q$9,0,10*ROW('Hygiene Data'!Q93))),'Data Summary'!DZ99="Yes"),OFFSET('Hygiene Data'!$Q$9,0,10*ROW('Hygiene Data'!Q93)),NA())</f>
        <v>#N/A</v>
      </c>
      <c r="BL99" s="87" t="e">
        <f ca="true">+IF(AND(ISNUMBER(OFFSET('Hygiene Data'!$R$5,0,10*ROW('Hygiene Data'!R93))),'Data Summary'!EA99="Yes"),OFFSET('Hygiene Data'!$R$5,0,10*ROW('Hygiene Data'!R93)),NA())</f>
        <v>#N/A</v>
      </c>
      <c r="BM99" s="87" t="e">
        <f ca="true">+IF(AND(ISNUMBER(OFFSET('Hygiene Data'!$R$7,0,10*ROW('Hygiene Data'!R93))),'Data Summary'!EB99="Yes"),OFFSET('Hygiene Data'!$R$7,0,10*ROW('Hygiene Data'!R93)),NA())</f>
        <v>#N/A</v>
      </c>
      <c r="BN99" s="87" t="e">
        <f ca="true">+IF(AND(ISNUMBER(OFFSET('Hygiene Data'!$R$9,0,10*ROW('Hygiene Data'!R93))),'Data Summary'!EC99="Yes"),OFFSET('Hygiene Data'!$R$9,0,10*ROW('Hygiene Data'!R93)),NA())</f>
        <v>#N/A</v>
      </c>
      <c r="BO99" s="87" t="e">
        <f ca="true">+IF(AND(ISNUMBER(OFFSET('Hygiene Data'!$S$5,0,10*ROW('Hygiene Data'!S93))),'Data Summary'!ED99="Yes"),OFFSET('Hygiene Data'!$S$5,0,10*ROW('Hygiene Data'!S93)),NA())</f>
        <v>#N/A</v>
      </c>
      <c r="BP99" s="87" t="e">
        <f ca="true">+IF(AND(ISNUMBER(OFFSET('Hygiene Data'!$S$7,0,10*ROW('Hygiene Data'!S93))),'Data Summary'!EE99="Yes"),OFFSET('Hygiene Data'!$S$7,0,10*ROW('Hygiene Data'!S93)),NA())</f>
        <v>#N/A</v>
      </c>
      <c r="BQ99" s="87" t="e">
        <f ca="true">+IF(AND(ISNUMBER(OFFSET('Hygiene Data'!$S$9,0,10*ROW('Hygiene Data'!S93))),'Data Summary'!EF99="Yes"),OFFSET('Hygiene Data'!$S$9,0,10*ROW('Hygiene Data'!S93)),NA())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Data'!$N$4,0,10*ROW('Water Data'!N94))),'Data Summary'!BS100="Yes"),100-OFFSET('Water Data'!$N$4,0,10*ROW('Water Data'!N94)),NA())</f>
        <v>#N/A</v>
      </c>
      <c r="E100" s="85" t="e">
        <f ca="true">+IF(AND(ISNUMBER(OFFSET('Water Data'!$N$6,0,10*ROW('Water Data'!N94))),'Data Summary'!BT100="Yes"),OFFSET('Water Data'!$N$6,0,10*ROW('Water Data'!N94)),NA())</f>
        <v>#N/A</v>
      </c>
      <c r="F100" s="85" t="e">
        <f ca="true">+IF(AND(ISNUMBER(OFFSET('Water Data'!$N$9,0,10*ROW('Water Data'!N94))),'Data Summary'!BU100="Yes"),OFFSET('Water Data'!$N$9,0,10*ROW('Water Data'!N94)),NA())</f>
        <v>#N/A</v>
      </c>
      <c r="G100" s="85" t="e">
        <f ca="true">+IF(AND(ISNUMBER(OFFSET('Water Data'!$O$4,0,10*ROW('Water Data'!O94))),'Data Summary'!BV100="Yes"),100-OFFSET('Water Data'!$O$4,0,10*ROW('Water Data'!O94)),NA())</f>
        <v>#N/A</v>
      </c>
      <c r="H100" s="85" t="e">
        <f ca="true">+IF(AND(ISNUMBER(OFFSET('Water Data'!$O$6,0,10*ROW('Water Data'!O94))),'Data Summary'!BW100="Yes"),OFFSET('Water Data'!$O$6,0,10*ROW('Water Data'!O94)),NA())</f>
        <v>#N/A</v>
      </c>
      <c r="I100" s="85" t="e">
        <f ca="true">+IF(AND(ISNUMBER(OFFSET('Water Data'!$O$9,0,10*ROW('Water Data'!O94))),'Data Summary'!BX100="Yes"),OFFSET('Water Data'!$O$9,0,10*ROW('Water Data'!O94)),NA())</f>
        <v>#N/A</v>
      </c>
      <c r="J100" s="85" t="e">
        <f ca="true">+IF(AND(ISNUMBER(OFFSET('Water Data'!$P$4,0,10*ROW('Water Data'!P94))),'Data Summary'!BY100="Yes"),100-OFFSET('Water Data'!$P$4,0,10*ROW('Water Data'!P94)),NA())</f>
        <v>#N/A</v>
      </c>
      <c r="K100" s="85" t="e">
        <f ca="true">+IF(AND(ISNUMBER(OFFSET('Water Data'!$P$6,0,10*ROW('Water Data'!P94))),'Data Summary'!BZ100="Yes"),OFFSET('Water Data'!$P$6,0,10*ROW('Water Data'!P94)),NA())</f>
        <v>#N/A</v>
      </c>
      <c r="L100" s="85" t="e">
        <f ca="true">+IF(AND(ISNUMBER(OFFSET('Water Data'!$P$9,0,10*ROW('Water Data'!P94))),'Data Summary'!CA100="Yes"),OFFSET('Water Data'!$P$9,0,10*ROW('Water Data'!P94)),NA())</f>
        <v>#N/A</v>
      </c>
      <c r="M100" s="85" t="e">
        <f ca="true">+IF(AND(ISNUMBER(OFFSET('Water Data'!$Q$4,0,10*ROW('Water Data'!Q94))),'Data Summary'!CB100="Yes"),100-OFFSET('Water Data'!$Q$4,0,10*ROW('Water Data'!Q94)),NA())</f>
        <v>#N/A</v>
      </c>
      <c r="N100" s="85" t="e">
        <f ca="true">+IF(AND(ISNUMBER(OFFSET('Water Data'!$Q$6,0,10*ROW('Water Data'!Q94))),'Data Summary'!CC100="Yes"),OFFSET('Water Data'!$Q$6,0,10*ROW('Water Data'!Q94)),NA())</f>
        <v>#N/A</v>
      </c>
      <c r="O100" s="85" t="e">
        <f ca="true">+IF(AND(ISNUMBER(OFFSET('Water Data'!$Q$9,0,10*ROW('Water Data'!Q94))),'Data Summary'!CD100="Yes"),OFFSET('Water Data'!$Q$9,0,10*ROW('Water Data'!Q94)),NA())</f>
        <v>#N/A</v>
      </c>
      <c r="P100" s="85" t="e">
        <f ca="true">+IF(AND(ISNUMBER(OFFSET('Water Data'!$R$4,0,10*ROW('Water Data'!R94))),'Data Summary'!CE100="Yes"),100-OFFSET('Water Data'!$R$4,0,10*ROW('Water Data'!R94)),NA())</f>
        <v>#N/A</v>
      </c>
      <c r="Q100" s="85" t="e">
        <f ca="true">+IF(AND(ISNUMBER(OFFSET('Water Data'!$R$6,0,10*ROW('Water Data'!R94))),'Data Summary'!CF100="Yes"),OFFSET('Water Data'!$R$6,0,10*ROW('Water Data'!R94)),NA())</f>
        <v>#N/A</v>
      </c>
      <c r="R100" s="85" t="e">
        <f ca="true">+IF(AND(ISNUMBER(OFFSET('Water Data'!$R$9,0,10*ROW('Water Data'!R94))),'Data Summary'!CG100="Yes"),OFFSET('Water Data'!$R$9,0,10*ROW('Water Data'!R94)),NA())</f>
        <v>#N/A</v>
      </c>
      <c r="S100" s="85" t="e">
        <f ca="true">+IF(AND(ISNUMBER(OFFSET('Water Data'!$S$4,0,10*ROW('Water Data'!S94))),'Data Summary'!CH100="Yes"),100-OFFSET('Water Data'!$S$4,0,10*ROW('Water Data'!S94)),NA())</f>
        <v>#N/A</v>
      </c>
      <c r="T100" s="85" t="e">
        <f ca="true">+IF(AND(ISNUMBER(OFFSET('Water Data'!$S$6,0,10*ROW('Water Data'!S94))),'Data Summary'!CI100="Yes"),OFFSET('Water Data'!$S$6,0,10*ROW('Water Data'!S94)),NA())</f>
        <v>#N/A</v>
      </c>
      <c r="U100" s="85" t="e">
        <f ca="true">+IF(AND(ISNUMBER(OFFSET('Water Data'!$S$9,0,10*ROW('Water Data'!S94))),'Data Summary'!CJ100="Yes"),OFFSET('Water Data'!$S$9,0,10*ROW('Water Data'!S94)),NA())</f>
        <v>#N/A</v>
      </c>
      <c r="V100" s="86" t="e">
        <f ca="true">+IF(AND(ISNUMBER(OFFSET('Sanitation Data'!$N$4,0,10*ROW('Sanitation Data'!N94))),'Data Summary'!CK100="Yes"),100-OFFSET('Sanitation Data'!$N$4,0,10*ROW('Sanitation Data'!N94)),NA())</f>
        <v>#N/A</v>
      </c>
      <c r="W100" s="86" t="e">
        <f ca="true">+IF(AND(ISNUMBER(OFFSET('Sanitation Data'!$N$6,0,10*ROW('Sanitation Data'!N94))),'Data Summary'!CL100="Yes"),OFFSET('Sanitation Data'!$N$6,0,10*ROW('Sanitation Data'!N94)),NA())</f>
        <v>#N/A</v>
      </c>
      <c r="X100" s="86" t="e">
        <f ca="true">+IF(AND(ISNUMBER(OFFSET('Sanitation Data'!$N$10,0,10*ROW('Sanitation Data'!N94))),'Data Summary'!CM100="Yes"),OFFSET('Sanitation Data'!$N$10,0,10*ROW('Sanitation Data'!N94)),NA())</f>
        <v>#N/A</v>
      </c>
      <c r="Y100" s="86" t="e">
        <f ca="true">+IF(AND(ISNUMBER(OFFSET('Sanitation Data'!$N$11,0,10*ROW('Sanitation Data'!N94))),'Data Summary'!CN100="Yes"),OFFSET('Sanitation Data'!$N$11,0,10*ROW('Sanitation Data'!N94)),NA())</f>
        <v>#N/A</v>
      </c>
      <c r="Z100" s="86" t="e">
        <f ca="true">+IF(AND(ISNUMBER(OFFSET('Sanitation Data'!$N$12,0,10*ROW('Sanitation Data'!N94))),'Data Summary'!CO100="Yes"),OFFSET('Sanitation Data'!$N$12,0,10*ROW('Sanitation Data'!N94)),NA())</f>
        <v>#N/A</v>
      </c>
      <c r="AA100" s="86" t="e">
        <f ca="true">+IF(AND(ISNUMBER(OFFSET('Sanitation Data'!$O$4,0,10*ROW('Sanitation Data'!O94))),'Data Summary'!CP100="Yes"),100-OFFSET('Sanitation Data'!$O$4,0,10*ROW('Sanitation Data'!O94)),NA())</f>
        <v>#N/A</v>
      </c>
      <c r="AB100" s="86" t="e">
        <f ca="true">+IF(AND(ISNUMBER(OFFSET('Sanitation Data'!$O$6,0,10*ROW('Sanitation Data'!O94))),'Data Summary'!CQ100="Yes"),OFFSET('Sanitation Data'!$O$6,0,10*ROW('Sanitation Data'!O94)),NA())</f>
        <v>#N/A</v>
      </c>
      <c r="AC100" s="86" t="e">
        <f ca="true">+IF(AND(ISNUMBER(OFFSET('Sanitation Data'!$O$10,0,10*ROW('Sanitation Data'!O94))),'Data Summary'!CR100="Yes"),OFFSET('Sanitation Data'!$O$10,0,10*ROW('Sanitation Data'!O94)),NA())</f>
        <v>#N/A</v>
      </c>
      <c r="AD100" s="86" t="e">
        <f ca="true">+IF(AND(ISNUMBER(OFFSET('Sanitation Data'!$O$11,0,10*ROW('Sanitation Data'!O94))),'Data Summary'!CS100="Yes"),OFFSET('Sanitation Data'!$O$11,0,10*ROW('Sanitation Data'!O94)),NA())</f>
        <v>#N/A</v>
      </c>
      <c r="AE100" s="86" t="e">
        <f ca="true">+IF(AND(ISNUMBER(OFFSET('Sanitation Data'!$O$12,0,10*ROW('Sanitation Data'!O94))),'Data Summary'!CT100="Yes"),OFFSET('Sanitation Data'!$O$12,0,10*ROW('Sanitation Data'!O94)),NA())</f>
        <v>#N/A</v>
      </c>
      <c r="AF100" s="86" t="e">
        <f ca="true">+IF(AND(ISNUMBER(OFFSET('Sanitation Data'!$P$4,0,10*ROW('Sanitation Data'!P94))),'Data Summary'!CU100="Yes"),100-OFFSET('Sanitation Data'!$P$4,0,10*ROW('Sanitation Data'!P94)),NA())</f>
        <v>#N/A</v>
      </c>
      <c r="AG100" s="86" t="e">
        <f ca="true">+IF(AND(ISNUMBER(OFFSET('Sanitation Data'!$P$6,0,10*ROW('Sanitation Data'!P94))),'Data Summary'!CV100="Yes"),OFFSET('Sanitation Data'!$P$6,0,10*ROW('Sanitation Data'!P94)),NA())</f>
        <v>#N/A</v>
      </c>
      <c r="AH100" s="86" t="e">
        <f ca="true">+IF(AND(ISNUMBER(OFFSET('Sanitation Data'!$P$10,0,10*ROW('Sanitation Data'!P94))),'Data Summary'!CW100="Yes"),OFFSET('Sanitation Data'!$P$10,0,10*ROW('Sanitation Data'!P94)),NA())</f>
        <v>#N/A</v>
      </c>
      <c r="AI100" s="86" t="e">
        <f ca="true">+IF(AND(ISNUMBER(OFFSET('Sanitation Data'!$P$11,0,10*ROW('Sanitation Data'!P94))),'Data Summary'!CX100="Yes"),OFFSET('Sanitation Data'!$P$11,0,10*ROW('Sanitation Data'!P94)),NA())</f>
        <v>#N/A</v>
      </c>
      <c r="AJ100" s="86" t="e">
        <f ca="true">+IF(AND(ISNUMBER(OFFSET('Sanitation Data'!$P$12,0,10*ROW('Sanitation Data'!P94))),'Data Summary'!CY100="Yes"),OFFSET('Sanitation Data'!$P$12,0,10*ROW('Sanitation Data'!P94)),NA())</f>
        <v>#N/A</v>
      </c>
      <c r="AK100" s="86" t="e">
        <f ca="true">+IF(AND(ISNUMBER(OFFSET('Sanitation Data'!$Q$4,0,10*ROW('Sanitation Data'!Q94))),'Data Summary'!CZ100="Yes"),100-OFFSET('Sanitation Data'!$Q$4,0,10*ROW('Sanitation Data'!Q94)),NA())</f>
        <v>#N/A</v>
      </c>
      <c r="AL100" s="86" t="e">
        <f ca="true">+IF(AND(ISNUMBER(OFFSET('Sanitation Data'!$Q$6,0,10*ROW('Sanitation Data'!Q94))),'Data Summary'!DA100="Yes"),OFFSET('Sanitation Data'!$Q$6,0,10*ROW('Sanitation Data'!Q94)),NA())</f>
        <v>#N/A</v>
      </c>
      <c r="AM100" s="86" t="e">
        <f ca="true">+IF(AND(ISNUMBER(OFFSET('Sanitation Data'!$Q$10,0,10*ROW('Sanitation Data'!Q94))),'Data Summary'!DB100="Yes"),OFFSET('Sanitation Data'!$Q$10,0,10*ROW('Sanitation Data'!Q94)),NA())</f>
        <v>#N/A</v>
      </c>
      <c r="AN100" s="86" t="e">
        <f ca="true">+IF(AND(ISNUMBER(OFFSET('Sanitation Data'!$Q$11,0,10*ROW('Sanitation Data'!Q94))),'Data Summary'!DC100="Yes"),OFFSET('Sanitation Data'!$Q$11,0,10*ROW('Sanitation Data'!Q94)),NA())</f>
        <v>#N/A</v>
      </c>
      <c r="AO100" s="86" t="e">
        <f ca="true">+IF(AND(ISNUMBER(OFFSET('Sanitation Data'!$Q$12,0,10*ROW('Sanitation Data'!Q94))),'Data Summary'!DD100="Yes"),OFFSET('Sanitation Data'!$Q$12,0,10*ROW('Sanitation Data'!Q94)),NA())</f>
        <v>#N/A</v>
      </c>
      <c r="AP100" s="86" t="e">
        <f ca="true">+IF(AND(ISNUMBER(OFFSET('Sanitation Data'!$R$4,0,10*ROW('Sanitation Data'!R94))),'Data Summary'!DE100="Yes"),100-OFFSET('Sanitation Data'!$R$4,0,10*ROW('Sanitation Data'!R94)),NA())</f>
        <v>#N/A</v>
      </c>
      <c r="AQ100" s="86" t="e">
        <f ca="true">+IF(AND(ISNUMBER(OFFSET('Sanitation Data'!$R$6,0,10*ROW('Sanitation Data'!R94))),'Data Summary'!DF100="Yes"),OFFSET('Sanitation Data'!$R$6,0,10*ROW('Sanitation Data'!R94)),NA())</f>
        <v>#N/A</v>
      </c>
      <c r="AR100" s="86" t="e">
        <f ca="true">+IF(AND(ISNUMBER(OFFSET('Sanitation Data'!$R$10,0,10*ROW('Sanitation Data'!R94))),'Data Summary'!DG100="Yes"),OFFSET('Sanitation Data'!$R$10,0,10*ROW('Sanitation Data'!R94)),NA())</f>
        <v>#N/A</v>
      </c>
      <c r="AS100" s="86" t="e">
        <f ca="true">+IF(AND(ISNUMBER(OFFSET('Sanitation Data'!$R$11,0,10*ROW('Sanitation Data'!R94))),'Data Summary'!DH100="Yes"),OFFSET('Sanitation Data'!$R$11,0,10*ROW('Sanitation Data'!R94)),NA())</f>
        <v>#N/A</v>
      </c>
      <c r="AT100" s="86" t="e">
        <f ca="true">+IF(AND(ISNUMBER(OFFSET('Sanitation Data'!$R$12,0,10*ROW('Sanitation Data'!R94))),'Data Summary'!DI100="Yes"),OFFSET('Sanitation Data'!$R$12,0,10*ROW('Sanitation Data'!R94)),NA())</f>
        <v>#N/A</v>
      </c>
      <c r="AU100" s="86" t="e">
        <f ca="true">+IF(AND(ISNUMBER(OFFSET('Sanitation Data'!$S$4,0,10*ROW('Sanitation Data'!S94))),'Data Summary'!DJ100="Yes"),100-OFFSET('Sanitation Data'!$S$4,0,10*ROW('Sanitation Data'!S94)),NA())</f>
        <v>#N/A</v>
      </c>
      <c r="AV100" s="86" t="e">
        <f ca="true">+IF(AND(ISNUMBER(OFFSET('Sanitation Data'!$S$6,0,10*ROW('Sanitation Data'!S94))),'Data Summary'!DK100="Yes"),OFFSET('Sanitation Data'!$S$6,0,10*ROW('Sanitation Data'!S94)),NA())</f>
        <v>#N/A</v>
      </c>
      <c r="AW100" s="86" t="e">
        <f ca="true">+IF(AND(ISNUMBER(OFFSET('Sanitation Data'!$S$10,0,10*ROW('Sanitation Data'!S94))),'Data Summary'!DL100="Yes"),OFFSET('Sanitation Data'!$S$10,0,10*ROW('Sanitation Data'!S94)),NA())</f>
        <v>#N/A</v>
      </c>
      <c r="AX100" s="86" t="e">
        <f ca="true">+IF(AND(ISNUMBER(OFFSET('Sanitation Data'!$S$11,0,10*ROW('Sanitation Data'!S94))),'Data Summary'!DM100="Yes"),OFFSET('Sanitation Data'!$S$11,0,10*ROW('Sanitation Data'!S94)),NA())</f>
        <v>#N/A</v>
      </c>
      <c r="AY100" s="86" t="e">
        <f ca="true">+IF(AND(ISNUMBER(OFFSET('Sanitation Data'!$S$12,0,10*ROW('Sanitation Data'!S94))),'Data Summary'!DN100="Yes"),OFFSET('Sanitation Data'!$S$12,0,10*ROW('Sanitation Data'!S94)),NA())</f>
        <v>#N/A</v>
      </c>
      <c r="AZ100" s="87" t="e">
        <f ca="true">+IF(AND(ISNUMBER(OFFSET('Hygiene Data'!$N$5,0,10*ROW('Hygiene Data'!N94))),'Data Summary'!DO100="Yes"),OFFSET('Hygiene Data'!$N$5,0,10*ROW('Hygiene Data'!N94)),NA())</f>
        <v>#N/A</v>
      </c>
      <c r="BA100" s="87" t="e">
        <f ca="true">+IF(AND(ISNUMBER(OFFSET('Hygiene Data'!$N$7,0,10*ROW('Hygiene Data'!N94))),'Data Summary'!DP100="Yes"),OFFSET('Hygiene Data'!$N$7,0,10*ROW('Hygiene Data'!N94)),NA())</f>
        <v>#N/A</v>
      </c>
      <c r="BB100" s="87" t="e">
        <f ca="true">+IF(AND(ISNUMBER(OFFSET('Hygiene Data'!$N$9,0,10*ROW('Hygiene Data'!N94))),'Data Summary'!DQ100="Yes"),OFFSET('Hygiene Data'!$N$9,0,10*ROW('Hygiene Data'!N94)),NA())</f>
        <v>#N/A</v>
      </c>
      <c r="BC100" s="87" t="e">
        <f ca="true">+IF(AND(ISNUMBER(OFFSET('Hygiene Data'!$O$5,0,10*ROW('Hygiene Data'!O94))),'Data Summary'!DR100="Yes"),OFFSET('Hygiene Data'!$O$5,0,10*ROW('Hygiene Data'!O94)),NA())</f>
        <v>#N/A</v>
      </c>
      <c r="BD100" s="87" t="e">
        <f ca="true">+IF(AND(ISNUMBER(OFFSET('Hygiene Data'!$O$7,0,10*ROW('Hygiene Data'!O94))),'Data Summary'!DS100="Yes"),OFFSET('Hygiene Data'!$O$7,0,10*ROW('Hygiene Data'!O94)),NA())</f>
        <v>#N/A</v>
      </c>
      <c r="BE100" s="87" t="e">
        <f ca="true">+IF(AND(ISNUMBER(OFFSET('Hygiene Data'!$O$9,0,10*ROW('Hygiene Data'!O94))),'Data Summary'!DT100="Yes"),OFFSET('Hygiene Data'!$O$9,0,10*ROW('Hygiene Data'!O94)),NA())</f>
        <v>#N/A</v>
      </c>
      <c r="BF100" s="87" t="e">
        <f ca="true">+IF(AND(ISNUMBER(OFFSET('Hygiene Data'!$P$5,0,10*ROW('Hygiene Data'!P94))),'Data Summary'!DU100="Yes"),OFFSET('Hygiene Data'!$P$5,0,10*ROW('Hygiene Data'!P94)),NA())</f>
        <v>#N/A</v>
      </c>
      <c r="BG100" s="87" t="e">
        <f ca="true">+IF(AND(ISNUMBER(OFFSET('Hygiene Data'!$P$7,0,10*ROW('Hygiene Data'!P94))),'Data Summary'!DV100="Yes"),OFFSET('Hygiene Data'!$P$7,0,10*ROW('Hygiene Data'!P94)),NA())</f>
        <v>#N/A</v>
      </c>
      <c r="BH100" s="87" t="e">
        <f ca="true">+IF(AND(ISNUMBER(OFFSET('Hygiene Data'!$P$9,0,10*ROW('Hygiene Data'!P94))),'Data Summary'!DW100="Yes"),OFFSET('Hygiene Data'!$P$9,0,10*ROW('Hygiene Data'!P94)),NA())</f>
        <v>#N/A</v>
      </c>
      <c r="BI100" s="87" t="e">
        <f ca="true">+IF(AND(ISNUMBER(OFFSET('Hygiene Data'!$Q$5,0,10*ROW('Hygiene Data'!Q94))),'Data Summary'!DX100="Yes"),OFFSET('Hygiene Data'!$Q$5,0,10*ROW('Hygiene Data'!Q94)),NA())</f>
        <v>#N/A</v>
      </c>
      <c r="BJ100" s="87" t="e">
        <f ca="true">+IF(AND(ISNUMBER(OFFSET('Hygiene Data'!$Q$7,0,10*ROW('Hygiene Data'!Q94))),'Data Summary'!DY100="Yes"),OFFSET('Hygiene Data'!$Q$7,0,10*ROW('Hygiene Data'!Q94)),NA())</f>
        <v>#N/A</v>
      </c>
      <c r="BK100" s="87" t="e">
        <f ca="true">+IF(AND(ISNUMBER(OFFSET('Hygiene Data'!$Q$9,0,10*ROW('Hygiene Data'!Q94))),'Data Summary'!DZ100="Yes"),OFFSET('Hygiene Data'!$Q$9,0,10*ROW('Hygiene Data'!Q94)),NA())</f>
        <v>#N/A</v>
      </c>
      <c r="BL100" s="87" t="e">
        <f ca="true">+IF(AND(ISNUMBER(OFFSET('Hygiene Data'!$R$5,0,10*ROW('Hygiene Data'!R94))),'Data Summary'!EA100="Yes"),OFFSET('Hygiene Data'!$R$5,0,10*ROW('Hygiene Data'!R94)),NA())</f>
        <v>#N/A</v>
      </c>
      <c r="BM100" s="87" t="e">
        <f ca="true">+IF(AND(ISNUMBER(OFFSET('Hygiene Data'!$R$7,0,10*ROW('Hygiene Data'!R94))),'Data Summary'!EB100="Yes"),OFFSET('Hygiene Data'!$R$7,0,10*ROW('Hygiene Data'!R94)),NA())</f>
        <v>#N/A</v>
      </c>
      <c r="BN100" s="87" t="e">
        <f ca="true">+IF(AND(ISNUMBER(OFFSET('Hygiene Data'!$R$9,0,10*ROW('Hygiene Data'!R94))),'Data Summary'!EC100="Yes"),OFFSET('Hygiene Data'!$R$9,0,10*ROW('Hygiene Data'!R94)),NA())</f>
        <v>#N/A</v>
      </c>
      <c r="BO100" s="87" t="e">
        <f ca="true">+IF(AND(ISNUMBER(OFFSET('Hygiene Data'!$S$5,0,10*ROW('Hygiene Data'!S94))),'Data Summary'!ED100="Yes"),OFFSET('Hygiene Data'!$S$5,0,10*ROW('Hygiene Data'!S94)),NA())</f>
        <v>#N/A</v>
      </c>
      <c r="BP100" s="87" t="e">
        <f ca="true">+IF(AND(ISNUMBER(OFFSET('Hygiene Data'!$S$7,0,10*ROW('Hygiene Data'!S94))),'Data Summary'!EE100="Yes"),OFFSET('Hygiene Data'!$S$7,0,10*ROW('Hygiene Data'!S94)),NA())</f>
        <v>#N/A</v>
      </c>
      <c r="BQ100" s="87" t="e">
        <f ca="true">+IF(AND(ISNUMBER(OFFSET('Hygiene Data'!$S$9,0,10*ROW('Hygiene Data'!S94))),'Data Summary'!EF100="Yes"),OFFSET('Hygiene Data'!$S$9,0,10*ROW('Hygiene Data'!S94)),NA())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Data'!$N$4,0,10*ROW('Water Data'!N95))),'Data Summary'!BS101="Yes"),100-OFFSET('Water Data'!$N$4,0,10*ROW('Water Data'!N95)),NA())</f>
        <v>#N/A</v>
      </c>
      <c r="E101" s="85" t="e">
        <f ca="true">+IF(AND(ISNUMBER(OFFSET('Water Data'!$N$6,0,10*ROW('Water Data'!N95))),'Data Summary'!BT101="Yes"),OFFSET('Water Data'!$N$6,0,10*ROW('Water Data'!N95)),NA())</f>
        <v>#N/A</v>
      </c>
      <c r="F101" s="85" t="e">
        <f ca="true">+IF(AND(ISNUMBER(OFFSET('Water Data'!$N$9,0,10*ROW('Water Data'!N95))),'Data Summary'!BU101="Yes"),OFFSET('Water Data'!$N$9,0,10*ROW('Water Data'!N95)),NA())</f>
        <v>#N/A</v>
      </c>
      <c r="G101" s="85" t="e">
        <f ca="true">+IF(AND(ISNUMBER(OFFSET('Water Data'!$O$4,0,10*ROW('Water Data'!O95))),'Data Summary'!BV101="Yes"),100-OFFSET('Water Data'!$O$4,0,10*ROW('Water Data'!O95)),NA())</f>
        <v>#N/A</v>
      </c>
      <c r="H101" s="85" t="e">
        <f ca="true">+IF(AND(ISNUMBER(OFFSET('Water Data'!$O$6,0,10*ROW('Water Data'!O95))),'Data Summary'!BW101="Yes"),OFFSET('Water Data'!$O$6,0,10*ROW('Water Data'!O95)),NA())</f>
        <v>#N/A</v>
      </c>
      <c r="I101" s="85" t="e">
        <f ca="true">+IF(AND(ISNUMBER(OFFSET('Water Data'!$O$9,0,10*ROW('Water Data'!O95))),'Data Summary'!BX101="Yes"),OFFSET('Water Data'!$O$9,0,10*ROW('Water Data'!O95)),NA())</f>
        <v>#N/A</v>
      </c>
      <c r="J101" s="85" t="e">
        <f ca="true">+IF(AND(ISNUMBER(OFFSET('Water Data'!$P$4,0,10*ROW('Water Data'!P95))),'Data Summary'!BY101="Yes"),100-OFFSET('Water Data'!$P$4,0,10*ROW('Water Data'!P95)),NA())</f>
        <v>#N/A</v>
      </c>
      <c r="K101" s="85" t="e">
        <f ca="true">+IF(AND(ISNUMBER(OFFSET('Water Data'!$P$6,0,10*ROW('Water Data'!P95))),'Data Summary'!BZ101="Yes"),OFFSET('Water Data'!$P$6,0,10*ROW('Water Data'!P95)),NA())</f>
        <v>#N/A</v>
      </c>
      <c r="L101" s="85" t="e">
        <f ca="true">+IF(AND(ISNUMBER(OFFSET('Water Data'!$P$9,0,10*ROW('Water Data'!P95))),'Data Summary'!CA101="Yes"),OFFSET('Water Data'!$P$9,0,10*ROW('Water Data'!P95)),NA())</f>
        <v>#N/A</v>
      </c>
      <c r="M101" s="85" t="e">
        <f ca="true">+IF(AND(ISNUMBER(OFFSET('Water Data'!$Q$4,0,10*ROW('Water Data'!Q95))),'Data Summary'!CB101="Yes"),100-OFFSET('Water Data'!$Q$4,0,10*ROW('Water Data'!Q95)),NA())</f>
        <v>#N/A</v>
      </c>
      <c r="N101" s="85" t="e">
        <f ca="true">+IF(AND(ISNUMBER(OFFSET('Water Data'!$Q$6,0,10*ROW('Water Data'!Q95))),'Data Summary'!CC101="Yes"),OFFSET('Water Data'!$Q$6,0,10*ROW('Water Data'!Q95)),NA())</f>
        <v>#N/A</v>
      </c>
      <c r="O101" s="85" t="e">
        <f ca="true">+IF(AND(ISNUMBER(OFFSET('Water Data'!$Q$9,0,10*ROW('Water Data'!Q95))),'Data Summary'!CD101="Yes"),OFFSET('Water Data'!$Q$9,0,10*ROW('Water Data'!Q95)),NA())</f>
        <v>#N/A</v>
      </c>
      <c r="P101" s="85" t="e">
        <f ca="true">+IF(AND(ISNUMBER(OFFSET('Water Data'!$R$4,0,10*ROW('Water Data'!R95))),'Data Summary'!CE101="Yes"),100-OFFSET('Water Data'!$R$4,0,10*ROW('Water Data'!R95)),NA())</f>
        <v>#N/A</v>
      </c>
      <c r="Q101" s="85" t="e">
        <f ca="true">+IF(AND(ISNUMBER(OFFSET('Water Data'!$R$6,0,10*ROW('Water Data'!R95))),'Data Summary'!CF101="Yes"),OFFSET('Water Data'!$R$6,0,10*ROW('Water Data'!R95)),NA())</f>
        <v>#N/A</v>
      </c>
      <c r="R101" s="85" t="e">
        <f ca="true">+IF(AND(ISNUMBER(OFFSET('Water Data'!$R$9,0,10*ROW('Water Data'!R95))),'Data Summary'!CG101="Yes"),OFFSET('Water Data'!$R$9,0,10*ROW('Water Data'!R95)),NA())</f>
        <v>#N/A</v>
      </c>
      <c r="S101" s="85" t="e">
        <f ca="true">+IF(AND(ISNUMBER(OFFSET('Water Data'!$S$4,0,10*ROW('Water Data'!S95))),'Data Summary'!CH101="Yes"),100-OFFSET('Water Data'!$S$4,0,10*ROW('Water Data'!S95)),NA())</f>
        <v>#N/A</v>
      </c>
      <c r="T101" s="85" t="e">
        <f ca="true">+IF(AND(ISNUMBER(OFFSET('Water Data'!$S$6,0,10*ROW('Water Data'!S95))),'Data Summary'!CI101="Yes"),OFFSET('Water Data'!$S$6,0,10*ROW('Water Data'!S95)),NA())</f>
        <v>#N/A</v>
      </c>
      <c r="U101" s="85" t="e">
        <f ca="true">+IF(AND(ISNUMBER(OFFSET('Water Data'!$S$9,0,10*ROW('Water Data'!S95))),'Data Summary'!CJ101="Yes"),OFFSET('Water Data'!$S$9,0,10*ROW('Water Data'!S95)),NA())</f>
        <v>#N/A</v>
      </c>
      <c r="V101" s="86" t="e">
        <f ca="true">+IF(AND(ISNUMBER(OFFSET('Sanitation Data'!$N$4,0,10*ROW('Sanitation Data'!N95))),'Data Summary'!CK101="Yes"),100-OFFSET('Sanitation Data'!$N$4,0,10*ROW('Sanitation Data'!N95)),NA())</f>
        <v>#N/A</v>
      </c>
      <c r="W101" s="86" t="e">
        <f ca="true">+IF(AND(ISNUMBER(OFFSET('Sanitation Data'!$N$6,0,10*ROW('Sanitation Data'!N95))),'Data Summary'!CL101="Yes"),OFFSET('Sanitation Data'!$N$6,0,10*ROW('Sanitation Data'!N95)),NA())</f>
        <v>#N/A</v>
      </c>
      <c r="X101" s="86" t="e">
        <f ca="true">+IF(AND(ISNUMBER(OFFSET('Sanitation Data'!$N$10,0,10*ROW('Sanitation Data'!N95))),'Data Summary'!CM101="Yes"),OFFSET('Sanitation Data'!$N$10,0,10*ROW('Sanitation Data'!N95)),NA())</f>
        <v>#N/A</v>
      </c>
      <c r="Y101" s="86" t="e">
        <f ca="true">+IF(AND(ISNUMBER(OFFSET('Sanitation Data'!$N$11,0,10*ROW('Sanitation Data'!N95))),'Data Summary'!CN101="Yes"),OFFSET('Sanitation Data'!$N$11,0,10*ROW('Sanitation Data'!N95)),NA())</f>
        <v>#N/A</v>
      </c>
      <c r="Z101" s="86" t="e">
        <f ca="true">+IF(AND(ISNUMBER(OFFSET('Sanitation Data'!$N$12,0,10*ROW('Sanitation Data'!N95))),'Data Summary'!CO101="Yes"),OFFSET('Sanitation Data'!$N$12,0,10*ROW('Sanitation Data'!N95)),NA())</f>
        <v>#N/A</v>
      </c>
      <c r="AA101" s="86" t="e">
        <f ca="true">+IF(AND(ISNUMBER(OFFSET('Sanitation Data'!$O$4,0,10*ROW('Sanitation Data'!O95))),'Data Summary'!CP101="Yes"),100-OFFSET('Sanitation Data'!$O$4,0,10*ROW('Sanitation Data'!O95)),NA())</f>
        <v>#N/A</v>
      </c>
      <c r="AB101" s="86" t="e">
        <f ca="true">+IF(AND(ISNUMBER(OFFSET('Sanitation Data'!$O$6,0,10*ROW('Sanitation Data'!O95))),'Data Summary'!CQ101="Yes"),OFFSET('Sanitation Data'!$O$6,0,10*ROW('Sanitation Data'!O95)),NA())</f>
        <v>#N/A</v>
      </c>
      <c r="AC101" s="86" t="e">
        <f ca="true">+IF(AND(ISNUMBER(OFFSET('Sanitation Data'!$O$10,0,10*ROW('Sanitation Data'!O95))),'Data Summary'!CR101="Yes"),OFFSET('Sanitation Data'!$O$10,0,10*ROW('Sanitation Data'!O95)),NA())</f>
        <v>#N/A</v>
      </c>
      <c r="AD101" s="86" t="e">
        <f ca="true">+IF(AND(ISNUMBER(OFFSET('Sanitation Data'!$O$11,0,10*ROW('Sanitation Data'!O95))),'Data Summary'!CS101="Yes"),OFFSET('Sanitation Data'!$O$11,0,10*ROW('Sanitation Data'!O95)),NA())</f>
        <v>#N/A</v>
      </c>
      <c r="AE101" s="86" t="e">
        <f ca="true">+IF(AND(ISNUMBER(OFFSET('Sanitation Data'!$O$12,0,10*ROW('Sanitation Data'!O95))),'Data Summary'!CT101="Yes"),OFFSET('Sanitation Data'!$O$12,0,10*ROW('Sanitation Data'!O95)),NA())</f>
        <v>#N/A</v>
      </c>
      <c r="AF101" s="86" t="e">
        <f ca="true">+IF(AND(ISNUMBER(OFFSET('Sanitation Data'!$P$4,0,10*ROW('Sanitation Data'!P95))),'Data Summary'!CU101="Yes"),100-OFFSET('Sanitation Data'!$P$4,0,10*ROW('Sanitation Data'!P95)),NA())</f>
        <v>#N/A</v>
      </c>
      <c r="AG101" s="86" t="e">
        <f ca="true">+IF(AND(ISNUMBER(OFFSET('Sanitation Data'!$P$6,0,10*ROW('Sanitation Data'!P95))),'Data Summary'!CV101="Yes"),OFFSET('Sanitation Data'!$P$6,0,10*ROW('Sanitation Data'!P95)),NA())</f>
        <v>#N/A</v>
      </c>
      <c r="AH101" s="86" t="e">
        <f ca="true">+IF(AND(ISNUMBER(OFFSET('Sanitation Data'!$P$10,0,10*ROW('Sanitation Data'!P95))),'Data Summary'!CW101="Yes"),OFFSET('Sanitation Data'!$P$10,0,10*ROW('Sanitation Data'!P95)),NA())</f>
        <v>#N/A</v>
      </c>
      <c r="AI101" s="86" t="e">
        <f ca="true">+IF(AND(ISNUMBER(OFFSET('Sanitation Data'!$P$11,0,10*ROW('Sanitation Data'!P95))),'Data Summary'!CX101="Yes"),OFFSET('Sanitation Data'!$P$11,0,10*ROW('Sanitation Data'!P95)),NA())</f>
        <v>#N/A</v>
      </c>
      <c r="AJ101" s="86" t="e">
        <f ca="true">+IF(AND(ISNUMBER(OFFSET('Sanitation Data'!$P$12,0,10*ROW('Sanitation Data'!P95))),'Data Summary'!CY101="Yes"),OFFSET('Sanitation Data'!$P$12,0,10*ROW('Sanitation Data'!P95)),NA())</f>
        <v>#N/A</v>
      </c>
      <c r="AK101" s="86" t="e">
        <f ca="true">+IF(AND(ISNUMBER(OFFSET('Sanitation Data'!$Q$4,0,10*ROW('Sanitation Data'!Q95))),'Data Summary'!CZ101="Yes"),100-OFFSET('Sanitation Data'!$Q$4,0,10*ROW('Sanitation Data'!Q95)),NA())</f>
        <v>#N/A</v>
      </c>
      <c r="AL101" s="86" t="e">
        <f ca="true">+IF(AND(ISNUMBER(OFFSET('Sanitation Data'!$Q$6,0,10*ROW('Sanitation Data'!Q95))),'Data Summary'!DA101="Yes"),OFFSET('Sanitation Data'!$Q$6,0,10*ROW('Sanitation Data'!Q95)),NA())</f>
        <v>#N/A</v>
      </c>
      <c r="AM101" s="86" t="e">
        <f ca="true">+IF(AND(ISNUMBER(OFFSET('Sanitation Data'!$Q$10,0,10*ROW('Sanitation Data'!Q95))),'Data Summary'!DB101="Yes"),OFFSET('Sanitation Data'!$Q$10,0,10*ROW('Sanitation Data'!Q95)),NA())</f>
        <v>#N/A</v>
      </c>
      <c r="AN101" s="86" t="e">
        <f ca="true">+IF(AND(ISNUMBER(OFFSET('Sanitation Data'!$Q$11,0,10*ROW('Sanitation Data'!Q95))),'Data Summary'!DC101="Yes"),OFFSET('Sanitation Data'!$Q$11,0,10*ROW('Sanitation Data'!Q95)),NA())</f>
        <v>#N/A</v>
      </c>
      <c r="AO101" s="86" t="e">
        <f ca="true">+IF(AND(ISNUMBER(OFFSET('Sanitation Data'!$Q$12,0,10*ROW('Sanitation Data'!Q95))),'Data Summary'!DD101="Yes"),OFFSET('Sanitation Data'!$Q$12,0,10*ROW('Sanitation Data'!Q95)),NA())</f>
        <v>#N/A</v>
      </c>
      <c r="AP101" s="86" t="e">
        <f ca="true">+IF(AND(ISNUMBER(OFFSET('Sanitation Data'!$R$4,0,10*ROW('Sanitation Data'!R95))),'Data Summary'!DE101="Yes"),100-OFFSET('Sanitation Data'!$R$4,0,10*ROW('Sanitation Data'!R95)),NA())</f>
        <v>#N/A</v>
      </c>
      <c r="AQ101" s="86" t="e">
        <f ca="true">+IF(AND(ISNUMBER(OFFSET('Sanitation Data'!$R$6,0,10*ROW('Sanitation Data'!R95))),'Data Summary'!DF101="Yes"),OFFSET('Sanitation Data'!$R$6,0,10*ROW('Sanitation Data'!R95)),NA())</f>
        <v>#N/A</v>
      </c>
      <c r="AR101" s="86" t="e">
        <f ca="true">+IF(AND(ISNUMBER(OFFSET('Sanitation Data'!$R$10,0,10*ROW('Sanitation Data'!R95))),'Data Summary'!DG101="Yes"),OFFSET('Sanitation Data'!$R$10,0,10*ROW('Sanitation Data'!R95)),NA())</f>
        <v>#N/A</v>
      </c>
      <c r="AS101" s="86" t="e">
        <f ca="true">+IF(AND(ISNUMBER(OFFSET('Sanitation Data'!$R$11,0,10*ROW('Sanitation Data'!R95))),'Data Summary'!DH101="Yes"),OFFSET('Sanitation Data'!$R$11,0,10*ROW('Sanitation Data'!R95)),NA())</f>
        <v>#N/A</v>
      </c>
      <c r="AT101" s="86" t="e">
        <f ca="true">+IF(AND(ISNUMBER(OFFSET('Sanitation Data'!$R$12,0,10*ROW('Sanitation Data'!R95))),'Data Summary'!DI101="Yes"),OFFSET('Sanitation Data'!$R$12,0,10*ROW('Sanitation Data'!R95)),NA())</f>
        <v>#N/A</v>
      </c>
      <c r="AU101" s="86" t="e">
        <f ca="true">+IF(AND(ISNUMBER(OFFSET('Sanitation Data'!$S$4,0,10*ROW('Sanitation Data'!S95))),'Data Summary'!DJ101="Yes"),100-OFFSET('Sanitation Data'!$S$4,0,10*ROW('Sanitation Data'!S95)),NA())</f>
        <v>#N/A</v>
      </c>
      <c r="AV101" s="86" t="e">
        <f ca="true">+IF(AND(ISNUMBER(OFFSET('Sanitation Data'!$S$6,0,10*ROW('Sanitation Data'!S95))),'Data Summary'!DK101="Yes"),OFFSET('Sanitation Data'!$S$6,0,10*ROW('Sanitation Data'!S95)),NA())</f>
        <v>#N/A</v>
      </c>
      <c r="AW101" s="86" t="e">
        <f ca="true">+IF(AND(ISNUMBER(OFFSET('Sanitation Data'!$S$10,0,10*ROW('Sanitation Data'!S95))),'Data Summary'!DL101="Yes"),OFFSET('Sanitation Data'!$S$10,0,10*ROW('Sanitation Data'!S95)),NA())</f>
        <v>#N/A</v>
      </c>
      <c r="AX101" s="86" t="e">
        <f ca="true">+IF(AND(ISNUMBER(OFFSET('Sanitation Data'!$S$11,0,10*ROW('Sanitation Data'!S95))),'Data Summary'!DM101="Yes"),OFFSET('Sanitation Data'!$S$11,0,10*ROW('Sanitation Data'!S95)),NA())</f>
        <v>#N/A</v>
      </c>
      <c r="AY101" s="86" t="e">
        <f ca="true">+IF(AND(ISNUMBER(OFFSET('Sanitation Data'!$S$12,0,10*ROW('Sanitation Data'!S95))),'Data Summary'!DN101="Yes"),OFFSET('Sanitation Data'!$S$12,0,10*ROW('Sanitation Data'!S95)),NA())</f>
        <v>#N/A</v>
      </c>
      <c r="AZ101" s="87" t="e">
        <f ca="true">+IF(AND(ISNUMBER(OFFSET('Hygiene Data'!$N$5,0,10*ROW('Hygiene Data'!N95))),'Data Summary'!DO101="Yes"),OFFSET('Hygiene Data'!$N$5,0,10*ROW('Hygiene Data'!N95)),NA())</f>
        <v>#N/A</v>
      </c>
      <c r="BA101" s="87" t="e">
        <f ca="true">+IF(AND(ISNUMBER(OFFSET('Hygiene Data'!$N$7,0,10*ROW('Hygiene Data'!N95))),'Data Summary'!DP101="Yes"),OFFSET('Hygiene Data'!$N$7,0,10*ROW('Hygiene Data'!N95)),NA())</f>
        <v>#N/A</v>
      </c>
      <c r="BB101" s="87" t="e">
        <f ca="true">+IF(AND(ISNUMBER(OFFSET('Hygiene Data'!$N$9,0,10*ROW('Hygiene Data'!N95))),'Data Summary'!DQ101="Yes"),OFFSET('Hygiene Data'!$N$9,0,10*ROW('Hygiene Data'!N95)),NA())</f>
        <v>#N/A</v>
      </c>
      <c r="BC101" s="87" t="e">
        <f ca="true">+IF(AND(ISNUMBER(OFFSET('Hygiene Data'!$O$5,0,10*ROW('Hygiene Data'!O95))),'Data Summary'!DR101="Yes"),OFFSET('Hygiene Data'!$O$5,0,10*ROW('Hygiene Data'!O95)),NA())</f>
        <v>#N/A</v>
      </c>
      <c r="BD101" s="87" t="e">
        <f ca="true">+IF(AND(ISNUMBER(OFFSET('Hygiene Data'!$O$7,0,10*ROW('Hygiene Data'!O95))),'Data Summary'!DS101="Yes"),OFFSET('Hygiene Data'!$O$7,0,10*ROW('Hygiene Data'!O95)),NA())</f>
        <v>#N/A</v>
      </c>
      <c r="BE101" s="87" t="e">
        <f ca="true">+IF(AND(ISNUMBER(OFFSET('Hygiene Data'!$O$9,0,10*ROW('Hygiene Data'!O95))),'Data Summary'!DT101="Yes"),OFFSET('Hygiene Data'!$O$9,0,10*ROW('Hygiene Data'!O95)),NA())</f>
        <v>#N/A</v>
      </c>
      <c r="BF101" s="87" t="e">
        <f ca="true">+IF(AND(ISNUMBER(OFFSET('Hygiene Data'!$P$5,0,10*ROW('Hygiene Data'!P95))),'Data Summary'!DU101="Yes"),OFFSET('Hygiene Data'!$P$5,0,10*ROW('Hygiene Data'!P95)),NA())</f>
        <v>#N/A</v>
      </c>
      <c r="BG101" s="87" t="e">
        <f ca="true">+IF(AND(ISNUMBER(OFFSET('Hygiene Data'!$P$7,0,10*ROW('Hygiene Data'!P95))),'Data Summary'!DV101="Yes"),OFFSET('Hygiene Data'!$P$7,0,10*ROW('Hygiene Data'!P95)),NA())</f>
        <v>#N/A</v>
      </c>
      <c r="BH101" s="87" t="e">
        <f ca="true">+IF(AND(ISNUMBER(OFFSET('Hygiene Data'!$P$9,0,10*ROW('Hygiene Data'!P95))),'Data Summary'!DW101="Yes"),OFFSET('Hygiene Data'!$P$9,0,10*ROW('Hygiene Data'!P95)),NA())</f>
        <v>#N/A</v>
      </c>
      <c r="BI101" s="87" t="e">
        <f ca="true">+IF(AND(ISNUMBER(OFFSET('Hygiene Data'!$Q$5,0,10*ROW('Hygiene Data'!Q95))),'Data Summary'!DX101="Yes"),OFFSET('Hygiene Data'!$Q$5,0,10*ROW('Hygiene Data'!Q95)),NA())</f>
        <v>#N/A</v>
      </c>
      <c r="BJ101" s="87" t="e">
        <f ca="true">+IF(AND(ISNUMBER(OFFSET('Hygiene Data'!$Q$7,0,10*ROW('Hygiene Data'!Q95))),'Data Summary'!DY101="Yes"),OFFSET('Hygiene Data'!$Q$7,0,10*ROW('Hygiene Data'!Q95)),NA())</f>
        <v>#N/A</v>
      </c>
      <c r="BK101" s="87" t="e">
        <f ca="true">+IF(AND(ISNUMBER(OFFSET('Hygiene Data'!$Q$9,0,10*ROW('Hygiene Data'!Q95))),'Data Summary'!DZ101="Yes"),OFFSET('Hygiene Data'!$Q$9,0,10*ROW('Hygiene Data'!Q95)),NA())</f>
        <v>#N/A</v>
      </c>
      <c r="BL101" s="87" t="e">
        <f ca="true">+IF(AND(ISNUMBER(OFFSET('Hygiene Data'!$R$5,0,10*ROW('Hygiene Data'!R95))),'Data Summary'!EA101="Yes"),OFFSET('Hygiene Data'!$R$5,0,10*ROW('Hygiene Data'!R95)),NA())</f>
        <v>#N/A</v>
      </c>
      <c r="BM101" s="87" t="e">
        <f ca="true">+IF(AND(ISNUMBER(OFFSET('Hygiene Data'!$R$7,0,10*ROW('Hygiene Data'!R95))),'Data Summary'!EB101="Yes"),OFFSET('Hygiene Data'!$R$7,0,10*ROW('Hygiene Data'!R95)),NA())</f>
        <v>#N/A</v>
      </c>
      <c r="BN101" s="87" t="e">
        <f ca="true">+IF(AND(ISNUMBER(OFFSET('Hygiene Data'!$R$9,0,10*ROW('Hygiene Data'!R95))),'Data Summary'!EC101="Yes"),OFFSET('Hygiene Data'!$R$9,0,10*ROW('Hygiene Data'!R95)),NA())</f>
        <v>#N/A</v>
      </c>
      <c r="BO101" s="87" t="e">
        <f ca="true">+IF(AND(ISNUMBER(OFFSET('Hygiene Data'!$S$5,0,10*ROW('Hygiene Data'!S95))),'Data Summary'!ED101="Yes"),OFFSET('Hygiene Data'!$S$5,0,10*ROW('Hygiene Data'!S95)),NA())</f>
        <v>#N/A</v>
      </c>
      <c r="BP101" s="87" t="e">
        <f ca="true">+IF(AND(ISNUMBER(OFFSET('Hygiene Data'!$S$7,0,10*ROW('Hygiene Data'!S95))),'Data Summary'!EE101="Yes"),OFFSET('Hygiene Data'!$S$7,0,10*ROW('Hygiene Data'!S95)),NA())</f>
        <v>#N/A</v>
      </c>
      <c r="BQ101" s="87" t="e">
        <f ca="true">+IF(AND(ISNUMBER(OFFSET('Hygiene Data'!$S$9,0,10*ROW('Hygiene Data'!S95))),'Data Summary'!EF101="Yes"),OFFSET('Hygiene Data'!$S$9,0,10*ROW('Hygiene Data'!S95)),NA())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Data'!$N$4,0,10*ROW('Water Data'!N96))),'Data Summary'!BS102="Yes"),100-OFFSET('Water Data'!$N$4,0,10*ROW('Water Data'!N96)),NA())</f>
        <v>#N/A</v>
      </c>
      <c r="E102" s="85" t="e">
        <f ca="true">+IF(AND(ISNUMBER(OFFSET('Water Data'!$N$6,0,10*ROW('Water Data'!N96))),'Data Summary'!BT102="Yes"),OFFSET('Water Data'!$N$6,0,10*ROW('Water Data'!N96)),NA())</f>
        <v>#N/A</v>
      </c>
      <c r="F102" s="85" t="e">
        <f ca="true">+IF(AND(ISNUMBER(OFFSET('Water Data'!$N$9,0,10*ROW('Water Data'!N96))),'Data Summary'!BU102="Yes"),OFFSET('Water Data'!$N$9,0,10*ROW('Water Data'!N96)),NA())</f>
        <v>#N/A</v>
      </c>
      <c r="G102" s="85" t="e">
        <f ca="true">+IF(AND(ISNUMBER(OFFSET('Water Data'!$O$4,0,10*ROW('Water Data'!O96))),'Data Summary'!BV102="Yes"),100-OFFSET('Water Data'!$O$4,0,10*ROW('Water Data'!O96)),NA())</f>
        <v>#N/A</v>
      </c>
      <c r="H102" s="85" t="e">
        <f ca="true">+IF(AND(ISNUMBER(OFFSET('Water Data'!$O$6,0,10*ROW('Water Data'!O96))),'Data Summary'!BW102="Yes"),OFFSET('Water Data'!$O$6,0,10*ROW('Water Data'!O96)),NA())</f>
        <v>#N/A</v>
      </c>
      <c r="I102" s="85" t="e">
        <f ca="true">+IF(AND(ISNUMBER(OFFSET('Water Data'!$O$9,0,10*ROW('Water Data'!O96))),'Data Summary'!BX102="Yes"),OFFSET('Water Data'!$O$9,0,10*ROW('Water Data'!O96)),NA())</f>
        <v>#N/A</v>
      </c>
      <c r="J102" s="85" t="e">
        <f ca="true">+IF(AND(ISNUMBER(OFFSET('Water Data'!$P$4,0,10*ROW('Water Data'!P96))),'Data Summary'!BY102="Yes"),100-OFFSET('Water Data'!$P$4,0,10*ROW('Water Data'!P96)),NA())</f>
        <v>#N/A</v>
      </c>
      <c r="K102" s="85" t="e">
        <f ca="true">+IF(AND(ISNUMBER(OFFSET('Water Data'!$P$6,0,10*ROW('Water Data'!P96))),'Data Summary'!BZ102="Yes"),OFFSET('Water Data'!$P$6,0,10*ROW('Water Data'!P96)),NA())</f>
        <v>#N/A</v>
      </c>
      <c r="L102" s="85" t="e">
        <f ca="true">+IF(AND(ISNUMBER(OFFSET('Water Data'!$P$9,0,10*ROW('Water Data'!P96))),'Data Summary'!CA102="Yes"),OFFSET('Water Data'!$P$9,0,10*ROW('Water Data'!P96)),NA())</f>
        <v>#N/A</v>
      </c>
      <c r="M102" s="85" t="e">
        <f ca="true">+IF(AND(ISNUMBER(OFFSET('Water Data'!$Q$4,0,10*ROW('Water Data'!Q96))),'Data Summary'!CB102="Yes"),100-OFFSET('Water Data'!$Q$4,0,10*ROW('Water Data'!Q96)),NA())</f>
        <v>#N/A</v>
      </c>
      <c r="N102" s="85" t="e">
        <f ca="true">+IF(AND(ISNUMBER(OFFSET('Water Data'!$Q$6,0,10*ROW('Water Data'!Q96))),'Data Summary'!CC102="Yes"),OFFSET('Water Data'!$Q$6,0,10*ROW('Water Data'!Q96)),NA())</f>
        <v>#N/A</v>
      </c>
      <c r="O102" s="85" t="e">
        <f ca="true">+IF(AND(ISNUMBER(OFFSET('Water Data'!$Q$9,0,10*ROW('Water Data'!Q96))),'Data Summary'!CD102="Yes"),OFFSET('Water Data'!$Q$9,0,10*ROW('Water Data'!Q96)),NA())</f>
        <v>#N/A</v>
      </c>
      <c r="P102" s="85" t="e">
        <f ca="true">+IF(AND(ISNUMBER(OFFSET('Water Data'!$R$4,0,10*ROW('Water Data'!R96))),'Data Summary'!CE102="Yes"),100-OFFSET('Water Data'!$R$4,0,10*ROW('Water Data'!R96)),NA())</f>
        <v>#N/A</v>
      </c>
      <c r="Q102" s="85" t="e">
        <f ca="true">+IF(AND(ISNUMBER(OFFSET('Water Data'!$R$6,0,10*ROW('Water Data'!R96))),'Data Summary'!CF102="Yes"),OFFSET('Water Data'!$R$6,0,10*ROW('Water Data'!R96)),NA())</f>
        <v>#N/A</v>
      </c>
      <c r="R102" s="85" t="e">
        <f ca="true">+IF(AND(ISNUMBER(OFFSET('Water Data'!$R$9,0,10*ROW('Water Data'!R96))),'Data Summary'!CG102="Yes"),OFFSET('Water Data'!$R$9,0,10*ROW('Water Data'!R96)),NA())</f>
        <v>#N/A</v>
      </c>
      <c r="S102" s="85" t="e">
        <f ca="true">+IF(AND(ISNUMBER(OFFSET('Water Data'!$S$4,0,10*ROW('Water Data'!S96))),'Data Summary'!CH102="Yes"),100-OFFSET('Water Data'!$S$4,0,10*ROW('Water Data'!S96)),NA())</f>
        <v>#N/A</v>
      </c>
      <c r="T102" s="85" t="e">
        <f ca="true">+IF(AND(ISNUMBER(OFFSET('Water Data'!$S$6,0,10*ROW('Water Data'!S96))),'Data Summary'!CI102="Yes"),OFFSET('Water Data'!$S$6,0,10*ROW('Water Data'!S96)),NA())</f>
        <v>#N/A</v>
      </c>
      <c r="U102" s="85" t="e">
        <f ca="true">+IF(AND(ISNUMBER(OFFSET('Water Data'!$S$9,0,10*ROW('Water Data'!S96))),'Data Summary'!CJ102="Yes"),OFFSET('Water Data'!$S$9,0,10*ROW('Water Data'!S96)),NA())</f>
        <v>#N/A</v>
      </c>
      <c r="V102" s="86" t="e">
        <f ca="true">+IF(AND(ISNUMBER(OFFSET('Sanitation Data'!$N$4,0,10*ROW('Sanitation Data'!N96))),'Data Summary'!CK102="Yes"),100-OFFSET('Sanitation Data'!$N$4,0,10*ROW('Sanitation Data'!N96)),NA())</f>
        <v>#N/A</v>
      </c>
      <c r="W102" s="86" t="e">
        <f ca="true">+IF(AND(ISNUMBER(OFFSET('Sanitation Data'!$N$6,0,10*ROW('Sanitation Data'!N96))),'Data Summary'!CL102="Yes"),OFFSET('Sanitation Data'!$N$6,0,10*ROW('Sanitation Data'!N96)),NA())</f>
        <v>#N/A</v>
      </c>
      <c r="X102" s="86" t="e">
        <f ca="true">+IF(AND(ISNUMBER(OFFSET('Sanitation Data'!$N$10,0,10*ROW('Sanitation Data'!N96))),'Data Summary'!CM102="Yes"),OFFSET('Sanitation Data'!$N$10,0,10*ROW('Sanitation Data'!N96)),NA())</f>
        <v>#N/A</v>
      </c>
      <c r="Y102" s="86" t="e">
        <f ca="true">+IF(AND(ISNUMBER(OFFSET('Sanitation Data'!$N$11,0,10*ROW('Sanitation Data'!N96))),'Data Summary'!CN102="Yes"),OFFSET('Sanitation Data'!$N$11,0,10*ROW('Sanitation Data'!N96)),NA())</f>
        <v>#N/A</v>
      </c>
      <c r="Z102" s="86" t="e">
        <f ca="true">+IF(AND(ISNUMBER(OFFSET('Sanitation Data'!$N$12,0,10*ROW('Sanitation Data'!N96))),'Data Summary'!CO102="Yes"),OFFSET('Sanitation Data'!$N$12,0,10*ROW('Sanitation Data'!N96)),NA())</f>
        <v>#N/A</v>
      </c>
      <c r="AA102" s="86" t="e">
        <f ca="true">+IF(AND(ISNUMBER(OFFSET('Sanitation Data'!$O$4,0,10*ROW('Sanitation Data'!O96))),'Data Summary'!CP102="Yes"),100-OFFSET('Sanitation Data'!$O$4,0,10*ROW('Sanitation Data'!O96)),NA())</f>
        <v>#N/A</v>
      </c>
      <c r="AB102" s="86" t="e">
        <f ca="true">+IF(AND(ISNUMBER(OFFSET('Sanitation Data'!$O$6,0,10*ROW('Sanitation Data'!O96))),'Data Summary'!CQ102="Yes"),OFFSET('Sanitation Data'!$O$6,0,10*ROW('Sanitation Data'!O96)),NA())</f>
        <v>#N/A</v>
      </c>
      <c r="AC102" s="86" t="e">
        <f ca="true">+IF(AND(ISNUMBER(OFFSET('Sanitation Data'!$O$10,0,10*ROW('Sanitation Data'!O96))),'Data Summary'!CR102="Yes"),OFFSET('Sanitation Data'!$O$10,0,10*ROW('Sanitation Data'!O96)),NA())</f>
        <v>#N/A</v>
      </c>
      <c r="AD102" s="86" t="e">
        <f ca="true">+IF(AND(ISNUMBER(OFFSET('Sanitation Data'!$O$11,0,10*ROW('Sanitation Data'!O96))),'Data Summary'!CS102="Yes"),OFFSET('Sanitation Data'!$O$11,0,10*ROW('Sanitation Data'!O96)),NA())</f>
        <v>#N/A</v>
      </c>
      <c r="AE102" s="86" t="e">
        <f ca="true">+IF(AND(ISNUMBER(OFFSET('Sanitation Data'!$O$12,0,10*ROW('Sanitation Data'!O96))),'Data Summary'!CT102="Yes"),OFFSET('Sanitation Data'!$O$12,0,10*ROW('Sanitation Data'!O96)),NA())</f>
        <v>#N/A</v>
      </c>
      <c r="AF102" s="86" t="e">
        <f ca="true">+IF(AND(ISNUMBER(OFFSET('Sanitation Data'!$P$4,0,10*ROW('Sanitation Data'!P96))),'Data Summary'!CU102="Yes"),100-OFFSET('Sanitation Data'!$P$4,0,10*ROW('Sanitation Data'!P96)),NA())</f>
        <v>#N/A</v>
      </c>
      <c r="AG102" s="86" t="e">
        <f ca="true">+IF(AND(ISNUMBER(OFFSET('Sanitation Data'!$P$6,0,10*ROW('Sanitation Data'!P96))),'Data Summary'!CV102="Yes"),OFFSET('Sanitation Data'!$P$6,0,10*ROW('Sanitation Data'!P96)),NA())</f>
        <v>#N/A</v>
      </c>
      <c r="AH102" s="86" t="e">
        <f ca="true">+IF(AND(ISNUMBER(OFFSET('Sanitation Data'!$P$10,0,10*ROW('Sanitation Data'!P96))),'Data Summary'!CW102="Yes"),OFFSET('Sanitation Data'!$P$10,0,10*ROW('Sanitation Data'!P96)),NA())</f>
        <v>#N/A</v>
      </c>
      <c r="AI102" s="86" t="e">
        <f ca="true">+IF(AND(ISNUMBER(OFFSET('Sanitation Data'!$P$11,0,10*ROW('Sanitation Data'!P96))),'Data Summary'!CX102="Yes"),OFFSET('Sanitation Data'!$P$11,0,10*ROW('Sanitation Data'!P96)),NA())</f>
        <v>#N/A</v>
      </c>
      <c r="AJ102" s="86" t="e">
        <f ca="true">+IF(AND(ISNUMBER(OFFSET('Sanitation Data'!$P$12,0,10*ROW('Sanitation Data'!P96))),'Data Summary'!CY102="Yes"),OFFSET('Sanitation Data'!$P$12,0,10*ROW('Sanitation Data'!P96)),NA())</f>
        <v>#N/A</v>
      </c>
      <c r="AK102" s="86" t="e">
        <f ca="true">+IF(AND(ISNUMBER(OFFSET('Sanitation Data'!$Q$4,0,10*ROW('Sanitation Data'!Q96))),'Data Summary'!CZ102="Yes"),100-OFFSET('Sanitation Data'!$Q$4,0,10*ROW('Sanitation Data'!Q96)),NA())</f>
        <v>#N/A</v>
      </c>
      <c r="AL102" s="86" t="e">
        <f ca="true">+IF(AND(ISNUMBER(OFFSET('Sanitation Data'!$Q$6,0,10*ROW('Sanitation Data'!Q96))),'Data Summary'!DA102="Yes"),OFFSET('Sanitation Data'!$Q$6,0,10*ROW('Sanitation Data'!Q96)),NA())</f>
        <v>#N/A</v>
      </c>
      <c r="AM102" s="86" t="e">
        <f ca="true">+IF(AND(ISNUMBER(OFFSET('Sanitation Data'!$Q$10,0,10*ROW('Sanitation Data'!Q96))),'Data Summary'!DB102="Yes"),OFFSET('Sanitation Data'!$Q$10,0,10*ROW('Sanitation Data'!Q96)),NA())</f>
        <v>#N/A</v>
      </c>
      <c r="AN102" s="86" t="e">
        <f ca="true">+IF(AND(ISNUMBER(OFFSET('Sanitation Data'!$Q$11,0,10*ROW('Sanitation Data'!Q96))),'Data Summary'!DC102="Yes"),OFFSET('Sanitation Data'!$Q$11,0,10*ROW('Sanitation Data'!Q96)),NA())</f>
        <v>#N/A</v>
      </c>
      <c r="AO102" s="86" t="e">
        <f ca="true">+IF(AND(ISNUMBER(OFFSET('Sanitation Data'!$Q$12,0,10*ROW('Sanitation Data'!Q96))),'Data Summary'!DD102="Yes"),OFFSET('Sanitation Data'!$Q$12,0,10*ROW('Sanitation Data'!Q96)),NA())</f>
        <v>#N/A</v>
      </c>
      <c r="AP102" s="86" t="e">
        <f ca="true">+IF(AND(ISNUMBER(OFFSET('Sanitation Data'!$R$4,0,10*ROW('Sanitation Data'!R96))),'Data Summary'!DE102="Yes"),100-OFFSET('Sanitation Data'!$R$4,0,10*ROW('Sanitation Data'!R96)),NA())</f>
        <v>#N/A</v>
      </c>
      <c r="AQ102" s="86" t="e">
        <f ca="true">+IF(AND(ISNUMBER(OFFSET('Sanitation Data'!$R$6,0,10*ROW('Sanitation Data'!R96))),'Data Summary'!DF102="Yes"),OFFSET('Sanitation Data'!$R$6,0,10*ROW('Sanitation Data'!R96)),NA())</f>
        <v>#N/A</v>
      </c>
      <c r="AR102" s="86" t="e">
        <f ca="true">+IF(AND(ISNUMBER(OFFSET('Sanitation Data'!$R$10,0,10*ROW('Sanitation Data'!R96))),'Data Summary'!DG102="Yes"),OFFSET('Sanitation Data'!$R$10,0,10*ROW('Sanitation Data'!R96)),NA())</f>
        <v>#N/A</v>
      </c>
      <c r="AS102" s="86" t="e">
        <f ca="true">+IF(AND(ISNUMBER(OFFSET('Sanitation Data'!$R$11,0,10*ROW('Sanitation Data'!R96))),'Data Summary'!DH102="Yes"),OFFSET('Sanitation Data'!$R$11,0,10*ROW('Sanitation Data'!R96)),NA())</f>
        <v>#N/A</v>
      </c>
      <c r="AT102" s="86" t="e">
        <f ca="true">+IF(AND(ISNUMBER(OFFSET('Sanitation Data'!$R$12,0,10*ROW('Sanitation Data'!R96))),'Data Summary'!DI102="Yes"),OFFSET('Sanitation Data'!$R$12,0,10*ROW('Sanitation Data'!R96)),NA())</f>
        <v>#N/A</v>
      </c>
      <c r="AU102" s="86" t="e">
        <f ca="true">+IF(AND(ISNUMBER(OFFSET('Sanitation Data'!$S$4,0,10*ROW('Sanitation Data'!S96))),'Data Summary'!DJ102="Yes"),100-OFFSET('Sanitation Data'!$S$4,0,10*ROW('Sanitation Data'!S96)),NA())</f>
        <v>#N/A</v>
      </c>
      <c r="AV102" s="86" t="e">
        <f ca="true">+IF(AND(ISNUMBER(OFFSET('Sanitation Data'!$S$6,0,10*ROW('Sanitation Data'!S96))),'Data Summary'!DK102="Yes"),OFFSET('Sanitation Data'!$S$6,0,10*ROW('Sanitation Data'!S96)),NA())</f>
        <v>#N/A</v>
      </c>
      <c r="AW102" s="86" t="e">
        <f ca="true">+IF(AND(ISNUMBER(OFFSET('Sanitation Data'!$S$10,0,10*ROW('Sanitation Data'!S96))),'Data Summary'!DL102="Yes"),OFFSET('Sanitation Data'!$S$10,0,10*ROW('Sanitation Data'!S96)),NA())</f>
        <v>#N/A</v>
      </c>
      <c r="AX102" s="86" t="e">
        <f ca="true">+IF(AND(ISNUMBER(OFFSET('Sanitation Data'!$S$11,0,10*ROW('Sanitation Data'!S96))),'Data Summary'!DM102="Yes"),OFFSET('Sanitation Data'!$S$11,0,10*ROW('Sanitation Data'!S96)),NA())</f>
        <v>#N/A</v>
      </c>
      <c r="AY102" s="86" t="e">
        <f ca="true">+IF(AND(ISNUMBER(OFFSET('Sanitation Data'!$S$12,0,10*ROW('Sanitation Data'!S96))),'Data Summary'!DN102="Yes"),OFFSET('Sanitation Data'!$S$12,0,10*ROW('Sanitation Data'!S96)),NA())</f>
        <v>#N/A</v>
      </c>
      <c r="AZ102" s="87" t="e">
        <f ca="true">+IF(AND(ISNUMBER(OFFSET('Hygiene Data'!$N$5,0,10*ROW('Hygiene Data'!N96))),'Data Summary'!DO102="Yes"),OFFSET('Hygiene Data'!$N$5,0,10*ROW('Hygiene Data'!N96)),NA())</f>
        <v>#N/A</v>
      </c>
      <c r="BA102" s="87" t="e">
        <f ca="true">+IF(AND(ISNUMBER(OFFSET('Hygiene Data'!$N$7,0,10*ROW('Hygiene Data'!N96))),'Data Summary'!DP102="Yes"),OFFSET('Hygiene Data'!$N$7,0,10*ROW('Hygiene Data'!N96)),NA())</f>
        <v>#N/A</v>
      </c>
      <c r="BB102" s="87" t="e">
        <f ca="true">+IF(AND(ISNUMBER(OFFSET('Hygiene Data'!$N$9,0,10*ROW('Hygiene Data'!N96))),'Data Summary'!DQ102="Yes"),OFFSET('Hygiene Data'!$N$9,0,10*ROW('Hygiene Data'!N96)),NA())</f>
        <v>#N/A</v>
      </c>
      <c r="BC102" s="87" t="e">
        <f ca="true">+IF(AND(ISNUMBER(OFFSET('Hygiene Data'!$O$5,0,10*ROW('Hygiene Data'!O96))),'Data Summary'!DR102="Yes"),OFFSET('Hygiene Data'!$O$5,0,10*ROW('Hygiene Data'!O96)),NA())</f>
        <v>#N/A</v>
      </c>
      <c r="BD102" s="87" t="e">
        <f ca="true">+IF(AND(ISNUMBER(OFFSET('Hygiene Data'!$O$7,0,10*ROW('Hygiene Data'!O96))),'Data Summary'!DS102="Yes"),OFFSET('Hygiene Data'!$O$7,0,10*ROW('Hygiene Data'!O96)),NA())</f>
        <v>#N/A</v>
      </c>
      <c r="BE102" s="87" t="e">
        <f ca="true">+IF(AND(ISNUMBER(OFFSET('Hygiene Data'!$O$9,0,10*ROW('Hygiene Data'!O96))),'Data Summary'!DT102="Yes"),OFFSET('Hygiene Data'!$O$9,0,10*ROW('Hygiene Data'!O96)),NA())</f>
        <v>#N/A</v>
      </c>
      <c r="BF102" s="87" t="e">
        <f ca="true">+IF(AND(ISNUMBER(OFFSET('Hygiene Data'!$P$5,0,10*ROW('Hygiene Data'!P96))),'Data Summary'!DU102="Yes"),OFFSET('Hygiene Data'!$P$5,0,10*ROW('Hygiene Data'!P96)),NA())</f>
        <v>#N/A</v>
      </c>
      <c r="BG102" s="87" t="e">
        <f ca="true">+IF(AND(ISNUMBER(OFFSET('Hygiene Data'!$P$7,0,10*ROW('Hygiene Data'!P96))),'Data Summary'!DV102="Yes"),OFFSET('Hygiene Data'!$P$7,0,10*ROW('Hygiene Data'!P96)),NA())</f>
        <v>#N/A</v>
      </c>
      <c r="BH102" s="87" t="e">
        <f ca="true">+IF(AND(ISNUMBER(OFFSET('Hygiene Data'!$P$9,0,10*ROW('Hygiene Data'!P96))),'Data Summary'!DW102="Yes"),OFFSET('Hygiene Data'!$P$9,0,10*ROW('Hygiene Data'!P96)),NA())</f>
        <v>#N/A</v>
      </c>
      <c r="BI102" s="87" t="e">
        <f ca="true">+IF(AND(ISNUMBER(OFFSET('Hygiene Data'!$Q$5,0,10*ROW('Hygiene Data'!Q96))),'Data Summary'!DX102="Yes"),OFFSET('Hygiene Data'!$Q$5,0,10*ROW('Hygiene Data'!Q96)),NA())</f>
        <v>#N/A</v>
      </c>
      <c r="BJ102" s="87" t="e">
        <f ca="true">+IF(AND(ISNUMBER(OFFSET('Hygiene Data'!$Q$7,0,10*ROW('Hygiene Data'!Q96))),'Data Summary'!DY102="Yes"),OFFSET('Hygiene Data'!$Q$7,0,10*ROW('Hygiene Data'!Q96)),NA())</f>
        <v>#N/A</v>
      </c>
      <c r="BK102" s="87" t="e">
        <f ca="true">+IF(AND(ISNUMBER(OFFSET('Hygiene Data'!$Q$9,0,10*ROW('Hygiene Data'!Q96))),'Data Summary'!DZ102="Yes"),OFFSET('Hygiene Data'!$Q$9,0,10*ROW('Hygiene Data'!Q96)),NA())</f>
        <v>#N/A</v>
      </c>
      <c r="BL102" s="87" t="e">
        <f ca="true">+IF(AND(ISNUMBER(OFFSET('Hygiene Data'!$R$5,0,10*ROW('Hygiene Data'!R96))),'Data Summary'!EA102="Yes"),OFFSET('Hygiene Data'!$R$5,0,10*ROW('Hygiene Data'!R96)),NA())</f>
        <v>#N/A</v>
      </c>
      <c r="BM102" s="87" t="e">
        <f ca="true">+IF(AND(ISNUMBER(OFFSET('Hygiene Data'!$R$7,0,10*ROW('Hygiene Data'!R96))),'Data Summary'!EB102="Yes"),OFFSET('Hygiene Data'!$R$7,0,10*ROW('Hygiene Data'!R96)),NA())</f>
        <v>#N/A</v>
      </c>
      <c r="BN102" s="87" t="e">
        <f ca="true">+IF(AND(ISNUMBER(OFFSET('Hygiene Data'!$R$9,0,10*ROW('Hygiene Data'!R96))),'Data Summary'!EC102="Yes"),OFFSET('Hygiene Data'!$R$9,0,10*ROW('Hygiene Data'!R96)),NA())</f>
        <v>#N/A</v>
      </c>
      <c r="BO102" s="87" t="e">
        <f ca="true">+IF(AND(ISNUMBER(OFFSET('Hygiene Data'!$S$5,0,10*ROW('Hygiene Data'!S96))),'Data Summary'!ED102="Yes"),OFFSET('Hygiene Data'!$S$5,0,10*ROW('Hygiene Data'!S96)),NA())</f>
        <v>#N/A</v>
      </c>
      <c r="BP102" s="87" t="e">
        <f ca="true">+IF(AND(ISNUMBER(OFFSET('Hygiene Data'!$S$7,0,10*ROW('Hygiene Data'!S96))),'Data Summary'!EE102="Yes"),OFFSET('Hygiene Data'!$S$7,0,10*ROW('Hygiene Data'!S96)),NA())</f>
        <v>#N/A</v>
      </c>
      <c r="BQ102" s="87" t="e">
        <f ca="true">+IF(AND(ISNUMBER(OFFSET('Hygiene Data'!$S$9,0,10*ROW('Hygiene Data'!S96))),'Data Summary'!EF102="Yes"),OFFSET('Hygiene Data'!$S$9,0,10*ROW('Hygiene Data'!S96)),NA())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Data'!$N$4,0,10*ROW('Water Data'!N97))),'Data Summary'!BS103="Yes"),100-OFFSET('Water Data'!$N$4,0,10*ROW('Water Data'!N97)),NA())</f>
        <v>#N/A</v>
      </c>
      <c r="E103" s="85" t="e">
        <f ca="true">+IF(AND(ISNUMBER(OFFSET('Water Data'!$N$6,0,10*ROW('Water Data'!N97))),'Data Summary'!BT103="Yes"),OFFSET('Water Data'!$N$6,0,10*ROW('Water Data'!N97)),NA())</f>
        <v>#N/A</v>
      </c>
      <c r="F103" s="85" t="e">
        <f ca="true">+IF(AND(ISNUMBER(OFFSET('Water Data'!$N$9,0,10*ROW('Water Data'!N97))),'Data Summary'!BU103="Yes"),OFFSET('Water Data'!$N$9,0,10*ROW('Water Data'!N97)),NA())</f>
        <v>#N/A</v>
      </c>
      <c r="G103" s="85" t="e">
        <f ca="true">+IF(AND(ISNUMBER(OFFSET('Water Data'!$O$4,0,10*ROW('Water Data'!O97))),'Data Summary'!BV103="Yes"),100-OFFSET('Water Data'!$O$4,0,10*ROW('Water Data'!O97)),NA())</f>
        <v>#N/A</v>
      </c>
      <c r="H103" s="85" t="e">
        <f ca="true">+IF(AND(ISNUMBER(OFFSET('Water Data'!$O$6,0,10*ROW('Water Data'!O97))),'Data Summary'!BW103="Yes"),OFFSET('Water Data'!$O$6,0,10*ROW('Water Data'!O97)),NA())</f>
        <v>#N/A</v>
      </c>
      <c r="I103" s="85" t="e">
        <f ca="true">+IF(AND(ISNUMBER(OFFSET('Water Data'!$O$9,0,10*ROW('Water Data'!O97))),'Data Summary'!BX103="Yes"),OFFSET('Water Data'!$O$9,0,10*ROW('Water Data'!O97)),NA())</f>
        <v>#N/A</v>
      </c>
      <c r="J103" s="85" t="e">
        <f ca="true">+IF(AND(ISNUMBER(OFFSET('Water Data'!$P$4,0,10*ROW('Water Data'!P97))),'Data Summary'!BY103="Yes"),100-OFFSET('Water Data'!$P$4,0,10*ROW('Water Data'!P97)),NA())</f>
        <v>#N/A</v>
      </c>
      <c r="K103" s="85" t="e">
        <f ca="true">+IF(AND(ISNUMBER(OFFSET('Water Data'!$P$6,0,10*ROW('Water Data'!P97))),'Data Summary'!BZ103="Yes"),OFFSET('Water Data'!$P$6,0,10*ROW('Water Data'!P97)),NA())</f>
        <v>#N/A</v>
      </c>
      <c r="L103" s="85" t="e">
        <f ca="true">+IF(AND(ISNUMBER(OFFSET('Water Data'!$P$9,0,10*ROW('Water Data'!P97))),'Data Summary'!CA103="Yes"),OFFSET('Water Data'!$P$9,0,10*ROW('Water Data'!P97)),NA())</f>
        <v>#N/A</v>
      </c>
      <c r="M103" s="85" t="e">
        <f ca="true">+IF(AND(ISNUMBER(OFFSET('Water Data'!$Q$4,0,10*ROW('Water Data'!Q97))),'Data Summary'!CB103="Yes"),100-OFFSET('Water Data'!$Q$4,0,10*ROW('Water Data'!Q97)),NA())</f>
        <v>#N/A</v>
      </c>
      <c r="N103" s="85" t="e">
        <f ca="true">+IF(AND(ISNUMBER(OFFSET('Water Data'!$Q$6,0,10*ROW('Water Data'!Q97))),'Data Summary'!CC103="Yes"),OFFSET('Water Data'!$Q$6,0,10*ROW('Water Data'!Q97)),NA())</f>
        <v>#N/A</v>
      </c>
      <c r="O103" s="85" t="e">
        <f ca="true">+IF(AND(ISNUMBER(OFFSET('Water Data'!$Q$9,0,10*ROW('Water Data'!Q97))),'Data Summary'!CD103="Yes"),OFFSET('Water Data'!$Q$9,0,10*ROW('Water Data'!Q97)),NA())</f>
        <v>#N/A</v>
      </c>
      <c r="P103" s="85" t="e">
        <f ca="true">+IF(AND(ISNUMBER(OFFSET('Water Data'!$R$4,0,10*ROW('Water Data'!R97))),'Data Summary'!CE103="Yes"),100-OFFSET('Water Data'!$R$4,0,10*ROW('Water Data'!R97)),NA())</f>
        <v>#N/A</v>
      </c>
      <c r="Q103" s="85" t="e">
        <f ca="true">+IF(AND(ISNUMBER(OFFSET('Water Data'!$R$6,0,10*ROW('Water Data'!R97))),'Data Summary'!CF103="Yes"),OFFSET('Water Data'!$R$6,0,10*ROW('Water Data'!R97)),NA())</f>
        <v>#N/A</v>
      </c>
      <c r="R103" s="85" t="e">
        <f ca="true">+IF(AND(ISNUMBER(OFFSET('Water Data'!$R$9,0,10*ROW('Water Data'!R97))),'Data Summary'!CG103="Yes"),OFFSET('Water Data'!$R$9,0,10*ROW('Water Data'!R97)),NA())</f>
        <v>#N/A</v>
      </c>
      <c r="S103" s="85" t="e">
        <f ca="true">+IF(AND(ISNUMBER(OFFSET('Water Data'!$S$4,0,10*ROW('Water Data'!S97))),'Data Summary'!CH103="Yes"),100-OFFSET('Water Data'!$S$4,0,10*ROW('Water Data'!S97)),NA())</f>
        <v>#N/A</v>
      </c>
      <c r="T103" s="85" t="e">
        <f ca="true">+IF(AND(ISNUMBER(OFFSET('Water Data'!$S$6,0,10*ROW('Water Data'!S97))),'Data Summary'!CI103="Yes"),OFFSET('Water Data'!$S$6,0,10*ROW('Water Data'!S97)),NA())</f>
        <v>#N/A</v>
      </c>
      <c r="U103" s="85" t="e">
        <f ca="true">+IF(AND(ISNUMBER(OFFSET('Water Data'!$S$9,0,10*ROW('Water Data'!S97))),'Data Summary'!CJ103="Yes"),OFFSET('Water Data'!$S$9,0,10*ROW('Water Data'!S97)),NA())</f>
        <v>#N/A</v>
      </c>
      <c r="V103" s="86" t="e">
        <f ca="true">+IF(AND(ISNUMBER(OFFSET('Sanitation Data'!$N$4,0,10*ROW('Sanitation Data'!N97))),'Data Summary'!CK103="Yes"),100-OFFSET('Sanitation Data'!$N$4,0,10*ROW('Sanitation Data'!N97)),NA())</f>
        <v>#N/A</v>
      </c>
      <c r="W103" s="86" t="e">
        <f ca="true">+IF(AND(ISNUMBER(OFFSET('Sanitation Data'!$N$6,0,10*ROW('Sanitation Data'!N97))),'Data Summary'!CL103="Yes"),OFFSET('Sanitation Data'!$N$6,0,10*ROW('Sanitation Data'!N97)),NA())</f>
        <v>#N/A</v>
      </c>
      <c r="X103" s="86" t="e">
        <f ca="true">+IF(AND(ISNUMBER(OFFSET('Sanitation Data'!$N$10,0,10*ROW('Sanitation Data'!N97))),'Data Summary'!CM103="Yes"),OFFSET('Sanitation Data'!$N$10,0,10*ROW('Sanitation Data'!N97)),NA())</f>
        <v>#N/A</v>
      </c>
      <c r="Y103" s="86" t="e">
        <f ca="true">+IF(AND(ISNUMBER(OFFSET('Sanitation Data'!$N$11,0,10*ROW('Sanitation Data'!N97))),'Data Summary'!CN103="Yes"),OFFSET('Sanitation Data'!$N$11,0,10*ROW('Sanitation Data'!N97)),NA())</f>
        <v>#N/A</v>
      </c>
      <c r="Z103" s="86" t="e">
        <f ca="true">+IF(AND(ISNUMBER(OFFSET('Sanitation Data'!$N$12,0,10*ROW('Sanitation Data'!N97))),'Data Summary'!CO103="Yes"),OFFSET('Sanitation Data'!$N$12,0,10*ROW('Sanitation Data'!N97)),NA())</f>
        <v>#N/A</v>
      </c>
      <c r="AA103" s="86" t="e">
        <f ca="true">+IF(AND(ISNUMBER(OFFSET('Sanitation Data'!$O$4,0,10*ROW('Sanitation Data'!O97))),'Data Summary'!CP103="Yes"),100-OFFSET('Sanitation Data'!$O$4,0,10*ROW('Sanitation Data'!O97)),NA())</f>
        <v>#N/A</v>
      </c>
      <c r="AB103" s="86" t="e">
        <f ca="true">+IF(AND(ISNUMBER(OFFSET('Sanitation Data'!$O$6,0,10*ROW('Sanitation Data'!O97))),'Data Summary'!CQ103="Yes"),OFFSET('Sanitation Data'!$O$6,0,10*ROW('Sanitation Data'!O97)),NA())</f>
        <v>#N/A</v>
      </c>
      <c r="AC103" s="86" t="e">
        <f ca="true">+IF(AND(ISNUMBER(OFFSET('Sanitation Data'!$O$10,0,10*ROW('Sanitation Data'!O97))),'Data Summary'!CR103="Yes"),OFFSET('Sanitation Data'!$O$10,0,10*ROW('Sanitation Data'!O97)),NA())</f>
        <v>#N/A</v>
      </c>
      <c r="AD103" s="86" t="e">
        <f ca="true">+IF(AND(ISNUMBER(OFFSET('Sanitation Data'!$O$11,0,10*ROW('Sanitation Data'!O97))),'Data Summary'!CS103="Yes"),OFFSET('Sanitation Data'!$O$11,0,10*ROW('Sanitation Data'!O97)),NA())</f>
        <v>#N/A</v>
      </c>
      <c r="AE103" s="86" t="e">
        <f ca="true">+IF(AND(ISNUMBER(OFFSET('Sanitation Data'!$O$12,0,10*ROW('Sanitation Data'!O97))),'Data Summary'!CT103="Yes"),OFFSET('Sanitation Data'!$O$12,0,10*ROW('Sanitation Data'!O97)),NA())</f>
        <v>#N/A</v>
      </c>
      <c r="AF103" s="86" t="e">
        <f ca="true">+IF(AND(ISNUMBER(OFFSET('Sanitation Data'!$P$4,0,10*ROW('Sanitation Data'!P97))),'Data Summary'!CU103="Yes"),100-OFFSET('Sanitation Data'!$P$4,0,10*ROW('Sanitation Data'!P97)),NA())</f>
        <v>#N/A</v>
      </c>
      <c r="AG103" s="86" t="e">
        <f ca="true">+IF(AND(ISNUMBER(OFFSET('Sanitation Data'!$P$6,0,10*ROW('Sanitation Data'!P97))),'Data Summary'!CV103="Yes"),OFFSET('Sanitation Data'!$P$6,0,10*ROW('Sanitation Data'!P97)),NA())</f>
        <v>#N/A</v>
      </c>
      <c r="AH103" s="86" t="e">
        <f ca="true">+IF(AND(ISNUMBER(OFFSET('Sanitation Data'!$P$10,0,10*ROW('Sanitation Data'!P97))),'Data Summary'!CW103="Yes"),OFFSET('Sanitation Data'!$P$10,0,10*ROW('Sanitation Data'!P97)),NA())</f>
        <v>#N/A</v>
      </c>
      <c r="AI103" s="86" t="e">
        <f ca="true">+IF(AND(ISNUMBER(OFFSET('Sanitation Data'!$P$11,0,10*ROW('Sanitation Data'!P97))),'Data Summary'!CX103="Yes"),OFFSET('Sanitation Data'!$P$11,0,10*ROW('Sanitation Data'!P97)),NA())</f>
        <v>#N/A</v>
      </c>
      <c r="AJ103" s="86" t="e">
        <f ca="true">+IF(AND(ISNUMBER(OFFSET('Sanitation Data'!$P$12,0,10*ROW('Sanitation Data'!P97))),'Data Summary'!CY103="Yes"),OFFSET('Sanitation Data'!$P$12,0,10*ROW('Sanitation Data'!P97)),NA())</f>
        <v>#N/A</v>
      </c>
      <c r="AK103" s="86" t="e">
        <f ca="true">+IF(AND(ISNUMBER(OFFSET('Sanitation Data'!$Q$4,0,10*ROW('Sanitation Data'!Q97))),'Data Summary'!CZ103="Yes"),100-OFFSET('Sanitation Data'!$Q$4,0,10*ROW('Sanitation Data'!Q97)),NA())</f>
        <v>#N/A</v>
      </c>
      <c r="AL103" s="86" t="e">
        <f ca="true">+IF(AND(ISNUMBER(OFFSET('Sanitation Data'!$Q$6,0,10*ROW('Sanitation Data'!Q97))),'Data Summary'!DA103="Yes"),OFFSET('Sanitation Data'!$Q$6,0,10*ROW('Sanitation Data'!Q97)),NA())</f>
        <v>#N/A</v>
      </c>
      <c r="AM103" s="86" t="e">
        <f ca="true">+IF(AND(ISNUMBER(OFFSET('Sanitation Data'!$Q$10,0,10*ROW('Sanitation Data'!Q97))),'Data Summary'!DB103="Yes"),OFFSET('Sanitation Data'!$Q$10,0,10*ROW('Sanitation Data'!Q97)),NA())</f>
        <v>#N/A</v>
      </c>
      <c r="AN103" s="86" t="e">
        <f ca="true">+IF(AND(ISNUMBER(OFFSET('Sanitation Data'!$Q$11,0,10*ROW('Sanitation Data'!Q97))),'Data Summary'!DC103="Yes"),OFFSET('Sanitation Data'!$Q$11,0,10*ROW('Sanitation Data'!Q97)),NA())</f>
        <v>#N/A</v>
      </c>
      <c r="AO103" s="86" t="e">
        <f ca="true">+IF(AND(ISNUMBER(OFFSET('Sanitation Data'!$Q$12,0,10*ROW('Sanitation Data'!Q97))),'Data Summary'!DD103="Yes"),OFFSET('Sanitation Data'!$Q$12,0,10*ROW('Sanitation Data'!Q97)),NA())</f>
        <v>#N/A</v>
      </c>
      <c r="AP103" s="86" t="e">
        <f ca="true">+IF(AND(ISNUMBER(OFFSET('Sanitation Data'!$R$4,0,10*ROW('Sanitation Data'!R97))),'Data Summary'!DE103="Yes"),100-OFFSET('Sanitation Data'!$R$4,0,10*ROW('Sanitation Data'!R97)),NA())</f>
        <v>#N/A</v>
      </c>
      <c r="AQ103" s="86" t="e">
        <f ca="true">+IF(AND(ISNUMBER(OFFSET('Sanitation Data'!$R$6,0,10*ROW('Sanitation Data'!R97))),'Data Summary'!DF103="Yes"),OFFSET('Sanitation Data'!$R$6,0,10*ROW('Sanitation Data'!R97)),NA())</f>
        <v>#N/A</v>
      </c>
      <c r="AR103" s="86" t="e">
        <f ca="true">+IF(AND(ISNUMBER(OFFSET('Sanitation Data'!$R$10,0,10*ROW('Sanitation Data'!R97))),'Data Summary'!DG103="Yes"),OFFSET('Sanitation Data'!$R$10,0,10*ROW('Sanitation Data'!R97)),NA())</f>
        <v>#N/A</v>
      </c>
      <c r="AS103" s="86" t="e">
        <f ca="true">+IF(AND(ISNUMBER(OFFSET('Sanitation Data'!$R$11,0,10*ROW('Sanitation Data'!R97))),'Data Summary'!DH103="Yes"),OFFSET('Sanitation Data'!$R$11,0,10*ROW('Sanitation Data'!R97)),NA())</f>
        <v>#N/A</v>
      </c>
      <c r="AT103" s="86" t="e">
        <f ca="true">+IF(AND(ISNUMBER(OFFSET('Sanitation Data'!$R$12,0,10*ROW('Sanitation Data'!R97))),'Data Summary'!DI103="Yes"),OFFSET('Sanitation Data'!$R$12,0,10*ROW('Sanitation Data'!R97)),NA())</f>
        <v>#N/A</v>
      </c>
      <c r="AU103" s="86" t="e">
        <f ca="true">+IF(AND(ISNUMBER(OFFSET('Sanitation Data'!$S$4,0,10*ROW('Sanitation Data'!S97))),'Data Summary'!DJ103="Yes"),100-OFFSET('Sanitation Data'!$S$4,0,10*ROW('Sanitation Data'!S97)),NA())</f>
        <v>#N/A</v>
      </c>
      <c r="AV103" s="86" t="e">
        <f ca="true">+IF(AND(ISNUMBER(OFFSET('Sanitation Data'!$S$6,0,10*ROW('Sanitation Data'!S97))),'Data Summary'!DK103="Yes"),OFFSET('Sanitation Data'!$S$6,0,10*ROW('Sanitation Data'!S97)),NA())</f>
        <v>#N/A</v>
      </c>
      <c r="AW103" s="86" t="e">
        <f ca="true">+IF(AND(ISNUMBER(OFFSET('Sanitation Data'!$S$10,0,10*ROW('Sanitation Data'!S97))),'Data Summary'!DL103="Yes"),OFFSET('Sanitation Data'!$S$10,0,10*ROW('Sanitation Data'!S97)),NA())</f>
        <v>#N/A</v>
      </c>
      <c r="AX103" s="86" t="e">
        <f ca="true">+IF(AND(ISNUMBER(OFFSET('Sanitation Data'!$S$11,0,10*ROW('Sanitation Data'!S97))),'Data Summary'!DM103="Yes"),OFFSET('Sanitation Data'!$S$11,0,10*ROW('Sanitation Data'!S97)),NA())</f>
        <v>#N/A</v>
      </c>
      <c r="AY103" s="86" t="e">
        <f ca="true">+IF(AND(ISNUMBER(OFFSET('Sanitation Data'!$S$12,0,10*ROW('Sanitation Data'!S97))),'Data Summary'!DN103="Yes"),OFFSET('Sanitation Data'!$S$12,0,10*ROW('Sanitation Data'!S97)),NA())</f>
        <v>#N/A</v>
      </c>
      <c r="AZ103" s="87" t="e">
        <f ca="true">+IF(AND(ISNUMBER(OFFSET('Hygiene Data'!$N$5,0,10*ROW('Hygiene Data'!N97))),'Data Summary'!DO103="Yes"),OFFSET('Hygiene Data'!$N$5,0,10*ROW('Hygiene Data'!N97)),NA())</f>
        <v>#N/A</v>
      </c>
      <c r="BA103" s="87" t="e">
        <f ca="true">+IF(AND(ISNUMBER(OFFSET('Hygiene Data'!$N$7,0,10*ROW('Hygiene Data'!N97))),'Data Summary'!DP103="Yes"),OFFSET('Hygiene Data'!$N$7,0,10*ROW('Hygiene Data'!N97)),NA())</f>
        <v>#N/A</v>
      </c>
      <c r="BB103" s="87" t="e">
        <f ca="true">+IF(AND(ISNUMBER(OFFSET('Hygiene Data'!$N$9,0,10*ROW('Hygiene Data'!N97))),'Data Summary'!DQ103="Yes"),OFFSET('Hygiene Data'!$N$9,0,10*ROW('Hygiene Data'!N97)),NA())</f>
        <v>#N/A</v>
      </c>
      <c r="BC103" s="87" t="e">
        <f ca="true">+IF(AND(ISNUMBER(OFFSET('Hygiene Data'!$O$5,0,10*ROW('Hygiene Data'!O97))),'Data Summary'!DR103="Yes"),OFFSET('Hygiene Data'!$O$5,0,10*ROW('Hygiene Data'!O97)),NA())</f>
        <v>#N/A</v>
      </c>
      <c r="BD103" s="87" t="e">
        <f ca="true">+IF(AND(ISNUMBER(OFFSET('Hygiene Data'!$O$7,0,10*ROW('Hygiene Data'!O97))),'Data Summary'!DS103="Yes"),OFFSET('Hygiene Data'!$O$7,0,10*ROW('Hygiene Data'!O97)),NA())</f>
        <v>#N/A</v>
      </c>
      <c r="BE103" s="87" t="e">
        <f ca="true">+IF(AND(ISNUMBER(OFFSET('Hygiene Data'!$O$9,0,10*ROW('Hygiene Data'!O97))),'Data Summary'!DT103="Yes"),OFFSET('Hygiene Data'!$O$9,0,10*ROW('Hygiene Data'!O97)),NA())</f>
        <v>#N/A</v>
      </c>
      <c r="BF103" s="87" t="e">
        <f ca="true">+IF(AND(ISNUMBER(OFFSET('Hygiene Data'!$P$5,0,10*ROW('Hygiene Data'!P97))),'Data Summary'!DU103="Yes"),OFFSET('Hygiene Data'!$P$5,0,10*ROW('Hygiene Data'!P97)),NA())</f>
        <v>#N/A</v>
      </c>
      <c r="BG103" s="87" t="e">
        <f ca="true">+IF(AND(ISNUMBER(OFFSET('Hygiene Data'!$P$7,0,10*ROW('Hygiene Data'!P97))),'Data Summary'!DV103="Yes"),OFFSET('Hygiene Data'!$P$7,0,10*ROW('Hygiene Data'!P97)),NA())</f>
        <v>#N/A</v>
      </c>
      <c r="BH103" s="87" t="e">
        <f ca="true">+IF(AND(ISNUMBER(OFFSET('Hygiene Data'!$P$9,0,10*ROW('Hygiene Data'!P97))),'Data Summary'!DW103="Yes"),OFFSET('Hygiene Data'!$P$9,0,10*ROW('Hygiene Data'!P97)),NA())</f>
        <v>#N/A</v>
      </c>
      <c r="BI103" s="87" t="e">
        <f ca="true">+IF(AND(ISNUMBER(OFFSET('Hygiene Data'!$Q$5,0,10*ROW('Hygiene Data'!Q97))),'Data Summary'!DX103="Yes"),OFFSET('Hygiene Data'!$Q$5,0,10*ROW('Hygiene Data'!Q97)),NA())</f>
        <v>#N/A</v>
      </c>
      <c r="BJ103" s="87" t="e">
        <f ca="true">+IF(AND(ISNUMBER(OFFSET('Hygiene Data'!$Q$7,0,10*ROW('Hygiene Data'!Q97))),'Data Summary'!DY103="Yes"),OFFSET('Hygiene Data'!$Q$7,0,10*ROW('Hygiene Data'!Q97)),NA())</f>
        <v>#N/A</v>
      </c>
      <c r="BK103" s="87" t="e">
        <f ca="true">+IF(AND(ISNUMBER(OFFSET('Hygiene Data'!$Q$9,0,10*ROW('Hygiene Data'!Q97))),'Data Summary'!DZ103="Yes"),OFFSET('Hygiene Data'!$Q$9,0,10*ROW('Hygiene Data'!Q97)),NA())</f>
        <v>#N/A</v>
      </c>
      <c r="BL103" s="87" t="e">
        <f ca="true">+IF(AND(ISNUMBER(OFFSET('Hygiene Data'!$R$5,0,10*ROW('Hygiene Data'!R97))),'Data Summary'!EA103="Yes"),OFFSET('Hygiene Data'!$R$5,0,10*ROW('Hygiene Data'!R97)),NA())</f>
        <v>#N/A</v>
      </c>
      <c r="BM103" s="87" t="e">
        <f ca="true">+IF(AND(ISNUMBER(OFFSET('Hygiene Data'!$R$7,0,10*ROW('Hygiene Data'!R97))),'Data Summary'!EB103="Yes"),OFFSET('Hygiene Data'!$R$7,0,10*ROW('Hygiene Data'!R97)),NA())</f>
        <v>#N/A</v>
      </c>
      <c r="BN103" s="87" t="e">
        <f ca="true">+IF(AND(ISNUMBER(OFFSET('Hygiene Data'!$R$9,0,10*ROW('Hygiene Data'!R97))),'Data Summary'!EC103="Yes"),OFFSET('Hygiene Data'!$R$9,0,10*ROW('Hygiene Data'!R97)),NA())</f>
        <v>#N/A</v>
      </c>
      <c r="BO103" s="87" t="e">
        <f ca="true">+IF(AND(ISNUMBER(OFFSET('Hygiene Data'!$S$5,0,10*ROW('Hygiene Data'!S97))),'Data Summary'!ED103="Yes"),OFFSET('Hygiene Data'!$S$5,0,10*ROW('Hygiene Data'!S97)),NA())</f>
        <v>#N/A</v>
      </c>
      <c r="BP103" s="87" t="e">
        <f ca="true">+IF(AND(ISNUMBER(OFFSET('Hygiene Data'!$S$7,0,10*ROW('Hygiene Data'!S97))),'Data Summary'!EE103="Yes"),OFFSET('Hygiene Data'!$S$7,0,10*ROW('Hygiene Data'!S97)),NA())</f>
        <v>#N/A</v>
      </c>
      <c r="BQ103" s="87" t="e">
        <f ca="true">+IF(AND(ISNUMBER(OFFSET('Hygiene Data'!$S$9,0,10*ROW('Hygiene Data'!S97))),'Data Summary'!EF103="Yes"),OFFSET('Hygiene Data'!$S$9,0,10*ROW('Hygiene Data'!S97)),NA())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Data'!$N$4,0,10*ROW('Water Data'!N98))),'Data Summary'!BS104="Yes"),100-OFFSET('Water Data'!$N$4,0,10*ROW('Water Data'!N98)),NA())</f>
        <v>#N/A</v>
      </c>
      <c r="E104" s="85" t="e">
        <f ca="true">+IF(AND(ISNUMBER(OFFSET('Water Data'!$N$6,0,10*ROW('Water Data'!N98))),'Data Summary'!BT104="Yes"),OFFSET('Water Data'!$N$6,0,10*ROW('Water Data'!N98)),NA())</f>
        <v>#N/A</v>
      </c>
      <c r="F104" s="85" t="e">
        <f ca="true">+IF(AND(ISNUMBER(OFFSET('Water Data'!$N$9,0,10*ROW('Water Data'!N98))),'Data Summary'!BU104="Yes"),OFFSET('Water Data'!$N$9,0,10*ROW('Water Data'!N98)),NA())</f>
        <v>#N/A</v>
      </c>
      <c r="G104" s="85" t="e">
        <f ca="true">+IF(AND(ISNUMBER(OFFSET('Water Data'!$O$4,0,10*ROW('Water Data'!O98))),'Data Summary'!BV104="Yes"),100-OFFSET('Water Data'!$O$4,0,10*ROW('Water Data'!O98)),NA())</f>
        <v>#N/A</v>
      </c>
      <c r="H104" s="85" t="e">
        <f ca="true">+IF(AND(ISNUMBER(OFFSET('Water Data'!$O$6,0,10*ROW('Water Data'!O98))),'Data Summary'!BW104="Yes"),OFFSET('Water Data'!$O$6,0,10*ROW('Water Data'!O98)),NA())</f>
        <v>#N/A</v>
      </c>
      <c r="I104" s="85" t="e">
        <f ca="true">+IF(AND(ISNUMBER(OFFSET('Water Data'!$O$9,0,10*ROW('Water Data'!O98))),'Data Summary'!BX104="Yes"),OFFSET('Water Data'!$O$9,0,10*ROW('Water Data'!O98)),NA())</f>
        <v>#N/A</v>
      </c>
      <c r="J104" s="85" t="e">
        <f ca="true">+IF(AND(ISNUMBER(OFFSET('Water Data'!$P$4,0,10*ROW('Water Data'!P98))),'Data Summary'!BY104="Yes"),100-OFFSET('Water Data'!$P$4,0,10*ROW('Water Data'!P98)),NA())</f>
        <v>#N/A</v>
      </c>
      <c r="K104" s="85" t="e">
        <f ca="true">+IF(AND(ISNUMBER(OFFSET('Water Data'!$P$6,0,10*ROW('Water Data'!P98))),'Data Summary'!BZ104="Yes"),OFFSET('Water Data'!$P$6,0,10*ROW('Water Data'!P98)),NA())</f>
        <v>#N/A</v>
      </c>
      <c r="L104" s="85" t="e">
        <f ca="true">+IF(AND(ISNUMBER(OFFSET('Water Data'!$P$9,0,10*ROW('Water Data'!P98))),'Data Summary'!CA104="Yes"),OFFSET('Water Data'!$P$9,0,10*ROW('Water Data'!P98)),NA())</f>
        <v>#N/A</v>
      </c>
      <c r="M104" s="85" t="e">
        <f ca="true">+IF(AND(ISNUMBER(OFFSET('Water Data'!$Q$4,0,10*ROW('Water Data'!Q98))),'Data Summary'!CB104="Yes"),100-OFFSET('Water Data'!$Q$4,0,10*ROW('Water Data'!Q98)),NA())</f>
        <v>#N/A</v>
      </c>
      <c r="N104" s="85" t="e">
        <f ca="true">+IF(AND(ISNUMBER(OFFSET('Water Data'!$Q$6,0,10*ROW('Water Data'!Q98))),'Data Summary'!CC104="Yes"),OFFSET('Water Data'!$Q$6,0,10*ROW('Water Data'!Q98)),NA())</f>
        <v>#N/A</v>
      </c>
      <c r="O104" s="85" t="e">
        <f ca="true">+IF(AND(ISNUMBER(OFFSET('Water Data'!$Q$9,0,10*ROW('Water Data'!Q98))),'Data Summary'!CD104="Yes"),OFFSET('Water Data'!$Q$9,0,10*ROW('Water Data'!Q98)),NA())</f>
        <v>#N/A</v>
      </c>
      <c r="P104" s="85" t="e">
        <f ca="true">+IF(AND(ISNUMBER(OFFSET('Water Data'!$R$4,0,10*ROW('Water Data'!R98))),'Data Summary'!CE104="Yes"),100-OFFSET('Water Data'!$R$4,0,10*ROW('Water Data'!R98)),NA())</f>
        <v>#N/A</v>
      </c>
      <c r="Q104" s="85" t="e">
        <f ca="true">+IF(AND(ISNUMBER(OFFSET('Water Data'!$R$6,0,10*ROW('Water Data'!R98))),'Data Summary'!CF104="Yes"),OFFSET('Water Data'!$R$6,0,10*ROW('Water Data'!R98)),NA())</f>
        <v>#N/A</v>
      </c>
      <c r="R104" s="85" t="e">
        <f ca="true">+IF(AND(ISNUMBER(OFFSET('Water Data'!$R$9,0,10*ROW('Water Data'!R98))),'Data Summary'!CG104="Yes"),OFFSET('Water Data'!$R$9,0,10*ROW('Water Data'!R98)),NA())</f>
        <v>#N/A</v>
      </c>
      <c r="S104" s="85" t="e">
        <f ca="true">+IF(AND(ISNUMBER(OFFSET('Water Data'!$S$4,0,10*ROW('Water Data'!S98))),'Data Summary'!CH104="Yes"),100-OFFSET('Water Data'!$S$4,0,10*ROW('Water Data'!S98)),NA())</f>
        <v>#N/A</v>
      </c>
      <c r="T104" s="85" t="e">
        <f ca="true">+IF(AND(ISNUMBER(OFFSET('Water Data'!$S$6,0,10*ROW('Water Data'!S98))),'Data Summary'!CI104="Yes"),OFFSET('Water Data'!$S$6,0,10*ROW('Water Data'!S98)),NA())</f>
        <v>#N/A</v>
      </c>
      <c r="U104" s="85" t="e">
        <f ca="true">+IF(AND(ISNUMBER(OFFSET('Water Data'!$S$9,0,10*ROW('Water Data'!S98))),'Data Summary'!CJ104="Yes"),OFFSET('Water Data'!$S$9,0,10*ROW('Water Data'!S98)),NA())</f>
        <v>#N/A</v>
      </c>
      <c r="V104" s="86" t="e">
        <f ca="true">+IF(AND(ISNUMBER(OFFSET('Sanitation Data'!$N$4,0,10*ROW('Sanitation Data'!N98))),'Data Summary'!CK104="Yes"),100-OFFSET('Sanitation Data'!$N$4,0,10*ROW('Sanitation Data'!N98)),NA())</f>
        <v>#N/A</v>
      </c>
      <c r="W104" s="86" t="e">
        <f ca="true">+IF(AND(ISNUMBER(OFFSET('Sanitation Data'!$N$6,0,10*ROW('Sanitation Data'!N98))),'Data Summary'!CL104="Yes"),OFFSET('Sanitation Data'!$N$6,0,10*ROW('Sanitation Data'!N98)),NA())</f>
        <v>#N/A</v>
      </c>
      <c r="X104" s="86" t="e">
        <f ca="true">+IF(AND(ISNUMBER(OFFSET('Sanitation Data'!$N$10,0,10*ROW('Sanitation Data'!N98))),'Data Summary'!CM104="Yes"),OFFSET('Sanitation Data'!$N$10,0,10*ROW('Sanitation Data'!N98)),NA())</f>
        <v>#N/A</v>
      </c>
      <c r="Y104" s="86" t="e">
        <f ca="true">+IF(AND(ISNUMBER(OFFSET('Sanitation Data'!$N$11,0,10*ROW('Sanitation Data'!N98))),'Data Summary'!CN104="Yes"),OFFSET('Sanitation Data'!$N$11,0,10*ROW('Sanitation Data'!N98)),NA())</f>
        <v>#N/A</v>
      </c>
      <c r="Z104" s="86" t="e">
        <f ca="true">+IF(AND(ISNUMBER(OFFSET('Sanitation Data'!$N$12,0,10*ROW('Sanitation Data'!N98))),'Data Summary'!CO104="Yes"),OFFSET('Sanitation Data'!$N$12,0,10*ROW('Sanitation Data'!N98)),NA())</f>
        <v>#N/A</v>
      </c>
      <c r="AA104" s="86" t="e">
        <f ca="true">+IF(AND(ISNUMBER(OFFSET('Sanitation Data'!$O$4,0,10*ROW('Sanitation Data'!O98))),'Data Summary'!CP104="Yes"),100-OFFSET('Sanitation Data'!$O$4,0,10*ROW('Sanitation Data'!O98)),NA())</f>
        <v>#N/A</v>
      </c>
      <c r="AB104" s="86" t="e">
        <f ca="true">+IF(AND(ISNUMBER(OFFSET('Sanitation Data'!$O$6,0,10*ROW('Sanitation Data'!O98))),'Data Summary'!CQ104="Yes"),OFFSET('Sanitation Data'!$O$6,0,10*ROW('Sanitation Data'!O98)),NA())</f>
        <v>#N/A</v>
      </c>
      <c r="AC104" s="86" t="e">
        <f ca="true">+IF(AND(ISNUMBER(OFFSET('Sanitation Data'!$O$10,0,10*ROW('Sanitation Data'!O98))),'Data Summary'!CR104="Yes"),OFFSET('Sanitation Data'!$O$10,0,10*ROW('Sanitation Data'!O98)),NA())</f>
        <v>#N/A</v>
      </c>
      <c r="AD104" s="86" t="e">
        <f ca="true">+IF(AND(ISNUMBER(OFFSET('Sanitation Data'!$O$11,0,10*ROW('Sanitation Data'!O98))),'Data Summary'!CS104="Yes"),OFFSET('Sanitation Data'!$O$11,0,10*ROW('Sanitation Data'!O98)),NA())</f>
        <v>#N/A</v>
      </c>
      <c r="AE104" s="86" t="e">
        <f ca="true">+IF(AND(ISNUMBER(OFFSET('Sanitation Data'!$O$12,0,10*ROW('Sanitation Data'!O98))),'Data Summary'!CT104="Yes"),OFFSET('Sanitation Data'!$O$12,0,10*ROW('Sanitation Data'!O98)),NA())</f>
        <v>#N/A</v>
      </c>
      <c r="AF104" s="86" t="e">
        <f ca="true">+IF(AND(ISNUMBER(OFFSET('Sanitation Data'!$P$4,0,10*ROW('Sanitation Data'!P98))),'Data Summary'!CU104="Yes"),100-OFFSET('Sanitation Data'!$P$4,0,10*ROW('Sanitation Data'!P98)),NA())</f>
        <v>#N/A</v>
      </c>
      <c r="AG104" s="86" t="e">
        <f ca="true">+IF(AND(ISNUMBER(OFFSET('Sanitation Data'!$P$6,0,10*ROW('Sanitation Data'!P98))),'Data Summary'!CV104="Yes"),OFFSET('Sanitation Data'!$P$6,0,10*ROW('Sanitation Data'!P98)),NA())</f>
        <v>#N/A</v>
      </c>
      <c r="AH104" s="86" t="e">
        <f ca="true">+IF(AND(ISNUMBER(OFFSET('Sanitation Data'!$P$10,0,10*ROW('Sanitation Data'!P98))),'Data Summary'!CW104="Yes"),OFFSET('Sanitation Data'!$P$10,0,10*ROW('Sanitation Data'!P98)),NA())</f>
        <v>#N/A</v>
      </c>
      <c r="AI104" s="86" t="e">
        <f ca="true">+IF(AND(ISNUMBER(OFFSET('Sanitation Data'!$P$11,0,10*ROW('Sanitation Data'!P98))),'Data Summary'!CX104="Yes"),OFFSET('Sanitation Data'!$P$11,0,10*ROW('Sanitation Data'!P98)),NA())</f>
        <v>#N/A</v>
      </c>
      <c r="AJ104" s="86" t="e">
        <f ca="true">+IF(AND(ISNUMBER(OFFSET('Sanitation Data'!$P$12,0,10*ROW('Sanitation Data'!P98))),'Data Summary'!CY104="Yes"),OFFSET('Sanitation Data'!$P$12,0,10*ROW('Sanitation Data'!P98)),NA())</f>
        <v>#N/A</v>
      </c>
      <c r="AK104" s="86" t="e">
        <f ca="true">+IF(AND(ISNUMBER(OFFSET('Sanitation Data'!$Q$4,0,10*ROW('Sanitation Data'!Q98))),'Data Summary'!CZ104="Yes"),100-OFFSET('Sanitation Data'!$Q$4,0,10*ROW('Sanitation Data'!Q98)),NA())</f>
        <v>#N/A</v>
      </c>
      <c r="AL104" s="86" t="e">
        <f ca="true">+IF(AND(ISNUMBER(OFFSET('Sanitation Data'!$Q$6,0,10*ROW('Sanitation Data'!Q98))),'Data Summary'!DA104="Yes"),OFFSET('Sanitation Data'!$Q$6,0,10*ROW('Sanitation Data'!Q98)),NA())</f>
        <v>#N/A</v>
      </c>
      <c r="AM104" s="86" t="e">
        <f ca="true">+IF(AND(ISNUMBER(OFFSET('Sanitation Data'!$Q$10,0,10*ROW('Sanitation Data'!Q98))),'Data Summary'!DB104="Yes"),OFFSET('Sanitation Data'!$Q$10,0,10*ROW('Sanitation Data'!Q98)),NA())</f>
        <v>#N/A</v>
      </c>
      <c r="AN104" s="86" t="e">
        <f ca="true">+IF(AND(ISNUMBER(OFFSET('Sanitation Data'!$Q$11,0,10*ROW('Sanitation Data'!Q98))),'Data Summary'!DC104="Yes"),OFFSET('Sanitation Data'!$Q$11,0,10*ROW('Sanitation Data'!Q98)),NA())</f>
        <v>#N/A</v>
      </c>
      <c r="AO104" s="86" t="e">
        <f ca="true">+IF(AND(ISNUMBER(OFFSET('Sanitation Data'!$Q$12,0,10*ROW('Sanitation Data'!Q98))),'Data Summary'!DD104="Yes"),OFFSET('Sanitation Data'!$Q$12,0,10*ROW('Sanitation Data'!Q98)),NA())</f>
        <v>#N/A</v>
      </c>
      <c r="AP104" s="86" t="e">
        <f ca="true">+IF(AND(ISNUMBER(OFFSET('Sanitation Data'!$R$4,0,10*ROW('Sanitation Data'!R98))),'Data Summary'!DE104="Yes"),100-OFFSET('Sanitation Data'!$R$4,0,10*ROW('Sanitation Data'!R98)),NA())</f>
        <v>#N/A</v>
      </c>
      <c r="AQ104" s="86" t="e">
        <f ca="true">+IF(AND(ISNUMBER(OFFSET('Sanitation Data'!$R$6,0,10*ROW('Sanitation Data'!R98))),'Data Summary'!DF104="Yes"),OFFSET('Sanitation Data'!$R$6,0,10*ROW('Sanitation Data'!R98)),NA())</f>
        <v>#N/A</v>
      </c>
      <c r="AR104" s="86" t="e">
        <f ca="true">+IF(AND(ISNUMBER(OFFSET('Sanitation Data'!$R$10,0,10*ROW('Sanitation Data'!R98))),'Data Summary'!DG104="Yes"),OFFSET('Sanitation Data'!$R$10,0,10*ROW('Sanitation Data'!R98)),NA())</f>
        <v>#N/A</v>
      </c>
      <c r="AS104" s="86" t="e">
        <f ca="true">+IF(AND(ISNUMBER(OFFSET('Sanitation Data'!$R$11,0,10*ROW('Sanitation Data'!R98))),'Data Summary'!DH104="Yes"),OFFSET('Sanitation Data'!$R$11,0,10*ROW('Sanitation Data'!R98)),NA())</f>
        <v>#N/A</v>
      </c>
      <c r="AT104" s="86" t="e">
        <f ca="true">+IF(AND(ISNUMBER(OFFSET('Sanitation Data'!$R$12,0,10*ROW('Sanitation Data'!R98))),'Data Summary'!DI104="Yes"),OFFSET('Sanitation Data'!$R$12,0,10*ROW('Sanitation Data'!R98)),NA())</f>
        <v>#N/A</v>
      </c>
      <c r="AU104" s="86" t="e">
        <f ca="true">+IF(AND(ISNUMBER(OFFSET('Sanitation Data'!$S$4,0,10*ROW('Sanitation Data'!S98))),'Data Summary'!DJ104="Yes"),100-OFFSET('Sanitation Data'!$S$4,0,10*ROW('Sanitation Data'!S98)),NA())</f>
        <v>#N/A</v>
      </c>
      <c r="AV104" s="86" t="e">
        <f ca="true">+IF(AND(ISNUMBER(OFFSET('Sanitation Data'!$S$6,0,10*ROW('Sanitation Data'!S98))),'Data Summary'!DK104="Yes"),OFFSET('Sanitation Data'!$S$6,0,10*ROW('Sanitation Data'!S98)),NA())</f>
        <v>#N/A</v>
      </c>
      <c r="AW104" s="86" t="e">
        <f ca="true">+IF(AND(ISNUMBER(OFFSET('Sanitation Data'!$S$10,0,10*ROW('Sanitation Data'!S98))),'Data Summary'!DL104="Yes"),OFFSET('Sanitation Data'!$S$10,0,10*ROW('Sanitation Data'!S98)),NA())</f>
        <v>#N/A</v>
      </c>
      <c r="AX104" s="86" t="e">
        <f ca="true">+IF(AND(ISNUMBER(OFFSET('Sanitation Data'!$S$11,0,10*ROW('Sanitation Data'!S98))),'Data Summary'!DM104="Yes"),OFFSET('Sanitation Data'!$S$11,0,10*ROW('Sanitation Data'!S98)),NA())</f>
        <v>#N/A</v>
      </c>
      <c r="AY104" s="86" t="e">
        <f ca="true">+IF(AND(ISNUMBER(OFFSET('Sanitation Data'!$S$12,0,10*ROW('Sanitation Data'!S98))),'Data Summary'!DN104="Yes"),OFFSET('Sanitation Data'!$S$12,0,10*ROW('Sanitation Data'!S98)),NA())</f>
        <v>#N/A</v>
      </c>
      <c r="AZ104" s="87" t="e">
        <f ca="true">+IF(AND(ISNUMBER(OFFSET('Hygiene Data'!$N$5,0,10*ROW('Hygiene Data'!N98))),'Data Summary'!DO104="Yes"),OFFSET('Hygiene Data'!$N$5,0,10*ROW('Hygiene Data'!N98)),NA())</f>
        <v>#N/A</v>
      </c>
      <c r="BA104" s="87" t="e">
        <f ca="true">+IF(AND(ISNUMBER(OFFSET('Hygiene Data'!$N$7,0,10*ROW('Hygiene Data'!N98))),'Data Summary'!DP104="Yes"),OFFSET('Hygiene Data'!$N$7,0,10*ROW('Hygiene Data'!N98)),NA())</f>
        <v>#N/A</v>
      </c>
      <c r="BB104" s="87" t="e">
        <f ca="true">+IF(AND(ISNUMBER(OFFSET('Hygiene Data'!$N$9,0,10*ROW('Hygiene Data'!N98))),'Data Summary'!DQ104="Yes"),OFFSET('Hygiene Data'!$N$9,0,10*ROW('Hygiene Data'!N98)),NA())</f>
        <v>#N/A</v>
      </c>
      <c r="BC104" s="87" t="e">
        <f ca="true">+IF(AND(ISNUMBER(OFFSET('Hygiene Data'!$O$5,0,10*ROW('Hygiene Data'!O98))),'Data Summary'!DR104="Yes"),OFFSET('Hygiene Data'!$O$5,0,10*ROW('Hygiene Data'!O98)),NA())</f>
        <v>#N/A</v>
      </c>
      <c r="BD104" s="87" t="e">
        <f ca="true">+IF(AND(ISNUMBER(OFFSET('Hygiene Data'!$O$7,0,10*ROW('Hygiene Data'!O98))),'Data Summary'!DS104="Yes"),OFFSET('Hygiene Data'!$O$7,0,10*ROW('Hygiene Data'!O98)),NA())</f>
        <v>#N/A</v>
      </c>
      <c r="BE104" s="87" t="e">
        <f ca="true">+IF(AND(ISNUMBER(OFFSET('Hygiene Data'!$O$9,0,10*ROW('Hygiene Data'!O98))),'Data Summary'!DT104="Yes"),OFFSET('Hygiene Data'!$O$9,0,10*ROW('Hygiene Data'!O98)),NA())</f>
        <v>#N/A</v>
      </c>
      <c r="BF104" s="87" t="e">
        <f ca="true">+IF(AND(ISNUMBER(OFFSET('Hygiene Data'!$P$5,0,10*ROW('Hygiene Data'!P98))),'Data Summary'!DU104="Yes"),OFFSET('Hygiene Data'!$P$5,0,10*ROW('Hygiene Data'!P98)),NA())</f>
        <v>#N/A</v>
      </c>
      <c r="BG104" s="87" t="e">
        <f ca="true">+IF(AND(ISNUMBER(OFFSET('Hygiene Data'!$P$7,0,10*ROW('Hygiene Data'!P98))),'Data Summary'!DV104="Yes"),OFFSET('Hygiene Data'!$P$7,0,10*ROW('Hygiene Data'!P98)),NA())</f>
        <v>#N/A</v>
      </c>
      <c r="BH104" s="87" t="e">
        <f ca="true">+IF(AND(ISNUMBER(OFFSET('Hygiene Data'!$P$9,0,10*ROW('Hygiene Data'!P98))),'Data Summary'!DW104="Yes"),OFFSET('Hygiene Data'!$P$9,0,10*ROW('Hygiene Data'!P98)),NA())</f>
        <v>#N/A</v>
      </c>
      <c r="BI104" s="87" t="e">
        <f ca="true">+IF(AND(ISNUMBER(OFFSET('Hygiene Data'!$Q$5,0,10*ROW('Hygiene Data'!Q98))),'Data Summary'!DX104="Yes"),OFFSET('Hygiene Data'!$Q$5,0,10*ROW('Hygiene Data'!Q98)),NA())</f>
        <v>#N/A</v>
      </c>
      <c r="BJ104" s="87" t="e">
        <f ca="true">+IF(AND(ISNUMBER(OFFSET('Hygiene Data'!$Q$7,0,10*ROW('Hygiene Data'!Q98))),'Data Summary'!DY104="Yes"),OFFSET('Hygiene Data'!$Q$7,0,10*ROW('Hygiene Data'!Q98)),NA())</f>
        <v>#N/A</v>
      </c>
      <c r="BK104" s="87" t="e">
        <f ca="true">+IF(AND(ISNUMBER(OFFSET('Hygiene Data'!$Q$9,0,10*ROW('Hygiene Data'!Q98))),'Data Summary'!DZ104="Yes"),OFFSET('Hygiene Data'!$Q$9,0,10*ROW('Hygiene Data'!Q98)),NA())</f>
        <v>#N/A</v>
      </c>
      <c r="BL104" s="87" t="e">
        <f ca="true">+IF(AND(ISNUMBER(OFFSET('Hygiene Data'!$R$5,0,10*ROW('Hygiene Data'!R98))),'Data Summary'!EA104="Yes"),OFFSET('Hygiene Data'!$R$5,0,10*ROW('Hygiene Data'!R98)),NA())</f>
        <v>#N/A</v>
      </c>
      <c r="BM104" s="87" t="e">
        <f ca="true">+IF(AND(ISNUMBER(OFFSET('Hygiene Data'!$R$7,0,10*ROW('Hygiene Data'!R98))),'Data Summary'!EB104="Yes"),OFFSET('Hygiene Data'!$R$7,0,10*ROW('Hygiene Data'!R98)),NA())</f>
        <v>#N/A</v>
      </c>
      <c r="BN104" s="87" t="e">
        <f ca="true">+IF(AND(ISNUMBER(OFFSET('Hygiene Data'!$R$9,0,10*ROW('Hygiene Data'!R98))),'Data Summary'!EC104="Yes"),OFFSET('Hygiene Data'!$R$9,0,10*ROW('Hygiene Data'!R98)),NA())</f>
        <v>#N/A</v>
      </c>
      <c r="BO104" s="87" t="e">
        <f ca="true">+IF(AND(ISNUMBER(OFFSET('Hygiene Data'!$S$5,0,10*ROW('Hygiene Data'!S98))),'Data Summary'!ED104="Yes"),OFFSET('Hygiene Data'!$S$5,0,10*ROW('Hygiene Data'!S98)),NA())</f>
        <v>#N/A</v>
      </c>
      <c r="BP104" s="87" t="e">
        <f ca="true">+IF(AND(ISNUMBER(OFFSET('Hygiene Data'!$S$7,0,10*ROW('Hygiene Data'!S98))),'Data Summary'!EE104="Yes"),OFFSET('Hygiene Data'!$S$7,0,10*ROW('Hygiene Data'!S98)),NA())</f>
        <v>#N/A</v>
      </c>
      <c r="BQ104" s="87" t="e">
        <f ca="true">+IF(AND(ISNUMBER(OFFSET('Hygiene Data'!$S$9,0,10*ROW('Hygiene Data'!S98))),'Data Summary'!EF104="Yes"),OFFSET('Hygiene Data'!$S$9,0,10*ROW('Hygiene Data'!S98)),NA())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Data'!$N$4,0,10*ROW('Water Data'!N99))),'Data Summary'!BS105="Yes"),100-OFFSET('Water Data'!$N$4,0,10*ROW('Water Data'!N99)),NA())</f>
        <v>#N/A</v>
      </c>
      <c r="E105" s="85" t="e">
        <f ca="true">+IF(AND(ISNUMBER(OFFSET('Water Data'!$N$6,0,10*ROW('Water Data'!N99))),'Data Summary'!BT105="Yes"),OFFSET('Water Data'!$N$6,0,10*ROW('Water Data'!N99)),NA())</f>
        <v>#N/A</v>
      </c>
      <c r="F105" s="85" t="e">
        <f ca="true">+IF(AND(ISNUMBER(OFFSET('Water Data'!$N$9,0,10*ROW('Water Data'!N99))),'Data Summary'!BU105="Yes"),OFFSET('Water Data'!$N$9,0,10*ROW('Water Data'!N99)),NA())</f>
        <v>#N/A</v>
      </c>
      <c r="G105" s="85" t="e">
        <f ca="true">+IF(AND(ISNUMBER(OFFSET('Water Data'!$O$4,0,10*ROW('Water Data'!O99))),'Data Summary'!BV105="Yes"),100-OFFSET('Water Data'!$O$4,0,10*ROW('Water Data'!O99)),NA())</f>
        <v>#N/A</v>
      </c>
      <c r="H105" s="85" t="e">
        <f ca="true">+IF(AND(ISNUMBER(OFFSET('Water Data'!$O$6,0,10*ROW('Water Data'!O99))),'Data Summary'!BW105="Yes"),OFFSET('Water Data'!$O$6,0,10*ROW('Water Data'!O99)),NA())</f>
        <v>#N/A</v>
      </c>
      <c r="I105" s="85" t="e">
        <f ca="true">+IF(AND(ISNUMBER(OFFSET('Water Data'!$O$9,0,10*ROW('Water Data'!O99))),'Data Summary'!BX105="Yes"),OFFSET('Water Data'!$O$9,0,10*ROW('Water Data'!O99)),NA())</f>
        <v>#N/A</v>
      </c>
      <c r="J105" s="85" t="e">
        <f ca="true">+IF(AND(ISNUMBER(OFFSET('Water Data'!$P$4,0,10*ROW('Water Data'!P99))),'Data Summary'!BY105="Yes"),100-OFFSET('Water Data'!$P$4,0,10*ROW('Water Data'!P99)),NA())</f>
        <v>#N/A</v>
      </c>
      <c r="K105" s="85" t="e">
        <f ca="true">+IF(AND(ISNUMBER(OFFSET('Water Data'!$P$6,0,10*ROW('Water Data'!P99))),'Data Summary'!BZ105="Yes"),OFFSET('Water Data'!$P$6,0,10*ROW('Water Data'!P99)),NA())</f>
        <v>#N/A</v>
      </c>
      <c r="L105" s="85" t="e">
        <f ca="true">+IF(AND(ISNUMBER(OFFSET('Water Data'!$P$9,0,10*ROW('Water Data'!P99))),'Data Summary'!CA105="Yes"),OFFSET('Water Data'!$P$9,0,10*ROW('Water Data'!P99)),NA())</f>
        <v>#N/A</v>
      </c>
      <c r="M105" s="85" t="e">
        <f ca="true">+IF(AND(ISNUMBER(OFFSET('Water Data'!$Q$4,0,10*ROW('Water Data'!Q99))),'Data Summary'!CB105="Yes"),100-OFFSET('Water Data'!$Q$4,0,10*ROW('Water Data'!Q99)),NA())</f>
        <v>#N/A</v>
      </c>
      <c r="N105" s="85" t="e">
        <f ca="true">+IF(AND(ISNUMBER(OFFSET('Water Data'!$Q$6,0,10*ROW('Water Data'!Q99))),'Data Summary'!CC105="Yes"),OFFSET('Water Data'!$Q$6,0,10*ROW('Water Data'!Q99)),NA())</f>
        <v>#N/A</v>
      </c>
      <c r="O105" s="85" t="e">
        <f ca="true">+IF(AND(ISNUMBER(OFFSET('Water Data'!$Q$9,0,10*ROW('Water Data'!Q99))),'Data Summary'!CD105="Yes"),OFFSET('Water Data'!$Q$9,0,10*ROW('Water Data'!Q99)),NA())</f>
        <v>#N/A</v>
      </c>
      <c r="P105" s="85" t="e">
        <f ca="true">+IF(AND(ISNUMBER(OFFSET('Water Data'!$R$4,0,10*ROW('Water Data'!R99))),'Data Summary'!CE105="Yes"),100-OFFSET('Water Data'!$R$4,0,10*ROW('Water Data'!R99)),NA())</f>
        <v>#N/A</v>
      </c>
      <c r="Q105" s="85" t="e">
        <f ca="true">+IF(AND(ISNUMBER(OFFSET('Water Data'!$R$6,0,10*ROW('Water Data'!R99))),'Data Summary'!CF105="Yes"),OFFSET('Water Data'!$R$6,0,10*ROW('Water Data'!R99)),NA())</f>
        <v>#N/A</v>
      </c>
      <c r="R105" s="85" t="e">
        <f ca="true">+IF(AND(ISNUMBER(OFFSET('Water Data'!$R$9,0,10*ROW('Water Data'!R99))),'Data Summary'!CG105="Yes"),OFFSET('Water Data'!$R$9,0,10*ROW('Water Data'!R99)),NA())</f>
        <v>#N/A</v>
      </c>
      <c r="S105" s="85" t="e">
        <f ca="true">+IF(AND(ISNUMBER(OFFSET('Water Data'!$S$4,0,10*ROW('Water Data'!S99))),'Data Summary'!CH105="Yes"),100-OFFSET('Water Data'!$S$4,0,10*ROW('Water Data'!S99)),NA())</f>
        <v>#N/A</v>
      </c>
      <c r="T105" s="85" t="e">
        <f ca="true">+IF(AND(ISNUMBER(OFFSET('Water Data'!$S$6,0,10*ROW('Water Data'!S99))),'Data Summary'!CI105="Yes"),OFFSET('Water Data'!$S$6,0,10*ROW('Water Data'!S99)),NA())</f>
        <v>#N/A</v>
      </c>
      <c r="U105" s="85" t="e">
        <f ca="true">+IF(AND(ISNUMBER(OFFSET('Water Data'!$S$9,0,10*ROW('Water Data'!S99))),'Data Summary'!CJ105="Yes"),OFFSET('Water Data'!$S$9,0,10*ROW('Water Data'!S99)),NA())</f>
        <v>#N/A</v>
      </c>
      <c r="V105" s="86" t="e">
        <f ca="true">+IF(AND(ISNUMBER(OFFSET('Sanitation Data'!$N$4,0,10*ROW('Sanitation Data'!N99))),'Data Summary'!CK105="Yes"),100-OFFSET('Sanitation Data'!$N$4,0,10*ROW('Sanitation Data'!N99)),NA())</f>
        <v>#N/A</v>
      </c>
      <c r="W105" s="86" t="e">
        <f ca="true">+IF(AND(ISNUMBER(OFFSET('Sanitation Data'!$N$6,0,10*ROW('Sanitation Data'!N99))),'Data Summary'!CL105="Yes"),OFFSET('Sanitation Data'!$N$6,0,10*ROW('Sanitation Data'!N99)),NA())</f>
        <v>#N/A</v>
      </c>
      <c r="X105" s="86" t="e">
        <f ca="true">+IF(AND(ISNUMBER(OFFSET('Sanitation Data'!$N$10,0,10*ROW('Sanitation Data'!N99))),'Data Summary'!CM105="Yes"),OFFSET('Sanitation Data'!$N$10,0,10*ROW('Sanitation Data'!N99)),NA())</f>
        <v>#N/A</v>
      </c>
      <c r="Y105" s="86" t="e">
        <f ca="true">+IF(AND(ISNUMBER(OFFSET('Sanitation Data'!$N$11,0,10*ROW('Sanitation Data'!N99))),'Data Summary'!CN105="Yes"),OFFSET('Sanitation Data'!$N$11,0,10*ROW('Sanitation Data'!N99)),NA())</f>
        <v>#N/A</v>
      </c>
      <c r="Z105" s="86" t="e">
        <f ca="true">+IF(AND(ISNUMBER(OFFSET('Sanitation Data'!$N$12,0,10*ROW('Sanitation Data'!N99))),'Data Summary'!CO105="Yes"),OFFSET('Sanitation Data'!$N$12,0,10*ROW('Sanitation Data'!N99)),NA())</f>
        <v>#N/A</v>
      </c>
      <c r="AA105" s="86" t="e">
        <f ca="true">+IF(AND(ISNUMBER(OFFSET('Sanitation Data'!$O$4,0,10*ROW('Sanitation Data'!O99))),'Data Summary'!CP105="Yes"),100-OFFSET('Sanitation Data'!$O$4,0,10*ROW('Sanitation Data'!O99)),NA())</f>
        <v>#N/A</v>
      </c>
      <c r="AB105" s="86" t="e">
        <f ca="true">+IF(AND(ISNUMBER(OFFSET('Sanitation Data'!$O$6,0,10*ROW('Sanitation Data'!O99))),'Data Summary'!CQ105="Yes"),OFFSET('Sanitation Data'!$O$6,0,10*ROW('Sanitation Data'!O99)),NA())</f>
        <v>#N/A</v>
      </c>
      <c r="AC105" s="86" t="e">
        <f ca="true">+IF(AND(ISNUMBER(OFFSET('Sanitation Data'!$O$10,0,10*ROW('Sanitation Data'!O99))),'Data Summary'!CR105="Yes"),OFFSET('Sanitation Data'!$O$10,0,10*ROW('Sanitation Data'!O99)),NA())</f>
        <v>#N/A</v>
      </c>
      <c r="AD105" s="86" t="e">
        <f ca="true">+IF(AND(ISNUMBER(OFFSET('Sanitation Data'!$O$11,0,10*ROW('Sanitation Data'!O99))),'Data Summary'!CS105="Yes"),OFFSET('Sanitation Data'!$O$11,0,10*ROW('Sanitation Data'!O99)),NA())</f>
        <v>#N/A</v>
      </c>
      <c r="AE105" s="86" t="e">
        <f ca="true">+IF(AND(ISNUMBER(OFFSET('Sanitation Data'!$O$12,0,10*ROW('Sanitation Data'!O99))),'Data Summary'!CT105="Yes"),OFFSET('Sanitation Data'!$O$12,0,10*ROW('Sanitation Data'!O99)),NA())</f>
        <v>#N/A</v>
      </c>
      <c r="AF105" s="86" t="e">
        <f ca="true">+IF(AND(ISNUMBER(OFFSET('Sanitation Data'!$P$4,0,10*ROW('Sanitation Data'!P99))),'Data Summary'!CU105="Yes"),100-OFFSET('Sanitation Data'!$P$4,0,10*ROW('Sanitation Data'!P99)),NA())</f>
        <v>#N/A</v>
      </c>
      <c r="AG105" s="86" t="e">
        <f ca="true">+IF(AND(ISNUMBER(OFFSET('Sanitation Data'!$P$6,0,10*ROW('Sanitation Data'!P99))),'Data Summary'!CV105="Yes"),OFFSET('Sanitation Data'!$P$6,0,10*ROW('Sanitation Data'!P99)),NA())</f>
        <v>#N/A</v>
      </c>
      <c r="AH105" s="86" t="e">
        <f ca="true">+IF(AND(ISNUMBER(OFFSET('Sanitation Data'!$P$10,0,10*ROW('Sanitation Data'!P99))),'Data Summary'!CW105="Yes"),OFFSET('Sanitation Data'!$P$10,0,10*ROW('Sanitation Data'!P99)),NA())</f>
        <v>#N/A</v>
      </c>
      <c r="AI105" s="86" t="e">
        <f ca="true">+IF(AND(ISNUMBER(OFFSET('Sanitation Data'!$P$11,0,10*ROW('Sanitation Data'!P99))),'Data Summary'!CX105="Yes"),OFFSET('Sanitation Data'!$P$11,0,10*ROW('Sanitation Data'!P99)),NA())</f>
        <v>#N/A</v>
      </c>
      <c r="AJ105" s="86" t="e">
        <f ca="true">+IF(AND(ISNUMBER(OFFSET('Sanitation Data'!$P$12,0,10*ROW('Sanitation Data'!P99))),'Data Summary'!CY105="Yes"),OFFSET('Sanitation Data'!$P$12,0,10*ROW('Sanitation Data'!P99)),NA())</f>
        <v>#N/A</v>
      </c>
      <c r="AK105" s="86" t="e">
        <f ca="true">+IF(AND(ISNUMBER(OFFSET('Sanitation Data'!$Q$4,0,10*ROW('Sanitation Data'!Q99))),'Data Summary'!CZ105="Yes"),100-OFFSET('Sanitation Data'!$Q$4,0,10*ROW('Sanitation Data'!Q99)),NA())</f>
        <v>#N/A</v>
      </c>
      <c r="AL105" s="86" t="e">
        <f ca="true">+IF(AND(ISNUMBER(OFFSET('Sanitation Data'!$Q$6,0,10*ROW('Sanitation Data'!Q99))),'Data Summary'!DA105="Yes"),OFFSET('Sanitation Data'!$Q$6,0,10*ROW('Sanitation Data'!Q99)),NA())</f>
        <v>#N/A</v>
      </c>
      <c r="AM105" s="86" t="e">
        <f ca="true">+IF(AND(ISNUMBER(OFFSET('Sanitation Data'!$Q$10,0,10*ROW('Sanitation Data'!Q99))),'Data Summary'!DB105="Yes"),OFFSET('Sanitation Data'!$Q$10,0,10*ROW('Sanitation Data'!Q99)),NA())</f>
        <v>#N/A</v>
      </c>
      <c r="AN105" s="86" t="e">
        <f ca="true">+IF(AND(ISNUMBER(OFFSET('Sanitation Data'!$Q$11,0,10*ROW('Sanitation Data'!Q99))),'Data Summary'!DC105="Yes"),OFFSET('Sanitation Data'!$Q$11,0,10*ROW('Sanitation Data'!Q99)),NA())</f>
        <v>#N/A</v>
      </c>
      <c r="AO105" s="86" t="e">
        <f ca="true">+IF(AND(ISNUMBER(OFFSET('Sanitation Data'!$Q$12,0,10*ROW('Sanitation Data'!Q99))),'Data Summary'!DD105="Yes"),OFFSET('Sanitation Data'!$Q$12,0,10*ROW('Sanitation Data'!Q99)),NA())</f>
        <v>#N/A</v>
      </c>
      <c r="AP105" s="86" t="e">
        <f ca="true">+IF(AND(ISNUMBER(OFFSET('Sanitation Data'!$R$4,0,10*ROW('Sanitation Data'!R99))),'Data Summary'!DE105="Yes"),100-OFFSET('Sanitation Data'!$R$4,0,10*ROW('Sanitation Data'!R99)),NA())</f>
        <v>#N/A</v>
      </c>
      <c r="AQ105" s="86" t="e">
        <f ca="true">+IF(AND(ISNUMBER(OFFSET('Sanitation Data'!$R$6,0,10*ROW('Sanitation Data'!R99))),'Data Summary'!DF105="Yes"),OFFSET('Sanitation Data'!$R$6,0,10*ROW('Sanitation Data'!R99)),NA())</f>
        <v>#N/A</v>
      </c>
      <c r="AR105" s="86" t="e">
        <f ca="true">+IF(AND(ISNUMBER(OFFSET('Sanitation Data'!$R$10,0,10*ROW('Sanitation Data'!R99))),'Data Summary'!DG105="Yes"),OFFSET('Sanitation Data'!$R$10,0,10*ROW('Sanitation Data'!R99)),NA())</f>
        <v>#N/A</v>
      </c>
      <c r="AS105" s="86" t="e">
        <f ca="true">+IF(AND(ISNUMBER(OFFSET('Sanitation Data'!$R$11,0,10*ROW('Sanitation Data'!R99))),'Data Summary'!DH105="Yes"),OFFSET('Sanitation Data'!$R$11,0,10*ROW('Sanitation Data'!R99)),NA())</f>
        <v>#N/A</v>
      </c>
      <c r="AT105" s="86" t="e">
        <f ca="true">+IF(AND(ISNUMBER(OFFSET('Sanitation Data'!$R$12,0,10*ROW('Sanitation Data'!R99))),'Data Summary'!DI105="Yes"),OFFSET('Sanitation Data'!$R$12,0,10*ROW('Sanitation Data'!R99)),NA())</f>
        <v>#N/A</v>
      </c>
      <c r="AU105" s="86" t="e">
        <f ca="true">+IF(AND(ISNUMBER(OFFSET('Sanitation Data'!$S$4,0,10*ROW('Sanitation Data'!S99))),'Data Summary'!DJ105="Yes"),100-OFFSET('Sanitation Data'!$S$4,0,10*ROW('Sanitation Data'!S99)),NA())</f>
        <v>#N/A</v>
      </c>
      <c r="AV105" s="86" t="e">
        <f ca="true">+IF(AND(ISNUMBER(OFFSET('Sanitation Data'!$S$6,0,10*ROW('Sanitation Data'!S99))),'Data Summary'!DK105="Yes"),OFFSET('Sanitation Data'!$S$6,0,10*ROW('Sanitation Data'!S99)),NA())</f>
        <v>#N/A</v>
      </c>
      <c r="AW105" s="86" t="e">
        <f ca="true">+IF(AND(ISNUMBER(OFFSET('Sanitation Data'!$S$10,0,10*ROW('Sanitation Data'!S99))),'Data Summary'!DL105="Yes"),OFFSET('Sanitation Data'!$S$10,0,10*ROW('Sanitation Data'!S99)),NA())</f>
        <v>#N/A</v>
      </c>
      <c r="AX105" s="86" t="e">
        <f ca="true">+IF(AND(ISNUMBER(OFFSET('Sanitation Data'!$S$11,0,10*ROW('Sanitation Data'!S99))),'Data Summary'!DM105="Yes"),OFFSET('Sanitation Data'!$S$11,0,10*ROW('Sanitation Data'!S99)),NA())</f>
        <v>#N/A</v>
      </c>
      <c r="AY105" s="86" t="e">
        <f ca="true">+IF(AND(ISNUMBER(OFFSET('Sanitation Data'!$S$12,0,10*ROW('Sanitation Data'!S99))),'Data Summary'!DN105="Yes"),OFFSET('Sanitation Data'!$S$12,0,10*ROW('Sanitation Data'!S99)),NA())</f>
        <v>#N/A</v>
      </c>
      <c r="AZ105" s="87" t="e">
        <f ca="true">+IF(AND(ISNUMBER(OFFSET('Hygiene Data'!$N$5,0,10*ROW('Hygiene Data'!N99))),'Data Summary'!DO105="Yes"),OFFSET('Hygiene Data'!$N$5,0,10*ROW('Hygiene Data'!N99)),NA())</f>
        <v>#N/A</v>
      </c>
      <c r="BA105" s="87" t="e">
        <f ca="true">+IF(AND(ISNUMBER(OFFSET('Hygiene Data'!$N$7,0,10*ROW('Hygiene Data'!N99))),'Data Summary'!DP105="Yes"),OFFSET('Hygiene Data'!$N$7,0,10*ROW('Hygiene Data'!N99)),NA())</f>
        <v>#N/A</v>
      </c>
      <c r="BB105" s="87" t="e">
        <f ca="true">+IF(AND(ISNUMBER(OFFSET('Hygiene Data'!$N$9,0,10*ROW('Hygiene Data'!N99))),'Data Summary'!DQ105="Yes"),OFFSET('Hygiene Data'!$N$9,0,10*ROW('Hygiene Data'!N99)),NA())</f>
        <v>#N/A</v>
      </c>
      <c r="BC105" s="87" t="e">
        <f ca="true">+IF(AND(ISNUMBER(OFFSET('Hygiene Data'!$O$5,0,10*ROW('Hygiene Data'!O99))),'Data Summary'!DR105="Yes"),OFFSET('Hygiene Data'!$O$5,0,10*ROW('Hygiene Data'!O99)),NA())</f>
        <v>#N/A</v>
      </c>
      <c r="BD105" s="87" t="e">
        <f ca="true">+IF(AND(ISNUMBER(OFFSET('Hygiene Data'!$O$7,0,10*ROW('Hygiene Data'!O99))),'Data Summary'!DS105="Yes"),OFFSET('Hygiene Data'!$O$7,0,10*ROW('Hygiene Data'!O99)),NA())</f>
        <v>#N/A</v>
      </c>
      <c r="BE105" s="87" t="e">
        <f ca="true">+IF(AND(ISNUMBER(OFFSET('Hygiene Data'!$O$9,0,10*ROW('Hygiene Data'!O99))),'Data Summary'!DT105="Yes"),OFFSET('Hygiene Data'!$O$9,0,10*ROW('Hygiene Data'!O99)),NA())</f>
        <v>#N/A</v>
      </c>
      <c r="BF105" s="87" t="e">
        <f ca="true">+IF(AND(ISNUMBER(OFFSET('Hygiene Data'!$P$5,0,10*ROW('Hygiene Data'!P99))),'Data Summary'!DU105="Yes"),OFFSET('Hygiene Data'!$P$5,0,10*ROW('Hygiene Data'!P99)),NA())</f>
        <v>#N/A</v>
      </c>
      <c r="BG105" s="87" t="e">
        <f ca="true">+IF(AND(ISNUMBER(OFFSET('Hygiene Data'!$P$7,0,10*ROW('Hygiene Data'!P99))),'Data Summary'!DV105="Yes"),OFFSET('Hygiene Data'!$P$7,0,10*ROW('Hygiene Data'!P99)),NA())</f>
        <v>#N/A</v>
      </c>
      <c r="BH105" s="87" t="e">
        <f ca="true">+IF(AND(ISNUMBER(OFFSET('Hygiene Data'!$P$9,0,10*ROW('Hygiene Data'!P99))),'Data Summary'!DW105="Yes"),OFFSET('Hygiene Data'!$P$9,0,10*ROW('Hygiene Data'!P99)),NA())</f>
        <v>#N/A</v>
      </c>
      <c r="BI105" s="87" t="e">
        <f ca="true">+IF(AND(ISNUMBER(OFFSET('Hygiene Data'!$Q$5,0,10*ROW('Hygiene Data'!Q99))),'Data Summary'!DX105="Yes"),OFFSET('Hygiene Data'!$Q$5,0,10*ROW('Hygiene Data'!Q99)),NA())</f>
        <v>#N/A</v>
      </c>
      <c r="BJ105" s="87" t="e">
        <f ca="true">+IF(AND(ISNUMBER(OFFSET('Hygiene Data'!$Q$7,0,10*ROW('Hygiene Data'!Q99))),'Data Summary'!DY105="Yes"),OFFSET('Hygiene Data'!$Q$7,0,10*ROW('Hygiene Data'!Q99)),NA())</f>
        <v>#N/A</v>
      </c>
      <c r="BK105" s="87" t="e">
        <f ca="true">+IF(AND(ISNUMBER(OFFSET('Hygiene Data'!$Q$9,0,10*ROW('Hygiene Data'!Q99))),'Data Summary'!DZ105="Yes"),OFFSET('Hygiene Data'!$Q$9,0,10*ROW('Hygiene Data'!Q99)),NA())</f>
        <v>#N/A</v>
      </c>
      <c r="BL105" s="87" t="e">
        <f ca="true">+IF(AND(ISNUMBER(OFFSET('Hygiene Data'!$R$5,0,10*ROW('Hygiene Data'!R99))),'Data Summary'!EA105="Yes"),OFFSET('Hygiene Data'!$R$5,0,10*ROW('Hygiene Data'!R99)),NA())</f>
        <v>#N/A</v>
      </c>
      <c r="BM105" s="87" t="e">
        <f ca="true">+IF(AND(ISNUMBER(OFFSET('Hygiene Data'!$R$7,0,10*ROW('Hygiene Data'!R99))),'Data Summary'!EB105="Yes"),OFFSET('Hygiene Data'!$R$7,0,10*ROW('Hygiene Data'!R99)),NA())</f>
        <v>#N/A</v>
      </c>
      <c r="BN105" s="87" t="e">
        <f ca="true">+IF(AND(ISNUMBER(OFFSET('Hygiene Data'!$R$9,0,10*ROW('Hygiene Data'!R99))),'Data Summary'!EC105="Yes"),OFFSET('Hygiene Data'!$R$9,0,10*ROW('Hygiene Data'!R99)),NA())</f>
        <v>#N/A</v>
      </c>
      <c r="BO105" s="87" t="e">
        <f ca="true">+IF(AND(ISNUMBER(OFFSET('Hygiene Data'!$S$5,0,10*ROW('Hygiene Data'!S99))),'Data Summary'!ED105="Yes"),OFFSET('Hygiene Data'!$S$5,0,10*ROW('Hygiene Data'!S99)),NA())</f>
        <v>#N/A</v>
      </c>
      <c r="BP105" s="87" t="e">
        <f ca="true">+IF(AND(ISNUMBER(OFFSET('Hygiene Data'!$S$7,0,10*ROW('Hygiene Data'!S99))),'Data Summary'!EE105="Yes"),OFFSET('Hygiene Data'!$S$7,0,10*ROW('Hygiene Data'!S99)),NA())</f>
        <v>#N/A</v>
      </c>
      <c r="BQ105" s="87" t="e">
        <f ca="true">+IF(AND(ISNUMBER(OFFSET('Hygiene Data'!$S$9,0,10*ROW('Hygiene Data'!S99))),'Data Summary'!EF105="Yes"),OFFSET('Hygiene Data'!$S$9,0,10*ROW('Hygiene Data'!S99)),NA())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Data'!$N$4,0,10*ROW('Water Data'!N100))),'Data Summary'!BS106="Yes"),100-OFFSET('Water Data'!$N$4,0,10*ROW('Water Data'!N100)),NA())</f>
        <v>#N/A</v>
      </c>
      <c r="E106" s="85" t="e">
        <f ca="true">+IF(AND(ISNUMBER(OFFSET('Water Data'!$N$6,0,10*ROW('Water Data'!N100))),'Data Summary'!BT106="Yes"),OFFSET('Water Data'!$N$6,0,10*ROW('Water Data'!N100)),NA())</f>
        <v>#N/A</v>
      </c>
      <c r="F106" s="85" t="e">
        <f ca="true">+IF(AND(ISNUMBER(OFFSET('Water Data'!$N$9,0,10*ROW('Water Data'!N100))),'Data Summary'!BU106="Yes"),OFFSET('Water Data'!$N$9,0,10*ROW('Water Data'!N100)),NA())</f>
        <v>#N/A</v>
      </c>
      <c r="G106" s="85" t="e">
        <f ca="true">+IF(AND(ISNUMBER(OFFSET('Water Data'!$O$4,0,10*ROW('Water Data'!O100))),'Data Summary'!BV106="Yes"),100-OFFSET('Water Data'!$O$4,0,10*ROW('Water Data'!O100)),NA())</f>
        <v>#N/A</v>
      </c>
      <c r="H106" s="85" t="e">
        <f ca="true">+IF(AND(ISNUMBER(OFFSET('Water Data'!$O$6,0,10*ROW('Water Data'!O100))),'Data Summary'!BW106="Yes"),OFFSET('Water Data'!$O$6,0,10*ROW('Water Data'!O100)),NA())</f>
        <v>#N/A</v>
      </c>
      <c r="I106" s="85" t="e">
        <f ca="true">+IF(AND(ISNUMBER(OFFSET('Water Data'!$O$9,0,10*ROW('Water Data'!O100))),'Data Summary'!BX106="Yes"),OFFSET('Water Data'!$O$9,0,10*ROW('Water Data'!O100)),NA())</f>
        <v>#N/A</v>
      </c>
      <c r="J106" s="85" t="e">
        <f ca="true">+IF(AND(ISNUMBER(OFFSET('Water Data'!$P$4,0,10*ROW('Water Data'!P100))),'Data Summary'!BY106="Yes"),100-OFFSET('Water Data'!$P$4,0,10*ROW('Water Data'!P100)),NA())</f>
        <v>#N/A</v>
      </c>
      <c r="K106" s="85" t="e">
        <f ca="true">+IF(AND(ISNUMBER(OFFSET('Water Data'!$P$6,0,10*ROW('Water Data'!P100))),'Data Summary'!BZ106="Yes"),OFFSET('Water Data'!$P$6,0,10*ROW('Water Data'!P100)),NA())</f>
        <v>#N/A</v>
      </c>
      <c r="L106" s="85" t="e">
        <f ca="true">+IF(AND(ISNUMBER(OFFSET('Water Data'!$P$9,0,10*ROW('Water Data'!P100))),'Data Summary'!CA106="Yes"),OFFSET('Water Data'!$P$9,0,10*ROW('Water Data'!P100)),NA())</f>
        <v>#N/A</v>
      </c>
      <c r="M106" s="85" t="e">
        <f ca="true">+IF(AND(ISNUMBER(OFFSET('Water Data'!$Q$4,0,10*ROW('Water Data'!Q100))),'Data Summary'!CB106="Yes"),100-OFFSET('Water Data'!$Q$4,0,10*ROW('Water Data'!Q100)),NA())</f>
        <v>#N/A</v>
      </c>
      <c r="N106" s="85" t="e">
        <f ca="true">+IF(AND(ISNUMBER(OFFSET('Water Data'!$Q$6,0,10*ROW('Water Data'!Q100))),'Data Summary'!CC106="Yes"),OFFSET('Water Data'!$Q$6,0,10*ROW('Water Data'!Q100)),NA())</f>
        <v>#N/A</v>
      </c>
      <c r="O106" s="85" t="e">
        <f ca="true">+IF(AND(ISNUMBER(OFFSET('Water Data'!$Q$9,0,10*ROW('Water Data'!Q100))),'Data Summary'!CD106="Yes"),OFFSET('Water Data'!$Q$9,0,10*ROW('Water Data'!Q100)),NA())</f>
        <v>#N/A</v>
      </c>
      <c r="P106" s="85" t="e">
        <f ca="true">+IF(AND(ISNUMBER(OFFSET('Water Data'!$R$4,0,10*ROW('Water Data'!R100))),'Data Summary'!CE106="Yes"),100-OFFSET('Water Data'!$R$4,0,10*ROW('Water Data'!R100)),NA())</f>
        <v>#N/A</v>
      </c>
      <c r="Q106" s="85" t="e">
        <f ca="true">+IF(AND(ISNUMBER(OFFSET('Water Data'!$R$6,0,10*ROW('Water Data'!R100))),'Data Summary'!CF106="Yes"),OFFSET('Water Data'!$R$6,0,10*ROW('Water Data'!R100)),NA())</f>
        <v>#N/A</v>
      </c>
      <c r="R106" s="85" t="e">
        <f ca="true">+IF(AND(ISNUMBER(OFFSET('Water Data'!$R$9,0,10*ROW('Water Data'!R100))),'Data Summary'!CG106="Yes"),OFFSET('Water Data'!$R$9,0,10*ROW('Water Data'!R100)),NA())</f>
        <v>#N/A</v>
      </c>
      <c r="S106" s="85" t="e">
        <f ca="true">+IF(AND(ISNUMBER(OFFSET('Water Data'!$S$4,0,10*ROW('Water Data'!S100))),'Data Summary'!CH106="Yes"),100-OFFSET('Water Data'!$S$4,0,10*ROW('Water Data'!S100)),NA())</f>
        <v>#N/A</v>
      </c>
      <c r="T106" s="85" t="e">
        <f ca="true">+IF(AND(ISNUMBER(OFFSET('Water Data'!$S$6,0,10*ROW('Water Data'!S100))),'Data Summary'!CI106="Yes"),OFFSET('Water Data'!$S$6,0,10*ROW('Water Data'!S100)),NA())</f>
        <v>#N/A</v>
      </c>
      <c r="U106" s="85" t="e">
        <f ca="true">+IF(AND(ISNUMBER(OFFSET('Water Data'!$S$9,0,10*ROW('Water Data'!S100))),'Data Summary'!CJ106="Yes"),OFFSET('Water Data'!$S$9,0,10*ROW('Water Data'!S100)),NA())</f>
        <v>#N/A</v>
      </c>
      <c r="V106" s="86" t="e">
        <f ca="true">+IF(AND(ISNUMBER(OFFSET('Sanitation Data'!$N$4,0,10*ROW('Sanitation Data'!N100))),'Data Summary'!CK106="Yes"),100-OFFSET('Sanitation Data'!$N$4,0,10*ROW('Sanitation Data'!N100)),NA())</f>
        <v>#N/A</v>
      </c>
      <c r="W106" s="86" t="e">
        <f ca="true">+IF(AND(ISNUMBER(OFFSET('Sanitation Data'!$N$6,0,10*ROW('Sanitation Data'!N100))),'Data Summary'!CL106="Yes"),OFFSET('Sanitation Data'!$N$6,0,10*ROW('Sanitation Data'!N100)),NA())</f>
        <v>#N/A</v>
      </c>
      <c r="X106" s="86" t="e">
        <f ca="true">+IF(AND(ISNUMBER(OFFSET('Sanitation Data'!$N$10,0,10*ROW('Sanitation Data'!N100))),'Data Summary'!CM106="Yes"),OFFSET('Sanitation Data'!$N$10,0,10*ROW('Sanitation Data'!N100)),NA())</f>
        <v>#N/A</v>
      </c>
      <c r="Y106" s="86" t="e">
        <f ca="true">+IF(AND(ISNUMBER(OFFSET('Sanitation Data'!$N$11,0,10*ROW('Sanitation Data'!N100))),'Data Summary'!CN106="Yes"),OFFSET('Sanitation Data'!$N$11,0,10*ROW('Sanitation Data'!N100)),NA())</f>
        <v>#N/A</v>
      </c>
      <c r="Z106" s="86" t="e">
        <f ca="true">+IF(AND(ISNUMBER(OFFSET('Sanitation Data'!$N$12,0,10*ROW('Sanitation Data'!N100))),'Data Summary'!CO106="Yes"),OFFSET('Sanitation Data'!$N$12,0,10*ROW('Sanitation Data'!N100)),NA())</f>
        <v>#N/A</v>
      </c>
      <c r="AA106" s="86" t="e">
        <f ca="true">+IF(AND(ISNUMBER(OFFSET('Sanitation Data'!$O$4,0,10*ROW('Sanitation Data'!O100))),'Data Summary'!CP106="Yes"),100-OFFSET('Sanitation Data'!$O$4,0,10*ROW('Sanitation Data'!O100)),NA())</f>
        <v>#N/A</v>
      </c>
      <c r="AB106" s="86" t="e">
        <f ca="true">+IF(AND(ISNUMBER(OFFSET('Sanitation Data'!$O$6,0,10*ROW('Sanitation Data'!O100))),'Data Summary'!CQ106="Yes"),OFFSET('Sanitation Data'!$O$6,0,10*ROW('Sanitation Data'!O100)),NA())</f>
        <v>#N/A</v>
      </c>
      <c r="AC106" s="86" t="e">
        <f ca="true">+IF(AND(ISNUMBER(OFFSET('Sanitation Data'!$O$10,0,10*ROW('Sanitation Data'!O100))),'Data Summary'!CR106="Yes"),OFFSET('Sanitation Data'!$O$10,0,10*ROW('Sanitation Data'!O100)),NA())</f>
        <v>#N/A</v>
      </c>
      <c r="AD106" s="86" t="e">
        <f ca="true">+IF(AND(ISNUMBER(OFFSET('Sanitation Data'!$O$11,0,10*ROW('Sanitation Data'!O100))),'Data Summary'!CS106="Yes"),OFFSET('Sanitation Data'!$O$11,0,10*ROW('Sanitation Data'!O100)),NA())</f>
        <v>#N/A</v>
      </c>
      <c r="AE106" s="86" t="e">
        <f ca="true">+IF(AND(ISNUMBER(OFFSET('Sanitation Data'!$O$12,0,10*ROW('Sanitation Data'!O100))),'Data Summary'!CT106="Yes"),OFFSET('Sanitation Data'!$O$12,0,10*ROW('Sanitation Data'!O100)),NA())</f>
        <v>#N/A</v>
      </c>
      <c r="AF106" s="86" t="e">
        <f ca="true">+IF(AND(ISNUMBER(OFFSET('Sanitation Data'!$P$4,0,10*ROW('Sanitation Data'!P100))),'Data Summary'!CU106="Yes"),100-OFFSET('Sanitation Data'!$P$4,0,10*ROW('Sanitation Data'!P100)),NA())</f>
        <v>#N/A</v>
      </c>
      <c r="AG106" s="86" t="e">
        <f ca="true">+IF(AND(ISNUMBER(OFFSET('Sanitation Data'!$P$6,0,10*ROW('Sanitation Data'!P100))),'Data Summary'!CV106="Yes"),OFFSET('Sanitation Data'!$P$6,0,10*ROW('Sanitation Data'!P100)),NA())</f>
        <v>#N/A</v>
      </c>
      <c r="AH106" s="86" t="e">
        <f ca="true">+IF(AND(ISNUMBER(OFFSET('Sanitation Data'!$P$10,0,10*ROW('Sanitation Data'!P100))),'Data Summary'!CW106="Yes"),OFFSET('Sanitation Data'!$P$10,0,10*ROW('Sanitation Data'!P100)),NA())</f>
        <v>#N/A</v>
      </c>
      <c r="AI106" s="86" t="e">
        <f ca="true">+IF(AND(ISNUMBER(OFFSET('Sanitation Data'!$P$11,0,10*ROW('Sanitation Data'!P100))),'Data Summary'!CX106="Yes"),OFFSET('Sanitation Data'!$P$11,0,10*ROW('Sanitation Data'!P100)),NA())</f>
        <v>#N/A</v>
      </c>
      <c r="AJ106" s="86" t="e">
        <f ca="true">+IF(AND(ISNUMBER(OFFSET('Sanitation Data'!$P$12,0,10*ROW('Sanitation Data'!P100))),'Data Summary'!CY106="Yes"),OFFSET('Sanitation Data'!$P$12,0,10*ROW('Sanitation Data'!P100)),NA())</f>
        <v>#N/A</v>
      </c>
      <c r="AK106" s="86" t="e">
        <f ca="true">+IF(AND(ISNUMBER(OFFSET('Sanitation Data'!$Q$4,0,10*ROW('Sanitation Data'!Q100))),'Data Summary'!CZ106="Yes"),100-OFFSET('Sanitation Data'!$Q$4,0,10*ROW('Sanitation Data'!Q100)),NA())</f>
        <v>#N/A</v>
      </c>
      <c r="AL106" s="86" t="e">
        <f ca="true">+IF(AND(ISNUMBER(OFFSET('Sanitation Data'!$Q$6,0,10*ROW('Sanitation Data'!Q100))),'Data Summary'!DA106="Yes"),OFFSET('Sanitation Data'!$Q$6,0,10*ROW('Sanitation Data'!Q100)),NA())</f>
        <v>#N/A</v>
      </c>
      <c r="AM106" s="86" t="e">
        <f ca="true">+IF(AND(ISNUMBER(OFFSET('Sanitation Data'!$Q$10,0,10*ROW('Sanitation Data'!Q100))),'Data Summary'!DB106="Yes"),OFFSET('Sanitation Data'!$Q$10,0,10*ROW('Sanitation Data'!Q100)),NA())</f>
        <v>#N/A</v>
      </c>
      <c r="AN106" s="86" t="e">
        <f ca="true">+IF(AND(ISNUMBER(OFFSET('Sanitation Data'!$Q$11,0,10*ROW('Sanitation Data'!Q100))),'Data Summary'!DC106="Yes"),OFFSET('Sanitation Data'!$Q$11,0,10*ROW('Sanitation Data'!Q100)),NA())</f>
        <v>#N/A</v>
      </c>
      <c r="AO106" s="86" t="e">
        <f ca="true">+IF(AND(ISNUMBER(OFFSET('Sanitation Data'!$Q$12,0,10*ROW('Sanitation Data'!Q100))),'Data Summary'!DD106="Yes"),OFFSET('Sanitation Data'!$Q$12,0,10*ROW('Sanitation Data'!Q100)),NA())</f>
        <v>#N/A</v>
      </c>
      <c r="AP106" s="86" t="e">
        <f ca="true">+IF(AND(ISNUMBER(OFFSET('Sanitation Data'!$R$4,0,10*ROW('Sanitation Data'!R100))),'Data Summary'!DE106="Yes"),100-OFFSET('Sanitation Data'!$R$4,0,10*ROW('Sanitation Data'!R100)),NA())</f>
        <v>#N/A</v>
      </c>
      <c r="AQ106" s="86" t="e">
        <f ca="true">+IF(AND(ISNUMBER(OFFSET('Sanitation Data'!$R$6,0,10*ROW('Sanitation Data'!R100))),'Data Summary'!DF106="Yes"),OFFSET('Sanitation Data'!$R$6,0,10*ROW('Sanitation Data'!R100)),NA())</f>
        <v>#N/A</v>
      </c>
      <c r="AR106" s="86" t="e">
        <f ca="true">+IF(AND(ISNUMBER(OFFSET('Sanitation Data'!$R$10,0,10*ROW('Sanitation Data'!R100))),'Data Summary'!DG106="Yes"),OFFSET('Sanitation Data'!$R$10,0,10*ROW('Sanitation Data'!R100)),NA())</f>
        <v>#N/A</v>
      </c>
      <c r="AS106" s="86" t="e">
        <f ca="true">+IF(AND(ISNUMBER(OFFSET('Sanitation Data'!$R$11,0,10*ROW('Sanitation Data'!R100))),'Data Summary'!DH106="Yes"),OFFSET('Sanitation Data'!$R$11,0,10*ROW('Sanitation Data'!R100)),NA())</f>
        <v>#N/A</v>
      </c>
      <c r="AT106" s="86" t="e">
        <f ca="true">+IF(AND(ISNUMBER(OFFSET('Sanitation Data'!$R$12,0,10*ROW('Sanitation Data'!R100))),'Data Summary'!DI106="Yes"),OFFSET('Sanitation Data'!$R$12,0,10*ROW('Sanitation Data'!R100)),NA())</f>
        <v>#N/A</v>
      </c>
      <c r="AU106" s="86" t="e">
        <f ca="true">+IF(AND(ISNUMBER(OFFSET('Sanitation Data'!$S$4,0,10*ROW('Sanitation Data'!S100))),'Data Summary'!DJ106="Yes"),100-OFFSET('Sanitation Data'!$S$4,0,10*ROW('Sanitation Data'!S100)),NA())</f>
        <v>#N/A</v>
      </c>
      <c r="AV106" s="86" t="e">
        <f ca="true">+IF(AND(ISNUMBER(OFFSET('Sanitation Data'!$S$6,0,10*ROW('Sanitation Data'!S100))),'Data Summary'!DK106="Yes"),OFFSET('Sanitation Data'!$S$6,0,10*ROW('Sanitation Data'!S100)),NA())</f>
        <v>#N/A</v>
      </c>
      <c r="AW106" s="86" t="e">
        <f ca="true">+IF(AND(ISNUMBER(OFFSET('Sanitation Data'!$S$10,0,10*ROW('Sanitation Data'!S100))),'Data Summary'!DL106="Yes"),OFFSET('Sanitation Data'!$S$10,0,10*ROW('Sanitation Data'!S100)),NA())</f>
        <v>#N/A</v>
      </c>
      <c r="AX106" s="86" t="e">
        <f ca="true">+IF(AND(ISNUMBER(OFFSET('Sanitation Data'!$S$11,0,10*ROW('Sanitation Data'!S100))),'Data Summary'!DM106="Yes"),OFFSET('Sanitation Data'!$S$11,0,10*ROW('Sanitation Data'!S100)),NA())</f>
        <v>#N/A</v>
      </c>
      <c r="AY106" s="86" t="e">
        <f ca="true">+IF(AND(ISNUMBER(OFFSET('Sanitation Data'!$S$12,0,10*ROW('Sanitation Data'!S100))),'Data Summary'!DN106="Yes"),OFFSET('Sanitation Data'!$S$12,0,10*ROW('Sanitation Data'!S100)),NA())</f>
        <v>#N/A</v>
      </c>
      <c r="AZ106" s="87" t="e">
        <f ca="true">+IF(AND(ISNUMBER(OFFSET('Hygiene Data'!$N$5,0,10*ROW('Hygiene Data'!N100))),'Data Summary'!DO106="Yes"),OFFSET('Hygiene Data'!$N$5,0,10*ROW('Hygiene Data'!N100)),NA())</f>
        <v>#N/A</v>
      </c>
      <c r="BA106" s="87" t="e">
        <f ca="true">+IF(AND(ISNUMBER(OFFSET('Hygiene Data'!$N$7,0,10*ROW('Hygiene Data'!N100))),'Data Summary'!DP106="Yes"),OFFSET('Hygiene Data'!$N$7,0,10*ROW('Hygiene Data'!N100)),NA())</f>
        <v>#N/A</v>
      </c>
      <c r="BB106" s="87" t="e">
        <f ca="true">+IF(AND(ISNUMBER(OFFSET('Hygiene Data'!$N$9,0,10*ROW('Hygiene Data'!N100))),'Data Summary'!DQ106="Yes"),OFFSET('Hygiene Data'!$N$9,0,10*ROW('Hygiene Data'!N100)),NA())</f>
        <v>#N/A</v>
      </c>
      <c r="BC106" s="87" t="e">
        <f ca="true">+IF(AND(ISNUMBER(OFFSET('Hygiene Data'!$O$5,0,10*ROW('Hygiene Data'!O100))),'Data Summary'!DR106="Yes"),OFFSET('Hygiene Data'!$O$5,0,10*ROW('Hygiene Data'!O100)),NA())</f>
        <v>#N/A</v>
      </c>
      <c r="BD106" s="87" t="e">
        <f ca="true">+IF(AND(ISNUMBER(OFFSET('Hygiene Data'!$O$7,0,10*ROW('Hygiene Data'!O100))),'Data Summary'!DS106="Yes"),OFFSET('Hygiene Data'!$O$7,0,10*ROW('Hygiene Data'!O100)),NA())</f>
        <v>#N/A</v>
      </c>
      <c r="BE106" s="87" t="e">
        <f ca="true">+IF(AND(ISNUMBER(OFFSET('Hygiene Data'!$O$9,0,10*ROW('Hygiene Data'!O100))),'Data Summary'!DT106="Yes"),OFFSET('Hygiene Data'!$O$9,0,10*ROW('Hygiene Data'!O100)),NA())</f>
        <v>#N/A</v>
      </c>
      <c r="BF106" s="87" t="e">
        <f ca="true">+IF(AND(ISNUMBER(OFFSET('Hygiene Data'!$P$5,0,10*ROW('Hygiene Data'!P100))),'Data Summary'!DU106="Yes"),OFFSET('Hygiene Data'!$P$5,0,10*ROW('Hygiene Data'!P100)),NA())</f>
        <v>#N/A</v>
      </c>
      <c r="BG106" s="87" t="e">
        <f ca="true">+IF(AND(ISNUMBER(OFFSET('Hygiene Data'!$P$7,0,10*ROW('Hygiene Data'!P100))),'Data Summary'!DV106="Yes"),OFFSET('Hygiene Data'!$P$7,0,10*ROW('Hygiene Data'!P100)),NA())</f>
        <v>#N/A</v>
      </c>
      <c r="BH106" s="87" t="e">
        <f ca="true">+IF(AND(ISNUMBER(OFFSET('Hygiene Data'!$P$9,0,10*ROW('Hygiene Data'!P100))),'Data Summary'!DW106="Yes"),OFFSET('Hygiene Data'!$P$9,0,10*ROW('Hygiene Data'!P100)),NA())</f>
        <v>#N/A</v>
      </c>
      <c r="BI106" s="87" t="e">
        <f ca="true">+IF(AND(ISNUMBER(OFFSET('Hygiene Data'!$Q$5,0,10*ROW('Hygiene Data'!Q100))),'Data Summary'!DX106="Yes"),OFFSET('Hygiene Data'!$Q$5,0,10*ROW('Hygiene Data'!Q100)),NA())</f>
        <v>#N/A</v>
      </c>
      <c r="BJ106" s="87" t="e">
        <f ca="true">+IF(AND(ISNUMBER(OFFSET('Hygiene Data'!$Q$7,0,10*ROW('Hygiene Data'!Q100))),'Data Summary'!DY106="Yes"),OFFSET('Hygiene Data'!$Q$7,0,10*ROW('Hygiene Data'!Q100)),NA())</f>
        <v>#N/A</v>
      </c>
      <c r="BK106" s="87" t="e">
        <f ca="true">+IF(AND(ISNUMBER(OFFSET('Hygiene Data'!$Q$9,0,10*ROW('Hygiene Data'!Q100))),'Data Summary'!DZ106="Yes"),OFFSET('Hygiene Data'!$Q$9,0,10*ROW('Hygiene Data'!Q100)),NA())</f>
        <v>#N/A</v>
      </c>
      <c r="BL106" s="87" t="e">
        <f ca="true">+IF(AND(ISNUMBER(OFFSET('Hygiene Data'!$R$5,0,10*ROW('Hygiene Data'!R100))),'Data Summary'!EA106="Yes"),OFFSET('Hygiene Data'!$R$5,0,10*ROW('Hygiene Data'!R100)),NA())</f>
        <v>#N/A</v>
      </c>
      <c r="BM106" s="87" t="e">
        <f ca="true">+IF(AND(ISNUMBER(OFFSET('Hygiene Data'!$R$7,0,10*ROW('Hygiene Data'!R100))),'Data Summary'!EB106="Yes"),OFFSET('Hygiene Data'!$R$7,0,10*ROW('Hygiene Data'!R100)),NA())</f>
        <v>#N/A</v>
      </c>
      <c r="BN106" s="87" t="e">
        <f ca="true">+IF(AND(ISNUMBER(OFFSET('Hygiene Data'!$R$9,0,10*ROW('Hygiene Data'!R100))),'Data Summary'!EC106="Yes"),OFFSET('Hygiene Data'!$R$9,0,10*ROW('Hygiene Data'!R100)),NA())</f>
        <v>#N/A</v>
      </c>
      <c r="BO106" s="87" t="e">
        <f ca="true">+IF(AND(ISNUMBER(OFFSET('Hygiene Data'!$S$5,0,10*ROW('Hygiene Data'!S100))),'Data Summary'!ED106="Yes"),OFFSET('Hygiene Data'!$S$5,0,10*ROW('Hygiene Data'!S100)),NA())</f>
        <v>#N/A</v>
      </c>
      <c r="BP106" s="87" t="e">
        <f ca="true">+IF(AND(ISNUMBER(OFFSET('Hygiene Data'!$S$7,0,10*ROW('Hygiene Data'!S100))),'Data Summary'!EE106="Yes"),OFFSET('Hygiene Data'!$S$7,0,10*ROW('Hygiene Data'!S100)),NA())</f>
        <v>#N/A</v>
      </c>
      <c r="BQ106" s="87" t="e">
        <f ca="true">+IF(AND(ISNUMBER(OFFSET('Hygiene Data'!$S$9,0,10*ROW('Hygiene Data'!S100))),'Data Summary'!EF106="Yes"),OFFSET('Hygiene Data'!$S$9,0,10*ROW('Hygiene Data'!S100)),NA())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Data'!$N$4,0,10*ROW('Water Data'!N101))),'Data Summary'!BS107="Yes"),100-OFFSET('Water Data'!$N$4,0,10*ROW('Water Data'!N101)),NA())</f>
        <v>#N/A</v>
      </c>
      <c r="E107" s="85" t="e">
        <f ca="true">+IF(AND(ISNUMBER(OFFSET('Water Data'!$N$6,0,10*ROW('Water Data'!N101))),'Data Summary'!BT107="Yes"),OFFSET('Water Data'!$N$6,0,10*ROW('Water Data'!N101)),NA())</f>
        <v>#N/A</v>
      </c>
      <c r="F107" s="85" t="e">
        <f ca="true">+IF(AND(ISNUMBER(OFFSET('Water Data'!$N$9,0,10*ROW('Water Data'!N101))),'Data Summary'!BU107="Yes"),OFFSET('Water Data'!$N$9,0,10*ROW('Water Data'!N101)),NA())</f>
        <v>#N/A</v>
      </c>
      <c r="G107" s="85" t="e">
        <f ca="true">+IF(AND(ISNUMBER(OFFSET('Water Data'!$O$4,0,10*ROW('Water Data'!O101))),'Data Summary'!BV107="Yes"),100-OFFSET('Water Data'!$O$4,0,10*ROW('Water Data'!O101)),NA())</f>
        <v>#N/A</v>
      </c>
      <c r="H107" s="85" t="e">
        <f ca="true">+IF(AND(ISNUMBER(OFFSET('Water Data'!$O$6,0,10*ROW('Water Data'!O101))),'Data Summary'!BW107="Yes"),OFFSET('Water Data'!$O$6,0,10*ROW('Water Data'!O101)),NA())</f>
        <v>#N/A</v>
      </c>
      <c r="I107" s="85" t="e">
        <f ca="true">+IF(AND(ISNUMBER(OFFSET('Water Data'!$O$9,0,10*ROW('Water Data'!O101))),'Data Summary'!BX107="Yes"),OFFSET('Water Data'!$O$9,0,10*ROW('Water Data'!O101)),NA())</f>
        <v>#N/A</v>
      </c>
      <c r="J107" s="85" t="e">
        <f ca="true">+IF(AND(ISNUMBER(OFFSET('Water Data'!$P$4,0,10*ROW('Water Data'!P101))),'Data Summary'!BY107="Yes"),100-OFFSET('Water Data'!$P$4,0,10*ROW('Water Data'!P101)),NA())</f>
        <v>#N/A</v>
      </c>
      <c r="K107" s="85" t="e">
        <f ca="true">+IF(AND(ISNUMBER(OFFSET('Water Data'!$P$6,0,10*ROW('Water Data'!P101))),'Data Summary'!BZ107="Yes"),OFFSET('Water Data'!$P$6,0,10*ROW('Water Data'!P101)),NA())</f>
        <v>#N/A</v>
      </c>
      <c r="L107" s="85" t="e">
        <f ca="true">+IF(AND(ISNUMBER(OFFSET('Water Data'!$P$9,0,10*ROW('Water Data'!P101))),'Data Summary'!CA107="Yes"),OFFSET('Water Data'!$P$9,0,10*ROW('Water Data'!P101)),NA())</f>
        <v>#N/A</v>
      </c>
      <c r="M107" s="85" t="e">
        <f ca="true">+IF(AND(ISNUMBER(OFFSET('Water Data'!$Q$4,0,10*ROW('Water Data'!Q101))),'Data Summary'!CB107="Yes"),100-OFFSET('Water Data'!$Q$4,0,10*ROW('Water Data'!Q101)),NA())</f>
        <v>#N/A</v>
      </c>
      <c r="N107" s="85" t="e">
        <f ca="true">+IF(AND(ISNUMBER(OFFSET('Water Data'!$Q$6,0,10*ROW('Water Data'!Q101))),'Data Summary'!CC107="Yes"),OFFSET('Water Data'!$Q$6,0,10*ROW('Water Data'!Q101)),NA())</f>
        <v>#N/A</v>
      </c>
      <c r="O107" s="85" t="e">
        <f ca="true">+IF(AND(ISNUMBER(OFFSET('Water Data'!$Q$9,0,10*ROW('Water Data'!Q101))),'Data Summary'!CD107="Yes"),OFFSET('Water Data'!$Q$9,0,10*ROW('Water Data'!Q101)),NA())</f>
        <v>#N/A</v>
      </c>
      <c r="P107" s="85" t="e">
        <f ca="true">+IF(AND(ISNUMBER(OFFSET('Water Data'!$R$4,0,10*ROW('Water Data'!R101))),'Data Summary'!CE107="Yes"),100-OFFSET('Water Data'!$R$4,0,10*ROW('Water Data'!R101)),NA())</f>
        <v>#N/A</v>
      </c>
      <c r="Q107" s="85" t="e">
        <f ca="true">+IF(AND(ISNUMBER(OFFSET('Water Data'!$R$6,0,10*ROW('Water Data'!R101))),'Data Summary'!CF107="Yes"),OFFSET('Water Data'!$R$6,0,10*ROW('Water Data'!R101)),NA())</f>
        <v>#N/A</v>
      </c>
      <c r="R107" s="85" t="e">
        <f ca="true">+IF(AND(ISNUMBER(OFFSET('Water Data'!$R$9,0,10*ROW('Water Data'!R101))),'Data Summary'!CG107="Yes"),OFFSET('Water Data'!$R$9,0,10*ROW('Water Data'!R101)),NA())</f>
        <v>#N/A</v>
      </c>
      <c r="S107" s="85" t="e">
        <f ca="true">+IF(AND(ISNUMBER(OFFSET('Water Data'!$S$4,0,10*ROW('Water Data'!S101))),'Data Summary'!CH107="Yes"),100-OFFSET('Water Data'!$S$4,0,10*ROW('Water Data'!S101)),NA())</f>
        <v>#N/A</v>
      </c>
      <c r="T107" s="85" t="e">
        <f ca="true">+IF(AND(ISNUMBER(OFFSET('Water Data'!$S$6,0,10*ROW('Water Data'!S101))),'Data Summary'!CI107="Yes"),OFFSET('Water Data'!$S$6,0,10*ROW('Water Data'!S101)),NA())</f>
        <v>#N/A</v>
      </c>
      <c r="U107" s="85" t="e">
        <f ca="true">+IF(AND(ISNUMBER(OFFSET('Water Data'!$S$9,0,10*ROW('Water Data'!S101))),'Data Summary'!CJ107="Yes"),OFFSET('Water Data'!$S$9,0,10*ROW('Water Data'!S101)),NA())</f>
        <v>#N/A</v>
      </c>
      <c r="V107" s="86" t="e">
        <f ca="true">+IF(AND(ISNUMBER(OFFSET('Sanitation Data'!$N$4,0,10*ROW('Sanitation Data'!N101))),'Data Summary'!CK107="Yes"),100-OFFSET('Sanitation Data'!$N$4,0,10*ROW('Sanitation Data'!N101)),NA())</f>
        <v>#N/A</v>
      </c>
      <c r="W107" s="86" t="e">
        <f ca="true">+IF(AND(ISNUMBER(OFFSET('Sanitation Data'!$N$6,0,10*ROW('Sanitation Data'!N101))),'Data Summary'!CL107="Yes"),OFFSET('Sanitation Data'!$N$6,0,10*ROW('Sanitation Data'!N101)),NA())</f>
        <v>#N/A</v>
      </c>
      <c r="X107" s="86" t="e">
        <f ca="true">+IF(AND(ISNUMBER(OFFSET('Sanitation Data'!$N$10,0,10*ROW('Sanitation Data'!N101))),'Data Summary'!CM107="Yes"),OFFSET('Sanitation Data'!$N$10,0,10*ROW('Sanitation Data'!N101)),NA())</f>
        <v>#N/A</v>
      </c>
      <c r="Y107" s="86" t="e">
        <f ca="true">+IF(AND(ISNUMBER(OFFSET('Sanitation Data'!$N$11,0,10*ROW('Sanitation Data'!N101))),'Data Summary'!CN107="Yes"),OFFSET('Sanitation Data'!$N$11,0,10*ROW('Sanitation Data'!N101)),NA())</f>
        <v>#N/A</v>
      </c>
      <c r="Z107" s="86" t="e">
        <f ca="true">+IF(AND(ISNUMBER(OFFSET('Sanitation Data'!$N$12,0,10*ROW('Sanitation Data'!N101))),'Data Summary'!CO107="Yes"),OFFSET('Sanitation Data'!$N$12,0,10*ROW('Sanitation Data'!N101)),NA())</f>
        <v>#N/A</v>
      </c>
      <c r="AA107" s="86" t="e">
        <f ca="true">+IF(AND(ISNUMBER(OFFSET('Sanitation Data'!$O$4,0,10*ROW('Sanitation Data'!O101))),'Data Summary'!CP107="Yes"),100-OFFSET('Sanitation Data'!$O$4,0,10*ROW('Sanitation Data'!O101)),NA())</f>
        <v>#N/A</v>
      </c>
      <c r="AB107" s="86" t="e">
        <f ca="true">+IF(AND(ISNUMBER(OFFSET('Sanitation Data'!$O$6,0,10*ROW('Sanitation Data'!O101))),'Data Summary'!CQ107="Yes"),OFFSET('Sanitation Data'!$O$6,0,10*ROW('Sanitation Data'!O101)),NA())</f>
        <v>#N/A</v>
      </c>
      <c r="AC107" s="86" t="e">
        <f ca="true">+IF(AND(ISNUMBER(OFFSET('Sanitation Data'!$O$10,0,10*ROW('Sanitation Data'!O101))),'Data Summary'!CR107="Yes"),OFFSET('Sanitation Data'!$O$10,0,10*ROW('Sanitation Data'!O101)),NA())</f>
        <v>#N/A</v>
      </c>
      <c r="AD107" s="86" t="e">
        <f ca="true">+IF(AND(ISNUMBER(OFFSET('Sanitation Data'!$O$11,0,10*ROW('Sanitation Data'!O101))),'Data Summary'!CS107="Yes"),OFFSET('Sanitation Data'!$O$11,0,10*ROW('Sanitation Data'!O101)),NA())</f>
        <v>#N/A</v>
      </c>
      <c r="AE107" s="86" t="e">
        <f ca="true">+IF(AND(ISNUMBER(OFFSET('Sanitation Data'!$O$12,0,10*ROW('Sanitation Data'!O101))),'Data Summary'!CT107="Yes"),OFFSET('Sanitation Data'!$O$12,0,10*ROW('Sanitation Data'!O101)),NA())</f>
        <v>#N/A</v>
      </c>
      <c r="AF107" s="86" t="e">
        <f ca="true">+IF(AND(ISNUMBER(OFFSET('Sanitation Data'!$P$4,0,10*ROW('Sanitation Data'!P101))),'Data Summary'!CU107="Yes"),100-OFFSET('Sanitation Data'!$P$4,0,10*ROW('Sanitation Data'!P101)),NA())</f>
        <v>#N/A</v>
      </c>
      <c r="AG107" s="86" t="e">
        <f ca="true">+IF(AND(ISNUMBER(OFFSET('Sanitation Data'!$P$6,0,10*ROW('Sanitation Data'!P101))),'Data Summary'!CV107="Yes"),OFFSET('Sanitation Data'!$P$6,0,10*ROW('Sanitation Data'!P101)),NA())</f>
        <v>#N/A</v>
      </c>
      <c r="AH107" s="86" t="e">
        <f ca="true">+IF(AND(ISNUMBER(OFFSET('Sanitation Data'!$P$10,0,10*ROW('Sanitation Data'!P101))),'Data Summary'!CW107="Yes"),OFFSET('Sanitation Data'!$P$10,0,10*ROW('Sanitation Data'!P101)),NA())</f>
        <v>#N/A</v>
      </c>
      <c r="AI107" s="86" t="e">
        <f ca="true">+IF(AND(ISNUMBER(OFFSET('Sanitation Data'!$P$11,0,10*ROW('Sanitation Data'!P101))),'Data Summary'!CX107="Yes"),OFFSET('Sanitation Data'!$P$11,0,10*ROW('Sanitation Data'!P101)),NA())</f>
        <v>#N/A</v>
      </c>
      <c r="AJ107" s="86" t="e">
        <f ca="true">+IF(AND(ISNUMBER(OFFSET('Sanitation Data'!$P$12,0,10*ROW('Sanitation Data'!P101))),'Data Summary'!CY107="Yes"),OFFSET('Sanitation Data'!$P$12,0,10*ROW('Sanitation Data'!P101)),NA())</f>
        <v>#N/A</v>
      </c>
      <c r="AK107" s="86" t="e">
        <f ca="true">+IF(AND(ISNUMBER(OFFSET('Sanitation Data'!$Q$4,0,10*ROW('Sanitation Data'!Q101))),'Data Summary'!CZ107="Yes"),100-OFFSET('Sanitation Data'!$Q$4,0,10*ROW('Sanitation Data'!Q101)),NA())</f>
        <v>#N/A</v>
      </c>
      <c r="AL107" s="86" t="e">
        <f ca="true">+IF(AND(ISNUMBER(OFFSET('Sanitation Data'!$Q$6,0,10*ROW('Sanitation Data'!Q101))),'Data Summary'!DA107="Yes"),OFFSET('Sanitation Data'!$Q$6,0,10*ROW('Sanitation Data'!Q101)),NA())</f>
        <v>#N/A</v>
      </c>
      <c r="AM107" s="86" t="e">
        <f ca="true">+IF(AND(ISNUMBER(OFFSET('Sanitation Data'!$Q$10,0,10*ROW('Sanitation Data'!Q101))),'Data Summary'!DB107="Yes"),OFFSET('Sanitation Data'!$Q$10,0,10*ROW('Sanitation Data'!Q101)),NA())</f>
        <v>#N/A</v>
      </c>
      <c r="AN107" s="86" t="e">
        <f ca="true">+IF(AND(ISNUMBER(OFFSET('Sanitation Data'!$Q$11,0,10*ROW('Sanitation Data'!Q101))),'Data Summary'!DC107="Yes"),OFFSET('Sanitation Data'!$Q$11,0,10*ROW('Sanitation Data'!Q101)),NA())</f>
        <v>#N/A</v>
      </c>
      <c r="AO107" s="86" t="e">
        <f ca="true">+IF(AND(ISNUMBER(OFFSET('Sanitation Data'!$Q$12,0,10*ROW('Sanitation Data'!Q101))),'Data Summary'!DD107="Yes"),OFFSET('Sanitation Data'!$Q$12,0,10*ROW('Sanitation Data'!Q101)),NA())</f>
        <v>#N/A</v>
      </c>
      <c r="AP107" s="86" t="e">
        <f ca="true">+IF(AND(ISNUMBER(OFFSET('Sanitation Data'!$R$4,0,10*ROW('Sanitation Data'!R101))),'Data Summary'!DE107="Yes"),100-OFFSET('Sanitation Data'!$R$4,0,10*ROW('Sanitation Data'!R101)),NA())</f>
        <v>#N/A</v>
      </c>
      <c r="AQ107" s="86" t="e">
        <f ca="true">+IF(AND(ISNUMBER(OFFSET('Sanitation Data'!$R$6,0,10*ROW('Sanitation Data'!R101))),'Data Summary'!DF107="Yes"),OFFSET('Sanitation Data'!$R$6,0,10*ROW('Sanitation Data'!R101)),NA())</f>
        <v>#N/A</v>
      </c>
      <c r="AR107" s="86" t="e">
        <f ca="true">+IF(AND(ISNUMBER(OFFSET('Sanitation Data'!$R$10,0,10*ROW('Sanitation Data'!R101))),'Data Summary'!DG107="Yes"),OFFSET('Sanitation Data'!$R$10,0,10*ROW('Sanitation Data'!R101)),NA())</f>
        <v>#N/A</v>
      </c>
      <c r="AS107" s="86" t="e">
        <f ca="true">+IF(AND(ISNUMBER(OFFSET('Sanitation Data'!$R$11,0,10*ROW('Sanitation Data'!R101))),'Data Summary'!DH107="Yes"),OFFSET('Sanitation Data'!$R$11,0,10*ROW('Sanitation Data'!R101)),NA())</f>
        <v>#N/A</v>
      </c>
      <c r="AT107" s="86" t="e">
        <f ca="true">+IF(AND(ISNUMBER(OFFSET('Sanitation Data'!$R$12,0,10*ROW('Sanitation Data'!R101))),'Data Summary'!DI107="Yes"),OFFSET('Sanitation Data'!$R$12,0,10*ROW('Sanitation Data'!R101)),NA())</f>
        <v>#N/A</v>
      </c>
      <c r="AU107" s="86" t="e">
        <f ca="true">+IF(AND(ISNUMBER(OFFSET('Sanitation Data'!$S$4,0,10*ROW('Sanitation Data'!S101))),'Data Summary'!DJ107="Yes"),100-OFFSET('Sanitation Data'!$S$4,0,10*ROW('Sanitation Data'!S101)),NA())</f>
        <v>#N/A</v>
      </c>
      <c r="AV107" s="86" t="e">
        <f ca="true">+IF(AND(ISNUMBER(OFFSET('Sanitation Data'!$S$6,0,10*ROW('Sanitation Data'!S101))),'Data Summary'!DK107="Yes"),OFFSET('Sanitation Data'!$S$6,0,10*ROW('Sanitation Data'!S101)),NA())</f>
        <v>#N/A</v>
      </c>
      <c r="AW107" s="86" t="e">
        <f ca="true">+IF(AND(ISNUMBER(OFFSET('Sanitation Data'!$S$10,0,10*ROW('Sanitation Data'!S101))),'Data Summary'!DL107="Yes"),OFFSET('Sanitation Data'!$S$10,0,10*ROW('Sanitation Data'!S101)),NA())</f>
        <v>#N/A</v>
      </c>
      <c r="AX107" s="86" t="e">
        <f ca="true">+IF(AND(ISNUMBER(OFFSET('Sanitation Data'!$S$11,0,10*ROW('Sanitation Data'!S101))),'Data Summary'!DM107="Yes"),OFFSET('Sanitation Data'!$S$11,0,10*ROW('Sanitation Data'!S101)),NA())</f>
        <v>#N/A</v>
      </c>
      <c r="AY107" s="86" t="e">
        <f ca="true">+IF(AND(ISNUMBER(OFFSET('Sanitation Data'!$S$12,0,10*ROW('Sanitation Data'!S101))),'Data Summary'!DN107="Yes"),OFFSET('Sanitation Data'!$S$12,0,10*ROW('Sanitation Data'!S101)),NA())</f>
        <v>#N/A</v>
      </c>
      <c r="AZ107" s="87" t="e">
        <f ca="true">+IF(AND(ISNUMBER(OFFSET('Hygiene Data'!$N$5,0,10*ROW('Hygiene Data'!N101))),'Data Summary'!DO107="Yes"),OFFSET('Hygiene Data'!$N$5,0,10*ROW('Hygiene Data'!N101)),NA())</f>
        <v>#N/A</v>
      </c>
      <c r="BA107" s="87" t="e">
        <f ca="true">+IF(AND(ISNUMBER(OFFSET('Hygiene Data'!$N$7,0,10*ROW('Hygiene Data'!N101))),'Data Summary'!DP107="Yes"),OFFSET('Hygiene Data'!$N$7,0,10*ROW('Hygiene Data'!N101)),NA())</f>
        <v>#N/A</v>
      </c>
      <c r="BB107" s="87" t="e">
        <f ca="true">+IF(AND(ISNUMBER(OFFSET('Hygiene Data'!$N$9,0,10*ROW('Hygiene Data'!N101))),'Data Summary'!DQ107="Yes"),OFFSET('Hygiene Data'!$N$9,0,10*ROW('Hygiene Data'!N101)),NA())</f>
        <v>#N/A</v>
      </c>
      <c r="BC107" s="87" t="e">
        <f ca="true">+IF(AND(ISNUMBER(OFFSET('Hygiene Data'!$O$5,0,10*ROW('Hygiene Data'!O101))),'Data Summary'!DR107="Yes"),OFFSET('Hygiene Data'!$O$5,0,10*ROW('Hygiene Data'!O101)),NA())</f>
        <v>#N/A</v>
      </c>
      <c r="BD107" s="87" t="e">
        <f ca="true">+IF(AND(ISNUMBER(OFFSET('Hygiene Data'!$O$7,0,10*ROW('Hygiene Data'!O101))),'Data Summary'!DS107="Yes"),OFFSET('Hygiene Data'!$O$7,0,10*ROW('Hygiene Data'!O101)),NA())</f>
        <v>#N/A</v>
      </c>
      <c r="BE107" s="87" t="e">
        <f ca="true">+IF(AND(ISNUMBER(OFFSET('Hygiene Data'!$O$9,0,10*ROW('Hygiene Data'!O101))),'Data Summary'!DT107="Yes"),OFFSET('Hygiene Data'!$O$9,0,10*ROW('Hygiene Data'!O101)),NA())</f>
        <v>#N/A</v>
      </c>
      <c r="BF107" s="87" t="e">
        <f ca="true">+IF(AND(ISNUMBER(OFFSET('Hygiene Data'!$P$5,0,10*ROW('Hygiene Data'!P101))),'Data Summary'!DU107="Yes"),OFFSET('Hygiene Data'!$P$5,0,10*ROW('Hygiene Data'!P101)),NA())</f>
        <v>#N/A</v>
      </c>
      <c r="BG107" s="87" t="e">
        <f ca="true">+IF(AND(ISNUMBER(OFFSET('Hygiene Data'!$P$7,0,10*ROW('Hygiene Data'!P101))),'Data Summary'!DV107="Yes"),OFFSET('Hygiene Data'!$P$7,0,10*ROW('Hygiene Data'!P101)),NA())</f>
        <v>#N/A</v>
      </c>
      <c r="BH107" s="87" t="e">
        <f ca="true">+IF(AND(ISNUMBER(OFFSET('Hygiene Data'!$P$9,0,10*ROW('Hygiene Data'!P101))),'Data Summary'!DW107="Yes"),OFFSET('Hygiene Data'!$P$9,0,10*ROW('Hygiene Data'!P101)),NA())</f>
        <v>#N/A</v>
      </c>
      <c r="BI107" s="87" t="e">
        <f ca="true">+IF(AND(ISNUMBER(OFFSET('Hygiene Data'!$Q$5,0,10*ROW('Hygiene Data'!Q101))),'Data Summary'!DX107="Yes"),OFFSET('Hygiene Data'!$Q$5,0,10*ROW('Hygiene Data'!Q101)),NA())</f>
        <v>#N/A</v>
      </c>
      <c r="BJ107" s="87" t="e">
        <f ca="true">+IF(AND(ISNUMBER(OFFSET('Hygiene Data'!$Q$7,0,10*ROW('Hygiene Data'!Q101))),'Data Summary'!DY107="Yes"),OFFSET('Hygiene Data'!$Q$7,0,10*ROW('Hygiene Data'!Q101)),NA())</f>
        <v>#N/A</v>
      </c>
      <c r="BK107" s="87" t="e">
        <f ca="true">+IF(AND(ISNUMBER(OFFSET('Hygiene Data'!$Q$9,0,10*ROW('Hygiene Data'!Q101))),'Data Summary'!DZ107="Yes"),OFFSET('Hygiene Data'!$Q$9,0,10*ROW('Hygiene Data'!Q101)),NA())</f>
        <v>#N/A</v>
      </c>
      <c r="BL107" s="87" t="e">
        <f ca="true">+IF(AND(ISNUMBER(OFFSET('Hygiene Data'!$R$5,0,10*ROW('Hygiene Data'!R101))),'Data Summary'!EA107="Yes"),OFFSET('Hygiene Data'!$R$5,0,10*ROW('Hygiene Data'!R101)),NA())</f>
        <v>#N/A</v>
      </c>
      <c r="BM107" s="87" t="e">
        <f ca="true">+IF(AND(ISNUMBER(OFFSET('Hygiene Data'!$R$7,0,10*ROW('Hygiene Data'!R101))),'Data Summary'!EB107="Yes"),OFFSET('Hygiene Data'!$R$7,0,10*ROW('Hygiene Data'!R101)),NA())</f>
        <v>#N/A</v>
      </c>
      <c r="BN107" s="87" t="e">
        <f ca="true">+IF(AND(ISNUMBER(OFFSET('Hygiene Data'!$R$9,0,10*ROW('Hygiene Data'!R101))),'Data Summary'!EC107="Yes"),OFFSET('Hygiene Data'!$R$9,0,10*ROW('Hygiene Data'!R101)),NA())</f>
        <v>#N/A</v>
      </c>
      <c r="BO107" s="87" t="e">
        <f ca="true">+IF(AND(ISNUMBER(OFFSET('Hygiene Data'!$S$5,0,10*ROW('Hygiene Data'!S101))),'Data Summary'!ED107="Yes"),OFFSET('Hygiene Data'!$S$5,0,10*ROW('Hygiene Data'!S101)),NA())</f>
        <v>#N/A</v>
      </c>
      <c r="BP107" s="87" t="e">
        <f ca="true">+IF(AND(ISNUMBER(OFFSET('Hygiene Data'!$S$7,0,10*ROW('Hygiene Data'!S101))),'Data Summary'!EE107="Yes"),OFFSET('Hygiene Data'!$S$7,0,10*ROW('Hygiene Data'!S101)),NA())</f>
        <v>#N/A</v>
      </c>
      <c r="BQ107" s="87" t="e">
        <f ca="true">+IF(AND(ISNUMBER(OFFSET('Hygiene Data'!$S$9,0,10*ROW('Hygiene Data'!S101))),'Data Summary'!EF107="Yes"),OFFSET('Hygiene Data'!$S$9,0,10*ROW('Hygiene Data'!S101)),NA())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Data'!$N$4,0,10*ROW('Water Data'!N102))),'Data Summary'!BS108="Yes"),100-OFFSET('Water Data'!$N$4,0,10*ROW('Water Data'!N102)),NA())</f>
        <v>#N/A</v>
      </c>
      <c r="E108" s="85" t="e">
        <f ca="true">+IF(AND(ISNUMBER(OFFSET('Water Data'!$N$6,0,10*ROW('Water Data'!N102))),'Data Summary'!BT108="Yes"),OFFSET('Water Data'!$N$6,0,10*ROW('Water Data'!N102)),NA())</f>
        <v>#N/A</v>
      </c>
      <c r="F108" s="85" t="e">
        <f ca="true">+IF(AND(ISNUMBER(OFFSET('Water Data'!$N$9,0,10*ROW('Water Data'!N102))),'Data Summary'!BU108="Yes"),OFFSET('Water Data'!$N$9,0,10*ROW('Water Data'!N102)),NA())</f>
        <v>#N/A</v>
      </c>
      <c r="G108" s="85" t="e">
        <f ca="true">+IF(AND(ISNUMBER(OFFSET('Water Data'!$O$4,0,10*ROW('Water Data'!O102))),'Data Summary'!BV108="Yes"),100-OFFSET('Water Data'!$O$4,0,10*ROW('Water Data'!O102)),NA())</f>
        <v>#N/A</v>
      </c>
      <c r="H108" s="85" t="e">
        <f ca="true">+IF(AND(ISNUMBER(OFFSET('Water Data'!$O$6,0,10*ROW('Water Data'!O102))),'Data Summary'!BW108="Yes"),OFFSET('Water Data'!$O$6,0,10*ROW('Water Data'!O102)),NA())</f>
        <v>#N/A</v>
      </c>
      <c r="I108" s="85" t="e">
        <f ca="true">+IF(AND(ISNUMBER(OFFSET('Water Data'!$O$9,0,10*ROW('Water Data'!O102))),'Data Summary'!BX108="Yes"),OFFSET('Water Data'!$O$9,0,10*ROW('Water Data'!O102)),NA())</f>
        <v>#N/A</v>
      </c>
      <c r="J108" s="85" t="e">
        <f ca="true">+IF(AND(ISNUMBER(OFFSET('Water Data'!$P$4,0,10*ROW('Water Data'!P102))),'Data Summary'!BY108="Yes"),100-OFFSET('Water Data'!$P$4,0,10*ROW('Water Data'!P102)),NA())</f>
        <v>#N/A</v>
      </c>
      <c r="K108" s="85" t="e">
        <f ca="true">+IF(AND(ISNUMBER(OFFSET('Water Data'!$P$6,0,10*ROW('Water Data'!P102))),'Data Summary'!BZ108="Yes"),OFFSET('Water Data'!$P$6,0,10*ROW('Water Data'!P102)),NA())</f>
        <v>#N/A</v>
      </c>
      <c r="L108" s="85" t="e">
        <f ca="true">+IF(AND(ISNUMBER(OFFSET('Water Data'!$P$9,0,10*ROW('Water Data'!P102))),'Data Summary'!CA108="Yes"),OFFSET('Water Data'!$P$9,0,10*ROW('Water Data'!P102)),NA())</f>
        <v>#N/A</v>
      </c>
      <c r="M108" s="85" t="e">
        <f ca="true">+IF(AND(ISNUMBER(OFFSET('Water Data'!$Q$4,0,10*ROW('Water Data'!Q102))),'Data Summary'!CB108="Yes"),100-OFFSET('Water Data'!$Q$4,0,10*ROW('Water Data'!Q102)),NA())</f>
        <v>#N/A</v>
      </c>
      <c r="N108" s="85" t="e">
        <f ca="true">+IF(AND(ISNUMBER(OFFSET('Water Data'!$Q$6,0,10*ROW('Water Data'!Q102))),'Data Summary'!CC108="Yes"),OFFSET('Water Data'!$Q$6,0,10*ROW('Water Data'!Q102)),NA())</f>
        <v>#N/A</v>
      </c>
      <c r="O108" s="85" t="e">
        <f ca="true">+IF(AND(ISNUMBER(OFFSET('Water Data'!$Q$9,0,10*ROW('Water Data'!Q102))),'Data Summary'!CD108="Yes"),OFFSET('Water Data'!$Q$9,0,10*ROW('Water Data'!Q102)),NA())</f>
        <v>#N/A</v>
      </c>
      <c r="P108" s="85" t="e">
        <f ca="true">+IF(AND(ISNUMBER(OFFSET('Water Data'!$R$4,0,10*ROW('Water Data'!R102))),'Data Summary'!CE108="Yes"),100-OFFSET('Water Data'!$R$4,0,10*ROW('Water Data'!R102)),NA())</f>
        <v>#N/A</v>
      </c>
      <c r="Q108" s="85" t="e">
        <f ca="true">+IF(AND(ISNUMBER(OFFSET('Water Data'!$R$6,0,10*ROW('Water Data'!R102))),'Data Summary'!CF108="Yes"),OFFSET('Water Data'!$R$6,0,10*ROW('Water Data'!R102)),NA())</f>
        <v>#N/A</v>
      </c>
      <c r="R108" s="85" t="e">
        <f ca="true">+IF(AND(ISNUMBER(OFFSET('Water Data'!$R$9,0,10*ROW('Water Data'!R102))),'Data Summary'!CG108="Yes"),OFFSET('Water Data'!$R$9,0,10*ROW('Water Data'!R102)),NA())</f>
        <v>#N/A</v>
      </c>
      <c r="S108" s="85" t="e">
        <f ca="true">+IF(AND(ISNUMBER(OFFSET('Water Data'!$S$4,0,10*ROW('Water Data'!S102))),'Data Summary'!CH108="Yes"),100-OFFSET('Water Data'!$S$4,0,10*ROW('Water Data'!S102)),NA())</f>
        <v>#N/A</v>
      </c>
      <c r="T108" s="85" t="e">
        <f ca="true">+IF(AND(ISNUMBER(OFFSET('Water Data'!$S$6,0,10*ROW('Water Data'!S102))),'Data Summary'!CI108="Yes"),OFFSET('Water Data'!$S$6,0,10*ROW('Water Data'!S102)),NA())</f>
        <v>#N/A</v>
      </c>
      <c r="U108" s="85" t="e">
        <f ca="true">+IF(AND(ISNUMBER(OFFSET('Water Data'!$S$9,0,10*ROW('Water Data'!S102))),'Data Summary'!CJ108="Yes"),OFFSET('Water Data'!$S$9,0,10*ROW('Water Data'!S102)),NA())</f>
        <v>#N/A</v>
      </c>
      <c r="V108" s="86" t="e">
        <f ca="true">+IF(AND(ISNUMBER(OFFSET('Sanitation Data'!$N$4,0,10*ROW('Sanitation Data'!N102))),'Data Summary'!CK108="Yes"),100-OFFSET('Sanitation Data'!$N$4,0,10*ROW('Sanitation Data'!N102)),NA())</f>
        <v>#N/A</v>
      </c>
      <c r="W108" s="86" t="e">
        <f ca="true">+IF(AND(ISNUMBER(OFFSET('Sanitation Data'!$N$6,0,10*ROW('Sanitation Data'!N102))),'Data Summary'!CL108="Yes"),OFFSET('Sanitation Data'!$N$6,0,10*ROW('Sanitation Data'!N102)),NA())</f>
        <v>#N/A</v>
      </c>
      <c r="X108" s="86" t="e">
        <f ca="true">+IF(AND(ISNUMBER(OFFSET('Sanitation Data'!$N$10,0,10*ROW('Sanitation Data'!N102))),'Data Summary'!CM108="Yes"),OFFSET('Sanitation Data'!$N$10,0,10*ROW('Sanitation Data'!N102)),NA())</f>
        <v>#N/A</v>
      </c>
      <c r="Y108" s="86" t="e">
        <f ca="true">+IF(AND(ISNUMBER(OFFSET('Sanitation Data'!$N$11,0,10*ROW('Sanitation Data'!N102))),'Data Summary'!CN108="Yes"),OFFSET('Sanitation Data'!$N$11,0,10*ROW('Sanitation Data'!N102)),NA())</f>
        <v>#N/A</v>
      </c>
      <c r="Z108" s="86" t="e">
        <f ca="true">+IF(AND(ISNUMBER(OFFSET('Sanitation Data'!$N$12,0,10*ROW('Sanitation Data'!N102))),'Data Summary'!CO108="Yes"),OFFSET('Sanitation Data'!$N$12,0,10*ROW('Sanitation Data'!N102)),NA())</f>
        <v>#N/A</v>
      </c>
      <c r="AA108" s="86" t="e">
        <f ca="true">+IF(AND(ISNUMBER(OFFSET('Sanitation Data'!$O$4,0,10*ROW('Sanitation Data'!O102))),'Data Summary'!CP108="Yes"),100-OFFSET('Sanitation Data'!$O$4,0,10*ROW('Sanitation Data'!O102)),NA())</f>
        <v>#N/A</v>
      </c>
      <c r="AB108" s="86" t="e">
        <f ca="true">+IF(AND(ISNUMBER(OFFSET('Sanitation Data'!$O$6,0,10*ROW('Sanitation Data'!O102))),'Data Summary'!CQ108="Yes"),OFFSET('Sanitation Data'!$O$6,0,10*ROW('Sanitation Data'!O102)),NA())</f>
        <v>#N/A</v>
      </c>
      <c r="AC108" s="86" t="e">
        <f ca="true">+IF(AND(ISNUMBER(OFFSET('Sanitation Data'!$O$10,0,10*ROW('Sanitation Data'!O102))),'Data Summary'!CR108="Yes"),OFFSET('Sanitation Data'!$O$10,0,10*ROW('Sanitation Data'!O102)),NA())</f>
        <v>#N/A</v>
      </c>
      <c r="AD108" s="86" t="e">
        <f ca="true">+IF(AND(ISNUMBER(OFFSET('Sanitation Data'!$O$11,0,10*ROW('Sanitation Data'!O102))),'Data Summary'!CS108="Yes"),OFFSET('Sanitation Data'!$O$11,0,10*ROW('Sanitation Data'!O102)),NA())</f>
        <v>#N/A</v>
      </c>
      <c r="AE108" s="86" t="e">
        <f ca="true">+IF(AND(ISNUMBER(OFFSET('Sanitation Data'!$O$12,0,10*ROW('Sanitation Data'!O102))),'Data Summary'!CT108="Yes"),OFFSET('Sanitation Data'!$O$12,0,10*ROW('Sanitation Data'!O102)),NA())</f>
        <v>#N/A</v>
      </c>
      <c r="AF108" s="86" t="e">
        <f ca="true">+IF(AND(ISNUMBER(OFFSET('Sanitation Data'!$P$4,0,10*ROW('Sanitation Data'!P102))),'Data Summary'!CU108="Yes"),100-OFFSET('Sanitation Data'!$P$4,0,10*ROW('Sanitation Data'!P102)),NA())</f>
        <v>#N/A</v>
      </c>
      <c r="AG108" s="86" t="e">
        <f ca="true">+IF(AND(ISNUMBER(OFFSET('Sanitation Data'!$P$6,0,10*ROW('Sanitation Data'!P102))),'Data Summary'!CV108="Yes"),OFFSET('Sanitation Data'!$P$6,0,10*ROW('Sanitation Data'!P102)),NA())</f>
        <v>#N/A</v>
      </c>
      <c r="AH108" s="86" t="e">
        <f ca="true">+IF(AND(ISNUMBER(OFFSET('Sanitation Data'!$P$10,0,10*ROW('Sanitation Data'!P102))),'Data Summary'!CW108="Yes"),OFFSET('Sanitation Data'!$P$10,0,10*ROW('Sanitation Data'!P102)),NA())</f>
        <v>#N/A</v>
      </c>
      <c r="AI108" s="86" t="e">
        <f ca="true">+IF(AND(ISNUMBER(OFFSET('Sanitation Data'!$P$11,0,10*ROW('Sanitation Data'!P102))),'Data Summary'!CX108="Yes"),OFFSET('Sanitation Data'!$P$11,0,10*ROW('Sanitation Data'!P102)),NA())</f>
        <v>#N/A</v>
      </c>
      <c r="AJ108" s="86" t="e">
        <f ca="true">+IF(AND(ISNUMBER(OFFSET('Sanitation Data'!$P$12,0,10*ROW('Sanitation Data'!P102))),'Data Summary'!CY108="Yes"),OFFSET('Sanitation Data'!$P$12,0,10*ROW('Sanitation Data'!P102)),NA())</f>
        <v>#N/A</v>
      </c>
      <c r="AK108" s="86" t="e">
        <f ca="true">+IF(AND(ISNUMBER(OFFSET('Sanitation Data'!$Q$4,0,10*ROW('Sanitation Data'!Q102))),'Data Summary'!CZ108="Yes"),100-OFFSET('Sanitation Data'!$Q$4,0,10*ROW('Sanitation Data'!Q102)),NA())</f>
        <v>#N/A</v>
      </c>
      <c r="AL108" s="86" t="e">
        <f ca="true">+IF(AND(ISNUMBER(OFFSET('Sanitation Data'!$Q$6,0,10*ROW('Sanitation Data'!Q102))),'Data Summary'!DA108="Yes"),OFFSET('Sanitation Data'!$Q$6,0,10*ROW('Sanitation Data'!Q102)),NA())</f>
        <v>#N/A</v>
      </c>
      <c r="AM108" s="86" t="e">
        <f ca="true">+IF(AND(ISNUMBER(OFFSET('Sanitation Data'!$Q$10,0,10*ROW('Sanitation Data'!Q102))),'Data Summary'!DB108="Yes"),OFFSET('Sanitation Data'!$Q$10,0,10*ROW('Sanitation Data'!Q102)),NA())</f>
        <v>#N/A</v>
      </c>
      <c r="AN108" s="86" t="e">
        <f ca="true">+IF(AND(ISNUMBER(OFFSET('Sanitation Data'!$Q$11,0,10*ROW('Sanitation Data'!Q102))),'Data Summary'!DC108="Yes"),OFFSET('Sanitation Data'!$Q$11,0,10*ROW('Sanitation Data'!Q102)),NA())</f>
        <v>#N/A</v>
      </c>
      <c r="AO108" s="86" t="e">
        <f ca="true">+IF(AND(ISNUMBER(OFFSET('Sanitation Data'!$Q$12,0,10*ROW('Sanitation Data'!Q102))),'Data Summary'!DD108="Yes"),OFFSET('Sanitation Data'!$Q$12,0,10*ROW('Sanitation Data'!Q102)),NA())</f>
        <v>#N/A</v>
      </c>
      <c r="AP108" s="86" t="e">
        <f ca="true">+IF(AND(ISNUMBER(OFFSET('Sanitation Data'!$R$4,0,10*ROW('Sanitation Data'!R102))),'Data Summary'!DE108="Yes"),100-OFFSET('Sanitation Data'!$R$4,0,10*ROW('Sanitation Data'!R102)),NA())</f>
        <v>#N/A</v>
      </c>
      <c r="AQ108" s="86" t="e">
        <f ca="true">+IF(AND(ISNUMBER(OFFSET('Sanitation Data'!$R$6,0,10*ROW('Sanitation Data'!R102))),'Data Summary'!DF108="Yes"),OFFSET('Sanitation Data'!$R$6,0,10*ROW('Sanitation Data'!R102)),NA())</f>
        <v>#N/A</v>
      </c>
      <c r="AR108" s="86" t="e">
        <f ca="true">+IF(AND(ISNUMBER(OFFSET('Sanitation Data'!$R$10,0,10*ROW('Sanitation Data'!R102))),'Data Summary'!DG108="Yes"),OFFSET('Sanitation Data'!$R$10,0,10*ROW('Sanitation Data'!R102)),NA())</f>
        <v>#N/A</v>
      </c>
      <c r="AS108" s="86" t="e">
        <f ca="true">+IF(AND(ISNUMBER(OFFSET('Sanitation Data'!$R$11,0,10*ROW('Sanitation Data'!R102))),'Data Summary'!DH108="Yes"),OFFSET('Sanitation Data'!$R$11,0,10*ROW('Sanitation Data'!R102)),NA())</f>
        <v>#N/A</v>
      </c>
      <c r="AT108" s="86" t="e">
        <f ca="true">+IF(AND(ISNUMBER(OFFSET('Sanitation Data'!$R$12,0,10*ROW('Sanitation Data'!R102))),'Data Summary'!DI108="Yes"),OFFSET('Sanitation Data'!$R$12,0,10*ROW('Sanitation Data'!R102)),NA())</f>
        <v>#N/A</v>
      </c>
      <c r="AU108" s="86" t="e">
        <f ca="true">+IF(AND(ISNUMBER(OFFSET('Sanitation Data'!$S$4,0,10*ROW('Sanitation Data'!S102))),'Data Summary'!DJ108="Yes"),100-OFFSET('Sanitation Data'!$S$4,0,10*ROW('Sanitation Data'!S102)),NA())</f>
        <v>#N/A</v>
      </c>
      <c r="AV108" s="86" t="e">
        <f ca="true">+IF(AND(ISNUMBER(OFFSET('Sanitation Data'!$S$6,0,10*ROW('Sanitation Data'!S102))),'Data Summary'!DK108="Yes"),OFFSET('Sanitation Data'!$S$6,0,10*ROW('Sanitation Data'!S102)),NA())</f>
        <v>#N/A</v>
      </c>
      <c r="AW108" s="86" t="e">
        <f ca="true">+IF(AND(ISNUMBER(OFFSET('Sanitation Data'!$S$10,0,10*ROW('Sanitation Data'!S102))),'Data Summary'!DL108="Yes"),OFFSET('Sanitation Data'!$S$10,0,10*ROW('Sanitation Data'!S102)),NA())</f>
        <v>#N/A</v>
      </c>
      <c r="AX108" s="86" t="e">
        <f ca="true">+IF(AND(ISNUMBER(OFFSET('Sanitation Data'!$S$11,0,10*ROW('Sanitation Data'!S102))),'Data Summary'!DM108="Yes"),OFFSET('Sanitation Data'!$S$11,0,10*ROW('Sanitation Data'!S102)),NA())</f>
        <v>#N/A</v>
      </c>
      <c r="AY108" s="86" t="e">
        <f ca="true">+IF(AND(ISNUMBER(OFFSET('Sanitation Data'!$S$12,0,10*ROW('Sanitation Data'!S102))),'Data Summary'!DN108="Yes"),OFFSET('Sanitation Data'!$S$12,0,10*ROW('Sanitation Data'!S102)),NA())</f>
        <v>#N/A</v>
      </c>
      <c r="AZ108" s="87" t="e">
        <f ca="true">+IF(AND(ISNUMBER(OFFSET('Hygiene Data'!$N$5,0,10*ROW('Hygiene Data'!N102))),'Data Summary'!DO108="Yes"),OFFSET('Hygiene Data'!$N$5,0,10*ROW('Hygiene Data'!N102)),NA())</f>
        <v>#N/A</v>
      </c>
      <c r="BA108" s="87" t="e">
        <f ca="true">+IF(AND(ISNUMBER(OFFSET('Hygiene Data'!$N$7,0,10*ROW('Hygiene Data'!N102))),'Data Summary'!DP108="Yes"),OFFSET('Hygiene Data'!$N$7,0,10*ROW('Hygiene Data'!N102)),NA())</f>
        <v>#N/A</v>
      </c>
      <c r="BB108" s="87" t="e">
        <f ca="true">+IF(AND(ISNUMBER(OFFSET('Hygiene Data'!$N$9,0,10*ROW('Hygiene Data'!N102))),'Data Summary'!DQ108="Yes"),OFFSET('Hygiene Data'!$N$9,0,10*ROW('Hygiene Data'!N102)),NA())</f>
        <v>#N/A</v>
      </c>
      <c r="BC108" s="87" t="e">
        <f ca="true">+IF(AND(ISNUMBER(OFFSET('Hygiene Data'!$O$5,0,10*ROW('Hygiene Data'!O102))),'Data Summary'!DR108="Yes"),OFFSET('Hygiene Data'!$O$5,0,10*ROW('Hygiene Data'!O102)),NA())</f>
        <v>#N/A</v>
      </c>
      <c r="BD108" s="87" t="e">
        <f ca="true">+IF(AND(ISNUMBER(OFFSET('Hygiene Data'!$O$7,0,10*ROW('Hygiene Data'!O102))),'Data Summary'!DS108="Yes"),OFFSET('Hygiene Data'!$O$7,0,10*ROW('Hygiene Data'!O102)),NA())</f>
        <v>#N/A</v>
      </c>
      <c r="BE108" s="87" t="e">
        <f ca="true">+IF(AND(ISNUMBER(OFFSET('Hygiene Data'!$O$9,0,10*ROW('Hygiene Data'!O102))),'Data Summary'!DT108="Yes"),OFFSET('Hygiene Data'!$O$9,0,10*ROW('Hygiene Data'!O102)),NA())</f>
        <v>#N/A</v>
      </c>
      <c r="BF108" s="87" t="e">
        <f ca="true">+IF(AND(ISNUMBER(OFFSET('Hygiene Data'!$P$5,0,10*ROW('Hygiene Data'!P102))),'Data Summary'!DU108="Yes"),OFFSET('Hygiene Data'!$P$5,0,10*ROW('Hygiene Data'!P102)),NA())</f>
        <v>#N/A</v>
      </c>
      <c r="BG108" s="87" t="e">
        <f ca="true">+IF(AND(ISNUMBER(OFFSET('Hygiene Data'!$P$7,0,10*ROW('Hygiene Data'!P102))),'Data Summary'!DV108="Yes"),OFFSET('Hygiene Data'!$P$7,0,10*ROW('Hygiene Data'!P102)),NA())</f>
        <v>#N/A</v>
      </c>
      <c r="BH108" s="87" t="e">
        <f ca="true">+IF(AND(ISNUMBER(OFFSET('Hygiene Data'!$P$9,0,10*ROW('Hygiene Data'!P102))),'Data Summary'!DW108="Yes"),OFFSET('Hygiene Data'!$P$9,0,10*ROW('Hygiene Data'!P102)),NA())</f>
        <v>#N/A</v>
      </c>
      <c r="BI108" s="87" t="e">
        <f ca="true">+IF(AND(ISNUMBER(OFFSET('Hygiene Data'!$Q$5,0,10*ROW('Hygiene Data'!Q102))),'Data Summary'!DX108="Yes"),OFFSET('Hygiene Data'!$Q$5,0,10*ROW('Hygiene Data'!Q102)),NA())</f>
        <v>#N/A</v>
      </c>
      <c r="BJ108" s="87" t="e">
        <f ca="true">+IF(AND(ISNUMBER(OFFSET('Hygiene Data'!$Q$7,0,10*ROW('Hygiene Data'!Q102))),'Data Summary'!DY108="Yes"),OFFSET('Hygiene Data'!$Q$7,0,10*ROW('Hygiene Data'!Q102)),NA())</f>
        <v>#N/A</v>
      </c>
      <c r="BK108" s="87" t="e">
        <f ca="true">+IF(AND(ISNUMBER(OFFSET('Hygiene Data'!$Q$9,0,10*ROW('Hygiene Data'!Q102))),'Data Summary'!DZ108="Yes"),OFFSET('Hygiene Data'!$Q$9,0,10*ROW('Hygiene Data'!Q102)),NA())</f>
        <v>#N/A</v>
      </c>
      <c r="BL108" s="87" t="e">
        <f ca="true">+IF(AND(ISNUMBER(OFFSET('Hygiene Data'!$R$5,0,10*ROW('Hygiene Data'!R102))),'Data Summary'!EA108="Yes"),OFFSET('Hygiene Data'!$R$5,0,10*ROW('Hygiene Data'!R102)),NA())</f>
        <v>#N/A</v>
      </c>
      <c r="BM108" s="87" t="e">
        <f ca="true">+IF(AND(ISNUMBER(OFFSET('Hygiene Data'!$R$7,0,10*ROW('Hygiene Data'!R102))),'Data Summary'!EB108="Yes"),OFFSET('Hygiene Data'!$R$7,0,10*ROW('Hygiene Data'!R102)),NA())</f>
        <v>#N/A</v>
      </c>
      <c r="BN108" s="87" t="e">
        <f ca="true">+IF(AND(ISNUMBER(OFFSET('Hygiene Data'!$R$9,0,10*ROW('Hygiene Data'!R102))),'Data Summary'!EC108="Yes"),OFFSET('Hygiene Data'!$R$9,0,10*ROW('Hygiene Data'!R102)),NA())</f>
        <v>#N/A</v>
      </c>
      <c r="BO108" s="87" t="e">
        <f ca="true">+IF(AND(ISNUMBER(OFFSET('Hygiene Data'!$S$5,0,10*ROW('Hygiene Data'!S102))),'Data Summary'!ED108="Yes"),OFFSET('Hygiene Data'!$S$5,0,10*ROW('Hygiene Data'!S102)),NA())</f>
        <v>#N/A</v>
      </c>
      <c r="BP108" s="87" t="e">
        <f ca="true">+IF(AND(ISNUMBER(OFFSET('Hygiene Data'!$S$7,0,10*ROW('Hygiene Data'!S102))),'Data Summary'!EE108="Yes"),OFFSET('Hygiene Data'!$S$7,0,10*ROW('Hygiene Data'!S102)),NA())</f>
        <v>#N/A</v>
      </c>
      <c r="BQ108" s="87" t="e">
        <f ca="true">+IF(AND(ISNUMBER(OFFSET('Hygiene Data'!$S$9,0,10*ROW('Hygiene Data'!S102))),'Data Summary'!EF108="Yes"),OFFSET('Hygiene Data'!$S$9,0,10*ROW('Hygiene Data'!S102)),NA())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Data'!$N$4,0,10*ROW('Water Data'!N103))),'Data Summary'!BS109="Yes"),100-OFFSET('Water Data'!$N$4,0,10*ROW('Water Data'!N103)),NA())</f>
        <v>#N/A</v>
      </c>
      <c r="E109" s="85" t="e">
        <f ca="true">+IF(AND(ISNUMBER(OFFSET('Water Data'!$N$6,0,10*ROW('Water Data'!N103))),'Data Summary'!BT109="Yes"),OFFSET('Water Data'!$N$6,0,10*ROW('Water Data'!N103)),NA())</f>
        <v>#N/A</v>
      </c>
      <c r="F109" s="85" t="e">
        <f ca="true">+IF(AND(ISNUMBER(OFFSET('Water Data'!$N$9,0,10*ROW('Water Data'!N103))),'Data Summary'!BU109="Yes"),OFFSET('Water Data'!$N$9,0,10*ROW('Water Data'!N103)),NA())</f>
        <v>#N/A</v>
      </c>
      <c r="G109" s="85" t="e">
        <f ca="true">+IF(AND(ISNUMBER(OFFSET('Water Data'!$O$4,0,10*ROW('Water Data'!O103))),'Data Summary'!BV109="Yes"),100-OFFSET('Water Data'!$O$4,0,10*ROW('Water Data'!O103)),NA())</f>
        <v>#N/A</v>
      </c>
      <c r="H109" s="85" t="e">
        <f ca="true">+IF(AND(ISNUMBER(OFFSET('Water Data'!$O$6,0,10*ROW('Water Data'!O103))),'Data Summary'!BW109="Yes"),OFFSET('Water Data'!$O$6,0,10*ROW('Water Data'!O103)),NA())</f>
        <v>#N/A</v>
      </c>
      <c r="I109" s="85" t="e">
        <f ca="true">+IF(AND(ISNUMBER(OFFSET('Water Data'!$O$9,0,10*ROW('Water Data'!O103))),'Data Summary'!BX109="Yes"),OFFSET('Water Data'!$O$9,0,10*ROW('Water Data'!O103)),NA())</f>
        <v>#N/A</v>
      </c>
      <c r="J109" s="85" t="e">
        <f ca="true">+IF(AND(ISNUMBER(OFFSET('Water Data'!$P$4,0,10*ROW('Water Data'!P103))),'Data Summary'!BY109="Yes"),100-OFFSET('Water Data'!$P$4,0,10*ROW('Water Data'!P103)),NA())</f>
        <v>#N/A</v>
      </c>
      <c r="K109" s="85" t="e">
        <f ca="true">+IF(AND(ISNUMBER(OFFSET('Water Data'!$P$6,0,10*ROW('Water Data'!P103))),'Data Summary'!BZ109="Yes"),OFFSET('Water Data'!$P$6,0,10*ROW('Water Data'!P103)),NA())</f>
        <v>#N/A</v>
      </c>
      <c r="L109" s="85" t="e">
        <f ca="true">+IF(AND(ISNUMBER(OFFSET('Water Data'!$P$9,0,10*ROW('Water Data'!P103))),'Data Summary'!CA109="Yes"),OFFSET('Water Data'!$P$9,0,10*ROW('Water Data'!P103)),NA())</f>
        <v>#N/A</v>
      </c>
      <c r="M109" s="85" t="e">
        <f ca="true">+IF(AND(ISNUMBER(OFFSET('Water Data'!$Q$4,0,10*ROW('Water Data'!Q103))),'Data Summary'!CB109="Yes"),100-OFFSET('Water Data'!$Q$4,0,10*ROW('Water Data'!Q103)),NA())</f>
        <v>#N/A</v>
      </c>
      <c r="N109" s="85" t="e">
        <f ca="true">+IF(AND(ISNUMBER(OFFSET('Water Data'!$Q$6,0,10*ROW('Water Data'!Q103))),'Data Summary'!CC109="Yes"),OFFSET('Water Data'!$Q$6,0,10*ROW('Water Data'!Q103)),NA())</f>
        <v>#N/A</v>
      </c>
      <c r="O109" s="85" t="e">
        <f ca="true">+IF(AND(ISNUMBER(OFFSET('Water Data'!$Q$9,0,10*ROW('Water Data'!Q103))),'Data Summary'!CD109="Yes"),OFFSET('Water Data'!$Q$9,0,10*ROW('Water Data'!Q103)),NA())</f>
        <v>#N/A</v>
      </c>
      <c r="P109" s="85" t="e">
        <f ca="true">+IF(AND(ISNUMBER(OFFSET('Water Data'!$R$4,0,10*ROW('Water Data'!R103))),'Data Summary'!CE109="Yes"),100-OFFSET('Water Data'!$R$4,0,10*ROW('Water Data'!R103)),NA())</f>
        <v>#N/A</v>
      </c>
      <c r="Q109" s="85" t="e">
        <f ca="true">+IF(AND(ISNUMBER(OFFSET('Water Data'!$R$6,0,10*ROW('Water Data'!R103))),'Data Summary'!CF109="Yes"),OFFSET('Water Data'!$R$6,0,10*ROW('Water Data'!R103)),NA())</f>
        <v>#N/A</v>
      </c>
      <c r="R109" s="85" t="e">
        <f ca="true">+IF(AND(ISNUMBER(OFFSET('Water Data'!$R$9,0,10*ROW('Water Data'!R103))),'Data Summary'!CG109="Yes"),OFFSET('Water Data'!$R$9,0,10*ROW('Water Data'!R103)),NA())</f>
        <v>#N/A</v>
      </c>
      <c r="S109" s="85" t="e">
        <f ca="true">+IF(AND(ISNUMBER(OFFSET('Water Data'!$S$4,0,10*ROW('Water Data'!S103))),'Data Summary'!CH109="Yes"),100-OFFSET('Water Data'!$S$4,0,10*ROW('Water Data'!S103)),NA())</f>
        <v>#N/A</v>
      </c>
      <c r="T109" s="85" t="e">
        <f ca="true">+IF(AND(ISNUMBER(OFFSET('Water Data'!$S$6,0,10*ROW('Water Data'!S103))),'Data Summary'!CI109="Yes"),OFFSET('Water Data'!$S$6,0,10*ROW('Water Data'!S103)),NA())</f>
        <v>#N/A</v>
      </c>
      <c r="U109" s="85" t="e">
        <f ca="true">+IF(AND(ISNUMBER(OFFSET('Water Data'!$S$9,0,10*ROW('Water Data'!S103))),'Data Summary'!CJ109="Yes"),OFFSET('Water Data'!$S$9,0,10*ROW('Water Data'!S103)),NA())</f>
        <v>#N/A</v>
      </c>
      <c r="V109" s="86" t="e">
        <f ca="true">+IF(AND(ISNUMBER(OFFSET('Sanitation Data'!$N$4,0,10*ROW('Sanitation Data'!N103))),'Data Summary'!CK109="Yes"),100-OFFSET('Sanitation Data'!$N$4,0,10*ROW('Sanitation Data'!N103)),NA())</f>
        <v>#N/A</v>
      </c>
      <c r="W109" s="86" t="e">
        <f ca="true">+IF(AND(ISNUMBER(OFFSET('Sanitation Data'!$N$6,0,10*ROW('Sanitation Data'!N103))),'Data Summary'!CL109="Yes"),OFFSET('Sanitation Data'!$N$6,0,10*ROW('Sanitation Data'!N103)),NA())</f>
        <v>#N/A</v>
      </c>
      <c r="X109" s="86" t="e">
        <f ca="true">+IF(AND(ISNUMBER(OFFSET('Sanitation Data'!$N$10,0,10*ROW('Sanitation Data'!N103))),'Data Summary'!CM109="Yes"),OFFSET('Sanitation Data'!$N$10,0,10*ROW('Sanitation Data'!N103)),NA())</f>
        <v>#N/A</v>
      </c>
      <c r="Y109" s="86" t="e">
        <f ca="true">+IF(AND(ISNUMBER(OFFSET('Sanitation Data'!$N$11,0,10*ROW('Sanitation Data'!N103))),'Data Summary'!CN109="Yes"),OFFSET('Sanitation Data'!$N$11,0,10*ROW('Sanitation Data'!N103)),NA())</f>
        <v>#N/A</v>
      </c>
      <c r="Z109" s="86" t="e">
        <f ca="true">+IF(AND(ISNUMBER(OFFSET('Sanitation Data'!$N$12,0,10*ROW('Sanitation Data'!N103))),'Data Summary'!CO109="Yes"),OFFSET('Sanitation Data'!$N$12,0,10*ROW('Sanitation Data'!N103)),NA())</f>
        <v>#N/A</v>
      </c>
      <c r="AA109" s="86" t="e">
        <f ca="true">+IF(AND(ISNUMBER(OFFSET('Sanitation Data'!$O$4,0,10*ROW('Sanitation Data'!O103))),'Data Summary'!CP109="Yes"),100-OFFSET('Sanitation Data'!$O$4,0,10*ROW('Sanitation Data'!O103)),NA())</f>
        <v>#N/A</v>
      </c>
      <c r="AB109" s="86" t="e">
        <f ca="true">+IF(AND(ISNUMBER(OFFSET('Sanitation Data'!$O$6,0,10*ROW('Sanitation Data'!O103))),'Data Summary'!CQ109="Yes"),OFFSET('Sanitation Data'!$O$6,0,10*ROW('Sanitation Data'!O103)),NA())</f>
        <v>#N/A</v>
      </c>
      <c r="AC109" s="86" t="e">
        <f ca="true">+IF(AND(ISNUMBER(OFFSET('Sanitation Data'!$O$10,0,10*ROW('Sanitation Data'!O103))),'Data Summary'!CR109="Yes"),OFFSET('Sanitation Data'!$O$10,0,10*ROW('Sanitation Data'!O103)),NA())</f>
        <v>#N/A</v>
      </c>
      <c r="AD109" s="86" t="e">
        <f ca="true">+IF(AND(ISNUMBER(OFFSET('Sanitation Data'!$O$11,0,10*ROW('Sanitation Data'!O103))),'Data Summary'!CS109="Yes"),OFFSET('Sanitation Data'!$O$11,0,10*ROW('Sanitation Data'!O103)),NA())</f>
        <v>#N/A</v>
      </c>
      <c r="AE109" s="86" t="e">
        <f ca="true">+IF(AND(ISNUMBER(OFFSET('Sanitation Data'!$O$12,0,10*ROW('Sanitation Data'!O103))),'Data Summary'!CT109="Yes"),OFFSET('Sanitation Data'!$O$12,0,10*ROW('Sanitation Data'!O103)),NA())</f>
        <v>#N/A</v>
      </c>
      <c r="AF109" s="86" t="e">
        <f ca="true">+IF(AND(ISNUMBER(OFFSET('Sanitation Data'!$P$4,0,10*ROW('Sanitation Data'!P103))),'Data Summary'!CU109="Yes"),100-OFFSET('Sanitation Data'!$P$4,0,10*ROW('Sanitation Data'!P103)),NA())</f>
        <v>#N/A</v>
      </c>
      <c r="AG109" s="86" t="e">
        <f ca="true">+IF(AND(ISNUMBER(OFFSET('Sanitation Data'!$P$6,0,10*ROW('Sanitation Data'!P103))),'Data Summary'!CV109="Yes"),OFFSET('Sanitation Data'!$P$6,0,10*ROW('Sanitation Data'!P103)),NA())</f>
        <v>#N/A</v>
      </c>
      <c r="AH109" s="86" t="e">
        <f ca="true">+IF(AND(ISNUMBER(OFFSET('Sanitation Data'!$P$10,0,10*ROW('Sanitation Data'!P103))),'Data Summary'!CW109="Yes"),OFFSET('Sanitation Data'!$P$10,0,10*ROW('Sanitation Data'!P103)),NA())</f>
        <v>#N/A</v>
      </c>
      <c r="AI109" s="86" t="e">
        <f ca="true">+IF(AND(ISNUMBER(OFFSET('Sanitation Data'!$P$11,0,10*ROW('Sanitation Data'!P103))),'Data Summary'!CX109="Yes"),OFFSET('Sanitation Data'!$P$11,0,10*ROW('Sanitation Data'!P103)),NA())</f>
        <v>#N/A</v>
      </c>
      <c r="AJ109" s="86" t="e">
        <f ca="true">+IF(AND(ISNUMBER(OFFSET('Sanitation Data'!$P$12,0,10*ROW('Sanitation Data'!P103))),'Data Summary'!CY109="Yes"),OFFSET('Sanitation Data'!$P$12,0,10*ROW('Sanitation Data'!P103)),NA())</f>
        <v>#N/A</v>
      </c>
      <c r="AK109" s="86" t="e">
        <f ca="true">+IF(AND(ISNUMBER(OFFSET('Sanitation Data'!$Q$4,0,10*ROW('Sanitation Data'!Q103))),'Data Summary'!CZ109="Yes"),100-OFFSET('Sanitation Data'!$Q$4,0,10*ROW('Sanitation Data'!Q103)),NA())</f>
        <v>#N/A</v>
      </c>
      <c r="AL109" s="86" t="e">
        <f ca="true">+IF(AND(ISNUMBER(OFFSET('Sanitation Data'!$Q$6,0,10*ROW('Sanitation Data'!Q103))),'Data Summary'!DA109="Yes"),OFFSET('Sanitation Data'!$Q$6,0,10*ROW('Sanitation Data'!Q103)),NA())</f>
        <v>#N/A</v>
      </c>
      <c r="AM109" s="86" t="e">
        <f ca="true">+IF(AND(ISNUMBER(OFFSET('Sanitation Data'!$Q$10,0,10*ROW('Sanitation Data'!Q103))),'Data Summary'!DB109="Yes"),OFFSET('Sanitation Data'!$Q$10,0,10*ROW('Sanitation Data'!Q103)),NA())</f>
        <v>#N/A</v>
      </c>
      <c r="AN109" s="86" t="e">
        <f ca="true">+IF(AND(ISNUMBER(OFFSET('Sanitation Data'!$Q$11,0,10*ROW('Sanitation Data'!Q103))),'Data Summary'!DC109="Yes"),OFFSET('Sanitation Data'!$Q$11,0,10*ROW('Sanitation Data'!Q103)),NA())</f>
        <v>#N/A</v>
      </c>
      <c r="AO109" s="86" t="e">
        <f ca="true">+IF(AND(ISNUMBER(OFFSET('Sanitation Data'!$Q$12,0,10*ROW('Sanitation Data'!Q103))),'Data Summary'!DD109="Yes"),OFFSET('Sanitation Data'!$Q$12,0,10*ROW('Sanitation Data'!Q103)),NA())</f>
        <v>#N/A</v>
      </c>
      <c r="AP109" s="86" t="e">
        <f ca="true">+IF(AND(ISNUMBER(OFFSET('Sanitation Data'!$R$4,0,10*ROW('Sanitation Data'!R103))),'Data Summary'!DE109="Yes"),100-OFFSET('Sanitation Data'!$R$4,0,10*ROW('Sanitation Data'!R103)),NA())</f>
        <v>#N/A</v>
      </c>
      <c r="AQ109" s="86" t="e">
        <f ca="true">+IF(AND(ISNUMBER(OFFSET('Sanitation Data'!$R$6,0,10*ROW('Sanitation Data'!R103))),'Data Summary'!DF109="Yes"),OFFSET('Sanitation Data'!$R$6,0,10*ROW('Sanitation Data'!R103)),NA())</f>
        <v>#N/A</v>
      </c>
      <c r="AR109" s="86" t="e">
        <f ca="true">+IF(AND(ISNUMBER(OFFSET('Sanitation Data'!$R$10,0,10*ROW('Sanitation Data'!R103))),'Data Summary'!DG109="Yes"),OFFSET('Sanitation Data'!$R$10,0,10*ROW('Sanitation Data'!R103)),NA())</f>
        <v>#N/A</v>
      </c>
      <c r="AS109" s="86" t="e">
        <f ca="true">+IF(AND(ISNUMBER(OFFSET('Sanitation Data'!$R$11,0,10*ROW('Sanitation Data'!R103))),'Data Summary'!DH109="Yes"),OFFSET('Sanitation Data'!$R$11,0,10*ROW('Sanitation Data'!R103)),NA())</f>
        <v>#N/A</v>
      </c>
      <c r="AT109" s="86" t="e">
        <f ca="true">+IF(AND(ISNUMBER(OFFSET('Sanitation Data'!$R$12,0,10*ROW('Sanitation Data'!R103))),'Data Summary'!DI109="Yes"),OFFSET('Sanitation Data'!$R$12,0,10*ROW('Sanitation Data'!R103)),NA())</f>
        <v>#N/A</v>
      </c>
      <c r="AU109" s="86" t="e">
        <f ca="true">+IF(AND(ISNUMBER(OFFSET('Sanitation Data'!$S$4,0,10*ROW('Sanitation Data'!S103))),'Data Summary'!DJ109="Yes"),100-OFFSET('Sanitation Data'!$S$4,0,10*ROW('Sanitation Data'!S103)),NA())</f>
        <v>#N/A</v>
      </c>
      <c r="AV109" s="86" t="e">
        <f ca="true">+IF(AND(ISNUMBER(OFFSET('Sanitation Data'!$S$6,0,10*ROW('Sanitation Data'!S103))),'Data Summary'!DK109="Yes"),OFFSET('Sanitation Data'!$S$6,0,10*ROW('Sanitation Data'!S103)),NA())</f>
        <v>#N/A</v>
      </c>
      <c r="AW109" s="86" t="e">
        <f ca="true">+IF(AND(ISNUMBER(OFFSET('Sanitation Data'!$S$10,0,10*ROW('Sanitation Data'!S103))),'Data Summary'!DL109="Yes"),OFFSET('Sanitation Data'!$S$10,0,10*ROW('Sanitation Data'!S103)),NA())</f>
        <v>#N/A</v>
      </c>
      <c r="AX109" s="86" t="e">
        <f ca="true">+IF(AND(ISNUMBER(OFFSET('Sanitation Data'!$S$11,0,10*ROW('Sanitation Data'!S103))),'Data Summary'!DM109="Yes"),OFFSET('Sanitation Data'!$S$11,0,10*ROW('Sanitation Data'!S103)),NA())</f>
        <v>#N/A</v>
      </c>
      <c r="AY109" s="86" t="e">
        <f ca="true">+IF(AND(ISNUMBER(OFFSET('Sanitation Data'!$S$12,0,10*ROW('Sanitation Data'!S103))),'Data Summary'!DN109="Yes"),OFFSET('Sanitation Data'!$S$12,0,10*ROW('Sanitation Data'!S103)),NA())</f>
        <v>#N/A</v>
      </c>
      <c r="AZ109" s="87" t="e">
        <f ca="true">+IF(AND(ISNUMBER(OFFSET('Hygiene Data'!$N$5,0,10*ROW('Hygiene Data'!N103))),'Data Summary'!DO109="Yes"),OFFSET('Hygiene Data'!$N$5,0,10*ROW('Hygiene Data'!N103)),NA())</f>
        <v>#N/A</v>
      </c>
      <c r="BA109" s="87" t="e">
        <f ca="true">+IF(AND(ISNUMBER(OFFSET('Hygiene Data'!$N$7,0,10*ROW('Hygiene Data'!N103))),'Data Summary'!DP109="Yes"),OFFSET('Hygiene Data'!$N$7,0,10*ROW('Hygiene Data'!N103)),NA())</f>
        <v>#N/A</v>
      </c>
      <c r="BB109" s="87" t="e">
        <f ca="true">+IF(AND(ISNUMBER(OFFSET('Hygiene Data'!$N$9,0,10*ROW('Hygiene Data'!N103))),'Data Summary'!DQ109="Yes"),OFFSET('Hygiene Data'!$N$9,0,10*ROW('Hygiene Data'!N103)),NA())</f>
        <v>#N/A</v>
      </c>
      <c r="BC109" s="87" t="e">
        <f ca="true">+IF(AND(ISNUMBER(OFFSET('Hygiene Data'!$O$5,0,10*ROW('Hygiene Data'!O103))),'Data Summary'!DR109="Yes"),OFFSET('Hygiene Data'!$O$5,0,10*ROW('Hygiene Data'!O103)),NA())</f>
        <v>#N/A</v>
      </c>
      <c r="BD109" s="87" t="e">
        <f ca="true">+IF(AND(ISNUMBER(OFFSET('Hygiene Data'!$O$7,0,10*ROW('Hygiene Data'!O103))),'Data Summary'!DS109="Yes"),OFFSET('Hygiene Data'!$O$7,0,10*ROW('Hygiene Data'!O103)),NA())</f>
        <v>#N/A</v>
      </c>
      <c r="BE109" s="87" t="e">
        <f ca="true">+IF(AND(ISNUMBER(OFFSET('Hygiene Data'!$O$9,0,10*ROW('Hygiene Data'!O103))),'Data Summary'!DT109="Yes"),OFFSET('Hygiene Data'!$O$9,0,10*ROW('Hygiene Data'!O103)),NA())</f>
        <v>#N/A</v>
      </c>
      <c r="BF109" s="87" t="e">
        <f ca="true">+IF(AND(ISNUMBER(OFFSET('Hygiene Data'!$P$5,0,10*ROW('Hygiene Data'!P103))),'Data Summary'!DU109="Yes"),OFFSET('Hygiene Data'!$P$5,0,10*ROW('Hygiene Data'!P103)),NA())</f>
        <v>#N/A</v>
      </c>
      <c r="BG109" s="87" t="e">
        <f ca="true">+IF(AND(ISNUMBER(OFFSET('Hygiene Data'!$P$7,0,10*ROW('Hygiene Data'!P103))),'Data Summary'!DV109="Yes"),OFFSET('Hygiene Data'!$P$7,0,10*ROW('Hygiene Data'!P103)),NA())</f>
        <v>#N/A</v>
      </c>
      <c r="BH109" s="87" t="e">
        <f ca="true">+IF(AND(ISNUMBER(OFFSET('Hygiene Data'!$P$9,0,10*ROW('Hygiene Data'!P103))),'Data Summary'!DW109="Yes"),OFFSET('Hygiene Data'!$P$9,0,10*ROW('Hygiene Data'!P103)),NA())</f>
        <v>#N/A</v>
      </c>
      <c r="BI109" s="87" t="e">
        <f ca="true">+IF(AND(ISNUMBER(OFFSET('Hygiene Data'!$Q$5,0,10*ROW('Hygiene Data'!Q103))),'Data Summary'!DX109="Yes"),OFFSET('Hygiene Data'!$Q$5,0,10*ROW('Hygiene Data'!Q103)),NA())</f>
        <v>#N/A</v>
      </c>
      <c r="BJ109" s="87" t="e">
        <f ca="true">+IF(AND(ISNUMBER(OFFSET('Hygiene Data'!$Q$7,0,10*ROW('Hygiene Data'!Q103))),'Data Summary'!DY109="Yes"),OFFSET('Hygiene Data'!$Q$7,0,10*ROW('Hygiene Data'!Q103)),NA())</f>
        <v>#N/A</v>
      </c>
      <c r="BK109" s="87" t="e">
        <f ca="true">+IF(AND(ISNUMBER(OFFSET('Hygiene Data'!$Q$9,0,10*ROW('Hygiene Data'!Q103))),'Data Summary'!DZ109="Yes"),OFFSET('Hygiene Data'!$Q$9,0,10*ROW('Hygiene Data'!Q103)),NA())</f>
        <v>#N/A</v>
      </c>
      <c r="BL109" s="87" t="e">
        <f ca="true">+IF(AND(ISNUMBER(OFFSET('Hygiene Data'!$R$5,0,10*ROW('Hygiene Data'!R103))),'Data Summary'!EA109="Yes"),OFFSET('Hygiene Data'!$R$5,0,10*ROW('Hygiene Data'!R103)),NA())</f>
        <v>#N/A</v>
      </c>
      <c r="BM109" s="87" t="e">
        <f ca="true">+IF(AND(ISNUMBER(OFFSET('Hygiene Data'!$R$7,0,10*ROW('Hygiene Data'!R103))),'Data Summary'!EB109="Yes"),OFFSET('Hygiene Data'!$R$7,0,10*ROW('Hygiene Data'!R103)),NA())</f>
        <v>#N/A</v>
      </c>
      <c r="BN109" s="87" t="e">
        <f ca="true">+IF(AND(ISNUMBER(OFFSET('Hygiene Data'!$R$9,0,10*ROW('Hygiene Data'!R103))),'Data Summary'!EC109="Yes"),OFFSET('Hygiene Data'!$R$9,0,10*ROW('Hygiene Data'!R103)),NA())</f>
        <v>#N/A</v>
      </c>
      <c r="BO109" s="87" t="e">
        <f ca="true">+IF(AND(ISNUMBER(OFFSET('Hygiene Data'!$S$5,0,10*ROW('Hygiene Data'!S103))),'Data Summary'!ED109="Yes"),OFFSET('Hygiene Data'!$S$5,0,10*ROW('Hygiene Data'!S103)),NA())</f>
        <v>#N/A</v>
      </c>
      <c r="BP109" s="87" t="e">
        <f ca="true">+IF(AND(ISNUMBER(OFFSET('Hygiene Data'!$S$7,0,10*ROW('Hygiene Data'!S103))),'Data Summary'!EE109="Yes"),OFFSET('Hygiene Data'!$S$7,0,10*ROW('Hygiene Data'!S103)),NA())</f>
        <v>#N/A</v>
      </c>
      <c r="BQ109" s="87" t="e">
        <f ca="true">+IF(AND(ISNUMBER(OFFSET('Hygiene Data'!$S$9,0,10*ROW('Hygiene Data'!S103))),'Data Summary'!EF109="Yes"),OFFSET('Hygiene Data'!$S$9,0,10*ROW('Hygiene Data'!S103)),NA())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Data'!$N$4,0,10*ROW('Water Data'!N104))),'Data Summary'!BS110="Yes"),100-OFFSET('Water Data'!$N$4,0,10*ROW('Water Data'!N104)),NA())</f>
        <v>#N/A</v>
      </c>
      <c r="E110" s="85" t="e">
        <f ca="true">+IF(AND(ISNUMBER(OFFSET('Water Data'!$N$6,0,10*ROW('Water Data'!N104))),'Data Summary'!BT110="Yes"),OFFSET('Water Data'!$N$6,0,10*ROW('Water Data'!N104)),NA())</f>
        <v>#N/A</v>
      </c>
      <c r="F110" s="85" t="e">
        <f ca="true">+IF(AND(ISNUMBER(OFFSET('Water Data'!$N$9,0,10*ROW('Water Data'!N104))),'Data Summary'!BU110="Yes"),OFFSET('Water Data'!$N$9,0,10*ROW('Water Data'!N104)),NA())</f>
        <v>#N/A</v>
      </c>
      <c r="G110" s="85" t="e">
        <f ca="true">+IF(AND(ISNUMBER(OFFSET('Water Data'!$O$4,0,10*ROW('Water Data'!O104))),'Data Summary'!BV110="Yes"),100-OFFSET('Water Data'!$O$4,0,10*ROW('Water Data'!O104)),NA())</f>
        <v>#N/A</v>
      </c>
      <c r="H110" s="85" t="e">
        <f ca="true">+IF(AND(ISNUMBER(OFFSET('Water Data'!$O$6,0,10*ROW('Water Data'!O104))),'Data Summary'!BW110="Yes"),OFFSET('Water Data'!$O$6,0,10*ROW('Water Data'!O104)),NA())</f>
        <v>#N/A</v>
      </c>
      <c r="I110" s="85" t="e">
        <f ca="true">+IF(AND(ISNUMBER(OFFSET('Water Data'!$O$9,0,10*ROW('Water Data'!O104))),'Data Summary'!BX110="Yes"),OFFSET('Water Data'!$O$9,0,10*ROW('Water Data'!O104)),NA())</f>
        <v>#N/A</v>
      </c>
      <c r="J110" s="85" t="e">
        <f ca="true">+IF(AND(ISNUMBER(OFFSET('Water Data'!$P$4,0,10*ROW('Water Data'!P104))),'Data Summary'!BY110="Yes"),100-OFFSET('Water Data'!$P$4,0,10*ROW('Water Data'!P104)),NA())</f>
        <v>#N/A</v>
      </c>
      <c r="K110" s="85" t="e">
        <f ca="true">+IF(AND(ISNUMBER(OFFSET('Water Data'!$P$6,0,10*ROW('Water Data'!P104))),'Data Summary'!BZ110="Yes"),OFFSET('Water Data'!$P$6,0,10*ROW('Water Data'!P104)),NA())</f>
        <v>#N/A</v>
      </c>
      <c r="L110" s="85" t="e">
        <f ca="true">+IF(AND(ISNUMBER(OFFSET('Water Data'!$P$9,0,10*ROW('Water Data'!P104))),'Data Summary'!CA110="Yes"),OFFSET('Water Data'!$P$9,0,10*ROW('Water Data'!P104)),NA())</f>
        <v>#N/A</v>
      </c>
      <c r="M110" s="85" t="e">
        <f ca="true">+IF(AND(ISNUMBER(OFFSET('Water Data'!$Q$4,0,10*ROW('Water Data'!Q104))),'Data Summary'!CB110="Yes"),100-OFFSET('Water Data'!$Q$4,0,10*ROW('Water Data'!Q104)),NA())</f>
        <v>#N/A</v>
      </c>
      <c r="N110" s="85" t="e">
        <f ca="true">+IF(AND(ISNUMBER(OFFSET('Water Data'!$Q$6,0,10*ROW('Water Data'!Q104))),'Data Summary'!CC110="Yes"),OFFSET('Water Data'!$Q$6,0,10*ROW('Water Data'!Q104)),NA())</f>
        <v>#N/A</v>
      </c>
      <c r="O110" s="85" t="e">
        <f ca="true">+IF(AND(ISNUMBER(OFFSET('Water Data'!$Q$9,0,10*ROW('Water Data'!Q104))),'Data Summary'!CD110="Yes"),OFFSET('Water Data'!$Q$9,0,10*ROW('Water Data'!Q104)),NA())</f>
        <v>#N/A</v>
      </c>
      <c r="P110" s="85" t="e">
        <f ca="true">+IF(AND(ISNUMBER(OFFSET('Water Data'!$R$4,0,10*ROW('Water Data'!R104))),'Data Summary'!CE110="Yes"),100-OFFSET('Water Data'!$R$4,0,10*ROW('Water Data'!R104)),NA())</f>
        <v>#N/A</v>
      </c>
      <c r="Q110" s="85" t="e">
        <f ca="true">+IF(AND(ISNUMBER(OFFSET('Water Data'!$R$6,0,10*ROW('Water Data'!R104))),'Data Summary'!CF110="Yes"),OFFSET('Water Data'!$R$6,0,10*ROW('Water Data'!R104)),NA())</f>
        <v>#N/A</v>
      </c>
      <c r="R110" s="85" t="e">
        <f ca="true">+IF(AND(ISNUMBER(OFFSET('Water Data'!$R$9,0,10*ROW('Water Data'!R104))),'Data Summary'!CG110="Yes"),OFFSET('Water Data'!$R$9,0,10*ROW('Water Data'!R104)),NA())</f>
        <v>#N/A</v>
      </c>
      <c r="S110" s="85" t="e">
        <f ca="true">+IF(AND(ISNUMBER(OFFSET('Water Data'!$S$4,0,10*ROW('Water Data'!S104))),'Data Summary'!CH110="Yes"),100-OFFSET('Water Data'!$S$4,0,10*ROW('Water Data'!S104)),NA())</f>
        <v>#N/A</v>
      </c>
      <c r="T110" s="85" t="e">
        <f ca="true">+IF(AND(ISNUMBER(OFFSET('Water Data'!$S$6,0,10*ROW('Water Data'!S104))),'Data Summary'!CI110="Yes"),OFFSET('Water Data'!$S$6,0,10*ROW('Water Data'!S104)),NA())</f>
        <v>#N/A</v>
      </c>
      <c r="U110" s="85" t="e">
        <f ca="true">+IF(AND(ISNUMBER(OFFSET('Water Data'!$S$9,0,10*ROW('Water Data'!S104))),'Data Summary'!CJ110="Yes"),OFFSET('Water Data'!$S$9,0,10*ROW('Water Data'!S104)),NA())</f>
        <v>#N/A</v>
      </c>
      <c r="V110" s="86" t="e">
        <f ca="true">+IF(AND(ISNUMBER(OFFSET('Sanitation Data'!$N$4,0,10*ROW('Sanitation Data'!N104))),'Data Summary'!CK110="Yes"),100-OFFSET('Sanitation Data'!$N$4,0,10*ROW('Sanitation Data'!N104)),NA())</f>
        <v>#N/A</v>
      </c>
      <c r="W110" s="86" t="e">
        <f ca="true">+IF(AND(ISNUMBER(OFFSET('Sanitation Data'!$N$6,0,10*ROW('Sanitation Data'!N104))),'Data Summary'!CL110="Yes"),OFFSET('Sanitation Data'!$N$6,0,10*ROW('Sanitation Data'!N104)),NA())</f>
        <v>#N/A</v>
      </c>
      <c r="X110" s="86" t="e">
        <f ca="true">+IF(AND(ISNUMBER(OFFSET('Sanitation Data'!$N$10,0,10*ROW('Sanitation Data'!N104))),'Data Summary'!CM110="Yes"),OFFSET('Sanitation Data'!$N$10,0,10*ROW('Sanitation Data'!N104)),NA())</f>
        <v>#N/A</v>
      </c>
      <c r="Y110" s="86" t="e">
        <f ca="true">+IF(AND(ISNUMBER(OFFSET('Sanitation Data'!$N$11,0,10*ROW('Sanitation Data'!N104))),'Data Summary'!CN110="Yes"),OFFSET('Sanitation Data'!$N$11,0,10*ROW('Sanitation Data'!N104)),NA())</f>
        <v>#N/A</v>
      </c>
      <c r="Z110" s="86" t="e">
        <f ca="true">+IF(AND(ISNUMBER(OFFSET('Sanitation Data'!$N$12,0,10*ROW('Sanitation Data'!N104))),'Data Summary'!CO110="Yes"),OFFSET('Sanitation Data'!$N$12,0,10*ROW('Sanitation Data'!N104)),NA())</f>
        <v>#N/A</v>
      </c>
      <c r="AA110" s="86" t="e">
        <f ca="true">+IF(AND(ISNUMBER(OFFSET('Sanitation Data'!$O$4,0,10*ROW('Sanitation Data'!O104))),'Data Summary'!CP110="Yes"),100-OFFSET('Sanitation Data'!$O$4,0,10*ROW('Sanitation Data'!O104)),NA())</f>
        <v>#N/A</v>
      </c>
      <c r="AB110" s="86" t="e">
        <f ca="true">+IF(AND(ISNUMBER(OFFSET('Sanitation Data'!$O$6,0,10*ROW('Sanitation Data'!O104))),'Data Summary'!CQ110="Yes"),OFFSET('Sanitation Data'!$O$6,0,10*ROW('Sanitation Data'!O104)),NA())</f>
        <v>#N/A</v>
      </c>
      <c r="AC110" s="86" t="e">
        <f ca="true">+IF(AND(ISNUMBER(OFFSET('Sanitation Data'!$O$10,0,10*ROW('Sanitation Data'!O104))),'Data Summary'!CR110="Yes"),OFFSET('Sanitation Data'!$O$10,0,10*ROW('Sanitation Data'!O104)),NA())</f>
        <v>#N/A</v>
      </c>
      <c r="AD110" s="86" t="e">
        <f ca="true">+IF(AND(ISNUMBER(OFFSET('Sanitation Data'!$O$11,0,10*ROW('Sanitation Data'!O104))),'Data Summary'!CS110="Yes"),OFFSET('Sanitation Data'!$O$11,0,10*ROW('Sanitation Data'!O104)),NA())</f>
        <v>#N/A</v>
      </c>
      <c r="AE110" s="86" t="e">
        <f ca="true">+IF(AND(ISNUMBER(OFFSET('Sanitation Data'!$O$12,0,10*ROW('Sanitation Data'!O104))),'Data Summary'!CT110="Yes"),OFFSET('Sanitation Data'!$O$12,0,10*ROW('Sanitation Data'!O104)),NA())</f>
        <v>#N/A</v>
      </c>
      <c r="AF110" s="86" t="e">
        <f ca="true">+IF(AND(ISNUMBER(OFFSET('Sanitation Data'!$P$4,0,10*ROW('Sanitation Data'!P104))),'Data Summary'!CU110="Yes"),100-OFFSET('Sanitation Data'!$P$4,0,10*ROW('Sanitation Data'!P104)),NA())</f>
        <v>#N/A</v>
      </c>
      <c r="AG110" s="86" t="e">
        <f ca="true">+IF(AND(ISNUMBER(OFFSET('Sanitation Data'!$P$6,0,10*ROW('Sanitation Data'!P104))),'Data Summary'!CV110="Yes"),OFFSET('Sanitation Data'!$P$6,0,10*ROW('Sanitation Data'!P104)),NA())</f>
        <v>#N/A</v>
      </c>
      <c r="AH110" s="86" t="e">
        <f ca="true">+IF(AND(ISNUMBER(OFFSET('Sanitation Data'!$P$10,0,10*ROW('Sanitation Data'!P104))),'Data Summary'!CW110="Yes"),OFFSET('Sanitation Data'!$P$10,0,10*ROW('Sanitation Data'!P104)),NA())</f>
        <v>#N/A</v>
      </c>
      <c r="AI110" s="86" t="e">
        <f ca="true">+IF(AND(ISNUMBER(OFFSET('Sanitation Data'!$P$11,0,10*ROW('Sanitation Data'!P104))),'Data Summary'!CX110="Yes"),OFFSET('Sanitation Data'!$P$11,0,10*ROW('Sanitation Data'!P104)),NA())</f>
        <v>#N/A</v>
      </c>
      <c r="AJ110" s="86" t="e">
        <f ca="true">+IF(AND(ISNUMBER(OFFSET('Sanitation Data'!$P$12,0,10*ROW('Sanitation Data'!P104))),'Data Summary'!CY110="Yes"),OFFSET('Sanitation Data'!$P$12,0,10*ROW('Sanitation Data'!P104)),NA())</f>
        <v>#N/A</v>
      </c>
      <c r="AK110" s="86" t="e">
        <f ca="true">+IF(AND(ISNUMBER(OFFSET('Sanitation Data'!$Q$4,0,10*ROW('Sanitation Data'!Q104))),'Data Summary'!CZ110="Yes"),100-OFFSET('Sanitation Data'!$Q$4,0,10*ROW('Sanitation Data'!Q104)),NA())</f>
        <v>#N/A</v>
      </c>
      <c r="AL110" s="86" t="e">
        <f ca="true">+IF(AND(ISNUMBER(OFFSET('Sanitation Data'!$Q$6,0,10*ROW('Sanitation Data'!Q104))),'Data Summary'!DA110="Yes"),OFFSET('Sanitation Data'!$Q$6,0,10*ROW('Sanitation Data'!Q104)),NA())</f>
        <v>#N/A</v>
      </c>
      <c r="AM110" s="86" t="e">
        <f ca="true">+IF(AND(ISNUMBER(OFFSET('Sanitation Data'!$Q$10,0,10*ROW('Sanitation Data'!Q104))),'Data Summary'!DB110="Yes"),OFFSET('Sanitation Data'!$Q$10,0,10*ROW('Sanitation Data'!Q104)),NA())</f>
        <v>#N/A</v>
      </c>
      <c r="AN110" s="86" t="e">
        <f ca="true">+IF(AND(ISNUMBER(OFFSET('Sanitation Data'!$Q$11,0,10*ROW('Sanitation Data'!Q104))),'Data Summary'!DC110="Yes"),OFFSET('Sanitation Data'!$Q$11,0,10*ROW('Sanitation Data'!Q104)),NA())</f>
        <v>#N/A</v>
      </c>
      <c r="AO110" s="86" t="e">
        <f ca="true">+IF(AND(ISNUMBER(OFFSET('Sanitation Data'!$Q$12,0,10*ROW('Sanitation Data'!Q104))),'Data Summary'!DD110="Yes"),OFFSET('Sanitation Data'!$Q$12,0,10*ROW('Sanitation Data'!Q104)),NA())</f>
        <v>#N/A</v>
      </c>
      <c r="AP110" s="86" t="e">
        <f ca="true">+IF(AND(ISNUMBER(OFFSET('Sanitation Data'!$R$4,0,10*ROW('Sanitation Data'!R104))),'Data Summary'!DE110="Yes"),100-OFFSET('Sanitation Data'!$R$4,0,10*ROW('Sanitation Data'!R104)),NA())</f>
        <v>#N/A</v>
      </c>
      <c r="AQ110" s="86" t="e">
        <f ca="true">+IF(AND(ISNUMBER(OFFSET('Sanitation Data'!$R$6,0,10*ROW('Sanitation Data'!R104))),'Data Summary'!DF110="Yes"),OFFSET('Sanitation Data'!$R$6,0,10*ROW('Sanitation Data'!R104)),NA())</f>
        <v>#N/A</v>
      </c>
      <c r="AR110" s="86" t="e">
        <f ca="true">+IF(AND(ISNUMBER(OFFSET('Sanitation Data'!$R$10,0,10*ROW('Sanitation Data'!R104))),'Data Summary'!DG110="Yes"),OFFSET('Sanitation Data'!$R$10,0,10*ROW('Sanitation Data'!R104)),NA())</f>
        <v>#N/A</v>
      </c>
      <c r="AS110" s="86" t="e">
        <f ca="true">+IF(AND(ISNUMBER(OFFSET('Sanitation Data'!$R$11,0,10*ROW('Sanitation Data'!R104))),'Data Summary'!DH110="Yes"),OFFSET('Sanitation Data'!$R$11,0,10*ROW('Sanitation Data'!R104)),NA())</f>
        <v>#N/A</v>
      </c>
      <c r="AT110" s="86" t="e">
        <f ca="true">+IF(AND(ISNUMBER(OFFSET('Sanitation Data'!$R$12,0,10*ROW('Sanitation Data'!R104))),'Data Summary'!DI110="Yes"),OFFSET('Sanitation Data'!$R$12,0,10*ROW('Sanitation Data'!R104)),NA())</f>
        <v>#N/A</v>
      </c>
      <c r="AU110" s="86" t="e">
        <f ca="true">+IF(AND(ISNUMBER(OFFSET('Sanitation Data'!$S$4,0,10*ROW('Sanitation Data'!S104))),'Data Summary'!DJ110="Yes"),100-OFFSET('Sanitation Data'!$S$4,0,10*ROW('Sanitation Data'!S104)),NA())</f>
        <v>#N/A</v>
      </c>
      <c r="AV110" s="86" t="e">
        <f ca="true">+IF(AND(ISNUMBER(OFFSET('Sanitation Data'!$S$6,0,10*ROW('Sanitation Data'!S104))),'Data Summary'!DK110="Yes"),OFFSET('Sanitation Data'!$S$6,0,10*ROW('Sanitation Data'!S104)),NA())</f>
        <v>#N/A</v>
      </c>
      <c r="AW110" s="86" t="e">
        <f ca="true">+IF(AND(ISNUMBER(OFFSET('Sanitation Data'!$S$10,0,10*ROW('Sanitation Data'!S104))),'Data Summary'!DL110="Yes"),OFFSET('Sanitation Data'!$S$10,0,10*ROW('Sanitation Data'!S104)),NA())</f>
        <v>#N/A</v>
      </c>
      <c r="AX110" s="86" t="e">
        <f ca="true">+IF(AND(ISNUMBER(OFFSET('Sanitation Data'!$S$11,0,10*ROW('Sanitation Data'!S104))),'Data Summary'!DM110="Yes"),OFFSET('Sanitation Data'!$S$11,0,10*ROW('Sanitation Data'!S104)),NA())</f>
        <v>#N/A</v>
      </c>
      <c r="AY110" s="86" t="e">
        <f ca="true">+IF(AND(ISNUMBER(OFFSET('Sanitation Data'!$S$12,0,10*ROW('Sanitation Data'!S104))),'Data Summary'!DN110="Yes"),OFFSET('Sanitation Data'!$S$12,0,10*ROW('Sanitation Data'!S104)),NA())</f>
        <v>#N/A</v>
      </c>
      <c r="AZ110" s="87" t="e">
        <f ca="true">+IF(AND(ISNUMBER(OFFSET('Hygiene Data'!$N$5,0,10*ROW('Hygiene Data'!N104))),'Data Summary'!DO110="Yes"),OFFSET('Hygiene Data'!$N$5,0,10*ROW('Hygiene Data'!N104)),NA())</f>
        <v>#N/A</v>
      </c>
      <c r="BA110" s="87" t="e">
        <f ca="true">+IF(AND(ISNUMBER(OFFSET('Hygiene Data'!$N$7,0,10*ROW('Hygiene Data'!N104))),'Data Summary'!DP110="Yes"),OFFSET('Hygiene Data'!$N$7,0,10*ROW('Hygiene Data'!N104)),NA())</f>
        <v>#N/A</v>
      </c>
      <c r="BB110" s="87" t="e">
        <f ca="true">+IF(AND(ISNUMBER(OFFSET('Hygiene Data'!$N$9,0,10*ROW('Hygiene Data'!N104))),'Data Summary'!DQ110="Yes"),OFFSET('Hygiene Data'!$N$9,0,10*ROW('Hygiene Data'!N104)),NA())</f>
        <v>#N/A</v>
      </c>
      <c r="BC110" s="87" t="e">
        <f ca="true">+IF(AND(ISNUMBER(OFFSET('Hygiene Data'!$O$5,0,10*ROW('Hygiene Data'!O104))),'Data Summary'!DR110="Yes"),OFFSET('Hygiene Data'!$O$5,0,10*ROW('Hygiene Data'!O104)),NA())</f>
        <v>#N/A</v>
      </c>
      <c r="BD110" s="87" t="e">
        <f ca="true">+IF(AND(ISNUMBER(OFFSET('Hygiene Data'!$O$7,0,10*ROW('Hygiene Data'!O104))),'Data Summary'!DS110="Yes"),OFFSET('Hygiene Data'!$O$7,0,10*ROW('Hygiene Data'!O104)),NA())</f>
        <v>#N/A</v>
      </c>
      <c r="BE110" s="87" t="e">
        <f ca="true">+IF(AND(ISNUMBER(OFFSET('Hygiene Data'!$O$9,0,10*ROW('Hygiene Data'!O104))),'Data Summary'!DT110="Yes"),OFFSET('Hygiene Data'!$O$9,0,10*ROW('Hygiene Data'!O104)),NA())</f>
        <v>#N/A</v>
      </c>
      <c r="BF110" s="87" t="e">
        <f ca="true">+IF(AND(ISNUMBER(OFFSET('Hygiene Data'!$P$5,0,10*ROW('Hygiene Data'!P104))),'Data Summary'!DU110="Yes"),OFFSET('Hygiene Data'!$P$5,0,10*ROW('Hygiene Data'!P104)),NA())</f>
        <v>#N/A</v>
      </c>
      <c r="BG110" s="87" t="e">
        <f ca="true">+IF(AND(ISNUMBER(OFFSET('Hygiene Data'!$P$7,0,10*ROW('Hygiene Data'!P104))),'Data Summary'!DV110="Yes"),OFFSET('Hygiene Data'!$P$7,0,10*ROW('Hygiene Data'!P104)),NA())</f>
        <v>#N/A</v>
      </c>
      <c r="BH110" s="87" t="e">
        <f ca="true">+IF(AND(ISNUMBER(OFFSET('Hygiene Data'!$P$9,0,10*ROW('Hygiene Data'!P104))),'Data Summary'!DW110="Yes"),OFFSET('Hygiene Data'!$P$9,0,10*ROW('Hygiene Data'!P104)),NA())</f>
        <v>#N/A</v>
      </c>
      <c r="BI110" s="87" t="e">
        <f ca="true">+IF(AND(ISNUMBER(OFFSET('Hygiene Data'!$Q$5,0,10*ROW('Hygiene Data'!Q104))),'Data Summary'!DX110="Yes"),OFFSET('Hygiene Data'!$Q$5,0,10*ROW('Hygiene Data'!Q104)),NA())</f>
        <v>#N/A</v>
      </c>
      <c r="BJ110" s="87" t="e">
        <f ca="true">+IF(AND(ISNUMBER(OFFSET('Hygiene Data'!$Q$7,0,10*ROW('Hygiene Data'!Q104))),'Data Summary'!DY110="Yes"),OFFSET('Hygiene Data'!$Q$7,0,10*ROW('Hygiene Data'!Q104)),NA())</f>
        <v>#N/A</v>
      </c>
      <c r="BK110" s="87" t="e">
        <f ca="true">+IF(AND(ISNUMBER(OFFSET('Hygiene Data'!$Q$9,0,10*ROW('Hygiene Data'!Q104))),'Data Summary'!DZ110="Yes"),OFFSET('Hygiene Data'!$Q$9,0,10*ROW('Hygiene Data'!Q104)),NA())</f>
        <v>#N/A</v>
      </c>
      <c r="BL110" s="87" t="e">
        <f ca="true">+IF(AND(ISNUMBER(OFFSET('Hygiene Data'!$R$5,0,10*ROW('Hygiene Data'!R104))),'Data Summary'!EA110="Yes"),OFFSET('Hygiene Data'!$R$5,0,10*ROW('Hygiene Data'!R104)),NA())</f>
        <v>#N/A</v>
      </c>
      <c r="BM110" s="87" t="e">
        <f ca="true">+IF(AND(ISNUMBER(OFFSET('Hygiene Data'!$R$7,0,10*ROW('Hygiene Data'!R104))),'Data Summary'!EB110="Yes"),OFFSET('Hygiene Data'!$R$7,0,10*ROW('Hygiene Data'!R104)),NA())</f>
        <v>#N/A</v>
      </c>
      <c r="BN110" s="87" t="e">
        <f ca="true">+IF(AND(ISNUMBER(OFFSET('Hygiene Data'!$R$9,0,10*ROW('Hygiene Data'!R104))),'Data Summary'!EC110="Yes"),OFFSET('Hygiene Data'!$R$9,0,10*ROW('Hygiene Data'!R104)),NA())</f>
        <v>#N/A</v>
      </c>
      <c r="BO110" s="87" t="e">
        <f ca="true">+IF(AND(ISNUMBER(OFFSET('Hygiene Data'!$S$5,0,10*ROW('Hygiene Data'!S104))),'Data Summary'!ED110="Yes"),OFFSET('Hygiene Data'!$S$5,0,10*ROW('Hygiene Data'!S104)),NA())</f>
        <v>#N/A</v>
      </c>
      <c r="BP110" s="87" t="e">
        <f ca="true">+IF(AND(ISNUMBER(OFFSET('Hygiene Data'!$S$7,0,10*ROW('Hygiene Data'!S104))),'Data Summary'!EE110="Yes"),OFFSET('Hygiene Data'!$S$7,0,10*ROW('Hygiene Data'!S104)),NA())</f>
        <v>#N/A</v>
      </c>
      <c r="BQ110" s="87" t="e">
        <f ca="true">+IF(AND(ISNUMBER(OFFSET('Hygiene Data'!$S$9,0,10*ROW('Hygiene Data'!S104))),'Data Summary'!EF110="Yes"),OFFSET('Hygiene Data'!$S$9,0,10*ROW('Hygiene Data'!S104)),NA())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Data'!$N$4,0,10*ROW('Water Data'!N105))),'Data Summary'!BS111="Yes"),100-OFFSET('Water Data'!$N$4,0,10*ROW('Water Data'!N105)),NA())</f>
        <v>#N/A</v>
      </c>
      <c r="E111" s="85" t="e">
        <f ca="true">+IF(AND(ISNUMBER(OFFSET('Water Data'!$N$6,0,10*ROW('Water Data'!N105))),'Data Summary'!BT111="Yes"),OFFSET('Water Data'!$N$6,0,10*ROW('Water Data'!N105)),NA())</f>
        <v>#N/A</v>
      </c>
      <c r="F111" s="85" t="e">
        <f ca="true">+IF(AND(ISNUMBER(OFFSET('Water Data'!$N$9,0,10*ROW('Water Data'!N105))),'Data Summary'!BU111="Yes"),OFFSET('Water Data'!$N$9,0,10*ROW('Water Data'!N105)),NA())</f>
        <v>#N/A</v>
      </c>
      <c r="G111" s="85" t="e">
        <f ca="true">+IF(AND(ISNUMBER(OFFSET('Water Data'!$O$4,0,10*ROW('Water Data'!O105))),'Data Summary'!BV111="Yes"),100-OFFSET('Water Data'!$O$4,0,10*ROW('Water Data'!O105)),NA())</f>
        <v>#N/A</v>
      </c>
      <c r="H111" s="85" t="e">
        <f ca="true">+IF(AND(ISNUMBER(OFFSET('Water Data'!$O$6,0,10*ROW('Water Data'!O105))),'Data Summary'!BW111="Yes"),OFFSET('Water Data'!$O$6,0,10*ROW('Water Data'!O105)),NA())</f>
        <v>#N/A</v>
      </c>
      <c r="I111" s="85" t="e">
        <f ca="true">+IF(AND(ISNUMBER(OFFSET('Water Data'!$O$9,0,10*ROW('Water Data'!O105))),'Data Summary'!BX111="Yes"),OFFSET('Water Data'!$O$9,0,10*ROW('Water Data'!O105)),NA())</f>
        <v>#N/A</v>
      </c>
      <c r="J111" s="85" t="e">
        <f ca="true">+IF(AND(ISNUMBER(OFFSET('Water Data'!$P$4,0,10*ROW('Water Data'!P105))),'Data Summary'!BY111="Yes"),100-OFFSET('Water Data'!$P$4,0,10*ROW('Water Data'!P105)),NA())</f>
        <v>#N/A</v>
      </c>
      <c r="K111" s="85" t="e">
        <f ca="true">+IF(AND(ISNUMBER(OFFSET('Water Data'!$P$6,0,10*ROW('Water Data'!P105))),'Data Summary'!BZ111="Yes"),OFFSET('Water Data'!$P$6,0,10*ROW('Water Data'!P105)),NA())</f>
        <v>#N/A</v>
      </c>
      <c r="L111" s="85" t="e">
        <f ca="true">+IF(AND(ISNUMBER(OFFSET('Water Data'!$P$9,0,10*ROW('Water Data'!P105))),'Data Summary'!CA111="Yes"),OFFSET('Water Data'!$P$9,0,10*ROW('Water Data'!P105)),NA())</f>
        <v>#N/A</v>
      </c>
      <c r="M111" s="85" t="e">
        <f ca="true">+IF(AND(ISNUMBER(OFFSET('Water Data'!$Q$4,0,10*ROW('Water Data'!Q105))),'Data Summary'!CB111="Yes"),100-OFFSET('Water Data'!$Q$4,0,10*ROW('Water Data'!Q105)),NA())</f>
        <v>#N/A</v>
      </c>
      <c r="N111" s="85" t="e">
        <f ca="true">+IF(AND(ISNUMBER(OFFSET('Water Data'!$Q$6,0,10*ROW('Water Data'!Q105))),'Data Summary'!CC111="Yes"),OFFSET('Water Data'!$Q$6,0,10*ROW('Water Data'!Q105)),NA())</f>
        <v>#N/A</v>
      </c>
      <c r="O111" s="85" t="e">
        <f ca="true">+IF(AND(ISNUMBER(OFFSET('Water Data'!$Q$9,0,10*ROW('Water Data'!Q105))),'Data Summary'!CD111="Yes"),OFFSET('Water Data'!$Q$9,0,10*ROW('Water Data'!Q105)),NA())</f>
        <v>#N/A</v>
      </c>
      <c r="P111" s="85" t="e">
        <f ca="true">+IF(AND(ISNUMBER(OFFSET('Water Data'!$R$4,0,10*ROW('Water Data'!R105))),'Data Summary'!CE111="Yes"),100-OFFSET('Water Data'!$R$4,0,10*ROW('Water Data'!R105)),NA())</f>
        <v>#N/A</v>
      </c>
      <c r="Q111" s="85" t="e">
        <f ca="true">+IF(AND(ISNUMBER(OFFSET('Water Data'!$R$6,0,10*ROW('Water Data'!R105))),'Data Summary'!CF111="Yes"),OFFSET('Water Data'!$R$6,0,10*ROW('Water Data'!R105)),NA())</f>
        <v>#N/A</v>
      </c>
      <c r="R111" s="85" t="e">
        <f ca="true">+IF(AND(ISNUMBER(OFFSET('Water Data'!$R$9,0,10*ROW('Water Data'!R105))),'Data Summary'!CG111="Yes"),OFFSET('Water Data'!$R$9,0,10*ROW('Water Data'!R105)),NA())</f>
        <v>#N/A</v>
      </c>
      <c r="S111" s="85" t="e">
        <f ca="true">+IF(AND(ISNUMBER(OFFSET('Water Data'!$S$4,0,10*ROW('Water Data'!S105))),'Data Summary'!CH111="Yes"),100-OFFSET('Water Data'!$S$4,0,10*ROW('Water Data'!S105)),NA())</f>
        <v>#N/A</v>
      </c>
      <c r="T111" s="85" t="e">
        <f ca="true">+IF(AND(ISNUMBER(OFFSET('Water Data'!$S$6,0,10*ROW('Water Data'!S105))),'Data Summary'!CI111="Yes"),OFFSET('Water Data'!$S$6,0,10*ROW('Water Data'!S105)),NA())</f>
        <v>#N/A</v>
      </c>
      <c r="U111" s="85" t="e">
        <f ca="true">+IF(AND(ISNUMBER(OFFSET('Water Data'!$S$9,0,10*ROW('Water Data'!S105))),'Data Summary'!CJ111="Yes"),OFFSET('Water Data'!$S$9,0,10*ROW('Water Data'!S105)),NA())</f>
        <v>#N/A</v>
      </c>
      <c r="V111" s="86" t="e">
        <f ca="true">+IF(AND(ISNUMBER(OFFSET('Sanitation Data'!$N$4,0,10*ROW('Sanitation Data'!N105))),'Data Summary'!CK111="Yes"),100-OFFSET('Sanitation Data'!$N$4,0,10*ROW('Sanitation Data'!N105)),NA())</f>
        <v>#N/A</v>
      </c>
      <c r="W111" s="86" t="e">
        <f ca="true">+IF(AND(ISNUMBER(OFFSET('Sanitation Data'!$N$6,0,10*ROW('Sanitation Data'!N105))),'Data Summary'!CL111="Yes"),OFFSET('Sanitation Data'!$N$6,0,10*ROW('Sanitation Data'!N105)),NA())</f>
        <v>#N/A</v>
      </c>
      <c r="X111" s="86" t="e">
        <f ca="true">+IF(AND(ISNUMBER(OFFSET('Sanitation Data'!$N$10,0,10*ROW('Sanitation Data'!N105))),'Data Summary'!CM111="Yes"),OFFSET('Sanitation Data'!$N$10,0,10*ROW('Sanitation Data'!N105)),NA())</f>
        <v>#N/A</v>
      </c>
      <c r="Y111" s="86" t="e">
        <f ca="true">+IF(AND(ISNUMBER(OFFSET('Sanitation Data'!$N$11,0,10*ROW('Sanitation Data'!N105))),'Data Summary'!CN111="Yes"),OFFSET('Sanitation Data'!$N$11,0,10*ROW('Sanitation Data'!N105)),NA())</f>
        <v>#N/A</v>
      </c>
      <c r="Z111" s="86" t="e">
        <f ca="true">+IF(AND(ISNUMBER(OFFSET('Sanitation Data'!$N$12,0,10*ROW('Sanitation Data'!N105))),'Data Summary'!CO111="Yes"),OFFSET('Sanitation Data'!$N$12,0,10*ROW('Sanitation Data'!N105)),NA())</f>
        <v>#N/A</v>
      </c>
      <c r="AA111" s="86" t="e">
        <f ca="true">+IF(AND(ISNUMBER(OFFSET('Sanitation Data'!$O$4,0,10*ROW('Sanitation Data'!O105))),'Data Summary'!CP111="Yes"),100-OFFSET('Sanitation Data'!$O$4,0,10*ROW('Sanitation Data'!O105)),NA())</f>
        <v>#N/A</v>
      </c>
      <c r="AB111" s="86" t="e">
        <f ca="true">+IF(AND(ISNUMBER(OFFSET('Sanitation Data'!$O$6,0,10*ROW('Sanitation Data'!O105))),'Data Summary'!CQ111="Yes"),OFFSET('Sanitation Data'!$O$6,0,10*ROW('Sanitation Data'!O105)),NA())</f>
        <v>#N/A</v>
      </c>
      <c r="AC111" s="86" t="e">
        <f ca="true">+IF(AND(ISNUMBER(OFFSET('Sanitation Data'!$O$10,0,10*ROW('Sanitation Data'!O105))),'Data Summary'!CR111="Yes"),OFFSET('Sanitation Data'!$O$10,0,10*ROW('Sanitation Data'!O105)),NA())</f>
        <v>#N/A</v>
      </c>
      <c r="AD111" s="86" t="e">
        <f ca="true">+IF(AND(ISNUMBER(OFFSET('Sanitation Data'!$O$11,0,10*ROW('Sanitation Data'!O105))),'Data Summary'!CS111="Yes"),OFFSET('Sanitation Data'!$O$11,0,10*ROW('Sanitation Data'!O105)),NA())</f>
        <v>#N/A</v>
      </c>
      <c r="AE111" s="86" t="e">
        <f ca="true">+IF(AND(ISNUMBER(OFFSET('Sanitation Data'!$O$12,0,10*ROW('Sanitation Data'!O105))),'Data Summary'!CT111="Yes"),OFFSET('Sanitation Data'!$O$12,0,10*ROW('Sanitation Data'!O105)),NA())</f>
        <v>#N/A</v>
      </c>
      <c r="AF111" s="86" t="e">
        <f ca="true">+IF(AND(ISNUMBER(OFFSET('Sanitation Data'!$P$4,0,10*ROW('Sanitation Data'!P105))),'Data Summary'!CU111="Yes"),100-OFFSET('Sanitation Data'!$P$4,0,10*ROW('Sanitation Data'!P105)),NA())</f>
        <v>#N/A</v>
      </c>
      <c r="AG111" s="86" t="e">
        <f ca="true">+IF(AND(ISNUMBER(OFFSET('Sanitation Data'!$P$6,0,10*ROW('Sanitation Data'!P105))),'Data Summary'!CV111="Yes"),OFFSET('Sanitation Data'!$P$6,0,10*ROW('Sanitation Data'!P105)),NA())</f>
        <v>#N/A</v>
      </c>
      <c r="AH111" s="86" t="e">
        <f ca="true">+IF(AND(ISNUMBER(OFFSET('Sanitation Data'!$P$10,0,10*ROW('Sanitation Data'!P105))),'Data Summary'!CW111="Yes"),OFFSET('Sanitation Data'!$P$10,0,10*ROW('Sanitation Data'!P105)),NA())</f>
        <v>#N/A</v>
      </c>
      <c r="AI111" s="86" t="e">
        <f ca="true">+IF(AND(ISNUMBER(OFFSET('Sanitation Data'!$P$11,0,10*ROW('Sanitation Data'!P105))),'Data Summary'!CX111="Yes"),OFFSET('Sanitation Data'!$P$11,0,10*ROW('Sanitation Data'!P105)),NA())</f>
        <v>#N/A</v>
      </c>
      <c r="AJ111" s="86" t="e">
        <f ca="true">+IF(AND(ISNUMBER(OFFSET('Sanitation Data'!$P$12,0,10*ROW('Sanitation Data'!P105))),'Data Summary'!CY111="Yes"),OFFSET('Sanitation Data'!$P$12,0,10*ROW('Sanitation Data'!P105)),NA())</f>
        <v>#N/A</v>
      </c>
      <c r="AK111" s="86" t="e">
        <f ca="true">+IF(AND(ISNUMBER(OFFSET('Sanitation Data'!$Q$4,0,10*ROW('Sanitation Data'!Q105))),'Data Summary'!CZ111="Yes"),100-OFFSET('Sanitation Data'!$Q$4,0,10*ROW('Sanitation Data'!Q105)),NA())</f>
        <v>#N/A</v>
      </c>
      <c r="AL111" s="86" t="e">
        <f ca="true">+IF(AND(ISNUMBER(OFFSET('Sanitation Data'!$Q$6,0,10*ROW('Sanitation Data'!Q105))),'Data Summary'!DA111="Yes"),OFFSET('Sanitation Data'!$Q$6,0,10*ROW('Sanitation Data'!Q105)),NA())</f>
        <v>#N/A</v>
      </c>
      <c r="AM111" s="86" t="e">
        <f ca="true">+IF(AND(ISNUMBER(OFFSET('Sanitation Data'!$Q$10,0,10*ROW('Sanitation Data'!Q105))),'Data Summary'!DB111="Yes"),OFFSET('Sanitation Data'!$Q$10,0,10*ROW('Sanitation Data'!Q105)),NA())</f>
        <v>#N/A</v>
      </c>
      <c r="AN111" s="86" t="e">
        <f ca="true">+IF(AND(ISNUMBER(OFFSET('Sanitation Data'!$Q$11,0,10*ROW('Sanitation Data'!Q105))),'Data Summary'!DC111="Yes"),OFFSET('Sanitation Data'!$Q$11,0,10*ROW('Sanitation Data'!Q105)),NA())</f>
        <v>#N/A</v>
      </c>
      <c r="AO111" s="86" t="e">
        <f ca="true">+IF(AND(ISNUMBER(OFFSET('Sanitation Data'!$Q$12,0,10*ROW('Sanitation Data'!Q105))),'Data Summary'!DD111="Yes"),OFFSET('Sanitation Data'!$Q$12,0,10*ROW('Sanitation Data'!Q105)),NA())</f>
        <v>#N/A</v>
      </c>
      <c r="AP111" s="86" t="e">
        <f ca="true">+IF(AND(ISNUMBER(OFFSET('Sanitation Data'!$R$4,0,10*ROW('Sanitation Data'!R105))),'Data Summary'!DE111="Yes"),100-OFFSET('Sanitation Data'!$R$4,0,10*ROW('Sanitation Data'!R105)),NA())</f>
        <v>#N/A</v>
      </c>
      <c r="AQ111" s="86" t="e">
        <f ca="true">+IF(AND(ISNUMBER(OFFSET('Sanitation Data'!$R$6,0,10*ROW('Sanitation Data'!R105))),'Data Summary'!DF111="Yes"),OFFSET('Sanitation Data'!$R$6,0,10*ROW('Sanitation Data'!R105)),NA())</f>
        <v>#N/A</v>
      </c>
      <c r="AR111" s="86" t="e">
        <f ca="true">+IF(AND(ISNUMBER(OFFSET('Sanitation Data'!$R$10,0,10*ROW('Sanitation Data'!R105))),'Data Summary'!DG111="Yes"),OFFSET('Sanitation Data'!$R$10,0,10*ROW('Sanitation Data'!R105)),NA())</f>
        <v>#N/A</v>
      </c>
      <c r="AS111" s="86" t="e">
        <f ca="true">+IF(AND(ISNUMBER(OFFSET('Sanitation Data'!$R$11,0,10*ROW('Sanitation Data'!R105))),'Data Summary'!DH111="Yes"),OFFSET('Sanitation Data'!$R$11,0,10*ROW('Sanitation Data'!R105)),NA())</f>
        <v>#N/A</v>
      </c>
      <c r="AT111" s="86" t="e">
        <f ca="true">+IF(AND(ISNUMBER(OFFSET('Sanitation Data'!$R$12,0,10*ROW('Sanitation Data'!R105))),'Data Summary'!DI111="Yes"),OFFSET('Sanitation Data'!$R$12,0,10*ROW('Sanitation Data'!R105)),NA())</f>
        <v>#N/A</v>
      </c>
      <c r="AU111" s="86" t="e">
        <f ca="true">+IF(AND(ISNUMBER(OFFSET('Sanitation Data'!$S$4,0,10*ROW('Sanitation Data'!S105))),'Data Summary'!DJ111="Yes"),100-OFFSET('Sanitation Data'!$S$4,0,10*ROW('Sanitation Data'!S105)),NA())</f>
        <v>#N/A</v>
      </c>
      <c r="AV111" s="86" t="e">
        <f ca="true">+IF(AND(ISNUMBER(OFFSET('Sanitation Data'!$S$6,0,10*ROW('Sanitation Data'!S105))),'Data Summary'!DK111="Yes"),OFFSET('Sanitation Data'!$S$6,0,10*ROW('Sanitation Data'!S105)),NA())</f>
        <v>#N/A</v>
      </c>
      <c r="AW111" s="86" t="e">
        <f ca="true">+IF(AND(ISNUMBER(OFFSET('Sanitation Data'!$S$10,0,10*ROW('Sanitation Data'!S105))),'Data Summary'!DL111="Yes"),OFFSET('Sanitation Data'!$S$10,0,10*ROW('Sanitation Data'!S105)),NA())</f>
        <v>#N/A</v>
      </c>
      <c r="AX111" s="86" t="e">
        <f ca="true">+IF(AND(ISNUMBER(OFFSET('Sanitation Data'!$S$11,0,10*ROW('Sanitation Data'!S105))),'Data Summary'!DM111="Yes"),OFFSET('Sanitation Data'!$S$11,0,10*ROW('Sanitation Data'!S105)),NA())</f>
        <v>#N/A</v>
      </c>
      <c r="AY111" s="86" t="e">
        <f ca="true">+IF(AND(ISNUMBER(OFFSET('Sanitation Data'!$S$12,0,10*ROW('Sanitation Data'!S105))),'Data Summary'!DN111="Yes"),OFFSET('Sanitation Data'!$S$12,0,10*ROW('Sanitation Data'!S105)),NA())</f>
        <v>#N/A</v>
      </c>
      <c r="AZ111" s="87" t="e">
        <f ca="true">+IF(AND(ISNUMBER(OFFSET('Hygiene Data'!$N$5,0,10*ROW('Hygiene Data'!N105))),'Data Summary'!DO111="Yes"),OFFSET('Hygiene Data'!$N$5,0,10*ROW('Hygiene Data'!N105)),NA())</f>
        <v>#N/A</v>
      </c>
      <c r="BA111" s="87" t="e">
        <f ca="true">+IF(AND(ISNUMBER(OFFSET('Hygiene Data'!$N$7,0,10*ROW('Hygiene Data'!N105))),'Data Summary'!DP111="Yes"),OFFSET('Hygiene Data'!$N$7,0,10*ROW('Hygiene Data'!N105)),NA())</f>
        <v>#N/A</v>
      </c>
      <c r="BB111" s="87" t="e">
        <f ca="true">+IF(AND(ISNUMBER(OFFSET('Hygiene Data'!$N$9,0,10*ROW('Hygiene Data'!N105))),'Data Summary'!DQ111="Yes"),OFFSET('Hygiene Data'!$N$9,0,10*ROW('Hygiene Data'!N105)),NA())</f>
        <v>#N/A</v>
      </c>
      <c r="BC111" s="87" t="e">
        <f ca="true">+IF(AND(ISNUMBER(OFFSET('Hygiene Data'!$O$5,0,10*ROW('Hygiene Data'!O105))),'Data Summary'!DR111="Yes"),OFFSET('Hygiene Data'!$O$5,0,10*ROW('Hygiene Data'!O105)),NA())</f>
        <v>#N/A</v>
      </c>
      <c r="BD111" s="87" t="e">
        <f ca="true">+IF(AND(ISNUMBER(OFFSET('Hygiene Data'!$O$7,0,10*ROW('Hygiene Data'!O105))),'Data Summary'!DS111="Yes"),OFFSET('Hygiene Data'!$O$7,0,10*ROW('Hygiene Data'!O105)),NA())</f>
        <v>#N/A</v>
      </c>
      <c r="BE111" s="87" t="e">
        <f ca="true">+IF(AND(ISNUMBER(OFFSET('Hygiene Data'!$O$9,0,10*ROW('Hygiene Data'!O105))),'Data Summary'!DT111="Yes"),OFFSET('Hygiene Data'!$O$9,0,10*ROW('Hygiene Data'!O105)),NA())</f>
        <v>#N/A</v>
      </c>
      <c r="BF111" s="87" t="e">
        <f ca="true">+IF(AND(ISNUMBER(OFFSET('Hygiene Data'!$P$5,0,10*ROW('Hygiene Data'!P105))),'Data Summary'!DU111="Yes"),OFFSET('Hygiene Data'!$P$5,0,10*ROW('Hygiene Data'!P105)),NA())</f>
        <v>#N/A</v>
      </c>
      <c r="BG111" s="87" t="e">
        <f ca="true">+IF(AND(ISNUMBER(OFFSET('Hygiene Data'!$P$7,0,10*ROW('Hygiene Data'!P105))),'Data Summary'!DV111="Yes"),OFFSET('Hygiene Data'!$P$7,0,10*ROW('Hygiene Data'!P105)),NA())</f>
        <v>#N/A</v>
      </c>
      <c r="BH111" s="87" t="e">
        <f ca="true">+IF(AND(ISNUMBER(OFFSET('Hygiene Data'!$P$9,0,10*ROW('Hygiene Data'!P105))),'Data Summary'!DW111="Yes"),OFFSET('Hygiene Data'!$P$9,0,10*ROW('Hygiene Data'!P105)),NA())</f>
        <v>#N/A</v>
      </c>
      <c r="BI111" s="87" t="e">
        <f ca="true">+IF(AND(ISNUMBER(OFFSET('Hygiene Data'!$Q$5,0,10*ROW('Hygiene Data'!Q105))),'Data Summary'!DX111="Yes"),OFFSET('Hygiene Data'!$Q$5,0,10*ROW('Hygiene Data'!Q105)),NA())</f>
        <v>#N/A</v>
      </c>
      <c r="BJ111" s="87" t="e">
        <f ca="true">+IF(AND(ISNUMBER(OFFSET('Hygiene Data'!$Q$7,0,10*ROW('Hygiene Data'!Q105))),'Data Summary'!DY111="Yes"),OFFSET('Hygiene Data'!$Q$7,0,10*ROW('Hygiene Data'!Q105)),NA())</f>
        <v>#N/A</v>
      </c>
      <c r="BK111" s="87" t="e">
        <f ca="true">+IF(AND(ISNUMBER(OFFSET('Hygiene Data'!$Q$9,0,10*ROW('Hygiene Data'!Q105))),'Data Summary'!DZ111="Yes"),OFFSET('Hygiene Data'!$Q$9,0,10*ROW('Hygiene Data'!Q105)),NA())</f>
        <v>#N/A</v>
      </c>
      <c r="BL111" s="87" t="e">
        <f ca="true">+IF(AND(ISNUMBER(OFFSET('Hygiene Data'!$R$5,0,10*ROW('Hygiene Data'!R105))),'Data Summary'!EA111="Yes"),OFFSET('Hygiene Data'!$R$5,0,10*ROW('Hygiene Data'!R105)),NA())</f>
        <v>#N/A</v>
      </c>
      <c r="BM111" s="87" t="e">
        <f ca="true">+IF(AND(ISNUMBER(OFFSET('Hygiene Data'!$R$7,0,10*ROW('Hygiene Data'!R105))),'Data Summary'!EB111="Yes"),OFFSET('Hygiene Data'!$R$7,0,10*ROW('Hygiene Data'!R105)),NA())</f>
        <v>#N/A</v>
      </c>
      <c r="BN111" s="87" t="e">
        <f ca="true">+IF(AND(ISNUMBER(OFFSET('Hygiene Data'!$R$9,0,10*ROW('Hygiene Data'!R105))),'Data Summary'!EC111="Yes"),OFFSET('Hygiene Data'!$R$9,0,10*ROW('Hygiene Data'!R105)),NA())</f>
        <v>#N/A</v>
      </c>
      <c r="BO111" s="87" t="e">
        <f ca="true">+IF(AND(ISNUMBER(OFFSET('Hygiene Data'!$S$5,0,10*ROW('Hygiene Data'!S105))),'Data Summary'!ED111="Yes"),OFFSET('Hygiene Data'!$S$5,0,10*ROW('Hygiene Data'!S105)),NA())</f>
        <v>#N/A</v>
      </c>
      <c r="BP111" s="87" t="e">
        <f ca="true">+IF(AND(ISNUMBER(OFFSET('Hygiene Data'!$S$7,0,10*ROW('Hygiene Data'!S105))),'Data Summary'!EE111="Yes"),OFFSET('Hygiene Data'!$S$7,0,10*ROW('Hygiene Data'!S105)),NA())</f>
        <v>#N/A</v>
      </c>
      <c r="BQ111" s="87" t="e">
        <f ca="true">+IF(AND(ISNUMBER(OFFSET('Hygiene Data'!$S$9,0,10*ROW('Hygiene Data'!S105))),'Data Summary'!EF111="Yes"),OFFSET('Hygiene Data'!$S$9,0,10*ROW('Hygiene Data'!S105)),NA())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Data'!$N$4,0,10*ROW('Water Data'!N106))),'Data Summary'!BS112="Yes"),100-OFFSET('Water Data'!$N$4,0,10*ROW('Water Data'!N106)),NA())</f>
        <v>#N/A</v>
      </c>
      <c r="E112" s="85" t="e">
        <f ca="true">+IF(AND(ISNUMBER(OFFSET('Water Data'!$N$6,0,10*ROW('Water Data'!N106))),'Data Summary'!BT112="Yes"),OFFSET('Water Data'!$N$6,0,10*ROW('Water Data'!N106)),NA())</f>
        <v>#N/A</v>
      </c>
      <c r="F112" s="85" t="e">
        <f ca="true">+IF(AND(ISNUMBER(OFFSET('Water Data'!$N$9,0,10*ROW('Water Data'!N106))),'Data Summary'!BU112="Yes"),OFFSET('Water Data'!$N$9,0,10*ROW('Water Data'!N106)),NA())</f>
        <v>#N/A</v>
      </c>
      <c r="G112" s="85" t="e">
        <f ca="true">+IF(AND(ISNUMBER(OFFSET('Water Data'!$O$4,0,10*ROW('Water Data'!O106))),'Data Summary'!BV112="Yes"),100-OFFSET('Water Data'!$O$4,0,10*ROW('Water Data'!O106)),NA())</f>
        <v>#N/A</v>
      </c>
      <c r="H112" s="85" t="e">
        <f ca="true">+IF(AND(ISNUMBER(OFFSET('Water Data'!$O$6,0,10*ROW('Water Data'!O106))),'Data Summary'!BW112="Yes"),OFFSET('Water Data'!$O$6,0,10*ROW('Water Data'!O106)),NA())</f>
        <v>#N/A</v>
      </c>
      <c r="I112" s="85" t="e">
        <f ca="true">+IF(AND(ISNUMBER(OFFSET('Water Data'!$O$9,0,10*ROW('Water Data'!O106))),'Data Summary'!BX112="Yes"),OFFSET('Water Data'!$O$9,0,10*ROW('Water Data'!O106)),NA())</f>
        <v>#N/A</v>
      </c>
      <c r="J112" s="85" t="e">
        <f ca="true">+IF(AND(ISNUMBER(OFFSET('Water Data'!$P$4,0,10*ROW('Water Data'!P106))),'Data Summary'!BY112="Yes"),100-OFFSET('Water Data'!$P$4,0,10*ROW('Water Data'!P106)),NA())</f>
        <v>#N/A</v>
      </c>
      <c r="K112" s="85" t="e">
        <f ca="true">+IF(AND(ISNUMBER(OFFSET('Water Data'!$P$6,0,10*ROW('Water Data'!P106))),'Data Summary'!BZ112="Yes"),OFFSET('Water Data'!$P$6,0,10*ROW('Water Data'!P106)),NA())</f>
        <v>#N/A</v>
      </c>
      <c r="L112" s="85" t="e">
        <f ca="true">+IF(AND(ISNUMBER(OFFSET('Water Data'!$P$9,0,10*ROW('Water Data'!P106))),'Data Summary'!CA112="Yes"),OFFSET('Water Data'!$P$9,0,10*ROW('Water Data'!P106)),NA())</f>
        <v>#N/A</v>
      </c>
      <c r="M112" s="85" t="e">
        <f ca="true">+IF(AND(ISNUMBER(OFFSET('Water Data'!$Q$4,0,10*ROW('Water Data'!Q106))),'Data Summary'!CB112="Yes"),100-OFFSET('Water Data'!$Q$4,0,10*ROW('Water Data'!Q106)),NA())</f>
        <v>#N/A</v>
      </c>
      <c r="N112" s="85" t="e">
        <f ca="true">+IF(AND(ISNUMBER(OFFSET('Water Data'!$Q$6,0,10*ROW('Water Data'!Q106))),'Data Summary'!CC112="Yes"),OFFSET('Water Data'!$Q$6,0,10*ROW('Water Data'!Q106)),NA())</f>
        <v>#N/A</v>
      </c>
      <c r="O112" s="85" t="e">
        <f ca="true">+IF(AND(ISNUMBER(OFFSET('Water Data'!$Q$9,0,10*ROW('Water Data'!Q106))),'Data Summary'!CD112="Yes"),OFFSET('Water Data'!$Q$9,0,10*ROW('Water Data'!Q106)),NA())</f>
        <v>#N/A</v>
      </c>
      <c r="P112" s="85" t="e">
        <f ca="true">+IF(AND(ISNUMBER(OFFSET('Water Data'!$R$4,0,10*ROW('Water Data'!R106))),'Data Summary'!CE112="Yes"),100-OFFSET('Water Data'!$R$4,0,10*ROW('Water Data'!R106)),NA())</f>
        <v>#N/A</v>
      </c>
      <c r="Q112" s="85" t="e">
        <f ca="true">+IF(AND(ISNUMBER(OFFSET('Water Data'!$R$6,0,10*ROW('Water Data'!R106))),'Data Summary'!CF112="Yes"),OFFSET('Water Data'!$R$6,0,10*ROW('Water Data'!R106)),NA())</f>
        <v>#N/A</v>
      </c>
      <c r="R112" s="85" t="e">
        <f ca="true">+IF(AND(ISNUMBER(OFFSET('Water Data'!$R$9,0,10*ROW('Water Data'!R106))),'Data Summary'!CG112="Yes"),OFFSET('Water Data'!$R$9,0,10*ROW('Water Data'!R106)),NA())</f>
        <v>#N/A</v>
      </c>
      <c r="S112" s="85" t="e">
        <f ca="true">+IF(AND(ISNUMBER(OFFSET('Water Data'!$S$4,0,10*ROW('Water Data'!S106))),'Data Summary'!CH112="Yes"),100-OFFSET('Water Data'!$S$4,0,10*ROW('Water Data'!S106)),NA())</f>
        <v>#N/A</v>
      </c>
      <c r="T112" s="85" t="e">
        <f ca="true">+IF(AND(ISNUMBER(OFFSET('Water Data'!$S$6,0,10*ROW('Water Data'!S106))),'Data Summary'!CI112="Yes"),OFFSET('Water Data'!$S$6,0,10*ROW('Water Data'!S106)),NA())</f>
        <v>#N/A</v>
      </c>
      <c r="U112" s="85" t="e">
        <f ca="true">+IF(AND(ISNUMBER(OFFSET('Water Data'!$S$9,0,10*ROW('Water Data'!S106))),'Data Summary'!CJ112="Yes"),OFFSET('Water Data'!$S$9,0,10*ROW('Water Data'!S106)),NA())</f>
        <v>#N/A</v>
      </c>
      <c r="V112" s="86" t="e">
        <f ca="true">+IF(AND(ISNUMBER(OFFSET('Sanitation Data'!$N$4,0,10*ROW('Sanitation Data'!N106))),'Data Summary'!CK112="Yes"),100-OFFSET('Sanitation Data'!$N$4,0,10*ROW('Sanitation Data'!N106)),NA())</f>
        <v>#N/A</v>
      </c>
      <c r="W112" s="86" t="e">
        <f ca="true">+IF(AND(ISNUMBER(OFFSET('Sanitation Data'!$N$6,0,10*ROW('Sanitation Data'!N106))),'Data Summary'!CL112="Yes"),OFFSET('Sanitation Data'!$N$6,0,10*ROW('Sanitation Data'!N106)),NA())</f>
        <v>#N/A</v>
      </c>
      <c r="X112" s="86" t="e">
        <f ca="true">+IF(AND(ISNUMBER(OFFSET('Sanitation Data'!$N$10,0,10*ROW('Sanitation Data'!N106))),'Data Summary'!CM112="Yes"),OFFSET('Sanitation Data'!$N$10,0,10*ROW('Sanitation Data'!N106)),NA())</f>
        <v>#N/A</v>
      </c>
      <c r="Y112" s="86" t="e">
        <f ca="true">+IF(AND(ISNUMBER(OFFSET('Sanitation Data'!$N$11,0,10*ROW('Sanitation Data'!N106))),'Data Summary'!CN112="Yes"),OFFSET('Sanitation Data'!$N$11,0,10*ROW('Sanitation Data'!N106)),NA())</f>
        <v>#N/A</v>
      </c>
      <c r="Z112" s="86" t="e">
        <f ca="true">+IF(AND(ISNUMBER(OFFSET('Sanitation Data'!$N$12,0,10*ROW('Sanitation Data'!N106))),'Data Summary'!CO112="Yes"),OFFSET('Sanitation Data'!$N$12,0,10*ROW('Sanitation Data'!N106)),NA())</f>
        <v>#N/A</v>
      </c>
      <c r="AA112" s="86" t="e">
        <f ca="true">+IF(AND(ISNUMBER(OFFSET('Sanitation Data'!$O$4,0,10*ROW('Sanitation Data'!O106))),'Data Summary'!CP112="Yes"),100-OFFSET('Sanitation Data'!$O$4,0,10*ROW('Sanitation Data'!O106)),NA())</f>
        <v>#N/A</v>
      </c>
      <c r="AB112" s="86" t="e">
        <f ca="true">+IF(AND(ISNUMBER(OFFSET('Sanitation Data'!$O$6,0,10*ROW('Sanitation Data'!O106))),'Data Summary'!CQ112="Yes"),OFFSET('Sanitation Data'!$O$6,0,10*ROW('Sanitation Data'!O106)),NA())</f>
        <v>#N/A</v>
      </c>
      <c r="AC112" s="86" t="e">
        <f ca="true">+IF(AND(ISNUMBER(OFFSET('Sanitation Data'!$O$10,0,10*ROW('Sanitation Data'!O106))),'Data Summary'!CR112="Yes"),OFFSET('Sanitation Data'!$O$10,0,10*ROW('Sanitation Data'!O106)),NA())</f>
        <v>#N/A</v>
      </c>
      <c r="AD112" s="86" t="e">
        <f ca="true">+IF(AND(ISNUMBER(OFFSET('Sanitation Data'!$O$11,0,10*ROW('Sanitation Data'!O106))),'Data Summary'!CS112="Yes"),OFFSET('Sanitation Data'!$O$11,0,10*ROW('Sanitation Data'!O106)),NA())</f>
        <v>#N/A</v>
      </c>
      <c r="AE112" s="86" t="e">
        <f ca="true">+IF(AND(ISNUMBER(OFFSET('Sanitation Data'!$O$12,0,10*ROW('Sanitation Data'!O106))),'Data Summary'!CT112="Yes"),OFFSET('Sanitation Data'!$O$12,0,10*ROW('Sanitation Data'!O106)),NA())</f>
        <v>#N/A</v>
      </c>
      <c r="AF112" s="86" t="e">
        <f ca="true">+IF(AND(ISNUMBER(OFFSET('Sanitation Data'!$P$4,0,10*ROW('Sanitation Data'!P106))),'Data Summary'!CU112="Yes"),100-OFFSET('Sanitation Data'!$P$4,0,10*ROW('Sanitation Data'!P106)),NA())</f>
        <v>#N/A</v>
      </c>
      <c r="AG112" s="86" t="e">
        <f ca="true">+IF(AND(ISNUMBER(OFFSET('Sanitation Data'!$P$6,0,10*ROW('Sanitation Data'!P106))),'Data Summary'!CV112="Yes"),OFFSET('Sanitation Data'!$P$6,0,10*ROW('Sanitation Data'!P106)),NA())</f>
        <v>#N/A</v>
      </c>
      <c r="AH112" s="86" t="e">
        <f ca="true">+IF(AND(ISNUMBER(OFFSET('Sanitation Data'!$P$10,0,10*ROW('Sanitation Data'!P106))),'Data Summary'!CW112="Yes"),OFFSET('Sanitation Data'!$P$10,0,10*ROW('Sanitation Data'!P106)),NA())</f>
        <v>#N/A</v>
      </c>
      <c r="AI112" s="86" t="e">
        <f ca="true">+IF(AND(ISNUMBER(OFFSET('Sanitation Data'!$P$11,0,10*ROW('Sanitation Data'!P106))),'Data Summary'!CX112="Yes"),OFFSET('Sanitation Data'!$P$11,0,10*ROW('Sanitation Data'!P106)),NA())</f>
        <v>#N/A</v>
      </c>
      <c r="AJ112" s="86" t="e">
        <f ca="true">+IF(AND(ISNUMBER(OFFSET('Sanitation Data'!$P$12,0,10*ROW('Sanitation Data'!P106))),'Data Summary'!CY112="Yes"),OFFSET('Sanitation Data'!$P$12,0,10*ROW('Sanitation Data'!P106)),NA())</f>
        <v>#N/A</v>
      </c>
      <c r="AK112" s="86" t="e">
        <f ca="true">+IF(AND(ISNUMBER(OFFSET('Sanitation Data'!$Q$4,0,10*ROW('Sanitation Data'!Q106))),'Data Summary'!CZ112="Yes"),100-OFFSET('Sanitation Data'!$Q$4,0,10*ROW('Sanitation Data'!Q106)),NA())</f>
        <v>#N/A</v>
      </c>
      <c r="AL112" s="86" t="e">
        <f ca="true">+IF(AND(ISNUMBER(OFFSET('Sanitation Data'!$Q$6,0,10*ROW('Sanitation Data'!Q106))),'Data Summary'!DA112="Yes"),OFFSET('Sanitation Data'!$Q$6,0,10*ROW('Sanitation Data'!Q106)),NA())</f>
        <v>#N/A</v>
      </c>
      <c r="AM112" s="86" t="e">
        <f ca="true">+IF(AND(ISNUMBER(OFFSET('Sanitation Data'!$Q$10,0,10*ROW('Sanitation Data'!Q106))),'Data Summary'!DB112="Yes"),OFFSET('Sanitation Data'!$Q$10,0,10*ROW('Sanitation Data'!Q106)),NA())</f>
        <v>#N/A</v>
      </c>
      <c r="AN112" s="86" t="e">
        <f ca="true">+IF(AND(ISNUMBER(OFFSET('Sanitation Data'!$Q$11,0,10*ROW('Sanitation Data'!Q106))),'Data Summary'!DC112="Yes"),OFFSET('Sanitation Data'!$Q$11,0,10*ROW('Sanitation Data'!Q106)),NA())</f>
        <v>#N/A</v>
      </c>
      <c r="AO112" s="86" t="e">
        <f ca="true">+IF(AND(ISNUMBER(OFFSET('Sanitation Data'!$Q$12,0,10*ROW('Sanitation Data'!Q106))),'Data Summary'!DD112="Yes"),OFFSET('Sanitation Data'!$Q$12,0,10*ROW('Sanitation Data'!Q106)),NA())</f>
        <v>#N/A</v>
      </c>
      <c r="AP112" s="86" t="e">
        <f ca="true">+IF(AND(ISNUMBER(OFFSET('Sanitation Data'!$R$4,0,10*ROW('Sanitation Data'!R106))),'Data Summary'!DE112="Yes"),100-OFFSET('Sanitation Data'!$R$4,0,10*ROW('Sanitation Data'!R106)),NA())</f>
        <v>#N/A</v>
      </c>
      <c r="AQ112" s="86" t="e">
        <f ca="true">+IF(AND(ISNUMBER(OFFSET('Sanitation Data'!$R$6,0,10*ROW('Sanitation Data'!R106))),'Data Summary'!DF112="Yes"),OFFSET('Sanitation Data'!$R$6,0,10*ROW('Sanitation Data'!R106)),NA())</f>
        <v>#N/A</v>
      </c>
      <c r="AR112" s="86" t="e">
        <f ca="true">+IF(AND(ISNUMBER(OFFSET('Sanitation Data'!$R$10,0,10*ROW('Sanitation Data'!R106))),'Data Summary'!DG112="Yes"),OFFSET('Sanitation Data'!$R$10,0,10*ROW('Sanitation Data'!R106)),NA())</f>
        <v>#N/A</v>
      </c>
      <c r="AS112" s="86" t="e">
        <f ca="true">+IF(AND(ISNUMBER(OFFSET('Sanitation Data'!$R$11,0,10*ROW('Sanitation Data'!R106))),'Data Summary'!DH112="Yes"),OFFSET('Sanitation Data'!$R$11,0,10*ROW('Sanitation Data'!R106)),NA())</f>
        <v>#N/A</v>
      </c>
      <c r="AT112" s="86" t="e">
        <f ca="true">+IF(AND(ISNUMBER(OFFSET('Sanitation Data'!$R$12,0,10*ROW('Sanitation Data'!R106))),'Data Summary'!DI112="Yes"),OFFSET('Sanitation Data'!$R$12,0,10*ROW('Sanitation Data'!R106)),NA())</f>
        <v>#N/A</v>
      </c>
      <c r="AU112" s="86" t="e">
        <f ca="true">+IF(AND(ISNUMBER(OFFSET('Sanitation Data'!$S$4,0,10*ROW('Sanitation Data'!S106))),'Data Summary'!DJ112="Yes"),100-OFFSET('Sanitation Data'!$S$4,0,10*ROW('Sanitation Data'!S106)),NA())</f>
        <v>#N/A</v>
      </c>
      <c r="AV112" s="86" t="e">
        <f ca="true">+IF(AND(ISNUMBER(OFFSET('Sanitation Data'!$S$6,0,10*ROW('Sanitation Data'!S106))),'Data Summary'!DK112="Yes"),OFFSET('Sanitation Data'!$S$6,0,10*ROW('Sanitation Data'!S106)),NA())</f>
        <v>#N/A</v>
      </c>
      <c r="AW112" s="86" t="e">
        <f ca="true">+IF(AND(ISNUMBER(OFFSET('Sanitation Data'!$S$10,0,10*ROW('Sanitation Data'!S106))),'Data Summary'!DL112="Yes"),OFFSET('Sanitation Data'!$S$10,0,10*ROW('Sanitation Data'!S106)),NA())</f>
        <v>#N/A</v>
      </c>
      <c r="AX112" s="86" t="e">
        <f ca="true">+IF(AND(ISNUMBER(OFFSET('Sanitation Data'!$S$11,0,10*ROW('Sanitation Data'!S106))),'Data Summary'!DM112="Yes"),OFFSET('Sanitation Data'!$S$11,0,10*ROW('Sanitation Data'!S106)),NA())</f>
        <v>#N/A</v>
      </c>
      <c r="AY112" s="86" t="e">
        <f ca="true">+IF(AND(ISNUMBER(OFFSET('Sanitation Data'!$S$12,0,10*ROW('Sanitation Data'!S106))),'Data Summary'!DN112="Yes"),OFFSET('Sanitation Data'!$S$12,0,10*ROW('Sanitation Data'!S106)),NA())</f>
        <v>#N/A</v>
      </c>
      <c r="AZ112" s="87" t="e">
        <f ca="true">+IF(AND(ISNUMBER(OFFSET('Hygiene Data'!$N$5,0,10*ROW('Hygiene Data'!N106))),'Data Summary'!DO112="Yes"),OFFSET('Hygiene Data'!$N$5,0,10*ROW('Hygiene Data'!N106)),NA())</f>
        <v>#N/A</v>
      </c>
      <c r="BA112" s="87" t="e">
        <f ca="true">+IF(AND(ISNUMBER(OFFSET('Hygiene Data'!$N$7,0,10*ROW('Hygiene Data'!N106))),'Data Summary'!DP112="Yes"),OFFSET('Hygiene Data'!$N$7,0,10*ROW('Hygiene Data'!N106)),NA())</f>
        <v>#N/A</v>
      </c>
      <c r="BB112" s="87" t="e">
        <f ca="true">+IF(AND(ISNUMBER(OFFSET('Hygiene Data'!$N$9,0,10*ROW('Hygiene Data'!N106))),'Data Summary'!DQ112="Yes"),OFFSET('Hygiene Data'!$N$9,0,10*ROW('Hygiene Data'!N106)),NA())</f>
        <v>#N/A</v>
      </c>
      <c r="BC112" s="87" t="e">
        <f ca="true">+IF(AND(ISNUMBER(OFFSET('Hygiene Data'!$O$5,0,10*ROW('Hygiene Data'!O106))),'Data Summary'!DR112="Yes"),OFFSET('Hygiene Data'!$O$5,0,10*ROW('Hygiene Data'!O106)),NA())</f>
        <v>#N/A</v>
      </c>
      <c r="BD112" s="87" t="e">
        <f ca="true">+IF(AND(ISNUMBER(OFFSET('Hygiene Data'!$O$7,0,10*ROW('Hygiene Data'!O106))),'Data Summary'!DS112="Yes"),OFFSET('Hygiene Data'!$O$7,0,10*ROW('Hygiene Data'!O106)),NA())</f>
        <v>#N/A</v>
      </c>
      <c r="BE112" s="87" t="e">
        <f ca="true">+IF(AND(ISNUMBER(OFFSET('Hygiene Data'!$O$9,0,10*ROW('Hygiene Data'!O106))),'Data Summary'!DT112="Yes"),OFFSET('Hygiene Data'!$O$9,0,10*ROW('Hygiene Data'!O106)),NA())</f>
        <v>#N/A</v>
      </c>
      <c r="BF112" s="87" t="e">
        <f ca="true">+IF(AND(ISNUMBER(OFFSET('Hygiene Data'!$P$5,0,10*ROW('Hygiene Data'!P106))),'Data Summary'!DU112="Yes"),OFFSET('Hygiene Data'!$P$5,0,10*ROW('Hygiene Data'!P106)),NA())</f>
        <v>#N/A</v>
      </c>
      <c r="BG112" s="87" t="e">
        <f ca="true">+IF(AND(ISNUMBER(OFFSET('Hygiene Data'!$P$7,0,10*ROW('Hygiene Data'!P106))),'Data Summary'!DV112="Yes"),OFFSET('Hygiene Data'!$P$7,0,10*ROW('Hygiene Data'!P106)),NA())</f>
        <v>#N/A</v>
      </c>
      <c r="BH112" s="87" t="e">
        <f ca="true">+IF(AND(ISNUMBER(OFFSET('Hygiene Data'!$P$9,0,10*ROW('Hygiene Data'!P106))),'Data Summary'!DW112="Yes"),OFFSET('Hygiene Data'!$P$9,0,10*ROW('Hygiene Data'!P106)),NA())</f>
        <v>#N/A</v>
      </c>
      <c r="BI112" s="87" t="e">
        <f ca="true">+IF(AND(ISNUMBER(OFFSET('Hygiene Data'!$Q$5,0,10*ROW('Hygiene Data'!Q106))),'Data Summary'!DX112="Yes"),OFFSET('Hygiene Data'!$Q$5,0,10*ROW('Hygiene Data'!Q106)),NA())</f>
        <v>#N/A</v>
      </c>
      <c r="BJ112" s="87" t="e">
        <f ca="true">+IF(AND(ISNUMBER(OFFSET('Hygiene Data'!$Q$7,0,10*ROW('Hygiene Data'!Q106))),'Data Summary'!DY112="Yes"),OFFSET('Hygiene Data'!$Q$7,0,10*ROW('Hygiene Data'!Q106)),NA())</f>
        <v>#N/A</v>
      </c>
      <c r="BK112" s="87" t="e">
        <f ca="true">+IF(AND(ISNUMBER(OFFSET('Hygiene Data'!$Q$9,0,10*ROW('Hygiene Data'!Q106))),'Data Summary'!DZ112="Yes"),OFFSET('Hygiene Data'!$Q$9,0,10*ROW('Hygiene Data'!Q106)),NA())</f>
        <v>#N/A</v>
      </c>
      <c r="BL112" s="87" t="e">
        <f ca="true">+IF(AND(ISNUMBER(OFFSET('Hygiene Data'!$R$5,0,10*ROW('Hygiene Data'!R106))),'Data Summary'!EA112="Yes"),OFFSET('Hygiene Data'!$R$5,0,10*ROW('Hygiene Data'!R106)),NA())</f>
        <v>#N/A</v>
      </c>
      <c r="BM112" s="87" t="e">
        <f ca="true">+IF(AND(ISNUMBER(OFFSET('Hygiene Data'!$R$7,0,10*ROW('Hygiene Data'!R106))),'Data Summary'!EB112="Yes"),OFFSET('Hygiene Data'!$R$7,0,10*ROW('Hygiene Data'!R106)),NA())</f>
        <v>#N/A</v>
      </c>
      <c r="BN112" s="87" t="e">
        <f ca="true">+IF(AND(ISNUMBER(OFFSET('Hygiene Data'!$R$9,0,10*ROW('Hygiene Data'!R106))),'Data Summary'!EC112="Yes"),OFFSET('Hygiene Data'!$R$9,0,10*ROW('Hygiene Data'!R106)),NA())</f>
        <v>#N/A</v>
      </c>
      <c r="BO112" s="87" t="e">
        <f ca="true">+IF(AND(ISNUMBER(OFFSET('Hygiene Data'!$S$5,0,10*ROW('Hygiene Data'!S106))),'Data Summary'!ED112="Yes"),OFFSET('Hygiene Data'!$S$5,0,10*ROW('Hygiene Data'!S106)),NA())</f>
        <v>#N/A</v>
      </c>
      <c r="BP112" s="87" t="e">
        <f ca="true">+IF(AND(ISNUMBER(OFFSET('Hygiene Data'!$S$7,0,10*ROW('Hygiene Data'!S106))),'Data Summary'!EE112="Yes"),OFFSET('Hygiene Data'!$S$7,0,10*ROW('Hygiene Data'!S106)),NA())</f>
        <v>#N/A</v>
      </c>
      <c r="BQ112" s="87" t="e">
        <f ca="true">+IF(AND(ISNUMBER(OFFSET('Hygiene Data'!$S$9,0,10*ROW('Hygiene Data'!S106))),'Data Summary'!EF112="Yes"),OFFSET('Hygiene Data'!$S$9,0,10*ROW('Hygiene Data'!S106)),NA())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Data'!$N$4,0,10*ROW('Water Data'!N107))),'Data Summary'!BS113="Yes"),100-OFFSET('Water Data'!$N$4,0,10*ROW('Water Data'!N107)),NA())</f>
        <v>#N/A</v>
      </c>
      <c r="E113" s="85" t="e">
        <f ca="true">+IF(AND(ISNUMBER(OFFSET('Water Data'!$N$6,0,10*ROW('Water Data'!N107))),'Data Summary'!BT113="Yes"),OFFSET('Water Data'!$N$6,0,10*ROW('Water Data'!N107)),NA())</f>
        <v>#N/A</v>
      </c>
      <c r="F113" s="85" t="e">
        <f ca="true">+IF(AND(ISNUMBER(OFFSET('Water Data'!$N$9,0,10*ROW('Water Data'!N107))),'Data Summary'!BU113="Yes"),OFFSET('Water Data'!$N$9,0,10*ROW('Water Data'!N107)),NA())</f>
        <v>#N/A</v>
      </c>
      <c r="G113" s="85" t="e">
        <f ca="true">+IF(AND(ISNUMBER(OFFSET('Water Data'!$O$4,0,10*ROW('Water Data'!O107))),'Data Summary'!BV113="Yes"),100-OFFSET('Water Data'!$O$4,0,10*ROW('Water Data'!O107)),NA())</f>
        <v>#N/A</v>
      </c>
      <c r="H113" s="85" t="e">
        <f ca="true">+IF(AND(ISNUMBER(OFFSET('Water Data'!$O$6,0,10*ROW('Water Data'!O107))),'Data Summary'!BW113="Yes"),OFFSET('Water Data'!$O$6,0,10*ROW('Water Data'!O107)),NA())</f>
        <v>#N/A</v>
      </c>
      <c r="I113" s="85" t="e">
        <f ca="true">+IF(AND(ISNUMBER(OFFSET('Water Data'!$O$9,0,10*ROW('Water Data'!O107))),'Data Summary'!BX113="Yes"),OFFSET('Water Data'!$O$9,0,10*ROW('Water Data'!O107)),NA())</f>
        <v>#N/A</v>
      </c>
      <c r="J113" s="85" t="e">
        <f ca="true">+IF(AND(ISNUMBER(OFFSET('Water Data'!$P$4,0,10*ROW('Water Data'!P107))),'Data Summary'!BY113="Yes"),100-OFFSET('Water Data'!$P$4,0,10*ROW('Water Data'!P107)),NA())</f>
        <v>#N/A</v>
      </c>
      <c r="K113" s="85" t="e">
        <f ca="true">+IF(AND(ISNUMBER(OFFSET('Water Data'!$P$6,0,10*ROW('Water Data'!P107))),'Data Summary'!BZ113="Yes"),OFFSET('Water Data'!$P$6,0,10*ROW('Water Data'!P107)),NA())</f>
        <v>#N/A</v>
      </c>
      <c r="L113" s="85" t="e">
        <f ca="true">+IF(AND(ISNUMBER(OFFSET('Water Data'!$P$9,0,10*ROW('Water Data'!P107))),'Data Summary'!CA113="Yes"),OFFSET('Water Data'!$P$9,0,10*ROW('Water Data'!P107)),NA())</f>
        <v>#N/A</v>
      </c>
      <c r="M113" s="85" t="e">
        <f ca="true">+IF(AND(ISNUMBER(OFFSET('Water Data'!$Q$4,0,10*ROW('Water Data'!Q107))),'Data Summary'!CB113="Yes"),100-OFFSET('Water Data'!$Q$4,0,10*ROW('Water Data'!Q107)),NA())</f>
        <v>#N/A</v>
      </c>
      <c r="N113" s="85" t="e">
        <f ca="true">+IF(AND(ISNUMBER(OFFSET('Water Data'!$Q$6,0,10*ROW('Water Data'!Q107))),'Data Summary'!CC113="Yes"),OFFSET('Water Data'!$Q$6,0,10*ROW('Water Data'!Q107)),NA())</f>
        <v>#N/A</v>
      </c>
      <c r="O113" s="85" t="e">
        <f ca="true">+IF(AND(ISNUMBER(OFFSET('Water Data'!$Q$9,0,10*ROW('Water Data'!Q107))),'Data Summary'!CD113="Yes"),OFFSET('Water Data'!$Q$9,0,10*ROW('Water Data'!Q107)),NA())</f>
        <v>#N/A</v>
      </c>
      <c r="P113" s="85" t="e">
        <f ca="true">+IF(AND(ISNUMBER(OFFSET('Water Data'!$R$4,0,10*ROW('Water Data'!R107))),'Data Summary'!CE113="Yes"),100-OFFSET('Water Data'!$R$4,0,10*ROW('Water Data'!R107)),NA())</f>
        <v>#N/A</v>
      </c>
      <c r="Q113" s="85" t="e">
        <f ca="true">+IF(AND(ISNUMBER(OFFSET('Water Data'!$R$6,0,10*ROW('Water Data'!R107))),'Data Summary'!CF113="Yes"),OFFSET('Water Data'!$R$6,0,10*ROW('Water Data'!R107)),NA())</f>
        <v>#N/A</v>
      </c>
      <c r="R113" s="85" t="e">
        <f ca="true">+IF(AND(ISNUMBER(OFFSET('Water Data'!$R$9,0,10*ROW('Water Data'!R107))),'Data Summary'!CG113="Yes"),OFFSET('Water Data'!$R$9,0,10*ROW('Water Data'!R107)),NA())</f>
        <v>#N/A</v>
      </c>
      <c r="S113" s="85" t="e">
        <f ca="true">+IF(AND(ISNUMBER(OFFSET('Water Data'!$S$4,0,10*ROW('Water Data'!S107))),'Data Summary'!CH113="Yes"),100-OFFSET('Water Data'!$S$4,0,10*ROW('Water Data'!S107)),NA())</f>
        <v>#N/A</v>
      </c>
      <c r="T113" s="85" t="e">
        <f ca="true">+IF(AND(ISNUMBER(OFFSET('Water Data'!$S$6,0,10*ROW('Water Data'!S107))),'Data Summary'!CI113="Yes"),OFFSET('Water Data'!$S$6,0,10*ROW('Water Data'!S107)),NA())</f>
        <v>#N/A</v>
      </c>
      <c r="U113" s="85" t="e">
        <f ca="true">+IF(AND(ISNUMBER(OFFSET('Water Data'!$S$9,0,10*ROW('Water Data'!S107))),'Data Summary'!CJ113="Yes"),OFFSET('Water Data'!$S$9,0,10*ROW('Water Data'!S107)),NA())</f>
        <v>#N/A</v>
      </c>
      <c r="V113" s="86" t="e">
        <f ca="true">+IF(AND(ISNUMBER(OFFSET('Sanitation Data'!$N$4,0,10*ROW('Sanitation Data'!N107))),'Data Summary'!CK113="Yes"),100-OFFSET('Sanitation Data'!$N$4,0,10*ROW('Sanitation Data'!N107)),NA())</f>
        <v>#N/A</v>
      </c>
      <c r="W113" s="86" t="e">
        <f ca="true">+IF(AND(ISNUMBER(OFFSET('Sanitation Data'!$N$6,0,10*ROW('Sanitation Data'!N107))),'Data Summary'!CL113="Yes"),OFFSET('Sanitation Data'!$N$6,0,10*ROW('Sanitation Data'!N107)),NA())</f>
        <v>#N/A</v>
      </c>
      <c r="X113" s="86" t="e">
        <f ca="true">+IF(AND(ISNUMBER(OFFSET('Sanitation Data'!$N$10,0,10*ROW('Sanitation Data'!N107))),'Data Summary'!CM113="Yes"),OFFSET('Sanitation Data'!$N$10,0,10*ROW('Sanitation Data'!N107)),NA())</f>
        <v>#N/A</v>
      </c>
      <c r="Y113" s="86" t="e">
        <f ca="true">+IF(AND(ISNUMBER(OFFSET('Sanitation Data'!$N$11,0,10*ROW('Sanitation Data'!N107))),'Data Summary'!CN113="Yes"),OFFSET('Sanitation Data'!$N$11,0,10*ROW('Sanitation Data'!N107)),NA())</f>
        <v>#N/A</v>
      </c>
      <c r="Z113" s="86" t="e">
        <f ca="true">+IF(AND(ISNUMBER(OFFSET('Sanitation Data'!$N$12,0,10*ROW('Sanitation Data'!N107))),'Data Summary'!CO113="Yes"),OFFSET('Sanitation Data'!$N$12,0,10*ROW('Sanitation Data'!N107)),NA())</f>
        <v>#N/A</v>
      </c>
      <c r="AA113" s="86" t="e">
        <f ca="true">+IF(AND(ISNUMBER(OFFSET('Sanitation Data'!$O$4,0,10*ROW('Sanitation Data'!O107))),'Data Summary'!CP113="Yes"),100-OFFSET('Sanitation Data'!$O$4,0,10*ROW('Sanitation Data'!O107)),NA())</f>
        <v>#N/A</v>
      </c>
      <c r="AB113" s="86" t="e">
        <f ca="true">+IF(AND(ISNUMBER(OFFSET('Sanitation Data'!$O$6,0,10*ROW('Sanitation Data'!O107))),'Data Summary'!CQ113="Yes"),OFFSET('Sanitation Data'!$O$6,0,10*ROW('Sanitation Data'!O107)),NA())</f>
        <v>#N/A</v>
      </c>
      <c r="AC113" s="86" t="e">
        <f ca="true">+IF(AND(ISNUMBER(OFFSET('Sanitation Data'!$O$10,0,10*ROW('Sanitation Data'!O107))),'Data Summary'!CR113="Yes"),OFFSET('Sanitation Data'!$O$10,0,10*ROW('Sanitation Data'!O107)),NA())</f>
        <v>#N/A</v>
      </c>
      <c r="AD113" s="86" t="e">
        <f ca="true">+IF(AND(ISNUMBER(OFFSET('Sanitation Data'!$O$11,0,10*ROW('Sanitation Data'!O107))),'Data Summary'!CS113="Yes"),OFFSET('Sanitation Data'!$O$11,0,10*ROW('Sanitation Data'!O107)),NA())</f>
        <v>#N/A</v>
      </c>
      <c r="AE113" s="86" t="e">
        <f ca="true">+IF(AND(ISNUMBER(OFFSET('Sanitation Data'!$O$12,0,10*ROW('Sanitation Data'!O107))),'Data Summary'!CT113="Yes"),OFFSET('Sanitation Data'!$O$12,0,10*ROW('Sanitation Data'!O107)),NA())</f>
        <v>#N/A</v>
      </c>
      <c r="AF113" s="86" t="e">
        <f ca="true">+IF(AND(ISNUMBER(OFFSET('Sanitation Data'!$P$4,0,10*ROW('Sanitation Data'!P107))),'Data Summary'!CU113="Yes"),100-OFFSET('Sanitation Data'!$P$4,0,10*ROW('Sanitation Data'!P107)),NA())</f>
        <v>#N/A</v>
      </c>
      <c r="AG113" s="86" t="e">
        <f ca="true">+IF(AND(ISNUMBER(OFFSET('Sanitation Data'!$P$6,0,10*ROW('Sanitation Data'!P107))),'Data Summary'!CV113="Yes"),OFFSET('Sanitation Data'!$P$6,0,10*ROW('Sanitation Data'!P107)),NA())</f>
        <v>#N/A</v>
      </c>
      <c r="AH113" s="86" t="e">
        <f ca="true">+IF(AND(ISNUMBER(OFFSET('Sanitation Data'!$P$10,0,10*ROW('Sanitation Data'!P107))),'Data Summary'!CW113="Yes"),OFFSET('Sanitation Data'!$P$10,0,10*ROW('Sanitation Data'!P107)),NA())</f>
        <v>#N/A</v>
      </c>
      <c r="AI113" s="86" t="e">
        <f ca="true">+IF(AND(ISNUMBER(OFFSET('Sanitation Data'!$P$11,0,10*ROW('Sanitation Data'!P107))),'Data Summary'!CX113="Yes"),OFFSET('Sanitation Data'!$P$11,0,10*ROW('Sanitation Data'!P107)),NA())</f>
        <v>#N/A</v>
      </c>
      <c r="AJ113" s="86" t="e">
        <f ca="true">+IF(AND(ISNUMBER(OFFSET('Sanitation Data'!$P$12,0,10*ROW('Sanitation Data'!P107))),'Data Summary'!CY113="Yes"),OFFSET('Sanitation Data'!$P$12,0,10*ROW('Sanitation Data'!P107)),NA())</f>
        <v>#N/A</v>
      </c>
      <c r="AK113" s="86" t="e">
        <f ca="true">+IF(AND(ISNUMBER(OFFSET('Sanitation Data'!$Q$4,0,10*ROW('Sanitation Data'!Q107))),'Data Summary'!CZ113="Yes"),100-OFFSET('Sanitation Data'!$Q$4,0,10*ROW('Sanitation Data'!Q107)),NA())</f>
        <v>#N/A</v>
      </c>
      <c r="AL113" s="86" t="e">
        <f ca="true">+IF(AND(ISNUMBER(OFFSET('Sanitation Data'!$Q$6,0,10*ROW('Sanitation Data'!Q107))),'Data Summary'!DA113="Yes"),OFFSET('Sanitation Data'!$Q$6,0,10*ROW('Sanitation Data'!Q107)),NA())</f>
        <v>#N/A</v>
      </c>
      <c r="AM113" s="86" t="e">
        <f ca="true">+IF(AND(ISNUMBER(OFFSET('Sanitation Data'!$Q$10,0,10*ROW('Sanitation Data'!Q107))),'Data Summary'!DB113="Yes"),OFFSET('Sanitation Data'!$Q$10,0,10*ROW('Sanitation Data'!Q107)),NA())</f>
        <v>#N/A</v>
      </c>
      <c r="AN113" s="86" t="e">
        <f ca="true">+IF(AND(ISNUMBER(OFFSET('Sanitation Data'!$Q$11,0,10*ROW('Sanitation Data'!Q107))),'Data Summary'!DC113="Yes"),OFFSET('Sanitation Data'!$Q$11,0,10*ROW('Sanitation Data'!Q107)),NA())</f>
        <v>#N/A</v>
      </c>
      <c r="AO113" s="86" t="e">
        <f ca="true">+IF(AND(ISNUMBER(OFFSET('Sanitation Data'!$Q$12,0,10*ROW('Sanitation Data'!Q107))),'Data Summary'!DD113="Yes"),OFFSET('Sanitation Data'!$Q$12,0,10*ROW('Sanitation Data'!Q107)),NA())</f>
        <v>#N/A</v>
      </c>
      <c r="AP113" s="86" t="e">
        <f ca="true">+IF(AND(ISNUMBER(OFFSET('Sanitation Data'!$R$4,0,10*ROW('Sanitation Data'!R107))),'Data Summary'!DE113="Yes"),100-OFFSET('Sanitation Data'!$R$4,0,10*ROW('Sanitation Data'!R107)),NA())</f>
        <v>#N/A</v>
      </c>
      <c r="AQ113" s="86" t="e">
        <f ca="true">+IF(AND(ISNUMBER(OFFSET('Sanitation Data'!$R$6,0,10*ROW('Sanitation Data'!R107))),'Data Summary'!DF113="Yes"),OFFSET('Sanitation Data'!$R$6,0,10*ROW('Sanitation Data'!R107)),NA())</f>
        <v>#N/A</v>
      </c>
      <c r="AR113" s="86" t="e">
        <f ca="true">+IF(AND(ISNUMBER(OFFSET('Sanitation Data'!$R$10,0,10*ROW('Sanitation Data'!R107))),'Data Summary'!DG113="Yes"),OFFSET('Sanitation Data'!$R$10,0,10*ROW('Sanitation Data'!R107)),NA())</f>
        <v>#N/A</v>
      </c>
      <c r="AS113" s="86" t="e">
        <f ca="true">+IF(AND(ISNUMBER(OFFSET('Sanitation Data'!$R$11,0,10*ROW('Sanitation Data'!R107))),'Data Summary'!DH113="Yes"),OFFSET('Sanitation Data'!$R$11,0,10*ROW('Sanitation Data'!R107)),NA())</f>
        <v>#N/A</v>
      </c>
      <c r="AT113" s="86" t="e">
        <f ca="true">+IF(AND(ISNUMBER(OFFSET('Sanitation Data'!$R$12,0,10*ROW('Sanitation Data'!R107))),'Data Summary'!DI113="Yes"),OFFSET('Sanitation Data'!$R$12,0,10*ROW('Sanitation Data'!R107)),NA())</f>
        <v>#N/A</v>
      </c>
      <c r="AU113" s="86" t="e">
        <f ca="true">+IF(AND(ISNUMBER(OFFSET('Sanitation Data'!$S$4,0,10*ROW('Sanitation Data'!S107))),'Data Summary'!DJ113="Yes"),100-OFFSET('Sanitation Data'!$S$4,0,10*ROW('Sanitation Data'!S107)),NA())</f>
        <v>#N/A</v>
      </c>
      <c r="AV113" s="86" t="e">
        <f ca="true">+IF(AND(ISNUMBER(OFFSET('Sanitation Data'!$S$6,0,10*ROW('Sanitation Data'!S107))),'Data Summary'!DK113="Yes"),OFFSET('Sanitation Data'!$S$6,0,10*ROW('Sanitation Data'!S107)),NA())</f>
        <v>#N/A</v>
      </c>
      <c r="AW113" s="86" t="e">
        <f ca="true">+IF(AND(ISNUMBER(OFFSET('Sanitation Data'!$S$10,0,10*ROW('Sanitation Data'!S107))),'Data Summary'!DL113="Yes"),OFFSET('Sanitation Data'!$S$10,0,10*ROW('Sanitation Data'!S107)),NA())</f>
        <v>#N/A</v>
      </c>
      <c r="AX113" s="86" t="e">
        <f ca="true">+IF(AND(ISNUMBER(OFFSET('Sanitation Data'!$S$11,0,10*ROW('Sanitation Data'!S107))),'Data Summary'!DM113="Yes"),OFFSET('Sanitation Data'!$S$11,0,10*ROW('Sanitation Data'!S107)),NA())</f>
        <v>#N/A</v>
      </c>
      <c r="AY113" s="86" t="e">
        <f ca="true">+IF(AND(ISNUMBER(OFFSET('Sanitation Data'!$S$12,0,10*ROW('Sanitation Data'!S107))),'Data Summary'!DN113="Yes"),OFFSET('Sanitation Data'!$S$12,0,10*ROW('Sanitation Data'!S107)),NA())</f>
        <v>#N/A</v>
      </c>
      <c r="AZ113" s="87" t="e">
        <f ca="true">+IF(AND(ISNUMBER(OFFSET('Hygiene Data'!$N$5,0,10*ROW('Hygiene Data'!N107))),'Data Summary'!DO113="Yes"),OFFSET('Hygiene Data'!$N$5,0,10*ROW('Hygiene Data'!N107)),NA())</f>
        <v>#N/A</v>
      </c>
      <c r="BA113" s="87" t="e">
        <f ca="true">+IF(AND(ISNUMBER(OFFSET('Hygiene Data'!$N$7,0,10*ROW('Hygiene Data'!N107))),'Data Summary'!DP113="Yes"),OFFSET('Hygiene Data'!$N$7,0,10*ROW('Hygiene Data'!N107)),NA())</f>
        <v>#N/A</v>
      </c>
      <c r="BB113" s="87" t="e">
        <f ca="true">+IF(AND(ISNUMBER(OFFSET('Hygiene Data'!$N$9,0,10*ROW('Hygiene Data'!N107))),'Data Summary'!DQ113="Yes"),OFFSET('Hygiene Data'!$N$9,0,10*ROW('Hygiene Data'!N107)),NA())</f>
        <v>#N/A</v>
      </c>
      <c r="BC113" s="87" t="e">
        <f ca="true">+IF(AND(ISNUMBER(OFFSET('Hygiene Data'!$O$5,0,10*ROW('Hygiene Data'!O107))),'Data Summary'!DR113="Yes"),OFFSET('Hygiene Data'!$O$5,0,10*ROW('Hygiene Data'!O107)),NA())</f>
        <v>#N/A</v>
      </c>
      <c r="BD113" s="87" t="e">
        <f ca="true">+IF(AND(ISNUMBER(OFFSET('Hygiene Data'!$O$7,0,10*ROW('Hygiene Data'!O107))),'Data Summary'!DS113="Yes"),OFFSET('Hygiene Data'!$O$7,0,10*ROW('Hygiene Data'!O107)),NA())</f>
        <v>#N/A</v>
      </c>
      <c r="BE113" s="87" t="e">
        <f ca="true">+IF(AND(ISNUMBER(OFFSET('Hygiene Data'!$O$9,0,10*ROW('Hygiene Data'!O107))),'Data Summary'!DT113="Yes"),OFFSET('Hygiene Data'!$O$9,0,10*ROW('Hygiene Data'!O107)),NA())</f>
        <v>#N/A</v>
      </c>
      <c r="BF113" s="87" t="e">
        <f ca="true">+IF(AND(ISNUMBER(OFFSET('Hygiene Data'!$P$5,0,10*ROW('Hygiene Data'!P107))),'Data Summary'!DU113="Yes"),OFFSET('Hygiene Data'!$P$5,0,10*ROW('Hygiene Data'!P107)),NA())</f>
        <v>#N/A</v>
      </c>
      <c r="BG113" s="87" t="e">
        <f ca="true">+IF(AND(ISNUMBER(OFFSET('Hygiene Data'!$P$7,0,10*ROW('Hygiene Data'!P107))),'Data Summary'!DV113="Yes"),OFFSET('Hygiene Data'!$P$7,0,10*ROW('Hygiene Data'!P107)),NA())</f>
        <v>#N/A</v>
      </c>
      <c r="BH113" s="87" t="e">
        <f ca="true">+IF(AND(ISNUMBER(OFFSET('Hygiene Data'!$P$9,0,10*ROW('Hygiene Data'!P107))),'Data Summary'!DW113="Yes"),OFFSET('Hygiene Data'!$P$9,0,10*ROW('Hygiene Data'!P107)),NA())</f>
        <v>#N/A</v>
      </c>
      <c r="BI113" s="87" t="e">
        <f ca="true">+IF(AND(ISNUMBER(OFFSET('Hygiene Data'!$Q$5,0,10*ROW('Hygiene Data'!Q107))),'Data Summary'!DX113="Yes"),OFFSET('Hygiene Data'!$Q$5,0,10*ROW('Hygiene Data'!Q107)),NA())</f>
        <v>#N/A</v>
      </c>
      <c r="BJ113" s="87" t="e">
        <f ca="true">+IF(AND(ISNUMBER(OFFSET('Hygiene Data'!$Q$7,0,10*ROW('Hygiene Data'!Q107))),'Data Summary'!DY113="Yes"),OFFSET('Hygiene Data'!$Q$7,0,10*ROW('Hygiene Data'!Q107)),NA())</f>
        <v>#N/A</v>
      </c>
      <c r="BK113" s="87" t="e">
        <f ca="true">+IF(AND(ISNUMBER(OFFSET('Hygiene Data'!$Q$9,0,10*ROW('Hygiene Data'!Q107))),'Data Summary'!DZ113="Yes"),OFFSET('Hygiene Data'!$Q$9,0,10*ROW('Hygiene Data'!Q107)),NA())</f>
        <v>#N/A</v>
      </c>
      <c r="BL113" s="87" t="e">
        <f ca="true">+IF(AND(ISNUMBER(OFFSET('Hygiene Data'!$R$5,0,10*ROW('Hygiene Data'!R107))),'Data Summary'!EA113="Yes"),OFFSET('Hygiene Data'!$R$5,0,10*ROW('Hygiene Data'!R107)),NA())</f>
        <v>#N/A</v>
      </c>
      <c r="BM113" s="87" t="e">
        <f ca="true">+IF(AND(ISNUMBER(OFFSET('Hygiene Data'!$R$7,0,10*ROW('Hygiene Data'!R107))),'Data Summary'!EB113="Yes"),OFFSET('Hygiene Data'!$R$7,0,10*ROW('Hygiene Data'!R107)),NA())</f>
        <v>#N/A</v>
      </c>
      <c r="BN113" s="87" t="e">
        <f ca="true">+IF(AND(ISNUMBER(OFFSET('Hygiene Data'!$R$9,0,10*ROW('Hygiene Data'!R107))),'Data Summary'!EC113="Yes"),OFFSET('Hygiene Data'!$R$9,0,10*ROW('Hygiene Data'!R107)),NA())</f>
        <v>#N/A</v>
      </c>
      <c r="BO113" s="87" t="e">
        <f ca="true">+IF(AND(ISNUMBER(OFFSET('Hygiene Data'!$S$5,0,10*ROW('Hygiene Data'!S107))),'Data Summary'!ED113="Yes"),OFFSET('Hygiene Data'!$S$5,0,10*ROW('Hygiene Data'!S107)),NA())</f>
        <v>#N/A</v>
      </c>
      <c r="BP113" s="87" t="e">
        <f ca="true">+IF(AND(ISNUMBER(OFFSET('Hygiene Data'!$S$7,0,10*ROW('Hygiene Data'!S107))),'Data Summary'!EE113="Yes"),OFFSET('Hygiene Data'!$S$7,0,10*ROW('Hygiene Data'!S107)),NA())</f>
        <v>#N/A</v>
      </c>
      <c r="BQ113" s="87" t="e">
        <f ca="true">+IF(AND(ISNUMBER(OFFSET('Hygiene Data'!$S$9,0,10*ROW('Hygiene Data'!S107))),'Data Summary'!EF113="Yes"),OFFSET('Hygiene Data'!$S$9,0,10*ROW('Hygiene Data'!S107)),NA())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Data'!$N$4,0,10*ROW('Water Data'!N108))),'Data Summary'!BS114="Yes"),100-OFFSET('Water Data'!$N$4,0,10*ROW('Water Data'!N108)),NA())</f>
        <v>#N/A</v>
      </c>
      <c r="E114" s="85" t="e">
        <f ca="true">+IF(AND(ISNUMBER(OFFSET('Water Data'!$N$6,0,10*ROW('Water Data'!N108))),'Data Summary'!BT114="Yes"),OFFSET('Water Data'!$N$6,0,10*ROW('Water Data'!N108)),NA())</f>
        <v>#N/A</v>
      </c>
      <c r="F114" s="85" t="e">
        <f ca="true">+IF(AND(ISNUMBER(OFFSET('Water Data'!$N$9,0,10*ROW('Water Data'!N108))),'Data Summary'!BU114="Yes"),OFFSET('Water Data'!$N$9,0,10*ROW('Water Data'!N108)),NA())</f>
        <v>#N/A</v>
      </c>
      <c r="G114" s="85" t="e">
        <f ca="true">+IF(AND(ISNUMBER(OFFSET('Water Data'!$O$4,0,10*ROW('Water Data'!O108))),'Data Summary'!BV114="Yes"),100-OFFSET('Water Data'!$O$4,0,10*ROW('Water Data'!O108)),NA())</f>
        <v>#N/A</v>
      </c>
      <c r="H114" s="85" t="e">
        <f ca="true">+IF(AND(ISNUMBER(OFFSET('Water Data'!$O$6,0,10*ROW('Water Data'!O108))),'Data Summary'!BW114="Yes"),OFFSET('Water Data'!$O$6,0,10*ROW('Water Data'!O108)),NA())</f>
        <v>#N/A</v>
      </c>
      <c r="I114" s="85" t="e">
        <f ca="true">+IF(AND(ISNUMBER(OFFSET('Water Data'!$O$9,0,10*ROW('Water Data'!O108))),'Data Summary'!BX114="Yes"),OFFSET('Water Data'!$O$9,0,10*ROW('Water Data'!O108)),NA())</f>
        <v>#N/A</v>
      </c>
      <c r="J114" s="85" t="e">
        <f ca="true">+IF(AND(ISNUMBER(OFFSET('Water Data'!$P$4,0,10*ROW('Water Data'!P108))),'Data Summary'!BY114="Yes"),100-OFFSET('Water Data'!$P$4,0,10*ROW('Water Data'!P108)),NA())</f>
        <v>#N/A</v>
      </c>
      <c r="K114" s="85" t="e">
        <f ca="true">+IF(AND(ISNUMBER(OFFSET('Water Data'!$P$6,0,10*ROW('Water Data'!P108))),'Data Summary'!BZ114="Yes"),OFFSET('Water Data'!$P$6,0,10*ROW('Water Data'!P108)),NA())</f>
        <v>#N/A</v>
      </c>
      <c r="L114" s="85" t="e">
        <f ca="true">+IF(AND(ISNUMBER(OFFSET('Water Data'!$P$9,0,10*ROW('Water Data'!P108))),'Data Summary'!CA114="Yes"),OFFSET('Water Data'!$P$9,0,10*ROW('Water Data'!P108)),NA())</f>
        <v>#N/A</v>
      </c>
      <c r="M114" s="85" t="e">
        <f ca="true">+IF(AND(ISNUMBER(OFFSET('Water Data'!$Q$4,0,10*ROW('Water Data'!Q108))),'Data Summary'!CB114="Yes"),100-OFFSET('Water Data'!$Q$4,0,10*ROW('Water Data'!Q108)),NA())</f>
        <v>#N/A</v>
      </c>
      <c r="N114" s="85" t="e">
        <f ca="true">+IF(AND(ISNUMBER(OFFSET('Water Data'!$Q$6,0,10*ROW('Water Data'!Q108))),'Data Summary'!CC114="Yes"),OFFSET('Water Data'!$Q$6,0,10*ROW('Water Data'!Q108)),NA())</f>
        <v>#N/A</v>
      </c>
      <c r="O114" s="85" t="e">
        <f ca="true">+IF(AND(ISNUMBER(OFFSET('Water Data'!$Q$9,0,10*ROW('Water Data'!Q108))),'Data Summary'!CD114="Yes"),OFFSET('Water Data'!$Q$9,0,10*ROW('Water Data'!Q108)),NA())</f>
        <v>#N/A</v>
      </c>
      <c r="P114" s="85" t="e">
        <f ca="true">+IF(AND(ISNUMBER(OFFSET('Water Data'!$R$4,0,10*ROW('Water Data'!R108))),'Data Summary'!CE114="Yes"),100-OFFSET('Water Data'!$R$4,0,10*ROW('Water Data'!R108)),NA())</f>
        <v>#N/A</v>
      </c>
      <c r="Q114" s="85" t="e">
        <f ca="true">+IF(AND(ISNUMBER(OFFSET('Water Data'!$R$6,0,10*ROW('Water Data'!R108))),'Data Summary'!CF114="Yes"),OFFSET('Water Data'!$R$6,0,10*ROW('Water Data'!R108)),NA())</f>
        <v>#N/A</v>
      </c>
      <c r="R114" s="85" t="e">
        <f ca="true">+IF(AND(ISNUMBER(OFFSET('Water Data'!$R$9,0,10*ROW('Water Data'!R108))),'Data Summary'!CG114="Yes"),OFFSET('Water Data'!$R$9,0,10*ROW('Water Data'!R108)),NA())</f>
        <v>#N/A</v>
      </c>
      <c r="S114" s="85" t="e">
        <f ca="true">+IF(AND(ISNUMBER(OFFSET('Water Data'!$S$4,0,10*ROW('Water Data'!S108))),'Data Summary'!CH114="Yes"),100-OFFSET('Water Data'!$S$4,0,10*ROW('Water Data'!S108)),NA())</f>
        <v>#N/A</v>
      </c>
      <c r="T114" s="85" t="e">
        <f ca="true">+IF(AND(ISNUMBER(OFFSET('Water Data'!$S$6,0,10*ROW('Water Data'!S108))),'Data Summary'!CI114="Yes"),OFFSET('Water Data'!$S$6,0,10*ROW('Water Data'!S108)),NA())</f>
        <v>#N/A</v>
      </c>
      <c r="U114" s="85" t="e">
        <f ca="true">+IF(AND(ISNUMBER(OFFSET('Water Data'!$S$9,0,10*ROW('Water Data'!S108))),'Data Summary'!CJ114="Yes"),OFFSET('Water Data'!$S$9,0,10*ROW('Water Data'!S108)),NA())</f>
        <v>#N/A</v>
      </c>
      <c r="V114" s="86" t="e">
        <f ca="true">+IF(AND(ISNUMBER(OFFSET('Sanitation Data'!$N$4,0,10*ROW('Sanitation Data'!N108))),'Data Summary'!CK114="Yes"),100-OFFSET('Sanitation Data'!$N$4,0,10*ROW('Sanitation Data'!N108)),NA())</f>
        <v>#N/A</v>
      </c>
      <c r="W114" s="86" t="e">
        <f ca="true">+IF(AND(ISNUMBER(OFFSET('Sanitation Data'!$N$6,0,10*ROW('Sanitation Data'!N108))),'Data Summary'!CL114="Yes"),OFFSET('Sanitation Data'!$N$6,0,10*ROW('Sanitation Data'!N108)),NA())</f>
        <v>#N/A</v>
      </c>
      <c r="X114" s="86" t="e">
        <f ca="true">+IF(AND(ISNUMBER(OFFSET('Sanitation Data'!$N$10,0,10*ROW('Sanitation Data'!N108))),'Data Summary'!CM114="Yes"),OFFSET('Sanitation Data'!$N$10,0,10*ROW('Sanitation Data'!N108)),NA())</f>
        <v>#N/A</v>
      </c>
      <c r="Y114" s="86" t="e">
        <f ca="true">+IF(AND(ISNUMBER(OFFSET('Sanitation Data'!$N$11,0,10*ROW('Sanitation Data'!N108))),'Data Summary'!CN114="Yes"),OFFSET('Sanitation Data'!$N$11,0,10*ROW('Sanitation Data'!N108)),NA())</f>
        <v>#N/A</v>
      </c>
      <c r="Z114" s="86" t="e">
        <f ca="true">+IF(AND(ISNUMBER(OFFSET('Sanitation Data'!$N$12,0,10*ROW('Sanitation Data'!N108))),'Data Summary'!CO114="Yes"),OFFSET('Sanitation Data'!$N$12,0,10*ROW('Sanitation Data'!N108)),NA())</f>
        <v>#N/A</v>
      </c>
      <c r="AA114" s="86" t="e">
        <f ca="true">+IF(AND(ISNUMBER(OFFSET('Sanitation Data'!$O$4,0,10*ROW('Sanitation Data'!O108))),'Data Summary'!CP114="Yes"),100-OFFSET('Sanitation Data'!$O$4,0,10*ROW('Sanitation Data'!O108)),NA())</f>
        <v>#N/A</v>
      </c>
      <c r="AB114" s="86" t="e">
        <f ca="true">+IF(AND(ISNUMBER(OFFSET('Sanitation Data'!$O$6,0,10*ROW('Sanitation Data'!O108))),'Data Summary'!CQ114="Yes"),OFFSET('Sanitation Data'!$O$6,0,10*ROW('Sanitation Data'!O108)),NA())</f>
        <v>#N/A</v>
      </c>
      <c r="AC114" s="86" t="e">
        <f ca="true">+IF(AND(ISNUMBER(OFFSET('Sanitation Data'!$O$10,0,10*ROW('Sanitation Data'!O108))),'Data Summary'!CR114="Yes"),OFFSET('Sanitation Data'!$O$10,0,10*ROW('Sanitation Data'!O108)),NA())</f>
        <v>#N/A</v>
      </c>
      <c r="AD114" s="86" t="e">
        <f ca="true">+IF(AND(ISNUMBER(OFFSET('Sanitation Data'!$O$11,0,10*ROW('Sanitation Data'!O108))),'Data Summary'!CS114="Yes"),OFFSET('Sanitation Data'!$O$11,0,10*ROW('Sanitation Data'!O108)),NA())</f>
        <v>#N/A</v>
      </c>
      <c r="AE114" s="86" t="e">
        <f ca="true">+IF(AND(ISNUMBER(OFFSET('Sanitation Data'!$O$12,0,10*ROW('Sanitation Data'!O108))),'Data Summary'!CT114="Yes"),OFFSET('Sanitation Data'!$O$12,0,10*ROW('Sanitation Data'!O108)),NA())</f>
        <v>#N/A</v>
      </c>
      <c r="AF114" s="86" t="e">
        <f ca="true">+IF(AND(ISNUMBER(OFFSET('Sanitation Data'!$P$4,0,10*ROW('Sanitation Data'!P108))),'Data Summary'!CU114="Yes"),100-OFFSET('Sanitation Data'!$P$4,0,10*ROW('Sanitation Data'!P108)),NA())</f>
        <v>#N/A</v>
      </c>
      <c r="AG114" s="86" t="e">
        <f ca="true">+IF(AND(ISNUMBER(OFFSET('Sanitation Data'!$P$6,0,10*ROW('Sanitation Data'!P108))),'Data Summary'!CV114="Yes"),OFFSET('Sanitation Data'!$P$6,0,10*ROW('Sanitation Data'!P108)),NA())</f>
        <v>#N/A</v>
      </c>
      <c r="AH114" s="86" t="e">
        <f ca="true">+IF(AND(ISNUMBER(OFFSET('Sanitation Data'!$P$10,0,10*ROW('Sanitation Data'!P108))),'Data Summary'!CW114="Yes"),OFFSET('Sanitation Data'!$P$10,0,10*ROW('Sanitation Data'!P108)),NA())</f>
        <v>#N/A</v>
      </c>
      <c r="AI114" s="86" t="e">
        <f ca="true">+IF(AND(ISNUMBER(OFFSET('Sanitation Data'!$P$11,0,10*ROW('Sanitation Data'!P108))),'Data Summary'!CX114="Yes"),OFFSET('Sanitation Data'!$P$11,0,10*ROW('Sanitation Data'!P108)),NA())</f>
        <v>#N/A</v>
      </c>
      <c r="AJ114" s="86" t="e">
        <f ca="true">+IF(AND(ISNUMBER(OFFSET('Sanitation Data'!$P$12,0,10*ROW('Sanitation Data'!P108))),'Data Summary'!CY114="Yes"),OFFSET('Sanitation Data'!$P$12,0,10*ROW('Sanitation Data'!P108)),NA())</f>
        <v>#N/A</v>
      </c>
      <c r="AK114" s="86" t="e">
        <f ca="true">+IF(AND(ISNUMBER(OFFSET('Sanitation Data'!$Q$4,0,10*ROW('Sanitation Data'!Q108))),'Data Summary'!CZ114="Yes"),100-OFFSET('Sanitation Data'!$Q$4,0,10*ROW('Sanitation Data'!Q108)),NA())</f>
        <v>#N/A</v>
      </c>
      <c r="AL114" s="86" t="e">
        <f ca="true">+IF(AND(ISNUMBER(OFFSET('Sanitation Data'!$Q$6,0,10*ROW('Sanitation Data'!Q108))),'Data Summary'!DA114="Yes"),OFFSET('Sanitation Data'!$Q$6,0,10*ROW('Sanitation Data'!Q108)),NA())</f>
        <v>#N/A</v>
      </c>
      <c r="AM114" s="86" t="e">
        <f ca="true">+IF(AND(ISNUMBER(OFFSET('Sanitation Data'!$Q$10,0,10*ROW('Sanitation Data'!Q108))),'Data Summary'!DB114="Yes"),OFFSET('Sanitation Data'!$Q$10,0,10*ROW('Sanitation Data'!Q108)),NA())</f>
        <v>#N/A</v>
      </c>
      <c r="AN114" s="86" t="e">
        <f ca="true">+IF(AND(ISNUMBER(OFFSET('Sanitation Data'!$Q$11,0,10*ROW('Sanitation Data'!Q108))),'Data Summary'!DC114="Yes"),OFFSET('Sanitation Data'!$Q$11,0,10*ROW('Sanitation Data'!Q108)),NA())</f>
        <v>#N/A</v>
      </c>
      <c r="AO114" s="86" t="e">
        <f ca="true">+IF(AND(ISNUMBER(OFFSET('Sanitation Data'!$Q$12,0,10*ROW('Sanitation Data'!Q108))),'Data Summary'!DD114="Yes"),OFFSET('Sanitation Data'!$Q$12,0,10*ROW('Sanitation Data'!Q108)),NA())</f>
        <v>#N/A</v>
      </c>
      <c r="AP114" s="86" t="e">
        <f ca="true">+IF(AND(ISNUMBER(OFFSET('Sanitation Data'!$R$4,0,10*ROW('Sanitation Data'!R108))),'Data Summary'!DE114="Yes"),100-OFFSET('Sanitation Data'!$R$4,0,10*ROW('Sanitation Data'!R108)),NA())</f>
        <v>#N/A</v>
      </c>
      <c r="AQ114" s="86" t="e">
        <f ca="true">+IF(AND(ISNUMBER(OFFSET('Sanitation Data'!$R$6,0,10*ROW('Sanitation Data'!R108))),'Data Summary'!DF114="Yes"),OFFSET('Sanitation Data'!$R$6,0,10*ROW('Sanitation Data'!R108)),NA())</f>
        <v>#N/A</v>
      </c>
      <c r="AR114" s="86" t="e">
        <f ca="true">+IF(AND(ISNUMBER(OFFSET('Sanitation Data'!$R$10,0,10*ROW('Sanitation Data'!R108))),'Data Summary'!DG114="Yes"),OFFSET('Sanitation Data'!$R$10,0,10*ROW('Sanitation Data'!R108)),NA())</f>
        <v>#N/A</v>
      </c>
      <c r="AS114" s="86" t="e">
        <f ca="true">+IF(AND(ISNUMBER(OFFSET('Sanitation Data'!$R$11,0,10*ROW('Sanitation Data'!R108))),'Data Summary'!DH114="Yes"),OFFSET('Sanitation Data'!$R$11,0,10*ROW('Sanitation Data'!R108)),NA())</f>
        <v>#N/A</v>
      </c>
      <c r="AT114" s="86" t="e">
        <f ca="true">+IF(AND(ISNUMBER(OFFSET('Sanitation Data'!$R$12,0,10*ROW('Sanitation Data'!R108))),'Data Summary'!DI114="Yes"),OFFSET('Sanitation Data'!$R$12,0,10*ROW('Sanitation Data'!R108)),NA())</f>
        <v>#N/A</v>
      </c>
      <c r="AU114" s="86" t="e">
        <f ca="true">+IF(AND(ISNUMBER(OFFSET('Sanitation Data'!$S$4,0,10*ROW('Sanitation Data'!S108))),'Data Summary'!DJ114="Yes"),100-OFFSET('Sanitation Data'!$S$4,0,10*ROW('Sanitation Data'!S108)),NA())</f>
        <v>#N/A</v>
      </c>
      <c r="AV114" s="86" t="e">
        <f ca="true">+IF(AND(ISNUMBER(OFFSET('Sanitation Data'!$S$6,0,10*ROW('Sanitation Data'!S108))),'Data Summary'!DK114="Yes"),OFFSET('Sanitation Data'!$S$6,0,10*ROW('Sanitation Data'!S108)),NA())</f>
        <v>#N/A</v>
      </c>
      <c r="AW114" s="86" t="e">
        <f ca="true">+IF(AND(ISNUMBER(OFFSET('Sanitation Data'!$S$10,0,10*ROW('Sanitation Data'!S108))),'Data Summary'!DL114="Yes"),OFFSET('Sanitation Data'!$S$10,0,10*ROW('Sanitation Data'!S108)),NA())</f>
        <v>#N/A</v>
      </c>
      <c r="AX114" s="86" t="e">
        <f ca="true">+IF(AND(ISNUMBER(OFFSET('Sanitation Data'!$S$11,0,10*ROW('Sanitation Data'!S108))),'Data Summary'!DM114="Yes"),OFFSET('Sanitation Data'!$S$11,0,10*ROW('Sanitation Data'!S108)),NA())</f>
        <v>#N/A</v>
      </c>
      <c r="AY114" s="86" t="e">
        <f ca="true">+IF(AND(ISNUMBER(OFFSET('Sanitation Data'!$S$12,0,10*ROW('Sanitation Data'!S108))),'Data Summary'!DN114="Yes"),OFFSET('Sanitation Data'!$S$12,0,10*ROW('Sanitation Data'!S108)),NA())</f>
        <v>#N/A</v>
      </c>
      <c r="AZ114" s="87" t="e">
        <f ca="true">+IF(AND(ISNUMBER(OFFSET('Hygiene Data'!$N$5,0,10*ROW('Hygiene Data'!N108))),'Data Summary'!DO114="Yes"),OFFSET('Hygiene Data'!$N$5,0,10*ROW('Hygiene Data'!N108)),NA())</f>
        <v>#N/A</v>
      </c>
      <c r="BA114" s="87" t="e">
        <f ca="true">+IF(AND(ISNUMBER(OFFSET('Hygiene Data'!$N$7,0,10*ROW('Hygiene Data'!N108))),'Data Summary'!DP114="Yes"),OFFSET('Hygiene Data'!$N$7,0,10*ROW('Hygiene Data'!N108)),NA())</f>
        <v>#N/A</v>
      </c>
      <c r="BB114" s="87" t="e">
        <f ca="true">+IF(AND(ISNUMBER(OFFSET('Hygiene Data'!$N$9,0,10*ROW('Hygiene Data'!N108))),'Data Summary'!DQ114="Yes"),OFFSET('Hygiene Data'!$N$9,0,10*ROW('Hygiene Data'!N108)),NA())</f>
        <v>#N/A</v>
      </c>
      <c r="BC114" s="87" t="e">
        <f ca="true">+IF(AND(ISNUMBER(OFFSET('Hygiene Data'!$O$5,0,10*ROW('Hygiene Data'!O108))),'Data Summary'!DR114="Yes"),OFFSET('Hygiene Data'!$O$5,0,10*ROW('Hygiene Data'!O108)),NA())</f>
        <v>#N/A</v>
      </c>
      <c r="BD114" s="87" t="e">
        <f ca="true">+IF(AND(ISNUMBER(OFFSET('Hygiene Data'!$O$7,0,10*ROW('Hygiene Data'!O108))),'Data Summary'!DS114="Yes"),OFFSET('Hygiene Data'!$O$7,0,10*ROW('Hygiene Data'!O108)),NA())</f>
        <v>#N/A</v>
      </c>
      <c r="BE114" s="87" t="e">
        <f ca="true">+IF(AND(ISNUMBER(OFFSET('Hygiene Data'!$O$9,0,10*ROW('Hygiene Data'!O108))),'Data Summary'!DT114="Yes"),OFFSET('Hygiene Data'!$O$9,0,10*ROW('Hygiene Data'!O108)),NA())</f>
        <v>#N/A</v>
      </c>
      <c r="BF114" s="87" t="e">
        <f ca="true">+IF(AND(ISNUMBER(OFFSET('Hygiene Data'!$P$5,0,10*ROW('Hygiene Data'!P108))),'Data Summary'!DU114="Yes"),OFFSET('Hygiene Data'!$P$5,0,10*ROW('Hygiene Data'!P108)),NA())</f>
        <v>#N/A</v>
      </c>
      <c r="BG114" s="87" t="e">
        <f ca="true">+IF(AND(ISNUMBER(OFFSET('Hygiene Data'!$P$7,0,10*ROW('Hygiene Data'!P108))),'Data Summary'!DV114="Yes"),OFFSET('Hygiene Data'!$P$7,0,10*ROW('Hygiene Data'!P108)),NA())</f>
        <v>#N/A</v>
      </c>
      <c r="BH114" s="87" t="e">
        <f ca="true">+IF(AND(ISNUMBER(OFFSET('Hygiene Data'!$P$9,0,10*ROW('Hygiene Data'!P108))),'Data Summary'!DW114="Yes"),OFFSET('Hygiene Data'!$P$9,0,10*ROW('Hygiene Data'!P108)),NA())</f>
        <v>#N/A</v>
      </c>
      <c r="BI114" s="87" t="e">
        <f ca="true">+IF(AND(ISNUMBER(OFFSET('Hygiene Data'!$Q$5,0,10*ROW('Hygiene Data'!Q108))),'Data Summary'!DX114="Yes"),OFFSET('Hygiene Data'!$Q$5,0,10*ROW('Hygiene Data'!Q108)),NA())</f>
        <v>#N/A</v>
      </c>
      <c r="BJ114" s="87" t="e">
        <f ca="true">+IF(AND(ISNUMBER(OFFSET('Hygiene Data'!$Q$7,0,10*ROW('Hygiene Data'!Q108))),'Data Summary'!DY114="Yes"),OFFSET('Hygiene Data'!$Q$7,0,10*ROW('Hygiene Data'!Q108)),NA())</f>
        <v>#N/A</v>
      </c>
      <c r="BK114" s="87" t="e">
        <f ca="true">+IF(AND(ISNUMBER(OFFSET('Hygiene Data'!$Q$9,0,10*ROW('Hygiene Data'!Q108))),'Data Summary'!DZ114="Yes"),OFFSET('Hygiene Data'!$Q$9,0,10*ROW('Hygiene Data'!Q108)),NA())</f>
        <v>#N/A</v>
      </c>
      <c r="BL114" s="87" t="e">
        <f ca="true">+IF(AND(ISNUMBER(OFFSET('Hygiene Data'!$R$5,0,10*ROW('Hygiene Data'!R108))),'Data Summary'!EA114="Yes"),OFFSET('Hygiene Data'!$R$5,0,10*ROW('Hygiene Data'!R108)),NA())</f>
        <v>#N/A</v>
      </c>
      <c r="BM114" s="87" t="e">
        <f ca="true">+IF(AND(ISNUMBER(OFFSET('Hygiene Data'!$R$7,0,10*ROW('Hygiene Data'!R108))),'Data Summary'!EB114="Yes"),OFFSET('Hygiene Data'!$R$7,0,10*ROW('Hygiene Data'!R108)),NA())</f>
        <v>#N/A</v>
      </c>
      <c r="BN114" s="87" t="e">
        <f ca="true">+IF(AND(ISNUMBER(OFFSET('Hygiene Data'!$R$9,0,10*ROW('Hygiene Data'!R108))),'Data Summary'!EC114="Yes"),OFFSET('Hygiene Data'!$R$9,0,10*ROW('Hygiene Data'!R108)),NA())</f>
        <v>#N/A</v>
      </c>
      <c r="BO114" s="87" t="e">
        <f ca="true">+IF(AND(ISNUMBER(OFFSET('Hygiene Data'!$S$5,0,10*ROW('Hygiene Data'!S108))),'Data Summary'!ED114="Yes"),OFFSET('Hygiene Data'!$S$5,0,10*ROW('Hygiene Data'!S108)),NA())</f>
        <v>#N/A</v>
      </c>
      <c r="BP114" s="87" t="e">
        <f ca="true">+IF(AND(ISNUMBER(OFFSET('Hygiene Data'!$S$7,0,10*ROW('Hygiene Data'!S108))),'Data Summary'!EE114="Yes"),OFFSET('Hygiene Data'!$S$7,0,10*ROW('Hygiene Data'!S108)),NA())</f>
        <v>#N/A</v>
      </c>
      <c r="BQ114" s="87" t="e">
        <f ca="true">+IF(AND(ISNUMBER(OFFSET('Hygiene Data'!$S$9,0,10*ROW('Hygiene Data'!S108))),'Data Summary'!EF114="Yes"),OFFSET('Hygiene Data'!$S$9,0,10*ROW('Hygiene Data'!S108)),NA())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Data'!$N$4,0,10*ROW('Water Data'!N109))),'Data Summary'!BS115="Yes"),100-OFFSET('Water Data'!$N$4,0,10*ROW('Water Data'!N109)),NA())</f>
        <v>#N/A</v>
      </c>
      <c r="E115" s="85" t="e">
        <f ca="true">+IF(AND(ISNUMBER(OFFSET('Water Data'!$N$6,0,10*ROW('Water Data'!N109))),'Data Summary'!BT115="Yes"),OFFSET('Water Data'!$N$6,0,10*ROW('Water Data'!N109)),NA())</f>
        <v>#N/A</v>
      </c>
      <c r="F115" s="85" t="e">
        <f ca="true">+IF(AND(ISNUMBER(OFFSET('Water Data'!$N$9,0,10*ROW('Water Data'!N109))),'Data Summary'!BU115="Yes"),OFFSET('Water Data'!$N$9,0,10*ROW('Water Data'!N109)),NA())</f>
        <v>#N/A</v>
      </c>
      <c r="G115" s="85" t="e">
        <f ca="true">+IF(AND(ISNUMBER(OFFSET('Water Data'!$O$4,0,10*ROW('Water Data'!O109))),'Data Summary'!BV115="Yes"),100-OFFSET('Water Data'!$O$4,0,10*ROW('Water Data'!O109)),NA())</f>
        <v>#N/A</v>
      </c>
      <c r="H115" s="85" t="e">
        <f ca="true">+IF(AND(ISNUMBER(OFFSET('Water Data'!$O$6,0,10*ROW('Water Data'!O109))),'Data Summary'!BW115="Yes"),OFFSET('Water Data'!$O$6,0,10*ROW('Water Data'!O109)),NA())</f>
        <v>#N/A</v>
      </c>
      <c r="I115" s="85" t="e">
        <f ca="true">+IF(AND(ISNUMBER(OFFSET('Water Data'!$O$9,0,10*ROW('Water Data'!O109))),'Data Summary'!BX115="Yes"),OFFSET('Water Data'!$O$9,0,10*ROW('Water Data'!O109)),NA())</f>
        <v>#N/A</v>
      </c>
      <c r="J115" s="85" t="e">
        <f ca="true">+IF(AND(ISNUMBER(OFFSET('Water Data'!$P$4,0,10*ROW('Water Data'!P109))),'Data Summary'!BY115="Yes"),100-OFFSET('Water Data'!$P$4,0,10*ROW('Water Data'!P109)),NA())</f>
        <v>#N/A</v>
      </c>
      <c r="K115" s="85" t="e">
        <f ca="true">+IF(AND(ISNUMBER(OFFSET('Water Data'!$P$6,0,10*ROW('Water Data'!P109))),'Data Summary'!BZ115="Yes"),OFFSET('Water Data'!$P$6,0,10*ROW('Water Data'!P109)),NA())</f>
        <v>#N/A</v>
      </c>
      <c r="L115" s="85" t="e">
        <f ca="true">+IF(AND(ISNUMBER(OFFSET('Water Data'!$P$9,0,10*ROW('Water Data'!P109))),'Data Summary'!CA115="Yes"),OFFSET('Water Data'!$P$9,0,10*ROW('Water Data'!P109)),NA())</f>
        <v>#N/A</v>
      </c>
      <c r="M115" s="85" t="e">
        <f ca="true">+IF(AND(ISNUMBER(OFFSET('Water Data'!$Q$4,0,10*ROW('Water Data'!Q109))),'Data Summary'!CB115="Yes"),100-OFFSET('Water Data'!$Q$4,0,10*ROW('Water Data'!Q109)),NA())</f>
        <v>#N/A</v>
      </c>
      <c r="N115" s="85" t="e">
        <f ca="true">+IF(AND(ISNUMBER(OFFSET('Water Data'!$Q$6,0,10*ROW('Water Data'!Q109))),'Data Summary'!CC115="Yes"),OFFSET('Water Data'!$Q$6,0,10*ROW('Water Data'!Q109)),NA())</f>
        <v>#N/A</v>
      </c>
      <c r="O115" s="85" t="e">
        <f ca="true">+IF(AND(ISNUMBER(OFFSET('Water Data'!$Q$9,0,10*ROW('Water Data'!Q109))),'Data Summary'!CD115="Yes"),OFFSET('Water Data'!$Q$9,0,10*ROW('Water Data'!Q109)),NA())</f>
        <v>#N/A</v>
      </c>
      <c r="P115" s="85" t="e">
        <f ca="true">+IF(AND(ISNUMBER(OFFSET('Water Data'!$R$4,0,10*ROW('Water Data'!R109))),'Data Summary'!CE115="Yes"),100-OFFSET('Water Data'!$R$4,0,10*ROW('Water Data'!R109)),NA())</f>
        <v>#N/A</v>
      </c>
      <c r="Q115" s="85" t="e">
        <f ca="true">+IF(AND(ISNUMBER(OFFSET('Water Data'!$R$6,0,10*ROW('Water Data'!R109))),'Data Summary'!CF115="Yes"),OFFSET('Water Data'!$R$6,0,10*ROW('Water Data'!R109)),NA())</f>
        <v>#N/A</v>
      </c>
      <c r="R115" s="85" t="e">
        <f ca="true">+IF(AND(ISNUMBER(OFFSET('Water Data'!$R$9,0,10*ROW('Water Data'!R109))),'Data Summary'!CG115="Yes"),OFFSET('Water Data'!$R$9,0,10*ROW('Water Data'!R109)),NA())</f>
        <v>#N/A</v>
      </c>
      <c r="S115" s="85" t="e">
        <f ca="true">+IF(AND(ISNUMBER(OFFSET('Water Data'!$S$4,0,10*ROW('Water Data'!S109))),'Data Summary'!CH115="Yes"),100-OFFSET('Water Data'!$S$4,0,10*ROW('Water Data'!S109)),NA())</f>
        <v>#N/A</v>
      </c>
      <c r="T115" s="85" t="e">
        <f ca="true">+IF(AND(ISNUMBER(OFFSET('Water Data'!$S$6,0,10*ROW('Water Data'!S109))),'Data Summary'!CI115="Yes"),OFFSET('Water Data'!$S$6,0,10*ROW('Water Data'!S109)),NA())</f>
        <v>#N/A</v>
      </c>
      <c r="U115" s="85" t="e">
        <f ca="true">+IF(AND(ISNUMBER(OFFSET('Water Data'!$S$9,0,10*ROW('Water Data'!S109))),'Data Summary'!CJ115="Yes"),OFFSET('Water Data'!$S$9,0,10*ROW('Water Data'!S109)),NA())</f>
        <v>#N/A</v>
      </c>
      <c r="V115" s="86" t="e">
        <f ca="true">+IF(AND(ISNUMBER(OFFSET('Sanitation Data'!$N$4,0,10*ROW('Sanitation Data'!N109))),'Data Summary'!CK115="Yes"),100-OFFSET('Sanitation Data'!$N$4,0,10*ROW('Sanitation Data'!N109)),NA())</f>
        <v>#N/A</v>
      </c>
      <c r="W115" s="86" t="e">
        <f ca="true">+IF(AND(ISNUMBER(OFFSET('Sanitation Data'!$N$6,0,10*ROW('Sanitation Data'!N109))),'Data Summary'!CL115="Yes"),OFFSET('Sanitation Data'!$N$6,0,10*ROW('Sanitation Data'!N109)),NA())</f>
        <v>#N/A</v>
      </c>
      <c r="X115" s="86" t="e">
        <f ca="true">+IF(AND(ISNUMBER(OFFSET('Sanitation Data'!$N$10,0,10*ROW('Sanitation Data'!N109))),'Data Summary'!CM115="Yes"),OFFSET('Sanitation Data'!$N$10,0,10*ROW('Sanitation Data'!N109)),NA())</f>
        <v>#N/A</v>
      </c>
      <c r="Y115" s="86" t="e">
        <f ca="true">+IF(AND(ISNUMBER(OFFSET('Sanitation Data'!$N$11,0,10*ROW('Sanitation Data'!N109))),'Data Summary'!CN115="Yes"),OFFSET('Sanitation Data'!$N$11,0,10*ROW('Sanitation Data'!N109)),NA())</f>
        <v>#N/A</v>
      </c>
      <c r="Z115" s="86" t="e">
        <f ca="true">+IF(AND(ISNUMBER(OFFSET('Sanitation Data'!$N$12,0,10*ROW('Sanitation Data'!N109))),'Data Summary'!CO115="Yes"),OFFSET('Sanitation Data'!$N$12,0,10*ROW('Sanitation Data'!N109)),NA())</f>
        <v>#N/A</v>
      </c>
      <c r="AA115" s="86" t="e">
        <f ca="true">+IF(AND(ISNUMBER(OFFSET('Sanitation Data'!$O$4,0,10*ROW('Sanitation Data'!O109))),'Data Summary'!CP115="Yes"),100-OFFSET('Sanitation Data'!$O$4,0,10*ROW('Sanitation Data'!O109)),NA())</f>
        <v>#N/A</v>
      </c>
      <c r="AB115" s="86" t="e">
        <f ca="true">+IF(AND(ISNUMBER(OFFSET('Sanitation Data'!$O$6,0,10*ROW('Sanitation Data'!O109))),'Data Summary'!CQ115="Yes"),OFFSET('Sanitation Data'!$O$6,0,10*ROW('Sanitation Data'!O109)),NA())</f>
        <v>#N/A</v>
      </c>
      <c r="AC115" s="86" t="e">
        <f ca="true">+IF(AND(ISNUMBER(OFFSET('Sanitation Data'!$O$10,0,10*ROW('Sanitation Data'!O109))),'Data Summary'!CR115="Yes"),OFFSET('Sanitation Data'!$O$10,0,10*ROW('Sanitation Data'!O109)),NA())</f>
        <v>#N/A</v>
      </c>
      <c r="AD115" s="86" t="e">
        <f ca="true">+IF(AND(ISNUMBER(OFFSET('Sanitation Data'!$O$11,0,10*ROW('Sanitation Data'!O109))),'Data Summary'!CS115="Yes"),OFFSET('Sanitation Data'!$O$11,0,10*ROW('Sanitation Data'!O109)),NA())</f>
        <v>#N/A</v>
      </c>
      <c r="AE115" s="86" t="e">
        <f ca="true">+IF(AND(ISNUMBER(OFFSET('Sanitation Data'!$O$12,0,10*ROW('Sanitation Data'!O109))),'Data Summary'!CT115="Yes"),OFFSET('Sanitation Data'!$O$12,0,10*ROW('Sanitation Data'!O109)),NA())</f>
        <v>#N/A</v>
      </c>
      <c r="AF115" s="86" t="e">
        <f ca="true">+IF(AND(ISNUMBER(OFFSET('Sanitation Data'!$P$4,0,10*ROW('Sanitation Data'!P109))),'Data Summary'!CU115="Yes"),100-OFFSET('Sanitation Data'!$P$4,0,10*ROW('Sanitation Data'!P109)),NA())</f>
        <v>#N/A</v>
      </c>
      <c r="AG115" s="86" t="e">
        <f ca="true">+IF(AND(ISNUMBER(OFFSET('Sanitation Data'!$P$6,0,10*ROW('Sanitation Data'!P109))),'Data Summary'!CV115="Yes"),OFFSET('Sanitation Data'!$P$6,0,10*ROW('Sanitation Data'!P109)),NA())</f>
        <v>#N/A</v>
      </c>
      <c r="AH115" s="86" t="e">
        <f ca="true">+IF(AND(ISNUMBER(OFFSET('Sanitation Data'!$P$10,0,10*ROW('Sanitation Data'!P109))),'Data Summary'!CW115="Yes"),OFFSET('Sanitation Data'!$P$10,0,10*ROW('Sanitation Data'!P109)),NA())</f>
        <v>#N/A</v>
      </c>
      <c r="AI115" s="86" t="e">
        <f ca="true">+IF(AND(ISNUMBER(OFFSET('Sanitation Data'!$P$11,0,10*ROW('Sanitation Data'!P109))),'Data Summary'!CX115="Yes"),OFFSET('Sanitation Data'!$P$11,0,10*ROW('Sanitation Data'!P109)),NA())</f>
        <v>#N/A</v>
      </c>
      <c r="AJ115" s="86" t="e">
        <f ca="true">+IF(AND(ISNUMBER(OFFSET('Sanitation Data'!$P$12,0,10*ROW('Sanitation Data'!P109))),'Data Summary'!CY115="Yes"),OFFSET('Sanitation Data'!$P$12,0,10*ROW('Sanitation Data'!P109)),NA())</f>
        <v>#N/A</v>
      </c>
      <c r="AK115" s="86" t="e">
        <f ca="true">+IF(AND(ISNUMBER(OFFSET('Sanitation Data'!$Q$4,0,10*ROW('Sanitation Data'!Q109))),'Data Summary'!CZ115="Yes"),100-OFFSET('Sanitation Data'!$Q$4,0,10*ROW('Sanitation Data'!Q109)),NA())</f>
        <v>#N/A</v>
      </c>
      <c r="AL115" s="86" t="e">
        <f ca="true">+IF(AND(ISNUMBER(OFFSET('Sanitation Data'!$Q$6,0,10*ROW('Sanitation Data'!Q109))),'Data Summary'!DA115="Yes"),OFFSET('Sanitation Data'!$Q$6,0,10*ROW('Sanitation Data'!Q109)),NA())</f>
        <v>#N/A</v>
      </c>
      <c r="AM115" s="86" t="e">
        <f ca="true">+IF(AND(ISNUMBER(OFFSET('Sanitation Data'!$Q$10,0,10*ROW('Sanitation Data'!Q109))),'Data Summary'!DB115="Yes"),OFFSET('Sanitation Data'!$Q$10,0,10*ROW('Sanitation Data'!Q109)),NA())</f>
        <v>#N/A</v>
      </c>
      <c r="AN115" s="86" t="e">
        <f ca="true">+IF(AND(ISNUMBER(OFFSET('Sanitation Data'!$Q$11,0,10*ROW('Sanitation Data'!Q109))),'Data Summary'!DC115="Yes"),OFFSET('Sanitation Data'!$Q$11,0,10*ROW('Sanitation Data'!Q109)),NA())</f>
        <v>#N/A</v>
      </c>
      <c r="AO115" s="86" t="e">
        <f ca="true">+IF(AND(ISNUMBER(OFFSET('Sanitation Data'!$Q$12,0,10*ROW('Sanitation Data'!Q109))),'Data Summary'!DD115="Yes"),OFFSET('Sanitation Data'!$Q$12,0,10*ROW('Sanitation Data'!Q109)),NA())</f>
        <v>#N/A</v>
      </c>
      <c r="AP115" s="86" t="e">
        <f ca="true">+IF(AND(ISNUMBER(OFFSET('Sanitation Data'!$R$4,0,10*ROW('Sanitation Data'!R109))),'Data Summary'!DE115="Yes"),100-OFFSET('Sanitation Data'!$R$4,0,10*ROW('Sanitation Data'!R109)),NA())</f>
        <v>#N/A</v>
      </c>
      <c r="AQ115" s="86" t="e">
        <f ca="true">+IF(AND(ISNUMBER(OFFSET('Sanitation Data'!$R$6,0,10*ROW('Sanitation Data'!R109))),'Data Summary'!DF115="Yes"),OFFSET('Sanitation Data'!$R$6,0,10*ROW('Sanitation Data'!R109)),NA())</f>
        <v>#N/A</v>
      </c>
      <c r="AR115" s="86" t="e">
        <f ca="true">+IF(AND(ISNUMBER(OFFSET('Sanitation Data'!$R$10,0,10*ROW('Sanitation Data'!R109))),'Data Summary'!DG115="Yes"),OFFSET('Sanitation Data'!$R$10,0,10*ROW('Sanitation Data'!R109)),NA())</f>
        <v>#N/A</v>
      </c>
      <c r="AS115" s="86" t="e">
        <f ca="true">+IF(AND(ISNUMBER(OFFSET('Sanitation Data'!$R$11,0,10*ROW('Sanitation Data'!R109))),'Data Summary'!DH115="Yes"),OFFSET('Sanitation Data'!$R$11,0,10*ROW('Sanitation Data'!R109)),NA())</f>
        <v>#N/A</v>
      </c>
      <c r="AT115" s="86" t="e">
        <f ca="true">+IF(AND(ISNUMBER(OFFSET('Sanitation Data'!$R$12,0,10*ROW('Sanitation Data'!R109))),'Data Summary'!DI115="Yes"),OFFSET('Sanitation Data'!$R$12,0,10*ROW('Sanitation Data'!R109)),NA())</f>
        <v>#N/A</v>
      </c>
      <c r="AU115" s="86" t="e">
        <f ca="true">+IF(AND(ISNUMBER(OFFSET('Sanitation Data'!$S$4,0,10*ROW('Sanitation Data'!S109))),'Data Summary'!DJ115="Yes"),100-OFFSET('Sanitation Data'!$S$4,0,10*ROW('Sanitation Data'!S109)),NA())</f>
        <v>#N/A</v>
      </c>
      <c r="AV115" s="86" t="e">
        <f ca="true">+IF(AND(ISNUMBER(OFFSET('Sanitation Data'!$S$6,0,10*ROW('Sanitation Data'!S109))),'Data Summary'!DK115="Yes"),OFFSET('Sanitation Data'!$S$6,0,10*ROW('Sanitation Data'!S109)),NA())</f>
        <v>#N/A</v>
      </c>
      <c r="AW115" s="86" t="e">
        <f ca="true">+IF(AND(ISNUMBER(OFFSET('Sanitation Data'!$S$10,0,10*ROW('Sanitation Data'!S109))),'Data Summary'!DL115="Yes"),OFFSET('Sanitation Data'!$S$10,0,10*ROW('Sanitation Data'!S109)),NA())</f>
        <v>#N/A</v>
      </c>
      <c r="AX115" s="86" t="e">
        <f ca="true">+IF(AND(ISNUMBER(OFFSET('Sanitation Data'!$S$11,0,10*ROW('Sanitation Data'!S109))),'Data Summary'!DM115="Yes"),OFFSET('Sanitation Data'!$S$11,0,10*ROW('Sanitation Data'!S109)),NA())</f>
        <v>#N/A</v>
      </c>
      <c r="AY115" s="86" t="e">
        <f ca="true">+IF(AND(ISNUMBER(OFFSET('Sanitation Data'!$S$12,0,10*ROW('Sanitation Data'!S109))),'Data Summary'!DN115="Yes"),OFFSET('Sanitation Data'!$S$12,0,10*ROW('Sanitation Data'!S109)),NA())</f>
        <v>#N/A</v>
      </c>
      <c r="AZ115" s="87" t="e">
        <f ca="true">+IF(AND(ISNUMBER(OFFSET('Hygiene Data'!$N$5,0,10*ROW('Hygiene Data'!N109))),'Data Summary'!DO115="Yes"),OFFSET('Hygiene Data'!$N$5,0,10*ROW('Hygiene Data'!N109)),NA())</f>
        <v>#N/A</v>
      </c>
      <c r="BA115" s="87" t="e">
        <f ca="true">+IF(AND(ISNUMBER(OFFSET('Hygiene Data'!$N$7,0,10*ROW('Hygiene Data'!N109))),'Data Summary'!DP115="Yes"),OFFSET('Hygiene Data'!$N$7,0,10*ROW('Hygiene Data'!N109)),NA())</f>
        <v>#N/A</v>
      </c>
      <c r="BB115" s="87" t="e">
        <f ca="true">+IF(AND(ISNUMBER(OFFSET('Hygiene Data'!$N$9,0,10*ROW('Hygiene Data'!N109))),'Data Summary'!DQ115="Yes"),OFFSET('Hygiene Data'!$N$9,0,10*ROW('Hygiene Data'!N109)),NA())</f>
        <v>#N/A</v>
      </c>
      <c r="BC115" s="87" t="e">
        <f ca="true">+IF(AND(ISNUMBER(OFFSET('Hygiene Data'!$O$5,0,10*ROW('Hygiene Data'!O109))),'Data Summary'!DR115="Yes"),OFFSET('Hygiene Data'!$O$5,0,10*ROW('Hygiene Data'!O109)),NA())</f>
        <v>#N/A</v>
      </c>
      <c r="BD115" s="87" t="e">
        <f ca="true">+IF(AND(ISNUMBER(OFFSET('Hygiene Data'!$O$7,0,10*ROW('Hygiene Data'!O109))),'Data Summary'!DS115="Yes"),OFFSET('Hygiene Data'!$O$7,0,10*ROW('Hygiene Data'!O109)),NA())</f>
        <v>#N/A</v>
      </c>
      <c r="BE115" s="87" t="e">
        <f ca="true">+IF(AND(ISNUMBER(OFFSET('Hygiene Data'!$O$9,0,10*ROW('Hygiene Data'!O109))),'Data Summary'!DT115="Yes"),OFFSET('Hygiene Data'!$O$9,0,10*ROW('Hygiene Data'!O109)),NA())</f>
        <v>#N/A</v>
      </c>
      <c r="BF115" s="87" t="e">
        <f ca="true">+IF(AND(ISNUMBER(OFFSET('Hygiene Data'!$P$5,0,10*ROW('Hygiene Data'!P109))),'Data Summary'!DU115="Yes"),OFFSET('Hygiene Data'!$P$5,0,10*ROW('Hygiene Data'!P109)),NA())</f>
        <v>#N/A</v>
      </c>
      <c r="BG115" s="87" t="e">
        <f ca="true">+IF(AND(ISNUMBER(OFFSET('Hygiene Data'!$P$7,0,10*ROW('Hygiene Data'!P109))),'Data Summary'!DV115="Yes"),OFFSET('Hygiene Data'!$P$7,0,10*ROW('Hygiene Data'!P109)),NA())</f>
        <v>#N/A</v>
      </c>
      <c r="BH115" s="87" t="e">
        <f ca="true">+IF(AND(ISNUMBER(OFFSET('Hygiene Data'!$P$9,0,10*ROW('Hygiene Data'!P109))),'Data Summary'!DW115="Yes"),OFFSET('Hygiene Data'!$P$9,0,10*ROW('Hygiene Data'!P109)),NA())</f>
        <v>#N/A</v>
      </c>
      <c r="BI115" s="87" t="e">
        <f ca="true">+IF(AND(ISNUMBER(OFFSET('Hygiene Data'!$Q$5,0,10*ROW('Hygiene Data'!Q109))),'Data Summary'!DX115="Yes"),OFFSET('Hygiene Data'!$Q$5,0,10*ROW('Hygiene Data'!Q109)),NA())</f>
        <v>#N/A</v>
      </c>
      <c r="BJ115" s="87" t="e">
        <f ca="true">+IF(AND(ISNUMBER(OFFSET('Hygiene Data'!$Q$7,0,10*ROW('Hygiene Data'!Q109))),'Data Summary'!DY115="Yes"),OFFSET('Hygiene Data'!$Q$7,0,10*ROW('Hygiene Data'!Q109)),NA())</f>
        <v>#N/A</v>
      </c>
      <c r="BK115" s="87" t="e">
        <f ca="true">+IF(AND(ISNUMBER(OFFSET('Hygiene Data'!$Q$9,0,10*ROW('Hygiene Data'!Q109))),'Data Summary'!DZ115="Yes"),OFFSET('Hygiene Data'!$Q$9,0,10*ROW('Hygiene Data'!Q109)),NA())</f>
        <v>#N/A</v>
      </c>
      <c r="BL115" s="87" t="e">
        <f ca="true">+IF(AND(ISNUMBER(OFFSET('Hygiene Data'!$R$5,0,10*ROW('Hygiene Data'!R109))),'Data Summary'!EA115="Yes"),OFFSET('Hygiene Data'!$R$5,0,10*ROW('Hygiene Data'!R109)),NA())</f>
        <v>#N/A</v>
      </c>
      <c r="BM115" s="87" t="e">
        <f ca="true">+IF(AND(ISNUMBER(OFFSET('Hygiene Data'!$R$7,0,10*ROW('Hygiene Data'!R109))),'Data Summary'!EB115="Yes"),OFFSET('Hygiene Data'!$R$7,0,10*ROW('Hygiene Data'!R109)),NA())</f>
        <v>#N/A</v>
      </c>
      <c r="BN115" s="87" t="e">
        <f ca="true">+IF(AND(ISNUMBER(OFFSET('Hygiene Data'!$R$9,0,10*ROW('Hygiene Data'!R109))),'Data Summary'!EC115="Yes"),OFFSET('Hygiene Data'!$R$9,0,10*ROW('Hygiene Data'!R109)),NA())</f>
        <v>#N/A</v>
      </c>
      <c r="BO115" s="87" t="e">
        <f ca="true">+IF(AND(ISNUMBER(OFFSET('Hygiene Data'!$S$5,0,10*ROW('Hygiene Data'!S109))),'Data Summary'!ED115="Yes"),OFFSET('Hygiene Data'!$S$5,0,10*ROW('Hygiene Data'!S109)),NA())</f>
        <v>#N/A</v>
      </c>
      <c r="BP115" s="87" t="e">
        <f ca="true">+IF(AND(ISNUMBER(OFFSET('Hygiene Data'!$S$7,0,10*ROW('Hygiene Data'!S109))),'Data Summary'!EE115="Yes"),OFFSET('Hygiene Data'!$S$7,0,10*ROW('Hygiene Data'!S109)),NA())</f>
        <v>#N/A</v>
      </c>
      <c r="BQ115" s="87" t="e">
        <f ca="true">+IF(AND(ISNUMBER(OFFSET('Hygiene Data'!$S$9,0,10*ROW('Hygiene Data'!S109))),'Data Summary'!EF115="Yes"),OFFSET('Hygiene Data'!$S$9,0,10*ROW('Hygiene Data'!S109)),NA())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Data'!$N$4,0,10*ROW('Water Data'!N110))),'Data Summary'!BS116="Yes"),100-OFFSET('Water Data'!$N$4,0,10*ROW('Water Data'!N110)),NA())</f>
        <v>#N/A</v>
      </c>
      <c r="E116" s="85" t="e">
        <f ca="true">+IF(AND(ISNUMBER(OFFSET('Water Data'!$N$6,0,10*ROW('Water Data'!N110))),'Data Summary'!BT116="Yes"),OFFSET('Water Data'!$N$6,0,10*ROW('Water Data'!N110)),NA())</f>
        <v>#N/A</v>
      </c>
      <c r="F116" s="85" t="e">
        <f ca="true">+IF(AND(ISNUMBER(OFFSET('Water Data'!$N$9,0,10*ROW('Water Data'!N110))),'Data Summary'!BU116="Yes"),OFFSET('Water Data'!$N$9,0,10*ROW('Water Data'!N110)),NA())</f>
        <v>#N/A</v>
      </c>
      <c r="G116" s="85" t="e">
        <f ca="true">+IF(AND(ISNUMBER(OFFSET('Water Data'!$O$4,0,10*ROW('Water Data'!O110))),'Data Summary'!BV116="Yes"),100-OFFSET('Water Data'!$O$4,0,10*ROW('Water Data'!O110)),NA())</f>
        <v>#N/A</v>
      </c>
      <c r="H116" s="85" t="e">
        <f ca="true">+IF(AND(ISNUMBER(OFFSET('Water Data'!$O$6,0,10*ROW('Water Data'!O110))),'Data Summary'!BW116="Yes"),OFFSET('Water Data'!$O$6,0,10*ROW('Water Data'!O110)),NA())</f>
        <v>#N/A</v>
      </c>
      <c r="I116" s="85" t="e">
        <f ca="true">+IF(AND(ISNUMBER(OFFSET('Water Data'!$O$9,0,10*ROW('Water Data'!O110))),'Data Summary'!BX116="Yes"),OFFSET('Water Data'!$O$9,0,10*ROW('Water Data'!O110)),NA())</f>
        <v>#N/A</v>
      </c>
      <c r="J116" s="85" t="e">
        <f ca="true">+IF(AND(ISNUMBER(OFFSET('Water Data'!$P$4,0,10*ROW('Water Data'!P110))),'Data Summary'!BY116="Yes"),100-OFFSET('Water Data'!$P$4,0,10*ROW('Water Data'!P110)),NA())</f>
        <v>#N/A</v>
      </c>
      <c r="K116" s="85" t="e">
        <f ca="true">+IF(AND(ISNUMBER(OFFSET('Water Data'!$P$6,0,10*ROW('Water Data'!P110))),'Data Summary'!BZ116="Yes"),OFFSET('Water Data'!$P$6,0,10*ROW('Water Data'!P110)),NA())</f>
        <v>#N/A</v>
      </c>
      <c r="L116" s="85" t="e">
        <f ca="true">+IF(AND(ISNUMBER(OFFSET('Water Data'!$P$9,0,10*ROW('Water Data'!P110))),'Data Summary'!CA116="Yes"),OFFSET('Water Data'!$P$9,0,10*ROW('Water Data'!P110)),NA())</f>
        <v>#N/A</v>
      </c>
      <c r="M116" s="85" t="e">
        <f ca="true">+IF(AND(ISNUMBER(OFFSET('Water Data'!$Q$4,0,10*ROW('Water Data'!Q110))),'Data Summary'!CB116="Yes"),100-OFFSET('Water Data'!$Q$4,0,10*ROW('Water Data'!Q110)),NA())</f>
        <v>#N/A</v>
      </c>
      <c r="N116" s="85" t="e">
        <f ca="true">+IF(AND(ISNUMBER(OFFSET('Water Data'!$Q$6,0,10*ROW('Water Data'!Q110))),'Data Summary'!CC116="Yes"),OFFSET('Water Data'!$Q$6,0,10*ROW('Water Data'!Q110)),NA())</f>
        <v>#N/A</v>
      </c>
      <c r="O116" s="85" t="e">
        <f ca="true">+IF(AND(ISNUMBER(OFFSET('Water Data'!$Q$9,0,10*ROW('Water Data'!Q110))),'Data Summary'!CD116="Yes"),OFFSET('Water Data'!$Q$9,0,10*ROW('Water Data'!Q110)),NA())</f>
        <v>#N/A</v>
      </c>
      <c r="P116" s="85" t="e">
        <f ca="true">+IF(AND(ISNUMBER(OFFSET('Water Data'!$R$4,0,10*ROW('Water Data'!R110))),'Data Summary'!CE116="Yes"),100-OFFSET('Water Data'!$R$4,0,10*ROW('Water Data'!R110)),NA())</f>
        <v>#N/A</v>
      </c>
      <c r="Q116" s="85" t="e">
        <f ca="true">+IF(AND(ISNUMBER(OFFSET('Water Data'!$R$6,0,10*ROW('Water Data'!R110))),'Data Summary'!CF116="Yes"),OFFSET('Water Data'!$R$6,0,10*ROW('Water Data'!R110)),NA())</f>
        <v>#N/A</v>
      </c>
      <c r="R116" s="85" t="e">
        <f ca="true">+IF(AND(ISNUMBER(OFFSET('Water Data'!$R$9,0,10*ROW('Water Data'!R110))),'Data Summary'!CG116="Yes"),OFFSET('Water Data'!$R$9,0,10*ROW('Water Data'!R110)),NA())</f>
        <v>#N/A</v>
      </c>
      <c r="S116" s="85" t="e">
        <f ca="true">+IF(AND(ISNUMBER(OFFSET('Water Data'!$S$4,0,10*ROW('Water Data'!S110))),'Data Summary'!CH116="Yes"),100-OFFSET('Water Data'!$S$4,0,10*ROW('Water Data'!S110)),NA())</f>
        <v>#N/A</v>
      </c>
      <c r="T116" s="85" t="e">
        <f ca="true">+IF(AND(ISNUMBER(OFFSET('Water Data'!$S$6,0,10*ROW('Water Data'!S110))),'Data Summary'!CI116="Yes"),OFFSET('Water Data'!$S$6,0,10*ROW('Water Data'!S110)),NA())</f>
        <v>#N/A</v>
      </c>
      <c r="U116" s="85" t="e">
        <f ca="true">+IF(AND(ISNUMBER(OFFSET('Water Data'!$S$9,0,10*ROW('Water Data'!S110))),'Data Summary'!CJ116="Yes"),OFFSET('Water Data'!$S$9,0,10*ROW('Water Data'!S110)),NA())</f>
        <v>#N/A</v>
      </c>
      <c r="V116" s="86" t="e">
        <f ca="true">+IF(AND(ISNUMBER(OFFSET('Sanitation Data'!$N$4,0,10*ROW('Sanitation Data'!N110))),'Data Summary'!CK116="Yes"),100-OFFSET('Sanitation Data'!$N$4,0,10*ROW('Sanitation Data'!N110)),NA())</f>
        <v>#N/A</v>
      </c>
      <c r="W116" s="86" t="e">
        <f ca="true">+IF(AND(ISNUMBER(OFFSET('Sanitation Data'!$N$6,0,10*ROW('Sanitation Data'!N110))),'Data Summary'!CL116="Yes"),OFFSET('Sanitation Data'!$N$6,0,10*ROW('Sanitation Data'!N110)),NA())</f>
        <v>#N/A</v>
      </c>
      <c r="X116" s="86" t="e">
        <f ca="true">+IF(AND(ISNUMBER(OFFSET('Sanitation Data'!$N$10,0,10*ROW('Sanitation Data'!N110))),'Data Summary'!CM116="Yes"),OFFSET('Sanitation Data'!$N$10,0,10*ROW('Sanitation Data'!N110)),NA())</f>
        <v>#N/A</v>
      </c>
      <c r="Y116" s="86" t="e">
        <f ca="true">+IF(AND(ISNUMBER(OFFSET('Sanitation Data'!$N$11,0,10*ROW('Sanitation Data'!N110))),'Data Summary'!CN116="Yes"),OFFSET('Sanitation Data'!$N$11,0,10*ROW('Sanitation Data'!N110)),NA())</f>
        <v>#N/A</v>
      </c>
      <c r="Z116" s="86" t="e">
        <f ca="true">+IF(AND(ISNUMBER(OFFSET('Sanitation Data'!$N$12,0,10*ROW('Sanitation Data'!N110))),'Data Summary'!CO116="Yes"),OFFSET('Sanitation Data'!$N$12,0,10*ROW('Sanitation Data'!N110)),NA())</f>
        <v>#N/A</v>
      </c>
      <c r="AA116" s="86" t="e">
        <f ca="true">+IF(AND(ISNUMBER(OFFSET('Sanitation Data'!$O$4,0,10*ROW('Sanitation Data'!O110))),'Data Summary'!CP116="Yes"),100-OFFSET('Sanitation Data'!$O$4,0,10*ROW('Sanitation Data'!O110)),NA())</f>
        <v>#N/A</v>
      </c>
      <c r="AB116" s="86" t="e">
        <f ca="true">+IF(AND(ISNUMBER(OFFSET('Sanitation Data'!$O$6,0,10*ROW('Sanitation Data'!O110))),'Data Summary'!CQ116="Yes"),OFFSET('Sanitation Data'!$O$6,0,10*ROW('Sanitation Data'!O110)),NA())</f>
        <v>#N/A</v>
      </c>
      <c r="AC116" s="86" t="e">
        <f ca="true">+IF(AND(ISNUMBER(OFFSET('Sanitation Data'!$O$10,0,10*ROW('Sanitation Data'!O110))),'Data Summary'!CR116="Yes"),OFFSET('Sanitation Data'!$O$10,0,10*ROW('Sanitation Data'!O110)),NA())</f>
        <v>#N/A</v>
      </c>
      <c r="AD116" s="86" t="e">
        <f ca="true">+IF(AND(ISNUMBER(OFFSET('Sanitation Data'!$O$11,0,10*ROW('Sanitation Data'!O110))),'Data Summary'!CS116="Yes"),OFFSET('Sanitation Data'!$O$11,0,10*ROW('Sanitation Data'!O110)),NA())</f>
        <v>#N/A</v>
      </c>
      <c r="AE116" s="86" t="e">
        <f ca="true">+IF(AND(ISNUMBER(OFFSET('Sanitation Data'!$O$12,0,10*ROW('Sanitation Data'!O110))),'Data Summary'!CT116="Yes"),OFFSET('Sanitation Data'!$O$12,0,10*ROW('Sanitation Data'!O110)),NA())</f>
        <v>#N/A</v>
      </c>
      <c r="AF116" s="86" t="e">
        <f ca="true">+IF(AND(ISNUMBER(OFFSET('Sanitation Data'!$P$4,0,10*ROW('Sanitation Data'!P110))),'Data Summary'!CU116="Yes"),100-OFFSET('Sanitation Data'!$P$4,0,10*ROW('Sanitation Data'!P110)),NA())</f>
        <v>#N/A</v>
      </c>
      <c r="AG116" s="86" t="e">
        <f ca="true">+IF(AND(ISNUMBER(OFFSET('Sanitation Data'!$P$6,0,10*ROW('Sanitation Data'!P110))),'Data Summary'!CV116="Yes"),OFFSET('Sanitation Data'!$P$6,0,10*ROW('Sanitation Data'!P110)),NA())</f>
        <v>#N/A</v>
      </c>
      <c r="AH116" s="86" t="e">
        <f ca="true">+IF(AND(ISNUMBER(OFFSET('Sanitation Data'!$P$10,0,10*ROW('Sanitation Data'!P110))),'Data Summary'!CW116="Yes"),OFFSET('Sanitation Data'!$P$10,0,10*ROW('Sanitation Data'!P110)),NA())</f>
        <v>#N/A</v>
      </c>
      <c r="AI116" s="86" t="e">
        <f ca="true">+IF(AND(ISNUMBER(OFFSET('Sanitation Data'!$P$11,0,10*ROW('Sanitation Data'!P110))),'Data Summary'!CX116="Yes"),OFFSET('Sanitation Data'!$P$11,0,10*ROW('Sanitation Data'!P110)),NA())</f>
        <v>#N/A</v>
      </c>
      <c r="AJ116" s="86" t="e">
        <f ca="true">+IF(AND(ISNUMBER(OFFSET('Sanitation Data'!$P$12,0,10*ROW('Sanitation Data'!P110))),'Data Summary'!CY116="Yes"),OFFSET('Sanitation Data'!$P$12,0,10*ROW('Sanitation Data'!P110)),NA())</f>
        <v>#N/A</v>
      </c>
      <c r="AK116" s="86" t="e">
        <f ca="true">+IF(AND(ISNUMBER(OFFSET('Sanitation Data'!$Q$4,0,10*ROW('Sanitation Data'!Q110))),'Data Summary'!CZ116="Yes"),100-OFFSET('Sanitation Data'!$Q$4,0,10*ROW('Sanitation Data'!Q110)),NA())</f>
        <v>#N/A</v>
      </c>
      <c r="AL116" s="86" t="e">
        <f ca="true">+IF(AND(ISNUMBER(OFFSET('Sanitation Data'!$Q$6,0,10*ROW('Sanitation Data'!Q110))),'Data Summary'!DA116="Yes"),OFFSET('Sanitation Data'!$Q$6,0,10*ROW('Sanitation Data'!Q110)),NA())</f>
        <v>#N/A</v>
      </c>
      <c r="AM116" s="86" t="e">
        <f ca="true">+IF(AND(ISNUMBER(OFFSET('Sanitation Data'!$Q$10,0,10*ROW('Sanitation Data'!Q110))),'Data Summary'!DB116="Yes"),OFFSET('Sanitation Data'!$Q$10,0,10*ROW('Sanitation Data'!Q110)),NA())</f>
        <v>#N/A</v>
      </c>
      <c r="AN116" s="86" t="e">
        <f ca="true">+IF(AND(ISNUMBER(OFFSET('Sanitation Data'!$Q$11,0,10*ROW('Sanitation Data'!Q110))),'Data Summary'!DC116="Yes"),OFFSET('Sanitation Data'!$Q$11,0,10*ROW('Sanitation Data'!Q110)),NA())</f>
        <v>#N/A</v>
      </c>
      <c r="AO116" s="86" t="e">
        <f ca="true">+IF(AND(ISNUMBER(OFFSET('Sanitation Data'!$Q$12,0,10*ROW('Sanitation Data'!Q110))),'Data Summary'!DD116="Yes"),OFFSET('Sanitation Data'!$Q$12,0,10*ROW('Sanitation Data'!Q110)),NA())</f>
        <v>#N/A</v>
      </c>
      <c r="AP116" s="86" t="e">
        <f ca="true">+IF(AND(ISNUMBER(OFFSET('Sanitation Data'!$R$4,0,10*ROW('Sanitation Data'!R110))),'Data Summary'!DE116="Yes"),100-OFFSET('Sanitation Data'!$R$4,0,10*ROW('Sanitation Data'!R110)),NA())</f>
        <v>#N/A</v>
      </c>
      <c r="AQ116" s="86" t="e">
        <f ca="true">+IF(AND(ISNUMBER(OFFSET('Sanitation Data'!$R$6,0,10*ROW('Sanitation Data'!R110))),'Data Summary'!DF116="Yes"),OFFSET('Sanitation Data'!$R$6,0,10*ROW('Sanitation Data'!R110)),NA())</f>
        <v>#N/A</v>
      </c>
      <c r="AR116" s="86" t="e">
        <f ca="true">+IF(AND(ISNUMBER(OFFSET('Sanitation Data'!$R$10,0,10*ROW('Sanitation Data'!R110))),'Data Summary'!DG116="Yes"),OFFSET('Sanitation Data'!$R$10,0,10*ROW('Sanitation Data'!R110)),NA())</f>
        <v>#N/A</v>
      </c>
      <c r="AS116" s="86" t="e">
        <f ca="true">+IF(AND(ISNUMBER(OFFSET('Sanitation Data'!$R$11,0,10*ROW('Sanitation Data'!R110))),'Data Summary'!DH116="Yes"),OFFSET('Sanitation Data'!$R$11,0,10*ROW('Sanitation Data'!R110)),NA())</f>
        <v>#N/A</v>
      </c>
      <c r="AT116" s="86" t="e">
        <f ca="true">+IF(AND(ISNUMBER(OFFSET('Sanitation Data'!$R$12,0,10*ROW('Sanitation Data'!R110))),'Data Summary'!DI116="Yes"),OFFSET('Sanitation Data'!$R$12,0,10*ROW('Sanitation Data'!R110)),NA())</f>
        <v>#N/A</v>
      </c>
      <c r="AU116" s="86" t="e">
        <f ca="true">+IF(AND(ISNUMBER(OFFSET('Sanitation Data'!$S$4,0,10*ROW('Sanitation Data'!S110))),'Data Summary'!DJ116="Yes"),100-OFFSET('Sanitation Data'!$S$4,0,10*ROW('Sanitation Data'!S110)),NA())</f>
        <v>#N/A</v>
      </c>
      <c r="AV116" s="86" t="e">
        <f ca="true">+IF(AND(ISNUMBER(OFFSET('Sanitation Data'!$S$6,0,10*ROW('Sanitation Data'!S110))),'Data Summary'!DK116="Yes"),OFFSET('Sanitation Data'!$S$6,0,10*ROW('Sanitation Data'!S110)),NA())</f>
        <v>#N/A</v>
      </c>
      <c r="AW116" s="86" t="e">
        <f ca="true">+IF(AND(ISNUMBER(OFFSET('Sanitation Data'!$S$10,0,10*ROW('Sanitation Data'!S110))),'Data Summary'!DL116="Yes"),OFFSET('Sanitation Data'!$S$10,0,10*ROW('Sanitation Data'!S110)),NA())</f>
        <v>#N/A</v>
      </c>
      <c r="AX116" s="86" t="e">
        <f ca="true">+IF(AND(ISNUMBER(OFFSET('Sanitation Data'!$S$11,0,10*ROW('Sanitation Data'!S110))),'Data Summary'!DM116="Yes"),OFFSET('Sanitation Data'!$S$11,0,10*ROW('Sanitation Data'!S110)),NA())</f>
        <v>#N/A</v>
      </c>
      <c r="AY116" s="86" t="e">
        <f ca="true">+IF(AND(ISNUMBER(OFFSET('Sanitation Data'!$S$12,0,10*ROW('Sanitation Data'!S110))),'Data Summary'!DN116="Yes"),OFFSET('Sanitation Data'!$S$12,0,10*ROW('Sanitation Data'!S110)),NA())</f>
        <v>#N/A</v>
      </c>
      <c r="AZ116" s="87" t="e">
        <f ca="true">+IF(AND(ISNUMBER(OFFSET('Hygiene Data'!$N$5,0,10*ROW('Hygiene Data'!N110))),'Data Summary'!DO116="Yes"),OFFSET('Hygiene Data'!$N$5,0,10*ROW('Hygiene Data'!N110)),NA())</f>
        <v>#N/A</v>
      </c>
      <c r="BA116" s="87" t="e">
        <f ca="true">+IF(AND(ISNUMBER(OFFSET('Hygiene Data'!$N$7,0,10*ROW('Hygiene Data'!N110))),'Data Summary'!DP116="Yes"),OFFSET('Hygiene Data'!$N$7,0,10*ROW('Hygiene Data'!N110)),NA())</f>
        <v>#N/A</v>
      </c>
      <c r="BB116" s="87" t="e">
        <f ca="true">+IF(AND(ISNUMBER(OFFSET('Hygiene Data'!$N$9,0,10*ROW('Hygiene Data'!N110))),'Data Summary'!DQ116="Yes"),OFFSET('Hygiene Data'!$N$9,0,10*ROW('Hygiene Data'!N110)),NA())</f>
        <v>#N/A</v>
      </c>
      <c r="BC116" s="87" t="e">
        <f ca="true">+IF(AND(ISNUMBER(OFFSET('Hygiene Data'!$O$5,0,10*ROW('Hygiene Data'!O110))),'Data Summary'!DR116="Yes"),OFFSET('Hygiene Data'!$O$5,0,10*ROW('Hygiene Data'!O110)),NA())</f>
        <v>#N/A</v>
      </c>
      <c r="BD116" s="87" t="e">
        <f ca="true">+IF(AND(ISNUMBER(OFFSET('Hygiene Data'!$O$7,0,10*ROW('Hygiene Data'!O110))),'Data Summary'!DS116="Yes"),OFFSET('Hygiene Data'!$O$7,0,10*ROW('Hygiene Data'!O110)),NA())</f>
        <v>#N/A</v>
      </c>
      <c r="BE116" s="87" t="e">
        <f ca="true">+IF(AND(ISNUMBER(OFFSET('Hygiene Data'!$O$9,0,10*ROW('Hygiene Data'!O110))),'Data Summary'!DT116="Yes"),OFFSET('Hygiene Data'!$O$9,0,10*ROW('Hygiene Data'!O110)),NA())</f>
        <v>#N/A</v>
      </c>
      <c r="BF116" s="87" t="e">
        <f ca="true">+IF(AND(ISNUMBER(OFFSET('Hygiene Data'!$P$5,0,10*ROW('Hygiene Data'!P110))),'Data Summary'!DU116="Yes"),OFFSET('Hygiene Data'!$P$5,0,10*ROW('Hygiene Data'!P110)),NA())</f>
        <v>#N/A</v>
      </c>
      <c r="BG116" s="87" t="e">
        <f ca="true">+IF(AND(ISNUMBER(OFFSET('Hygiene Data'!$P$7,0,10*ROW('Hygiene Data'!P110))),'Data Summary'!DV116="Yes"),OFFSET('Hygiene Data'!$P$7,0,10*ROW('Hygiene Data'!P110)),NA())</f>
        <v>#N/A</v>
      </c>
      <c r="BH116" s="87" t="e">
        <f ca="true">+IF(AND(ISNUMBER(OFFSET('Hygiene Data'!$P$9,0,10*ROW('Hygiene Data'!P110))),'Data Summary'!DW116="Yes"),OFFSET('Hygiene Data'!$P$9,0,10*ROW('Hygiene Data'!P110)),NA())</f>
        <v>#N/A</v>
      </c>
      <c r="BI116" s="87" t="e">
        <f ca="true">+IF(AND(ISNUMBER(OFFSET('Hygiene Data'!$Q$5,0,10*ROW('Hygiene Data'!Q110))),'Data Summary'!DX116="Yes"),OFFSET('Hygiene Data'!$Q$5,0,10*ROW('Hygiene Data'!Q110)),NA())</f>
        <v>#N/A</v>
      </c>
      <c r="BJ116" s="87" t="e">
        <f ca="true">+IF(AND(ISNUMBER(OFFSET('Hygiene Data'!$Q$7,0,10*ROW('Hygiene Data'!Q110))),'Data Summary'!DY116="Yes"),OFFSET('Hygiene Data'!$Q$7,0,10*ROW('Hygiene Data'!Q110)),NA())</f>
        <v>#N/A</v>
      </c>
      <c r="BK116" s="87" t="e">
        <f ca="true">+IF(AND(ISNUMBER(OFFSET('Hygiene Data'!$Q$9,0,10*ROW('Hygiene Data'!Q110))),'Data Summary'!DZ116="Yes"),OFFSET('Hygiene Data'!$Q$9,0,10*ROW('Hygiene Data'!Q110)),NA())</f>
        <v>#N/A</v>
      </c>
      <c r="BL116" s="87" t="e">
        <f ca="true">+IF(AND(ISNUMBER(OFFSET('Hygiene Data'!$R$5,0,10*ROW('Hygiene Data'!R110))),'Data Summary'!EA116="Yes"),OFFSET('Hygiene Data'!$R$5,0,10*ROW('Hygiene Data'!R110)),NA())</f>
        <v>#N/A</v>
      </c>
      <c r="BM116" s="87" t="e">
        <f ca="true">+IF(AND(ISNUMBER(OFFSET('Hygiene Data'!$R$7,0,10*ROW('Hygiene Data'!R110))),'Data Summary'!EB116="Yes"),OFFSET('Hygiene Data'!$R$7,0,10*ROW('Hygiene Data'!R110)),NA())</f>
        <v>#N/A</v>
      </c>
      <c r="BN116" s="87" t="e">
        <f ca="true">+IF(AND(ISNUMBER(OFFSET('Hygiene Data'!$R$9,0,10*ROW('Hygiene Data'!R110))),'Data Summary'!EC116="Yes"),OFFSET('Hygiene Data'!$R$9,0,10*ROW('Hygiene Data'!R110)),NA())</f>
        <v>#N/A</v>
      </c>
      <c r="BO116" s="87" t="e">
        <f ca="true">+IF(AND(ISNUMBER(OFFSET('Hygiene Data'!$S$5,0,10*ROW('Hygiene Data'!S110))),'Data Summary'!ED116="Yes"),OFFSET('Hygiene Data'!$S$5,0,10*ROW('Hygiene Data'!S110)),NA())</f>
        <v>#N/A</v>
      </c>
      <c r="BP116" s="87" t="e">
        <f ca="true">+IF(AND(ISNUMBER(OFFSET('Hygiene Data'!$S$7,0,10*ROW('Hygiene Data'!S110))),'Data Summary'!EE116="Yes"),OFFSET('Hygiene Data'!$S$7,0,10*ROW('Hygiene Data'!S110)),NA())</f>
        <v>#N/A</v>
      </c>
      <c r="BQ116" s="87" t="e">
        <f ca="true">+IF(AND(ISNUMBER(OFFSET('Hygiene Data'!$S$9,0,10*ROW('Hygiene Data'!S110))),'Data Summary'!EF116="Yes"),OFFSET('Hygiene Data'!$S$9,0,10*ROW('Hygiene Data'!S110)),NA())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Data'!$N$4,0,10*ROW('Water Data'!N111))),'Data Summary'!BS117="Yes"),100-OFFSET('Water Data'!$N$4,0,10*ROW('Water Data'!N111)),NA())</f>
        <v>#N/A</v>
      </c>
      <c r="E117" s="85" t="e">
        <f ca="true">+IF(AND(ISNUMBER(OFFSET('Water Data'!$N$6,0,10*ROW('Water Data'!N111))),'Data Summary'!BT117="Yes"),OFFSET('Water Data'!$N$6,0,10*ROW('Water Data'!N111)),NA())</f>
        <v>#N/A</v>
      </c>
      <c r="F117" s="85" t="e">
        <f ca="true">+IF(AND(ISNUMBER(OFFSET('Water Data'!$N$9,0,10*ROW('Water Data'!N111))),'Data Summary'!BU117="Yes"),OFFSET('Water Data'!$N$9,0,10*ROW('Water Data'!N111)),NA())</f>
        <v>#N/A</v>
      </c>
      <c r="G117" s="85" t="e">
        <f ca="true">+IF(AND(ISNUMBER(OFFSET('Water Data'!$O$4,0,10*ROW('Water Data'!O111))),'Data Summary'!BV117="Yes"),100-OFFSET('Water Data'!$O$4,0,10*ROW('Water Data'!O111)),NA())</f>
        <v>#N/A</v>
      </c>
      <c r="H117" s="85" t="e">
        <f ca="true">+IF(AND(ISNUMBER(OFFSET('Water Data'!$O$6,0,10*ROW('Water Data'!O111))),'Data Summary'!BW117="Yes"),OFFSET('Water Data'!$O$6,0,10*ROW('Water Data'!O111)),NA())</f>
        <v>#N/A</v>
      </c>
      <c r="I117" s="85" t="e">
        <f ca="true">+IF(AND(ISNUMBER(OFFSET('Water Data'!$O$9,0,10*ROW('Water Data'!O111))),'Data Summary'!BX117="Yes"),OFFSET('Water Data'!$O$9,0,10*ROW('Water Data'!O111)),NA())</f>
        <v>#N/A</v>
      </c>
      <c r="J117" s="85" t="e">
        <f ca="true">+IF(AND(ISNUMBER(OFFSET('Water Data'!$P$4,0,10*ROW('Water Data'!P111))),'Data Summary'!BY117="Yes"),100-OFFSET('Water Data'!$P$4,0,10*ROW('Water Data'!P111)),NA())</f>
        <v>#N/A</v>
      </c>
      <c r="K117" s="85" t="e">
        <f ca="true">+IF(AND(ISNUMBER(OFFSET('Water Data'!$P$6,0,10*ROW('Water Data'!P111))),'Data Summary'!BZ117="Yes"),OFFSET('Water Data'!$P$6,0,10*ROW('Water Data'!P111)),NA())</f>
        <v>#N/A</v>
      </c>
      <c r="L117" s="85" t="e">
        <f ca="true">+IF(AND(ISNUMBER(OFFSET('Water Data'!$P$9,0,10*ROW('Water Data'!P111))),'Data Summary'!CA117="Yes"),OFFSET('Water Data'!$P$9,0,10*ROW('Water Data'!P111)),NA())</f>
        <v>#N/A</v>
      </c>
      <c r="M117" s="85" t="e">
        <f ca="true">+IF(AND(ISNUMBER(OFFSET('Water Data'!$Q$4,0,10*ROW('Water Data'!Q111))),'Data Summary'!CB117="Yes"),100-OFFSET('Water Data'!$Q$4,0,10*ROW('Water Data'!Q111)),NA())</f>
        <v>#N/A</v>
      </c>
      <c r="N117" s="85" t="e">
        <f ca="true">+IF(AND(ISNUMBER(OFFSET('Water Data'!$Q$6,0,10*ROW('Water Data'!Q111))),'Data Summary'!CC117="Yes"),OFFSET('Water Data'!$Q$6,0,10*ROW('Water Data'!Q111)),NA())</f>
        <v>#N/A</v>
      </c>
      <c r="O117" s="85" t="e">
        <f ca="true">+IF(AND(ISNUMBER(OFFSET('Water Data'!$Q$9,0,10*ROW('Water Data'!Q111))),'Data Summary'!CD117="Yes"),OFFSET('Water Data'!$Q$9,0,10*ROW('Water Data'!Q111)),NA())</f>
        <v>#N/A</v>
      </c>
      <c r="P117" s="85" t="e">
        <f ca="true">+IF(AND(ISNUMBER(OFFSET('Water Data'!$R$4,0,10*ROW('Water Data'!R111))),'Data Summary'!CE117="Yes"),100-OFFSET('Water Data'!$R$4,0,10*ROW('Water Data'!R111)),NA())</f>
        <v>#N/A</v>
      </c>
      <c r="Q117" s="85" t="e">
        <f ca="true">+IF(AND(ISNUMBER(OFFSET('Water Data'!$R$6,0,10*ROW('Water Data'!R111))),'Data Summary'!CF117="Yes"),OFFSET('Water Data'!$R$6,0,10*ROW('Water Data'!R111)),NA())</f>
        <v>#N/A</v>
      </c>
      <c r="R117" s="85" t="e">
        <f ca="true">+IF(AND(ISNUMBER(OFFSET('Water Data'!$R$9,0,10*ROW('Water Data'!R111))),'Data Summary'!CG117="Yes"),OFFSET('Water Data'!$R$9,0,10*ROW('Water Data'!R111)),NA())</f>
        <v>#N/A</v>
      </c>
      <c r="S117" s="85" t="e">
        <f ca="true">+IF(AND(ISNUMBER(OFFSET('Water Data'!$S$4,0,10*ROW('Water Data'!S111))),'Data Summary'!CH117="Yes"),100-OFFSET('Water Data'!$S$4,0,10*ROW('Water Data'!S111)),NA())</f>
        <v>#N/A</v>
      </c>
      <c r="T117" s="85" t="e">
        <f ca="true">+IF(AND(ISNUMBER(OFFSET('Water Data'!$S$6,0,10*ROW('Water Data'!S111))),'Data Summary'!CI117="Yes"),OFFSET('Water Data'!$S$6,0,10*ROW('Water Data'!S111)),NA())</f>
        <v>#N/A</v>
      </c>
      <c r="U117" s="85" t="e">
        <f ca="true">+IF(AND(ISNUMBER(OFFSET('Water Data'!$S$9,0,10*ROW('Water Data'!S111))),'Data Summary'!CJ117="Yes"),OFFSET('Water Data'!$S$9,0,10*ROW('Water Data'!S111)),NA())</f>
        <v>#N/A</v>
      </c>
      <c r="V117" s="86" t="e">
        <f ca="true">+IF(AND(ISNUMBER(OFFSET('Sanitation Data'!$N$4,0,10*ROW('Sanitation Data'!N111))),'Data Summary'!CK117="Yes"),100-OFFSET('Sanitation Data'!$N$4,0,10*ROW('Sanitation Data'!N111)),NA())</f>
        <v>#N/A</v>
      </c>
      <c r="W117" s="86" t="e">
        <f ca="true">+IF(AND(ISNUMBER(OFFSET('Sanitation Data'!$N$6,0,10*ROW('Sanitation Data'!N111))),'Data Summary'!CL117="Yes"),OFFSET('Sanitation Data'!$N$6,0,10*ROW('Sanitation Data'!N111)),NA())</f>
        <v>#N/A</v>
      </c>
      <c r="X117" s="86" t="e">
        <f ca="true">+IF(AND(ISNUMBER(OFFSET('Sanitation Data'!$N$10,0,10*ROW('Sanitation Data'!N111))),'Data Summary'!CM117="Yes"),OFFSET('Sanitation Data'!$N$10,0,10*ROW('Sanitation Data'!N111)),NA())</f>
        <v>#N/A</v>
      </c>
      <c r="Y117" s="86" t="e">
        <f ca="true">+IF(AND(ISNUMBER(OFFSET('Sanitation Data'!$N$11,0,10*ROW('Sanitation Data'!N111))),'Data Summary'!CN117="Yes"),OFFSET('Sanitation Data'!$N$11,0,10*ROW('Sanitation Data'!N111)),NA())</f>
        <v>#N/A</v>
      </c>
      <c r="Z117" s="86" t="e">
        <f ca="true">+IF(AND(ISNUMBER(OFFSET('Sanitation Data'!$N$12,0,10*ROW('Sanitation Data'!N111))),'Data Summary'!CO117="Yes"),OFFSET('Sanitation Data'!$N$12,0,10*ROW('Sanitation Data'!N111)),NA())</f>
        <v>#N/A</v>
      </c>
      <c r="AA117" s="86" t="e">
        <f ca="true">+IF(AND(ISNUMBER(OFFSET('Sanitation Data'!$O$4,0,10*ROW('Sanitation Data'!O111))),'Data Summary'!CP117="Yes"),100-OFFSET('Sanitation Data'!$O$4,0,10*ROW('Sanitation Data'!O111)),NA())</f>
        <v>#N/A</v>
      </c>
      <c r="AB117" s="86" t="e">
        <f ca="true">+IF(AND(ISNUMBER(OFFSET('Sanitation Data'!$O$6,0,10*ROW('Sanitation Data'!O111))),'Data Summary'!CQ117="Yes"),OFFSET('Sanitation Data'!$O$6,0,10*ROW('Sanitation Data'!O111)),NA())</f>
        <v>#N/A</v>
      </c>
      <c r="AC117" s="86" t="e">
        <f ca="true">+IF(AND(ISNUMBER(OFFSET('Sanitation Data'!$O$10,0,10*ROW('Sanitation Data'!O111))),'Data Summary'!CR117="Yes"),OFFSET('Sanitation Data'!$O$10,0,10*ROW('Sanitation Data'!O111)),NA())</f>
        <v>#N/A</v>
      </c>
      <c r="AD117" s="86" t="e">
        <f ca="true">+IF(AND(ISNUMBER(OFFSET('Sanitation Data'!$O$11,0,10*ROW('Sanitation Data'!O111))),'Data Summary'!CS117="Yes"),OFFSET('Sanitation Data'!$O$11,0,10*ROW('Sanitation Data'!O111)),NA())</f>
        <v>#N/A</v>
      </c>
      <c r="AE117" s="86" t="e">
        <f ca="true">+IF(AND(ISNUMBER(OFFSET('Sanitation Data'!$O$12,0,10*ROW('Sanitation Data'!O111))),'Data Summary'!CT117="Yes"),OFFSET('Sanitation Data'!$O$12,0,10*ROW('Sanitation Data'!O111)),NA())</f>
        <v>#N/A</v>
      </c>
      <c r="AF117" s="86" t="e">
        <f ca="true">+IF(AND(ISNUMBER(OFFSET('Sanitation Data'!$P$4,0,10*ROW('Sanitation Data'!P111))),'Data Summary'!CU117="Yes"),100-OFFSET('Sanitation Data'!$P$4,0,10*ROW('Sanitation Data'!P111)),NA())</f>
        <v>#N/A</v>
      </c>
      <c r="AG117" s="86" t="e">
        <f ca="true">+IF(AND(ISNUMBER(OFFSET('Sanitation Data'!$P$6,0,10*ROW('Sanitation Data'!P111))),'Data Summary'!CV117="Yes"),OFFSET('Sanitation Data'!$P$6,0,10*ROW('Sanitation Data'!P111)),NA())</f>
        <v>#N/A</v>
      </c>
      <c r="AH117" s="86" t="e">
        <f ca="true">+IF(AND(ISNUMBER(OFFSET('Sanitation Data'!$P$10,0,10*ROW('Sanitation Data'!P111))),'Data Summary'!CW117="Yes"),OFFSET('Sanitation Data'!$P$10,0,10*ROW('Sanitation Data'!P111)),NA())</f>
        <v>#N/A</v>
      </c>
      <c r="AI117" s="86" t="e">
        <f ca="true">+IF(AND(ISNUMBER(OFFSET('Sanitation Data'!$P$11,0,10*ROW('Sanitation Data'!P111))),'Data Summary'!CX117="Yes"),OFFSET('Sanitation Data'!$P$11,0,10*ROW('Sanitation Data'!P111)),NA())</f>
        <v>#N/A</v>
      </c>
      <c r="AJ117" s="86" t="e">
        <f ca="true">+IF(AND(ISNUMBER(OFFSET('Sanitation Data'!$P$12,0,10*ROW('Sanitation Data'!P111))),'Data Summary'!CY117="Yes"),OFFSET('Sanitation Data'!$P$12,0,10*ROW('Sanitation Data'!P111)),NA())</f>
        <v>#N/A</v>
      </c>
      <c r="AK117" s="86" t="e">
        <f ca="true">+IF(AND(ISNUMBER(OFFSET('Sanitation Data'!$Q$4,0,10*ROW('Sanitation Data'!Q111))),'Data Summary'!CZ117="Yes"),100-OFFSET('Sanitation Data'!$Q$4,0,10*ROW('Sanitation Data'!Q111)),NA())</f>
        <v>#N/A</v>
      </c>
      <c r="AL117" s="86" t="e">
        <f ca="true">+IF(AND(ISNUMBER(OFFSET('Sanitation Data'!$Q$6,0,10*ROW('Sanitation Data'!Q111))),'Data Summary'!DA117="Yes"),OFFSET('Sanitation Data'!$Q$6,0,10*ROW('Sanitation Data'!Q111)),NA())</f>
        <v>#N/A</v>
      </c>
      <c r="AM117" s="86" t="e">
        <f ca="true">+IF(AND(ISNUMBER(OFFSET('Sanitation Data'!$Q$10,0,10*ROW('Sanitation Data'!Q111))),'Data Summary'!DB117="Yes"),OFFSET('Sanitation Data'!$Q$10,0,10*ROW('Sanitation Data'!Q111)),NA())</f>
        <v>#N/A</v>
      </c>
      <c r="AN117" s="86" t="e">
        <f ca="true">+IF(AND(ISNUMBER(OFFSET('Sanitation Data'!$Q$11,0,10*ROW('Sanitation Data'!Q111))),'Data Summary'!DC117="Yes"),OFFSET('Sanitation Data'!$Q$11,0,10*ROW('Sanitation Data'!Q111)),NA())</f>
        <v>#N/A</v>
      </c>
      <c r="AO117" s="86" t="e">
        <f ca="true">+IF(AND(ISNUMBER(OFFSET('Sanitation Data'!$Q$12,0,10*ROW('Sanitation Data'!Q111))),'Data Summary'!DD117="Yes"),OFFSET('Sanitation Data'!$Q$12,0,10*ROW('Sanitation Data'!Q111)),NA())</f>
        <v>#N/A</v>
      </c>
      <c r="AP117" s="86" t="e">
        <f ca="true">+IF(AND(ISNUMBER(OFFSET('Sanitation Data'!$R$4,0,10*ROW('Sanitation Data'!R111))),'Data Summary'!DE117="Yes"),100-OFFSET('Sanitation Data'!$R$4,0,10*ROW('Sanitation Data'!R111)),NA())</f>
        <v>#N/A</v>
      </c>
      <c r="AQ117" s="86" t="e">
        <f ca="true">+IF(AND(ISNUMBER(OFFSET('Sanitation Data'!$R$6,0,10*ROW('Sanitation Data'!R111))),'Data Summary'!DF117="Yes"),OFFSET('Sanitation Data'!$R$6,0,10*ROW('Sanitation Data'!R111)),NA())</f>
        <v>#N/A</v>
      </c>
      <c r="AR117" s="86" t="e">
        <f ca="true">+IF(AND(ISNUMBER(OFFSET('Sanitation Data'!$R$10,0,10*ROW('Sanitation Data'!R111))),'Data Summary'!DG117="Yes"),OFFSET('Sanitation Data'!$R$10,0,10*ROW('Sanitation Data'!R111)),NA())</f>
        <v>#N/A</v>
      </c>
      <c r="AS117" s="86" t="e">
        <f ca="true">+IF(AND(ISNUMBER(OFFSET('Sanitation Data'!$R$11,0,10*ROW('Sanitation Data'!R111))),'Data Summary'!DH117="Yes"),OFFSET('Sanitation Data'!$R$11,0,10*ROW('Sanitation Data'!R111)),NA())</f>
        <v>#N/A</v>
      </c>
      <c r="AT117" s="86" t="e">
        <f ca="true">+IF(AND(ISNUMBER(OFFSET('Sanitation Data'!$R$12,0,10*ROW('Sanitation Data'!R111))),'Data Summary'!DI117="Yes"),OFFSET('Sanitation Data'!$R$12,0,10*ROW('Sanitation Data'!R111)),NA())</f>
        <v>#N/A</v>
      </c>
      <c r="AU117" s="86" t="e">
        <f ca="true">+IF(AND(ISNUMBER(OFFSET('Sanitation Data'!$S$4,0,10*ROW('Sanitation Data'!S111))),'Data Summary'!DJ117="Yes"),100-OFFSET('Sanitation Data'!$S$4,0,10*ROW('Sanitation Data'!S111)),NA())</f>
        <v>#N/A</v>
      </c>
      <c r="AV117" s="86" t="e">
        <f ca="true">+IF(AND(ISNUMBER(OFFSET('Sanitation Data'!$S$6,0,10*ROW('Sanitation Data'!S111))),'Data Summary'!DK117="Yes"),OFFSET('Sanitation Data'!$S$6,0,10*ROW('Sanitation Data'!S111)),NA())</f>
        <v>#N/A</v>
      </c>
      <c r="AW117" s="86" t="e">
        <f ca="true">+IF(AND(ISNUMBER(OFFSET('Sanitation Data'!$S$10,0,10*ROW('Sanitation Data'!S111))),'Data Summary'!DL117="Yes"),OFFSET('Sanitation Data'!$S$10,0,10*ROW('Sanitation Data'!S111)),NA())</f>
        <v>#N/A</v>
      </c>
      <c r="AX117" s="86" t="e">
        <f ca="true">+IF(AND(ISNUMBER(OFFSET('Sanitation Data'!$S$11,0,10*ROW('Sanitation Data'!S111))),'Data Summary'!DM117="Yes"),OFFSET('Sanitation Data'!$S$11,0,10*ROW('Sanitation Data'!S111)),NA())</f>
        <v>#N/A</v>
      </c>
      <c r="AY117" s="86" t="e">
        <f ca="true">+IF(AND(ISNUMBER(OFFSET('Sanitation Data'!$S$12,0,10*ROW('Sanitation Data'!S111))),'Data Summary'!DN117="Yes"),OFFSET('Sanitation Data'!$S$12,0,10*ROW('Sanitation Data'!S111)),NA())</f>
        <v>#N/A</v>
      </c>
      <c r="AZ117" s="87" t="e">
        <f ca="true">+IF(AND(ISNUMBER(OFFSET('Hygiene Data'!$N$5,0,10*ROW('Hygiene Data'!N111))),'Data Summary'!DO117="Yes"),OFFSET('Hygiene Data'!$N$5,0,10*ROW('Hygiene Data'!N111)),NA())</f>
        <v>#N/A</v>
      </c>
      <c r="BA117" s="87" t="e">
        <f ca="true">+IF(AND(ISNUMBER(OFFSET('Hygiene Data'!$N$7,0,10*ROW('Hygiene Data'!N111))),'Data Summary'!DP117="Yes"),OFFSET('Hygiene Data'!$N$7,0,10*ROW('Hygiene Data'!N111)),NA())</f>
        <v>#N/A</v>
      </c>
      <c r="BB117" s="87" t="e">
        <f ca="true">+IF(AND(ISNUMBER(OFFSET('Hygiene Data'!$N$9,0,10*ROW('Hygiene Data'!N111))),'Data Summary'!DQ117="Yes"),OFFSET('Hygiene Data'!$N$9,0,10*ROW('Hygiene Data'!N111)),NA())</f>
        <v>#N/A</v>
      </c>
      <c r="BC117" s="87" t="e">
        <f ca="true">+IF(AND(ISNUMBER(OFFSET('Hygiene Data'!$O$5,0,10*ROW('Hygiene Data'!O111))),'Data Summary'!DR117="Yes"),OFFSET('Hygiene Data'!$O$5,0,10*ROW('Hygiene Data'!O111)),NA())</f>
        <v>#N/A</v>
      </c>
      <c r="BD117" s="87" t="e">
        <f ca="true">+IF(AND(ISNUMBER(OFFSET('Hygiene Data'!$O$7,0,10*ROW('Hygiene Data'!O111))),'Data Summary'!DS117="Yes"),OFFSET('Hygiene Data'!$O$7,0,10*ROW('Hygiene Data'!O111)),NA())</f>
        <v>#N/A</v>
      </c>
      <c r="BE117" s="87" t="e">
        <f ca="true">+IF(AND(ISNUMBER(OFFSET('Hygiene Data'!$O$9,0,10*ROW('Hygiene Data'!O111))),'Data Summary'!DT117="Yes"),OFFSET('Hygiene Data'!$O$9,0,10*ROW('Hygiene Data'!O111)),NA())</f>
        <v>#N/A</v>
      </c>
      <c r="BF117" s="87" t="e">
        <f ca="true">+IF(AND(ISNUMBER(OFFSET('Hygiene Data'!$P$5,0,10*ROW('Hygiene Data'!P111))),'Data Summary'!DU117="Yes"),OFFSET('Hygiene Data'!$P$5,0,10*ROW('Hygiene Data'!P111)),NA())</f>
        <v>#N/A</v>
      </c>
      <c r="BG117" s="87" t="e">
        <f ca="true">+IF(AND(ISNUMBER(OFFSET('Hygiene Data'!$P$7,0,10*ROW('Hygiene Data'!P111))),'Data Summary'!DV117="Yes"),OFFSET('Hygiene Data'!$P$7,0,10*ROW('Hygiene Data'!P111)),NA())</f>
        <v>#N/A</v>
      </c>
      <c r="BH117" s="87" t="e">
        <f ca="true">+IF(AND(ISNUMBER(OFFSET('Hygiene Data'!$P$9,0,10*ROW('Hygiene Data'!P111))),'Data Summary'!DW117="Yes"),OFFSET('Hygiene Data'!$P$9,0,10*ROW('Hygiene Data'!P111)),NA())</f>
        <v>#N/A</v>
      </c>
      <c r="BI117" s="87" t="e">
        <f ca="true">+IF(AND(ISNUMBER(OFFSET('Hygiene Data'!$Q$5,0,10*ROW('Hygiene Data'!Q111))),'Data Summary'!DX117="Yes"),OFFSET('Hygiene Data'!$Q$5,0,10*ROW('Hygiene Data'!Q111)),NA())</f>
        <v>#N/A</v>
      </c>
      <c r="BJ117" s="87" t="e">
        <f ca="true">+IF(AND(ISNUMBER(OFFSET('Hygiene Data'!$Q$7,0,10*ROW('Hygiene Data'!Q111))),'Data Summary'!DY117="Yes"),OFFSET('Hygiene Data'!$Q$7,0,10*ROW('Hygiene Data'!Q111)),NA())</f>
        <v>#N/A</v>
      </c>
      <c r="BK117" s="87" t="e">
        <f ca="true">+IF(AND(ISNUMBER(OFFSET('Hygiene Data'!$Q$9,0,10*ROW('Hygiene Data'!Q111))),'Data Summary'!DZ117="Yes"),OFFSET('Hygiene Data'!$Q$9,0,10*ROW('Hygiene Data'!Q111)),NA())</f>
        <v>#N/A</v>
      </c>
      <c r="BL117" s="87" t="e">
        <f ca="true">+IF(AND(ISNUMBER(OFFSET('Hygiene Data'!$R$5,0,10*ROW('Hygiene Data'!R111))),'Data Summary'!EA117="Yes"),OFFSET('Hygiene Data'!$R$5,0,10*ROW('Hygiene Data'!R111)),NA())</f>
        <v>#N/A</v>
      </c>
      <c r="BM117" s="87" t="e">
        <f ca="true">+IF(AND(ISNUMBER(OFFSET('Hygiene Data'!$R$7,0,10*ROW('Hygiene Data'!R111))),'Data Summary'!EB117="Yes"),OFFSET('Hygiene Data'!$R$7,0,10*ROW('Hygiene Data'!R111)),NA())</f>
        <v>#N/A</v>
      </c>
      <c r="BN117" s="87" t="e">
        <f ca="true">+IF(AND(ISNUMBER(OFFSET('Hygiene Data'!$R$9,0,10*ROW('Hygiene Data'!R111))),'Data Summary'!EC117="Yes"),OFFSET('Hygiene Data'!$R$9,0,10*ROW('Hygiene Data'!R111)),NA())</f>
        <v>#N/A</v>
      </c>
      <c r="BO117" s="87" t="e">
        <f ca="true">+IF(AND(ISNUMBER(OFFSET('Hygiene Data'!$S$5,0,10*ROW('Hygiene Data'!S111))),'Data Summary'!ED117="Yes"),OFFSET('Hygiene Data'!$S$5,0,10*ROW('Hygiene Data'!S111)),NA())</f>
        <v>#N/A</v>
      </c>
      <c r="BP117" s="87" t="e">
        <f ca="true">+IF(AND(ISNUMBER(OFFSET('Hygiene Data'!$S$7,0,10*ROW('Hygiene Data'!S111))),'Data Summary'!EE117="Yes"),OFFSET('Hygiene Data'!$S$7,0,10*ROW('Hygiene Data'!S111)),NA())</f>
        <v>#N/A</v>
      </c>
      <c r="BQ117" s="87" t="e">
        <f ca="true">+IF(AND(ISNUMBER(OFFSET('Hygiene Data'!$S$9,0,10*ROW('Hygiene Data'!S111))),'Data Summary'!EF117="Yes"),OFFSET('Hygiene Data'!$S$9,0,10*ROW('Hygiene Data'!S111)),NA())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Data'!$N$4,0,10*ROW('Water Data'!N112))),'Data Summary'!BS118="Yes"),100-OFFSET('Water Data'!$N$4,0,10*ROW('Water Data'!N112)),NA())</f>
        <v>#N/A</v>
      </c>
      <c r="E118" s="85" t="e">
        <f ca="true">+IF(AND(ISNUMBER(OFFSET('Water Data'!$N$6,0,10*ROW('Water Data'!N112))),'Data Summary'!BT118="Yes"),OFFSET('Water Data'!$N$6,0,10*ROW('Water Data'!N112)),NA())</f>
        <v>#N/A</v>
      </c>
      <c r="F118" s="85" t="e">
        <f ca="true">+IF(AND(ISNUMBER(OFFSET('Water Data'!$N$9,0,10*ROW('Water Data'!N112))),'Data Summary'!BU118="Yes"),OFFSET('Water Data'!$N$9,0,10*ROW('Water Data'!N112)),NA())</f>
        <v>#N/A</v>
      </c>
      <c r="G118" s="85" t="e">
        <f ca="true">+IF(AND(ISNUMBER(OFFSET('Water Data'!$O$4,0,10*ROW('Water Data'!O112))),'Data Summary'!BV118="Yes"),100-OFFSET('Water Data'!$O$4,0,10*ROW('Water Data'!O112)),NA())</f>
        <v>#N/A</v>
      </c>
      <c r="H118" s="85" t="e">
        <f ca="true">+IF(AND(ISNUMBER(OFFSET('Water Data'!$O$6,0,10*ROW('Water Data'!O112))),'Data Summary'!BW118="Yes"),OFFSET('Water Data'!$O$6,0,10*ROW('Water Data'!O112)),NA())</f>
        <v>#N/A</v>
      </c>
      <c r="I118" s="85" t="e">
        <f ca="true">+IF(AND(ISNUMBER(OFFSET('Water Data'!$O$9,0,10*ROW('Water Data'!O112))),'Data Summary'!BX118="Yes"),OFFSET('Water Data'!$O$9,0,10*ROW('Water Data'!O112)),NA())</f>
        <v>#N/A</v>
      </c>
      <c r="J118" s="85" t="e">
        <f ca="true">+IF(AND(ISNUMBER(OFFSET('Water Data'!$P$4,0,10*ROW('Water Data'!P112))),'Data Summary'!BY118="Yes"),100-OFFSET('Water Data'!$P$4,0,10*ROW('Water Data'!P112)),NA())</f>
        <v>#N/A</v>
      </c>
      <c r="K118" s="85" t="e">
        <f ca="true">+IF(AND(ISNUMBER(OFFSET('Water Data'!$P$6,0,10*ROW('Water Data'!P112))),'Data Summary'!BZ118="Yes"),OFFSET('Water Data'!$P$6,0,10*ROW('Water Data'!P112)),NA())</f>
        <v>#N/A</v>
      </c>
      <c r="L118" s="85" t="e">
        <f ca="true">+IF(AND(ISNUMBER(OFFSET('Water Data'!$P$9,0,10*ROW('Water Data'!P112))),'Data Summary'!CA118="Yes"),OFFSET('Water Data'!$P$9,0,10*ROW('Water Data'!P112)),NA())</f>
        <v>#N/A</v>
      </c>
      <c r="M118" s="85" t="e">
        <f ca="true">+IF(AND(ISNUMBER(OFFSET('Water Data'!$Q$4,0,10*ROW('Water Data'!Q112))),'Data Summary'!CB118="Yes"),100-OFFSET('Water Data'!$Q$4,0,10*ROW('Water Data'!Q112)),NA())</f>
        <v>#N/A</v>
      </c>
      <c r="N118" s="85" t="e">
        <f ca="true">+IF(AND(ISNUMBER(OFFSET('Water Data'!$Q$6,0,10*ROW('Water Data'!Q112))),'Data Summary'!CC118="Yes"),OFFSET('Water Data'!$Q$6,0,10*ROW('Water Data'!Q112)),NA())</f>
        <v>#N/A</v>
      </c>
      <c r="O118" s="85" t="e">
        <f ca="true">+IF(AND(ISNUMBER(OFFSET('Water Data'!$Q$9,0,10*ROW('Water Data'!Q112))),'Data Summary'!CD118="Yes"),OFFSET('Water Data'!$Q$9,0,10*ROW('Water Data'!Q112)),NA())</f>
        <v>#N/A</v>
      </c>
      <c r="P118" s="85" t="e">
        <f ca="true">+IF(AND(ISNUMBER(OFFSET('Water Data'!$R$4,0,10*ROW('Water Data'!R112))),'Data Summary'!CE118="Yes"),100-OFFSET('Water Data'!$R$4,0,10*ROW('Water Data'!R112)),NA())</f>
        <v>#N/A</v>
      </c>
      <c r="Q118" s="85" t="e">
        <f ca="true">+IF(AND(ISNUMBER(OFFSET('Water Data'!$R$6,0,10*ROW('Water Data'!R112))),'Data Summary'!CF118="Yes"),OFFSET('Water Data'!$R$6,0,10*ROW('Water Data'!R112)),NA())</f>
        <v>#N/A</v>
      </c>
      <c r="R118" s="85" t="e">
        <f ca="true">+IF(AND(ISNUMBER(OFFSET('Water Data'!$R$9,0,10*ROW('Water Data'!R112))),'Data Summary'!CG118="Yes"),OFFSET('Water Data'!$R$9,0,10*ROW('Water Data'!R112)),NA())</f>
        <v>#N/A</v>
      </c>
      <c r="S118" s="85" t="e">
        <f ca="true">+IF(AND(ISNUMBER(OFFSET('Water Data'!$S$4,0,10*ROW('Water Data'!S112))),'Data Summary'!CH118="Yes"),100-OFFSET('Water Data'!$S$4,0,10*ROW('Water Data'!S112)),NA())</f>
        <v>#N/A</v>
      </c>
      <c r="T118" s="85" t="e">
        <f ca="true">+IF(AND(ISNUMBER(OFFSET('Water Data'!$S$6,0,10*ROW('Water Data'!S112))),'Data Summary'!CI118="Yes"),OFFSET('Water Data'!$S$6,0,10*ROW('Water Data'!S112)),NA())</f>
        <v>#N/A</v>
      </c>
      <c r="U118" s="85" t="e">
        <f ca="true">+IF(AND(ISNUMBER(OFFSET('Water Data'!$S$9,0,10*ROW('Water Data'!S112))),'Data Summary'!CJ118="Yes"),OFFSET('Water Data'!$S$9,0,10*ROW('Water Data'!S112)),NA())</f>
        <v>#N/A</v>
      </c>
      <c r="V118" s="86" t="e">
        <f ca="true">+IF(AND(ISNUMBER(OFFSET('Sanitation Data'!$N$4,0,10*ROW('Sanitation Data'!N112))),'Data Summary'!CK118="Yes"),100-OFFSET('Sanitation Data'!$N$4,0,10*ROW('Sanitation Data'!N112)),NA())</f>
        <v>#N/A</v>
      </c>
      <c r="W118" s="86" t="e">
        <f ca="true">+IF(AND(ISNUMBER(OFFSET('Sanitation Data'!$N$6,0,10*ROW('Sanitation Data'!N112))),'Data Summary'!CL118="Yes"),OFFSET('Sanitation Data'!$N$6,0,10*ROW('Sanitation Data'!N112)),NA())</f>
        <v>#N/A</v>
      </c>
      <c r="X118" s="86" t="e">
        <f ca="true">+IF(AND(ISNUMBER(OFFSET('Sanitation Data'!$N$10,0,10*ROW('Sanitation Data'!N112))),'Data Summary'!CM118="Yes"),OFFSET('Sanitation Data'!$N$10,0,10*ROW('Sanitation Data'!N112)),NA())</f>
        <v>#N/A</v>
      </c>
      <c r="Y118" s="86" t="e">
        <f ca="true">+IF(AND(ISNUMBER(OFFSET('Sanitation Data'!$N$11,0,10*ROW('Sanitation Data'!N112))),'Data Summary'!CN118="Yes"),OFFSET('Sanitation Data'!$N$11,0,10*ROW('Sanitation Data'!N112)),NA())</f>
        <v>#N/A</v>
      </c>
      <c r="Z118" s="86" t="e">
        <f ca="true">+IF(AND(ISNUMBER(OFFSET('Sanitation Data'!$N$12,0,10*ROW('Sanitation Data'!N112))),'Data Summary'!CO118="Yes"),OFFSET('Sanitation Data'!$N$12,0,10*ROW('Sanitation Data'!N112)),NA())</f>
        <v>#N/A</v>
      </c>
      <c r="AA118" s="86" t="e">
        <f ca="true">+IF(AND(ISNUMBER(OFFSET('Sanitation Data'!$O$4,0,10*ROW('Sanitation Data'!O112))),'Data Summary'!CP118="Yes"),100-OFFSET('Sanitation Data'!$O$4,0,10*ROW('Sanitation Data'!O112)),NA())</f>
        <v>#N/A</v>
      </c>
      <c r="AB118" s="86" t="e">
        <f ca="true">+IF(AND(ISNUMBER(OFFSET('Sanitation Data'!$O$6,0,10*ROW('Sanitation Data'!O112))),'Data Summary'!CQ118="Yes"),OFFSET('Sanitation Data'!$O$6,0,10*ROW('Sanitation Data'!O112)),NA())</f>
        <v>#N/A</v>
      </c>
      <c r="AC118" s="86" t="e">
        <f ca="true">+IF(AND(ISNUMBER(OFFSET('Sanitation Data'!$O$10,0,10*ROW('Sanitation Data'!O112))),'Data Summary'!CR118="Yes"),OFFSET('Sanitation Data'!$O$10,0,10*ROW('Sanitation Data'!O112)),NA())</f>
        <v>#N/A</v>
      </c>
      <c r="AD118" s="86" t="e">
        <f ca="true">+IF(AND(ISNUMBER(OFFSET('Sanitation Data'!$O$11,0,10*ROW('Sanitation Data'!O112))),'Data Summary'!CS118="Yes"),OFFSET('Sanitation Data'!$O$11,0,10*ROW('Sanitation Data'!O112)),NA())</f>
        <v>#N/A</v>
      </c>
      <c r="AE118" s="86" t="e">
        <f ca="true">+IF(AND(ISNUMBER(OFFSET('Sanitation Data'!$O$12,0,10*ROW('Sanitation Data'!O112))),'Data Summary'!CT118="Yes"),OFFSET('Sanitation Data'!$O$12,0,10*ROW('Sanitation Data'!O112)),NA())</f>
        <v>#N/A</v>
      </c>
      <c r="AF118" s="86" t="e">
        <f ca="true">+IF(AND(ISNUMBER(OFFSET('Sanitation Data'!$P$4,0,10*ROW('Sanitation Data'!P112))),'Data Summary'!CU118="Yes"),100-OFFSET('Sanitation Data'!$P$4,0,10*ROW('Sanitation Data'!P112)),NA())</f>
        <v>#N/A</v>
      </c>
      <c r="AG118" s="86" t="e">
        <f ca="true">+IF(AND(ISNUMBER(OFFSET('Sanitation Data'!$P$6,0,10*ROW('Sanitation Data'!P112))),'Data Summary'!CV118="Yes"),OFFSET('Sanitation Data'!$P$6,0,10*ROW('Sanitation Data'!P112)),NA())</f>
        <v>#N/A</v>
      </c>
      <c r="AH118" s="86" t="e">
        <f ca="true">+IF(AND(ISNUMBER(OFFSET('Sanitation Data'!$P$10,0,10*ROW('Sanitation Data'!P112))),'Data Summary'!CW118="Yes"),OFFSET('Sanitation Data'!$P$10,0,10*ROW('Sanitation Data'!P112)),NA())</f>
        <v>#N/A</v>
      </c>
      <c r="AI118" s="86" t="e">
        <f ca="true">+IF(AND(ISNUMBER(OFFSET('Sanitation Data'!$P$11,0,10*ROW('Sanitation Data'!P112))),'Data Summary'!CX118="Yes"),OFFSET('Sanitation Data'!$P$11,0,10*ROW('Sanitation Data'!P112)),NA())</f>
        <v>#N/A</v>
      </c>
      <c r="AJ118" s="86" t="e">
        <f ca="true">+IF(AND(ISNUMBER(OFFSET('Sanitation Data'!$P$12,0,10*ROW('Sanitation Data'!P112))),'Data Summary'!CY118="Yes"),OFFSET('Sanitation Data'!$P$12,0,10*ROW('Sanitation Data'!P112)),NA())</f>
        <v>#N/A</v>
      </c>
      <c r="AK118" s="86" t="e">
        <f ca="true">+IF(AND(ISNUMBER(OFFSET('Sanitation Data'!$Q$4,0,10*ROW('Sanitation Data'!Q112))),'Data Summary'!CZ118="Yes"),100-OFFSET('Sanitation Data'!$Q$4,0,10*ROW('Sanitation Data'!Q112)),NA())</f>
        <v>#N/A</v>
      </c>
      <c r="AL118" s="86" t="e">
        <f ca="true">+IF(AND(ISNUMBER(OFFSET('Sanitation Data'!$Q$6,0,10*ROW('Sanitation Data'!Q112))),'Data Summary'!DA118="Yes"),OFFSET('Sanitation Data'!$Q$6,0,10*ROW('Sanitation Data'!Q112)),NA())</f>
        <v>#N/A</v>
      </c>
      <c r="AM118" s="86" t="e">
        <f ca="true">+IF(AND(ISNUMBER(OFFSET('Sanitation Data'!$Q$10,0,10*ROW('Sanitation Data'!Q112))),'Data Summary'!DB118="Yes"),OFFSET('Sanitation Data'!$Q$10,0,10*ROW('Sanitation Data'!Q112)),NA())</f>
        <v>#N/A</v>
      </c>
      <c r="AN118" s="86" t="e">
        <f ca="true">+IF(AND(ISNUMBER(OFFSET('Sanitation Data'!$Q$11,0,10*ROW('Sanitation Data'!Q112))),'Data Summary'!DC118="Yes"),OFFSET('Sanitation Data'!$Q$11,0,10*ROW('Sanitation Data'!Q112)),NA())</f>
        <v>#N/A</v>
      </c>
      <c r="AO118" s="86" t="e">
        <f ca="true">+IF(AND(ISNUMBER(OFFSET('Sanitation Data'!$Q$12,0,10*ROW('Sanitation Data'!Q112))),'Data Summary'!DD118="Yes"),OFFSET('Sanitation Data'!$Q$12,0,10*ROW('Sanitation Data'!Q112)),NA())</f>
        <v>#N/A</v>
      </c>
      <c r="AP118" s="86" t="e">
        <f ca="true">+IF(AND(ISNUMBER(OFFSET('Sanitation Data'!$R$4,0,10*ROW('Sanitation Data'!R112))),'Data Summary'!DE118="Yes"),100-OFFSET('Sanitation Data'!$R$4,0,10*ROW('Sanitation Data'!R112)),NA())</f>
        <v>#N/A</v>
      </c>
      <c r="AQ118" s="86" t="e">
        <f ca="true">+IF(AND(ISNUMBER(OFFSET('Sanitation Data'!$R$6,0,10*ROW('Sanitation Data'!R112))),'Data Summary'!DF118="Yes"),OFFSET('Sanitation Data'!$R$6,0,10*ROW('Sanitation Data'!R112)),NA())</f>
        <v>#N/A</v>
      </c>
      <c r="AR118" s="86" t="e">
        <f ca="true">+IF(AND(ISNUMBER(OFFSET('Sanitation Data'!$R$10,0,10*ROW('Sanitation Data'!R112))),'Data Summary'!DG118="Yes"),OFFSET('Sanitation Data'!$R$10,0,10*ROW('Sanitation Data'!R112)),NA())</f>
        <v>#N/A</v>
      </c>
      <c r="AS118" s="86" t="e">
        <f ca="true">+IF(AND(ISNUMBER(OFFSET('Sanitation Data'!$R$11,0,10*ROW('Sanitation Data'!R112))),'Data Summary'!DH118="Yes"),OFFSET('Sanitation Data'!$R$11,0,10*ROW('Sanitation Data'!R112)),NA())</f>
        <v>#N/A</v>
      </c>
      <c r="AT118" s="86" t="e">
        <f ca="true">+IF(AND(ISNUMBER(OFFSET('Sanitation Data'!$R$12,0,10*ROW('Sanitation Data'!R112))),'Data Summary'!DI118="Yes"),OFFSET('Sanitation Data'!$R$12,0,10*ROW('Sanitation Data'!R112)),NA())</f>
        <v>#N/A</v>
      </c>
      <c r="AU118" s="86" t="e">
        <f ca="true">+IF(AND(ISNUMBER(OFFSET('Sanitation Data'!$S$4,0,10*ROW('Sanitation Data'!S112))),'Data Summary'!DJ118="Yes"),100-OFFSET('Sanitation Data'!$S$4,0,10*ROW('Sanitation Data'!S112)),NA())</f>
        <v>#N/A</v>
      </c>
      <c r="AV118" s="86" t="e">
        <f ca="true">+IF(AND(ISNUMBER(OFFSET('Sanitation Data'!$S$6,0,10*ROW('Sanitation Data'!S112))),'Data Summary'!DK118="Yes"),OFFSET('Sanitation Data'!$S$6,0,10*ROW('Sanitation Data'!S112)),NA())</f>
        <v>#N/A</v>
      </c>
      <c r="AW118" s="86" t="e">
        <f ca="true">+IF(AND(ISNUMBER(OFFSET('Sanitation Data'!$S$10,0,10*ROW('Sanitation Data'!S112))),'Data Summary'!DL118="Yes"),OFFSET('Sanitation Data'!$S$10,0,10*ROW('Sanitation Data'!S112)),NA())</f>
        <v>#N/A</v>
      </c>
      <c r="AX118" s="86" t="e">
        <f ca="true">+IF(AND(ISNUMBER(OFFSET('Sanitation Data'!$S$11,0,10*ROW('Sanitation Data'!S112))),'Data Summary'!DM118="Yes"),OFFSET('Sanitation Data'!$S$11,0,10*ROW('Sanitation Data'!S112)),NA())</f>
        <v>#N/A</v>
      </c>
      <c r="AY118" s="86" t="e">
        <f ca="true">+IF(AND(ISNUMBER(OFFSET('Sanitation Data'!$S$12,0,10*ROW('Sanitation Data'!S112))),'Data Summary'!DN118="Yes"),OFFSET('Sanitation Data'!$S$12,0,10*ROW('Sanitation Data'!S112)),NA())</f>
        <v>#N/A</v>
      </c>
      <c r="AZ118" s="87" t="e">
        <f ca="true">+IF(AND(ISNUMBER(OFFSET('Hygiene Data'!$N$5,0,10*ROW('Hygiene Data'!N112))),'Data Summary'!DO118="Yes"),OFFSET('Hygiene Data'!$N$5,0,10*ROW('Hygiene Data'!N112)),NA())</f>
        <v>#N/A</v>
      </c>
      <c r="BA118" s="87" t="e">
        <f ca="true">+IF(AND(ISNUMBER(OFFSET('Hygiene Data'!$N$7,0,10*ROW('Hygiene Data'!N112))),'Data Summary'!DP118="Yes"),OFFSET('Hygiene Data'!$N$7,0,10*ROW('Hygiene Data'!N112)),NA())</f>
        <v>#N/A</v>
      </c>
      <c r="BB118" s="87" t="e">
        <f ca="true">+IF(AND(ISNUMBER(OFFSET('Hygiene Data'!$N$9,0,10*ROW('Hygiene Data'!N112))),'Data Summary'!DQ118="Yes"),OFFSET('Hygiene Data'!$N$9,0,10*ROW('Hygiene Data'!N112)),NA())</f>
        <v>#N/A</v>
      </c>
      <c r="BC118" s="87" t="e">
        <f ca="true">+IF(AND(ISNUMBER(OFFSET('Hygiene Data'!$O$5,0,10*ROW('Hygiene Data'!O112))),'Data Summary'!DR118="Yes"),OFFSET('Hygiene Data'!$O$5,0,10*ROW('Hygiene Data'!O112)),NA())</f>
        <v>#N/A</v>
      </c>
      <c r="BD118" s="87" t="e">
        <f ca="true">+IF(AND(ISNUMBER(OFFSET('Hygiene Data'!$O$7,0,10*ROW('Hygiene Data'!O112))),'Data Summary'!DS118="Yes"),OFFSET('Hygiene Data'!$O$7,0,10*ROW('Hygiene Data'!O112)),NA())</f>
        <v>#N/A</v>
      </c>
      <c r="BE118" s="87" t="e">
        <f ca="true">+IF(AND(ISNUMBER(OFFSET('Hygiene Data'!$O$9,0,10*ROW('Hygiene Data'!O112))),'Data Summary'!DT118="Yes"),OFFSET('Hygiene Data'!$O$9,0,10*ROW('Hygiene Data'!O112)),NA())</f>
        <v>#N/A</v>
      </c>
      <c r="BF118" s="87" t="e">
        <f ca="true">+IF(AND(ISNUMBER(OFFSET('Hygiene Data'!$P$5,0,10*ROW('Hygiene Data'!P112))),'Data Summary'!DU118="Yes"),OFFSET('Hygiene Data'!$P$5,0,10*ROW('Hygiene Data'!P112)),NA())</f>
        <v>#N/A</v>
      </c>
      <c r="BG118" s="87" t="e">
        <f ca="true">+IF(AND(ISNUMBER(OFFSET('Hygiene Data'!$P$7,0,10*ROW('Hygiene Data'!P112))),'Data Summary'!DV118="Yes"),OFFSET('Hygiene Data'!$P$7,0,10*ROW('Hygiene Data'!P112)),NA())</f>
        <v>#N/A</v>
      </c>
      <c r="BH118" s="87" t="e">
        <f ca="true">+IF(AND(ISNUMBER(OFFSET('Hygiene Data'!$P$9,0,10*ROW('Hygiene Data'!P112))),'Data Summary'!DW118="Yes"),OFFSET('Hygiene Data'!$P$9,0,10*ROW('Hygiene Data'!P112)),NA())</f>
        <v>#N/A</v>
      </c>
      <c r="BI118" s="87" t="e">
        <f ca="true">+IF(AND(ISNUMBER(OFFSET('Hygiene Data'!$Q$5,0,10*ROW('Hygiene Data'!Q112))),'Data Summary'!DX118="Yes"),OFFSET('Hygiene Data'!$Q$5,0,10*ROW('Hygiene Data'!Q112)),NA())</f>
        <v>#N/A</v>
      </c>
      <c r="BJ118" s="87" t="e">
        <f ca="true">+IF(AND(ISNUMBER(OFFSET('Hygiene Data'!$Q$7,0,10*ROW('Hygiene Data'!Q112))),'Data Summary'!DY118="Yes"),OFFSET('Hygiene Data'!$Q$7,0,10*ROW('Hygiene Data'!Q112)),NA())</f>
        <v>#N/A</v>
      </c>
      <c r="BK118" s="87" t="e">
        <f ca="true">+IF(AND(ISNUMBER(OFFSET('Hygiene Data'!$Q$9,0,10*ROW('Hygiene Data'!Q112))),'Data Summary'!DZ118="Yes"),OFFSET('Hygiene Data'!$Q$9,0,10*ROW('Hygiene Data'!Q112)),NA())</f>
        <v>#N/A</v>
      </c>
      <c r="BL118" s="87" t="e">
        <f ca="true">+IF(AND(ISNUMBER(OFFSET('Hygiene Data'!$R$5,0,10*ROW('Hygiene Data'!R112))),'Data Summary'!EA118="Yes"),OFFSET('Hygiene Data'!$R$5,0,10*ROW('Hygiene Data'!R112)),NA())</f>
        <v>#N/A</v>
      </c>
      <c r="BM118" s="87" t="e">
        <f ca="true">+IF(AND(ISNUMBER(OFFSET('Hygiene Data'!$R$7,0,10*ROW('Hygiene Data'!R112))),'Data Summary'!EB118="Yes"),OFFSET('Hygiene Data'!$R$7,0,10*ROW('Hygiene Data'!R112)),NA())</f>
        <v>#N/A</v>
      </c>
      <c r="BN118" s="87" t="e">
        <f ca="true">+IF(AND(ISNUMBER(OFFSET('Hygiene Data'!$R$9,0,10*ROW('Hygiene Data'!R112))),'Data Summary'!EC118="Yes"),OFFSET('Hygiene Data'!$R$9,0,10*ROW('Hygiene Data'!R112)),NA())</f>
        <v>#N/A</v>
      </c>
      <c r="BO118" s="87" t="e">
        <f ca="true">+IF(AND(ISNUMBER(OFFSET('Hygiene Data'!$S$5,0,10*ROW('Hygiene Data'!S112))),'Data Summary'!ED118="Yes"),OFFSET('Hygiene Data'!$S$5,0,10*ROW('Hygiene Data'!S112)),NA())</f>
        <v>#N/A</v>
      </c>
      <c r="BP118" s="87" t="e">
        <f ca="true">+IF(AND(ISNUMBER(OFFSET('Hygiene Data'!$S$7,0,10*ROW('Hygiene Data'!S112))),'Data Summary'!EE118="Yes"),OFFSET('Hygiene Data'!$S$7,0,10*ROW('Hygiene Data'!S112)),NA())</f>
        <v>#N/A</v>
      </c>
      <c r="BQ118" s="87" t="e">
        <f ca="true">+IF(AND(ISNUMBER(OFFSET('Hygiene Data'!$S$9,0,10*ROW('Hygiene Data'!S112))),'Data Summary'!EF118="Yes"),OFFSET('Hygiene Data'!$S$9,0,10*ROW('Hygiene Data'!S112)),NA())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Data'!$N$4,0,10*ROW('Water Data'!N113))),'Data Summary'!BS119="Yes"),100-OFFSET('Water Data'!$N$4,0,10*ROW('Water Data'!N113)),NA())</f>
        <v>#N/A</v>
      </c>
      <c r="E119" s="85" t="e">
        <f ca="true">+IF(AND(ISNUMBER(OFFSET('Water Data'!$N$6,0,10*ROW('Water Data'!N113))),'Data Summary'!BT119="Yes"),OFFSET('Water Data'!$N$6,0,10*ROW('Water Data'!N113)),NA())</f>
        <v>#N/A</v>
      </c>
      <c r="F119" s="85" t="e">
        <f ca="true">+IF(AND(ISNUMBER(OFFSET('Water Data'!$N$9,0,10*ROW('Water Data'!N113))),'Data Summary'!BU119="Yes"),OFFSET('Water Data'!$N$9,0,10*ROW('Water Data'!N113)),NA())</f>
        <v>#N/A</v>
      </c>
      <c r="G119" s="85" t="e">
        <f ca="true">+IF(AND(ISNUMBER(OFFSET('Water Data'!$O$4,0,10*ROW('Water Data'!O113))),'Data Summary'!BV119="Yes"),100-OFFSET('Water Data'!$O$4,0,10*ROW('Water Data'!O113)),NA())</f>
        <v>#N/A</v>
      </c>
      <c r="H119" s="85" t="e">
        <f ca="true">+IF(AND(ISNUMBER(OFFSET('Water Data'!$O$6,0,10*ROW('Water Data'!O113))),'Data Summary'!BW119="Yes"),OFFSET('Water Data'!$O$6,0,10*ROW('Water Data'!O113)),NA())</f>
        <v>#N/A</v>
      </c>
      <c r="I119" s="85" t="e">
        <f ca="true">+IF(AND(ISNUMBER(OFFSET('Water Data'!$O$9,0,10*ROW('Water Data'!O113))),'Data Summary'!BX119="Yes"),OFFSET('Water Data'!$O$9,0,10*ROW('Water Data'!O113)),NA())</f>
        <v>#N/A</v>
      </c>
      <c r="J119" s="85" t="e">
        <f ca="true">+IF(AND(ISNUMBER(OFFSET('Water Data'!$P$4,0,10*ROW('Water Data'!P113))),'Data Summary'!BY119="Yes"),100-OFFSET('Water Data'!$P$4,0,10*ROW('Water Data'!P113)),NA())</f>
        <v>#N/A</v>
      </c>
      <c r="K119" s="85" t="e">
        <f ca="true">+IF(AND(ISNUMBER(OFFSET('Water Data'!$P$6,0,10*ROW('Water Data'!P113))),'Data Summary'!BZ119="Yes"),OFFSET('Water Data'!$P$6,0,10*ROW('Water Data'!P113)),NA())</f>
        <v>#N/A</v>
      </c>
      <c r="L119" s="85" t="e">
        <f ca="true">+IF(AND(ISNUMBER(OFFSET('Water Data'!$P$9,0,10*ROW('Water Data'!P113))),'Data Summary'!CA119="Yes"),OFFSET('Water Data'!$P$9,0,10*ROW('Water Data'!P113)),NA())</f>
        <v>#N/A</v>
      </c>
      <c r="M119" s="85" t="e">
        <f ca="true">+IF(AND(ISNUMBER(OFFSET('Water Data'!$Q$4,0,10*ROW('Water Data'!Q113))),'Data Summary'!CB119="Yes"),100-OFFSET('Water Data'!$Q$4,0,10*ROW('Water Data'!Q113)),NA())</f>
        <v>#N/A</v>
      </c>
      <c r="N119" s="85" t="e">
        <f ca="true">+IF(AND(ISNUMBER(OFFSET('Water Data'!$Q$6,0,10*ROW('Water Data'!Q113))),'Data Summary'!CC119="Yes"),OFFSET('Water Data'!$Q$6,0,10*ROW('Water Data'!Q113)),NA())</f>
        <v>#N/A</v>
      </c>
      <c r="O119" s="85" t="e">
        <f ca="true">+IF(AND(ISNUMBER(OFFSET('Water Data'!$Q$9,0,10*ROW('Water Data'!Q113))),'Data Summary'!CD119="Yes"),OFFSET('Water Data'!$Q$9,0,10*ROW('Water Data'!Q113)),NA())</f>
        <v>#N/A</v>
      </c>
      <c r="P119" s="85" t="e">
        <f ca="true">+IF(AND(ISNUMBER(OFFSET('Water Data'!$R$4,0,10*ROW('Water Data'!R113))),'Data Summary'!CE119="Yes"),100-OFFSET('Water Data'!$R$4,0,10*ROW('Water Data'!R113)),NA())</f>
        <v>#N/A</v>
      </c>
      <c r="Q119" s="85" t="e">
        <f ca="true">+IF(AND(ISNUMBER(OFFSET('Water Data'!$R$6,0,10*ROW('Water Data'!R113))),'Data Summary'!CF119="Yes"),OFFSET('Water Data'!$R$6,0,10*ROW('Water Data'!R113)),NA())</f>
        <v>#N/A</v>
      </c>
      <c r="R119" s="85" t="e">
        <f ca="true">+IF(AND(ISNUMBER(OFFSET('Water Data'!$R$9,0,10*ROW('Water Data'!R113))),'Data Summary'!CG119="Yes"),OFFSET('Water Data'!$R$9,0,10*ROW('Water Data'!R113)),NA())</f>
        <v>#N/A</v>
      </c>
      <c r="S119" s="85" t="e">
        <f ca="true">+IF(AND(ISNUMBER(OFFSET('Water Data'!$S$4,0,10*ROW('Water Data'!S113))),'Data Summary'!CH119="Yes"),100-OFFSET('Water Data'!$S$4,0,10*ROW('Water Data'!S113)),NA())</f>
        <v>#N/A</v>
      </c>
      <c r="T119" s="85" t="e">
        <f ca="true">+IF(AND(ISNUMBER(OFFSET('Water Data'!$S$6,0,10*ROW('Water Data'!S113))),'Data Summary'!CI119="Yes"),OFFSET('Water Data'!$S$6,0,10*ROW('Water Data'!S113)),NA())</f>
        <v>#N/A</v>
      </c>
      <c r="U119" s="85" t="e">
        <f ca="true">+IF(AND(ISNUMBER(OFFSET('Water Data'!$S$9,0,10*ROW('Water Data'!S113))),'Data Summary'!CJ119="Yes"),OFFSET('Water Data'!$S$9,0,10*ROW('Water Data'!S113)),NA())</f>
        <v>#N/A</v>
      </c>
      <c r="V119" s="86" t="e">
        <f ca="true">+IF(AND(ISNUMBER(OFFSET('Sanitation Data'!$N$4,0,10*ROW('Sanitation Data'!N113))),'Data Summary'!CK119="Yes"),100-OFFSET('Sanitation Data'!$N$4,0,10*ROW('Sanitation Data'!N113)),NA())</f>
        <v>#N/A</v>
      </c>
      <c r="W119" s="86" t="e">
        <f ca="true">+IF(AND(ISNUMBER(OFFSET('Sanitation Data'!$N$6,0,10*ROW('Sanitation Data'!N113))),'Data Summary'!CL119="Yes"),OFFSET('Sanitation Data'!$N$6,0,10*ROW('Sanitation Data'!N113)),NA())</f>
        <v>#N/A</v>
      </c>
      <c r="X119" s="86" t="e">
        <f ca="true">+IF(AND(ISNUMBER(OFFSET('Sanitation Data'!$N$10,0,10*ROW('Sanitation Data'!N113))),'Data Summary'!CM119="Yes"),OFFSET('Sanitation Data'!$N$10,0,10*ROW('Sanitation Data'!N113)),NA())</f>
        <v>#N/A</v>
      </c>
      <c r="Y119" s="86" t="e">
        <f ca="true">+IF(AND(ISNUMBER(OFFSET('Sanitation Data'!$N$11,0,10*ROW('Sanitation Data'!N113))),'Data Summary'!CN119="Yes"),OFFSET('Sanitation Data'!$N$11,0,10*ROW('Sanitation Data'!N113)),NA())</f>
        <v>#N/A</v>
      </c>
      <c r="Z119" s="86" t="e">
        <f ca="true">+IF(AND(ISNUMBER(OFFSET('Sanitation Data'!$N$12,0,10*ROW('Sanitation Data'!N113))),'Data Summary'!CO119="Yes"),OFFSET('Sanitation Data'!$N$12,0,10*ROW('Sanitation Data'!N113)),NA())</f>
        <v>#N/A</v>
      </c>
      <c r="AA119" s="86" t="e">
        <f ca="true">+IF(AND(ISNUMBER(OFFSET('Sanitation Data'!$O$4,0,10*ROW('Sanitation Data'!O113))),'Data Summary'!CP119="Yes"),100-OFFSET('Sanitation Data'!$O$4,0,10*ROW('Sanitation Data'!O113)),NA())</f>
        <v>#N/A</v>
      </c>
      <c r="AB119" s="86" t="e">
        <f ca="true">+IF(AND(ISNUMBER(OFFSET('Sanitation Data'!$O$6,0,10*ROW('Sanitation Data'!O113))),'Data Summary'!CQ119="Yes"),OFFSET('Sanitation Data'!$O$6,0,10*ROW('Sanitation Data'!O113)),NA())</f>
        <v>#N/A</v>
      </c>
      <c r="AC119" s="86" t="e">
        <f ca="true">+IF(AND(ISNUMBER(OFFSET('Sanitation Data'!$O$10,0,10*ROW('Sanitation Data'!O113))),'Data Summary'!CR119="Yes"),OFFSET('Sanitation Data'!$O$10,0,10*ROW('Sanitation Data'!O113)),NA())</f>
        <v>#N/A</v>
      </c>
      <c r="AD119" s="86" t="e">
        <f ca="true">+IF(AND(ISNUMBER(OFFSET('Sanitation Data'!$O$11,0,10*ROW('Sanitation Data'!O113))),'Data Summary'!CS119="Yes"),OFFSET('Sanitation Data'!$O$11,0,10*ROW('Sanitation Data'!O113)),NA())</f>
        <v>#N/A</v>
      </c>
      <c r="AE119" s="86" t="e">
        <f ca="true">+IF(AND(ISNUMBER(OFFSET('Sanitation Data'!$O$12,0,10*ROW('Sanitation Data'!O113))),'Data Summary'!CT119="Yes"),OFFSET('Sanitation Data'!$O$12,0,10*ROW('Sanitation Data'!O113)),NA())</f>
        <v>#N/A</v>
      </c>
      <c r="AF119" s="86" t="e">
        <f ca="true">+IF(AND(ISNUMBER(OFFSET('Sanitation Data'!$P$4,0,10*ROW('Sanitation Data'!P113))),'Data Summary'!CU119="Yes"),100-OFFSET('Sanitation Data'!$P$4,0,10*ROW('Sanitation Data'!P113)),NA())</f>
        <v>#N/A</v>
      </c>
      <c r="AG119" s="86" t="e">
        <f ca="true">+IF(AND(ISNUMBER(OFFSET('Sanitation Data'!$P$6,0,10*ROW('Sanitation Data'!P113))),'Data Summary'!CV119="Yes"),OFFSET('Sanitation Data'!$P$6,0,10*ROW('Sanitation Data'!P113)),NA())</f>
        <v>#N/A</v>
      </c>
      <c r="AH119" s="86" t="e">
        <f ca="true">+IF(AND(ISNUMBER(OFFSET('Sanitation Data'!$P$10,0,10*ROW('Sanitation Data'!P113))),'Data Summary'!CW119="Yes"),OFFSET('Sanitation Data'!$P$10,0,10*ROW('Sanitation Data'!P113)),NA())</f>
        <v>#N/A</v>
      </c>
      <c r="AI119" s="86" t="e">
        <f ca="true">+IF(AND(ISNUMBER(OFFSET('Sanitation Data'!$P$11,0,10*ROW('Sanitation Data'!P113))),'Data Summary'!CX119="Yes"),OFFSET('Sanitation Data'!$P$11,0,10*ROW('Sanitation Data'!P113)),NA())</f>
        <v>#N/A</v>
      </c>
      <c r="AJ119" s="86" t="e">
        <f ca="true">+IF(AND(ISNUMBER(OFFSET('Sanitation Data'!$P$12,0,10*ROW('Sanitation Data'!P113))),'Data Summary'!CY119="Yes"),OFFSET('Sanitation Data'!$P$12,0,10*ROW('Sanitation Data'!P113)),NA())</f>
        <v>#N/A</v>
      </c>
      <c r="AK119" s="86" t="e">
        <f ca="true">+IF(AND(ISNUMBER(OFFSET('Sanitation Data'!$Q$4,0,10*ROW('Sanitation Data'!Q113))),'Data Summary'!CZ119="Yes"),100-OFFSET('Sanitation Data'!$Q$4,0,10*ROW('Sanitation Data'!Q113)),NA())</f>
        <v>#N/A</v>
      </c>
      <c r="AL119" s="86" t="e">
        <f ca="true">+IF(AND(ISNUMBER(OFFSET('Sanitation Data'!$Q$6,0,10*ROW('Sanitation Data'!Q113))),'Data Summary'!DA119="Yes"),OFFSET('Sanitation Data'!$Q$6,0,10*ROW('Sanitation Data'!Q113)),NA())</f>
        <v>#N/A</v>
      </c>
      <c r="AM119" s="86" t="e">
        <f ca="true">+IF(AND(ISNUMBER(OFFSET('Sanitation Data'!$Q$10,0,10*ROW('Sanitation Data'!Q113))),'Data Summary'!DB119="Yes"),OFFSET('Sanitation Data'!$Q$10,0,10*ROW('Sanitation Data'!Q113)),NA())</f>
        <v>#N/A</v>
      </c>
      <c r="AN119" s="86" t="e">
        <f ca="true">+IF(AND(ISNUMBER(OFFSET('Sanitation Data'!$Q$11,0,10*ROW('Sanitation Data'!Q113))),'Data Summary'!DC119="Yes"),OFFSET('Sanitation Data'!$Q$11,0,10*ROW('Sanitation Data'!Q113)),NA())</f>
        <v>#N/A</v>
      </c>
      <c r="AO119" s="86" t="e">
        <f ca="true">+IF(AND(ISNUMBER(OFFSET('Sanitation Data'!$Q$12,0,10*ROW('Sanitation Data'!Q113))),'Data Summary'!DD119="Yes"),OFFSET('Sanitation Data'!$Q$12,0,10*ROW('Sanitation Data'!Q113)),NA())</f>
        <v>#N/A</v>
      </c>
      <c r="AP119" s="86" t="e">
        <f ca="true">+IF(AND(ISNUMBER(OFFSET('Sanitation Data'!$R$4,0,10*ROW('Sanitation Data'!R113))),'Data Summary'!DE119="Yes"),100-OFFSET('Sanitation Data'!$R$4,0,10*ROW('Sanitation Data'!R113)),NA())</f>
        <v>#N/A</v>
      </c>
      <c r="AQ119" s="86" t="e">
        <f ca="true">+IF(AND(ISNUMBER(OFFSET('Sanitation Data'!$R$6,0,10*ROW('Sanitation Data'!R113))),'Data Summary'!DF119="Yes"),OFFSET('Sanitation Data'!$R$6,0,10*ROW('Sanitation Data'!R113)),NA())</f>
        <v>#N/A</v>
      </c>
      <c r="AR119" s="86" t="e">
        <f ca="true">+IF(AND(ISNUMBER(OFFSET('Sanitation Data'!$R$10,0,10*ROW('Sanitation Data'!R113))),'Data Summary'!DG119="Yes"),OFFSET('Sanitation Data'!$R$10,0,10*ROW('Sanitation Data'!R113)),NA())</f>
        <v>#N/A</v>
      </c>
      <c r="AS119" s="86" t="e">
        <f ca="true">+IF(AND(ISNUMBER(OFFSET('Sanitation Data'!$R$11,0,10*ROW('Sanitation Data'!R113))),'Data Summary'!DH119="Yes"),OFFSET('Sanitation Data'!$R$11,0,10*ROW('Sanitation Data'!R113)),NA())</f>
        <v>#N/A</v>
      </c>
      <c r="AT119" s="86" t="e">
        <f ca="true">+IF(AND(ISNUMBER(OFFSET('Sanitation Data'!$R$12,0,10*ROW('Sanitation Data'!R113))),'Data Summary'!DI119="Yes"),OFFSET('Sanitation Data'!$R$12,0,10*ROW('Sanitation Data'!R113)),NA())</f>
        <v>#N/A</v>
      </c>
      <c r="AU119" s="86" t="e">
        <f ca="true">+IF(AND(ISNUMBER(OFFSET('Sanitation Data'!$S$4,0,10*ROW('Sanitation Data'!S113))),'Data Summary'!DJ119="Yes"),100-OFFSET('Sanitation Data'!$S$4,0,10*ROW('Sanitation Data'!S113)),NA())</f>
        <v>#N/A</v>
      </c>
      <c r="AV119" s="86" t="e">
        <f ca="true">+IF(AND(ISNUMBER(OFFSET('Sanitation Data'!$S$6,0,10*ROW('Sanitation Data'!S113))),'Data Summary'!DK119="Yes"),OFFSET('Sanitation Data'!$S$6,0,10*ROW('Sanitation Data'!S113)),NA())</f>
        <v>#N/A</v>
      </c>
      <c r="AW119" s="86" t="e">
        <f ca="true">+IF(AND(ISNUMBER(OFFSET('Sanitation Data'!$S$10,0,10*ROW('Sanitation Data'!S113))),'Data Summary'!DL119="Yes"),OFFSET('Sanitation Data'!$S$10,0,10*ROW('Sanitation Data'!S113)),NA())</f>
        <v>#N/A</v>
      </c>
      <c r="AX119" s="86" t="e">
        <f ca="true">+IF(AND(ISNUMBER(OFFSET('Sanitation Data'!$S$11,0,10*ROW('Sanitation Data'!S113))),'Data Summary'!DM119="Yes"),OFFSET('Sanitation Data'!$S$11,0,10*ROW('Sanitation Data'!S113)),NA())</f>
        <v>#N/A</v>
      </c>
      <c r="AY119" s="86" t="e">
        <f ca="true">+IF(AND(ISNUMBER(OFFSET('Sanitation Data'!$S$12,0,10*ROW('Sanitation Data'!S113))),'Data Summary'!DN119="Yes"),OFFSET('Sanitation Data'!$S$12,0,10*ROW('Sanitation Data'!S113)),NA())</f>
        <v>#N/A</v>
      </c>
      <c r="AZ119" s="87" t="e">
        <f ca="true">+IF(AND(ISNUMBER(OFFSET('Hygiene Data'!$N$5,0,10*ROW('Hygiene Data'!N113))),'Data Summary'!DO119="Yes"),OFFSET('Hygiene Data'!$N$5,0,10*ROW('Hygiene Data'!N113)),NA())</f>
        <v>#N/A</v>
      </c>
      <c r="BA119" s="87" t="e">
        <f ca="true">+IF(AND(ISNUMBER(OFFSET('Hygiene Data'!$N$7,0,10*ROW('Hygiene Data'!N113))),'Data Summary'!DP119="Yes"),OFFSET('Hygiene Data'!$N$7,0,10*ROW('Hygiene Data'!N113)),NA())</f>
        <v>#N/A</v>
      </c>
      <c r="BB119" s="87" t="e">
        <f ca="true">+IF(AND(ISNUMBER(OFFSET('Hygiene Data'!$N$9,0,10*ROW('Hygiene Data'!N113))),'Data Summary'!DQ119="Yes"),OFFSET('Hygiene Data'!$N$9,0,10*ROW('Hygiene Data'!N113)),NA())</f>
        <v>#N/A</v>
      </c>
      <c r="BC119" s="87" t="e">
        <f ca="true">+IF(AND(ISNUMBER(OFFSET('Hygiene Data'!$O$5,0,10*ROW('Hygiene Data'!O113))),'Data Summary'!DR119="Yes"),OFFSET('Hygiene Data'!$O$5,0,10*ROW('Hygiene Data'!O113)),NA())</f>
        <v>#N/A</v>
      </c>
      <c r="BD119" s="87" t="e">
        <f ca="true">+IF(AND(ISNUMBER(OFFSET('Hygiene Data'!$O$7,0,10*ROW('Hygiene Data'!O113))),'Data Summary'!DS119="Yes"),OFFSET('Hygiene Data'!$O$7,0,10*ROW('Hygiene Data'!O113)),NA())</f>
        <v>#N/A</v>
      </c>
      <c r="BE119" s="87" t="e">
        <f ca="true">+IF(AND(ISNUMBER(OFFSET('Hygiene Data'!$O$9,0,10*ROW('Hygiene Data'!O113))),'Data Summary'!DT119="Yes"),OFFSET('Hygiene Data'!$O$9,0,10*ROW('Hygiene Data'!O113)),NA())</f>
        <v>#N/A</v>
      </c>
      <c r="BF119" s="87" t="e">
        <f ca="true">+IF(AND(ISNUMBER(OFFSET('Hygiene Data'!$P$5,0,10*ROW('Hygiene Data'!P113))),'Data Summary'!DU119="Yes"),OFFSET('Hygiene Data'!$P$5,0,10*ROW('Hygiene Data'!P113)),NA())</f>
        <v>#N/A</v>
      </c>
      <c r="BG119" s="87" t="e">
        <f ca="true">+IF(AND(ISNUMBER(OFFSET('Hygiene Data'!$P$7,0,10*ROW('Hygiene Data'!P113))),'Data Summary'!DV119="Yes"),OFFSET('Hygiene Data'!$P$7,0,10*ROW('Hygiene Data'!P113)),NA())</f>
        <v>#N/A</v>
      </c>
      <c r="BH119" s="87" t="e">
        <f ca="true">+IF(AND(ISNUMBER(OFFSET('Hygiene Data'!$P$9,0,10*ROW('Hygiene Data'!P113))),'Data Summary'!DW119="Yes"),OFFSET('Hygiene Data'!$P$9,0,10*ROW('Hygiene Data'!P113)),NA())</f>
        <v>#N/A</v>
      </c>
      <c r="BI119" s="87" t="e">
        <f ca="true">+IF(AND(ISNUMBER(OFFSET('Hygiene Data'!$Q$5,0,10*ROW('Hygiene Data'!Q113))),'Data Summary'!DX119="Yes"),OFFSET('Hygiene Data'!$Q$5,0,10*ROW('Hygiene Data'!Q113)),NA())</f>
        <v>#N/A</v>
      </c>
      <c r="BJ119" s="87" t="e">
        <f ca="true">+IF(AND(ISNUMBER(OFFSET('Hygiene Data'!$Q$7,0,10*ROW('Hygiene Data'!Q113))),'Data Summary'!DY119="Yes"),OFFSET('Hygiene Data'!$Q$7,0,10*ROW('Hygiene Data'!Q113)),NA())</f>
        <v>#N/A</v>
      </c>
      <c r="BK119" s="87" t="e">
        <f ca="true">+IF(AND(ISNUMBER(OFFSET('Hygiene Data'!$Q$9,0,10*ROW('Hygiene Data'!Q113))),'Data Summary'!DZ119="Yes"),OFFSET('Hygiene Data'!$Q$9,0,10*ROW('Hygiene Data'!Q113)),NA())</f>
        <v>#N/A</v>
      </c>
      <c r="BL119" s="87" t="e">
        <f ca="true">+IF(AND(ISNUMBER(OFFSET('Hygiene Data'!$R$5,0,10*ROW('Hygiene Data'!R113))),'Data Summary'!EA119="Yes"),OFFSET('Hygiene Data'!$R$5,0,10*ROW('Hygiene Data'!R113)),NA())</f>
        <v>#N/A</v>
      </c>
      <c r="BM119" s="87" t="e">
        <f ca="true">+IF(AND(ISNUMBER(OFFSET('Hygiene Data'!$R$7,0,10*ROW('Hygiene Data'!R113))),'Data Summary'!EB119="Yes"),OFFSET('Hygiene Data'!$R$7,0,10*ROW('Hygiene Data'!R113)),NA())</f>
        <v>#N/A</v>
      </c>
      <c r="BN119" s="87" t="e">
        <f ca="true">+IF(AND(ISNUMBER(OFFSET('Hygiene Data'!$R$9,0,10*ROW('Hygiene Data'!R113))),'Data Summary'!EC119="Yes"),OFFSET('Hygiene Data'!$R$9,0,10*ROW('Hygiene Data'!R113)),NA())</f>
        <v>#N/A</v>
      </c>
      <c r="BO119" s="87" t="e">
        <f ca="true">+IF(AND(ISNUMBER(OFFSET('Hygiene Data'!$S$5,0,10*ROW('Hygiene Data'!S113))),'Data Summary'!ED119="Yes"),OFFSET('Hygiene Data'!$S$5,0,10*ROW('Hygiene Data'!S113)),NA())</f>
        <v>#N/A</v>
      </c>
      <c r="BP119" s="87" t="e">
        <f ca="true">+IF(AND(ISNUMBER(OFFSET('Hygiene Data'!$S$7,0,10*ROW('Hygiene Data'!S113))),'Data Summary'!EE119="Yes"),OFFSET('Hygiene Data'!$S$7,0,10*ROW('Hygiene Data'!S113)),NA())</f>
        <v>#N/A</v>
      </c>
      <c r="BQ119" s="87" t="e">
        <f ca="true">+IF(AND(ISNUMBER(OFFSET('Hygiene Data'!$S$9,0,10*ROW('Hygiene Data'!S113))),'Data Summary'!EF119="Yes"),OFFSET('Hygiene Data'!$S$9,0,10*ROW('Hygiene Data'!S113)),NA())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Data'!$N$4,0,10*ROW('Water Data'!N114))),'Data Summary'!BS120="Yes"),100-OFFSET('Water Data'!$N$4,0,10*ROW('Water Data'!N114)),NA())</f>
        <v>#N/A</v>
      </c>
      <c r="E120" s="85" t="e">
        <f ca="true">+IF(AND(ISNUMBER(OFFSET('Water Data'!$N$6,0,10*ROW('Water Data'!N114))),'Data Summary'!BT120="Yes"),OFFSET('Water Data'!$N$6,0,10*ROW('Water Data'!N114)),NA())</f>
        <v>#N/A</v>
      </c>
      <c r="F120" s="85" t="e">
        <f ca="true">+IF(AND(ISNUMBER(OFFSET('Water Data'!$N$9,0,10*ROW('Water Data'!N114))),'Data Summary'!BU120="Yes"),OFFSET('Water Data'!$N$9,0,10*ROW('Water Data'!N114)),NA())</f>
        <v>#N/A</v>
      </c>
      <c r="G120" s="85" t="e">
        <f ca="true">+IF(AND(ISNUMBER(OFFSET('Water Data'!$O$4,0,10*ROW('Water Data'!O114))),'Data Summary'!BV120="Yes"),100-OFFSET('Water Data'!$O$4,0,10*ROW('Water Data'!O114)),NA())</f>
        <v>#N/A</v>
      </c>
      <c r="H120" s="85" t="e">
        <f ca="true">+IF(AND(ISNUMBER(OFFSET('Water Data'!$O$6,0,10*ROW('Water Data'!O114))),'Data Summary'!BW120="Yes"),OFFSET('Water Data'!$O$6,0,10*ROW('Water Data'!O114)),NA())</f>
        <v>#N/A</v>
      </c>
      <c r="I120" s="85" t="e">
        <f ca="true">+IF(AND(ISNUMBER(OFFSET('Water Data'!$O$9,0,10*ROW('Water Data'!O114))),'Data Summary'!BX120="Yes"),OFFSET('Water Data'!$O$9,0,10*ROW('Water Data'!O114)),NA())</f>
        <v>#N/A</v>
      </c>
      <c r="J120" s="85" t="e">
        <f ca="true">+IF(AND(ISNUMBER(OFFSET('Water Data'!$P$4,0,10*ROW('Water Data'!P114))),'Data Summary'!BY120="Yes"),100-OFFSET('Water Data'!$P$4,0,10*ROW('Water Data'!P114)),NA())</f>
        <v>#N/A</v>
      </c>
      <c r="K120" s="85" t="e">
        <f ca="true">+IF(AND(ISNUMBER(OFFSET('Water Data'!$P$6,0,10*ROW('Water Data'!P114))),'Data Summary'!BZ120="Yes"),OFFSET('Water Data'!$P$6,0,10*ROW('Water Data'!P114)),NA())</f>
        <v>#N/A</v>
      </c>
      <c r="L120" s="85" t="e">
        <f ca="true">+IF(AND(ISNUMBER(OFFSET('Water Data'!$P$9,0,10*ROW('Water Data'!P114))),'Data Summary'!CA120="Yes"),OFFSET('Water Data'!$P$9,0,10*ROW('Water Data'!P114)),NA())</f>
        <v>#N/A</v>
      </c>
      <c r="M120" s="85" t="e">
        <f ca="true">+IF(AND(ISNUMBER(OFFSET('Water Data'!$Q$4,0,10*ROW('Water Data'!Q114))),'Data Summary'!CB120="Yes"),100-OFFSET('Water Data'!$Q$4,0,10*ROW('Water Data'!Q114)),NA())</f>
        <v>#N/A</v>
      </c>
      <c r="N120" s="85" t="e">
        <f ca="true">+IF(AND(ISNUMBER(OFFSET('Water Data'!$Q$6,0,10*ROW('Water Data'!Q114))),'Data Summary'!CC120="Yes"),OFFSET('Water Data'!$Q$6,0,10*ROW('Water Data'!Q114)),NA())</f>
        <v>#N/A</v>
      </c>
      <c r="O120" s="85" t="e">
        <f ca="true">+IF(AND(ISNUMBER(OFFSET('Water Data'!$Q$9,0,10*ROW('Water Data'!Q114))),'Data Summary'!CD120="Yes"),OFFSET('Water Data'!$Q$9,0,10*ROW('Water Data'!Q114)),NA())</f>
        <v>#N/A</v>
      </c>
      <c r="P120" s="85" t="e">
        <f ca="true">+IF(AND(ISNUMBER(OFFSET('Water Data'!$R$4,0,10*ROW('Water Data'!R114))),'Data Summary'!CE120="Yes"),100-OFFSET('Water Data'!$R$4,0,10*ROW('Water Data'!R114)),NA())</f>
        <v>#N/A</v>
      </c>
      <c r="Q120" s="85" t="e">
        <f ca="true">+IF(AND(ISNUMBER(OFFSET('Water Data'!$R$6,0,10*ROW('Water Data'!R114))),'Data Summary'!CF120="Yes"),OFFSET('Water Data'!$R$6,0,10*ROW('Water Data'!R114)),NA())</f>
        <v>#N/A</v>
      </c>
      <c r="R120" s="85" t="e">
        <f ca="true">+IF(AND(ISNUMBER(OFFSET('Water Data'!$R$9,0,10*ROW('Water Data'!R114))),'Data Summary'!CG120="Yes"),OFFSET('Water Data'!$R$9,0,10*ROW('Water Data'!R114)),NA())</f>
        <v>#N/A</v>
      </c>
      <c r="S120" s="85" t="e">
        <f ca="true">+IF(AND(ISNUMBER(OFFSET('Water Data'!$S$4,0,10*ROW('Water Data'!S114))),'Data Summary'!CH120="Yes"),100-OFFSET('Water Data'!$S$4,0,10*ROW('Water Data'!S114)),NA())</f>
        <v>#N/A</v>
      </c>
      <c r="T120" s="85" t="e">
        <f ca="true">+IF(AND(ISNUMBER(OFFSET('Water Data'!$S$6,0,10*ROW('Water Data'!S114))),'Data Summary'!CI120="Yes"),OFFSET('Water Data'!$S$6,0,10*ROW('Water Data'!S114)),NA())</f>
        <v>#N/A</v>
      </c>
      <c r="U120" s="85" t="e">
        <f ca="true">+IF(AND(ISNUMBER(OFFSET('Water Data'!$S$9,0,10*ROW('Water Data'!S114))),'Data Summary'!CJ120="Yes"),OFFSET('Water Data'!$S$9,0,10*ROW('Water Data'!S114)),NA())</f>
        <v>#N/A</v>
      </c>
      <c r="V120" s="86" t="e">
        <f ca="true">+IF(AND(ISNUMBER(OFFSET('Sanitation Data'!$N$4,0,10*ROW('Sanitation Data'!N114))),'Data Summary'!CK120="Yes"),100-OFFSET('Sanitation Data'!$N$4,0,10*ROW('Sanitation Data'!N114)),NA())</f>
        <v>#N/A</v>
      </c>
      <c r="W120" s="86" t="e">
        <f ca="true">+IF(AND(ISNUMBER(OFFSET('Sanitation Data'!$N$6,0,10*ROW('Sanitation Data'!N114))),'Data Summary'!CL120="Yes"),OFFSET('Sanitation Data'!$N$6,0,10*ROW('Sanitation Data'!N114)),NA())</f>
        <v>#N/A</v>
      </c>
      <c r="X120" s="86" t="e">
        <f ca="true">+IF(AND(ISNUMBER(OFFSET('Sanitation Data'!$N$10,0,10*ROW('Sanitation Data'!N114))),'Data Summary'!CM120="Yes"),OFFSET('Sanitation Data'!$N$10,0,10*ROW('Sanitation Data'!N114)),NA())</f>
        <v>#N/A</v>
      </c>
      <c r="Y120" s="86" t="e">
        <f ca="true">+IF(AND(ISNUMBER(OFFSET('Sanitation Data'!$N$11,0,10*ROW('Sanitation Data'!N114))),'Data Summary'!CN120="Yes"),OFFSET('Sanitation Data'!$N$11,0,10*ROW('Sanitation Data'!N114)),NA())</f>
        <v>#N/A</v>
      </c>
      <c r="Z120" s="86" t="e">
        <f ca="true">+IF(AND(ISNUMBER(OFFSET('Sanitation Data'!$N$12,0,10*ROW('Sanitation Data'!N114))),'Data Summary'!CO120="Yes"),OFFSET('Sanitation Data'!$N$12,0,10*ROW('Sanitation Data'!N114)),NA())</f>
        <v>#N/A</v>
      </c>
      <c r="AA120" s="86" t="e">
        <f ca="true">+IF(AND(ISNUMBER(OFFSET('Sanitation Data'!$O$4,0,10*ROW('Sanitation Data'!O114))),'Data Summary'!CP120="Yes"),100-OFFSET('Sanitation Data'!$O$4,0,10*ROW('Sanitation Data'!O114)),NA())</f>
        <v>#N/A</v>
      </c>
      <c r="AB120" s="86" t="e">
        <f ca="true">+IF(AND(ISNUMBER(OFFSET('Sanitation Data'!$O$6,0,10*ROW('Sanitation Data'!O114))),'Data Summary'!CQ120="Yes"),OFFSET('Sanitation Data'!$O$6,0,10*ROW('Sanitation Data'!O114)),NA())</f>
        <v>#N/A</v>
      </c>
      <c r="AC120" s="86" t="e">
        <f ca="true">+IF(AND(ISNUMBER(OFFSET('Sanitation Data'!$O$10,0,10*ROW('Sanitation Data'!O114))),'Data Summary'!CR120="Yes"),OFFSET('Sanitation Data'!$O$10,0,10*ROW('Sanitation Data'!O114)),NA())</f>
        <v>#N/A</v>
      </c>
      <c r="AD120" s="86" t="e">
        <f ca="true">+IF(AND(ISNUMBER(OFFSET('Sanitation Data'!$O$11,0,10*ROW('Sanitation Data'!O114))),'Data Summary'!CS120="Yes"),OFFSET('Sanitation Data'!$O$11,0,10*ROW('Sanitation Data'!O114)),NA())</f>
        <v>#N/A</v>
      </c>
      <c r="AE120" s="86" t="e">
        <f ca="true">+IF(AND(ISNUMBER(OFFSET('Sanitation Data'!$O$12,0,10*ROW('Sanitation Data'!O114))),'Data Summary'!CT120="Yes"),OFFSET('Sanitation Data'!$O$12,0,10*ROW('Sanitation Data'!O114)),NA())</f>
        <v>#N/A</v>
      </c>
      <c r="AF120" s="86" t="e">
        <f ca="true">+IF(AND(ISNUMBER(OFFSET('Sanitation Data'!$P$4,0,10*ROW('Sanitation Data'!P114))),'Data Summary'!CU120="Yes"),100-OFFSET('Sanitation Data'!$P$4,0,10*ROW('Sanitation Data'!P114)),NA())</f>
        <v>#N/A</v>
      </c>
      <c r="AG120" s="86" t="e">
        <f ca="true">+IF(AND(ISNUMBER(OFFSET('Sanitation Data'!$P$6,0,10*ROW('Sanitation Data'!P114))),'Data Summary'!CV120="Yes"),OFFSET('Sanitation Data'!$P$6,0,10*ROW('Sanitation Data'!P114)),NA())</f>
        <v>#N/A</v>
      </c>
      <c r="AH120" s="86" t="e">
        <f ca="true">+IF(AND(ISNUMBER(OFFSET('Sanitation Data'!$P$10,0,10*ROW('Sanitation Data'!P114))),'Data Summary'!CW120="Yes"),OFFSET('Sanitation Data'!$P$10,0,10*ROW('Sanitation Data'!P114)),NA())</f>
        <v>#N/A</v>
      </c>
      <c r="AI120" s="86" t="e">
        <f ca="true">+IF(AND(ISNUMBER(OFFSET('Sanitation Data'!$P$11,0,10*ROW('Sanitation Data'!P114))),'Data Summary'!CX120="Yes"),OFFSET('Sanitation Data'!$P$11,0,10*ROW('Sanitation Data'!P114)),NA())</f>
        <v>#N/A</v>
      </c>
      <c r="AJ120" s="86" t="e">
        <f ca="true">+IF(AND(ISNUMBER(OFFSET('Sanitation Data'!$P$12,0,10*ROW('Sanitation Data'!P114))),'Data Summary'!CY120="Yes"),OFFSET('Sanitation Data'!$P$12,0,10*ROW('Sanitation Data'!P114)),NA())</f>
        <v>#N/A</v>
      </c>
      <c r="AK120" s="86" t="e">
        <f ca="true">+IF(AND(ISNUMBER(OFFSET('Sanitation Data'!$Q$4,0,10*ROW('Sanitation Data'!Q114))),'Data Summary'!CZ120="Yes"),100-OFFSET('Sanitation Data'!$Q$4,0,10*ROW('Sanitation Data'!Q114)),NA())</f>
        <v>#N/A</v>
      </c>
      <c r="AL120" s="86" t="e">
        <f ca="true">+IF(AND(ISNUMBER(OFFSET('Sanitation Data'!$Q$6,0,10*ROW('Sanitation Data'!Q114))),'Data Summary'!DA120="Yes"),OFFSET('Sanitation Data'!$Q$6,0,10*ROW('Sanitation Data'!Q114)),NA())</f>
        <v>#N/A</v>
      </c>
      <c r="AM120" s="86" t="e">
        <f ca="true">+IF(AND(ISNUMBER(OFFSET('Sanitation Data'!$Q$10,0,10*ROW('Sanitation Data'!Q114))),'Data Summary'!DB120="Yes"),OFFSET('Sanitation Data'!$Q$10,0,10*ROW('Sanitation Data'!Q114)),NA())</f>
        <v>#N/A</v>
      </c>
      <c r="AN120" s="86" t="e">
        <f ca="true">+IF(AND(ISNUMBER(OFFSET('Sanitation Data'!$Q$11,0,10*ROW('Sanitation Data'!Q114))),'Data Summary'!DC120="Yes"),OFFSET('Sanitation Data'!$Q$11,0,10*ROW('Sanitation Data'!Q114)),NA())</f>
        <v>#N/A</v>
      </c>
      <c r="AO120" s="86" t="e">
        <f ca="true">+IF(AND(ISNUMBER(OFFSET('Sanitation Data'!$Q$12,0,10*ROW('Sanitation Data'!Q114))),'Data Summary'!DD120="Yes"),OFFSET('Sanitation Data'!$Q$12,0,10*ROW('Sanitation Data'!Q114)),NA())</f>
        <v>#N/A</v>
      </c>
      <c r="AP120" s="86" t="e">
        <f ca="true">+IF(AND(ISNUMBER(OFFSET('Sanitation Data'!$R$4,0,10*ROW('Sanitation Data'!R114))),'Data Summary'!DE120="Yes"),100-OFFSET('Sanitation Data'!$R$4,0,10*ROW('Sanitation Data'!R114)),NA())</f>
        <v>#N/A</v>
      </c>
      <c r="AQ120" s="86" t="e">
        <f ca="true">+IF(AND(ISNUMBER(OFFSET('Sanitation Data'!$R$6,0,10*ROW('Sanitation Data'!R114))),'Data Summary'!DF120="Yes"),OFFSET('Sanitation Data'!$R$6,0,10*ROW('Sanitation Data'!R114)),NA())</f>
        <v>#N/A</v>
      </c>
      <c r="AR120" s="86" t="e">
        <f ca="true">+IF(AND(ISNUMBER(OFFSET('Sanitation Data'!$R$10,0,10*ROW('Sanitation Data'!R114))),'Data Summary'!DG120="Yes"),OFFSET('Sanitation Data'!$R$10,0,10*ROW('Sanitation Data'!R114)),NA())</f>
        <v>#N/A</v>
      </c>
      <c r="AS120" s="86" t="e">
        <f ca="true">+IF(AND(ISNUMBER(OFFSET('Sanitation Data'!$R$11,0,10*ROW('Sanitation Data'!R114))),'Data Summary'!DH120="Yes"),OFFSET('Sanitation Data'!$R$11,0,10*ROW('Sanitation Data'!R114)),NA())</f>
        <v>#N/A</v>
      </c>
      <c r="AT120" s="86" t="e">
        <f ca="true">+IF(AND(ISNUMBER(OFFSET('Sanitation Data'!$R$12,0,10*ROW('Sanitation Data'!R114))),'Data Summary'!DI120="Yes"),OFFSET('Sanitation Data'!$R$12,0,10*ROW('Sanitation Data'!R114)),NA())</f>
        <v>#N/A</v>
      </c>
      <c r="AU120" s="86" t="e">
        <f ca="true">+IF(AND(ISNUMBER(OFFSET('Sanitation Data'!$S$4,0,10*ROW('Sanitation Data'!S114))),'Data Summary'!DJ120="Yes"),100-OFFSET('Sanitation Data'!$S$4,0,10*ROW('Sanitation Data'!S114)),NA())</f>
        <v>#N/A</v>
      </c>
      <c r="AV120" s="86" t="e">
        <f ca="true">+IF(AND(ISNUMBER(OFFSET('Sanitation Data'!$S$6,0,10*ROW('Sanitation Data'!S114))),'Data Summary'!DK120="Yes"),OFFSET('Sanitation Data'!$S$6,0,10*ROW('Sanitation Data'!S114)),NA())</f>
        <v>#N/A</v>
      </c>
      <c r="AW120" s="86" t="e">
        <f ca="true">+IF(AND(ISNUMBER(OFFSET('Sanitation Data'!$S$10,0,10*ROW('Sanitation Data'!S114))),'Data Summary'!DL120="Yes"),OFFSET('Sanitation Data'!$S$10,0,10*ROW('Sanitation Data'!S114)),NA())</f>
        <v>#N/A</v>
      </c>
      <c r="AX120" s="86" t="e">
        <f ca="true">+IF(AND(ISNUMBER(OFFSET('Sanitation Data'!$S$11,0,10*ROW('Sanitation Data'!S114))),'Data Summary'!DM120="Yes"),OFFSET('Sanitation Data'!$S$11,0,10*ROW('Sanitation Data'!S114)),NA())</f>
        <v>#N/A</v>
      </c>
      <c r="AY120" s="86" t="e">
        <f ca="true">+IF(AND(ISNUMBER(OFFSET('Sanitation Data'!$S$12,0,10*ROW('Sanitation Data'!S114))),'Data Summary'!DN120="Yes"),OFFSET('Sanitation Data'!$S$12,0,10*ROW('Sanitation Data'!S114)),NA())</f>
        <v>#N/A</v>
      </c>
      <c r="AZ120" s="87" t="e">
        <f ca="true">+IF(AND(ISNUMBER(OFFSET('Hygiene Data'!$N$5,0,10*ROW('Hygiene Data'!N114))),'Data Summary'!DO120="Yes"),OFFSET('Hygiene Data'!$N$5,0,10*ROW('Hygiene Data'!N114)),NA())</f>
        <v>#N/A</v>
      </c>
      <c r="BA120" s="87" t="e">
        <f ca="true">+IF(AND(ISNUMBER(OFFSET('Hygiene Data'!$N$7,0,10*ROW('Hygiene Data'!N114))),'Data Summary'!DP120="Yes"),OFFSET('Hygiene Data'!$N$7,0,10*ROW('Hygiene Data'!N114)),NA())</f>
        <v>#N/A</v>
      </c>
      <c r="BB120" s="87" t="e">
        <f ca="true">+IF(AND(ISNUMBER(OFFSET('Hygiene Data'!$N$9,0,10*ROW('Hygiene Data'!N114))),'Data Summary'!DQ120="Yes"),OFFSET('Hygiene Data'!$N$9,0,10*ROW('Hygiene Data'!N114)),NA())</f>
        <v>#N/A</v>
      </c>
      <c r="BC120" s="87" t="e">
        <f ca="true">+IF(AND(ISNUMBER(OFFSET('Hygiene Data'!$O$5,0,10*ROW('Hygiene Data'!O114))),'Data Summary'!DR120="Yes"),OFFSET('Hygiene Data'!$O$5,0,10*ROW('Hygiene Data'!O114)),NA())</f>
        <v>#N/A</v>
      </c>
      <c r="BD120" s="87" t="e">
        <f ca="true">+IF(AND(ISNUMBER(OFFSET('Hygiene Data'!$O$7,0,10*ROW('Hygiene Data'!O114))),'Data Summary'!DS120="Yes"),OFFSET('Hygiene Data'!$O$7,0,10*ROW('Hygiene Data'!O114)),NA())</f>
        <v>#N/A</v>
      </c>
      <c r="BE120" s="87" t="e">
        <f ca="true">+IF(AND(ISNUMBER(OFFSET('Hygiene Data'!$O$9,0,10*ROW('Hygiene Data'!O114))),'Data Summary'!DT120="Yes"),OFFSET('Hygiene Data'!$O$9,0,10*ROW('Hygiene Data'!O114)),NA())</f>
        <v>#N/A</v>
      </c>
      <c r="BF120" s="87" t="e">
        <f ca="true">+IF(AND(ISNUMBER(OFFSET('Hygiene Data'!$P$5,0,10*ROW('Hygiene Data'!P114))),'Data Summary'!DU120="Yes"),OFFSET('Hygiene Data'!$P$5,0,10*ROW('Hygiene Data'!P114)),NA())</f>
        <v>#N/A</v>
      </c>
      <c r="BG120" s="87" t="e">
        <f ca="true">+IF(AND(ISNUMBER(OFFSET('Hygiene Data'!$P$7,0,10*ROW('Hygiene Data'!P114))),'Data Summary'!DV120="Yes"),OFFSET('Hygiene Data'!$P$7,0,10*ROW('Hygiene Data'!P114)),NA())</f>
        <v>#N/A</v>
      </c>
      <c r="BH120" s="87" t="e">
        <f ca="true">+IF(AND(ISNUMBER(OFFSET('Hygiene Data'!$P$9,0,10*ROW('Hygiene Data'!P114))),'Data Summary'!DW120="Yes"),OFFSET('Hygiene Data'!$P$9,0,10*ROW('Hygiene Data'!P114)),NA())</f>
        <v>#N/A</v>
      </c>
      <c r="BI120" s="87" t="e">
        <f ca="true">+IF(AND(ISNUMBER(OFFSET('Hygiene Data'!$Q$5,0,10*ROW('Hygiene Data'!Q114))),'Data Summary'!DX120="Yes"),OFFSET('Hygiene Data'!$Q$5,0,10*ROW('Hygiene Data'!Q114)),NA())</f>
        <v>#N/A</v>
      </c>
      <c r="BJ120" s="87" t="e">
        <f ca="true">+IF(AND(ISNUMBER(OFFSET('Hygiene Data'!$Q$7,0,10*ROW('Hygiene Data'!Q114))),'Data Summary'!DY120="Yes"),OFFSET('Hygiene Data'!$Q$7,0,10*ROW('Hygiene Data'!Q114)),NA())</f>
        <v>#N/A</v>
      </c>
      <c r="BK120" s="87" t="e">
        <f ca="true">+IF(AND(ISNUMBER(OFFSET('Hygiene Data'!$Q$9,0,10*ROW('Hygiene Data'!Q114))),'Data Summary'!DZ120="Yes"),OFFSET('Hygiene Data'!$Q$9,0,10*ROW('Hygiene Data'!Q114)),NA())</f>
        <v>#N/A</v>
      </c>
      <c r="BL120" s="87" t="e">
        <f ca="true">+IF(AND(ISNUMBER(OFFSET('Hygiene Data'!$R$5,0,10*ROW('Hygiene Data'!R114))),'Data Summary'!EA120="Yes"),OFFSET('Hygiene Data'!$R$5,0,10*ROW('Hygiene Data'!R114)),NA())</f>
        <v>#N/A</v>
      </c>
      <c r="BM120" s="87" t="e">
        <f ca="true">+IF(AND(ISNUMBER(OFFSET('Hygiene Data'!$R$7,0,10*ROW('Hygiene Data'!R114))),'Data Summary'!EB120="Yes"),OFFSET('Hygiene Data'!$R$7,0,10*ROW('Hygiene Data'!R114)),NA())</f>
        <v>#N/A</v>
      </c>
      <c r="BN120" s="87" t="e">
        <f ca="true">+IF(AND(ISNUMBER(OFFSET('Hygiene Data'!$R$9,0,10*ROW('Hygiene Data'!R114))),'Data Summary'!EC120="Yes"),OFFSET('Hygiene Data'!$R$9,0,10*ROW('Hygiene Data'!R114)),NA())</f>
        <v>#N/A</v>
      </c>
      <c r="BO120" s="87" t="e">
        <f ca="true">+IF(AND(ISNUMBER(OFFSET('Hygiene Data'!$S$5,0,10*ROW('Hygiene Data'!S114))),'Data Summary'!ED120="Yes"),OFFSET('Hygiene Data'!$S$5,0,10*ROW('Hygiene Data'!S114)),NA())</f>
        <v>#N/A</v>
      </c>
      <c r="BP120" s="87" t="e">
        <f ca="true">+IF(AND(ISNUMBER(OFFSET('Hygiene Data'!$S$7,0,10*ROW('Hygiene Data'!S114))),'Data Summary'!EE120="Yes"),OFFSET('Hygiene Data'!$S$7,0,10*ROW('Hygiene Data'!S114)),NA())</f>
        <v>#N/A</v>
      </c>
      <c r="BQ120" s="87" t="e">
        <f ca="true">+IF(AND(ISNUMBER(OFFSET('Hygiene Data'!$S$9,0,10*ROW('Hygiene Data'!S114))),'Data Summary'!EF120="Yes"),OFFSET('Hygiene Data'!$S$9,0,10*ROW('Hygiene Data'!S114)),NA())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Data'!$N$4,0,10*ROW('Water Data'!N115))),'Data Summary'!BS121="Yes"),100-OFFSET('Water Data'!$N$4,0,10*ROW('Water Data'!N115)),NA())</f>
        <v>#N/A</v>
      </c>
      <c r="E121" s="85" t="e">
        <f ca="true">+IF(AND(ISNUMBER(OFFSET('Water Data'!$N$6,0,10*ROW('Water Data'!N115))),'Data Summary'!BT121="Yes"),OFFSET('Water Data'!$N$6,0,10*ROW('Water Data'!N115)),NA())</f>
        <v>#N/A</v>
      </c>
      <c r="F121" s="85" t="e">
        <f ca="true">+IF(AND(ISNUMBER(OFFSET('Water Data'!$N$9,0,10*ROW('Water Data'!N115))),'Data Summary'!BU121="Yes"),OFFSET('Water Data'!$N$9,0,10*ROW('Water Data'!N115)),NA())</f>
        <v>#N/A</v>
      </c>
      <c r="G121" s="85" t="e">
        <f ca="true">+IF(AND(ISNUMBER(OFFSET('Water Data'!$O$4,0,10*ROW('Water Data'!O115))),'Data Summary'!BV121="Yes"),100-OFFSET('Water Data'!$O$4,0,10*ROW('Water Data'!O115)),NA())</f>
        <v>#N/A</v>
      </c>
      <c r="H121" s="85" t="e">
        <f ca="true">+IF(AND(ISNUMBER(OFFSET('Water Data'!$O$6,0,10*ROW('Water Data'!O115))),'Data Summary'!BW121="Yes"),OFFSET('Water Data'!$O$6,0,10*ROW('Water Data'!O115)),NA())</f>
        <v>#N/A</v>
      </c>
      <c r="I121" s="85" t="e">
        <f ca="true">+IF(AND(ISNUMBER(OFFSET('Water Data'!$O$9,0,10*ROW('Water Data'!O115))),'Data Summary'!BX121="Yes"),OFFSET('Water Data'!$O$9,0,10*ROW('Water Data'!O115)),NA())</f>
        <v>#N/A</v>
      </c>
      <c r="J121" s="85" t="e">
        <f ca="true">+IF(AND(ISNUMBER(OFFSET('Water Data'!$P$4,0,10*ROW('Water Data'!P115))),'Data Summary'!BY121="Yes"),100-OFFSET('Water Data'!$P$4,0,10*ROW('Water Data'!P115)),NA())</f>
        <v>#N/A</v>
      </c>
      <c r="K121" s="85" t="e">
        <f ca="true">+IF(AND(ISNUMBER(OFFSET('Water Data'!$P$6,0,10*ROW('Water Data'!P115))),'Data Summary'!BZ121="Yes"),OFFSET('Water Data'!$P$6,0,10*ROW('Water Data'!P115)),NA())</f>
        <v>#N/A</v>
      </c>
      <c r="L121" s="85" t="e">
        <f ca="true">+IF(AND(ISNUMBER(OFFSET('Water Data'!$P$9,0,10*ROW('Water Data'!P115))),'Data Summary'!CA121="Yes"),OFFSET('Water Data'!$P$9,0,10*ROW('Water Data'!P115)),NA())</f>
        <v>#N/A</v>
      </c>
      <c r="M121" s="85" t="e">
        <f ca="true">+IF(AND(ISNUMBER(OFFSET('Water Data'!$Q$4,0,10*ROW('Water Data'!Q115))),'Data Summary'!CB121="Yes"),100-OFFSET('Water Data'!$Q$4,0,10*ROW('Water Data'!Q115)),NA())</f>
        <v>#N/A</v>
      </c>
      <c r="N121" s="85" t="e">
        <f ca="true">+IF(AND(ISNUMBER(OFFSET('Water Data'!$Q$6,0,10*ROW('Water Data'!Q115))),'Data Summary'!CC121="Yes"),OFFSET('Water Data'!$Q$6,0,10*ROW('Water Data'!Q115)),NA())</f>
        <v>#N/A</v>
      </c>
      <c r="O121" s="85" t="e">
        <f ca="true">+IF(AND(ISNUMBER(OFFSET('Water Data'!$Q$9,0,10*ROW('Water Data'!Q115))),'Data Summary'!CD121="Yes"),OFFSET('Water Data'!$Q$9,0,10*ROW('Water Data'!Q115)),NA())</f>
        <v>#N/A</v>
      </c>
      <c r="P121" s="85" t="e">
        <f ca="true">+IF(AND(ISNUMBER(OFFSET('Water Data'!$R$4,0,10*ROW('Water Data'!R115))),'Data Summary'!CE121="Yes"),100-OFFSET('Water Data'!$R$4,0,10*ROW('Water Data'!R115)),NA())</f>
        <v>#N/A</v>
      </c>
      <c r="Q121" s="85" t="e">
        <f ca="true">+IF(AND(ISNUMBER(OFFSET('Water Data'!$R$6,0,10*ROW('Water Data'!R115))),'Data Summary'!CF121="Yes"),OFFSET('Water Data'!$R$6,0,10*ROW('Water Data'!R115)),NA())</f>
        <v>#N/A</v>
      </c>
      <c r="R121" s="85" t="e">
        <f ca="true">+IF(AND(ISNUMBER(OFFSET('Water Data'!$R$9,0,10*ROW('Water Data'!R115))),'Data Summary'!CG121="Yes"),OFFSET('Water Data'!$R$9,0,10*ROW('Water Data'!R115)),NA())</f>
        <v>#N/A</v>
      </c>
      <c r="S121" s="85" t="e">
        <f ca="true">+IF(AND(ISNUMBER(OFFSET('Water Data'!$S$4,0,10*ROW('Water Data'!S115))),'Data Summary'!CH121="Yes"),100-OFFSET('Water Data'!$S$4,0,10*ROW('Water Data'!S115)),NA())</f>
        <v>#N/A</v>
      </c>
      <c r="T121" s="85" t="e">
        <f ca="true">+IF(AND(ISNUMBER(OFFSET('Water Data'!$S$6,0,10*ROW('Water Data'!S115))),'Data Summary'!CI121="Yes"),OFFSET('Water Data'!$S$6,0,10*ROW('Water Data'!S115)),NA())</f>
        <v>#N/A</v>
      </c>
      <c r="U121" s="85" t="e">
        <f ca="true">+IF(AND(ISNUMBER(OFFSET('Water Data'!$S$9,0,10*ROW('Water Data'!S115))),'Data Summary'!CJ121="Yes"),OFFSET('Water Data'!$S$9,0,10*ROW('Water Data'!S115)),NA())</f>
        <v>#N/A</v>
      </c>
      <c r="V121" s="86" t="e">
        <f ca="true">+IF(AND(ISNUMBER(OFFSET('Sanitation Data'!$N$4,0,10*ROW('Sanitation Data'!N115))),'Data Summary'!CK121="Yes"),100-OFFSET('Sanitation Data'!$N$4,0,10*ROW('Sanitation Data'!N115)),NA())</f>
        <v>#N/A</v>
      </c>
      <c r="W121" s="86" t="e">
        <f ca="true">+IF(AND(ISNUMBER(OFFSET('Sanitation Data'!$N$6,0,10*ROW('Sanitation Data'!N115))),'Data Summary'!CL121="Yes"),OFFSET('Sanitation Data'!$N$6,0,10*ROW('Sanitation Data'!N115)),NA())</f>
        <v>#N/A</v>
      </c>
      <c r="X121" s="86" t="e">
        <f ca="true">+IF(AND(ISNUMBER(OFFSET('Sanitation Data'!$N$10,0,10*ROW('Sanitation Data'!N115))),'Data Summary'!CM121="Yes"),OFFSET('Sanitation Data'!$N$10,0,10*ROW('Sanitation Data'!N115)),NA())</f>
        <v>#N/A</v>
      </c>
      <c r="Y121" s="86" t="e">
        <f ca="true">+IF(AND(ISNUMBER(OFFSET('Sanitation Data'!$N$11,0,10*ROW('Sanitation Data'!N115))),'Data Summary'!CN121="Yes"),OFFSET('Sanitation Data'!$N$11,0,10*ROW('Sanitation Data'!N115)),NA())</f>
        <v>#N/A</v>
      </c>
      <c r="Z121" s="86" t="e">
        <f ca="true">+IF(AND(ISNUMBER(OFFSET('Sanitation Data'!$N$12,0,10*ROW('Sanitation Data'!N115))),'Data Summary'!CO121="Yes"),OFFSET('Sanitation Data'!$N$12,0,10*ROW('Sanitation Data'!N115)),NA())</f>
        <v>#N/A</v>
      </c>
      <c r="AA121" s="86" t="e">
        <f ca="true">+IF(AND(ISNUMBER(OFFSET('Sanitation Data'!$O$4,0,10*ROW('Sanitation Data'!O115))),'Data Summary'!CP121="Yes"),100-OFFSET('Sanitation Data'!$O$4,0,10*ROW('Sanitation Data'!O115)),NA())</f>
        <v>#N/A</v>
      </c>
      <c r="AB121" s="86" t="e">
        <f ca="true">+IF(AND(ISNUMBER(OFFSET('Sanitation Data'!$O$6,0,10*ROW('Sanitation Data'!O115))),'Data Summary'!CQ121="Yes"),OFFSET('Sanitation Data'!$O$6,0,10*ROW('Sanitation Data'!O115)),NA())</f>
        <v>#N/A</v>
      </c>
      <c r="AC121" s="86" t="e">
        <f ca="true">+IF(AND(ISNUMBER(OFFSET('Sanitation Data'!$O$10,0,10*ROW('Sanitation Data'!O115))),'Data Summary'!CR121="Yes"),OFFSET('Sanitation Data'!$O$10,0,10*ROW('Sanitation Data'!O115)),NA())</f>
        <v>#N/A</v>
      </c>
      <c r="AD121" s="86" t="e">
        <f ca="true">+IF(AND(ISNUMBER(OFFSET('Sanitation Data'!$O$11,0,10*ROW('Sanitation Data'!O115))),'Data Summary'!CS121="Yes"),OFFSET('Sanitation Data'!$O$11,0,10*ROW('Sanitation Data'!O115)),NA())</f>
        <v>#N/A</v>
      </c>
      <c r="AE121" s="86" t="e">
        <f ca="true">+IF(AND(ISNUMBER(OFFSET('Sanitation Data'!$O$12,0,10*ROW('Sanitation Data'!O115))),'Data Summary'!CT121="Yes"),OFFSET('Sanitation Data'!$O$12,0,10*ROW('Sanitation Data'!O115)),NA())</f>
        <v>#N/A</v>
      </c>
      <c r="AF121" s="86" t="e">
        <f ca="true">+IF(AND(ISNUMBER(OFFSET('Sanitation Data'!$P$4,0,10*ROW('Sanitation Data'!P115))),'Data Summary'!CU121="Yes"),100-OFFSET('Sanitation Data'!$P$4,0,10*ROW('Sanitation Data'!P115)),NA())</f>
        <v>#N/A</v>
      </c>
      <c r="AG121" s="86" t="e">
        <f ca="true">+IF(AND(ISNUMBER(OFFSET('Sanitation Data'!$P$6,0,10*ROW('Sanitation Data'!P115))),'Data Summary'!CV121="Yes"),OFFSET('Sanitation Data'!$P$6,0,10*ROW('Sanitation Data'!P115)),NA())</f>
        <v>#N/A</v>
      </c>
      <c r="AH121" s="86" t="e">
        <f ca="true">+IF(AND(ISNUMBER(OFFSET('Sanitation Data'!$P$10,0,10*ROW('Sanitation Data'!P115))),'Data Summary'!CW121="Yes"),OFFSET('Sanitation Data'!$P$10,0,10*ROW('Sanitation Data'!P115)),NA())</f>
        <v>#N/A</v>
      </c>
      <c r="AI121" s="86" t="e">
        <f ca="true">+IF(AND(ISNUMBER(OFFSET('Sanitation Data'!$P$11,0,10*ROW('Sanitation Data'!P115))),'Data Summary'!CX121="Yes"),OFFSET('Sanitation Data'!$P$11,0,10*ROW('Sanitation Data'!P115)),NA())</f>
        <v>#N/A</v>
      </c>
      <c r="AJ121" s="86" t="e">
        <f ca="true">+IF(AND(ISNUMBER(OFFSET('Sanitation Data'!$P$12,0,10*ROW('Sanitation Data'!P115))),'Data Summary'!CY121="Yes"),OFFSET('Sanitation Data'!$P$12,0,10*ROW('Sanitation Data'!P115)),NA())</f>
        <v>#N/A</v>
      </c>
      <c r="AK121" s="86" t="e">
        <f ca="true">+IF(AND(ISNUMBER(OFFSET('Sanitation Data'!$Q$4,0,10*ROW('Sanitation Data'!Q115))),'Data Summary'!CZ121="Yes"),100-OFFSET('Sanitation Data'!$Q$4,0,10*ROW('Sanitation Data'!Q115)),NA())</f>
        <v>#N/A</v>
      </c>
      <c r="AL121" s="86" t="e">
        <f ca="true">+IF(AND(ISNUMBER(OFFSET('Sanitation Data'!$Q$6,0,10*ROW('Sanitation Data'!Q115))),'Data Summary'!DA121="Yes"),OFFSET('Sanitation Data'!$Q$6,0,10*ROW('Sanitation Data'!Q115)),NA())</f>
        <v>#N/A</v>
      </c>
      <c r="AM121" s="86" t="e">
        <f ca="true">+IF(AND(ISNUMBER(OFFSET('Sanitation Data'!$Q$10,0,10*ROW('Sanitation Data'!Q115))),'Data Summary'!DB121="Yes"),OFFSET('Sanitation Data'!$Q$10,0,10*ROW('Sanitation Data'!Q115)),NA())</f>
        <v>#N/A</v>
      </c>
      <c r="AN121" s="86" t="e">
        <f ca="true">+IF(AND(ISNUMBER(OFFSET('Sanitation Data'!$Q$11,0,10*ROW('Sanitation Data'!Q115))),'Data Summary'!DC121="Yes"),OFFSET('Sanitation Data'!$Q$11,0,10*ROW('Sanitation Data'!Q115)),NA())</f>
        <v>#N/A</v>
      </c>
      <c r="AO121" s="86" t="e">
        <f ca="true">+IF(AND(ISNUMBER(OFFSET('Sanitation Data'!$Q$12,0,10*ROW('Sanitation Data'!Q115))),'Data Summary'!DD121="Yes"),OFFSET('Sanitation Data'!$Q$12,0,10*ROW('Sanitation Data'!Q115)),NA())</f>
        <v>#N/A</v>
      </c>
      <c r="AP121" s="86" t="e">
        <f ca="true">+IF(AND(ISNUMBER(OFFSET('Sanitation Data'!$R$4,0,10*ROW('Sanitation Data'!R115))),'Data Summary'!DE121="Yes"),100-OFFSET('Sanitation Data'!$R$4,0,10*ROW('Sanitation Data'!R115)),NA())</f>
        <v>#N/A</v>
      </c>
      <c r="AQ121" s="86" t="e">
        <f ca="true">+IF(AND(ISNUMBER(OFFSET('Sanitation Data'!$R$6,0,10*ROW('Sanitation Data'!R115))),'Data Summary'!DF121="Yes"),OFFSET('Sanitation Data'!$R$6,0,10*ROW('Sanitation Data'!R115)),NA())</f>
        <v>#N/A</v>
      </c>
      <c r="AR121" s="86" t="e">
        <f ca="true">+IF(AND(ISNUMBER(OFFSET('Sanitation Data'!$R$10,0,10*ROW('Sanitation Data'!R115))),'Data Summary'!DG121="Yes"),OFFSET('Sanitation Data'!$R$10,0,10*ROW('Sanitation Data'!R115)),NA())</f>
        <v>#N/A</v>
      </c>
      <c r="AS121" s="86" t="e">
        <f ca="true">+IF(AND(ISNUMBER(OFFSET('Sanitation Data'!$R$11,0,10*ROW('Sanitation Data'!R115))),'Data Summary'!DH121="Yes"),OFFSET('Sanitation Data'!$R$11,0,10*ROW('Sanitation Data'!R115)),NA())</f>
        <v>#N/A</v>
      </c>
      <c r="AT121" s="86" t="e">
        <f ca="true">+IF(AND(ISNUMBER(OFFSET('Sanitation Data'!$R$12,0,10*ROW('Sanitation Data'!R115))),'Data Summary'!DI121="Yes"),OFFSET('Sanitation Data'!$R$12,0,10*ROW('Sanitation Data'!R115)),NA())</f>
        <v>#N/A</v>
      </c>
      <c r="AU121" s="86" t="e">
        <f ca="true">+IF(AND(ISNUMBER(OFFSET('Sanitation Data'!$S$4,0,10*ROW('Sanitation Data'!S115))),'Data Summary'!DJ121="Yes"),100-OFFSET('Sanitation Data'!$S$4,0,10*ROW('Sanitation Data'!S115)),NA())</f>
        <v>#N/A</v>
      </c>
      <c r="AV121" s="86" t="e">
        <f ca="true">+IF(AND(ISNUMBER(OFFSET('Sanitation Data'!$S$6,0,10*ROW('Sanitation Data'!S115))),'Data Summary'!DK121="Yes"),OFFSET('Sanitation Data'!$S$6,0,10*ROW('Sanitation Data'!S115)),NA())</f>
        <v>#N/A</v>
      </c>
      <c r="AW121" s="86" t="e">
        <f ca="true">+IF(AND(ISNUMBER(OFFSET('Sanitation Data'!$S$10,0,10*ROW('Sanitation Data'!S115))),'Data Summary'!DL121="Yes"),OFFSET('Sanitation Data'!$S$10,0,10*ROW('Sanitation Data'!S115)),NA())</f>
        <v>#N/A</v>
      </c>
      <c r="AX121" s="86" t="e">
        <f ca="true">+IF(AND(ISNUMBER(OFFSET('Sanitation Data'!$S$11,0,10*ROW('Sanitation Data'!S115))),'Data Summary'!DM121="Yes"),OFFSET('Sanitation Data'!$S$11,0,10*ROW('Sanitation Data'!S115)),NA())</f>
        <v>#N/A</v>
      </c>
      <c r="AY121" s="86" t="e">
        <f ca="true">+IF(AND(ISNUMBER(OFFSET('Sanitation Data'!$S$12,0,10*ROW('Sanitation Data'!S115))),'Data Summary'!DN121="Yes"),OFFSET('Sanitation Data'!$S$12,0,10*ROW('Sanitation Data'!S115)),NA())</f>
        <v>#N/A</v>
      </c>
      <c r="AZ121" s="87" t="e">
        <f ca="true">+IF(AND(ISNUMBER(OFFSET('Hygiene Data'!$N$5,0,10*ROW('Hygiene Data'!N115))),'Data Summary'!DO121="Yes"),OFFSET('Hygiene Data'!$N$5,0,10*ROW('Hygiene Data'!N115)),NA())</f>
        <v>#N/A</v>
      </c>
      <c r="BA121" s="87" t="e">
        <f ca="true">+IF(AND(ISNUMBER(OFFSET('Hygiene Data'!$N$7,0,10*ROW('Hygiene Data'!N115))),'Data Summary'!DP121="Yes"),OFFSET('Hygiene Data'!$N$7,0,10*ROW('Hygiene Data'!N115)),NA())</f>
        <v>#N/A</v>
      </c>
      <c r="BB121" s="87" t="e">
        <f ca="true">+IF(AND(ISNUMBER(OFFSET('Hygiene Data'!$N$9,0,10*ROW('Hygiene Data'!N115))),'Data Summary'!DQ121="Yes"),OFFSET('Hygiene Data'!$N$9,0,10*ROW('Hygiene Data'!N115)),NA())</f>
        <v>#N/A</v>
      </c>
      <c r="BC121" s="87" t="e">
        <f ca="true">+IF(AND(ISNUMBER(OFFSET('Hygiene Data'!$O$5,0,10*ROW('Hygiene Data'!O115))),'Data Summary'!DR121="Yes"),OFFSET('Hygiene Data'!$O$5,0,10*ROW('Hygiene Data'!O115)),NA())</f>
        <v>#N/A</v>
      </c>
      <c r="BD121" s="87" t="e">
        <f ca="true">+IF(AND(ISNUMBER(OFFSET('Hygiene Data'!$O$7,0,10*ROW('Hygiene Data'!O115))),'Data Summary'!DS121="Yes"),OFFSET('Hygiene Data'!$O$7,0,10*ROW('Hygiene Data'!O115)),NA())</f>
        <v>#N/A</v>
      </c>
      <c r="BE121" s="87" t="e">
        <f ca="true">+IF(AND(ISNUMBER(OFFSET('Hygiene Data'!$O$9,0,10*ROW('Hygiene Data'!O115))),'Data Summary'!DT121="Yes"),OFFSET('Hygiene Data'!$O$9,0,10*ROW('Hygiene Data'!O115)),NA())</f>
        <v>#N/A</v>
      </c>
      <c r="BF121" s="87" t="e">
        <f ca="true">+IF(AND(ISNUMBER(OFFSET('Hygiene Data'!$P$5,0,10*ROW('Hygiene Data'!P115))),'Data Summary'!DU121="Yes"),OFFSET('Hygiene Data'!$P$5,0,10*ROW('Hygiene Data'!P115)),NA())</f>
        <v>#N/A</v>
      </c>
      <c r="BG121" s="87" t="e">
        <f ca="true">+IF(AND(ISNUMBER(OFFSET('Hygiene Data'!$P$7,0,10*ROW('Hygiene Data'!P115))),'Data Summary'!DV121="Yes"),OFFSET('Hygiene Data'!$P$7,0,10*ROW('Hygiene Data'!P115)),NA())</f>
        <v>#N/A</v>
      </c>
      <c r="BH121" s="87" t="e">
        <f ca="true">+IF(AND(ISNUMBER(OFFSET('Hygiene Data'!$P$9,0,10*ROW('Hygiene Data'!P115))),'Data Summary'!DW121="Yes"),OFFSET('Hygiene Data'!$P$9,0,10*ROW('Hygiene Data'!P115)),NA())</f>
        <v>#N/A</v>
      </c>
      <c r="BI121" s="87" t="e">
        <f ca="true">+IF(AND(ISNUMBER(OFFSET('Hygiene Data'!$Q$5,0,10*ROW('Hygiene Data'!Q115))),'Data Summary'!DX121="Yes"),OFFSET('Hygiene Data'!$Q$5,0,10*ROW('Hygiene Data'!Q115)),NA())</f>
        <v>#N/A</v>
      </c>
      <c r="BJ121" s="87" t="e">
        <f ca="true">+IF(AND(ISNUMBER(OFFSET('Hygiene Data'!$Q$7,0,10*ROW('Hygiene Data'!Q115))),'Data Summary'!DY121="Yes"),OFFSET('Hygiene Data'!$Q$7,0,10*ROW('Hygiene Data'!Q115)),NA())</f>
        <v>#N/A</v>
      </c>
      <c r="BK121" s="87" t="e">
        <f ca="true">+IF(AND(ISNUMBER(OFFSET('Hygiene Data'!$Q$9,0,10*ROW('Hygiene Data'!Q115))),'Data Summary'!DZ121="Yes"),OFFSET('Hygiene Data'!$Q$9,0,10*ROW('Hygiene Data'!Q115)),NA())</f>
        <v>#N/A</v>
      </c>
      <c r="BL121" s="87" t="e">
        <f ca="true">+IF(AND(ISNUMBER(OFFSET('Hygiene Data'!$R$5,0,10*ROW('Hygiene Data'!R115))),'Data Summary'!EA121="Yes"),OFFSET('Hygiene Data'!$R$5,0,10*ROW('Hygiene Data'!R115)),NA())</f>
        <v>#N/A</v>
      </c>
      <c r="BM121" s="87" t="e">
        <f ca="true">+IF(AND(ISNUMBER(OFFSET('Hygiene Data'!$R$7,0,10*ROW('Hygiene Data'!R115))),'Data Summary'!EB121="Yes"),OFFSET('Hygiene Data'!$R$7,0,10*ROW('Hygiene Data'!R115)),NA())</f>
        <v>#N/A</v>
      </c>
      <c r="BN121" s="87" t="e">
        <f ca="true">+IF(AND(ISNUMBER(OFFSET('Hygiene Data'!$R$9,0,10*ROW('Hygiene Data'!R115))),'Data Summary'!EC121="Yes"),OFFSET('Hygiene Data'!$R$9,0,10*ROW('Hygiene Data'!R115)),NA())</f>
        <v>#N/A</v>
      </c>
      <c r="BO121" s="87" t="e">
        <f ca="true">+IF(AND(ISNUMBER(OFFSET('Hygiene Data'!$S$5,0,10*ROW('Hygiene Data'!S115))),'Data Summary'!ED121="Yes"),OFFSET('Hygiene Data'!$S$5,0,10*ROW('Hygiene Data'!S115)),NA())</f>
        <v>#N/A</v>
      </c>
      <c r="BP121" s="87" t="e">
        <f ca="true">+IF(AND(ISNUMBER(OFFSET('Hygiene Data'!$S$7,0,10*ROW('Hygiene Data'!S115))),'Data Summary'!EE121="Yes"),OFFSET('Hygiene Data'!$S$7,0,10*ROW('Hygiene Data'!S115)),NA())</f>
        <v>#N/A</v>
      </c>
      <c r="BQ121" s="87" t="e">
        <f ca="true">+IF(AND(ISNUMBER(OFFSET('Hygiene Data'!$S$9,0,10*ROW('Hygiene Data'!S115))),'Data Summary'!EF121="Yes"),OFFSET('Hygiene Data'!$S$9,0,10*ROW('Hygiene Data'!S115)),NA())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Data'!$N$4,0,10*ROW('Water Data'!N116))),'Data Summary'!BS122="Yes"),100-OFFSET('Water Data'!$N$4,0,10*ROW('Water Data'!N116)),NA())</f>
        <v>#N/A</v>
      </c>
      <c r="E122" s="85" t="e">
        <f ca="true">+IF(AND(ISNUMBER(OFFSET('Water Data'!$N$6,0,10*ROW('Water Data'!N116))),'Data Summary'!BT122="Yes"),OFFSET('Water Data'!$N$6,0,10*ROW('Water Data'!N116)),NA())</f>
        <v>#N/A</v>
      </c>
      <c r="F122" s="85" t="e">
        <f ca="true">+IF(AND(ISNUMBER(OFFSET('Water Data'!$N$9,0,10*ROW('Water Data'!N116))),'Data Summary'!BU122="Yes"),OFFSET('Water Data'!$N$9,0,10*ROW('Water Data'!N116)),NA())</f>
        <v>#N/A</v>
      </c>
      <c r="G122" s="85" t="e">
        <f ca="true">+IF(AND(ISNUMBER(OFFSET('Water Data'!$O$4,0,10*ROW('Water Data'!O116))),'Data Summary'!BV122="Yes"),100-OFFSET('Water Data'!$O$4,0,10*ROW('Water Data'!O116)),NA())</f>
        <v>#N/A</v>
      </c>
      <c r="H122" s="85" t="e">
        <f ca="true">+IF(AND(ISNUMBER(OFFSET('Water Data'!$O$6,0,10*ROW('Water Data'!O116))),'Data Summary'!BW122="Yes"),OFFSET('Water Data'!$O$6,0,10*ROW('Water Data'!O116)),NA())</f>
        <v>#N/A</v>
      </c>
      <c r="I122" s="85" t="e">
        <f ca="true">+IF(AND(ISNUMBER(OFFSET('Water Data'!$O$9,0,10*ROW('Water Data'!O116))),'Data Summary'!BX122="Yes"),OFFSET('Water Data'!$O$9,0,10*ROW('Water Data'!O116)),NA())</f>
        <v>#N/A</v>
      </c>
      <c r="J122" s="85" t="e">
        <f ca="true">+IF(AND(ISNUMBER(OFFSET('Water Data'!$P$4,0,10*ROW('Water Data'!P116))),'Data Summary'!BY122="Yes"),100-OFFSET('Water Data'!$P$4,0,10*ROW('Water Data'!P116)),NA())</f>
        <v>#N/A</v>
      </c>
      <c r="K122" s="85" t="e">
        <f ca="true">+IF(AND(ISNUMBER(OFFSET('Water Data'!$P$6,0,10*ROW('Water Data'!P116))),'Data Summary'!BZ122="Yes"),OFFSET('Water Data'!$P$6,0,10*ROW('Water Data'!P116)),NA())</f>
        <v>#N/A</v>
      </c>
      <c r="L122" s="85" t="e">
        <f ca="true">+IF(AND(ISNUMBER(OFFSET('Water Data'!$P$9,0,10*ROW('Water Data'!P116))),'Data Summary'!CA122="Yes"),OFFSET('Water Data'!$P$9,0,10*ROW('Water Data'!P116)),NA())</f>
        <v>#N/A</v>
      </c>
      <c r="M122" s="85" t="e">
        <f ca="true">+IF(AND(ISNUMBER(OFFSET('Water Data'!$Q$4,0,10*ROW('Water Data'!Q116))),'Data Summary'!CB122="Yes"),100-OFFSET('Water Data'!$Q$4,0,10*ROW('Water Data'!Q116)),NA())</f>
        <v>#N/A</v>
      </c>
      <c r="N122" s="85" t="e">
        <f ca="true">+IF(AND(ISNUMBER(OFFSET('Water Data'!$Q$6,0,10*ROW('Water Data'!Q116))),'Data Summary'!CC122="Yes"),OFFSET('Water Data'!$Q$6,0,10*ROW('Water Data'!Q116)),NA())</f>
        <v>#N/A</v>
      </c>
      <c r="O122" s="85" t="e">
        <f ca="true">+IF(AND(ISNUMBER(OFFSET('Water Data'!$Q$9,0,10*ROW('Water Data'!Q116))),'Data Summary'!CD122="Yes"),OFFSET('Water Data'!$Q$9,0,10*ROW('Water Data'!Q116)),NA())</f>
        <v>#N/A</v>
      </c>
      <c r="P122" s="85" t="e">
        <f ca="true">+IF(AND(ISNUMBER(OFFSET('Water Data'!$R$4,0,10*ROW('Water Data'!R116))),'Data Summary'!CE122="Yes"),100-OFFSET('Water Data'!$R$4,0,10*ROW('Water Data'!R116)),NA())</f>
        <v>#N/A</v>
      </c>
      <c r="Q122" s="85" t="e">
        <f ca="true">+IF(AND(ISNUMBER(OFFSET('Water Data'!$R$6,0,10*ROW('Water Data'!R116))),'Data Summary'!CF122="Yes"),OFFSET('Water Data'!$R$6,0,10*ROW('Water Data'!R116)),NA())</f>
        <v>#N/A</v>
      </c>
      <c r="R122" s="85" t="e">
        <f ca="true">+IF(AND(ISNUMBER(OFFSET('Water Data'!$R$9,0,10*ROW('Water Data'!R116))),'Data Summary'!CG122="Yes"),OFFSET('Water Data'!$R$9,0,10*ROW('Water Data'!R116)),NA())</f>
        <v>#N/A</v>
      </c>
      <c r="S122" s="85" t="e">
        <f ca="true">+IF(AND(ISNUMBER(OFFSET('Water Data'!$S$4,0,10*ROW('Water Data'!S116))),'Data Summary'!CH122="Yes"),100-OFFSET('Water Data'!$S$4,0,10*ROW('Water Data'!S116)),NA())</f>
        <v>#N/A</v>
      </c>
      <c r="T122" s="85" t="e">
        <f ca="true">+IF(AND(ISNUMBER(OFFSET('Water Data'!$S$6,0,10*ROW('Water Data'!S116))),'Data Summary'!CI122="Yes"),OFFSET('Water Data'!$S$6,0,10*ROW('Water Data'!S116)),NA())</f>
        <v>#N/A</v>
      </c>
      <c r="U122" s="85" t="e">
        <f ca="true">+IF(AND(ISNUMBER(OFFSET('Water Data'!$S$9,0,10*ROW('Water Data'!S116))),'Data Summary'!CJ122="Yes"),OFFSET('Water Data'!$S$9,0,10*ROW('Water Data'!S116)),NA())</f>
        <v>#N/A</v>
      </c>
      <c r="V122" s="86" t="e">
        <f ca="true">+IF(AND(ISNUMBER(OFFSET('Sanitation Data'!$N$4,0,10*ROW('Sanitation Data'!N116))),'Data Summary'!CK122="Yes"),100-OFFSET('Sanitation Data'!$N$4,0,10*ROW('Sanitation Data'!N116)),NA())</f>
        <v>#N/A</v>
      </c>
      <c r="W122" s="86" t="e">
        <f ca="true">+IF(AND(ISNUMBER(OFFSET('Sanitation Data'!$N$6,0,10*ROW('Sanitation Data'!N116))),'Data Summary'!CL122="Yes"),OFFSET('Sanitation Data'!$N$6,0,10*ROW('Sanitation Data'!N116)),NA())</f>
        <v>#N/A</v>
      </c>
      <c r="X122" s="86" t="e">
        <f ca="true">+IF(AND(ISNUMBER(OFFSET('Sanitation Data'!$N$10,0,10*ROW('Sanitation Data'!N116))),'Data Summary'!CM122="Yes"),OFFSET('Sanitation Data'!$N$10,0,10*ROW('Sanitation Data'!N116)),NA())</f>
        <v>#N/A</v>
      </c>
      <c r="Y122" s="86" t="e">
        <f ca="true">+IF(AND(ISNUMBER(OFFSET('Sanitation Data'!$N$11,0,10*ROW('Sanitation Data'!N116))),'Data Summary'!CN122="Yes"),OFFSET('Sanitation Data'!$N$11,0,10*ROW('Sanitation Data'!N116)),NA())</f>
        <v>#N/A</v>
      </c>
      <c r="Z122" s="86" t="e">
        <f ca="true">+IF(AND(ISNUMBER(OFFSET('Sanitation Data'!$N$12,0,10*ROW('Sanitation Data'!N116))),'Data Summary'!CO122="Yes"),OFFSET('Sanitation Data'!$N$12,0,10*ROW('Sanitation Data'!N116)),NA())</f>
        <v>#N/A</v>
      </c>
      <c r="AA122" s="86" t="e">
        <f ca="true">+IF(AND(ISNUMBER(OFFSET('Sanitation Data'!$O$4,0,10*ROW('Sanitation Data'!O116))),'Data Summary'!CP122="Yes"),100-OFFSET('Sanitation Data'!$O$4,0,10*ROW('Sanitation Data'!O116)),NA())</f>
        <v>#N/A</v>
      </c>
      <c r="AB122" s="86" t="e">
        <f ca="true">+IF(AND(ISNUMBER(OFFSET('Sanitation Data'!$O$6,0,10*ROW('Sanitation Data'!O116))),'Data Summary'!CQ122="Yes"),OFFSET('Sanitation Data'!$O$6,0,10*ROW('Sanitation Data'!O116)),NA())</f>
        <v>#N/A</v>
      </c>
      <c r="AC122" s="86" t="e">
        <f ca="true">+IF(AND(ISNUMBER(OFFSET('Sanitation Data'!$O$10,0,10*ROW('Sanitation Data'!O116))),'Data Summary'!CR122="Yes"),OFFSET('Sanitation Data'!$O$10,0,10*ROW('Sanitation Data'!O116)),NA())</f>
        <v>#N/A</v>
      </c>
      <c r="AD122" s="86" t="e">
        <f ca="true">+IF(AND(ISNUMBER(OFFSET('Sanitation Data'!$O$11,0,10*ROW('Sanitation Data'!O116))),'Data Summary'!CS122="Yes"),OFFSET('Sanitation Data'!$O$11,0,10*ROW('Sanitation Data'!O116)),NA())</f>
        <v>#N/A</v>
      </c>
      <c r="AE122" s="86" t="e">
        <f ca="true">+IF(AND(ISNUMBER(OFFSET('Sanitation Data'!$O$12,0,10*ROW('Sanitation Data'!O116))),'Data Summary'!CT122="Yes"),OFFSET('Sanitation Data'!$O$12,0,10*ROW('Sanitation Data'!O116)),NA())</f>
        <v>#N/A</v>
      </c>
      <c r="AF122" s="86" t="e">
        <f ca="true">+IF(AND(ISNUMBER(OFFSET('Sanitation Data'!$P$4,0,10*ROW('Sanitation Data'!P116))),'Data Summary'!CU122="Yes"),100-OFFSET('Sanitation Data'!$P$4,0,10*ROW('Sanitation Data'!P116)),NA())</f>
        <v>#N/A</v>
      </c>
      <c r="AG122" s="86" t="e">
        <f ca="true">+IF(AND(ISNUMBER(OFFSET('Sanitation Data'!$P$6,0,10*ROW('Sanitation Data'!P116))),'Data Summary'!CV122="Yes"),OFFSET('Sanitation Data'!$P$6,0,10*ROW('Sanitation Data'!P116)),NA())</f>
        <v>#N/A</v>
      </c>
      <c r="AH122" s="86" t="e">
        <f ca="true">+IF(AND(ISNUMBER(OFFSET('Sanitation Data'!$P$10,0,10*ROW('Sanitation Data'!P116))),'Data Summary'!CW122="Yes"),OFFSET('Sanitation Data'!$P$10,0,10*ROW('Sanitation Data'!P116)),NA())</f>
        <v>#N/A</v>
      </c>
      <c r="AI122" s="86" t="e">
        <f ca="true">+IF(AND(ISNUMBER(OFFSET('Sanitation Data'!$P$11,0,10*ROW('Sanitation Data'!P116))),'Data Summary'!CX122="Yes"),OFFSET('Sanitation Data'!$P$11,0,10*ROW('Sanitation Data'!P116)),NA())</f>
        <v>#N/A</v>
      </c>
      <c r="AJ122" s="86" t="e">
        <f ca="true">+IF(AND(ISNUMBER(OFFSET('Sanitation Data'!$P$12,0,10*ROW('Sanitation Data'!P116))),'Data Summary'!CY122="Yes"),OFFSET('Sanitation Data'!$P$12,0,10*ROW('Sanitation Data'!P116)),NA())</f>
        <v>#N/A</v>
      </c>
      <c r="AK122" s="86" t="e">
        <f ca="true">+IF(AND(ISNUMBER(OFFSET('Sanitation Data'!$Q$4,0,10*ROW('Sanitation Data'!Q116))),'Data Summary'!CZ122="Yes"),100-OFFSET('Sanitation Data'!$Q$4,0,10*ROW('Sanitation Data'!Q116)),NA())</f>
        <v>#N/A</v>
      </c>
      <c r="AL122" s="86" t="e">
        <f ca="true">+IF(AND(ISNUMBER(OFFSET('Sanitation Data'!$Q$6,0,10*ROW('Sanitation Data'!Q116))),'Data Summary'!DA122="Yes"),OFFSET('Sanitation Data'!$Q$6,0,10*ROW('Sanitation Data'!Q116)),NA())</f>
        <v>#N/A</v>
      </c>
      <c r="AM122" s="86" t="e">
        <f ca="true">+IF(AND(ISNUMBER(OFFSET('Sanitation Data'!$Q$10,0,10*ROW('Sanitation Data'!Q116))),'Data Summary'!DB122="Yes"),OFFSET('Sanitation Data'!$Q$10,0,10*ROW('Sanitation Data'!Q116)),NA())</f>
        <v>#N/A</v>
      </c>
      <c r="AN122" s="86" t="e">
        <f ca="true">+IF(AND(ISNUMBER(OFFSET('Sanitation Data'!$Q$11,0,10*ROW('Sanitation Data'!Q116))),'Data Summary'!DC122="Yes"),OFFSET('Sanitation Data'!$Q$11,0,10*ROW('Sanitation Data'!Q116)),NA())</f>
        <v>#N/A</v>
      </c>
      <c r="AO122" s="86" t="e">
        <f ca="true">+IF(AND(ISNUMBER(OFFSET('Sanitation Data'!$Q$12,0,10*ROW('Sanitation Data'!Q116))),'Data Summary'!DD122="Yes"),OFFSET('Sanitation Data'!$Q$12,0,10*ROW('Sanitation Data'!Q116)),NA())</f>
        <v>#N/A</v>
      </c>
      <c r="AP122" s="86" t="e">
        <f ca="true">+IF(AND(ISNUMBER(OFFSET('Sanitation Data'!$R$4,0,10*ROW('Sanitation Data'!R116))),'Data Summary'!DE122="Yes"),100-OFFSET('Sanitation Data'!$R$4,0,10*ROW('Sanitation Data'!R116)),NA())</f>
        <v>#N/A</v>
      </c>
      <c r="AQ122" s="86" t="e">
        <f ca="true">+IF(AND(ISNUMBER(OFFSET('Sanitation Data'!$R$6,0,10*ROW('Sanitation Data'!R116))),'Data Summary'!DF122="Yes"),OFFSET('Sanitation Data'!$R$6,0,10*ROW('Sanitation Data'!R116)),NA())</f>
        <v>#N/A</v>
      </c>
      <c r="AR122" s="86" t="e">
        <f ca="true">+IF(AND(ISNUMBER(OFFSET('Sanitation Data'!$R$10,0,10*ROW('Sanitation Data'!R116))),'Data Summary'!DG122="Yes"),OFFSET('Sanitation Data'!$R$10,0,10*ROW('Sanitation Data'!R116)),NA())</f>
        <v>#N/A</v>
      </c>
      <c r="AS122" s="86" t="e">
        <f ca="true">+IF(AND(ISNUMBER(OFFSET('Sanitation Data'!$R$11,0,10*ROW('Sanitation Data'!R116))),'Data Summary'!DH122="Yes"),OFFSET('Sanitation Data'!$R$11,0,10*ROW('Sanitation Data'!R116)),NA())</f>
        <v>#N/A</v>
      </c>
      <c r="AT122" s="86" t="e">
        <f ca="true">+IF(AND(ISNUMBER(OFFSET('Sanitation Data'!$R$12,0,10*ROW('Sanitation Data'!R116))),'Data Summary'!DI122="Yes"),OFFSET('Sanitation Data'!$R$12,0,10*ROW('Sanitation Data'!R116)),NA())</f>
        <v>#N/A</v>
      </c>
      <c r="AU122" s="86" t="e">
        <f ca="true">+IF(AND(ISNUMBER(OFFSET('Sanitation Data'!$S$4,0,10*ROW('Sanitation Data'!S116))),'Data Summary'!DJ122="Yes"),100-OFFSET('Sanitation Data'!$S$4,0,10*ROW('Sanitation Data'!S116)),NA())</f>
        <v>#N/A</v>
      </c>
      <c r="AV122" s="86" t="e">
        <f ca="true">+IF(AND(ISNUMBER(OFFSET('Sanitation Data'!$S$6,0,10*ROW('Sanitation Data'!S116))),'Data Summary'!DK122="Yes"),OFFSET('Sanitation Data'!$S$6,0,10*ROW('Sanitation Data'!S116)),NA())</f>
        <v>#N/A</v>
      </c>
      <c r="AW122" s="86" t="e">
        <f ca="true">+IF(AND(ISNUMBER(OFFSET('Sanitation Data'!$S$10,0,10*ROW('Sanitation Data'!S116))),'Data Summary'!DL122="Yes"),OFFSET('Sanitation Data'!$S$10,0,10*ROW('Sanitation Data'!S116)),NA())</f>
        <v>#N/A</v>
      </c>
      <c r="AX122" s="86" t="e">
        <f ca="true">+IF(AND(ISNUMBER(OFFSET('Sanitation Data'!$S$11,0,10*ROW('Sanitation Data'!S116))),'Data Summary'!DM122="Yes"),OFFSET('Sanitation Data'!$S$11,0,10*ROW('Sanitation Data'!S116)),NA())</f>
        <v>#N/A</v>
      </c>
      <c r="AY122" s="86" t="e">
        <f ca="true">+IF(AND(ISNUMBER(OFFSET('Sanitation Data'!$S$12,0,10*ROW('Sanitation Data'!S116))),'Data Summary'!DN122="Yes"),OFFSET('Sanitation Data'!$S$12,0,10*ROW('Sanitation Data'!S116)),NA())</f>
        <v>#N/A</v>
      </c>
      <c r="AZ122" s="87" t="e">
        <f ca="true">+IF(AND(ISNUMBER(OFFSET('Hygiene Data'!$N$5,0,10*ROW('Hygiene Data'!N116))),'Data Summary'!DO122="Yes"),OFFSET('Hygiene Data'!$N$5,0,10*ROW('Hygiene Data'!N116)),NA())</f>
        <v>#N/A</v>
      </c>
      <c r="BA122" s="87" t="e">
        <f ca="true">+IF(AND(ISNUMBER(OFFSET('Hygiene Data'!$N$7,0,10*ROW('Hygiene Data'!N116))),'Data Summary'!DP122="Yes"),OFFSET('Hygiene Data'!$N$7,0,10*ROW('Hygiene Data'!N116)),NA())</f>
        <v>#N/A</v>
      </c>
      <c r="BB122" s="87" t="e">
        <f ca="true">+IF(AND(ISNUMBER(OFFSET('Hygiene Data'!$N$9,0,10*ROW('Hygiene Data'!N116))),'Data Summary'!DQ122="Yes"),OFFSET('Hygiene Data'!$N$9,0,10*ROW('Hygiene Data'!N116)),NA())</f>
        <v>#N/A</v>
      </c>
      <c r="BC122" s="87" t="e">
        <f ca="true">+IF(AND(ISNUMBER(OFFSET('Hygiene Data'!$O$5,0,10*ROW('Hygiene Data'!O116))),'Data Summary'!DR122="Yes"),OFFSET('Hygiene Data'!$O$5,0,10*ROW('Hygiene Data'!O116)),NA())</f>
        <v>#N/A</v>
      </c>
      <c r="BD122" s="87" t="e">
        <f ca="true">+IF(AND(ISNUMBER(OFFSET('Hygiene Data'!$O$7,0,10*ROW('Hygiene Data'!O116))),'Data Summary'!DS122="Yes"),OFFSET('Hygiene Data'!$O$7,0,10*ROW('Hygiene Data'!O116)),NA())</f>
        <v>#N/A</v>
      </c>
      <c r="BE122" s="87" t="e">
        <f ca="true">+IF(AND(ISNUMBER(OFFSET('Hygiene Data'!$O$9,0,10*ROW('Hygiene Data'!O116))),'Data Summary'!DT122="Yes"),OFFSET('Hygiene Data'!$O$9,0,10*ROW('Hygiene Data'!O116)),NA())</f>
        <v>#N/A</v>
      </c>
      <c r="BF122" s="87" t="e">
        <f ca="true">+IF(AND(ISNUMBER(OFFSET('Hygiene Data'!$P$5,0,10*ROW('Hygiene Data'!P116))),'Data Summary'!DU122="Yes"),OFFSET('Hygiene Data'!$P$5,0,10*ROW('Hygiene Data'!P116)),NA())</f>
        <v>#N/A</v>
      </c>
      <c r="BG122" s="87" t="e">
        <f ca="true">+IF(AND(ISNUMBER(OFFSET('Hygiene Data'!$P$7,0,10*ROW('Hygiene Data'!P116))),'Data Summary'!DV122="Yes"),OFFSET('Hygiene Data'!$P$7,0,10*ROW('Hygiene Data'!P116)),NA())</f>
        <v>#N/A</v>
      </c>
      <c r="BH122" s="87" t="e">
        <f ca="true">+IF(AND(ISNUMBER(OFFSET('Hygiene Data'!$P$9,0,10*ROW('Hygiene Data'!P116))),'Data Summary'!DW122="Yes"),OFFSET('Hygiene Data'!$P$9,0,10*ROW('Hygiene Data'!P116)),NA())</f>
        <v>#N/A</v>
      </c>
      <c r="BI122" s="87" t="e">
        <f ca="true">+IF(AND(ISNUMBER(OFFSET('Hygiene Data'!$Q$5,0,10*ROW('Hygiene Data'!Q116))),'Data Summary'!DX122="Yes"),OFFSET('Hygiene Data'!$Q$5,0,10*ROW('Hygiene Data'!Q116)),NA())</f>
        <v>#N/A</v>
      </c>
      <c r="BJ122" s="87" t="e">
        <f ca="true">+IF(AND(ISNUMBER(OFFSET('Hygiene Data'!$Q$7,0,10*ROW('Hygiene Data'!Q116))),'Data Summary'!DY122="Yes"),OFFSET('Hygiene Data'!$Q$7,0,10*ROW('Hygiene Data'!Q116)),NA())</f>
        <v>#N/A</v>
      </c>
      <c r="BK122" s="87" t="e">
        <f ca="true">+IF(AND(ISNUMBER(OFFSET('Hygiene Data'!$Q$9,0,10*ROW('Hygiene Data'!Q116))),'Data Summary'!DZ122="Yes"),OFFSET('Hygiene Data'!$Q$9,0,10*ROW('Hygiene Data'!Q116)),NA())</f>
        <v>#N/A</v>
      </c>
      <c r="BL122" s="87" t="e">
        <f ca="true">+IF(AND(ISNUMBER(OFFSET('Hygiene Data'!$R$5,0,10*ROW('Hygiene Data'!R116))),'Data Summary'!EA122="Yes"),OFFSET('Hygiene Data'!$R$5,0,10*ROW('Hygiene Data'!R116)),NA())</f>
        <v>#N/A</v>
      </c>
      <c r="BM122" s="87" t="e">
        <f ca="true">+IF(AND(ISNUMBER(OFFSET('Hygiene Data'!$R$7,0,10*ROW('Hygiene Data'!R116))),'Data Summary'!EB122="Yes"),OFFSET('Hygiene Data'!$R$7,0,10*ROW('Hygiene Data'!R116)),NA())</f>
        <v>#N/A</v>
      </c>
      <c r="BN122" s="87" t="e">
        <f ca="true">+IF(AND(ISNUMBER(OFFSET('Hygiene Data'!$R$9,0,10*ROW('Hygiene Data'!R116))),'Data Summary'!EC122="Yes"),OFFSET('Hygiene Data'!$R$9,0,10*ROW('Hygiene Data'!R116)),NA())</f>
        <v>#N/A</v>
      </c>
      <c r="BO122" s="87" t="e">
        <f ca="true">+IF(AND(ISNUMBER(OFFSET('Hygiene Data'!$S$5,0,10*ROW('Hygiene Data'!S116))),'Data Summary'!ED122="Yes"),OFFSET('Hygiene Data'!$S$5,0,10*ROW('Hygiene Data'!S116)),NA())</f>
        <v>#N/A</v>
      </c>
      <c r="BP122" s="87" t="e">
        <f ca="true">+IF(AND(ISNUMBER(OFFSET('Hygiene Data'!$S$7,0,10*ROW('Hygiene Data'!S116))),'Data Summary'!EE122="Yes"),OFFSET('Hygiene Data'!$S$7,0,10*ROW('Hygiene Data'!S116)),NA())</f>
        <v>#N/A</v>
      </c>
      <c r="BQ122" s="87" t="e">
        <f ca="true">+IF(AND(ISNUMBER(OFFSET('Hygiene Data'!$S$9,0,10*ROW('Hygiene Data'!S116))),'Data Summary'!EF122="Yes"),OFFSET('Hygiene Data'!$S$9,0,10*ROW('Hygiene Data'!S116)),NA())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Data'!$N$4,0,10*ROW('Water Data'!N117))),'Data Summary'!BS123="Yes"),100-OFFSET('Water Data'!$N$4,0,10*ROW('Water Data'!N117)),NA())</f>
        <v>#N/A</v>
      </c>
      <c r="E123" s="85" t="e">
        <f ca="true">+IF(AND(ISNUMBER(OFFSET('Water Data'!$N$6,0,10*ROW('Water Data'!N117))),'Data Summary'!BT123="Yes"),OFFSET('Water Data'!$N$6,0,10*ROW('Water Data'!N117)),NA())</f>
        <v>#N/A</v>
      </c>
      <c r="F123" s="85" t="e">
        <f ca="true">+IF(AND(ISNUMBER(OFFSET('Water Data'!$N$9,0,10*ROW('Water Data'!N117))),'Data Summary'!BU123="Yes"),OFFSET('Water Data'!$N$9,0,10*ROW('Water Data'!N117)),NA())</f>
        <v>#N/A</v>
      </c>
      <c r="G123" s="85" t="e">
        <f ca="true">+IF(AND(ISNUMBER(OFFSET('Water Data'!$O$4,0,10*ROW('Water Data'!O117))),'Data Summary'!BV123="Yes"),100-OFFSET('Water Data'!$O$4,0,10*ROW('Water Data'!O117)),NA())</f>
        <v>#N/A</v>
      </c>
      <c r="H123" s="85" t="e">
        <f ca="true">+IF(AND(ISNUMBER(OFFSET('Water Data'!$O$6,0,10*ROW('Water Data'!O117))),'Data Summary'!BW123="Yes"),OFFSET('Water Data'!$O$6,0,10*ROW('Water Data'!O117)),NA())</f>
        <v>#N/A</v>
      </c>
      <c r="I123" s="85" t="e">
        <f ca="true">+IF(AND(ISNUMBER(OFFSET('Water Data'!$O$9,0,10*ROW('Water Data'!O117))),'Data Summary'!BX123="Yes"),OFFSET('Water Data'!$O$9,0,10*ROW('Water Data'!O117)),NA())</f>
        <v>#N/A</v>
      </c>
      <c r="J123" s="85" t="e">
        <f ca="true">+IF(AND(ISNUMBER(OFFSET('Water Data'!$P$4,0,10*ROW('Water Data'!P117))),'Data Summary'!BY123="Yes"),100-OFFSET('Water Data'!$P$4,0,10*ROW('Water Data'!P117)),NA())</f>
        <v>#N/A</v>
      </c>
      <c r="K123" s="85" t="e">
        <f ca="true">+IF(AND(ISNUMBER(OFFSET('Water Data'!$P$6,0,10*ROW('Water Data'!P117))),'Data Summary'!BZ123="Yes"),OFFSET('Water Data'!$P$6,0,10*ROW('Water Data'!P117)),NA())</f>
        <v>#N/A</v>
      </c>
      <c r="L123" s="85" t="e">
        <f ca="true">+IF(AND(ISNUMBER(OFFSET('Water Data'!$P$9,0,10*ROW('Water Data'!P117))),'Data Summary'!CA123="Yes"),OFFSET('Water Data'!$P$9,0,10*ROW('Water Data'!P117)),NA())</f>
        <v>#N/A</v>
      </c>
      <c r="M123" s="85" t="e">
        <f ca="true">+IF(AND(ISNUMBER(OFFSET('Water Data'!$Q$4,0,10*ROW('Water Data'!Q117))),'Data Summary'!CB123="Yes"),100-OFFSET('Water Data'!$Q$4,0,10*ROW('Water Data'!Q117)),NA())</f>
        <v>#N/A</v>
      </c>
      <c r="N123" s="85" t="e">
        <f ca="true">+IF(AND(ISNUMBER(OFFSET('Water Data'!$Q$6,0,10*ROW('Water Data'!Q117))),'Data Summary'!CC123="Yes"),OFFSET('Water Data'!$Q$6,0,10*ROW('Water Data'!Q117)),NA())</f>
        <v>#N/A</v>
      </c>
      <c r="O123" s="85" t="e">
        <f ca="true">+IF(AND(ISNUMBER(OFFSET('Water Data'!$Q$9,0,10*ROW('Water Data'!Q117))),'Data Summary'!CD123="Yes"),OFFSET('Water Data'!$Q$9,0,10*ROW('Water Data'!Q117)),NA())</f>
        <v>#N/A</v>
      </c>
      <c r="P123" s="85" t="e">
        <f ca="true">+IF(AND(ISNUMBER(OFFSET('Water Data'!$R$4,0,10*ROW('Water Data'!R117))),'Data Summary'!CE123="Yes"),100-OFFSET('Water Data'!$R$4,0,10*ROW('Water Data'!R117)),NA())</f>
        <v>#N/A</v>
      </c>
      <c r="Q123" s="85" t="e">
        <f ca="true">+IF(AND(ISNUMBER(OFFSET('Water Data'!$R$6,0,10*ROW('Water Data'!R117))),'Data Summary'!CF123="Yes"),OFFSET('Water Data'!$R$6,0,10*ROW('Water Data'!R117)),NA())</f>
        <v>#N/A</v>
      </c>
      <c r="R123" s="85" t="e">
        <f ca="true">+IF(AND(ISNUMBER(OFFSET('Water Data'!$R$9,0,10*ROW('Water Data'!R117))),'Data Summary'!CG123="Yes"),OFFSET('Water Data'!$R$9,0,10*ROW('Water Data'!R117)),NA())</f>
        <v>#N/A</v>
      </c>
      <c r="S123" s="85" t="e">
        <f ca="true">+IF(AND(ISNUMBER(OFFSET('Water Data'!$S$4,0,10*ROW('Water Data'!S117))),'Data Summary'!CH123="Yes"),100-OFFSET('Water Data'!$S$4,0,10*ROW('Water Data'!S117)),NA())</f>
        <v>#N/A</v>
      </c>
      <c r="T123" s="85" t="e">
        <f ca="true">+IF(AND(ISNUMBER(OFFSET('Water Data'!$S$6,0,10*ROW('Water Data'!S117))),'Data Summary'!CI123="Yes"),OFFSET('Water Data'!$S$6,0,10*ROW('Water Data'!S117)),NA())</f>
        <v>#N/A</v>
      </c>
      <c r="U123" s="85" t="e">
        <f ca="true">+IF(AND(ISNUMBER(OFFSET('Water Data'!$S$9,0,10*ROW('Water Data'!S117))),'Data Summary'!CJ123="Yes"),OFFSET('Water Data'!$S$9,0,10*ROW('Water Data'!S117)),NA())</f>
        <v>#N/A</v>
      </c>
      <c r="V123" s="86" t="e">
        <f ca="true">+IF(AND(ISNUMBER(OFFSET('Sanitation Data'!$N$4,0,10*ROW('Sanitation Data'!N117))),'Data Summary'!CK123="Yes"),100-OFFSET('Sanitation Data'!$N$4,0,10*ROW('Sanitation Data'!N117)),NA())</f>
        <v>#N/A</v>
      </c>
      <c r="W123" s="86" t="e">
        <f ca="true">+IF(AND(ISNUMBER(OFFSET('Sanitation Data'!$N$6,0,10*ROW('Sanitation Data'!N117))),'Data Summary'!CL123="Yes"),OFFSET('Sanitation Data'!$N$6,0,10*ROW('Sanitation Data'!N117)),NA())</f>
        <v>#N/A</v>
      </c>
      <c r="X123" s="86" t="e">
        <f ca="true">+IF(AND(ISNUMBER(OFFSET('Sanitation Data'!$N$10,0,10*ROW('Sanitation Data'!N117))),'Data Summary'!CM123="Yes"),OFFSET('Sanitation Data'!$N$10,0,10*ROW('Sanitation Data'!N117)),NA())</f>
        <v>#N/A</v>
      </c>
      <c r="Y123" s="86" t="e">
        <f ca="true">+IF(AND(ISNUMBER(OFFSET('Sanitation Data'!$N$11,0,10*ROW('Sanitation Data'!N117))),'Data Summary'!CN123="Yes"),OFFSET('Sanitation Data'!$N$11,0,10*ROW('Sanitation Data'!N117)),NA())</f>
        <v>#N/A</v>
      </c>
      <c r="Z123" s="86" t="e">
        <f ca="true">+IF(AND(ISNUMBER(OFFSET('Sanitation Data'!$N$12,0,10*ROW('Sanitation Data'!N117))),'Data Summary'!CO123="Yes"),OFFSET('Sanitation Data'!$N$12,0,10*ROW('Sanitation Data'!N117)),NA())</f>
        <v>#N/A</v>
      </c>
      <c r="AA123" s="86" t="e">
        <f ca="true">+IF(AND(ISNUMBER(OFFSET('Sanitation Data'!$O$4,0,10*ROW('Sanitation Data'!O117))),'Data Summary'!CP123="Yes"),100-OFFSET('Sanitation Data'!$O$4,0,10*ROW('Sanitation Data'!O117)),NA())</f>
        <v>#N/A</v>
      </c>
      <c r="AB123" s="86" t="e">
        <f ca="true">+IF(AND(ISNUMBER(OFFSET('Sanitation Data'!$O$6,0,10*ROW('Sanitation Data'!O117))),'Data Summary'!CQ123="Yes"),OFFSET('Sanitation Data'!$O$6,0,10*ROW('Sanitation Data'!O117)),NA())</f>
        <v>#N/A</v>
      </c>
      <c r="AC123" s="86" t="e">
        <f ca="true">+IF(AND(ISNUMBER(OFFSET('Sanitation Data'!$O$10,0,10*ROW('Sanitation Data'!O117))),'Data Summary'!CR123="Yes"),OFFSET('Sanitation Data'!$O$10,0,10*ROW('Sanitation Data'!O117)),NA())</f>
        <v>#N/A</v>
      </c>
      <c r="AD123" s="86" t="e">
        <f ca="true">+IF(AND(ISNUMBER(OFFSET('Sanitation Data'!$O$11,0,10*ROW('Sanitation Data'!O117))),'Data Summary'!CS123="Yes"),OFFSET('Sanitation Data'!$O$11,0,10*ROW('Sanitation Data'!O117)),NA())</f>
        <v>#N/A</v>
      </c>
      <c r="AE123" s="86" t="e">
        <f ca="true">+IF(AND(ISNUMBER(OFFSET('Sanitation Data'!$O$12,0,10*ROW('Sanitation Data'!O117))),'Data Summary'!CT123="Yes"),OFFSET('Sanitation Data'!$O$12,0,10*ROW('Sanitation Data'!O117)),NA())</f>
        <v>#N/A</v>
      </c>
      <c r="AF123" s="86" t="e">
        <f ca="true">+IF(AND(ISNUMBER(OFFSET('Sanitation Data'!$P$4,0,10*ROW('Sanitation Data'!P117))),'Data Summary'!CU123="Yes"),100-OFFSET('Sanitation Data'!$P$4,0,10*ROW('Sanitation Data'!P117)),NA())</f>
        <v>#N/A</v>
      </c>
      <c r="AG123" s="86" t="e">
        <f ca="true">+IF(AND(ISNUMBER(OFFSET('Sanitation Data'!$P$6,0,10*ROW('Sanitation Data'!P117))),'Data Summary'!CV123="Yes"),OFFSET('Sanitation Data'!$P$6,0,10*ROW('Sanitation Data'!P117)),NA())</f>
        <v>#N/A</v>
      </c>
      <c r="AH123" s="86" t="e">
        <f ca="true">+IF(AND(ISNUMBER(OFFSET('Sanitation Data'!$P$10,0,10*ROW('Sanitation Data'!P117))),'Data Summary'!CW123="Yes"),OFFSET('Sanitation Data'!$P$10,0,10*ROW('Sanitation Data'!P117)),NA())</f>
        <v>#N/A</v>
      </c>
      <c r="AI123" s="86" t="e">
        <f ca="true">+IF(AND(ISNUMBER(OFFSET('Sanitation Data'!$P$11,0,10*ROW('Sanitation Data'!P117))),'Data Summary'!CX123="Yes"),OFFSET('Sanitation Data'!$P$11,0,10*ROW('Sanitation Data'!P117)),NA())</f>
        <v>#N/A</v>
      </c>
      <c r="AJ123" s="86" t="e">
        <f ca="true">+IF(AND(ISNUMBER(OFFSET('Sanitation Data'!$P$12,0,10*ROW('Sanitation Data'!P117))),'Data Summary'!CY123="Yes"),OFFSET('Sanitation Data'!$P$12,0,10*ROW('Sanitation Data'!P117)),NA())</f>
        <v>#N/A</v>
      </c>
      <c r="AK123" s="86" t="e">
        <f ca="true">+IF(AND(ISNUMBER(OFFSET('Sanitation Data'!$Q$4,0,10*ROW('Sanitation Data'!Q117))),'Data Summary'!CZ123="Yes"),100-OFFSET('Sanitation Data'!$Q$4,0,10*ROW('Sanitation Data'!Q117)),NA())</f>
        <v>#N/A</v>
      </c>
      <c r="AL123" s="86" t="e">
        <f ca="true">+IF(AND(ISNUMBER(OFFSET('Sanitation Data'!$Q$6,0,10*ROW('Sanitation Data'!Q117))),'Data Summary'!DA123="Yes"),OFFSET('Sanitation Data'!$Q$6,0,10*ROW('Sanitation Data'!Q117)),NA())</f>
        <v>#N/A</v>
      </c>
      <c r="AM123" s="86" t="e">
        <f ca="true">+IF(AND(ISNUMBER(OFFSET('Sanitation Data'!$Q$10,0,10*ROW('Sanitation Data'!Q117))),'Data Summary'!DB123="Yes"),OFFSET('Sanitation Data'!$Q$10,0,10*ROW('Sanitation Data'!Q117)),NA())</f>
        <v>#N/A</v>
      </c>
      <c r="AN123" s="86" t="e">
        <f ca="true">+IF(AND(ISNUMBER(OFFSET('Sanitation Data'!$Q$11,0,10*ROW('Sanitation Data'!Q117))),'Data Summary'!DC123="Yes"),OFFSET('Sanitation Data'!$Q$11,0,10*ROW('Sanitation Data'!Q117)),NA())</f>
        <v>#N/A</v>
      </c>
      <c r="AO123" s="86" t="e">
        <f ca="true">+IF(AND(ISNUMBER(OFFSET('Sanitation Data'!$Q$12,0,10*ROW('Sanitation Data'!Q117))),'Data Summary'!DD123="Yes"),OFFSET('Sanitation Data'!$Q$12,0,10*ROW('Sanitation Data'!Q117)),NA())</f>
        <v>#N/A</v>
      </c>
      <c r="AP123" s="86" t="e">
        <f ca="true">+IF(AND(ISNUMBER(OFFSET('Sanitation Data'!$R$4,0,10*ROW('Sanitation Data'!R117))),'Data Summary'!DE123="Yes"),100-OFFSET('Sanitation Data'!$R$4,0,10*ROW('Sanitation Data'!R117)),NA())</f>
        <v>#N/A</v>
      </c>
      <c r="AQ123" s="86" t="e">
        <f ca="true">+IF(AND(ISNUMBER(OFFSET('Sanitation Data'!$R$6,0,10*ROW('Sanitation Data'!R117))),'Data Summary'!DF123="Yes"),OFFSET('Sanitation Data'!$R$6,0,10*ROW('Sanitation Data'!R117)),NA())</f>
        <v>#N/A</v>
      </c>
      <c r="AR123" s="86" t="e">
        <f ca="true">+IF(AND(ISNUMBER(OFFSET('Sanitation Data'!$R$10,0,10*ROW('Sanitation Data'!R117))),'Data Summary'!DG123="Yes"),OFFSET('Sanitation Data'!$R$10,0,10*ROW('Sanitation Data'!R117)),NA())</f>
        <v>#N/A</v>
      </c>
      <c r="AS123" s="86" t="e">
        <f ca="true">+IF(AND(ISNUMBER(OFFSET('Sanitation Data'!$R$11,0,10*ROW('Sanitation Data'!R117))),'Data Summary'!DH123="Yes"),OFFSET('Sanitation Data'!$R$11,0,10*ROW('Sanitation Data'!R117)),NA())</f>
        <v>#N/A</v>
      </c>
      <c r="AT123" s="86" t="e">
        <f ca="true">+IF(AND(ISNUMBER(OFFSET('Sanitation Data'!$R$12,0,10*ROW('Sanitation Data'!R117))),'Data Summary'!DI123="Yes"),OFFSET('Sanitation Data'!$R$12,0,10*ROW('Sanitation Data'!R117)),NA())</f>
        <v>#N/A</v>
      </c>
      <c r="AU123" s="86" t="e">
        <f ca="true">+IF(AND(ISNUMBER(OFFSET('Sanitation Data'!$S$4,0,10*ROW('Sanitation Data'!S117))),'Data Summary'!DJ123="Yes"),100-OFFSET('Sanitation Data'!$S$4,0,10*ROW('Sanitation Data'!S117)),NA())</f>
        <v>#N/A</v>
      </c>
      <c r="AV123" s="86" t="e">
        <f ca="true">+IF(AND(ISNUMBER(OFFSET('Sanitation Data'!$S$6,0,10*ROW('Sanitation Data'!S117))),'Data Summary'!DK123="Yes"),OFFSET('Sanitation Data'!$S$6,0,10*ROW('Sanitation Data'!S117)),NA())</f>
        <v>#N/A</v>
      </c>
      <c r="AW123" s="86" t="e">
        <f ca="true">+IF(AND(ISNUMBER(OFFSET('Sanitation Data'!$S$10,0,10*ROW('Sanitation Data'!S117))),'Data Summary'!DL123="Yes"),OFFSET('Sanitation Data'!$S$10,0,10*ROW('Sanitation Data'!S117)),NA())</f>
        <v>#N/A</v>
      </c>
      <c r="AX123" s="86" t="e">
        <f ca="true">+IF(AND(ISNUMBER(OFFSET('Sanitation Data'!$S$11,0,10*ROW('Sanitation Data'!S117))),'Data Summary'!DM123="Yes"),OFFSET('Sanitation Data'!$S$11,0,10*ROW('Sanitation Data'!S117)),NA())</f>
        <v>#N/A</v>
      </c>
      <c r="AY123" s="86" t="e">
        <f ca="true">+IF(AND(ISNUMBER(OFFSET('Sanitation Data'!$S$12,0,10*ROW('Sanitation Data'!S117))),'Data Summary'!DN123="Yes"),OFFSET('Sanitation Data'!$S$12,0,10*ROW('Sanitation Data'!S117)),NA())</f>
        <v>#N/A</v>
      </c>
      <c r="AZ123" s="87" t="e">
        <f ca="true">+IF(AND(ISNUMBER(OFFSET('Hygiene Data'!$N$5,0,10*ROW('Hygiene Data'!N117))),'Data Summary'!DO123="Yes"),OFFSET('Hygiene Data'!$N$5,0,10*ROW('Hygiene Data'!N117)),NA())</f>
        <v>#N/A</v>
      </c>
      <c r="BA123" s="87" t="e">
        <f ca="true">+IF(AND(ISNUMBER(OFFSET('Hygiene Data'!$N$7,0,10*ROW('Hygiene Data'!N117))),'Data Summary'!DP123="Yes"),OFFSET('Hygiene Data'!$N$7,0,10*ROW('Hygiene Data'!N117)),NA())</f>
        <v>#N/A</v>
      </c>
      <c r="BB123" s="87" t="e">
        <f ca="true">+IF(AND(ISNUMBER(OFFSET('Hygiene Data'!$N$9,0,10*ROW('Hygiene Data'!N117))),'Data Summary'!DQ123="Yes"),OFFSET('Hygiene Data'!$N$9,0,10*ROW('Hygiene Data'!N117)),NA())</f>
        <v>#N/A</v>
      </c>
      <c r="BC123" s="87" t="e">
        <f ca="true">+IF(AND(ISNUMBER(OFFSET('Hygiene Data'!$O$5,0,10*ROW('Hygiene Data'!O117))),'Data Summary'!DR123="Yes"),OFFSET('Hygiene Data'!$O$5,0,10*ROW('Hygiene Data'!O117)),NA())</f>
        <v>#N/A</v>
      </c>
      <c r="BD123" s="87" t="e">
        <f ca="true">+IF(AND(ISNUMBER(OFFSET('Hygiene Data'!$O$7,0,10*ROW('Hygiene Data'!O117))),'Data Summary'!DS123="Yes"),OFFSET('Hygiene Data'!$O$7,0,10*ROW('Hygiene Data'!O117)),NA())</f>
        <v>#N/A</v>
      </c>
      <c r="BE123" s="87" t="e">
        <f ca="true">+IF(AND(ISNUMBER(OFFSET('Hygiene Data'!$O$9,0,10*ROW('Hygiene Data'!O117))),'Data Summary'!DT123="Yes"),OFFSET('Hygiene Data'!$O$9,0,10*ROW('Hygiene Data'!O117)),NA())</f>
        <v>#N/A</v>
      </c>
      <c r="BF123" s="87" t="e">
        <f ca="true">+IF(AND(ISNUMBER(OFFSET('Hygiene Data'!$P$5,0,10*ROW('Hygiene Data'!P117))),'Data Summary'!DU123="Yes"),OFFSET('Hygiene Data'!$P$5,0,10*ROW('Hygiene Data'!P117)),NA())</f>
        <v>#N/A</v>
      </c>
      <c r="BG123" s="87" t="e">
        <f ca="true">+IF(AND(ISNUMBER(OFFSET('Hygiene Data'!$P$7,0,10*ROW('Hygiene Data'!P117))),'Data Summary'!DV123="Yes"),OFFSET('Hygiene Data'!$P$7,0,10*ROW('Hygiene Data'!P117)),NA())</f>
        <v>#N/A</v>
      </c>
      <c r="BH123" s="87" t="e">
        <f ca="true">+IF(AND(ISNUMBER(OFFSET('Hygiene Data'!$P$9,0,10*ROW('Hygiene Data'!P117))),'Data Summary'!DW123="Yes"),OFFSET('Hygiene Data'!$P$9,0,10*ROW('Hygiene Data'!P117)),NA())</f>
        <v>#N/A</v>
      </c>
      <c r="BI123" s="87" t="e">
        <f ca="true">+IF(AND(ISNUMBER(OFFSET('Hygiene Data'!$Q$5,0,10*ROW('Hygiene Data'!Q117))),'Data Summary'!DX123="Yes"),OFFSET('Hygiene Data'!$Q$5,0,10*ROW('Hygiene Data'!Q117)),NA())</f>
        <v>#N/A</v>
      </c>
      <c r="BJ123" s="87" t="e">
        <f ca="true">+IF(AND(ISNUMBER(OFFSET('Hygiene Data'!$Q$7,0,10*ROW('Hygiene Data'!Q117))),'Data Summary'!DY123="Yes"),OFFSET('Hygiene Data'!$Q$7,0,10*ROW('Hygiene Data'!Q117)),NA())</f>
        <v>#N/A</v>
      </c>
      <c r="BK123" s="87" t="e">
        <f ca="true">+IF(AND(ISNUMBER(OFFSET('Hygiene Data'!$Q$9,0,10*ROW('Hygiene Data'!Q117))),'Data Summary'!DZ123="Yes"),OFFSET('Hygiene Data'!$Q$9,0,10*ROW('Hygiene Data'!Q117)),NA())</f>
        <v>#N/A</v>
      </c>
      <c r="BL123" s="87" t="e">
        <f ca="true">+IF(AND(ISNUMBER(OFFSET('Hygiene Data'!$R$5,0,10*ROW('Hygiene Data'!R117))),'Data Summary'!EA123="Yes"),OFFSET('Hygiene Data'!$R$5,0,10*ROW('Hygiene Data'!R117)),NA())</f>
        <v>#N/A</v>
      </c>
      <c r="BM123" s="87" t="e">
        <f ca="true">+IF(AND(ISNUMBER(OFFSET('Hygiene Data'!$R$7,0,10*ROW('Hygiene Data'!R117))),'Data Summary'!EB123="Yes"),OFFSET('Hygiene Data'!$R$7,0,10*ROW('Hygiene Data'!R117)),NA())</f>
        <v>#N/A</v>
      </c>
      <c r="BN123" s="87" t="e">
        <f ca="true">+IF(AND(ISNUMBER(OFFSET('Hygiene Data'!$R$9,0,10*ROW('Hygiene Data'!R117))),'Data Summary'!EC123="Yes"),OFFSET('Hygiene Data'!$R$9,0,10*ROW('Hygiene Data'!R117)),NA())</f>
        <v>#N/A</v>
      </c>
      <c r="BO123" s="87" t="e">
        <f ca="true">+IF(AND(ISNUMBER(OFFSET('Hygiene Data'!$S$5,0,10*ROW('Hygiene Data'!S117))),'Data Summary'!ED123="Yes"),OFFSET('Hygiene Data'!$S$5,0,10*ROW('Hygiene Data'!S117)),NA())</f>
        <v>#N/A</v>
      </c>
      <c r="BP123" s="87" t="e">
        <f ca="true">+IF(AND(ISNUMBER(OFFSET('Hygiene Data'!$S$7,0,10*ROW('Hygiene Data'!S117))),'Data Summary'!EE123="Yes"),OFFSET('Hygiene Data'!$S$7,0,10*ROW('Hygiene Data'!S117)),NA())</f>
        <v>#N/A</v>
      </c>
      <c r="BQ123" s="87" t="e">
        <f ca="true">+IF(AND(ISNUMBER(OFFSET('Hygiene Data'!$S$9,0,10*ROW('Hygiene Data'!S117))),'Data Summary'!EF123="Yes"),OFFSET('Hygiene Data'!$S$9,0,10*ROW('Hygiene Data'!S117)),NA())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Data'!$N$4,0,10*ROW('Water Data'!N118))),'Data Summary'!BS124="Yes"),100-OFFSET('Water Data'!$N$4,0,10*ROW('Water Data'!N118)),NA())</f>
        <v>#N/A</v>
      </c>
      <c r="E124" s="85" t="e">
        <f ca="true">+IF(AND(ISNUMBER(OFFSET('Water Data'!$N$6,0,10*ROW('Water Data'!N118))),'Data Summary'!BT124="Yes"),OFFSET('Water Data'!$N$6,0,10*ROW('Water Data'!N118)),NA())</f>
        <v>#N/A</v>
      </c>
      <c r="F124" s="85" t="e">
        <f ca="true">+IF(AND(ISNUMBER(OFFSET('Water Data'!$N$9,0,10*ROW('Water Data'!N118))),'Data Summary'!BU124="Yes"),OFFSET('Water Data'!$N$9,0,10*ROW('Water Data'!N118)),NA())</f>
        <v>#N/A</v>
      </c>
      <c r="G124" s="85" t="e">
        <f ca="true">+IF(AND(ISNUMBER(OFFSET('Water Data'!$O$4,0,10*ROW('Water Data'!O118))),'Data Summary'!BV124="Yes"),100-OFFSET('Water Data'!$O$4,0,10*ROW('Water Data'!O118)),NA())</f>
        <v>#N/A</v>
      </c>
      <c r="H124" s="85" t="e">
        <f ca="true">+IF(AND(ISNUMBER(OFFSET('Water Data'!$O$6,0,10*ROW('Water Data'!O118))),'Data Summary'!BW124="Yes"),OFFSET('Water Data'!$O$6,0,10*ROW('Water Data'!O118)),NA())</f>
        <v>#N/A</v>
      </c>
      <c r="I124" s="85" t="e">
        <f ca="true">+IF(AND(ISNUMBER(OFFSET('Water Data'!$O$9,0,10*ROW('Water Data'!O118))),'Data Summary'!BX124="Yes"),OFFSET('Water Data'!$O$9,0,10*ROW('Water Data'!O118)),NA())</f>
        <v>#N/A</v>
      </c>
      <c r="J124" s="85" t="e">
        <f ca="true">+IF(AND(ISNUMBER(OFFSET('Water Data'!$P$4,0,10*ROW('Water Data'!P118))),'Data Summary'!BY124="Yes"),100-OFFSET('Water Data'!$P$4,0,10*ROW('Water Data'!P118)),NA())</f>
        <v>#N/A</v>
      </c>
      <c r="K124" s="85" t="e">
        <f ca="true">+IF(AND(ISNUMBER(OFFSET('Water Data'!$P$6,0,10*ROW('Water Data'!P118))),'Data Summary'!BZ124="Yes"),OFFSET('Water Data'!$P$6,0,10*ROW('Water Data'!P118)),NA())</f>
        <v>#N/A</v>
      </c>
      <c r="L124" s="85" t="e">
        <f ca="true">+IF(AND(ISNUMBER(OFFSET('Water Data'!$P$9,0,10*ROW('Water Data'!P118))),'Data Summary'!CA124="Yes"),OFFSET('Water Data'!$P$9,0,10*ROW('Water Data'!P118)),NA())</f>
        <v>#N/A</v>
      </c>
      <c r="M124" s="85" t="e">
        <f ca="true">+IF(AND(ISNUMBER(OFFSET('Water Data'!$Q$4,0,10*ROW('Water Data'!Q118))),'Data Summary'!CB124="Yes"),100-OFFSET('Water Data'!$Q$4,0,10*ROW('Water Data'!Q118)),NA())</f>
        <v>#N/A</v>
      </c>
      <c r="N124" s="85" t="e">
        <f ca="true">+IF(AND(ISNUMBER(OFFSET('Water Data'!$Q$6,0,10*ROW('Water Data'!Q118))),'Data Summary'!CC124="Yes"),OFFSET('Water Data'!$Q$6,0,10*ROW('Water Data'!Q118)),NA())</f>
        <v>#N/A</v>
      </c>
      <c r="O124" s="85" t="e">
        <f ca="true">+IF(AND(ISNUMBER(OFFSET('Water Data'!$Q$9,0,10*ROW('Water Data'!Q118))),'Data Summary'!CD124="Yes"),OFFSET('Water Data'!$Q$9,0,10*ROW('Water Data'!Q118)),NA())</f>
        <v>#N/A</v>
      </c>
      <c r="P124" s="85" t="e">
        <f ca="true">+IF(AND(ISNUMBER(OFFSET('Water Data'!$R$4,0,10*ROW('Water Data'!R118))),'Data Summary'!CE124="Yes"),100-OFFSET('Water Data'!$R$4,0,10*ROW('Water Data'!R118)),NA())</f>
        <v>#N/A</v>
      </c>
      <c r="Q124" s="85" t="e">
        <f ca="true">+IF(AND(ISNUMBER(OFFSET('Water Data'!$R$6,0,10*ROW('Water Data'!R118))),'Data Summary'!CF124="Yes"),OFFSET('Water Data'!$R$6,0,10*ROW('Water Data'!R118)),NA())</f>
        <v>#N/A</v>
      </c>
      <c r="R124" s="85" t="e">
        <f ca="true">+IF(AND(ISNUMBER(OFFSET('Water Data'!$R$9,0,10*ROW('Water Data'!R118))),'Data Summary'!CG124="Yes"),OFFSET('Water Data'!$R$9,0,10*ROW('Water Data'!R118)),NA())</f>
        <v>#N/A</v>
      </c>
      <c r="S124" s="85" t="e">
        <f ca="true">+IF(AND(ISNUMBER(OFFSET('Water Data'!$S$4,0,10*ROW('Water Data'!S118))),'Data Summary'!CH124="Yes"),100-OFFSET('Water Data'!$S$4,0,10*ROW('Water Data'!S118)),NA())</f>
        <v>#N/A</v>
      </c>
      <c r="T124" s="85" t="e">
        <f ca="true">+IF(AND(ISNUMBER(OFFSET('Water Data'!$S$6,0,10*ROW('Water Data'!S118))),'Data Summary'!CI124="Yes"),OFFSET('Water Data'!$S$6,0,10*ROW('Water Data'!S118)),NA())</f>
        <v>#N/A</v>
      </c>
      <c r="U124" s="85" t="e">
        <f ca="true">+IF(AND(ISNUMBER(OFFSET('Water Data'!$S$9,0,10*ROW('Water Data'!S118))),'Data Summary'!CJ124="Yes"),OFFSET('Water Data'!$S$9,0,10*ROW('Water Data'!S118)),NA())</f>
        <v>#N/A</v>
      </c>
      <c r="V124" s="86" t="e">
        <f ca="true">+IF(AND(ISNUMBER(OFFSET('Sanitation Data'!$N$4,0,10*ROW('Sanitation Data'!N118))),'Data Summary'!CK124="Yes"),100-OFFSET('Sanitation Data'!$N$4,0,10*ROW('Sanitation Data'!N118)),NA())</f>
        <v>#N/A</v>
      </c>
      <c r="W124" s="86" t="e">
        <f ca="true">+IF(AND(ISNUMBER(OFFSET('Sanitation Data'!$N$6,0,10*ROW('Sanitation Data'!N118))),'Data Summary'!CL124="Yes"),OFFSET('Sanitation Data'!$N$6,0,10*ROW('Sanitation Data'!N118)),NA())</f>
        <v>#N/A</v>
      </c>
      <c r="X124" s="86" t="e">
        <f ca="true">+IF(AND(ISNUMBER(OFFSET('Sanitation Data'!$N$10,0,10*ROW('Sanitation Data'!N118))),'Data Summary'!CM124="Yes"),OFFSET('Sanitation Data'!$N$10,0,10*ROW('Sanitation Data'!N118)),NA())</f>
        <v>#N/A</v>
      </c>
      <c r="Y124" s="86" t="e">
        <f ca="true">+IF(AND(ISNUMBER(OFFSET('Sanitation Data'!$N$11,0,10*ROW('Sanitation Data'!N118))),'Data Summary'!CN124="Yes"),OFFSET('Sanitation Data'!$N$11,0,10*ROW('Sanitation Data'!N118)),NA())</f>
        <v>#N/A</v>
      </c>
      <c r="Z124" s="86" t="e">
        <f ca="true">+IF(AND(ISNUMBER(OFFSET('Sanitation Data'!$N$12,0,10*ROW('Sanitation Data'!N118))),'Data Summary'!CO124="Yes"),OFFSET('Sanitation Data'!$N$12,0,10*ROW('Sanitation Data'!N118)),NA())</f>
        <v>#N/A</v>
      </c>
      <c r="AA124" s="86" t="e">
        <f ca="true">+IF(AND(ISNUMBER(OFFSET('Sanitation Data'!$O$4,0,10*ROW('Sanitation Data'!O118))),'Data Summary'!CP124="Yes"),100-OFFSET('Sanitation Data'!$O$4,0,10*ROW('Sanitation Data'!O118)),NA())</f>
        <v>#N/A</v>
      </c>
      <c r="AB124" s="86" t="e">
        <f ca="true">+IF(AND(ISNUMBER(OFFSET('Sanitation Data'!$O$6,0,10*ROW('Sanitation Data'!O118))),'Data Summary'!CQ124="Yes"),OFFSET('Sanitation Data'!$O$6,0,10*ROW('Sanitation Data'!O118)),NA())</f>
        <v>#N/A</v>
      </c>
      <c r="AC124" s="86" t="e">
        <f ca="true">+IF(AND(ISNUMBER(OFFSET('Sanitation Data'!$O$10,0,10*ROW('Sanitation Data'!O118))),'Data Summary'!CR124="Yes"),OFFSET('Sanitation Data'!$O$10,0,10*ROW('Sanitation Data'!O118)),NA())</f>
        <v>#N/A</v>
      </c>
      <c r="AD124" s="86" t="e">
        <f ca="true">+IF(AND(ISNUMBER(OFFSET('Sanitation Data'!$O$11,0,10*ROW('Sanitation Data'!O118))),'Data Summary'!CS124="Yes"),OFFSET('Sanitation Data'!$O$11,0,10*ROW('Sanitation Data'!O118)),NA())</f>
        <v>#N/A</v>
      </c>
      <c r="AE124" s="86" t="e">
        <f ca="true">+IF(AND(ISNUMBER(OFFSET('Sanitation Data'!$O$12,0,10*ROW('Sanitation Data'!O118))),'Data Summary'!CT124="Yes"),OFFSET('Sanitation Data'!$O$12,0,10*ROW('Sanitation Data'!O118)),NA())</f>
        <v>#N/A</v>
      </c>
      <c r="AF124" s="86" t="e">
        <f ca="true">+IF(AND(ISNUMBER(OFFSET('Sanitation Data'!$P$4,0,10*ROW('Sanitation Data'!P118))),'Data Summary'!CU124="Yes"),100-OFFSET('Sanitation Data'!$P$4,0,10*ROW('Sanitation Data'!P118)),NA())</f>
        <v>#N/A</v>
      </c>
      <c r="AG124" s="86" t="e">
        <f ca="true">+IF(AND(ISNUMBER(OFFSET('Sanitation Data'!$P$6,0,10*ROW('Sanitation Data'!P118))),'Data Summary'!CV124="Yes"),OFFSET('Sanitation Data'!$P$6,0,10*ROW('Sanitation Data'!P118)),NA())</f>
        <v>#N/A</v>
      </c>
      <c r="AH124" s="86" t="e">
        <f ca="true">+IF(AND(ISNUMBER(OFFSET('Sanitation Data'!$P$10,0,10*ROW('Sanitation Data'!P118))),'Data Summary'!CW124="Yes"),OFFSET('Sanitation Data'!$P$10,0,10*ROW('Sanitation Data'!P118)),NA())</f>
        <v>#N/A</v>
      </c>
      <c r="AI124" s="86" t="e">
        <f ca="true">+IF(AND(ISNUMBER(OFFSET('Sanitation Data'!$P$11,0,10*ROW('Sanitation Data'!P118))),'Data Summary'!CX124="Yes"),OFFSET('Sanitation Data'!$P$11,0,10*ROW('Sanitation Data'!P118)),NA())</f>
        <v>#N/A</v>
      </c>
      <c r="AJ124" s="86" t="e">
        <f ca="true">+IF(AND(ISNUMBER(OFFSET('Sanitation Data'!$P$12,0,10*ROW('Sanitation Data'!P118))),'Data Summary'!CY124="Yes"),OFFSET('Sanitation Data'!$P$12,0,10*ROW('Sanitation Data'!P118)),NA())</f>
        <v>#N/A</v>
      </c>
      <c r="AK124" s="86" t="e">
        <f ca="true">+IF(AND(ISNUMBER(OFFSET('Sanitation Data'!$Q$4,0,10*ROW('Sanitation Data'!Q118))),'Data Summary'!CZ124="Yes"),100-OFFSET('Sanitation Data'!$Q$4,0,10*ROW('Sanitation Data'!Q118)),NA())</f>
        <v>#N/A</v>
      </c>
      <c r="AL124" s="86" t="e">
        <f ca="true">+IF(AND(ISNUMBER(OFFSET('Sanitation Data'!$Q$6,0,10*ROW('Sanitation Data'!Q118))),'Data Summary'!DA124="Yes"),OFFSET('Sanitation Data'!$Q$6,0,10*ROW('Sanitation Data'!Q118)),NA())</f>
        <v>#N/A</v>
      </c>
      <c r="AM124" s="86" t="e">
        <f ca="true">+IF(AND(ISNUMBER(OFFSET('Sanitation Data'!$Q$10,0,10*ROW('Sanitation Data'!Q118))),'Data Summary'!DB124="Yes"),OFFSET('Sanitation Data'!$Q$10,0,10*ROW('Sanitation Data'!Q118)),NA())</f>
        <v>#N/A</v>
      </c>
      <c r="AN124" s="86" t="e">
        <f ca="true">+IF(AND(ISNUMBER(OFFSET('Sanitation Data'!$Q$11,0,10*ROW('Sanitation Data'!Q118))),'Data Summary'!DC124="Yes"),OFFSET('Sanitation Data'!$Q$11,0,10*ROW('Sanitation Data'!Q118)),NA())</f>
        <v>#N/A</v>
      </c>
      <c r="AO124" s="86" t="e">
        <f ca="true">+IF(AND(ISNUMBER(OFFSET('Sanitation Data'!$Q$12,0,10*ROW('Sanitation Data'!Q118))),'Data Summary'!DD124="Yes"),OFFSET('Sanitation Data'!$Q$12,0,10*ROW('Sanitation Data'!Q118)),NA())</f>
        <v>#N/A</v>
      </c>
      <c r="AP124" s="86" t="e">
        <f ca="true">+IF(AND(ISNUMBER(OFFSET('Sanitation Data'!$R$4,0,10*ROW('Sanitation Data'!R118))),'Data Summary'!DE124="Yes"),100-OFFSET('Sanitation Data'!$R$4,0,10*ROW('Sanitation Data'!R118)),NA())</f>
        <v>#N/A</v>
      </c>
      <c r="AQ124" s="86" t="e">
        <f ca="true">+IF(AND(ISNUMBER(OFFSET('Sanitation Data'!$R$6,0,10*ROW('Sanitation Data'!R118))),'Data Summary'!DF124="Yes"),OFFSET('Sanitation Data'!$R$6,0,10*ROW('Sanitation Data'!R118)),NA())</f>
        <v>#N/A</v>
      </c>
      <c r="AR124" s="86" t="e">
        <f ca="true">+IF(AND(ISNUMBER(OFFSET('Sanitation Data'!$R$10,0,10*ROW('Sanitation Data'!R118))),'Data Summary'!DG124="Yes"),OFFSET('Sanitation Data'!$R$10,0,10*ROW('Sanitation Data'!R118)),NA())</f>
        <v>#N/A</v>
      </c>
      <c r="AS124" s="86" t="e">
        <f ca="true">+IF(AND(ISNUMBER(OFFSET('Sanitation Data'!$R$11,0,10*ROW('Sanitation Data'!R118))),'Data Summary'!DH124="Yes"),OFFSET('Sanitation Data'!$R$11,0,10*ROW('Sanitation Data'!R118)),NA())</f>
        <v>#N/A</v>
      </c>
      <c r="AT124" s="86" t="e">
        <f ca="true">+IF(AND(ISNUMBER(OFFSET('Sanitation Data'!$R$12,0,10*ROW('Sanitation Data'!R118))),'Data Summary'!DI124="Yes"),OFFSET('Sanitation Data'!$R$12,0,10*ROW('Sanitation Data'!R118)),NA())</f>
        <v>#N/A</v>
      </c>
      <c r="AU124" s="86" t="e">
        <f ca="true">+IF(AND(ISNUMBER(OFFSET('Sanitation Data'!$S$4,0,10*ROW('Sanitation Data'!S118))),'Data Summary'!DJ124="Yes"),100-OFFSET('Sanitation Data'!$S$4,0,10*ROW('Sanitation Data'!S118)),NA())</f>
        <v>#N/A</v>
      </c>
      <c r="AV124" s="86" t="e">
        <f ca="true">+IF(AND(ISNUMBER(OFFSET('Sanitation Data'!$S$6,0,10*ROW('Sanitation Data'!S118))),'Data Summary'!DK124="Yes"),OFFSET('Sanitation Data'!$S$6,0,10*ROW('Sanitation Data'!S118)),NA())</f>
        <v>#N/A</v>
      </c>
      <c r="AW124" s="86" t="e">
        <f ca="true">+IF(AND(ISNUMBER(OFFSET('Sanitation Data'!$S$10,0,10*ROW('Sanitation Data'!S118))),'Data Summary'!DL124="Yes"),OFFSET('Sanitation Data'!$S$10,0,10*ROW('Sanitation Data'!S118)),NA())</f>
        <v>#N/A</v>
      </c>
      <c r="AX124" s="86" t="e">
        <f ca="true">+IF(AND(ISNUMBER(OFFSET('Sanitation Data'!$S$11,0,10*ROW('Sanitation Data'!S118))),'Data Summary'!DM124="Yes"),OFFSET('Sanitation Data'!$S$11,0,10*ROW('Sanitation Data'!S118)),NA())</f>
        <v>#N/A</v>
      </c>
      <c r="AY124" s="86" t="e">
        <f ca="true">+IF(AND(ISNUMBER(OFFSET('Sanitation Data'!$S$12,0,10*ROW('Sanitation Data'!S118))),'Data Summary'!DN124="Yes"),OFFSET('Sanitation Data'!$S$12,0,10*ROW('Sanitation Data'!S118)),NA())</f>
        <v>#N/A</v>
      </c>
      <c r="AZ124" s="87" t="e">
        <f ca="true">+IF(AND(ISNUMBER(OFFSET('Hygiene Data'!$N$5,0,10*ROW('Hygiene Data'!N118))),'Data Summary'!DO124="Yes"),OFFSET('Hygiene Data'!$N$5,0,10*ROW('Hygiene Data'!N118)),NA())</f>
        <v>#N/A</v>
      </c>
      <c r="BA124" s="87" t="e">
        <f ca="true">+IF(AND(ISNUMBER(OFFSET('Hygiene Data'!$N$7,0,10*ROW('Hygiene Data'!N118))),'Data Summary'!DP124="Yes"),OFFSET('Hygiene Data'!$N$7,0,10*ROW('Hygiene Data'!N118)),NA())</f>
        <v>#N/A</v>
      </c>
      <c r="BB124" s="87" t="e">
        <f ca="true">+IF(AND(ISNUMBER(OFFSET('Hygiene Data'!$N$9,0,10*ROW('Hygiene Data'!N118))),'Data Summary'!DQ124="Yes"),OFFSET('Hygiene Data'!$N$9,0,10*ROW('Hygiene Data'!N118)),NA())</f>
        <v>#N/A</v>
      </c>
      <c r="BC124" s="87" t="e">
        <f ca="true">+IF(AND(ISNUMBER(OFFSET('Hygiene Data'!$O$5,0,10*ROW('Hygiene Data'!O118))),'Data Summary'!DR124="Yes"),OFFSET('Hygiene Data'!$O$5,0,10*ROW('Hygiene Data'!O118)),NA())</f>
        <v>#N/A</v>
      </c>
      <c r="BD124" s="87" t="e">
        <f ca="true">+IF(AND(ISNUMBER(OFFSET('Hygiene Data'!$O$7,0,10*ROW('Hygiene Data'!O118))),'Data Summary'!DS124="Yes"),OFFSET('Hygiene Data'!$O$7,0,10*ROW('Hygiene Data'!O118)),NA())</f>
        <v>#N/A</v>
      </c>
      <c r="BE124" s="87" t="e">
        <f ca="true">+IF(AND(ISNUMBER(OFFSET('Hygiene Data'!$O$9,0,10*ROW('Hygiene Data'!O118))),'Data Summary'!DT124="Yes"),OFFSET('Hygiene Data'!$O$9,0,10*ROW('Hygiene Data'!O118)),NA())</f>
        <v>#N/A</v>
      </c>
      <c r="BF124" s="87" t="e">
        <f ca="true">+IF(AND(ISNUMBER(OFFSET('Hygiene Data'!$P$5,0,10*ROW('Hygiene Data'!P118))),'Data Summary'!DU124="Yes"),OFFSET('Hygiene Data'!$P$5,0,10*ROW('Hygiene Data'!P118)),NA())</f>
        <v>#N/A</v>
      </c>
      <c r="BG124" s="87" t="e">
        <f ca="true">+IF(AND(ISNUMBER(OFFSET('Hygiene Data'!$P$7,0,10*ROW('Hygiene Data'!P118))),'Data Summary'!DV124="Yes"),OFFSET('Hygiene Data'!$P$7,0,10*ROW('Hygiene Data'!P118)),NA())</f>
        <v>#N/A</v>
      </c>
      <c r="BH124" s="87" t="e">
        <f ca="true">+IF(AND(ISNUMBER(OFFSET('Hygiene Data'!$P$9,0,10*ROW('Hygiene Data'!P118))),'Data Summary'!DW124="Yes"),OFFSET('Hygiene Data'!$P$9,0,10*ROW('Hygiene Data'!P118)),NA())</f>
        <v>#N/A</v>
      </c>
      <c r="BI124" s="87" t="e">
        <f ca="true">+IF(AND(ISNUMBER(OFFSET('Hygiene Data'!$Q$5,0,10*ROW('Hygiene Data'!Q118))),'Data Summary'!DX124="Yes"),OFFSET('Hygiene Data'!$Q$5,0,10*ROW('Hygiene Data'!Q118)),NA())</f>
        <v>#N/A</v>
      </c>
      <c r="BJ124" s="87" t="e">
        <f ca="true">+IF(AND(ISNUMBER(OFFSET('Hygiene Data'!$Q$7,0,10*ROW('Hygiene Data'!Q118))),'Data Summary'!DY124="Yes"),OFFSET('Hygiene Data'!$Q$7,0,10*ROW('Hygiene Data'!Q118)),NA())</f>
        <v>#N/A</v>
      </c>
      <c r="BK124" s="87" t="e">
        <f ca="true">+IF(AND(ISNUMBER(OFFSET('Hygiene Data'!$Q$9,0,10*ROW('Hygiene Data'!Q118))),'Data Summary'!DZ124="Yes"),OFFSET('Hygiene Data'!$Q$9,0,10*ROW('Hygiene Data'!Q118)),NA())</f>
        <v>#N/A</v>
      </c>
      <c r="BL124" s="87" t="e">
        <f ca="true">+IF(AND(ISNUMBER(OFFSET('Hygiene Data'!$R$5,0,10*ROW('Hygiene Data'!R118))),'Data Summary'!EA124="Yes"),OFFSET('Hygiene Data'!$R$5,0,10*ROW('Hygiene Data'!R118)),NA())</f>
        <v>#N/A</v>
      </c>
      <c r="BM124" s="87" t="e">
        <f ca="true">+IF(AND(ISNUMBER(OFFSET('Hygiene Data'!$R$7,0,10*ROW('Hygiene Data'!R118))),'Data Summary'!EB124="Yes"),OFFSET('Hygiene Data'!$R$7,0,10*ROW('Hygiene Data'!R118)),NA())</f>
        <v>#N/A</v>
      </c>
      <c r="BN124" s="87" t="e">
        <f ca="true">+IF(AND(ISNUMBER(OFFSET('Hygiene Data'!$R$9,0,10*ROW('Hygiene Data'!R118))),'Data Summary'!EC124="Yes"),OFFSET('Hygiene Data'!$R$9,0,10*ROW('Hygiene Data'!R118)),NA())</f>
        <v>#N/A</v>
      </c>
      <c r="BO124" s="87" t="e">
        <f ca="true">+IF(AND(ISNUMBER(OFFSET('Hygiene Data'!$S$5,0,10*ROW('Hygiene Data'!S118))),'Data Summary'!ED124="Yes"),OFFSET('Hygiene Data'!$S$5,0,10*ROW('Hygiene Data'!S118)),NA())</f>
        <v>#N/A</v>
      </c>
      <c r="BP124" s="87" t="e">
        <f ca="true">+IF(AND(ISNUMBER(OFFSET('Hygiene Data'!$S$7,0,10*ROW('Hygiene Data'!S118))),'Data Summary'!EE124="Yes"),OFFSET('Hygiene Data'!$S$7,0,10*ROW('Hygiene Data'!S118)),NA())</f>
        <v>#N/A</v>
      </c>
      <c r="BQ124" s="87" t="e">
        <f ca="true">+IF(AND(ISNUMBER(OFFSET('Hygiene Data'!$S$9,0,10*ROW('Hygiene Data'!S118))),'Data Summary'!EF124="Yes"),OFFSET('Hygiene Data'!$S$9,0,10*ROW('Hygiene Data'!S118)),NA())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Data'!$N$4,0,10*ROW('Water Data'!N119))),'Data Summary'!BS125="Yes"),100-OFFSET('Water Data'!$N$4,0,10*ROW('Water Data'!N119)),NA())</f>
        <v>#N/A</v>
      </c>
      <c r="E125" s="85" t="e">
        <f ca="true">+IF(AND(ISNUMBER(OFFSET('Water Data'!$N$6,0,10*ROW('Water Data'!N119))),'Data Summary'!BT125="Yes"),OFFSET('Water Data'!$N$6,0,10*ROW('Water Data'!N119)),NA())</f>
        <v>#N/A</v>
      </c>
      <c r="F125" s="85" t="e">
        <f ca="true">+IF(AND(ISNUMBER(OFFSET('Water Data'!$N$9,0,10*ROW('Water Data'!N119))),'Data Summary'!BU125="Yes"),OFFSET('Water Data'!$N$9,0,10*ROW('Water Data'!N119)),NA())</f>
        <v>#N/A</v>
      </c>
      <c r="G125" s="85" t="e">
        <f ca="true">+IF(AND(ISNUMBER(OFFSET('Water Data'!$O$4,0,10*ROW('Water Data'!O119))),'Data Summary'!BV125="Yes"),100-OFFSET('Water Data'!$O$4,0,10*ROW('Water Data'!O119)),NA())</f>
        <v>#N/A</v>
      </c>
      <c r="H125" s="85" t="e">
        <f ca="true">+IF(AND(ISNUMBER(OFFSET('Water Data'!$O$6,0,10*ROW('Water Data'!O119))),'Data Summary'!BW125="Yes"),OFFSET('Water Data'!$O$6,0,10*ROW('Water Data'!O119)),NA())</f>
        <v>#N/A</v>
      </c>
      <c r="I125" s="85" t="e">
        <f ca="true">+IF(AND(ISNUMBER(OFFSET('Water Data'!$O$9,0,10*ROW('Water Data'!O119))),'Data Summary'!BX125="Yes"),OFFSET('Water Data'!$O$9,0,10*ROW('Water Data'!O119)),NA())</f>
        <v>#N/A</v>
      </c>
      <c r="J125" s="85" t="e">
        <f ca="true">+IF(AND(ISNUMBER(OFFSET('Water Data'!$P$4,0,10*ROW('Water Data'!P119))),'Data Summary'!BY125="Yes"),100-OFFSET('Water Data'!$P$4,0,10*ROW('Water Data'!P119)),NA())</f>
        <v>#N/A</v>
      </c>
      <c r="K125" s="85" t="e">
        <f ca="true">+IF(AND(ISNUMBER(OFFSET('Water Data'!$P$6,0,10*ROW('Water Data'!P119))),'Data Summary'!BZ125="Yes"),OFFSET('Water Data'!$P$6,0,10*ROW('Water Data'!P119)),NA())</f>
        <v>#N/A</v>
      </c>
      <c r="L125" s="85" t="e">
        <f ca="true">+IF(AND(ISNUMBER(OFFSET('Water Data'!$P$9,0,10*ROW('Water Data'!P119))),'Data Summary'!CA125="Yes"),OFFSET('Water Data'!$P$9,0,10*ROW('Water Data'!P119)),NA())</f>
        <v>#N/A</v>
      </c>
      <c r="M125" s="85" t="e">
        <f ca="true">+IF(AND(ISNUMBER(OFFSET('Water Data'!$Q$4,0,10*ROW('Water Data'!Q119))),'Data Summary'!CB125="Yes"),100-OFFSET('Water Data'!$Q$4,0,10*ROW('Water Data'!Q119)),NA())</f>
        <v>#N/A</v>
      </c>
      <c r="N125" s="85" t="e">
        <f ca="true">+IF(AND(ISNUMBER(OFFSET('Water Data'!$Q$6,0,10*ROW('Water Data'!Q119))),'Data Summary'!CC125="Yes"),OFFSET('Water Data'!$Q$6,0,10*ROW('Water Data'!Q119)),NA())</f>
        <v>#N/A</v>
      </c>
      <c r="O125" s="85" t="e">
        <f ca="true">+IF(AND(ISNUMBER(OFFSET('Water Data'!$Q$9,0,10*ROW('Water Data'!Q119))),'Data Summary'!CD125="Yes"),OFFSET('Water Data'!$Q$9,0,10*ROW('Water Data'!Q119)),NA())</f>
        <v>#N/A</v>
      </c>
      <c r="P125" s="85" t="e">
        <f ca="true">+IF(AND(ISNUMBER(OFFSET('Water Data'!$R$4,0,10*ROW('Water Data'!R119))),'Data Summary'!CE125="Yes"),100-OFFSET('Water Data'!$R$4,0,10*ROW('Water Data'!R119)),NA())</f>
        <v>#N/A</v>
      </c>
      <c r="Q125" s="85" t="e">
        <f ca="true">+IF(AND(ISNUMBER(OFFSET('Water Data'!$R$6,0,10*ROW('Water Data'!R119))),'Data Summary'!CF125="Yes"),OFFSET('Water Data'!$R$6,0,10*ROW('Water Data'!R119)),NA())</f>
        <v>#N/A</v>
      </c>
      <c r="R125" s="85" t="e">
        <f ca="true">+IF(AND(ISNUMBER(OFFSET('Water Data'!$R$9,0,10*ROW('Water Data'!R119))),'Data Summary'!CG125="Yes"),OFFSET('Water Data'!$R$9,0,10*ROW('Water Data'!R119)),NA())</f>
        <v>#N/A</v>
      </c>
      <c r="S125" s="85" t="e">
        <f ca="true">+IF(AND(ISNUMBER(OFFSET('Water Data'!$S$4,0,10*ROW('Water Data'!S119))),'Data Summary'!CH125="Yes"),100-OFFSET('Water Data'!$S$4,0,10*ROW('Water Data'!S119)),NA())</f>
        <v>#N/A</v>
      </c>
      <c r="T125" s="85" t="e">
        <f ca="true">+IF(AND(ISNUMBER(OFFSET('Water Data'!$S$6,0,10*ROW('Water Data'!S119))),'Data Summary'!CI125="Yes"),OFFSET('Water Data'!$S$6,0,10*ROW('Water Data'!S119)),NA())</f>
        <v>#N/A</v>
      </c>
      <c r="U125" s="85" t="e">
        <f ca="true">+IF(AND(ISNUMBER(OFFSET('Water Data'!$S$9,0,10*ROW('Water Data'!S119))),'Data Summary'!CJ125="Yes"),OFFSET('Water Data'!$S$9,0,10*ROW('Water Data'!S119)),NA())</f>
        <v>#N/A</v>
      </c>
      <c r="V125" s="86" t="e">
        <f ca="true">+IF(AND(ISNUMBER(OFFSET('Sanitation Data'!$N$4,0,10*ROW('Sanitation Data'!N119))),'Data Summary'!CK125="Yes"),100-OFFSET('Sanitation Data'!$N$4,0,10*ROW('Sanitation Data'!N119)),NA())</f>
        <v>#N/A</v>
      </c>
      <c r="W125" s="86" t="e">
        <f ca="true">+IF(AND(ISNUMBER(OFFSET('Sanitation Data'!$N$6,0,10*ROW('Sanitation Data'!N119))),'Data Summary'!CL125="Yes"),OFFSET('Sanitation Data'!$N$6,0,10*ROW('Sanitation Data'!N119)),NA())</f>
        <v>#N/A</v>
      </c>
      <c r="X125" s="86" t="e">
        <f ca="true">+IF(AND(ISNUMBER(OFFSET('Sanitation Data'!$N$10,0,10*ROW('Sanitation Data'!N119))),'Data Summary'!CM125="Yes"),OFFSET('Sanitation Data'!$N$10,0,10*ROW('Sanitation Data'!N119)),NA())</f>
        <v>#N/A</v>
      </c>
      <c r="Y125" s="86" t="e">
        <f ca="true">+IF(AND(ISNUMBER(OFFSET('Sanitation Data'!$N$11,0,10*ROW('Sanitation Data'!N119))),'Data Summary'!CN125="Yes"),OFFSET('Sanitation Data'!$N$11,0,10*ROW('Sanitation Data'!N119)),NA())</f>
        <v>#N/A</v>
      </c>
      <c r="Z125" s="86" t="e">
        <f ca="true">+IF(AND(ISNUMBER(OFFSET('Sanitation Data'!$N$12,0,10*ROW('Sanitation Data'!N119))),'Data Summary'!CO125="Yes"),OFFSET('Sanitation Data'!$N$12,0,10*ROW('Sanitation Data'!N119)),NA())</f>
        <v>#N/A</v>
      </c>
      <c r="AA125" s="86" t="e">
        <f ca="true">+IF(AND(ISNUMBER(OFFSET('Sanitation Data'!$O$4,0,10*ROW('Sanitation Data'!O119))),'Data Summary'!CP125="Yes"),100-OFFSET('Sanitation Data'!$O$4,0,10*ROW('Sanitation Data'!O119)),NA())</f>
        <v>#N/A</v>
      </c>
      <c r="AB125" s="86" t="e">
        <f ca="true">+IF(AND(ISNUMBER(OFFSET('Sanitation Data'!$O$6,0,10*ROW('Sanitation Data'!O119))),'Data Summary'!CQ125="Yes"),OFFSET('Sanitation Data'!$O$6,0,10*ROW('Sanitation Data'!O119)),NA())</f>
        <v>#N/A</v>
      </c>
      <c r="AC125" s="86" t="e">
        <f ca="true">+IF(AND(ISNUMBER(OFFSET('Sanitation Data'!$O$10,0,10*ROW('Sanitation Data'!O119))),'Data Summary'!CR125="Yes"),OFFSET('Sanitation Data'!$O$10,0,10*ROW('Sanitation Data'!O119)),NA())</f>
        <v>#N/A</v>
      </c>
      <c r="AD125" s="86" t="e">
        <f ca="true">+IF(AND(ISNUMBER(OFFSET('Sanitation Data'!$O$11,0,10*ROW('Sanitation Data'!O119))),'Data Summary'!CS125="Yes"),OFFSET('Sanitation Data'!$O$11,0,10*ROW('Sanitation Data'!O119)),NA())</f>
        <v>#N/A</v>
      </c>
      <c r="AE125" s="86" t="e">
        <f ca="true">+IF(AND(ISNUMBER(OFFSET('Sanitation Data'!$O$12,0,10*ROW('Sanitation Data'!O119))),'Data Summary'!CT125="Yes"),OFFSET('Sanitation Data'!$O$12,0,10*ROW('Sanitation Data'!O119)),NA())</f>
        <v>#N/A</v>
      </c>
      <c r="AF125" s="86" t="e">
        <f ca="true">+IF(AND(ISNUMBER(OFFSET('Sanitation Data'!$P$4,0,10*ROW('Sanitation Data'!P119))),'Data Summary'!CU125="Yes"),100-OFFSET('Sanitation Data'!$P$4,0,10*ROW('Sanitation Data'!P119)),NA())</f>
        <v>#N/A</v>
      </c>
      <c r="AG125" s="86" t="e">
        <f ca="true">+IF(AND(ISNUMBER(OFFSET('Sanitation Data'!$P$6,0,10*ROW('Sanitation Data'!P119))),'Data Summary'!CV125="Yes"),OFFSET('Sanitation Data'!$P$6,0,10*ROW('Sanitation Data'!P119)),NA())</f>
        <v>#N/A</v>
      </c>
      <c r="AH125" s="86" t="e">
        <f ca="true">+IF(AND(ISNUMBER(OFFSET('Sanitation Data'!$P$10,0,10*ROW('Sanitation Data'!P119))),'Data Summary'!CW125="Yes"),OFFSET('Sanitation Data'!$P$10,0,10*ROW('Sanitation Data'!P119)),NA())</f>
        <v>#N/A</v>
      </c>
      <c r="AI125" s="86" t="e">
        <f ca="true">+IF(AND(ISNUMBER(OFFSET('Sanitation Data'!$P$11,0,10*ROW('Sanitation Data'!P119))),'Data Summary'!CX125="Yes"),OFFSET('Sanitation Data'!$P$11,0,10*ROW('Sanitation Data'!P119)),NA())</f>
        <v>#N/A</v>
      </c>
      <c r="AJ125" s="86" t="e">
        <f ca="true">+IF(AND(ISNUMBER(OFFSET('Sanitation Data'!$P$12,0,10*ROW('Sanitation Data'!P119))),'Data Summary'!CY125="Yes"),OFFSET('Sanitation Data'!$P$12,0,10*ROW('Sanitation Data'!P119)),NA())</f>
        <v>#N/A</v>
      </c>
      <c r="AK125" s="86" t="e">
        <f ca="true">+IF(AND(ISNUMBER(OFFSET('Sanitation Data'!$Q$4,0,10*ROW('Sanitation Data'!Q119))),'Data Summary'!CZ125="Yes"),100-OFFSET('Sanitation Data'!$Q$4,0,10*ROW('Sanitation Data'!Q119)),NA())</f>
        <v>#N/A</v>
      </c>
      <c r="AL125" s="86" t="e">
        <f ca="true">+IF(AND(ISNUMBER(OFFSET('Sanitation Data'!$Q$6,0,10*ROW('Sanitation Data'!Q119))),'Data Summary'!DA125="Yes"),OFFSET('Sanitation Data'!$Q$6,0,10*ROW('Sanitation Data'!Q119)),NA())</f>
        <v>#N/A</v>
      </c>
      <c r="AM125" s="86" t="e">
        <f ca="true">+IF(AND(ISNUMBER(OFFSET('Sanitation Data'!$Q$10,0,10*ROW('Sanitation Data'!Q119))),'Data Summary'!DB125="Yes"),OFFSET('Sanitation Data'!$Q$10,0,10*ROW('Sanitation Data'!Q119)),NA())</f>
        <v>#N/A</v>
      </c>
      <c r="AN125" s="86" t="e">
        <f ca="true">+IF(AND(ISNUMBER(OFFSET('Sanitation Data'!$Q$11,0,10*ROW('Sanitation Data'!Q119))),'Data Summary'!DC125="Yes"),OFFSET('Sanitation Data'!$Q$11,0,10*ROW('Sanitation Data'!Q119)),NA())</f>
        <v>#N/A</v>
      </c>
      <c r="AO125" s="86" t="e">
        <f ca="true">+IF(AND(ISNUMBER(OFFSET('Sanitation Data'!$Q$12,0,10*ROW('Sanitation Data'!Q119))),'Data Summary'!DD125="Yes"),OFFSET('Sanitation Data'!$Q$12,0,10*ROW('Sanitation Data'!Q119)),NA())</f>
        <v>#N/A</v>
      </c>
      <c r="AP125" s="86" t="e">
        <f ca="true">+IF(AND(ISNUMBER(OFFSET('Sanitation Data'!$R$4,0,10*ROW('Sanitation Data'!R119))),'Data Summary'!DE125="Yes"),100-OFFSET('Sanitation Data'!$R$4,0,10*ROW('Sanitation Data'!R119)),NA())</f>
        <v>#N/A</v>
      </c>
      <c r="AQ125" s="86" t="e">
        <f ca="true">+IF(AND(ISNUMBER(OFFSET('Sanitation Data'!$R$6,0,10*ROW('Sanitation Data'!R119))),'Data Summary'!DF125="Yes"),OFFSET('Sanitation Data'!$R$6,0,10*ROW('Sanitation Data'!R119)),NA())</f>
        <v>#N/A</v>
      </c>
      <c r="AR125" s="86" t="e">
        <f ca="true">+IF(AND(ISNUMBER(OFFSET('Sanitation Data'!$R$10,0,10*ROW('Sanitation Data'!R119))),'Data Summary'!DG125="Yes"),OFFSET('Sanitation Data'!$R$10,0,10*ROW('Sanitation Data'!R119)),NA())</f>
        <v>#N/A</v>
      </c>
      <c r="AS125" s="86" t="e">
        <f ca="true">+IF(AND(ISNUMBER(OFFSET('Sanitation Data'!$R$11,0,10*ROW('Sanitation Data'!R119))),'Data Summary'!DH125="Yes"),OFFSET('Sanitation Data'!$R$11,0,10*ROW('Sanitation Data'!R119)),NA())</f>
        <v>#N/A</v>
      </c>
      <c r="AT125" s="86" t="e">
        <f ca="true">+IF(AND(ISNUMBER(OFFSET('Sanitation Data'!$R$12,0,10*ROW('Sanitation Data'!R119))),'Data Summary'!DI125="Yes"),OFFSET('Sanitation Data'!$R$12,0,10*ROW('Sanitation Data'!R119)),NA())</f>
        <v>#N/A</v>
      </c>
      <c r="AU125" s="86" t="e">
        <f ca="true">+IF(AND(ISNUMBER(OFFSET('Sanitation Data'!$S$4,0,10*ROW('Sanitation Data'!S119))),'Data Summary'!DJ125="Yes"),100-OFFSET('Sanitation Data'!$S$4,0,10*ROW('Sanitation Data'!S119)),NA())</f>
        <v>#N/A</v>
      </c>
      <c r="AV125" s="86" t="e">
        <f ca="true">+IF(AND(ISNUMBER(OFFSET('Sanitation Data'!$S$6,0,10*ROW('Sanitation Data'!S119))),'Data Summary'!DK125="Yes"),OFFSET('Sanitation Data'!$S$6,0,10*ROW('Sanitation Data'!S119)),NA())</f>
        <v>#N/A</v>
      </c>
      <c r="AW125" s="86" t="e">
        <f ca="true">+IF(AND(ISNUMBER(OFFSET('Sanitation Data'!$S$10,0,10*ROW('Sanitation Data'!S119))),'Data Summary'!DL125="Yes"),OFFSET('Sanitation Data'!$S$10,0,10*ROW('Sanitation Data'!S119)),NA())</f>
        <v>#N/A</v>
      </c>
      <c r="AX125" s="86" t="e">
        <f ca="true">+IF(AND(ISNUMBER(OFFSET('Sanitation Data'!$S$11,0,10*ROW('Sanitation Data'!S119))),'Data Summary'!DM125="Yes"),OFFSET('Sanitation Data'!$S$11,0,10*ROW('Sanitation Data'!S119)),NA())</f>
        <v>#N/A</v>
      </c>
      <c r="AY125" s="86" t="e">
        <f ca="true">+IF(AND(ISNUMBER(OFFSET('Sanitation Data'!$S$12,0,10*ROW('Sanitation Data'!S119))),'Data Summary'!DN125="Yes"),OFFSET('Sanitation Data'!$S$12,0,10*ROW('Sanitation Data'!S119)),NA())</f>
        <v>#N/A</v>
      </c>
      <c r="AZ125" s="87" t="e">
        <f ca="true">+IF(AND(ISNUMBER(OFFSET('Hygiene Data'!$N$5,0,10*ROW('Hygiene Data'!N119))),'Data Summary'!DO125="Yes"),OFFSET('Hygiene Data'!$N$5,0,10*ROW('Hygiene Data'!N119)),NA())</f>
        <v>#N/A</v>
      </c>
      <c r="BA125" s="87" t="e">
        <f ca="true">+IF(AND(ISNUMBER(OFFSET('Hygiene Data'!$N$7,0,10*ROW('Hygiene Data'!N119))),'Data Summary'!DP125="Yes"),OFFSET('Hygiene Data'!$N$7,0,10*ROW('Hygiene Data'!N119)),NA())</f>
        <v>#N/A</v>
      </c>
      <c r="BB125" s="87" t="e">
        <f ca="true">+IF(AND(ISNUMBER(OFFSET('Hygiene Data'!$N$9,0,10*ROW('Hygiene Data'!N119))),'Data Summary'!DQ125="Yes"),OFFSET('Hygiene Data'!$N$9,0,10*ROW('Hygiene Data'!N119)),NA())</f>
        <v>#N/A</v>
      </c>
      <c r="BC125" s="87" t="e">
        <f ca="true">+IF(AND(ISNUMBER(OFFSET('Hygiene Data'!$O$5,0,10*ROW('Hygiene Data'!O119))),'Data Summary'!DR125="Yes"),OFFSET('Hygiene Data'!$O$5,0,10*ROW('Hygiene Data'!O119)),NA())</f>
        <v>#N/A</v>
      </c>
      <c r="BD125" s="87" t="e">
        <f ca="true">+IF(AND(ISNUMBER(OFFSET('Hygiene Data'!$O$7,0,10*ROW('Hygiene Data'!O119))),'Data Summary'!DS125="Yes"),OFFSET('Hygiene Data'!$O$7,0,10*ROW('Hygiene Data'!O119)),NA())</f>
        <v>#N/A</v>
      </c>
      <c r="BE125" s="87" t="e">
        <f ca="true">+IF(AND(ISNUMBER(OFFSET('Hygiene Data'!$O$9,0,10*ROW('Hygiene Data'!O119))),'Data Summary'!DT125="Yes"),OFFSET('Hygiene Data'!$O$9,0,10*ROW('Hygiene Data'!O119)),NA())</f>
        <v>#N/A</v>
      </c>
      <c r="BF125" s="87" t="e">
        <f ca="true">+IF(AND(ISNUMBER(OFFSET('Hygiene Data'!$P$5,0,10*ROW('Hygiene Data'!P119))),'Data Summary'!DU125="Yes"),OFFSET('Hygiene Data'!$P$5,0,10*ROW('Hygiene Data'!P119)),NA())</f>
        <v>#N/A</v>
      </c>
      <c r="BG125" s="87" t="e">
        <f ca="true">+IF(AND(ISNUMBER(OFFSET('Hygiene Data'!$P$7,0,10*ROW('Hygiene Data'!P119))),'Data Summary'!DV125="Yes"),OFFSET('Hygiene Data'!$P$7,0,10*ROW('Hygiene Data'!P119)),NA())</f>
        <v>#N/A</v>
      </c>
      <c r="BH125" s="87" t="e">
        <f ca="true">+IF(AND(ISNUMBER(OFFSET('Hygiene Data'!$P$9,0,10*ROW('Hygiene Data'!P119))),'Data Summary'!DW125="Yes"),OFFSET('Hygiene Data'!$P$9,0,10*ROW('Hygiene Data'!P119)),NA())</f>
        <v>#N/A</v>
      </c>
      <c r="BI125" s="87" t="e">
        <f ca="true">+IF(AND(ISNUMBER(OFFSET('Hygiene Data'!$Q$5,0,10*ROW('Hygiene Data'!Q119))),'Data Summary'!DX125="Yes"),OFFSET('Hygiene Data'!$Q$5,0,10*ROW('Hygiene Data'!Q119)),NA())</f>
        <v>#N/A</v>
      </c>
      <c r="BJ125" s="87" t="e">
        <f ca="true">+IF(AND(ISNUMBER(OFFSET('Hygiene Data'!$Q$7,0,10*ROW('Hygiene Data'!Q119))),'Data Summary'!DY125="Yes"),OFFSET('Hygiene Data'!$Q$7,0,10*ROW('Hygiene Data'!Q119)),NA())</f>
        <v>#N/A</v>
      </c>
      <c r="BK125" s="87" t="e">
        <f ca="true">+IF(AND(ISNUMBER(OFFSET('Hygiene Data'!$Q$9,0,10*ROW('Hygiene Data'!Q119))),'Data Summary'!DZ125="Yes"),OFFSET('Hygiene Data'!$Q$9,0,10*ROW('Hygiene Data'!Q119)),NA())</f>
        <v>#N/A</v>
      </c>
      <c r="BL125" s="87" t="e">
        <f ca="true">+IF(AND(ISNUMBER(OFFSET('Hygiene Data'!$R$5,0,10*ROW('Hygiene Data'!R119))),'Data Summary'!EA125="Yes"),OFFSET('Hygiene Data'!$R$5,0,10*ROW('Hygiene Data'!R119)),NA())</f>
        <v>#N/A</v>
      </c>
      <c r="BM125" s="87" t="e">
        <f ca="true">+IF(AND(ISNUMBER(OFFSET('Hygiene Data'!$R$7,0,10*ROW('Hygiene Data'!R119))),'Data Summary'!EB125="Yes"),OFFSET('Hygiene Data'!$R$7,0,10*ROW('Hygiene Data'!R119)),NA())</f>
        <v>#N/A</v>
      </c>
      <c r="BN125" s="87" t="e">
        <f ca="true">+IF(AND(ISNUMBER(OFFSET('Hygiene Data'!$R$9,0,10*ROW('Hygiene Data'!R119))),'Data Summary'!EC125="Yes"),OFFSET('Hygiene Data'!$R$9,0,10*ROW('Hygiene Data'!R119)),NA())</f>
        <v>#N/A</v>
      </c>
      <c r="BO125" s="87" t="e">
        <f ca="true">+IF(AND(ISNUMBER(OFFSET('Hygiene Data'!$S$5,0,10*ROW('Hygiene Data'!S119))),'Data Summary'!ED125="Yes"),OFFSET('Hygiene Data'!$S$5,0,10*ROW('Hygiene Data'!S119)),NA())</f>
        <v>#N/A</v>
      </c>
      <c r="BP125" s="87" t="e">
        <f ca="true">+IF(AND(ISNUMBER(OFFSET('Hygiene Data'!$S$7,0,10*ROW('Hygiene Data'!S119))),'Data Summary'!EE125="Yes"),OFFSET('Hygiene Data'!$S$7,0,10*ROW('Hygiene Data'!S119)),NA())</f>
        <v>#N/A</v>
      </c>
      <c r="BQ125" s="87" t="e">
        <f ca="true">+IF(AND(ISNUMBER(OFFSET('Hygiene Data'!$S$9,0,10*ROW('Hygiene Data'!S119))),'Data Summary'!EF125="Yes"),OFFSET('Hygiene Data'!$S$9,0,10*ROW('Hygiene Data'!S119)),NA())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Data'!$N$4,0,10*ROW('Water Data'!N120))),'Data Summary'!BS126="Yes"),100-OFFSET('Water Data'!$N$4,0,10*ROW('Water Data'!N120)),NA())</f>
        <v>#N/A</v>
      </c>
      <c r="E126" s="85" t="e">
        <f ca="true">+IF(AND(ISNUMBER(OFFSET('Water Data'!$N$6,0,10*ROW('Water Data'!N120))),'Data Summary'!BT126="Yes"),OFFSET('Water Data'!$N$6,0,10*ROW('Water Data'!N120)),NA())</f>
        <v>#N/A</v>
      </c>
      <c r="F126" s="85" t="e">
        <f ca="true">+IF(AND(ISNUMBER(OFFSET('Water Data'!$N$9,0,10*ROW('Water Data'!N120))),'Data Summary'!BU126="Yes"),OFFSET('Water Data'!$N$9,0,10*ROW('Water Data'!N120)),NA())</f>
        <v>#N/A</v>
      </c>
      <c r="G126" s="85" t="e">
        <f ca="true">+IF(AND(ISNUMBER(OFFSET('Water Data'!$O$4,0,10*ROW('Water Data'!O120))),'Data Summary'!BV126="Yes"),100-OFFSET('Water Data'!$O$4,0,10*ROW('Water Data'!O120)),NA())</f>
        <v>#N/A</v>
      </c>
      <c r="H126" s="85" t="e">
        <f ca="true">+IF(AND(ISNUMBER(OFFSET('Water Data'!$O$6,0,10*ROW('Water Data'!O120))),'Data Summary'!BW126="Yes"),OFFSET('Water Data'!$O$6,0,10*ROW('Water Data'!O120)),NA())</f>
        <v>#N/A</v>
      </c>
      <c r="I126" s="85" t="e">
        <f ca="true">+IF(AND(ISNUMBER(OFFSET('Water Data'!$O$9,0,10*ROW('Water Data'!O120))),'Data Summary'!BX126="Yes"),OFFSET('Water Data'!$O$9,0,10*ROW('Water Data'!O120)),NA())</f>
        <v>#N/A</v>
      </c>
      <c r="J126" s="85" t="e">
        <f ca="true">+IF(AND(ISNUMBER(OFFSET('Water Data'!$P$4,0,10*ROW('Water Data'!P120))),'Data Summary'!BY126="Yes"),100-OFFSET('Water Data'!$P$4,0,10*ROW('Water Data'!P120)),NA())</f>
        <v>#N/A</v>
      </c>
      <c r="K126" s="85" t="e">
        <f ca="true">+IF(AND(ISNUMBER(OFFSET('Water Data'!$P$6,0,10*ROW('Water Data'!P120))),'Data Summary'!BZ126="Yes"),OFFSET('Water Data'!$P$6,0,10*ROW('Water Data'!P120)),NA())</f>
        <v>#N/A</v>
      </c>
      <c r="L126" s="85" t="e">
        <f ca="true">+IF(AND(ISNUMBER(OFFSET('Water Data'!$P$9,0,10*ROW('Water Data'!P120))),'Data Summary'!CA126="Yes"),OFFSET('Water Data'!$P$9,0,10*ROW('Water Data'!P120)),NA())</f>
        <v>#N/A</v>
      </c>
      <c r="M126" s="85" t="e">
        <f ca="true">+IF(AND(ISNUMBER(OFFSET('Water Data'!$Q$4,0,10*ROW('Water Data'!Q120))),'Data Summary'!CB126="Yes"),100-OFFSET('Water Data'!$Q$4,0,10*ROW('Water Data'!Q120)),NA())</f>
        <v>#N/A</v>
      </c>
      <c r="N126" s="85" t="e">
        <f ca="true">+IF(AND(ISNUMBER(OFFSET('Water Data'!$Q$6,0,10*ROW('Water Data'!Q120))),'Data Summary'!CC126="Yes"),OFFSET('Water Data'!$Q$6,0,10*ROW('Water Data'!Q120)),NA())</f>
        <v>#N/A</v>
      </c>
      <c r="O126" s="85" t="e">
        <f ca="true">+IF(AND(ISNUMBER(OFFSET('Water Data'!$Q$9,0,10*ROW('Water Data'!Q120))),'Data Summary'!CD126="Yes"),OFFSET('Water Data'!$Q$9,0,10*ROW('Water Data'!Q120)),NA())</f>
        <v>#N/A</v>
      </c>
      <c r="P126" s="85" t="e">
        <f ca="true">+IF(AND(ISNUMBER(OFFSET('Water Data'!$R$4,0,10*ROW('Water Data'!R120))),'Data Summary'!CE126="Yes"),100-OFFSET('Water Data'!$R$4,0,10*ROW('Water Data'!R120)),NA())</f>
        <v>#N/A</v>
      </c>
      <c r="Q126" s="85" t="e">
        <f ca="true">+IF(AND(ISNUMBER(OFFSET('Water Data'!$R$6,0,10*ROW('Water Data'!R120))),'Data Summary'!CF126="Yes"),OFFSET('Water Data'!$R$6,0,10*ROW('Water Data'!R120)),NA())</f>
        <v>#N/A</v>
      </c>
      <c r="R126" s="85" t="e">
        <f ca="true">+IF(AND(ISNUMBER(OFFSET('Water Data'!$R$9,0,10*ROW('Water Data'!R120))),'Data Summary'!CG126="Yes"),OFFSET('Water Data'!$R$9,0,10*ROW('Water Data'!R120)),NA())</f>
        <v>#N/A</v>
      </c>
      <c r="S126" s="85" t="e">
        <f ca="true">+IF(AND(ISNUMBER(OFFSET('Water Data'!$S$4,0,10*ROW('Water Data'!S120))),'Data Summary'!CH126="Yes"),100-OFFSET('Water Data'!$S$4,0,10*ROW('Water Data'!S120)),NA())</f>
        <v>#N/A</v>
      </c>
      <c r="T126" s="85" t="e">
        <f ca="true">+IF(AND(ISNUMBER(OFFSET('Water Data'!$S$6,0,10*ROW('Water Data'!S120))),'Data Summary'!CI126="Yes"),OFFSET('Water Data'!$S$6,0,10*ROW('Water Data'!S120)),NA())</f>
        <v>#N/A</v>
      </c>
      <c r="U126" s="85" t="e">
        <f ca="true">+IF(AND(ISNUMBER(OFFSET('Water Data'!$S$9,0,10*ROW('Water Data'!S120))),'Data Summary'!CJ126="Yes"),OFFSET('Water Data'!$S$9,0,10*ROW('Water Data'!S120)),NA())</f>
        <v>#N/A</v>
      </c>
      <c r="V126" s="86" t="e">
        <f ca="true">+IF(AND(ISNUMBER(OFFSET('Sanitation Data'!$N$4,0,10*ROW('Sanitation Data'!N120))),'Data Summary'!CK126="Yes"),100-OFFSET('Sanitation Data'!$N$4,0,10*ROW('Sanitation Data'!N120)),NA())</f>
        <v>#N/A</v>
      </c>
      <c r="W126" s="86" t="e">
        <f ca="true">+IF(AND(ISNUMBER(OFFSET('Sanitation Data'!$N$6,0,10*ROW('Sanitation Data'!N120))),'Data Summary'!CL126="Yes"),OFFSET('Sanitation Data'!$N$6,0,10*ROW('Sanitation Data'!N120)),NA())</f>
        <v>#N/A</v>
      </c>
      <c r="X126" s="86" t="e">
        <f ca="true">+IF(AND(ISNUMBER(OFFSET('Sanitation Data'!$N$10,0,10*ROW('Sanitation Data'!N120))),'Data Summary'!CM126="Yes"),OFFSET('Sanitation Data'!$N$10,0,10*ROW('Sanitation Data'!N120)),NA())</f>
        <v>#N/A</v>
      </c>
      <c r="Y126" s="86" t="e">
        <f ca="true">+IF(AND(ISNUMBER(OFFSET('Sanitation Data'!$N$11,0,10*ROW('Sanitation Data'!N120))),'Data Summary'!CN126="Yes"),OFFSET('Sanitation Data'!$N$11,0,10*ROW('Sanitation Data'!N120)),NA())</f>
        <v>#N/A</v>
      </c>
      <c r="Z126" s="86" t="e">
        <f ca="true">+IF(AND(ISNUMBER(OFFSET('Sanitation Data'!$N$12,0,10*ROW('Sanitation Data'!N120))),'Data Summary'!CO126="Yes"),OFFSET('Sanitation Data'!$N$12,0,10*ROW('Sanitation Data'!N120)),NA())</f>
        <v>#N/A</v>
      </c>
      <c r="AA126" s="86" t="e">
        <f ca="true">+IF(AND(ISNUMBER(OFFSET('Sanitation Data'!$O$4,0,10*ROW('Sanitation Data'!O120))),'Data Summary'!CP126="Yes"),100-OFFSET('Sanitation Data'!$O$4,0,10*ROW('Sanitation Data'!O120)),NA())</f>
        <v>#N/A</v>
      </c>
      <c r="AB126" s="86" t="e">
        <f ca="true">+IF(AND(ISNUMBER(OFFSET('Sanitation Data'!$O$6,0,10*ROW('Sanitation Data'!O120))),'Data Summary'!CQ126="Yes"),OFFSET('Sanitation Data'!$O$6,0,10*ROW('Sanitation Data'!O120)),NA())</f>
        <v>#N/A</v>
      </c>
      <c r="AC126" s="86" t="e">
        <f ca="true">+IF(AND(ISNUMBER(OFFSET('Sanitation Data'!$O$10,0,10*ROW('Sanitation Data'!O120))),'Data Summary'!CR126="Yes"),OFFSET('Sanitation Data'!$O$10,0,10*ROW('Sanitation Data'!O120)),NA())</f>
        <v>#N/A</v>
      </c>
      <c r="AD126" s="86" t="e">
        <f ca="true">+IF(AND(ISNUMBER(OFFSET('Sanitation Data'!$O$11,0,10*ROW('Sanitation Data'!O120))),'Data Summary'!CS126="Yes"),OFFSET('Sanitation Data'!$O$11,0,10*ROW('Sanitation Data'!O120)),NA())</f>
        <v>#N/A</v>
      </c>
      <c r="AE126" s="86" t="e">
        <f ca="true">+IF(AND(ISNUMBER(OFFSET('Sanitation Data'!$O$12,0,10*ROW('Sanitation Data'!O120))),'Data Summary'!CT126="Yes"),OFFSET('Sanitation Data'!$O$12,0,10*ROW('Sanitation Data'!O120)),NA())</f>
        <v>#N/A</v>
      </c>
      <c r="AF126" s="86" t="e">
        <f ca="true">+IF(AND(ISNUMBER(OFFSET('Sanitation Data'!$P$4,0,10*ROW('Sanitation Data'!P120))),'Data Summary'!CU126="Yes"),100-OFFSET('Sanitation Data'!$P$4,0,10*ROW('Sanitation Data'!P120)),NA())</f>
        <v>#N/A</v>
      </c>
      <c r="AG126" s="86" t="e">
        <f ca="true">+IF(AND(ISNUMBER(OFFSET('Sanitation Data'!$P$6,0,10*ROW('Sanitation Data'!P120))),'Data Summary'!CV126="Yes"),OFFSET('Sanitation Data'!$P$6,0,10*ROW('Sanitation Data'!P120)),NA())</f>
        <v>#N/A</v>
      </c>
      <c r="AH126" s="86" t="e">
        <f ca="true">+IF(AND(ISNUMBER(OFFSET('Sanitation Data'!$P$10,0,10*ROW('Sanitation Data'!P120))),'Data Summary'!CW126="Yes"),OFFSET('Sanitation Data'!$P$10,0,10*ROW('Sanitation Data'!P120)),NA())</f>
        <v>#N/A</v>
      </c>
      <c r="AI126" s="86" t="e">
        <f ca="true">+IF(AND(ISNUMBER(OFFSET('Sanitation Data'!$P$11,0,10*ROW('Sanitation Data'!P120))),'Data Summary'!CX126="Yes"),OFFSET('Sanitation Data'!$P$11,0,10*ROW('Sanitation Data'!P120)),NA())</f>
        <v>#N/A</v>
      </c>
      <c r="AJ126" s="86" t="e">
        <f ca="true">+IF(AND(ISNUMBER(OFFSET('Sanitation Data'!$P$12,0,10*ROW('Sanitation Data'!P120))),'Data Summary'!CY126="Yes"),OFFSET('Sanitation Data'!$P$12,0,10*ROW('Sanitation Data'!P120)),NA())</f>
        <v>#N/A</v>
      </c>
      <c r="AK126" s="86" t="e">
        <f ca="true">+IF(AND(ISNUMBER(OFFSET('Sanitation Data'!$Q$4,0,10*ROW('Sanitation Data'!Q120))),'Data Summary'!CZ126="Yes"),100-OFFSET('Sanitation Data'!$Q$4,0,10*ROW('Sanitation Data'!Q120)),NA())</f>
        <v>#N/A</v>
      </c>
      <c r="AL126" s="86" t="e">
        <f ca="true">+IF(AND(ISNUMBER(OFFSET('Sanitation Data'!$Q$6,0,10*ROW('Sanitation Data'!Q120))),'Data Summary'!DA126="Yes"),OFFSET('Sanitation Data'!$Q$6,0,10*ROW('Sanitation Data'!Q120)),NA())</f>
        <v>#N/A</v>
      </c>
      <c r="AM126" s="86" t="e">
        <f ca="true">+IF(AND(ISNUMBER(OFFSET('Sanitation Data'!$Q$10,0,10*ROW('Sanitation Data'!Q120))),'Data Summary'!DB126="Yes"),OFFSET('Sanitation Data'!$Q$10,0,10*ROW('Sanitation Data'!Q120)),NA())</f>
        <v>#N/A</v>
      </c>
      <c r="AN126" s="86" t="e">
        <f ca="true">+IF(AND(ISNUMBER(OFFSET('Sanitation Data'!$Q$11,0,10*ROW('Sanitation Data'!Q120))),'Data Summary'!DC126="Yes"),OFFSET('Sanitation Data'!$Q$11,0,10*ROW('Sanitation Data'!Q120)),NA())</f>
        <v>#N/A</v>
      </c>
      <c r="AO126" s="86" t="e">
        <f ca="true">+IF(AND(ISNUMBER(OFFSET('Sanitation Data'!$Q$12,0,10*ROW('Sanitation Data'!Q120))),'Data Summary'!DD126="Yes"),OFFSET('Sanitation Data'!$Q$12,0,10*ROW('Sanitation Data'!Q120)),NA())</f>
        <v>#N/A</v>
      </c>
      <c r="AP126" s="86" t="e">
        <f ca="true">+IF(AND(ISNUMBER(OFFSET('Sanitation Data'!$R$4,0,10*ROW('Sanitation Data'!R120))),'Data Summary'!DE126="Yes"),100-OFFSET('Sanitation Data'!$R$4,0,10*ROW('Sanitation Data'!R120)),NA())</f>
        <v>#N/A</v>
      </c>
      <c r="AQ126" s="86" t="e">
        <f ca="true">+IF(AND(ISNUMBER(OFFSET('Sanitation Data'!$R$6,0,10*ROW('Sanitation Data'!R120))),'Data Summary'!DF126="Yes"),OFFSET('Sanitation Data'!$R$6,0,10*ROW('Sanitation Data'!R120)),NA())</f>
        <v>#N/A</v>
      </c>
      <c r="AR126" s="86" t="e">
        <f ca="true">+IF(AND(ISNUMBER(OFFSET('Sanitation Data'!$R$10,0,10*ROW('Sanitation Data'!R120))),'Data Summary'!DG126="Yes"),OFFSET('Sanitation Data'!$R$10,0,10*ROW('Sanitation Data'!R120)),NA())</f>
        <v>#N/A</v>
      </c>
      <c r="AS126" s="86" t="e">
        <f ca="true">+IF(AND(ISNUMBER(OFFSET('Sanitation Data'!$R$11,0,10*ROW('Sanitation Data'!R120))),'Data Summary'!DH126="Yes"),OFFSET('Sanitation Data'!$R$11,0,10*ROW('Sanitation Data'!R120)),NA())</f>
        <v>#N/A</v>
      </c>
      <c r="AT126" s="86" t="e">
        <f ca="true">+IF(AND(ISNUMBER(OFFSET('Sanitation Data'!$R$12,0,10*ROW('Sanitation Data'!R120))),'Data Summary'!DI126="Yes"),OFFSET('Sanitation Data'!$R$12,0,10*ROW('Sanitation Data'!R120)),NA())</f>
        <v>#N/A</v>
      </c>
      <c r="AU126" s="86" t="e">
        <f ca="true">+IF(AND(ISNUMBER(OFFSET('Sanitation Data'!$S$4,0,10*ROW('Sanitation Data'!S120))),'Data Summary'!DJ126="Yes"),100-OFFSET('Sanitation Data'!$S$4,0,10*ROW('Sanitation Data'!S120)),NA())</f>
        <v>#N/A</v>
      </c>
      <c r="AV126" s="86" t="e">
        <f ca="true">+IF(AND(ISNUMBER(OFFSET('Sanitation Data'!$S$6,0,10*ROW('Sanitation Data'!S120))),'Data Summary'!DK126="Yes"),OFFSET('Sanitation Data'!$S$6,0,10*ROW('Sanitation Data'!S120)),NA())</f>
        <v>#N/A</v>
      </c>
      <c r="AW126" s="86" t="e">
        <f ca="true">+IF(AND(ISNUMBER(OFFSET('Sanitation Data'!$S$10,0,10*ROW('Sanitation Data'!S120))),'Data Summary'!DL126="Yes"),OFFSET('Sanitation Data'!$S$10,0,10*ROW('Sanitation Data'!S120)),NA())</f>
        <v>#N/A</v>
      </c>
      <c r="AX126" s="86" t="e">
        <f ca="true">+IF(AND(ISNUMBER(OFFSET('Sanitation Data'!$S$11,0,10*ROW('Sanitation Data'!S120))),'Data Summary'!DM126="Yes"),OFFSET('Sanitation Data'!$S$11,0,10*ROW('Sanitation Data'!S120)),NA())</f>
        <v>#N/A</v>
      </c>
      <c r="AY126" s="86" t="e">
        <f ca="true">+IF(AND(ISNUMBER(OFFSET('Sanitation Data'!$S$12,0,10*ROW('Sanitation Data'!S120))),'Data Summary'!DN126="Yes"),OFFSET('Sanitation Data'!$S$12,0,10*ROW('Sanitation Data'!S120)),NA())</f>
        <v>#N/A</v>
      </c>
      <c r="AZ126" s="87" t="e">
        <f ca="true">+IF(AND(ISNUMBER(OFFSET('Hygiene Data'!$N$5,0,10*ROW('Hygiene Data'!N120))),'Data Summary'!DO126="Yes"),OFFSET('Hygiene Data'!$N$5,0,10*ROW('Hygiene Data'!N120)),NA())</f>
        <v>#N/A</v>
      </c>
      <c r="BA126" s="87" t="e">
        <f ca="true">+IF(AND(ISNUMBER(OFFSET('Hygiene Data'!$N$7,0,10*ROW('Hygiene Data'!N120))),'Data Summary'!DP126="Yes"),OFFSET('Hygiene Data'!$N$7,0,10*ROW('Hygiene Data'!N120)),NA())</f>
        <v>#N/A</v>
      </c>
      <c r="BB126" s="87" t="e">
        <f ca="true">+IF(AND(ISNUMBER(OFFSET('Hygiene Data'!$N$9,0,10*ROW('Hygiene Data'!N120))),'Data Summary'!DQ126="Yes"),OFFSET('Hygiene Data'!$N$9,0,10*ROW('Hygiene Data'!N120)),NA())</f>
        <v>#N/A</v>
      </c>
      <c r="BC126" s="87" t="e">
        <f ca="true">+IF(AND(ISNUMBER(OFFSET('Hygiene Data'!$O$5,0,10*ROW('Hygiene Data'!O120))),'Data Summary'!DR126="Yes"),OFFSET('Hygiene Data'!$O$5,0,10*ROW('Hygiene Data'!O120)),NA())</f>
        <v>#N/A</v>
      </c>
      <c r="BD126" s="87" t="e">
        <f ca="true">+IF(AND(ISNUMBER(OFFSET('Hygiene Data'!$O$7,0,10*ROW('Hygiene Data'!O120))),'Data Summary'!DS126="Yes"),OFFSET('Hygiene Data'!$O$7,0,10*ROW('Hygiene Data'!O120)),NA())</f>
        <v>#N/A</v>
      </c>
      <c r="BE126" s="87" t="e">
        <f ca="true">+IF(AND(ISNUMBER(OFFSET('Hygiene Data'!$O$9,0,10*ROW('Hygiene Data'!O120))),'Data Summary'!DT126="Yes"),OFFSET('Hygiene Data'!$O$9,0,10*ROW('Hygiene Data'!O120)),NA())</f>
        <v>#N/A</v>
      </c>
      <c r="BF126" s="87" t="e">
        <f ca="true">+IF(AND(ISNUMBER(OFFSET('Hygiene Data'!$P$5,0,10*ROW('Hygiene Data'!P120))),'Data Summary'!DU126="Yes"),OFFSET('Hygiene Data'!$P$5,0,10*ROW('Hygiene Data'!P120)),NA())</f>
        <v>#N/A</v>
      </c>
      <c r="BG126" s="87" t="e">
        <f ca="true">+IF(AND(ISNUMBER(OFFSET('Hygiene Data'!$P$7,0,10*ROW('Hygiene Data'!P120))),'Data Summary'!DV126="Yes"),OFFSET('Hygiene Data'!$P$7,0,10*ROW('Hygiene Data'!P120)),NA())</f>
        <v>#N/A</v>
      </c>
      <c r="BH126" s="87" t="e">
        <f ca="true">+IF(AND(ISNUMBER(OFFSET('Hygiene Data'!$P$9,0,10*ROW('Hygiene Data'!P120))),'Data Summary'!DW126="Yes"),OFFSET('Hygiene Data'!$P$9,0,10*ROW('Hygiene Data'!P120)),NA())</f>
        <v>#N/A</v>
      </c>
      <c r="BI126" s="87" t="e">
        <f ca="true">+IF(AND(ISNUMBER(OFFSET('Hygiene Data'!$Q$5,0,10*ROW('Hygiene Data'!Q120))),'Data Summary'!DX126="Yes"),OFFSET('Hygiene Data'!$Q$5,0,10*ROW('Hygiene Data'!Q120)),NA())</f>
        <v>#N/A</v>
      </c>
      <c r="BJ126" s="87" t="e">
        <f ca="true">+IF(AND(ISNUMBER(OFFSET('Hygiene Data'!$Q$7,0,10*ROW('Hygiene Data'!Q120))),'Data Summary'!DY126="Yes"),OFFSET('Hygiene Data'!$Q$7,0,10*ROW('Hygiene Data'!Q120)),NA())</f>
        <v>#N/A</v>
      </c>
      <c r="BK126" s="87" t="e">
        <f ca="true">+IF(AND(ISNUMBER(OFFSET('Hygiene Data'!$Q$9,0,10*ROW('Hygiene Data'!Q120))),'Data Summary'!DZ126="Yes"),OFFSET('Hygiene Data'!$Q$9,0,10*ROW('Hygiene Data'!Q120)),NA())</f>
        <v>#N/A</v>
      </c>
      <c r="BL126" s="87" t="e">
        <f ca="true">+IF(AND(ISNUMBER(OFFSET('Hygiene Data'!$R$5,0,10*ROW('Hygiene Data'!R120))),'Data Summary'!EA126="Yes"),OFFSET('Hygiene Data'!$R$5,0,10*ROW('Hygiene Data'!R120)),NA())</f>
        <v>#N/A</v>
      </c>
      <c r="BM126" s="87" t="e">
        <f ca="true">+IF(AND(ISNUMBER(OFFSET('Hygiene Data'!$R$7,0,10*ROW('Hygiene Data'!R120))),'Data Summary'!EB126="Yes"),OFFSET('Hygiene Data'!$R$7,0,10*ROW('Hygiene Data'!R120)),NA())</f>
        <v>#N/A</v>
      </c>
      <c r="BN126" s="87" t="e">
        <f ca="true">+IF(AND(ISNUMBER(OFFSET('Hygiene Data'!$R$9,0,10*ROW('Hygiene Data'!R120))),'Data Summary'!EC126="Yes"),OFFSET('Hygiene Data'!$R$9,0,10*ROW('Hygiene Data'!R120)),NA())</f>
        <v>#N/A</v>
      </c>
      <c r="BO126" s="87" t="e">
        <f ca="true">+IF(AND(ISNUMBER(OFFSET('Hygiene Data'!$S$5,0,10*ROW('Hygiene Data'!S120))),'Data Summary'!ED126="Yes"),OFFSET('Hygiene Data'!$S$5,0,10*ROW('Hygiene Data'!S120)),NA())</f>
        <v>#N/A</v>
      </c>
      <c r="BP126" s="87" t="e">
        <f ca="true">+IF(AND(ISNUMBER(OFFSET('Hygiene Data'!$S$7,0,10*ROW('Hygiene Data'!S120))),'Data Summary'!EE126="Yes"),OFFSET('Hygiene Data'!$S$7,0,10*ROW('Hygiene Data'!S120)),NA())</f>
        <v>#N/A</v>
      </c>
      <c r="BQ126" s="87" t="e">
        <f ca="true">+IF(AND(ISNUMBER(OFFSET('Hygiene Data'!$S$9,0,10*ROW('Hygiene Data'!S120))),'Data Summary'!EF126="Yes"),OFFSET('Hygiene Data'!$S$9,0,10*ROW('Hygiene Data'!S120)),NA())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Data'!$N$4,0,10*ROW('Water Data'!N121))),'Data Summary'!BS127="Yes"),100-OFFSET('Water Data'!$N$4,0,10*ROW('Water Data'!N121)),NA())</f>
        <v>#N/A</v>
      </c>
      <c r="E127" s="85" t="e">
        <f ca="true">+IF(AND(ISNUMBER(OFFSET('Water Data'!$N$6,0,10*ROW('Water Data'!N121))),'Data Summary'!BT127="Yes"),OFFSET('Water Data'!$N$6,0,10*ROW('Water Data'!N121)),NA())</f>
        <v>#N/A</v>
      </c>
      <c r="F127" s="85" t="e">
        <f ca="true">+IF(AND(ISNUMBER(OFFSET('Water Data'!$N$9,0,10*ROW('Water Data'!N121))),'Data Summary'!BU127="Yes"),OFFSET('Water Data'!$N$9,0,10*ROW('Water Data'!N121)),NA())</f>
        <v>#N/A</v>
      </c>
      <c r="G127" s="85" t="e">
        <f ca="true">+IF(AND(ISNUMBER(OFFSET('Water Data'!$O$4,0,10*ROW('Water Data'!O121))),'Data Summary'!BV127="Yes"),100-OFFSET('Water Data'!$O$4,0,10*ROW('Water Data'!O121)),NA())</f>
        <v>#N/A</v>
      </c>
      <c r="H127" s="85" t="e">
        <f ca="true">+IF(AND(ISNUMBER(OFFSET('Water Data'!$O$6,0,10*ROW('Water Data'!O121))),'Data Summary'!BW127="Yes"),OFFSET('Water Data'!$O$6,0,10*ROW('Water Data'!O121)),NA())</f>
        <v>#N/A</v>
      </c>
      <c r="I127" s="85" t="e">
        <f ca="true">+IF(AND(ISNUMBER(OFFSET('Water Data'!$O$9,0,10*ROW('Water Data'!O121))),'Data Summary'!BX127="Yes"),OFFSET('Water Data'!$O$9,0,10*ROW('Water Data'!O121)),NA())</f>
        <v>#N/A</v>
      </c>
      <c r="J127" s="85" t="e">
        <f ca="true">+IF(AND(ISNUMBER(OFFSET('Water Data'!$P$4,0,10*ROW('Water Data'!P121))),'Data Summary'!BY127="Yes"),100-OFFSET('Water Data'!$P$4,0,10*ROW('Water Data'!P121)),NA())</f>
        <v>#N/A</v>
      </c>
      <c r="K127" s="85" t="e">
        <f ca="true">+IF(AND(ISNUMBER(OFFSET('Water Data'!$P$6,0,10*ROW('Water Data'!P121))),'Data Summary'!BZ127="Yes"),OFFSET('Water Data'!$P$6,0,10*ROW('Water Data'!P121)),NA())</f>
        <v>#N/A</v>
      </c>
      <c r="L127" s="85" t="e">
        <f ca="true">+IF(AND(ISNUMBER(OFFSET('Water Data'!$P$9,0,10*ROW('Water Data'!P121))),'Data Summary'!CA127="Yes"),OFFSET('Water Data'!$P$9,0,10*ROW('Water Data'!P121)),NA())</f>
        <v>#N/A</v>
      </c>
      <c r="M127" s="85" t="e">
        <f ca="true">+IF(AND(ISNUMBER(OFFSET('Water Data'!$Q$4,0,10*ROW('Water Data'!Q121))),'Data Summary'!CB127="Yes"),100-OFFSET('Water Data'!$Q$4,0,10*ROW('Water Data'!Q121)),NA())</f>
        <v>#N/A</v>
      </c>
      <c r="N127" s="85" t="e">
        <f ca="true">+IF(AND(ISNUMBER(OFFSET('Water Data'!$Q$6,0,10*ROW('Water Data'!Q121))),'Data Summary'!CC127="Yes"),OFFSET('Water Data'!$Q$6,0,10*ROW('Water Data'!Q121)),NA())</f>
        <v>#N/A</v>
      </c>
      <c r="O127" s="85" t="e">
        <f ca="true">+IF(AND(ISNUMBER(OFFSET('Water Data'!$Q$9,0,10*ROW('Water Data'!Q121))),'Data Summary'!CD127="Yes"),OFFSET('Water Data'!$Q$9,0,10*ROW('Water Data'!Q121)),NA())</f>
        <v>#N/A</v>
      </c>
      <c r="P127" s="85" t="e">
        <f ca="true">+IF(AND(ISNUMBER(OFFSET('Water Data'!$R$4,0,10*ROW('Water Data'!R121))),'Data Summary'!CE127="Yes"),100-OFFSET('Water Data'!$R$4,0,10*ROW('Water Data'!R121)),NA())</f>
        <v>#N/A</v>
      </c>
      <c r="Q127" s="85" t="e">
        <f ca="true">+IF(AND(ISNUMBER(OFFSET('Water Data'!$R$6,0,10*ROW('Water Data'!R121))),'Data Summary'!CF127="Yes"),OFFSET('Water Data'!$R$6,0,10*ROW('Water Data'!R121)),NA())</f>
        <v>#N/A</v>
      </c>
      <c r="R127" s="85" t="e">
        <f ca="true">+IF(AND(ISNUMBER(OFFSET('Water Data'!$R$9,0,10*ROW('Water Data'!R121))),'Data Summary'!CG127="Yes"),OFFSET('Water Data'!$R$9,0,10*ROW('Water Data'!R121)),NA())</f>
        <v>#N/A</v>
      </c>
      <c r="S127" s="85" t="e">
        <f ca="true">+IF(AND(ISNUMBER(OFFSET('Water Data'!$S$4,0,10*ROW('Water Data'!S121))),'Data Summary'!CH127="Yes"),100-OFFSET('Water Data'!$S$4,0,10*ROW('Water Data'!S121)),NA())</f>
        <v>#N/A</v>
      </c>
      <c r="T127" s="85" t="e">
        <f ca="true">+IF(AND(ISNUMBER(OFFSET('Water Data'!$S$6,0,10*ROW('Water Data'!S121))),'Data Summary'!CI127="Yes"),OFFSET('Water Data'!$S$6,0,10*ROW('Water Data'!S121)),NA())</f>
        <v>#N/A</v>
      </c>
      <c r="U127" s="85" t="e">
        <f ca="true">+IF(AND(ISNUMBER(OFFSET('Water Data'!$S$9,0,10*ROW('Water Data'!S121))),'Data Summary'!CJ127="Yes"),OFFSET('Water Data'!$S$9,0,10*ROW('Water Data'!S121)),NA())</f>
        <v>#N/A</v>
      </c>
      <c r="V127" s="86" t="e">
        <f ca="true">+IF(AND(ISNUMBER(OFFSET('Sanitation Data'!$N$4,0,10*ROW('Sanitation Data'!N121))),'Data Summary'!CK127="Yes"),100-OFFSET('Sanitation Data'!$N$4,0,10*ROW('Sanitation Data'!N121)),NA())</f>
        <v>#N/A</v>
      </c>
      <c r="W127" s="86" t="e">
        <f ca="true">+IF(AND(ISNUMBER(OFFSET('Sanitation Data'!$N$6,0,10*ROW('Sanitation Data'!N121))),'Data Summary'!CL127="Yes"),OFFSET('Sanitation Data'!$N$6,0,10*ROW('Sanitation Data'!N121)),NA())</f>
        <v>#N/A</v>
      </c>
      <c r="X127" s="86" t="e">
        <f ca="true">+IF(AND(ISNUMBER(OFFSET('Sanitation Data'!$N$10,0,10*ROW('Sanitation Data'!N121))),'Data Summary'!CM127="Yes"),OFFSET('Sanitation Data'!$N$10,0,10*ROW('Sanitation Data'!N121)),NA())</f>
        <v>#N/A</v>
      </c>
      <c r="Y127" s="86" t="e">
        <f ca="true">+IF(AND(ISNUMBER(OFFSET('Sanitation Data'!$N$11,0,10*ROW('Sanitation Data'!N121))),'Data Summary'!CN127="Yes"),OFFSET('Sanitation Data'!$N$11,0,10*ROW('Sanitation Data'!N121)),NA())</f>
        <v>#N/A</v>
      </c>
      <c r="Z127" s="86" t="e">
        <f ca="true">+IF(AND(ISNUMBER(OFFSET('Sanitation Data'!$N$12,0,10*ROW('Sanitation Data'!N121))),'Data Summary'!CO127="Yes"),OFFSET('Sanitation Data'!$N$12,0,10*ROW('Sanitation Data'!N121)),NA())</f>
        <v>#N/A</v>
      </c>
      <c r="AA127" s="86" t="e">
        <f ca="true">+IF(AND(ISNUMBER(OFFSET('Sanitation Data'!$O$4,0,10*ROW('Sanitation Data'!O121))),'Data Summary'!CP127="Yes"),100-OFFSET('Sanitation Data'!$O$4,0,10*ROW('Sanitation Data'!O121)),NA())</f>
        <v>#N/A</v>
      </c>
      <c r="AB127" s="86" t="e">
        <f ca="true">+IF(AND(ISNUMBER(OFFSET('Sanitation Data'!$O$6,0,10*ROW('Sanitation Data'!O121))),'Data Summary'!CQ127="Yes"),OFFSET('Sanitation Data'!$O$6,0,10*ROW('Sanitation Data'!O121)),NA())</f>
        <v>#N/A</v>
      </c>
      <c r="AC127" s="86" t="e">
        <f ca="true">+IF(AND(ISNUMBER(OFFSET('Sanitation Data'!$O$10,0,10*ROW('Sanitation Data'!O121))),'Data Summary'!CR127="Yes"),OFFSET('Sanitation Data'!$O$10,0,10*ROW('Sanitation Data'!O121)),NA())</f>
        <v>#N/A</v>
      </c>
      <c r="AD127" s="86" t="e">
        <f ca="true">+IF(AND(ISNUMBER(OFFSET('Sanitation Data'!$O$11,0,10*ROW('Sanitation Data'!O121))),'Data Summary'!CS127="Yes"),OFFSET('Sanitation Data'!$O$11,0,10*ROW('Sanitation Data'!O121)),NA())</f>
        <v>#N/A</v>
      </c>
      <c r="AE127" s="86" t="e">
        <f ca="true">+IF(AND(ISNUMBER(OFFSET('Sanitation Data'!$O$12,0,10*ROW('Sanitation Data'!O121))),'Data Summary'!CT127="Yes"),OFFSET('Sanitation Data'!$O$12,0,10*ROW('Sanitation Data'!O121)),NA())</f>
        <v>#N/A</v>
      </c>
      <c r="AF127" s="86" t="e">
        <f ca="true">+IF(AND(ISNUMBER(OFFSET('Sanitation Data'!$P$4,0,10*ROW('Sanitation Data'!P121))),'Data Summary'!CU127="Yes"),100-OFFSET('Sanitation Data'!$P$4,0,10*ROW('Sanitation Data'!P121)),NA())</f>
        <v>#N/A</v>
      </c>
      <c r="AG127" s="86" t="e">
        <f ca="true">+IF(AND(ISNUMBER(OFFSET('Sanitation Data'!$P$6,0,10*ROW('Sanitation Data'!P121))),'Data Summary'!CV127="Yes"),OFFSET('Sanitation Data'!$P$6,0,10*ROW('Sanitation Data'!P121)),NA())</f>
        <v>#N/A</v>
      </c>
      <c r="AH127" s="86" t="e">
        <f ca="true">+IF(AND(ISNUMBER(OFFSET('Sanitation Data'!$P$10,0,10*ROW('Sanitation Data'!P121))),'Data Summary'!CW127="Yes"),OFFSET('Sanitation Data'!$P$10,0,10*ROW('Sanitation Data'!P121)),NA())</f>
        <v>#N/A</v>
      </c>
      <c r="AI127" s="86" t="e">
        <f ca="true">+IF(AND(ISNUMBER(OFFSET('Sanitation Data'!$P$11,0,10*ROW('Sanitation Data'!P121))),'Data Summary'!CX127="Yes"),OFFSET('Sanitation Data'!$P$11,0,10*ROW('Sanitation Data'!P121)),NA())</f>
        <v>#N/A</v>
      </c>
      <c r="AJ127" s="86" t="e">
        <f ca="true">+IF(AND(ISNUMBER(OFFSET('Sanitation Data'!$P$12,0,10*ROW('Sanitation Data'!P121))),'Data Summary'!CY127="Yes"),OFFSET('Sanitation Data'!$P$12,0,10*ROW('Sanitation Data'!P121)),NA())</f>
        <v>#N/A</v>
      </c>
      <c r="AK127" s="86" t="e">
        <f ca="true">+IF(AND(ISNUMBER(OFFSET('Sanitation Data'!$Q$4,0,10*ROW('Sanitation Data'!Q121))),'Data Summary'!CZ127="Yes"),100-OFFSET('Sanitation Data'!$Q$4,0,10*ROW('Sanitation Data'!Q121)),NA())</f>
        <v>#N/A</v>
      </c>
      <c r="AL127" s="86" t="e">
        <f ca="true">+IF(AND(ISNUMBER(OFFSET('Sanitation Data'!$Q$6,0,10*ROW('Sanitation Data'!Q121))),'Data Summary'!DA127="Yes"),OFFSET('Sanitation Data'!$Q$6,0,10*ROW('Sanitation Data'!Q121)),NA())</f>
        <v>#N/A</v>
      </c>
      <c r="AM127" s="86" t="e">
        <f ca="true">+IF(AND(ISNUMBER(OFFSET('Sanitation Data'!$Q$10,0,10*ROW('Sanitation Data'!Q121))),'Data Summary'!DB127="Yes"),OFFSET('Sanitation Data'!$Q$10,0,10*ROW('Sanitation Data'!Q121)),NA())</f>
        <v>#N/A</v>
      </c>
      <c r="AN127" s="86" t="e">
        <f ca="true">+IF(AND(ISNUMBER(OFFSET('Sanitation Data'!$Q$11,0,10*ROW('Sanitation Data'!Q121))),'Data Summary'!DC127="Yes"),OFFSET('Sanitation Data'!$Q$11,0,10*ROW('Sanitation Data'!Q121)),NA())</f>
        <v>#N/A</v>
      </c>
      <c r="AO127" s="86" t="e">
        <f ca="true">+IF(AND(ISNUMBER(OFFSET('Sanitation Data'!$Q$12,0,10*ROW('Sanitation Data'!Q121))),'Data Summary'!DD127="Yes"),OFFSET('Sanitation Data'!$Q$12,0,10*ROW('Sanitation Data'!Q121)),NA())</f>
        <v>#N/A</v>
      </c>
      <c r="AP127" s="86" t="e">
        <f ca="true">+IF(AND(ISNUMBER(OFFSET('Sanitation Data'!$R$4,0,10*ROW('Sanitation Data'!R121))),'Data Summary'!DE127="Yes"),100-OFFSET('Sanitation Data'!$R$4,0,10*ROW('Sanitation Data'!R121)),NA())</f>
        <v>#N/A</v>
      </c>
      <c r="AQ127" s="86" t="e">
        <f ca="true">+IF(AND(ISNUMBER(OFFSET('Sanitation Data'!$R$6,0,10*ROW('Sanitation Data'!R121))),'Data Summary'!DF127="Yes"),OFFSET('Sanitation Data'!$R$6,0,10*ROW('Sanitation Data'!R121)),NA())</f>
        <v>#N/A</v>
      </c>
      <c r="AR127" s="86" t="e">
        <f ca="true">+IF(AND(ISNUMBER(OFFSET('Sanitation Data'!$R$10,0,10*ROW('Sanitation Data'!R121))),'Data Summary'!DG127="Yes"),OFFSET('Sanitation Data'!$R$10,0,10*ROW('Sanitation Data'!R121)),NA())</f>
        <v>#N/A</v>
      </c>
      <c r="AS127" s="86" t="e">
        <f ca="true">+IF(AND(ISNUMBER(OFFSET('Sanitation Data'!$R$11,0,10*ROW('Sanitation Data'!R121))),'Data Summary'!DH127="Yes"),OFFSET('Sanitation Data'!$R$11,0,10*ROW('Sanitation Data'!R121)),NA())</f>
        <v>#N/A</v>
      </c>
      <c r="AT127" s="86" t="e">
        <f ca="true">+IF(AND(ISNUMBER(OFFSET('Sanitation Data'!$R$12,0,10*ROW('Sanitation Data'!R121))),'Data Summary'!DI127="Yes"),OFFSET('Sanitation Data'!$R$12,0,10*ROW('Sanitation Data'!R121)),NA())</f>
        <v>#N/A</v>
      </c>
      <c r="AU127" s="86" t="e">
        <f ca="true">+IF(AND(ISNUMBER(OFFSET('Sanitation Data'!$S$4,0,10*ROW('Sanitation Data'!S121))),'Data Summary'!DJ127="Yes"),100-OFFSET('Sanitation Data'!$S$4,0,10*ROW('Sanitation Data'!S121)),NA())</f>
        <v>#N/A</v>
      </c>
      <c r="AV127" s="86" t="e">
        <f ca="true">+IF(AND(ISNUMBER(OFFSET('Sanitation Data'!$S$6,0,10*ROW('Sanitation Data'!S121))),'Data Summary'!DK127="Yes"),OFFSET('Sanitation Data'!$S$6,0,10*ROW('Sanitation Data'!S121)),NA())</f>
        <v>#N/A</v>
      </c>
      <c r="AW127" s="86" t="e">
        <f ca="true">+IF(AND(ISNUMBER(OFFSET('Sanitation Data'!$S$10,0,10*ROW('Sanitation Data'!S121))),'Data Summary'!DL127="Yes"),OFFSET('Sanitation Data'!$S$10,0,10*ROW('Sanitation Data'!S121)),NA())</f>
        <v>#N/A</v>
      </c>
      <c r="AX127" s="86" t="e">
        <f ca="true">+IF(AND(ISNUMBER(OFFSET('Sanitation Data'!$S$11,0,10*ROW('Sanitation Data'!S121))),'Data Summary'!DM127="Yes"),OFFSET('Sanitation Data'!$S$11,0,10*ROW('Sanitation Data'!S121)),NA())</f>
        <v>#N/A</v>
      </c>
      <c r="AY127" s="86" t="e">
        <f ca="true">+IF(AND(ISNUMBER(OFFSET('Sanitation Data'!$S$12,0,10*ROW('Sanitation Data'!S121))),'Data Summary'!DN127="Yes"),OFFSET('Sanitation Data'!$S$12,0,10*ROW('Sanitation Data'!S121)),NA())</f>
        <v>#N/A</v>
      </c>
      <c r="AZ127" s="87" t="e">
        <f ca="true">+IF(AND(ISNUMBER(OFFSET('Hygiene Data'!$N$5,0,10*ROW('Hygiene Data'!N121))),'Data Summary'!DO127="Yes"),OFFSET('Hygiene Data'!$N$5,0,10*ROW('Hygiene Data'!N121)),NA())</f>
        <v>#N/A</v>
      </c>
      <c r="BA127" s="87" t="e">
        <f ca="true">+IF(AND(ISNUMBER(OFFSET('Hygiene Data'!$N$7,0,10*ROW('Hygiene Data'!N121))),'Data Summary'!DP127="Yes"),OFFSET('Hygiene Data'!$N$7,0,10*ROW('Hygiene Data'!N121)),NA())</f>
        <v>#N/A</v>
      </c>
      <c r="BB127" s="87" t="e">
        <f ca="true">+IF(AND(ISNUMBER(OFFSET('Hygiene Data'!$N$9,0,10*ROW('Hygiene Data'!N121))),'Data Summary'!DQ127="Yes"),OFFSET('Hygiene Data'!$N$9,0,10*ROW('Hygiene Data'!N121)),NA())</f>
        <v>#N/A</v>
      </c>
      <c r="BC127" s="87" t="e">
        <f ca="true">+IF(AND(ISNUMBER(OFFSET('Hygiene Data'!$O$5,0,10*ROW('Hygiene Data'!O121))),'Data Summary'!DR127="Yes"),OFFSET('Hygiene Data'!$O$5,0,10*ROW('Hygiene Data'!O121)),NA())</f>
        <v>#N/A</v>
      </c>
      <c r="BD127" s="87" t="e">
        <f ca="true">+IF(AND(ISNUMBER(OFFSET('Hygiene Data'!$O$7,0,10*ROW('Hygiene Data'!O121))),'Data Summary'!DS127="Yes"),OFFSET('Hygiene Data'!$O$7,0,10*ROW('Hygiene Data'!O121)),NA())</f>
        <v>#N/A</v>
      </c>
      <c r="BE127" s="87" t="e">
        <f ca="true">+IF(AND(ISNUMBER(OFFSET('Hygiene Data'!$O$9,0,10*ROW('Hygiene Data'!O121))),'Data Summary'!DT127="Yes"),OFFSET('Hygiene Data'!$O$9,0,10*ROW('Hygiene Data'!O121)),NA())</f>
        <v>#N/A</v>
      </c>
      <c r="BF127" s="87" t="e">
        <f ca="true">+IF(AND(ISNUMBER(OFFSET('Hygiene Data'!$P$5,0,10*ROW('Hygiene Data'!P121))),'Data Summary'!DU127="Yes"),OFFSET('Hygiene Data'!$P$5,0,10*ROW('Hygiene Data'!P121)),NA())</f>
        <v>#N/A</v>
      </c>
      <c r="BG127" s="87" t="e">
        <f ca="true">+IF(AND(ISNUMBER(OFFSET('Hygiene Data'!$P$7,0,10*ROW('Hygiene Data'!P121))),'Data Summary'!DV127="Yes"),OFFSET('Hygiene Data'!$P$7,0,10*ROW('Hygiene Data'!P121)),NA())</f>
        <v>#N/A</v>
      </c>
      <c r="BH127" s="87" t="e">
        <f ca="true">+IF(AND(ISNUMBER(OFFSET('Hygiene Data'!$P$9,0,10*ROW('Hygiene Data'!P121))),'Data Summary'!DW127="Yes"),OFFSET('Hygiene Data'!$P$9,0,10*ROW('Hygiene Data'!P121)),NA())</f>
        <v>#N/A</v>
      </c>
      <c r="BI127" s="87" t="e">
        <f ca="true">+IF(AND(ISNUMBER(OFFSET('Hygiene Data'!$Q$5,0,10*ROW('Hygiene Data'!Q121))),'Data Summary'!DX127="Yes"),OFFSET('Hygiene Data'!$Q$5,0,10*ROW('Hygiene Data'!Q121)),NA())</f>
        <v>#N/A</v>
      </c>
      <c r="BJ127" s="87" t="e">
        <f ca="true">+IF(AND(ISNUMBER(OFFSET('Hygiene Data'!$Q$7,0,10*ROW('Hygiene Data'!Q121))),'Data Summary'!DY127="Yes"),OFFSET('Hygiene Data'!$Q$7,0,10*ROW('Hygiene Data'!Q121)),NA())</f>
        <v>#N/A</v>
      </c>
      <c r="BK127" s="87" t="e">
        <f ca="true">+IF(AND(ISNUMBER(OFFSET('Hygiene Data'!$Q$9,0,10*ROW('Hygiene Data'!Q121))),'Data Summary'!DZ127="Yes"),OFFSET('Hygiene Data'!$Q$9,0,10*ROW('Hygiene Data'!Q121)),NA())</f>
        <v>#N/A</v>
      </c>
      <c r="BL127" s="87" t="e">
        <f ca="true">+IF(AND(ISNUMBER(OFFSET('Hygiene Data'!$R$5,0,10*ROW('Hygiene Data'!R121))),'Data Summary'!EA127="Yes"),OFFSET('Hygiene Data'!$R$5,0,10*ROW('Hygiene Data'!R121)),NA())</f>
        <v>#N/A</v>
      </c>
      <c r="BM127" s="87" t="e">
        <f ca="true">+IF(AND(ISNUMBER(OFFSET('Hygiene Data'!$R$7,0,10*ROW('Hygiene Data'!R121))),'Data Summary'!EB127="Yes"),OFFSET('Hygiene Data'!$R$7,0,10*ROW('Hygiene Data'!R121)),NA())</f>
        <v>#N/A</v>
      </c>
      <c r="BN127" s="87" t="e">
        <f ca="true">+IF(AND(ISNUMBER(OFFSET('Hygiene Data'!$R$9,0,10*ROW('Hygiene Data'!R121))),'Data Summary'!EC127="Yes"),OFFSET('Hygiene Data'!$R$9,0,10*ROW('Hygiene Data'!R121)),NA())</f>
        <v>#N/A</v>
      </c>
      <c r="BO127" s="87" t="e">
        <f ca="true">+IF(AND(ISNUMBER(OFFSET('Hygiene Data'!$S$5,0,10*ROW('Hygiene Data'!S121))),'Data Summary'!ED127="Yes"),OFFSET('Hygiene Data'!$S$5,0,10*ROW('Hygiene Data'!S121)),NA())</f>
        <v>#N/A</v>
      </c>
      <c r="BP127" s="87" t="e">
        <f ca="true">+IF(AND(ISNUMBER(OFFSET('Hygiene Data'!$S$7,0,10*ROW('Hygiene Data'!S121))),'Data Summary'!EE127="Yes"),OFFSET('Hygiene Data'!$S$7,0,10*ROW('Hygiene Data'!S121)),NA())</f>
        <v>#N/A</v>
      </c>
      <c r="BQ127" s="87" t="e">
        <f ca="true">+IF(AND(ISNUMBER(OFFSET('Hygiene Data'!$S$9,0,10*ROW('Hygiene Data'!S121))),'Data Summary'!EF127="Yes"),OFFSET('Hygiene Data'!$S$9,0,10*ROW('Hygiene Data'!S121)),NA())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Data'!$N$4,0,10*ROW('Water Data'!N122))),'Data Summary'!BS128="Yes"),100-OFFSET('Water Data'!$N$4,0,10*ROW('Water Data'!N122)),NA())</f>
        <v>#N/A</v>
      </c>
      <c r="E128" s="85" t="e">
        <f ca="true">+IF(AND(ISNUMBER(OFFSET('Water Data'!$N$6,0,10*ROW('Water Data'!N122))),'Data Summary'!BT128="Yes"),OFFSET('Water Data'!$N$6,0,10*ROW('Water Data'!N122)),NA())</f>
        <v>#N/A</v>
      </c>
      <c r="F128" s="85" t="e">
        <f ca="true">+IF(AND(ISNUMBER(OFFSET('Water Data'!$N$9,0,10*ROW('Water Data'!N122))),'Data Summary'!BU128="Yes"),OFFSET('Water Data'!$N$9,0,10*ROW('Water Data'!N122)),NA())</f>
        <v>#N/A</v>
      </c>
      <c r="G128" s="85" t="e">
        <f ca="true">+IF(AND(ISNUMBER(OFFSET('Water Data'!$O$4,0,10*ROW('Water Data'!O122))),'Data Summary'!BV128="Yes"),100-OFFSET('Water Data'!$O$4,0,10*ROW('Water Data'!O122)),NA())</f>
        <v>#N/A</v>
      </c>
      <c r="H128" s="85" t="e">
        <f ca="true">+IF(AND(ISNUMBER(OFFSET('Water Data'!$O$6,0,10*ROW('Water Data'!O122))),'Data Summary'!BW128="Yes"),OFFSET('Water Data'!$O$6,0,10*ROW('Water Data'!O122)),NA())</f>
        <v>#N/A</v>
      </c>
      <c r="I128" s="85" t="e">
        <f ca="true">+IF(AND(ISNUMBER(OFFSET('Water Data'!$O$9,0,10*ROW('Water Data'!O122))),'Data Summary'!BX128="Yes"),OFFSET('Water Data'!$O$9,0,10*ROW('Water Data'!O122)),NA())</f>
        <v>#N/A</v>
      </c>
      <c r="J128" s="85" t="e">
        <f ca="true">+IF(AND(ISNUMBER(OFFSET('Water Data'!$P$4,0,10*ROW('Water Data'!P122))),'Data Summary'!BY128="Yes"),100-OFFSET('Water Data'!$P$4,0,10*ROW('Water Data'!P122)),NA())</f>
        <v>#N/A</v>
      </c>
      <c r="K128" s="85" t="e">
        <f ca="true">+IF(AND(ISNUMBER(OFFSET('Water Data'!$P$6,0,10*ROW('Water Data'!P122))),'Data Summary'!BZ128="Yes"),OFFSET('Water Data'!$P$6,0,10*ROW('Water Data'!P122)),NA())</f>
        <v>#N/A</v>
      </c>
      <c r="L128" s="85" t="e">
        <f ca="true">+IF(AND(ISNUMBER(OFFSET('Water Data'!$P$9,0,10*ROW('Water Data'!P122))),'Data Summary'!CA128="Yes"),OFFSET('Water Data'!$P$9,0,10*ROW('Water Data'!P122)),NA())</f>
        <v>#N/A</v>
      </c>
      <c r="M128" s="85" t="e">
        <f ca="true">+IF(AND(ISNUMBER(OFFSET('Water Data'!$Q$4,0,10*ROW('Water Data'!Q122))),'Data Summary'!CB128="Yes"),100-OFFSET('Water Data'!$Q$4,0,10*ROW('Water Data'!Q122)),NA())</f>
        <v>#N/A</v>
      </c>
      <c r="N128" s="85" t="e">
        <f ca="true">+IF(AND(ISNUMBER(OFFSET('Water Data'!$Q$6,0,10*ROW('Water Data'!Q122))),'Data Summary'!CC128="Yes"),OFFSET('Water Data'!$Q$6,0,10*ROW('Water Data'!Q122)),NA())</f>
        <v>#N/A</v>
      </c>
      <c r="O128" s="85" t="e">
        <f ca="true">+IF(AND(ISNUMBER(OFFSET('Water Data'!$Q$9,0,10*ROW('Water Data'!Q122))),'Data Summary'!CD128="Yes"),OFFSET('Water Data'!$Q$9,0,10*ROW('Water Data'!Q122)),NA())</f>
        <v>#N/A</v>
      </c>
      <c r="P128" s="85" t="e">
        <f ca="true">+IF(AND(ISNUMBER(OFFSET('Water Data'!$R$4,0,10*ROW('Water Data'!R122))),'Data Summary'!CE128="Yes"),100-OFFSET('Water Data'!$R$4,0,10*ROW('Water Data'!R122)),NA())</f>
        <v>#N/A</v>
      </c>
      <c r="Q128" s="85" t="e">
        <f ca="true">+IF(AND(ISNUMBER(OFFSET('Water Data'!$R$6,0,10*ROW('Water Data'!R122))),'Data Summary'!CF128="Yes"),OFFSET('Water Data'!$R$6,0,10*ROW('Water Data'!R122)),NA())</f>
        <v>#N/A</v>
      </c>
      <c r="R128" s="85" t="e">
        <f ca="true">+IF(AND(ISNUMBER(OFFSET('Water Data'!$R$9,0,10*ROW('Water Data'!R122))),'Data Summary'!CG128="Yes"),OFFSET('Water Data'!$R$9,0,10*ROW('Water Data'!R122)),NA())</f>
        <v>#N/A</v>
      </c>
      <c r="S128" s="85" t="e">
        <f ca="true">+IF(AND(ISNUMBER(OFFSET('Water Data'!$S$4,0,10*ROW('Water Data'!S122))),'Data Summary'!CH128="Yes"),100-OFFSET('Water Data'!$S$4,0,10*ROW('Water Data'!S122)),NA())</f>
        <v>#N/A</v>
      </c>
      <c r="T128" s="85" t="e">
        <f ca="true">+IF(AND(ISNUMBER(OFFSET('Water Data'!$S$6,0,10*ROW('Water Data'!S122))),'Data Summary'!CI128="Yes"),OFFSET('Water Data'!$S$6,0,10*ROW('Water Data'!S122)),NA())</f>
        <v>#N/A</v>
      </c>
      <c r="U128" s="85" t="e">
        <f ca="true">+IF(AND(ISNUMBER(OFFSET('Water Data'!$S$9,0,10*ROW('Water Data'!S122))),'Data Summary'!CJ128="Yes"),OFFSET('Water Data'!$S$9,0,10*ROW('Water Data'!S122)),NA())</f>
        <v>#N/A</v>
      </c>
      <c r="V128" s="86" t="e">
        <f ca="true">+IF(AND(ISNUMBER(OFFSET('Sanitation Data'!$N$4,0,10*ROW('Sanitation Data'!N122))),'Data Summary'!CK128="Yes"),100-OFFSET('Sanitation Data'!$N$4,0,10*ROW('Sanitation Data'!N122)),NA())</f>
        <v>#N/A</v>
      </c>
      <c r="W128" s="86" t="e">
        <f ca="true">+IF(AND(ISNUMBER(OFFSET('Sanitation Data'!$N$6,0,10*ROW('Sanitation Data'!N122))),'Data Summary'!CL128="Yes"),OFFSET('Sanitation Data'!$N$6,0,10*ROW('Sanitation Data'!N122)),NA())</f>
        <v>#N/A</v>
      </c>
      <c r="X128" s="86" t="e">
        <f ca="true">+IF(AND(ISNUMBER(OFFSET('Sanitation Data'!$N$10,0,10*ROW('Sanitation Data'!N122))),'Data Summary'!CM128="Yes"),OFFSET('Sanitation Data'!$N$10,0,10*ROW('Sanitation Data'!N122)),NA())</f>
        <v>#N/A</v>
      </c>
      <c r="Y128" s="86" t="e">
        <f ca="true">+IF(AND(ISNUMBER(OFFSET('Sanitation Data'!$N$11,0,10*ROW('Sanitation Data'!N122))),'Data Summary'!CN128="Yes"),OFFSET('Sanitation Data'!$N$11,0,10*ROW('Sanitation Data'!N122)),NA())</f>
        <v>#N/A</v>
      </c>
      <c r="Z128" s="86" t="e">
        <f ca="true">+IF(AND(ISNUMBER(OFFSET('Sanitation Data'!$N$12,0,10*ROW('Sanitation Data'!N122))),'Data Summary'!CO128="Yes"),OFFSET('Sanitation Data'!$N$12,0,10*ROW('Sanitation Data'!N122)),NA())</f>
        <v>#N/A</v>
      </c>
      <c r="AA128" s="86" t="e">
        <f ca="true">+IF(AND(ISNUMBER(OFFSET('Sanitation Data'!$O$4,0,10*ROW('Sanitation Data'!O122))),'Data Summary'!CP128="Yes"),100-OFFSET('Sanitation Data'!$O$4,0,10*ROW('Sanitation Data'!O122)),NA())</f>
        <v>#N/A</v>
      </c>
      <c r="AB128" s="86" t="e">
        <f ca="true">+IF(AND(ISNUMBER(OFFSET('Sanitation Data'!$O$6,0,10*ROW('Sanitation Data'!O122))),'Data Summary'!CQ128="Yes"),OFFSET('Sanitation Data'!$O$6,0,10*ROW('Sanitation Data'!O122)),NA())</f>
        <v>#N/A</v>
      </c>
      <c r="AC128" s="86" t="e">
        <f ca="true">+IF(AND(ISNUMBER(OFFSET('Sanitation Data'!$O$10,0,10*ROW('Sanitation Data'!O122))),'Data Summary'!CR128="Yes"),OFFSET('Sanitation Data'!$O$10,0,10*ROW('Sanitation Data'!O122)),NA())</f>
        <v>#N/A</v>
      </c>
      <c r="AD128" s="86" t="e">
        <f ca="true">+IF(AND(ISNUMBER(OFFSET('Sanitation Data'!$O$11,0,10*ROW('Sanitation Data'!O122))),'Data Summary'!CS128="Yes"),OFFSET('Sanitation Data'!$O$11,0,10*ROW('Sanitation Data'!O122)),NA())</f>
        <v>#N/A</v>
      </c>
      <c r="AE128" s="86" t="e">
        <f ca="true">+IF(AND(ISNUMBER(OFFSET('Sanitation Data'!$O$12,0,10*ROW('Sanitation Data'!O122))),'Data Summary'!CT128="Yes"),OFFSET('Sanitation Data'!$O$12,0,10*ROW('Sanitation Data'!O122)),NA())</f>
        <v>#N/A</v>
      </c>
      <c r="AF128" s="86" t="e">
        <f ca="true">+IF(AND(ISNUMBER(OFFSET('Sanitation Data'!$P$4,0,10*ROW('Sanitation Data'!P122))),'Data Summary'!CU128="Yes"),100-OFFSET('Sanitation Data'!$P$4,0,10*ROW('Sanitation Data'!P122)),NA())</f>
        <v>#N/A</v>
      </c>
      <c r="AG128" s="86" t="e">
        <f ca="true">+IF(AND(ISNUMBER(OFFSET('Sanitation Data'!$P$6,0,10*ROW('Sanitation Data'!P122))),'Data Summary'!CV128="Yes"),OFFSET('Sanitation Data'!$P$6,0,10*ROW('Sanitation Data'!P122)),NA())</f>
        <v>#N/A</v>
      </c>
      <c r="AH128" s="86" t="e">
        <f ca="true">+IF(AND(ISNUMBER(OFFSET('Sanitation Data'!$P$10,0,10*ROW('Sanitation Data'!P122))),'Data Summary'!CW128="Yes"),OFFSET('Sanitation Data'!$P$10,0,10*ROW('Sanitation Data'!P122)),NA())</f>
        <v>#N/A</v>
      </c>
      <c r="AI128" s="86" t="e">
        <f ca="true">+IF(AND(ISNUMBER(OFFSET('Sanitation Data'!$P$11,0,10*ROW('Sanitation Data'!P122))),'Data Summary'!CX128="Yes"),OFFSET('Sanitation Data'!$P$11,0,10*ROW('Sanitation Data'!P122)),NA())</f>
        <v>#N/A</v>
      </c>
      <c r="AJ128" s="86" t="e">
        <f ca="true">+IF(AND(ISNUMBER(OFFSET('Sanitation Data'!$P$12,0,10*ROW('Sanitation Data'!P122))),'Data Summary'!CY128="Yes"),OFFSET('Sanitation Data'!$P$12,0,10*ROW('Sanitation Data'!P122)),NA())</f>
        <v>#N/A</v>
      </c>
      <c r="AK128" s="86" t="e">
        <f ca="true">+IF(AND(ISNUMBER(OFFSET('Sanitation Data'!$Q$4,0,10*ROW('Sanitation Data'!Q122))),'Data Summary'!CZ128="Yes"),100-OFFSET('Sanitation Data'!$Q$4,0,10*ROW('Sanitation Data'!Q122)),NA())</f>
        <v>#N/A</v>
      </c>
      <c r="AL128" s="86" t="e">
        <f ca="true">+IF(AND(ISNUMBER(OFFSET('Sanitation Data'!$Q$6,0,10*ROW('Sanitation Data'!Q122))),'Data Summary'!DA128="Yes"),OFFSET('Sanitation Data'!$Q$6,0,10*ROW('Sanitation Data'!Q122)),NA())</f>
        <v>#N/A</v>
      </c>
      <c r="AM128" s="86" t="e">
        <f ca="true">+IF(AND(ISNUMBER(OFFSET('Sanitation Data'!$Q$10,0,10*ROW('Sanitation Data'!Q122))),'Data Summary'!DB128="Yes"),OFFSET('Sanitation Data'!$Q$10,0,10*ROW('Sanitation Data'!Q122)),NA())</f>
        <v>#N/A</v>
      </c>
      <c r="AN128" s="86" t="e">
        <f ca="true">+IF(AND(ISNUMBER(OFFSET('Sanitation Data'!$Q$11,0,10*ROW('Sanitation Data'!Q122))),'Data Summary'!DC128="Yes"),OFFSET('Sanitation Data'!$Q$11,0,10*ROW('Sanitation Data'!Q122)),NA())</f>
        <v>#N/A</v>
      </c>
      <c r="AO128" s="86" t="e">
        <f ca="true">+IF(AND(ISNUMBER(OFFSET('Sanitation Data'!$Q$12,0,10*ROW('Sanitation Data'!Q122))),'Data Summary'!DD128="Yes"),OFFSET('Sanitation Data'!$Q$12,0,10*ROW('Sanitation Data'!Q122)),NA())</f>
        <v>#N/A</v>
      </c>
      <c r="AP128" s="86" t="e">
        <f ca="true">+IF(AND(ISNUMBER(OFFSET('Sanitation Data'!$R$4,0,10*ROW('Sanitation Data'!R122))),'Data Summary'!DE128="Yes"),100-OFFSET('Sanitation Data'!$R$4,0,10*ROW('Sanitation Data'!R122)),NA())</f>
        <v>#N/A</v>
      </c>
      <c r="AQ128" s="86" t="e">
        <f ca="true">+IF(AND(ISNUMBER(OFFSET('Sanitation Data'!$R$6,0,10*ROW('Sanitation Data'!R122))),'Data Summary'!DF128="Yes"),OFFSET('Sanitation Data'!$R$6,0,10*ROW('Sanitation Data'!R122)),NA())</f>
        <v>#N/A</v>
      </c>
      <c r="AR128" s="86" t="e">
        <f ca="true">+IF(AND(ISNUMBER(OFFSET('Sanitation Data'!$R$10,0,10*ROW('Sanitation Data'!R122))),'Data Summary'!DG128="Yes"),OFFSET('Sanitation Data'!$R$10,0,10*ROW('Sanitation Data'!R122)),NA())</f>
        <v>#N/A</v>
      </c>
      <c r="AS128" s="86" t="e">
        <f ca="true">+IF(AND(ISNUMBER(OFFSET('Sanitation Data'!$R$11,0,10*ROW('Sanitation Data'!R122))),'Data Summary'!DH128="Yes"),OFFSET('Sanitation Data'!$R$11,0,10*ROW('Sanitation Data'!R122)),NA())</f>
        <v>#N/A</v>
      </c>
      <c r="AT128" s="86" t="e">
        <f ca="true">+IF(AND(ISNUMBER(OFFSET('Sanitation Data'!$R$12,0,10*ROW('Sanitation Data'!R122))),'Data Summary'!DI128="Yes"),OFFSET('Sanitation Data'!$R$12,0,10*ROW('Sanitation Data'!R122)),NA())</f>
        <v>#N/A</v>
      </c>
      <c r="AU128" s="86" t="e">
        <f ca="true">+IF(AND(ISNUMBER(OFFSET('Sanitation Data'!$S$4,0,10*ROW('Sanitation Data'!S122))),'Data Summary'!DJ128="Yes"),100-OFFSET('Sanitation Data'!$S$4,0,10*ROW('Sanitation Data'!S122)),NA())</f>
        <v>#N/A</v>
      </c>
      <c r="AV128" s="86" t="e">
        <f ca="true">+IF(AND(ISNUMBER(OFFSET('Sanitation Data'!$S$6,0,10*ROW('Sanitation Data'!S122))),'Data Summary'!DK128="Yes"),OFFSET('Sanitation Data'!$S$6,0,10*ROW('Sanitation Data'!S122)),NA())</f>
        <v>#N/A</v>
      </c>
      <c r="AW128" s="86" t="e">
        <f ca="true">+IF(AND(ISNUMBER(OFFSET('Sanitation Data'!$S$10,0,10*ROW('Sanitation Data'!S122))),'Data Summary'!DL128="Yes"),OFFSET('Sanitation Data'!$S$10,0,10*ROW('Sanitation Data'!S122)),NA())</f>
        <v>#N/A</v>
      </c>
      <c r="AX128" s="86" t="e">
        <f ca="true">+IF(AND(ISNUMBER(OFFSET('Sanitation Data'!$S$11,0,10*ROW('Sanitation Data'!S122))),'Data Summary'!DM128="Yes"),OFFSET('Sanitation Data'!$S$11,0,10*ROW('Sanitation Data'!S122)),NA())</f>
        <v>#N/A</v>
      </c>
      <c r="AY128" s="86" t="e">
        <f ca="true">+IF(AND(ISNUMBER(OFFSET('Sanitation Data'!$S$12,0,10*ROW('Sanitation Data'!S122))),'Data Summary'!DN128="Yes"),OFFSET('Sanitation Data'!$S$12,0,10*ROW('Sanitation Data'!S122)),NA())</f>
        <v>#N/A</v>
      </c>
      <c r="AZ128" s="87" t="e">
        <f ca="true">+IF(AND(ISNUMBER(OFFSET('Hygiene Data'!$N$5,0,10*ROW('Hygiene Data'!N122))),'Data Summary'!DO128="Yes"),OFFSET('Hygiene Data'!$N$5,0,10*ROW('Hygiene Data'!N122)),NA())</f>
        <v>#N/A</v>
      </c>
      <c r="BA128" s="87" t="e">
        <f ca="true">+IF(AND(ISNUMBER(OFFSET('Hygiene Data'!$N$7,0,10*ROW('Hygiene Data'!N122))),'Data Summary'!DP128="Yes"),OFFSET('Hygiene Data'!$N$7,0,10*ROW('Hygiene Data'!N122)),NA())</f>
        <v>#N/A</v>
      </c>
      <c r="BB128" s="87" t="e">
        <f ca="true">+IF(AND(ISNUMBER(OFFSET('Hygiene Data'!$N$9,0,10*ROW('Hygiene Data'!N122))),'Data Summary'!DQ128="Yes"),OFFSET('Hygiene Data'!$N$9,0,10*ROW('Hygiene Data'!N122)),NA())</f>
        <v>#N/A</v>
      </c>
      <c r="BC128" s="87" t="e">
        <f ca="true">+IF(AND(ISNUMBER(OFFSET('Hygiene Data'!$O$5,0,10*ROW('Hygiene Data'!O122))),'Data Summary'!DR128="Yes"),OFFSET('Hygiene Data'!$O$5,0,10*ROW('Hygiene Data'!O122)),NA())</f>
        <v>#N/A</v>
      </c>
      <c r="BD128" s="87" t="e">
        <f ca="true">+IF(AND(ISNUMBER(OFFSET('Hygiene Data'!$O$7,0,10*ROW('Hygiene Data'!O122))),'Data Summary'!DS128="Yes"),OFFSET('Hygiene Data'!$O$7,0,10*ROW('Hygiene Data'!O122)),NA())</f>
        <v>#N/A</v>
      </c>
      <c r="BE128" s="87" t="e">
        <f ca="true">+IF(AND(ISNUMBER(OFFSET('Hygiene Data'!$O$9,0,10*ROW('Hygiene Data'!O122))),'Data Summary'!DT128="Yes"),OFFSET('Hygiene Data'!$O$9,0,10*ROW('Hygiene Data'!O122)),NA())</f>
        <v>#N/A</v>
      </c>
      <c r="BF128" s="87" t="e">
        <f ca="true">+IF(AND(ISNUMBER(OFFSET('Hygiene Data'!$P$5,0,10*ROW('Hygiene Data'!P122))),'Data Summary'!DU128="Yes"),OFFSET('Hygiene Data'!$P$5,0,10*ROW('Hygiene Data'!P122)),NA())</f>
        <v>#N/A</v>
      </c>
      <c r="BG128" s="87" t="e">
        <f ca="true">+IF(AND(ISNUMBER(OFFSET('Hygiene Data'!$P$7,0,10*ROW('Hygiene Data'!P122))),'Data Summary'!DV128="Yes"),OFFSET('Hygiene Data'!$P$7,0,10*ROW('Hygiene Data'!P122)),NA())</f>
        <v>#N/A</v>
      </c>
      <c r="BH128" s="87" t="e">
        <f ca="true">+IF(AND(ISNUMBER(OFFSET('Hygiene Data'!$P$9,0,10*ROW('Hygiene Data'!P122))),'Data Summary'!DW128="Yes"),OFFSET('Hygiene Data'!$P$9,0,10*ROW('Hygiene Data'!P122)),NA())</f>
        <v>#N/A</v>
      </c>
      <c r="BI128" s="87" t="e">
        <f ca="true">+IF(AND(ISNUMBER(OFFSET('Hygiene Data'!$Q$5,0,10*ROW('Hygiene Data'!Q122))),'Data Summary'!DX128="Yes"),OFFSET('Hygiene Data'!$Q$5,0,10*ROW('Hygiene Data'!Q122)),NA())</f>
        <v>#N/A</v>
      </c>
      <c r="BJ128" s="87" t="e">
        <f ca="true">+IF(AND(ISNUMBER(OFFSET('Hygiene Data'!$Q$7,0,10*ROW('Hygiene Data'!Q122))),'Data Summary'!DY128="Yes"),OFFSET('Hygiene Data'!$Q$7,0,10*ROW('Hygiene Data'!Q122)),NA())</f>
        <v>#N/A</v>
      </c>
      <c r="BK128" s="87" t="e">
        <f ca="true">+IF(AND(ISNUMBER(OFFSET('Hygiene Data'!$Q$9,0,10*ROW('Hygiene Data'!Q122))),'Data Summary'!DZ128="Yes"),OFFSET('Hygiene Data'!$Q$9,0,10*ROW('Hygiene Data'!Q122)),NA())</f>
        <v>#N/A</v>
      </c>
      <c r="BL128" s="87" t="e">
        <f ca="true">+IF(AND(ISNUMBER(OFFSET('Hygiene Data'!$R$5,0,10*ROW('Hygiene Data'!R122))),'Data Summary'!EA128="Yes"),OFFSET('Hygiene Data'!$R$5,0,10*ROW('Hygiene Data'!R122)),NA())</f>
        <v>#N/A</v>
      </c>
      <c r="BM128" s="87" t="e">
        <f ca="true">+IF(AND(ISNUMBER(OFFSET('Hygiene Data'!$R$7,0,10*ROW('Hygiene Data'!R122))),'Data Summary'!EB128="Yes"),OFFSET('Hygiene Data'!$R$7,0,10*ROW('Hygiene Data'!R122)),NA())</f>
        <v>#N/A</v>
      </c>
      <c r="BN128" s="87" t="e">
        <f ca="true">+IF(AND(ISNUMBER(OFFSET('Hygiene Data'!$R$9,0,10*ROW('Hygiene Data'!R122))),'Data Summary'!EC128="Yes"),OFFSET('Hygiene Data'!$R$9,0,10*ROW('Hygiene Data'!R122)),NA())</f>
        <v>#N/A</v>
      </c>
      <c r="BO128" s="87" t="e">
        <f ca="true">+IF(AND(ISNUMBER(OFFSET('Hygiene Data'!$S$5,0,10*ROW('Hygiene Data'!S122))),'Data Summary'!ED128="Yes"),OFFSET('Hygiene Data'!$S$5,0,10*ROW('Hygiene Data'!S122)),NA())</f>
        <v>#N/A</v>
      </c>
      <c r="BP128" s="87" t="e">
        <f ca="true">+IF(AND(ISNUMBER(OFFSET('Hygiene Data'!$S$7,0,10*ROW('Hygiene Data'!S122))),'Data Summary'!EE128="Yes"),OFFSET('Hygiene Data'!$S$7,0,10*ROW('Hygiene Data'!S122)),NA())</f>
        <v>#N/A</v>
      </c>
      <c r="BQ128" s="87" t="e">
        <f ca="true">+IF(AND(ISNUMBER(OFFSET('Hygiene Data'!$S$9,0,10*ROW('Hygiene Data'!S122))),'Data Summary'!EF128="Yes"),OFFSET('Hygiene Data'!$S$9,0,10*ROW('Hygiene Data'!S122)),NA())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Data'!$N$4,0,10*ROW('Water Data'!N123))),'Data Summary'!BS129="Yes"),100-OFFSET('Water Data'!$N$4,0,10*ROW('Water Data'!N123)),NA())</f>
        <v>#N/A</v>
      </c>
      <c r="E129" s="85" t="e">
        <f ca="true">+IF(AND(ISNUMBER(OFFSET('Water Data'!$N$6,0,10*ROW('Water Data'!N123))),'Data Summary'!BT129="Yes"),OFFSET('Water Data'!$N$6,0,10*ROW('Water Data'!N123)),NA())</f>
        <v>#N/A</v>
      </c>
      <c r="F129" s="85" t="e">
        <f ca="true">+IF(AND(ISNUMBER(OFFSET('Water Data'!$N$9,0,10*ROW('Water Data'!N123))),'Data Summary'!BU129="Yes"),OFFSET('Water Data'!$N$9,0,10*ROW('Water Data'!N123)),NA())</f>
        <v>#N/A</v>
      </c>
      <c r="G129" s="85" t="e">
        <f ca="true">+IF(AND(ISNUMBER(OFFSET('Water Data'!$O$4,0,10*ROW('Water Data'!O123))),'Data Summary'!BV129="Yes"),100-OFFSET('Water Data'!$O$4,0,10*ROW('Water Data'!O123)),NA())</f>
        <v>#N/A</v>
      </c>
      <c r="H129" s="85" t="e">
        <f ca="true">+IF(AND(ISNUMBER(OFFSET('Water Data'!$O$6,0,10*ROW('Water Data'!O123))),'Data Summary'!BW129="Yes"),OFFSET('Water Data'!$O$6,0,10*ROW('Water Data'!O123)),NA())</f>
        <v>#N/A</v>
      </c>
      <c r="I129" s="85" t="e">
        <f ca="true">+IF(AND(ISNUMBER(OFFSET('Water Data'!$O$9,0,10*ROW('Water Data'!O123))),'Data Summary'!BX129="Yes"),OFFSET('Water Data'!$O$9,0,10*ROW('Water Data'!O123)),NA())</f>
        <v>#N/A</v>
      </c>
      <c r="J129" s="85" t="e">
        <f ca="true">+IF(AND(ISNUMBER(OFFSET('Water Data'!$P$4,0,10*ROW('Water Data'!P123))),'Data Summary'!BY129="Yes"),100-OFFSET('Water Data'!$P$4,0,10*ROW('Water Data'!P123)),NA())</f>
        <v>#N/A</v>
      </c>
      <c r="K129" s="85" t="e">
        <f ca="true">+IF(AND(ISNUMBER(OFFSET('Water Data'!$P$6,0,10*ROW('Water Data'!P123))),'Data Summary'!BZ129="Yes"),OFFSET('Water Data'!$P$6,0,10*ROW('Water Data'!P123)),NA())</f>
        <v>#N/A</v>
      </c>
      <c r="L129" s="85" t="e">
        <f ca="true">+IF(AND(ISNUMBER(OFFSET('Water Data'!$P$9,0,10*ROW('Water Data'!P123))),'Data Summary'!CA129="Yes"),OFFSET('Water Data'!$P$9,0,10*ROW('Water Data'!P123)),NA())</f>
        <v>#N/A</v>
      </c>
      <c r="M129" s="85" t="e">
        <f ca="true">+IF(AND(ISNUMBER(OFFSET('Water Data'!$Q$4,0,10*ROW('Water Data'!Q123))),'Data Summary'!CB129="Yes"),100-OFFSET('Water Data'!$Q$4,0,10*ROW('Water Data'!Q123)),NA())</f>
        <v>#N/A</v>
      </c>
      <c r="N129" s="85" t="e">
        <f ca="true">+IF(AND(ISNUMBER(OFFSET('Water Data'!$Q$6,0,10*ROW('Water Data'!Q123))),'Data Summary'!CC129="Yes"),OFFSET('Water Data'!$Q$6,0,10*ROW('Water Data'!Q123)),NA())</f>
        <v>#N/A</v>
      </c>
      <c r="O129" s="85" t="e">
        <f ca="true">+IF(AND(ISNUMBER(OFFSET('Water Data'!$Q$9,0,10*ROW('Water Data'!Q123))),'Data Summary'!CD129="Yes"),OFFSET('Water Data'!$Q$9,0,10*ROW('Water Data'!Q123)),NA())</f>
        <v>#N/A</v>
      </c>
      <c r="P129" s="85" t="e">
        <f ca="true">+IF(AND(ISNUMBER(OFFSET('Water Data'!$R$4,0,10*ROW('Water Data'!R123))),'Data Summary'!CE129="Yes"),100-OFFSET('Water Data'!$R$4,0,10*ROW('Water Data'!R123)),NA())</f>
        <v>#N/A</v>
      </c>
      <c r="Q129" s="85" t="e">
        <f ca="true">+IF(AND(ISNUMBER(OFFSET('Water Data'!$R$6,0,10*ROW('Water Data'!R123))),'Data Summary'!CF129="Yes"),OFFSET('Water Data'!$R$6,0,10*ROW('Water Data'!R123)),NA())</f>
        <v>#N/A</v>
      </c>
      <c r="R129" s="85" t="e">
        <f ca="true">+IF(AND(ISNUMBER(OFFSET('Water Data'!$R$9,0,10*ROW('Water Data'!R123))),'Data Summary'!CG129="Yes"),OFFSET('Water Data'!$R$9,0,10*ROW('Water Data'!R123)),NA())</f>
        <v>#N/A</v>
      </c>
      <c r="S129" s="85" t="e">
        <f ca="true">+IF(AND(ISNUMBER(OFFSET('Water Data'!$S$4,0,10*ROW('Water Data'!S123))),'Data Summary'!CH129="Yes"),100-OFFSET('Water Data'!$S$4,0,10*ROW('Water Data'!S123)),NA())</f>
        <v>#N/A</v>
      </c>
      <c r="T129" s="85" t="e">
        <f ca="true">+IF(AND(ISNUMBER(OFFSET('Water Data'!$S$6,0,10*ROW('Water Data'!S123))),'Data Summary'!CI129="Yes"),OFFSET('Water Data'!$S$6,0,10*ROW('Water Data'!S123)),NA())</f>
        <v>#N/A</v>
      </c>
      <c r="U129" s="85" t="e">
        <f ca="true">+IF(AND(ISNUMBER(OFFSET('Water Data'!$S$9,0,10*ROW('Water Data'!S123))),'Data Summary'!CJ129="Yes"),OFFSET('Water Data'!$S$9,0,10*ROW('Water Data'!S123)),NA())</f>
        <v>#N/A</v>
      </c>
      <c r="V129" s="86" t="e">
        <f ca="true">+IF(AND(ISNUMBER(OFFSET('Sanitation Data'!$N$4,0,10*ROW('Sanitation Data'!N123))),'Data Summary'!CK129="Yes"),100-OFFSET('Sanitation Data'!$N$4,0,10*ROW('Sanitation Data'!N123)),NA())</f>
        <v>#N/A</v>
      </c>
      <c r="W129" s="86" t="e">
        <f ca="true">+IF(AND(ISNUMBER(OFFSET('Sanitation Data'!$N$6,0,10*ROW('Sanitation Data'!N123))),'Data Summary'!CL129="Yes"),OFFSET('Sanitation Data'!$N$6,0,10*ROW('Sanitation Data'!N123)),NA())</f>
        <v>#N/A</v>
      </c>
      <c r="X129" s="86" t="e">
        <f ca="true">+IF(AND(ISNUMBER(OFFSET('Sanitation Data'!$N$10,0,10*ROW('Sanitation Data'!N123))),'Data Summary'!CM129="Yes"),OFFSET('Sanitation Data'!$N$10,0,10*ROW('Sanitation Data'!N123)),NA())</f>
        <v>#N/A</v>
      </c>
      <c r="Y129" s="86" t="e">
        <f ca="true">+IF(AND(ISNUMBER(OFFSET('Sanitation Data'!$N$11,0,10*ROW('Sanitation Data'!N123))),'Data Summary'!CN129="Yes"),OFFSET('Sanitation Data'!$N$11,0,10*ROW('Sanitation Data'!N123)),NA())</f>
        <v>#N/A</v>
      </c>
      <c r="Z129" s="86" t="e">
        <f ca="true">+IF(AND(ISNUMBER(OFFSET('Sanitation Data'!$N$12,0,10*ROW('Sanitation Data'!N123))),'Data Summary'!CO129="Yes"),OFFSET('Sanitation Data'!$N$12,0,10*ROW('Sanitation Data'!N123)),NA())</f>
        <v>#N/A</v>
      </c>
      <c r="AA129" s="86" t="e">
        <f ca="true">+IF(AND(ISNUMBER(OFFSET('Sanitation Data'!$O$4,0,10*ROW('Sanitation Data'!O123))),'Data Summary'!CP129="Yes"),100-OFFSET('Sanitation Data'!$O$4,0,10*ROW('Sanitation Data'!O123)),NA())</f>
        <v>#N/A</v>
      </c>
      <c r="AB129" s="86" t="e">
        <f ca="true">+IF(AND(ISNUMBER(OFFSET('Sanitation Data'!$O$6,0,10*ROW('Sanitation Data'!O123))),'Data Summary'!CQ129="Yes"),OFFSET('Sanitation Data'!$O$6,0,10*ROW('Sanitation Data'!O123)),NA())</f>
        <v>#N/A</v>
      </c>
      <c r="AC129" s="86" t="e">
        <f ca="true">+IF(AND(ISNUMBER(OFFSET('Sanitation Data'!$O$10,0,10*ROW('Sanitation Data'!O123))),'Data Summary'!CR129="Yes"),OFFSET('Sanitation Data'!$O$10,0,10*ROW('Sanitation Data'!O123)),NA())</f>
        <v>#N/A</v>
      </c>
      <c r="AD129" s="86" t="e">
        <f ca="true">+IF(AND(ISNUMBER(OFFSET('Sanitation Data'!$O$11,0,10*ROW('Sanitation Data'!O123))),'Data Summary'!CS129="Yes"),OFFSET('Sanitation Data'!$O$11,0,10*ROW('Sanitation Data'!O123)),NA())</f>
        <v>#N/A</v>
      </c>
      <c r="AE129" s="86" t="e">
        <f ca="true">+IF(AND(ISNUMBER(OFFSET('Sanitation Data'!$O$12,0,10*ROW('Sanitation Data'!O123))),'Data Summary'!CT129="Yes"),OFFSET('Sanitation Data'!$O$12,0,10*ROW('Sanitation Data'!O123)),NA())</f>
        <v>#N/A</v>
      </c>
      <c r="AF129" s="86" t="e">
        <f ca="true">+IF(AND(ISNUMBER(OFFSET('Sanitation Data'!$P$4,0,10*ROW('Sanitation Data'!P123))),'Data Summary'!CU129="Yes"),100-OFFSET('Sanitation Data'!$P$4,0,10*ROW('Sanitation Data'!P123)),NA())</f>
        <v>#N/A</v>
      </c>
      <c r="AG129" s="86" t="e">
        <f ca="true">+IF(AND(ISNUMBER(OFFSET('Sanitation Data'!$P$6,0,10*ROW('Sanitation Data'!P123))),'Data Summary'!CV129="Yes"),OFFSET('Sanitation Data'!$P$6,0,10*ROW('Sanitation Data'!P123)),NA())</f>
        <v>#N/A</v>
      </c>
      <c r="AH129" s="86" t="e">
        <f ca="true">+IF(AND(ISNUMBER(OFFSET('Sanitation Data'!$P$10,0,10*ROW('Sanitation Data'!P123))),'Data Summary'!CW129="Yes"),OFFSET('Sanitation Data'!$P$10,0,10*ROW('Sanitation Data'!P123)),NA())</f>
        <v>#N/A</v>
      </c>
      <c r="AI129" s="86" t="e">
        <f ca="true">+IF(AND(ISNUMBER(OFFSET('Sanitation Data'!$P$11,0,10*ROW('Sanitation Data'!P123))),'Data Summary'!CX129="Yes"),OFFSET('Sanitation Data'!$P$11,0,10*ROW('Sanitation Data'!P123)),NA())</f>
        <v>#N/A</v>
      </c>
      <c r="AJ129" s="86" t="e">
        <f ca="true">+IF(AND(ISNUMBER(OFFSET('Sanitation Data'!$P$12,0,10*ROW('Sanitation Data'!P123))),'Data Summary'!CY129="Yes"),OFFSET('Sanitation Data'!$P$12,0,10*ROW('Sanitation Data'!P123)),NA())</f>
        <v>#N/A</v>
      </c>
      <c r="AK129" s="86" t="e">
        <f ca="true">+IF(AND(ISNUMBER(OFFSET('Sanitation Data'!$Q$4,0,10*ROW('Sanitation Data'!Q123))),'Data Summary'!CZ129="Yes"),100-OFFSET('Sanitation Data'!$Q$4,0,10*ROW('Sanitation Data'!Q123)),NA())</f>
        <v>#N/A</v>
      </c>
      <c r="AL129" s="86" t="e">
        <f ca="true">+IF(AND(ISNUMBER(OFFSET('Sanitation Data'!$Q$6,0,10*ROW('Sanitation Data'!Q123))),'Data Summary'!DA129="Yes"),OFFSET('Sanitation Data'!$Q$6,0,10*ROW('Sanitation Data'!Q123)),NA())</f>
        <v>#N/A</v>
      </c>
      <c r="AM129" s="86" t="e">
        <f ca="true">+IF(AND(ISNUMBER(OFFSET('Sanitation Data'!$Q$10,0,10*ROW('Sanitation Data'!Q123))),'Data Summary'!DB129="Yes"),OFFSET('Sanitation Data'!$Q$10,0,10*ROW('Sanitation Data'!Q123)),NA())</f>
        <v>#N/A</v>
      </c>
      <c r="AN129" s="86" t="e">
        <f ca="true">+IF(AND(ISNUMBER(OFFSET('Sanitation Data'!$Q$11,0,10*ROW('Sanitation Data'!Q123))),'Data Summary'!DC129="Yes"),OFFSET('Sanitation Data'!$Q$11,0,10*ROW('Sanitation Data'!Q123)),NA())</f>
        <v>#N/A</v>
      </c>
      <c r="AO129" s="86" t="e">
        <f ca="true">+IF(AND(ISNUMBER(OFFSET('Sanitation Data'!$Q$12,0,10*ROW('Sanitation Data'!Q123))),'Data Summary'!DD129="Yes"),OFFSET('Sanitation Data'!$Q$12,0,10*ROW('Sanitation Data'!Q123)),NA())</f>
        <v>#N/A</v>
      </c>
      <c r="AP129" s="86" t="e">
        <f ca="true">+IF(AND(ISNUMBER(OFFSET('Sanitation Data'!$R$4,0,10*ROW('Sanitation Data'!R123))),'Data Summary'!DE129="Yes"),100-OFFSET('Sanitation Data'!$R$4,0,10*ROW('Sanitation Data'!R123)),NA())</f>
        <v>#N/A</v>
      </c>
      <c r="AQ129" s="86" t="e">
        <f ca="true">+IF(AND(ISNUMBER(OFFSET('Sanitation Data'!$R$6,0,10*ROW('Sanitation Data'!R123))),'Data Summary'!DF129="Yes"),OFFSET('Sanitation Data'!$R$6,0,10*ROW('Sanitation Data'!R123)),NA())</f>
        <v>#N/A</v>
      </c>
      <c r="AR129" s="86" t="e">
        <f ca="true">+IF(AND(ISNUMBER(OFFSET('Sanitation Data'!$R$10,0,10*ROW('Sanitation Data'!R123))),'Data Summary'!DG129="Yes"),OFFSET('Sanitation Data'!$R$10,0,10*ROW('Sanitation Data'!R123)),NA())</f>
        <v>#N/A</v>
      </c>
      <c r="AS129" s="86" t="e">
        <f ca="true">+IF(AND(ISNUMBER(OFFSET('Sanitation Data'!$R$11,0,10*ROW('Sanitation Data'!R123))),'Data Summary'!DH129="Yes"),OFFSET('Sanitation Data'!$R$11,0,10*ROW('Sanitation Data'!R123)),NA())</f>
        <v>#N/A</v>
      </c>
      <c r="AT129" s="86" t="e">
        <f ca="true">+IF(AND(ISNUMBER(OFFSET('Sanitation Data'!$R$12,0,10*ROW('Sanitation Data'!R123))),'Data Summary'!DI129="Yes"),OFFSET('Sanitation Data'!$R$12,0,10*ROW('Sanitation Data'!R123)),NA())</f>
        <v>#N/A</v>
      </c>
      <c r="AU129" s="86" t="e">
        <f ca="true">+IF(AND(ISNUMBER(OFFSET('Sanitation Data'!$S$4,0,10*ROW('Sanitation Data'!S123))),'Data Summary'!DJ129="Yes"),100-OFFSET('Sanitation Data'!$S$4,0,10*ROW('Sanitation Data'!S123)),NA())</f>
        <v>#N/A</v>
      </c>
      <c r="AV129" s="86" t="e">
        <f ca="true">+IF(AND(ISNUMBER(OFFSET('Sanitation Data'!$S$6,0,10*ROW('Sanitation Data'!S123))),'Data Summary'!DK129="Yes"),OFFSET('Sanitation Data'!$S$6,0,10*ROW('Sanitation Data'!S123)),NA())</f>
        <v>#N/A</v>
      </c>
      <c r="AW129" s="86" t="e">
        <f ca="true">+IF(AND(ISNUMBER(OFFSET('Sanitation Data'!$S$10,0,10*ROW('Sanitation Data'!S123))),'Data Summary'!DL129="Yes"),OFFSET('Sanitation Data'!$S$10,0,10*ROW('Sanitation Data'!S123)),NA())</f>
        <v>#N/A</v>
      </c>
      <c r="AX129" s="86" t="e">
        <f ca="true">+IF(AND(ISNUMBER(OFFSET('Sanitation Data'!$S$11,0,10*ROW('Sanitation Data'!S123))),'Data Summary'!DM129="Yes"),OFFSET('Sanitation Data'!$S$11,0,10*ROW('Sanitation Data'!S123)),NA())</f>
        <v>#N/A</v>
      </c>
      <c r="AY129" s="86" t="e">
        <f ca="true">+IF(AND(ISNUMBER(OFFSET('Sanitation Data'!$S$12,0,10*ROW('Sanitation Data'!S123))),'Data Summary'!DN129="Yes"),OFFSET('Sanitation Data'!$S$12,0,10*ROW('Sanitation Data'!S123)),NA())</f>
        <v>#N/A</v>
      </c>
      <c r="AZ129" s="87" t="e">
        <f ca="true">+IF(AND(ISNUMBER(OFFSET('Hygiene Data'!$N$5,0,10*ROW('Hygiene Data'!N123))),'Data Summary'!DO129="Yes"),OFFSET('Hygiene Data'!$N$5,0,10*ROW('Hygiene Data'!N123)),NA())</f>
        <v>#N/A</v>
      </c>
      <c r="BA129" s="87" t="e">
        <f ca="true">+IF(AND(ISNUMBER(OFFSET('Hygiene Data'!$N$7,0,10*ROW('Hygiene Data'!N123))),'Data Summary'!DP129="Yes"),OFFSET('Hygiene Data'!$N$7,0,10*ROW('Hygiene Data'!N123)),NA())</f>
        <v>#N/A</v>
      </c>
      <c r="BB129" s="87" t="e">
        <f ca="true">+IF(AND(ISNUMBER(OFFSET('Hygiene Data'!$N$9,0,10*ROW('Hygiene Data'!N123))),'Data Summary'!DQ129="Yes"),OFFSET('Hygiene Data'!$N$9,0,10*ROW('Hygiene Data'!N123)),NA())</f>
        <v>#N/A</v>
      </c>
      <c r="BC129" s="87" t="e">
        <f ca="true">+IF(AND(ISNUMBER(OFFSET('Hygiene Data'!$O$5,0,10*ROW('Hygiene Data'!O123))),'Data Summary'!DR129="Yes"),OFFSET('Hygiene Data'!$O$5,0,10*ROW('Hygiene Data'!O123)),NA())</f>
        <v>#N/A</v>
      </c>
      <c r="BD129" s="87" t="e">
        <f ca="true">+IF(AND(ISNUMBER(OFFSET('Hygiene Data'!$O$7,0,10*ROW('Hygiene Data'!O123))),'Data Summary'!DS129="Yes"),OFFSET('Hygiene Data'!$O$7,0,10*ROW('Hygiene Data'!O123)),NA())</f>
        <v>#N/A</v>
      </c>
      <c r="BE129" s="87" t="e">
        <f ca="true">+IF(AND(ISNUMBER(OFFSET('Hygiene Data'!$O$9,0,10*ROW('Hygiene Data'!O123))),'Data Summary'!DT129="Yes"),OFFSET('Hygiene Data'!$O$9,0,10*ROW('Hygiene Data'!O123)),NA())</f>
        <v>#N/A</v>
      </c>
      <c r="BF129" s="87" t="e">
        <f ca="true">+IF(AND(ISNUMBER(OFFSET('Hygiene Data'!$P$5,0,10*ROW('Hygiene Data'!P123))),'Data Summary'!DU129="Yes"),OFFSET('Hygiene Data'!$P$5,0,10*ROW('Hygiene Data'!P123)),NA())</f>
        <v>#N/A</v>
      </c>
      <c r="BG129" s="87" t="e">
        <f ca="true">+IF(AND(ISNUMBER(OFFSET('Hygiene Data'!$P$7,0,10*ROW('Hygiene Data'!P123))),'Data Summary'!DV129="Yes"),OFFSET('Hygiene Data'!$P$7,0,10*ROW('Hygiene Data'!P123)),NA())</f>
        <v>#N/A</v>
      </c>
      <c r="BH129" s="87" t="e">
        <f ca="true">+IF(AND(ISNUMBER(OFFSET('Hygiene Data'!$P$9,0,10*ROW('Hygiene Data'!P123))),'Data Summary'!DW129="Yes"),OFFSET('Hygiene Data'!$P$9,0,10*ROW('Hygiene Data'!P123)),NA())</f>
        <v>#N/A</v>
      </c>
      <c r="BI129" s="87" t="e">
        <f ca="true">+IF(AND(ISNUMBER(OFFSET('Hygiene Data'!$Q$5,0,10*ROW('Hygiene Data'!Q123))),'Data Summary'!DX129="Yes"),OFFSET('Hygiene Data'!$Q$5,0,10*ROW('Hygiene Data'!Q123)),NA())</f>
        <v>#N/A</v>
      </c>
      <c r="BJ129" s="87" t="e">
        <f ca="true">+IF(AND(ISNUMBER(OFFSET('Hygiene Data'!$Q$7,0,10*ROW('Hygiene Data'!Q123))),'Data Summary'!DY129="Yes"),OFFSET('Hygiene Data'!$Q$7,0,10*ROW('Hygiene Data'!Q123)),NA())</f>
        <v>#N/A</v>
      </c>
      <c r="BK129" s="87" t="e">
        <f ca="true">+IF(AND(ISNUMBER(OFFSET('Hygiene Data'!$Q$9,0,10*ROW('Hygiene Data'!Q123))),'Data Summary'!DZ129="Yes"),OFFSET('Hygiene Data'!$Q$9,0,10*ROW('Hygiene Data'!Q123)),NA())</f>
        <v>#N/A</v>
      </c>
      <c r="BL129" s="87" t="e">
        <f ca="true">+IF(AND(ISNUMBER(OFFSET('Hygiene Data'!$R$5,0,10*ROW('Hygiene Data'!R123))),'Data Summary'!EA129="Yes"),OFFSET('Hygiene Data'!$R$5,0,10*ROW('Hygiene Data'!R123)),NA())</f>
        <v>#N/A</v>
      </c>
      <c r="BM129" s="87" t="e">
        <f ca="true">+IF(AND(ISNUMBER(OFFSET('Hygiene Data'!$R$7,0,10*ROW('Hygiene Data'!R123))),'Data Summary'!EB129="Yes"),OFFSET('Hygiene Data'!$R$7,0,10*ROW('Hygiene Data'!R123)),NA())</f>
        <v>#N/A</v>
      </c>
      <c r="BN129" s="87" t="e">
        <f ca="true">+IF(AND(ISNUMBER(OFFSET('Hygiene Data'!$R$9,0,10*ROW('Hygiene Data'!R123))),'Data Summary'!EC129="Yes"),OFFSET('Hygiene Data'!$R$9,0,10*ROW('Hygiene Data'!R123)),NA())</f>
        <v>#N/A</v>
      </c>
      <c r="BO129" s="87" t="e">
        <f ca="true">+IF(AND(ISNUMBER(OFFSET('Hygiene Data'!$S$5,0,10*ROW('Hygiene Data'!S123))),'Data Summary'!ED129="Yes"),OFFSET('Hygiene Data'!$S$5,0,10*ROW('Hygiene Data'!S123)),NA())</f>
        <v>#N/A</v>
      </c>
      <c r="BP129" s="87" t="e">
        <f ca="true">+IF(AND(ISNUMBER(OFFSET('Hygiene Data'!$S$7,0,10*ROW('Hygiene Data'!S123))),'Data Summary'!EE129="Yes"),OFFSET('Hygiene Data'!$S$7,0,10*ROW('Hygiene Data'!S123)),NA())</f>
        <v>#N/A</v>
      </c>
      <c r="BQ129" s="87" t="e">
        <f ca="true">+IF(AND(ISNUMBER(OFFSET('Hygiene Data'!$S$9,0,10*ROW('Hygiene Data'!S123))),'Data Summary'!EF129="Yes"),OFFSET('Hygiene Data'!$S$9,0,10*ROW('Hygiene Data'!S123)),NA())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Data'!$N$4,0,10*ROW('Water Data'!N124))),'Data Summary'!BS130="Yes"),100-OFFSET('Water Data'!$N$4,0,10*ROW('Water Data'!N124)),NA())</f>
        <v>#N/A</v>
      </c>
      <c r="E130" s="85" t="e">
        <f ca="true">+IF(AND(ISNUMBER(OFFSET('Water Data'!$N$6,0,10*ROW('Water Data'!N124))),'Data Summary'!BT130="Yes"),OFFSET('Water Data'!$N$6,0,10*ROW('Water Data'!N124)),NA())</f>
        <v>#N/A</v>
      </c>
      <c r="F130" s="85" t="e">
        <f ca="true">+IF(AND(ISNUMBER(OFFSET('Water Data'!$N$9,0,10*ROW('Water Data'!N124))),'Data Summary'!BU130="Yes"),OFFSET('Water Data'!$N$9,0,10*ROW('Water Data'!N124)),NA())</f>
        <v>#N/A</v>
      </c>
      <c r="G130" s="85" t="e">
        <f ca="true">+IF(AND(ISNUMBER(OFFSET('Water Data'!$O$4,0,10*ROW('Water Data'!O124))),'Data Summary'!BV130="Yes"),100-OFFSET('Water Data'!$O$4,0,10*ROW('Water Data'!O124)),NA())</f>
        <v>#N/A</v>
      </c>
      <c r="H130" s="85" t="e">
        <f ca="true">+IF(AND(ISNUMBER(OFFSET('Water Data'!$O$6,0,10*ROW('Water Data'!O124))),'Data Summary'!BW130="Yes"),OFFSET('Water Data'!$O$6,0,10*ROW('Water Data'!O124)),NA())</f>
        <v>#N/A</v>
      </c>
      <c r="I130" s="85" t="e">
        <f ca="true">+IF(AND(ISNUMBER(OFFSET('Water Data'!$O$9,0,10*ROW('Water Data'!O124))),'Data Summary'!BX130="Yes"),OFFSET('Water Data'!$O$9,0,10*ROW('Water Data'!O124)),NA())</f>
        <v>#N/A</v>
      </c>
      <c r="J130" s="85" t="e">
        <f ca="true">+IF(AND(ISNUMBER(OFFSET('Water Data'!$P$4,0,10*ROW('Water Data'!P124))),'Data Summary'!BY130="Yes"),100-OFFSET('Water Data'!$P$4,0,10*ROW('Water Data'!P124)),NA())</f>
        <v>#N/A</v>
      </c>
      <c r="K130" s="85" t="e">
        <f ca="true">+IF(AND(ISNUMBER(OFFSET('Water Data'!$P$6,0,10*ROW('Water Data'!P124))),'Data Summary'!BZ130="Yes"),OFFSET('Water Data'!$P$6,0,10*ROW('Water Data'!P124)),NA())</f>
        <v>#N/A</v>
      </c>
      <c r="L130" s="85" t="e">
        <f ca="true">+IF(AND(ISNUMBER(OFFSET('Water Data'!$P$9,0,10*ROW('Water Data'!P124))),'Data Summary'!CA130="Yes"),OFFSET('Water Data'!$P$9,0,10*ROW('Water Data'!P124)),NA())</f>
        <v>#N/A</v>
      </c>
      <c r="M130" s="85" t="e">
        <f ca="true">+IF(AND(ISNUMBER(OFFSET('Water Data'!$Q$4,0,10*ROW('Water Data'!Q124))),'Data Summary'!CB130="Yes"),100-OFFSET('Water Data'!$Q$4,0,10*ROW('Water Data'!Q124)),NA())</f>
        <v>#N/A</v>
      </c>
      <c r="N130" s="85" t="e">
        <f ca="true">+IF(AND(ISNUMBER(OFFSET('Water Data'!$Q$6,0,10*ROW('Water Data'!Q124))),'Data Summary'!CC130="Yes"),OFFSET('Water Data'!$Q$6,0,10*ROW('Water Data'!Q124)),NA())</f>
        <v>#N/A</v>
      </c>
      <c r="O130" s="85" t="e">
        <f ca="true">+IF(AND(ISNUMBER(OFFSET('Water Data'!$Q$9,0,10*ROW('Water Data'!Q124))),'Data Summary'!CD130="Yes"),OFFSET('Water Data'!$Q$9,0,10*ROW('Water Data'!Q124)),NA())</f>
        <v>#N/A</v>
      </c>
      <c r="P130" s="85" t="e">
        <f ca="true">+IF(AND(ISNUMBER(OFFSET('Water Data'!$R$4,0,10*ROW('Water Data'!R124))),'Data Summary'!CE130="Yes"),100-OFFSET('Water Data'!$R$4,0,10*ROW('Water Data'!R124)),NA())</f>
        <v>#N/A</v>
      </c>
      <c r="Q130" s="85" t="e">
        <f ca="true">+IF(AND(ISNUMBER(OFFSET('Water Data'!$R$6,0,10*ROW('Water Data'!R124))),'Data Summary'!CF130="Yes"),OFFSET('Water Data'!$R$6,0,10*ROW('Water Data'!R124)),NA())</f>
        <v>#N/A</v>
      </c>
      <c r="R130" s="85" t="e">
        <f ca="true">+IF(AND(ISNUMBER(OFFSET('Water Data'!$R$9,0,10*ROW('Water Data'!R124))),'Data Summary'!CG130="Yes"),OFFSET('Water Data'!$R$9,0,10*ROW('Water Data'!R124)),NA())</f>
        <v>#N/A</v>
      </c>
      <c r="S130" s="85" t="e">
        <f ca="true">+IF(AND(ISNUMBER(OFFSET('Water Data'!$S$4,0,10*ROW('Water Data'!S124))),'Data Summary'!CH130="Yes"),100-OFFSET('Water Data'!$S$4,0,10*ROW('Water Data'!S124)),NA())</f>
        <v>#N/A</v>
      </c>
      <c r="T130" s="85" t="e">
        <f ca="true">+IF(AND(ISNUMBER(OFFSET('Water Data'!$S$6,0,10*ROW('Water Data'!S124))),'Data Summary'!CI130="Yes"),OFFSET('Water Data'!$S$6,0,10*ROW('Water Data'!S124)),NA())</f>
        <v>#N/A</v>
      </c>
      <c r="U130" s="85" t="e">
        <f ca="true">+IF(AND(ISNUMBER(OFFSET('Water Data'!$S$9,0,10*ROW('Water Data'!S124))),'Data Summary'!CJ130="Yes"),OFFSET('Water Data'!$S$9,0,10*ROW('Water Data'!S124)),NA())</f>
        <v>#N/A</v>
      </c>
      <c r="V130" s="86" t="e">
        <f ca="true">+IF(AND(ISNUMBER(OFFSET('Sanitation Data'!$N$4,0,10*ROW('Sanitation Data'!N124))),'Data Summary'!CK130="Yes"),100-OFFSET('Sanitation Data'!$N$4,0,10*ROW('Sanitation Data'!N124)),NA())</f>
        <v>#N/A</v>
      </c>
      <c r="W130" s="86" t="e">
        <f ca="true">+IF(AND(ISNUMBER(OFFSET('Sanitation Data'!$N$6,0,10*ROW('Sanitation Data'!N124))),'Data Summary'!CL130="Yes"),OFFSET('Sanitation Data'!$N$6,0,10*ROW('Sanitation Data'!N124)),NA())</f>
        <v>#N/A</v>
      </c>
      <c r="X130" s="86" t="e">
        <f ca="true">+IF(AND(ISNUMBER(OFFSET('Sanitation Data'!$N$10,0,10*ROW('Sanitation Data'!N124))),'Data Summary'!CM130="Yes"),OFFSET('Sanitation Data'!$N$10,0,10*ROW('Sanitation Data'!N124)),NA())</f>
        <v>#N/A</v>
      </c>
      <c r="Y130" s="86" t="e">
        <f ca="true">+IF(AND(ISNUMBER(OFFSET('Sanitation Data'!$N$11,0,10*ROW('Sanitation Data'!N124))),'Data Summary'!CN130="Yes"),OFFSET('Sanitation Data'!$N$11,0,10*ROW('Sanitation Data'!N124)),NA())</f>
        <v>#N/A</v>
      </c>
      <c r="Z130" s="86" t="e">
        <f ca="true">+IF(AND(ISNUMBER(OFFSET('Sanitation Data'!$N$12,0,10*ROW('Sanitation Data'!N124))),'Data Summary'!CO130="Yes"),OFFSET('Sanitation Data'!$N$12,0,10*ROW('Sanitation Data'!N124)),NA())</f>
        <v>#N/A</v>
      </c>
      <c r="AA130" s="86" t="e">
        <f ca="true">+IF(AND(ISNUMBER(OFFSET('Sanitation Data'!$O$4,0,10*ROW('Sanitation Data'!O124))),'Data Summary'!CP130="Yes"),100-OFFSET('Sanitation Data'!$O$4,0,10*ROW('Sanitation Data'!O124)),NA())</f>
        <v>#N/A</v>
      </c>
      <c r="AB130" s="86" t="e">
        <f ca="true">+IF(AND(ISNUMBER(OFFSET('Sanitation Data'!$O$6,0,10*ROW('Sanitation Data'!O124))),'Data Summary'!CQ130="Yes"),OFFSET('Sanitation Data'!$O$6,0,10*ROW('Sanitation Data'!O124)),NA())</f>
        <v>#N/A</v>
      </c>
      <c r="AC130" s="86" t="e">
        <f ca="true">+IF(AND(ISNUMBER(OFFSET('Sanitation Data'!$O$10,0,10*ROW('Sanitation Data'!O124))),'Data Summary'!CR130="Yes"),OFFSET('Sanitation Data'!$O$10,0,10*ROW('Sanitation Data'!O124)),NA())</f>
        <v>#N/A</v>
      </c>
      <c r="AD130" s="86" t="e">
        <f ca="true">+IF(AND(ISNUMBER(OFFSET('Sanitation Data'!$O$11,0,10*ROW('Sanitation Data'!O124))),'Data Summary'!CS130="Yes"),OFFSET('Sanitation Data'!$O$11,0,10*ROW('Sanitation Data'!O124)),NA())</f>
        <v>#N/A</v>
      </c>
      <c r="AE130" s="86" t="e">
        <f ca="true">+IF(AND(ISNUMBER(OFFSET('Sanitation Data'!$O$12,0,10*ROW('Sanitation Data'!O124))),'Data Summary'!CT130="Yes"),OFFSET('Sanitation Data'!$O$12,0,10*ROW('Sanitation Data'!O124)),NA())</f>
        <v>#N/A</v>
      </c>
      <c r="AF130" s="86" t="e">
        <f ca="true">+IF(AND(ISNUMBER(OFFSET('Sanitation Data'!$P$4,0,10*ROW('Sanitation Data'!P124))),'Data Summary'!CU130="Yes"),100-OFFSET('Sanitation Data'!$P$4,0,10*ROW('Sanitation Data'!P124)),NA())</f>
        <v>#N/A</v>
      </c>
      <c r="AG130" s="86" t="e">
        <f ca="true">+IF(AND(ISNUMBER(OFFSET('Sanitation Data'!$P$6,0,10*ROW('Sanitation Data'!P124))),'Data Summary'!CV130="Yes"),OFFSET('Sanitation Data'!$P$6,0,10*ROW('Sanitation Data'!P124)),NA())</f>
        <v>#N/A</v>
      </c>
      <c r="AH130" s="86" t="e">
        <f ca="true">+IF(AND(ISNUMBER(OFFSET('Sanitation Data'!$P$10,0,10*ROW('Sanitation Data'!P124))),'Data Summary'!CW130="Yes"),OFFSET('Sanitation Data'!$P$10,0,10*ROW('Sanitation Data'!P124)),NA())</f>
        <v>#N/A</v>
      </c>
      <c r="AI130" s="86" t="e">
        <f ca="true">+IF(AND(ISNUMBER(OFFSET('Sanitation Data'!$P$11,0,10*ROW('Sanitation Data'!P124))),'Data Summary'!CX130="Yes"),OFFSET('Sanitation Data'!$P$11,0,10*ROW('Sanitation Data'!P124)),NA())</f>
        <v>#N/A</v>
      </c>
      <c r="AJ130" s="86" t="e">
        <f ca="true">+IF(AND(ISNUMBER(OFFSET('Sanitation Data'!$P$12,0,10*ROW('Sanitation Data'!P124))),'Data Summary'!CY130="Yes"),OFFSET('Sanitation Data'!$P$12,0,10*ROW('Sanitation Data'!P124)),NA())</f>
        <v>#N/A</v>
      </c>
      <c r="AK130" s="86" t="e">
        <f ca="true">+IF(AND(ISNUMBER(OFFSET('Sanitation Data'!$Q$4,0,10*ROW('Sanitation Data'!Q124))),'Data Summary'!CZ130="Yes"),100-OFFSET('Sanitation Data'!$Q$4,0,10*ROW('Sanitation Data'!Q124)),NA())</f>
        <v>#N/A</v>
      </c>
      <c r="AL130" s="86" t="e">
        <f ca="true">+IF(AND(ISNUMBER(OFFSET('Sanitation Data'!$Q$6,0,10*ROW('Sanitation Data'!Q124))),'Data Summary'!DA130="Yes"),OFFSET('Sanitation Data'!$Q$6,0,10*ROW('Sanitation Data'!Q124)),NA())</f>
        <v>#N/A</v>
      </c>
      <c r="AM130" s="86" t="e">
        <f ca="true">+IF(AND(ISNUMBER(OFFSET('Sanitation Data'!$Q$10,0,10*ROW('Sanitation Data'!Q124))),'Data Summary'!DB130="Yes"),OFFSET('Sanitation Data'!$Q$10,0,10*ROW('Sanitation Data'!Q124)),NA())</f>
        <v>#N/A</v>
      </c>
      <c r="AN130" s="86" t="e">
        <f ca="true">+IF(AND(ISNUMBER(OFFSET('Sanitation Data'!$Q$11,0,10*ROW('Sanitation Data'!Q124))),'Data Summary'!DC130="Yes"),OFFSET('Sanitation Data'!$Q$11,0,10*ROW('Sanitation Data'!Q124)),NA())</f>
        <v>#N/A</v>
      </c>
      <c r="AO130" s="86" t="e">
        <f ca="true">+IF(AND(ISNUMBER(OFFSET('Sanitation Data'!$Q$12,0,10*ROW('Sanitation Data'!Q124))),'Data Summary'!DD130="Yes"),OFFSET('Sanitation Data'!$Q$12,0,10*ROW('Sanitation Data'!Q124)),NA())</f>
        <v>#N/A</v>
      </c>
      <c r="AP130" s="86" t="e">
        <f ca="true">+IF(AND(ISNUMBER(OFFSET('Sanitation Data'!$R$4,0,10*ROW('Sanitation Data'!R124))),'Data Summary'!DE130="Yes"),100-OFFSET('Sanitation Data'!$R$4,0,10*ROW('Sanitation Data'!R124)),NA())</f>
        <v>#N/A</v>
      </c>
      <c r="AQ130" s="86" t="e">
        <f ca="true">+IF(AND(ISNUMBER(OFFSET('Sanitation Data'!$R$6,0,10*ROW('Sanitation Data'!R124))),'Data Summary'!DF130="Yes"),OFFSET('Sanitation Data'!$R$6,0,10*ROW('Sanitation Data'!R124)),NA())</f>
        <v>#N/A</v>
      </c>
      <c r="AR130" s="86" t="e">
        <f ca="true">+IF(AND(ISNUMBER(OFFSET('Sanitation Data'!$R$10,0,10*ROW('Sanitation Data'!R124))),'Data Summary'!DG130="Yes"),OFFSET('Sanitation Data'!$R$10,0,10*ROW('Sanitation Data'!R124)),NA())</f>
        <v>#N/A</v>
      </c>
      <c r="AS130" s="86" t="e">
        <f ca="true">+IF(AND(ISNUMBER(OFFSET('Sanitation Data'!$R$11,0,10*ROW('Sanitation Data'!R124))),'Data Summary'!DH130="Yes"),OFFSET('Sanitation Data'!$R$11,0,10*ROW('Sanitation Data'!R124)),NA())</f>
        <v>#N/A</v>
      </c>
      <c r="AT130" s="86" t="e">
        <f ca="true">+IF(AND(ISNUMBER(OFFSET('Sanitation Data'!$R$12,0,10*ROW('Sanitation Data'!R124))),'Data Summary'!DI130="Yes"),OFFSET('Sanitation Data'!$R$12,0,10*ROW('Sanitation Data'!R124)),NA())</f>
        <v>#N/A</v>
      </c>
      <c r="AU130" s="86" t="e">
        <f ca="true">+IF(AND(ISNUMBER(OFFSET('Sanitation Data'!$S$4,0,10*ROW('Sanitation Data'!S124))),'Data Summary'!DJ130="Yes"),100-OFFSET('Sanitation Data'!$S$4,0,10*ROW('Sanitation Data'!S124)),NA())</f>
        <v>#N/A</v>
      </c>
      <c r="AV130" s="86" t="e">
        <f ca="true">+IF(AND(ISNUMBER(OFFSET('Sanitation Data'!$S$6,0,10*ROW('Sanitation Data'!S124))),'Data Summary'!DK130="Yes"),OFFSET('Sanitation Data'!$S$6,0,10*ROW('Sanitation Data'!S124)),NA())</f>
        <v>#N/A</v>
      </c>
      <c r="AW130" s="86" t="e">
        <f ca="true">+IF(AND(ISNUMBER(OFFSET('Sanitation Data'!$S$10,0,10*ROW('Sanitation Data'!S124))),'Data Summary'!DL130="Yes"),OFFSET('Sanitation Data'!$S$10,0,10*ROW('Sanitation Data'!S124)),NA())</f>
        <v>#N/A</v>
      </c>
      <c r="AX130" s="86" t="e">
        <f ca="true">+IF(AND(ISNUMBER(OFFSET('Sanitation Data'!$S$11,0,10*ROW('Sanitation Data'!S124))),'Data Summary'!DM130="Yes"),OFFSET('Sanitation Data'!$S$11,0,10*ROW('Sanitation Data'!S124)),NA())</f>
        <v>#N/A</v>
      </c>
      <c r="AY130" s="86" t="e">
        <f ca="true">+IF(AND(ISNUMBER(OFFSET('Sanitation Data'!$S$12,0,10*ROW('Sanitation Data'!S124))),'Data Summary'!DN130="Yes"),OFFSET('Sanitation Data'!$S$12,0,10*ROW('Sanitation Data'!S124)),NA())</f>
        <v>#N/A</v>
      </c>
      <c r="AZ130" s="87" t="e">
        <f ca="true">+IF(AND(ISNUMBER(OFFSET('Hygiene Data'!$N$5,0,10*ROW('Hygiene Data'!N124))),'Data Summary'!DO130="Yes"),OFFSET('Hygiene Data'!$N$5,0,10*ROW('Hygiene Data'!N124)),NA())</f>
        <v>#N/A</v>
      </c>
      <c r="BA130" s="87" t="e">
        <f ca="true">+IF(AND(ISNUMBER(OFFSET('Hygiene Data'!$N$7,0,10*ROW('Hygiene Data'!N124))),'Data Summary'!DP130="Yes"),OFFSET('Hygiene Data'!$N$7,0,10*ROW('Hygiene Data'!N124)),NA())</f>
        <v>#N/A</v>
      </c>
      <c r="BB130" s="87" t="e">
        <f ca="true">+IF(AND(ISNUMBER(OFFSET('Hygiene Data'!$N$9,0,10*ROW('Hygiene Data'!N124))),'Data Summary'!DQ130="Yes"),OFFSET('Hygiene Data'!$N$9,0,10*ROW('Hygiene Data'!N124)),NA())</f>
        <v>#N/A</v>
      </c>
      <c r="BC130" s="87" t="e">
        <f ca="true">+IF(AND(ISNUMBER(OFFSET('Hygiene Data'!$O$5,0,10*ROW('Hygiene Data'!O124))),'Data Summary'!DR130="Yes"),OFFSET('Hygiene Data'!$O$5,0,10*ROW('Hygiene Data'!O124)),NA())</f>
        <v>#N/A</v>
      </c>
      <c r="BD130" s="87" t="e">
        <f ca="true">+IF(AND(ISNUMBER(OFFSET('Hygiene Data'!$O$7,0,10*ROW('Hygiene Data'!O124))),'Data Summary'!DS130="Yes"),OFFSET('Hygiene Data'!$O$7,0,10*ROW('Hygiene Data'!O124)),NA())</f>
        <v>#N/A</v>
      </c>
      <c r="BE130" s="87" t="e">
        <f ca="true">+IF(AND(ISNUMBER(OFFSET('Hygiene Data'!$O$9,0,10*ROW('Hygiene Data'!O124))),'Data Summary'!DT130="Yes"),OFFSET('Hygiene Data'!$O$9,0,10*ROW('Hygiene Data'!O124)),NA())</f>
        <v>#N/A</v>
      </c>
      <c r="BF130" s="87" t="e">
        <f ca="true">+IF(AND(ISNUMBER(OFFSET('Hygiene Data'!$P$5,0,10*ROW('Hygiene Data'!P124))),'Data Summary'!DU130="Yes"),OFFSET('Hygiene Data'!$P$5,0,10*ROW('Hygiene Data'!P124)),NA())</f>
        <v>#N/A</v>
      </c>
      <c r="BG130" s="87" t="e">
        <f ca="true">+IF(AND(ISNUMBER(OFFSET('Hygiene Data'!$P$7,0,10*ROW('Hygiene Data'!P124))),'Data Summary'!DV130="Yes"),OFFSET('Hygiene Data'!$P$7,0,10*ROW('Hygiene Data'!P124)),NA())</f>
        <v>#N/A</v>
      </c>
      <c r="BH130" s="87" t="e">
        <f ca="true">+IF(AND(ISNUMBER(OFFSET('Hygiene Data'!$P$9,0,10*ROW('Hygiene Data'!P124))),'Data Summary'!DW130="Yes"),OFFSET('Hygiene Data'!$P$9,0,10*ROW('Hygiene Data'!P124)),NA())</f>
        <v>#N/A</v>
      </c>
      <c r="BI130" s="87" t="e">
        <f ca="true">+IF(AND(ISNUMBER(OFFSET('Hygiene Data'!$Q$5,0,10*ROW('Hygiene Data'!Q124))),'Data Summary'!DX130="Yes"),OFFSET('Hygiene Data'!$Q$5,0,10*ROW('Hygiene Data'!Q124)),NA())</f>
        <v>#N/A</v>
      </c>
      <c r="BJ130" s="87" t="e">
        <f ca="true">+IF(AND(ISNUMBER(OFFSET('Hygiene Data'!$Q$7,0,10*ROW('Hygiene Data'!Q124))),'Data Summary'!DY130="Yes"),OFFSET('Hygiene Data'!$Q$7,0,10*ROW('Hygiene Data'!Q124)),NA())</f>
        <v>#N/A</v>
      </c>
      <c r="BK130" s="87" t="e">
        <f ca="true">+IF(AND(ISNUMBER(OFFSET('Hygiene Data'!$Q$9,0,10*ROW('Hygiene Data'!Q124))),'Data Summary'!DZ130="Yes"),OFFSET('Hygiene Data'!$Q$9,0,10*ROW('Hygiene Data'!Q124)),NA())</f>
        <v>#N/A</v>
      </c>
      <c r="BL130" s="87" t="e">
        <f ca="true">+IF(AND(ISNUMBER(OFFSET('Hygiene Data'!$R$5,0,10*ROW('Hygiene Data'!R124))),'Data Summary'!EA130="Yes"),OFFSET('Hygiene Data'!$R$5,0,10*ROW('Hygiene Data'!R124)),NA())</f>
        <v>#N/A</v>
      </c>
      <c r="BM130" s="87" t="e">
        <f ca="true">+IF(AND(ISNUMBER(OFFSET('Hygiene Data'!$R$7,0,10*ROW('Hygiene Data'!R124))),'Data Summary'!EB130="Yes"),OFFSET('Hygiene Data'!$R$7,0,10*ROW('Hygiene Data'!R124)),NA())</f>
        <v>#N/A</v>
      </c>
      <c r="BN130" s="87" t="e">
        <f ca="true">+IF(AND(ISNUMBER(OFFSET('Hygiene Data'!$R$9,0,10*ROW('Hygiene Data'!R124))),'Data Summary'!EC130="Yes"),OFFSET('Hygiene Data'!$R$9,0,10*ROW('Hygiene Data'!R124)),NA())</f>
        <v>#N/A</v>
      </c>
      <c r="BO130" s="87" t="e">
        <f ca="true">+IF(AND(ISNUMBER(OFFSET('Hygiene Data'!$S$5,0,10*ROW('Hygiene Data'!S124))),'Data Summary'!ED130="Yes"),OFFSET('Hygiene Data'!$S$5,0,10*ROW('Hygiene Data'!S124)),NA())</f>
        <v>#N/A</v>
      </c>
      <c r="BP130" s="87" t="e">
        <f ca="true">+IF(AND(ISNUMBER(OFFSET('Hygiene Data'!$S$7,0,10*ROW('Hygiene Data'!S124))),'Data Summary'!EE130="Yes"),OFFSET('Hygiene Data'!$S$7,0,10*ROW('Hygiene Data'!S124)),NA())</f>
        <v>#N/A</v>
      </c>
      <c r="BQ130" s="87" t="e">
        <f ca="true">+IF(AND(ISNUMBER(OFFSET('Hygiene Data'!$S$9,0,10*ROW('Hygiene Data'!S124))),'Data Summary'!EF130="Yes"),OFFSET('Hygiene Data'!$S$9,0,10*ROW('Hygiene Data'!S124)),NA())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Data'!$N$4,0,10*ROW('Water Data'!N125))),'Data Summary'!BS131="Yes"),100-OFFSET('Water Data'!$N$4,0,10*ROW('Water Data'!N125)),NA())</f>
        <v>#N/A</v>
      </c>
      <c r="E131" s="85" t="e">
        <f ca="true">+IF(AND(ISNUMBER(OFFSET('Water Data'!$N$6,0,10*ROW('Water Data'!N125))),'Data Summary'!BT131="Yes"),OFFSET('Water Data'!$N$6,0,10*ROW('Water Data'!N125)),NA())</f>
        <v>#N/A</v>
      </c>
      <c r="F131" s="85" t="e">
        <f ca="true">+IF(AND(ISNUMBER(OFFSET('Water Data'!$N$9,0,10*ROW('Water Data'!N125))),'Data Summary'!BU131="Yes"),OFFSET('Water Data'!$N$9,0,10*ROW('Water Data'!N125)),NA())</f>
        <v>#N/A</v>
      </c>
      <c r="G131" s="85" t="e">
        <f ca="true">+IF(AND(ISNUMBER(OFFSET('Water Data'!$O$4,0,10*ROW('Water Data'!O125))),'Data Summary'!BV131="Yes"),100-OFFSET('Water Data'!$O$4,0,10*ROW('Water Data'!O125)),NA())</f>
        <v>#N/A</v>
      </c>
      <c r="H131" s="85" t="e">
        <f ca="true">+IF(AND(ISNUMBER(OFFSET('Water Data'!$O$6,0,10*ROW('Water Data'!O125))),'Data Summary'!BW131="Yes"),OFFSET('Water Data'!$O$6,0,10*ROW('Water Data'!O125)),NA())</f>
        <v>#N/A</v>
      </c>
      <c r="I131" s="85" t="e">
        <f ca="true">+IF(AND(ISNUMBER(OFFSET('Water Data'!$O$9,0,10*ROW('Water Data'!O125))),'Data Summary'!BX131="Yes"),OFFSET('Water Data'!$O$9,0,10*ROW('Water Data'!O125)),NA())</f>
        <v>#N/A</v>
      </c>
      <c r="J131" s="85" t="e">
        <f ca="true">+IF(AND(ISNUMBER(OFFSET('Water Data'!$P$4,0,10*ROW('Water Data'!P125))),'Data Summary'!BY131="Yes"),100-OFFSET('Water Data'!$P$4,0,10*ROW('Water Data'!P125)),NA())</f>
        <v>#N/A</v>
      </c>
      <c r="K131" s="85" t="e">
        <f ca="true">+IF(AND(ISNUMBER(OFFSET('Water Data'!$P$6,0,10*ROW('Water Data'!P125))),'Data Summary'!BZ131="Yes"),OFFSET('Water Data'!$P$6,0,10*ROW('Water Data'!P125)),NA())</f>
        <v>#N/A</v>
      </c>
      <c r="L131" s="85" t="e">
        <f ca="true">+IF(AND(ISNUMBER(OFFSET('Water Data'!$P$9,0,10*ROW('Water Data'!P125))),'Data Summary'!CA131="Yes"),OFFSET('Water Data'!$P$9,0,10*ROW('Water Data'!P125)),NA())</f>
        <v>#N/A</v>
      </c>
      <c r="M131" s="85" t="e">
        <f ca="true">+IF(AND(ISNUMBER(OFFSET('Water Data'!$Q$4,0,10*ROW('Water Data'!Q125))),'Data Summary'!CB131="Yes"),100-OFFSET('Water Data'!$Q$4,0,10*ROW('Water Data'!Q125)),NA())</f>
        <v>#N/A</v>
      </c>
      <c r="N131" s="85" t="e">
        <f ca="true">+IF(AND(ISNUMBER(OFFSET('Water Data'!$Q$6,0,10*ROW('Water Data'!Q125))),'Data Summary'!CC131="Yes"),OFFSET('Water Data'!$Q$6,0,10*ROW('Water Data'!Q125)),NA())</f>
        <v>#N/A</v>
      </c>
      <c r="O131" s="85" t="e">
        <f ca="true">+IF(AND(ISNUMBER(OFFSET('Water Data'!$Q$9,0,10*ROW('Water Data'!Q125))),'Data Summary'!CD131="Yes"),OFFSET('Water Data'!$Q$9,0,10*ROW('Water Data'!Q125)),NA())</f>
        <v>#N/A</v>
      </c>
      <c r="P131" s="85" t="e">
        <f ca="true">+IF(AND(ISNUMBER(OFFSET('Water Data'!$R$4,0,10*ROW('Water Data'!R125))),'Data Summary'!CE131="Yes"),100-OFFSET('Water Data'!$R$4,0,10*ROW('Water Data'!R125)),NA())</f>
        <v>#N/A</v>
      </c>
      <c r="Q131" s="85" t="e">
        <f ca="true">+IF(AND(ISNUMBER(OFFSET('Water Data'!$R$6,0,10*ROW('Water Data'!R125))),'Data Summary'!CF131="Yes"),OFFSET('Water Data'!$R$6,0,10*ROW('Water Data'!R125)),NA())</f>
        <v>#N/A</v>
      </c>
      <c r="R131" s="85" t="e">
        <f ca="true">+IF(AND(ISNUMBER(OFFSET('Water Data'!$R$9,0,10*ROW('Water Data'!R125))),'Data Summary'!CG131="Yes"),OFFSET('Water Data'!$R$9,0,10*ROW('Water Data'!R125)),NA())</f>
        <v>#N/A</v>
      </c>
      <c r="S131" s="85" t="e">
        <f ca="true">+IF(AND(ISNUMBER(OFFSET('Water Data'!$S$4,0,10*ROW('Water Data'!S125))),'Data Summary'!CH131="Yes"),100-OFFSET('Water Data'!$S$4,0,10*ROW('Water Data'!S125)),NA())</f>
        <v>#N/A</v>
      </c>
      <c r="T131" s="85" t="e">
        <f ca="true">+IF(AND(ISNUMBER(OFFSET('Water Data'!$S$6,0,10*ROW('Water Data'!S125))),'Data Summary'!CI131="Yes"),OFFSET('Water Data'!$S$6,0,10*ROW('Water Data'!S125)),NA())</f>
        <v>#N/A</v>
      </c>
      <c r="U131" s="85" t="e">
        <f ca="true">+IF(AND(ISNUMBER(OFFSET('Water Data'!$S$9,0,10*ROW('Water Data'!S125))),'Data Summary'!CJ131="Yes"),OFFSET('Water Data'!$S$9,0,10*ROW('Water Data'!S125)),NA())</f>
        <v>#N/A</v>
      </c>
      <c r="V131" s="86" t="e">
        <f ca="true">+IF(AND(ISNUMBER(OFFSET('Sanitation Data'!$N$4,0,10*ROW('Sanitation Data'!N125))),'Data Summary'!CK131="Yes"),100-OFFSET('Sanitation Data'!$N$4,0,10*ROW('Sanitation Data'!N125)),NA())</f>
        <v>#N/A</v>
      </c>
      <c r="W131" s="86" t="e">
        <f ca="true">+IF(AND(ISNUMBER(OFFSET('Sanitation Data'!$N$6,0,10*ROW('Sanitation Data'!N125))),'Data Summary'!CL131="Yes"),OFFSET('Sanitation Data'!$N$6,0,10*ROW('Sanitation Data'!N125)),NA())</f>
        <v>#N/A</v>
      </c>
      <c r="X131" s="86" t="e">
        <f ca="true">+IF(AND(ISNUMBER(OFFSET('Sanitation Data'!$N$10,0,10*ROW('Sanitation Data'!N125))),'Data Summary'!CM131="Yes"),OFFSET('Sanitation Data'!$N$10,0,10*ROW('Sanitation Data'!N125)),NA())</f>
        <v>#N/A</v>
      </c>
      <c r="Y131" s="86" t="e">
        <f ca="true">+IF(AND(ISNUMBER(OFFSET('Sanitation Data'!$N$11,0,10*ROW('Sanitation Data'!N125))),'Data Summary'!CN131="Yes"),OFFSET('Sanitation Data'!$N$11,0,10*ROW('Sanitation Data'!N125)),NA())</f>
        <v>#N/A</v>
      </c>
      <c r="Z131" s="86" t="e">
        <f ca="true">+IF(AND(ISNUMBER(OFFSET('Sanitation Data'!$N$12,0,10*ROW('Sanitation Data'!N125))),'Data Summary'!CO131="Yes"),OFFSET('Sanitation Data'!$N$12,0,10*ROW('Sanitation Data'!N125)),NA())</f>
        <v>#N/A</v>
      </c>
      <c r="AA131" s="86" t="e">
        <f ca="true">+IF(AND(ISNUMBER(OFFSET('Sanitation Data'!$O$4,0,10*ROW('Sanitation Data'!O125))),'Data Summary'!CP131="Yes"),100-OFFSET('Sanitation Data'!$O$4,0,10*ROW('Sanitation Data'!O125)),NA())</f>
        <v>#N/A</v>
      </c>
      <c r="AB131" s="86" t="e">
        <f ca="true">+IF(AND(ISNUMBER(OFFSET('Sanitation Data'!$O$6,0,10*ROW('Sanitation Data'!O125))),'Data Summary'!CQ131="Yes"),OFFSET('Sanitation Data'!$O$6,0,10*ROW('Sanitation Data'!O125)),NA())</f>
        <v>#N/A</v>
      </c>
      <c r="AC131" s="86" t="e">
        <f ca="true">+IF(AND(ISNUMBER(OFFSET('Sanitation Data'!$O$10,0,10*ROW('Sanitation Data'!O125))),'Data Summary'!CR131="Yes"),OFFSET('Sanitation Data'!$O$10,0,10*ROW('Sanitation Data'!O125)),NA())</f>
        <v>#N/A</v>
      </c>
      <c r="AD131" s="86" t="e">
        <f ca="true">+IF(AND(ISNUMBER(OFFSET('Sanitation Data'!$O$11,0,10*ROW('Sanitation Data'!O125))),'Data Summary'!CS131="Yes"),OFFSET('Sanitation Data'!$O$11,0,10*ROW('Sanitation Data'!O125)),NA())</f>
        <v>#N/A</v>
      </c>
      <c r="AE131" s="86" t="e">
        <f ca="true">+IF(AND(ISNUMBER(OFFSET('Sanitation Data'!$O$12,0,10*ROW('Sanitation Data'!O125))),'Data Summary'!CT131="Yes"),OFFSET('Sanitation Data'!$O$12,0,10*ROW('Sanitation Data'!O125)),NA())</f>
        <v>#N/A</v>
      </c>
      <c r="AF131" s="86" t="e">
        <f ca="true">+IF(AND(ISNUMBER(OFFSET('Sanitation Data'!$P$4,0,10*ROW('Sanitation Data'!P125))),'Data Summary'!CU131="Yes"),100-OFFSET('Sanitation Data'!$P$4,0,10*ROW('Sanitation Data'!P125)),NA())</f>
        <v>#N/A</v>
      </c>
      <c r="AG131" s="86" t="e">
        <f ca="true">+IF(AND(ISNUMBER(OFFSET('Sanitation Data'!$P$6,0,10*ROW('Sanitation Data'!P125))),'Data Summary'!CV131="Yes"),OFFSET('Sanitation Data'!$P$6,0,10*ROW('Sanitation Data'!P125)),NA())</f>
        <v>#N/A</v>
      </c>
      <c r="AH131" s="86" t="e">
        <f ca="true">+IF(AND(ISNUMBER(OFFSET('Sanitation Data'!$P$10,0,10*ROW('Sanitation Data'!P125))),'Data Summary'!CW131="Yes"),OFFSET('Sanitation Data'!$P$10,0,10*ROW('Sanitation Data'!P125)),NA())</f>
        <v>#N/A</v>
      </c>
      <c r="AI131" s="86" t="e">
        <f ca="true">+IF(AND(ISNUMBER(OFFSET('Sanitation Data'!$P$11,0,10*ROW('Sanitation Data'!P125))),'Data Summary'!CX131="Yes"),OFFSET('Sanitation Data'!$P$11,0,10*ROW('Sanitation Data'!P125)),NA())</f>
        <v>#N/A</v>
      </c>
      <c r="AJ131" s="86" t="e">
        <f ca="true">+IF(AND(ISNUMBER(OFFSET('Sanitation Data'!$P$12,0,10*ROW('Sanitation Data'!P125))),'Data Summary'!CY131="Yes"),OFFSET('Sanitation Data'!$P$12,0,10*ROW('Sanitation Data'!P125)),NA())</f>
        <v>#N/A</v>
      </c>
      <c r="AK131" s="86" t="e">
        <f ca="true">+IF(AND(ISNUMBER(OFFSET('Sanitation Data'!$Q$4,0,10*ROW('Sanitation Data'!Q125))),'Data Summary'!CZ131="Yes"),100-OFFSET('Sanitation Data'!$Q$4,0,10*ROW('Sanitation Data'!Q125)),NA())</f>
        <v>#N/A</v>
      </c>
      <c r="AL131" s="86" t="e">
        <f ca="true">+IF(AND(ISNUMBER(OFFSET('Sanitation Data'!$Q$6,0,10*ROW('Sanitation Data'!Q125))),'Data Summary'!DA131="Yes"),OFFSET('Sanitation Data'!$Q$6,0,10*ROW('Sanitation Data'!Q125)),NA())</f>
        <v>#N/A</v>
      </c>
      <c r="AM131" s="86" t="e">
        <f ca="true">+IF(AND(ISNUMBER(OFFSET('Sanitation Data'!$Q$10,0,10*ROW('Sanitation Data'!Q125))),'Data Summary'!DB131="Yes"),OFFSET('Sanitation Data'!$Q$10,0,10*ROW('Sanitation Data'!Q125)),NA())</f>
        <v>#N/A</v>
      </c>
      <c r="AN131" s="86" t="e">
        <f ca="true">+IF(AND(ISNUMBER(OFFSET('Sanitation Data'!$Q$11,0,10*ROW('Sanitation Data'!Q125))),'Data Summary'!DC131="Yes"),OFFSET('Sanitation Data'!$Q$11,0,10*ROW('Sanitation Data'!Q125)),NA())</f>
        <v>#N/A</v>
      </c>
      <c r="AO131" s="86" t="e">
        <f ca="true">+IF(AND(ISNUMBER(OFFSET('Sanitation Data'!$Q$12,0,10*ROW('Sanitation Data'!Q125))),'Data Summary'!DD131="Yes"),OFFSET('Sanitation Data'!$Q$12,0,10*ROW('Sanitation Data'!Q125)),NA())</f>
        <v>#N/A</v>
      </c>
      <c r="AP131" s="86" t="e">
        <f ca="true">+IF(AND(ISNUMBER(OFFSET('Sanitation Data'!$R$4,0,10*ROW('Sanitation Data'!R125))),'Data Summary'!DE131="Yes"),100-OFFSET('Sanitation Data'!$R$4,0,10*ROW('Sanitation Data'!R125)),NA())</f>
        <v>#N/A</v>
      </c>
      <c r="AQ131" s="86" t="e">
        <f ca="true">+IF(AND(ISNUMBER(OFFSET('Sanitation Data'!$R$6,0,10*ROW('Sanitation Data'!R125))),'Data Summary'!DF131="Yes"),OFFSET('Sanitation Data'!$R$6,0,10*ROW('Sanitation Data'!R125)),NA())</f>
        <v>#N/A</v>
      </c>
      <c r="AR131" s="86" t="e">
        <f ca="true">+IF(AND(ISNUMBER(OFFSET('Sanitation Data'!$R$10,0,10*ROW('Sanitation Data'!R125))),'Data Summary'!DG131="Yes"),OFFSET('Sanitation Data'!$R$10,0,10*ROW('Sanitation Data'!R125)),NA())</f>
        <v>#N/A</v>
      </c>
      <c r="AS131" s="86" t="e">
        <f ca="true">+IF(AND(ISNUMBER(OFFSET('Sanitation Data'!$R$11,0,10*ROW('Sanitation Data'!R125))),'Data Summary'!DH131="Yes"),OFFSET('Sanitation Data'!$R$11,0,10*ROW('Sanitation Data'!R125)),NA())</f>
        <v>#N/A</v>
      </c>
      <c r="AT131" s="86" t="e">
        <f ca="true">+IF(AND(ISNUMBER(OFFSET('Sanitation Data'!$R$12,0,10*ROW('Sanitation Data'!R125))),'Data Summary'!DI131="Yes"),OFFSET('Sanitation Data'!$R$12,0,10*ROW('Sanitation Data'!R125)),NA())</f>
        <v>#N/A</v>
      </c>
      <c r="AU131" s="86" t="e">
        <f ca="true">+IF(AND(ISNUMBER(OFFSET('Sanitation Data'!$S$4,0,10*ROW('Sanitation Data'!S125))),'Data Summary'!DJ131="Yes"),100-OFFSET('Sanitation Data'!$S$4,0,10*ROW('Sanitation Data'!S125)),NA())</f>
        <v>#N/A</v>
      </c>
      <c r="AV131" s="86" t="e">
        <f ca="true">+IF(AND(ISNUMBER(OFFSET('Sanitation Data'!$S$6,0,10*ROW('Sanitation Data'!S125))),'Data Summary'!DK131="Yes"),OFFSET('Sanitation Data'!$S$6,0,10*ROW('Sanitation Data'!S125)),NA())</f>
        <v>#N/A</v>
      </c>
      <c r="AW131" s="86" t="e">
        <f ca="true">+IF(AND(ISNUMBER(OFFSET('Sanitation Data'!$S$10,0,10*ROW('Sanitation Data'!S125))),'Data Summary'!DL131="Yes"),OFFSET('Sanitation Data'!$S$10,0,10*ROW('Sanitation Data'!S125)),NA())</f>
        <v>#N/A</v>
      </c>
      <c r="AX131" s="86" t="e">
        <f ca="true">+IF(AND(ISNUMBER(OFFSET('Sanitation Data'!$S$11,0,10*ROW('Sanitation Data'!S125))),'Data Summary'!DM131="Yes"),OFFSET('Sanitation Data'!$S$11,0,10*ROW('Sanitation Data'!S125)),NA())</f>
        <v>#N/A</v>
      </c>
      <c r="AY131" s="86" t="e">
        <f ca="true">+IF(AND(ISNUMBER(OFFSET('Sanitation Data'!$S$12,0,10*ROW('Sanitation Data'!S125))),'Data Summary'!DN131="Yes"),OFFSET('Sanitation Data'!$S$12,0,10*ROW('Sanitation Data'!S125)),NA())</f>
        <v>#N/A</v>
      </c>
      <c r="AZ131" s="87" t="e">
        <f ca="true">+IF(AND(ISNUMBER(OFFSET('Hygiene Data'!$N$5,0,10*ROW('Hygiene Data'!N125))),'Data Summary'!DO131="Yes"),OFFSET('Hygiene Data'!$N$5,0,10*ROW('Hygiene Data'!N125)),NA())</f>
        <v>#N/A</v>
      </c>
      <c r="BA131" s="87" t="e">
        <f ca="true">+IF(AND(ISNUMBER(OFFSET('Hygiene Data'!$N$7,0,10*ROW('Hygiene Data'!N125))),'Data Summary'!DP131="Yes"),OFFSET('Hygiene Data'!$N$7,0,10*ROW('Hygiene Data'!N125)),NA())</f>
        <v>#N/A</v>
      </c>
      <c r="BB131" s="87" t="e">
        <f ca="true">+IF(AND(ISNUMBER(OFFSET('Hygiene Data'!$N$9,0,10*ROW('Hygiene Data'!N125))),'Data Summary'!DQ131="Yes"),OFFSET('Hygiene Data'!$N$9,0,10*ROW('Hygiene Data'!N125)),NA())</f>
        <v>#N/A</v>
      </c>
      <c r="BC131" s="87" t="e">
        <f ca="true">+IF(AND(ISNUMBER(OFFSET('Hygiene Data'!$O$5,0,10*ROW('Hygiene Data'!O125))),'Data Summary'!DR131="Yes"),OFFSET('Hygiene Data'!$O$5,0,10*ROW('Hygiene Data'!O125)),NA())</f>
        <v>#N/A</v>
      </c>
      <c r="BD131" s="87" t="e">
        <f ca="true">+IF(AND(ISNUMBER(OFFSET('Hygiene Data'!$O$7,0,10*ROW('Hygiene Data'!O125))),'Data Summary'!DS131="Yes"),OFFSET('Hygiene Data'!$O$7,0,10*ROW('Hygiene Data'!O125)),NA())</f>
        <v>#N/A</v>
      </c>
      <c r="BE131" s="87" t="e">
        <f ca="true">+IF(AND(ISNUMBER(OFFSET('Hygiene Data'!$O$9,0,10*ROW('Hygiene Data'!O125))),'Data Summary'!DT131="Yes"),OFFSET('Hygiene Data'!$O$9,0,10*ROW('Hygiene Data'!O125)),NA())</f>
        <v>#N/A</v>
      </c>
      <c r="BF131" s="87" t="e">
        <f ca="true">+IF(AND(ISNUMBER(OFFSET('Hygiene Data'!$P$5,0,10*ROW('Hygiene Data'!P125))),'Data Summary'!DU131="Yes"),OFFSET('Hygiene Data'!$P$5,0,10*ROW('Hygiene Data'!P125)),NA())</f>
        <v>#N/A</v>
      </c>
      <c r="BG131" s="87" t="e">
        <f ca="true">+IF(AND(ISNUMBER(OFFSET('Hygiene Data'!$P$7,0,10*ROW('Hygiene Data'!P125))),'Data Summary'!DV131="Yes"),OFFSET('Hygiene Data'!$P$7,0,10*ROW('Hygiene Data'!P125)),NA())</f>
        <v>#N/A</v>
      </c>
      <c r="BH131" s="87" t="e">
        <f ca="true">+IF(AND(ISNUMBER(OFFSET('Hygiene Data'!$P$9,0,10*ROW('Hygiene Data'!P125))),'Data Summary'!DW131="Yes"),OFFSET('Hygiene Data'!$P$9,0,10*ROW('Hygiene Data'!P125)),NA())</f>
        <v>#N/A</v>
      </c>
      <c r="BI131" s="87" t="e">
        <f ca="true">+IF(AND(ISNUMBER(OFFSET('Hygiene Data'!$Q$5,0,10*ROW('Hygiene Data'!Q125))),'Data Summary'!DX131="Yes"),OFFSET('Hygiene Data'!$Q$5,0,10*ROW('Hygiene Data'!Q125)),NA())</f>
        <v>#N/A</v>
      </c>
      <c r="BJ131" s="87" t="e">
        <f ca="true">+IF(AND(ISNUMBER(OFFSET('Hygiene Data'!$Q$7,0,10*ROW('Hygiene Data'!Q125))),'Data Summary'!DY131="Yes"),OFFSET('Hygiene Data'!$Q$7,0,10*ROW('Hygiene Data'!Q125)),NA())</f>
        <v>#N/A</v>
      </c>
      <c r="BK131" s="87" t="e">
        <f ca="true">+IF(AND(ISNUMBER(OFFSET('Hygiene Data'!$Q$9,0,10*ROW('Hygiene Data'!Q125))),'Data Summary'!DZ131="Yes"),OFFSET('Hygiene Data'!$Q$9,0,10*ROW('Hygiene Data'!Q125)),NA())</f>
        <v>#N/A</v>
      </c>
      <c r="BL131" s="87" t="e">
        <f ca="true">+IF(AND(ISNUMBER(OFFSET('Hygiene Data'!$R$5,0,10*ROW('Hygiene Data'!R125))),'Data Summary'!EA131="Yes"),OFFSET('Hygiene Data'!$R$5,0,10*ROW('Hygiene Data'!R125)),NA())</f>
        <v>#N/A</v>
      </c>
      <c r="BM131" s="87" t="e">
        <f ca="true">+IF(AND(ISNUMBER(OFFSET('Hygiene Data'!$R$7,0,10*ROW('Hygiene Data'!R125))),'Data Summary'!EB131="Yes"),OFFSET('Hygiene Data'!$R$7,0,10*ROW('Hygiene Data'!R125)),NA())</f>
        <v>#N/A</v>
      </c>
      <c r="BN131" s="87" t="e">
        <f ca="true">+IF(AND(ISNUMBER(OFFSET('Hygiene Data'!$R$9,0,10*ROW('Hygiene Data'!R125))),'Data Summary'!EC131="Yes"),OFFSET('Hygiene Data'!$R$9,0,10*ROW('Hygiene Data'!R125)),NA())</f>
        <v>#N/A</v>
      </c>
      <c r="BO131" s="87" t="e">
        <f ca="true">+IF(AND(ISNUMBER(OFFSET('Hygiene Data'!$S$5,0,10*ROW('Hygiene Data'!S125))),'Data Summary'!ED131="Yes"),OFFSET('Hygiene Data'!$S$5,0,10*ROW('Hygiene Data'!S125)),NA())</f>
        <v>#N/A</v>
      </c>
      <c r="BP131" s="87" t="e">
        <f ca="true">+IF(AND(ISNUMBER(OFFSET('Hygiene Data'!$S$7,0,10*ROW('Hygiene Data'!S125))),'Data Summary'!EE131="Yes"),OFFSET('Hygiene Data'!$S$7,0,10*ROW('Hygiene Data'!S125)),NA())</f>
        <v>#N/A</v>
      </c>
      <c r="BQ131" s="87" t="e">
        <f ca="true">+IF(AND(ISNUMBER(OFFSET('Hygiene Data'!$S$9,0,10*ROW('Hygiene Data'!S125))),'Data Summary'!EF131="Yes"),OFFSET('Hygiene Data'!$S$9,0,10*ROW('Hygiene Data'!S125)),NA())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Data'!$N$4,0,10*ROW('Water Data'!N126))),'Data Summary'!BS132="Yes"),100-OFFSET('Water Data'!$N$4,0,10*ROW('Water Data'!N126)),NA())</f>
        <v>#N/A</v>
      </c>
      <c r="E132" s="85" t="e">
        <f ca="true">+IF(AND(ISNUMBER(OFFSET('Water Data'!$N$6,0,10*ROW('Water Data'!N126))),'Data Summary'!BT132="Yes"),OFFSET('Water Data'!$N$6,0,10*ROW('Water Data'!N126)),NA())</f>
        <v>#N/A</v>
      </c>
      <c r="F132" s="85" t="e">
        <f ca="true">+IF(AND(ISNUMBER(OFFSET('Water Data'!$N$9,0,10*ROW('Water Data'!N126))),'Data Summary'!BU132="Yes"),OFFSET('Water Data'!$N$9,0,10*ROW('Water Data'!N126)),NA())</f>
        <v>#N/A</v>
      </c>
      <c r="G132" s="85" t="e">
        <f ca="true">+IF(AND(ISNUMBER(OFFSET('Water Data'!$O$4,0,10*ROW('Water Data'!O126))),'Data Summary'!BV132="Yes"),100-OFFSET('Water Data'!$O$4,0,10*ROW('Water Data'!O126)),NA())</f>
        <v>#N/A</v>
      </c>
      <c r="H132" s="85" t="e">
        <f ca="true">+IF(AND(ISNUMBER(OFFSET('Water Data'!$O$6,0,10*ROW('Water Data'!O126))),'Data Summary'!BW132="Yes"),OFFSET('Water Data'!$O$6,0,10*ROW('Water Data'!O126)),NA())</f>
        <v>#N/A</v>
      </c>
      <c r="I132" s="85" t="e">
        <f ca="true">+IF(AND(ISNUMBER(OFFSET('Water Data'!$O$9,0,10*ROW('Water Data'!O126))),'Data Summary'!BX132="Yes"),OFFSET('Water Data'!$O$9,0,10*ROW('Water Data'!O126)),NA())</f>
        <v>#N/A</v>
      </c>
      <c r="J132" s="85" t="e">
        <f ca="true">+IF(AND(ISNUMBER(OFFSET('Water Data'!$P$4,0,10*ROW('Water Data'!P126))),'Data Summary'!BY132="Yes"),100-OFFSET('Water Data'!$P$4,0,10*ROW('Water Data'!P126)),NA())</f>
        <v>#N/A</v>
      </c>
      <c r="K132" s="85" t="e">
        <f ca="true">+IF(AND(ISNUMBER(OFFSET('Water Data'!$P$6,0,10*ROW('Water Data'!P126))),'Data Summary'!BZ132="Yes"),OFFSET('Water Data'!$P$6,0,10*ROW('Water Data'!P126)),NA())</f>
        <v>#N/A</v>
      </c>
      <c r="L132" s="85" t="e">
        <f ca="true">+IF(AND(ISNUMBER(OFFSET('Water Data'!$P$9,0,10*ROW('Water Data'!P126))),'Data Summary'!CA132="Yes"),OFFSET('Water Data'!$P$9,0,10*ROW('Water Data'!P126)),NA())</f>
        <v>#N/A</v>
      </c>
      <c r="M132" s="85" t="e">
        <f ca="true">+IF(AND(ISNUMBER(OFFSET('Water Data'!$Q$4,0,10*ROW('Water Data'!Q126))),'Data Summary'!CB132="Yes"),100-OFFSET('Water Data'!$Q$4,0,10*ROW('Water Data'!Q126)),NA())</f>
        <v>#N/A</v>
      </c>
      <c r="N132" s="85" t="e">
        <f ca="true">+IF(AND(ISNUMBER(OFFSET('Water Data'!$Q$6,0,10*ROW('Water Data'!Q126))),'Data Summary'!CC132="Yes"),OFFSET('Water Data'!$Q$6,0,10*ROW('Water Data'!Q126)),NA())</f>
        <v>#N/A</v>
      </c>
      <c r="O132" s="85" t="e">
        <f ca="true">+IF(AND(ISNUMBER(OFFSET('Water Data'!$Q$9,0,10*ROW('Water Data'!Q126))),'Data Summary'!CD132="Yes"),OFFSET('Water Data'!$Q$9,0,10*ROW('Water Data'!Q126)),NA())</f>
        <v>#N/A</v>
      </c>
      <c r="P132" s="85" t="e">
        <f ca="true">+IF(AND(ISNUMBER(OFFSET('Water Data'!$R$4,0,10*ROW('Water Data'!R126))),'Data Summary'!CE132="Yes"),100-OFFSET('Water Data'!$R$4,0,10*ROW('Water Data'!R126)),NA())</f>
        <v>#N/A</v>
      </c>
      <c r="Q132" s="85" t="e">
        <f ca="true">+IF(AND(ISNUMBER(OFFSET('Water Data'!$R$6,0,10*ROW('Water Data'!R126))),'Data Summary'!CF132="Yes"),OFFSET('Water Data'!$R$6,0,10*ROW('Water Data'!R126)),NA())</f>
        <v>#N/A</v>
      </c>
      <c r="R132" s="85" t="e">
        <f ca="true">+IF(AND(ISNUMBER(OFFSET('Water Data'!$R$9,0,10*ROW('Water Data'!R126))),'Data Summary'!CG132="Yes"),OFFSET('Water Data'!$R$9,0,10*ROW('Water Data'!R126)),NA())</f>
        <v>#N/A</v>
      </c>
      <c r="S132" s="85" t="e">
        <f ca="true">+IF(AND(ISNUMBER(OFFSET('Water Data'!$S$4,0,10*ROW('Water Data'!S126))),'Data Summary'!CH132="Yes"),100-OFFSET('Water Data'!$S$4,0,10*ROW('Water Data'!S126)),NA())</f>
        <v>#N/A</v>
      </c>
      <c r="T132" s="85" t="e">
        <f ca="true">+IF(AND(ISNUMBER(OFFSET('Water Data'!$S$6,0,10*ROW('Water Data'!S126))),'Data Summary'!CI132="Yes"),OFFSET('Water Data'!$S$6,0,10*ROW('Water Data'!S126)),NA())</f>
        <v>#N/A</v>
      </c>
      <c r="U132" s="85" t="e">
        <f ca="true">+IF(AND(ISNUMBER(OFFSET('Water Data'!$S$9,0,10*ROW('Water Data'!S126))),'Data Summary'!CJ132="Yes"),OFFSET('Water Data'!$S$9,0,10*ROW('Water Data'!S126)),NA())</f>
        <v>#N/A</v>
      </c>
      <c r="V132" s="86" t="e">
        <f ca="true">+IF(AND(ISNUMBER(OFFSET('Sanitation Data'!$N$4,0,10*ROW('Sanitation Data'!N126))),'Data Summary'!CK132="Yes"),100-OFFSET('Sanitation Data'!$N$4,0,10*ROW('Sanitation Data'!N126)),NA())</f>
        <v>#N/A</v>
      </c>
      <c r="W132" s="86" t="e">
        <f ca="true">+IF(AND(ISNUMBER(OFFSET('Sanitation Data'!$N$6,0,10*ROW('Sanitation Data'!N126))),'Data Summary'!CL132="Yes"),OFFSET('Sanitation Data'!$N$6,0,10*ROW('Sanitation Data'!N126)),NA())</f>
        <v>#N/A</v>
      </c>
      <c r="X132" s="86" t="e">
        <f ca="true">+IF(AND(ISNUMBER(OFFSET('Sanitation Data'!$N$10,0,10*ROW('Sanitation Data'!N126))),'Data Summary'!CM132="Yes"),OFFSET('Sanitation Data'!$N$10,0,10*ROW('Sanitation Data'!N126)),NA())</f>
        <v>#N/A</v>
      </c>
      <c r="Y132" s="86" t="e">
        <f ca="true">+IF(AND(ISNUMBER(OFFSET('Sanitation Data'!$N$11,0,10*ROW('Sanitation Data'!N126))),'Data Summary'!CN132="Yes"),OFFSET('Sanitation Data'!$N$11,0,10*ROW('Sanitation Data'!N126)),NA())</f>
        <v>#N/A</v>
      </c>
      <c r="Z132" s="86" t="e">
        <f ca="true">+IF(AND(ISNUMBER(OFFSET('Sanitation Data'!$N$12,0,10*ROW('Sanitation Data'!N126))),'Data Summary'!CO132="Yes"),OFFSET('Sanitation Data'!$N$12,0,10*ROW('Sanitation Data'!N126)),NA())</f>
        <v>#N/A</v>
      </c>
      <c r="AA132" s="86" t="e">
        <f ca="true">+IF(AND(ISNUMBER(OFFSET('Sanitation Data'!$O$4,0,10*ROW('Sanitation Data'!O126))),'Data Summary'!CP132="Yes"),100-OFFSET('Sanitation Data'!$O$4,0,10*ROW('Sanitation Data'!O126)),NA())</f>
        <v>#N/A</v>
      </c>
      <c r="AB132" s="86" t="e">
        <f ca="true">+IF(AND(ISNUMBER(OFFSET('Sanitation Data'!$O$6,0,10*ROW('Sanitation Data'!O126))),'Data Summary'!CQ132="Yes"),OFFSET('Sanitation Data'!$O$6,0,10*ROW('Sanitation Data'!O126)),NA())</f>
        <v>#N/A</v>
      </c>
      <c r="AC132" s="86" t="e">
        <f ca="true">+IF(AND(ISNUMBER(OFFSET('Sanitation Data'!$O$10,0,10*ROW('Sanitation Data'!O126))),'Data Summary'!CR132="Yes"),OFFSET('Sanitation Data'!$O$10,0,10*ROW('Sanitation Data'!O126)),NA())</f>
        <v>#N/A</v>
      </c>
      <c r="AD132" s="86" t="e">
        <f ca="true">+IF(AND(ISNUMBER(OFFSET('Sanitation Data'!$O$11,0,10*ROW('Sanitation Data'!O126))),'Data Summary'!CS132="Yes"),OFFSET('Sanitation Data'!$O$11,0,10*ROW('Sanitation Data'!O126)),NA())</f>
        <v>#N/A</v>
      </c>
      <c r="AE132" s="86" t="e">
        <f ca="true">+IF(AND(ISNUMBER(OFFSET('Sanitation Data'!$O$12,0,10*ROW('Sanitation Data'!O126))),'Data Summary'!CT132="Yes"),OFFSET('Sanitation Data'!$O$12,0,10*ROW('Sanitation Data'!O126)),NA())</f>
        <v>#N/A</v>
      </c>
      <c r="AF132" s="86" t="e">
        <f ca="true">+IF(AND(ISNUMBER(OFFSET('Sanitation Data'!$P$4,0,10*ROW('Sanitation Data'!P126))),'Data Summary'!CU132="Yes"),100-OFFSET('Sanitation Data'!$P$4,0,10*ROW('Sanitation Data'!P126)),NA())</f>
        <v>#N/A</v>
      </c>
      <c r="AG132" s="86" t="e">
        <f ca="true">+IF(AND(ISNUMBER(OFFSET('Sanitation Data'!$P$6,0,10*ROW('Sanitation Data'!P126))),'Data Summary'!CV132="Yes"),OFFSET('Sanitation Data'!$P$6,0,10*ROW('Sanitation Data'!P126)),NA())</f>
        <v>#N/A</v>
      </c>
      <c r="AH132" s="86" t="e">
        <f ca="true">+IF(AND(ISNUMBER(OFFSET('Sanitation Data'!$P$10,0,10*ROW('Sanitation Data'!P126))),'Data Summary'!CW132="Yes"),OFFSET('Sanitation Data'!$P$10,0,10*ROW('Sanitation Data'!P126)),NA())</f>
        <v>#N/A</v>
      </c>
      <c r="AI132" s="86" t="e">
        <f ca="true">+IF(AND(ISNUMBER(OFFSET('Sanitation Data'!$P$11,0,10*ROW('Sanitation Data'!P126))),'Data Summary'!CX132="Yes"),OFFSET('Sanitation Data'!$P$11,0,10*ROW('Sanitation Data'!P126)),NA())</f>
        <v>#N/A</v>
      </c>
      <c r="AJ132" s="86" t="e">
        <f ca="true">+IF(AND(ISNUMBER(OFFSET('Sanitation Data'!$P$12,0,10*ROW('Sanitation Data'!P126))),'Data Summary'!CY132="Yes"),OFFSET('Sanitation Data'!$P$12,0,10*ROW('Sanitation Data'!P126)),NA())</f>
        <v>#N/A</v>
      </c>
      <c r="AK132" s="86" t="e">
        <f ca="true">+IF(AND(ISNUMBER(OFFSET('Sanitation Data'!$Q$4,0,10*ROW('Sanitation Data'!Q126))),'Data Summary'!CZ132="Yes"),100-OFFSET('Sanitation Data'!$Q$4,0,10*ROW('Sanitation Data'!Q126)),NA())</f>
        <v>#N/A</v>
      </c>
      <c r="AL132" s="86" t="e">
        <f ca="true">+IF(AND(ISNUMBER(OFFSET('Sanitation Data'!$Q$6,0,10*ROW('Sanitation Data'!Q126))),'Data Summary'!DA132="Yes"),OFFSET('Sanitation Data'!$Q$6,0,10*ROW('Sanitation Data'!Q126)),NA())</f>
        <v>#N/A</v>
      </c>
      <c r="AM132" s="86" t="e">
        <f ca="true">+IF(AND(ISNUMBER(OFFSET('Sanitation Data'!$Q$10,0,10*ROW('Sanitation Data'!Q126))),'Data Summary'!DB132="Yes"),OFFSET('Sanitation Data'!$Q$10,0,10*ROW('Sanitation Data'!Q126)),NA())</f>
        <v>#N/A</v>
      </c>
      <c r="AN132" s="86" t="e">
        <f ca="true">+IF(AND(ISNUMBER(OFFSET('Sanitation Data'!$Q$11,0,10*ROW('Sanitation Data'!Q126))),'Data Summary'!DC132="Yes"),OFFSET('Sanitation Data'!$Q$11,0,10*ROW('Sanitation Data'!Q126)),NA())</f>
        <v>#N/A</v>
      </c>
      <c r="AO132" s="86" t="e">
        <f ca="true">+IF(AND(ISNUMBER(OFFSET('Sanitation Data'!$Q$12,0,10*ROW('Sanitation Data'!Q126))),'Data Summary'!DD132="Yes"),OFFSET('Sanitation Data'!$Q$12,0,10*ROW('Sanitation Data'!Q126)),NA())</f>
        <v>#N/A</v>
      </c>
      <c r="AP132" s="86" t="e">
        <f ca="true">+IF(AND(ISNUMBER(OFFSET('Sanitation Data'!$R$4,0,10*ROW('Sanitation Data'!R126))),'Data Summary'!DE132="Yes"),100-OFFSET('Sanitation Data'!$R$4,0,10*ROW('Sanitation Data'!R126)),NA())</f>
        <v>#N/A</v>
      </c>
      <c r="AQ132" s="86" t="e">
        <f ca="true">+IF(AND(ISNUMBER(OFFSET('Sanitation Data'!$R$6,0,10*ROW('Sanitation Data'!R126))),'Data Summary'!DF132="Yes"),OFFSET('Sanitation Data'!$R$6,0,10*ROW('Sanitation Data'!R126)),NA())</f>
        <v>#N/A</v>
      </c>
      <c r="AR132" s="86" t="e">
        <f ca="true">+IF(AND(ISNUMBER(OFFSET('Sanitation Data'!$R$10,0,10*ROW('Sanitation Data'!R126))),'Data Summary'!DG132="Yes"),OFFSET('Sanitation Data'!$R$10,0,10*ROW('Sanitation Data'!R126)),NA())</f>
        <v>#N/A</v>
      </c>
      <c r="AS132" s="86" t="e">
        <f ca="true">+IF(AND(ISNUMBER(OFFSET('Sanitation Data'!$R$11,0,10*ROW('Sanitation Data'!R126))),'Data Summary'!DH132="Yes"),OFFSET('Sanitation Data'!$R$11,0,10*ROW('Sanitation Data'!R126)),NA())</f>
        <v>#N/A</v>
      </c>
      <c r="AT132" s="86" t="e">
        <f ca="true">+IF(AND(ISNUMBER(OFFSET('Sanitation Data'!$R$12,0,10*ROW('Sanitation Data'!R126))),'Data Summary'!DI132="Yes"),OFFSET('Sanitation Data'!$R$12,0,10*ROW('Sanitation Data'!R126)),NA())</f>
        <v>#N/A</v>
      </c>
      <c r="AU132" s="86" t="e">
        <f ca="true">+IF(AND(ISNUMBER(OFFSET('Sanitation Data'!$S$4,0,10*ROW('Sanitation Data'!S126))),'Data Summary'!DJ132="Yes"),100-OFFSET('Sanitation Data'!$S$4,0,10*ROW('Sanitation Data'!S126)),NA())</f>
        <v>#N/A</v>
      </c>
      <c r="AV132" s="86" t="e">
        <f ca="true">+IF(AND(ISNUMBER(OFFSET('Sanitation Data'!$S$6,0,10*ROW('Sanitation Data'!S126))),'Data Summary'!DK132="Yes"),OFFSET('Sanitation Data'!$S$6,0,10*ROW('Sanitation Data'!S126)),NA())</f>
        <v>#N/A</v>
      </c>
      <c r="AW132" s="86" t="e">
        <f ca="true">+IF(AND(ISNUMBER(OFFSET('Sanitation Data'!$S$10,0,10*ROW('Sanitation Data'!S126))),'Data Summary'!DL132="Yes"),OFFSET('Sanitation Data'!$S$10,0,10*ROW('Sanitation Data'!S126)),NA())</f>
        <v>#N/A</v>
      </c>
      <c r="AX132" s="86" t="e">
        <f ca="true">+IF(AND(ISNUMBER(OFFSET('Sanitation Data'!$S$11,0,10*ROW('Sanitation Data'!S126))),'Data Summary'!DM132="Yes"),OFFSET('Sanitation Data'!$S$11,0,10*ROW('Sanitation Data'!S126)),NA())</f>
        <v>#N/A</v>
      </c>
      <c r="AY132" s="86" t="e">
        <f ca="true">+IF(AND(ISNUMBER(OFFSET('Sanitation Data'!$S$12,0,10*ROW('Sanitation Data'!S126))),'Data Summary'!DN132="Yes"),OFFSET('Sanitation Data'!$S$12,0,10*ROW('Sanitation Data'!S126)),NA())</f>
        <v>#N/A</v>
      </c>
      <c r="AZ132" s="87" t="e">
        <f ca="true">+IF(AND(ISNUMBER(OFFSET('Hygiene Data'!$N$5,0,10*ROW('Hygiene Data'!N126))),'Data Summary'!DO132="Yes"),OFFSET('Hygiene Data'!$N$5,0,10*ROW('Hygiene Data'!N126)),NA())</f>
        <v>#N/A</v>
      </c>
      <c r="BA132" s="87" t="e">
        <f ca="true">+IF(AND(ISNUMBER(OFFSET('Hygiene Data'!$N$7,0,10*ROW('Hygiene Data'!N126))),'Data Summary'!DP132="Yes"),OFFSET('Hygiene Data'!$N$7,0,10*ROW('Hygiene Data'!N126)),NA())</f>
        <v>#N/A</v>
      </c>
      <c r="BB132" s="87" t="e">
        <f ca="true">+IF(AND(ISNUMBER(OFFSET('Hygiene Data'!$N$9,0,10*ROW('Hygiene Data'!N126))),'Data Summary'!DQ132="Yes"),OFFSET('Hygiene Data'!$N$9,0,10*ROW('Hygiene Data'!N126)),NA())</f>
        <v>#N/A</v>
      </c>
      <c r="BC132" s="87" t="e">
        <f ca="true">+IF(AND(ISNUMBER(OFFSET('Hygiene Data'!$O$5,0,10*ROW('Hygiene Data'!O126))),'Data Summary'!DR132="Yes"),OFFSET('Hygiene Data'!$O$5,0,10*ROW('Hygiene Data'!O126)),NA())</f>
        <v>#N/A</v>
      </c>
      <c r="BD132" s="87" t="e">
        <f ca="true">+IF(AND(ISNUMBER(OFFSET('Hygiene Data'!$O$7,0,10*ROW('Hygiene Data'!O126))),'Data Summary'!DS132="Yes"),OFFSET('Hygiene Data'!$O$7,0,10*ROW('Hygiene Data'!O126)),NA())</f>
        <v>#N/A</v>
      </c>
      <c r="BE132" s="87" t="e">
        <f ca="true">+IF(AND(ISNUMBER(OFFSET('Hygiene Data'!$O$9,0,10*ROW('Hygiene Data'!O126))),'Data Summary'!DT132="Yes"),OFFSET('Hygiene Data'!$O$9,0,10*ROW('Hygiene Data'!O126)),NA())</f>
        <v>#N/A</v>
      </c>
      <c r="BF132" s="87" t="e">
        <f ca="true">+IF(AND(ISNUMBER(OFFSET('Hygiene Data'!$P$5,0,10*ROW('Hygiene Data'!P126))),'Data Summary'!DU132="Yes"),OFFSET('Hygiene Data'!$P$5,0,10*ROW('Hygiene Data'!P126)),NA())</f>
        <v>#N/A</v>
      </c>
      <c r="BG132" s="87" t="e">
        <f ca="true">+IF(AND(ISNUMBER(OFFSET('Hygiene Data'!$P$7,0,10*ROW('Hygiene Data'!P126))),'Data Summary'!DV132="Yes"),OFFSET('Hygiene Data'!$P$7,0,10*ROW('Hygiene Data'!P126)),NA())</f>
        <v>#N/A</v>
      </c>
      <c r="BH132" s="87" t="e">
        <f ca="true">+IF(AND(ISNUMBER(OFFSET('Hygiene Data'!$P$9,0,10*ROW('Hygiene Data'!P126))),'Data Summary'!DW132="Yes"),OFFSET('Hygiene Data'!$P$9,0,10*ROW('Hygiene Data'!P126)),NA())</f>
        <v>#N/A</v>
      </c>
      <c r="BI132" s="87" t="e">
        <f ca="true">+IF(AND(ISNUMBER(OFFSET('Hygiene Data'!$Q$5,0,10*ROW('Hygiene Data'!Q126))),'Data Summary'!DX132="Yes"),OFFSET('Hygiene Data'!$Q$5,0,10*ROW('Hygiene Data'!Q126)),NA())</f>
        <v>#N/A</v>
      </c>
      <c r="BJ132" s="87" t="e">
        <f ca="true">+IF(AND(ISNUMBER(OFFSET('Hygiene Data'!$Q$7,0,10*ROW('Hygiene Data'!Q126))),'Data Summary'!DY132="Yes"),OFFSET('Hygiene Data'!$Q$7,0,10*ROW('Hygiene Data'!Q126)),NA())</f>
        <v>#N/A</v>
      </c>
      <c r="BK132" s="87" t="e">
        <f ca="true">+IF(AND(ISNUMBER(OFFSET('Hygiene Data'!$Q$9,0,10*ROW('Hygiene Data'!Q126))),'Data Summary'!DZ132="Yes"),OFFSET('Hygiene Data'!$Q$9,0,10*ROW('Hygiene Data'!Q126)),NA())</f>
        <v>#N/A</v>
      </c>
      <c r="BL132" s="87" t="e">
        <f ca="true">+IF(AND(ISNUMBER(OFFSET('Hygiene Data'!$R$5,0,10*ROW('Hygiene Data'!R126))),'Data Summary'!EA132="Yes"),OFFSET('Hygiene Data'!$R$5,0,10*ROW('Hygiene Data'!R126)),NA())</f>
        <v>#N/A</v>
      </c>
      <c r="BM132" s="87" t="e">
        <f ca="true">+IF(AND(ISNUMBER(OFFSET('Hygiene Data'!$R$7,0,10*ROW('Hygiene Data'!R126))),'Data Summary'!EB132="Yes"),OFFSET('Hygiene Data'!$R$7,0,10*ROW('Hygiene Data'!R126)),NA())</f>
        <v>#N/A</v>
      </c>
      <c r="BN132" s="87" t="e">
        <f ca="true">+IF(AND(ISNUMBER(OFFSET('Hygiene Data'!$R$9,0,10*ROW('Hygiene Data'!R126))),'Data Summary'!EC132="Yes"),OFFSET('Hygiene Data'!$R$9,0,10*ROW('Hygiene Data'!R126)),NA())</f>
        <v>#N/A</v>
      </c>
      <c r="BO132" s="87" t="e">
        <f ca="true">+IF(AND(ISNUMBER(OFFSET('Hygiene Data'!$S$5,0,10*ROW('Hygiene Data'!S126))),'Data Summary'!ED132="Yes"),OFFSET('Hygiene Data'!$S$5,0,10*ROW('Hygiene Data'!S126)),NA())</f>
        <v>#N/A</v>
      </c>
      <c r="BP132" s="87" t="e">
        <f ca="true">+IF(AND(ISNUMBER(OFFSET('Hygiene Data'!$S$7,0,10*ROW('Hygiene Data'!S126))),'Data Summary'!EE132="Yes"),OFFSET('Hygiene Data'!$S$7,0,10*ROW('Hygiene Data'!S126)),NA())</f>
        <v>#N/A</v>
      </c>
      <c r="BQ132" s="87" t="e">
        <f ca="true">+IF(AND(ISNUMBER(OFFSET('Hygiene Data'!$S$9,0,10*ROW('Hygiene Data'!S126))),'Data Summary'!EF132="Yes"),OFFSET('Hygiene Data'!$S$9,0,10*ROW('Hygiene Data'!S126)),NA())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Data'!$N$4,0,10*ROW('Water Data'!N127))),'Data Summary'!BS133="Yes"),100-OFFSET('Water Data'!$N$4,0,10*ROW('Water Data'!N127)),NA())</f>
        <v>#N/A</v>
      </c>
      <c r="E133" s="85" t="e">
        <f ca="true">+IF(AND(ISNUMBER(OFFSET('Water Data'!$N$6,0,10*ROW('Water Data'!N127))),'Data Summary'!BT133="Yes"),OFFSET('Water Data'!$N$6,0,10*ROW('Water Data'!N127)),NA())</f>
        <v>#N/A</v>
      </c>
      <c r="F133" s="85" t="e">
        <f ca="true">+IF(AND(ISNUMBER(OFFSET('Water Data'!$N$9,0,10*ROW('Water Data'!N127))),'Data Summary'!BU133="Yes"),OFFSET('Water Data'!$N$9,0,10*ROW('Water Data'!N127)),NA())</f>
        <v>#N/A</v>
      </c>
      <c r="G133" s="85" t="e">
        <f ca="true">+IF(AND(ISNUMBER(OFFSET('Water Data'!$O$4,0,10*ROW('Water Data'!O127))),'Data Summary'!BV133="Yes"),100-OFFSET('Water Data'!$O$4,0,10*ROW('Water Data'!O127)),NA())</f>
        <v>#N/A</v>
      </c>
      <c r="H133" s="85" t="e">
        <f ca="true">+IF(AND(ISNUMBER(OFFSET('Water Data'!$O$6,0,10*ROW('Water Data'!O127))),'Data Summary'!BW133="Yes"),OFFSET('Water Data'!$O$6,0,10*ROW('Water Data'!O127)),NA())</f>
        <v>#N/A</v>
      </c>
      <c r="I133" s="85" t="e">
        <f ca="true">+IF(AND(ISNUMBER(OFFSET('Water Data'!$O$9,0,10*ROW('Water Data'!O127))),'Data Summary'!BX133="Yes"),OFFSET('Water Data'!$O$9,0,10*ROW('Water Data'!O127)),NA())</f>
        <v>#N/A</v>
      </c>
      <c r="J133" s="85" t="e">
        <f ca="true">+IF(AND(ISNUMBER(OFFSET('Water Data'!$P$4,0,10*ROW('Water Data'!P127))),'Data Summary'!BY133="Yes"),100-OFFSET('Water Data'!$P$4,0,10*ROW('Water Data'!P127)),NA())</f>
        <v>#N/A</v>
      </c>
      <c r="K133" s="85" t="e">
        <f ca="true">+IF(AND(ISNUMBER(OFFSET('Water Data'!$P$6,0,10*ROW('Water Data'!P127))),'Data Summary'!BZ133="Yes"),OFFSET('Water Data'!$P$6,0,10*ROW('Water Data'!P127)),NA())</f>
        <v>#N/A</v>
      </c>
      <c r="L133" s="85" t="e">
        <f ca="true">+IF(AND(ISNUMBER(OFFSET('Water Data'!$P$9,0,10*ROW('Water Data'!P127))),'Data Summary'!CA133="Yes"),OFFSET('Water Data'!$P$9,0,10*ROW('Water Data'!P127)),NA())</f>
        <v>#N/A</v>
      </c>
      <c r="M133" s="85" t="e">
        <f ca="true">+IF(AND(ISNUMBER(OFFSET('Water Data'!$Q$4,0,10*ROW('Water Data'!Q127))),'Data Summary'!CB133="Yes"),100-OFFSET('Water Data'!$Q$4,0,10*ROW('Water Data'!Q127)),NA())</f>
        <v>#N/A</v>
      </c>
      <c r="N133" s="85" t="e">
        <f ca="true">+IF(AND(ISNUMBER(OFFSET('Water Data'!$Q$6,0,10*ROW('Water Data'!Q127))),'Data Summary'!CC133="Yes"),OFFSET('Water Data'!$Q$6,0,10*ROW('Water Data'!Q127)),NA())</f>
        <v>#N/A</v>
      </c>
      <c r="O133" s="85" t="e">
        <f ca="true">+IF(AND(ISNUMBER(OFFSET('Water Data'!$Q$9,0,10*ROW('Water Data'!Q127))),'Data Summary'!CD133="Yes"),OFFSET('Water Data'!$Q$9,0,10*ROW('Water Data'!Q127)),NA())</f>
        <v>#N/A</v>
      </c>
      <c r="P133" s="85" t="e">
        <f ca="true">+IF(AND(ISNUMBER(OFFSET('Water Data'!$R$4,0,10*ROW('Water Data'!R127))),'Data Summary'!CE133="Yes"),100-OFFSET('Water Data'!$R$4,0,10*ROW('Water Data'!R127)),NA())</f>
        <v>#N/A</v>
      </c>
      <c r="Q133" s="85" t="e">
        <f ca="true">+IF(AND(ISNUMBER(OFFSET('Water Data'!$R$6,0,10*ROW('Water Data'!R127))),'Data Summary'!CF133="Yes"),OFFSET('Water Data'!$R$6,0,10*ROW('Water Data'!R127)),NA())</f>
        <v>#N/A</v>
      </c>
      <c r="R133" s="85" t="e">
        <f ca="true">+IF(AND(ISNUMBER(OFFSET('Water Data'!$R$9,0,10*ROW('Water Data'!R127))),'Data Summary'!CG133="Yes"),OFFSET('Water Data'!$R$9,0,10*ROW('Water Data'!R127)),NA())</f>
        <v>#N/A</v>
      </c>
      <c r="S133" s="85" t="e">
        <f ca="true">+IF(AND(ISNUMBER(OFFSET('Water Data'!$S$4,0,10*ROW('Water Data'!S127))),'Data Summary'!CH133="Yes"),100-OFFSET('Water Data'!$S$4,0,10*ROW('Water Data'!S127)),NA())</f>
        <v>#N/A</v>
      </c>
      <c r="T133" s="85" t="e">
        <f ca="true">+IF(AND(ISNUMBER(OFFSET('Water Data'!$S$6,0,10*ROW('Water Data'!S127))),'Data Summary'!CI133="Yes"),OFFSET('Water Data'!$S$6,0,10*ROW('Water Data'!S127)),NA())</f>
        <v>#N/A</v>
      </c>
      <c r="U133" s="85" t="e">
        <f ca="true">+IF(AND(ISNUMBER(OFFSET('Water Data'!$S$9,0,10*ROW('Water Data'!S127))),'Data Summary'!CJ133="Yes"),OFFSET('Water Data'!$S$9,0,10*ROW('Water Data'!S127)),NA())</f>
        <v>#N/A</v>
      </c>
      <c r="V133" s="86" t="e">
        <f ca="true">+IF(AND(ISNUMBER(OFFSET('Sanitation Data'!$N$4,0,10*ROW('Sanitation Data'!N127))),'Data Summary'!CK133="Yes"),100-OFFSET('Sanitation Data'!$N$4,0,10*ROW('Sanitation Data'!N127)),NA())</f>
        <v>#N/A</v>
      </c>
      <c r="W133" s="86" t="e">
        <f ca="true">+IF(AND(ISNUMBER(OFFSET('Sanitation Data'!$N$6,0,10*ROW('Sanitation Data'!N127))),'Data Summary'!CL133="Yes"),OFFSET('Sanitation Data'!$N$6,0,10*ROW('Sanitation Data'!N127)),NA())</f>
        <v>#N/A</v>
      </c>
      <c r="X133" s="86" t="e">
        <f ca="true">+IF(AND(ISNUMBER(OFFSET('Sanitation Data'!$N$10,0,10*ROW('Sanitation Data'!N127))),'Data Summary'!CM133="Yes"),OFFSET('Sanitation Data'!$N$10,0,10*ROW('Sanitation Data'!N127)),NA())</f>
        <v>#N/A</v>
      </c>
      <c r="Y133" s="86" t="e">
        <f ca="true">+IF(AND(ISNUMBER(OFFSET('Sanitation Data'!$N$11,0,10*ROW('Sanitation Data'!N127))),'Data Summary'!CN133="Yes"),OFFSET('Sanitation Data'!$N$11,0,10*ROW('Sanitation Data'!N127)),NA())</f>
        <v>#N/A</v>
      </c>
      <c r="Z133" s="86" t="e">
        <f ca="true">+IF(AND(ISNUMBER(OFFSET('Sanitation Data'!$N$12,0,10*ROW('Sanitation Data'!N127))),'Data Summary'!CO133="Yes"),OFFSET('Sanitation Data'!$N$12,0,10*ROW('Sanitation Data'!N127)),NA())</f>
        <v>#N/A</v>
      </c>
      <c r="AA133" s="86" t="e">
        <f ca="true">+IF(AND(ISNUMBER(OFFSET('Sanitation Data'!$O$4,0,10*ROW('Sanitation Data'!O127))),'Data Summary'!CP133="Yes"),100-OFFSET('Sanitation Data'!$O$4,0,10*ROW('Sanitation Data'!O127)),NA())</f>
        <v>#N/A</v>
      </c>
      <c r="AB133" s="86" t="e">
        <f ca="true">+IF(AND(ISNUMBER(OFFSET('Sanitation Data'!$O$6,0,10*ROW('Sanitation Data'!O127))),'Data Summary'!CQ133="Yes"),OFFSET('Sanitation Data'!$O$6,0,10*ROW('Sanitation Data'!O127)),NA())</f>
        <v>#N/A</v>
      </c>
      <c r="AC133" s="86" t="e">
        <f ca="true">+IF(AND(ISNUMBER(OFFSET('Sanitation Data'!$O$10,0,10*ROW('Sanitation Data'!O127))),'Data Summary'!CR133="Yes"),OFFSET('Sanitation Data'!$O$10,0,10*ROW('Sanitation Data'!O127)),NA())</f>
        <v>#N/A</v>
      </c>
      <c r="AD133" s="86" t="e">
        <f ca="true">+IF(AND(ISNUMBER(OFFSET('Sanitation Data'!$O$11,0,10*ROW('Sanitation Data'!O127))),'Data Summary'!CS133="Yes"),OFFSET('Sanitation Data'!$O$11,0,10*ROW('Sanitation Data'!O127)),NA())</f>
        <v>#N/A</v>
      </c>
      <c r="AE133" s="86" t="e">
        <f ca="true">+IF(AND(ISNUMBER(OFFSET('Sanitation Data'!$O$12,0,10*ROW('Sanitation Data'!O127))),'Data Summary'!CT133="Yes"),OFFSET('Sanitation Data'!$O$12,0,10*ROW('Sanitation Data'!O127)),NA())</f>
        <v>#N/A</v>
      </c>
      <c r="AF133" s="86" t="e">
        <f ca="true">+IF(AND(ISNUMBER(OFFSET('Sanitation Data'!$P$4,0,10*ROW('Sanitation Data'!P127))),'Data Summary'!CU133="Yes"),100-OFFSET('Sanitation Data'!$P$4,0,10*ROW('Sanitation Data'!P127)),NA())</f>
        <v>#N/A</v>
      </c>
      <c r="AG133" s="86" t="e">
        <f ca="true">+IF(AND(ISNUMBER(OFFSET('Sanitation Data'!$P$6,0,10*ROW('Sanitation Data'!P127))),'Data Summary'!CV133="Yes"),OFFSET('Sanitation Data'!$P$6,0,10*ROW('Sanitation Data'!P127)),NA())</f>
        <v>#N/A</v>
      </c>
      <c r="AH133" s="86" t="e">
        <f ca="true">+IF(AND(ISNUMBER(OFFSET('Sanitation Data'!$P$10,0,10*ROW('Sanitation Data'!P127))),'Data Summary'!CW133="Yes"),OFFSET('Sanitation Data'!$P$10,0,10*ROW('Sanitation Data'!P127)),NA())</f>
        <v>#N/A</v>
      </c>
      <c r="AI133" s="86" t="e">
        <f ca="true">+IF(AND(ISNUMBER(OFFSET('Sanitation Data'!$P$11,0,10*ROW('Sanitation Data'!P127))),'Data Summary'!CX133="Yes"),OFFSET('Sanitation Data'!$P$11,0,10*ROW('Sanitation Data'!P127)),NA())</f>
        <v>#N/A</v>
      </c>
      <c r="AJ133" s="86" t="e">
        <f ca="true">+IF(AND(ISNUMBER(OFFSET('Sanitation Data'!$P$12,0,10*ROW('Sanitation Data'!P127))),'Data Summary'!CY133="Yes"),OFFSET('Sanitation Data'!$P$12,0,10*ROW('Sanitation Data'!P127)),NA())</f>
        <v>#N/A</v>
      </c>
      <c r="AK133" s="86" t="e">
        <f ca="true">+IF(AND(ISNUMBER(OFFSET('Sanitation Data'!$Q$4,0,10*ROW('Sanitation Data'!Q127))),'Data Summary'!CZ133="Yes"),100-OFFSET('Sanitation Data'!$Q$4,0,10*ROW('Sanitation Data'!Q127)),NA())</f>
        <v>#N/A</v>
      </c>
      <c r="AL133" s="86" t="e">
        <f ca="true">+IF(AND(ISNUMBER(OFFSET('Sanitation Data'!$Q$6,0,10*ROW('Sanitation Data'!Q127))),'Data Summary'!DA133="Yes"),OFFSET('Sanitation Data'!$Q$6,0,10*ROW('Sanitation Data'!Q127)),NA())</f>
        <v>#N/A</v>
      </c>
      <c r="AM133" s="86" t="e">
        <f ca="true">+IF(AND(ISNUMBER(OFFSET('Sanitation Data'!$Q$10,0,10*ROW('Sanitation Data'!Q127))),'Data Summary'!DB133="Yes"),OFFSET('Sanitation Data'!$Q$10,0,10*ROW('Sanitation Data'!Q127)),NA())</f>
        <v>#N/A</v>
      </c>
      <c r="AN133" s="86" t="e">
        <f ca="true">+IF(AND(ISNUMBER(OFFSET('Sanitation Data'!$Q$11,0,10*ROW('Sanitation Data'!Q127))),'Data Summary'!DC133="Yes"),OFFSET('Sanitation Data'!$Q$11,0,10*ROW('Sanitation Data'!Q127)),NA())</f>
        <v>#N/A</v>
      </c>
      <c r="AO133" s="86" t="e">
        <f ca="true">+IF(AND(ISNUMBER(OFFSET('Sanitation Data'!$Q$12,0,10*ROW('Sanitation Data'!Q127))),'Data Summary'!DD133="Yes"),OFFSET('Sanitation Data'!$Q$12,0,10*ROW('Sanitation Data'!Q127)),NA())</f>
        <v>#N/A</v>
      </c>
      <c r="AP133" s="86" t="e">
        <f ca="true">+IF(AND(ISNUMBER(OFFSET('Sanitation Data'!$R$4,0,10*ROW('Sanitation Data'!R127))),'Data Summary'!DE133="Yes"),100-OFFSET('Sanitation Data'!$R$4,0,10*ROW('Sanitation Data'!R127)),NA())</f>
        <v>#N/A</v>
      </c>
      <c r="AQ133" s="86" t="e">
        <f ca="true">+IF(AND(ISNUMBER(OFFSET('Sanitation Data'!$R$6,0,10*ROW('Sanitation Data'!R127))),'Data Summary'!DF133="Yes"),OFFSET('Sanitation Data'!$R$6,0,10*ROW('Sanitation Data'!R127)),NA())</f>
        <v>#N/A</v>
      </c>
      <c r="AR133" s="86" t="e">
        <f ca="true">+IF(AND(ISNUMBER(OFFSET('Sanitation Data'!$R$10,0,10*ROW('Sanitation Data'!R127))),'Data Summary'!DG133="Yes"),OFFSET('Sanitation Data'!$R$10,0,10*ROW('Sanitation Data'!R127)),NA())</f>
        <v>#N/A</v>
      </c>
      <c r="AS133" s="86" t="e">
        <f ca="true">+IF(AND(ISNUMBER(OFFSET('Sanitation Data'!$R$11,0,10*ROW('Sanitation Data'!R127))),'Data Summary'!DH133="Yes"),OFFSET('Sanitation Data'!$R$11,0,10*ROW('Sanitation Data'!R127)),NA())</f>
        <v>#N/A</v>
      </c>
      <c r="AT133" s="86" t="e">
        <f ca="true">+IF(AND(ISNUMBER(OFFSET('Sanitation Data'!$R$12,0,10*ROW('Sanitation Data'!R127))),'Data Summary'!DI133="Yes"),OFFSET('Sanitation Data'!$R$12,0,10*ROW('Sanitation Data'!R127)),NA())</f>
        <v>#N/A</v>
      </c>
      <c r="AU133" s="86" t="e">
        <f ca="true">+IF(AND(ISNUMBER(OFFSET('Sanitation Data'!$S$4,0,10*ROW('Sanitation Data'!S127))),'Data Summary'!DJ133="Yes"),100-OFFSET('Sanitation Data'!$S$4,0,10*ROW('Sanitation Data'!S127)),NA())</f>
        <v>#N/A</v>
      </c>
      <c r="AV133" s="86" t="e">
        <f ca="true">+IF(AND(ISNUMBER(OFFSET('Sanitation Data'!$S$6,0,10*ROW('Sanitation Data'!S127))),'Data Summary'!DK133="Yes"),OFFSET('Sanitation Data'!$S$6,0,10*ROW('Sanitation Data'!S127)),NA())</f>
        <v>#N/A</v>
      </c>
      <c r="AW133" s="86" t="e">
        <f ca="true">+IF(AND(ISNUMBER(OFFSET('Sanitation Data'!$S$10,0,10*ROW('Sanitation Data'!S127))),'Data Summary'!DL133="Yes"),OFFSET('Sanitation Data'!$S$10,0,10*ROW('Sanitation Data'!S127)),NA())</f>
        <v>#N/A</v>
      </c>
      <c r="AX133" s="86" t="e">
        <f ca="true">+IF(AND(ISNUMBER(OFFSET('Sanitation Data'!$S$11,0,10*ROW('Sanitation Data'!S127))),'Data Summary'!DM133="Yes"),OFFSET('Sanitation Data'!$S$11,0,10*ROW('Sanitation Data'!S127)),NA())</f>
        <v>#N/A</v>
      </c>
      <c r="AY133" s="86" t="e">
        <f ca="true">+IF(AND(ISNUMBER(OFFSET('Sanitation Data'!$S$12,0,10*ROW('Sanitation Data'!S127))),'Data Summary'!DN133="Yes"),OFFSET('Sanitation Data'!$S$12,0,10*ROW('Sanitation Data'!S127)),NA())</f>
        <v>#N/A</v>
      </c>
      <c r="AZ133" s="87" t="e">
        <f ca="true">+IF(AND(ISNUMBER(OFFSET('Hygiene Data'!$N$5,0,10*ROW('Hygiene Data'!N127))),'Data Summary'!DO133="Yes"),OFFSET('Hygiene Data'!$N$5,0,10*ROW('Hygiene Data'!N127)),NA())</f>
        <v>#N/A</v>
      </c>
      <c r="BA133" s="87" t="e">
        <f ca="true">+IF(AND(ISNUMBER(OFFSET('Hygiene Data'!$N$7,0,10*ROW('Hygiene Data'!N127))),'Data Summary'!DP133="Yes"),OFFSET('Hygiene Data'!$N$7,0,10*ROW('Hygiene Data'!N127)),NA())</f>
        <v>#N/A</v>
      </c>
      <c r="BB133" s="87" t="e">
        <f ca="true">+IF(AND(ISNUMBER(OFFSET('Hygiene Data'!$N$9,0,10*ROW('Hygiene Data'!N127))),'Data Summary'!DQ133="Yes"),OFFSET('Hygiene Data'!$N$9,0,10*ROW('Hygiene Data'!N127)),NA())</f>
        <v>#N/A</v>
      </c>
      <c r="BC133" s="87" t="e">
        <f ca="true">+IF(AND(ISNUMBER(OFFSET('Hygiene Data'!$O$5,0,10*ROW('Hygiene Data'!O127))),'Data Summary'!DR133="Yes"),OFFSET('Hygiene Data'!$O$5,0,10*ROW('Hygiene Data'!O127)),NA())</f>
        <v>#N/A</v>
      </c>
      <c r="BD133" s="87" t="e">
        <f ca="true">+IF(AND(ISNUMBER(OFFSET('Hygiene Data'!$O$7,0,10*ROW('Hygiene Data'!O127))),'Data Summary'!DS133="Yes"),OFFSET('Hygiene Data'!$O$7,0,10*ROW('Hygiene Data'!O127)),NA())</f>
        <v>#N/A</v>
      </c>
      <c r="BE133" s="87" t="e">
        <f ca="true">+IF(AND(ISNUMBER(OFFSET('Hygiene Data'!$O$9,0,10*ROW('Hygiene Data'!O127))),'Data Summary'!DT133="Yes"),OFFSET('Hygiene Data'!$O$9,0,10*ROW('Hygiene Data'!O127)),NA())</f>
        <v>#N/A</v>
      </c>
      <c r="BF133" s="87" t="e">
        <f ca="true">+IF(AND(ISNUMBER(OFFSET('Hygiene Data'!$P$5,0,10*ROW('Hygiene Data'!P127))),'Data Summary'!DU133="Yes"),OFFSET('Hygiene Data'!$P$5,0,10*ROW('Hygiene Data'!P127)),NA())</f>
        <v>#N/A</v>
      </c>
      <c r="BG133" s="87" t="e">
        <f ca="true">+IF(AND(ISNUMBER(OFFSET('Hygiene Data'!$P$7,0,10*ROW('Hygiene Data'!P127))),'Data Summary'!DV133="Yes"),OFFSET('Hygiene Data'!$P$7,0,10*ROW('Hygiene Data'!P127)),NA())</f>
        <v>#N/A</v>
      </c>
      <c r="BH133" s="87" t="e">
        <f ca="true">+IF(AND(ISNUMBER(OFFSET('Hygiene Data'!$P$9,0,10*ROW('Hygiene Data'!P127))),'Data Summary'!DW133="Yes"),OFFSET('Hygiene Data'!$P$9,0,10*ROW('Hygiene Data'!P127)),NA())</f>
        <v>#N/A</v>
      </c>
      <c r="BI133" s="87" t="e">
        <f ca="true">+IF(AND(ISNUMBER(OFFSET('Hygiene Data'!$Q$5,0,10*ROW('Hygiene Data'!Q127))),'Data Summary'!DX133="Yes"),OFFSET('Hygiene Data'!$Q$5,0,10*ROW('Hygiene Data'!Q127)),NA())</f>
        <v>#N/A</v>
      </c>
      <c r="BJ133" s="87" t="e">
        <f ca="true">+IF(AND(ISNUMBER(OFFSET('Hygiene Data'!$Q$7,0,10*ROW('Hygiene Data'!Q127))),'Data Summary'!DY133="Yes"),OFFSET('Hygiene Data'!$Q$7,0,10*ROW('Hygiene Data'!Q127)),NA())</f>
        <v>#N/A</v>
      </c>
      <c r="BK133" s="87" t="e">
        <f ca="true">+IF(AND(ISNUMBER(OFFSET('Hygiene Data'!$Q$9,0,10*ROW('Hygiene Data'!Q127))),'Data Summary'!DZ133="Yes"),OFFSET('Hygiene Data'!$Q$9,0,10*ROW('Hygiene Data'!Q127)),NA())</f>
        <v>#N/A</v>
      </c>
      <c r="BL133" s="87" t="e">
        <f ca="true">+IF(AND(ISNUMBER(OFFSET('Hygiene Data'!$R$5,0,10*ROW('Hygiene Data'!R127))),'Data Summary'!EA133="Yes"),OFFSET('Hygiene Data'!$R$5,0,10*ROW('Hygiene Data'!R127)),NA())</f>
        <v>#N/A</v>
      </c>
      <c r="BM133" s="87" t="e">
        <f ca="true">+IF(AND(ISNUMBER(OFFSET('Hygiene Data'!$R$7,0,10*ROW('Hygiene Data'!R127))),'Data Summary'!EB133="Yes"),OFFSET('Hygiene Data'!$R$7,0,10*ROW('Hygiene Data'!R127)),NA())</f>
        <v>#N/A</v>
      </c>
      <c r="BN133" s="87" t="e">
        <f ca="true">+IF(AND(ISNUMBER(OFFSET('Hygiene Data'!$R$9,0,10*ROW('Hygiene Data'!R127))),'Data Summary'!EC133="Yes"),OFFSET('Hygiene Data'!$R$9,0,10*ROW('Hygiene Data'!R127)),NA())</f>
        <v>#N/A</v>
      </c>
      <c r="BO133" s="87" t="e">
        <f ca="true">+IF(AND(ISNUMBER(OFFSET('Hygiene Data'!$S$5,0,10*ROW('Hygiene Data'!S127))),'Data Summary'!ED133="Yes"),OFFSET('Hygiene Data'!$S$5,0,10*ROW('Hygiene Data'!S127)),NA())</f>
        <v>#N/A</v>
      </c>
      <c r="BP133" s="87" t="e">
        <f ca="true">+IF(AND(ISNUMBER(OFFSET('Hygiene Data'!$S$7,0,10*ROW('Hygiene Data'!S127))),'Data Summary'!EE133="Yes"),OFFSET('Hygiene Data'!$S$7,0,10*ROW('Hygiene Data'!S127)),NA())</f>
        <v>#N/A</v>
      </c>
      <c r="BQ133" s="87" t="e">
        <f ca="true">+IF(AND(ISNUMBER(OFFSET('Hygiene Data'!$S$9,0,10*ROW('Hygiene Data'!S127))),'Data Summary'!EF133="Yes"),OFFSET('Hygiene Data'!$S$9,0,10*ROW('Hygiene Data'!S127)),NA())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Data'!$N$4,0,10*ROW('Water Data'!N128))),'Data Summary'!BS134="Yes"),100-OFFSET('Water Data'!$N$4,0,10*ROW('Water Data'!N128)),NA())</f>
        <v>#N/A</v>
      </c>
      <c r="E134" s="85" t="e">
        <f ca="true">+IF(AND(ISNUMBER(OFFSET('Water Data'!$N$6,0,10*ROW('Water Data'!N128))),'Data Summary'!BT134="Yes"),OFFSET('Water Data'!$N$6,0,10*ROW('Water Data'!N128)),NA())</f>
        <v>#N/A</v>
      </c>
      <c r="F134" s="85" t="e">
        <f ca="true">+IF(AND(ISNUMBER(OFFSET('Water Data'!$N$9,0,10*ROW('Water Data'!N128))),'Data Summary'!BU134="Yes"),OFFSET('Water Data'!$N$9,0,10*ROW('Water Data'!N128)),NA())</f>
        <v>#N/A</v>
      </c>
      <c r="G134" s="85" t="e">
        <f ca="true">+IF(AND(ISNUMBER(OFFSET('Water Data'!$O$4,0,10*ROW('Water Data'!O128))),'Data Summary'!BV134="Yes"),100-OFFSET('Water Data'!$O$4,0,10*ROW('Water Data'!O128)),NA())</f>
        <v>#N/A</v>
      </c>
      <c r="H134" s="85" t="e">
        <f ca="true">+IF(AND(ISNUMBER(OFFSET('Water Data'!$O$6,0,10*ROW('Water Data'!O128))),'Data Summary'!BW134="Yes"),OFFSET('Water Data'!$O$6,0,10*ROW('Water Data'!O128)),NA())</f>
        <v>#N/A</v>
      </c>
      <c r="I134" s="85" t="e">
        <f ca="true">+IF(AND(ISNUMBER(OFFSET('Water Data'!$O$9,0,10*ROW('Water Data'!O128))),'Data Summary'!BX134="Yes"),OFFSET('Water Data'!$O$9,0,10*ROW('Water Data'!O128)),NA())</f>
        <v>#N/A</v>
      </c>
      <c r="J134" s="85" t="e">
        <f ca="true">+IF(AND(ISNUMBER(OFFSET('Water Data'!$P$4,0,10*ROW('Water Data'!P128))),'Data Summary'!BY134="Yes"),100-OFFSET('Water Data'!$P$4,0,10*ROW('Water Data'!P128)),NA())</f>
        <v>#N/A</v>
      </c>
      <c r="K134" s="85" t="e">
        <f ca="true">+IF(AND(ISNUMBER(OFFSET('Water Data'!$P$6,0,10*ROW('Water Data'!P128))),'Data Summary'!BZ134="Yes"),OFFSET('Water Data'!$P$6,0,10*ROW('Water Data'!P128)),NA())</f>
        <v>#N/A</v>
      </c>
      <c r="L134" s="85" t="e">
        <f ca="true">+IF(AND(ISNUMBER(OFFSET('Water Data'!$P$9,0,10*ROW('Water Data'!P128))),'Data Summary'!CA134="Yes"),OFFSET('Water Data'!$P$9,0,10*ROW('Water Data'!P128)),NA())</f>
        <v>#N/A</v>
      </c>
      <c r="M134" s="85" t="e">
        <f ca="true">+IF(AND(ISNUMBER(OFFSET('Water Data'!$Q$4,0,10*ROW('Water Data'!Q128))),'Data Summary'!CB134="Yes"),100-OFFSET('Water Data'!$Q$4,0,10*ROW('Water Data'!Q128)),NA())</f>
        <v>#N/A</v>
      </c>
      <c r="N134" s="85" t="e">
        <f ca="true">+IF(AND(ISNUMBER(OFFSET('Water Data'!$Q$6,0,10*ROW('Water Data'!Q128))),'Data Summary'!CC134="Yes"),OFFSET('Water Data'!$Q$6,0,10*ROW('Water Data'!Q128)),NA())</f>
        <v>#N/A</v>
      </c>
      <c r="O134" s="85" t="e">
        <f ca="true">+IF(AND(ISNUMBER(OFFSET('Water Data'!$Q$9,0,10*ROW('Water Data'!Q128))),'Data Summary'!CD134="Yes"),OFFSET('Water Data'!$Q$9,0,10*ROW('Water Data'!Q128)),NA())</f>
        <v>#N/A</v>
      </c>
      <c r="P134" s="85" t="e">
        <f ca="true">+IF(AND(ISNUMBER(OFFSET('Water Data'!$R$4,0,10*ROW('Water Data'!R128))),'Data Summary'!CE134="Yes"),100-OFFSET('Water Data'!$R$4,0,10*ROW('Water Data'!R128)),NA())</f>
        <v>#N/A</v>
      </c>
      <c r="Q134" s="85" t="e">
        <f ca="true">+IF(AND(ISNUMBER(OFFSET('Water Data'!$R$6,0,10*ROW('Water Data'!R128))),'Data Summary'!CF134="Yes"),OFFSET('Water Data'!$R$6,0,10*ROW('Water Data'!R128)),NA())</f>
        <v>#N/A</v>
      </c>
      <c r="R134" s="85" t="e">
        <f ca="true">+IF(AND(ISNUMBER(OFFSET('Water Data'!$R$9,0,10*ROW('Water Data'!R128))),'Data Summary'!CG134="Yes"),OFFSET('Water Data'!$R$9,0,10*ROW('Water Data'!R128)),NA())</f>
        <v>#N/A</v>
      </c>
      <c r="S134" s="85" t="e">
        <f ca="true">+IF(AND(ISNUMBER(OFFSET('Water Data'!$S$4,0,10*ROW('Water Data'!S128))),'Data Summary'!CH134="Yes"),100-OFFSET('Water Data'!$S$4,0,10*ROW('Water Data'!S128)),NA())</f>
        <v>#N/A</v>
      </c>
      <c r="T134" s="85" t="e">
        <f ca="true">+IF(AND(ISNUMBER(OFFSET('Water Data'!$S$6,0,10*ROW('Water Data'!S128))),'Data Summary'!CI134="Yes"),OFFSET('Water Data'!$S$6,0,10*ROW('Water Data'!S128)),NA())</f>
        <v>#N/A</v>
      </c>
      <c r="U134" s="85" t="e">
        <f ca="true">+IF(AND(ISNUMBER(OFFSET('Water Data'!$S$9,0,10*ROW('Water Data'!S128))),'Data Summary'!CJ134="Yes"),OFFSET('Water Data'!$S$9,0,10*ROW('Water Data'!S128)),NA())</f>
        <v>#N/A</v>
      </c>
      <c r="V134" s="86" t="e">
        <f ca="true">+IF(AND(ISNUMBER(OFFSET('Sanitation Data'!$N$4,0,10*ROW('Sanitation Data'!N128))),'Data Summary'!CK134="Yes"),100-OFFSET('Sanitation Data'!$N$4,0,10*ROW('Sanitation Data'!N128)),NA())</f>
        <v>#N/A</v>
      </c>
      <c r="W134" s="86" t="e">
        <f ca="true">+IF(AND(ISNUMBER(OFFSET('Sanitation Data'!$N$6,0,10*ROW('Sanitation Data'!N128))),'Data Summary'!CL134="Yes"),OFFSET('Sanitation Data'!$N$6,0,10*ROW('Sanitation Data'!N128)),NA())</f>
        <v>#N/A</v>
      </c>
      <c r="X134" s="86" t="e">
        <f ca="true">+IF(AND(ISNUMBER(OFFSET('Sanitation Data'!$N$10,0,10*ROW('Sanitation Data'!N128))),'Data Summary'!CM134="Yes"),OFFSET('Sanitation Data'!$N$10,0,10*ROW('Sanitation Data'!N128)),NA())</f>
        <v>#N/A</v>
      </c>
      <c r="Y134" s="86" t="e">
        <f ca="true">+IF(AND(ISNUMBER(OFFSET('Sanitation Data'!$N$11,0,10*ROW('Sanitation Data'!N128))),'Data Summary'!CN134="Yes"),OFFSET('Sanitation Data'!$N$11,0,10*ROW('Sanitation Data'!N128)),NA())</f>
        <v>#N/A</v>
      </c>
      <c r="Z134" s="86" t="e">
        <f ca="true">+IF(AND(ISNUMBER(OFFSET('Sanitation Data'!$N$12,0,10*ROW('Sanitation Data'!N128))),'Data Summary'!CO134="Yes"),OFFSET('Sanitation Data'!$N$12,0,10*ROW('Sanitation Data'!N128)),NA())</f>
        <v>#N/A</v>
      </c>
      <c r="AA134" s="86" t="e">
        <f ca="true">+IF(AND(ISNUMBER(OFFSET('Sanitation Data'!$O$4,0,10*ROW('Sanitation Data'!O128))),'Data Summary'!CP134="Yes"),100-OFFSET('Sanitation Data'!$O$4,0,10*ROW('Sanitation Data'!O128)),NA())</f>
        <v>#N/A</v>
      </c>
      <c r="AB134" s="86" t="e">
        <f ca="true">+IF(AND(ISNUMBER(OFFSET('Sanitation Data'!$O$6,0,10*ROW('Sanitation Data'!O128))),'Data Summary'!CQ134="Yes"),OFFSET('Sanitation Data'!$O$6,0,10*ROW('Sanitation Data'!O128)),NA())</f>
        <v>#N/A</v>
      </c>
      <c r="AC134" s="86" t="e">
        <f ca="true">+IF(AND(ISNUMBER(OFFSET('Sanitation Data'!$O$10,0,10*ROW('Sanitation Data'!O128))),'Data Summary'!CR134="Yes"),OFFSET('Sanitation Data'!$O$10,0,10*ROW('Sanitation Data'!O128)),NA())</f>
        <v>#N/A</v>
      </c>
      <c r="AD134" s="86" t="e">
        <f ca="true">+IF(AND(ISNUMBER(OFFSET('Sanitation Data'!$O$11,0,10*ROW('Sanitation Data'!O128))),'Data Summary'!CS134="Yes"),OFFSET('Sanitation Data'!$O$11,0,10*ROW('Sanitation Data'!O128)),NA())</f>
        <v>#N/A</v>
      </c>
      <c r="AE134" s="86" t="e">
        <f ca="true">+IF(AND(ISNUMBER(OFFSET('Sanitation Data'!$O$12,0,10*ROW('Sanitation Data'!O128))),'Data Summary'!CT134="Yes"),OFFSET('Sanitation Data'!$O$12,0,10*ROW('Sanitation Data'!O128)),NA())</f>
        <v>#N/A</v>
      </c>
      <c r="AF134" s="86" t="e">
        <f ca="true">+IF(AND(ISNUMBER(OFFSET('Sanitation Data'!$P$4,0,10*ROW('Sanitation Data'!P128))),'Data Summary'!CU134="Yes"),100-OFFSET('Sanitation Data'!$P$4,0,10*ROW('Sanitation Data'!P128)),NA())</f>
        <v>#N/A</v>
      </c>
      <c r="AG134" s="86" t="e">
        <f ca="true">+IF(AND(ISNUMBER(OFFSET('Sanitation Data'!$P$6,0,10*ROW('Sanitation Data'!P128))),'Data Summary'!CV134="Yes"),OFFSET('Sanitation Data'!$P$6,0,10*ROW('Sanitation Data'!P128)),NA())</f>
        <v>#N/A</v>
      </c>
      <c r="AH134" s="86" t="e">
        <f ca="true">+IF(AND(ISNUMBER(OFFSET('Sanitation Data'!$P$10,0,10*ROW('Sanitation Data'!P128))),'Data Summary'!CW134="Yes"),OFFSET('Sanitation Data'!$P$10,0,10*ROW('Sanitation Data'!P128)),NA())</f>
        <v>#N/A</v>
      </c>
      <c r="AI134" s="86" t="e">
        <f ca="true">+IF(AND(ISNUMBER(OFFSET('Sanitation Data'!$P$11,0,10*ROW('Sanitation Data'!P128))),'Data Summary'!CX134="Yes"),OFFSET('Sanitation Data'!$P$11,0,10*ROW('Sanitation Data'!P128)),NA())</f>
        <v>#N/A</v>
      </c>
      <c r="AJ134" s="86" t="e">
        <f ca="true">+IF(AND(ISNUMBER(OFFSET('Sanitation Data'!$P$12,0,10*ROW('Sanitation Data'!P128))),'Data Summary'!CY134="Yes"),OFFSET('Sanitation Data'!$P$12,0,10*ROW('Sanitation Data'!P128)),NA())</f>
        <v>#N/A</v>
      </c>
      <c r="AK134" s="86" t="e">
        <f ca="true">+IF(AND(ISNUMBER(OFFSET('Sanitation Data'!$Q$4,0,10*ROW('Sanitation Data'!Q128))),'Data Summary'!CZ134="Yes"),100-OFFSET('Sanitation Data'!$Q$4,0,10*ROW('Sanitation Data'!Q128)),NA())</f>
        <v>#N/A</v>
      </c>
      <c r="AL134" s="86" t="e">
        <f ca="true">+IF(AND(ISNUMBER(OFFSET('Sanitation Data'!$Q$6,0,10*ROW('Sanitation Data'!Q128))),'Data Summary'!DA134="Yes"),OFFSET('Sanitation Data'!$Q$6,0,10*ROW('Sanitation Data'!Q128)),NA())</f>
        <v>#N/A</v>
      </c>
      <c r="AM134" s="86" t="e">
        <f ca="true">+IF(AND(ISNUMBER(OFFSET('Sanitation Data'!$Q$10,0,10*ROW('Sanitation Data'!Q128))),'Data Summary'!DB134="Yes"),OFFSET('Sanitation Data'!$Q$10,0,10*ROW('Sanitation Data'!Q128)),NA())</f>
        <v>#N/A</v>
      </c>
      <c r="AN134" s="86" t="e">
        <f ca="true">+IF(AND(ISNUMBER(OFFSET('Sanitation Data'!$Q$11,0,10*ROW('Sanitation Data'!Q128))),'Data Summary'!DC134="Yes"),OFFSET('Sanitation Data'!$Q$11,0,10*ROW('Sanitation Data'!Q128)),NA())</f>
        <v>#N/A</v>
      </c>
      <c r="AO134" s="86" t="e">
        <f ca="true">+IF(AND(ISNUMBER(OFFSET('Sanitation Data'!$Q$12,0,10*ROW('Sanitation Data'!Q128))),'Data Summary'!DD134="Yes"),OFFSET('Sanitation Data'!$Q$12,0,10*ROW('Sanitation Data'!Q128)),NA())</f>
        <v>#N/A</v>
      </c>
      <c r="AP134" s="86" t="e">
        <f ca="true">+IF(AND(ISNUMBER(OFFSET('Sanitation Data'!$R$4,0,10*ROW('Sanitation Data'!R128))),'Data Summary'!DE134="Yes"),100-OFFSET('Sanitation Data'!$R$4,0,10*ROW('Sanitation Data'!R128)),NA())</f>
        <v>#N/A</v>
      </c>
      <c r="AQ134" s="86" t="e">
        <f ca="true">+IF(AND(ISNUMBER(OFFSET('Sanitation Data'!$R$6,0,10*ROW('Sanitation Data'!R128))),'Data Summary'!DF134="Yes"),OFFSET('Sanitation Data'!$R$6,0,10*ROW('Sanitation Data'!R128)),NA())</f>
        <v>#N/A</v>
      </c>
      <c r="AR134" s="86" t="e">
        <f ca="true">+IF(AND(ISNUMBER(OFFSET('Sanitation Data'!$R$10,0,10*ROW('Sanitation Data'!R128))),'Data Summary'!DG134="Yes"),OFFSET('Sanitation Data'!$R$10,0,10*ROW('Sanitation Data'!R128)),NA())</f>
        <v>#N/A</v>
      </c>
      <c r="AS134" s="86" t="e">
        <f ca="true">+IF(AND(ISNUMBER(OFFSET('Sanitation Data'!$R$11,0,10*ROW('Sanitation Data'!R128))),'Data Summary'!DH134="Yes"),OFFSET('Sanitation Data'!$R$11,0,10*ROW('Sanitation Data'!R128)),NA())</f>
        <v>#N/A</v>
      </c>
      <c r="AT134" s="86" t="e">
        <f ca="true">+IF(AND(ISNUMBER(OFFSET('Sanitation Data'!$R$12,0,10*ROW('Sanitation Data'!R128))),'Data Summary'!DI134="Yes"),OFFSET('Sanitation Data'!$R$12,0,10*ROW('Sanitation Data'!R128)),NA())</f>
        <v>#N/A</v>
      </c>
      <c r="AU134" s="86" t="e">
        <f ca="true">+IF(AND(ISNUMBER(OFFSET('Sanitation Data'!$S$4,0,10*ROW('Sanitation Data'!S128))),'Data Summary'!DJ134="Yes"),100-OFFSET('Sanitation Data'!$S$4,0,10*ROW('Sanitation Data'!S128)),NA())</f>
        <v>#N/A</v>
      </c>
      <c r="AV134" s="86" t="e">
        <f ca="true">+IF(AND(ISNUMBER(OFFSET('Sanitation Data'!$S$6,0,10*ROW('Sanitation Data'!S128))),'Data Summary'!DK134="Yes"),OFFSET('Sanitation Data'!$S$6,0,10*ROW('Sanitation Data'!S128)),NA())</f>
        <v>#N/A</v>
      </c>
      <c r="AW134" s="86" t="e">
        <f ca="true">+IF(AND(ISNUMBER(OFFSET('Sanitation Data'!$S$10,0,10*ROW('Sanitation Data'!S128))),'Data Summary'!DL134="Yes"),OFFSET('Sanitation Data'!$S$10,0,10*ROW('Sanitation Data'!S128)),NA())</f>
        <v>#N/A</v>
      </c>
      <c r="AX134" s="86" t="e">
        <f ca="true">+IF(AND(ISNUMBER(OFFSET('Sanitation Data'!$S$11,0,10*ROW('Sanitation Data'!S128))),'Data Summary'!DM134="Yes"),OFFSET('Sanitation Data'!$S$11,0,10*ROW('Sanitation Data'!S128)),NA())</f>
        <v>#N/A</v>
      </c>
      <c r="AY134" s="86" t="e">
        <f ca="true">+IF(AND(ISNUMBER(OFFSET('Sanitation Data'!$S$12,0,10*ROW('Sanitation Data'!S128))),'Data Summary'!DN134="Yes"),OFFSET('Sanitation Data'!$S$12,0,10*ROW('Sanitation Data'!S128)),NA())</f>
        <v>#N/A</v>
      </c>
      <c r="AZ134" s="87" t="e">
        <f ca="true">+IF(AND(ISNUMBER(OFFSET('Hygiene Data'!$N$5,0,10*ROW('Hygiene Data'!N128))),'Data Summary'!DO134="Yes"),OFFSET('Hygiene Data'!$N$5,0,10*ROW('Hygiene Data'!N128)),NA())</f>
        <v>#N/A</v>
      </c>
      <c r="BA134" s="87" t="e">
        <f ca="true">+IF(AND(ISNUMBER(OFFSET('Hygiene Data'!$N$7,0,10*ROW('Hygiene Data'!N128))),'Data Summary'!DP134="Yes"),OFFSET('Hygiene Data'!$N$7,0,10*ROW('Hygiene Data'!N128)),NA())</f>
        <v>#N/A</v>
      </c>
      <c r="BB134" s="87" t="e">
        <f ca="true">+IF(AND(ISNUMBER(OFFSET('Hygiene Data'!$N$9,0,10*ROW('Hygiene Data'!N128))),'Data Summary'!DQ134="Yes"),OFFSET('Hygiene Data'!$N$9,0,10*ROW('Hygiene Data'!N128)),NA())</f>
        <v>#N/A</v>
      </c>
      <c r="BC134" s="87" t="e">
        <f ca="true">+IF(AND(ISNUMBER(OFFSET('Hygiene Data'!$O$5,0,10*ROW('Hygiene Data'!O128))),'Data Summary'!DR134="Yes"),OFFSET('Hygiene Data'!$O$5,0,10*ROW('Hygiene Data'!O128)),NA())</f>
        <v>#N/A</v>
      </c>
      <c r="BD134" s="87" t="e">
        <f ca="true">+IF(AND(ISNUMBER(OFFSET('Hygiene Data'!$O$7,0,10*ROW('Hygiene Data'!O128))),'Data Summary'!DS134="Yes"),OFFSET('Hygiene Data'!$O$7,0,10*ROW('Hygiene Data'!O128)),NA())</f>
        <v>#N/A</v>
      </c>
      <c r="BE134" s="87" t="e">
        <f ca="true">+IF(AND(ISNUMBER(OFFSET('Hygiene Data'!$O$9,0,10*ROW('Hygiene Data'!O128))),'Data Summary'!DT134="Yes"),OFFSET('Hygiene Data'!$O$9,0,10*ROW('Hygiene Data'!O128)),NA())</f>
        <v>#N/A</v>
      </c>
      <c r="BF134" s="87" t="e">
        <f ca="true">+IF(AND(ISNUMBER(OFFSET('Hygiene Data'!$P$5,0,10*ROW('Hygiene Data'!P128))),'Data Summary'!DU134="Yes"),OFFSET('Hygiene Data'!$P$5,0,10*ROW('Hygiene Data'!P128)),NA())</f>
        <v>#N/A</v>
      </c>
      <c r="BG134" s="87" t="e">
        <f ca="true">+IF(AND(ISNUMBER(OFFSET('Hygiene Data'!$P$7,0,10*ROW('Hygiene Data'!P128))),'Data Summary'!DV134="Yes"),OFFSET('Hygiene Data'!$P$7,0,10*ROW('Hygiene Data'!P128)),NA())</f>
        <v>#N/A</v>
      </c>
      <c r="BH134" s="87" t="e">
        <f ca="true">+IF(AND(ISNUMBER(OFFSET('Hygiene Data'!$P$9,0,10*ROW('Hygiene Data'!P128))),'Data Summary'!DW134="Yes"),OFFSET('Hygiene Data'!$P$9,0,10*ROW('Hygiene Data'!P128)),NA())</f>
        <v>#N/A</v>
      </c>
      <c r="BI134" s="87" t="e">
        <f ca="true">+IF(AND(ISNUMBER(OFFSET('Hygiene Data'!$Q$5,0,10*ROW('Hygiene Data'!Q128))),'Data Summary'!DX134="Yes"),OFFSET('Hygiene Data'!$Q$5,0,10*ROW('Hygiene Data'!Q128)),NA())</f>
        <v>#N/A</v>
      </c>
      <c r="BJ134" s="87" t="e">
        <f ca="true">+IF(AND(ISNUMBER(OFFSET('Hygiene Data'!$Q$7,0,10*ROW('Hygiene Data'!Q128))),'Data Summary'!DY134="Yes"),OFFSET('Hygiene Data'!$Q$7,0,10*ROW('Hygiene Data'!Q128)),NA())</f>
        <v>#N/A</v>
      </c>
      <c r="BK134" s="87" t="e">
        <f ca="true">+IF(AND(ISNUMBER(OFFSET('Hygiene Data'!$Q$9,0,10*ROW('Hygiene Data'!Q128))),'Data Summary'!DZ134="Yes"),OFFSET('Hygiene Data'!$Q$9,0,10*ROW('Hygiene Data'!Q128)),NA())</f>
        <v>#N/A</v>
      </c>
      <c r="BL134" s="87" t="e">
        <f ca="true">+IF(AND(ISNUMBER(OFFSET('Hygiene Data'!$R$5,0,10*ROW('Hygiene Data'!R128))),'Data Summary'!EA134="Yes"),OFFSET('Hygiene Data'!$R$5,0,10*ROW('Hygiene Data'!R128)),NA())</f>
        <v>#N/A</v>
      </c>
      <c r="BM134" s="87" t="e">
        <f ca="true">+IF(AND(ISNUMBER(OFFSET('Hygiene Data'!$R$7,0,10*ROW('Hygiene Data'!R128))),'Data Summary'!EB134="Yes"),OFFSET('Hygiene Data'!$R$7,0,10*ROW('Hygiene Data'!R128)),NA())</f>
        <v>#N/A</v>
      </c>
      <c r="BN134" s="87" t="e">
        <f ca="true">+IF(AND(ISNUMBER(OFFSET('Hygiene Data'!$R$9,0,10*ROW('Hygiene Data'!R128))),'Data Summary'!EC134="Yes"),OFFSET('Hygiene Data'!$R$9,0,10*ROW('Hygiene Data'!R128)),NA())</f>
        <v>#N/A</v>
      </c>
      <c r="BO134" s="87" t="e">
        <f ca="true">+IF(AND(ISNUMBER(OFFSET('Hygiene Data'!$S$5,0,10*ROW('Hygiene Data'!S128))),'Data Summary'!ED134="Yes"),OFFSET('Hygiene Data'!$S$5,0,10*ROW('Hygiene Data'!S128)),NA())</f>
        <v>#N/A</v>
      </c>
      <c r="BP134" s="87" t="e">
        <f ca="true">+IF(AND(ISNUMBER(OFFSET('Hygiene Data'!$S$7,0,10*ROW('Hygiene Data'!S128))),'Data Summary'!EE134="Yes"),OFFSET('Hygiene Data'!$S$7,0,10*ROW('Hygiene Data'!S128)),NA())</f>
        <v>#N/A</v>
      </c>
      <c r="BQ134" s="87" t="e">
        <f ca="true">+IF(AND(ISNUMBER(OFFSET('Hygiene Data'!$S$9,0,10*ROW('Hygiene Data'!S128))),'Data Summary'!EF134="Yes"),OFFSET('Hygiene Data'!$S$9,0,10*ROW('Hygiene Data'!S128)),NA())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Data'!$N$4,0,10*ROW('Water Data'!N129))),'Data Summary'!BS135="Yes"),100-OFFSET('Water Data'!$N$4,0,10*ROW('Water Data'!N129)),NA())</f>
        <v>#N/A</v>
      </c>
      <c r="E135" s="85" t="e">
        <f ca="true">+IF(AND(ISNUMBER(OFFSET('Water Data'!$N$6,0,10*ROW('Water Data'!N129))),'Data Summary'!BT135="Yes"),OFFSET('Water Data'!$N$6,0,10*ROW('Water Data'!N129)),NA())</f>
        <v>#N/A</v>
      </c>
      <c r="F135" s="85" t="e">
        <f ca="true">+IF(AND(ISNUMBER(OFFSET('Water Data'!$N$9,0,10*ROW('Water Data'!N129))),'Data Summary'!BU135="Yes"),OFFSET('Water Data'!$N$9,0,10*ROW('Water Data'!N129)),NA())</f>
        <v>#N/A</v>
      </c>
      <c r="G135" s="85" t="e">
        <f ca="true">+IF(AND(ISNUMBER(OFFSET('Water Data'!$O$4,0,10*ROW('Water Data'!O129))),'Data Summary'!BV135="Yes"),100-OFFSET('Water Data'!$O$4,0,10*ROW('Water Data'!O129)),NA())</f>
        <v>#N/A</v>
      </c>
      <c r="H135" s="85" t="e">
        <f ca="true">+IF(AND(ISNUMBER(OFFSET('Water Data'!$O$6,0,10*ROW('Water Data'!O129))),'Data Summary'!BW135="Yes"),OFFSET('Water Data'!$O$6,0,10*ROW('Water Data'!O129)),NA())</f>
        <v>#N/A</v>
      </c>
      <c r="I135" s="85" t="e">
        <f ca="true">+IF(AND(ISNUMBER(OFFSET('Water Data'!$O$9,0,10*ROW('Water Data'!O129))),'Data Summary'!BX135="Yes"),OFFSET('Water Data'!$O$9,0,10*ROW('Water Data'!O129)),NA())</f>
        <v>#N/A</v>
      </c>
      <c r="J135" s="85" t="e">
        <f ca="true">+IF(AND(ISNUMBER(OFFSET('Water Data'!$P$4,0,10*ROW('Water Data'!P129))),'Data Summary'!BY135="Yes"),100-OFFSET('Water Data'!$P$4,0,10*ROW('Water Data'!P129)),NA())</f>
        <v>#N/A</v>
      </c>
      <c r="K135" s="85" t="e">
        <f ca="true">+IF(AND(ISNUMBER(OFFSET('Water Data'!$P$6,0,10*ROW('Water Data'!P129))),'Data Summary'!BZ135="Yes"),OFFSET('Water Data'!$P$6,0,10*ROW('Water Data'!P129)),NA())</f>
        <v>#N/A</v>
      </c>
      <c r="L135" s="85" t="e">
        <f ca="true">+IF(AND(ISNUMBER(OFFSET('Water Data'!$P$9,0,10*ROW('Water Data'!P129))),'Data Summary'!CA135="Yes"),OFFSET('Water Data'!$P$9,0,10*ROW('Water Data'!P129)),NA())</f>
        <v>#N/A</v>
      </c>
      <c r="M135" s="85" t="e">
        <f ca="true">+IF(AND(ISNUMBER(OFFSET('Water Data'!$Q$4,0,10*ROW('Water Data'!Q129))),'Data Summary'!CB135="Yes"),100-OFFSET('Water Data'!$Q$4,0,10*ROW('Water Data'!Q129)),NA())</f>
        <v>#N/A</v>
      </c>
      <c r="N135" s="85" t="e">
        <f ca="true">+IF(AND(ISNUMBER(OFFSET('Water Data'!$Q$6,0,10*ROW('Water Data'!Q129))),'Data Summary'!CC135="Yes"),OFFSET('Water Data'!$Q$6,0,10*ROW('Water Data'!Q129)),NA())</f>
        <v>#N/A</v>
      </c>
      <c r="O135" s="85" t="e">
        <f ca="true">+IF(AND(ISNUMBER(OFFSET('Water Data'!$Q$9,0,10*ROW('Water Data'!Q129))),'Data Summary'!CD135="Yes"),OFFSET('Water Data'!$Q$9,0,10*ROW('Water Data'!Q129)),NA())</f>
        <v>#N/A</v>
      </c>
      <c r="P135" s="85" t="e">
        <f ca="true">+IF(AND(ISNUMBER(OFFSET('Water Data'!$R$4,0,10*ROW('Water Data'!R129))),'Data Summary'!CE135="Yes"),100-OFFSET('Water Data'!$R$4,0,10*ROW('Water Data'!R129)),NA())</f>
        <v>#N/A</v>
      </c>
      <c r="Q135" s="85" t="e">
        <f ca="true">+IF(AND(ISNUMBER(OFFSET('Water Data'!$R$6,0,10*ROW('Water Data'!R129))),'Data Summary'!CF135="Yes"),OFFSET('Water Data'!$R$6,0,10*ROW('Water Data'!R129)),NA())</f>
        <v>#N/A</v>
      </c>
      <c r="R135" s="85" t="e">
        <f ca="true">+IF(AND(ISNUMBER(OFFSET('Water Data'!$R$9,0,10*ROW('Water Data'!R129))),'Data Summary'!CG135="Yes"),OFFSET('Water Data'!$R$9,0,10*ROW('Water Data'!R129)),NA())</f>
        <v>#N/A</v>
      </c>
      <c r="S135" s="85" t="e">
        <f ca="true">+IF(AND(ISNUMBER(OFFSET('Water Data'!$S$4,0,10*ROW('Water Data'!S129))),'Data Summary'!CH135="Yes"),100-OFFSET('Water Data'!$S$4,0,10*ROW('Water Data'!S129)),NA())</f>
        <v>#N/A</v>
      </c>
      <c r="T135" s="85" t="e">
        <f ca="true">+IF(AND(ISNUMBER(OFFSET('Water Data'!$S$6,0,10*ROW('Water Data'!S129))),'Data Summary'!CI135="Yes"),OFFSET('Water Data'!$S$6,0,10*ROW('Water Data'!S129)),NA())</f>
        <v>#N/A</v>
      </c>
      <c r="U135" s="85" t="e">
        <f ca="true">+IF(AND(ISNUMBER(OFFSET('Water Data'!$S$9,0,10*ROW('Water Data'!S129))),'Data Summary'!CJ135="Yes"),OFFSET('Water Data'!$S$9,0,10*ROW('Water Data'!S129)),NA())</f>
        <v>#N/A</v>
      </c>
      <c r="V135" s="86" t="e">
        <f ca="true">+IF(AND(ISNUMBER(OFFSET('Sanitation Data'!$N$4,0,10*ROW('Sanitation Data'!N129))),'Data Summary'!CK135="Yes"),100-OFFSET('Sanitation Data'!$N$4,0,10*ROW('Sanitation Data'!N129)),NA())</f>
        <v>#N/A</v>
      </c>
      <c r="W135" s="86" t="e">
        <f ca="true">+IF(AND(ISNUMBER(OFFSET('Sanitation Data'!$N$6,0,10*ROW('Sanitation Data'!N129))),'Data Summary'!CL135="Yes"),OFFSET('Sanitation Data'!$N$6,0,10*ROW('Sanitation Data'!N129)),NA())</f>
        <v>#N/A</v>
      </c>
      <c r="X135" s="86" t="e">
        <f ca="true">+IF(AND(ISNUMBER(OFFSET('Sanitation Data'!$N$10,0,10*ROW('Sanitation Data'!N129))),'Data Summary'!CM135="Yes"),OFFSET('Sanitation Data'!$N$10,0,10*ROW('Sanitation Data'!N129)),NA())</f>
        <v>#N/A</v>
      </c>
      <c r="Y135" s="86" t="e">
        <f ca="true">+IF(AND(ISNUMBER(OFFSET('Sanitation Data'!$N$11,0,10*ROW('Sanitation Data'!N129))),'Data Summary'!CN135="Yes"),OFFSET('Sanitation Data'!$N$11,0,10*ROW('Sanitation Data'!N129)),NA())</f>
        <v>#N/A</v>
      </c>
      <c r="Z135" s="86" t="e">
        <f ca="true">+IF(AND(ISNUMBER(OFFSET('Sanitation Data'!$N$12,0,10*ROW('Sanitation Data'!N129))),'Data Summary'!CO135="Yes"),OFFSET('Sanitation Data'!$N$12,0,10*ROW('Sanitation Data'!N129)),NA())</f>
        <v>#N/A</v>
      </c>
      <c r="AA135" s="86" t="e">
        <f ca="true">+IF(AND(ISNUMBER(OFFSET('Sanitation Data'!$O$4,0,10*ROW('Sanitation Data'!O129))),'Data Summary'!CP135="Yes"),100-OFFSET('Sanitation Data'!$O$4,0,10*ROW('Sanitation Data'!O129)),NA())</f>
        <v>#N/A</v>
      </c>
      <c r="AB135" s="86" t="e">
        <f ca="true">+IF(AND(ISNUMBER(OFFSET('Sanitation Data'!$O$6,0,10*ROW('Sanitation Data'!O129))),'Data Summary'!CQ135="Yes"),OFFSET('Sanitation Data'!$O$6,0,10*ROW('Sanitation Data'!O129)),NA())</f>
        <v>#N/A</v>
      </c>
      <c r="AC135" s="86" t="e">
        <f ca="true">+IF(AND(ISNUMBER(OFFSET('Sanitation Data'!$O$10,0,10*ROW('Sanitation Data'!O129))),'Data Summary'!CR135="Yes"),OFFSET('Sanitation Data'!$O$10,0,10*ROW('Sanitation Data'!O129)),NA())</f>
        <v>#N/A</v>
      </c>
      <c r="AD135" s="86" t="e">
        <f ca="true">+IF(AND(ISNUMBER(OFFSET('Sanitation Data'!$O$11,0,10*ROW('Sanitation Data'!O129))),'Data Summary'!CS135="Yes"),OFFSET('Sanitation Data'!$O$11,0,10*ROW('Sanitation Data'!O129)),NA())</f>
        <v>#N/A</v>
      </c>
      <c r="AE135" s="86" t="e">
        <f ca="true">+IF(AND(ISNUMBER(OFFSET('Sanitation Data'!$O$12,0,10*ROW('Sanitation Data'!O129))),'Data Summary'!CT135="Yes"),OFFSET('Sanitation Data'!$O$12,0,10*ROW('Sanitation Data'!O129)),NA())</f>
        <v>#N/A</v>
      </c>
      <c r="AF135" s="86" t="e">
        <f ca="true">+IF(AND(ISNUMBER(OFFSET('Sanitation Data'!$P$4,0,10*ROW('Sanitation Data'!P129))),'Data Summary'!CU135="Yes"),100-OFFSET('Sanitation Data'!$P$4,0,10*ROW('Sanitation Data'!P129)),NA())</f>
        <v>#N/A</v>
      </c>
      <c r="AG135" s="86" t="e">
        <f ca="true">+IF(AND(ISNUMBER(OFFSET('Sanitation Data'!$P$6,0,10*ROW('Sanitation Data'!P129))),'Data Summary'!CV135="Yes"),OFFSET('Sanitation Data'!$P$6,0,10*ROW('Sanitation Data'!P129)),NA())</f>
        <v>#N/A</v>
      </c>
      <c r="AH135" s="86" t="e">
        <f ca="true">+IF(AND(ISNUMBER(OFFSET('Sanitation Data'!$P$10,0,10*ROW('Sanitation Data'!P129))),'Data Summary'!CW135="Yes"),OFFSET('Sanitation Data'!$P$10,0,10*ROW('Sanitation Data'!P129)),NA())</f>
        <v>#N/A</v>
      </c>
      <c r="AI135" s="86" t="e">
        <f ca="true">+IF(AND(ISNUMBER(OFFSET('Sanitation Data'!$P$11,0,10*ROW('Sanitation Data'!P129))),'Data Summary'!CX135="Yes"),OFFSET('Sanitation Data'!$P$11,0,10*ROW('Sanitation Data'!P129)),NA())</f>
        <v>#N/A</v>
      </c>
      <c r="AJ135" s="86" t="e">
        <f ca="true">+IF(AND(ISNUMBER(OFFSET('Sanitation Data'!$P$12,0,10*ROW('Sanitation Data'!P129))),'Data Summary'!CY135="Yes"),OFFSET('Sanitation Data'!$P$12,0,10*ROW('Sanitation Data'!P129)),NA())</f>
        <v>#N/A</v>
      </c>
      <c r="AK135" s="86" t="e">
        <f ca="true">+IF(AND(ISNUMBER(OFFSET('Sanitation Data'!$Q$4,0,10*ROW('Sanitation Data'!Q129))),'Data Summary'!CZ135="Yes"),100-OFFSET('Sanitation Data'!$Q$4,0,10*ROW('Sanitation Data'!Q129)),NA())</f>
        <v>#N/A</v>
      </c>
      <c r="AL135" s="86" t="e">
        <f ca="true">+IF(AND(ISNUMBER(OFFSET('Sanitation Data'!$Q$6,0,10*ROW('Sanitation Data'!Q129))),'Data Summary'!DA135="Yes"),OFFSET('Sanitation Data'!$Q$6,0,10*ROW('Sanitation Data'!Q129)),NA())</f>
        <v>#N/A</v>
      </c>
      <c r="AM135" s="86" t="e">
        <f ca="true">+IF(AND(ISNUMBER(OFFSET('Sanitation Data'!$Q$10,0,10*ROW('Sanitation Data'!Q129))),'Data Summary'!DB135="Yes"),OFFSET('Sanitation Data'!$Q$10,0,10*ROW('Sanitation Data'!Q129)),NA())</f>
        <v>#N/A</v>
      </c>
      <c r="AN135" s="86" t="e">
        <f ca="true">+IF(AND(ISNUMBER(OFFSET('Sanitation Data'!$Q$11,0,10*ROW('Sanitation Data'!Q129))),'Data Summary'!DC135="Yes"),OFFSET('Sanitation Data'!$Q$11,0,10*ROW('Sanitation Data'!Q129)),NA())</f>
        <v>#N/A</v>
      </c>
      <c r="AO135" s="86" t="e">
        <f ca="true">+IF(AND(ISNUMBER(OFFSET('Sanitation Data'!$Q$12,0,10*ROW('Sanitation Data'!Q129))),'Data Summary'!DD135="Yes"),OFFSET('Sanitation Data'!$Q$12,0,10*ROW('Sanitation Data'!Q129)),NA())</f>
        <v>#N/A</v>
      </c>
      <c r="AP135" s="86" t="e">
        <f ca="true">+IF(AND(ISNUMBER(OFFSET('Sanitation Data'!$R$4,0,10*ROW('Sanitation Data'!R129))),'Data Summary'!DE135="Yes"),100-OFFSET('Sanitation Data'!$R$4,0,10*ROW('Sanitation Data'!R129)),NA())</f>
        <v>#N/A</v>
      </c>
      <c r="AQ135" s="86" t="e">
        <f ca="true">+IF(AND(ISNUMBER(OFFSET('Sanitation Data'!$R$6,0,10*ROW('Sanitation Data'!R129))),'Data Summary'!DF135="Yes"),OFFSET('Sanitation Data'!$R$6,0,10*ROW('Sanitation Data'!R129)),NA())</f>
        <v>#N/A</v>
      </c>
      <c r="AR135" s="86" t="e">
        <f ca="true">+IF(AND(ISNUMBER(OFFSET('Sanitation Data'!$R$10,0,10*ROW('Sanitation Data'!R129))),'Data Summary'!DG135="Yes"),OFFSET('Sanitation Data'!$R$10,0,10*ROW('Sanitation Data'!R129)),NA())</f>
        <v>#N/A</v>
      </c>
      <c r="AS135" s="86" t="e">
        <f ca="true">+IF(AND(ISNUMBER(OFFSET('Sanitation Data'!$R$11,0,10*ROW('Sanitation Data'!R129))),'Data Summary'!DH135="Yes"),OFFSET('Sanitation Data'!$R$11,0,10*ROW('Sanitation Data'!R129)),NA())</f>
        <v>#N/A</v>
      </c>
      <c r="AT135" s="86" t="e">
        <f ca="true">+IF(AND(ISNUMBER(OFFSET('Sanitation Data'!$R$12,0,10*ROW('Sanitation Data'!R129))),'Data Summary'!DI135="Yes"),OFFSET('Sanitation Data'!$R$12,0,10*ROW('Sanitation Data'!R129)),NA())</f>
        <v>#N/A</v>
      </c>
      <c r="AU135" s="86" t="e">
        <f ca="true">+IF(AND(ISNUMBER(OFFSET('Sanitation Data'!$S$4,0,10*ROW('Sanitation Data'!S129))),'Data Summary'!DJ135="Yes"),100-OFFSET('Sanitation Data'!$S$4,0,10*ROW('Sanitation Data'!S129)),NA())</f>
        <v>#N/A</v>
      </c>
      <c r="AV135" s="86" t="e">
        <f ca="true">+IF(AND(ISNUMBER(OFFSET('Sanitation Data'!$S$6,0,10*ROW('Sanitation Data'!S129))),'Data Summary'!DK135="Yes"),OFFSET('Sanitation Data'!$S$6,0,10*ROW('Sanitation Data'!S129)),NA())</f>
        <v>#N/A</v>
      </c>
      <c r="AW135" s="86" t="e">
        <f ca="true">+IF(AND(ISNUMBER(OFFSET('Sanitation Data'!$S$10,0,10*ROW('Sanitation Data'!S129))),'Data Summary'!DL135="Yes"),OFFSET('Sanitation Data'!$S$10,0,10*ROW('Sanitation Data'!S129)),NA())</f>
        <v>#N/A</v>
      </c>
      <c r="AX135" s="86" t="e">
        <f ca="true">+IF(AND(ISNUMBER(OFFSET('Sanitation Data'!$S$11,0,10*ROW('Sanitation Data'!S129))),'Data Summary'!DM135="Yes"),OFFSET('Sanitation Data'!$S$11,0,10*ROW('Sanitation Data'!S129)),NA())</f>
        <v>#N/A</v>
      </c>
      <c r="AY135" s="86" t="e">
        <f ca="true">+IF(AND(ISNUMBER(OFFSET('Sanitation Data'!$S$12,0,10*ROW('Sanitation Data'!S129))),'Data Summary'!DN135="Yes"),OFFSET('Sanitation Data'!$S$12,0,10*ROW('Sanitation Data'!S129)),NA())</f>
        <v>#N/A</v>
      </c>
      <c r="AZ135" s="87" t="e">
        <f ca="true">+IF(AND(ISNUMBER(OFFSET('Hygiene Data'!$N$5,0,10*ROW('Hygiene Data'!N129))),'Data Summary'!DO135="Yes"),OFFSET('Hygiene Data'!$N$5,0,10*ROW('Hygiene Data'!N129)),NA())</f>
        <v>#N/A</v>
      </c>
      <c r="BA135" s="87" t="e">
        <f ca="true">+IF(AND(ISNUMBER(OFFSET('Hygiene Data'!$N$7,0,10*ROW('Hygiene Data'!N129))),'Data Summary'!DP135="Yes"),OFFSET('Hygiene Data'!$N$7,0,10*ROW('Hygiene Data'!N129)),NA())</f>
        <v>#N/A</v>
      </c>
      <c r="BB135" s="87" t="e">
        <f ca="true">+IF(AND(ISNUMBER(OFFSET('Hygiene Data'!$N$9,0,10*ROW('Hygiene Data'!N129))),'Data Summary'!DQ135="Yes"),OFFSET('Hygiene Data'!$N$9,0,10*ROW('Hygiene Data'!N129)),NA())</f>
        <v>#N/A</v>
      </c>
      <c r="BC135" s="87" t="e">
        <f ca="true">+IF(AND(ISNUMBER(OFFSET('Hygiene Data'!$O$5,0,10*ROW('Hygiene Data'!O129))),'Data Summary'!DR135="Yes"),OFFSET('Hygiene Data'!$O$5,0,10*ROW('Hygiene Data'!O129)),NA())</f>
        <v>#N/A</v>
      </c>
      <c r="BD135" s="87" t="e">
        <f ca="true">+IF(AND(ISNUMBER(OFFSET('Hygiene Data'!$O$7,0,10*ROW('Hygiene Data'!O129))),'Data Summary'!DS135="Yes"),OFFSET('Hygiene Data'!$O$7,0,10*ROW('Hygiene Data'!O129)),NA())</f>
        <v>#N/A</v>
      </c>
      <c r="BE135" s="87" t="e">
        <f ca="true">+IF(AND(ISNUMBER(OFFSET('Hygiene Data'!$O$9,0,10*ROW('Hygiene Data'!O129))),'Data Summary'!DT135="Yes"),OFFSET('Hygiene Data'!$O$9,0,10*ROW('Hygiene Data'!O129)),NA())</f>
        <v>#N/A</v>
      </c>
      <c r="BF135" s="87" t="e">
        <f ca="true">+IF(AND(ISNUMBER(OFFSET('Hygiene Data'!$P$5,0,10*ROW('Hygiene Data'!P129))),'Data Summary'!DU135="Yes"),OFFSET('Hygiene Data'!$P$5,0,10*ROW('Hygiene Data'!P129)),NA())</f>
        <v>#N/A</v>
      </c>
      <c r="BG135" s="87" t="e">
        <f ca="true">+IF(AND(ISNUMBER(OFFSET('Hygiene Data'!$P$7,0,10*ROW('Hygiene Data'!P129))),'Data Summary'!DV135="Yes"),OFFSET('Hygiene Data'!$P$7,0,10*ROW('Hygiene Data'!P129)),NA())</f>
        <v>#N/A</v>
      </c>
      <c r="BH135" s="87" t="e">
        <f ca="true">+IF(AND(ISNUMBER(OFFSET('Hygiene Data'!$P$9,0,10*ROW('Hygiene Data'!P129))),'Data Summary'!DW135="Yes"),OFFSET('Hygiene Data'!$P$9,0,10*ROW('Hygiene Data'!P129)),NA())</f>
        <v>#N/A</v>
      </c>
      <c r="BI135" s="87" t="e">
        <f ca="true">+IF(AND(ISNUMBER(OFFSET('Hygiene Data'!$Q$5,0,10*ROW('Hygiene Data'!Q129))),'Data Summary'!DX135="Yes"),OFFSET('Hygiene Data'!$Q$5,0,10*ROW('Hygiene Data'!Q129)),NA())</f>
        <v>#N/A</v>
      </c>
      <c r="BJ135" s="87" t="e">
        <f ca="true">+IF(AND(ISNUMBER(OFFSET('Hygiene Data'!$Q$7,0,10*ROW('Hygiene Data'!Q129))),'Data Summary'!DY135="Yes"),OFFSET('Hygiene Data'!$Q$7,0,10*ROW('Hygiene Data'!Q129)),NA())</f>
        <v>#N/A</v>
      </c>
      <c r="BK135" s="87" t="e">
        <f ca="true">+IF(AND(ISNUMBER(OFFSET('Hygiene Data'!$Q$9,0,10*ROW('Hygiene Data'!Q129))),'Data Summary'!DZ135="Yes"),OFFSET('Hygiene Data'!$Q$9,0,10*ROW('Hygiene Data'!Q129)),NA())</f>
        <v>#N/A</v>
      </c>
      <c r="BL135" s="87" t="e">
        <f ca="true">+IF(AND(ISNUMBER(OFFSET('Hygiene Data'!$R$5,0,10*ROW('Hygiene Data'!R129))),'Data Summary'!EA135="Yes"),OFFSET('Hygiene Data'!$R$5,0,10*ROW('Hygiene Data'!R129)),NA())</f>
        <v>#N/A</v>
      </c>
      <c r="BM135" s="87" t="e">
        <f ca="true">+IF(AND(ISNUMBER(OFFSET('Hygiene Data'!$R$7,0,10*ROW('Hygiene Data'!R129))),'Data Summary'!EB135="Yes"),OFFSET('Hygiene Data'!$R$7,0,10*ROW('Hygiene Data'!R129)),NA())</f>
        <v>#N/A</v>
      </c>
      <c r="BN135" s="87" t="e">
        <f ca="true">+IF(AND(ISNUMBER(OFFSET('Hygiene Data'!$R$9,0,10*ROW('Hygiene Data'!R129))),'Data Summary'!EC135="Yes"),OFFSET('Hygiene Data'!$R$9,0,10*ROW('Hygiene Data'!R129)),NA())</f>
        <v>#N/A</v>
      </c>
      <c r="BO135" s="87" t="e">
        <f ca="true">+IF(AND(ISNUMBER(OFFSET('Hygiene Data'!$S$5,0,10*ROW('Hygiene Data'!S129))),'Data Summary'!ED135="Yes"),OFFSET('Hygiene Data'!$S$5,0,10*ROW('Hygiene Data'!S129)),NA())</f>
        <v>#N/A</v>
      </c>
      <c r="BP135" s="87" t="e">
        <f ca="true">+IF(AND(ISNUMBER(OFFSET('Hygiene Data'!$S$7,0,10*ROW('Hygiene Data'!S129))),'Data Summary'!EE135="Yes"),OFFSET('Hygiene Data'!$S$7,0,10*ROW('Hygiene Data'!S129)),NA())</f>
        <v>#N/A</v>
      </c>
      <c r="BQ135" s="87" t="e">
        <f ca="true">+IF(AND(ISNUMBER(OFFSET('Hygiene Data'!$S$9,0,10*ROW('Hygiene Data'!S129))),'Data Summary'!EF135="Yes"),OFFSET('Hygiene Data'!$S$9,0,10*ROW('Hygiene Data'!S129)),NA())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Data'!$N$4,0,10*ROW('Water Data'!N130))),'Data Summary'!BS136="Yes"),100-OFFSET('Water Data'!$N$4,0,10*ROW('Water Data'!N130)),NA())</f>
        <v>#N/A</v>
      </c>
      <c r="E136" s="85" t="e">
        <f ca="true">+IF(AND(ISNUMBER(OFFSET('Water Data'!$N$6,0,10*ROW('Water Data'!N130))),'Data Summary'!BT136="Yes"),OFFSET('Water Data'!$N$6,0,10*ROW('Water Data'!N130)),NA())</f>
        <v>#N/A</v>
      </c>
      <c r="F136" s="85" t="e">
        <f ca="true">+IF(AND(ISNUMBER(OFFSET('Water Data'!$N$9,0,10*ROW('Water Data'!N130))),'Data Summary'!BU136="Yes"),OFFSET('Water Data'!$N$9,0,10*ROW('Water Data'!N130)),NA())</f>
        <v>#N/A</v>
      </c>
      <c r="G136" s="85" t="e">
        <f ca="true">+IF(AND(ISNUMBER(OFFSET('Water Data'!$O$4,0,10*ROW('Water Data'!O130))),'Data Summary'!BV136="Yes"),100-OFFSET('Water Data'!$O$4,0,10*ROW('Water Data'!O130)),NA())</f>
        <v>#N/A</v>
      </c>
      <c r="H136" s="85" t="e">
        <f ca="true">+IF(AND(ISNUMBER(OFFSET('Water Data'!$O$6,0,10*ROW('Water Data'!O130))),'Data Summary'!BW136="Yes"),OFFSET('Water Data'!$O$6,0,10*ROW('Water Data'!O130)),NA())</f>
        <v>#N/A</v>
      </c>
      <c r="I136" s="85" t="e">
        <f ca="true">+IF(AND(ISNUMBER(OFFSET('Water Data'!$O$9,0,10*ROW('Water Data'!O130))),'Data Summary'!BX136="Yes"),OFFSET('Water Data'!$O$9,0,10*ROW('Water Data'!O130)),NA())</f>
        <v>#N/A</v>
      </c>
      <c r="J136" s="85" t="e">
        <f ca="true">+IF(AND(ISNUMBER(OFFSET('Water Data'!$P$4,0,10*ROW('Water Data'!P130))),'Data Summary'!BY136="Yes"),100-OFFSET('Water Data'!$P$4,0,10*ROW('Water Data'!P130)),NA())</f>
        <v>#N/A</v>
      </c>
      <c r="K136" s="85" t="e">
        <f ca="true">+IF(AND(ISNUMBER(OFFSET('Water Data'!$P$6,0,10*ROW('Water Data'!P130))),'Data Summary'!BZ136="Yes"),OFFSET('Water Data'!$P$6,0,10*ROW('Water Data'!P130)),NA())</f>
        <v>#N/A</v>
      </c>
      <c r="L136" s="85" t="e">
        <f ca="true">+IF(AND(ISNUMBER(OFFSET('Water Data'!$P$9,0,10*ROW('Water Data'!P130))),'Data Summary'!CA136="Yes"),OFFSET('Water Data'!$P$9,0,10*ROW('Water Data'!P130)),NA())</f>
        <v>#N/A</v>
      </c>
      <c r="M136" s="85" t="e">
        <f ca="true">+IF(AND(ISNUMBER(OFFSET('Water Data'!$Q$4,0,10*ROW('Water Data'!Q130))),'Data Summary'!CB136="Yes"),100-OFFSET('Water Data'!$Q$4,0,10*ROW('Water Data'!Q130)),NA())</f>
        <v>#N/A</v>
      </c>
      <c r="N136" s="85" t="e">
        <f ca="true">+IF(AND(ISNUMBER(OFFSET('Water Data'!$Q$6,0,10*ROW('Water Data'!Q130))),'Data Summary'!CC136="Yes"),OFFSET('Water Data'!$Q$6,0,10*ROW('Water Data'!Q130)),NA())</f>
        <v>#N/A</v>
      </c>
      <c r="O136" s="85" t="e">
        <f ca="true">+IF(AND(ISNUMBER(OFFSET('Water Data'!$Q$9,0,10*ROW('Water Data'!Q130))),'Data Summary'!CD136="Yes"),OFFSET('Water Data'!$Q$9,0,10*ROW('Water Data'!Q130)),NA())</f>
        <v>#N/A</v>
      </c>
      <c r="P136" s="85" t="e">
        <f ca="true">+IF(AND(ISNUMBER(OFFSET('Water Data'!$R$4,0,10*ROW('Water Data'!R130))),'Data Summary'!CE136="Yes"),100-OFFSET('Water Data'!$R$4,0,10*ROW('Water Data'!R130)),NA())</f>
        <v>#N/A</v>
      </c>
      <c r="Q136" s="85" t="e">
        <f ca="true">+IF(AND(ISNUMBER(OFFSET('Water Data'!$R$6,0,10*ROW('Water Data'!R130))),'Data Summary'!CF136="Yes"),OFFSET('Water Data'!$R$6,0,10*ROW('Water Data'!R130)),NA())</f>
        <v>#N/A</v>
      </c>
      <c r="R136" s="85" t="e">
        <f ca="true">+IF(AND(ISNUMBER(OFFSET('Water Data'!$R$9,0,10*ROW('Water Data'!R130))),'Data Summary'!CG136="Yes"),OFFSET('Water Data'!$R$9,0,10*ROW('Water Data'!R130)),NA())</f>
        <v>#N/A</v>
      </c>
      <c r="S136" s="85" t="e">
        <f ca="true">+IF(AND(ISNUMBER(OFFSET('Water Data'!$S$4,0,10*ROW('Water Data'!S130))),'Data Summary'!CH136="Yes"),100-OFFSET('Water Data'!$S$4,0,10*ROW('Water Data'!S130)),NA())</f>
        <v>#N/A</v>
      </c>
      <c r="T136" s="85" t="e">
        <f ca="true">+IF(AND(ISNUMBER(OFFSET('Water Data'!$S$6,0,10*ROW('Water Data'!S130))),'Data Summary'!CI136="Yes"),OFFSET('Water Data'!$S$6,0,10*ROW('Water Data'!S130)),NA())</f>
        <v>#N/A</v>
      </c>
      <c r="U136" s="85" t="e">
        <f ca="true">+IF(AND(ISNUMBER(OFFSET('Water Data'!$S$9,0,10*ROW('Water Data'!S130))),'Data Summary'!CJ136="Yes"),OFFSET('Water Data'!$S$9,0,10*ROW('Water Data'!S130)),NA())</f>
        <v>#N/A</v>
      </c>
      <c r="V136" s="86" t="e">
        <f ca="true">+IF(AND(ISNUMBER(OFFSET('Sanitation Data'!$N$4,0,10*ROW('Sanitation Data'!N130))),'Data Summary'!CK136="Yes"),100-OFFSET('Sanitation Data'!$N$4,0,10*ROW('Sanitation Data'!N130)),NA())</f>
        <v>#N/A</v>
      </c>
      <c r="W136" s="86" t="e">
        <f ca="true">+IF(AND(ISNUMBER(OFFSET('Sanitation Data'!$N$6,0,10*ROW('Sanitation Data'!N130))),'Data Summary'!CL136="Yes"),OFFSET('Sanitation Data'!$N$6,0,10*ROW('Sanitation Data'!N130)),NA())</f>
        <v>#N/A</v>
      </c>
      <c r="X136" s="86" t="e">
        <f ca="true">+IF(AND(ISNUMBER(OFFSET('Sanitation Data'!$N$10,0,10*ROW('Sanitation Data'!N130))),'Data Summary'!CM136="Yes"),OFFSET('Sanitation Data'!$N$10,0,10*ROW('Sanitation Data'!N130)),NA())</f>
        <v>#N/A</v>
      </c>
      <c r="Y136" s="86" t="e">
        <f ca="true">+IF(AND(ISNUMBER(OFFSET('Sanitation Data'!$N$11,0,10*ROW('Sanitation Data'!N130))),'Data Summary'!CN136="Yes"),OFFSET('Sanitation Data'!$N$11,0,10*ROW('Sanitation Data'!N130)),NA())</f>
        <v>#N/A</v>
      </c>
      <c r="Z136" s="86" t="e">
        <f ca="true">+IF(AND(ISNUMBER(OFFSET('Sanitation Data'!$N$12,0,10*ROW('Sanitation Data'!N130))),'Data Summary'!CO136="Yes"),OFFSET('Sanitation Data'!$N$12,0,10*ROW('Sanitation Data'!N130)),NA())</f>
        <v>#N/A</v>
      </c>
      <c r="AA136" s="86" t="e">
        <f ca="true">+IF(AND(ISNUMBER(OFFSET('Sanitation Data'!$O$4,0,10*ROW('Sanitation Data'!O130))),'Data Summary'!CP136="Yes"),100-OFFSET('Sanitation Data'!$O$4,0,10*ROW('Sanitation Data'!O130)),NA())</f>
        <v>#N/A</v>
      </c>
      <c r="AB136" s="86" t="e">
        <f ca="true">+IF(AND(ISNUMBER(OFFSET('Sanitation Data'!$O$6,0,10*ROW('Sanitation Data'!O130))),'Data Summary'!CQ136="Yes"),OFFSET('Sanitation Data'!$O$6,0,10*ROW('Sanitation Data'!O130)),NA())</f>
        <v>#N/A</v>
      </c>
      <c r="AC136" s="86" t="e">
        <f ca="true">+IF(AND(ISNUMBER(OFFSET('Sanitation Data'!$O$10,0,10*ROW('Sanitation Data'!O130))),'Data Summary'!CR136="Yes"),OFFSET('Sanitation Data'!$O$10,0,10*ROW('Sanitation Data'!O130)),NA())</f>
        <v>#N/A</v>
      </c>
      <c r="AD136" s="86" t="e">
        <f ca="true">+IF(AND(ISNUMBER(OFFSET('Sanitation Data'!$O$11,0,10*ROW('Sanitation Data'!O130))),'Data Summary'!CS136="Yes"),OFFSET('Sanitation Data'!$O$11,0,10*ROW('Sanitation Data'!O130)),NA())</f>
        <v>#N/A</v>
      </c>
      <c r="AE136" s="86" t="e">
        <f ca="true">+IF(AND(ISNUMBER(OFFSET('Sanitation Data'!$O$12,0,10*ROW('Sanitation Data'!O130))),'Data Summary'!CT136="Yes"),OFFSET('Sanitation Data'!$O$12,0,10*ROW('Sanitation Data'!O130)),NA())</f>
        <v>#N/A</v>
      </c>
      <c r="AF136" s="86" t="e">
        <f ca="true">+IF(AND(ISNUMBER(OFFSET('Sanitation Data'!$P$4,0,10*ROW('Sanitation Data'!P130))),'Data Summary'!CU136="Yes"),100-OFFSET('Sanitation Data'!$P$4,0,10*ROW('Sanitation Data'!P130)),NA())</f>
        <v>#N/A</v>
      </c>
      <c r="AG136" s="86" t="e">
        <f ca="true">+IF(AND(ISNUMBER(OFFSET('Sanitation Data'!$P$6,0,10*ROW('Sanitation Data'!P130))),'Data Summary'!CV136="Yes"),OFFSET('Sanitation Data'!$P$6,0,10*ROW('Sanitation Data'!P130)),NA())</f>
        <v>#N/A</v>
      </c>
      <c r="AH136" s="86" t="e">
        <f ca="true">+IF(AND(ISNUMBER(OFFSET('Sanitation Data'!$P$10,0,10*ROW('Sanitation Data'!P130))),'Data Summary'!CW136="Yes"),OFFSET('Sanitation Data'!$P$10,0,10*ROW('Sanitation Data'!P130)),NA())</f>
        <v>#N/A</v>
      </c>
      <c r="AI136" s="86" t="e">
        <f ca="true">+IF(AND(ISNUMBER(OFFSET('Sanitation Data'!$P$11,0,10*ROW('Sanitation Data'!P130))),'Data Summary'!CX136="Yes"),OFFSET('Sanitation Data'!$P$11,0,10*ROW('Sanitation Data'!P130)),NA())</f>
        <v>#N/A</v>
      </c>
      <c r="AJ136" s="86" t="e">
        <f ca="true">+IF(AND(ISNUMBER(OFFSET('Sanitation Data'!$P$12,0,10*ROW('Sanitation Data'!P130))),'Data Summary'!CY136="Yes"),OFFSET('Sanitation Data'!$P$12,0,10*ROW('Sanitation Data'!P130)),NA())</f>
        <v>#N/A</v>
      </c>
      <c r="AK136" s="86" t="e">
        <f ca="true">+IF(AND(ISNUMBER(OFFSET('Sanitation Data'!$Q$4,0,10*ROW('Sanitation Data'!Q130))),'Data Summary'!CZ136="Yes"),100-OFFSET('Sanitation Data'!$Q$4,0,10*ROW('Sanitation Data'!Q130)),NA())</f>
        <v>#N/A</v>
      </c>
      <c r="AL136" s="86" t="e">
        <f ca="true">+IF(AND(ISNUMBER(OFFSET('Sanitation Data'!$Q$6,0,10*ROW('Sanitation Data'!Q130))),'Data Summary'!DA136="Yes"),OFFSET('Sanitation Data'!$Q$6,0,10*ROW('Sanitation Data'!Q130)),NA())</f>
        <v>#N/A</v>
      </c>
      <c r="AM136" s="86" t="e">
        <f ca="true">+IF(AND(ISNUMBER(OFFSET('Sanitation Data'!$Q$10,0,10*ROW('Sanitation Data'!Q130))),'Data Summary'!DB136="Yes"),OFFSET('Sanitation Data'!$Q$10,0,10*ROW('Sanitation Data'!Q130)),NA())</f>
        <v>#N/A</v>
      </c>
      <c r="AN136" s="86" t="e">
        <f ca="true">+IF(AND(ISNUMBER(OFFSET('Sanitation Data'!$Q$11,0,10*ROW('Sanitation Data'!Q130))),'Data Summary'!DC136="Yes"),OFFSET('Sanitation Data'!$Q$11,0,10*ROW('Sanitation Data'!Q130)),NA())</f>
        <v>#N/A</v>
      </c>
      <c r="AO136" s="86" t="e">
        <f ca="true">+IF(AND(ISNUMBER(OFFSET('Sanitation Data'!$Q$12,0,10*ROW('Sanitation Data'!Q130))),'Data Summary'!DD136="Yes"),OFFSET('Sanitation Data'!$Q$12,0,10*ROW('Sanitation Data'!Q130)),NA())</f>
        <v>#N/A</v>
      </c>
      <c r="AP136" s="86" t="e">
        <f ca="true">+IF(AND(ISNUMBER(OFFSET('Sanitation Data'!$R$4,0,10*ROW('Sanitation Data'!R130))),'Data Summary'!DE136="Yes"),100-OFFSET('Sanitation Data'!$R$4,0,10*ROW('Sanitation Data'!R130)),NA())</f>
        <v>#N/A</v>
      </c>
      <c r="AQ136" s="86" t="e">
        <f ca="true">+IF(AND(ISNUMBER(OFFSET('Sanitation Data'!$R$6,0,10*ROW('Sanitation Data'!R130))),'Data Summary'!DF136="Yes"),OFFSET('Sanitation Data'!$R$6,0,10*ROW('Sanitation Data'!R130)),NA())</f>
        <v>#N/A</v>
      </c>
      <c r="AR136" s="86" t="e">
        <f ca="true">+IF(AND(ISNUMBER(OFFSET('Sanitation Data'!$R$10,0,10*ROW('Sanitation Data'!R130))),'Data Summary'!DG136="Yes"),OFFSET('Sanitation Data'!$R$10,0,10*ROW('Sanitation Data'!R130)),NA())</f>
        <v>#N/A</v>
      </c>
      <c r="AS136" s="86" t="e">
        <f ca="true">+IF(AND(ISNUMBER(OFFSET('Sanitation Data'!$R$11,0,10*ROW('Sanitation Data'!R130))),'Data Summary'!DH136="Yes"),OFFSET('Sanitation Data'!$R$11,0,10*ROW('Sanitation Data'!R130)),NA())</f>
        <v>#N/A</v>
      </c>
      <c r="AT136" s="86" t="e">
        <f ca="true">+IF(AND(ISNUMBER(OFFSET('Sanitation Data'!$R$12,0,10*ROW('Sanitation Data'!R130))),'Data Summary'!DI136="Yes"),OFFSET('Sanitation Data'!$R$12,0,10*ROW('Sanitation Data'!R130)),NA())</f>
        <v>#N/A</v>
      </c>
      <c r="AU136" s="86" t="e">
        <f ca="true">+IF(AND(ISNUMBER(OFFSET('Sanitation Data'!$S$4,0,10*ROW('Sanitation Data'!S130))),'Data Summary'!DJ136="Yes"),100-OFFSET('Sanitation Data'!$S$4,0,10*ROW('Sanitation Data'!S130)),NA())</f>
        <v>#N/A</v>
      </c>
      <c r="AV136" s="86" t="e">
        <f ca="true">+IF(AND(ISNUMBER(OFFSET('Sanitation Data'!$S$6,0,10*ROW('Sanitation Data'!S130))),'Data Summary'!DK136="Yes"),OFFSET('Sanitation Data'!$S$6,0,10*ROW('Sanitation Data'!S130)),NA())</f>
        <v>#N/A</v>
      </c>
      <c r="AW136" s="86" t="e">
        <f ca="true">+IF(AND(ISNUMBER(OFFSET('Sanitation Data'!$S$10,0,10*ROW('Sanitation Data'!S130))),'Data Summary'!DL136="Yes"),OFFSET('Sanitation Data'!$S$10,0,10*ROW('Sanitation Data'!S130)),NA())</f>
        <v>#N/A</v>
      </c>
      <c r="AX136" s="86" t="e">
        <f ca="true">+IF(AND(ISNUMBER(OFFSET('Sanitation Data'!$S$11,0,10*ROW('Sanitation Data'!S130))),'Data Summary'!DM136="Yes"),OFFSET('Sanitation Data'!$S$11,0,10*ROW('Sanitation Data'!S130)),NA())</f>
        <v>#N/A</v>
      </c>
      <c r="AY136" s="86" t="e">
        <f ca="true">+IF(AND(ISNUMBER(OFFSET('Sanitation Data'!$S$12,0,10*ROW('Sanitation Data'!S130))),'Data Summary'!DN136="Yes"),OFFSET('Sanitation Data'!$S$12,0,10*ROW('Sanitation Data'!S130)),NA())</f>
        <v>#N/A</v>
      </c>
      <c r="AZ136" s="87" t="e">
        <f ca="true">+IF(AND(ISNUMBER(OFFSET('Hygiene Data'!$N$5,0,10*ROW('Hygiene Data'!N130))),'Data Summary'!DO136="Yes"),OFFSET('Hygiene Data'!$N$5,0,10*ROW('Hygiene Data'!N130)),NA())</f>
        <v>#N/A</v>
      </c>
      <c r="BA136" s="87" t="e">
        <f ca="true">+IF(AND(ISNUMBER(OFFSET('Hygiene Data'!$N$7,0,10*ROW('Hygiene Data'!N130))),'Data Summary'!DP136="Yes"),OFFSET('Hygiene Data'!$N$7,0,10*ROW('Hygiene Data'!N130)),NA())</f>
        <v>#N/A</v>
      </c>
      <c r="BB136" s="87" t="e">
        <f ca="true">+IF(AND(ISNUMBER(OFFSET('Hygiene Data'!$N$9,0,10*ROW('Hygiene Data'!N130))),'Data Summary'!DQ136="Yes"),OFFSET('Hygiene Data'!$N$9,0,10*ROW('Hygiene Data'!N130)),NA())</f>
        <v>#N/A</v>
      </c>
      <c r="BC136" s="87" t="e">
        <f ca="true">+IF(AND(ISNUMBER(OFFSET('Hygiene Data'!$O$5,0,10*ROW('Hygiene Data'!O130))),'Data Summary'!DR136="Yes"),OFFSET('Hygiene Data'!$O$5,0,10*ROW('Hygiene Data'!O130)),NA())</f>
        <v>#N/A</v>
      </c>
      <c r="BD136" s="87" t="e">
        <f ca="true">+IF(AND(ISNUMBER(OFFSET('Hygiene Data'!$O$7,0,10*ROW('Hygiene Data'!O130))),'Data Summary'!DS136="Yes"),OFFSET('Hygiene Data'!$O$7,0,10*ROW('Hygiene Data'!O130)),NA())</f>
        <v>#N/A</v>
      </c>
      <c r="BE136" s="87" t="e">
        <f ca="true">+IF(AND(ISNUMBER(OFFSET('Hygiene Data'!$O$9,0,10*ROW('Hygiene Data'!O130))),'Data Summary'!DT136="Yes"),OFFSET('Hygiene Data'!$O$9,0,10*ROW('Hygiene Data'!O130)),NA())</f>
        <v>#N/A</v>
      </c>
      <c r="BF136" s="87" t="e">
        <f ca="true">+IF(AND(ISNUMBER(OFFSET('Hygiene Data'!$P$5,0,10*ROW('Hygiene Data'!P130))),'Data Summary'!DU136="Yes"),OFFSET('Hygiene Data'!$P$5,0,10*ROW('Hygiene Data'!P130)),NA())</f>
        <v>#N/A</v>
      </c>
      <c r="BG136" s="87" t="e">
        <f ca="true">+IF(AND(ISNUMBER(OFFSET('Hygiene Data'!$P$7,0,10*ROW('Hygiene Data'!P130))),'Data Summary'!DV136="Yes"),OFFSET('Hygiene Data'!$P$7,0,10*ROW('Hygiene Data'!P130)),NA())</f>
        <v>#N/A</v>
      </c>
      <c r="BH136" s="87" t="e">
        <f ca="true">+IF(AND(ISNUMBER(OFFSET('Hygiene Data'!$P$9,0,10*ROW('Hygiene Data'!P130))),'Data Summary'!DW136="Yes"),OFFSET('Hygiene Data'!$P$9,0,10*ROW('Hygiene Data'!P130)),NA())</f>
        <v>#N/A</v>
      </c>
      <c r="BI136" s="87" t="e">
        <f ca="true">+IF(AND(ISNUMBER(OFFSET('Hygiene Data'!$Q$5,0,10*ROW('Hygiene Data'!Q130))),'Data Summary'!DX136="Yes"),OFFSET('Hygiene Data'!$Q$5,0,10*ROW('Hygiene Data'!Q130)),NA())</f>
        <v>#N/A</v>
      </c>
      <c r="BJ136" s="87" t="e">
        <f ca="true">+IF(AND(ISNUMBER(OFFSET('Hygiene Data'!$Q$7,0,10*ROW('Hygiene Data'!Q130))),'Data Summary'!DY136="Yes"),OFFSET('Hygiene Data'!$Q$7,0,10*ROW('Hygiene Data'!Q130)),NA())</f>
        <v>#N/A</v>
      </c>
      <c r="BK136" s="87" t="e">
        <f ca="true">+IF(AND(ISNUMBER(OFFSET('Hygiene Data'!$Q$9,0,10*ROW('Hygiene Data'!Q130))),'Data Summary'!DZ136="Yes"),OFFSET('Hygiene Data'!$Q$9,0,10*ROW('Hygiene Data'!Q130)),NA())</f>
        <v>#N/A</v>
      </c>
      <c r="BL136" s="87" t="e">
        <f ca="true">+IF(AND(ISNUMBER(OFFSET('Hygiene Data'!$R$5,0,10*ROW('Hygiene Data'!R130))),'Data Summary'!EA136="Yes"),OFFSET('Hygiene Data'!$R$5,0,10*ROW('Hygiene Data'!R130)),NA())</f>
        <v>#N/A</v>
      </c>
      <c r="BM136" s="87" t="e">
        <f ca="true">+IF(AND(ISNUMBER(OFFSET('Hygiene Data'!$R$7,0,10*ROW('Hygiene Data'!R130))),'Data Summary'!EB136="Yes"),OFFSET('Hygiene Data'!$R$7,0,10*ROW('Hygiene Data'!R130)),NA())</f>
        <v>#N/A</v>
      </c>
      <c r="BN136" s="87" t="e">
        <f ca="true">+IF(AND(ISNUMBER(OFFSET('Hygiene Data'!$R$9,0,10*ROW('Hygiene Data'!R130))),'Data Summary'!EC136="Yes"),OFFSET('Hygiene Data'!$R$9,0,10*ROW('Hygiene Data'!R130)),NA())</f>
        <v>#N/A</v>
      </c>
      <c r="BO136" s="87" t="e">
        <f ca="true">+IF(AND(ISNUMBER(OFFSET('Hygiene Data'!$S$5,0,10*ROW('Hygiene Data'!S130))),'Data Summary'!ED136="Yes"),OFFSET('Hygiene Data'!$S$5,0,10*ROW('Hygiene Data'!S130)),NA())</f>
        <v>#N/A</v>
      </c>
      <c r="BP136" s="87" t="e">
        <f ca="true">+IF(AND(ISNUMBER(OFFSET('Hygiene Data'!$S$7,0,10*ROW('Hygiene Data'!S130))),'Data Summary'!EE136="Yes"),OFFSET('Hygiene Data'!$S$7,0,10*ROW('Hygiene Data'!S130)),NA())</f>
        <v>#N/A</v>
      </c>
      <c r="BQ136" s="87" t="e">
        <f ca="true">+IF(AND(ISNUMBER(OFFSET('Hygiene Data'!$S$9,0,10*ROW('Hygiene Data'!S130))),'Data Summary'!EF136="Yes"),OFFSET('Hygiene Data'!$S$9,0,10*ROW('Hygiene Data'!S130)),NA())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Data'!$N$4,0,10*ROW('Water Data'!N131))),'Data Summary'!BS137="Yes"),100-OFFSET('Water Data'!$N$4,0,10*ROW('Water Data'!N131)),NA())</f>
        <v>#N/A</v>
      </c>
      <c r="E137" s="85" t="e">
        <f ca="true">+IF(AND(ISNUMBER(OFFSET('Water Data'!$N$6,0,10*ROW('Water Data'!N131))),'Data Summary'!BT137="Yes"),OFFSET('Water Data'!$N$6,0,10*ROW('Water Data'!N131)),NA())</f>
        <v>#N/A</v>
      </c>
      <c r="F137" s="85" t="e">
        <f ca="true">+IF(AND(ISNUMBER(OFFSET('Water Data'!$N$9,0,10*ROW('Water Data'!N131))),'Data Summary'!BU137="Yes"),OFFSET('Water Data'!$N$9,0,10*ROW('Water Data'!N131)),NA())</f>
        <v>#N/A</v>
      </c>
      <c r="G137" s="85" t="e">
        <f ca="true">+IF(AND(ISNUMBER(OFFSET('Water Data'!$O$4,0,10*ROW('Water Data'!O131))),'Data Summary'!BV137="Yes"),100-OFFSET('Water Data'!$O$4,0,10*ROW('Water Data'!O131)),NA())</f>
        <v>#N/A</v>
      </c>
      <c r="H137" s="85" t="e">
        <f ca="true">+IF(AND(ISNUMBER(OFFSET('Water Data'!$O$6,0,10*ROW('Water Data'!O131))),'Data Summary'!BW137="Yes"),OFFSET('Water Data'!$O$6,0,10*ROW('Water Data'!O131)),NA())</f>
        <v>#N/A</v>
      </c>
      <c r="I137" s="85" t="e">
        <f ca="true">+IF(AND(ISNUMBER(OFFSET('Water Data'!$O$9,0,10*ROW('Water Data'!O131))),'Data Summary'!BX137="Yes"),OFFSET('Water Data'!$O$9,0,10*ROW('Water Data'!O131)),NA())</f>
        <v>#N/A</v>
      </c>
      <c r="J137" s="85" t="e">
        <f ca="true">+IF(AND(ISNUMBER(OFFSET('Water Data'!$P$4,0,10*ROW('Water Data'!P131))),'Data Summary'!BY137="Yes"),100-OFFSET('Water Data'!$P$4,0,10*ROW('Water Data'!P131)),NA())</f>
        <v>#N/A</v>
      </c>
      <c r="K137" s="85" t="e">
        <f ca="true">+IF(AND(ISNUMBER(OFFSET('Water Data'!$P$6,0,10*ROW('Water Data'!P131))),'Data Summary'!BZ137="Yes"),OFFSET('Water Data'!$P$6,0,10*ROW('Water Data'!P131)),NA())</f>
        <v>#N/A</v>
      </c>
      <c r="L137" s="85" t="e">
        <f ca="true">+IF(AND(ISNUMBER(OFFSET('Water Data'!$P$9,0,10*ROW('Water Data'!P131))),'Data Summary'!CA137="Yes"),OFFSET('Water Data'!$P$9,0,10*ROW('Water Data'!P131)),NA())</f>
        <v>#N/A</v>
      </c>
      <c r="M137" s="85" t="e">
        <f ca="true">+IF(AND(ISNUMBER(OFFSET('Water Data'!$Q$4,0,10*ROW('Water Data'!Q131))),'Data Summary'!CB137="Yes"),100-OFFSET('Water Data'!$Q$4,0,10*ROW('Water Data'!Q131)),NA())</f>
        <v>#N/A</v>
      </c>
      <c r="N137" s="85" t="e">
        <f ca="true">+IF(AND(ISNUMBER(OFFSET('Water Data'!$Q$6,0,10*ROW('Water Data'!Q131))),'Data Summary'!CC137="Yes"),OFFSET('Water Data'!$Q$6,0,10*ROW('Water Data'!Q131)),NA())</f>
        <v>#N/A</v>
      </c>
      <c r="O137" s="85" t="e">
        <f ca="true">+IF(AND(ISNUMBER(OFFSET('Water Data'!$Q$9,0,10*ROW('Water Data'!Q131))),'Data Summary'!CD137="Yes"),OFFSET('Water Data'!$Q$9,0,10*ROW('Water Data'!Q131)),NA())</f>
        <v>#N/A</v>
      </c>
      <c r="P137" s="85" t="e">
        <f ca="true">+IF(AND(ISNUMBER(OFFSET('Water Data'!$R$4,0,10*ROW('Water Data'!R131))),'Data Summary'!CE137="Yes"),100-OFFSET('Water Data'!$R$4,0,10*ROW('Water Data'!R131)),NA())</f>
        <v>#N/A</v>
      </c>
      <c r="Q137" s="85" t="e">
        <f ca="true">+IF(AND(ISNUMBER(OFFSET('Water Data'!$R$6,0,10*ROW('Water Data'!R131))),'Data Summary'!CF137="Yes"),OFFSET('Water Data'!$R$6,0,10*ROW('Water Data'!R131)),NA())</f>
        <v>#N/A</v>
      </c>
      <c r="R137" s="85" t="e">
        <f ca="true">+IF(AND(ISNUMBER(OFFSET('Water Data'!$R$9,0,10*ROW('Water Data'!R131))),'Data Summary'!CG137="Yes"),OFFSET('Water Data'!$R$9,0,10*ROW('Water Data'!R131)),NA())</f>
        <v>#N/A</v>
      </c>
      <c r="S137" s="85" t="e">
        <f ca="true">+IF(AND(ISNUMBER(OFFSET('Water Data'!$S$4,0,10*ROW('Water Data'!S131))),'Data Summary'!CH137="Yes"),100-OFFSET('Water Data'!$S$4,0,10*ROW('Water Data'!S131)),NA())</f>
        <v>#N/A</v>
      </c>
      <c r="T137" s="85" t="e">
        <f ca="true">+IF(AND(ISNUMBER(OFFSET('Water Data'!$S$6,0,10*ROW('Water Data'!S131))),'Data Summary'!CI137="Yes"),OFFSET('Water Data'!$S$6,0,10*ROW('Water Data'!S131)),NA())</f>
        <v>#N/A</v>
      </c>
      <c r="U137" s="85" t="e">
        <f ca="true">+IF(AND(ISNUMBER(OFFSET('Water Data'!$S$9,0,10*ROW('Water Data'!S131))),'Data Summary'!CJ137="Yes"),OFFSET('Water Data'!$S$9,0,10*ROW('Water Data'!S131)),NA())</f>
        <v>#N/A</v>
      </c>
      <c r="V137" s="86" t="e">
        <f ca="true">+IF(AND(ISNUMBER(OFFSET('Sanitation Data'!$N$4,0,10*ROW('Sanitation Data'!N131))),'Data Summary'!CK137="Yes"),100-OFFSET('Sanitation Data'!$N$4,0,10*ROW('Sanitation Data'!N131)),NA())</f>
        <v>#N/A</v>
      </c>
      <c r="W137" s="86" t="e">
        <f ca="true">+IF(AND(ISNUMBER(OFFSET('Sanitation Data'!$N$6,0,10*ROW('Sanitation Data'!N131))),'Data Summary'!CL137="Yes"),OFFSET('Sanitation Data'!$N$6,0,10*ROW('Sanitation Data'!N131)),NA())</f>
        <v>#N/A</v>
      </c>
      <c r="X137" s="86" t="e">
        <f ca="true">+IF(AND(ISNUMBER(OFFSET('Sanitation Data'!$N$10,0,10*ROW('Sanitation Data'!N131))),'Data Summary'!CM137="Yes"),OFFSET('Sanitation Data'!$N$10,0,10*ROW('Sanitation Data'!N131)),NA())</f>
        <v>#N/A</v>
      </c>
      <c r="Y137" s="86" t="e">
        <f ca="true">+IF(AND(ISNUMBER(OFFSET('Sanitation Data'!$N$11,0,10*ROW('Sanitation Data'!N131))),'Data Summary'!CN137="Yes"),OFFSET('Sanitation Data'!$N$11,0,10*ROW('Sanitation Data'!N131)),NA())</f>
        <v>#N/A</v>
      </c>
      <c r="Z137" s="86" t="e">
        <f ca="true">+IF(AND(ISNUMBER(OFFSET('Sanitation Data'!$N$12,0,10*ROW('Sanitation Data'!N131))),'Data Summary'!CO137="Yes"),OFFSET('Sanitation Data'!$N$12,0,10*ROW('Sanitation Data'!N131)),NA())</f>
        <v>#N/A</v>
      </c>
      <c r="AA137" s="86" t="e">
        <f ca="true">+IF(AND(ISNUMBER(OFFSET('Sanitation Data'!$O$4,0,10*ROW('Sanitation Data'!O131))),'Data Summary'!CP137="Yes"),100-OFFSET('Sanitation Data'!$O$4,0,10*ROW('Sanitation Data'!O131)),NA())</f>
        <v>#N/A</v>
      </c>
      <c r="AB137" s="86" t="e">
        <f ca="true">+IF(AND(ISNUMBER(OFFSET('Sanitation Data'!$O$6,0,10*ROW('Sanitation Data'!O131))),'Data Summary'!CQ137="Yes"),OFFSET('Sanitation Data'!$O$6,0,10*ROW('Sanitation Data'!O131)),NA())</f>
        <v>#N/A</v>
      </c>
      <c r="AC137" s="86" t="e">
        <f ca="true">+IF(AND(ISNUMBER(OFFSET('Sanitation Data'!$O$10,0,10*ROW('Sanitation Data'!O131))),'Data Summary'!CR137="Yes"),OFFSET('Sanitation Data'!$O$10,0,10*ROW('Sanitation Data'!O131)),NA())</f>
        <v>#N/A</v>
      </c>
      <c r="AD137" s="86" t="e">
        <f ca="true">+IF(AND(ISNUMBER(OFFSET('Sanitation Data'!$O$11,0,10*ROW('Sanitation Data'!O131))),'Data Summary'!CS137="Yes"),OFFSET('Sanitation Data'!$O$11,0,10*ROW('Sanitation Data'!O131)),NA())</f>
        <v>#N/A</v>
      </c>
      <c r="AE137" s="86" t="e">
        <f ca="true">+IF(AND(ISNUMBER(OFFSET('Sanitation Data'!$O$12,0,10*ROW('Sanitation Data'!O131))),'Data Summary'!CT137="Yes"),OFFSET('Sanitation Data'!$O$12,0,10*ROW('Sanitation Data'!O131)),NA())</f>
        <v>#N/A</v>
      </c>
      <c r="AF137" s="86" t="e">
        <f ca="true">+IF(AND(ISNUMBER(OFFSET('Sanitation Data'!$P$4,0,10*ROW('Sanitation Data'!P131))),'Data Summary'!CU137="Yes"),100-OFFSET('Sanitation Data'!$P$4,0,10*ROW('Sanitation Data'!P131)),NA())</f>
        <v>#N/A</v>
      </c>
      <c r="AG137" s="86" t="e">
        <f ca="true">+IF(AND(ISNUMBER(OFFSET('Sanitation Data'!$P$6,0,10*ROW('Sanitation Data'!P131))),'Data Summary'!CV137="Yes"),OFFSET('Sanitation Data'!$P$6,0,10*ROW('Sanitation Data'!P131)),NA())</f>
        <v>#N/A</v>
      </c>
      <c r="AH137" s="86" t="e">
        <f ca="true">+IF(AND(ISNUMBER(OFFSET('Sanitation Data'!$P$10,0,10*ROW('Sanitation Data'!P131))),'Data Summary'!CW137="Yes"),OFFSET('Sanitation Data'!$P$10,0,10*ROW('Sanitation Data'!P131)),NA())</f>
        <v>#N/A</v>
      </c>
      <c r="AI137" s="86" t="e">
        <f ca="true">+IF(AND(ISNUMBER(OFFSET('Sanitation Data'!$P$11,0,10*ROW('Sanitation Data'!P131))),'Data Summary'!CX137="Yes"),OFFSET('Sanitation Data'!$P$11,0,10*ROW('Sanitation Data'!P131)),NA())</f>
        <v>#N/A</v>
      </c>
      <c r="AJ137" s="86" t="e">
        <f ca="true">+IF(AND(ISNUMBER(OFFSET('Sanitation Data'!$P$12,0,10*ROW('Sanitation Data'!P131))),'Data Summary'!CY137="Yes"),OFFSET('Sanitation Data'!$P$12,0,10*ROW('Sanitation Data'!P131)),NA())</f>
        <v>#N/A</v>
      </c>
      <c r="AK137" s="86" t="e">
        <f ca="true">+IF(AND(ISNUMBER(OFFSET('Sanitation Data'!$Q$4,0,10*ROW('Sanitation Data'!Q131))),'Data Summary'!CZ137="Yes"),100-OFFSET('Sanitation Data'!$Q$4,0,10*ROW('Sanitation Data'!Q131)),NA())</f>
        <v>#N/A</v>
      </c>
      <c r="AL137" s="86" t="e">
        <f ca="true">+IF(AND(ISNUMBER(OFFSET('Sanitation Data'!$Q$6,0,10*ROW('Sanitation Data'!Q131))),'Data Summary'!DA137="Yes"),OFFSET('Sanitation Data'!$Q$6,0,10*ROW('Sanitation Data'!Q131)),NA())</f>
        <v>#N/A</v>
      </c>
      <c r="AM137" s="86" t="e">
        <f ca="true">+IF(AND(ISNUMBER(OFFSET('Sanitation Data'!$Q$10,0,10*ROW('Sanitation Data'!Q131))),'Data Summary'!DB137="Yes"),OFFSET('Sanitation Data'!$Q$10,0,10*ROW('Sanitation Data'!Q131)),NA())</f>
        <v>#N/A</v>
      </c>
      <c r="AN137" s="86" t="e">
        <f ca="true">+IF(AND(ISNUMBER(OFFSET('Sanitation Data'!$Q$11,0,10*ROW('Sanitation Data'!Q131))),'Data Summary'!DC137="Yes"),OFFSET('Sanitation Data'!$Q$11,0,10*ROW('Sanitation Data'!Q131)),NA())</f>
        <v>#N/A</v>
      </c>
      <c r="AO137" s="86" t="e">
        <f ca="true">+IF(AND(ISNUMBER(OFFSET('Sanitation Data'!$Q$12,0,10*ROW('Sanitation Data'!Q131))),'Data Summary'!DD137="Yes"),OFFSET('Sanitation Data'!$Q$12,0,10*ROW('Sanitation Data'!Q131)),NA())</f>
        <v>#N/A</v>
      </c>
      <c r="AP137" s="86" t="e">
        <f ca="true">+IF(AND(ISNUMBER(OFFSET('Sanitation Data'!$R$4,0,10*ROW('Sanitation Data'!R131))),'Data Summary'!DE137="Yes"),100-OFFSET('Sanitation Data'!$R$4,0,10*ROW('Sanitation Data'!R131)),NA())</f>
        <v>#N/A</v>
      </c>
      <c r="AQ137" s="86" t="e">
        <f ca="true">+IF(AND(ISNUMBER(OFFSET('Sanitation Data'!$R$6,0,10*ROW('Sanitation Data'!R131))),'Data Summary'!DF137="Yes"),OFFSET('Sanitation Data'!$R$6,0,10*ROW('Sanitation Data'!R131)),NA())</f>
        <v>#N/A</v>
      </c>
      <c r="AR137" s="86" t="e">
        <f ca="true">+IF(AND(ISNUMBER(OFFSET('Sanitation Data'!$R$10,0,10*ROW('Sanitation Data'!R131))),'Data Summary'!DG137="Yes"),OFFSET('Sanitation Data'!$R$10,0,10*ROW('Sanitation Data'!R131)),NA())</f>
        <v>#N/A</v>
      </c>
      <c r="AS137" s="86" t="e">
        <f ca="true">+IF(AND(ISNUMBER(OFFSET('Sanitation Data'!$R$11,0,10*ROW('Sanitation Data'!R131))),'Data Summary'!DH137="Yes"),OFFSET('Sanitation Data'!$R$11,0,10*ROW('Sanitation Data'!R131)),NA())</f>
        <v>#N/A</v>
      </c>
      <c r="AT137" s="86" t="e">
        <f ca="true">+IF(AND(ISNUMBER(OFFSET('Sanitation Data'!$R$12,0,10*ROW('Sanitation Data'!R131))),'Data Summary'!DI137="Yes"),OFFSET('Sanitation Data'!$R$12,0,10*ROW('Sanitation Data'!R131)),NA())</f>
        <v>#N/A</v>
      </c>
      <c r="AU137" s="86" t="e">
        <f ca="true">+IF(AND(ISNUMBER(OFFSET('Sanitation Data'!$S$4,0,10*ROW('Sanitation Data'!S131))),'Data Summary'!DJ137="Yes"),100-OFFSET('Sanitation Data'!$S$4,0,10*ROW('Sanitation Data'!S131)),NA())</f>
        <v>#N/A</v>
      </c>
      <c r="AV137" s="86" t="e">
        <f ca="true">+IF(AND(ISNUMBER(OFFSET('Sanitation Data'!$S$6,0,10*ROW('Sanitation Data'!S131))),'Data Summary'!DK137="Yes"),OFFSET('Sanitation Data'!$S$6,0,10*ROW('Sanitation Data'!S131)),NA())</f>
        <v>#N/A</v>
      </c>
      <c r="AW137" s="86" t="e">
        <f ca="true">+IF(AND(ISNUMBER(OFFSET('Sanitation Data'!$S$10,0,10*ROW('Sanitation Data'!S131))),'Data Summary'!DL137="Yes"),OFFSET('Sanitation Data'!$S$10,0,10*ROW('Sanitation Data'!S131)),NA())</f>
        <v>#N/A</v>
      </c>
      <c r="AX137" s="86" t="e">
        <f ca="true">+IF(AND(ISNUMBER(OFFSET('Sanitation Data'!$S$11,0,10*ROW('Sanitation Data'!S131))),'Data Summary'!DM137="Yes"),OFFSET('Sanitation Data'!$S$11,0,10*ROW('Sanitation Data'!S131)),NA())</f>
        <v>#N/A</v>
      </c>
      <c r="AY137" s="86" t="e">
        <f ca="true">+IF(AND(ISNUMBER(OFFSET('Sanitation Data'!$S$12,0,10*ROW('Sanitation Data'!S131))),'Data Summary'!DN137="Yes"),OFFSET('Sanitation Data'!$S$12,0,10*ROW('Sanitation Data'!S131)),NA())</f>
        <v>#N/A</v>
      </c>
      <c r="AZ137" s="87" t="e">
        <f ca="true">+IF(AND(ISNUMBER(OFFSET('Hygiene Data'!$N$5,0,10*ROW('Hygiene Data'!N131))),'Data Summary'!DO137="Yes"),OFFSET('Hygiene Data'!$N$5,0,10*ROW('Hygiene Data'!N131)),NA())</f>
        <v>#N/A</v>
      </c>
      <c r="BA137" s="87" t="e">
        <f ca="true">+IF(AND(ISNUMBER(OFFSET('Hygiene Data'!$N$7,0,10*ROW('Hygiene Data'!N131))),'Data Summary'!DP137="Yes"),OFFSET('Hygiene Data'!$N$7,0,10*ROW('Hygiene Data'!N131)),NA())</f>
        <v>#N/A</v>
      </c>
      <c r="BB137" s="87" t="e">
        <f ca="true">+IF(AND(ISNUMBER(OFFSET('Hygiene Data'!$N$9,0,10*ROW('Hygiene Data'!N131))),'Data Summary'!DQ137="Yes"),OFFSET('Hygiene Data'!$N$9,0,10*ROW('Hygiene Data'!N131)),NA())</f>
        <v>#N/A</v>
      </c>
      <c r="BC137" s="87" t="e">
        <f ca="true">+IF(AND(ISNUMBER(OFFSET('Hygiene Data'!$O$5,0,10*ROW('Hygiene Data'!O131))),'Data Summary'!DR137="Yes"),OFFSET('Hygiene Data'!$O$5,0,10*ROW('Hygiene Data'!O131)),NA())</f>
        <v>#N/A</v>
      </c>
      <c r="BD137" s="87" t="e">
        <f ca="true">+IF(AND(ISNUMBER(OFFSET('Hygiene Data'!$O$7,0,10*ROW('Hygiene Data'!O131))),'Data Summary'!DS137="Yes"),OFFSET('Hygiene Data'!$O$7,0,10*ROW('Hygiene Data'!O131)),NA())</f>
        <v>#N/A</v>
      </c>
      <c r="BE137" s="87" t="e">
        <f ca="true">+IF(AND(ISNUMBER(OFFSET('Hygiene Data'!$O$9,0,10*ROW('Hygiene Data'!O131))),'Data Summary'!DT137="Yes"),OFFSET('Hygiene Data'!$O$9,0,10*ROW('Hygiene Data'!O131)),NA())</f>
        <v>#N/A</v>
      </c>
      <c r="BF137" s="87" t="e">
        <f ca="true">+IF(AND(ISNUMBER(OFFSET('Hygiene Data'!$P$5,0,10*ROW('Hygiene Data'!P131))),'Data Summary'!DU137="Yes"),OFFSET('Hygiene Data'!$P$5,0,10*ROW('Hygiene Data'!P131)),NA())</f>
        <v>#N/A</v>
      </c>
      <c r="BG137" s="87" t="e">
        <f ca="true">+IF(AND(ISNUMBER(OFFSET('Hygiene Data'!$P$7,0,10*ROW('Hygiene Data'!P131))),'Data Summary'!DV137="Yes"),OFFSET('Hygiene Data'!$P$7,0,10*ROW('Hygiene Data'!P131)),NA())</f>
        <v>#N/A</v>
      </c>
      <c r="BH137" s="87" t="e">
        <f ca="true">+IF(AND(ISNUMBER(OFFSET('Hygiene Data'!$P$9,0,10*ROW('Hygiene Data'!P131))),'Data Summary'!DW137="Yes"),OFFSET('Hygiene Data'!$P$9,0,10*ROW('Hygiene Data'!P131)),NA())</f>
        <v>#N/A</v>
      </c>
      <c r="BI137" s="87" t="e">
        <f ca="true">+IF(AND(ISNUMBER(OFFSET('Hygiene Data'!$Q$5,0,10*ROW('Hygiene Data'!Q131))),'Data Summary'!DX137="Yes"),OFFSET('Hygiene Data'!$Q$5,0,10*ROW('Hygiene Data'!Q131)),NA())</f>
        <v>#N/A</v>
      </c>
      <c r="BJ137" s="87" t="e">
        <f ca="true">+IF(AND(ISNUMBER(OFFSET('Hygiene Data'!$Q$7,0,10*ROW('Hygiene Data'!Q131))),'Data Summary'!DY137="Yes"),OFFSET('Hygiene Data'!$Q$7,0,10*ROW('Hygiene Data'!Q131)),NA())</f>
        <v>#N/A</v>
      </c>
      <c r="BK137" s="87" t="e">
        <f ca="true">+IF(AND(ISNUMBER(OFFSET('Hygiene Data'!$Q$9,0,10*ROW('Hygiene Data'!Q131))),'Data Summary'!DZ137="Yes"),OFFSET('Hygiene Data'!$Q$9,0,10*ROW('Hygiene Data'!Q131)),NA())</f>
        <v>#N/A</v>
      </c>
      <c r="BL137" s="87" t="e">
        <f ca="true">+IF(AND(ISNUMBER(OFFSET('Hygiene Data'!$R$5,0,10*ROW('Hygiene Data'!R131))),'Data Summary'!EA137="Yes"),OFFSET('Hygiene Data'!$R$5,0,10*ROW('Hygiene Data'!R131)),NA())</f>
        <v>#N/A</v>
      </c>
      <c r="BM137" s="87" t="e">
        <f ca="true">+IF(AND(ISNUMBER(OFFSET('Hygiene Data'!$R$7,0,10*ROW('Hygiene Data'!R131))),'Data Summary'!EB137="Yes"),OFFSET('Hygiene Data'!$R$7,0,10*ROW('Hygiene Data'!R131)),NA())</f>
        <v>#N/A</v>
      </c>
      <c r="BN137" s="87" t="e">
        <f ca="true">+IF(AND(ISNUMBER(OFFSET('Hygiene Data'!$R$9,0,10*ROW('Hygiene Data'!R131))),'Data Summary'!EC137="Yes"),OFFSET('Hygiene Data'!$R$9,0,10*ROW('Hygiene Data'!R131)),NA())</f>
        <v>#N/A</v>
      </c>
      <c r="BO137" s="87" t="e">
        <f ca="true">+IF(AND(ISNUMBER(OFFSET('Hygiene Data'!$S$5,0,10*ROW('Hygiene Data'!S131))),'Data Summary'!ED137="Yes"),OFFSET('Hygiene Data'!$S$5,0,10*ROW('Hygiene Data'!S131)),NA())</f>
        <v>#N/A</v>
      </c>
      <c r="BP137" s="87" t="e">
        <f ca="true">+IF(AND(ISNUMBER(OFFSET('Hygiene Data'!$S$7,0,10*ROW('Hygiene Data'!S131))),'Data Summary'!EE137="Yes"),OFFSET('Hygiene Data'!$S$7,0,10*ROW('Hygiene Data'!S131)),NA())</f>
        <v>#N/A</v>
      </c>
      <c r="BQ137" s="87" t="e">
        <f ca="true">+IF(AND(ISNUMBER(OFFSET('Hygiene Data'!$S$9,0,10*ROW('Hygiene Data'!S131))),'Data Summary'!EF137="Yes"),OFFSET('Hygiene Data'!$S$9,0,10*ROW('Hygiene Data'!S131)),NA())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Data'!$N$4,0,10*ROW('Water Data'!N132))),'Data Summary'!BS138="Yes"),100-OFFSET('Water Data'!$N$4,0,10*ROW('Water Data'!N132)),NA())</f>
        <v>#N/A</v>
      </c>
      <c r="E138" s="85" t="e">
        <f ca="true">+IF(AND(ISNUMBER(OFFSET('Water Data'!$N$6,0,10*ROW('Water Data'!N132))),'Data Summary'!BT138="Yes"),OFFSET('Water Data'!$N$6,0,10*ROW('Water Data'!N132)),NA())</f>
        <v>#N/A</v>
      </c>
      <c r="F138" s="85" t="e">
        <f ca="true">+IF(AND(ISNUMBER(OFFSET('Water Data'!$N$9,0,10*ROW('Water Data'!N132))),'Data Summary'!BU138="Yes"),OFFSET('Water Data'!$N$9,0,10*ROW('Water Data'!N132)),NA())</f>
        <v>#N/A</v>
      </c>
      <c r="G138" s="85" t="e">
        <f ca="true">+IF(AND(ISNUMBER(OFFSET('Water Data'!$O$4,0,10*ROW('Water Data'!O132))),'Data Summary'!BV138="Yes"),100-OFFSET('Water Data'!$O$4,0,10*ROW('Water Data'!O132)),NA())</f>
        <v>#N/A</v>
      </c>
      <c r="H138" s="85" t="e">
        <f ca="true">+IF(AND(ISNUMBER(OFFSET('Water Data'!$O$6,0,10*ROW('Water Data'!O132))),'Data Summary'!BW138="Yes"),OFFSET('Water Data'!$O$6,0,10*ROW('Water Data'!O132)),NA())</f>
        <v>#N/A</v>
      </c>
      <c r="I138" s="85" t="e">
        <f ca="true">+IF(AND(ISNUMBER(OFFSET('Water Data'!$O$9,0,10*ROW('Water Data'!O132))),'Data Summary'!BX138="Yes"),OFFSET('Water Data'!$O$9,0,10*ROW('Water Data'!O132)),NA())</f>
        <v>#N/A</v>
      </c>
      <c r="J138" s="85" t="e">
        <f ca="true">+IF(AND(ISNUMBER(OFFSET('Water Data'!$P$4,0,10*ROW('Water Data'!P132))),'Data Summary'!BY138="Yes"),100-OFFSET('Water Data'!$P$4,0,10*ROW('Water Data'!P132)),NA())</f>
        <v>#N/A</v>
      </c>
      <c r="K138" s="85" t="e">
        <f ca="true">+IF(AND(ISNUMBER(OFFSET('Water Data'!$P$6,0,10*ROW('Water Data'!P132))),'Data Summary'!BZ138="Yes"),OFFSET('Water Data'!$P$6,0,10*ROW('Water Data'!P132)),NA())</f>
        <v>#N/A</v>
      </c>
      <c r="L138" s="85" t="e">
        <f ca="true">+IF(AND(ISNUMBER(OFFSET('Water Data'!$P$9,0,10*ROW('Water Data'!P132))),'Data Summary'!CA138="Yes"),OFFSET('Water Data'!$P$9,0,10*ROW('Water Data'!P132)),NA())</f>
        <v>#N/A</v>
      </c>
      <c r="M138" s="85" t="e">
        <f ca="true">+IF(AND(ISNUMBER(OFFSET('Water Data'!$Q$4,0,10*ROW('Water Data'!Q132))),'Data Summary'!CB138="Yes"),100-OFFSET('Water Data'!$Q$4,0,10*ROW('Water Data'!Q132)),NA())</f>
        <v>#N/A</v>
      </c>
      <c r="N138" s="85" t="e">
        <f ca="true">+IF(AND(ISNUMBER(OFFSET('Water Data'!$Q$6,0,10*ROW('Water Data'!Q132))),'Data Summary'!CC138="Yes"),OFFSET('Water Data'!$Q$6,0,10*ROW('Water Data'!Q132)),NA())</f>
        <v>#N/A</v>
      </c>
      <c r="O138" s="85" t="e">
        <f ca="true">+IF(AND(ISNUMBER(OFFSET('Water Data'!$Q$9,0,10*ROW('Water Data'!Q132))),'Data Summary'!CD138="Yes"),OFFSET('Water Data'!$Q$9,0,10*ROW('Water Data'!Q132)),NA())</f>
        <v>#N/A</v>
      </c>
      <c r="P138" s="85" t="e">
        <f ca="true">+IF(AND(ISNUMBER(OFFSET('Water Data'!$R$4,0,10*ROW('Water Data'!R132))),'Data Summary'!CE138="Yes"),100-OFFSET('Water Data'!$R$4,0,10*ROW('Water Data'!R132)),NA())</f>
        <v>#N/A</v>
      </c>
      <c r="Q138" s="85" t="e">
        <f ca="true">+IF(AND(ISNUMBER(OFFSET('Water Data'!$R$6,0,10*ROW('Water Data'!R132))),'Data Summary'!CF138="Yes"),OFFSET('Water Data'!$R$6,0,10*ROW('Water Data'!R132)),NA())</f>
        <v>#N/A</v>
      </c>
      <c r="R138" s="85" t="e">
        <f ca="true">+IF(AND(ISNUMBER(OFFSET('Water Data'!$R$9,0,10*ROW('Water Data'!R132))),'Data Summary'!CG138="Yes"),OFFSET('Water Data'!$R$9,0,10*ROW('Water Data'!R132)),NA())</f>
        <v>#N/A</v>
      </c>
      <c r="S138" s="85" t="e">
        <f ca="true">+IF(AND(ISNUMBER(OFFSET('Water Data'!$S$4,0,10*ROW('Water Data'!S132))),'Data Summary'!CH138="Yes"),100-OFFSET('Water Data'!$S$4,0,10*ROW('Water Data'!S132)),NA())</f>
        <v>#N/A</v>
      </c>
      <c r="T138" s="85" t="e">
        <f ca="true">+IF(AND(ISNUMBER(OFFSET('Water Data'!$S$6,0,10*ROW('Water Data'!S132))),'Data Summary'!CI138="Yes"),OFFSET('Water Data'!$S$6,0,10*ROW('Water Data'!S132)),NA())</f>
        <v>#N/A</v>
      </c>
      <c r="U138" s="85" t="e">
        <f ca="true">+IF(AND(ISNUMBER(OFFSET('Water Data'!$S$9,0,10*ROW('Water Data'!S132))),'Data Summary'!CJ138="Yes"),OFFSET('Water Data'!$S$9,0,10*ROW('Water Data'!S132)),NA())</f>
        <v>#N/A</v>
      </c>
      <c r="V138" s="86" t="e">
        <f ca="true">+IF(AND(ISNUMBER(OFFSET('Sanitation Data'!$N$4,0,10*ROW('Sanitation Data'!N132))),'Data Summary'!CK138="Yes"),100-OFFSET('Sanitation Data'!$N$4,0,10*ROW('Sanitation Data'!N132)),NA())</f>
        <v>#N/A</v>
      </c>
      <c r="W138" s="86" t="e">
        <f ca="true">+IF(AND(ISNUMBER(OFFSET('Sanitation Data'!$N$6,0,10*ROW('Sanitation Data'!N132))),'Data Summary'!CL138="Yes"),OFFSET('Sanitation Data'!$N$6,0,10*ROW('Sanitation Data'!N132)),NA())</f>
        <v>#N/A</v>
      </c>
      <c r="X138" s="86" t="e">
        <f ca="true">+IF(AND(ISNUMBER(OFFSET('Sanitation Data'!$N$10,0,10*ROW('Sanitation Data'!N132))),'Data Summary'!CM138="Yes"),OFFSET('Sanitation Data'!$N$10,0,10*ROW('Sanitation Data'!N132)),NA())</f>
        <v>#N/A</v>
      </c>
      <c r="Y138" s="86" t="e">
        <f ca="true">+IF(AND(ISNUMBER(OFFSET('Sanitation Data'!$N$11,0,10*ROW('Sanitation Data'!N132))),'Data Summary'!CN138="Yes"),OFFSET('Sanitation Data'!$N$11,0,10*ROW('Sanitation Data'!N132)),NA())</f>
        <v>#N/A</v>
      </c>
      <c r="Z138" s="86" t="e">
        <f ca="true">+IF(AND(ISNUMBER(OFFSET('Sanitation Data'!$N$12,0,10*ROW('Sanitation Data'!N132))),'Data Summary'!CO138="Yes"),OFFSET('Sanitation Data'!$N$12,0,10*ROW('Sanitation Data'!N132)),NA())</f>
        <v>#N/A</v>
      </c>
      <c r="AA138" s="86" t="e">
        <f ca="true">+IF(AND(ISNUMBER(OFFSET('Sanitation Data'!$O$4,0,10*ROW('Sanitation Data'!O132))),'Data Summary'!CP138="Yes"),100-OFFSET('Sanitation Data'!$O$4,0,10*ROW('Sanitation Data'!O132)),NA())</f>
        <v>#N/A</v>
      </c>
      <c r="AB138" s="86" t="e">
        <f ca="true">+IF(AND(ISNUMBER(OFFSET('Sanitation Data'!$O$6,0,10*ROW('Sanitation Data'!O132))),'Data Summary'!CQ138="Yes"),OFFSET('Sanitation Data'!$O$6,0,10*ROW('Sanitation Data'!O132)),NA())</f>
        <v>#N/A</v>
      </c>
      <c r="AC138" s="86" t="e">
        <f ca="true">+IF(AND(ISNUMBER(OFFSET('Sanitation Data'!$O$10,0,10*ROW('Sanitation Data'!O132))),'Data Summary'!CR138="Yes"),OFFSET('Sanitation Data'!$O$10,0,10*ROW('Sanitation Data'!O132)),NA())</f>
        <v>#N/A</v>
      </c>
      <c r="AD138" s="86" t="e">
        <f ca="true">+IF(AND(ISNUMBER(OFFSET('Sanitation Data'!$O$11,0,10*ROW('Sanitation Data'!O132))),'Data Summary'!CS138="Yes"),OFFSET('Sanitation Data'!$O$11,0,10*ROW('Sanitation Data'!O132)),NA())</f>
        <v>#N/A</v>
      </c>
      <c r="AE138" s="86" t="e">
        <f ca="true">+IF(AND(ISNUMBER(OFFSET('Sanitation Data'!$O$12,0,10*ROW('Sanitation Data'!O132))),'Data Summary'!CT138="Yes"),OFFSET('Sanitation Data'!$O$12,0,10*ROW('Sanitation Data'!O132)),NA())</f>
        <v>#N/A</v>
      </c>
      <c r="AF138" s="86" t="e">
        <f ca="true">+IF(AND(ISNUMBER(OFFSET('Sanitation Data'!$P$4,0,10*ROW('Sanitation Data'!P132))),'Data Summary'!CU138="Yes"),100-OFFSET('Sanitation Data'!$P$4,0,10*ROW('Sanitation Data'!P132)),NA())</f>
        <v>#N/A</v>
      </c>
      <c r="AG138" s="86" t="e">
        <f ca="true">+IF(AND(ISNUMBER(OFFSET('Sanitation Data'!$P$6,0,10*ROW('Sanitation Data'!P132))),'Data Summary'!CV138="Yes"),OFFSET('Sanitation Data'!$P$6,0,10*ROW('Sanitation Data'!P132)),NA())</f>
        <v>#N/A</v>
      </c>
      <c r="AH138" s="86" t="e">
        <f ca="true">+IF(AND(ISNUMBER(OFFSET('Sanitation Data'!$P$10,0,10*ROW('Sanitation Data'!P132))),'Data Summary'!CW138="Yes"),OFFSET('Sanitation Data'!$P$10,0,10*ROW('Sanitation Data'!P132)),NA())</f>
        <v>#N/A</v>
      </c>
      <c r="AI138" s="86" t="e">
        <f ca="true">+IF(AND(ISNUMBER(OFFSET('Sanitation Data'!$P$11,0,10*ROW('Sanitation Data'!P132))),'Data Summary'!CX138="Yes"),OFFSET('Sanitation Data'!$P$11,0,10*ROW('Sanitation Data'!P132)),NA())</f>
        <v>#N/A</v>
      </c>
      <c r="AJ138" s="86" t="e">
        <f ca="true">+IF(AND(ISNUMBER(OFFSET('Sanitation Data'!$P$12,0,10*ROW('Sanitation Data'!P132))),'Data Summary'!CY138="Yes"),OFFSET('Sanitation Data'!$P$12,0,10*ROW('Sanitation Data'!P132)),NA())</f>
        <v>#N/A</v>
      </c>
      <c r="AK138" s="86" t="e">
        <f ca="true">+IF(AND(ISNUMBER(OFFSET('Sanitation Data'!$Q$4,0,10*ROW('Sanitation Data'!Q132))),'Data Summary'!CZ138="Yes"),100-OFFSET('Sanitation Data'!$Q$4,0,10*ROW('Sanitation Data'!Q132)),NA())</f>
        <v>#N/A</v>
      </c>
      <c r="AL138" s="86" t="e">
        <f ca="true">+IF(AND(ISNUMBER(OFFSET('Sanitation Data'!$Q$6,0,10*ROW('Sanitation Data'!Q132))),'Data Summary'!DA138="Yes"),OFFSET('Sanitation Data'!$Q$6,0,10*ROW('Sanitation Data'!Q132)),NA())</f>
        <v>#N/A</v>
      </c>
      <c r="AM138" s="86" t="e">
        <f ca="true">+IF(AND(ISNUMBER(OFFSET('Sanitation Data'!$Q$10,0,10*ROW('Sanitation Data'!Q132))),'Data Summary'!DB138="Yes"),OFFSET('Sanitation Data'!$Q$10,0,10*ROW('Sanitation Data'!Q132)),NA())</f>
        <v>#N/A</v>
      </c>
      <c r="AN138" s="86" t="e">
        <f ca="true">+IF(AND(ISNUMBER(OFFSET('Sanitation Data'!$Q$11,0,10*ROW('Sanitation Data'!Q132))),'Data Summary'!DC138="Yes"),OFFSET('Sanitation Data'!$Q$11,0,10*ROW('Sanitation Data'!Q132)),NA())</f>
        <v>#N/A</v>
      </c>
      <c r="AO138" s="86" t="e">
        <f ca="true">+IF(AND(ISNUMBER(OFFSET('Sanitation Data'!$Q$12,0,10*ROW('Sanitation Data'!Q132))),'Data Summary'!DD138="Yes"),OFFSET('Sanitation Data'!$Q$12,0,10*ROW('Sanitation Data'!Q132)),NA())</f>
        <v>#N/A</v>
      </c>
      <c r="AP138" s="86" t="e">
        <f ca="true">+IF(AND(ISNUMBER(OFFSET('Sanitation Data'!$R$4,0,10*ROW('Sanitation Data'!R132))),'Data Summary'!DE138="Yes"),100-OFFSET('Sanitation Data'!$R$4,0,10*ROW('Sanitation Data'!R132)),NA())</f>
        <v>#N/A</v>
      </c>
      <c r="AQ138" s="86" t="e">
        <f ca="true">+IF(AND(ISNUMBER(OFFSET('Sanitation Data'!$R$6,0,10*ROW('Sanitation Data'!R132))),'Data Summary'!DF138="Yes"),OFFSET('Sanitation Data'!$R$6,0,10*ROW('Sanitation Data'!R132)),NA())</f>
        <v>#N/A</v>
      </c>
      <c r="AR138" s="86" t="e">
        <f ca="true">+IF(AND(ISNUMBER(OFFSET('Sanitation Data'!$R$10,0,10*ROW('Sanitation Data'!R132))),'Data Summary'!DG138="Yes"),OFFSET('Sanitation Data'!$R$10,0,10*ROW('Sanitation Data'!R132)),NA())</f>
        <v>#N/A</v>
      </c>
      <c r="AS138" s="86" t="e">
        <f ca="true">+IF(AND(ISNUMBER(OFFSET('Sanitation Data'!$R$11,0,10*ROW('Sanitation Data'!R132))),'Data Summary'!DH138="Yes"),OFFSET('Sanitation Data'!$R$11,0,10*ROW('Sanitation Data'!R132)),NA())</f>
        <v>#N/A</v>
      </c>
      <c r="AT138" s="86" t="e">
        <f ca="true">+IF(AND(ISNUMBER(OFFSET('Sanitation Data'!$R$12,0,10*ROW('Sanitation Data'!R132))),'Data Summary'!DI138="Yes"),OFFSET('Sanitation Data'!$R$12,0,10*ROW('Sanitation Data'!R132)),NA())</f>
        <v>#N/A</v>
      </c>
      <c r="AU138" s="86" t="e">
        <f ca="true">+IF(AND(ISNUMBER(OFFSET('Sanitation Data'!$S$4,0,10*ROW('Sanitation Data'!S132))),'Data Summary'!DJ138="Yes"),100-OFFSET('Sanitation Data'!$S$4,0,10*ROW('Sanitation Data'!S132)),NA())</f>
        <v>#N/A</v>
      </c>
      <c r="AV138" s="86" t="e">
        <f ca="true">+IF(AND(ISNUMBER(OFFSET('Sanitation Data'!$S$6,0,10*ROW('Sanitation Data'!S132))),'Data Summary'!DK138="Yes"),OFFSET('Sanitation Data'!$S$6,0,10*ROW('Sanitation Data'!S132)),NA())</f>
        <v>#N/A</v>
      </c>
      <c r="AW138" s="86" t="e">
        <f ca="true">+IF(AND(ISNUMBER(OFFSET('Sanitation Data'!$S$10,0,10*ROW('Sanitation Data'!S132))),'Data Summary'!DL138="Yes"),OFFSET('Sanitation Data'!$S$10,0,10*ROW('Sanitation Data'!S132)),NA())</f>
        <v>#N/A</v>
      </c>
      <c r="AX138" s="86" t="e">
        <f ca="true">+IF(AND(ISNUMBER(OFFSET('Sanitation Data'!$S$11,0,10*ROW('Sanitation Data'!S132))),'Data Summary'!DM138="Yes"),OFFSET('Sanitation Data'!$S$11,0,10*ROW('Sanitation Data'!S132)),NA())</f>
        <v>#N/A</v>
      </c>
      <c r="AY138" s="86" t="e">
        <f ca="true">+IF(AND(ISNUMBER(OFFSET('Sanitation Data'!$S$12,0,10*ROW('Sanitation Data'!S132))),'Data Summary'!DN138="Yes"),OFFSET('Sanitation Data'!$S$12,0,10*ROW('Sanitation Data'!S132)),NA())</f>
        <v>#N/A</v>
      </c>
      <c r="AZ138" s="87" t="e">
        <f ca="true">+IF(AND(ISNUMBER(OFFSET('Hygiene Data'!$N$5,0,10*ROW('Hygiene Data'!N132))),'Data Summary'!DO138="Yes"),OFFSET('Hygiene Data'!$N$5,0,10*ROW('Hygiene Data'!N132)),NA())</f>
        <v>#N/A</v>
      </c>
      <c r="BA138" s="87" t="e">
        <f ca="true">+IF(AND(ISNUMBER(OFFSET('Hygiene Data'!$N$7,0,10*ROW('Hygiene Data'!N132))),'Data Summary'!DP138="Yes"),OFFSET('Hygiene Data'!$N$7,0,10*ROW('Hygiene Data'!N132)),NA())</f>
        <v>#N/A</v>
      </c>
      <c r="BB138" s="87" t="e">
        <f ca="true">+IF(AND(ISNUMBER(OFFSET('Hygiene Data'!$N$9,0,10*ROW('Hygiene Data'!N132))),'Data Summary'!DQ138="Yes"),OFFSET('Hygiene Data'!$N$9,0,10*ROW('Hygiene Data'!N132)),NA())</f>
        <v>#N/A</v>
      </c>
      <c r="BC138" s="87" t="e">
        <f ca="true">+IF(AND(ISNUMBER(OFFSET('Hygiene Data'!$O$5,0,10*ROW('Hygiene Data'!O132))),'Data Summary'!DR138="Yes"),OFFSET('Hygiene Data'!$O$5,0,10*ROW('Hygiene Data'!O132)),NA())</f>
        <v>#N/A</v>
      </c>
      <c r="BD138" s="87" t="e">
        <f ca="true">+IF(AND(ISNUMBER(OFFSET('Hygiene Data'!$O$7,0,10*ROW('Hygiene Data'!O132))),'Data Summary'!DS138="Yes"),OFFSET('Hygiene Data'!$O$7,0,10*ROW('Hygiene Data'!O132)),NA())</f>
        <v>#N/A</v>
      </c>
      <c r="BE138" s="87" t="e">
        <f ca="true">+IF(AND(ISNUMBER(OFFSET('Hygiene Data'!$O$9,0,10*ROW('Hygiene Data'!O132))),'Data Summary'!DT138="Yes"),OFFSET('Hygiene Data'!$O$9,0,10*ROW('Hygiene Data'!O132)),NA())</f>
        <v>#N/A</v>
      </c>
      <c r="BF138" s="87" t="e">
        <f ca="true">+IF(AND(ISNUMBER(OFFSET('Hygiene Data'!$P$5,0,10*ROW('Hygiene Data'!P132))),'Data Summary'!DU138="Yes"),OFFSET('Hygiene Data'!$P$5,0,10*ROW('Hygiene Data'!P132)),NA())</f>
        <v>#N/A</v>
      </c>
      <c r="BG138" s="87" t="e">
        <f ca="true">+IF(AND(ISNUMBER(OFFSET('Hygiene Data'!$P$7,0,10*ROW('Hygiene Data'!P132))),'Data Summary'!DV138="Yes"),OFFSET('Hygiene Data'!$P$7,0,10*ROW('Hygiene Data'!P132)),NA())</f>
        <v>#N/A</v>
      </c>
      <c r="BH138" s="87" t="e">
        <f ca="true">+IF(AND(ISNUMBER(OFFSET('Hygiene Data'!$P$9,0,10*ROW('Hygiene Data'!P132))),'Data Summary'!DW138="Yes"),OFFSET('Hygiene Data'!$P$9,0,10*ROW('Hygiene Data'!P132)),NA())</f>
        <v>#N/A</v>
      </c>
      <c r="BI138" s="87" t="e">
        <f ca="true">+IF(AND(ISNUMBER(OFFSET('Hygiene Data'!$Q$5,0,10*ROW('Hygiene Data'!Q132))),'Data Summary'!DX138="Yes"),OFFSET('Hygiene Data'!$Q$5,0,10*ROW('Hygiene Data'!Q132)),NA())</f>
        <v>#N/A</v>
      </c>
      <c r="BJ138" s="87" t="e">
        <f ca="true">+IF(AND(ISNUMBER(OFFSET('Hygiene Data'!$Q$7,0,10*ROW('Hygiene Data'!Q132))),'Data Summary'!DY138="Yes"),OFFSET('Hygiene Data'!$Q$7,0,10*ROW('Hygiene Data'!Q132)),NA())</f>
        <v>#N/A</v>
      </c>
      <c r="BK138" s="87" t="e">
        <f ca="true">+IF(AND(ISNUMBER(OFFSET('Hygiene Data'!$Q$9,0,10*ROW('Hygiene Data'!Q132))),'Data Summary'!DZ138="Yes"),OFFSET('Hygiene Data'!$Q$9,0,10*ROW('Hygiene Data'!Q132)),NA())</f>
        <v>#N/A</v>
      </c>
      <c r="BL138" s="87" t="e">
        <f ca="true">+IF(AND(ISNUMBER(OFFSET('Hygiene Data'!$R$5,0,10*ROW('Hygiene Data'!R132))),'Data Summary'!EA138="Yes"),OFFSET('Hygiene Data'!$R$5,0,10*ROW('Hygiene Data'!R132)),NA())</f>
        <v>#N/A</v>
      </c>
      <c r="BM138" s="87" t="e">
        <f ca="true">+IF(AND(ISNUMBER(OFFSET('Hygiene Data'!$R$7,0,10*ROW('Hygiene Data'!R132))),'Data Summary'!EB138="Yes"),OFFSET('Hygiene Data'!$R$7,0,10*ROW('Hygiene Data'!R132)),NA())</f>
        <v>#N/A</v>
      </c>
      <c r="BN138" s="87" t="e">
        <f ca="true">+IF(AND(ISNUMBER(OFFSET('Hygiene Data'!$R$9,0,10*ROW('Hygiene Data'!R132))),'Data Summary'!EC138="Yes"),OFFSET('Hygiene Data'!$R$9,0,10*ROW('Hygiene Data'!R132)),NA())</f>
        <v>#N/A</v>
      </c>
      <c r="BO138" s="87" t="e">
        <f ca="true">+IF(AND(ISNUMBER(OFFSET('Hygiene Data'!$S$5,0,10*ROW('Hygiene Data'!S132))),'Data Summary'!ED138="Yes"),OFFSET('Hygiene Data'!$S$5,0,10*ROW('Hygiene Data'!S132)),NA())</f>
        <v>#N/A</v>
      </c>
      <c r="BP138" s="87" t="e">
        <f ca="true">+IF(AND(ISNUMBER(OFFSET('Hygiene Data'!$S$7,0,10*ROW('Hygiene Data'!S132))),'Data Summary'!EE138="Yes"),OFFSET('Hygiene Data'!$S$7,0,10*ROW('Hygiene Data'!S132)),NA())</f>
        <v>#N/A</v>
      </c>
      <c r="BQ138" s="87" t="e">
        <f ca="true">+IF(AND(ISNUMBER(OFFSET('Hygiene Data'!$S$9,0,10*ROW('Hygiene Data'!S132))),'Data Summary'!EF138="Yes"),OFFSET('Hygiene Data'!$S$9,0,10*ROW('Hygiene Data'!S132)),NA())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Data'!$N$4,0,10*ROW('Water Data'!N133))),'Data Summary'!BS139="Yes"),100-OFFSET('Water Data'!$N$4,0,10*ROW('Water Data'!N133)),NA())</f>
        <v>#N/A</v>
      </c>
      <c r="E139" s="85" t="e">
        <f ca="true">+IF(AND(ISNUMBER(OFFSET('Water Data'!$N$6,0,10*ROW('Water Data'!N133))),'Data Summary'!BT139="Yes"),OFFSET('Water Data'!$N$6,0,10*ROW('Water Data'!N133)),NA())</f>
        <v>#N/A</v>
      </c>
      <c r="F139" s="85" t="e">
        <f ca="true">+IF(AND(ISNUMBER(OFFSET('Water Data'!$N$9,0,10*ROW('Water Data'!N133))),'Data Summary'!BU139="Yes"),OFFSET('Water Data'!$N$9,0,10*ROW('Water Data'!N133)),NA())</f>
        <v>#N/A</v>
      </c>
      <c r="G139" s="85" t="e">
        <f ca="true">+IF(AND(ISNUMBER(OFFSET('Water Data'!$O$4,0,10*ROW('Water Data'!O133))),'Data Summary'!BV139="Yes"),100-OFFSET('Water Data'!$O$4,0,10*ROW('Water Data'!O133)),NA())</f>
        <v>#N/A</v>
      </c>
      <c r="H139" s="85" t="e">
        <f ca="true">+IF(AND(ISNUMBER(OFFSET('Water Data'!$O$6,0,10*ROW('Water Data'!O133))),'Data Summary'!BW139="Yes"),OFFSET('Water Data'!$O$6,0,10*ROW('Water Data'!O133)),NA())</f>
        <v>#N/A</v>
      </c>
      <c r="I139" s="85" t="e">
        <f ca="true">+IF(AND(ISNUMBER(OFFSET('Water Data'!$O$9,0,10*ROW('Water Data'!O133))),'Data Summary'!BX139="Yes"),OFFSET('Water Data'!$O$9,0,10*ROW('Water Data'!O133)),NA())</f>
        <v>#N/A</v>
      </c>
      <c r="J139" s="85" t="e">
        <f ca="true">+IF(AND(ISNUMBER(OFFSET('Water Data'!$P$4,0,10*ROW('Water Data'!P133))),'Data Summary'!BY139="Yes"),100-OFFSET('Water Data'!$P$4,0,10*ROW('Water Data'!P133)),NA())</f>
        <v>#N/A</v>
      </c>
      <c r="K139" s="85" t="e">
        <f ca="true">+IF(AND(ISNUMBER(OFFSET('Water Data'!$P$6,0,10*ROW('Water Data'!P133))),'Data Summary'!BZ139="Yes"),OFFSET('Water Data'!$P$6,0,10*ROW('Water Data'!P133)),NA())</f>
        <v>#N/A</v>
      </c>
      <c r="L139" s="85" t="e">
        <f ca="true">+IF(AND(ISNUMBER(OFFSET('Water Data'!$P$9,0,10*ROW('Water Data'!P133))),'Data Summary'!CA139="Yes"),OFFSET('Water Data'!$P$9,0,10*ROW('Water Data'!P133)),NA())</f>
        <v>#N/A</v>
      </c>
      <c r="M139" s="85" t="e">
        <f ca="true">+IF(AND(ISNUMBER(OFFSET('Water Data'!$Q$4,0,10*ROW('Water Data'!Q133))),'Data Summary'!CB139="Yes"),100-OFFSET('Water Data'!$Q$4,0,10*ROW('Water Data'!Q133)),NA())</f>
        <v>#N/A</v>
      </c>
      <c r="N139" s="85" t="e">
        <f ca="true">+IF(AND(ISNUMBER(OFFSET('Water Data'!$Q$6,0,10*ROW('Water Data'!Q133))),'Data Summary'!CC139="Yes"),OFFSET('Water Data'!$Q$6,0,10*ROW('Water Data'!Q133)),NA())</f>
        <v>#N/A</v>
      </c>
      <c r="O139" s="85" t="e">
        <f ca="true">+IF(AND(ISNUMBER(OFFSET('Water Data'!$Q$9,0,10*ROW('Water Data'!Q133))),'Data Summary'!CD139="Yes"),OFFSET('Water Data'!$Q$9,0,10*ROW('Water Data'!Q133)),NA())</f>
        <v>#N/A</v>
      </c>
      <c r="P139" s="85" t="e">
        <f ca="true">+IF(AND(ISNUMBER(OFFSET('Water Data'!$R$4,0,10*ROW('Water Data'!R133))),'Data Summary'!CE139="Yes"),100-OFFSET('Water Data'!$R$4,0,10*ROW('Water Data'!R133)),NA())</f>
        <v>#N/A</v>
      </c>
      <c r="Q139" s="85" t="e">
        <f ca="true">+IF(AND(ISNUMBER(OFFSET('Water Data'!$R$6,0,10*ROW('Water Data'!R133))),'Data Summary'!CF139="Yes"),OFFSET('Water Data'!$R$6,0,10*ROW('Water Data'!R133)),NA())</f>
        <v>#N/A</v>
      </c>
      <c r="R139" s="85" t="e">
        <f ca="true">+IF(AND(ISNUMBER(OFFSET('Water Data'!$R$9,0,10*ROW('Water Data'!R133))),'Data Summary'!CG139="Yes"),OFFSET('Water Data'!$R$9,0,10*ROW('Water Data'!R133)),NA())</f>
        <v>#N/A</v>
      </c>
      <c r="S139" s="85" t="e">
        <f ca="true">+IF(AND(ISNUMBER(OFFSET('Water Data'!$S$4,0,10*ROW('Water Data'!S133))),'Data Summary'!CH139="Yes"),100-OFFSET('Water Data'!$S$4,0,10*ROW('Water Data'!S133)),NA())</f>
        <v>#N/A</v>
      </c>
      <c r="T139" s="85" t="e">
        <f ca="true">+IF(AND(ISNUMBER(OFFSET('Water Data'!$S$6,0,10*ROW('Water Data'!S133))),'Data Summary'!CI139="Yes"),OFFSET('Water Data'!$S$6,0,10*ROW('Water Data'!S133)),NA())</f>
        <v>#N/A</v>
      </c>
      <c r="U139" s="85" t="e">
        <f ca="true">+IF(AND(ISNUMBER(OFFSET('Water Data'!$S$9,0,10*ROW('Water Data'!S133))),'Data Summary'!CJ139="Yes"),OFFSET('Water Data'!$S$9,0,10*ROW('Water Data'!S133)),NA())</f>
        <v>#N/A</v>
      </c>
      <c r="V139" s="86" t="e">
        <f ca="true">+IF(AND(ISNUMBER(OFFSET('Sanitation Data'!$N$4,0,10*ROW('Sanitation Data'!N133))),'Data Summary'!CK139="Yes"),100-OFFSET('Sanitation Data'!$N$4,0,10*ROW('Sanitation Data'!N133)),NA())</f>
        <v>#N/A</v>
      </c>
      <c r="W139" s="86" t="e">
        <f ca="true">+IF(AND(ISNUMBER(OFFSET('Sanitation Data'!$N$6,0,10*ROW('Sanitation Data'!N133))),'Data Summary'!CL139="Yes"),OFFSET('Sanitation Data'!$N$6,0,10*ROW('Sanitation Data'!N133)),NA())</f>
        <v>#N/A</v>
      </c>
      <c r="X139" s="86" t="e">
        <f ca="true">+IF(AND(ISNUMBER(OFFSET('Sanitation Data'!$N$10,0,10*ROW('Sanitation Data'!N133))),'Data Summary'!CM139="Yes"),OFFSET('Sanitation Data'!$N$10,0,10*ROW('Sanitation Data'!N133)),NA())</f>
        <v>#N/A</v>
      </c>
      <c r="Y139" s="86" t="e">
        <f ca="true">+IF(AND(ISNUMBER(OFFSET('Sanitation Data'!$N$11,0,10*ROW('Sanitation Data'!N133))),'Data Summary'!CN139="Yes"),OFFSET('Sanitation Data'!$N$11,0,10*ROW('Sanitation Data'!N133)),NA())</f>
        <v>#N/A</v>
      </c>
      <c r="Z139" s="86" t="e">
        <f ca="true">+IF(AND(ISNUMBER(OFFSET('Sanitation Data'!$N$12,0,10*ROW('Sanitation Data'!N133))),'Data Summary'!CO139="Yes"),OFFSET('Sanitation Data'!$N$12,0,10*ROW('Sanitation Data'!N133)),NA())</f>
        <v>#N/A</v>
      </c>
      <c r="AA139" s="86" t="e">
        <f ca="true">+IF(AND(ISNUMBER(OFFSET('Sanitation Data'!$O$4,0,10*ROW('Sanitation Data'!O133))),'Data Summary'!CP139="Yes"),100-OFFSET('Sanitation Data'!$O$4,0,10*ROW('Sanitation Data'!O133)),NA())</f>
        <v>#N/A</v>
      </c>
      <c r="AB139" s="86" t="e">
        <f ca="true">+IF(AND(ISNUMBER(OFFSET('Sanitation Data'!$O$6,0,10*ROW('Sanitation Data'!O133))),'Data Summary'!CQ139="Yes"),OFFSET('Sanitation Data'!$O$6,0,10*ROW('Sanitation Data'!O133)),NA())</f>
        <v>#N/A</v>
      </c>
      <c r="AC139" s="86" t="e">
        <f ca="true">+IF(AND(ISNUMBER(OFFSET('Sanitation Data'!$O$10,0,10*ROW('Sanitation Data'!O133))),'Data Summary'!CR139="Yes"),OFFSET('Sanitation Data'!$O$10,0,10*ROW('Sanitation Data'!O133)),NA())</f>
        <v>#N/A</v>
      </c>
      <c r="AD139" s="86" t="e">
        <f ca="true">+IF(AND(ISNUMBER(OFFSET('Sanitation Data'!$O$11,0,10*ROW('Sanitation Data'!O133))),'Data Summary'!CS139="Yes"),OFFSET('Sanitation Data'!$O$11,0,10*ROW('Sanitation Data'!O133)),NA())</f>
        <v>#N/A</v>
      </c>
      <c r="AE139" s="86" t="e">
        <f ca="true">+IF(AND(ISNUMBER(OFFSET('Sanitation Data'!$O$12,0,10*ROW('Sanitation Data'!O133))),'Data Summary'!CT139="Yes"),OFFSET('Sanitation Data'!$O$12,0,10*ROW('Sanitation Data'!O133)),NA())</f>
        <v>#N/A</v>
      </c>
      <c r="AF139" s="86" t="e">
        <f ca="true">+IF(AND(ISNUMBER(OFFSET('Sanitation Data'!$P$4,0,10*ROW('Sanitation Data'!P133))),'Data Summary'!CU139="Yes"),100-OFFSET('Sanitation Data'!$P$4,0,10*ROW('Sanitation Data'!P133)),NA())</f>
        <v>#N/A</v>
      </c>
      <c r="AG139" s="86" t="e">
        <f ca="true">+IF(AND(ISNUMBER(OFFSET('Sanitation Data'!$P$6,0,10*ROW('Sanitation Data'!P133))),'Data Summary'!CV139="Yes"),OFFSET('Sanitation Data'!$P$6,0,10*ROW('Sanitation Data'!P133)),NA())</f>
        <v>#N/A</v>
      </c>
      <c r="AH139" s="86" t="e">
        <f ca="true">+IF(AND(ISNUMBER(OFFSET('Sanitation Data'!$P$10,0,10*ROW('Sanitation Data'!P133))),'Data Summary'!CW139="Yes"),OFFSET('Sanitation Data'!$P$10,0,10*ROW('Sanitation Data'!P133)),NA())</f>
        <v>#N/A</v>
      </c>
      <c r="AI139" s="86" t="e">
        <f ca="true">+IF(AND(ISNUMBER(OFFSET('Sanitation Data'!$P$11,0,10*ROW('Sanitation Data'!P133))),'Data Summary'!CX139="Yes"),OFFSET('Sanitation Data'!$P$11,0,10*ROW('Sanitation Data'!P133)),NA())</f>
        <v>#N/A</v>
      </c>
      <c r="AJ139" s="86" t="e">
        <f ca="true">+IF(AND(ISNUMBER(OFFSET('Sanitation Data'!$P$12,0,10*ROW('Sanitation Data'!P133))),'Data Summary'!CY139="Yes"),OFFSET('Sanitation Data'!$P$12,0,10*ROW('Sanitation Data'!P133)),NA())</f>
        <v>#N/A</v>
      </c>
      <c r="AK139" s="86" t="e">
        <f ca="true">+IF(AND(ISNUMBER(OFFSET('Sanitation Data'!$Q$4,0,10*ROW('Sanitation Data'!Q133))),'Data Summary'!CZ139="Yes"),100-OFFSET('Sanitation Data'!$Q$4,0,10*ROW('Sanitation Data'!Q133)),NA())</f>
        <v>#N/A</v>
      </c>
      <c r="AL139" s="86" t="e">
        <f ca="true">+IF(AND(ISNUMBER(OFFSET('Sanitation Data'!$Q$6,0,10*ROW('Sanitation Data'!Q133))),'Data Summary'!DA139="Yes"),OFFSET('Sanitation Data'!$Q$6,0,10*ROW('Sanitation Data'!Q133)),NA())</f>
        <v>#N/A</v>
      </c>
      <c r="AM139" s="86" t="e">
        <f ca="true">+IF(AND(ISNUMBER(OFFSET('Sanitation Data'!$Q$10,0,10*ROW('Sanitation Data'!Q133))),'Data Summary'!DB139="Yes"),OFFSET('Sanitation Data'!$Q$10,0,10*ROW('Sanitation Data'!Q133)),NA())</f>
        <v>#N/A</v>
      </c>
      <c r="AN139" s="86" t="e">
        <f ca="true">+IF(AND(ISNUMBER(OFFSET('Sanitation Data'!$Q$11,0,10*ROW('Sanitation Data'!Q133))),'Data Summary'!DC139="Yes"),OFFSET('Sanitation Data'!$Q$11,0,10*ROW('Sanitation Data'!Q133)),NA())</f>
        <v>#N/A</v>
      </c>
      <c r="AO139" s="86" t="e">
        <f ca="true">+IF(AND(ISNUMBER(OFFSET('Sanitation Data'!$Q$12,0,10*ROW('Sanitation Data'!Q133))),'Data Summary'!DD139="Yes"),OFFSET('Sanitation Data'!$Q$12,0,10*ROW('Sanitation Data'!Q133)),NA())</f>
        <v>#N/A</v>
      </c>
      <c r="AP139" s="86" t="e">
        <f ca="true">+IF(AND(ISNUMBER(OFFSET('Sanitation Data'!$R$4,0,10*ROW('Sanitation Data'!R133))),'Data Summary'!DE139="Yes"),100-OFFSET('Sanitation Data'!$R$4,0,10*ROW('Sanitation Data'!R133)),NA())</f>
        <v>#N/A</v>
      </c>
      <c r="AQ139" s="86" t="e">
        <f ca="true">+IF(AND(ISNUMBER(OFFSET('Sanitation Data'!$R$6,0,10*ROW('Sanitation Data'!R133))),'Data Summary'!DF139="Yes"),OFFSET('Sanitation Data'!$R$6,0,10*ROW('Sanitation Data'!R133)),NA())</f>
        <v>#N/A</v>
      </c>
      <c r="AR139" s="86" t="e">
        <f ca="true">+IF(AND(ISNUMBER(OFFSET('Sanitation Data'!$R$10,0,10*ROW('Sanitation Data'!R133))),'Data Summary'!DG139="Yes"),OFFSET('Sanitation Data'!$R$10,0,10*ROW('Sanitation Data'!R133)),NA())</f>
        <v>#N/A</v>
      </c>
      <c r="AS139" s="86" t="e">
        <f ca="true">+IF(AND(ISNUMBER(OFFSET('Sanitation Data'!$R$11,0,10*ROW('Sanitation Data'!R133))),'Data Summary'!DH139="Yes"),OFFSET('Sanitation Data'!$R$11,0,10*ROW('Sanitation Data'!R133)),NA())</f>
        <v>#N/A</v>
      </c>
      <c r="AT139" s="86" t="e">
        <f ca="true">+IF(AND(ISNUMBER(OFFSET('Sanitation Data'!$R$12,0,10*ROW('Sanitation Data'!R133))),'Data Summary'!DI139="Yes"),OFFSET('Sanitation Data'!$R$12,0,10*ROW('Sanitation Data'!R133)),NA())</f>
        <v>#N/A</v>
      </c>
      <c r="AU139" s="86" t="e">
        <f ca="true">+IF(AND(ISNUMBER(OFFSET('Sanitation Data'!$S$4,0,10*ROW('Sanitation Data'!S133))),'Data Summary'!DJ139="Yes"),100-OFFSET('Sanitation Data'!$S$4,0,10*ROW('Sanitation Data'!S133)),NA())</f>
        <v>#N/A</v>
      </c>
      <c r="AV139" s="86" t="e">
        <f ca="true">+IF(AND(ISNUMBER(OFFSET('Sanitation Data'!$S$6,0,10*ROW('Sanitation Data'!S133))),'Data Summary'!DK139="Yes"),OFFSET('Sanitation Data'!$S$6,0,10*ROW('Sanitation Data'!S133)),NA())</f>
        <v>#N/A</v>
      </c>
      <c r="AW139" s="86" t="e">
        <f ca="true">+IF(AND(ISNUMBER(OFFSET('Sanitation Data'!$S$10,0,10*ROW('Sanitation Data'!S133))),'Data Summary'!DL139="Yes"),OFFSET('Sanitation Data'!$S$10,0,10*ROW('Sanitation Data'!S133)),NA())</f>
        <v>#N/A</v>
      </c>
      <c r="AX139" s="86" t="e">
        <f ca="true">+IF(AND(ISNUMBER(OFFSET('Sanitation Data'!$S$11,0,10*ROW('Sanitation Data'!S133))),'Data Summary'!DM139="Yes"),OFFSET('Sanitation Data'!$S$11,0,10*ROW('Sanitation Data'!S133)),NA())</f>
        <v>#N/A</v>
      </c>
      <c r="AY139" s="86" t="e">
        <f ca="true">+IF(AND(ISNUMBER(OFFSET('Sanitation Data'!$S$12,0,10*ROW('Sanitation Data'!S133))),'Data Summary'!DN139="Yes"),OFFSET('Sanitation Data'!$S$12,0,10*ROW('Sanitation Data'!S133)),NA())</f>
        <v>#N/A</v>
      </c>
      <c r="AZ139" s="87" t="e">
        <f ca="true">+IF(AND(ISNUMBER(OFFSET('Hygiene Data'!$N$5,0,10*ROW('Hygiene Data'!N133))),'Data Summary'!DO139="Yes"),OFFSET('Hygiene Data'!$N$5,0,10*ROW('Hygiene Data'!N133)),NA())</f>
        <v>#N/A</v>
      </c>
      <c r="BA139" s="87" t="e">
        <f ca="true">+IF(AND(ISNUMBER(OFFSET('Hygiene Data'!$N$7,0,10*ROW('Hygiene Data'!N133))),'Data Summary'!DP139="Yes"),OFFSET('Hygiene Data'!$N$7,0,10*ROW('Hygiene Data'!N133)),NA())</f>
        <v>#N/A</v>
      </c>
      <c r="BB139" s="87" t="e">
        <f ca="true">+IF(AND(ISNUMBER(OFFSET('Hygiene Data'!$N$9,0,10*ROW('Hygiene Data'!N133))),'Data Summary'!DQ139="Yes"),OFFSET('Hygiene Data'!$N$9,0,10*ROW('Hygiene Data'!N133)),NA())</f>
        <v>#N/A</v>
      </c>
      <c r="BC139" s="87" t="e">
        <f ca="true">+IF(AND(ISNUMBER(OFFSET('Hygiene Data'!$O$5,0,10*ROW('Hygiene Data'!O133))),'Data Summary'!DR139="Yes"),OFFSET('Hygiene Data'!$O$5,0,10*ROW('Hygiene Data'!O133)),NA())</f>
        <v>#N/A</v>
      </c>
      <c r="BD139" s="87" t="e">
        <f ca="true">+IF(AND(ISNUMBER(OFFSET('Hygiene Data'!$O$7,0,10*ROW('Hygiene Data'!O133))),'Data Summary'!DS139="Yes"),OFFSET('Hygiene Data'!$O$7,0,10*ROW('Hygiene Data'!O133)),NA())</f>
        <v>#N/A</v>
      </c>
      <c r="BE139" s="87" t="e">
        <f ca="true">+IF(AND(ISNUMBER(OFFSET('Hygiene Data'!$O$9,0,10*ROW('Hygiene Data'!O133))),'Data Summary'!DT139="Yes"),OFFSET('Hygiene Data'!$O$9,0,10*ROW('Hygiene Data'!O133)),NA())</f>
        <v>#N/A</v>
      </c>
      <c r="BF139" s="87" t="e">
        <f ca="true">+IF(AND(ISNUMBER(OFFSET('Hygiene Data'!$P$5,0,10*ROW('Hygiene Data'!P133))),'Data Summary'!DU139="Yes"),OFFSET('Hygiene Data'!$P$5,0,10*ROW('Hygiene Data'!P133)),NA())</f>
        <v>#N/A</v>
      </c>
      <c r="BG139" s="87" t="e">
        <f ca="true">+IF(AND(ISNUMBER(OFFSET('Hygiene Data'!$P$7,0,10*ROW('Hygiene Data'!P133))),'Data Summary'!DV139="Yes"),OFFSET('Hygiene Data'!$P$7,0,10*ROW('Hygiene Data'!P133)),NA())</f>
        <v>#N/A</v>
      </c>
      <c r="BH139" s="87" t="e">
        <f ca="true">+IF(AND(ISNUMBER(OFFSET('Hygiene Data'!$P$9,0,10*ROW('Hygiene Data'!P133))),'Data Summary'!DW139="Yes"),OFFSET('Hygiene Data'!$P$9,0,10*ROW('Hygiene Data'!P133)),NA())</f>
        <v>#N/A</v>
      </c>
      <c r="BI139" s="87" t="e">
        <f ca="true">+IF(AND(ISNUMBER(OFFSET('Hygiene Data'!$Q$5,0,10*ROW('Hygiene Data'!Q133))),'Data Summary'!DX139="Yes"),OFFSET('Hygiene Data'!$Q$5,0,10*ROW('Hygiene Data'!Q133)),NA())</f>
        <v>#N/A</v>
      </c>
      <c r="BJ139" s="87" t="e">
        <f ca="true">+IF(AND(ISNUMBER(OFFSET('Hygiene Data'!$Q$7,0,10*ROW('Hygiene Data'!Q133))),'Data Summary'!DY139="Yes"),OFFSET('Hygiene Data'!$Q$7,0,10*ROW('Hygiene Data'!Q133)),NA())</f>
        <v>#N/A</v>
      </c>
      <c r="BK139" s="87" t="e">
        <f ca="true">+IF(AND(ISNUMBER(OFFSET('Hygiene Data'!$Q$9,0,10*ROW('Hygiene Data'!Q133))),'Data Summary'!DZ139="Yes"),OFFSET('Hygiene Data'!$Q$9,0,10*ROW('Hygiene Data'!Q133)),NA())</f>
        <v>#N/A</v>
      </c>
      <c r="BL139" s="87" t="e">
        <f ca="true">+IF(AND(ISNUMBER(OFFSET('Hygiene Data'!$R$5,0,10*ROW('Hygiene Data'!R133))),'Data Summary'!EA139="Yes"),OFFSET('Hygiene Data'!$R$5,0,10*ROW('Hygiene Data'!R133)),NA())</f>
        <v>#N/A</v>
      </c>
      <c r="BM139" s="87" t="e">
        <f ca="true">+IF(AND(ISNUMBER(OFFSET('Hygiene Data'!$R$7,0,10*ROW('Hygiene Data'!R133))),'Data Summary'!EB139="Yes"),OFFSET('Hygiene Data'!$R$7,0,10*ROW('Hygiene Data'!R133)),NA())</f>
        <v>#N/A</v>
      </c>
      <c r="BN139" s="87" t="e">
        <f ca="true">+IF(AND(ISNUMBER(OFFSET('Hygiene Data'!$R$9,0,10*ROW('Hygiene Data'!R133))),'Data Summary'!EC139="Yes"),OFFSET('Hygiene Data'!$R$9,0,10*ROW('Hygiene Data'!R133)),NA())</f>
        <v>#N/A</v>
      </c>
      <c r="BO139" s="87" t="e">
        <f ca="true">+IF(AND(ISNUMBER(OFFSET('Hygiene Data'!$S$5,0,10*ROW('Hygiene Data'!S133))),'Data Summary'!ED139="Yes"),OFFSET('Hygiene Data'!$S$5,0,10*ROW('Hygiene Data'!S133)),NA())</f>
        <v>#N/A</v>
      </c>
      <c r="BP139" s="87" t="e">
        <f ca="true">+IF(AND(ISNUMBER(OFFSET('Hygiene Data'!$S$7,0,10*ROW('Hygiene Data'!S133))),'Data Summary'!EE139="Yes"),OFFSET('Hygiene Data'!$S$7,0,10*ROW('Hygiene Data'!S133)),NA())</f>
        <v>#N/A</v>
      </c>
      <c r="BQ139" s="87" t="e">
        <f ca="true">+IF(AND(ISNUMBER(OFFSET('Hygiene Data'!$S$9,0,10*ROW('Hygiene Data'!S133))),'Data Summary'!EF139="Yes"),OFFSET('Hygiene Data'!$S$9,0,10*ROW('Hygiene Data'!S133)),NA())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Data'!$N$4,0,10*ROW('Water Data'!N134))),'Data Summary'!BS140="Yes"),100-OFFSET('Water Data'!$N$4,0,10*ROW('Water Data'!N134)),NA())</f>
        <v>#N/A</v>
      </c>
      <c r="E140" s="85" t="e">
        <f ca="true">+IF(AND(ISNUMBER(OFFSET('Water Data'!$N$6,0,10*ROW('Water Data'!N134))),'Data Summary'!BT140="Yes"),OFFSET('Water Data'!$N$6,0,10*ROW('Water Data'!N134)),NA())</f>
        <v>#N/A</v>
      </c>
      <c r="F140" s="85" t="e">
        <f ca="true">+IF(AND(ISNUMBER(OFFSET('Water Data'!$N$9,0,10*ROW('Water Data'!N134))),'Data Summary'!BU140="Yes"),OFFSET('Water Data'!$N$9,0,10*ROW('Water Data'!N134)),NA())</f>
        <v>#N/A</v>
      </c>
      <c r="G140" s="85" t="e">
        <f ca="true">+IF(AND(ISNUMBER(OFFSET('Water Data'!$O$4,0,10*ROW('Water Data'!O134))),'Data Summary'!BV140="Yes"),100-OFFSET('Water Data'!$O$4,0,10*ROW('Water Data'!O134)),NA())</f>
        <v>#N/A</v>
      </c>
      <c r="H140" s="85" t="e">
        <f ca="true">+IF(AND(ISNUMBER(OFFSET('Water Data'!$O$6,0,10*ROW('Water Data'!O134))),'Data Summary'!BW140="Yes"),OFFSET('Water Data'!$O$6,0,10*ROW('Water Data'!O134)),NA())</f>
        <v>#N/A</v>
      </c>
      <c r="I140" s="85" t="e">
        <f ca="true">+IF(AND(ISNUMBER(OFFSET('Water Data'!$O$9,0,10*ROW('Water Data'!O134))),'Data Summary'!BX140="Yes"),OFFSET('Water Data'!$O$9,0,10*ROW('Water Data'!O134)),NA())</f>
        <v>#N/A</v>
      </c>
      <c r="J140" s="85" t="e">
        <f ca="true">+IF(AND(ISNUMBER(OFFSET('Water Data'!$P$4,0,10*ROW('Water Data'!P134))),'Data Summary'!BY140="Yes"),100-OFFSET('Water Data'!$P$4,0,10*ROW('Water Data'!P134)),NA())</f>
        <v>#N/A</v>
      </c>
      <c r="K140" s="85" t="e">
        <f ca="true">+IF(AND(ISNUMBER(OFFSET('Water Data'!$P$6,0,10*ROW('Water Data'!P134))),'Data Summary'!BZ140="Yes"),OFFSET('Water Data'!$P$6,0,10*ROW('Water Data'!P134)),NA())</f>
        <v>#N/A</v>
      </c>
      <c r="L140" s="85" t="e">
        <f ca="true">+IF(AND(ISNUMBER(OFFSET('Water Data'!$P$9,0,10*ROW('Water Data'!P134))),'Data Summary'!CA140="Yes"),OFFSET('Water Data'!$P$9,0,10*ROW('Water Data'!P134)),NA())</f>
        <v>#N/A</v>
      </c>
      <c r="M140" s="85" t="e">
        <f ca="true">+IF(AND(ISNUMBER(OFFSET('Water Data'!$Q$4,0,10*ROW('Water Data'!Q134))),'Data Summary'!CB140="Yes"),100-OFFSET('Water Data'!$Q$4,0,10*ROW('Water Data'!Q134)),NA())</f>
        <v>#N/A</v>
      </c>
      <c r="N140" s="85" t="e">
        <f ca="true">+IF(AND(ISNUMBER(OFFSET('Water Data'!$Q$6,0,10*ROW('Water Data'!Q134))),'Data Summary'!CC140="Yes"),OFFSET('Water Data'!$Q$6,0,10*ROW('Water Data'!Q134)),NA())</f>
        <v>#N/A</v>
      </c>
      <c r="O140" s="85" t="e">
        <f ca="true">+IF(AND(ISNUMBER(OFFSET('Water Data'!$Q$9,0,10*ROW('Water Data'!Q134))),'Data Summary'!CD140="Yes"),OFFSET('Water Data'!$Q$9,0,10*ROW('Water Data'!Q134)),NA())</f>
        <v>#N/A</v>
      </c>
      <c r="P140" s="85" t="e">
        <f ca="true">+IF(AND(ISNUMBER(OFFSET('Water Data'!$R$4,0,10*ROW('Water Data'!R134))),'Data Summary'!CE140="Yes"),100-OFFSET('Water Data'!$R$4,0,10*ROW('Water Data'!R134)),NA())</f>
        <v>#N/A</v>
      </c>
      <c r="Q140" s="85" t="e">
        <f ca="true">+IF(AND(ISNUMBER(OFFSET('Water Data'!$R$6,0,10*ROW('Water Data'!R134))),'Data Summary'!CF140="Yes"),OFFSET('Water Data'!$R$6,0,10*ROW('Water Data'!R134)),NA())</f>
        <v>#N/A</v>
      </c>
      <c r="R140" s="85" t="e">
        <f ca="true">+IF(AND(ISNUMBER(OFFSET('Water Data'!$R$9,0,10*ROW('Water Data'!R134))),'Data Summary'!CG140="Yes"),OFFSET('Water Data'!$R$9,0,10*ROW('Water Data'!R134)),NA())</f>
        <v>#N/A</v>
      </c>
      <c r="S140" s="85" t="e">
        <f ca="true">+IF(AND(ISNUMBER(OFFSET('Water Data'!$S$4,0,10*ROW('Water Data'!S134))),'Data Summary'!CH140="Yes"),100-OFFSET('Water Data'!$S$4,0,10*ROW('Water Data'!S134)),NA())</f>
        <v>#N/A</v>
      </c>
      <c r="T140" s="85" t="e">
        <f ca="true">+IF(AND(ISNUMBER(OFFSET('Water Data'!$S$6,0,10*ROW('Water Data'!S134))),'Data Summary'!CI140="Yes"),OFFSET('Water Data'!$S$6,0,10*ROW('Water Data'!S134)),NA())</f>
        <v>#N/A</v>
      </c>
      <c r="U140" s="85" t="e">
        <f ca="true">+IF(AND(ISNUMBER(OFFSET('Water Data'!$S$9,0,10*ROW('Water Data'!S134))),'Data Summary'!CJ140="Yes"),OFFSET('Water Data'!$S$9,0,10*ROW('Water Data'!S134)),NA())</f>
        <v>#N/A</v>
      </c>
      <c r="V140" s="86" t="e">
        <f ca="true">+IF(AND(ISNUMBER(OFFSET('Sanitation Data'!$N$4,0,10*ROW('Sanitation Data'!N134))),'Data Summary'!CK140="Yes"),100-OFFSET('Sanitation Data'!$N$4,0,10*ROW('Sanitation Data'!N134)),NA())</f>
        <v>#N/A</v>
      </c>
      <c r="W140" s="86" t="e">
        <f ca="true">+IF(AND(ISNUMBER(OFFSET('Sanitation Data'!$N$6,0,10*ROW('Sanitation Data'!N134))),'Data Summary'!CL140="Yes"),OFFSET('Sanitation Data'!$N$6,0,10*ROW('Sanitation Data'!N134)),NA())</f>
        <v>#N/A</v>
      </c>
      <c r="X140" s="86" t="e">
        <f ca="true">+IF(AND(ISNUMBER(OFFSET('Sanitation Data'!$N$10,0,10*ROW('Sanitation Data'!N134))),'Data Summary'!CM140="Yes"),OFFSET('Sanitation Data'!$N$10,0,10*ROW('Sanitation Data'!N134)),NA())</f>
        <v>#N/A</v>
      </c>
      <c r="Y140" s="86" t="e">
        <f ca="true">+IF(AND(ISNUMBER(OFFSET('Sanitation Data'!$N$11,0,10*ROW('Sanitation Data'!N134))),'Data Summary'!CN140="Yes"),OFFSET('Sanitation Data'!$N$11,0,10*ROW('Sanitation Data'!N134)),NA())</f>
        <v>#N/A</v>
      </c>
      <c r="Z140" s="86" t="e">
        <f ca="true">+IF(AND(ISNUMBER(OFFSET('Sanitation Data'!$N$12,0,10*ROW('Sanitation Data'!N134))),'Data Summary'!CO140="Yes"),OFFSET('Sanitation Data'!$N$12,0,10*ROW('Sanitation Data'!N134)),NA())</f>
        <v>#N/A</v>
      </c>
      <c r="AA140" s="86" t="e">
        <f ca="true">+IF(AND(ISNUMBER(OFFSET('Sanitation Data'!$O$4,0,10*ROW('Sanitation Data'!O134))),'Data Summary'!CP140="Yes"),100-OFFSET('Sanitation Data'!$O$4,0,10*ROW('Sanitation Data'!O134)),NA())</f>
        <v>#N/A</v>
      </c>
      <c r="AB140" s="86" t="e">
        <f ca="true">+IF(AND(ISNUMBER(OFFSET('Sanitation Data'!$O$6,0,10*ROW('Sanitation Data'!O134))),'Data Summary'!CQ140="Yes"),OFFSET('Sanitation Data'!$O$6,0,10*ROW('Sanitation Data'!O134)),NA())</f>
        <v>#N/A</v>
      </c>
      <c r="AC140" s="86" t="e">
        <f ca="true">+IF(AND(ISNUMBER(OFFSET('Sanitation Data'!$O$10,0,10*ROW('Sanitation Data'!O134))),'Data Summary'!CR140="Yes"),OFFSET('Sanitation Data'!$O$10,0,10*ROW('Sanitation Data'!O134)),NA())</f>
        <v>#N/A</v>
      </c>
      <c r="AD140" s="86" t="e">
        <f ca="true">+IF(AND(ISNUMBER(OFFSET('Sanitation Data'!$O$11,0,10*ROW('Sanitation Data'!O134))),'Data Summary'!CS140="Yes"),OFFSET('Sanitation Data'!$O$11,0,10*ROW('Sanitation Data'!O134)),NA())</f>
        <v>#N/A</v>
      </c>
      <c r="AE140" s="86" t="e">
        <f ca="true">+IF(AND(ISNUMBER(OFFSET('Sanitation Data'!$O$12,0,10*ROW('Sanitation Data'!O134))),'Data Summary'!CT140="Yes"),OFFSET('Sanitation Data'!$O$12,0,10*ROW('Sanitation Data'!O134)),NA())</f>
        <v>#N/A</v>
      </c>
      <c r="AF140" s="86" t="e">
        <f ca="true">+IF(AND(ISNUMBER(OFFSET('Sanitation Data'!$P$4,0,10*ROW('Sanitation Data'!P134))),'Data Summary'!CU140="Yes"),100-OFFSET('Sanitation Data'!$P$4,0,10*ROW('Sanitation Data'!P134)),NA())</f>
        <v>#N/A</v>
      </c>
      <c r="AG140" s="86" t="e">
        <f ca="true">+IF(AND(ISNUMBER(OFFSET('Sanitation Data'!$P$6,0,10*ROW('Sanitation Data'!P134))),'Data Summary'!CV140="Yes"),OFFSET('Sanitation Data'!$P$6,0,10*ROW('Sanitation Data'!P134)),NA())</f>
        <v>#N/A</v>
      </c>
      <c r="AH140" s="86" t="e">
        <f ca="true">+IF(AND(ISNUMBER(OFFSET('Sanitation Data'!$P$10,0,10*ROW('Sanitation Data'!P134))),'Data Summary'!CW140="Yes"),OFFSET('Sanitation Data'!$P$10,0,10*ROW('Sanitation Data'!P134)),NA())</f>
        <v>#N/A</v>
      </c>
      <c r="AI140" s="86" t="e">
        <f ca="true">+IF(AND(ISNUMBER(OFFSET('Sanitation Data'!$P$11,0,10*ROW('Sanitation Data'!P134))),'Data Summary'!CX140="Yes"),OFFSET('Sanitation Data'!$P$11,0,10*ROW('Sanitation Data'!P134)),NA())</f>
        <v>#N/A</v>
      </c>
      <c r="AJ140" s="86" t="e">
        <f ca="true">+IF(AND(ISNUMBER(OFFSET('Sanitation Data'!$P$12,0,10*ROW('Sanitation Data'!P134))),'Data Summary'!CY140="Yes"),OFFSET('Sanitation Data'!$P$12,0,10*ROW('Sanitation Data'!P134)),NA())</f>
        <v>#N/A</v>
      </c>
      <c r="AK140" s="86" t="e">
        <f ca="true">+IF(AND(ISNUMBER(OFFSET('Sanitation Data'!$Q$4,0,10*ROW('Sanitation Data'!Q134))),'Data Summary'!CZ140="Yes"),100-OFFSET('Sanitation Data'!$Q$4,0,10*ROW('Sanitation Data'!Q134)),NA())</f>
        <v>#N/A</v>
      </c>
      <c r="AL140" s="86" t="e">
        <f ca="true">+IF(AND(ISNUMBER(OFFSET('Sanitation Data'!$Q$6,0,10*ROW('Sanitation Data'!Q134))),'Data Summary'!DA140="Yes"),OFFSET('Sanitation Data'!$Q$6,0,10*ROW('Sanitation Data'!Q134)),NA())</f>
        <v>#N/A</v>
      </c>
      <c r="AM140" s="86" t="e">
        <f ca="true">+IF(AND(ISNUMBER(OFFSET('Sanitation Data'!$Q$10,0,10*ROW('Sanitation Data'!Q134))),'Data Summary'!DB140="Yes"),OFFSET('Sanitation Data'!$Q$10,0,10*ROW('Sanitation Data'!Q134)),NA())</f>
        <v>#N/A</v>
      </c>
      <c r="AN140" s="86" t="e">
        <f ca="true">+IF(AND(ISNUMBER(OFFSET('Sanitation Data'!$Q$11,0,10*ROW('Sanitation Data'!Q134))),'Data Summary'!DC140="Yes"),OFFSET('Sanitation Data'!$Q$11,0,10*ROW('Sanitation Data'!Q134)),NA())</f>
        <v>#N/A</v>
      </c>
      <c r="AO140" s="86" t="e">
        <f ca="true">+IF(AND(ISNUMBER(OFFSET('Sanitation Data'!$Q$12,0,10*ROW('Sanitation Data'!Q134))),'Data Summary'!DD140="Yes"),OFFSET('Sanitation Data'!$Q$12,0,10*ROW('Sanitation Data'!Q134)),NA())</f>
        <v>#N/A</v>
      </c>
      <c r="AP140" s="86" t="e">
        <f ca="true">+IF(AND(ISNUMBER(OFFSET('Sanitation Data'!$R$4,0,10*ROW('Sanitation Data'!R134))),'Data Summary'!DE140="Yes"),100-OFFSET('Sanitation Data'!$R$4,0,10*ROW('Sanitation Data'!R134)),NA())</f>
        <v>#N/A</v>
      </c>
      <c r="AQ140" s="86" t="e">
        <f ca="true">+IF(AND(ISNUMBER(OFFSET('Sanitation Data'!$R$6,0,10*ROW('Sanitation Data'!R134))),'Data Summary'!DF140="Yes"),OFFSET('Sanitation Data'!$R$6,0,10*ROW('Sanitation Data'!R134)),NA())</f>
        <v>#N/A</v>
      </c>
      <c r="AR140" s="86" t="e">
        <f ca="true">+IF(AND(ISNUMBER(OFFSET('Sanitation Data'!$R$10,0,10*ROW('Sanitation Data'!R134))),'Data Summary'!DG140="Yes"),OFFSET('Sanitation Data'!$R$10,0,10*ROW('Sanitation Data'!R134)),NA())</f>
        <v>#N/A</v>
      </c>
      <c r="AS140" s="86" t="e">
        <f ca="true">+IF(AND(ISNUMBER(OFFSET('Sanitation Data'!$R$11,0,10*ROW('Sanitation Data'!R134))),'Data Summary'!DH140="Yes"),OFFSET('Sanitation Data'!$R$11,0,10*ROW('Sanitation Data'!R134)),NA())</f>
        <v>#N/A</v>
      </c>
      <c r="AT140" s="86" t="e">
        <f ca="true">+IF(AND(ISNUMBER(OFFSET('Sanitation Data'!$R$12,0,10*ROW('Sanitation Data'!R134))),'Data Summary'!DI140="Yes"),OFFSET('Sanitation Data'!$R$12,0,10*ROW('Sanitation Data'!R134)),NA())</f>
        <v>#N/A</v>
      </c>
      <c r="AU140" s="86" t="e">
        <f ca="true">+IF(AND(ISNUMBER(OFFSET('Sanitation Data'!$S$4,0,10*ROW('Sanitation Data'!S134))),'Data Summary'!DJ140="Yes"),100-OFFSET('Sanitation Data'!$S$4,0,10*ROW('Sanitation Data'!S134)),NA())</f>
        <v>#N/A</v>
      </c>
      <c r="AV140" s="86" t="e">
        <f ca="true">+IF(AND(ISNUMBER(OFFSET('Sanitation Data'!$S$6,0,10*ROW('Sanitation Data'!S134))),'Data Summary'!DK140="Yes"),OFFSET('Sanitation Data'!$S$6,0,10*ROW('Sanitation Data'!S134)),NA())</f>
        <v>#N/A</v>
      </c>
      <c r="AW140" s="86" t="e">
        <f ca="true">+IF(AND(ISNUMBER(OFFSET('Sanitation Data'!$S$10,0,10*ROW('Sanitation Data'!S134))),'Data Summary'!DL140="Yes"),OFFSET('Sanitation Data'!$S$10,0,10*ROW('Sanitation Data'!S134)),NA())</f>
        <v>#N/A</v>
      </c>
      <c r="AX140" s="86" t="e">
        <f ca="true">+IF(AND(ISNUMBER(OFFSET('Sanitation Data'!$S$11,0,10*ROW('Sanitation Data'!S134))),'Data Summary'!DM140="Yes"),OFFSET('Sanitation Data'!$S$11,0,10*ROW('Sanitation Data'!S134)),NA())</f>
        <v>#N/A</v>
      </c>
      <c r="AY140" s="86" t="e">
        <f ca="true">+IF(AND(ISNUMBER(OFFSET('Sanitation Data'!$S$12,0,10*ROW('Sanitation Data'!S134))),'Data Summary'!DN140="Yes"),OFFSET('Sanitation Data'!$S$12,0,10*ROW('Sanitation Data'!S134)),NA())</f>
        <v>#N/A</v>
      </c>
      <c r="AZ140" s="87" t="e">
        <f ca="true">+IF(AND(ISNUMBER(OFFSET('Hygiene Data'!$N$5,0,10*ROW('Hygiene Data'!N134))),'Data Summary'!DO140="Yes"),OFFSET('Hygiene Data'!$N$5,0,10*ROW('Hygiene Data'!N134)),NA())</f>
        <v>#N/A</v>
      </c>
      <c r="BA140" s="87" t="e">
        <f ca="true">+IF(AND(ISNUMBER(OFFSET('Hygiene Data'!$N$7,0,10*ROW('Hygiene Data'!N134))),'Data Summary'!DP140="Yes"),OFFSET('Hygiene Data'!$N$7,0,10*ROW('Hygiene Data'!N134)),NA())</f>
        <v>#N/A</v>
      </c>
      <c r="BB140" s="87" t="e">
        <f ca="true">+IF(AND(ISNUMBER(OFFSET('Hygiene Data'!$N$9,0,10*ROW('Hygiene Data'!N134))),'Data Summary'!DQ140="Yes"),OFFSET('Hygiene Data'!$N$9,0,10*ROW('Hygiene Data'!N134)),NA())</f>
        <v>#N/A</v>
      </c>
      <c r="BC140" s="87" t="e">
        <f ca="true">+IF(AND(ISNUMBER(OFFSET('Hygiene Data'!$O$5,0,10*ROW('Hygiene Data'!O134))),'Data Summary'!DR140="Yes"),OFFSET('Hygiene Data'!$O$5,0,10*ROW('Hygiene Data'!O134)),NA())</f>
        <v>#N/A</v>
      </c>
      <c r="BD140" s="87" t="e">
        <f ca="true">+IF(AND(ISNUMBER(OFFSET('Hygiene Data'!$O$7,0,10*ROW('Hygiene Data'!O134))),'Data Summary'!DS140="Yes"),OFFSET('Hygiene Data'!$O$7,0,10*ROW('Hygiene Data'!O134)),NA())</f>
        <v>#N/A</v>
      </c>
      <c r="BE140" s="87" t="e">
        <f ca="true">+IF(AND(ISNUMBER(OFFSET('Hygiene Data'!$O$9,0,10*ROW('Hygiene Data'!O134))),'Data Summary'!DT140="Yes"),OFFSET('Hygiene Data'!$O$9,0,10*ROW('Hygiene Data'!O134)),NA())</f>
        <v>#N/A</v>
      </c>
      <c r="BF140" s="87" t="e">
        <f ca="true">+IF(AND(ISNUMBER(OFFSET('Hygiene Data'!$P$5,0,10*ROW('Hygiene Data'!P134))),'Data Summary'!DU140="Yes"),OFFSET('Hygiene Data'!$P$5,0,10*ROW('Hygiene Data'!P134)),NA())</f>
        <v>#N/A</v>
      </c>
      <c r="BG140" s="87" t="e">
        <f ca="true">+IF(AND(ISNUMBER(OFFSET('Hygiene Data'!$P$7,0,10*ROW('Hygiene Data'!P134))),'Data Summary'!DV140="Yes"),OFFSET('Hygiene Data'!$P$7,0,10*ROW('Hygiene Data'!P134)),NA())</f>
        <v>#N/A</v>
      </c>
      <c r="BH140" s="87" t="e">
        <f ca="true">+IF(AND(ISNUMBER(OFFSET('Hygiene Data'!$P$9,0,10*ROW('Hygiene Data'!P134))),'Data Summary'!DW140="Yes"),OFFSET('Hygiene Data'!$P$9,0,10*ROW('Hygiene Data'!P134)),NA())</f>
        <v>#N/A</v>
      </c>
      <c r="BI140" s="87" t="e">
        <f ca="true">+IF(AND(ISNUMBER(OFFSET('Hygiene Data'!$Q$5,0,10*ROW('Hygiene Data'!Q134))),'Data Summary'!DX140="Yes"),OFFSET('Hygiene Data'!$Q$5,0,10*ROW('Hygiene Data'!Q134)),NA())</f>
        <v>#N/A</v>
      </c>
      <c r="BJ140" s="87" t="e">
        <f ca="true">+IF(AND(ISNUMBER(OFFSET('Hygiene Data'!$Q$7,0,10*ROW('Hygiene Data'!Q134))),'Data Summary'!DY140="Yes"),OFFSET('Hygiene Data'!$Q$7,0,10*ROW('Hygiene Data'!Q134)),NA())</f>
        <v>#N/A</v>
      </c>
      <c r="BK140" s="87" t="e">
        <f ca="true">+IF(AND(ISNUMBER(OFFSET('Hygiene Data'!$Q$9,0,10*ROW('Hygiene Data'!Q134))),'Data Summary'!DZ140="Yes"),OFFSET('Hygiene Data'!$Q$9,0,10*ROW('Hygiene Data'!Q134)),NA())</f>
        <v>#N/A</v>
      </c>
      <c r="BL140" s="87" t="e">
        <f ca="true">+IF(AND(ISNUMBER(OFFSET('Hygiene Data'!$R$5,0,10*ROW('Hygiene Data'!R134))),'Data Summary'!EA140="Yes"),OFFSET('Hygiene Data'!$R$5,0,10*ROW('Hygiene Data'!R134)),NA())</f>
        <v>#N/A</v>
      </c>
      <c r="BM140" s="87" t="e">
        <f ca="true">+IF(AND(ISNUMBER(OFFSET('Hygiene Data'!$R$7,0,10*ROW('Hygiene Data'!R134))),'Data Summary'!EB140="Yes"),OFFSET('Hygiene Data'!$R$7,0,10*ROW('Hygiene Data'!R134)),NA())</f>
        <v>#N/A</v>
      </c>
      <c r="BN140" s="87" t="e">
        <f ca="true">+IF(AND(ISNUMBER(OFFSET('Hygiene Data'!$R$9,0,10*ROW('Hygiene Data'!R134))),'Data Summary'!EC140="Yes"),OFFSET('Hygiene Data'!$R$9,0,10*ROW('Hygiene Data'!R134)),NA())</f>
        <v>#N/A</v>
      </c>
      <c r="BO140" s="87" t="e">
        <f ca="true">+IF(AND(ISNUMBER(OFFSET('Hygiene Data'!$S$5,0,10*ROW('Hygiene Data'!S134))),'Data Summary'!ED140="Yes"),OFFSET('Hygiene Data'!$S$5,0,10*ROW('Hygiene Data'!S134)),NA())</f>
        <v>#N/A</v>
      </c>
      <c r="BP140" s="87" t="e">
        <f ca="true">+IF(AND(ISNUMBER(OFFSET('Hygiene Data'!$S$7,0,10*ROW('Hygiene Data'!S134))),'Data Summary'!EE140="Yes"),OFFSET('Hygiene Data'!$S$7,0,10*ROW('Hygiene Data'!S134)),NA())</f>
        <v>#N/A</v>
      </c>
      <c r="BQ140" s="87" t="e">
        <f ca="true">+IF(AND(ISNUMBER(OFFSET('Hygiene Data'!$S$9,0,10*ROW('Hygiene Data'!S134))),'Data Summary'!EF140="Yes"),OFFSET('Hygiene Data'!$S$9,0,10*ROW('Hygiene Data'!S134)),NA())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Data'!$N$4,0,10*ROW('Water Data'!N135))),'Data Summary'!BS141="Yes"),100-OFFSET('Water Data'!$N$4,0,10*ROW('Water Data'!N135)),NA())</f>
        <v>#N/A</v>
      </c>
      <c r="E141" s="85" t="e">
        <f ca="true">+IF(AND(ISNUMBER(OFFSET('Water Data'!$N$6,0,10*ROW('Water Data'!N135))),'Data Summary'!BT141="Yes"),OFFSET('Water Data'!$N$6,0,10*ROW('Water Data'!N135)),NA())</f>
        <v>#N/A</v>
      </c>
      <c r="F141" s="85" t="e">
        <f ca="true">+IF(AND(ISNUMBER(OFFSET('Water Data'!$N$9,0,10*ROW('Water Data'!N135))),'Data Summary'!BU141="Yes"),OFFSET('Water Data'!$N$9,0,10*ROW('Water Data'!N135)),NA())</f>
        <v>#N/A</v>
      </c>
      <c r="G141" s="85" t="e">
        <f ca="true">+IF(AND(ISNUMBER(OFFSET('Water Data'!$O$4,0,10*ROW('Water Data'!O135))),'Data Summary'!BV141="Yes"),100-OFFSET('Water Data'!$O$4,0,10*ROW('Water Data'!O135)),NA())</f>
        <v>#N/A</v>
      </c>
      <c r="H141" s="85" t="e">
        <f ca="true">+IF(AND(ISNUMBER(OFFSET('Water Data'!$O$6,0,10*ROW('Water Data'!O135))),'Data Summary'!BW141="Yes"),OFFSET('Water Data'!$O$6,0,10*ROW('Water Data'!O135)),NA())</f>
        <v>#N/A</v>
      </c>
      <c r="I141" s="85" t="e">
        <f ca="true">+IF(AND(ISNUMBER(OFFSET('Water Data'!$O$9,0,10*ROW('Water Data'!O135))),'Data Summary'!BX141="Yes"),OFFSET('Water Data'!$O$9,0,10*ROW('Water Data'!O135)),NA())</f>
        <v>#N/A</v>
      </c>
      <c r="J141" s="85" t="e">
        <f ca="true">+IF(AND(ISNUMBER(OFFSET('Water Data'!$P$4,0,10*ROW('Water Data'!P135))),'Data Summary'!BY141="Yes"),100-OFFSET('Water Data'!$P$4,0,10*ROW('Water Data'!P135)),NA())</f>
        <v>#N/A</v>
      </c>
      <c r="K141" s="85" t="e">
        <f ca="true">+IF(AND(ISNUMBER(OFFSET('Water Data'!$P$6,0,10*ROW('Water Data'!P135))),'Data Summary'!BZ141="Yes"),OFFSET('Water Data'!$P$6,0,10*ROW('Water Data'!P135)),NA())</f>
        <v>#N/A</v>
      </c>
      <c r="L141" s="85" t="e">
        <f ca="true">+IF(AND(ISNUMBER(OFFSET('Water Data'!$P$9,0,10*ROW('Water Data'!P135))),'Data Summary'!CA141="Yes"),OFFSET('Water Data'!$P$9,0,10*ROW('Water Data'!P135)),NA())</f>
        <v>#N/A</v>
      </c>
      <c r="M141" s="85" t="e">
        <f ca="true">+IF(AND(ISNUMBER(OFFSET('Water Data'!$Q$4,0,10*ROW('Water Data'!Q135))),'Data Summary'!CB141="Yes"),100-OFFSET('Water Data'!$Q$4,0,10*ROW('Water Data'!Q135)),NA())</f>
        <v>#N/A</v>
      </c>
      <c r="N141" s="85" t="e">
        <f ca="true">+IF(AND(ISNUMBER(OFFSET('Water Data'!$Q$6,0,10*ROW('Water Data'!Q135))),'Data Summary'!CC141="Yes"),OFFSET('Water Data'!$Q$6,0,10*ROW('Water Data'!Q135)),NA())</f>
        <v>#N/A</v>
      </c>
      <c r="O141" s="85" t="e">
        <f ca="true">+IF(AND(ISNUMBER(OFFSET('Water Data'!$Q$9,0,10*ROW('Water Data'!Q135))),'Data Summary'!CD141="Yes"),OFFSET('Water Data'!$Q$9,0,10*ROW('Water Data'!Q135)),NA())</f>
        <v>#N/A</v>
      </c>
      <c r="P141" s="85" t="e">
        <f ca="true">+IF(AND(ISNUMBER(OFFSET('Water Data'!$R$4,0,10*ROW('Water Data'!R135))),'Data Summary'!CE141="Yes"),100-OFFSET('Water Data'!$R$4,0,10*ROW('Water Data'!R135)),NA())</f>
        <v>#N/A</v>
      </c>
      <c r="Q141" s="85" t="e">
        <f ca="true">+IF(AND(ISNUMBER(OFFSET('Water Data'!$R$6,0,10*ROW('Water Data'!R135))),'Data Summary'!CF141="Yes"),OFFSET('Water Data'!$R$6,0,10*ROW('Water Data'!R135)),NA())</f>
        <v>#N/A</v>
      </c>
      <c r="R141" s="85" t="e">
        <f ca="true">+IF(AND(ISNUMBER(OFFSET('Water Data'!$R$9,0,10*ROW('Water Data'!R135))),'Data Summary'!CG141="Yes"),OFFSET('Water Data'!$R$9,0,10*ROW('Water Data'!R135)),NA())</f>
        <v>#N/A</v>
      </c>
      <c r="S141" s="85" t="e">
        <f ca="true">+IF(AND(ISNUMBER(OFFSET('Water Data'!$S$4,0,10*ROW('Water Data'!S135))),'Data Summary'!CH141="Yes"),100-OFFSET('Water Data'!$S$4,0,10*ROW('Water Data'!S135)),NA())</f>
        <v>#N/A</v>
      </c>
      <c r="T141" s="85" t="e">
        <f ca="true">+IF(AND(ISNUMBER(OFFSET('Water Data'!$S$6,0,10*ROW('Water Data'!S135))),'Data Summary'!CI141="Yes"),OFFSET('Water Data'!$S$6,0,10*ROW('Water Data'!S135)),NA())</f>
        <v>#N/A</v>
      </c>
      <c r="U141" s="85" t="e">
        <f ca="true">+IF(AND(ISNUMBER(OFFSET('Water Data'!$S$9,0,10*ROW('Water Data'!S135))),'Data Summary'!CJ141="Yes"),OFFSET('Water Data'!$S$9,0,10*ROW('Water Data'!S135)),NA())</f>
        <v>#N/A</v>
      </c>
      <c r="V141" s="86" t="e">
        <f ca="true">+IF(AND(ISNUMBER(OFFSET('Sanitation Data'!$N$4,0,10*ROW('Sanitation Data'!N135))),'Data Summary'!CK141="Yes"),100-OFFSET('Sanitation Data'!$N$4,0,10*ROW('Sanitation Data'!N135)),NA())</f>
        <v>#N/A</v>
      </c>
      <c r="W141" s="86" t="e">
        <f ca="true">+IF(AND(ISNUMBER(OFFSET('Sanitation Data'!$N$6,0,10*ROW('Sanitation Data'!N135))),'Data Summary'!CL141="Yes"),OFFSET('Sanitation Data'!$N$6,0,10*ROW('Sanitation Data'!N135)),NA())</f>
        <v>#N/A</v>
      </c>
      <c r="X141" s="86" t="e">
        <f ca="true">+IF(AND(ISNUMBER(OFFSET('Sanitation Data'!$N$10,0,10*ROW('Sanitation Data'!N135))),'Data Summary'!CM141="Yes"),OFFSET('Sanitation Data'!$N$10,0,10*ROW('Sanitation Data'!N135)),NA())</f>
        <v>#N/A</v>
      </c>
      <c r="Y141" s="86" t="e">
        <f ca="true">+IF(AND(ISNUMBER(OFFSET('Sanitation Data'!$N$11,0,10*ROW('Sanitation Data'!N135))),'Data Summary'!CN141="Yes"),OFFSET('Sanitation Data'!$N$11,0,10*ROW('Sanitation Data'!N135)),NA())</f>
        <v>#N/A</v>
      </c>
      <c r="Z141" s="86" t="e">
        <f ca="true">+IF(AND(ISNUMBER(OFFSET('Sanitation Data'!$N$12,0,10*ROW('Sanitation Data'!N135))),'Data Summary'!CO141="Yes"),OFFSET('Sanitation Data'!$N$12,0,10*ROW('Sanitation Data'!N135)),NA())</f>
        <v>#N/A</v>
      </c>
      <c r="AA141" s="86" t="e">
        <f ca="true">+IF(AND(ISNUMBER(OFFSET('Sanitation Data'!$O$4,0,10*ROW('Sanitation Data'!O135))),'Data Summary'!CP141="Yes"),100-OFFSET('Sanitation Data'!$O$4,0,10*ROW('Sanitation Data'!O135)),NA())</f>
        <v>#N/A</v>
      </c>
      <c r="AB141" s="86" t="e">
        <f ca="true">+IF(AND(ISNUMBER(OFFSET('Sanitation Data'!$O$6,0,10*ROW('Sanitation Data'!O135))),'Data Summary'!CQ141="Yes"),OFFSET('Sanitation Data'!$O$6,0,10*ROW('Sanitation Data'!O135)),NA())</f>
        <v>#N/A</v>
      </c>
      <c r="AC141" s="86" t="e">
        <f ca="true">+IF(AND(ISNUMBER(OFFSET('Sanitation Data'!$O$10,0,10*ROW('Sanitation Data'!O135))),'Data Summary'!CR141="Yes"),OFFSET('Sanitation Data'!$O$10,0,10*ROW('Sanitation Data'!O135)),NA())</f>
        <v>#N/A</v>
      </c>
      <c r="AD141" s="86" t="e">
        <f ca="true">+IF(AND(ISNUMBER(OFFSET('Sanitation Data'!$O$11,0,10*ROW('Sanitation Data'!O135))),'Data Summary'!CS141="Yes"),OFFSET('Sanitation Data'!$O$11,0,10*ROW('Sanitation Data'!O135)),NA())</f>
        <v>#N/A</v>
      </c>
      <c r="AE141" s="86" t="e">
        <f ca="true">+IF(AND(ISNUMBER(OFFSET('Sanitation Data'!$O$12,0,10*ROW('Sanitation Data'!O135))),'Data Summary'!CT141="Yes"),OFFSET('Sanitation Data'!$O$12,0,10*ROW('Sanitation Data'!O135)),NA())</f>
        <v>#N/A</v>
      </c>
      <c r="AF141" s="86" t="e">
        <f ca="true">+IF(AND(ISNUMBER(OFFSET('Sanitation Data'!$P$4,0,10*ROW('Sanitation Data'!P135))),'Data Summary'!CU141="Yes"),100-OFFSET('Sanitation Data'!$P$4,0,10*ROW('Sanitation Data'!P135)),NA())</f>
        <v>#N/A</v>
      </c>
      <c r="AG141" s="86" t="e">
        <f ca="true">+IF(AND(ISNUMBER(OFFSET('Sanitation Data'!$P$6,0,10*ROW('Sanitation Data'!P135))),'Data Summary'!CV141="Yes"),OFFSET('Sanitation Data'!$P$6,0,10*ROW('Sanitation Data'!P135)),NA())</f>
        <v>#N/A</v>
      </c>
      <c r="AH141" s="86" t="e">
        <f ca="true">+IF(AND(ISNUMBER(OFFSET('Sanitation Data'!$P$10,0,10*ROW('Sanitation Data'!P135))),'Data Summary'!CW141="Yes"),OFFSET('Sanitation Data'!$P$10,0,10*ROW('Sanitation Data'!P135)),NA())</f>
        <v>#N/A</v>
      </c>
      <c r="AI141" s="86" t="e">
        <f ca="true">+IF(AND(ISNUMBER(OFFSET('Sanitation Data'!$P$11,0,10*ROW('Sanitation Data'!P135))),'Data Summary'!CX141="Yes"),OFFSET('Sanitation Data'!$P$11,0,10*ROW('Sanitation Data'!P135)),NA())</f>
        <v>#N/A</v>
      </c>
      <c r="AJ141" s="86" t="e">
        <f ca="true">+IF(AND(ISNUMBER(OFFSET('Sanitation Data'!$P$12,0,10*ROW('Sanitation Data'!P135))),'Data Summary'!CY141="Yes"),OFFSET('Sanitation Data'!$P$12,0,10*ROW('Sanitation Data'!P135)),NA())</f>
        <v>#N/A</v>
      </c>
      <c r="AK141" s="86" t="e">
        <f ca="true">+IF(AND(ISNUMBER(OFFSET('Sanitation Data'!$Q$4,0,10*ROW('Sanitation Data'!Q135))),'Data Summary'!CZ141="Yes"),100-OFFSET('Sanitation Data'!$Q$4,0,10*ROW('Sanitation Data'!Q135)),NA())</f>
        <v>#N/A</v>
      </c>
      <c r="AL141" s="86" t="e">
        <f ca="true">+IF(AND(ISNUMBER(OFFSET('Sanitation Data'!$Q$6,0,10*ROW('Sanitation Data'!Q135))),'Data Summary'!DA141="Yes"),OFFSET('Sanitation Data'!$Q$6,0,10*ROW('Sanitation Data'!Q135)),NA())</f>
        <v>#N/A</v>
      </c>
      <c r="AM141" s="86" t="e">
        <f ca="true">+IF(AND(ISNUMBER(OFFSET('Sanitation Data'!$Q$10,0,10*ROW('Sanitation Data'!Q135))),'Data Summary'!DB141="Yes"),OFFSET('Sanitation Data'!$Q$10,0,10*ROW('Sanitation Data'!Q135)),NA())</f>
        <v>#N/A</v>
      </c>
      <c r="AN141" s="86" t="e">
        <f ca="true">+IF(AND(ISNUMBER(OFFSET('Sanitation Data'!$Q$11,0,10*ROW('Sanitation Data'!Q135))),'Data Summary'!DC141="Yes"),OFFSET('Sanitation Data'!$Q$11,0,10*ROW('Sanitation Data'!Q135)),NA())</f>
        <v>#N/A</v>
      </c>
      <c r="AO141" s="86" t="e">
        <f ca="true">+IF(AND(ISNUMBER(OFFSET('Sanitation Data'!$Q$12,0,10*ROW('Sanitation Data'!Q135))),'Data Summary'!DD141="Yes"),OFFSET('Sanitation Data'!$Q$12,0,10*ROW('Sanitation Data'!Q135)),NA())</f>
        <v>#N/A</v>
      </c>
      <c r="AP141" s="86" t="e">
        <f ca="true">+IF(AND(ISNUMBER(OFFSET('Sanitation Data'!$R$4,0,10*ROW('Sanitation Data'!R135))),'Data Summary'!DE141="Yes"),100-OFFSET('Sanitation Data'!$R$4,0,10*ROW('Sanitation Data'!R135)),NA())</f>
        <v>#N/A</v>
      </c>
      <c r="AQ141" s="86" t="e">
        <f ca="true">+IF(AND(ISNUMBER(OFFSET('Sanitation Data'!$R$6,0,10*ROW('Sanitation Data'!R135))),'Data Summary'!DF141="Yes"),OFFSET('Sanitation Data'!$R$6,0,10*ROW('Sanitation Data'!R135)),NA())</f>
        <v>#N/A</v>
      </c>
      <c r="AR141" s="86" t="e">
        <f ca="true">+IF(AND(ISNUMBER(OFFSET('Sanitation Data'!$R$10,0,10*ROW('Sanitation Data'!R135))),'Data Summary'!DG141="Yes"),OFFSET('Sanitation Data'!$R$10,0,10*ROW('Sanitation Data'!R135)),NA())</f>
        <v>#N/A</v>
      </c>
      <c r="AS141" s="86" t="e">
        <f ca="true">+IF(AND(ISNUMBER(OFFSET('Sanitation Data'!$R$11,0,10*ROW('Sanitation Data'!R135))),'Data Summary'!DH141="Yes"),OFFSET('Sanitation Data'!$R$11,0,10*ROW('Sanitation Data'!R135)),NA())</f>
        <v>#N/A</v>
      </c>
      <c r="AT141" s="86" t="e">
        <f ca="true">+IF(AND(ISNUMBER(OFFSET('Sanitation Data'!$R$12,0,10*ROW('Sanitation Data'!R135))),'Data Summary'!DI141="Yes"),OFFSET('Sanitation Data'!$R$12,0,10*ROW('Sanitation Data'!R135)),NA())</f>
        <v>#N/A</v>
      </c>
      <c r="AU141" s="86" t="e">
        <f ca="true">+IF(AND(ISNUMBER(OFFSET('Sanitation Data'!$S$4,0,10*ROW('Sanitation Data'!S135))),'Data Summary'!DJ141="Yes"),100-OFFSET('Sanitation Data'!$S$4,0,10*ROW('Sanitation Data'!S135)),NA())</f>
        <v>#N/A</v>
      </c>
      <c r="AV141" s="86" t="e">
        <f ca="true">+IF(AND(ISNUMBER(OFFSET('Sanitation Data'!$S$6,0,10*ROW('Sanitation Data'!S135))),'Data Summary'!DK141="Yes"),OFFSET('Sanitation Data'!$S$6,0,10*ROW('Sanitation Data'!S135)),NA())</f>
        <v>#N/A</v>
      </c>
      <c r="AW141" s="86" t="e">
        <f ca="true">+IF(AND(ISNUMBER(OFFSET('Sanitation Data'!$S$10,0,10*ROW('Sanitation Data'!S135))),'Data Summary'!DL141="Yes"),OFFSET('Sanitation Data'!$S$10,0,10*ROW('Sanitation Data'!S135)),NA())</f>
        <v>#N/A</v>
      </c>
      <c r="AX141" s="86" t="e">
        <f ca="true">+IF(AND(ISNUMBER(OFFSET('Sanitation Data'!$S$11,0,10*ROW('Sanitation Data'!S135))),'Data Summary'!DM141="Yes"),OFFSET('Sanitation Data'!$S$11,0,10*ROW('Sanitation Data'!S135)),NA())</f>
        <v>#N/A</v>
      </c>
      <c r="AY141" s="86" t="e">
        <f ca="true">+IF(AND(ISNUMBER(OFFSET('Sanitation Data'!$S$12,0,10*ROW('Sanitation Data'!S135))),'Data Summary'!DN141="Yes"),OFFSET('Sanitation Data'!$S$12,0,10*ROW('Sanitation Data'!S135)),NA())</f>
        <v>#N/A</v>
      </c>
      <c r="AZ141" s="87" t="e">
        <f ca="true">+IF(AND(ISNUMBER(OFFSET('Hygiene Data'!$N$5,0,10*ROW('Hygiene Data'!N135))),'Data Summary'!DO141="Yes"),OFFSET('Hygiene Data'!$N$5,0,10*ROW('Hygiene Data'!N135)),NA())</f>
        <v>#N/A</v>
      </c>
      <c r="BA141" s="87" t="e">
        <f ca="true">+IF(AND(ISNUMBER(OFFSET('Hygiene Data'!$N$7,0,10*ROW('Hygiene Data'!N135))),'Data Summary'!DP141="Yes"),OFFSET('Hygiene Data'!$N$7,0,10*ROW('Hygiene Data'!N135)),NA())</f>
        <v>#N/A</v>
      </c>
      <c r="BB141" s="87" t="e">
        <f ca="true">+IF(AND(ISNUMBER(OFFSET('Hygiene Data'!$N$9,0,10*ROW('Hygiene Data'!N135))),'Data Summary'!DQ141="Yes"),OFFSET('Hygiene Data'!$N$9,0,10*ROW('Hygiene Data'!N135)),NA())</f>
        <v>#N/A</v>
      </c>
      <c r="BC141" s="87" t="e">
        <f ca="true">+IF(AND(ISNUMBER(OFFSET('Hygiene Data'!$O$5,0,10*ROW('Hygiene Data'!O135))),'Data Summary'!DR141="Yes"),OFFSET('Hygiene Data'!$O$5,0,10*ROW('Hygiene Data'!O135)),NA())</f>
        <v>#N/A</v>
      </c>
      <c r="BD141" s="87" t="e">
        <f ca="true">+IF(AND(ISNUMBER(OFFSET('Hygiene Data'!$O$7,0,10*ROW('Hygiene Data'!O135))),'Data Summary'!DS141="Yes"),OFFSET('Hygiene Data'!$O$7,0,10*ROW('Hygiene Data'!O135)),NA())</f>
        <v>#N/A</v>
      </c>
      <c r="BE141" s="87" t="e">
        <f ca="true">+IF(AND(ISNUMBER(OFFSET('Hygiene Data'!$O$9,0,10*ROW('Hygiene Data'!O135))),'Data Summary'!DT141="Yes"),OFFSET('Hygiene Data'!$O$9,0,10*ROW('Hygiene Data'!O135)),NA())</f>
        <v>#N/A</v>
      </c>
      <c r="BF141" s="87" t="e">
        <f ca="true">+IF(AND(ISNUMBER(OFFSET('Hygiene Data'!$P$5,0,10*ROW('Hygiene Data'!P135))),'Data Summary'!DU141="Yes"),OFFSET('Hygiene Data'!$P$5,0,10*ROW('Hygiene Data'!P135)),NA())</f>
        <v>#N/A</v>
      </c>
      <c r="BG141" s="87" t="e">
        <f ca="true">+IF(AND(ISNUMBER(OFFSET('Hygiene Data'!$P$7,0,10*ROW('Hygiene Data'!P135))),'Data Summary'!DV141="Yes"),OFFSET('Hygiene Data'!$P$7,0,10*ROW('Hygiene Data'!P135)),NA())</f>
        <v>#N/A</v>
      </c>
      <c r="BH141" s="87" t="e">
        <f ca="true">+IF(AND(ISNUMBER(OFFSET('Hygiene Data'!$P$9,0,10*ROW('Hygiene Data'!P135))),'Data Summary'!DW141="Yes"),OFFSET('Hygiene Data'!$P$9,0,10*ROW('Hygiene Data'!P135)),NA())</f>
        <v>#N/A</v>
      </c>
      <c r="BI141" s="87" t="e">
        <f ca="true">+IF(AND(ISNUMBER(OFFSET('Hygiene Data'!$Q$5,0,10*ROW('Hygiene Data'!Q135))),'Data Summary'!DX141="Yes"),OFFSET('Hygiene Data'!$Q$5,0,10*ROW('Hygiene Data'!Q135)),NA())</f>
        <v>#N/A</v>
      </c>
      <c r="BJ141" s="87" t="e">
        <f ca="true">+IF(AND(ISNUMBER(OFFSET('Hygiene Data'!$Q$7,0,10*ROW('Hygiene Data'!Q135))),'Data Summary'!DY141="Yes"),OFFSET('Hygiene Data'!$Q$7,0,10*ROW('Hygiene Data'!Q135)),NA())</f>
        <v>#N/A</v>
      </c>
      <c r="BK141" s="87" t="e">
        <f ca="true">+IF(AND(ISNUMBER(OFFSET('Hygiene Data'!$Q$9,0,10*ROW('Hygiene Data'!Q135))),'Data Summary'!DZ141="Yes"),OFFSET('Hygiene Data'!$Q$9,0,10*ROW('Hygiene Data'!Q135)),NA())</f>
        <v>#N/A</v>
      </c>
      <c r="BL141" s="87" t="e">
        <f ca="true">+IF(AND(ISNUMBER(OFFSET('Hygiene Data'!$R$5,0,10*ROW('Hygiene Data'!R135))),'Data Summary'!EA141="Yes"),OFFSET('Hygiene Data'!$R$5,0,10*ROW('Hygiene Data'!R135)),NA())</f>
        <v>#N/A</v>
      </c>
      <c r="BM141" s="87" t="e">
        <f ca="true">+IF(AND(ISNUMBER(OFFSET('Hygiene Data'!$R$7,0,10*ROW('Hygiene Data'!R135))),'Data Summary'!EB141="Yes"),OFFSET('Hygiene Data'!$R$7,0,10*ROW('Hygiene Data'!R135)),NA())</f>
        <v>#N/A</v>
      </c>
      <c r="BN141" s="87" t="e">
        <f ca="true">+IF(AND(ISNUMBER(OFFSET('Hygiene Data'!$R$9,0,10*ROW('Hygiene Data'!R135))),'Data Summary'!EC141="Yes"),OFFSET('Hygiene Data'!$R$9,0,10*ROW('Hygiene Data'!R135)),NA())</f>
        <v>#N/A</v>
      </c>
      <c r="BO141" s="87" t="e">
        <f ca="true">+IF(AND(ISNUMBER(OFFSET('Hygiene Data'!$S$5,0,10*ROW('Hygiene Data'!S135))),'Data Summary'!ED141="Yes"),OFFSET('Hygiene Data'!$S$5,0,10*ROW('Hygiene Data'!S135)),NA())</f>
        <v>#N/A</v>
      </c>
      <c r="BP141" s="87" t="e">
        <f ca="true">+IF(AND(ISNUMBER(OFFSET('Hygiene Data'!$S$7,0,10*ROW('Hygiene Data'!S135))),'Data Summary'!EE141="Yes"),OFFSET('Hygiene Data'!$S$7,0,10*ROW('Hygiene Data'!S135)),NA())</f>
        <v>#N/A</v>
      </c>
      <c r="BQ141" s="87" t="e">
        <f ca="true">+IF(AND(ISNUMBER(OFFSET('Hygiene Data'!$S$9,0,10*ROW('Hygiene Data'!S135))),'Data Summary'!EF141="Yes"),OFFSET('Hygiene Data'!$S$9,0,10*ROW('Hygiene Data'!S135)),NA())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Data'!$N$4,0,10*ROW('Water Data'!N136))),'Data Summary'!BS142="Yes"),100-OFFSET('Water Data'!$N$4,0,10*ROW('Water Data'!N136)),NA())</f>
        <v>#N/A</v>
      </c>
      <c r="E142" s="85" t="e">
        <f ca="true">+IF(AND(ISNUMBER(OFFSET('Water Data'!$N$6,0,10*ROW('Water Data'!N136))),'Data Summary'!BT142="Yes"),OFFSET('Water Data'!$N$6,0,10*ROW('Water Data'!N136)),NA())</f>
        <v>#N/A</v>
      </c>
      <c r="F142" s="85" t="e">
        <f ca="true">+IF(AND(ISNUMBER(OFFSET('Water Data'!$N$9,0,10*ROW('Water Data'!N136))),'Data Summary'!BU142="Yes"),OFFSET('Water Data'!$N$9,0,10*ROW('Water Data'!N136)),NA())</f>
        <v>#N/A</v>
      </c>
      <c r="G142" s="85" t="e">
        <f ca="true">+IF(AND(ISNUMBER(OFFSET('Water Data'!$O$4,0,10*ROW('Water Data'!O136))),'Data Summary'!BV142="Yes"),100-OFFSET('Water Data'!$O$4,0,10*ROW('Water Data'!O136)),NA())</f>
        <v>#N/A</v>
      </c>
      <c r="H142" s="85" t="e">
        <f ca="true">+IF(AND(ISNUMBER(OFFSET('Water Data'!$O$6,0,10*ROW('Water Data'!O136))),'Data Summary'!BW142="Yes"),OFFSET('Water Data'!$O$6,0,10*ROW('Water Data'!O136)),NA())</f>
        <v>#N/A</v>
      </c>
      <c r="I142" s="85" t="e">
        <f ca="true">+IF(AND(ISNUMBER(OFFSET('Water Data'!$O$9,0,10*ROW('Water Data'!O136))),'Data Summary'!BX142="Yes"),OFFSET('Water Data'!$O$9,0,10*ROW('Water Data'!O136)),NA())</f>
        <v>#N/A</v>
      </c>
      <c r="J142" s="85" t="e">
        <f ca="true">+IF(AND(ISNUMBER(OFFSET('Water Data'!$P$4,0,10*ROW('Water Data'!P136))),'Data Summary'!BY142="Yes"),100-OFFSET('Water Data'!$P$4,0,10*ROW('Water Data'!P136)),NA())</f>
        <v>#N/A</v>
      </c>
      <c r="K142" s="85" t="e">
        <f ca="true">+IF(AND(ISNUMBER(OFFSET('Water Data'!$P$6,0,10*ROW('Water Data'!P136))),'Data Summary'!BZ142="Yes"),OFFSET('Water Data'!$P$6,0,10*ROW('Water Data'!P136)),NA())</f>
        <v>#N/A</v>
      </c>
      <c r="L142" s="85" t="e">
        <f ca="true">+IF(AND(ISNUMBER(OFFSET('Water Data'!$P$9,0,10*ROW('Water Data'!P136))),'Data Summary'!CA142="Yes"),OFFSET('Water Data'!$P$9,0,10*ROW('Water Data'!P136)),NA())</f>
        <v>#N/A</v>
      </c>
      <c r="M142" s="85" t="e">
        <f ca="true">+IF(AND(ISNUMBER(OFFSET('Water Data'!$Q$4,0,10*ROW('Water Data'!Q136))),'Data Summary'!CB142="Yes"),100-OFFSET('Water Data'!$Q$4,0,10*ROW('Water Data'!Q136)),NA())</f>
        <v>#N/A</v>
      </c>
      <c r="N142" s="85" t="e">
        <f ca="true">+IF(AND(ISNUMBER(OFFSET('Water Data'!$Q$6,0,10*ROW('Water Data'!Q136))),'Data Summary'!CC142="Yes"),OFFSET('Water Data'!$Q$6,0,10*ROW('Water Data'!Q136)),NA())</f>
        <v>#N/A</v>
      </c>
      <c r="O142" s="85" t="e">
        <f ca="true">+IF(AND(ISNUMBER(OFFSET('Water Data'!$Q$9,0,10*ROW('Water Data'!Q136))),'Data Summary'!CD142="Yes"),OFFSET('Water Data'!$Q$9,0,10*ROW('Water Data'!Q136)),NA())</f>
        <v>#N/A</v>
      </c>
      <c r="P142" s="85" t="e">
        <f ca="true">+IF(AND(ISNUMBER(OFFSET('Water Data'!$R$4,0,10*ROW('Water Data'!R136))),'Data Summary'!CE142="Yes"),100-OFFSET('Water Data'!$R$4,0,10*ROW('Water Data'!R136)),NA())</f>
        <v>#N/A</v>
      </c>
      <c r="Q142" s="85" t="e">
        <f ca="true">+IF(AND(ISNUMBER(OFFSET('Water Data'!$R$6,0,10*ROW('Water Data'!R136))),'Data Summary'!CF142="Yes"),OFFSET('Water Data'!$R$6,0,10*ROW('Water Data'!R136)),NA())</f>
        <v>#N/A</v>
      </c>
      <c r="R142" s="85" t="e">
        <f ca="true">+IF(AND(ISNUMBER(OFFSET('Water Data'!$R$9,0,10*ROW('Water Data'!R136))),'Data Summary'!CG142="Yes"),OFFSET('Water Data'!$R$9,0,10*ROW('Water Data'!R136)),NA())</f>
        <v>#N/A</v>
      </c>
      <c r="S142" s="85" t="e">
        <f ca="true">+IF(AND(ISNUMBER(OFFSET('Water Data'!$S$4,0,10*ROW('Water Data'!S136))),'Data Summary'!CH142="Yes"),100-OFFSET('Water Data'!$S$4,0,10*ROW('Water Data'!S136)),NA())</f>
        <v>#N/A</v>
      </c>
      <c r="T142" s="85" t="e">
        <f ca="true">+IF(AND(ISNUMBER(OFFSET('Water Data'!$S$6,0,10*ROW('Water Data'!S136))),'Data Summary'!CI142="Yes"),OFFSET('Water Data'!$S$6,0,10*ROW('Water Data'!S136)),NA())</f>
        <v>#N/A</v>
      </c>
      <c r="U142" s="85" t="e">
        <f ca="true">+IF(AND(ISNUMBER(OFFSET('Water Data'!$S$9,0,10*ROW('Water Data'!S136))),'Data Summary'!CJ142="Yes"),OFFSET('Water Data'!$S$9,0,10*ROW('Water Data'!S136)),NA())</f>
        <v>#N/A</v>
      </c>
      <c r="V142" s="86" t="e">
        <f ca="true">+IF(AND(ISNUMBER(OFFSET('Sanitation Data'!$N$4,0,10*ROW('Sanitation Data'!N136))),'Data Summary'!CK142="Yes"),100-OFFSET('Sanitation Data'!$N$4,0,10*ROW('Sanitation Data'!N136)),NA())</f>
        <v>#N/A</v>
      </c>
      <c r="W142" s="86" t="e">
        <f ca="true">+IF(AND(ISNUMBER(OFFSET('Sanitation Data'!$N$6,0,10*ROW('Sanitation Data'!N136))),'Data Summary'!CL142="Yes"),OFFSET('Sanitation Data'!$N$6,0,10*ROW('Sanitation Data'!N136)),NA())</f>
        <v>#N/A</v>
      </c>
      <c r="X142" s="86" t="e">
        <f ca="true">+IF(AND(ISNUMBER(OFFSET('Sanitation Data'!$N$10,0,10*ROW('Sanitation Data'!N136))),'Data Summary'!CM142="Yes"),OFFSET('Sanitation Data'!$N$10,0,10*ROW('Sanitation Data'!N136)),NA())</f>
        <v>#N/A</v>
      </c>
      <c r="Y142" s="86" t="e">
        <f ca="true">+IF(AND(ISNUMBER(OFFSET('Sanitation Data'!$N$11,0,10*ROW('Sanitation Data'!N136))),'Data Summary'!CN142="Yes"),OFFSET('Sanitation Data'!$N$11,0,10*ROW('Sanitation Data'!N136)),NA())</f>
        <v>#N/A</v>
      </c>
      <c r="Z142" s="86" t="e">
        <f ca="true">+IF(AND(ISNUMBER(OFFSET('Sanitation Data'!$N$12,0,10*ROW('Sanitation Data'!N136))),'Data Summary'!CO142="Yes"),OFFSET('Sanitation Data'!$N$12,0,10*ROW('Sanitation Data'!N136)),NA())</f>
        <v>#N/A</v>
      </c>
      <c r="AA142" s="86" t="e">
        <f ca="true">+IF(AND(ISNUMBER(OFFSET('Sanitation Data'!$O$4,0,10*ROW('Sanitation Data'!O136))),'Data Summary'!CP142="Yes"),100-OFFSET('Sanitation Data'!$O$4,0,10*ROW('Sanitation Data'!O136)),NA())</f>
        <v>#N/A</v>
      </c>
      <c r="AB142" s="86" t="e">
        <f ca="true">+IF(AND(ISNUMBER(OFFSET('Sanitation Data'!$O$6,0,10*ROW('Sanitation Data'!O136))),'Data Summary'!CQ142="Yes"),OFFSET('Sanitation Data'!$O$6,0,10*ROW('Sanitation Data'!O136)),NA())</f>
        <v>#N/A</v>
      </c>
      <c r="AC142" s="86" t="e">
        <f ca="true">+IF(AND(ISNUMBER(OFFSET('Sanitation Data'!$O$10,0,10*ROW('Sanitation Data'!O136))),'Data Summary'!CR142="Yes"),OFFSET('Sanitation Data'!$O$10,0,10*ROW('Sanitation Data'!O136)),NA())</f>
        <v>#N/A</v>
      </c>
      <c r="AD142" s="86" t="e">
        <f ca="true">+IF(AND(ISNUMBER(OFFSET('Sanitation Data'!$O$11,0,10*ROW('Sanitation Data'!O136))),'Data Summary'!CS142="Yes"),OFFSET('Sanitation Data'!$O$11,0,10*ROW('Sanitation Data'!O136)),NA())</f>
        <v>#N/A</v>
      </c>
      <c r="AE142" s="86" t="e">
        <f ca="true">+IF(AND(ISNUMBER(OFFSET('Sanitation Data'!$O$12,0,10*ROW('Sanitation Data'!O136))),'Data Summary'!CT142="Yes"),OFFSET('Sanitation Data'!$O$12,0,10*ROW('Sanitation Data'!O136)),NA())</f>
        <v>#N/A</v>
      </c>
      <c r="AF142" s="86" t="e">
        <f ca="true">+IF(AND(ISNUMBER(OFFSET('Sanitation Data'!$P$4,0,10*ROW('Sanitation Data'!P136))),'Data Summary'!CU142="Yes"),100-OFFSET('Sanitation Data'!$P$4,0,10*ROW('Sanitation Data'!P136)),NA())</f>
        <v>#N/A</v>
      </c>
      <c r="AG142" s="86" t="e">
        <f ca="true">+IF(AND(ISNUMBER(OFFSET('Sanitation Data'!$P$6,0,10*ROW('Sanitation Data'!P136))),'Data Summary'!CV142="Yes"),OFFSET('Sanitation Data'!$P$6,0,10*ROW('Sanitation Data'!P136)),NA())</f>
        <v>#N/A</v>
      </c>
      <c r="AH142" s="86" t="e">
        <f ca="true">+IF(AND(ISNUMBER(OFFSET('Sanitation Data'!$P$10,0,10*ROW('Sanitation Data'!P136))),'Data Summary'!CW142="Yes"),OFFSET('Sanitation Data'!$P$10,0,10*ROW('Sanitation Data'!P136)),NA())</f>
        <v>#N/A</v>
      </c>
      <c r="AI142" s="86" t="e">
        <f ca="true">+IF(AND(ISNUMBER(OFFSET('Sanitation Data'!$P$11,0,10*ROW('Sanitation Data'!P136))),'Data Summary'!CX142="Yes"),OFFSET('Sanitation Data'!$P$11,0,10*ROW('Sanitation Data'!P136)),NA())</f>
        <v>#N/A</v>
      </c>
      <c r="AJ142" s="86" t="e">
        <f ca="true">+IF(AND(ISNUMBER(OFFSET('Sanitation Data'!$P$12,0,10*ROW('Sanitation Data'!P136))),'Data Summary'!CY142="Yes"),OFFSET('Sanitation Data'!$P$12,0,10*ROW('Sanitation Data'!P136)),NA())</f>
        <v>#N/A</v>
      </c>
      <c r="AK142" s="86" t="e">
        <f ca="true">+IF(AND(ISNUMBER(OFFSET('Sanitation Data'!$Q$4,0,10*ROW('Sanitation Data'!Q136))),'Data Summary'!CZ142="Yes"),100-OFFSET('Sanitation Data'!$Q$4,0,10*ROW('Sanitation Data'!Q136)),NA())</f>
        <v>#N/A</v>
      </c>
      <c r="AL142" s="86" t="e">
        <f ca="true">+IF(AND(ISNUMBER(OFFSET('Sanitation Data'!$Q$6,0,10*ROW('Sanitation Data'!Q136))),'Data Summary'!DA142="Yes"),OFFSET('Sanitation Data'!$Q$6,0,10*ROW('Sanitation Data'!Q136)),NA())</f>
        <v>#N/A</v>
      </c>
      <c r="AM142" s="86" t="e">
        <f ca="true">+IF(AND(ISNUMBER(OFFSET('Sanitation Data'!$Q$10,0,10*ROW('Sanitation Data'!Q136))),'Data Summary'!DB142="Yes"),OFFSET('Sanitation Data'!$Q$10,0,10*ROW('Sanitation Data'!Q136)),NA())</f>
        <v>#N/A</v>
      </c>
      <c r="AN142" s="86" t="e">
        <f ca="true">+IF(AND(ISNUMBER(OFFSET('Sanitation Data'!$Q$11,0,10*ROW('Sanitation Data'!Q136))),'Data Summary'!DC142="Yes"),OFFSET('Sanitation Data'!$Q$11,0,10*ROW('Sanitation Data'!Q136)),NA())</f>
        <v>#N/A</v>
      </c>
      <c r="AO142" s="86" t="e">
        <f ca="true">+IF(AND(ISNUMBER(OFFSET('Sanitation Data'!$Q$12,0,10*ROW('Sanitation Data'!Q136))),'Data Summary'!DD142="Yes"),OFFSET('Sanitation Data'!$Q$12,0,10*ROW('Sanitation Data'!Q136)),NA())</f>
        <v>#N/A</v>
      </c>
      <c r="AP142" s="86" t="e">
        <f ca="true">+IF(AND(ISNUMBER(OFFSET('Sanitation Data'!$R$4,0,10*ROW('Sanitation Data'!R136))),'Data Summary'!DE142="Yes"),100-OFFSET('Sanitation Data'!$R$4,0,10*ROW('Sanitation Data'!R136)),NA())</f>
        <v>#N/A</v>
      </c>
      <c r="AQ142" s="86" t="e">
        <f ca="true">+IF(AND(ISNUMBER(OFFSET('Sanitation Data'!$R$6,0,10*ROW('Sanitation Data'!R136))),'Data Summary'!DF142="Yes"),OFFSET('Sanitation Data'!$R$6,0,10*ROW('Sanitation Data'!R136)),NA())</f>
        <v>#N/A</v>
      </c>
      <c r="AR142" s="86" t="e">
        <f ca="true">+IF(AND(ISNUMBER(OFFSET('Sanitation Data'!$R$10,0,10*ROW('Sanitation Data'!R136))),'Data Summary'!DG142="Yes"),OFFSET('Sanitation Data'!$R$10,0,10*ROW('Sanitation Data'!R136)),NA())</f>
        <v>#N/A</v>
      </c>
      <c r="AS142" s="86" t="e">
        <f ca="true">+IF(AND(ISNUMBER(OFFSET('Sanitation Data'!$R$11,0,10*ROW('Sanitation Data'!R136))),'Data Summary'!DH142="Yes"),OFFSET('Sanitation Data'!$R$11,0,10*ROW('Sanitation Data'!R136)),NA())</f>
        <v>#N/A</v>
      </c>
      <c r="AT142" s="86" t="e">
        <f ca="true">+IF(AND(ISNUMBER(OFFSET('Sanitation Data'!$R$12,0,10*ROW('Sanitation Data'!R136))),'Data Summary'!DI142="Yes"),OFFSET('Sanitation Data'!$R$12,0,10*ROW('Sanitation Data'!R136)),NA())</f>
        <v>#N/A</v>
      </c>
      <c r="AU142" s="86" t="e">
        <f ca="true">+IF(AND(ISNUMBER(OFFSET('Sanitation Data'!$S$4,0,10*ROW('Sanitation Data'!S136))),'Data Summary'!DJ142="Yes"),100-OFFSET('Sanitation Data'!$S$4,0,10*ROW('Sanitation Data'!S136)),NA())</f>
        <v>#N/A</v>
      </c>
      <c r="AV142" s="86" t="e">
        <f ca="true">+IF(AND(ISNUMBER(OFFSET('Sanitation Data'!$S$6,0,10*ROW('Sanitation Data'!S136))),'Data Summary'!DK142="Yes"),OFFSET('Sanitation Data'!$S$6,0,10*ROW('Sanitation Data'!S136)),NA())</f>
        <v>#N/A</v>
      </c>
      <c r="AW142" s="86" t="e">
        <f ca="true">+IF(AND(ISNUMBER(OFFSET('Sanitation Data'!$S$10,0,10*ROW('Sanitation Data'!S136))),'Data Summary'!DL142="Yes"),OFFSET('Sanitation Data'!$S$10,0,10*ROW('Sanitation Data'!S136)),NA())</f>
        <v>#N/A</v>
      </c>
      <c r="AX142" s="86" t="e">
        <f ca="true">+IF(AND(ISNUMBER(OFFSET('Sanitation Data'!$S$11,0,10*ROW('Sanitation Data'!S136))),'Data Summary'!DM142="Yes"),OFFSET('Sanitation Data'!$S$11,0,10*ROW('Sanitation Data'!S136)),NA())</f>
        <v>#N/A</v>
      </c>
      <c r="AY142" s="86" t="e">
        <f ca="true">+IF(AND(ISNUMBER(OFFSET('Sanitation Data'!$S$12,0,10*ROW('Sanitation Data'!S136))),'Data Summary'!DN142="Yes"),OFFSET('Sanitation Data'!$S$12,0,10*ROW('Sanitation Data'!S136)),NA())</f>
        <v>#N/A</v>
      </c>
      <c r="AZ142" s="87" t="e">
        <f ca="true">+IF(AND(ISNUMBER(OFFSET('Hygiene Data'!$N$5,0,10*ROW('Hygiene Data'!N136))),'Data Summary'!DO142="Yes"),OFFSET('Hygiene Data'!$N$5,0,10*ROW('Hygiene Data'!N136)),NA())</f>
        <v>#N/A</v>
      </c>
      <c r="BA142" s="87" t="e">
        <f ca="true">+IF(AND(ISNUMBER(OFFSET('Hygiene Data'!$N$7,0,10*ROW('Hygiene Data'!N136))),'Data Summary'!DP142="Yes"),OFFSET('Hygiene Data'!$N$7,0,10*ROW('Hygiene Data'!N136)),NA())</f>
        <v>#N/A</v>
      </c>
      <c r="BB142" s="87" t="e">
        <f ca="true">+IF(AND(ISNUMBER(OFFSET('Hygiene Data'!$N$9,0,10*ROW('Hygiene Data'!N136))),'Data Summary'!DQ142="Yes"),OFFSET('Hygiene Data'!$N$9,0,10*ROW('Hygiene Data'!N136)),NA())</f>
        <v>#N/A</v>
      </c>
      <c r="BC142" s="87" t="e">
        <f ca="true">+IF(AND(ISNUMBER(OFFSET('Hygiene Data'!$O$5,0,10*ROW('Hygiene Data'!O136))),'Data Summary'!DR142="Yes"),OFFSET('Hygiene Data'!$O$5,0,10*ROW('Hygiene Data'!O136)),NA())</f>
        <v>#N/A</v>
      </c>
      <c r="BD142" s="87" t="e">
        <f ca="true">+IF(AND(ISNUMBER(OFFSET('Hygiene Data'!$O$7,0,10*ROW('Hygiene Data'!O136))),'Data Summary'!DS142="Yes"),OFFSET('Hygiene Data'!$O$7,0,10*ROW('Hygiene Data'!O136)),NA())</f>
        <v>#N/A</v>
      </c>
      <c r="BE142" s="87" t="e">
        <f ca="true">+IF(AND(ISNUMBER(OFFSET('Hygiene Data'!$O$9,0,10*ROW('Hygiene Data'!O136))),'Data Summary'!DT142="Yes"),OFFSET('Hygiene Data'!$O$9,0,10*ROW('Hygiene Data'!O136)),NA())</f>
        <v>#N/A</v>
      </c>
      <c r="BF142" s="87" t="e">
        <f ca="true">+IF(AND(ISNUMBER(OFFSET('Hygiene Data'!$P$5,0,10*ROW('Hygiene Data'!P136))),'Data Summary'!DU142="Yes"),OFFSET('Hygiene Data'!$P$5,0,10*ROW('Hygiene Data'!P136)),NA())</f>
        <v>#N/A</v>
      </c>
      <c r="BG142" s="87" t="e">
        <f ca="true">+IF(AND(ISNUMBER(OFFSET('Hygiene Data'!$P$7,0,10*ROW('Hygiene Data'!P136))),'Data Summary'!DV142="Yes"),OFFSET('Hygiene Data'!$P$7,0,10*ROW('Hygiene Data'!P136)),NA())</f>
        <v>#N/A</v>
      </c>
      <c r="BH142" s="87" t="e">
        <f ca="true">+IF(AND(ISNUMBER(OFFSET('Hygiene Data'!$P$9,0,10*ROW('Hygiene Data'!P136))),'Data Summary'!DW142="Yes"),OFFSET('Hygiene Data'!$P$9,0,10*ROW('Hygiene Data'!P136)),NA())</f>
        <v>#N/A</v>
      </c>
      <c r="BI142" s="87" t="e">
        <f ca="true">+IF(AND(ISNUMBER(OFFSET('Hygiene Data'!$Q$5,0,10*ROW('Hygiene Data'!Q136))),'Data Summary'!DX142="Yes"),OFFSET('Hygiene Data'!$Q$5,0,10*ROW('Hygiene Data'!Q136)),NA())</f>
        <v>#N/A</v>
      </c>
      <c r="BJ142" s="87" t="e">
        <f ca="true">+IF(AND(ISNUMBER(OFFSET('Hygiene Data'!$Q$7,0,10*ROW('Hygiene Data'!Q136))),'Data Summary'!DY142="Yes"),OFFSET('Hygiene Data'!$Q$7,0,10*ROW('Hygiene Data'!Q136)),NA())</f>
        <v>#N/A</v>
      </c>
      <c r="BK142" s="87" t="e">
        <f ca="true">+IF(AND(ISNUMBER(OFFSET('Hygiene Data'!$Q$9,0,10*ROW('Hygiene Data'!Q136))),'Data Summary'!DZ142="Yes"),OFFSET('Hygiene Data'!$Q$9,0,10*ROW('Hygiene Data'!Q136)),NA())</f>
        <v>#N/A</v>
      </c>
      <c r="BL142" s="87" t="e">
        <f ca="true">+IF(AND(ISNUMBER(OFFSET('Hygiene Data'!$R$5,0,10*ROW('Hygiene Data'!R136))),'Data Summary'!EA142="Yes"),OFFSET('Hygiene Data'!$R$5,0,10*ROW('Hygiene Data'!R136)),NA())</f>
        <v>#N/A</v>
      </c>
      <c r="BM142" s="87" t="e">
        <f ca="true">+IF(AND(ISNUMBER(OFFSET('Hygiene Data'!$R$7,0,10*ROW('Hygiene Data'!R136))),'Data Summary'!EB142="Yes"),OFFSET('Hygiene Data'!$R$7,0,10*ROW('Hygiene Data'!R136)),NA())</f>
        <v>#N/A</v>
      </c>
      <c r="BN142" s="87" t="e">
        <f ca="true">+IF(AND(ISNUMBER(OFFSET('Hygiene Data'!$R$9,0,10*ROW('Hygiene Data'!R136))),'Data Summary'!EC142="Yes"),OFFSET('Hygiene Data'!$R$9,0,10*ROW('Hygiene Data'!R136)),NA())</f>
        <v>#N/A</v>
      </c>
      <c r="BO142" s="87" t="e">
        <f ca="true">+IF(AND(ISNUMBER(OFFSET('Hygiene Data'!$S$5,0,10*ROW('Hygiene Data'!S136))),'Data Summary'!ED142="Yes"),OFFSET('Hygiene Data'!$S$5,0,10*ROW('Hygiene Data'!S136)),NA())</f>
        <v>#N/A</v>
      </c>
      <c r="BP142" s="87" t="e">
        <f ca="true">+IF(AND(ISNUMBER(OFFSET('Hygiene Data'!$S$7,0,10*ROW('Hygiene Data'!S136))),'Data Summary'!EE142="Yes"),OFFSET('Hygiene Data'!$S$7,0,10*ROW('Hygiene Data'!S136)),NA())</f>
        <v>#N/A</v>
      </c>
      <c r="BQ142" s="87" t="e">
        <f ca="true">+IF(AND(ISNUMBER(OFFSET('Hygiene Data'!$S$9,0,10*ROW('Hygiene Data'!S136))),'Data Summary'!EF142="Yes"),OFFSET('Hygiene Data'!$S$9,0,10*ROW('Hygiene Data'!S136)),NA())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Data'!$N$4,0,10*ROW('Water Data'!N137))),'Data Summary'!BS143="Yes"),100-OFFSET('Water Data'!$N$4,0,10*ROW('Water Data'!N137)),NA())</f>
        <v>#N/A</v>
      </c>
      <c r="E143" s="85" t="e">
        <f ca="true">+IF(AND(ISNUMBER(OFFSET('Water Data'!$N$6,0,10*ROW('Water Data'!N137))),'Data Summary'!BT143="Yes"),OFFSET('Water Data'!$N$6,0,10*ROW('Water Data'!N137)),NA())</f>
        <v>#N/A</v>
      </c>
      <c r="F143" s="85" t="e">
        <f ca="true">+IF(AND(ISNUMBER(OFFSET('Water Data'!$N$9,0,10*ROW('Water Data'!N137))),'Data Summary'!BU143="Yes"),OFFSET('Water Data'!$N$9,0,10*ROW('Water Data'!N137)),NA())</f>
        <v>#N/A</v>
      </c>
      <c r="G143" s="85" t="e">
        <f ca="true">+IF(AND(ISNUMBER(OFFSET('Water Data'!$O$4,0,10*ROW('Water Data'!O137))),'Data Summary'!BV143="Yes"),100-OFFSET('Water Data'!$O$4,0,10*ROW('Water Data'!O137)),NA())</f>
        <v>#N/A</v>
      </c>
      <c r="H143" s="85" t="e">
        <f ca="true">+IF(AND(ISNUMBER(OFFSET('Water Data'!$O$6,0,10*ROW('Water Data'!O137))),'Data Summary'!BW143="Yes"),OFFSET('Water Data'!$O$6,0,10*ROW('Water Data'!O137)),NA())</f>
        <v>#N/A</v>
      </c>
      <c r="I143" s="85" t="e">
        <f ca="true">+IF(AND(ISNUMBER(OFFSET('Water Data'!$O$9,0,10*ROW('Water Data'!O137))),'Data Summary'!BX143="Yes"),OFFSET('Water Data'!$O$9,0,10*ROW('Water Data'!O137)),NA())</f>
        <v>#N/A</v>
      </c>
      <c r="J143" s="85" t="e">
        <f ca="true">+IF(AND(ISNUMBER(OFFSET('Water Data'!$P$4,0,10*ROW('Water Data'!P137))),'Data Summary'!BY143="Yes"),100-OFFSET('Water Data'!$P$4,0,10*ROW('Water Data'!P137)),NA())</f>
        <v>#N/A</v>
      </c>
      <c r="K143" s="85" t="e">
        <f ca="true">+IF(AND(ISNUMBER(OFFSET('Water Data'!$P$6,0,10*ROW('Water Data'!P137))),'Data Summary'!BZ143="Yes"),OFFSET('Water Data'!$P$6,0,10*ROW('Water Data'!P137)),NA())</f>
        <v>#N/A</v>
      </c>
      <c r="L143" s="85" t="e">
        <f ca="true">+IF(AND(ISNUMBER(OFFSET('Water Data'!$P$9,0,10*ROW('Water Data'!P137))),'Data Summary'!CA143="Yes"),OFFSET('Water Data'!$P$9,0,10*ROW('Water Data'!P137)),NA())</f>
        <v>#N/A</v>
      </c>
      <c r="M143" s="85" t="e">
        <f ca="true">+IF(AND(ISNUMBER(OFFSET('Water Data'!$Q$4,0,10*ROW('Water Data'!Q137))),'Data Summary'!CB143="Yes"),100-OFFSET('Water Data'!$Q$4,0,10*ROW('Water Data'!Q137)),NA())</f>
        <v>#N/A</v>
      </c>
      <c r="N143" s="85" t="e">
        <f ca="true">+IF(AND(ISNUMBER(OFFSET('Water Data'!$Q$6,0,10*ROW('Water Data'!Q137))),'Data Summary'!CC143="Yes"),OFFSET('Water Data'!$Q$6,0,10*ROW('Water Data'!Q137)),NA())</f>
        <v>#N/A</v>
      </c>
      <c r="O143" s="85" t="e">
        <f ca="true">+IF(AND(ISNUMBER(OFFSET('Water Data'!$Q$9,0,10*ROW('Water Data'!Q137))),'Data Summary'!CD143="Yes"),OFFSET('Water Data'!$Q$9,0,10*ROW('Water Data'!Q137)),NA())</f>
        <v>#N/A</v>
      </c>
      <c r="P143" s="85" t="e">
        <f ca="true">+IF(AND(ISNUMBER(OFFSET('Water Data'!$R$4,0,10*ROW('Water Data'!R137))),'Data Summary'!CE143="Yes"),100-OFFSET('Water Data'!$R$4,0,10*ROW('Water Data'!R137)),NA())</f>
        <v>#N/A</v>
      </c>
      <c r="Q143" s="85" t="e">
        <f ca="true">+IF(AND(ISNUMBER(OFFSET('Water Data'!$R$6,0,10*ROW('Water Data'!R137))),'Data Summary'!CF143="Yes"),OFFSET('Water Data'!$R$6,0,10*ROW('Water Data'!R137)),NA())</f>
        <v>#N/A</v>
      </c>
      <c r="R143" s="85" t="e">
        <f ca="true">+IF(AND(ISNUMBER(OFFSET('Water Data'!$R$9,0,10*ROW('Water Data'!R137))),'Data Summary'!CG143="Yes"),OFFSET('Water Data'!$R$9,0,10*ROW('Water Data'!R137)),NA())</f>
        <v>#N/A</v>
      </c>
      <c r="S143" s="85" t="e">
        <f ca="true">+IF(AND(ISNUMBER(OFFSET('Water Data'!$S$4,0,10*ROW('Water Data'!S137))),'Data Summary'!CH143="Yes"),100-OFFSET('Water Data'!$S$4,0,10*ROW('Water Data'!S137)),NA())</f>
        <v>#N/A</v>
      </c>
      <c r="T143" s="85" t="e">
        <f ca="true">+IF(AND(ISNUMBER(OFFSET('Water Data'!$S$6,0,10*ROW('Water Data'!S137))),'Data Summary'!CI143="Yes"),OFFSET('Water Data'!$S$6,0,10*ROW('Water Data'!S137)),NA())</f>
        <v>#N/A</v>
      </c>
      <c r="U143" s="85" t="e">
        <f ca="true">+IF(AND(ISNUMBER(OFFSET('Water Data'!$S$9,0,10*ROW('Water Data'!S137))),'Data Summary'!CJ143="Yes"),OFFSET('Water Data'!$S$9,0,10*ROW('Water Data'!S137)),NA())</f>
        <v>#N/A</v>
      </c>
      <c r="V143" s="86" t="e">
        <f ca="true">+IF(AND(ISNUMBER(OFFSET('Sanitation Data'!$N$4,0,10*ROW('Sanitation Data'!N137))),'Data Summary'!CK143="Yes"),100-OFFSET('Sanitation Data'!$N$4,0,10*ROW('Sanitation Data'!N137)),NA())</f>
        <v>#N/A</v>
      </c>
      <c r="W143" s="86" t="e">
        <f ca="true">+IF(AND(ISNUMBER(OFFSET('Sanitation Data'!$N$6,0,10*ROW('Sanitation Data'!N137))),'Data Summary'!CL143="Yes"),OFFSET('Sanitation Data'!$N$6,0,10*ROW('Sanitation Data'!N137)),NA())</f>
        <v>#N/A</v>
      </c>
      <c r="X143" s="86" t="e">
        <f ca="true">+IF(AND(ISNUMBER(OFFSET('Sanitation Data'!$N$10,0,10*ROW('Sanitation Data'!N137))),'Data Summary'!CM143="Yes"),OFFSET('Sanitation Data'!$N$10,0,10*ROW('Sanitation Data'!N137)),NA())</f>
        <v>#N/A</v>
      </c>
      <c r="Y143" s="86" t="e">
        <f ca="true">+IF(AND(ISNUMBER(OFFSET('Sanitation Data'!$N$11,0,10*ROW('Sanitation Data'!N137))),'Data Summary'!CN143="Yes"),OFFSET('Sanitation Data'!$N$11,0,10*ROW('Sanitation Data'!N137)),NA())</f>
        <v>#N/A</v>
      </c>
      <c r="Z143" s="86" t="e">
        <f ca="true">+IF(AND(ISNUMBER(OFFSET('Sanitation Data'!$N$12,0,10*ROW('Sanitation Data'!N137))),'Data Summary'!CO143="Yes"),OFFSET('Sanitation Data'!$N$12,0,10*ROW('Sanitation Data'!N137)),NA())</f>
        <v>#N/A</v>
      </c>
      <c r="AA143" s="86" t="e">
        <f ca="true">+IF(AND(ISNUMBER(OFFSET('Sanitation Data'!$O$4,0,10*ROW('Sanitation Data'!O137))),'Data Summary'!CP143="Yes"),100-OFFSET('Sanitation Data'!$O$4,0,10*ROW('Sanitation Data'!O137)),NA())</f>
        <v>#N/A</v>
      </c>
      <c r="AB143" s="86" t="e">
        <f ca="true">+IF(AND(ISNUMBER(OFFSET('Sanitation Data'!$O$6,0,10*ROW('Sanitation Data'!O137))),'Data Summary'!CQ143="Yes"),OFFSET('Sanitation Data'!$O$6,0,10*ROW('Sanitation Data'!O137)),NA())</f>
        <v>#N/A</v>
      </c>
      <c r="AC143" s="86" t="e">
        <f ca="true">+IF(AND(ISNUMBER(OFFSET('Sanitation Data'!$O$10,0,10*ROW('Sanitation Data'!O137))),'Data Summary'!CR143="Yes"),OFFSET('Sanitation Data'!$O$10,0,10*ROW('Sanitation Data'!O137)),NA())</f>
        <v>#N/A</v>
      </c>
      <c r="AD143" s="86" t="e">
        <f ca="true">+IF(AND(ISNUMBER(OFFSET('Sanitation Data'!$O$11,0,10*ROW('Sanitation Data'!O137))),'Data Summary'!CS143="Yes"),OFFSET('Sanitation Data'!$O$11,0,10*ROW('Sanitation Data'!O137)),NA())</f>
        <v>#N/A</v>
      </c>
      <c r="AE143" s="86" t="e">
        <f ca="true">+IF(AND(ISNUMBER(OFFSET('Sanitation Data'!$O$12,0,10*ROW('Sanitation Data'!O137))),'Data Summary'!CT143="Yes"),OFFSET('Sanitation Data'!$O$12,0,10*ROW('Sanitation Data'!O137)),NA())</f>
        <v>#N/A</v>
      </c>
      <c r="AF143" s="86" t="e">
        <f ca="true">+IF(AND(ISNUMBER(OFFSET('Sanitation Data'!$P$4,0,10*ROW('Sanitation Data'!P137))),'Data Summary'!CU143="Yes"),100-OFFSET('Sanitation Data'!$P$4,0,10*ROW('Sanitation Data'!P137)),NA())</f>
        <v>#N/A</v>
      </c>
      <c r="AG143" s="86" t="e">
        <f ca="true">+IF(AND(ISNUMBER(OFFSET('Sanitation Data'!$P$6,0,10*ROW('Sanitation Data'!P137))),'Data Summary'!CV143="Yes"),OFFSET('Sanitation Data'!$P$6,0,10*ROW('Sanitation Data'!P137)),NA())</f>
        <v>#N/A</v>
      </c>
      <c r="AH143" s="86" t="e">
        <f ca="true">+IF(AND(ISNUMBER(OFFSET('Sanitation Data'!$P$10,0,10*ROW('Sanitation Data'!P137))),'Data Summary'!CW143="Yes"),OFFSET('Sanitation Data'!$P$10,0,10*ROW('Sanitation Data'!P137)),NA())</f>
        <v>#N/A</v>
      </c>
      <c r="AI143" s="86" t="e">
        <f ca="true">+IF(AND(ISNUMBER(OFFSET('Sanitation Data'!$P$11,0,10*ROW('Sanitation Data'!P137))),'Data Summary'!CX143="Yes"),OFFSET('Sanitation Data'!$P$11,0,10*ROW('Sanitation Data'!P137)),NA())</f>
        <v>#N/A</v>
      </c>
      <c r="AJ143" s="86" t="e">
        <f ca="true">+IF(AND(ISNUMBER(OFFSET('Sanitation Data'!$P$12,0,10*ROW('Sanitation Data'!P137))),'Data Summary'!CY143="Yes"),OFFSET('Sanitation Data'!$P$12,0,10*ROW('Sanitation Data'!P137)),NA())</f>
        <v>#N/A</v>
      </c>
      <c r="AK143" s="86" t="e">
        <f ca="true">+IF(AND(ISNUMBER(OFFSET('Sanitation Data'!$Q$4,0,10*ROW('Sanitation Data'!Q137))),'Data Summary'!CZ143="Yes"),100-OFFSET('Sanitation Data'!$Q$4,0,10*ROW('Sanitation Data'!Q137)),NA())</f>
        <v>#N/A</v>
      </c>
      <c r="AL143" s="86" t="e">
        <f ca="true">+IF(AND(ISNUMBER(OFFSET('Sanitation Data'!$Q$6,0,10*ROW('Sanitation Data'!Q137))),'Data Summary'!DA143="Yes"),OFFSET('Sanitation Data'!$Q$6,0,10*ROW('Sanitation Data'!Q137)),NA())</f>
        <v>#N/A</v>
      </c>
      <c r="AM143" s="86" t="e">
        <f ca="true">+IF(AND(ISNUMBER(OFFSET('Sanitation Data'!$Q$10,0,10*ROW('Sanitation Data'!Q137))),'Data Summary'!DB143="Yes"),OFFSET('Sanitation Data'!$Q$10,0,10*ROW('Sanitation Data'!Q137)),NA())</f>
        <v>#N/A</v>
      </c>
      <c r="AN143" s="86" t="e">
        <f ca="true">+IF(AND(ISNUMBER(OFFSET('Sanitation Data'!$Q$11,0,10*ROW('Sanitation Data'!Q137))),'Data Summary'!DC143="Yes"),OFFSET('Sanitation Data'!$Q$11,0,10*ROW('Sanitation Data'!Q137)),NA())</f>
        <v>#N/A</v>
      </c>
      <c r="AO143" s="86" t="e">
        <f ca="true">+IF(AND(ISNUMBER(OFFSET('Sanitation Data'!$Q$12,0,10*ROW('Sanitation Data'!Q137))),'Data Summary'!DD143="Yes"),OFFSET('Sanitation Data'!$Q$12,0,10*ROW('Sanitation Data'!Q137)),NA())</f>
        <v>#N/A</v>
      </c>
      <c r="AP143" s="86" t="e">
        <f ca="true">+IF(AND(ISNUMBER(OFFSET('Sanitation Data'!$R$4,0,10*ROW('Sanitation Data'!R137))),'Data Summary'!DE143="Yes"),100-OFFSET('Sanitation Data'!$R$4,0,10*ROW('Sanitation Data'!R137)),NA())</f>
        <v>#N/A</v>
      </c>
      <c r="AQ143" s="86" t="e">
        <f ca="true">+IF(AND(ISNUMBER(OFFSET('Sanitation Data'!$R$6,0,10*ROW('Sanitation Data'!R137))),'Data Summary'!DF143="Yes"),OFFSET('Sanitation Data'!$R$6,0,10*ROW('Sanitation Data'!R137)),NA())</f>
        <v>#N/A</v>
      </c>
      <c r="AR143" s="86" t="e">
        <f ca="true">+IF(AND(ISNUMBER(OFFSET('Sanitation Data'!$R$10,0,10*ROW('Sanitation Data'!R137))),'Data Summary'!DG143="Yes"),OFFSET('Sanitation Data'!$R$10,0,10*ROW('Sanitation Data'!R137)),NA())</f>
        <v>#N/A</v>
      </c>
      <c r="AS143" s="86" t="e">
        <f ca="true">+IF(AND(ISNUMBER(OFFSET('Sanitation Data'!$R$11,0,10*ROW('Sanitation Data'!R137))),'Data Summary'!DH143="Yes"),OFFSET('Sanitation Data'!$R$11,0,10*ROW('Sanitation Data'!R137)),NA())</f>
        <v>#N/A</v>
      </c>
      <c r="AT143" s="86" t="e">
        <f ca="true">+IF(AND(ISNUMBER(OFFSET('Sanitation Data'!$R$12,0,10*ROW('Sanitation Data'!R137))),'Data Summary'!DI143="Yes"),OFFSET('Sanitation Data'!$R$12,0,10*ROW('Sanitation Data'!R137)),NA())</f>
        <v>#N/A</v>
      </c>
      <c r="AU143" s="86" t="e">
        <f ca="true">+IF(AND(ISNUMBER(OFFSET('Sanitation Data'!$S$4,0,10*ROW('Sanitation Data'!S137))),'Data Summary'!DJ143="Yes"),100-OFFSET('Sanitation Data'!$S$4,0,10*ROW('Sanitation Data'!S137)),NA())</f>
        <v>#N/A</v>
      </c>
      <c r="AV143" s="86" t="e">
        <f ca="true">+IF(AND(ISNUMBER(OFFSET('Sanitation Data'!$S$6,0,10*ROW('Sanitation Data'!S137))),'Data Summary'!DK143="Yes"),OFFSET('Sanitation Data'!$S$6,0,10*ROW('Sanitation Data'!S137)),NA())</f>
        <v>#N/A</v>
      </c>
      <c r="AW143" s="86" t="e">
        <f ca="true">+IF(AND(ISNUMBER(OFFSET('Sanitation Data'!$S$10,0,10*ROW('Sanitation Data'!S137))),'Data Summary'!DL143="Yes"),OFFSET('Sanitation Data'!$S$10,0,10*ROW('Sanitation Data'!S137)),NA())</f>
        <v>#N/A</v>
      </c>
      <c r="AX143" s="86" t="e">
        <f ca="true">+IF(AND(ISNUMBER(OFFSET('Sanitation Data'!$S$11,0,10*ROW('Sanitation Data'!S137))),'Data Summary'!DM143="Yes"),OFFSET('Sanitation Data'!$S$11,0,10*ROW('Sanitation Data'!S137)),NA())</f>
        <v>#N/A</v>
      </c>
      <c r="AY143" s="86" t="e">
        <f ca="true">+IF(AND(ISNUMBER(OFFSET('Sanitation Data'!$S$12,0,10*ROW('Sanitation Data'!S137))),'Data Summary'!DN143="Yes"),OFFSET('Sanitation Data'!$S$12,0,10*ROW('Sanitation Data'!S137)),NA())</f>
        <v>#N/A</v>
      </c>
      <c r="AZ143" s="87" t="e">
        <f ca="true">+IF(AND(ISNUMBER(OFFSET('Hygiene Data'!$N$5,0,10*ROW('Hygiene Data'!N137))),'Data Summary'!DO143="Yes"),OFFSET('Hygiene Data'!$N$5,0,10*ROW('Hygiene Data'!N137)),NA())</f>
        <v>#N/A</v>
      </c>
      <c r="BA143" s="87" t="e">
        <f ca="true">+IF(AND(ISNUMBER(OFFSET('Hygiene Data'!$N$7,0,10*ROW('Hygiene Data'!N137))),'Data Summary'!DP143="Yes"),OFFSET('Hygiene Data'!$N$7,0,10*ROW('Hygiene Data'!N137)),NA())</f>
        <v>#N/A</v>
      </c>
      <c r="BB143" s="87" t="e">
        <f ca="true">+IF(AND(ISNUMBER(OFFSET('Hygiene Data'!$N$9,0,10*ROW('Hygiene Data'!N137))),'Data Summary'!DQ143="Yes"),OFFSET('Hygiene Data'!$N$9,0,10*ROW('Hygiene Data'!N137)),NA())</f>
        <v>#N/A</v>
      </c>
      <c r="BC143" s="87" t="e">
        <f ca="true">+IF(AND(ISNUMBER(OFFSET('Hygiene Data'!$O$5,0,10*ROW('Hygiene Data'!O137))),'Data Summary'!DR143="Yes"),OFFSET('Hygiene Data'!$O$5,0,10*ROW('Hygiene Data'!O137)),NA())</f>
        <v>#N/A</v>
      </c>
      <c r="BD143" s="87" t="e">
        <f ca="true">+IF(AND(ISNUMBER(OFFSET('Hygiene Data'!$O$7,0,10*ROW('Hygiene Data'!O137))),'Data Summary'!DS143="Yes"),OFFSET('Hygiene Data'!$O$7,0,10*ROW('Hygiene Data'!O137)),NA())</f>
        <v>#N/A</v>
      </c>
      <c r="BE143" s="87" t="e">
        <f ca="true">+IF(AND(ISNUMBER(OFFSET('Hygiene Data'!$O$9,0,10*ROW('Hygiene Data'!O137))),'Data Summary'!DT143="Yes"),OFFSET('Hygiene Data'!$O$9,0,10*ROW('Hygiene Data'!O137)),NA())</f>
        <v>#N/A</v>
      </c>
      <c r="BF143" s="87" t="e">
        <f ca="true">+IF(AND(ISNUMBER(OFFSET('Hygiene Data'!$P$5,0,10*ROW('Hygiene Data'!P137))),'Data Summary'!DU143="Yes"),OFFSET('Hygiene Data'!$P$5,0,10*ROW('Hygiene Data'!P137)),NA())</f>
        <v>#N/A</v>
      </c>
      <c r="BG143" s="87" t="e">
        <f ca="true">+IF(AND(ISNUMBER(OFFSET('Hygiene Data'!$P$7,0,10*ROW('Hygiene Data'!P137))),'Data Summary'!DV143="Yes"),OFFSET('Hygiene Data'!$P$7,0,10*ROW('Hygiene Data'!P137)),NA())</f>
        <v>#N/A</v>
      </c>
      <c r="BH143" s="87" t="e">
        <f ca="true">+IF(AND(ISNUMBER(OFFSET('Hygiene Data'!$P$9,0,10*ROW('Hygiene Data'!P137))),'Data Summary'!DW143="Yes"),OFFSET('Hygiene Data'!$P$9,0,10*ROW('Hygiene Data'!P137)),NA())</f>
        <v>#N/A</v>
      </c>
      <c r="BI143" s="87" t="e">
        <f ca="true">+IF(AND(ISNUMBER(OFFSET('Hygiene Data'!$Q$5,0,10*ROW('Hygiene Data'!Q137))),'Data Summary'!DX143="Yes"),OFFSET('Hygiene Data'!$Q$5,0,10*ROW('Hygiene Data'!Q137)),NA())</f>
        <v>#N/A</v>
      </c>
      <c r="BJ143" s="87" t="e">
        <f ca="true">+IF(AND(ISNUMBER(OFFSET('Hygiene Data'!$Q$7,0,10*ROW('Hygiene Data'!Q137))),'Data Summary'!DY143="Yes"),OFFSET('Hygiene Data'!$Q$7,0,10*ROW('Hygiene Data'!Q137)),NA())</f>
        <v>#N/A</v>
      </c>
      <c r="BK143" s="87" t="e">
        <f ca="true">+IF(AND(ISNUMBER(OFFSET('Hygiene Data'!$Q$9,0,10*ROW('Hygiene Data'!Q137))),'Data Summary'!DZ143="Yes"),OFFSET('Hygiene Data'!$Q$9,0,10*ROW('Hygiene Data'!Q137)),NA())</f>
        <v>#N/A</v>
      </c>
      <c r="BL143" s="87" t="e">
        <f ca="true">+IF(AND(ISNUMBER(OFFSET('Hygiene Data'!$R$5,0,10*ROW('Hygiene Data'!R137))),'Data Summary'!EA143="Yes"),OFFSET('Hygiene Data'!$R$5,0,10*ROW('Hygiene Data'!R137)),NA())</f>
        <v>#N/A</v>
      </c>
      <c r="BM143" s="87" t="e">
        <f ca="true">+IF(AND(ISNUMBER(OFFSET('Hygiene Data'!$R$7,0,10*ROW('Hygiene Data'!R137))),'Data Summary'!EB143="Yes"),OFFSET('Hygiene Data'!$R$7,0,10*ROW('Hygiene Data'!R137)),NA())</f>
        <v>#N/A</v>
      </c>
      <c r="BN143" s="87" t="e">
        <f ca="true">+IF(AND(ISNUMBER(OFFSET('Hygiene Data'!$R$9,0,10*ROW('Hygiene Data'!R137))),'Data Summary'!EC143="Yes"),OFFSET('Hygiene Data'!$R$9,0,10*ROW('Hygiene Data'!R137)),NA())</f>
        <v>#N/A</v>
      </c>
      <c r="BO143" s="87" t="e">
        <f ca="true">+IF(AND(ISNUMBER(OFFSET('Hygiene Data'!$S$5,0,10*ROW('Hygiene Data'!S137))),'Data Summary'!ED143="Yes"),OFFSET('Hygiene Data'!$S$5,0,10*ROW('Hygiene Data'!S137)),NA())</f>
        <v>#N/A</v>
      </c>
      <c r="BP143" s="87" t="e">
        <f ca="true">+IF(AND(ISNUMBER(OFFSET('Hygiene Data'!$S$7,0,10*ROW('Hygiene Data'!S137))),'Data Summary'!EE143="Yes"),OFFSET('Hygiene Data'!$S$7,0,10*ROW('Hygiene Data'!S137)),NA())</f>
        <v>#N/A</v>
      </c>
      <c r="BQ143" s="87" t="e">
        <f ca="true">+IF(AND(ISNUMBER(OFFSET('Hygiene Data'!$S$9,0,10*ROW('Hygiene Data'!S137))),'Data Summary'!EF143="Yes"),OFFSET('Hygiene Data'!$S$9,0,10*ROW('Hygiene Data'!S137)),NA())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Data'!$N$4,0,10*ROW('Water Data'!N138))),'Data Summary'!BS144="Yes"),100-OFFSET('Water Data'!$N$4,0,10*ROW('Water Data'!N138)),NA())</f>
        <v>#N/A</v>
      </c>
      <c r="E144" s="85" t="e">
        <f ca="true">+IF(AND(ISNUMBER(OFFSET('Water Data'!$N$6,0,10*ROW('Water Data'!N138))),'Data Summary'!BT144="Yes"),OFFSET('Water Data'!$N$6,0,10*ROW('Water Data'!N138)),NA())</f>
        <v>#N/A</v>
      </c>
      <c r="F144" s="85" t="e">
        <f ca="true">+IF(AND(ISNUMBER(OFFSET('Water Data'!$N$9,0,10*ROW('Water Data'!N138))),'Data Summary'!BU144="Yes"),OFFSET('Water Data'!$N$9,0,10*ROW('Water Data'!N138)),NA())</f>
        <v>#N/A</v>
      </c>
      <c r="G144" s="85" t="e">
        <f ca="true">+IF(AND(ISNUMBER(OFFSET('Water Data'!$O$4,0,10*ROW('Water Data'!O138))),'Data Summary'!BV144="Yes"),100-OFFSET('Water Data'!$O$4,0,10*ROW('Water Data'!O138)),NA())</f>
        <v>#N/A</v>
      </c>
      <c r="H144" s="85" t="e">
        <f ca="true">+IF(AND(ISNUMBER(OFFSET('Water Data'!$O$6,0,10*ROW('Water Data'!O138))),'Data Summary'!BW144="Yes"),OFFSET('Water Data'!$O$6,0,10*ROW('Water Data'!O138)),NA())</f>
        <v>#N/A</v>
      </c>
      <c r="I144" s="85" t="e">
        <f ca="true">+IF(AND(ISNUMBER(OFFSET('Water Data'!$O$9,0,10*ROW('Water Data'!O138))),'Data Summary'!BX144="Yes"),OFFSET('Water Data'!$O$9,0,10*ROW('Water Data'!O138)),NA())</f>
        <v>#N/A</v>
      </c>
      <c r="J144" s="85" t="e">
        <f ca="true">+IF(AND(ISNUMBER(OFFSET('Water Data'!$P$4,0,10*ROW('Water Data'!P138))),'Data Summary'!BY144="Yes"),100-OFFSET('Water Data'!$P$4,0,10*ROW('Water Data'!P138)),NA())</f>
        <v>#N/A</v>
      </c>
      <c r="K144" s="85" t="e">
        <f ca="true">+IF(AND(ISNUMBER(OFFSET('Water Data'!$P$6,0,10*ROW('Water Data'!P138))),'Data Summary'!BZ144="Yes"),OFFSET('Water Data'!$P$6,0,10*ROW('Water Data'!P138)),NA())</f>
        <v>#N/A</v>
      </c>
      <c r="L144" s="85" t="e">
        <f ca="true">+IF(AND(ISNUMBER(OFFSET('Water Data'!$P$9,0,10*ROW('Water Data'!P138))),'Data Summary'!CA144="Yes"),OFFSET('Water Data'!$P$9,0,10*ROW('Water Data'!P138)),NA())</f>
        <v>#N/A</v>
      </c>
      <c r="M144" s="85" t="e">
        <f ca="true">+IF(AND(ISNUMBER(OFFSET('Water Data'!$Q$4,0,10*ROW('Water Data'!Q138))),'Data Summary'!CB144="Yes"),100-OFFSET('Water Data'!$Q$4,0,10*ROW('Water Data'!Q138)),NA())</f>
        <v>#N/A</v>
      </c>
      <c r="N144" s="85" t="e">
        <f ca="true">+IF(AND(ISNUMBER(OFFSET('Water Data'!$Q$6,0,10*ROW('Water Data'!Q138))),'Data Summary'!CC144="Yes"),OFFSET('Water Data'!$Q$6,0,10*ROW('Water Data'!Q138)),NA())</f>
        <v>#N/A</v>
      </c>
      <c r="O144" s="85" t="e">
        <f ca="true">+IF(AND(ISNUMBER(OFFSET('Water Data'!$Q$9,0,10*ROW('Water Data'!Q138))),'Data Summary'!CD144="Yes"),OFFSET('Water Data'!$Q$9,0,10*ROW('Water Data'!Q138)),NA())</f>
        <v>#N/A</v>
      </c>
      <c r="P144" s="85" t="e">
        <f ca="true">+IF(AND(ISNUMBER(OFFSET('Water Data'!$R$4,0,10*ROW('Water Data'!R138))),'Data Summary'!CE144="Yes"),100-OFFSET('Water Data'!$R$4,0,10*ROW('Water Data'!R138)),NA())</f>
        <v>#N/A</v>
      </c>
      <c r="Q144" s="85" t="e">
        <f ca="true">+IF(AND(ISNUMBER(OFFSET('Water Data'!$R$6,0,10*ROW('Water Data'!R138))),'Data Summary'!CF144="Yes"),OFFSET('Water Data'!$R$6,0,10*ROW('Water Data'!R138)),NA())</f>
        <v>#N/A</v>
      </c>
      <c r="R144" s="85" t="e">
        <f ca="true">+IF(AND(ISNUMBER(OFFSET('Water Data'!$R$9,0,10*ROW('Water Data'!R138))),'Data Summary'!CG144="Yes"),OFFSET('Water Data'!$R$9,0,10*ROW('Water Data'!R138)),NA())</f>
        <v>#N/A</v>
      </c>
      <c r="S144" s="85" t="e">
        <f ca="true">+IF(AND(ISNUMBER(OFFSET('Water Data'!$S$4,0,10*ROW('Water Data'!S138))),'Data Summary'!CH144="Yes"),100-OFFSET('Water Data'!$S$4,0,10*ROW('Water Data'!S138)),NA())</f>
        <v>#N/A</v>
      </c>
      <c r="T144" s="85" t="e">
        <f ca="true">+IF(AND(ISNUMBER(OFFSET('Water Data'!$S$6,0,10*ROW('Water Data'!S138))),'Data Summary'!CI144="Yes"),OFFSET('Water Data'!$S$6,0,10*ROW('Water Data'!S138)),NA())</f>
        <v>#N/A</v>
      </c>
      <c r="U144" s="85" t="e">
        <f ca="true">+IF(AND(ISNUMBER(OFFSET('Water Data'!$S$9,0,10*ROW('Water Data'!S138))),'Data Summary'!CJ144="Yes"),OFFSET('Water Data'!$S$9,0,10*ROW('Water Data'!S138)),NA())</f>
        <v>#N/A</v>
      </c>
      <c r="V144" s="86" t="e">
        <f ca="true">+IF(AND(ISNUMBER(OFFSET('Sanitation Data'!$N$4,0,10*ROW('Sanitation Data'!N138))),'Data Summary'!CK144="Yes"),100-OFFSET('Sanitation Data'!$N$4,0,10*ROW('Sanitation Data'!N138)),NA())</f>
        <v>#N/A</v>
      </c>
      <c r="W144" s="86" t="e">
        <f ca="true">+IF(AND(ISNUMBER(OFFSET('Sanitation Data'!$N$6,0,10*ROW('Sanitation Data'!N138))),'Data Summary'!CL144="Yes"),OFFSET('Sanitation Data'!$N$6,0,10*ROW('Sanitation Data'!N138)),NA())</f>
        <v>#N/A</v>
      </c>
      <c r="X144" s="86" t="e">
        <f ca="true">+IF(AND(ISNUMBER(OFFSET('Sanitation Data'!$N$10,0,10*ROW('Sanitation Data'!N138))),'Data Summary'!CM144="Yes"),OFFSET('Sanitation Data'!$N$10,0,10*ROW('Sanitation Data'!N138)),NA())</f>
        <v>#N/A</v>
      </c>
      <c r="Y144" s="86" t="e">
        <f ca="true">+IF(AND(ISNUMBER(OFFSET('Sanitation Data'!$N$11,0,10*ROW('Sanitation Data'!N138))),'Data Summary'!CN144="Yes"),OFFSET('Sanitation Data'!$N$11,0,10*ROW('Sanitation Data'!N138)),NA())</f>
        <v>#N/A</v>
      </c>
      <c r="Z144" s="86" t="e">
        <f ca="true">+IF(AND(ISNUMBER(OFFSET('Sanitation Data'!$N$12,0,10*ROW('Sanitation Data'!N138))),'Data Summary'!CO144="Yes"),OFFSET('Sanitation Data'!$N$12,0,10*ROW('Sanitation Data'!N138)),NA())</f>
        <v>#N/A</v>
      </c>
      <c r="AA144" s="86" t="e">
        <f ca="true">+IF(AND(ISNUMBER(OFFSET('Sanitation Data'!$O$4,0,10*ROW('Sanitation Data'!O138))),'Data Summary'!CP144="Yes"),100-OFFSET('Sanitation Data'!$O$4,0,10*ROW('Sanitation Data'!O138)),NA())</f>
        <v>#N/A</v>
      </c>
      <c r="AB144" s="86" t="e">
        <f ca="true">+IF(AND(ISNUMBER(OFFSET('Sanitation Data'!$O$6,0,10*ROW('Sanitation Data'!O138))),'Data Summary'!CQ144="Yes"),OFFSET('Sanitation Data'!$O$6,0,10*ROW('Sanitation Data'!O138)),NA())</f>
        <v>#N/A</v>
      </c>
      <c r="AC144" s="86" t="e">
        <f ca="true">+IF(AND(ISNUMBER(OFFSET('Sanitation Data'!$O$10,0,10*ROW('Sanitation Data'!O138))),'Data Summary'!CR144="Yes"),OFFSET('Sanitation Data'!$O$10,0,10*ROW('Sanitation Data'!O138)),NA())</f>
        <v>#N/A</v>
      </c>
      <c r="AD144" s="86" t="e">
        <f ca="true">+IF(AND(ISNUMBER(OFFSET('Sanitation Data'!$O$11,0,10*ROW('Sanitation Data'!O138))),'Data Summary'!CS144="Yes"),OFFSET('Sanitation Data'!$O$11,0,10*ROW('Sanitation Data'!O138)),NA())</f>
        <v>#N/A</v>
      </c>
      <c r="AE144" s="86" t="e">
        <f ca="true">+IF(AND(ISNUMBER(OFFSET('Sanitation Data'!$O$12,0,10*ROW('Sanitation Data'!O138))),'Data Summary'!CT144="Yes"),OFFSET('Sanitation Data'!$O$12,0,10*ROW('Sanitation Data'!O138)),NA())</f>
        <v>#N/A</v>
      </c>
      <c r="AF144" s="86" t="e">
        <f ca="true">+IF(AND(ISNUMBER(OFFSET('Sanitation Data'!$P$4,0,10*ROW('Sanitation Data'!P138))),'Data Summary'!CU144="Yes"),100-OFFSET('Sanitation Data'!$P$4,0,10*ROW('Sanitation Data'!P138)),NA())</f>
        <v>#N/A</v>
      </c>
      <c r="AG144" s="86" t="e">
        <f ca="true">+IF(AND(ISNUMBER(OFFSET('Sanitation Data'!$P$6,0,10*ROW('Sanitation Data'!P138))),'Data Summary'!CV144="Yes"),OFFSET('Sanitation Data'!$P$6,0,10*ROW('Sanitation Data'!P138)),NA())</f>
        <v>#N/A</v>
      </c>
      <c r="AH144" s="86" t="e">
        <f ca="true">+IF(AND(ISNUMBER(OFFSET('Sanitation Data'!$P$10,0,10*ROW('Sanitation Data'!P138))),'Data Summary'!CW144="Yes"),OFFSET('Sanitation Data'!$P$10,0,10*ROW('Sanitation Data'!P138)),NA())</f>
        <v>#N/A</v>
      </c>
      <c r="AI144" s="86" t="e">
        <f ca="true">+IF(AND(ISNUMBER(OFFSET('Sanitation Data'!$P$11,0,10*ROW('Sanitation Data'!P138))),'Data Summary'!CX144="Yes"),OFFSET('Sanitation Data'!$P$11,0,10*ROW('Sanitation Data'!P138)),NA())</f>
        <v>#N/A</v>
      </c>
      <c r="AJ144" s="86" t="e">
        <f ca="true">+IF(AND(ISNUMBER(OFFSET('Sanitation Data'!$P$12,0,10*ROW('Sanitation Data'!P138))),'Data Summary'!CY144="Yes"),OFFSET('Sanitation Data'!$P$12,0,10*ROW('Sanitation Data'!P138)),NA())</f>
        <v>#N/A</v>
      </c>
      <c r="AK144" s="86" t="e">
        <f ca="true">+IF(AND(ISNUMBER(OFFSET('Sanitation Data'!$Q$4,0,10*ROW('Sanitation Data'!Q138))),'Data Summary'!CZ144="Yes"),100-OFFSET('Sanitation Data'!$Q$4,0,10*ROW('Sanitation Data'!Q138)),NA())</f>
        <v>#N/A</v>
      </c>
      <c r="AL144" s="86" t="e">
        <f ca="true">+IF(AND(ISNUMBER(OFFSET('Sanitation Data'!$Q$6,0,10*ROW('Sanitation Data'!Q138))),'Data Summary'!DA144="Yes"),OFFSET('Sanitation Data'!$Q$6,0,10*ROW('Sanitation Data'!Q138)),NA())</f>
        <v>#N/A</v>
      </c>
      <c r="AM144" s="86" t="e">
        <f ca="true">+IF(AND(ISNUMBER(OFFSET('Sanitation Data'!$Q$10,0,10*ROW('Sanitation Data'!Q138))),'Data Summary'!DB144="Yes"),OFFSET('Sanitation Data'!$Q$10,0,10*ROW('Sanitation Data'!Q138)),NA())</f>
        <v>#N/A</v>
      </c>
      <c r="AN144" s="86" t="e">
        <f ca="true">+IF(AND(ISNUMBER(OFFSET('Sanitation Data'!$Q$11,0,10*ROW('Sanitation Data'!Q138))),'Data Summary'!DC144="Yes"),OFFSET('Sanitation Data'!$Q$11,0,10*ROW('Sanitation Data'!Q138)),NA())</f>
        <v>#N/A</v>
      </c>
      <c r="AO144" s="86" t="e">
        <f ca="true">+IF(AND(ISNUMBER(OFFSET('Sanitation Data'!$Q$12,0,10*ROW('Sanitation Data'!Q138))),'Data Summary'!DD144="Yes"),OFFSET('Sanitation Data'!$Q$12,0,10*ROW('Sanitation Data'!Q138)),NA())</f>
        <v>#N/A</v>
      </c>
      <c r="AP144" s="86" t="e">
        <f ca="true">+IF(AND(ISNUMBER(OFFSET('Sanitation Data'!$R$4,0,10*ROW('Sanitation Data'!R138))),'Data Summary'!DE144="Yes"),100-OFFSET('Sanitation Data'!$R$4,0,10*ROW('Sanitation Data'!R138)),NA())</f>
        <v>#N/A</v>
      </c>
      <c r="AQ144" s="86" t="e">
        <f ca="true">+IF(AND(ISNUMBER(OFFSET('Sanitation Data'!$R$6,0,10*ROW('Sanitation Data'!R138))),'Data Summary'!DF144="Yes"),OFFSET('Sanitation Data'!$R$6,0,10*ROW('Sanitation Data'!R138)),NA())</f>
        <v>#N/A</v>
      </c>
      <c r="AR144" s="86" t="e">
        <f ca="true">+IF(AND(ISNUMBER(OFFSET('Sanitation Data'!$R$10,0,10*ROW('Sanitation Data'!R138))),'Data Summary'!DG144="Yes"),OFFSET('Sanitation Data'!$R$10,0,10*ROW('Sanitation Data'!R138)),NA())</f>
        <v>#N/A</v>
      </c>
      <c r="AS144" s="86" t="e">
        <f ca="true">+IF(AND(ISNUMBER(OFFSET('Sanitation Data'!$R$11,0,10*ROW('Sanitation Data'!R138))),'Data Summary'!DH144="Yes"),OFFSET('Sanitation Data'!$R$11,0,10*ROW('Sanitation Data'!R138)),NA())</f>
        <v>#N/A</v>
      </c>
      <c r="AT144" s="86" t="e">
        <f ca="true">+IF(AND(ISNUMBER(OFFSET('Sanitation Data'!$R$12,0,10*ROW('Sanitation Data'!R138))),'Data Summary'!DI144="Yes"),OFFSET('Sanitation Data'!$R$12,0,10*ROW('Sanitation Data'!R138)),NA())</f>
        <v>#N/A</v>
      </c>
      <c r="AU144" s="86" t="e">
        <f ca="true">+IF(AND(ISNUMBER(OFFSET('Sanitation Data'!$S$4,0,10*ROW('Sanitation Data'!S138))),'Data Summary'!DJ144="Yes"),100-OFFSET('Sanitation Data'!$S$4,0,10*ROW('Sanitation Data'!S138)),NA())</f>
        <v>#N/A</v>
      </c>
      <c r="AV144" s="86" t="e">
        <f ca="true">+IF(AND(ISNUMBER(OFFSET('Sanitation Data'!$S$6,0,10*ROW('Sanitation Data'!S138))),'Data Summary'!DK144="Yes"),OFFSET('Sanitation Data'!$S$6,0,10*ROW('Sanitation Data'!S138)),NA())</f>
        <v>#N/A</v>
      </c>
      <c r="AW144" s="86" t="e">
        <f ca="true">+IF(AND(ISNUMBER(OFFSET('Sanitation Data'!$S$10,0,10*ROW('Sanitation Data'!S138))),'Data Summary'!DL144="Yes"),OFFSET('Sanitation Data'!$S$10,0,10*ROW('Sanitation Data'!S138)),NA())</f>
        <v>#N/A</v>
      </c>
      <c r="AX144" s="86" t="e">
        <f ca="true">+IF(AND(ISNUMBER(OFFSET('Sanitation Data'!$S$11,0,10*ROW('Sanitation Data'!S138))),'Data Summary'!DM144="Yes"),OFFSET('Sanitation Data'!$S$11,0,10*ROW('Sanitation Data'!S138)),NA())</f>
        <v>#N/A</v>
      </c>
      <c r="AY144" s="86" t="e">
        <f ca="true">+IF(AND(ISNUMBER(OFFSET('Sanitation Data'!$S$12,0,10*ROW('Sanitation Data'!S138))),'Data Summary'!DN144="Yes"),OFFSET('Sanitation Data'!$S$12,0,10*ROW('Sanitation Data'!S138)),NA())</f>
        <v>#N/A</v>
      </c>
      <c r="AZ144" s="87" t="e">
        <f ca="true">+IF(AND(ISNUMBER(OFFSET('Hygiene Data'!$N$5,0,10*ROW('Hygiene Data'!N138))),'Data Summary'!DO144="Yes"),OFFSET('Hygiene Data'!$N$5,0,10*ROW('Hygiene Data'!N138)),NA())</f>
        <v>#N/A</v>
      </c>
      <c r="BA144" s="87" t="e">
        <f ca="true">+IF(AND(ISNUMBER(OFFSET('Hygiene Data'!$N$7,0,10*ROW('Hygiene Data'!N138))),'Data Summary'!DP144="Yes"),OFFSET('Hygiene Data'!$N$7,0,10*ROW('Hygiene Data'!N138)),NA())</f>
        <v>#N/A</v>
      </c>
      <c r="BB144" s="87" t="e">
        <f ca="true">+IF(AND(ISNUMBER(OFFSET('Hygiene Data'!$N$9,0,10*ROW('Hygiene Data'!N138))),'Data Summary'!DQ144="Yes"),OFFSET('Hygiene Data'!$N$9,0,10*ROW('Hygiene Data'!N138)),NA())</f>
        <v>#N/A</v>
      </c>
      <c r="BC144" s="87" t="e">
        <f ca="true">+IF(AND(ISNUMBER(OFFSET('Hygiene Data'!$O$5,0,10*ROW('Hygiene Data'!O138))),'Data Summary'!DR144="Yes"),OFFSET('Hygiene Data'!$O$5,0,10*ROW('Hygiene Data'!O138)),NA())</f>
        <v>#N/A</v>
      </c>
      <c r="BD144" s="87" t="e">
        <f ca="true">+IF(AND(ISNUMBER(OFFSET('Hygiene Data'!$O$7,0,10*ROW('Hygiene Data'!O138))),'Data Summary'!DS144="Yes"),OFFSET('Hygiene Data'!$O$7,0,10*ROW('Hygiene Data'!O138)),NA())</f>
        <v>#N/A</v>
      </c>
      <c r="BE144" s="87" t="e">
        <f ca="true">+IF(AND(ISNUMBER(OFFSET('Hygiene Data'!$O$9,0,10*ROW('Hygiene Data'!O138))),'Data Summary'!DT144="Yes"),OFFSET('Hygiene Data'!$O$9,0,10*ROW('Hygiene Data'!O138)),NA())</f>
        <v>#N/A</v>
      </c>
      <c r="BF144" s="87" t="e">
        <f ca="true">+IF(AND(ISNUMBER(OFFSET('Hygiene Data'!$P$5,0,10*ROW('Hygiene Data'!P138))),'Data Summary'!DU144="Yes"),OFFSET('Hygiene Data'!$P$5,0,10*ROW('Hygiene Data'!P138)),NA())</f>
        <v>#N/A</v>
      </c>
      <c r="BG144" s="87" t="e">
        <f ca="true">+IF(AND(ISNUMBER(OFFSET('Hygiene Data'!$P$7,0,10*ROW('Hygiene Data'!P138))),'Data Summary'!DV144="Yes"),OFFSET('Hygiene Data'!$P$7,0,10*ROW('Hygiene Data'!P138)),NA())</f>
        <v>#N/A</v>
      </c>
      <c r="BH144" s="87" t="e">
        <f ca="true">+IF(AND(ISNUMBER(OFFSET('Hygiene Data'!$P$9,0,10*ROW('Hygiene Data'!P138))),'Data Summary'!DW144="Yes"),OFFSET('Hygiene Data'!$P$9,0,10*ROW('Hygiene Data'!P138)),NA())</f>
        <v>#N/A</v>
      </c>
      <c r="BI144" s="87" t="e">
        <f ca="true">+IF(AND(ISNUMBER(OFFSET('Hygiene Data'!$Q$5,0,10*ROW('Hygiene Data'!Q138))),'Data Summary'!DX144="Yes"),OFFSET('Hygiene Data'!$Q$5,0,10*ROW('Hygiene Data'!Q138)),NA())</f>
        <v>#N/A</v>
      </c>
      <c r="BJ144" s="87" t="e">
        <f ca="true">+IF(AND(ISNUMBER(OFFSET('Hygiene Data'!$Q$7,0,10*ROW('Hygiene Data'!Q138))),'Data Summary'!DY144="Yes"),OFFSET('Hygiene Data'!$Q$7,0,10*ROW('Hygiene Data'!Q138)),NA())</f>
        <v>#N/A</v>
      </c>
      <c r="BK144" s="87" t="e">
        <f ca="true">+IF(AND(ISNUMBER(OFFSET('Hygiene Data'!$Q$9,0,10*ROW('Hygiene Data'!Q138))),'Data Summary'!DZ144="Yes"),OFFSET('Hygiene Data'!$Q$9,0,10*ROW('Hygiene Data'!Q138)),NA())</f>
        <v>#N/A</v>
      </c>
      <c r="BL144" s="87" t="e">
        <f ca="true">+IF(AND(ISNUMBER(OFFSET('Hygiene Data'!$R$5,0,10*ROW('Hygiene Data'!R138))),'Data Summary'!EA144="Yes"),OFFSET('Hygiene Data'!$R$5,0,10*ROW('Hygiene Data'!R138)),NA())</f>
        <v>#N/A</v>
      </c>
      <c r="BM144" s="87" t="e">
        <f ca="true">+IF(AND(ISNUMBER(OFFSET('Hygiene Data'!$R$7,0,10*ROW('Hygiene Data'!R138))),'Data Summary'!EB144="Yes"),OFFSET('Hygiene Data'!$R$7,0,10*ROW('Hygiene Data'!R138)),NA())</f>
        <v>#N/A</v>
      </c>
      <c r="BN144" s="87" t="e">
        <f ca="true">+IF(AND(ISNUMBER(OFFSET('Hygiene Data'!$R$9,0,10*ROW('Hygiene Data'!R138))),'Data Summary'!EC144="Yes"),OFFSET('Hygiene Data'!$R$9,0,10*ROW('Hygiene Data'!R138)),NA())</f>
        <v>#N/A</v>
      </c>
      <c r="BO144" s="87" t="e">
        <f ca="true">+IF(AND(ISNUMBER(OFFSET('Hygiene Data'!$S$5,0,10*ROW('Hygiene Data'!S138))),'Data Summary'!ED144="Yes"),OFFSET('Hygiene Data'!$S$5,0,10*ROW('Hygiene Data'!S138)),NA())</f>
        <v>#N/A</v>
      </c>
      <c r="BP144" s="87" t="e">
        <f ca="true">+IF(AND(ISNUMBER(OFFSET('Hygiene Data'!$S$7,0,10*ROW('Hygiene Data'!S138))),'Data Summary'!EE144="Yes"),OFFSET('Hygiene Data'!$S$7,0,10*ROW('Hygiene Data'!S138)),NA())</f>
        <v>#N/A</v>
      </c>
      <c r="BQ144" s="87" t="e">
        <f ca="true">+IF(AND(ISNUMBER(OFFSET('Hygiene Data'!$S$9,0,10*ROW('Hygiene Data'!S138))),'Data Summary'!EF144="Yes"),OFFSET('Hygiene Data'!$S$9,0,10*ROW('Hygiene Data'!S138)),NA())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Data'!$N$4,0,10*ROW('Water Data'!N139))),'Data Summary'!BS145="Yes"),100-OFFSET('Water Data'!$N$4,0,10*ROW('Water Data'!N139)),NA())</f>
        <v>#N/A</v>
      </c>
      <c r="E145" s="85" t="e">
        <f ca="true">+IF(AND(ISNUMBER(OFFSET('Water Data'!$N$6,0,10*ROW('Water Data'!N139))),'Data Summary'!BT145="Yes"),OFFSET('Water Data'!$N$6,0,10*ROW('Water Data'!N139)),NA())</f>
        <v>#N/A</v>
      </c>
      <c r="F145" s="85" t="e">
        <f ca="true">+IF(AND(ISNUMBER(OFFSET('Water Data'!$N$9,0,10*ROW('Water Data'!N139))),'Data Summary'!BU145="Yes"),OFFSET('Water Data'!$N$9,0,10*ROW('Water Data'!N139)),NA())</f>
        <v>#N/A</v>
      </c>
      <c r="G145" s="85" t="e">
        <f ca="true">+IF(AND(ISNUMBER(OFFSET('Water Data'!$O$4,0,10*ROW('Water Data'!O139))),'Data Summary'!BV145="Yes"),100-OFFSET('Water Data'!$O$4,0,10*ROW('Water Data'!O139)),NA())</f>
        <v>#N/A</v>
      </c>
      <c r="H145" s="85" t="e">
        <f ca="true">+IF(AND(ISNUMBER(OFFSET('Water Data'!$O$6,0,10*ROW('Water Data'!O139))),'Data Summary'!BW145="Yes"),OFFSET('Water Data'!$O$6,0,10*ROW('Water Data'!O139)),NA())</f>
        <v>#N/A</v>
      </c>
      <c r="I145" s="85" t="e">
        <f ca="true">+IF(AND(ISNUMBER(OFFSET('Water Data'!$O$9,0,10*ROW('Water Data'!O139))),'Data Summary'!BX145="Yes"),OFFSET('Water Data'!$O$9,0,10*ROW('Water Data'!O139)),NA())</f>
        <v>#N/A</v>
      </c>
      <c r="J145" s="85" t="e">
        <f ca="true">+IF(AND(ISNUMBER(OFFSET('Water Data'!$P$4,0,10*ROW('Water Data'!P139))),'Data Summary'!BY145="Yes"),100-OFFSET('Water Data'!$P$4,0,10*ROW('Water Data'!P139)),NA())</f>
        <v>#N/A</v>
      </c>
      <c r="K145" s="85" t="e">
        <f ca="true">+IF(AND(ISNUMBER(OFFSET('Water Data'!$P$6,0,10*ROW('Water Data'!P139))),'Data Summary'!BZ145="Yes"),OFFSET('Water Data'!$P$6,0,10*ROW('Water Data'!P139)),NA())</f>
        <v>#N/A</v>
      </c>
      <c r="L145" s="85" t="e">
        <f ca="true">+IF(AND(ISNUMBER(OFFSET('Water Data'!$P$9,0,10*ROW('Water Data'!P139))),'Data Summary'!CA145="Yes"),OFFSET('Water Data'!$P$9,0,10*ROW('Water Data'!P139)),NA())</f>
        <v>#N/A</v>
      </c>
      <c r="M145" s="85" t="e">
        <f ca="true">+IF(AND(ISNUMBER(OFFSET('Water Data'!$Q$4,0,10*ROW('Water Data'!Q139))),'Data Summary'!CB145="Yes"),100-OFFSET('Water Data'!$Q$4,0,10*ROW('Water Data'!Q139)),NA())</f>
        <v>#N/A</v>
      </c>
      <c r="N145" s="85" t="e">
        <f ca="true">+IF(AND(ISNUMBER(OFFSET('Water Data'!$Q$6,0,10*ROW('Water Data'!Q139))),'Data Summary'!CC145="Yes"),OFFSET('Water Data'!$Q$6,0,10*ROW('Water Data'!Q139)),NA())</f>
        <v>#N/A</v>
      </c>
      <c r="O145" s="85" t="e">
        <f ca="true">+IF(AND(ISNUMBER(OFFSET('Water Data'!$Q$9,0,10*ROW('Water Data'!Q139))),'Data Summary'!CD145="Yes"),OFFSET('Water Data'!$Q$9,0,10*ROW('Water Data'!Q139)),NA())</f>
        <v>#N/A</v>
      </c>
      <c r="P145" s="85" t="e">
        <f ca="true">+IF(AND(ISNUMBER(OFFSET('Water Data'!$R$4,0,10*ROW('Water Data'!R139))),'Data Summary'!CE145="Yes"),100-OFFSET('Water Data'!$R$4,0,10*ROW('Water Data'!R139)),NA())</f>
        <v>#N/A</v>
      </c>
      <c r="Q145" s="85" t="e">
        <f ca="true">+IF(AND(ISNUMBER(OFFSET('Water Data'!$R$6,0,10*ROW('Water Data'!R139))),'Data Summary'!CF145="Yes"),OFFSET('Water Data'!$R$6,0,10*ROW('Water Data'!R139)),NA())</f>
        <v>#N/A</v>
      </c>
      <c r="R145" s="85" t="e">
        <f ca="true">+IF(AND(ISNUMBER(OFFSET('Water Data'!$R$9,0,10*ROW('Water Data'!R139))),'Data Summary'!CG145="Yes"),OFFSET('Water Data'!$R$9,0,10*ROW('Water Data'!R139)),NA())</f>
        <v>#N/A</v>
      </c>
      <c r="S145" s="85" t="e">
        <f ca="true">+IF(AND(ISNUMBER(OFFSET('Water Data'!$S$4,0,10*ROW('Water Data'!S139))),'Data Summary'!CH145="Yes"),100-OFFSET('Water Data'!$S$4,0,10*ROW('Water Data'!S139)),NA())</f>
        <v>#N/A</v>
      </c>
      <c r="T145" s="85" t="e">
        <f ca="true">+IF(AND(ISNUMBER(OFFSET('Water Data'!$S$6,0,10*ROW('Water Data'!S139))),'Data Summary'!CI145="Yes"),OFFSET('Water Data'!$S$6,0,10*ROW('Water Data'!S139)),NA())</f>
        <v>#N/A</v>
      </c>
      <c r="U145" s="85" t="e">
        <f ca="true">+IF(AND(ISNUMBER(OFFSET('Water Data'!$S$9,0,10*ROW('Water Data'!S139))),'Data Summary'!CJ145="Yes"),OFFSET('Water Data'!$S$9,0,10*ROW('Water Data'!S139)),NA())</f>
        <v>#N/A</v>
      </c>
      <c r="V145" s="86" t="e">
        <f ca="true">+IF(AND(ISNUMBER(OFFSET('Sanitation Data'!$N$4,0,10*ROW('Sanitation Data'!N139))),'Data Summary'!CK145="Yes"),100-OFFSET('Sanitation Data'!$N$4,0,10*ROW('Sanitation Data'!N139)),NA())</f>
        <v>#N/A</v>
      </c>
      <c r="W145" s="86" t="e">
        <f ca="true">+IF(AND(ISNUMBER(OFFSET('Sanitation Data'!$N$6,0,10*ROW('Sanitation Data'!N139))),'Data Summary'!CL145="Yes"),OFFSET('Sanitation Data'!$N$6,0,10*ROW('Sanitation Data'!N139)),NA())</f>
        <v>#N/A</v>
      </c>
      <c r="X145" s="86" t="e">
        <f ca="true">+IF(AND(ISNUMBER(OFFSET('Sanitation Data'!$N$10,0,10*ROW('Sanitation Data'!N139))),'Data Summary'!CM145="Yes"),OFFSET('Sanitation Data'!$N$10,0,10*ROW('Sanitation Data'!N139)),NA())</f>
        <v>#N/A</v>
      </c>
      <c r="Y145" s="86" t="e">
        <f ca="true">+IF(AND(ISNUMBER(OFFSET('Sanitation Data'!$N$11,0,10*ROW('Sanitation Data'!N139))),'Data Summary'!CN145="Yes"),OFFSET('Sanitation Data'!$N$11,0,10*ROW('Sanitation Data'!N139)),NA())</f>
        <v>#N/A</v>
      </c>
      <c r="Z145" s="86" t="e">
        <f ca="true">+IF(AND(ISNUMBER(OFFSET('Sanitation Data'!$N$12,0,10*ROW('Sanitation Data'!N139))),'Data Summary'!CO145="Yes"),OFFSET('Sanitation Data'!$N$12,0,10*ROW('Sanitation Data'!N139)),NA())</f>
        <v>#N/A</v>
      </c>
      <c r="AA145" s="86" t="e">
        <f ca="true">+IF(AND(ISNUMBER(OFFSET('Sanitation Data'!$O$4,0,10*ROW('Sanitation Data'!O139))),'Data Summary'!CP145="Yes"),100-OFFSET('Sanitation Data'!$O$4,0,10*ROW('Sanitation Data'!O139)),NA())</f>
        <v>#N/A</v>
      </c>
      <c r="AB145" s="86" t="e">
        <f ca="true">+IF(AND(ISNUMBER(OFFSET('Sanitation Data'!$O$6,0,10*ROW('Sanitation Data'!O139))),'Data Summary'!CQ145="Yes"),OFFSET('Sanitation Data'!$O$6,0,10*ROW('Sanitation Data'!O139)),NA())</f>
        <v>#N/A</v>
      </c>
      <c r="AC145" s="86" t="e">
        <f ca="true">+IF(AND(ISNUMBER(OFFSET('Sanitation Data'!$O$10,0,10*ROW('Sanitation Data'!O139))),'Data Summary'!CR145="Yes"),OFFSET('Sanitation Data'!$O$10,0,10*ROW('Sanitation Data'!O139)),NA())</f>
        <v>#N/A</v>
      </c>
      <c r="AD145" s="86" t="e">
        <f ca="true">+IF(AND(ISNUMBER(OFFSET('Sanitation Data'!$O$11,0,10*ROW('Sanitation Data'!O139))),'Data Summary'!CS145="Yes"),OFFSET('Sanitation Data'!$O$11,0,10*ROW('Sanitation Data'!O139)),NA())</f>
        <v>#N/A</v>
      </c>
      <c r="AE145" s="86" t="e">
        <f ca="true">+IF(AND(ISNUMBER(OFFSET('Sanitation Data'!$O$12,0,10*ROW('Sanitation Data'!O139))),'Data Summary'!CT145="Yes"),OFFSET('Sanitation Data'!$O$12,0,10*ROW('Sanitation Data'!O139)),NA())</f>
        <v>#N/A</v>
      </c>
      <c r="AF145" s="86" t="e">
        <f ca="true">+IF(AND(ISNUMBER(OFFSET('Sanitation Data'!$P$4,0,10*ROW('Sanitation Data'!P139))),'Data Summary'!CU145="Yes"),100-OFFSET('Sanitation Data'!$P$4,0,10*ROW('Sanitation Data'!P139)),NA())</f>
        <v>#N/A</v>
      </c>
      <c r="AG145" s="86" t="e">
        <f ca="true">+IF(AND(ISNUMBER(OFFSET('Sanitation Data'!$P$6,0,10*ROW('Sanitation Data'!P139))),'Data Summary'!CV145="Yes"),OFFSET('Sanitation Data'!$P$6,0,10*ROW('Sanitation Data'!P139)),NA())</f>
        <v>#N/A</v>
      </c>
      <c r="AH145" s="86" t="e">
        <f ca="true">+IF(AND(ISNUMBER(OFFSET('Sanitation Data'!$P$10,0,10*ROW('Sanitation Data'!P139))),'Data Summary'!CW145="Yes"),OFFSET('Sanitation Data'!$P$10,0,10*ROW('Sanitation Data'!P139)),NA())</f>
        <v>#N/A</v>
      </c>
      <c r="AI145" s="86" t="e">
        <f ca="true">+IF(AND(ISNUMBER(OFFSET('Sanitation Data'!$P$11,0,10*ROW('Sanitation Data'!P139))),'Data Summary'!CX145="Yes"),OFFSET('Sanitation Data'!$P$11,0,10*ROW('Sanitation Data'!P139)),NA())</f>
        <v>#N/A</v>
      </c>
      <c r="AJ145" s="86" t="e">
        <f ca="true">+IF(AND(ISNUMBER(OFFSET('Sanitation Data'!$P$12,0,10*ROW('Sanitation Data'!P139))),'Data Summary'!CY145="Yes"),OFFSET('Sanitation Data'!$P$12,0,10*ROW('Sanitation Data'!P139)),NA())</f>
        <v>#N/A</v>
      </c>
      <c r="AK145" s="86" t="e">
        <f ca="true">+IF(AND(ISNUMBER(OFFSET('Sanitation Data'!$Q$4,0,10*ROW('Sanitation Data'!Q139))),'Data Summary'!CZ145="Yes"),100-OFFSET('Sanitation Data'!$Q$4,0,10*ROW('Sanitation Data'!Q139)),NA())</f>
        <v>#N/A</v>
      </c>
      <c r="AL145" s="86" t="e">
        <f ca="true">+IF(AND(ISNUMBER(OFFSET('Sanitation Data'!$Q$6,0,10*ROW('Sanitation Data'!Q139))),'Data Summary'!DA145="Yes"),OFFSET('Sanitation Data'!$Q$6,0,10*ROW('Sanitation Data'!Q139)),NA())</f>
        <v>#N/A</v>
      </c>
      <c r="AM145" s="86" t="e">
        <f ca="true">+IF(AND(ISNUMBER(OFFSET('Sanitation Data'!$Q$10,0,10*ROW('Sanitation Data'!Q139))),'Data Summary'!DB145="Yes"),OFFSET('Sanitation Data'!$Q$10,0,10*ROW('Sanitation Data'!Q139)),NA())</f>
        <v>#N/A</v>
      </c>
      <c r="AN145" s="86" t="e">
        <f ca="true">+IF(AND(ISNUMBER(OFFSET('Sanitation Data'!$Q$11,0,10*ROW('Sanitation Data'!Q139))),'Data Summary'!DC145="Yes"),OFFSET('Sanitation Data'!$Q$11,0,10*ROW('Sanitation Data'!Q139)),NA())</f>
        <v>#N/A</v>
      </c>
      <c r="AO145" s="86" t="e">
        <f ca="true">+IF(AND(ISNUMBER(OFFSET('Sanitation Data'!$Q$12,0,10*ROW('Sanitation Data'!Q139))),'Data Summary'!DD145="Yes"),OFFSET('Sanitation Data'!$Q$12,0,10*ROW('Sanitation Data'!Q139)),NA())</f>
        <v>#N/A</v>
      </c>
      <c r="AP145" s="86" t="e">
        <f ca="true">+IF(AND(ISNUMBER(OFFSET('Sanitation Data'!$R$4,0,10*ROW('Sanitation Data'!R139))),'Data Summary'!DE145="Yes"),100-OFFSET('Sanitation Data'!$R$4,0,10*ROW('Sanitation Data'!R139)),NA())</f>
        <v>#N/A</v>
      </c>
      <c r="AQ145" s="86" t="e">
        <f ca="true">+IF(AND(ISNUMBER(OFFSET('Sanitation Data'!$R$6,0,10*ROW('Sanitation Data'!R139))),'Data Summary'!DF145="Yes"),OFFSET('Sanitation Data'!$R$6,0,10*ROW('Sanitation Data'!R139)),NA())</f>
        <v>#N/A</v>
      </c>
      <c r="AR145" s="86" t="e">
        <f ca="true">+IF(AND(ISNUMBER(OFFSET('Sanitation Data'!$R$10,0,10*ROW('Sanitation Data'!R139))),'Data Summary'!DG145="Yes"),OFFSET('Sanitation Data'!$R$10,0,10*ROW('Sanitation Data'!R139)),NA())</f>
        <v>#N/A</v>
      </c>
      <c r="AS145" s="86" t="e">
        <f ca="true">+IF(AND(ISNUMBER(OFFSET('Sanitation Data'!$R$11,0,10*ROW('Sanitation Data'!R139))),'Data Summary'!DH145="Yes"),OFFSET('Sanitation Data'!$R$11,0,10*ROW('Sanitation Data'!R139)),NA())</f>
        <v>#N/A</v>
      </c>
      <c r="AT145" s="86" t="e">
        <f ca="true">+IF(AND(ISNUMBER(OFFSET('Sanitation Data'!$R$12,0,10*ROW('Sanitation Data'!R139))),'Data Summary'!DI145="Yes"),OFFSET('Sanitation Data'!$R$12,0,10*ROW('Sanitation Data'!R139)),NA())</f>
        <v>#N/A</v>
      </c>
      <c r="AU145" s="86" t="e">
        <f ca="true">+IF(AND(ISNUMBER(OFFSET('Sanitation Data'!$S$4,0,10*ROW('Sanitation Data'!S139))),'Data Summary'!DJ145="Yes"),100-OFFSET('Sanitation Data'!$S$4,0,10*ROW('Sanitation Data'!S139)),NA())</f>
        <v>#N/A</v>
      </c>
      <c r="AV145" s="86" t="e">
        <f ca="true">+IF(AND(ISNUMBER(OFFSET('Sanitation Data'!$S$6,0,10*ROW('Sanitation Data'!S139))),'Data Summary'!DK145="Yes"),OFFSET('Sanitation Data'!$S$6,0,10*ROW('Sanitation Data'!S139)),NA())</f>
        <v>#N/A</v>
      </c>
      <c r="AW145" s="86" t="e">
        <f ca="true">+IF(AND(ISNUMBER(OFFSET('Sanitation Data'!$S$10,0,10*ROW('Sanitation Data'!S139))),'Data Summary'!DL145="Yes"),OFFSET('Sanitation Data'!$S$10,0,10*ROW('Sanitation Data'!S139)),NA())</f>
        <v>#N/A</v>
      </c>
      <c r="AX145" s="86" t="e">
        <f ca="true">+IF(AND(ISNUMBER(OFFSET('Sanitation Data'!$S$11,0,10*ROW('Sanitation Data'!S139))),'Data Summary'!DM145="Yes"),OFFSET('Sanitation Data'!$S$11,0,10*ROW('Sanitation Data'!S139)),NA())</f>
        <v>#N/A</v>
      </c>
      <c r="AY145" s="86" t="e">
        <f ca="true">+IF(AND(ISNUMBER(OFFSET('Sanitation Data'!$S$12,0,10*ROW('Sanitation Data'!S139))),'Data Summary'!DN145="Yes"),OFFSET('Sanitation Data'!$S$12,0,10*ROW('Sanitation Data'!S139)),NA())</f>
        <v>#N/A</v>
      </c>
      <c r="AZ145" s="87" t="e">
        <f ca="true">+IF(AND(ISNUMBER(OFFSET('Hygiene Data'!$N$5,0,10*ROW('Hygiene Data'!N139))),'Data Summary'!DO145="Yes"),OFFSET('Hygiene Data'!$N$5,0,10*ROW('Hygiene Data'!N139)),NA())</f>
        <v>#N/A</v>
      </c>
      <c r="BA145" s="87" t="e">
        <f ca="true">+IF(AND(ISNUMBER(OFFSET('Hygiene Data'!$N$7,0,10*ROW('Hygiene Data'!N139))),'Data Summary'!DP145="Yes"),OFFSET('Hygiene Data'!$N$7,0,10*ROW('Hygiene Data'!N139)),NA())</f>
        <v>#N/A</v>
      </c>
      <c r="BB145" s="87" t="e">
        <f ca="true">+IF(AND(ISNUMBER(OFFSET('Hygiene Data'!$N$9,0,10*ROW('Hygiene Data'!N139))),'Data Summary'!DQ145="Yes"),OFFSET('Hygiene Data'!$N$9,0,10*ROW('Hygiene Data'!N139)),NA())</f>
        <v>#N/A</v>
      </c>
      <c r="BC145" s="87" t="e">
        <f ca="true">+IF(AND(ISNUMBER(OFFSET('Hygiene Data'!$O$5,0,10*ROW('Hygiene Data'!O139))),'Data Summary'!DR145="Yes"),OFFSET('Hygiene Data'!$O$5,0,10*ROW('Hygiene Data'!O139)),NA())</f>
        <v>#N/A</v>
      </c>
      <c r="BD145" s="87" t="e">
        <f ca="true">+IF(AND(ISNUMBER(OFFSET('Hygiene Data'!$O$7,0,10*ROW('Hygiene Data'!O139))),'Data Summary'!DS145="Yes"),OFFSET('Hygiene Data'!$O$7,0,10*ROW('Hygiene Data'!O139)),NA())</f>
        <v>#N/A</v>
      </c>
      <c r="BE145" s="87" t="e">
        <f ca="true">+IF(AND(ISNUMBER(OFFSET('Hygiene Data'!$O$9,0,10*ROW('Hygiene Data'!O139))),'Data Summary'!DT145="Yes"),OFFSET('Hygiene Data'!$O$9,0,10*ROW('Hygiene Data'!O139)),NA())</f>
        <v>#N/A</v>
      </c>
      <c r="BF145" s="87" t="e">
        <f ca="true">+IF(AND(ISNUMBER(OFFSET('Hygiene Data'!$P$5,0,10*ROW('Hygiene Data'!P139))),'Data Summary'!DU145="Yes"),OFFSET('Hygiene Data'!$P$5,0,10*ROW('Hygiene Data'!P139)),NA())</f>
        <v>#N/A</v>
      </c>
      <c r="BG145" s="87" t="e">
        <f ca="true">+IF(AND(ISNUMBER(OFFSET('Hygiene Data'!$P$7,0,10*ROW('Hygiene Data'!P139))),'Data Summary'!DV145="Yes"),OFFSET('Hygiene Data'!$P$7,0,10*ROW('Hygiene Data'!P139)),NA())</f>
        <v>#N/A</v>
      </c>
      <c r="BH145" s="87" t="e">
        <f ca="true">+IF(AND(ISNUMBER(OFFSET('Hygiene Data'!$P$9,0,10*ROW('Hygiene Data'!P139))),'Data Summary'!DW145="Yes"),OFFSET('Hygiene Data'!$P$9,0,10*ROW('Hygiene Data'!P139)),NA())</f>
        <v>#N/A</v>
      </c>
      <c r="BI145" s="87" t="e">
        <f ca="true">+IF(AND(ISNUMBER(OFFSET('Hygiene Data'!$Q$5,0,10*ROW('Hygiene Data'!Q139))),'Data Summary'!DX145="Yes"),OFFSET('Hygiene Data'!$Q$5,0,10*ROW('Hygiene Data'!Q139)),NA())</f>
        <v>#N/A</v>
      </c>
      <c r="BJ145" s="87" t="e">
        <f ca="true">+IF(AND(ISNUMBER(OFFSET('Hygiene Data'!$Q$7,0,10*ROW('Hygiene Data'!Q139))),'Data Summary'!DY145="Yes"),OFFSET('Hygiene Data'!$Q$7,0,10*ROW('Hygiene Data'!Q139)),NA())</f>
        <v>#N/A</v>
      </c>
      <c r="BK145" s="87" t="e">
        <f ca="true">+IF(AND(ISNUMBER(OFFSET('Hygiene Data'!$Q$9,0,10*ROW('Hygiene Data'!Q139))),'Data Summary'!DZ145="Yes"),OFFSET('Hygiene Data'!$Q$9,0,10*ROW('Hygiene Data'!Q139)),NA())</f>
        <v>#N/A</v>
      </c>
      <c r="BL145" s="87" t="e">
        <f ca="true">+IF(AND(ISNUMBER(OFFSET('Hygiene Data'!$R$5,0,10*ROW('Hygiene Data'!R139))),'Data Summary'!EA145="Yes"),OFFSET('Hygiene Data'!$R$5,0,10*ROW('Hygiene Data'!R139)),NA())</f>
        <v>#N/A</v>
      </c>
      <c r="BM145" s="87" t="e">
        <f ca="true">+IF(AND(ISNUMBER(OFFSET('Hygiene Data'!$R$7,0,10*ROW('Hygiene Data'!R139))),'Data Summary'!EB145="Yes"),OFFSET('Hygiene Data'!$R$7,0,10*ROW('Hygiene Data'!R139)),NA())</f>
        <v>#N/A</v>
      </c>
      <c r="BN145" s="87" t="e">
        <f ca="true">+IF(AND(ISNUMBER(OFFSET('Hygiene Data'!$R$9,0,10*ROW('Hygiene Data'!R139))),'Data Summary'!EC145="Yes"),OFFSET('Hygiene Data'!$R$9,0,10*ROW('Hygiene Data'!R139)),NA())</f>
        <v>#N/A</v>
      </c>
      <c r="BO145" s="87" t="e">
        <f ca="true">+IF(AND(ISNUMBER(OFFSET('Hygiene Data'!$S$5,0,10*ROW('Hygiene Data'!S139))),'Data Summary'!ED145="Yes"),OFFSET('Hygiene Data'!$S$5,0,10*ROW('Hygiene Data'!S139)),NA())</f>
        <v>#N/A</v>
      </c>
      <c r="BP145" s="87" t="e">
        <f ca="true">+IF(AND(ISNUMBER(OFFSET('Hygiene Data'!$S$7,0,10*ROW('Hygiene Data'!S139))),'Data Summary'!EE145="Yes"),OFFSET('Hygiene Data'!$S$7,0,10*ROW('Hygiene Data'!S139)),NA())</f>
        <v>#N/A</v>
      </c>
      <c r="BQ145" s="87" t="e">
        <f ca="true">+IF(AND(ISNUMBER(OFFSET('Hygiene Data'!$S$9,0,10*ROW('Hygiene Data'!S139))),'Data Summary'!EF145="Yes"),OFFSET('Hygiene Data'!$S$9,0,10*ROW('Hygiene Data'!S139)),NA())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Data'!$N$4,0,10*ROW('Water Data'!N140))),'Data Summary'!BS146="Yes"),100-OFFSET('Water Data'!$N$4,0,10*ROW('Water Data'!N140)),NA())</f>
        <v>#N/A</v>
      </c>
      <c r="E146" s="85" t="e">
        <f ca="true">+IF(AND(ISNUMBER(OFFSET('Water Data'!$N$6,0,10*ROW('Water Data'!N140))),'Data Summary'!BT146="Yes"),OFFSET('Water Data'!$N$6,0,10*ROW('Water Data'!N140)),NA())</f>
        <v>#N/A</v>
      </c>
      <c r="F146" s="85" t="e">
        <f ca="true">+IF(AND(ISNUMBER(OFFSET('Water Data'!$N$9,0,10*ROW('Water Data'!N140))),'Data Summary'!BU146="Yes"),OFFSET('Water Data'!$N$9,0,10*ROW('Water Data'!N140)),NA())</f>
        <v>#N/A</v>
      </c>
      <c r="G146" s="85" t="e">
        <f ca="true">+IF(AND(ISNUMBER(OFFSET('Water Data'!$O$4,0,10*ROW('Water Data'!O140))),'Data Summary'!BV146="Yes"),100-OFFSET('Water Data'!$O$4,0,10*ROW('Water Data'!O140)),NA())</f>
        <v>#N/A</v>
      </c>
      <c r="H146" s="85" t="e">
        <f ca="true">+IF(AND(ISNUMBER(OFFSET('Water Data'!$O$6,0,10*ROW('Water Data'!O140))),'Data Summary'!BW146="Yes"),OFFSET('Water Data'!$O$6,0,10*ROW('Water Data'!O140)),NA())</f>
        <v>#N/A</v>
      </c>
      <c r="I146" s="85" t="e">
        <f ca="true">+IF(AND(ISNUMBER(OFFSET('Water Data'!$O$9,0,10*ROW('Water Data'!O140))),'Data Summary'!BX146="Yes"),OFFSET('Water Data'!$O$9,0,10*ROW('Water Data'!O140)),NA())</f>
        <v>#N/A</v>
      </c>
      <c r="J146" s="85" t="e">
        <f ca="true">+IF(AND(ISNUMBER(OFFSET('Water Data'!$P$4,0,10*ROW('Water Data'!P140))),'Data Summary'!BY146="Yes"),100-OFFSET('Water Data'!$P$4,0,10*ROW('Water Data'!P140)),NA())</f>
        <v>#N/A</v>
      </c>
      <c r="K146" s="85" t="e">
        <f ca="true">+IF(AND(ISNUMBER(OFFSET('Water Data'!$P$6,0,10*ROW('Water Data'!P140))),'Data Summary'!BZ146="Yes"),OFFSET('Water Data'!$P$6,0,10*ROW('Water Data'!P140)),NA())</f>
        <v>#N/A</v>
      </c>
      <c r="L146" s="85" t="e">
        <f ca="true">+IF(AND(ISNUMBER(OFFSET('Water Data'!$P$9,0,10*ROW('Water Data'!P140))),'Data Summary'!CA146="Yes"),OFFSET('Water Data'!$P$9,0,10*ROW('Water Data'!P140)),NA())</f>
        <v>#N/A</v>
      </c>
      <c r="M146" s="85" t="e">
        <f ca="true">+IF(AND(ISNUMBER(OFFSET('Water Data'!$Q$4,0,10*ROW('Water Data'!Q140))),'Data Summary'!CB146="Yes"),100-OFFSET('Water Data'!$Q$4,0,10*ROW('Water Data'!Q140)),NA())</f>
        <v>#N/A</v>
      </c>
      <c r="N146" s="85" t="e">
        <f ca="true">+IF(AND(ISNUMBER(OFFSET('Water Data'!$Q$6,0,10*ROW('Water Data'!Q140))),'Data Summary'!CC146="Yes"),OFFSET('Water Data'!$Q$6,0,10*ROW('Water Data'!Q140)),NA())</f>
        <v>#N/A</v>
      </c>
      <c r="O146" s="85" t="e">
        <f ca="true">+IF(AND(ISNUMBER(OFFSET('Water Data'!$Q$9,0,10*ROW('Water Data'!Q140))),'Data Summary'!CD146="Yes"),OFFSET('Water Data'!$Q$9,0,10*ROW('Water Data'!Q140)),NA())</f>
        <v>#N/A</v>
      </c>
      <c r="P146" s="85" t="e">
        <f ca="true">+IF(AND(ISNUMBER(OFFSET('Water Data'!$R$4,0,10*ROW('Water Data'!R140))),'Data Summary'!CE146="Yes"),100-OFFSET('Water Data'!$R$4,0,10*ROW('Water Data'!R140)),NA())</f>
        <v>#N/A</v>
      </c>
      <c r="Q146" s="85" t="e">
        <f ca="true">+IF(AND(ISNUMBER(OFFSET('Water Data'!$R$6,0,10*ROW('Water Data'!R140))),'Data Summary'!CF146="Yes"),OFFSET('Water Data'!$R$6,0,10*ROW('Water Data'!R140)),NA())</f>
        <v>#N/A</v>
      </c>
      <c r="R146" s="85" t="e">
        <f ca="true">+IF(AND(ISNUMBER(OFFSET('Water Data'!$R$9,0,10*ROW('Water Data'!R140))),'Data Summary'!CG146="Yes"),OFFSET('Water Data'!$R$9,0,10*ROW('Water Data'!R140)),NA())</f>
        <v>#N/A</v>
      </c>
      <c r="S146" s="85" t="e">
        <f ca="true">+IF(AND(ISNUMBER(OFFSET('Water Data'!$S$4,0,10*ROW('Water Data'!S140))),'Data Summary'!CH146="Yes"),100-OFFSET('Water Data'!$S$4,0,10*ROW('Water Data'!S140)),NA())</f>
        <v>#N/A</v>
      </c>
      <c r="T146" s="85" t="e">
        <f ca="true">+IF(AND(ISNUMBER(OFFSET('Water Data'!$S$6,0,10*ROW('Water Data'!S140))),'Data Summary'!CI146="Yes"),OFFSET('Water Data'!$S$6,0,10*ROW('Water Data'!S140)),NA())</f>
        <v>#N/A</v>
      </c>
      <c r="U146" s="85" t="e">
        <f ca="true">+IF(AND(ISNUMBER(OFFSET('Water Data'!$S$9,0,10*ROW('Water Data'!S140))),'Data Summary'!CJ146="Yes"),OFFSET('Water Data'!$S$9,0,10*ROW('Water Data'!S140)),NA())</f>
        <v>#N/A</v>
      </c>
      <c r="V146" s="86" t="e">
        <f ca="true">+IF(AND(ISNUMBER(OFFSET('Sanitation Data'!$N$4,0,10*ROW('Sanitation Data'!N140))),'Data Summary'!CK146="Yes"),100-OFFSET('Sanitation Data'!$N$4,0,10*ROW('Sanitation Data'!N140)),NA())</f>
        <v>#N/A</v>
      </c>
      <c r="W146" s="86" t="e">
        <f ca="true">+IF(AND(ISNUMBER(OFFSET('Sanitation Data'!$N$6,0,10*ROW('Sanitation Data'!N140))),'Data Summary'!CL146="Yes"),OFFSET('Sanitation Data'!$N$6,0,10*ROW('Sanitation Data'!N140)),NA())</f>
        <v>#N/A</v>
      </c>
      <c r="X146" s="86" t="e">
        <f ca="true">+IF(AND(ISNUMBER(OFFSET('Sanitation Data'!$N$10,0,10*ROW('Sanitation Data'!N140))),'Data Summary'!CM146="Yes"),OFFSET('Sanitation Data'!$N$10,0,10*ROW('Sanitation Data'!N140)),NA())</f>
        <v>#N/A</v>
      </c>
      <c r="Y146" s="86" t="e">
        <f ca="true">+IF(AND(ISNUMBER(OFFSET('Sanitation Data'!$N$11,0,10*ROW('Sanitation Data'!N140))),'Data Summary'!CN146="Yes"),OFFSET('Sanitation Data'!$N$11,0,10*ROW('Sanitation Data'!N140)),NA())</f>
        <v>#N/A</v>
      </c>
      <c r="Z146" s="86" t="e">
        <f ca="true">+IF(AND(ISNUMBER(OFFSET('Sanitation Data'!$N$12,0,10*ROW('Sanitation Data'!N140))),'Data Summary'!CO146="Yes"),OFFSET('Sanitation Data'!$N$12,0,10*ROW('Sanitation Data'!N140)),NA())</f>
        <v>#N/A</v>
      </c>
      <c r="AA146" s="86" t="e">
        <f ca="true">+IF(AND(ISNUMBER(OFFSET('Sanitation Data'!$O$4,0,10*ROW('Sanitation Data'!O140))),'Data Summary'!CP146="Yes"),100-OFFSET('Sanitation Data'!$O$4,0,10*ROW('Sanitation Data'!O140)),NA())</f>
        <v>#N/A</v>
      </c>
      <c r="AB146" s="86" t="e">
        <f ca="true">+IF(AND(ISNUMBER(OFFSET('Sanitation Data'!$O$6,0,10*ROW('Sanitation Data'!O140))),'Data Summary'!CQ146="Yes"),OFFSET('Sanitation Data'!$O$6,0,10*ROW('Sanitation Data'!O140)),NA())</f>
        <v>#N/A</v>
      </c>
      <c r="AC146" s="86" t="e">
        <f ca="true">+IF(AND(ISNUMBER(OFFSET('Sanitation Data'!$O$10,0,10*ROW('Sanitation Data'!O140))),'Data Summary'!CR146="Yes"),OFFSET('Sanitation Data'!$O$10,0,10*ROW('Sanitation Data'!O140)),NA())</f>
        <v>#N/A</v>
      </c>
      <c r="AD146" s="86" t="e">
        <f ca="true">+IF(AND(ISNUMBER(OFFSET('Sanitation Data'!$O$11,0,10*ROW('Sanitation Data'!O140))),'Data Summary'!CS146="Yes"),OFFSET('Sanitation Data'!$O$11,0,10*ROW('Sanitation Data'!O140)),NA())</f>
        <v>#N/A</v>
      </c>
      <c r="AE146" s="86" t="e">
        <f ca="true">+IF(AND(ISNUMBER(OFFSET('Sanitation Data'!$O$12,0,10*ROW('Sanitation Data'!O140))),'Data Summary'!CT146="Yes"),OFFSET('Sanitation Data'!$O$12,0,10*ROW('Sanitation Data'!O140)),NA())</f>
        <v>#N/A</v>
      </c>
      <c r="AF146" s="86" t="e">
        <f ca="true">+IF(AND(ISNUMBER(OFFSET('Sanitation Data'!$P$4,0,10*ROW('Sanitation Data'!P140))),'Data Summary'!CU146="Yes"),100-OFFSET('Sanitation Data'!$P$4,0,10*ROW('Sanitation Data'!P140)),NA())</f>
        <v>#N/A</v>
      </c>
      <c r="AG146" s="86" t="e">
        <f ca="true">+IF(AND(ISNUMBER(OFFSET('Sanitation Data'!$P$6,0,10*ROW('Sanitation Data'!P140))),'Data Summary'!CV146="Yes"),OFFSET('Sanitation Data'!$P$6,0,10*ROW('Sanitation Data'!P140)),NA())</f>
        <v>#N/A</v>
      </c>
      <c r="AH146" s="86" t="e">
        <f ca="true">+IF(AND(ISNUMBER(OFFSET('Sanitation Data'!$P$10,0,10*ROW('Sanitation Data'!P140))),'Data Summary'!CW146="Yes"),OFFSET('Sanitation Data'!$P$10,0,10*ROW('Sanitation Data'!P140)),NA())</f>
        <v>#N/A</v>
      </c>
      <c r="AI146" s="86" t="e">
        <f ca="true">+IF(AND(ISNUMBER(OFFSET('Sanitation Data'!$P$11,0,10*ROW('Sanitation Data'!P140))),'Data Summary'!CX146="Yes"),OFFSET('Sanitation Data'!$P$11,0,10*ROW('Sanitation Data'!P140)),NA())</f>
        <v>#N/A</v>
      </c>
      <c r="AJ146" s="86" t="e">
        <f ca="true">+IF(AND(ISNUMBER(OFFSET('Sanitation Data'!$P$12,0,10*ROW('Sanitation Data'!P140))),'Data Summary'!CY146="Yes"),OFFSET('Sanitation Data'!$P$12,0,10*ROW('Sanitation Data'!P140)),NA())</f>
        <v>#N/A</v>
      </c>
      <c r="AK146" s="86" t="e">
        <f ca="true">+IF(AND(ISNUMBER(OFFSET('Sanitation Data'!$Q$4,0,10*ROW('Sanitation Data'!Q140))),'Data Summary'!CZ146="Yes"),100-OFFSET('Sanitation Data'!$Q$4,0,10*ROW('Sanitation Data'!Q140)),NA())</f>
        <v>#N/A</v>
      </c>
      <c r="AL146" s="86" t="e">
        <f ca="true">+IF(AND(ISNUMBER(OFFSET('Sanitation Data'!$Q$6,0,10*ROW('Sanitation Data'!Q140))),'Data Summary'!DA146="Yes"),OFFSET('Sanitation Data'!$Q$6,0,10*ROW('Sanitation Data'!Q140)),NA())</f>
        <v>#N/A</v>
      </c>
      <c r="AM146" s="86" t="e">
        <f ca="true">+IF(AND(ISNUMBER(OFFSET('Sanitation Data'!$Q$10,0,10*ROW('Sanitation Data'!Q140))),'Data Summary'!DB146="Yes"),OFFSET('Sanitation Data'!$Q$10,0,10*ROW('Sanitation Data'!Q140)),NA())</f>
        <v>#N/A</v>
      </c>
      <c r="AN146" s="86" t="e">
        <f ca="true">+IF(AND(ISNUMBER(OFFSET('Sanitation Data'!$Q$11,0,10*ROW('Sanitation Data'!Q140))),'Data Summary'!DC146="Yes"),OFFSET('Sanitation Data'!$Q$11,0,10*ROW('Sanitation Data'!Q140)),NA())</f>
        <v>#N/A</v>
      </c>
      <c r="AO146" s="86" t="e">
        <f ca="true">+IF(AND(ISNUMBER(OFFSET('Sanitation Data'!$Q$12,0,10*ROW('Sanitation Data'!Q140))),'Data Summary'!DD146="Yes"),OFFSET('Sanitation Data'!$Q$12,0,10*ROW('Sanitation Data'!Q140)),NA())</f>
        <v>#N/A</v>
      </c>
      <c r="AP146" s="86" t="e">
        <f ca="true">+IF(AND(ISNUMBER(OFFSET('Sanitation Data'!$R$4,0,10*ROW('Sanitation Data'!R140))),'Data Summary'!DE146="Yes"),100-OFFSET('Sanitation Data'!$R$4,0,10*ROW('Sanitation Data'!R140)),NA())</f>
        <v>#N/A</v>
      </c>
      <c r="AQ146" s="86" t="e">
        <f ca="true">+IF(AND(ISNUMBER(OFFSET('Sanitation Data'!$R$6,0,10*ROW('Sanitation Data'!R140))),'Data Summary'!DF146="Yes"),OFFSET('Sanitation Data'!$R$6,0,10*ROW('Sanitation Data'!R140)),NA())</f>
        <v>#N/A</v>
      </c>
      <c r="AR146" s="86" t="e">
        <f ca="true">+IF(AND(ISNUMBER(OFFSET('Sanitation Data'!$R$10,0,10*ROW('Sanitation Data'!R140))),'Data Summary'!DG146="Yes"),OFFSET('Sanitation Data'!$R$10,0,10*ROW('Sanitation Data'!R140)),NA())</f>
        <v>#N/A</v>
      </c>
      <c r="AS146" s="86" t="e">
        <f ca="true">+IF(AND(ISNUMBER(OFFSET('Sanitation Data'!$R$11,0,10*ROW('Sanitation Data'!R140))),'Data Summary'!DH146="Yes"),OFFSET('Sanitation Data'!$R$11,0,10*ROW('Sanitation Data'!R140)),NA())</f>
        <v>#N/A</v>
      </c>
      <c r="AT146" s="86" t="e">
        <f ca="true">+IF(AND(ISNUMBER(OFFSET('Sanitation Data'!$R$12,0,10*ROW('Sanitation Data'!R140))),'Data Summary'!DI146="Yes"),OFFSET('Sanitation Data'!$R$12,0,10*ROW('Sanitation Data'!R140)),NA())</f>
        <v>#N/A</v>
      </c>
      <c r="AU146" s="86" t="e">
        <f ca="true">+IF(AND(ISNUMBER(OFFSET('Sanitation Data'!$S$4,0,10*ROW('Sanitation Data'!S140))),'Data Summary'!DJ146="Yes"),100-OFFSET('Sanitation Data'!$S$4,0,10*ROW('Sanitation Data'!S140)),NA())</f>
        <v>#N/A</v>
      </c>
      <c r="AV146" s="86" t="e">
        <f ca="true">+IF(AND(ISNUMBER(OFFSET('Sanitation Data'!$S$6,0,10*ROW('Sanitation Data'!S140))),'Data Summary'!DK146="Yes"),OFFSET('Sanitation Data'!$S$6,0,10*ROW('Sanitation Data'!S140)),NA())</f>
        <v>#N/A</v>
      </c>
      <c r="AW146" s="86" t="e">
        <f ca="true">+IF(AND(ISNUMBER(OFFSET('Sanitation Data'!$S$10,0,10*ROW('Sanitation Data'!S140))),'Data Summary'!DL146="Yes"),OFFSET('Sanitation Data'!$S$10,0,10*ROW('Sanitation Data'!S140)),NA())</f>
        <v>#N/A</v>
      </c>
      <c r="AX146" s="86" t="e">
        <f ca="true">+IF(AND(ISNUMBER(OFFSET('Sanitation Data'!$S$11,0,10*ROW('Sanitation Data'!S140))),'Data Summary'!DM146="Yes"),OFFSET('Sanitation Data'!$S$11,0,10*ROW('Sanitation Data'!S140)),NA())</f>
        <v>#N/A</v>
      </c>
      <c r="AY146" s="86" t="e">
        <f ca="true">+IF(AND(ISNUMBER(OFFSET('Sanitation Data'!$S$12,0,10*ROW('Sanitation Data'!S140))),'Data Summary'!DN146="Yes"),OFFSET('Sanitation Data'!$S$12,0,10*ROW('Sanitation Data'!S140)),NA())</f>
        <v>#N/A</v>
      </c>
      <c r="AZ146" s="87" t="e">
        <f ca="true">+IF(AND(ISNUMBER(OFFSET('Hygiene Data'!$N$5,0,10*ROW('Hygiene Data'!N140))),'Data Summary'!DO146="Yes"),OFFSET('Hygiene Data'!$N$5,0,10*ROW('Hygiene Data'!N140)),NA())</f>
        <v>#N/A</v>
      </c>
      <c r="BA146" s="87" t="e">
        <f ca="true">+IF(AND(ISNUMBER(OFFSET('Hygiene Data'!$N$7,0,10*ROW('Hygiene Data'!N140))),'Data Summary'!DP146="Yes"),OFFSET('Hygiene Data'!$N$7,0,10*ROW('Hygiene Data'!N140)),NA())</f>
        <v>#N/A</v>
      </c>
      <c r="BB146" s="87" t="e">
        <f ca="true">+IF(AND(ISNUMBER(OFFSET('Hygiene Data'!$N$9,0,10*ROW('Hygiene Data'!N140))),'Data Summary'!DQ146="Yes"),OFFSET('Hygiene Data'!$N$9,0,10*ROW('Hygiene Data'!N140)),NA())</f>
        <v>#N/A</v>
      </c>
      <c r="BC146" s="87" t="e">
        <f ca="true">+IF(AND(ISNUMBER(OFFSET('Hygiene Data'!$O$5,0,10*ROW('Hygiene Data'!O140))),'Data Summary'!DR146="Yes"),OFFSET('Hygiene Data'!$O$5,0,10*ROW('Hygiene Data'!O140)),NA())</f>
        <v>#N/A</v>
      </c>
      <c r="BD146" s="87" t="e">
        <f ca="true">+IF(AND(ISNUMBER(OFFSET('Hygiene Data'!$O$7,0,10*ROW('Hygiene Data'!O140))),'Data Summary'!DS146="Yes"),OFFSET('Hygiene Data'!$O$7,0,10*ROW('Hygiene Data'!O140)),NA())</f>
        <v>#N/A</v>
      </c>
      <c r="BE146" s="87" t="e">
        <f ca="true">+IF(AND(ISNUMBER(OFFSET('Hygiene Data'!$O$9,0,10*ROW('Hygiene Data'!O140))),'Data Summary'!DT146="Yes"),OFFSET('Hygiene Data'!$O$9,0,10*ROW('Hygiene Data'!O140)),NA())</f>
        <v>#N/A</v>
      </c>
      <c r="BF146" s="87" t="e">
        <f ca="true">+IF(AND(ISNUMBER(OFFSET('Hygiene Data'!$P$5,0,10*ROW('Hygiene Data'!P140))),'Data Summary'!DU146="Yes"),OFFSET('Hygiene Data'!$P$5,0,10*ROW('Hygiene Data'!P140)),NA())</f>
        <v>#N/A</v>
      </c>
      <c r="BG146" s="87" t="e">
        <f ca="true">+IF(AND(ISNUMBER(OFFSET('Hygiene Data'!$P$7,0,10*ROW('Hygiene Data'!P140))),'Data Summary'!DV146="Yes"),OFFSET('Hygiene Data'!$P$7,0,10*ROW('Hygiene Data'!P140)),NA())</f>
        <v>#N/A</v>
      </c>
      <c r="BH146" s="87" t="e">
        <f ca="true">+IF(AND(ISNUMBER(OFFSET('Hygiene Data'!$P$9,0,10*ROW('Hygiene Data'!P140))),'Data Summary'!DW146="Yes"),OFFSET('Hygiene Data'!$P$9,0,10*ROW('Hygiene Data'!P140)),NA())</f>
        <v>#N/A</v>
      </c>
      <c r="BI146" s="87" t="e">
        <f ca="true">+IF(AND(ISNUMBER(OFFSET('Hygiene Data'!$Q$5,0,10*ROW('Hygiene Data'!Q140))),'Data Summary'!DX146="Yes"),OFFSET('Hygiene Data'!$Q$5,0,10*ROW('Hygiene Data'!Q140)),NA())</f>
        <v>#N/A</v>
      </c>
      <c r="BJ146" s="87" t="e">
        <f ca="true">+IF(AND(ISNUMBER(OFFSET('Hygiene Data'!$Q$7,0,10*ROW('Hygiene Data'!Q140))),'Data Summary'!DY146="Yes"),OFFSET('Hygiene Data'!$Q$7,0,10*ROW('Hygiene Data'!Q140)),NA())</f>
        <v>#N/A</v>
      </c>
      <c r="BK146" s="87" t="e">
        <f ca="true">+IF(AND(ISNUMBER(OFFSET('Hygiene Data'!$Q$9,0,10*ROW('Hygiene Data'!Q140))),'Data Summary'!DZ146="Yes"),OFFSET('Hygiene Data'!$Q$9,0,10*ROW('Hygiene Data'!Q140)),NA())</f>
        <v>#N/A</v>
      </c>
      <c r="BL146" s="87" t="e">
        <f ca="true">+IF(AND(ISNUMBER(OFFSET('Hygiene Data'!$R$5,0,10*ROW('Hygiene Data'!R140))),'Data Summary'!EA146="Yes"),OFFSET('Hygiene Data'!$R$5,0,10*ROW('Hygiene Data'!R140)),NA())</f>
        <v>#N/A</v>
      </c>
      <c r="BM146" s="87" t="e">
        <f ca="true">+IF(AND(ISNUMBER(OFFSET('Hygiene Data'!$R$7,0,10*ROW('Hygiene Data'!R140))),'Data Summary'!EB146="Yes"),OFFSET('Hygiene Data'!$R$7,0,10*ROW('Hygiene Data'!R140)),NA())</f>
        <v>#N/A</v>
      </c>
      <c r="BN146" s="87" t="e">
        <f ca="true">+IF(AND(ISNUMBER(OFFSET('Hygiene Data'!$R$9,0,10*ROW('Hygiene Data'!R140))),'Data Summary'!EC146="Yes"),OFFSET('Hygiene Data'!$R$9,0,10*ROW('Hygiene Data'!R140)),NA())</f>
        <v>#N/A</v>
      </c>
      <c r="BO146" s="87" t="e">
        <f ca="true">+IF(AND(ISNUMBER(OFFSET('Hygiene Data'!$S$5,0,10*ROW('Hygiene Data'!S140))),'Data Summary'!ED146="Yes"),OFFSET('Hygiene Data'!$S$5,0,10*ROW('Hygiene Data'!S140)),NA())</f>
        <v>#N/A</v>
      </c>
      <c r="BP146" s="87" t="e">
        <f ca="true">+IF(AND(ISNUMBER(OFFSET('Hygiene Data'!$S$7,0,10*ROW('Hygiene Data'!S140))),'Data Summary'!EE146="Yes"),OFFSET('Hygiene Data'!$S$7,0,10*ROW('Hygiene Data'!S140)),NA())</f>
        <v>#N/A</v>
      </c>
      <c r="BQ146" s="87" t="e">
        <f ca="true">+IF(AND(ISNUMBER(OFFSET('Hygiene Data'!$S$9,0,10*ROW('Hygiene Data'!S140))),'Data Summary'!EF146="Yes"),OFFSET('Hygiene Data'!$S$9,0,10*ROW('Hygiene Data'!S140)),NA())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Data'!$N$4,0,10*ROW('Water Data'!N141))),'Data Summary'!BS147="Yes"),100-OFFSET('Water Data'!$N$4,0,10*ROW('Water Data'!N141)),NA())</f>
        <v>#N/A</v>
      </c>
      <c r="E147" s="85" t="e">
        <f ca="true">+IF(AND(ISNUMBER(OFFSET('Water Data'!$N$6,0,10*ROW('Water Data'!N141))),'Data Summary'!BT147="Yes"),OFFSET('Water Data'!$N$6,0,10*ROW('Water Data'!N141)),NA())</f>
        <v>#N/A</v>
      </c>
      <c r="F147" s="85" t="e">
        <f ca="true">+IF(AND(ISNUMBER(OFFSET('Water Data'!$N$9,0,10*ROW('Water Data'!N141))),'Data Summary'!BU147="Yes"),OFFSET('Water Data'!$N$9,0,10*ROW('Water Data'!N141)),NA())</f>
        <v>#N/A</v>
      </c>
      <c r="G147" s="85" t="e">
        <f ca="true">+IF(AND(ISNUMBER(OFFSET('Water Data'!$O$4,0,10*ROW('Water Data'!O141))),'Data Summary'!BV147="Yes"),100-OFFSET('Water Data'!$O$4,0,10*ROW('Water Data'!O141)),NA())</f>
        <v>#N/A</v>
      </c>
      <c r="H147" s="85" t="e">
        <f ca="true">+IF(AND(ISNUMBER(OFFSET('Water Data'!$O$6,0,10*ROW('Water Data'!O141))),'Data Summary'!BW147="Yes"),OFFSET('Water Data'!$O$6,0,10*ROW('Water Data'!O141)),NA())</f>
        <v>#N/A</v>
      </c>
      <c r="I147" s="85" t="e">
        <f ca="true">+IF(AND(ISNUMBER(OFFSET('Water Data'!$O$9,0,10*ROW('Water Data'!O141))),'Data Summary'!BX147="Yes"),OFFSET('Water Data'!$O$9,0,10*ROW('Water Data'!O141)),NA())</f>
        <v>#N/A</v>
      </c>
      <c r="J147" s="85" t="e">
        <f ca="true">+IF(AND(ISNUMBER(OFFSET('Water Data'!$P$4,0,10*ROW('Water Data'!P141))),'Data Summary'!BY147="Yes"),100-OFFSET('Water Data'!$P$4,0,10*ROW('Water Data'!P141)),NA())</f>
        <v>#N/A</v>
      </c>
      <c r="K147" s="85" t="e">
        <f ca="true">+IF(AND(ISNUMBER(OFFSET('Water Data'!$P$6,0,10*ROW('Water Data'!P141))),'Data Summary'!BZ147="Yes"),OFFSET('Water Data'!$P$6,0,10*ROW('Water Data'!P141)),NA())</f>
        <v>#N/A</v>
      </c>
      <c r="L147" s="85" t="e">
        <f ca="true">+IF(AND(ISNUMBER(OFFSET('Water Data'!$P$9,0,10*ROW('Water Data'!P141))),'Data Summary'!CA147="Yes"),OFFSET('Water Data'!$P$9,0,10*ROW('Water Data'!P141)),NA())</f>
        <v>#N/A</v>
      </c>
      <c r="M147" s="85" t="e">
        <f ca="true">+IF(AND(ISNUMBER(OFFSET('Water Data'!$Q$4,0,10*ROW('Water Data'!Q141))),'Data Summary'!CB147="Yes"),100-OFFSET('Water Data'!$Q$4,0,10*ROW('Water Data'!Q141)),NA())</f>
        <v>#N/A</v>
      </c>
      <c r="N147" s="85" t="e">
        <f ca="true">+IF(AND(ISNUMBER(OFFSET('Water Data'!$Q$6,0,10*ROW('Water Data'!Q141))),'Data Summary'!CC147="Yes"),OFFSET('Water Data'!$Q$6,0,10*ROW('Water Data'!Q141)),NA())</f>
        <v>#N/A</v>
      </c>
      <c r="O147" s="85" t="e">
        <f ca="true">+IF(AND(ISNUMBER(OFFSET('Water Data'!$Q$9,0,10*ROW('Water Data'!Q141))),'Data Summary'!CD147="Yes"),OFFSET('Water Data'!$Q$9,0,10*ROW('Water Data'!Q141)),NA())</f>
        <v>#N/A</v>
      </c>
      <c r="P147" s="85" t="e">
        <f ca="true">+IF(AND(ISNUMBER(OFFSET('Water Data'!$R$4,0,10*ROW('Water Data'!R141))),'Data Summary'!CE147="Yes"),100-OFFSET('Water Data'!$R$4,0,10*ROW('Water Data'!R141)),NA())</f>
        <v>#N/A</v>
      </c>
      <c r="Q147" s="85" t="e">
        <f ca="true">+IF(AND(ISNUMBER(OFFSET('Water Data'!$R$6,0,10*ROW('Water Data'!R141))),'Data Summary'!CF147="Yes"),OFFSET('Water Data'!$R$6,0,10*ROW('Water Data'!R141)),NA())</f>
        <v>#N/A</v>
      </c>
      <c r="R147" s="85" t="e">
        <f ca="true">+IF(AND(ISNUMBER(OFFSET('Water Data'!$R$9,0,10*ROW('Water Data'!R141))),'Data Summary'!CG147="Yes"),OFFSET('Water Data'!$R$9,0,10*ROW('Water Data'!R141)),NA())</f>
        <v>#N/A</v>
      </c>
      <c r="S147" s="85" t="e">
        <f ca="true">+IF(AND(ISNUMBER(OFFSET('Water Data'!$S$4,0,10*ROW('Water Data'!S141))),'Data Summary'!CH147="Yes"),100-OFFSET('Water Data'!$S$4,0,10*ROW('Water Data'!S141)),NA())</f>
        <v>#N/A</v>
      </c>
      <c r="T147" s="85" t="e">
        <f ca="true">+IF(AND(ISNUMBER(OFFSET('Water Data'!$S$6,0,10*ROW('Water Data'!S141))),'Data Summary'!CI147="Yes"),OFFSET('Water Data'!$S$6,0,10*ROW('Water Data'!S141)),NA())</f>
        <v>#N/A</v>
      </c>
      <c r="U147" s="85" t="e">
        <f ca="true">+IF(AND(ISNUMBER(OFFSET('Water Data'!$S$9,0,10*ROW('Water Data'!S141))),'Data Summary'!CJ147="Yes"),OFFSET('Water Data'!$S$9,0,10*ROW('Water Data'!S141)),NA())</f>
        <v>#N/A</v>
      </c>
      <c r="V147" s="86" t="e">
        <f ca="true">+IF(AND(ISNUMBER(OFFSET('Sanitation Data'!$N$4,0,10*ROW('Sanitation Data'!N141))),'Data Summary'!CK147="Yes"),100-OFFSET('Sanitation Data'!$N$4,0,10*ROW('Sanitation Data'!N141)),NA())</f>
        <v>#N/A</v>
      </c>
      <c r="W147" s="86" t="e">
        <f ca="true">+IF(AND(ISNUMBER(OFFSET('Sanitation Data'!$N$6,0,10*ROW('Sanitation Data'!N141))),'Data Summary'!CL147="Yes"),OFFSET('Sanitation Data'!$N$6,0,10*ROW('Sanitation Data'!N141)),NA())</f>
        <v>#N/A</v>
      </c>
      <c r="X147" s="86" t="e">
        <f ca="true">+IF(AND(ISNUMBER(OFFSET('Sanitation Data'!$N$10,0,10*ROW('Sanitation Data'!N141))),'Data Summary'!CM147="Yes"),OFFSET('Sanitation Data'!$N$10,0,10*ROW('Sanitation Data'!N141)),NA())</f>
        <v>#N/A</v>
      </c>
      <c r="Y147" s="86" t="e">
        <f ca="true">+IF(AND(ISNUMBER(OFFSET('Sanitation Data'!$N$11,0,10*ROW('Sanitation Data'!N141))),'Data Summary'!CN147="Yes"),OFFSET('Sanitation Data'!$N$11,0,10*ROW('Sanitation Data'!N141)),NA())</f>
        <v>#N/A</v>
      </c>
      <c r="Z147" s="86" t="e">
        <f ca="true">+IF(AND(ISNUMBER(OFFSET('Sanitation Data'!$N$12,0,10*ROW('Sanitation Data'!N141))),'Data Summary'!CO147="Yes"),OFFSET('Sanitation Data'!$N$12,0,10*ROW('Sanitation Data'!N141)),NA())</f>
        <v>#N/A</v>
      </c>
      <c r="AA147" s="86" t="e">
        <f ca="true">+IF(AND(ISNUMBER(OFFSET('Sanitation Data'!$O$4,0,10*ROW('Sanitation Data'!O141))),'Data Summary'!CP147="Yes"),100-OFFSET('Sanitation Data'!$O$4,0,10*ROW('Sanitation Data'!O141)),NA())</f>
        <v>#N/A</v>
      </c>
      <c r="AB147" s="86" t="e">
        <f ca="true">+IF(AND(ISNUMBER(OFFSET('Sanitation Data'!$O$6,0,10*ROW('Sanitation Data'!O141))),'Data Summary'!CQ147="Yes"),OFFSET('Sanitation Data'!$O$6,0,10*ROW('Sanitation Data'!O141)),NA())</f>
        <v>#N/A</v>
      </c>
      <c r="AC147" s="86" t="e">
        <f ca="true">+IF(AND(ISNUMBER(OFFSET('Sanitation Data'!$O$10,0,10*ROW('Sanitation Data'!O141))),'Data Summary'!CR147="Yes"),OFFSET('Sanitation Data'!$O$10,0,10*ROW('Sanitation Data'!O141)),NA())</f>
        <v>#N/A</v>
      </c>
      <c r="AD147" s="86" t="e">
        <f ca="true">+IF(AND(ISNUMBER(OFFSET('Sanitation Data'!$O$11,0,10*ROW('Sanitation Data'!O141))),'Data Summary'!CS147="Yes"),OFFSET('Sanitation Data'!$O$11,0,10*ROW('Sanitation Data'!O141)),NA())</f>
        <v>#N/A</v>
      </c>
      <c r="AE147" s="86" t="e">
        <f ca="true">+IF(AND(ISNUMBER(OFFSET('Sanitation Data'!$O$12,0,10*ROW('Sanitation Data'!O141))),'Data Summary'!CT147="Yes"),OFFSET('Sanitation Data'!$O$12,0,10*ROW('Sanitation Data'!O141)),NA())</f>
        <v>#N/A</v>
      </c>
      <c r="AF147" s="86" t="e">
        <f ca="true">+IF(AND(ISNUMBER(OFFSET('Sanitation Data'!$P$4,0,10*ROW('Sanitation Data'!P141))),'Data Summary'!CU147="Yes"),100-OFFSET('Sanitation Data'!$P$4,0,10*ROW('Sanitation Data'!P141)),NA())</f>
        <v>#N/A</v>
      </c>
      <c r="AG147" s="86" t="e">
        <f ca="true">+IF(AND(ISNUMBER(OFFSET('Sanitation Data'!$P$6,0,10*ROW('Sanitation Data'!P141))),'Data Summary'!CV147="Yes"),OFFSET('Sanitation Data'!$P$6,0,10*ROW('Sanitation Data'!P141)),NA())</f>
        <v>#N/A</v>
      </c>
      <c r="AH147" s="86" t="e">
        <f ca="true">+IF(AND(ISNUMBER(OFFSET('Sanitation Data'!$P$10,0,10*ROW('Sanitation Data'!P141))),'Data Summary'!CW147="Yes"),OFFSET('Sanitation Data'!$P$10,0,10*ROW('Sanitation Data'!P141)),NA())</f>
        <v>#N/A</v>
      </c>
      <c r="AI147" s="86" t="e">
        <f ca="true">+IF(AND(ISNUMBER(OFFSET('Sanitation Data'!$P$11,0,10*ROW('Sanitation Data'!P141))),'Data Summary'!CX147="Yes"),OFFSET('Sanitation Data'!$P$11,0,10*ROW('Sanitation Data'!P141)),NA())</f>
        <v>#N/A</v>
      </c>
      <c r="AJ147" s="86" t="e">
        <f ca="true">+IF(AND(ISNUMBER(OFFSET('Sanitation Data'!$P$12,0,10*ROW('Sanitation Data'!P141))),'Data Summary'!CY147="Yes"),OFFSET('Sanitation Data'!$P$12,0,10*ROW('Sanitation Data'!P141)),NA())</f>
        <v>#N/A</v>
      </c>
      <c r="AK147" s="86" t="e">
        <f ca="true">+IF(AND(ISNUMBER(OFFSET('Sanitation Data'!$Q$4,0,10*ROW('Sanitation Data'!Q141))),'Data Summary'!CZ147="Yes"),100-OFFSET('Sanitation Data'!$Q$4,0,10*ROW('Sanitation Data'!Q141)),NA())</f>
        <v>#N/A</v>
      </c>
      <c r="AL147" s="86" t="e">
        <f ca="true">+IF(AND(ISNUMBER(OFFSET('Sanitation Data'!$Q$6,0,10*ROW('Sanitation Data'!Q141))),'Data Summary'!DA147="Yes"),OFFSET('Sanitation Data'!$Q$6,0,10*ROW('Sanitation Data'!Q141)),NA())</f>
        <v>#N/A</v>
      </c>
      <c r="AM147" s="86" t="e">
        <f ca="true">+IF(AND(ISNUMBER(OFFSET('Sanitation Data'!$Q$10,0,10*ROW('Sanitation Data'!Q141))),'Data Summary'!DB147="Yes"),OFFSET('Sanitation Data'!$Q$10,0,10*ROW('Sanitation Data'!Q141)),NA())</f>
        <v>#N/A</v>
      </c>
      <c r="AN147" s="86" t="e">
        <f ca="true">+IF(AND(ISNUMBER(OFFSET('Sanitation Data'!$Q$11,0,10*ROW('Sanitation Data'!Q141))),'Data Summary'!DC147="Yes"),OFFSET('Sanitation Data'!$Q$11,0,10*ROW('Sanitation Data'!Q141)),NA())</f>
        <v>#N/A</v>
      </c>
      <c r="AO147" s="86" t="e">
        <f ca="true">+IF(AND(ISNUMBER(OFFSET('Sanitation Data'!$Q$12,0,10*ROW('Sanitation Data'!Q141))),'Data Summary'!DD147="Yes"),OFFSET('Sanitation Data'!$Q$12,0,10*ROW('Sanitation Data'!Q141)),NA())</f>
        <v>#N/A</v>
      </c>
      <c r="AP147" s="86" t="e">
        <f ca="true">+IF(AND(ISNUMBER(OFFSET('Sanitation Data'!$R$4,0,10*ROW('Sanitation Data'!R141))),'Data Summary'!DE147="Yes"),100-OFFSET('Sanitation Data'!$R$4,0,10*ROW('Sanitation Data'!R141)),NA())</f>
        <v>#N/A</v>
      </c>
      <c r="AQ147" s="86" t="e">
        <f ca="true">+IF(AND(ISNUMBER(OFFSET('Sanitation Data'!$R$6,0,10*ROW('Sanitation Data'!R141))),'Data Summary'!DF147="Yes"),OFFSET('Sanitation Data'!$R$6,0,10*ROW('Sanitation Data'!R141)),NA())</f>
        <v>#N/A</v>
      </c>
      <c r="AR147" s="86" t="e">
        <f ca="true">+IF(AND(ISNUMBER(OFFSET('Sanitation Data'!$R$10,0,10*ROW('Sanitation Data'!R141))),'Data Summary'!DG147="Yes"),OFFSET('Sanitation Data'!$R$10,0,10*ROW('Sanitation Data'!R141)),NA())</f>
        <v>#N/A</v>
      </c>
      <c r="AS147" s="86" t="e">
        <f ca="true">+IF(AND(ISNUMBER(OFFSET('Sanitation Data'!$R$11,0,10*ROW('Sanitation Data'!R141))),'Data Summary'!DH147="Yes"),OFFSET('Sanitation Data'!$R$11,0,10*ROW('Sanitation Data'!R141)),NA())</f>
        <v>#N/A</v>
      </c>
      <c r="AT147" s="86" t="e">
        <f ca="true">+IF(AND(ISNUMBER(OFFSET('Sanitation Data'!$R$12,0,10*ROW('Sanitation Data'!R141))),'Data Summary'!DI147="Yes"),OFFSET('Sanitation Data'!$R$12,0,10*ROW('Sanitation Data'!R141)),NA())</f>
        <v>#N/A</v>
      </c>
      <c r="AU147" s="86" t="e">
        <f ca="true">+IF(AND(ISNUMBER(OFFSET('Sanitation Data'!$S$4,0,10*ROW('Sanitation Data'!S141))),'Data Summary'!DJ147="Yes"),100-OFFSET('Sanitation Data'!$S$4,0,10*ROW('Sanitation Data'!S141)),NA())</f>
        <v>#N/A</v>
      </c>
      <c r="AV147" s="86" t="e">
        <f ca="true">+IF(AND(ISNUMBER(OFFSET('Sanitation Data'!$S$6,0,10*ROW('Sanitation Data'!S141))),'Data Summary'!DK147="Yes"),OFFSET('Sanitation Data'!$S$6,0,10*ROW('Sanitation Data'!S141)),NA())</f>
        <v>#N/A</v>
      </c>
      <c r="AW147" s="86" t="e">
        <f ca="true">+IF(AND(ISNUMBER(OFFSET('Sanitation Data'!$S$10,0,10*ROW('Sanitation Data'!S141))),'Data Summary'!DL147="Yes"),OFFSET('Sanitation Data'!$S$10,0,10*ROW('Sanitation Data'!S141)),NA())</f>
        <v>#N/A</v>
      </c>
      <c r="AX147" s="86" t="e">
        <f ca="true">+IF(AND(ISNUMBER(OFFSET('Sanitation Data'!$S$11,0,10*ROW('Sanitation Data'!S141))),'Data Summary'!DM147="Yes"),OFFSET('Sanitation Data'!$S$11,0,10*ROW('Sanitation Data'!S141)),NA())</f>
        <v>#N/A</v>
      </c>
      <c r="AY147" s="86" t="e">
        <f ca="true">+IF(AND(ISNUMBER(OFFSET('Sanitation Data'!$S$12,0,10*ROW('Sanitation Data'!S141))),'Data Summary'!DN147="Yes"),OFFSET('Sanitation Data'!$S$12,0,10*ROW('Sanitation Data'!S141)),NA())</f>
        <v>#N/A</v>
      </c>
      <c r="AZ147" s="87" t="e">
        <f ca="true">+IF(AND(ISNUMBER(OFFSET('Hygiene Data'!$N$5,0,10*ROW('Hygiene Data'!N141))),'Data Summary'!DO147="Yes"),OFFSET('Hygiene Data'!$N$5,0,10*ROW('Hygiene Data'!N141)),NA())</f>
        <v>#N/A</v>
      </c>
      <c r="BA147" s="87" t="e">
        <f ca="true">+IF(AND(ISNUMBER(OFFSET('Hygiene Data'!$N$7,0,10*ROW('Hygiene Data'!N141))),'Data Summary'!DP147="Yes"),OFFSET('Hygiene Data'!$N$7,0,10*ROW('Hygiene Data'!N141)),NA())</f>
        <v>#N/A</v>
      </c>
      <c r="BB147" s="87" t="e">
        <f ca="true">+IF(AND(ISNUMBER(OFFSET('Hygiene Data'!$N$9,0,10*ROW('Hygiene Data'!N141))),'Data Summary'!DQ147="Yes"),OFFSET('Hygiene Data'!$N$9,0,10*ROW('Hygiene Data'!N141)),NA())</f>
        <v>#N/A</v>
      </c>
      <c r="BC147" s="87" t="e">
        <f ca="true">+IF(AND(ISNUMBER(OFFSET('Hygiene Data'!$O$5,0,10*ROW('Hygiene Data'!O141))),'Data Summary'!DR147="Yes"),OFFSET('Hygiene Data'!$O$5,0,10*ROW('Hygiene Data'!O141)),NA())</f>
        <v>#N/A</v>
      </c>
      <c r="BD147" s="87" t="e">
        <f ca="true">+IF(AND(ISNUMBER(OFFSET('Hygiene Data'!$O$7,0,10*ROW('Hygiene Data'!O141))),'Data Summary'!DS147="Yes"),OFFSET('Hygiene Data'!$O$7,0,10*ROW('Hygiene Data'!O141)),NA())</f>
        <v>#N/A</v>
      </c>
      <c r="BE147" s="87" t="e">
        <f ca="true">+IF(AND(ISNUMBER(OFFSET('Hygiene Data'!$O$9,0,10*ROW('Hygiene Data'!O141))),'Data Summary'!DT147="Yes"),OFFSET('Hygiene Data'!$O$9,0,10*ROW('Hygiene Data'!O141)),NA())</f>
        <v>#N/A</v>
      </c>
      <c r="BF147" s="87" t="e">
        <f ca="true">+IF(AND(ISNUMBER(OFFSET('Hygiene Data'!$P$5,0,10*ROW('Hygiene Data'!P141))),'Data Summary'!DU147="Yes"),OFFSET('Hygiene Data'!$P$5,0,10*ROW('Hygiene Data'!P141)),NA())</f>
        <v>#N/A</v>
      </c>
      <c r="BG147" s="87" t="e">
        <f ca="true">+IF(AND(ISNUMBER(OFFSET('Hygiene Data'!$P$7,0,10*ROW('Hygiene Data'!P141))),'Data Summary'!DV147="Yes"),OFFSET('Hygiene Data'!$P$7,0,10*ROW('Hygiene Data'!P141)),NA())</f>
        <v>#N/A</v>
      </c>
      <c r="BH147" s="87" t="e">
        <f ca="true">+IF(AND(ISNUMBER(OFFSET('Hygiene Data'!$P$9,0,10*ROW('Hygiene Data'!P141))),'Data Summary'!DW147="Yes"),OFFSET('Hygiene Data'!$P$9,0,10*ROW('Hygiene Data'!P141)),NA())</f>
        <v>#N/A</v>
      </c>
      <c r="BI147" s="87" t="e">
        <f ca="true">+IF(AND(ISNUMBER(OFFSET('Hygiene Data'!$Q$5,0,10*ROW('Hygiene Data'!Q141))),'Data Summary'!DX147="Yes"),OFFSET('Hygiene Data'!$Q$5,0,10*ROW('Hygiene Data'!Q141)),NA())</f>
        <v>#N/A</v>
      </c>
      <c r="BJ147" s="87" t="e">
        <f ca="true">+IF(AND(ISNUMBER(OFFSET('Hygiene Data'!$Q$7,0,10*ROW('Hygiene Data'!Q141))),'Data Summary'!DY147="Yes"),OFFSET('Hygiene Data'!$Q$7,0,10*ROW('Hygiene Data'!Q141)),NA())</f>
        <v>#N/A</v>
      </c>
      <c r="BK147" s="87" t="e">
        <f ca="true">+IF(AND(ISNUMBER(OFFSET('Hygiene Data'!$Q$9,0,10*ROW('Hygiene Data'!Q141))),'Data Summary'!DZ147="Yes"),OFFSET('Hygiene Data'!$Q$9,0,10*ROW('Hygiene Data'!Q141)),NA())</f>
        <v>#N/A</v>
      </c>
      <c r="BL147" s="87" t="e">
        <f ca="true">+IF(AND(ISNUMBER(OFFSET('Hygiene Data'!$R$5,0,10*ROW('Hygiene Data'!R141))),'Data Summary'!EA147="Yes"),OFFSET('Hygiene Data'!$R$5,0,10*ROW('Hygiene Data'!R141)),NA())</f>
        <v>#N/A</v>
      </c>
      <c r="BM147" s="87" t="e">
        <f ca="true">+IF(AND(ISNUMBER(OFFSET('Hygiene Data'!$R$7,0,10*ROW('Hygiene Data'!R141))),'Data Summary'!EB147="Yes"),OFFSET('Hygiene Data'!$R$7,0,10*ROW('Hygiene Data'!R141)),NA())</f>
        <v>#N/A</v>
      </c>
      <c r="BN147" s="87" t="e">
        <f ca="true">+IF(AND(ISNUMBER(OFFSET('Hygiene Data'!$R$9,0,10*ROW('Hygiene Data'!R141))),'Data Summary'!EC147="Yes"),OFFSET('Hygiene Data'!$R$9,0,10*ROW('Hygiene Data'!R141)),NA())</f>
        <v>#N/A</v>
      </c>
      <c r="BO147" s="87" t="e">
        <f ca="true">+IF(AND(ISNUMBER(OFFSET('Hygiene Data'!$S$5,0,10*ROW('Hygiene Data'!S141))),'Data Summary'!ED147="Yes"),OFFSET('Hygiene Data'!$S$5,0,10*ROW('Hygiene Data'!S141)),NA())</f>
        <v>#N/A</v>
      </c>
      <c r="BP147" s="87" t="e">
        <f ca="true">+IF(AND(ISNUMBER(OFFSET('Hygiene Data'!$S$7,0,10*ROW('Hygiene Data'!S141))),'Data Summary'!EE147="Yes"),OFFSET('Hygiene Data'!$S$7,0,10*ROW('Hygiene Data'!S141)),NA())</f>
        <v>#N/A</v>
      </c>
      <c r="BQ147" s="87" t="e">
        <f ca="true">+IF(AND(ISNUMBER(OFFSET('Hygiene Data'!$S$9,0,10*ROW('Hygiene Data'!S141))),'Data Summary'!EF147="Yes"),OFFSET('Hygiene Data'!$S$9,0,10*ROW('Hygiene Data'!S141)),NA())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Data'!$N$4,0,10*ROW('Water Data'!N142))),'Data Summary'!BS148="Yes"),100-OFFSET('Water Data'!$N$4,0,10*ROW('Water Data'!N142)),NA())</f>
        <v>#N/A</v>
      </c>
      <c r="E148" s="85" t="e">
        <f ca="true">+IF(AND(ISNUMBER(OFFSET('Water Data'!$N$6,0,10*ROW('Water Data'!N142))),'Data Summary'!BT148="Yes"),OFFSET('Water Data'!$N$6,0,10*ROW('Water Data'!N142)),NA())</f>
        <v>#N/A</v>
      </c>
      <c r="F148" s="85" t="e">
        <f ca="true">+IF(AND(ISNUMBER(OFFSET('Water Data'!$N$9,0,10*ROW('Water Data'!N142))),'Data Summary'!BU148="Yes"),OFFSET('Water Data'!$N$9,0,10*ROW('Water Data'!N142)),NA())</f>
        <v>#N/A</v>
      </c>
      <c r="G148" s="85" t="e">
        <f ca="true">+IF(AND(ISNUMBER(OFFSET('Water Data'!$O$4,0,10*ROW('Water Data'!O142))),'Data Summary'!BV148="Yes"),100-OFFSET('Water Data'!$O$4,0,10*ROW('Water Data'!O142)),NA())</f>
        <v>#N/A</v>
      </c>
      <c r="H148" s="85" t="e">
        <f ca="true">+IF(AND(ISNUMBER(OFFSET('Water Data'!$O$6,0,10*ROW('Water Data'!O142))),'Data Summary'!BW148="Yes"),OFFSET('Water Data'!$O$6,0,10*ROW('Water Data'!O142)),NA())</f>
        <v>#N/A</v>
      </c>
      <c r="I148" s="85" t="e">
        <f ca="true">+IF(AND(ISNUMBER(OFFSET('Water Data'!$O$9,0,10*ROW('Water Data'!O142))),'Data Summary'!BX148="Yes"),OFFSET('Water Data'!$O$9,0,10*ROW('Water Data'!O142)),NA())</f>
        <v>#N/A</v>
      </c>
      <c r="J148" s="85" t="e">
        <f ca="true">+IF(AND(ISNUMBER(OFFSET('Water Data'!$P$4,0,10*ROW('Water Data'!P142))),'Data Summary'!BY148="Yes"),100-OFFSET('Water Data'!$P$4,0,10*ROW('Water Data'!P142)),NA())</f>
        <v>#N/A</v>
      </c>
      <c r="K148" s="85" t="e">
        <f ca="true">+IF(AND(ISNUMBER(OFFSET('Water Data'!$P$6,0,10*ROW('Water Data'!P142))),'Data Summary'!BZ148="Yes"),OFFSET('Water Data'!$P$6,0,10*ROW('Water Data'!P142)),NA())</f>
        <v>#N/A</v>
      </c>
      <c r="L148" s="85" t="e">
        <f ca="true">+IF(AND(ISNUMBER(OFFSET('Water Data'!$P$9,0,10*ROW('Water Data'!P142))),'Data Summary'!CA148="Yes"),OFFSET('Water Data'!$P$9,0,10*ROW('Water Data'!P142)),NA())</f>
        <v>#N/A</v>
      </c>
      <c r="M148" s="85" t="e">
        <f ca="true">+IF(AND(ISNUMBER(OFFSET('Water Data'!$Q$4,0,10*ROW('Water Data'!Q142))),'Data Summary'!CB148="Yes"),100-OFFSET('Water Data'!$Q$4,0,10*ROW('Water Data'!Q142)),NA())</f>
        <v>#N/A</v>
      </c>
      <c r="N148" s="85" t="e">
        <f ca="true">+IF(AND(ISNUMBER(OFFSET('Water Data'!$Q$6,0,10*ROW('Water Data'!Q142))),'Data Summary'!CC148="Yes"),OFFSET('Water Data'!$Q$6,0,10*ROW('Water Data'!Q142)),NA())</f>
        <v>#N/A</v>
      </c>
      <c r="O148" s="85" t="e">
        <f ca="true">+IF(AND(ISNUMBER(OFFSET('Water Data'!$Q$9,0,10*ROW('Water Data'!Q142))),'Data Summary'!CD148="Yes"),OFFSET('Water Data'!$Q$9,0,10*ROW('Water Data'!Q142)),NA())</f>
        <v>#N/A</v>
      </c>
      <c r="P148" s="85" t="e">
        <f ca="true">+IF(AND(ISNUMBER(OFFSET('Water Data'!$R$4,0,10*ROW('Water Data'!R142))),'Data Summary'!CE148="Yes"),100-OFFSET('Water Data'!$R$4,0,10*ROW('Water Data'!R142)),NA())</f>
        <v>#N/A</v>
      </c>
      <c r="Q148" s="85" t="e">
        <f ca="true">+IF(AND(ISNUMBER(OFFSET('Water Data'!$R$6,0,10*ROW('Water Data'!R142))),'Data Summary'!CF148="Yes"),OFFSET('Water Data'!$R$6,0,10*ROW('Water Data'!R142)),NA())</f>
        <v>#N/A</v>
      </c>
      <c r="R148" s="85" t="e">
        <f ca="true">+IF(AND(ISNUMBER(OFFSET('Water Data'!$R$9,0,10*ROW('Water Data'!R142))),'Data Summary'!CG148="Yes"),OFFSET('Water Data'!$R$9,0,10*ROW('Water Data'!R142)),NA())</f>
        <v>#N/A</v>
      </c>
      <c r="S148" s="85" t="e">
        <f ca="true">+IF(AND(ISNUMBER(OFFSET('Water Data'!$S$4,0,10*ROW('Water Data'!S142))),'Data Summary'!CH148="Yes"),100-OFFSET('Water Data'!$S$4,0,10*ROW('Water Data'!S142)),NA())</f>
        <v>#N/A</v>
      </c>
      <c r="T148" s="85" t="e">
        <f ca="true">+IF(AND(ISNUMBER(OFFSET('Water Data'!$S$6,0,10*ROW('Water Data'!S142))),'Data Summary'!CI148="Yes"),OFFSET('Water Data'!$S$6,0,10*ROW('Water Data'!S142)),NA())</f>
        <v>#N/A</v>
      </c>
      <c r="U148" s="85" t="e">
        <f ca="true">+IF(AND(ISNUMBER(OFFSET('Water Data'!$S$9,0,10*ROW('Water Data'!S142))),'Data Summary'!CJ148="Yes"),OFFSET('Water Data'!$S$9,0,10*ROW('Water Data'!S142)),NA())</f>
        <v>#N/A</v>
      </c>
      <c r="V148" s="86" t="e">
        <f ca="true">+IF(AND(ISNUMBER(OFFSET('Sanitation Data'!$N$4,0,10*ROW('Sanitation Data'!N142))),'Data Summary'!CK148="Yes"),100-OFFSET('Sanitation Data'!$N$4,0,10*ROW('Sanitation Data'!N142)),NA())</f>
        <v>#N/A</v>
      </c>
      <c r="W148" s="86" t="e">
        <f ca="true">+IF(AND(ISNUMBER(OFFSET('Sanitation Data'!$N$6,0,10*ROW('Sanitation Data'!N142))),'Data Summary'!CL148="Yes"),OFFSET('Sanitation Data'!$N$6,0,10*ROW('Sanitation Data'!N142)),NA())</f>
        <v>#N/A</v>
      </c>
      <c r="X148" s="86" t="e">
        <f ca="true">+IF(AND(ISNUMBER(OFFSET('Sanitation Data'!$N$10,0,10*ROW('Sanitation Data'!N142))),'Data Summary'!CM148="Yes"),OFFSET('Sanitation Data'!$N$10,0,10*ROW('Sanitation Data'!N142)),NA())</f>
        <v>#N/A</v>
      </c>
      <c r="Y148" s="86" t="e">
        <f ca="true">+IF(AND(ISNUMBER(OFFSET('Sanitation Data'!$N$11,0,10*ROW('Sanitation Data'!N142))),'Data Summary'!CN148="Yes"),OFFSET('Sanitation Data'!$N$11,0,10*ROW('Sanitation Data'!N142)),NA())</f>
        <v>#N/A</v>
      </c>
      <c r="Z148" s="86" t="e">
        <f ca="true">+IF(AND(ISNUMBER(OFFSET('Sanitation Data'!$N$12,0,10*ROW('Sanitation Data'!N142))),'Data Summary'!CO148="Yes"),OFFSET('Sanitation Data'!$N$12,0,10*ROW('Sanitation Data'!N142)),NA())</f>
        <v>#N/A</v>
      </c>
      <c r="AA148" s="86" t="e">
        <f ca="true">+IF(AND(ISNUMBER(OFFSET('Sanitation Data'!$O$4,0,10*ROW('Sanitation Data'!O142))),'Data Summary'!CP148="Yes"),100-OFFSET('Sanitation Data'!$O$4,0,10*ROW('Sanitation Data'!O142)),NA())</f>
        <v>#N/A</v>
      </c>
      <c r="AB148" s="86" t="e">
        <f ca="true">+IF(AND(ISNUMBER(OFFSET('Sanitation Data'!$O$6,0,10*ROW('Sanitation Data'!O142))),'Data Summary'!CQ148="Yes"),OFFSET('Sanitation Data'!$O$6,0,10*ROW('Sanitation Data'!O142)),NA())</f>
        <v>#N/A</v>
      </c>
      <c r="AC148" s="86" t="e">
        <f ca="true">+IF(AND(ISNUMBER(OFFSET('Sanitation Data'!$O$10,0,10*ROW('Sanitation Data'!O142))),'Data Summary'!CR148="Yes"),OFFSET('Sanitation Data'!$O$10,0,10*ROW('Sanitation Data'!O142)),NA())</f>
        <v>#N/A</v>
      </c>
      <c r="AD148" s="86" t="e">
        <f ca="true">+IF(AND(ISNUMBER(OFFSET('Sanitation Data'!$O$11,0,10*ROW('Sanitation Data'!O142))),'Data Summary'!CS148="Yes"),OFFSET('Sanitation Data'!$O$11,0,10*ROW('Sanitation Data'!O142)),NA())</f>
        <v>#N/A</v>
      </c>
      <c r="AE148" s="86" t="e">
        <f ca="true">+IF(AND(ISNUMBER(OFFSET('Sanitation Data'!$O$12,0,10*ROW('Sanitation Data'!O142))),'Data Summary'!CT148="Yes"),OFFSET('Sanitation Data'!$O$12,0,10*ROW('Sanitation Data'!O142)),NA())</f>
        <v>#N/A</v>
      </c>
      <c r="AF148" s="86" t="e">
        <f ca="true">+IF(AND(ISNUMBER(OFFSET('Sanitation Data'!$P$4,0,10*ROW('Sanitation Data'!P142))),'Data Summary'!CU148="Yes"),100-OFFSET('Sanitation Data'!$P$4,0,10*ROW('Sanitation Data'!P142)),NA())</f>
        <v>#N/A</v>
      </c>
      <c r="AG148" s="86" t="e">
        <f ca="true">+IF(AND(ISNUMBER(OFFSET('Sanitation Data'!$P$6,0,10*ROW('Sanitation Data'!P142))),'Data Summary'!CV148="Yes"),OFFSET('Sanitation Data'!$P$6,0,10*ROW('Sanitation Data'!P142)),NA())</f>
        <v>#N/A</v>
      </c>
      <c r="AH148" s="86" t="e">
        <f ca="true">+IF(AND(ISNUMBER(OFFSET('Sanitation Data'!$P$10,0,10*ROW('Sanitation Data'!P142))),'Data Summary'!CW148="Yes"),OFFSET('Sanitation Data'!$P$10,0,10*ROW('Sanitation Data'!P142)),NA())</f>
        <v>#N/A</v>
      </c>
      <c r="AI148" s="86" t="e">
        <f ca="true">+IF(AND(ISNUMBER(OFFSET('Sanitation Data'!$P$11,0,10*ROW('Sanitation Data'!P142))),'Data Summary'!CX148="Yes"),OFFSET('Sanitation Data'!$P$11,0,10*ROW('Sanitation Data'!P142)),NA())</f>
        <v>#N/A</v>
      </c>
      <c r="AJ148" s="86" t="e">
        <f ca="true">+IF(AND(ISNUMBER(OFFSET('Sanitation Data'!$P$12,0,10*ROW('Sanitation Data'!P142))),'Data Summary'!CY148="Yes"),OFFSET('Sanitation Data'!$P$12,0,10*ROW('Sanitation Data'!P142)),NA())</f>
        <v>#N/A</v>
      </c>
      <c r="AK148" s="86" t="e">
        <f ca="true">+IF(AND(ISNUMBER(OFFSET('Sanitation Data'!$Q$4,0,10*ROW('Sanitation Data'!Q142))),'Data Summary'!CZ148="Yes"),100-OFFSET('Sanitation Data'!$Q$4,0,10*ROW('Sanitation Data'!Q142)),NA())</f>
        <v>#N/A</v>
      </c>
      <c r="AL148" s="86" t="e">
        <f ca="true">+IF(AND(ISNUMBER(OFFSET('Sanitation Data'!$Q$6,0,10*ROW('Sanitation Data'!Q142))),'Data Summary'!DA148="Yes"),OFFSET('Sanitation Data'!$Q$6,0,10*ROW('Sanitation Data'!Q142)),NA())</f>
        <v>#N/A</v>
      </c>
      <c r="AM148" s="86" t="e">
        <f ca="true">+IF(AND(ISNUMBER(OFFSET('Sanitation Data'!$Q$10,0,10*ROW('Sanitation Data'!Q142))),'Data Summary'!DB148="Yes"),OFFSET('Sanitation Data'!$Q$10,0,10*ROW('Sanitation Data'!Q142)),NA())</f>
        <v>#N/A</v>
      </c>
      <c r="AN148" s="86" t="e">
        <f ca="true">+IF(AND(ISNUMBER(OFFSET('Sanitation Data'!$Q$11,0,10*ROW('Sanitation Data'!Q142))),'Data Summary'!DC148="Yes"),OFFSET('Sanitation Data'!$Q$11,0,10*ROW('Sanitation Data'!Q142)),NA())</f>
        <v>#N/A</v>
      </c>
      <c r="AO148" s="86" t="e">
        <f ca="true">+IF(AND(ISNUMBER(OFFSET('Sanitation Data'!$Q$12,0,10*ROW('Sanitation Data'!Q142))),'Data Summary'!DD148="Yes"),OFFSET('Sanitation Data'!$Q$12,0,10*ROW('Sanitation Data'!Q142)),NA())</f>
        <v>#N/A</v>
      </c>
      <c r="AP148" s="86" t="e">
        <f ca="true">+IF(AND(ISNUMBER(OFFSET('Sanitation Data'!$R$4,0,10*ROW('Sanitation Data'!R142))),'Data Summary'!DE148="Yes"),100-OFFSET('Sanitation Data'!$R$4,0,10*ROW('Sanitation Data'!R142)),NA())</f>
        <v>#N/A</v>
      </c>
      <c r="AQ148" s="86" t="e">
        <f ca="true">+IF(AND(ISNUMBER(OFFSET('Sanitation Data'!$R$6,0,10*ROW('Sanitation Data'!R142))),'Data Summary'!DF148="Yes"),OFFSET('Sanitation Data'!$R$6,0,10*ROW('Sanitation Data'!R142)),NA())</f>
        <v>#N/A</v>
      </c>
      <c r="AR148" s="86" t="e">
        <f ca="true">+IF(AND(ISNUMBER(OFFSET('Sanitation Data'!$R$10,0,10*ROW('Sanitation Data'!R142))),'Data Summary'!DG148="Yes"),OFFSET('Sanitation Data'!$R$10,0,10*ROW('Sanitation Data'!R142)),NA())</f>
        <v>#N/A</v>
      </c>
      <c r="AS148" s="86" t="e">
        <f ca="true">+IF(AND(ISNUMBER(OFFSET('Sanitation Data'!$R$11,0,10*ROW('Sanitation Data'!R142))),'Data Summary'!DH148="Yes"),OFFSET('Sanitation Data'!$R$11,0,10*ROW('Sanitation Data'!R142)),NA())</f>
        <v>#N/A</v>
      </c>
      <c r="AT148" s="86" t="e">
        <f ca="true">+IF(AND(ISNUMBER(OFFSET('Sanitation Data'!$R$12,0,10*ROW('Sanitation Data'!R142))),'Data Summary'!DI148="Yes"),OFFSET('Sanitation Data'!$R$12,0,10*ROW('Sanitation Data'!R142)),NA())</f>
        <v>#N/A</v>
      </c>
      <c r="AU148" s="86" t="e">
        <f ca="true">+IF(AND(ISNUMBER(OFFSET('Sanitation Data'!$S$4,0,10*ROW('Sanitation Data'!S142))),'Data Summary'!DJ148="Yes"),100-OFFSET('Sanitation Data'!$S$4,0,10*ROW('Sanitation Data'!S142)),NA())</f>
        <v>#N/A</v>
      </c>
      <c r="AV148" s="86" t="e">
        <f ca="true">+IF(AND(ISNUMBER(OFFSET('Sanitation Data'!$S$6,0,10*ROW('Sanitation Data'!S142))),'Data Summary'!DK148="Yes"),OFFSET('Sanitation Data'!$S$6,0,10*ROW('Sanitation Data'!S142)),NA())</f>
        <v>#N/A</v>
      </c>
      <c r="AW148" s="86" t="e">
        <f ca="true">+IF(AND(ISNUMBER(OFFSET('Sanitation Data'!$S$10,0,10*ROW('Sanitation Data'!S142))),'Data Summary'!DL148="Yes"),OFFSET('Sanitation Data'!$S$10,0,10*ROW('Sanitation Data'!S142)),NA())</f>
        <v>#N/A</v>
      </c>
      <c r="AX148" s="86" t="e">
        <f ca="true">+IF(AND(ISNUMBER(OFFSET('Sanitation Data'!$S$11,0,10*ROW('Sanitation Data'!S142))),'Data Summary'!DM148="Yes"),OFFSET('Sanitation Data'!$S$11,0,10*ROW('Sanitation Data'!S142)),NA())</f>
        <v>#N/A</v>
      </c>
      <c r="AY148" s="86" t="e">
        <f ca="true">+IF(AND(ISNUMBER(OFFSET('Sanitation Data'!$S$12,0,10*ROW('Sanitation Data'!S142))),'Data Summary'!DN148="Yes"),OFFSET('Sanitation Data'!$S$12,0,10*ROW('Sanitation Data'!S142)),NA())</f>
        <v>#N/A</v>
      </c>
      <c r="AZ148" s="87" t="e">
        <f ca="true">+IF(AND(ISNUMBER(OFFSET('Hygiene Data'!$N$5,0,10*ROW('Hygiene Data'!N142))),'Data Summary'!DO148="Yes"),OFFSET('Hygiene Data'!$N$5,0,10*ROW('Hygiene Data'!N142)),NA())</f>
        <v>#N/A</v>
      </c>
      <c r="BA148" s="87" t="e">
        <f ca="true">+IF(AND(ISNUMBER(OFFSET('Hygiene Data'!$N$7,0,10*ROW('Hygiene Data'!N142))),'Data Summary'!DP148="Yes"),OFFSET('Hygiene Data'!$N$7,0,10*ROW('Hygiene Data'!N142)),NA())</f>
        <v>#N/A</v>
      </c>
      <c r="BB148" s="87" t="e">
        <f ca="true">+IF(AND(ISNUMBER(OFFSET('Hygiene Data'!$N$9,0,10*ROW('Hygiene Data'!N142))),'Data Summary'!DQ148="Yes"),OFFSET('Hygiene Data'!$N$9,0,10*ROW('Hygiene Data'!N142)),NA())</f>
        <v>#N/A</v>
      </c>
      <c r="BC148" s="87" t="e">
        <f ca="true">+IF(AND(ISNUMBER(OFFSET('Hygiene Data'!$O$5,0,10*ROW('Hygiene Data'!O142))),'Data Summary'!DR148="Yes"),OFFSET('Hygiene Data'!$O$5,0,10*ROW('Hygiene Data'!O142)),NA())</f>
        <v>#N/A</v>
      </c>
      <c r="BD148" s="87" t="e">
        <f ca="true">+IF(AND(ISNUMBER(OFFSET('Hygiene Data'!$O$7,0,10*ROW('Hygiene Data'!O142))),'Data Summary'!DS148="Yes"),OFFSET('Hygiene Data'!$O$7,0,10*ROW('Hygiene Data'!O142)),NA())</f>
        <v>#N/A</v>
      </c>
      <c r="BE148" s="87" t="e">
        <f ca="true">+IF(AND(ISNUMBER(OFFSET('Hygiene Data'!$O$9,0,10*ROW('Hygiene Data'!O142))),'Data Summary'!DT148="Yes"),OFFSET('Hygiene Data'!$O$9,0,10*ROW('Hygiene Data'!O142)),NA())</f>
        <v>#N/A</v>
      </c>
      <c r="BF148" s="87" t="e">
        <f ca="true">+IF(AND(ISNUMBER(OFFSET('Hygiene Data'!$P$5,0,10*ROW('Hygiene Data'!P142))),'Data Summary'!DU148="Yes"),OFFSET('Hygiene Data'!$P$5,0,10*ROW('Hygiene Data'!P142)),NA())</f>
        <v>#N/A</v>
      </c>
      <c r="BG148" s="87" t="e">
        <f ca="true">+IF(AND(ISNUMBER(OFFSET('Hygiene Data'!$P$7,0,10*ROW('Hygiene Data'!P142))),'Data Summary'!DV148="Yes"),OFFSET('Hygiene Data'!$P$7,0,10*ROW('Hygiene Data'!P142)),NA())</f>
        <v>#N/A</v>
      </c>
      <c r="BH148" s="87" t="e">
        <f ca="true">+IF(AND(ISNUMBER(OFFSET('Hygiene Data'!$P$9,0,10*ROW('Hygiene Data'!P142))),'Data Summary'!DW148="Yes"),OFFSET('Hygiene Data'!$P$9,0,10*ROW('Hygiene Data'!P142)),NA())</f>
        <v>#N/A</v>
      </c>
      <c r="BI148" s="87" t="e">
        <f ca="true">+IF(AND(ISNUMBER(OFFSET('Hygiene Data'!$Q$5,0,10*ROW('Hygiene Data'!Q142))),'Data Summary'!DX148="Yes"),OFFSET('Hygiene Data'!$Q$5,0,10*ROW('Hygiene Data'!Q142)),NA())</f>
        <v>#N/A</v>
      </c>
      <c r="BJ148" s="87" t="e">
        <f ca="true">+IF(AND(ISNUMBER(OFFSET('Hygiene Data'!$Q$7,0,10*ROW('Hygiene Data'!Q142))),'Data Summary'!DY148="Yes"),OFFSET('Hygiene Data'!$Q$7,0,10*ROW('Hygiene Data'!Q142)),NA())</f>
        <v>#N/A</v>
      </c>
      <c r="BK148" s="87" t="e">
        <f ca="true">+IF(AND(ISNUMBER(OFFSET('Hygiene Data'!$Q$9,0,10*ROW('Hygiene Data'!Q142))),'Data Summary'!DZ148="Yes"),OFFSET('Hygiene Data'!$Q$9,0,10*ROW('Hygiene Data'!Q142)),NA())</f>
        <v>#N/A</v>
      </c>
      <c r="BL148" s="87" t="e">
        <f ca="true">+IF(AND(ISNUMBER(OFFSET('Hygiene Data'!$R$5,0,10*ROW('Hygiene Data'!R142))),'Data Summary'!EA148="Yes"),OFFSET('Hygiene Data'!$R$5,0,10*ROW('Hygiene Data'!R142)),NA())</f>
        <v>#N/A</v>
      </c>
      <c r="BM148" s="87" t="e">
        <f ca="true">+IF(AND(ISNUMBER(OFFSET('Hygiene Data'!$R$7,0,10*ROW('Hygiene Data'!R142))),'Data Summary'!EB148="Yes"),OFFSET('Hygiene Data'!$R$7,0,10*ROW('Hygiene Data'!R142)),NA())</f>
        <v>#N/A</v>
      </c>
      <c r="BN148" s="87" t="e">
        <f ca="true">+IF(AND(ISNUMBER(OFFSET('Hygiene Data'!$R$9,0,10*ROW('Hygiene Data'!R142))),'Data Summary'!EC148="Yes"),OFFSET('Hygiene Data'!$R$9,0,10*ROW('Hygiene Data'!R142)),NA())</f>
        <v>#N/A</v>
      </c>
      <c r="BO148" s="87" t="e">
        <f ca="true">+IF(AND(ISNUMBER(OFFSET('Hygiene Data'!$S$5,0,10*ROW('Hygiene Data'!S142))),'Data Summary'!ED148="Yes"),OFFSET('Hygiene Data'!$S$5,0,10*ROW('Hygiene Data'!S142)),NA())</f>
        <v>#N/A</v>
      </c>
      <c r="BP148" s="87" t="e">
        <f ca="true">+IF(AND(ISNUMBER(OFFSET('Hygiene Data'!$S$7,0,10*ROW('Hygiene Data'!S142))),'Data Summary'!EE148="Yes"),OFFSET('Hygiene Data'!$S$7,0,10*ROW('Hygiene Data'!S142)),NA())</f>
        <v>#N/A</v>
      </c>
      <c r="BQ148" s="87" t="e">
        <f ca="true">+IF(AND(ISNUMBER(OFFSET('Hygiene Data'!$S$9,0,10*ROW('Hygiene Data'!S142))),'Data Summary'!EF148="Yes"),OFFSET('Hygiene Data'!$S$9,0,10*ROW('Hygiene Data'!S142)),NA())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Data'!$N$4,0,10*ROW('Water Data'!N143))),'Data Summary'!BS149="Yes"),100-OFFSET('Water Data'!$N$4,0,10*ROW('Water Data'!N143)),NA())</f>
        <v>#N/A</v>
      </c>
      <c r="E149" s="85" t="e">
        <f ca="true">+IF(AND(ISNUMBER(OFFSET('Water Data'!$N$6,0,10*ROW('Water Data'!N143))),'Data Summary'!BT149="Yes"),OFFSET('Water Data'!$N$6,0,10*ROW('Water Data'!N143)),NA())</f>
        <v>#N/A</v>
      </c>
      <c r="F149" s="85" t="e">
        <f ca="true">+IF(AND(ISNUMBER(OFFSET('Water Data'!$N$9,0,10*ROW('Water Data'!N143))),'Data Summary'!BU149="Yes"),OFFSET('Water Data'!$N$9,0,10*ROW('Water Data'!N143)),NA())</f>
        <v>#N/A</v>
      </c>
      <c r="G149" s="85" t="e">
        <f ca="true">+IF(AND(ISNUMBER(OFFSET('Water Data'!$O$4,0,10*ROW('Water Data'!O143))),'Data Summary'!BV149="Yes"),100-OFFSET('Water Data'!$O$4,0,10*ROW('Water Data'!O143)),NA())</f>
        <v>#N/A</v>
      </c>
      <c r="H149" s="85" t="e">
        <f ca="true">+IF(AND(ISNUMBER(OFFSET('Water Data'!$O$6,0,10*ROW('Water Data'!O143))),'Data Summary'!BW149="Yes"),OFFSET('Water Data'!$O$6,0,10*ROW('Water Data'!O143)),NA())</f>
        <v>#N/A</v>
      </c>
      <c r="I149" s="85" t="e">
        <f ca="true">+IF(AND(ISNUMBER(OFFSET('Water Data'!$O$9,0,10*ROW('Water Data'!O143))),'Data Summary'!BX149="Yes"),OFFSET('Water Data'!$O$9,0,10*ROW('Water Data'!O143)),NA())</f>
        <v>#N/A</v>
      </c>
      <c r="J149" s="85" t="e">
        <f ca="true">+IF(AND(ISNUMBER(OFFSET('Water Data'!$P$4,0,10*ROW('Water Data'!P143))),'Data Summary'!BY149="Yes"),100-OFFSET('Water Data'!$P$4,0,10*ROW('Water Data'!P143)),NA())</f>
        <v>#N/A</v>
      </c>
      <c r="K149" s="85" t="e">
        <f ca="true">+IF(AND(ISNUMBER(OFFSET('Water Data'!$P$6,0,10*ROW('Water Data'!P143))),'Data Summary'!BZ149="Yes"),OFFSET('Water Data'!$P$6,0,10*ROW('Water Data'!P143)),NA())</f>
        <v>#N/A</v>
      </c>
      <c r="L149" s="85" t="e">
        <f ca="true">+IF(AND(ISNUMBER(OFFSET('Water Data'!$P$9,0,10*ROW('Water Data'!P143))),'Data Summary'!CA149="Yes"),OFFSET('Water Data'!$P$9,0,10*ROW('Water Data'!P143)),NA())</f>
        <v>#N/A</v>
      </c>
      <c r="M149" s="85" t="e">
        <f ca="true">+IF(AND(ISNUMBER(OFFSET('Water Data'!$Q$4,0,10*ROW('Water Data'!Q143))),'Data Summary'!CB149="Yes"),100-OFFSET('Water Data'!$Q$4,0,10*ROW('Water Data'!Q143)),NA())</f>
        <v>#N/A</v>
      </c>
      <c r="N149" s="85" t="e">
        <f ca="true">+IF(AND(ISNUMBER(OFFSET('Water Data'!$Q$6,0,10*ROW('Water Data'!Q143))),'Data Summary'!CC149="Yes"),OFFSET('Water Data'!$Q$6,0,10*ROW('Water Data'!Q143)),NA())</f>
        <v>#N/A</v>
      </c>
      <c r="O149" s="85" t="e">
        <f ca="true">+IF(AND(ISNUMBER(OFFSET('Water Data'!$Q$9,0,10*ROW('Water Data'!Q143))),'Data Summary'!CD149="Yes"),OFFSET('Water Data'!$Q$9,0,10*ROW('Water Data'!Q143)),NA())</f>
        <v>#N/A</v>
      </c>
      <c r="P149" s="85" t="e">
        <f ca="true">+IF(AND(ISNUMBER(OFFSET('Water Data'!$R$4,0,10*ROW('Water Data'!R143))),'Data Summary'!CE149="Yes"),100-OFFSET('Water Data'!$R$4,0,10*ROW('Water Data'!R143)),NA())</f>
        <v>#N/A</v>
      </c>
      <c r="Q149" s="85" t="e">
        <f ca="true">+IF(AND(ISNUMBER(OFFSET('Water Data'!$R$6,0,10*ROW('Water Data'!R143))),'Data Summary'!CF149="Yes"),OFFSET('Water Data'!$R$6,0,10*ROW('Water Data'!R143)),NA())</f>
        <v>#N/A</v>
      </c>
      <c r="R149" s="85" t="e">
        <f ca="true">+IF(AND(ISNUMBER(OFFSET('Water Data'!$R$9,0,10*ROW('Water Data'!R143))),'Data Summary'!CG149="Yes"),OFFSET('Water Data'!$R$9,0,10*ROW('Water Data'!R143)),NA())</f>
        <v>#N/A</v>
      </c>
      <c r="S149" s="85" t="e">
        <f ca="true">+IF(AND(ISNUMBER(OFFSET('Water Data'!$S$4,0,10*ROW('Water Data'!S143))),'Data Summary'!CH149="Yes"),100-OFFSET('Water Data'!$S$4,0,10*ROW('Water Data'!S143)),NA())</f>
        <v>#N/A</v>
      </c>
      <c r="T149" s="85" t="e">
        <f ca="true">+IF(AND(ISNUMBER(OFFSET('Water Data'!$S$6,0,10*ROW('Water Data'!S143))),'Data Summary'!CI149="Yes"),OFFSET('Water Data'!$S$6,0,10*ROW('Water Data'!S143)),NA())</f>
        <v>#N/A</v>
      </c>
      <c r="U149" s="85" t="e">
        <f ca="true">+IF(AND(ISNUMBER(OFFSET('Water Data'!$S$9,0,10*ROW('Water Data'!S143))),'Data Summary'!CJ149="Yes"),OFFSET('Water Data'!$S$9,0,10*ROW('Water Data'!S143)),NA())</f>
        <v>#N/A</v>
      </c>
      <c r="V149" s="86" t="e">
        <f ca="true">+IF(AND(ISNUMBER(OFFSET('Sanitation Data'!$N$4,0,10*ROW('Sanitation Data'!N143))),'Data Summary'!CK149="Yes"),100-OFFSET('Sanitation Data'!$N$4,0,10*ROW('Sanitation Data'!N143)),NA())</f>
        <v>#N/A</v>
      </c>
      <c r="W149" s="86" t="e">
        <f ca="true">+IF(AND(ISNUMBER(OFFSET('Sanitation Data'!$N$6,0,10*ROW('Sanitation Data'!N143))),'Data Summary'!CL149="Yes"),OFFSET('Sanitation Data'!$N$6,0,10*ROW('Sanitation Data'!N143)),NA())</f>
        <v>#N/A</v>
      </c>
      <c r="X149" s="86" t="e">
        <f ca="true">+IF(AND(ISNUMBER(OFFSET('Sanitation Data'!$N$10,0,10*ROW('Sanitation Data'!N143))),'Data Summary'!CM149="Yes"),OFFSET('Sanitation Data'!$N$10,0,10*ROW('Sanitation Data'!N143)),NA())</f>
        <v>#N/A</v>
      </c>
      <c r="Y149" s="86" t="e">
        <f ca="true">+IF(AND(ISNUMBER(OFFSET('Sanitation Data'!$N$11,0,10*ROW('Sanitation Data'!N143))),'Data Summary'!CN149="Yes"),OFFSET('Sanitation Data'!$N$11,0,10*ROW('Sanitation Data'!N143)),NA())</f>
        <v>#N/A</v>
      </c>
      <c r="Z149" s="86" t="e">
        <f ca="true">+IF(AND(ISNUMBER(OFFSET('Sanitation Data'!$N$12,0,10*ROW('Sanitation Data'!N143))),'Data Summary'!CO149="Yes"),OFFSET('Sanitation Data'!$N$12,0,10*ROW('Sanitation Data'!N143)),NA())</f>
        <v>#N/A</v>
      </c>
      <c r="AA149" s="86" t="e">
        <f ca="true">+IF(AND(ISNUMBER(OFFSET('Sanitation Data'!$O$4,0,10*ROW('Sanitation Data'!O143))),'Data Summary'!CP149="Yes"),100-OFFSET('Sanitation Data'!$O$4,0,10*ROW('Sanitation Data'!O143)),NA())</f>
        <v>#N/A</v>
      </c>
      <c r="AB149" s="86" t="e">
        <f ca="true">+IF(AND(ISNUMBER(OFFSET('Sanitation Data'!$O$6,0,10*ROW('Sanitation Data'!O143))),'Data Summary'!CQ149="Yes"),OFFSET('Sanitation Data'!$O$6,0,10*ROW('Sanitation Data'!O143)),NA())</f>
        <v>#N/A</v>
      </c>
      <c r="AC149" s="86" t="e">
        <f ca="true">+IF(AND(ISNUMBER(OFFSET('Sanitation Data'!$O$10,0,10*ROW('Sanitation Data'!O143))),'Data Summary'!CR149="Yes"),OFFSET('Sanitation Data'!$O$10,0,10*ROW('Sanitation Data'!O143)),NA())</f>
        <v>#N/A</v>
      </c>
      <c r="AD149" s="86" t="e">
        <f ca="true">+IF(AND(ISNUMBER(OFFSET('Sanitation Data'!$O$11,0,10*ROW('Sanitation Data'!O143))),'Data Summary'!CS149="Yes"),OFFSET('Sanitation Data'!$O$11,0,10*ROW('Sanitation Data'!O143)),NA())</f>
        <v>#N/A</v>
      </c>
      <c r="AE149" s="86" t="e">
        <f ca="true">+IF(AND(ISNUMBER(OFFSET('Sanitation Data'!$O$12,0,10*ROW('Sanitation Data'!O143))),'Data Summary'!CT149="Yes"),OFFSET('Sanitation Data'!$O$12,0,10*ROW('Sanitation Data'!O143)),NA())</f>
        <v>#N/A</v>
      </c>
      <c r="AF149" s="86" t="e">
        <f ca="true">+IF(AND(ISNUMBER(OFFSET('Sanitation Data'!$P$4,0,10*ROW('Sanitation Data'!P143))),'Data Summary'!CU149="Yes"),100-OFFSET('Sanitation Data'!$P$4,0,10*ROW('Sanitation Data'!P143)),NA())</f>
        <v>#N/A</v>
      </c>
      <c r="AG149" s="86" t="e">
        <f ca="true">+IF(AND(ISNUMBER(OFFSET('Sanitation Data'!$P$6,0,10*ROW('Sanitation Data'!P143))),'Data Summary'!CV149="Yes"),OFFSET('Sanitation Data'!$P$6,0,10*ROW('Sanitation Data'!P143)),NA())</f>
        <v>#N/A</v>
      </c>
      <c r="AH149" s="86" t="e">
        <f ca="true">+IF(AND(ISNUMBER(OFFSET('Sanitation Data'!$P$10,0,10*ROW('Sanitation Data'!P143))),'Data Summary'!CW149="Yes"),OFFSET('Sanitation Data'!$P$10,0,10*ROW('Sanitation Data'!P143)),NA())</f>
        <v>#N/A</v>
      </c>
      <c r="AI149" s="86" t="e">
        <f ca="true">+IF(AND(ISNUMBER(OFFSET('Sanitation Data'!$P$11,0,10*ROW('Sanitation Data'!P143))),'Data Summary'!CX149="Yes"),OFFSET('Sanitation Data'!$P$11,0,10*ROW('Sanitation Data'!P143)),NA())</f>
        <v>#N/A</v>
      </c>
      <c r="AJ149" s="86" t="e">
        <f ca="true">+IF(AND(ISNUMBER(OFFSET('Sanitation Data'!$P$12,0,10*ROW('Sanitation Data'!P143))),'Data Summary'!CY149="Yes"),OFFSET('Sanitation Data'!$P$12,0,10*ROW('Sanitation Data'!P143)),NA())</f>
        <v>#N/A</v>
      </c>
      <c r="AK149" s="86" t="e">
        <f ca="true">+IF(AND(ISNUMBER(OFFSET('Sanitation Data'!$Q$4,0,10*ROW('Sanitation Data'!Q143))),'Data Summary'!CZ149="Yes"),100-OFFSET('Sanitation Data'!$Q$4,0,10*ROW('Sanitation Data'!Q143)),NA())</f>
        <v>#N/A</v>
      </c>
      <c r="AL149" s="86" t="e">
        <f ca="true">+IF(AND(ISNUMBER(OFFSET('Sanitation Data'!$Q$6,0,10*ROW('Sanitation Data'!Q143))),'Data Summary'!DA149="Yes"),OFFSET('Sanitation Data'!$Q$6,0,10*ROW('Sanitation Data'!Q143)),NA())</f>
        <v>#N/A</v>
      </c>
      <c r="AM149" s="86" t="e">
        <f ca="true">+IF(AND(ISNUMBER(OFFSET('Sanitation Data'!$Q$10,0,10*ROW('Sanitation Data'!Q143))),'Data Summary'!DB149="Yes"),OFFSET('Sanitation Data'!$Q$10,0,10*ROW('Sanitation Data'!Q143)),NA())</f>
        <v>#N/A</v>
      </c>
      <c r="AN149" s="86" t="e">
        <f ca="true">+IF(AND(ISNUMBER(OFFSET('Sanitation Data'!$Q$11,0,10*ROW('Sanitation Data'!Q143))),'Data Summary'!DC149="Yes"),OFFSET('Sanitation Data'!$Q$11,0,10*ROW('Sanitation Data'!Q143)),NA())</f>
        <v>#N/A</v>
      </c>
      <c r="AO149" s="86" t="e">
        <f ca="true">+IF(AND(ISNUMBER(OFFSET('Sanitation Data'!$Q$12,0,10*ROW('Sanitation Data'!Q143))),'Data Summary'!DD149="Yes"),OFFSET('Sanitation Data'!$Q$12,0,10*ROW('Sanitation Data'!Q143)),NA())</f>
        <v>#N/A</v>
      </c>
      <c r="AP149" s="86" t="e">
        <f ca="true">+IF(AND(ISNUMBER(OFFSET('Sanitation Data'!$R$4,0,10*ROW('Sanitation Data'!R143))),'Data Summary'!DE149="Yes"),100-OFFSET('Sanitation Data'!$R$4,0,10*ROW('Sanitation Data'!R143)),NA())</f>
        <v>#N/A</v>
      </c>
      <c r="AQ149" s="86" t="e">
        <f ca="true">+IF(AND(ISNUMBER(OFFSET('Sanitation Data'!$R$6,0,10*ROW('Sanitation Data'!R143))),'Data Summary'!DF149="Yes"),OFFSET('Sanitation Data'!$R$6,0,10*ROW('Sanitation Data'!R143)),NA())</f>
        <v>#N/A</v>
      </c>
      <c r="AR149" s="86" t="e">
        <f ca="true">+IF(AND(ISNUMBER(OFFSET('Sanitation Data'!$R$10,0,10*ROW('Sanitation Data'!R143))),'Data Summary'!DG149="Yes"),OFFSET('Sanitation Data'!$R$10,0,10*ROW('Sanitation Data'!R143)),NA())</f>
        <v>#N/A</v>
      </c>
      <c r="AS149" s="86" t="e">
        <f ca="true">+IF(AND(ISNUMBER(OFFSET('Sanitation Data'!$R$11,0,10*ROW('Sanitation Data'!R143))),'Data Summary'!DH149="Yes"),OFFSET('Sanitation Data'!$R$11,0,10*ROW('Sanitation Data'!R143)),NA())</f>
        <v>#N/A</v>
      </c>
      <c r="AT149" s="86" t="e">
        <f ca="true">+IF(AND(ISNUMBER(OFFSET('Sanitation Data'!$R$12,0,10*ROW('Sanitation Data'!R143))),'Data Summary'!DI149="Yes"),OFFSET('Sanitation Data'!$R$12,0,10*ROW('Sanitation Data'!R143)),NA())</f>
        <v>#N/A</v>
      </c>
      <c r="AU149" s="86" t="e">
        <f ca="true">+IF(AND(ISNUMBER(OFFSET('Sanitation Data'!$S$4,0,10*ROW('Sanitation Data'!S143))),'Data Summary'!DJ149="Yes"),100-OFFSET('Sanitation Data'!$S$4,0,10*ROW('Sanitation Data'!S143)),NA())</f>
        <v>#N/A</v>
      </c>
      <c r="AV149" s="86" t="e">
        <f ca="true">+IF(AND(ISNUMBER(OFFSET('Sanitation Data'!$S$6,0,10*ROW('Sanitation Data'!S143))),'Data Summary'!DK149="Yes"),OFFSET('Sanitation Data'!$S$6,0,10*ROW('Sanitation Data'!S143)),NA())</f>
        <v>#N/A</v>
      </c>
      <c r="AW149" s="86" t="e">
        <f ca="true">+IF(AND(ISNUMBER(OFFSET('Sanitation Data'!$S$10,0,10*ROW('Sanitation Data'!S143))),'Data Summary'!DL149="Yes"),OFFSET('Sanitation Data'!$S$10,0,10*ROW('Sanitation Data'!S143)),NA())</f>
        <v>#N/A</v>
      </c>
      <c r="AX149" s="86" t="e">
        <f ca="true">+IF(AND(ISNUMBER(OFFSET('Sanitation Data'!$S$11,0,10*ROW('Sanitation Data'!S143))),'Data Summary'!DM149="Yes"),OFFSET('Sanitation Data'!$S$11,0,10*ROW('Sanitation Data'!S143)),NA())</f>
        <v>#N/A</v>
      </c>
      <c r="AY149" s="86" t="e">
        <f ca="true">+IF(AND(ISNUMBER(OFFSET('Sanitation Data'!$S$12,0,10*ROW('Sanitation Data'!S143))),'Data Summary'!DN149="Yes"),OFFSET('Sanitation Data'!$S$12,0,10*ROW('Sanitation Data'!S143)),NA())</f>
        <v>#N/A</v>
      </c>
      <c r="AZ149" s="87" t="e">
        <f ca="true">+IF(AND(ISNUMBER(OFFSET('Hygiene Data'!$N$5,0,10*ROW('Hygiene Data'!N143))),'Data Summary'!DO149="Yes"),OFFSET('Hygiene Data'!$N$5,0,10*ROW('Hygiene Data'!N143)),NA())</f>
        <v>#N/A</v>
      </c>
      <c r="BA149" s="87" t="e">
        <f ca="true">+IF(AND(ISNUMBER(OFFSET('Hygiene Data'!$N$7,0,10*ROW('Hygiene Data'!N143))),'Data Summary'!DP149="Yes"),OFFSET('Hygiene Data'!$N$7,0,10*ROW('Hygiene Data'!N143)),NA())</f>
        <v>#N/A</v>
      </c>
      <c r="BB149" s="87" t="e">
        <f ca="true">+IF(AND(ISNUMBER(OFFSET('Hygiene Data'!$N$9,0,10*ROW('Hygiene Data'!N143))),'Data Summary'!DQ149="Yes"),OFFSET('Hygiene Data'!$N$9,0,10*ROW('Hygiene Data'!N143)),NA())</f>
        <v>#N/A</v>
      </c>
      <c r="BC149" s="87" t="e">
        <f ca="true">+IF(AND(ISNUMBER(OFFSET('Hygiene Data'!$O$5,0,10*ROW('Hygiene Data'!O143))),'Data Summary'!DR149="Yes"),OFFSET('Hygiene Data'!$O$5,0,10*ROW('Hygiene Data'!O143)),NA())</f>
        <v>#N/A</v>
      </c>
      <c r="BD149" s="87" t="e">
        <f ca="true">+IF(AND(ISNUMBER(OFFSET('Hygiene Data'!$O$7,0,10*ROW('Hygiene Data'!O143))),'Data Summary'!DS149="Yes"),OFFSET('Hygiene Data'!$O$7,0,10*ROW('Hygiene Data'!O143)),NA())</f>
        <v>#N/A</v>
      </c>
      <c r="BE149" s="87" t="e">
        <f ca="true">+IF(AND(ISNUMBER(OFFSET('Hygiene Data'!$O$9,0,10*ROW('Hygiene Data'!O143))),'Data Summary'!DT149="Yes"),OFFSET('Hygiene Data'!$O$9,0,10*ROW('Hygiene Data'!O143)),NA())</f>
        <v>#N/A</v>
      </c>
      <c r="BF149" s="87" t="e">
        <f ca="true">+IF(AND(ISNUMBER(OFFSET('Hygiene Data'!$P$5,0,10*ROW('Hygiene Data'!P143))),'Data Summary'!DU149="Yes"),OFFSET('Hygiene Data'!$P$5,0,10*ROW('Hygiene Data'!P143)),NA())</f>
        <v>#N/A</v>
      </c>
      <c r="BG149" s="87" t="e">
        <f ca="true">+IF(AND(ISNUMBER(OFFSET('Hygiene Data'!$P$7,0,10*ROW('Hygiene Data'!P143))),'Data Summary'!DV149="Yes"),OFFSET('Hygiene Data'!$P$7,0,10*ROW('Hygiene Data'!P143)),NA())</f>
        <v>#N/A</v>
      </c>
      <c r="BH149" s="87" t="e">
        <f ca="true">+IF(AND(ISNUMBER(OFFSET('Hygiene Data'!$P$9,0,10*ROW('Hygiene Data'!P143))),'Data Summary'!DW149="Yes"),OFFSET('Hygiene Data'!$P$9,0,10*ROW('Hygiene Data'!P143)),NA())</f>
        <v>#N/A</v>
      </c>
      <c r="BI149" s="87" t="e">
        <f ca="true">+IF(AND(ISNUMBER(OFFSET('Hygiene Data'!$Q$5,0,10*ROW('Hygiene Data'!Q143))),'Data Summary'!DX149="Yes"),OFFSET('Hygiene Data'!$Q$5,0,10*ROW('Hygiene Data'!Q143)),NA())</f>
        <v>#N/A</v>
      </c>
      <c r="BJ149" s="87" t="e">
        <f ca="true">+IF(AND(ISNUMBER(OFFSET('Hygiene Data'!$Q$7,0,10*ROW('Hygiene Data'!Q143))),'Data Summary'!DY149="Yes"),OFFSET('Hygiene Data'!$Q$7,0,10*ROW('Hygiene Data'!Q143)),NA())</f>
        <v>#N/A</v>
      </c>
      <c r="BK149" s="87" t="e">
        <f ca="true">+IF(AND(ISNUMBER(OFFSET('Hygiene Data'!$Q$9,0,10*ROW('Hygiene Data'!Q143))),'Data Summary'!DZ149="Yes"),OFFSET('Hygiene Data'!$Q$9,0,10*ROW('Hygiene Data'!Q143)),NA())</f>
        <v>#N/A</v>
      </c>
      <c r="BL149" s="87" t="e">
        <f ca="true">+IF(AND(ISNUMBER(OFFSET('Hygiene Data'!$R$5,0,10*ROW('Hygiene Data'!R143))),'Data Summary'!EA149="Yes"),OFFSET('Hygiene Data'!$R$5,0,10*ROW('Hygiene Data'!R143)),NA())</f>
        <v>#N/A</v>
      </c>
      <c r="BM149" s="87" t="e">
        <f ca="true">+IF(AND(ISNUMBER(OFFSET('Hygiene Data'!$R$7,0,10*ROW('Hygiene Data'!R143))),'Data Summary'!EB149="Yes"),OFFSET('Hygiene Data'!$R$7,0,10*ROW('Hygiene Data'!R143)),NA())</f>
        <v>#N/A</v>
      </c>
      <c r="BN149" s="87" t="e">
        <f ca="true">+IF(AND(ISNUMBER(OFFSET('Hygiene Data'!$R$9,0,10*ROW('Hygiene Data'!R143))),'Data Summary'!EC149="Yes"),OFFSET('Hygiene Data'!$R$9,0,10*ROW('Hygiene Data'!R143)),NA())</f>
        <v>#N/A</v>
      </c>
      <c r="BO149" s="87" t="e">
        <f ca="true">+IF(AND(ISNUMBER(OFFSET('Hygiene Data'!$S$5,0,10*ROW('Hygiene Data'!S143))),'Data Summary'!ED149="Yes"),OFFSET('Hygiene Data'!$S$5,0,10*ROW('Hygiene Data'!S143)),NA())</f>
        <v>#N/A</v>
      </c>
      <c r="BP149" s="87" t="e">
        <f ca="true">+IF(AND(ISNUMBER(OFFSET('Hygiene Data'!$S$7,0,10*ROW('Hygiene Data'!S143))),'Data Summary'!EE149="Yes"),OFFSET('Hygiene Data'!$S$7,0,10*ROW('Hygiene Data'!S143)),NA())</f>
        <v>#N/A</v>
      </c>
      <c r="BQ149" s="87" t="e">
        <f ca="true">+IF(AND(ISNUMBER(OFFSET('Hygiene Data'!$S$9,0,10*ROW('Hygiene Data'!S143))),'Data Summary'!EF149="Yes"),OFFSET('Hygiene Data'!$S$9,0,10*ROW('Hygiene Data'!S143)),NA())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Data'!$N$4,0,10*ROW('Water Data'!N144))),'Data Summary'!BS150="Yes"),100-OFFSET('Water Data'!$N$4,0,10*ROW('Water Data'!N144)),NA())</f>
        <v>#N/A</v>
      </c>
      <c r="E150" s="85" t="e">
        <f ca="true">+IF(AND(ISNUMBER(OFFSET('Water Data'!$N$6,0,10*ROW('Water Data'!N144))),'Data Summary'!BT150="Yes"),OFFSET('Water Data'!$N$6,0,10*ROW('Water Data'!N144)),NA())</f>
        <v>#N/A</v>
      </c>
      <c r="F150" s="85" t="e">
        <f ca="true">+IF(AND(ISNUMBER(OFFSET('Water Data'!$N$9,0,10*ROW('Water Data'!N144))),'Data Summary'!BU150="Yes"),OFFSET('Water Data'!$N$9,0,10*ROW('Water Data'!N144)),NA())</f>
        <v>#N/A</v>
      </c>
      <c r="G150" s="85" t="e">
        <f ca="true">+IF(AND(ISNUMBER(OFFSET('Water Data'!$O$4,0,10*ROW('Water Data'!O144))),'Data Summary'!BV150="Yes"),100-OFFSET('Water Data'!$O$4,0,10*ROW('Water Data'!O144)),NA())</f>
        <v>#N/A</v>
      </c>
      <c r="H150" s="85" t="e">
        <f ca="true">+IF(AND(ISNUMBER(OFFSET('Water Data'!$O$6,0,10*ROW('Water Data'!O144))),'Data Summary'!BW150="Yes"),OFFSET('Water Data'!$O$6,0,10*ROW('Water Data'!O144)),NA())</f>
        <v>#N/A</v>
      </c>
      <c r="I150" s="85" t="e">
        <f ca="true">+IF(AND(ISNUMBER(OFFSET('Water Data'!$O$9,0,10*ROW('Water Data'!O144))),'Data Summary'!BX150="Yes"),OFFSET('Water Data'!$O$9,0,10*ROW('Water Data'!O144)),NA())</f>
        <v>#N/A</v>
      </c>
      <c r="J150" s="85" t="e">
        <f ca="true">+IF(AND(ISNUMBER(OFFSET('Water Data'!$P$4,0,10*ROW('Water Data'!P144))),'Data Summary'!BY150="Yes"),100-OFFSET('Water Data'!$P$4,0,10*ROW('Water Data'!P144)),NA())</f>
        <v>#N/A</v>
      </c>
      <c r="K150" s="85" t="e">
        <f ca="true">+IF(AND(ISNUMBER(OFFSET('Water Data'!$P$6,0,10*ROW('Water Data'!P144))),'Data Summary'!BZ150="Yes"),OFFSET('Water Data'!$P$6,0,10*ROW('Water Data'!P144)),NA())</f>
        <v>#N/A</v>
      </c>
      <c r="L150" s="85" t="e">
        <f ca="true">+IF(AND(ISNUMBER(OFFSET('Water Data'!$P$9,0,10*ROW('Water Data'!P144))),'Data Summary'!CA150="Yes"),OFFSET('Water Data'!$P$9,0,10*ROW('Water Data'!P144)),NA())</f>
        <v>#N/A</v>
      </c>
      <c r="M150" s="85" t="e">
        <f ca="true">+IF(AND(ISNUMBER(OFFSET('Water Data'!$Q$4,0,10*ROW('Water Data'!Q144))),'Data Summary'!CB150="Yes"),100-OFFSET('Water Data'!$Q$4,0,10*ROW('Water Data'!Q144)),NA())</f>
        <v>#N/A</v>
      </c>
      <c r="N150" s="85" t="e">
        <f ca="true">+IF(AND(ISNUMBER(OFFSET('Water Data'!$Q$6,0,10*ROW('Water Data'!Q144))),'Data Summary'!CC150="Yes"),OFFSET('Water Data'!$Q$6,0,10*ROW('Water Data'!Q144)),NA())</f>
        <v>#N/A</v>
      </c>
      <c r="O150" s="85" t="e">
        <f ca="true">+IF(AND(ISNUMBER(OFFSET('Water Data'!$Q$9,0,10*ROW('Water Data'!Q144))),'Data Summary'!CD150="Yes"),OFFSET('Water Data'!$Q$9,0,10*ROW('Water Data'!Q144)),NA())</f>
        <v>#N/A</v>
      </c>
      <c r="P150" s="85" t="e">
        <f ca="true">+IF(AND(ISNUMBER(OFFSET('Water Data'!$R$4,0,10*ROW('Water Data'!R144))),'Data Summary'!CE150="Yes"),100-OFFSET('Water Data'!$R$4,0,10*ROW('Water Data'!R144)),NA())</f>
        <v>#N/A</v>
      </c>
      <c r="Q150" s="85" t="e">
        <f ca="true">+IF(AND(ISNUMBER(OFFSET('Water Data'!$R$6,0,10*ROW('Water Data'!R144))),'Data Summary'!CF150="Yes"),OFFSET('Water Data'!$R$6,0,10*ROW('Water Data'!R144)),NA())</f>
        <v>#N/A</v>
      </c>
      <c r="R150" s="85" t="e">
        <f ca="true">+IF(AND(ISNUMBER(OFFSET('Water Data'!$R$9,0,10*ROW('Water Data'!R144))),'Data Summary'!CG150="Yes"),OFFSET('Water Data'!$R$9,0,10*ROW('Water Data'!R144)),NA())</f>
        <v>#N/A</v>
      </c>
      <c r="S150" s="85" t="e">
        <f ca="true">+IF(AND(ISNUMBER(OFFSET('Water Data'!$S$4,0,10*ROW('Water Data'!S144))),'Data Summary'!CH150="Yes"),100-OFFSET('Water Data'!$S$4,0,10*ROW('Water Data'!S144)),NA())</f>
        <v>#N/A</v>
      </c>
      <c r="T150" s="85" t="e">
        <f ca="true">+IF(AND(ISNUMBER(OFFSET('Water Data'!$S$6,0,10*ROW('Water Data'!S144))),'Data Summary'!CI150="Yes"),OFFSET('Water Data'!$S$6,0,10*ROW('Water Data'!S144)),NA())</f>
        <v>#N/A</v>
      </c>
      <c r="U150" s="85" t="e">
        <f ca="true">+IF(AND(ISNUMBER(OFFSET('Water Data'!$S$9,0,10*ROW('Water Data'!S144))),'Data Summary'!CJ150="Yes"),OFFSET('Water Data'!$S$9,0,10*ROW('Water Data'!S144)),NA())</f>
        <v>#N/A</v>
      </c>
      <c r="V150" s="86" t="e">
        <f ca="true">+IF(AND(ISNUMBER(OFFSET('Sanitation Data'!$N$4,0,10*ROW('Sanitation Data'!N144))),'Data Summary'!CK150="Yes"),100-OFFSET('Sanitation Data'!$N$4,0,10*ROW('Sanitation Data'!N144)),NA())</f>
        <v>#N/A</v>
      </c>
      <c r="W150" s="86" t="e">
        <f ca="true">+IF(AND(ISNUMBER(OFFSET('Sanitation Data'!$N$6,0,10*ROW('Sanitation Data'!N144))),'Data Summary'!CL150="Yes"),OFFSET('Sanitation Data'!$N$6,0,10*ROW('Sanitation Data'!N144)),NA())</f>
        <v>#N/A</v>
      </c>
      <c r="X150" s="86" t="e">
        <f ca="true">+IF(AND(ISNUMBER(OFFSET('Sanitation Data'!$N$10,0,10*ROW('Sanitation Data'!N144))),'Data Summary'!CM150="Yes"),OFFSET('Sanitation Data'!$N$10,0,10*ROW('Sanitation Data'!N144)),NA())</f>
        <v>#N/A</v>
      </c>
      <c r="Y150" s="86" t="e">
        <f ca="true">+IF(AND(ISNUMBER(OFFSET('Sanitation Data'!$N$11,0,10*ROW('Sanitation Data'!N144))),'Data Summary'!CN150="Yes"),OFFSET('Sanitation Data'!$N$11,0,10*ROW('Sanitation Data'!N144)),NA())</f>
        <v>#N/A</v>
      </c>
      <c r="Z150" s="86" t="e">
        <f ca="true">+IF(AND(ISNUMBER(OFFSET('Sanitation Data'!$N$12,0,10*ROW('Sanitation Data'!N144))),'Data Summary'!CO150="Yes"),OFFSET('Sanitation Data'!$N$12,0,10*ROW('Sanitation Data'!N144)),NA())</f>
        <v>#N/A</v>
      </c>
      <c r="AA150" s="86" t="e">
        <f ca="true">+IF(AND(ISNUMBER(OFFSET('Sanitation Data'!$O$4,0,10*ROW('Sanitation Data'!O144))),'Data Summary'!CP150="Yes"),100-OFFSET('Sanitation Data'!$O$4,0,10*ROW('Sanitation Data'!O144)),NA())</f>
        <v>#N/A</v>
      </c>
      <c r="AB150" s="86" t="e">
        <f ca="true">+IF(AND(ISNUMBER(OFFSET('Sanitation Data'!$O$6,0,10*ROW('Sanitation Data'!O144))),'Data Summary'!CQ150="Yes"),OFFSET('Sanitation Data'!$O$6,0,10*ROW('Sanitation Data'!O144)),NA())</f>
        <v>#N/A</v>
      </c>
      <c r="AC150" s="86" t="e">
        <f ca="true">+IF(AND(ISNUMBER(OFFSET('Sanitation Data'!$O$10,0,10*ROW('Sanitation Data'!O144))),'Data Summary'!CR150="Yes"),OFFSET('Sanitation Data'!$O$10,0,10*ROW('Sanitation Data'!O144)),NA())</f>
        <v>#N/A</v>
      </c>
      <c r="AD150" s="86" t="e">
        <f ca="true">+IF(AND(ISNUMBER(OFFSET('Sanitation Data'!$O$11,0,10*ROW('Sanitation Data'!O144))),'Data Summary'!CS150="Yes"),OFFSET('Sanitation Data'!$O$11,0,10*ROW('Sanitation Data'!O144)),NA())</f>
        <v>#N/A</v>
      </c>
      <c r="AE150" s="86" t="e">
        <f ca="true">+IF(AND(ISNUMBER(OFFSET('Sanitation Data'!$O$12,0,10*ROW('Sanitation Data'!O144))),'Data Summary'!CT150="Yes"),OFFSET('Sanitation Data'!$O$12,0,10*ROW('Sanitation Data'!O144)),NA())</f>
        <v>#N/A</v>
      </c>
      <c r="AF150" s="86" t="e">
        <f ca="true">+IF(AND(ISNUMBER(OFFSET('Sanitation Data'!$P$4,0,10*ROW('Sanitation Data'!P144))),'Data Summary'!CU150="Yes"),100-OFFSET('Sanitation Data'!$P$4,0,10*ROW('Sanitation Data'!P144)),NA())</f>
        <v>#N/A</v>
      </c>
      <c r="AG150" s="86" t="e">
        <f ca="true">+IF(AND(ISNUMBER(OFFSET('Sanitation Data'!$P$6,0,10*ROW('Sanitation Data'!P144))),'Data Summary'!CV150="Yes"),OFFSET('Sanitation Data'!$P$6,0,10*ROW('Sanitation Data'!P144)),NA())</f>
        <v>#N/A</v>
      </c>
      <c r="AH150" s="86" t="e">
        <f ca="true">+IF(AND(ISNUMBER(OFFSET('Sanitation Data'!$P$10,0,10*ROW('Sanitation Data'!P144))),'Data Summary'!CW150="Yes"),OFFSET('Sanitation Data'!$P$10,0,10*ROW('Sanitation Data'!P144)),NA())</f>
        <v>#N/A</v>
      </c>
      <c r="AI150" s="86" t="e">
        <f ca="true">+IF(AND(ISNUMBER(OFFSET('Sanitation Data'!$P$11,0,10*ROW('Sanitation Data'!P144))),'Data Summary'!CX150="Yes"),OFFSET('Sanitation Data'!$P$11,0,10*ROW('Sanitation Data'!P144)),NA())</f>
        <v>#N/A</v>
      </c>
      <c r="AJ150" s="86" t="e">
        <f ca="true">+IF(AND(ISNUMBER(OFFSET('Sanitation Data'!$P$12,0,10*ROW('Sanitation Data'!P144))),'Data Summary'!CY150="Yes"),OFFSET('Sanitation Data'!$P$12,0,10*ROW('Sanitation Data'!P144)),NA())</f>
        <v>#N/A</v>
      </c>
      <c r="AK150" s="86" t="e">
        <f ca="true">+IF(AND(ISNUMBER(OFFSET('Sanitation Data'!$Q$4,0,10*ROW('Sanitation Data'!Q144))),'Data Summary'!CZ150="Yes"),100-OFFSET('Sanitation Data'!$Q$4,0,10*ROW('Sanitation Data'!Q144)),NA())</f>
        <v>#N/A</v>
      </c>
      <c r="AL150" s="86" t="e">
        <f ca="true">+IF(AND(ISNUMBER(OFFSET('Sanitation Data'!$Q$6,0,10*ROW('Sanitation Data'!Q144))),'Data Summary'!DA150="Yes"),OFFSET('Sanitation Data'!$Q$6,0,10*ROW('Sanitation Data'!Q144)),NA())</f>
        <v>#N/A</v>
      </c>
      <c r="AM150" s="86" t="e">
        <f ca="true">+IF(AND(ISNUMBER(OFFSET('Sanitation Data'!$Q$10,0,10*ROW('Sanitation Data'!Q144))),'Data Summary'!DB150="Yes"),OFFSET('Sanitation Data'!$Q$10,0,10*ROW('Sanitation Data'!Q144)),NA())</f>
        <v>#N/A</v>
      </c>
      <c r="AN150" s="86" t="e">
        <f ca="true">+IF(AND(ISNUMBER(OFFSET('Sanitation Data'!$Q$11,0,10*ROW('Sanitation Data'!Q144))),'Data Summary'!DC150="Yes"),OFFSET('Sanitation Data'!$Q$11,0,10*ROW('Sanitation Data'!Q144)),NA())</f>
        <v>#N/A</v>
      </c>
      <c r="AO150" s="86" t="e">
        <f ca="true">+IF(AND(ISNUMBER(OFFSET('Sanitation Data'!$Q$12,0,10*ROW('Sanitation Data'!Q144))),'Data Summary'!DD150="Yes"),OFFSET('Sanitation Data'!$Q$12,0,10*ROW('Sanitation Data'!Q144)),NA())</f>
        <v>#N/A</v>
      </c>
      <c r="AP150" s="86" t="e">
        <f ca="true">+IF(AND(ISNUMBER(OFFSET('Sanitation Data'!$R$4,0,10*ROW('Sanitation Data'!R144))),'Data Summary'!DE150="Yes"),100-OFFSET('Sanitation Data'!$R$4,0,10*ROW('Sanitation Data'!R144)),NA())</f>
        <v>#N/A</v>
      </c>
      <c r="AQ150" s="86" t="e">
        <f ca="true">+IF(AND(ISNUMBER(OFFSET('Sanitation Data'!$R$6,0,10*ROW('Sanitation Data'!R144))),'Data Summary'!DF150="Yes"),OFFSET('Sanitation Data'!$R$6,0,10*ROW('Sanitation Data'!R144)),NA())</f>
        <v>#N/A</v>
      </c>
      <c r="AR150" s="86" t="e">
        <f ca="true">+IF(AND(ISNUMBER(OFFSET('Sanitation Data'!$R$10,0,10*ROW('Sanitation Data'!R144))),'Data Summary'!DG150="Yes"),OFFSET('Sanitation Data'!$R$10,0,10*ROW('Sanitation Data'!R144)),NA())</f>
        <v>#N/A</v>
      </c>
      <c r="AS150" s="86" t="e">
        <f ca="true">+IF(AND(ISNUMBER(OFFSET('Sanitation Data'!$R$11,0,10*ROW('Sanitation Data'!R144))),'Data Summary'!DH150="Yes"),OFFSET('Sanitation Data'!$R$11,0,10*ROW('Sanitation Data'!R144)),NA())</f>
        <v>#N/A</v>
      </c>
      <c r="AT150" s="86" t="e">
        <f ca="true">+IF(AND(ISNUMBER(OFFSET('Sanitation Data'!$R$12,0,10*ROW('Sanitation Data'!R144))),'Data Summary'!DI150="Yes"),OFFSET('Sanitation Data'!$R$12,0,10*ROW('Sanitation Data'!R144)),NA())</f>
        <v>#N/A</v>
      </c>
      <c r="AU150" s="86" t="e">
        <f ca="true">+IF(AND(ISNUMBER(OFFSET('Sanitation Data'!$S$4,0,10*ROW('Sanitation Data'!S144))),'Data Summary'!DJ150="Yes"),100-OFFSET('Sanitation Data'!$S$4,0,10*ROW('Sanitation Data'!S144)),NA())</f>
        <v>#N/A</v>
      </c>
      <c r="AV150" s="86" t="e">
        <f ca="true">+IF(AND(ISNUMBER(OFFSET('Sanitation Data'!$S$6,0,10*ROW('Sanitation Data'!S144))),'Data Summary'!DK150="Yes"),OFFSET('Sanitation Data'!$S$6,0,10*ROW('Sanitation Data'!S144)),NA())</f>
        <v>#N/A</v>
      </c>
      <c r="AW150" s="86" t="e">
        <f ca="true">+IF(AND(ISNUMBER(OFFSET('Sanitation Data'!$S$10,0,10*ROW('Sanitation Data'!S144))),'Data Summary'!DL150="Yes"),OFFSET('Sanitation Data'!$S$10,0,10*ROW('Sanitation Data'!S144)),NA())</f>
        <v>#N/A</v>
      </c>
      <c r="AX150" s="86" t="e">
        <f ca="true">+IF(AND(ISNUMBER(OFFSET('Sanitation Data'!$S$11,0,10*ROW('Sanitation Data'!S144))),'Data Summary'!DM150="Yes"),OFFSET('Sanitation Data'!$S$11,0,10*ROW('Sanitation Data'!S144)),NA())</f>
        <v>#N/A</v>
      </c>
      <c r="AY150" s="86" t="e">
        <f ca="true">+IF(AND(ISNUMBER(OFFSET('Sanitation Data'!$S$12,0,10*ROW('Sanitation Data'!S144))),'Data Summary'!DN150="Yes"),OFFSET('Sanitation Data'!$S$12,0,10*ROW('Sanitation Data'!S144)),NA())</f>
        <v>#N/A</v>
      </c>
      <c r="AZ150" s="87" t="e">
        <f ca="true">+IF(AND(ISNUMBER(OFFSET('Hygiene Data'!$N$5,0,10*ROW('Hygiene Data'!N144))),'Data Summary'!DO150="Yes"),OFFSET('Hygiene Data'!$N$5,0,10*ROW('Hygiene Data'!N144)),NA())</f>
        <v>#N/A</v>
      </c>
      <c r="BA150" s="87" t="e">
        <f ca="true">+IF(AND(ISNUMBER(OFFSET('Hygiene Data'!$N$7,0,10*ROW('Hygiene Data'!N144))),'Data Summary'!DP150="Yes"),OFFSET('Hygiene Data'!$N$7,0,10*ROW('Hygiene Data'!N144)),NA())</f>
        <v>#N/A</v>
      </c>
      <c r="BB150" s="87" t="e">
        <f ca="true">+IF(AND(ISNUMBER(OFFSET('Hygiene Data'!$N$9,0,10*ROW('Hygiene Data'!N144))),'Data Summary'!DQ150="Yes"),OFFSET('Hygiene Data'!$N$9,0,10*ROW('Hygiene Data'!N144)),NA())</f>
        <v>#N/A</v>
      </c>
      <c r="BC150" s="87" t="e">
        <f ca="true">+IF(AND(ISNUMBER(OFFSET('Hygiene Data'!$O$5,0,10*ROW('Hygiene Data'!O144))),'Data Summary'!DR150="Yes"),OFFSET('Hygiene Data'!$O$5,0,10*ROW('Hygiene Data'!O144)),NA())</f>
        <v>#N/A</v>
      </c>
      <c r="BD150" s="87" t="e">
        <f ca="true">+IF(AND(ISNUMBER(OFFSET('Hygiene Data'!$O$7,0,10*ROW('Hygiene Data'!O144))),'Data Summary'!DS150="Yes"),OFFSET('Hygiene Data'!$O$7,0,10*ROW('Hygiene Data'!O144)),NA())</f>
        <v>#N/A</v>
      </c>
      <c r="BE150" s="87" t="e">
        <f ca="true">+IF(AND(ISNUMBER(OFFSET('Hygiene Data'!$O$9,0,10*ROW('Hygiene Data'!O144))),'Data Summary'!DT150="Yes"),OFFSET('Hygiene Data'!$O$9,0,10*ROW('Hygiene Data'!O144)),NA())</f>
        <v>#N/A</v>
      </c>
      <c r="BF150" s="87" t="e">
        <f ca="true">+IF(AND(ISNUMBER(OFFSET('Hygiene Data'!$P$5,0,10*ROW('Hygiene Data'!P144))),'Data Summary'!DU150="Yes"),OFFSET('Hygiene Data'!$P$5,0,10*ROW('Hygiene Data'!P144)),NA())</f>
        <v>#N/A</v>
      </c>
      <c r="BG150" s="87" t="e">
        <f ca="true">+IF(AND(ISNUMBER(OFFSET('Hygiene Data'!$P$7,0,10*ROW('Hygiene Data'!P144))),'Data Summary'!DV150="Yes"),OFFSET('Hygiene Data'!$P$7,0,10*ROW('Hygiene Data'!P144)),NA())</f>
        <v>#N/A</v>
      </c>
      <c r="BH150" s="87" t="e">
        <f ca="true">+IF(AND(ISNUMBER(OFFSET('Hygiene Data'!$P$9,0,10*ROW('Hygiene Data'!P144))),'Data Summary'!DW150="Yes"),OFFSET('Hygiene Data'!$P$9,0,10*ROW('Hygiene Data'!P144)),NA())</f>
        <v>#N/A</v>
      </c>
      <c r="BI150" s="87" t="e">
        <f ca="true">+IF(AND(ISNUMBER(OFFSET('Hygiene Data'!$Q$5,0,10*ROW('Hygiene Data'!Q144))),'Data Summary'!DX150="Yes"),OFFSET('Hygiene Data'!$Q$5,0,10*ROW('Hygiene Data'!Q144)),NA())</f>
        <v>#N/A</v>
      </c>
      <c r="BJ150" s="87" t="e">
        <f ca="true">+IF(AND(ISNUMBER(OFFSET('Hygiene Data'!$Q$7,0,10*ROW('Hygiene Data'!Q144))),'Data Summary'!DY150="Yes"),OFFSET('Hygiene Data'!$Q$7,0,10*ROW('Hygiene Data'!Q144)),NA())</f>
        <v>#N/A</v>
      </c>
      <c r="BK150" s="87" t="e">
        <f ca="true">+IF(AND(ISNUMBER(OFFSET('Hygiene Data'!$Q$9,0,10*ROW('Hygiene Data'!Q144))),'Data Summary'!DZ150="Yes"),OFFSET('Hygiene Data'!$Q$9,0,10*ROW('Hygiene Data'!Q144)),NA())</f>
        <v>#N/A</v>
      </c>
      <c r="BL150" s="87" t="e">
        <f ca="true">+IF(AND(ISNUMBER(OFFSET('Hygiene Data'!$R$5,0,10*ROW('Hygiene Data'!R144))),'Data Summary'!EA150="Yes"),OFFSET('Hygiene Data'!$R$5,0,10*ROW('Hygiene Data'!R144)),NA())</f>
        <v>#N/A</v>
      </c>
      <c r="BM150" s="87" t="e">
        <f ca="true">+IF(AND(ISNUMBER(OFFSET('Hygiene Data'!$R$7,0,10*ROW('Hygiene Data'!R144))),'Data Summary'!EB150="Yes"),OFFSET('Hygiene Data'!$R$7,0,10*ROW('Hygiene Data'!R144)),NA())</f>
        <v>#N/A</v>
      </c>
      <c r="BN150" s="87" t="e">
        <f ca="true">+IF(AND(ISNUMBER(OFFSET('Hygiene Data'!$R$9,0,10*ROW('Hygiene Data'!R144))),'Data Summary'!EC150="Yes"),OFFSET('Hygiene Data'!$R$9,0,10*ROW('Hygiene Data'!R144)),NA())</f>
        <v>#N/A</v>
      </c>
      <c r="BO150" s="87" t="e">
        <f ca="true">+IF(AND(ISNUMBER(OFFSET('Hygiene Data'!$S$5,0,10*ROW('Hygiene Data'!S144))),'Data Summary'!ED150="Yes"),OFFSET('Hygiene Data'!$S$5,0,10*ROW('Hygiene Data'!S144)),NA())</f>
        <v>#N/A</v>
      </c>
      <c r="BP150" s="87" t="e">
        <f ca="true">+IF(AND(ISNUMBER(OFFSET('Hygiene Data'!$S$7,0,10*ROW('Hygiene Data'!S144))),'Data Summary'!EE150="Yes"),OFFSET('Hygiene Data'!$S$7,0,10*ROW('Hygiene Data'!S144)),NA())</f>
        <v>#N/A</v>
      </c>
      <c r="BQ150" s="87" t="e">
        <f ca="true">+IF(AND(ISNUMBER(OFFSET('Hygiene Data'!$S$9,0,10*ROW('Hygiene Data'!S144))),'Data Summary'!EF150="Yes"),OFFSET('Hygiene Data'!$S$9,0,10*ROW('Hygiene Data'!S144)),NA())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Data'!$N$4,0,10*ROW('Water Data'!N145))),'Data Summary'!BS151="Yes"),100-OFFSET('Water Data'!$N$4,0,10*ROW('Water Data'!N145)),NA())</f>
        <v>#N/A</v>
      </c>
      <c r="E151" s="85" t="e">
        <f ca="true">+IF(AND(ISNUMBER(OFFSET('Water Data'!$N$6,0,10*ROW('Water Data'!N145))),'Data Summary'!BT151="Yes"),OFFSET('Water Data'!$N$6,0,10*ROW('Water Data'!N145)),NA())</f>
        <v>#N/A</v>
      </c>
      <c r="F151" s="85" t="e">
        <f ca="true">+IF(AND(ISNUMBER(OFFSET('Water Data'!$N$9,0,10*ROW('Water Data'!N145))),'Data Summary'!BU151="Yes"),OFFSET('Water Data'!$N$9,0,10*ROW('Water Data'!N145)),NA())</f>
        <v>#N/A</v>
      </c>
      <c r="G151" s="85" t="e">
        <f ca="true">+IF(AND(ISNUMBER(OFFSET('Water Data'!$O$4,0,10*ROW('Water Data'!O145))),'Data Summary'!BV151="Yes"),100-OFFSET('Water Data'!$O$4,0,10*ROW('Water Data'!O145)),NA())</f>
        <v>#N/A</v>
      </c>
      <c r="H151" s="85" t="e">
        <f ca="true">+IF(AND(ISNUMBER(OFFSET('Water Data'!$O$6,0,10*ROW('Water Data'!O145))),'Data Summary'!BW151="Yes"),OFFSET('Water Data'!$O$6,0,10*ROW('Water Data'!O145)),NA())</f>
        <v>#N/A</v>
      </c>
      <c r="I151" s="85" t="e">
        <f ca="true">+IF(AND(ISNUMBER(OFFSET('Water Data'!$O$9,0,10*ROW('Water Data'!O145))),'Data Summary'!BX151="Yes"),OFFSET('Water Data'!$O$9,0,10*ROW('Water Data'!O145)),NA())</f>
        <v>#N/A</v>
      </c>
      <c r="J151" s="85" t="e">
        <f ca="true">+IF(AND(ISNUMBER(OFFSET('Water Data'!$P$4,0,10*ROW('Water Data'!P145))),'Data Summary'!BY151="Yes"),100-OFFSET('Water Data'!$P$4,0,10*ROW('Water Data'!P145)),NA())</f>
        <v>#N/A</v>
      </c>
      <c r="K151" s="85" t="e">
        <f ca="true">+IF(AND(ISNUMBER(OFFSET('Water Data'!$P$6,0,10*ROW('Water Data'!P145))),'Data Summary'!BZ151="Yes"),OFFSET('Water Data'!$P$6,0,10*ROW('Water Data'!P145)),NA())</f>
        <v>#N/A</v>
      </c>
      <c r="L151" s="85" t="e">
        <f ca="true">+IF(AND(ISNUMBER(OFFSET('Water Data'!$P$9,0,10*ROW('Water Data'!P145))),'Data Summary'!CA151="Yes"),OFFSET('Water Data'!$P$9,0,10*ROW('Water Data'!P145)),NA())</f>
        <v>#N/A</v>
      </c>
      <c r="M151" s="85" t="e">
        <f ca="true">+IF(AND(ISNUMBER(OFFSET('Water Data'!$Q$4,0,10*ROW('Water Data'!Q145))),'Data Summary'!CB151="Yes"),100-OFFSET('Water Data'!$Q$4,0,10*ROW('Water Data'!Q145)),NA())</f>
        <v>#N/A</v>
      </c>
      <c r="N151" s="85" t="e">
        <f ca="true">+IF(AND(ISNUMBER(OFFSET('Water Data'!$Q$6,0,10*ROW('Water Data'!Q145))),'Data Summary'!CC151="Yes"),OFFSET('Water Data'!$Q$6,0,10*ROW('Water Data'!Q145)),NA())</f>
        <v>#N/A</v>
      </c>
      <c r="O151" s="85" t="e">
        <f ca="true">+IF(AND(ISNUMBER(OFFSET('Water Data'!$Q$9,0,10*ROW('Water Data'!Q145))),'Data Summary'!CD151="Yes"),OFFSET('Water Data'!$Q$9,0,10*ROW('Water Data'!Q145)),NA())</f>
        <v>#N/A</v>
      </c>
      <c r="P151" s="85" t="e">
        <f ca="true">+IF(AND(ISNUMBER(OFFSET('Water Data'!$R$4,0,10*ROW('Water Data'!R145))),'Data Summary'!CE151="Yes"),100-OFFSET('Water Data'!$R$4,0,10*ROW('Water Data'!R145)),NA())</f>
        <v>#N/A</v>
      </c>
      <c r="Q151" s="85" t="e">
        <f ca="true">+IF(AND(ISNUMBER(OFFSET('Water Data'!$R$6,0,10*ROW('Water Data'!R145))),'Data Summary'!CF151="Yes"),OFFSET('Water Data'!$R$6,0,10*ROW('Water Data'!R145)),NA())</f>
        <v>#N/A</v>
      </c>
      <c r="R151" s="85" t="e">
        <f ca="true">+IF(AND(ISNUMBER(OFFSET('Water Data'!$R$9,0,10*ROW('Water Data'!R145))),'Data Summary'!CG151="Yes"),OFFSET('Water Data'!$R$9,0,10*ROW('Water Data'!R145)),NA())</f>
        <v>#N/A</v>
      </c>
      <c r="S151" s="85" t="e">
        <f ca="true">+IF(AND(ISNUMBER(OFFSET('Water Data'!$S$4,0,10*ROW('Water Data'!S145))),'Data Summary'!CH151="Yes"),100-OFFSET('Water Data'!$S$4,0,10*ROW('Water Data'!S145)),NA())</f>
        <v>#N/A</v>
      </c>
      <c r="T151" s="85" t="e">
        <f ca="true">+IF(AND(ISNUMBER(OFFSET('Water Data'!$S$6,0,10*ROW('Water Data'!S145))),'Data Summary'!CI151="Yes"),OFFSET('Water Data'!$S$6,0,10*ROW('Water Data'!S145)),NA())</f>
        <v>#N/A</v>
      </c>
      <c r="U151" s="85" t="e">
        <f ca="true">+IF(AND(ISNUMBER(OFFSET('Water Data'!$S$9,0,10*ROW('Water Data'!S145))),'Data Summary'!CJ151="Yes"),OFFSET('Water Data'!$S$9,0,10*ROW('Water Data'!S145)),NA())</f>
        <v>#N/A</v>
      </c>
      <c r="V151" s="86" t="e">
        <f ca="true">+IF(AND(ISNUMBER(OFFSET('Sanitation Data'!$N$4,0,10*ROW('Sanitation Data'!N145))),'Data Summary'!CK151="Yes"),100-OFFSET('Sanitation Data'!$N$4,0,10*ROW('Sanitation Data'!N145)),NA())</f>
        <v>#N/A</v>
      </c>
      <c r="W151" s="86" t="e">
        <f ca="true">+IF(AND(ISNUMBER(OFFSET('Sanitation Data'!$N$6,0,10*ROW('Sanitation Data'!N145))),'Data Summary'!CL151="Yes"),OFFSET('Sanitation Data'!$N$6,0,10*ROW('Sanitation Data'!N145)),NA())</f>
        <v>#N/A</v>
      </c>
      <c r="X151" s="86" t="e">
        <f ca="true">+IF(AND(ISNUMBER(OFFSET('Sanitation Data'!$N$10,0,10*ROW('Sanitation Data'!N145))),'Data Summary'!CM151="Yes"),OFFSET('Sanitation Data'!$N$10,0,10*ROW('Sanitation Data'!N145)),NA())</f>
        <v>#N/A</v>
      </c>
      <c r="Y151" s="86" t="e">
        <f ca="true">+IF(AND(ISNUMBER(OFFSET('Sanitation Data'!$N$11,0,10*ROW('Sanitation Data'!N145))),'Data Summary'!CN151="Yes"),OFFSET('Sanitation Data'!$N$11,0,10*ROW('Sanitation Data'!N145)),NA())</f>
        <v>#N/A</v>
      </c>
      <c r="Z151" s="86" t="e">
        <f ca="true">+IF(AND(ISNUMBER(OFFSET('Sanitation Data'!$N$12,0,10*ROW('Sanitation Data'!N145))),'Data Summary'!CO151="Yes"),OFFSET('Sanitation Data'!$N$12,0,10*ROW('Sanitation Data'!N145)),NA())</f>
        <v>#N/A</v>
      </c>
      <c r="AA151" s="86" t="e">
        <f ca="true">+IF(AND(ISNUMBER(OFFSET('Sanitation Data'!$O$4,0,10*ROW('Sanitation Data'!O145))),'Data Summary'!CP151="Yes"),100-OFFSET('Sanitation Data'!$O$4,0,10*ROW('Sanitation Data'!O145)),NA())</f>
        <v>#N/A</v>
      </c>
      <c r="AB151" s="86" t="e">
        <f ca="true">+IF(AND(ISNUMBER(OFFSET('Sanitation Data'!$O$6,0,10*ROW('Sanitation Data'!O145))),'Data Summary'!CQ151="Yes"),OFFSET('Sanitation Data'!$O$6,0,10*ROW('Sanitation Data'!O145)),NA())</f>
        <v>#N/A</v>
      </c>
      <c r="AC151" s="86" t="e">
        <f ca="true">+IF(AND(ISNUMBER(OFFSET('Sanitation Data'!$O$10,0,10*ROW('Sanitation Data'!O145))),'Data Summary'!CR151="Yes"),OFFSET('Sanitation Data'!$O$10,0,10*ROW('Sanitation Data'!O145)),NA())</f>
        <v>#N/A</v>
      </c>
      <c r="AD151" s="86" t="e">
        <f ca="true">+IF(AND(ISNUMBER(OFFSET('Sanitation Data'!$O$11,0,10*ROW('Sanitation Data'!O145))),'Data Summary'!CS151="Yes"),OFFSET('Sanitation Data'!$O$11,0,10*ROW('Sanitation Data'!O145)),NA())</f>
        <v>#N/A</v>
      </c>
      <c r="AE151" s="86" t="e">
        <f ca="true">+IF(AND(ISNUMBER(OFFSET('Sanitation Data'!$O$12,0,10*ROW('Sanitation Data'!O145))),'Data Summary'!CT151="Yes"),OFFSET('Sanitation Data'!$O$12,0,10*ROW('Sanitation Data'!O145)),NA())</f>
        <v>#N/A</v>
      </c>
      <c r="AF151" s="86" t="e">
        <f ca="true">+IF(AND(ISNUMBER(OFFSET('Sanitation Data'!$P$4,0,10*ROW('Sanitation Data'!P145))),'Data Summary'!CU151="Yes"),100-OFFSET('Sanitation Data'!$P$4,0,10*ROW('Sanitation Data'!P145)),NA())</f>
        <v>#N/A</v>
      </c>
      <c r="AG151" s="86" t="e">
        <f ca="true">+IF(AND(ISNUMBER(OFFSET('Sanitation Data'!$P$6,0,10*ROW('Sanitation Data'!P145))),'Data Summary'!CV151="Yes"),OFFSET('Sanitation Data'!$P$6,0,10*ROW('Sanitation Data'!P145)),NA())</f>
        <v>#N/A</v>
      </c>
      <c r="AH151" s="86" t="e">
        <f ca="true">+IF(AND(ISNUMBER(OFFSET('Sanitation Data'!$P$10,0,10*ROW('Sanitation Data'!P145))),'Data Summary'!CW151="Yes"),OFFSET('Sanitation Data'!$P$10,0,10*ROW('Sanitation Data'!P145)),NA())</f>
        <v>#N/A</v>
      </c>
      <c r="AI151" s="86" t="e">
        <f ca="true">+IF(AND(ISNUMBER(OFFSET('Sanitation Data'!$P$11,0,10*ROW('Sanitation Data'!P145))),'Data Summary'!CX151="Yes"),OFFSET('Sanitation Data'!$P$11,0,10*ROW('Sanitation Data'!P145)),NA())</f>
        <v>#N/A</v>
      </c>
      <c r="AJ151" s="86" t="e">
        <f ca="true">+IF(AND(ISNUMBER(OFFSET('Sanitation Data'!$P$12,0,10*ROW('Sanitation Data'!P145))),'Data Summary'!CY151="Yes"),OFFSET('Sanitation Data'!$P$12,0,10*ROW('Sanitation Data'!P145)),NA())</f>
        <v>#N/A</v>
      </c>
      <c r="AK151" s="86" t="e">
        <f ca="true">+IF(AND(ISNUMBER(OFFSET('Sanitation Data'!$Q$4,0,10*ROW('Sanitation Data'!Q145))),'Data Summary'!CZ151="Yes"),100-OFFSET('Sanitation Data'!$Q$4,0,10*ROW('Sanitation Data'!Q145)),NA())</f>
        <v>#N/A</v>
      </c>
      <c r="AL151" s="86" t="e">
        <f ca="true">+IF(AND(ISNUMBER(OFFSET('Sanitation Data'!$Q$6,0,10*ROW('Sanitation Data'!Q145))),'Data Summary'!DA151="Yes"),OFFSET('Sanitation Data'!$Q$6,0,10*ROW('Sanitation Data'!Q145)),NA())</f>
        <v>#N/A</v>
      </c>
      <c r="AM151" s="86" t="e">
        <f ca="true">+IF(AND(ISNUMBER(OFFSET('Sanitation Data'!$Q$10,0,10*ROW('Sanitation Data'!Q145))),'Data Summary'!DB151="Yes"),OFFSET('Sanitation Data'!$Q$10,0,10*ROW('Sanitation Data'!Q145)),NA())</f>
        <v>#N/A</v>
      </c>
      <c r="AN151" s="86" t="e">
        <f ca="true">+IF(AND(ISNUMBER(OFFSET('Sanitation Data'!$Q$11,0,10*ROW('Sanitation Data'!Q145))),'Data Summary'!DC151="Yes"),OFFSET('Sanitation Data'!$Q$11,0,10*ROW('Sanitation Data'!Q145)),NA())</f>
        <v>#N/A</v>
      </c>
      <c r="AO151" s="86" t="e">
        <f ca="true">+IF(AND(ISNUMBER(OFFSET('Sanitation Data'!$Q$12,0,10*ROW('Sanitation Data'!Q145))),'Data Summary'!DD151="Yes"),OFFSET('Sanitation Data'!$Q$12,0,10*ROW('Sanitation Data'!Q145)),NA())</f>
        <v>#N/A</v>
      </c>
      <c r="AP151" s="86" t="e">
        <f ca="true">+IF(AND(ISNUMBER(OFFSET('Sanitation Data'!$R$4,0,10*ROW('Sanitation Data'!R145))),'Data Summary'!DE151="Yes"),100-OFFSET('Sanitation Data'!$R$4,0,10*ROW('Sanitation Data'!R145)),NA())</f>
        <v>#N/A</v>
      </c>
      <c r="AQ151" s="86" t="e">
        <f ca="true">+IF(AND(ISNUMBER(OFFSET('Sanitation Data'!$R$6,0,10*ROW('Sanitation Data'!R145))),'Data Summary'!DF151="Yes"),OFFSET('Sanitation Data'!$R$6,0,10*ROW('Sanitation Data'!R145)),NA())</f>
        <v>#N/A</v>
      </c>
      <c r="AR151" s="86" t="e">
        <f ca="true">+IF(AND(ISNUMBER(OFFSET('Sanitation Data'!$R$10,0,10*ROW('Sanitation Data'!R145))),'Data Summary'!DG151="Yes"),OFFSET('Sanitation Data'!$R$10,0,10*ROW('Sanitation Data'!R145)),NA())</f>
        <v>#N/A</v>
      </c>
      <c r="AS151" s="86" t="e">
        <f ca="true">+IF(AND(ISNUMBER(OFFSET('Sanitation Data'!$R$11,0,10*ROW('Sanitation Data'!R145))),'Data Summary'!DH151="Yes"),OFFSET('Sanitation Data'!$R$11,0,10*ROW('Sanitation Data'!R145)),NA())</f>
        <v>#N/A</v>
      </c>
      <c r="AT151" s="86" t="e">
        <f ca="true">+IF(AND(ISNUMBER(OFFSET('Sanitation Data'!$R$12,0,10*ROW('Sanitation Data'!R145))),'Data Summary'!DI151="Yes"),OFFSET('Sanitation Data'!$R$12,0,10*ROW('Sanitation Data'!R145)),NA())</f>
        <v>#N/A</v>
      </c>
      <c r="AU151" s="86" t="e">
        <f ca="true">+IF(AND(ISNUMBER(OFFSET('Sanitation Data'!$S$4,0,10*ROW('Sanitation Data'!S145))),'Data Summary'!DJ151="Yes"),100-OFFSET('Sanitation Data'!$S$4,0,10*ROW('Sanitation Data'!S145)),NA())</f>
        <v>#N/A</v>
      </c>
      <c r="AV151" s="86" t="e">
        <f ca="true">+IF(AND(ISNUMBER(OFFSET('Sanitation Data'!$S$6,0,10*ROW('Sanitation Data'!S145))),'Data Summary'!DK151="Yes"),OFFSET('Sanitation Data'!$S$6,0,10*ROW('Sanitation Data'!S145)),NA())</f>
        <v>#N/A</v>
      </c>
      <c r="AW151" s="86" t="e">
        <f ca="true">+IF(AND(ISNUMBER(OFFSET('Sanitation Data'!$S$10,0,10*ROW('Sanitation Data'!S145))),'Data Summary'!DL151="Yes"),OFFSET('Sanitation Data'!$S$10,0,10*ROW('Sanitation Data'!S145)),NA())</f>
        <v>#N/A</v>
      </c>
      <c r="AX151" s="86" t="e">
        <f ca="true">+IF(AND(ISNUMBER(OFFSET('Sanitation Data'!$S$11,0,10*ROW('Sanitation Data'!S145))),'Data Summary'!DM151="Yes"),OFFSET('Sanitation Data'!$S$11,0,10*ROW('Sanitation Data'!S145)),NA())</f>
        <v>#N/A</v>
      </c>
      <c r="AY151" s="86" t="e">
        <f ca="true">+IF(AND(ISNUMBER(OFFSET('Sanitation Data'!$S$12,0,10*ROW('Sanitation Data'!S145))),'Data Summary'!DN151="Yes"),OFFSET('Sanitation Data'!$S$12,0,10*ROW('Sanitation Data'!S145)),NA())</f>
        <v>#N/A</v>
      </c>
      <c r="AZ151" s="87" t="e">
        <f ca="true">+IF(AND(ISNUMBER(OFFSET('Hygiene Data'!$N$5,0,10*ROW('Hygiene Data'!N145))),'Data Summary'!DO151="Yes"),OFFSET('Hygiene Data'!$N$5,0,10*ROW('Hygiene Data'!N145)),NA())</f>
        <v>#N/A</v>
      </c>
      <c r="BA151" s="87" t="e">
        <f ca="true">+IF(AND(ISNUMBER(OFFSET('Hygiene Data'!$N$7,0,10*ROW('Hygiene Data'!N145))),'Data Summary'!DP151="Yes"),OFFSET('Hygiene Data'!$N$7,0,10*ROW('Hygiene Data'!N145)),NA())</f>
        <v>#N/A</v>
      </c>
      <c r="BB151" s="87" t="e">
        <f ca="true">+IF(AND(ISNUMBER(OFFSET('Hygiene Data'!$N$9,0,10*ROW('Hygiene Data'!N145))),'Data Summary'!DQ151="Yes"),OFFSET('Hygiene Data'!$N$9,0,10*ROW('Hygiene Data'!N145)),NA())</f>
        <v>#N/A</v>
      </c>
      <c r="BC151" s="87" t="e">
        <f ca="true">+IF(AND(ISNUMBER(OFFSET('Hygiene Data'!$O$5,0,10*ROW('Hygiene Data'!O145))),'Data Summary'!DR151="Yes"),OFFSET('Hygiene Data'!$O$5,0,10*ROW('Hygiene Data'!O145)),NA())</f>
        <v>#N/A</v>
      </c>
      <c r="BD151" s="87" t="e">
        <f ca="true">+IF(AND(ISNUMBER(OFFSET('Hygiene Data'!$O$7,0,10*ROW('Hygiene Data'!O145))),'Data Summary'!DS151="Yes"),OFFSET('Hygiene Data'!$O$7,0,10*ROW('Hygiene Data'!O145)),NA())</f>
        <v>#N/A</v>
      </c>
      <c r="BE151" s="87" t="e">
        <f ca="true">+IF(AND(ISNUMBER(OFFSET('Hygiene Data'!$O$9,0,10*ROW('Hygiene Data'!O145))),'Data Summary'!DT151="Yes"),OFFSET('Hygiene Data'!$O$9,0,10*ROW('Hygiene Data'!O145)),NA())</f>
        <v>#N/A</v>
      </c>
      <c r="BF151" s="87" t="e">
        <f ca="true">+IF(AND(ISNUMBER(OFFSET('Hygiene Data'!$P$5,0,10*ROW('Hygiene Data'!P145))),'Data Summary'!DU151="Yes"),OFFSET('Hygiene Data'!$P$5,0,10*ROW('Hygiene Data'!P145)),NA())</f>
        <v>#N/A</v>
      </c>
      <c r="BG151" s="87" t="e">
        <f ca="true">+IF(AND(ISNUMBER(OFFSET('Hygiene Data'!$P$7,0,10*ROW('Hygiene Data'!P145))),'Data Summary'!DV151="Yes"),OFFSET('Hygiene Data'!$P$7,0,10*ROW('Hygiene Data'!P145)),NA())</f>
        <v>#N/A</v>
      </c>
      <c r="BH151" s="87" t="e">
        <f ca="true">+IF(AND(ISNUMBER(OFFSET('Hygiene Data'!$P$9,0,10*ROW('Hygiene Data'!P145))),'Data Summary'!DW151="Yes"),OFFSET('Hygiene Data'!$P$9,0,10*ROW('Hygiene Data'!P145)),NA())</f>
        <v>#N/A</v>
      </c>
      <c r="BI151" s="87" t="e">
        <f ca="true">+IF(AND(ISNUMBER(OFFSET('Hygiene Data'!$Q$5,0,10*ROW('Hygiene Data'!Q145))),'Data Summary'!DX151="Yes"),OFFSET('Hygiene Data'!$Q$5,0,10*ROW('Hygiene Data'!Q145)),NA())</f>
        <v>#N/A</v>
      </c>
      <c r="BJ151" s="87" t="e">
        <f ca="true">+IF(AND(ISNUMBER(OFFSET('Hygiene Data'!$Q$7,0,10*ROW('Hygiene Data'!Q145))),'Data Summary'!DY151="Yes"),OFFSET('Hygiene Data'!$Q$7,0,10*ROW('Hygiene Data'!Q145)),NA())</f>
        <v>#N/A</v>
      </c>
      <c r="BK151" s="87" t="e">
        <f ca="true">+IF(AND(ISNUMBER(OFFSET('Hygiene Data'!$Q$9,0,10*ROW('Hygiene Data'!Q145))),'Data Summary'!DZ151="Yes"),OFFSET('Hygiene Data'!$Q$9,0,10*ROW('Hygiene Data'!Q145)),NA())</f>
        <v>#N/A</v>
      </c>
      <c r="BL151" s="87" t="e">
        <f ca="true">+IF(AND(ISNUMBER(OFFSET('Hygiene Data'!$R$5,0,10*ROW('Hygiene Data'!R145))),'Data Summary'!EA151="Yes"),OFFSET('Hygiene Data'!$R$5,0,10*ROW('Hygiene Data'!R145)),NA())</f>
        <v>#N/A</v>
      </c>
      <c r="BM151" s="87" t="e">
        <f ca="true">+IF(AND(ISNUMBER(OFFSET('Hygiene Data'!$R$7,0,10*ROW('Hygiene Data'!R145))),'Data Summary'!EB151="Yes"),OFFSET('Hygiene Data'!$R$7,0,10*ROW('Hygiene Data'!R145)),NA())</f>
        <v>#N/A</v>
      </c>
      <c r="BN151" s="87" t="e">
        <f ca="true">+IF(AND(ISNUMBER(OFFSET('Hygiene Data'!$R$9,0,10*ROW('Hygiene Data'!R145))),'Data Summary'!EC151="Yes"),OFFSET('Hygiene Data'!$R$9,0,10*ROW('Hygiene Data'!R145)),NA())</f>
        <v>#N/A</v>
      </c>
      <c r="BO151" s="87" t="e">
        <f ca="true">+IF(AND(ISNUMBER(OFFSET('Hygiene Data'!$S$5,0,10*ROW('Hygiene Data'!S145))),'Data Summary'!ED151="Yes"),OFFSET('Hygiene Data'!$S$5,0,10*ROW('Hygiene Data'!S145)),NA())</f>
        <v>#N/A</v>
      </c>
      <c r="BP151" s="87" t="e">
        <f ca="true">+IF(AND(ISNUMBER(OFFSET('Hygiene Data'!$S$7,0,10*ROW('Hygiene Data'!S145))),'Data Summary'!EE151="Yes"),OFFSET('Hygiene Data'!$S$7,0,10*ROW('Hygiene Data'!S145)),NA())</f>
        <v>#N/A</v>
      </c>
      <c r="BQ151" s="87" t="e">
        <f ca="true">+IF(AND(ISNUMBER(OFFSET('Hygiene Data'!$S$9,0,10*ROW('Hygiene Data'!S145))),'Data Summary'!EF151="Yes"),OFFSET('Hygiene Data'!$S$9,0,10*ROW('Hygiene Data'!S145)),NA())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Data'!$N$4,0,10*ROW('Water Data'!N146))),'Data Summary'!BS152="Yes"),100-OFFSET('Water Data'!$N$4,0,10*ROW('Water Data'!N146)),NA())</f>
        <v>#N/A</v>
      </c>
      <c r="E152" s="85" t="e">
        <f ca="true">+IF(AND(ISNUMBER(OFFSET('Water Data'!$N$6,0,10*ROW('Water Data'!N146))),'Data Summary'!BT152="Yes"),OFFSET('Water Data'!$N$6,0,10*ROW('Water Data'!N146)),NA())</f>
        <v>#N/A</v>
      </c>
      <c r="F152" s="85" t="e">
        <f ca="true">+IF(AND(ISNUMBER(OFFSET('Water Data'!$N$9,0,10*ROW('Water Data'!N146))),'Data Summary'!BU152="Yes"),OFFSET('Water Data'!$N$9,0,10*ROW('Water Data'!N146)),NA())</f>
        <v>#N/A</v>
      </c>
      <c r="G152" s="85" t="e">
        <f ca="true">+IF(AND(ISNUMBER(OFFSET('Water Data'!$O$4,0,10*ROW('Water Data'!O146))),'Data Summary'!BV152="Yes"),100-OFFSET('Water Data'!$O$4,0,10*ROW('Water Data'!O146)),NA())</f>
        <v>#N/A</v>
      </c>
      <c r="H152" s="85" t="e">
        <f ca="true">+IF(AND(ISNUMBER(OFFSET('Water Data'!$O$6,0,10*ROW('Water Data'!O146))),'Data Summary'!BW152="Yes"),OFFSET('Water Data'!$O$6,0,10*ROW('Water Data'!O146)),NA())</f>
        <v>#N/A</v>
      </c>
      <c r="I152" s="85" t="e">
        <f ca="true">+IF(AND(ISNUMBER(OFFSET('Water Data'!$O$9,0,10*ROW('Water Data'!O146))),'Data Summary'!BX152="Yes"),OFFSET('Water Data'!$O$9,0,10*ROW('Water Data'!O146)),NA())</f>
        <v>#N/A</v>
      </c>
      <c r="J152" s="85" t="e">
        <f ca="true">+IF(AND(ISNUMBER(OFFSET('Water Data'!$P$4,0,10*ROW('Water Data'!P146))),'Data Summary'!BY152="Yes"),100-OFFSET('Water Data'!$P$4,0,10*ROW('Water Data'!P146)),NA())</f>
        <v>#N/A</v>
      </c>
      <c r="K152" s="85" t="e">
        <f ca="true">+IF(AND(ISNUMBER(OFFSET('Water Data'!$P$6,0,10*ROW('Water Data'!P146))),'Data Summary'!BZ152="Yes"),OFFSET('Water Data'!$P$6,0,10*ROW('Water Data'!P146)),NA())</f>
        <v>#N/A</v>
      </c>
      <c r="L152" s="85" t="e">
        <f ca="true">+IF(AND(ISNUMBER(OFFSET('Water Data'!$P$9,0,10*ROW('Water Data'!P146))),'Data Summary'!CA152="Yes"),OFFSET('Water Data'!$P$9,0,10*ROW('Water Data'!P146)),NA())</f>
        <v>#N/A</v>
      </c>
      <c r="M152" s="85" t="e">
        <f ca="true">+IF(AND(ISNUMBER(OFFSET('Water Data'!$Q$4,0,10*ROW('Water Data'!Q146))),'Data Summary'!CB152="Yes"),100-OFFSET('Water Data'!$Q$4,0,10*ROW('Water Data'!Q146)),NA())</f>
        <v>#N/A</v>
      </c>
      <c r="N152" s="85" t="e">
        <f ca="true">+IF(AND(ISNUMBER(OFFSET('Water Data'!$Q$6,0,10*ROW('Water Data'!Q146))),'Data Summary'!CC152="Yes"),OFFSET('Water Data'!$Q$6,0,10*ROW('Water Data'!Q146)),NA())</f>
        <v>#N/A</v>
      </c>
      <c r="O152" s="85" t="e">
        <f ca="true">+IF(AND(ISNUMBER(OFFSET('Water Data'!$Q$9,0,10*ROW('Water Data'!Q146))),'Data Summary'!CD152="Yes"),OFFSET('Water Data'!$Q$9,0,10*ROW('Water Data'!Q146)),NA())</f>
        <v>#N/A</v>
      </c>
      <c r="P152" s="85" t="e">
        <f ca="true">+IF(AND(ISNUMBER(OFFSET('Water Data'!$R$4,0,10*ROW('Water Data'!R146))),'Data Summary'!CE152="Yes"),100-OFFSET('Water Data'!$R$4,0,10*ROW('Water Data'!R146)),NA())</f>
        <v>#N/A</v>
      </c>
      <c r="Q152" s="85" t="e">
        <f ca="true">+IF(AND(ISNUMBER(OFFSET('Water Data'!$R$6,0,10*ROW('Water Data'!R146))),'Data Summary'!CF152="Yes"),OFFSET('Water Data'!$R$6,0,10*ROW('Water Data'!R146)),NA())</f>
        <v>#N/A</v>
      </c>
      <c r="R152" s="85" t="e">
        <f ca="true">+IF(AND(ISNUMBER(OFFSET('Water Data'!$R$9,0,10*ROW('Water Data'!R146))),'Data Summary'!CG152="Yes"),OFFSET('Water Data'!$R$9,0,10*ROW('Water Data'!R146)),NA())</f>
        <v>#N/A</v>
      </c>
      <c r="S152" s="85" t="e">
        <f ca="true">+IF(AND(ISNUMBER(OFFSET('Water Data'!$S$4,0,10*ROW('Water Data'!S146))),'Data Summary'!CH152="Yes"),100-OFFSET('Water Data'!$S$4,0,10*ROW('Water Data'!S146)),NA())</f>
        <v>#N/A</v>
      </c>
      <c r="T152" s="85" t="e">
        <f ca="true">+IF(AND(ISNUMBER(OFFSET('Water Data'!$S$6,0,10*ROW('Water Data'!S146))),'Data Summary'!CI152="Yes"),OFFSET('Water Data'!$S$6,0,10*ROW('Water Data'!S146)),NA())</f>
        <v>#N/A</v>
      </c>
      <c r="U152" s="85" t="e">
        <f ca="true">+IF(AND(ISNUMBER(OFFSET('Water Data'!$S$9,0,10*ROW('Water Data'!S146))),'Data Summary'!CJ152="Yes"),OFFSET('Water Data'!$S$9,0,10*ROW('Water Data'!S146)),NA())</f>
        <v>#N/A</v>
      </c>
      <c r="V152" s="86" t="e">
        <f ca="true">+IF(AND(ISNUMBER(OFFSET('Sanitation Data'!$N$4,0,10*ROW('Sanitation Data'!N146))),'Data Summary'!CK152="Yes"),100-OFFSET('Sanitation Data'!$N$4,0,10*ROW('Sanitation Data'!N146)),NA())</f>
        <v>#N/A</v>
      </c>
      <c r="W152" s="86" t="e">
        <f ca="true">+IF(AND(ISNUMBER(OFFSET('Sanitation Data'!$N$6,0,10*ROW('Sanitation Data'!N146))),'Data Summary'!CL152="Yes"),OFFSET('Sanitation Data'!$N$6,0,10*ROW('Sanitation Data'!N146)),NA())</f>
        <v>#N/A</v>
      </c>
      <c r="X152" s="86" t="e">
        <f ca="true">+IF(AND(ISNUMBER(OFFSET('Sanitation Data'!$N$10,0,10*ROW('Sanitation Data'!N146))),'Data Summary'!CM152="Yes"),OFFSET('Sanitation Data'!$N$10,0,10*ROW('Sanitation Data'!N146)),NA())</f>
        <v>#N/A</v>
      </c>
      <c r="Y152" s="86" t="e">
        <f ca="true">+IF(AND(ISNUMBER(OFFSET('Sanitation Data'!$N$11,0,10*ROW('Sanitation Data'!N146))),'Data Summary'!CN152="Yes"),OFFSET('Sanitation Data'!$N$11,0,10*ROW('Sanitation Data'!N146)),NA())</f>
        <v>#N/A</v>
      </c>
      <c r="Z152" s="86" t="e">
        <f ca="true">+IF(AND(ISNUMBER(OFFSET('Sanitation Data'!$N$12,0,10*ROW('Sanitation Data'!N146))),'Data Summary'!CO152="Yes"),OFFSET('Sanitation Data'!$N$12,0,10*ROW('Sanitation Data'!N146)),NA())</f>
        <v>#N/A</v>
      </c>
      <c r="AA152" s="86" t="e">
        <f ca="true">+IF(AND(ISNUMBER(OFFSET('Sanitation Data'!$O$4,0,10*ROW('Sanitation Data'!O146))),'Data Summary'!CP152="Yes"),100-OFFSET('Sanitation Data'!$O$4,0,10*ROW('Sanitation Data'!O146)),NA())</f>
        <v>#N/A</v>
      </c>
      <c r="AB152" s="86" t="e">
        <f ca="true">+IF(AND(ISNUMBER(OFFSET('Sanitation Data'!$O$6,0,10*ROW('Sanitation Data'!O146))),'Data Summary'!CQ152="Yes"),OFFSET('Sanitation Data'!$O$6,0,10*ROW('Sanitation Data'!O146)),NA())</f>
        <v>#N/A</v>
      </c>
      <c r="AC152" s="86" t="e">
        <f ca="true">+IF(AND(ISNUMBER(OFFSET('Sanitation Data'!$O$10,0,10*ROW('Sanitation Data'!O146))),'Data Summary'!CR152="Yes"),OFFSET('Sanitation Data'!$O$10,0,10*ROW('Sanitation Data'!O146)),NA())</f>
        <v>#N/A</v>
      </c>
      <c r="AD152" s="86" t="e">
        <f ca="true">+IF(AND(ISNUMBER(OFFSET('Sanitation Data'!$O$11,0,10*ROW('Sanitation Data'!O146))),'Data Summary'!CS152="Yes"),OFFSET('Sanitation Data'!$O$11,0,10*ROW('Sanitation Data'!O146)),NA())</f>
        <v>#N/A</v>
      </c>
      <c r="AE152" s="86" t="e">
        <f ca="true">+IF(AND(ISNUMBER(OFFSET('Sanitation Data'!$O$12,0,10*ROW('Sanitation Data'!O146))),'Data Summary'!CT152="Yes"),OFFSET('Sanitation Data'!$O$12,0,10*ROW('Sanitation Data'!O146)),NA())</f>
        <v>#N/A</v>
      </c>
      <c r="AF152" s="86" t="e">
        <f ca="true">+IF(AND(ISNUMBER(OFFSET('Sanitation Data'!$P$4,0,10*ROW('Sanitation Data'!P146))),'Data Summary'!CU152="Yes"),100-OFFSET('Sanitation Data'!$P$4,0,10*ROW('Sanitation Data'!P146)),NA())</f>
        <v>#N/A</v>
      </c>
      <c r="AG152" s="86" t="e">
        <f ca="true">+IF(AND(ISNUMBER(OFFSET('Sanitation Data'!$P$6,0,10*ROW('Sanitation Data'!P146))),'Data Summary'!CV152="Yes"),OFFSET('Sanitation Data'!$P$6,0,10*ROW('Sanitation Data'!P146)),NA())</f>
        <v>#N/A</v>
      </c>
      <c r="AH152" s="86" t="e">
        <f ca="true">+IF(AND(ISNUMBER(OFFSET('Sanitation Data'!$P$10,0,10*ROW('Sanitation Data'!P146))),'Data Summary'!CW152="Yes"),OFFSET('Sanitation Data'!$P$10,0,10*ROW('Sanitation Data'!P146)),NA())</f>
        <v>#N/A</v>
      </c>
      <c r="AI152" s="86" t="e">
        <f ca="true">+IF(AND(ISNUMBER(OFFSET('Sanitation Data'!$P$11,0,10*ROW('Sanitation Data'!P146))),'Data Summary'!CX152="Yes"),OFFSET('Sanitation Data'!$P$11,0,10*ROW('Sanitation Data'!P146)),NA())</f>
        <v>#N/A</v>
      </c>
      <c r="AJ152" s="86" t="e">
        <f ca="true">+IF(AND(ISNUMBER(OFFSET('Sanitation Data'!$P$12,0,10*ROW('Sanitation Data'!P146))),'Data Summary'!CY152="Yes"),OFFSET('Sanitation Data'!$P$12,0,10*ROW('Sanitation Data'!P146)),NA())</f>
        <v>#N/A</v>
      </c>
      <c r="AK152" s="86" t="e">
        <f ca="true">+IF(AND(ISNUMBER(OFFSET('Sanitation Data'!$Q$4,0,10*ROW('Sanitation Data'!Q146))),'Data Summary'!CZ152="Yes"),100-OFFSET('Sanitation Data'!$Q$4,0,10*ROW('Sanitation Data'!Q146)),NA())</f>
        <v>#N/A</v>
      </c>
      <c r="AL152" s="86" t="e">
        <f ca="true">+IF(AND(ISNUMBER(OFFSET('Sanitation Data'!$Q$6,0,10*ROW('Sanitation Data'!Q146))),'Data Summary'!DA152="Yes"),OFFSET('Sanitation Data'!$Q$6,0,10*ROW('Sanitation Data'!Q146)),NA())</f>
        <v>#N/A</v>
      </c>
      <c r="AM152" s="86" t="e">
        <f ca="true">+IF(AND(ISNUMBER(OFFSET('Sanitation Data'!$Q$10,0,10*ROW('Sanitation Data'!Q146))),'Data Summary'!DB152="Yes"),OFFSET('Sanitation Data'!$Q$10,0,10*ROW('Sanitation Data'!Q146)),NA())</f>
        <v>#N/A</v>
      </c>
      <c r="AN152" s="86" t="e">
        <f ca="true">+IF(AND(ISNUMBER(OFFSET('Sanitation Data'!$Q$11,0,10*ROW('Sanitation Data'!Q146))),'Data Summary'!DC152="Yes"),OFFSET('Sanitation Data'!$Q$11,0,10*ROW('Sanitation Data'!Q146)),NA())</f>
        <v>#N/A</v>
      </c>
      <c r="AO152" s="86" t="e">
        <f ca="true">+IF(AND(ISNUMBER(OFFSET('Sanitation Data'!$Q$12,0,10*ROW('Sanitation Data'!Q146))),'Data Summary'!DD152="Yes"),OFFSET('Sanitation Data'!$Q$12,0,10*ROW('Sanitation Data'!Q146)),NA())</f>
        <v>#N/A</v>
      </c>
      <c r="AP152" s="86" t="e">
        <f ca="true">+IF(AND(ISNUMBER(OFFSET('Sanitation Data'!$R$4,0,10*ROW('Sanitation Data'!R146))),'Data Summary'!DE152="Yes"),100-OFFSET('Sanitation Data'!$R$4,0,10*ROW('Sanitation Data'!R146)),NA())</f>
        <v>#N/A</v>
      </c>
      <c r="AQ152" s="86" t="e">
        <f ca="true">+IF(AND(ISNUMBER(OFFSET('Sanitation Data'!$R$6,0,10*ROW('Sanitation Data'!R146))),'Data Summary'!DF152="Yes"),OFFSET('Sanitation Data'!$R$6,0,10*ROW('Sanitation Data'!R146)),NA())</f>
        <v>#N/A</v>
      </c>
      <c r="AR152" s="86" t="e">
        <f ca="true">+IF(AND(ISNUMBER(OFFSET('Sanitation Data'!$R$10,0,10*ROW('Sanitation Data'!R146))),'Data Summary'!DG152="Yes"),OFFSET('Sanitation Data'!$R$10,0,10*ROW('Sanitation Data'!R146)),NA())</f>
        <v>#N/A</v>
      </c>
      <c r="AS152" s="86" t="e">
        <f ca="true">+IF(AND(ISNUMBER(OFFSET('Sanitation Data'!$R$11,0,10*ROW('Sanitation Data'!R146))),'Data Summary'!DH152="Yes"),OFFSET('Sanitation Data'!$R$11,0,10*ROW('Sanitation Data'!R146)),NA())</f>
        <v>#N/A</v>
      </c>
      <c r="AT152" s="86" t="e">
        <f ca="true">+IF(AND(ISNUMBER(OFFSET('Sanitation Data'!$R$12,0,10*ROW('Sanitation Data'!R146))),'Data Summary'!DI152="Yes"),OFFSET('Sanitation Data'!$R$12,0,10*ROW('Sanitation Data'!R146)),NA())</f>
        <v>#N/A</v>
      </c>
      <c r="AU152" s="86" t="e">
        <f ca="true">+IF(AND(ISNUMBER(OFFSET('Sanitation Data'!$S$4,0,10*ROW('Sanitation Data'!S146))),'Data Summary'!DJ152="Yes"),100-OFFSET('Sanitation Data'!$S$4,0,10*ROW('Sanitation Data'!S146)),NA())</f>
        <v>#N/A</v>
      </c>
      <c r="AV152" s="86" t="e">
        <f ca="true">+IF(AND(ISNUMBER(OFFSET('Sanitation Data'!$S$6,0,10*ROW('Sanitation Data'!S146))),'Data Summary'!DK152="Yes"),OFFSET('Sanitation Data'!$S$6,0,10*ROW('Sanitation Data'!S146)),NA())</f>
        <v>#N/A</v>
      </c>
      <c r="AW152" s="86" t="e">
        <f ca="true">+IF(AND(ISNUMBER(OFFSET('Sanitation Data'!$S$10,0,10*ROW('Sanitation Data'!S146))),'Data Summary'!DL152="Yes"),OFFSET('Sanitation Data'!$S$10,0,10*ROW('Sanitation Data'!S146)),NA())</f>
        <v>#N/A</v>
      </c>
      <c r="AX152" s="86" t="e">
        <f ca="true">+IF(AND(ISNUMBER(OFFSET('Sanitation Data'!$S$11,0,10*ROW('Sanitation Data'!S146))),'Data Summary'!DM152="Yes"),OFFSET('Sanitation Data'!$S$11,0,10*ROW('Sanitation Data'!S146)),NA())</f>
        <v>#N/A</v>
      </c>
      <c r="AY152" s="86" t="e">
        <f ca="true">+IF(AND(ISNUMBER(OFFSET('Sanitation Data'!$S$12,0,10*ROW('Sanitation Data'!S146))),'Data Summary'!DN152="Yes"),OFFSET('Sanitation Data'!$S$12,0,10*ROW('Sanitation Data'!S146)),NA())</f>
        <v>#N/A</v>
      </c>
      <c r="AZ152" s="87" t="e">
        <f ca="true">+IF(AND(ISNUMBER(OFFSET('Hygiene Data'!$N$5,0,10*ROW('Hygiene Data'!N146))),'Data Summary'!DO152="Yes"),OFFSET('Hygiene Data'!$N$5,0,10*ROW('Hygiene Data'!N146)),NA())</f>
        <v>#N/A</v>
      </c>
      <c r="BA152" s="87" t="e">
        <f ca="true">+IF(AND(ISNUMBER(OFFSET('Hygiene Data'!$N$7,0,10*ROW('Hygiene Data'!N146))),'Data Summary'!DP152="Yes"),OFFSET('Hygiene Data'!$N$7,0,10*ROW('Hygiene Data'!N146)),NA())</f>
        <v>#N/A</v>
      </c>
      <c r="BB152" s="87" t="e">
        <f ca="true">+IF(AND(ISNUMBER(OFFSET('Hygiene Data'!$N$9,0,10*ROW('Hygiene Data'!N146))),'Data Summary'!DQ152="Yes"),OFFSET('Hygiene Data'!$N$9,0,10*ROW('Hygiene Data'!N146)),NA())</f>
        <v>#N/A</v>
      </c>
      <c r="BC152" s="87" t="e">
        <f ca="true">+IF(AND(ISNUMBER(OFFSET('Hygiene Data'!$O$5,0,10*ROW('Hygiene Data'!O146))),'Data Summary'!DR152="Yes"),OFFSET('Hygiene Data'!$O$5,0,10*ROW('Hygiene Data'!O146)),NA())</f>
        <v>#N/A</v>
      </c>
      <c r="BD152" s="87" t="e">
        <f ca="true">+IF(AND(ISNUMBER(OFFSET('Hygiene Data'!$O$7,0,10*ROW('Hygiene Data'!O146))),'Data Summary'!DS152="Yes"),OFFSET('Hygiene Data'!$O$7,0,10*ROW('Hygiene Data'!O146)),NA())</f>
        <v>#N/A</v>
      </c>
      <c r="BE152" s="87" t="e">
        <f ca="true">+IF(AND(ISNUMBER(OFFSET('Hygiene Data'!$O$9,0,10*ROW('Hygiene Data'!O146))),'Data Summary'!DT152="Yes"),OFFSET('Hygiene Data'!$O$9,0,10*ROW('Hygiene Data'!O146)),NA())</f>
        <v>#N/A</v>
      </c>
      <c r="BF152" s="87" t="e">
        <f ca="true">+IF(AND(ISNUMBER(OFFSET('Hygiene Data'!$P$5,0,10*ROW('Hygiene Data'!P146))),'Data Summary'!DU152="Yes"),OFFSET('Hygiene Data'!$P$5,0,10*ROW('Hygiene Data'!P146)),NA())</f>
        <v>#N/A</v>
      </c>
      <c r="BG152" s="87" t="e">
        <f ca="true">+IF(AND(ISNUMBER(OFFSET('Hygiene Data'!$P$7,0,10*ROW('Hygiene Data'!P146))),'Data Summary'!DV152="Yes"),OFFSET('Hygiene Data'!$P$7,0,10*ROW('Hygiene Data'!P146)),NA())</f>
        <v>#N/A</v>
      </c>
      <c r="BH152" s="87" t="e">
        <f ca="true">+IF(AND(ISNUMBER(OFFSET('Hygiene Data'!$P$9,0,10*ROW('Hygiene Data'!P146))),'Data Summary'!DW152="Yes"),OFFSET('Hygiene Data'!$P$9,0,10*ROW('Hygiene Data'!P146)),NA())</f>
        <v>#N/A</v>
      </c>
      <c r="BI152" s="87" t="e">
        <f ca="true">+IF(AND(ISNUMBER(OFFSET('Hygiene Data'!$Q$5,0,10*ROW('Hygiene Data'!Q146))),'Data Summary'!DX152="Yes"),OFFSET('Hygiene Data'!$Q$5,0,10*ROW('Hygiene Data'!Q146)),NA())</f>
        <v>#N/A</v>
      </c>
      <c r="BJ152" s="87" t="e">
        <f ca="true">+IF(AND(ISNUMBER(OFFSET('Hygiene Data'!$Q$7,0,10*ROW('Hygiene Data'!Q146))),'Data Summary'!DY152="Yes"),OFFSET('Hygiene Data'!$Q$7,0,10*ROW('Hygiene Data'!Q146)),NA())</f>
        <v>#N/A</v>
      </c>
      <c r="BK152" s="87" t="e">
        <f ca="true">+IF(AND(ISNUMBER(OFFSET('Hygiene Data'!$Q$9,0,10*ROW('Hygiene Data'!Q146))),'Data Summary'!DZ152="Yes"),OFFSET('Hygiene Data'!$Q$9,0,10*ROW('Hygiene Data'!Q146)),NA())</f>
        <v>#N/A</v>
      </c>
      <c r="BL152" s="87" t="e">
        <f ca="true">+IF(AND(ISNUMBER(OFFSET('Hygiene Data'!$R$5,0,10*ROW('Hygiene Data'!R146))),'Data Summary'!EA152="Yes"),OFFSET('Hygiene Data'!$R$5,0,10*ROW('Hygiene Data'!R146)),NA())</f>
        <v>#N/A</v>
      </c>
      <c r="BM152" s="87" t="e">
        <f ca="true">+IF(AND(ISNUMBER(OFFSET('Hygiene Data'!$R$7,0,10*ROW('Hygiene Data'!R146))),'Data Summary'!EB152="Yes"),OFFSET('Hygiene Data'!$R$7,0,10*ROW('Hygiene Data'!R146)),NA())</f>
        <v>#N/A</v>
      </c>
      <c r="BN152" s="87" t="e">
        <f ca="true">+IF(AND(ISNUMBER(OFFSET('Hygiene Data'!$R$9,0,10*ROW('Hygiene Data'!R146))),'Data Summary'!EC152="Yes"),OFFSET('Hygiene Data'!$R$9,0,10*ROW('Hygiene Data'!R146)),NA())</f>
        <v>#N/A</v>
      </c>
      <c r="BO152" s="87" t="e">
        <f ca="true">+IF(AND(ISNUMBER(OFFSET('Hygiene Data'!$S$5,0,10*ROW('Hygiene Data'!S146))),'Data Summary'!ED152="Yes"),OFFSET('Hygiene Data'!$S$5,0,10*ROW('Hygiene Data'!S146)),NA())</f>
        <v>#N/A</v>
      </c>
      <c r="BP152" s="87" t="e">
        <f ca="true">+IF(AND(ISNUMBER(OFFSET('Hygiene Data'!$S$7,0,10*ROW('Hygiene Data'!S146))),'Data Summary'!EE152="Yes"),OFFSET('Hygiene Data'!$S$7,0,10*ROW('Hygiene Data'!S146)),NA())</f>
        <v>#N/A</v>
      </c>
      <c r="BQ152" s="87" t="e">
        <f ca="true">+IF(AND(ISNUMBER(OFFSET('Hygiene Data'!$S$9,0,10*ROW('Hygiene Data'!S146))),'Data Summary'!EF152="Yes"),OFFSET('Hygiene Data'!$S$9,0,10*ROW('Hygiene Data'!S146)),NA())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Data'!$N$4,0,10*ROW('Water Data'!N147))),'Data Summary'!BS153="Yes"),100-OFFSET('Water Data'!$N$4,0,10*ROW('Water Data'!N147)),NA())</f>
        <v>#N/A</v>
      </c>
      <c r="E153" s="85" t="e">
        <f ca="true">+IF(AND(ISNUMBER(OFFSET('Water Data'!$N$6,0,10*ROW('Water Data'!N147))),'Data Summary'!BT153="Yes"),OFFSET('Water Data'!$N$6,0,10*ROW('Water Data'!N147)),NA())</f>
        <v>#N/A</v>
      </c>
      <c r="F153" s="85" t="e">
        <f ca="true">+IF(AND(ISNUMBER(OFFSET('Water Data'!$N$9,0,10*ROW('Water Data'!N147))),'Data Summary'!BU153="Yes"),OFFSET('Water Data'!$N$9,0,10*ROW('Water Data'!N147)),NA())</f>
        <v>#N/A</v>
      </c>
      <c r="G153" s="85" t="e">
        <f ca="true">+IF(AND(ISNUMBER(OFFSET('Water Data'!$O$4,0,10*ROW('Water Data'!O147))),'Data Summary'!BV153="Yes"),100-OFFSET('Water Data'!$O$4,0,10*ROW('Water Data'!O147)),NA())</f>
        <v>#N/A</v>
      </c>
      <c r="H153" s="85" t="e">
        <f ca="true">+IF(AND(ISNUMBER(OFFSET('Water Data'!$O$6,0,10*ROW('Water Data'!O147))),'Data Summary'!BW153="Yes"),OFFSET('Water Data'!$O$6,0,10*ROW('Water Data'!O147)),NA())</f>
        <v>#N/A</v>
      </c>
      <c r="I153" s="85" t="e">
        <f ca="true">+IF(AND(ISNUMBER(OFFSET('Water Data'!$O$9,0,10*ROW('Water Data'!O147))),'Data Summary'!BX153="Yes"),OFFSET('Water Data'!$O$9,0,10*ROW('Water Data'!O147)),NA())</f>
        <v>#N/A</v>
      </c>
      <c r="J153" s="85" t="e">
        <f ca="true">+IF(AND(ISNUMBER(OFFSET('Water Data'!$P$4,0,10*ROW('Water Data'!P147))),'Data Summary'!BY153="Yes"),100-OFFSET('Water Data'!$P$4,0,10*ROW('Water Data'!P147)),NA())</f>
        <v>#N/A</v>
      </c>
      <c r="K153" s="85" t="e">
        <f ca="true">+IF(AND(ISNUMBER(OFFSET('Water Data'!$P$6,0,10*ROW('Water Data'!P147))),'Data Summary'!BZ153="Yes"),OFFSET('Water Data'!$P$6,0,10*ROW('Water Data'!P147)),NA())</f>
        <v>#N/A</v>
      </c>
      <c r="L153" s="85" t="e">
        <f ca="true">+IF(AND(ISNUMBER(OFFSET('Water Data'!$P$9,0,10*ROW('Water Data'!P147))),'Data Summary'!CA153="Yes"),OFFSET('Water Data'!$P$9,0,10*ROW('Water Data'!P147)),NA())</f>
        <v>#N/A</v>
      </c>
      <c r="M153" s="85" t="e">
        <f ca="true">+IF(AND(ISNUMBER(OFFSET('Water Data'!$Q$4,0,10*ROW('Water Data'!Q147))),'Data Summary'!CB153="Yes"),100-OFFSET('Water Data'!$Q$4,0,10*ROW('Water Data'!Q147)),NA())</f>
        <v>#N/A</v>
      </c>
      <c r="N153" s="85" t="e">
        <f ca="true">+IF(AND(ISNUMBER(OFFSET('Water Data'!$Q$6,0,10*ROW('Water Data'!Q147))),'Data Summary'!CC153="Yes"),OFFSET('Water Data'!$Q$6,0,10*ROW('Water Data'!Q147)),NA())</f>
        <v>#N/A</v>
      </c>
      <c r="O153" s="85" t="e">
        <f ca="true">+IF(AND(ISNUMBER(OFFSET('Water Data'!$Q$9,0,10*ROW('Water Data'!Q147))),'Data Summary'!CD153="Yes"),OFFSET('Water Data'!$Q$9,0,10*ROW('Water Data'!Q147)),NA())</f>
        <v>#N/A</v>
      </c>
      <c r="P153" s="85" t="e">
        <f ca="true">+IF(AND(ISNUMBER(OFFSET('Water Data'!$R$4,0,10*ROW('Water Data'!R147))),'Data Summary'!CE153="Yes"),100-OFFSET('Water Data'!$R$4,0,10*ROW('Water Data'!R147)),NA())</f>
        <v>#N/A</v>
      </c>
      <c r="Q153" s="85" t="e">
        <f ca="true">+IF(AND(ISNUMBER(OFFSET('Water Data'!$R$6,0,10*ROW('Water Data'!R147))),'Data Summary'!CF153="Yes"),OFFSET('Water Data'!$R$6,0,10*ROW('Water Data'!R147)),NA())</f>
        <v>#N/A</v>
      </c>
      <c r="R153" s="85" t="e">
        <f ca="true">+IF(AND(ISNUMBER(OFFSET('Water Data'!$R$9,0,10*ROW('Water Data'!R147))),'Data Summary'!CG153="Yes"),OFFSET('Water Data'!$R$9,0,10*ROW('Water Data'!R147)),NA())</f>
        <v>#N/A</v>
      </c>
      <c r="S153" s="85" t="e">
        <f ca="true">+IF(AND(ISNUMBER(OFFSET('Water Data'!$S$4,0,10*ROW('Water Data'!S147))),'Data Summary'!CH153="Yes"),100-OFFSET('Water Data'!$S$4,0,10*ROW('Water Data'!S147)),NA())</f>
        <v>#N/A</v>
      </c>
      <c r="T153" s="85" t="e">
        <f ca="true">+IF(AND(ISNUMBER(OFFSET('Water Data'!$S$6,0,10*ROW('Water Data'!S147))),'Data Summary'!CI153="Yes"),OFFSET('Water Data'!$S$6,0,10*ROW('Water Data'!S147)),NA())</f>
        <v>#N/A</v>
      </c>
      <c r="U153" s="85" t="e">
        <f ca="true">+IF(AND(ISNUMBER(OFFSET('Water Data'!$S$9,0,10*ROW('Water Data'!S147))),'Data Summary'!CJ153="Yes"),OFFSET('Water Data'!$S$9,0,10*ROW('Water Data'!S147)),NA())</f>
        <v>#N/A</v>
      </c>
      <c r="V153" s="86" t="e">
        <f ca="true">+IF(AND(ISNUMBER(OFFSET('Sanitation Data'!$N$4,0,10*ROW('Sanitation Data'!N147))),'Data Summary'!CK153="Yes"),100-OFFSET('Sanitation Data'!$N$4,0,10*ROW('Sanitation Data'!N147)),NA())</f>
        <v>#N/A</v>
      </c>
      <c r="W153" s="86" t="e">
        <f ca="true">+IF(AND(ISNUMBER(OFFSET('Sanitation Data'!$N$6,0,10*ROW('Sanitation Data'!N147))),'Data Summary'!CL153="Yes"),OFFSET('Sanitation Data'!$N$6,0,10*ROW('Sanitation Data'!N147)),NA())</f>
        <v>#N/A</v>
      </c>
      <c r="X153" s="86" t="e">
        <f ca="true">+IF(AND(ISNUMBER(OFFSET('Sanitation Data'!$N$10,0,10*ROW('Sanitation Data'!N147))),'Data Summary'!CM153="Yes"),OFFSET('Sanitation Data'!$N$10,0,10*ROW('Sanitation Data'!N147)),NA())</f>
        <v>#N/A</v>
      </c>
      <c r="Y153" s="86" t="e">
        <f ca="true">+IF(AND(ISNUMBER(OFFSET('Sanitation Data'!$N$11,0,10*ROW('Sanitation Data'!N147))),'Data Summary'!CN153="Yes"),OFFSET('Sanitation Data'!$N$11,0,10*ROW('Sanitation Data'!N147)),NA())</f>
        <v>#N/A</v>
      </c>
      <c r="Z153" s="86" t="e">
        <f ca="true">+IF(AND(ISNUMBER(OFFSET('Sanitation Data'!$N$12,0,10*ROW('Sanitation Data'!N147))),'Data Summary'!CO153="Yes"),OFFSET('Sanitation Data'!$N$12,0,10*ROW('Sanitation Data'!N147)),NA())</f>
        <v>#N/A</v>
      </c>
      <c r="AA153" s="86" t="e">
        <f ca="true">+IF(AND(ISNUMBER(OFFSET('Sanitation Data'!$O$4,0,10*ROW('Sanitation Data'!O147))),'Data Summary'!CP153="Yes"),100-OFFSET('Sanitation Data'!$O$4,0,10*ROW('Sanitation Data'!O147)),NA())</f>
        <v>#N/A</v>
      </c>
      <c r="AB153" s="86" t="e">
        <f ca="true">+IF(AND(ISNUMBER(OFFSET('Sanitation Data'!$O$6,0,10*ROW('Sanitation Data'!O147))),'Data Summary'!CQ153="Yes"),OFFSET('Sanitation Data'!$O$6,0,10*ROW('Sanitation Data'!O147)),NA())</f>
        <v>#N/A</v>
      </c>
      <c r="AC153" s="86" t="e">
        <f ca="true">+IF(AND(ISNUMBER(OFFSET('Sanitation Data'!$O$10,0,10*ROW('Sanitation Data'!O147))),'Data Summary'!CR153="Yes"),OFFSET('Sanitation Data'!$O$10,0,10*ROW('Sanitation Data'!O147)),NA())</f>
        <v>#N/A</v>
      </c>
      <c r="AD153" s="86" t="e">
        <f ca="true">+IF(AND(ISNUMBER(OFFSET('Sanitation Data'!$O$11,0,10*ROW('Sanitation Data'!O147))),'Data Summary'!CS153="Yes"),OFFSET('Sanitation Data'!$O$11,0,10*ROW('Sanitation Data'!O147)),NA())</f>
        <v>#N/A</v>
      </c>
      <c r="AE153" s="86" t="e">
        <f ca="true">+IF(AND(ISNUMBER(OFFSET('Sanitation Data'!$O$12,0,10*ROW('Sanitation Data'!O147))),'Data Summary'!CT153="Yes"),OFFSET('Sanitation Data'!$O$12,0,10*ROW('Sanitation Data'!O147)),NA())</f>
        <v>#N/A</v>
      </c>
      <c r="AF153" s="86" t="e">
        <f ca="true">+IF(AND(ISNUMBER(OFFSET('Sanitation Data'!$P$4,0,10*ROW('Sanitation Data'!P147))),'Data Summary'!CU153="Yes"),100-OFFSET('Sanitation Data'!$P$4,0,10*ROW('Sanitation Data'!P147)),NA())</f>
        <v>#N/A</v>
      </c>
      <c r="AG153" s="86" t="e">
        <f ca="true">+IF(AND(ISNUMBER(OFFSET('Sanitation Data'!$P$6,0,10*ROW('Sanitation Data'!P147))),'Data Summary'!CV153="Yes"),OFFSET('Sanitation Data'!$P$6,0,10*ROW('Sanitation Data'!P147)),NA())</f>
        <v>#N/A</v>
      </c>
      <c r="AH153" s="86" t="e">
        <f ca="true">+IF(AND(ISNUMBER(OFFSET('Sanitation Data'!$P$10,0,10*ROW('Sanitation Data'!P147))),'Data Summary'!CW153="Yes"),OFFSET('Sanitation Data'!$P$10,0,10*ROW('Sanitation Data'!P147)),NA())</f>
        <v>#N/A</v>
      </c>
      <c r="AI153" s="86" t="e">
        <f ca="true">+IF(AND(ISNUMBER(OFFSET('Sanitation Data'!$P$11,0,10*ROW('Sanitation Data'!P147))),'Data Summary'!CX153="Yes"),OFFSET('Sanitation Data'!$P$11,0,10*ROW('Sanitation Data'!P147)),NA())</f>
        <v>#N/A</v>
      </c>
      <c r="AJ153" s="86" t="e">
        <f ca="true">+IF(AND(ISNUMBER(OFFSET('Sanitation Data'!$P$12,0,10*ROW('Sanitation Data'!P147))),'Data Summary'!CY153="Yes"),OFFSET('Sanitation Data'!$P$12,0,10*ROW('Sanitation Data'!P147)),NA())</f>
        <v>#N/A</v>
      </c>
      <c r="AK153" s="86" t="e">
        <f ca="true">+IF(AND(ISNUMBER(OFFSET('Sanitation Data'!$Q$4,0,10*ROW('Sanitation Data'!Q147))),'Data Summary'!CZ153="Yes"),100-OFFSET('Sanitation Data'!$Q$4,0,10*ROW('Sanitation Data'!Q147)),NA())</f>
        <v>#N/A</v>
      </c>
      <c r="AL153" s="86" t="e">
        <f ca="true">+IF(AND(ISNUMBER(OFFSET('Sanitation Data'!$Q$6,0,10*ROW('Sanitation Data'!Q147))),'Data Summary'!DA153="Yes"),OFFSET('Sanitation Data'!$Q$6,0,10*ROW('Sanitation Data'!Q147)),NA())</f>
        <v>#N/A</v>
      </c>
      <c r="AM153" s="86" t="e">
        <f ca="true">+IF(AND(ISNUMBER(OFFSET('Sanitation Data'!$Q$10,0,10*ROW('Sanitation Data'!Q147))),'Data Summary'!DB153="Yes"),OFFSET('Sanitation Data'!$Q$10,0,10*ROW('Sanitation Data'!Q147)),NA())</f>
        <v>#N/A</v>
      </c>
      <c r="AN153" s="86" t="e">
        <f ca="true">+IF(AND(ISNUMBER(OFFSET('Sanitation Data'!$Q$11,0,10*ROW('Sanitation Data'!Q147))),'Data Summary'!DC153="Yes"),OFFSET('Sanitation Data'!$Q$11,0,10*ROW('Sanitation Data'!Q147)),NA())</f>
        <v>#N/A</v>
      </c>
      <c r="AO153" s="86" t="e">
        <f ca="true">+IF(AND(ISNUMBER(OFFSET('Sanitation Data'!$Q$12,0,10*ROW('Sanitation Data'!Q147))),'Data Summary'!DD153="Yes"),OFFSET('Sanitation Data'!$Q$12,0,10*ROW('Sanitation Data'!Q147)),NA())</f>
        <v>#N/A</v>
      </c>
      <c r="AP153" s="86" t="e">
        <f ca="true">+IF(AND(ISNUMBER(OFFSET('Sanitation Data'!$R$4,0,10*ROW('Sanitation Data'!R147))),'Data Summary'!DE153="Yes"),100-OFFSET('Sanitation Data'!$R$4,0,10*ROW('Sanitation Data'!R147)),NA())</f>
        <v>#N/A</v>
      </c>
      <c r="AQ153" s="86" t="e">
        <f ca="true">+IF(AND(ISNUMBER(OFFSET('Sanitation Data'!$R$6,0,10*ROW('Sanitation Data'!R147))),'Data Summary'!DF153="Yes"),OFFSET('Sanitation Data'!$R$6,0,10*ROW('Sanitation Data'!R147)),NA())</f>
        <v>#N/A</v>
      </c>
      <c r="AR153" s="86" t="e">
        <f ca="true">+IF(AND(ISNUMBER(OFFSET('Sanitation Data'!$R$10,0,10*ROW('Sanitation Data'!R147))),'Data Summary'!DG153="Yes"),OFFSET('Sanitation Data'!$R$10,0,10*ROW('Sanitation Data'!R147)),NA())</f>
        <v>#N/A</v>
      </c>
      <c r="AS153" s="86" t="e">
        <f ca="true">+IF(AND(ISNUMBER(OFFSET('Sanitation Data'!$R$11,0,10*ROW('Sanitation Data'!R147))),'Data Summary'!DH153="Yes"),OFFSET('Sanitation Data'!$R$11,0,10*ROW('Sanitation Data'!R147)),NA())</f>
        <v>#N/A</v>
      </c>
      <c r="AT153" s="86" t="e">
        <f ca="true">+IF(AND(ISNUMBER(OFFSET('Sanitation Data'!$R$12,0,10*ROW('Sanitation Data'!R147))),'Data Summary'!DI153="Yes"),OFFSET('Sanitation Data'!$R$12,0,10*ROW('Sanitation Data'!R147)),NA())</f>
        <v>#N/A</v>
      </c>
      <c r="AU153" s="86" t="e">
        <f ca="true">+IF(AND(ISNUMBER(OFFSET('Sanitation Data'!$S$4,0,10*ROW('Sanitation Data'!S147))),'Data Summary'!DJ153="Yes"),100-OFFSET('Sanitation Data'!$S$4,0,10*ROW('Sanitation Data'!S147)),NA())</f>
        <v>#N/A</v>
      </c>
      <c r="AV153" s="86" t="e">
        <f ca="true">+IF(AND(ISNUMBER(OFFSET('Sanitation Data'!$S$6,0,10*ROW('Sanitation Data'!S147))),'Data Summary'!DK153="Yes"),OFFSET('Sanitation Data'!$S$6,0,10*ROW('Sanitation Data'!S147)),NA())</f>
        <v>#N/A</v>
      </c>
      <c r="AW153" s="86" t="e">
        <f ca="true">+IF(AND(ISNUMBER(OFFSET('Sanitation Data'!$S$10,0,10*ROW('Sanitation Data'!S147))),'Data Summary'!DL153="Yes"),OFFSET('Sanitation Data'!$S$10,0,10*ROW('Sanitation Data'!S147)),NA())</f>
        <v>#N/A</v>
      </c>
      <c r="AX153" s="86" t="e">
        <f ca="true">+IF(AND(ISNUMBER(OFFSET('Sanitation Data'!$S$11,0,10*ROW('Sanitation Data'!S147))),'Data Summary'!DM153="Yes"),OFFSET('Sanitation Data'!$S$11,0,10*ROW('Sanitation Data'!S147)),NA())</f>
        <v>#N/A</v>
      </c>
      <c r="AY153" s="86" t="e">
        <f ca="true">+IF(AND(ISNUMBER(OFFSET('Sanitation Data'!$S$12,0,10*ROW('Sanitation Data'!S147))),'Data Summary'!DN153="Yes"),OFFSET('Sanitation Data'!$S$12,0,10*ROW('Sanitation Data'!S147)),NA())</f>
        <v>#N/A</v>
      </c>
      <c r="AZ153" s="87" t="e">
        <f ca="true">+IF(AND(ISNUMBER(OFFSET('Hygiene Data'!$N$5,0,10*ROW('Hygiene Data'!N147))),'Data Summary'!DO153="Yes"),OFFSET('Hygiene Data'!$N$5,0,10*ROW('Hygiene Data'!N147)),NA())</f>
        <v>#N/A</v>
      </c>
      <c r="BA153" s="87" t="e">
        <f ca="true">+IF(AND(ISNUMBER(OFFSET('Hygiene Data'!$N$7,0,10*ROW('Hygiene Data'!N147))),'Data Summary'!DP153="Yes"),OFFSET('Hygiene Data'!$N$7,0,10*ROW('Hygiene Data'!N147)),NA())</f>
        <v>#N/A</v>
      </c>
      <c r="BB153" s="87" t="e">
        <f ca="true">+IF(AND(ISNUMBER(OFFSET('Hygiene Data'!$N$9,0,10*ROW('Hygiene Data'!N147))),'Data Summary'!DQ153="Yes"),OFFSET('Hygiene Data'!$N$9,0,10*ROW('Hygiene Data'!N147)),NA())</f>
        <v>#N/A</v>
      </c>
      <c r="BC153" s="87" t="e">
        <f ca="true">+IF(AND(ISNUMBER(OFFSET('Hygiene Data'!$O$5,0,10*ROW('Hygiene Data'!O147))),'Data Summary'!DR153="Yes"),OFFSET('Hygiene Data'!$O$5,0,10*ROW('Hygiene Data'!O147)),NA())</f>
        <v>#N/A</v>
      </c>
      <c r="BD153" s="87" t="e">
        <f ca="true">+IF(AND(ISNUMBER(OFFSET('Hygiene Data'!$O$7,0,10*ROW('Hygiene Data'!O147))),'Data Summary'!DS153="Yes"),OFFSET('Hygiene Data'!$O$7,0,10*ROW('Hygiene Data'!O147)),NA())</f>
        <v>#N/A</v>
      </c>
      <c r="BE153" s="87" t="e">
        <f ca="true">+IF(AND(ISNUMBER(OFFSET('Hygiene Data'!$O$9,0,10*ROW('Hygiene Data'!O147))),'Data Summary'!DT153="Yes"),OFFSET('Hygiene Data'!$O$9,0,10*ROW('Hygiene Data'!O147)),NA())</f>
        <v>#N/A</v>
      </c>
      <c r="BF153" s="87" t="e">
        <f ca="true">+IF(AND(ISNUMBER(OFFSET('Hygiene Data'!$P$5,0,10*ROW('Hygiene Data'!P147))),'Data Summary'!DU153="Yes"),OFFSET('Hygiene Data'!$P$5,0,10*ROW('Hygiene Data'!P147)),NA())</f>
        <v>#N/A</v>
      </c>
      <c r="BG153" s="87" t="e">
        <f ca="true">+IF(AND(ISNUMBER(OFFSET('Hygiene Data'!$P$7,0,10*ROW('Hygiene Data'!P147))),'Data Summary'!DV153="Yes"),OFFSET('Hygiene Data'!$P$7,0,10*ROW('Hygiene Data'!P147)),NA())</f>
        <v>#N/A</v>
      </c>
      <c r="BH153" s="87" t="e">
        <f ca="true">+IF(AND(ISNUMBER(OFFSET('Hygiene Data'!$P$9,0,10*ROW('Hygiene Data'!P147))),'Data Summary'!DW153="Yes"),OFFSET('Hygiene Data'!$P$9,0,10*ROW('Hygiene Data'!P147)),NA())</f>
        <v>#N/A</v>
      </c>
      <c r="BI153" s="87" t="e">
        <f ca="true">+IF(AND(ISNUMBER(OFFSET('Hygiene Data'!$Q$5,0,10*ROW('Hygiene Data'!Q147))),'Data Summary'!DX153="Yes"),OFFSET('Hygiene Data'!$Q$5,0,10*ROW('Hygiene Data'!Q147)),NA())</f>
        <v>#N/A</v>
      </c>
      <c r="BJ153" s="87" t="e">
        <f ca="true">+IF(AND(ISNUMBER(OFFSET('Hygiene Data'!$Q$7,0,10*ROW('Hygiene Data'!Q147))),'Data Summary'!DY153="Yes"),OFFSET('Hygiene Data'!$Q$7,0,10*ROW('Hygiene Data'!Q147)),NA())</f>
        <v>#N/A</v>
      </c>
      <c r="BK153" s="87" t="e">
        <f ca="true">+IF(AND(ISNUMBER(OFFSET('Hygiene Data'!$Q$9,0,10*ROW('Hygiene Data'!Q147))),'Data Summary'!DZ153="Yes"),OFFSET('Hygiene Data'!$Q$9,0,10*ROW('Hygiene Data'!Q147)),NA())</f>
        <v>#N/A</v>
      </c>
      <c r="BL153" s="87" t="e">
        <f ca="true">+IF(AND(ISNUMBER(OFFSET('Hygiene Data'!$R$5,0,10*ROW('Hygiene Data'!R147))),'Data Summary'!EA153="Yes"),OFFSET('Hygiene Data'!$R$5,0,10*ROW('Hygiene Data'!R147)),NA())</f>
        <v>#N/A</v>
      </c>
      <c r="BM153" s="87" t="e">
        <f ca="true">+IF(AND(ISNUMBER(OFFSET('Hygiene Data'!$R$7,0,10*ROW('Hygiene Data'!R147))),'Data Summary'!EB153="Yes"),OFFSET('Hygiene Data'!$R$7,0,10*ROW('Hygiene Data'!R147)),NA())</f>
        <v>#N/A</v>
      </c>
      <c r="BN153" s="87" t="e">
        <f ca="true">+IF(AND(ISNUMBER(OFFSET('Hygiene Data'!$R$9,0,10*ROW('Hygiene Data'!R147))),'Data Summary'!EC153="Yes"),OFFSET('Hygiene Data'!$R$9,0,10*ROW('Hygiene Data'!R147)),NA())</f>
        <v>#N/A</v>
      </c>
      <c r="BO153" s="87" t="e">
        <f ca="true">+IF(AND(ISNUMBER(OFFSET('Hygiene Data'!$S$5,0,10*ROW('Hygiene Data'!S147))),'Data Summary'!ED153="Yes"),OFFSET('Hygiene Data'!$S$5,0,10*ROW('Hygiene Data'!S147)),NA())</f>
        <v>#N/A</v>
      </c>
      <c r="BP153" s="87" t="e">
        <f ca="true">+IF(AND(ISNUMBER(OFFSET('Hygiene Data'!$S$7,0,10*ROW('Hygiene Data'!S147))),'Data Summary'!EE153="Yes"),OFFSET('Hygiene Data'!$S$7,0,10*ROW('Hygiene Data'!S147)),NA())</f>
        <v>#N/A</v>
      </c>
      <c r="BQ153" s="87" t="e">
        <f ca="true">+IF(AND(ISNUMBER(OFFSET('Hygiene Data'!$S$9,0,10*ROW('Hygiene Data'!S147))),'Data Summary'!EF153="Yes"),OFFSET('Hygiene Data'!$S$9,0,10*ROW('Hygiene Data'!S147)),NA())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Data'!$N$4,0,10*ROW('Water Data'!N148))),'Data Summary'!BS154="Yes"),100-OFFSET('Water Data'!$N$4,0,10*ROW('Water Data'!N148)),NA())</f>
        <v>#N/A</v>
      </c>
      <c r="E154" s="85" t="e">
        <f ca="true">+IF(AND(ISNUMBER(OFFSET('Water Data'!$N$6,0,10*ROW('Water Data'!N148))),'Data Summary'!BT154="Yes"),OFFSET('Water Data'!$N$6,0,10*ROW('Water Data'!N148)),NA())</f>
        <v>#N/A</v>
      </c>
      <c r="F154" s="85" t="e">
        <f ca="true">+IF(AND(ISNUMBER(OFFSET('Water Data'!$N$9,0,10*ROW('Water Data'!N148))),'Data Summary'!BU154="Yes"),OFFSET('Water Data'!$N$9,0,10*ROW('Water Data'!N148)),NA())</f>
        <v>#N/A</v>
      </c>
      <c r="G154" s="85" t="e">
        <f ca="true">+IF(AND(ISNUMBER(OFFSET('Water Data'!$O$4,0,10*ROW('Water Data'!O148))),'Data Summary'!BV154="Yes"),100-OFFSET('Water Data'!$O$4,0,10*ROW('Water Data'!O148)),NA())</f>
        <v>#N/A</v>
      </c>
      <c r="H154" s="85" t="e">
        <f ca="true">+IF(AND(ISNUMBER(OFFSET('Water Data'!$O$6,0,10*ROW('Water Data'!O148))),'Data Summary'!BW154="Yes"),OFFSET('Water Data'!$O$6,0,10*ROW('Water Data'!O148)),NA())</f>
        <v>#N/A</v>
      </c>
      <c r="I154" s="85" t="e">
        <f ca="true">+IF(AND(ISNUMBER(OFFSET('Water Data'!$O$9,0,10*ROW('Water Data'!O148))),'Data Summary'!BX154="Yes"),OFFSET('Water Data'!$O$9,0,10*ROW('Water Data'!O148)),NA())</f>
        <v>#N/A</v>
      </c>
      <c r="J154" s="85" t="e">
        <f ca="true">+IF(AND(ISNUMBER(OFFSET('Water Data'!$P$4,0,10*ROW('Water Data'!P148))),'Data Summary'!BY154="Yes"),100-OFFSET('Water Data'!$P$4,0,10*ROW('Water Data'!P148)),NA())</f>
        <v>#N/A</v>
      </c>
      <c r="K154" s="85" t="e">
        <f ca="true">+IF(AND(ISNUMBER(OFFSET('Water Data'!$P$6,0,10*ROW('Water Data'!P148))),'Data Summary'!BZ154="Yes"),OFFSET('Water Data'!$P$6,0,10*ROW('Water Data'!P148)),NA())</f>
        <v>#N/A</v>
      </c>
      <c r="L154" s="85" t="e">
        <f ca="true">+IF(AND(ISNUMBER(OFFSET('Water Data'!$P$9,0,10*ROW('Water Data'!P148))),'Data Summary'!CA154="Yes"),OFFSET('Water Data'!$P$9,0,10*ROW('Water Data'!P148)),NA())</f>
        <v>#N/A</v>
      </c>
      <c r="M154" s="85" t="e">
        <f ca="true">+IF(AND(ISNUMBER(OFFSET('Water Data'!$Q$4,0,10*ROW('Water Data'!Q148))),'Data Summary'!CB154="Yes"),100-OFFSET('Water Data'!$Q$4,0,10*ROW('Water Data'!Q148)),NA())</f>
        <v>#N/A</v>
      </c>
      <c r="N154" s="85" t="e">
        <f ca="true">+IF(AND(ISNUMBER(OFFSET('Water Data'!$Q$6,0,10*ROW('Water Data'!Q148))),'Data Summary'!CC154="Yes"),OFFSET('Water Data'!$Q$6,0,10*ROW('Water Data'!Q148)),NA())</f>
        <v>#N/A</v>
      </c>
      <c r="O154" s="85" t="e">
        <f ca="true">+IF(AND(ISNUMBER(OFFSET('Water Data'!$Q$9,0,10*ROW('Water Data'!Q148))),'Data Summary'!CD154="Yes"),OFFSET('Water Data'!$Q$9,0,10*ROW('Water Data'!Q148)),NA())</f>
        <v>#N/A</v>
      </c>
      <c r="P154" s="85" t="e">
        <f ca="true">+IF(AND(ISNUMBER(OFFSET('Water Data'!$R$4,0,10*ROW('Water Data'!R148))),'Data Summary'!CE154="Yes"),100-OFFSET('Water Data'!$R$4,0,10*ROW('Water Data'!R148)),NA())</f>
        <v>#N/A</v>
      </c>
      <c r="Q154" s="85" t="e">
        <f ca="true">+IF(AND(ISNUMBER(OFFSET('Water Data'!$R$6,0,10*ROW('Water Data'!R148))),'Data Summary'!CF154="Yes"),OFFSET('Water Data'!$R$6,0,10*ROW('Water Data'!R148)),NA())</f>
        <v>#N/A</v>
      </c>
      <c r="R154" s="85" t="e">
        <f ca="true">+IF(AND(ISNUMBER(OFFSET('Water Data'!$R$9,0,10*ROW('Water Data'!R148))),'Data Summary'!CG154="Yes"),OFFSET('Water Data'!$R$9,0,10*ROW('Water Data'!R148)),NA())</f>
        <v>#N/A</v>
      </c>
      <c r="S154" s="85" t="e">
        <f ca="true">+IF(AND(ISNUMBER(OFFSET('Water Data'!$S$4,0,10*ROW('Water Data'!S148))),'Data Summary'!CH154="Yes"),100-OFFSET('Water Data'!$S$4,0,10*ROW('Water Data'!S148)),NA())</f>
        <v>#N/A</v>
      </c>
      <c r="T154" s="85" t="e">
        <f ca="true">+IF(AND(ISNUMBER(OFFSET('Water Data'!$S$6,0,10*ROW('Water Data'!S148))),'Data Summary'!CI154="Yes"),OFFSET('Water Data'!$S$6,0,10*ROW('Water Data'!S148)),NA())</f>
        <v>#N/A</v>
      </c>
      <c r="U154" s="85" t="e">
        <f ca="true">+IF(AND(ISNUMBER(OFFSET('Water Data'!$S$9,0,10*ROW('Water Data'!S148))),'Data Summary'!CJ154="Yes"),OFFSET('Water Data'!$S$9,0,10*ROW('Water Data'!S148)),NA())</f>
        <v>#N/A</v>
      </c>
      <c r="V154" s="86" t="e">
        <f ca="true">+IF(AND(ISNUMBER(OFFSET('Sanitation Data'!$N$4,0,10*ROW('Sanitation Data'!N148))),'Data Summary'!CK154="Yes"),100-OFFSET('Sanitation Data'!$N$4,0,10*ROW('Sanitation Data'!N148)),NA())</f>
        <v>#N/A</v>
      </c>
      <c r="W154" s="86" t="e">
        <f ca="true">+IF(AND(ISNUMBER(OFFSET('Sanitation Data'!$N$6,0,10*ROW('Sanitation Data'!N148))),'Data Summary'!CL154="Yes"),OFFSET('Sanitation Data'!$N$6,0,10*ROW('Sanitation Data'!N148)),NA())</f>
        <v>#N/A</v>
      </c>
      <c r="X154" s="86" t="e">
        <f ca="true">+IF(AND(ISNUMBER(OFFSET('Sanitation Data'!$N$10,0,10*ROW('Sanitation Data'!N148))),'Data Summary'!CM154="Yes"),OFFSET('Sanitation Data'!$N$10,0,10*ROW('Sanitation Data'!N148)),NA())</f>
        <v>#N/A</v>
      </c>
      <c r="Y154" s="86" t="e">
        <f ca="true">+IF(AND(ISNUMBER(OFFSET('Sanitation Data'!$N$11,0,10*ROW('Sanitation Data'!N148))),'Data Summary'!CN154="Yes"),OFFSET('Sanitation Data'!$N$11,0,10*ROW('Sanitation Data'!N148)),NA())</f>
        <v>#N/A</v>
      </c>
      <c r="Z154" s="86" t="e">
        <f ca="true">+IF(AND(ISNUMBER(OFFSET('Sanitation Data'!$N$12,0,10*ROW('Sanitation Data'!N148))),'Data Summary'!CO154="Yes"),OFFSET('Sanitation Data'!$N$12,0,10*ROW('Sanitation Data'!N148)),NA())</f>
        <v>#N/A</v>
      </c>
      <c r="AA154" s="86" t="e">
        <f ca="true">+IF(AND(ISNUMBER(OFFSET('Sanitation Data'!$O$4,0,10*ROW('Sanitation Data'!O148))),'Data Summary'!CP154="Yes"),100-OFFSET('Sanitation Data'!$O$4,0,10*ROW('Sanitation Data'!O148)),NA())</f>
        <v>#N/A</v>
      </c>
      <c r="AB154" s="86" t="e">
        <f ca="true">+IF(AND(ISNUMBER(OFFSET('Sanitation Data'!$O$6,0,10*ROW('Sanitation Data'!O148))),'Data Summary'!CQ154="Yes"),OFFSET('Sanitation Data'!$O$6,0,10*ROW('Sanitation Data'!O148)),NA())</f>
        <v>#N/A</v>
      </c>
      <c r="AC154" s="86" t="e">
        <f ca="true">+IF(AND(ISNUMBER(OFFSET('Sanitation Data'!$O$10,0,10*ROW('Sanitation Data'!O148))),'Data Summary'!CR154="Yes"),OFFSET('Sanitation Data'!$O$10,0,10*ROW('Sanitation Data'!O148)),NA())</f>
        <v>#N/A</v>
      </c>
      <c r="AD154" s="86" t="e">
        <f ca="true">+IF(AND(ISNUMBER(OFFSET('Sanitation Data'!$O$11,0,10*ROW('Sanitation Data'!O148))),'Data Summary'!CS154="Yes"),OFFSET('Sanitation Data'!$O$11,0,10*ROW('Sanitation Data'!O148)),NA())</f>
        <v>#N/A</v>
      </c>
      <c r="AE154" s="86" t="e">
        <f ca="true">+IF(AND(ISNUMBER(OFFSET('Sanitation Data'!$O$12,0,10*ROW('Sanitation Data'!O148))),'Data Summary'!CT154="Yes"),OFFSET('Sanitation Data'!$O$12,0,10*ROW('Sanitation Data'!O148)),NA())</f>
        <v>#N/A</v>
      </c>
      <c r="AF154" s="86" t="e">
        <f ca="true">+IF(AND(ISNUMBER(OFFSET('Sanitation Data'!$P$4,0,10*ROW('Sanitation Data'!P148))),'Data Summary'!CU154="Yes"),100-OFFSET('Sanitation Data'!$P$4,0,10*ROW('Sanitation Data'!P148)),NA())</f>
        <v>#N/A</v>
      </c>
      <c r="AG154" s="86" t="e">
        <f ca="true">+IF(AND(ISNUMBER(OFFSET('Sanitation Data'!$P$6,0,10*ROW('Sanitation Data'!P148))),'Data Summary'!CV154="Yes"),OFFSET('Sanitation Data'!$P$6,0,10*ROW('Sanitation Data'!P148)),NA())</f>
        <v>#N/A</v>
      </c>
      <c r="AH154" s="86" t="e">
        <f ca="true">+IF(AND(ISNUMBER(OFFSET('Sanitation Data'!$P$10,0,10*ROW('Sanitation Data'!P148))),'Data Summary'!CW154="Yes"),OFFSET('Sanitation Data'!$P$10,0,10*ROW('Sanitation Data'!P148)),NA())</f>
        <v>#N/A</v>
      </c>
      <c r="AI154" s="86" t="e">
        <f ca="true">+IF(AND(ISNUMBER(OFFSET('Sanitation Data'!$P$11,0,10*ROW('Sanitation Data'!P148))),'Data Summary'!CX154="Yes"),OFFSET('Sanitation Data'!$P$11,0,10*ROW('Sanitation Data'!P148)),NA())</f>
        <v>#N/A</v>
      </c>
      <c r="AJ154" s="86" t="e">
        <f ca="true">+IF(AND(ISNUMBER(OFFSET('Sanitation Data'!$P$12,0,10*ROW('Sanitation Data'!P148))),'Data Summary'!CY154="Yes"),OFFSET('Sanitation Data'!$P$12,0,10*ROW('Sanitation Data'!P148)),NA())</f>
        <v>#N/A</v>
      </c>
      <c r="AK154" s="86" t="e">
        <f ca="true">+IF(AND(ISNUMBER(OFFSET('Sanitation Data'!$Q$4,0,10*ROW('Sanitation Data'!Q148))),'Data Summary'!CZ154="Yes"),100-OFFSET('Sanitation Data'!$Q$4,0,10*ROW('Sanitation Data'!Q148)),NA())</f>
        <v>#N/A</v>
      </c>
      <c r="AL154" s="86" t="e">
        <f ca="true">+IF(AND(ISNUMBER(OFFSET('Sanitation Data'!$Q$6,0,10*ROW('Sanitation Data'!Q148))),'Data Summary'!DA154="Yes"),OFFSET('Sanitation Data'!$Q$6,0,10*ROW('Sanitation Data'!Q148)),NA())</f>
        <v>#N/A</v>
      </c>
      <c r="AM154" s="86" t="e">
        <f ca="true">+IF(AND(ISNUMBER(OFFSET('Sanitation Data'!$Q$10,0,10*ROW('Sanitation Data'!Q148))),'Data Summary'!DB154="Yes"),OFFSET('Sanitation Data'!$Q$10,0,10*ROW('Sanitation Data'!Q148)),NA())</f>
        <v>#N/A</v>
      </c>
      <c r="AN154" s="86" t="e">
        <f ca="true">+IF(AND(ISNUMBER(OFFSET('Sanitation Data'!$Q$11,0,10*ROW('Sanitation Data'!Q148))),'Data Summary'!DC154="Yes"),OFFSET('Sanitation Data'!$Q$11,0,10*ROW('Sanitation Data'!Q148)),NA())</f>
        <v>#N/A</v>
      </c>
      <c r="AO154" s="86" t="e">
        <f ca="true">+IF(AND(ISNUMBER(OFFSET('Sanitation Data'!$Q$12,0,10*ROW('Sanitation Data'!Q148))),'Data Summary'!DD154="Yes"),OFFSET('Sanitation Data'!$Q$12,0,10*ROW('Sanitation Data'!Q148)),NA())</f>
        <v>#N/A</v>
      </c>
      <c r="AP154" s="86" t="e">
        <f ca="true">+IF(AND(ISNUMBER(OFFSET('Sanitation Data'!$R$4,0,10*ROW('Sanitation Data'!R148))),'Data Summary'!DE154="Yes"),100-OFFSET('Sanitation Data'!$R$4,0,10*ROW('Sanitation Data'!R148)),NA())</f>
        <v>#N/A</v>
      </c>
      <c r="AQ154" s="86" t="e">
        <f ca="true">+IF(AND(ISNUMBER(OFFSET('Sanitation Data'!$R$6,0,10*ROW('Sanitation Data'!R148))),'Data Summary'!DF154="Yes"),OFFSET('Sanitation Data'!$R$6,0,10*ROW('Sanitation Data'!R148)),NA())</f>
        <v>#N/A</v>
      </c>
      <c r="AR154" s="86" t="e">
        <f ca="true">+IF(AND(ISNUMBER(OFFSET('Sanitation Data'!$R$10,0,10*ROW('Sanitation Data'!R148))),'Data Summary'!DG154="Yes"),OFFSET('Sanitation Data'!$R$10,0,10*ROW('Sanitation Data'!R148)),NA())</f>
        <v>#N/A</v>
      </c>
      <c r="AS154" s="86" t="e">
        <f ca="true">+IF(AND(ISNUMBER(OFFSET('Sanitation Data'!$R$11,0,10*ROW('Sanitation Data'!R148))),'Data Summary'!DH154="Yes"),OFFSET('Sanitation Data'!$R$11,0,10*ROW('Sanitation Data'!R148)),NA())</f>
        <v>#N/A</v>
      </c>
      <c r="AT154" s="86" t="e">
        <f ca="true">+IF(AND(ISNUMBER(OFFSET('Sanitation Data'!$R$12,0,10*ROW('Sanitation Data'!R148))),'Data Summary'!DI154="Yes"),OFFSET('Sanitation Data'!$R$12,0,10*ROW('Sanitation Data'!R148)),NA())</f>
        <v>#N/A</v>
      </c>
      <c r="AU154" s="86" t="e">
        <f ca="true">+IF(AND(ISNUMBER(OFFSET('Sanitation Data'!$S$4,0,10*ROW('Sanitation Data'!S148))),'Data Summary'!DJ154="Yes"),100-OFFSET('Sanitation Data'!$S$4,0,10*ROW('Sanitation Data'!S148)),NA())</f>
        <v>#N/A</v>
      </c>
      <c r="AV154" s="86" t="e">
        <f ca="true">+IF(AND(ISNUMBER(OFFSET('Sanitation Data'!$S$6,0,10*ROW('Sanitation Data'!S148))),'Data Summary'!DK154="Yes"),OFFSET('Sanitation Data'!$S$6,0,10*ROW('Sanitation Data'!S148)),NA())</f>
        <v>#N/A</v>
      </c>
      <c r="AW154" s="86" t="e">
        <f ca="true">+IF(AND(ISNUMBER(OFFSET('Sanitation Data'!$S$10,0,10*ROW('Sanitation Data'!S148))),'Data Summary'!DL154="Yes"),OFFSET('Sanitation Data'!$S$10,0,10*ROW('Sanitation Data'!S148)),NA())</f>
        <v>#N/A</v>
      </c>
      <c r="AX154" s="86" t="e">
        <f ca="true">+IF(AND(ISNUMBER(OFFSET('Sanitation Data'!$S$11,0,10*ROW('Sanitation Data'!S148))),'Data Summary'!DM154="Yes"),OFFSET('Sanitation Data'!$S$11,0,10*ROW('Sanitation Data'!S148)),NA())</f>
        <v>#N/A</v>
      </c>
      <c r="AY154" s="86" t="e">
        <f ca="true">+IF(AND(ISNUMBER(OFFSET('Sanitation Data'!$S$12,0,10*ROW('Sanitation Data'!S148))),'Data Summary'!DN154="Yes"),OFFSET('Sanitation Data'!$S$12,0,10*ROW('Sanitation Data'!S148)),NA())</f>
        <v>#N/A</v>
      </c>
      <c r="AZ154" s="87" t="e">
        <f ca="true">+IF(AND(ISNUMBER(OFFSET('Hygiene Data'!$N$5,0,10*ROW('Hygiene Data'!N148))),'Data Summary'!DO154="Yes"),OFFSET('Hygiene Data'!$N$5,0,10*ROW('Hygiene Data'!N148)),NA())</f>
        <v>#N/A</v>
      </c>
      <c r="BA154" s="87" t="e">
        <f ca="true">+IF(AND(ISNUMBER(OFFSET('Hygiene Data'!$N$7,0,10*ROW('Hygiene Data'!N148))),'Data Summary'!DP154="Yes"),OFFSET('Hygiene Data'!$N$7,0,10*ROW('Hygiene Data'!N148)),NA())</f>
        <v>#N/A</v>
      </c>
      <c r="BB154" s="87" t="e">
        <f ca="true">+IF(AND(ISNUMBER(OFFSET('Hygiene Data'!$N$9,0,10*ROW('Hygiene Data'!N148))),'Data Summary'!DQ154="Yes"),OFFSET('Hygiene Data'!$N$9,0,10*ROW('Hygiene Data'!N148)),NA())</f>
        <v>#N/A</v>
      </c>
      <c r="BC154" s="87" t="e">
        <f ca="true">+IF(AND(ISNUMBER(OFFSET('Hygiene Data'!$O$5,0,10*ROW('Hygiene Data'!O148))),'Data Summary'!DR154="Yes"),OFFSET('Hygiene Data'!$O$5,0,10*ROW('Hygiene Data'!O148)),NA())</f>
        <v>#N/A</v>
      </c>
      <c r="BD154" s="87" t="e">
        <f ca="true">+IF(AND(ISNUMBER(OFFSET('Hygiene Data'!$O$7,0,10*ROW('Hygiene Data'!O148))),'Data Summary'!DS154="Yes"),OFFSET('Hygiene Data'!$O$7,0,10*ROW('Hygiene Data'!O148)),NA())</f>
        <v>#N/A</v>
      </c>
      <c r="BE154" s="87" t="e">
        <f ca="true">+IF(AND(ISNUMBER(OFFSET('Hygiene Data'!$O$9,0,10*ROW('Hygiene Data'!O148))),'Data Summary'!DT154="Yes"),OFFSET('Hygiene Data'!$O$9,0,10*ROW('Hygiene Data'!O148)),NA())</f>
        <v>#N/A</v>
      </c>
      <c r="BF154" s="87" t="e">
        <f ca="true">+IF(AND(ISNUMBER(OFFSET('Hygiene Data'!$P$5,0,10*ROW('Hygiene Data'!P148))),'Data Summary'!DU154="Yes"),OFFSET('Hygiene Data'!$P$5,0,10*ROW('Hygiene Data'!P148)),NA())</f>
        <v>#N/A</v>
      </c>
      <c r="BG154" s="87" t="e">
        <f ca="true">+IF(AND(ISNUMBER(OFFSET('Hygiene Data'!$P$7,0,10*ROW('Hygiene Data'!P148))),'Data Summary'!DV154="Yes"),OFFSET('Hygiene Data'!$P$7,0,10*ROW('Hygiene Data'!P148)),NA())</f>
        <v>#N/A</v>
      </c>
      <c r="BH154" s="87" t="e">
        <f ca="true">+IF(AND(ISNUMBER(OFFSET('Hygiene Data'!$P$9,0,10*ROW('Hygiene Data'!P148))),'Data Summary'!DW154="Yes"),OFFSET('Hygiene Data'!$P$9,0,10*ROW('Hygiene Data'!P148)),NA())</f>
        <v>#N/A</v>
      </c>
      <c r="BI154" s="87" t="e">
        <f ca="true">+IF(AND(ISNUMBER(OFFSET('Hygiene Data'!$Q$5,0,10*ROW('Hygiene Data'!Q148))),'Data Summary'!DX154="Yes"),OFFSET('Hygiene Data'!$Q$5,0,10*ROW('Hygiene Data'!Q148)),NA())</f>
        <v>#N/A</v>
      </c>
      <c r="BJ154" s="87" t="e">
        <f ca="true">+IF(AND(ISNUMBER(OFFSET('Hygiene Data'!$Q$7,0,10*ROW('Hygiene Data'!Q148))),'Data Summary'!DY154="Yes"),OFFSET('Hygiene Data'!$Q$7,0,10*ROW('Hygiene Data'!Q148)),NA())</f>
        <v>#N/A</v>
      </c>
      <c r="BK154" s="87" t="e">
        <f ca="true">+IF(AND(ISNUMBER(OFFSET('Hygiene Data'!$Q$9,0,10*ROW('Hygiene Data'!Q148))),'Data Summary'!DZ154="Yes"),OFFSET('Hygiene Data'!$Q$9,0,10*ROW('Hygiene Data'!Q148)),NA())</f>
        <v>#N/A</v>
      </c>
      <c r="BL154" s="87" t="e">
        <f ca="true">+IF(AND(ISNUMBER(OFFSET('Hygiene Data'!$R$5,0,10*ROW('Hygiene Data'!R148))),'Data Summary'!EA154="Yes"),OFFSET('Hygiene Data'!$R$5,0,10*ROW('Hygiene Data'!R148)),NA())</f>
        <v>#N/A</v>
      </c>
      <c r="BM154" s="87" t="e">
        <f ca="true">+IF(AND(ISNUMBER(OFFSET('Hygiene Data'!$R$7,0,10*ROW('Hygiene Data'!R148))),'Data Summary'!EB154="Yes"),OFFSET('Hygiene Data'!$R$7,0,10*ROW('Hygiene Data'!R148)),NA())</f>
        <v>#N/A</v>
      </c>
      <c r="BN154" s="87" t="e">
        <f ca="true">+IF(AND(ISNUMBER(OFFSET('Hygiene Data'!$R$9,0,10*ROW('Hygiene Data'!R148))),'Data Summary'!EC154="Yes"),OFFSET('Hygiene Data'!$R$9,0,10*ROW('Hygiene Data'!R148)),NA())</f>
        <v>#N/A</v>
      </c>
      <c r="BO154" s="87" t="e">
        <f ca="true">+IF(AND(ISNUMBER(OFFSET('Hygiene Data'!$S$5,0,10*ROW('Hygiene Data'!S148))),'Data Summary'!ED154="Yes"),OFFSET('Hygiene Data'!$S$5,0,10*ROW('Hygiene Data'!S148)),NA())</f>
        <v>#N/A</v>
      </c>
      <c r="BP154" s="87" t="e">
        <f ca="true">+IF(AND(ISNUMBER(OFFSET('Hygiene Data'!$S$7,0,10*ROW('Hygiene Data'!S148))),'Data Summary'!EE154="Yes"),OFFSET('Hygiene Data'!$S$7,0,10*ROW('Hygiene Data'!S148)),NA())</f>
        <v>#N/A</v>
      </c>
      <c r="BQ154" s="87" t="e">
        <f ca="true">+IF(AND(ISNUMBER(OFFSET('Hygiene Data'!$S$9,0,10*ROW('Hygiene Data'!S148))),'Data Summary'!EF154="Yes"),OFFSET('Hygiene Data'!$S$9,0,10*ROW('Hygiene Data'!S148)),NA())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Data'!$N$4,0,10*ROW('Water Data'!N149))),'Data Summary'!BS155="Yes"),100-OFFSET('Water Data'!$N$4,0,10*ROW('Water Data'!N149)),NA())</f>
        <v>#N/A</v>
      </c>
      <c r="E155" s="85" t="e">
        <f ca="true">+IF(AND(ISNUMBER(OFFSET('Water Data'!$N$6,0,10*ROW('Water Data'!N149))),'Data Summary'!BT155="Yes"),OFFSET('Water Data'!$N$6,0,10*ROW('Water Data'!N149)),NA())</f>
        <v>#N/A</v>
      </c>
      <c r="F155" s="85" t="e">
        <f ca="true">+IF(AND(ISNUMBER(OFFSET('Water Data'!$N$9,0,10*ROW('Water Data'!N149))),'Data Summary'!BU155="Yes"),OFFSET('Water Data'!$N$9,0,10*ROW('Water Data'!N149)),NA())</f>
        <v>#N/A</v>
      </c>
      <c r="G155" s="85" t="e">
        <f ca="true">+IF(AND(ISNUMBER(OFFSET('Water Data'!$O$4,0,10*ROW('Water Data'!O149))),'Data Summary'!BV155="Yes"),100-OFFSET('Water Data'!$O$4,0,10*ROW('Water Data'!O149)),NA())</f>
        <v>#N/A</v>
      </c>
      <c r="H155" s="85" t="e">
        <f ca="true">+IF(AND(ISNUMBER(OFFSET('Water Data'!$O$6,0,10*ROW('Water Data'!O149))),'Data Summary'!BW155="Yes"),OFFSET('Water Data'!$O$6,0,10*ROW('Water Data'!O149)),NA())</f>
        <v>#N/A</v>
      </c>
      <c r="I155" s="85" t="e">
        <f ca="true">+IF(AND(ISNUMBER(OFFSET('Water Data'!$O$9,0,10*ROW('Water Data'!O149))),'Data Summary'!BX155="Yes"),OFFSET('Water Data'!$O$9,0,10*ROW('Water Data'!O149)),NA())</f>
        <v>#N/A</v>
      </c>
      <c r="J155" s="85" t="e">
        <f ca="true">+IF(AND(ISNUMBER(OFFSET('Water Data'!$P$4,0,10*ROW('Water Data'!P149))),'Data Summary'!BY155="Yes"),100-OFFSET('Water Data'!$P$4,0,10*ROW('Water Data'!P149)),NA())</f>
        <v>#N/A</v>
      </c>
      <c r="K155" s="85" t="e">
        <f ca="true">+IF(AND(ISNUMBER(OFFSET('Water Data'!$P$6,0,10*ROW('Water Data'!P149))),'Data Summary'!BZ155="Yes"),OFFSET('Water Data'!$P$6,0,10*ROW('Water Data'!P149)),NA())</f>
        <v>#N/A</v>
      </c>
      <c r="L155" s="85" t="e">
        <f ca="true">+IF(AND(ISNUMBER(OFFSET('Water Data'!$P$9,0,10*ROW('Water Data'!P149))),'Data Summary'!CA155="Yes"),OFFSET('Water Data'!$P$9,0,10*ROW('Water Data'!P149)),NA())</f>
        <v>#N/A</v>
      </c>
      <c r="M155" s="85" t="e">
        <f ca="true">+IF(AND(ISNUMBER(OFFSET('Water Data'!$Q$4,0,10*ROW('Water Data'!Q149))),'Data Summary'!CB155="Yes"),100-OFFSET('Water Data'!$Q$4,0,10*ROW('Water Data'!Q149)),NA())</f>
        <v>#N/A</v>
      </c>
      <c r="N155" s="85" t="e">
        <f ca="true">+IF(AND(ISNUMBER(OFFSET('Water Data'!$Q$6,0,10*ROW('Water Data'!Q149))),'Data Summary'!CC155="Yes"),OFFSET('Water Data'!$Q$6,0,10*ROW('Water Data'!Q149)),NA())</f>
        <v>#N/A</v>
      </c>
      <c r="O155" s="85" t="e">
        <f ca="true">+IF(AND(ISNUMBER(OFFSET('Water Data'!$Q$9,0,10*ROW('Water Data'!Q149))),'Data Summary'!CD155="Yes"),OFFSET('Water Data'!$Q$9,0,10*ROW('Water Data'!Q149)),NA())</f>
        <v>#N/A</v>
      </c>
      <c r="P155" s="85" t="e">
        <f ca="true">+IF(AND(ISNUMBER(OFFSET('Water Data'!$R$4,0,10*ROW('Water Data'!R149))),'Data Summary'!CE155="Yes"),100-OFFSET('Water Data'!$R$4,0,10*ROW('Water Data'!R149)),NA())</f>
        <v>#N/A</v>
      </c>
      <c r="Q155" s="85" t="e">
        <f ca="true">+IF(AND(ISNUMBER(OFFSET('Water Data'!$R$6,0,10*ROW('Water Data'!R149))),'Data Summary'!CF155="Yes"),OFFSET('Water Data'!$R$6,0,10*ROW('Water Data'!R149)),NA())</f>
        <v>#N/A</v>
      </c>
      <c r="R155" s="85" t="e">
        <f ca="true">+IF(AND(ISNUMBER(OFFSET('Water Data'!$R$9,0,10*ROW('Water Data'!R149))),'Data Summary'!CG155="Yes"),OFFSET('Water Data'!$R$9,0,10*ROW('Water Data'!R149)),NA())</f>
        <v>#N/A</v>
      </c>
      <c r="S155" s="85" t="e">
        <f ca="true">+IF(AND(ISNUMBER(OFFSET('Water Data'!$S$4,0,10*ROW('Water Data'!S149))),'Data Summary'!CH155="Yes"),100-OFFSET('Water Data'!$S$4,0,10*ROW('Water Data'!S149)),NA())</f>
        <v>#N/A</v>
      </c>
      <c r="T155" s="85" t="e">
        <f ca="true">+IF(AND(ISNUMBER(OFFSET('Water Data'!$S$6,0,10*ROW('Water Data'!S149))),'Data Summary'!CI155="Yes"),OFFSET('Water Data'!$S$6,0,10*ROW('Water Data'!S149)),NA())</f>
        <v>#N/A</v>
      </c>
      <c r="U155" s="85" t="e">
        <f ca="true">+IF(AND(ISNUMBER(OFFSET('Water Data'!$S$9,0,10*ROW('Water Data'!S149))),'Data Summary'!CJ155="Yes"),OFFSET('Water Data'!$S$9,0,10*ROW('Water Data'!S149)),NA())</f>
        <v>#N/A</v>
      </c>
      <c r="V155" s="86" t="e">
        <f ca="true">+IF(AND(ISNUMBER(OFFSET('Sanitation Data'!$N$4,0,10*ROW('Sanitation Data'!N149))),'Data Summary'!CK155="Yes"),100-OFFSET('Sanitation Data'!$N$4,0,10*ROW('Sanitation Data'!N149)),NA())</f>
        <v>#N/A</v>
      </c>
      <c r="W155" s="86" t="e">
        <f ca="true">+IF(AND(ISNUMBER(OFFSET('Sanitation Data'!$N$6,0,10*ROW('Sanitation Data'!N149))),'Data Summary'!CL155="Yes"),OFFSET('Sanitation Data'!$N$6,0,10*ROW('Sanitation Data'!N149)),NA())</f>
        <v>#N/A</v>
      </c>
      <c r="X155" s="86" t="e">
        <f ca="true">+IF(AND(ISNUMBER(OFFSET('Sanitation Data'!$N$10,0,10*ROW('Sanitation Data'!N149))),'Data Summary'!CM155="Yes"),OFFSET('Sanitation Data'!$N$10,0,10*ROW('Sanitation Data'!N149)),NA())</f>
        <v>#N/A</v>
      </c>
      <c r="Y155" s="86" t="e">
        <f ca="true">+IF(AND(ISNUMBER(OFFSET('Sanitation Data'!$N$11,0,10*ROW('Sanitation Data'!N149))),'Data Summary'!CN155="Yes"),OFFSET('Sanitation Data'!$N$11,0,10*ROW('Sanitation Data'!N149)),NA())</f>
        <v>#N/A</v>
      </c>
      <c r="Z155" s="86" t="e">
        <f ca="true">+IF(AND(ISNUMBER(OFFSET('Sanitation Data'!$N$12,0,10*ROW('Sanitation Data'!N149))),'Data Summary'!CO155="Yes"),OFFSET('Sanitation Data'!$N$12,0,10*ROW('Sanitation Data'!N149)),NA())</f>
        <v>#N/A</v>
      </c>
      <c r="AA155" s="86" t="e">
        <f ca="true">+IF(AND(ISNUMBER(OFFSET('Sanitation Data'!$O$4,0,10*ROW('Sanitation Data'!O149))),'Data Summary'!CP155="Yes"),100-OFFSET('Sanitation Data'!$O$4,0,10*ROW('Sanitation Data'!O149)),NA())</f>
        <v>#N/A</v>
      </c>
      <c r="AB155" s="86" t="e">
        <f ca="true">+IF(AND(ISNUMBER(OFFSET('Sanitation Data'!$O$6,0,10*ROW('Sanitation Data'!O149))),'Data Summary'!CQ155="Yes"),OFFSET('Sanitation Data'!$O$6,0,10*ROW('Sanitation Data'!O149)),NA())</f>
        <v>#N/A</v>
      </c>
      <c r="AC155" s="86" t="e">
        <f ca="true">+IF(AND(ISNUMBER(OFFSET('Sanitation Data'!$O$10,0,10*ROW('Sanitation Data'!O149))),'Data Summary'!CR155="Yes"),OFFSET('Sanitation Data'!$O$10,0,10*ROW('Sanitation Data'!O149)),NA())</f>
        <v>#N/A</v>
      </c>
      <c r="AD155" s="86" t="e">
        <f ca="true">+IF(AND(ISNUMBER(OFFSET('Sanitation Data'!$O$11,0,10*ROW('Sanitation Data'!O149))),'Data Summary'!CS155="Yes"),OFFSET('Sanitation Data'!$O$11,0,10*ROW('Sanitation Data'!O149)),NA())</f>
        <v>#N/A</v>
      </c>
      <c r="AE155" s="86" t="e">
        <f ca="true">+IF(AND(ISNUMBER(OFFSET('Sanitation Data'!$O$12,0,10*ROW('Sanitation Data'!O149))),'Data Summary'!CT155="Yes"),OFFSET('Sanitation Data'!$O$12,0,10*ROW('Sanitation Data'!O149)),NA())</f>
        <v>#N/A</v>
      </c>
      <c r="AF155" s="86" t="e">
        <f ca="true">+IF(AND(ISNUMBER(OFFSET('Sanitation Data'!$P$4,0,10*ROW('Sanitation Data'!P149))),'Data Summary'!CU155="Yes"),100-OFFSET('Sanitation Data'!$P$4,0,10*ROW('Sanitation Data'!P149)),NA())</f>
        <v>#N/A</v>
      </c>
      <c r="AG155" s="86" t="e">
        <f ca="true">+IF(AND(ISNUMBER(OFFSET('Sanitation Data'!$P$6,0,10*ROW('Sanitation Data'!P149))),'Data Summary'!CV155="Yes"),OFFSET('Sanitation Data'!$P$6,0,10*ROW('Sanitation Data'!P149)),NA())</f>
        <v>#N/A</v>
      </c>
      <c r="AH155" s="86" t="e">
        <f ca="true">+IF(AND(ISNUMBER(OFFSET('Sanitation Data'!$P$10,0,10*ROW('Sanitation Data'!P149))),'Data Summary'!CW155="Yes"),OFFSET('Sanitation Data'!$P$10,0,10*ROW('Sanitation Data'!P149)),NA())</f>
        <v>#N/A</v>
      </c>
      <c r="AI155" s="86" t="e">
        <f ca="true">+IF(AND(ISNUMBER(OFFSET('Sanitation Data'!$P$11,0,10*ROW('Sanitation Data'!P149))),'Data Summary'!CX155="Yes"),OFFSET('Sanitation Data'!$P$11,0,10*ROW('Sanitation Data'!P149)),NA())</f>
        <v>#N/A</v>
      </c>
      <c r="AJ155" s="86" t="e">
        <f ca="true">+IF(AND(ISNUMBER(OFFSET('Sanitation Data'!$P$12,0,10*ROW('Sanitation Data'!P149))),'Data Summary'!CY155="Yes"),OFFSET('Sanitation Data'!$P$12,0,10*ROW('Sanitation Data'!P149)),NA())</f>
        <v>#N/A</v>
      </c>
      <c r="AK155" s="86" t="e">
        <f ca="true">+IF(AND(ISNUMBER(OFFSET('Sanitation Data'!$Q$4,0,10*ROW('Sanitation Data'!Q149))),'Data Summary'!CZ155="Yes"),100-OFFSET('Sanitation Data'!$Q$4,0,10*ROW('Sanitation Data'!Q149)),NA())</f>
        <v>#N/A</v>
      </c>
      <c r="AL155" s="86" t="e">
        <f ca="true">+IF(AND(ISNUMBER(OFFSET('Sanitation Data'!$Q$6,0,10*ROW('Sanitation Data'!Q149))),'Data Summary'!DA155="Yes"),OFFSET('Sanitation Data'!$Q$6,0,10*ROW('Sanitation Data'!Q149)),NA())</f>
        <v>#N/A</v>
      </c>
      <c r="AM155" s="86" t="e">
        <f ca="true">+IF(AND(ISNUMBER(OFFSET('Sanitation Data'!$Q$10,0,10*ROW('Sanitation Data'!Q149))),'Data Summary'!DB155="Yes"),OFFSET('Sanitation Data'!$Q$10,0,10*ROW('Sanitation Data'!Q149)),NA())</f>
        <v>#N/A</v>
      </c>
      <c r="AN155" s="86" t="e">
        <f ca="true">+IF(AND(ISNUMBER(OFFSET('Sanitation Data'!$Q$11,0,10*ROW('Sanitation Data'!Q149))),'Data Summary'!DC155="Yes"),OFFSET('Sanitation Data'!$Q$11,0,10*ROW('Sanitation Data'!Q149)),NA())</f>
        <v>#N/A</v>
      </c>
      <c r="AO155" s="86" t="e">
        <f ca="true">+IF(AND(ISNUMBER(OFFSET('Sanitation Data'!$Q$12,0,10*ROW('Sanitation Data'!Q149))),'Data Summary'!DD155="Yes"),OFFSET('Sanitation Data'!$Q$12,0,10*ROW('Sanitation Data'!Q149)),NA())</f>
        <v>#N/A</v>
      </c>
      <c r="AP155" s="86" t="e">
        <f ca="true">+IF(AND(ISNUMBER(OFFSET('Sanitation Data'!$R$4,0,10*ROW('Sanitation Data'!R149))),'Data Summary'!DE155="Yes"),100-OFFSET('Sanitation Data'!$R$4,0,10*ROW('Sanitation Data'!R149)),NA())</f>
        <v>#N/A</v>
      </c>
      <c r="AQ155" s="86" t="e">
        <f ca="true">+IF(AND(ISNUMBER(OFFSET('Sanitation Data'!$R$6,0,10*ROW('Sanitation Data'!R149))),'Data Summary'!DF155="Yes"),OFFSET('Sanitation Data'!$R$6,0,10*ROW('Sanitation Data'!R149)),NA())</f>
        <v>#N/A</v>
      </c>
      <c r="AR155" s="86" t="e">
        <f ca="true">+IF(AND(ISNUMBER(OFFSET('Sanitation Data'!$R$10,0,10*ROW('Sanitation Data'!R149))),'Data Summary'!DG155="Yes"),OFFSET('Sanitation Data'!$R$10,0,10*ROW('Sanitation Data'!R149)),NA())</f>
        <v>#N/A</v>
      </c>
      <c r="AS155" s="86" t="e">
        <f ca="true">+IF(AND(ISNUMBER(OFFSET('Sanitation Data'!$R$11,0,10*ROW('Sanitation Data'!R149))),'Data Summary'!DH155="Yes"),OFFSET('Sanitation Data'!$R$11,0,10*ROW('Sanitation Data'!R149)),NA())</f>
        <v>#N/A</v>
      </c>
      <c r="AT155" s="86" t="e">
        <f ca="true">+IF(AND(ISNUMBER(OFFSET('Sanitation Data'!$R$12,0,10*ROW('Sanitation Data'!R149))),'Data Summary'!DI155="Yes"),OFFSET('Sanitation Data'!$R$12,0,10*ROW('Sanitation Data'!R149)),NA())</f>
        <v>#N/A</v>
      </c>
      <c r="AU155" s="86" t="e">
        <f ca="true">+IF(AND(ISNUMBER(OFFSET('Sanitation Data'!$S$4,0,10*ROW('Sanitation Data'!S149))),'Data Summary'!DJ155="Yes"),100-OFFSET('Sanitation Data'!$S$4,0,10*ROW('Sanitation Data'!S149)),NA())</f>
        <v>#N/A</v>
      </c>
      <c r="AV155" s="86" t="e">
        <f ca="true">+IF(AND(ISNUMBER(OFFSET('Sanitation Data'!$S$6,0,10*ROW('Sanitation Data'!S149))),'Data Summary'!DK155="Yes"),OFFSET('Sanitation Data'!$S$6,0,10*ROW('Sanitation Data'!S149)),NA())</f>
        <v>#N/A</v>
      </c>
      <c r="AW155" s="86" t="e">
        <f ca="true">+IF(AND(ISNUMBER(OFFSET('Sanitation Data'!$S$10,0,10*ROW('Sanitation Data'!S149))),'Data Summary'!DL155="Yes"),OFFSET('Sanitation Data'!$S$10,0,10*ROW('Sanitation Data'!S149)),NA())</f>
        <v>#N/A</v>
      </c>
      <c r="AX155" s="86" t="e">
        <f ca="true">+IF(AND(ISNUMBER(OFFSET('Sanitation Data'!$S$11,0,10*ROW('Sanitation Data'!S149))),'Data Summary'!DM155="Yes"),OFFSET('Sanitation Data'!$S$11,0,10*ROW('Sanitation Data'!S149)),NA())</f>
        <v>#N/A</v>
      </c>
      <c r="AY155" s="86" t="e">
        <f ca="true">+IF(AND(ISNUMBER(OFFSET('Sanitation Data'!$S$12,0,10*ROW('Sanitation Data'!S149))),'Data Summary'!DN155="Yes"),OFFSET('Sanitation Data'!$S$12,0,10*ROW('Sanitation Data'!S149)),NA())</f>
        <v>#N/A</v>
      </c>
      <c r="AZ155" s="87" t="e">
        <f ca="true">+IF(AND(ISNUMBER(OFFSET('Hygiene Data'!$N$5,0,10*ROW('Hygiene Data'!N149))),'Data Summary'!DO155="Yes"),OFFSET('Hygiene Data'!$N$5,0,10*ROW('Hygiene Data'!N149)),NA())</f>
        <v>#N/A</v>
      </c>
      <c r="BA155" s="87" t="e">
        <f ca="true">+IF(AND(ISNUMBER(OFFSET('Hygiene Data'!$N$7,0,10*ROW('Hygiene Data'!N149))),'Data Summary'!DP155="Yes"),OFFSET('Hygiene Data'!$N$7,0,10*ROW('Hygiene Data'!N149)),NA())</f>
        <v>#N/A</v>
      </c>
      <c r="BB155" s="87" t="e">
        <f ca="true">+IF(AND(ISNUMBER(OFFSET('Hygiene Data'!$N$9,0,10*ROW('Hygiene Data'!N149))),'Data Summary'!DQ155="Yes"),OFFSET('Hygiene Data'!$N$9,0,10*ROW('Hygiene Data'!N149)),NA())</f>
        <v>#N/A</v>
      </c>
      <c r="BC155" s="87" t="e">
        <f ca="true">+IF(AND(ISNUMBER(OFFSET('Hygiene Data'!$O$5,0,10*ROW('Hygiene Data'!O149))),'Data Summary'!DR155="Yes"),OFFSET('Hygiene Data'!$O$5,0,10*ROW('Hygiene Data'!O149)),NA())</f>
        <v>#N/A</v>
      </c>
      <c r="BD155" s="87" t="e">
        <f ca="true">+IF(AND(ISNUMBER(OFFSET('Hygiene Data'!$O$7,0,10*ROW('Hygiene Data'!O149))),'Data Summary'!DS155="Yes"),OFFSET('Hygiene Data'!$O$7,0,10*ROW('Hygiene Data'!O149)),NA())</f>
        <v>#N/A</v>
      </c>
      <c r="BE155" s="87" t="e">
        <f ca="true">+IF(AND(ISNUMBER(OFFSET('Hygiene Data'!$O$9,0,10*ROW('Hygiene Data'!O149))),'Data Summary'!DT155="Yes"),OFFSET('Hygiene Data'!$O$9,0,10*ROW('Hygiene Data'!O149)),NA())</f>
        <v>#N/A</v>
      </c>
      <c r="BF155" s="87" t="e">
        <f ca="true">+IF(AND(ISNUMBER(OFFSET('Hygiene Data'!$P$5,0,10*ROW('Hygiene Data'!P149))),'Data Summary'!DU155="Yes"),OFFSET('Hygiene Data'!$P$5,0,10*ROW('Hygiene Data'!P149)),NA())</f>
        <v>#N/A</v>
      </c>
      <c r="BG155" s="87" t="e">
        <f ca="true">+IF(AND(ISNUMBER(OFFSET('Hygiene Data'!$P$7,0,10*ROW('Hygiene Data'!P149))),'Data Summary'!DV155="Yes"),OFFSET('Hygiene Data'!$P$7,0,10*ROW('Hygiene Data'!P149)),NA())</f>
        <v>#N/A</v>
      </c>
      <c r="BH155" s="87" t="e">
        <f ca="true">+IF(AND(ISNUMBER(OFFSET('Hygiene Data'!$P$9,0,10*ROW('Hygiene Data'!P149))),'Data Summary'!DW155="Yes"),OFFSET('Hygiene Data'!$P$9,0,10*ROW('Hygiene Data'!P149)),NA())</f>
        <v>#N/A</v>
      </c>
      <c r="BI155" s="87" t="e">
        <f ca="true">+IF(AND(ISNUMBER(OFFSET('Hygiene Data'!$Q$5,0,10*ROW('Hygiene Data'!Q149))),'Data Summary'!DX155="Yes"),OFFSET('Hygiene Data'!$Q$5,0,10*ROW('Hygiene Data'!Q149)),NA())</f>
        <v>#N/A</v>
      </c>
      <c r="BJ155" s="87" t="e">
        <f ca="true">+IF(AND(ISNUMBER(OFFSET('Hygiene Data'!$Q$7,0,10*ROW('Hygiene Data'!Q149))),'Data Summary'!DY155="Yes"),OFFSET('Hygiene Data'!$Q$7,0,10*ROW('Hygiene Data'!Q149)),NA())</f>
        <v>#N/A</v>
      </c>
      <c r="BK155" s="87" t="e">
        <f ca="true">+IF(AND(ISNUMBER(OFFSET('Hygiene Data'!$Q$9,0,10*ROW('Hygiene Data'!Q149))),'Data Summary'!DZ155="Yes"),OFFSET('Hygiene Data'!$Q$9,0,10*ROW('Hygiene Data'!Q149)),NA())</f>
        <v>#N/A</v>
      </c>
      <c r="BL155" s="87" t="e">
        <f ca="true">+IF(AND(ISNUMBER(OFFSET('Hygiene Data'!$R$5,0,10*ROW('Hygiene Data'!R149))),'Data Summary'!EA155="Yes"),OFFSET('Hygiene Data'!$R$5,0,10*ROW('Hygiene Data'!R149)),NA())</f>
        <v>#N/A</v>
      </c>
      <c r="BM155" s="87" t="e">
        <f ca="true">+IF(AND(ISNUMBER(OFFSET('Hygiene Data'!$R$7,0,10*ROW('Hygiene Data'!R149))),'Data Summary'!EB155="Yes"),OFFSET('Hygiene Data'!$R$7,0,10*ROW('Hygiene Data'!R149)),NA())</f>
        <v>#N/A</v>
      </c>
      <c r="BN155" s="87" t="e">
        <f ca="true">+IF(AND(ISNUMBER(OFFSET('Hygiene Data'!$R$9,0,10*ROW('Hygiene Data'!R149))),'Data Summary'!EC155="Yes"),OFFSET('Hygiene Data'!$R$9,0,10*ROW('Hygiene Data'!R149)),NA())</f>
        <v>#N/A</v>
      </c>
      <c r="BO155" s="87" t="e">
        <f ca="true">+IF(AND(ISNUMBER(OFFSET('Hygiene Data'!$S$5,0,10*ROW('Hygiene Data'!S149))),'Data Summary'!ED155="Yes"),OFFSET('Hygiene Data'!$S$5,0,10*ROW('Hygiene Data'!S149)),NA())</f>
        <v>#N/A</v>
      </c>
      <c r="BP155" s="87" t="e">
        <f ca="true">+IF(AND(ISNUMBER(OFFSET('Hygiene Data'!$S$7,0,10*ROW('Hygiene Data'!S149))),'Data Summary'!EE155="Yes"),OFFSET('Hygiene Data'!$S$7,0,10*ROW('Hygiene Data'!S149)),NA())</f>
        <v>#N/A</v>
      </c>
      <c r="BQ155" s="87" t="e">
        <f ca="true">+IF(AND(ISNUMBER(OFFSET('Hygiene Data'!$S$9,0,10*ROW('Hygiene Data'!S149))),'Data Summary'!EF155="Yes"),OFFSET('Hygiene Data'!$S$9,0,10*ROW('Hygiene Data'!S149)),NA())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Data'!$N$4,0,10*ROW('Water Data'!N150))),'Data Summary'!BS156="Yes"),100-OFFSET('Water Data'!$N$4,0,10*ROW('Water Data'!N150)),NA())</f>
        <v>#N/A</v>
      </c>
      <c r="E156" s="85" t="e">
        <f ca="true">+IF(AND(ISNUMBER(OFFSET('Water Data'!$N$6,0,10*ROW('Water Data'!N150))),'Data Summary'!BT156="Yes"),OFFSET('Water Data'!$N$6,0,10*ROW('Water Data'!N150)),NA())</f>
        <v>#N/A</v>
      </c>
      <c r="F156" s="85" t="e">
        <f ca="true">+IF(AND(ISNUMBER(OFFSET('Water Data'!$N$9,0,10*ROW('Water Data'!N150))),'Data Summary'!BU156="Yes"),OFFSET('Water Data'!$N$9,0,10*ROW('Water Data'!N150)),NA())</f>
        <v>#N/A</v>
      </c>
      <c r="G156" s="85" t="e">
        <f ca="true">+IF(AND(ISNUMBER(OFFSET('Water Data'!$O$4,0,10*ROW('Water Data'!O150))),'Data Summary'!BV156="Yes"),100-OFFSET('Water Data'!$O$4,0,10*ROW('Water Data'!O150)),NA())</f>
        <v>#N/A</v>
      </c>
      <c r="H156" s="85" t="e">
        <f ca="true">+IF(AND(ISNUMBER(OFFSET('Water Data'!$O$6,0,10*ROW('Water Data'!O150))),'Data Summary'!BW156="Yes"),OFFSET('Water Data'!$O$6,0,10*ROW('Water Data'!O150)),NA())</f>
        <v>#N/A</v>
      </c>
      <c r="I156" s="85" t="e">
        <f ca="true">+IF(AND(ISNUMBER(OFFSET('Water Data'!$O$9,0,10*ROW('Water Data'!O150))),'Data Summary'!BX156="Yes"),OFFSET('Water Data'!$O$9,0,10*ROW('Water Data'!O150)),NA())</f>
        <v>#N/A</v>
      </c>
      <c r="J156" s="85" t="e">
        <f ca="true">+IF(AND(ISNUMBER(OFFSET('Water Data'!$P$4,0,10*ROW('Water Data'!P150))),'Data Summary'!BY156="Yes"),100-OFFSET('Water Data'!$P$4,0,10*ROW('Water Data'!P150)),NA())</f>
        <v>#N/A</v>
      </c>
      <c r="K156" s="85" t="e">
        <f ca="true">+IF(AND(ISNUMBER(OFFSET('Water Data'!$P$6,0,10*ROW('Water Data'!P150))),'Data Summary'!BZ156="Yes"),OFFSET('Water Data'!$P$6,0,10*ROW('Water Data'!P150)),NA())</f>
        <v>#N/A</v>
      </c>
      <c r="L156" s="85" t="e">
        <f ca="true">+IF(AND(ISNUMBER(OFFSET('Water Data'!$P$9,0,10*ROW('Water Data'!P150))),'Data Summary'!CA156="Yes"),OFFSET('Water Data'!$P$9,0,10*ROW('Water Data'!P150)),NA())</f>
        <v>#N/A</v>
      </c>
      <c r="M156" s="85" t="e">
        <f ca="true">+IF(AND(ISNUMBER(OFFSET('Water Data'!$Q$4,0,10*ROW('Water Data'!Q150))),'Data Summary'!CB156="Yes"),100-OFFSET('Water Data'!$Q$4,0,10*ROW('Water Data'!Q150)),NA())</f>
        <v>#N/A</v>
      </c>
      <c r="N156" s="85" t="e">
        <f ca="true">+IF(AND(ISNUMBER(OFFSET('Water Data'!$Q$6,0,10*ROW('Water Data'!Q150))),'Data Summary'!CC156="Yes"),OFFSET('Water Data'!$Q$6,0,10*ROW('Water Data'!Q150)),NA())</f>
        <v>#N/A</v>
      </c>
      <c r="O156" s="85" t="e">
        <f ca="true">+IF(AND(ISNUMBER(OFFSET('Water Data'!$Q$9,0,10*ROW('Water Data'!Q150))),'Data Summary'!CD156="Yes"),OFFSET('Water Data'!$Q$9,0,10*ROW('Water Data'!Q150)),NA())</f>
        <v>#N/A</v>
      </c>
      <c r="P156" s="85" t="e">
        <f ca="true">+IF(AND(ISNUMBER(OFFSET('Water Data'!$R$4,0,10*ROW('Water Data'!R150))),'Data Summary'!CE156="Yes"),100-OFFSET('Water Data'!$R$4,0,10*ROW('Water Data'!R150)),NA())</f>
        <v>#N/A</v>
      </c>
      <c r="Q156" s="85" t="e">
        <f ca="true">+IF(AND(ISNUMBER(OFFSET('Water Data'!$R$6,0,10*ROW('Water Data'!R150))),'Data Summary'!CF156="Yes"),OFFSET('Water Data'!$R$6,0,10*ROW('Water Data'!R150)),NA())</f>
        <v>#N/A</v>
      </c>
      <c r="R156" s="85" t="e">
        <f ca="true">+IF(AND(ISNUMBER(OFFSET('Water Data'!$R$9,0,10*ROW('Water Data'!R150))),'Data Summary'!CG156="Yes"),OFFSET('Water Data'!$R$9,0,10*ROW('Water Data'!R150)),NA())</f>
        <v>#N/A</v>
      </c>
      <c r="S156" s="85" t="e">
        <f ca="true">+IF(AND(ISNUMBER(OFFSET('Water Data'!$S$4,0,10*ROW('Water Data'!S150))),'Data Summary'!CH156="Yes"),100-OFFSET('Water Data'!$S$4,0,10*ROW('Water Data'!S150)),NA())</f>
        <v>#N/A</v>
      </c>
      <c r="T156" s="85" t="e">
        <f ca="true">+IF(AND(ISNUMBER(OFFSET('Water Data'!$S$6,0,10*ROW('Water Data'!S150))),'Data Summary'!CI156="Yes"),OFFSET('Water Data'!$S$6,0,10*ROW('Water Data'!S150)),NA())</f>
        <v>#N/A</v>
      </c>
      <c r="U156" s="85" t="e">
        <f ca="true">+IF(AND(ISNUMBER(OFFSET('Water Data'!$S$9,0,10*ROW('Water Data'!S150))),'Data Summary'!CJ156="Yes"),OFFSET('Water Data'!$S$9,0,10*ROW('Water Data'!S150)),NA())</f>
        <v>#N/A</v>
      </c>
      <c r="V156" s="86" t="e">
        <f ca="true">+IF(AND(ISNUMBER(OFFSET('Sanitation Data'!$N$4,0,10*ROW('Sanitation Data'!N150))),'Data Summary'!CK156="Yes"),100-OFFSET('Sanitation Data'!$N$4,0,10*ROW('Sanitation Data'!N150)),NA())</f>
        <v>#N/A</v>
      </c>
      <c r="W156" s="86" t="e">
        <f ca="true">+IF(AND(ISNUMBER(OFFSET('Sanitation Data'!$N$6,0,10*ROW('Sanitation Data'!N150))),'Data Summary'!CL156="Yes"),OFFSET('Sanitation Data'!$N$6,0,10*ROW('Sanitation Data'!N150)),NA())</f>
        <v>#N/A</v>
      </c>
      <c r="X156" s="86" t="e">
        <f ca="true">+IF(AND(ISNUMBER(OFFSET('Sanitation Data'!$N$10,0,10*ROW('Sanitation Data'!N150))),'Data Summary'!CM156="Yes"),OFFSET('Sanitation Data'!$N$10,0,10*ROW('Sanitation Data'!N150)),NA())</f>
        <v>#N/A</v>
      </c>
      <c r="Y156" s="86" t="e">
        <f ca="true">+IF(AND(ISNUMBER(OFFSET('Sanitation Data'!$N$11,0,10*ROW('Sanitation Data'!N150))),'Data Summary'!CN156="Yes"),OFFSET('Sanitation Data'!$N$11,0,10*ROW('Sanitation Data'!N150)),NA())</f>
        <v>#N/A</v>
      </c>
      <c r="Z156" s="86" t="e">
        <f ca="true">+IF(AND(ISNUMBER(OFFSET('Sanitation Data'!$N$12,0,10*ROW('Sanitation Data'!N150))),'Data Summary'!CO156="Yes"),OFFSET('Sanitation Data'!$N$12,0,10*ROW('Sanitation Data'!N150)),NA())</f>
        <v>#N/A</v>
      </c>
      <c r="AA156" s="86" t="e">
        <f ca="true">+IF(AND(ISNUMBER(OFFSET('Sanitation Data'!$O$4,0,10*ROW('Sanitation Data'!O150))),'Data Summary'!CP156="Yes"),100-OFFSET('Sanitation Data'!$O$4,0,10*ROW('Sanitation Data'!O150)),NA())</f>
        <v>#N/A</v>
      </c>
      <c r="AB156" s="86" t="e">
        <f ca="true">+IF(AND(ISNUMBER(OFFSET('Sanitation Data'!$O$6,0,10*ROW('Sanitation Data'!O150))),'Data Summary'!CQ156="Yes"),OFFSET('Sanitation Data'!$O$6,0,10*ROW('Sanitation Data'!O150)),NA())</f>
        <v>#N/A</v>
      </c>
      <c r="AC156" s="86" t="e">
        <f ca="true">+IF(AND(ISNUMBER(OFFSET('Sanitation Data'!$O$10,0,10*ROW('Sanitation Data'!O150))),'Data Summary'!CR156="Yes"),OFFSET('Sanitation Data'!$O$10,0,10*ROW('Sanitation Data'!O150)),NA())</f>
        <v>#N/A</v>
      </c>
      <c r="AD156" s="86" t="e">
        <f ca="true">+IF(AND(ISNUMBER(OFFSET('Sanitation Data'!$O$11,0,10*ROW('Sanitation Data'!O150))),'Data Summary'!CS156="Yes"),OFFSET('Sanitation Data'!$O$11,0,10*ROW('Sanitation Data'!O150)),NA())</f>
        <v>#N/A</v>
      </c>
      <c r="AE156" s="86" t="e">
        <f ca="true">+IF(AND(ISNUMBER(OFFSET('Sanitation Data'!$O$12,0,10*ROW('Sanitation Data'!O150))),'Data Summary'!CT156="Yes"),OFFSET('Sanitation Data'!$O$12,0,10*ROW('Sanitation Data'!O150)),NA())</f>
        <v>#N/A</v>
      </c>
      <c r="AF156" s="86" t="e">
        <f ca="true">+IF(AND(ISNUMBER(OFFSET('Sanitation Data'!$P$4,0,10*ROW('Sanitation Data'!P150))),'Data Summary'!CU156="Yes"),100-OFFSET('Sanitation Data'!$P$4,0,10*ROW('Sanitation Data'!P150)),NA())</f>
        <v>#N/A</v>
      </c>
      <c r="AG156" s="86" t="e">
        <f ca="true">+IF(AND(ISNUMBER(OFFSET('Sanitation Data'!$P$6,0,10*ROW('Sanitation Data'!P150))),'Data Summary'!CV156="Yes"),OFFSET('Sanitation Data'!$P$6,0,10*ROW('Sanitation Data'!P150)),NA())</f>
        <v>#N/A</v>
      </c>
      <c r="AH156" s="86" t="e">
        <f ca="true">+IF(AND(ISNUMBER(OFFSET('Sanitation Data'!$P$10,0,10*ROW('Sanitation Data'!P150))),'Data Summary'!CW156="Yes"),OFFSET('Sanitation Data'!$P$10,0,10*ROW('Sanitation Data'!P150)),NA())</f>
        <v>#N/A</v>
      </c>
      <c r="AI156" s="86" t="e">
        <f ca="true">+IF(AND(ISNUMBER(OFFSET('Sanitation Data'!$P$11,0,10*ROW('Sanitation Data'!P150))),'Data Summary'!CX156="Yes"),OFFSET('Sanitation Data'!$P$11,0,10*ROW('Sanitation Data'!P150)),NA())</f>
        <v>#N/A</v>
      </c>
      <c r="AJ156" s="86" t="e">
        <f ca="true">+IF(AND(ISNUMBER(OFFSET('Sanitation Data'!$P$12,0,10*ROW('Sanitation Data'!P150))),'Data Summary'!CY156="Yes"),OFFSET('Sanitation Data'!$P$12,0,10*ROW('Sanitation Data'!P150)),NA())</f>
        <v>#N/A</v>
      </c>
      <c r="AK156" s="86" t="e">
        <f ca="true">+IF(AND(ISNUMBER(OFFSET('Sanitation Data'!$Q$4,0,10*ROW('Sanitation Data'!Q150))),'Data Summary'!CZ156="Yes"),100-OFFSET('Sanitation Data'!$Q$4,0,10*ROW('Sanitation Data'!Q150)),NA())</f>
        <v>#N/A</v>
      </c>
      <c r="AL156" s="86" t="e">
        <f ca="true">+IF(AND(ISNUMBER(OFFSET('Sanitation Data'!$Q$6,0,10*ROW('Sanitation Data'!Q150))),'Data Summary'!DA156="Yes"),OFFSET('Sanitation Data'!$Q$6,0,10*ROW('Sanitation Data'!Q150)),NA())</f>
        <v>#N/A</v>
      </c>
      <c r="AM156" s="86" t="e">
        <f ca="true">+IF(AND(ISNUMBER(OFFSET('Sanitation Data'!$Q$10,0,10*ROW('Sanitation Data'!Q150))),'Data Summary'!DB156="Yes"),OFFSET('Sanitation Data'!$Q$10,0,10*ROW('Sanitation Data'!Q150)),NA())</f>
        <v>#N/A</v>
      </c>
      <c r="AN156" s="86" t="e">
        <f ca="true">+IF(AND(ISNUMBER(OFFSET('Sanitation Data'!$Q$11,0,10*ROW('Sanitation Data'!Q150))),'Data Summary'!DC156="Yes"),OFFSET('Sanitation Data'!$Q$11,0,10*ROW('Sanitation Data'!Q150)),NA())</f>
        <v>#N/A</v>
      </c>
      <c r="AO156" s="86" t="e">
        <f ca="true">+IF(AND(ISNUMBER(OFFSET('Sanitation Data'!$Q$12,0,10*ROW('Sanitation Data'!Q150))),'Data Summary'!DD156="Yes"),OFFSET('Sanitation Data'!$Q$12,0,10*ROW('Sanitation Data'!Q150)),NA())</f>
        <v>#N/A</v>
      </c>
      <c r="AP156" s="86" t="e">
        <f ca="true">+IF(AND(ISNUMBER(OFFSET('Sanitation Data'!$R$4,0,10*ROW('Sanitation Data'!R150))),'Data Summary'!DE156="Yes"),100-OFFSET('Sanitation Data'!$R$4,0,10*ROW('Sanitation Data'!R150)),NA())</f>
        <v>#N/A</v>
      </c>
      <c r="AQ156" s="86" t="e">
        <f ca="true">+IF(AND(ISNUMBER(OFFSET('Sanitation Data'!$R$6,0,10*ROW('Sanitation Data'!R150))),'Data Summary'!DF156="Yes"),OFFSET('Sanitation Data'!$R$6,0,10*ROW('Sanitation Data'!R150)),NA())</f>
        <v>#N/A</v>
      </c>
      <c r="AR156" s="86" t="e">
        <f ca="true">+IF(AND(ISNUMBER(OFFSET('Sanitation Data'!$R$10,0,10*ROW('Sanitation Data'!R150))),'Data Summary'!DG156="Yes"),OFFSET('Sanitation Data'!$R$10,0,10*ROW('Sanitation Data'!R150)),NA())</f>
        <v>#N/A</v>
      </c>
      <c r="AS156" s="86" t="e">
        <f ca="true">+IF(AND(ISNUMBER(OFFSET('Sanitation Data'!$R$11,0,10*ROW('Sanitation Data'!R150))),'Data Summary'!DH156="Yes"),OFFSET('Sanitation Data'!$R$11,0,10*ROW('Sanitation Data'!R150)),NA())</f>
        <v>#N/A</v>
      </c>
      <c r="AT156" s="86" t="e">
        <f ca="true">+IF(AND(ISNUMBER(OFFSET('Sanitation Data'!$R$12,0,10*ROW('Sanitation Data'!R150))),'Data Summary'!DI156="Yes"),OFFSET('Sanitation Data'!$R$12,0,10*ROW('Sanitation Data'!R150)),NA())</f>
        <v>#N/A</v>
      </c>
      <c r="AU156" s="86" t="e">
        <f ca="true">+IF(AND(ISNUMBER(OFFSET('Sanitation Data'!$S$4,0,10*ROW('Sanitation Data'!S150))),'Data Summary'!DJ156="Yes"),100-OFFSET('Sanitation Data'!$S$4,0,10*ROW('Sanitation Data'!S150)),NA())</f>
        <v>#N/A</v>
      </c>
      <c r="AV156" s="86" t="e">
        <f ca="true">+IF(AND(ISNUMBER(OFFSET('Sanitation Data'!$S$6,0,10*ROW('Sanitation Data'!S150))),'Data Summary'!DK156="Yes"),OFFSET('Sanitation Data'!$S$6,0,10*ROW('Sanitation Data'!S150)),NA())</f>
        <v>#N/A</v>
      </c>
      <c r="AW156" s="86" t="e">
        <f ca="true">+IF(AND(ISNUMBER(OFFSET('Sanitation Data'!$S$10,0,10*ROW('Sanitation Data'!S150))),'Data Summary'!DL156="Yes"),OFFSET('Sanitation Data'!$S$10,0,10*ROW('Sanitation Data'!S150)),NA())</f>
        <v>#N/A</v>
      </c>
      <c r="AX156" s="86" t="e">
        <f ca="true">+IF(AND(ISNUMBER(OFFSET('Sanitation Data'!$S$11,0,10*ROW('Sanitation Data'!S150))),'Data Summary'!DM156="Yes"),OFFSET('Sanitation Data'!$S$11,0,10*ROW('Sanitation Data'!S150)),NA())</f>
        <v>#N/A</v>
      </c>
      <c r="AY156" s="86" t="e">
        <f ca="true">+IF(AND(ISNUMBER(OFFSET('Sanitation Data'!$S$12,0,10*ROW('Sanitation Data'!S150))),'Data Summary'!DN156="Yes"),OFFSET('Sanitation Data'!$S$12,0,10*ROW('Sanitation Data'!S150)),NA())</f>
        <v>#N/A</v>
      </c>
      <c r="AZ156" s="87" t="e">
        <f ca="true">+IF(AND(ISNUMBER(OFFSET('Hygiene Data'!$N$5,0,10*ROW('Hygiene Data'!N150))),'Data Summary'!DO156="Yes"),OFFSET('Hygiene Data'!$N$5,0,10*ROW('Hygiene Data'!N150)),NA())</f>
        <v>#N/A</v>
      </c>
      <c r="BA156" s="87" t="e">
        <f ca="true">+IF(AND(ISNUMBER(OFFSET('Hygiene Data'!$N$7,0,10*ROW('Hygiene Data'!N150))),'Data Summary'!DP156="Yes"),OFFSET('Hygiene Data'!$N$7,0,10*ROW('Hygiene Data'!N150)),NA())</f>
        <v>#N/A</v>
      </c>
      <c r="BB156" s="87" t="e">
        <f ca="true">+IF(AND(ISNUMBER(OFFSET('Hygiene Data'!$N$9,0,10*ROW('Hygiene Data'!N150))),'Data Summary'!DQ156="Yes"),OFFSET('Hygiene Data'!$N$9,0,10*ROW('Hygiene Data'!N150)),NA())</f>
        <v>#N/A</v>
      </c>
      <c r="BC156" s="87" t="e">
        <f ca="true">+IF(AND(ISNUMBER(OFFSET('Hygiene Data'!$O$5,0,10*ROW('Hygiene Data'!O150))),'Data Summary'!DR156="Yes"),OFFSET('Hygiene Data'!$O$5,0,10*ROW('Hygiene Data'!O150)),NA())</f>
        <v>#N/A</v>
      </c>
      <c r="BD156" s="87" t="e">
        <f ca="true">+IF(AND(ISNUMBER(OFFSET('Hygiene Data'!$O$7,0,10*ROW('Hygiene Data'!O150))),'Data Summary'!DS156="Yes"),OFFSET('Hygiene Data'!$O$7,0,10*ROW('Hygiene Data'!O150)),NA())</f>
        <v>#N/A</v>
      </c>
      <c r="BE156" s="87" t="e">
        <f ca="true">+IF(AND(ISNUMBER(OFFSET('Hygiene Data'!$O$9,0,10*ROW('Hygiene Data'!O150))),'Data Summary'!DT156="Yes"),OFFSET('Hygiene Data'!$O$9,0,10*ROW('Hygiene Data'!O150)),NA())</f>
        <v>#N/A</v>
      </c>
      <c r="BF156" s="87" t="e">
        <f ca="true">+IF(AND(ISNUMBER(OFFSET('Hygiene Data'!$P$5,0,10*ROW('Hygiene Data'!P150))),'Data Summary'!DU156="Yes"),OFFSET('Hygiene Data'!$P$5,0,10*ROW('Hygiene Data'!P150)),NA())</f>
        <v>#N/A</v>
      </c>
      <c r="BG156" s="87" t="e">
        <f ca="true">+IF(AND(ISNUMBER(OFFSET('Hygiene Data'!$P$7,0,10*ROW('Hygiene Data'!P150))),'Data Summary'!DV156="Yes"),OFFSET('Hygiene Data'!$P$7,0,10*ROW('Hygiene Data'!P150)),NA())</f>
        <v>#N/A</v>
      </c>
      <c r="BH156" s="87" t="e">
        <f ca="true">+IF(AND(ISNUMBER(OFFSET('Hygiene Data'!$P$9,0,10*ROW('Hygiene Data'!P150))),'Data Summary'!DW156="Yes"),OFFSET('Hygiene Data'!$P$9,0,10*ROW('Hygiene Data'!P150)),NA())</f>
        <v>#N/A</v>
      </c>
      <c r="BI156" s="87" t="e">
        <f ca="true">+IF(AND(ISNUMBER(OFFSET('Hygiene Data'!$Q$5,0,10*ROW('Hygiene Data'!Q150))),'Data Summary'!DX156="Yes"),OFFSET('Hygiene Data'!$Q$5,0,10*ROW('Hygiene Data'!Q150)),NA())</f>
        <v>#N/A</v>
      </c>
      <c r="BJ156" s="87" t="e">
        <f ca="true">+IF(AND(ISNUMBER(OFFSET('Hygiene Data'!$Q$7,0,10*ROW('Hygiene Data'!Q150))),'Data Summary'!DY156="Yes"),OFFSET('Hygiene Data'!$Q$7,0,10*ROW('Hygiene Data'!Q150)),NA())</f>
        <v>#N/A</v>
      </c>
      <c r="BK156" s="87" t="e">
        <f ca="true">+IF(AND(ISNUMBER(OFFSET('Hygiene Data'!$Q$9,0,10*ROW('Hygiene Data'!Q150))),'Data Summary'!DZ156="Yes"),OFFSET('Hygiene Data'!$Q$9,0,10*ROW('Hygiene Data'!Q150)),NA())</f>
        <v>#N/A</v>
      </c>
      <c r="BL156" s="87" t="e">
        <f ca="true">+IF(AND(ISNUMBER(OFFSET('Hygiene Data'!$R$5,0,10*ROW('Hygiene Data'!R150))),'Data Summary'!EA156="Yes"),OFFSET('Hygiene Data'!$R$5,0,10*ROW('Hygiene Data'!R150)),NA())</f>
        <v>#N/A</v>
      </c>
      <c r="BM156" s="87" t="e">
        <f ca="true">+IF(AND(ISNUMBER(OFFSET('Hygiene Data'!$R$7,0,10*ROW('Hygiene Data'!R150))),'Data Summary'!EB156="Yes"),OFFSET('Hygiene Data'!$R$7,0,10*ROW('Hygiene Data'!R150)),NA())</f>
        <v>#N/A</v>
      </c>
      <c r="BN156" s="87" t="e">
        <f ca="true">+IF(AND(ISNUMBER(OFFSET('Hygiene Data'!$R$9,0,10*ROW('Hygiene Data'!R150))),'Data Summary'!EC156="Yes"),OFFSET('Hygiene Data'!$R$9,0,10*ROW('Hygiene Data'!R150)),NA())</f>
        <v>#N/A</v>
      </c>
      <c r="BO156" s="87" t="e">
        <f ca="true">+IF(AND(ISNUMBER(OFFSET('Hygiene Data'!$S$5,0,10*ROW('Hygiene Data'!S150))),'Data Summary'!ED156="Yes"),OFFSET('Hygiene Data'!$S$5,0,10*ROW('Hygiene Data'!S150)),NA())</f>
        <v>#N/A</v>
      </c>
      <c r="BP156" s="87" t="e">
        <f ca="true">+IF(AND(ISNUMBER(OFFSET('Hygiene Data'!$S$7,0,10*ROW('Hygiene Data'!S150))),'Data Summary'!EE156="Yes"),OFFSET('Hygiene Data'!$S$7,0,10*ROW('Hygiene Data'!S150)),NA())</f>
        <v>#N/A</v>
      </c>
      <c r="BQ156" s="87" t="e">
        <f ca="true">+IF(AND(ISNUMBER(OFFSET('Hygiene Data'!$S$9,0,10*ROW('Hygiene Data'!S150))),'Data Summary'!EF156="Yes"),OFFSET('Hygiene Data'!$S$9,0,10*ROW('Hygiene Data'!S150)),NA())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Data'!$N$4,0,10*ROW('Water Data'!N151))),'Data Summary'!BS157="Yes"),100-OFFSET('Water Data'!$N$4,0,10*ROW('Water Data'!N151)),NA())</f>
        <v>#N/A</v>
      </c>
      <c r="E157" s="85" t="e">
        <f ca="true">+IF(AND(ISNUMBER(OFFSET('Water Data'!$N$6,0,10*ROW('Water Data'!N151))),'Data Summary'!BT157="Yes"),OFFSET('Water Data'!$N$6,0,10*ROW('Water Data'!N151)),NA())</f>
        <v>#N/A</v>
      </c>
      <c r="F157" s="85" t="e">
        <f ca="true">+IF(AND(ISNUMBER(OFFSET('Water Data'!$N$9,0,10*ROW('Water Data'!N151))),'Data Summary'!BU157="Yes"),OFFSET('Water Data'!$N$9,0,10*ROW('Water Data'!N151)),NA())</f>
        <v>#N/A</v>
      </c>
      <c r="G157" s="85" t="e">
        <f ca="true">+IF(AND(ISNUMBER(OFFSET('Water Data'!$O$4,0,10*ROW('Water Data'!O151))),'Data Summary'!BV157="Yes"),100-OFFSET('Water Data'!$O$4,0,10*ROW('Water Data'!O151)),NA())</f>
        <v>#N/A</v>
      </c>
      <c r="H157" s="85" t="e">
        <f ca="true">+IF(AND(ISNUMBER(OFFSET('Water Data'!$O$6,0,10*ROW('Water Data'!O151))),'Data Summary'!BW157="Yes"),OFFSET('Water Data'!$O$6,0,10*ROW('Water Data'!O151)),NA())</f>
        <v>#N/A</v>
      </c>
      <c r="I157" s="85" t="e">
        <f ca="true">+IF(AND(ISNUMBER(OFFSET('Water Data'!$O$9,0,10*ROW('Water Data'!O151))),'Data Summary'!BX157="Yes"),OFFSET('Water Data'!$O$9,0,10*ROW('Water Data'!O151)),NA())</f>
        <v>#N/A</v>
      </c>
      <c r="J157" s="85" t="e">
        <f ca="true">+IF(AND(ISNUMBER(OFFSET('Water Data'!$P$4,0,10*ROW('Water Data'!P151))),'Data Summary'!BY157="Yes"),100-OFFSET('Water Data'!$P$4,0,10*ROW('Water Data'!P151)),NA())</f>
        <v>#N/A</v>
      </c>
      <c r="K157" s="85" t="e">
        <f ca="true">+IF(AND(ISNUMBER(OFFSET('Water Data'!$P$6,0,10*ROW('Water Data'!P151))),'Data Summary'!BZ157="Yes"),OFFSET('Water Data'!$P$6,0,10*ROW('Water Data'!P151)),NA())</f>
        <v>#N/A</v>
      </c>
      <c r="L157" s="85" t="e">
        <f ca="true">+IF(AND(ISNUMBER(OFFSET('Water Data'!$P$9,0,10*ROW('Water Data'!P151))),'Data Summary'!CA157="Yes"),OFFSET('Water Data'!$P$9,0,10*ROW('Water Data'!P151)),NA())</f>
        <v>#N/A</v>
      </c>
      <c r="M157" s="85" t="e">
        <f ca="true">+IF(AND(ISNUMBER(OFFSET('Water Data'!$Q$4,0,10*ROW('Water Data'!Q151))),'Data Summary'!CB157="Yes"),100-OFFSET('Water Data'!$Q$4,0,10*ROW('Water Data'!Q151)),NA())</f>
        <v>#N/A</v>
      </c>
      <c r="N157" s="85" t="e">
        <f ca="true">+IF(AND(ISNUMBER(OFFSET('Water Data'!$Q$6,0,10*ROW('Water Data'!Q151))),'Data Summary'!CC157="Yes"),OFFSET('Water Data'!$Q$6,0,10*ROW('Water Data'!Q151)),NA())</f>
        <v>#N/A</v>
      </c>
      <c r="O157" s="85" t="e">
        <f ca="true">+IF(AND(ISNUMBER(OFFSET('Water Data'!$Q$9,0,10*ROW('Water Data'!Q151))),'Data Summary'!CD157="Yes"),OFFSET('Water Data'!$Q$9,0,10*ROW('Water Data'!Q151)),NA())</f>
        <v>#N/A</v>
      </c>
      <c r="P157" s="85" t="e">
        <f ca="true">+IF(AND(ISNUMBER(OFFSET('Water Data'!$R$4,0,10*ROW('Water Data'!R151))),'Data Summary'!CE157="Yes"),100-OFFSET('Water Data'!$R$4,0,10*ROW('Water Data'!R151)),NA())</f>
        <v>#N/A</v>
      </c>
      <c r="Q157" s="85" t="e">
        <f ca="true">+IF(AND(ISNUMBER(OFFSET('Water Data'!$R$6,0,10*ROW('Water Data'!R151))),'Data Summary'!CF157="Yes"),OFFSET('Water Data'!$R$6,0,10*ROW('Water Data'!R151)),NA())</f>
        <v>#N/A</v>
      </c>
      <c r="R157" s="85" t="e">
        <f ca="true">+IF(AND(ISNUMBER(OFFSET('Water Data'!$R$9,0,10*ROW('Water Data'!R151))),'Data Summary'!CG157="Yes"),OFFSET('Water Data'!$R$9,0,10*ROW('Water Data'!R151)),NA())</f>
        <v>#N/A</v>
      </c>
      <c r="S157" s="85" t="e">
        <f ca="true">+IF(AND(ISNUMBER(OFFSET('Water Data'!$S$4,0,10*ROW('Water Data'!S151))),'Data Summary'!CH157="Yes"),100-OFFSET('Water Data'!$S$4,0,10*ROW('Water Data'!S151)),NA())</f>
        <v>#N/A</v>
      </c>
      <c r="T157" s="85" t="e">
        <f ca="true">+IF(AND(ISNUMBER(OFFSET('Water Data'!$S$6,0,10*ROW('Water Data'!S151))),'Data Summary'!CI157="Yes"),OFFSET('Water Data'!$S$6,0,10*ROW('Water Data'!S151)),NA())</f>
        <v>#N/A</v>
      </c>
      <c r="U157" s="85" t="e">
        <f ca="true">+IF(AND(ISNUMBER(OFFSET('Water Data'!$S$9,0,10*ROW('Water Data'!S151))),'Data Summary'!CJ157="Yes"),OFFSET('Water Data'!$S$9,0,10*ROW('Water Data'!S151)),NA())</f>
        <v>#N/A</v>
      </c>
      <c r="V157" s="86" t="e">
        <f ca="true">+IF(AND(ISNUMBER(OFFSET('Sanitation Data'!$N$4,0,10*ROW('Sanitation Data'!N151))),'Data Summary'!CK157="Yes"),100-OFFSET('Sanitation Data'!$N$4,0,10*ROW('Sanitation Data'!N151)),NA())</f>
        <v>#N/A</v>
      </c>
      <c r="W157" s="86" t="e">
        <f ca="true">+IF(AND(ISNUMBER(OFFSET('Sanitation Data'!$N$6,0,10*ROW('Sanitation Data'!N151))),'Data Summary'!CL157="Yes"),OFFSET('Sanitation Data'!$N$6,0,10*ROW('Sanitation Data'!N151)),NA())</f>
        <v>#N/A</v>
      </c>
      <c r="X157" s="86" t="e">
        <f ca="true">+IF(AND(ISNUMBER(OFFSET('Sanitation Data'!$N$10,0,10*ROW('Sanitation Data'!N151))),'Data Summary'!CM157="Yes"),OFFSET('Sanitation Data'!$N$10,0,10*ROW('Sanitation Data'!N151)),NA())</f>
        <v>#N/A</v>
      </c>
      <c r="Y157" s="86" t="e">
        <f ca="true">+IF(AND(ISNUMBER(OFFSET('Sanitation Data'!$N$11,0,10*ROW('Sanitation Data'!N151))),'Data Summary'!CN157="Yes"),OFFSET('Sanitation Data'!$N$11,0,10*ROW('Sanitation Data'!N151)),NA())</f>
        <v>#N/A</v>
      </c>
      <c r="Z157" s="86" t="e">
        <f ca="true">+IF(AND(ISNUMBER(OFFSET('Sanitation Data'!$N$12,0,10*ROW('Sanitation Data'!N151))),'Data Summary'!CO157="Yes"),OFFSET('Sanitation Data'!$N$12,0,10*ROW('Sanitation Data'!N151)),NA())</f>
        <v>#N/A</v>
      </c>
      <c r="AA157" s="86" t="e">
        <f ca="true">+IF(AND(ISNUMBER(OFFSET('Sanitation Data'!$O$4,0,10*ROW('Sanitation Data'!O151))),'Data Summary'!CP157="Yes"),100-OFFSET('Sanitation Data'!$O$4,0,10*ROW('Sanitation Data'!O151)),NA())</f>
        <v>#N/A</v>
      </c>
      <c r="AB157" s="86" t="e">
        <f ca="true">+IF(AND(ISNUMBER(OFFSET('Sanitation Data'!$O$6,0,10*ROW('Sanitation Data'!O151))),'Data Summary'!CQ157="Yes"),OFFSET('Sanitation Data'!$O$6,0,10*ROW('Sanitation Data'!O151)),NA())</f>
        <v>#N/A</v>
      </c>
      <c r="AC157" s="86" t="e">
        <f ca="true">+IF(AND(ISNUMBER(OFFSET('Sanitation Data'!$O$10,0,10*ROW('Sanitation Data'!O151))),'Data Summary'!CR157="Yes"),OFFSET('Sanitation Data'!$O$10,0,10*ROW('Sanitation Data'!O151)),NA())</f>
        <v>#N/A</v>
      </c>
      <c r="AD157" s="86" t="e">
        <f ca="true">+IF(AND(ISNUMBER(OFFSET('Sanitation Data'!$O$11,0,10*ROW('Sanitation Data'!O151))),'Data Summary'!CS157="Yes"),OFFSET('Sanitation Data'!$O$11,0,10*ROW('Sanitation Data'!O151)),NA())</f>
        <v>#N/A</v>
      </c>
      <c r="AE157" s="86" t="e">
        <f ca="true">+IF(AND(ISNUMBER(OFFSET('Sanitation Data'!$O$12,0,10*ROW('Sanitation Data'!O151))),'Data Summary'!CT157="Yes"),OFFSET('Sanitation Data'!$O$12,0,10*ROW('Sanitation Data'!O151)),NA())</f>
        <v>#N/A</v>
      </c>
      <c r="AF157" s="86" t="e">
        <f ca="true">+IF(AND(ISNUMBER(OFFSET('Sanitation Data'!$P$4,0,10*ROW('Sanitation Data'!P151))),'Data Summary'!CU157="Yes"),100-OFFSET('Sanitation Data'!$P$4,0,10*ROW('Sanitation Data'!P151)),NA())</f>
        <v>#N/A</v>
      </c>
      <c r="AG157" s="86" t="e">
        <f ca="true">+IF(AND(ISNUMBER(OFFSET('Sanitation Data'!$P$6,0,10*ROW('Sanitation Data'!P151))),'Data Summary'!CV157="Yes"),OFFSET('Sanitation Data'!$P$6,0,10*ROW('Sanitation Data'!P151)),NA())</f>
        <v>#N/A</v>
      </c>
      <c r="AH157" s="86" t="e">
        <f ca="true">+IF(AND(ISNUMBER(OFFSET('Sanitation Data'!$P$10,0,10*ROW('Sanitation Data'!P151))),'Data Summary'!CW157="Yes"),OFFSET('Sanitation Data'!$P$10,0,10*ROW('Sanitation Data'!P151)),NA())</f>
        <v>#N/A</v>
      </c>
      <c r="AI157" s="86" t="e">
        <f ca="true">+IF(AND(ISNUMBER(OFFSET('Sanitation Data'!$P$11,0,10*ROW('Sanitation Data'!P151))),'Data Summary'!CX157="Yes"),OFFSET('Sanitation Data'!$P$11,0,10*ROW('Sanitation Data'!P151)),NA())</f>
        <v>#N/A</v>
      </c>
      <c r="AJ157" s="86" t="e">
        <f ca="true">+IF(AND(ISNUMBER(OFFSET('Sanitation Data'!$P$12,0,10*ROW('Sanitation Data'!P151))),'Data Summary'!CY157="Yes"),OFFSET('Sanitation Data'!$P$12,0,10*ROW('Sanitation Data'!P151)),NA())</f>
        <v>#N/A</v>
      </c>
      <c r="AK157" s="86" t="e">
        <f ca="true">+IF(AND(ISNUMBER(OFFSET('Sanitation Data'!$Q$4,0,10*ROW('Sanitation Data'!Q151))),'Data Summary'!CZ157="Yes"),100-OFFSET('Sanitation Data'!$Q$4,0,10*ROW('Sanitation Data'!Q151)),NA())</f>
        <v>#N/A</v>
      </c>
      <c r="AL157" s="86" t="e">
        <f ca="true">+IF(AND(ISNUMBER(OFFSET('Sanitation Data'!$Q$6,0,10*ROW('Sanitation Data'!Q151))),'Data Summary'!DA157="Yes"),OFFSET('Sanitation Data'!$Q$6,0,10*ROW('Sanitation Data'!Q151)),NA())</f>
        <v>#N/A</v>
      </c>
      <c r="AM157" s="86" t="e">
        <f ca="true">+IF(AND(ISNUMBER(OFFSET('Sanitation Data'!$Q$10,0,10*ROW('Sanitation Data'!Q151))),'Data Summary'!DB157="Yes"),OFFSET('Sanitation Data'!$Q$10,0,10*ROW('Sanitation Data'!Q151)),NA())</f>
        <v>#N/A</v>
      </c>
      <c r="AN157" s="86" t="e">
        <f ca="true">+IF(AND(ISNUMBER(OFFSET('Sanitation Data'!$Q$11,0,10*ROW('Sanitation Data'!Q151))),'Data Summary'!DC157="Yes"),OFFSET('Sanitation Data'!$Q$11,0,10*ROW('Sanitation Data'!Q151)),NA())</f>
        <v>#N/A</v>
      </c>
      <c r="AO157" s="86" t="e">
        <f ca="true">+IF(AND(ISNUMBER(OFFSET('Sanitation Data'!$Q$12,0,10*ROW('Sanitation Data'!Q151))),'Data Summary'!DD157="Yes"),OFFSET('Sanitation Data'!$Q$12,0,10*ROW('Sanitation Data'!Q151)),NA())</f>
        <v>#N/A</v>
      </c>
      <c r="AP157" s="86" t="e">
        <f ca="true">+IF(AND(ISNUMBER(OFFSET('Sanitation Data'!$R$4,0,10*ROW('Sanitation Data'!R151))),'Data Summary'!DE157="Yes"),100-OFFSET('Sanitation Data'!$R$4,0,10*ROW('Sanitation Data'!R151)),NA())</f>
        <v>#N/A</v>
      </c>
      <c r="AQ157" s="86" t="e">
        <f ca="true">+IF(AND(ISNUMBER(OFFSET('Sanitation Data'!$R$6,0,10*ROW('Sanitation Data'!R151))),'Data Summary'!DF157="Yes"),OFFSET('Sanitation Data'!$R$6,0,10*ROW('Sanitation Data'!R151)),NA())</f>
        <v>#N/A</v>
      </c>
      <c r="AR157" s="86" t="e">
        <f ca="true">+IF(AND(ISNUMBER(OFFSET('Sanitation Data'!$R$10,0,10*ROW('Sanitation Data'!R151))),'Data Summary'!DG157="Yes"),OFFSET('Sanitation Data'!$R$10,0,10*ROW('Sanitation Data'!R151)),NA())</f>
        <v>#N/A</v>
      </c>
      <c r="AS157" s="86" t="e">
        <f ca="true">+IF(AND(ISNUMBER(OFFSET('Sanitation Data'!$R$11,0,10*ROW('Sanitation Data'!R151))),'Data Summary'!DH157="Yes"),OFFSET('Sanitation Data'!$R$11,0,10*ROW('Sanitation Data'!R151)),NA())</f>
        <v>#N/A</v>
      </c>
      <c r="AT157" s="86" t="e">
        <f ca="true">+IF(AND(ISNUMBER(OFFSET('Sanitation Data'!$R$12,0,10*ROW('Sanitation Data'!R151))),'Data Summary'!DI157="Yes"),OFFSET('Sanitation Data'!$R$12,0,10*ROW('Sanitation Data'!R151)),NA())</f>
        <v>#N/A</v>
      </c>
      <c r="AU157" s="86" t="e">
        <f ca="true">+IF(AND(ISNUMBER(OFFSET('Sanitation Data'!$S$4,0,10*ROW('Sanitation Data'!S151))),'Data Summary'!DJ157="Yes"),100-OFFSET('Sanitation Data'!$S$4,0,10*ROW('Sanitation Data'!S151)),NA())</f>
        <v>#N/A</v>
      </c>
      <c r="AV157" s="86" t="e">
        <f ca="true">+IF(AND(ISNUMBER(OFFSET('Sanitation Data'!$S$6,0,10*ROW('Sanitation Data'!S151))),'Data Summary'!DK157="Yes"),OFFSET('Sanitation Data'!$S$6,0,10*ROW('Sanitation Data'!S151)),NA())</f>
        <v>#N/A</v>
      </c>
      <c r="AW157" s="86" t="e">
        <f ca="true">+IF(AND(ISNUMBER(OFFSET('Sanitation Data'!$S$10,0,10*ROW('Sanitation Data'!S151))),'Data Summary'!DL157="Yes"),OFFSET('Sanitation Data'!$S$10,0,10*ROW('Sanitation Data'!S151)),NA())</f>
        <v>#N/A</v>
      </c>
      <c r="AX157" s="86" t="e">
        <f ca="true">+IF(AND(ISNUMBER(OFFSET('Sanitation Data'!$S$11,0,10*ROW('Sanitation Data'!S151))),'Data Summary'!DM157="Yes"),OFFSET('Sanitation Data'!$S$11,0,10*ROW('Sanitation Data'!S151)),NA())</f>
        <v>#N/A</v>
      </c>
      <c r="AY157" s="86" t="e">
        <f ca="true">+IF(AND(ISNUMBER(OFFSET('Sanitation Data'!$S$12,0,10*ROW('Sanitation Data'!S151))),'Data Summary'!DN157="Yes"),OFFSET('Sanitation Data'!$S$12,0,10*ROW('Sanitation Data'!S151)),NA())</f>
        <v>#N/A</v>
      </c>
      <c r="AZ157" s="87" t="e">
        <f ca="true">+IF(AND(ISNUMBER(OFFSET('Hygiene Data'!$N$5,0,10*ROW('Hygiene Data'!N151))),'Data Summary'!DO157="Yes"),OFFSET('Hygiene Data'!$N$5,0,10*ROW('Hygiene Data'!N151)),NA())</f>
        <v>#N/A</v>
      </c>
      <c r="BA157" s="87" t="e">
        <f ca="true">+IF(AND(ISNUMBER(OFFSET('Hygiene Data'!$N$7,0,10*ROW('Hygiene Data'!N151))),'Data Summary'!DP157="Yes"),OFFSET('Hygiene Data'!$N$7,0,10*ROW('Hygiene Data'!N151)),NA())</f>
        <v>#N/A</v>
      </c>
      <c r="BB157" s="87" t="e">
        <f ca="true">+IF(AND(ISNUMBER(OFFSET('Hygiene Data'!$N$9,0,10*ROW('Hygiene Data'!N151))),'Data Summary'!DQ157="Yes"),OFFSET('Hygiene Data'!$N$9,0,10*ROW('Hygiene Data'!N151)),NA())</f>
        <v>#N/A</v>
      </c>
      <c r="BC157" s="87" t="e">
        <f ca="true">+IF(AND(ISNUMBER(OFFSET('Hygiene Data'!$O$5,0,10*ROW('Hygiene Data'!O151))),'Data Summary'!DR157="Yes"),OFFSET('Hygiene Data'!$O$5,0,10*ROW('Hygiene Data'!O151)),NA())</f>
        <v>#N/A</v>
      </c>
      <c r="BD157" s="87" t="e">
        <f ca="true">+IF(AND(ISNUMBER(OFFSET('Hygiene Data'!$O$7,0,10*ROW('Hygiene Data'!O151))),'Data Summary'!DS157="Yes"),OFFSET('Hygiene Data'!$O$7,0,10*ROW('Hygiene Data'!O151)),NA())</f>
        <v>#N/A</v>
      </c>
      <c r="BE157" s="87" t="e">
        <f ca="true">+IF(AND(ISNUMBER(OFFSET('Hygiene Data'!$O$9,0,10*ROW('Hygiene Data'!O151))),'Data Summary'!DT157="Yes"),OFFSET('Hygiene Data'!$O$9,0,10*ROW('Hygiene Data'!O151)),NA())</f>
        <v>#N/A</v>
      </c>
      <c r="BF157" s="87" t="e">
        <f ca="true">+IF(AND(ISNUMBER(OFFSET('Hygiene Data'!$P$5,0,10*ROW('Hygiene Data'!P151))),'Data Summary'!DU157="Yes"),OFFSET('Hygiene Data'!$P$5,0,10*ROW('Hygiene Data'!P151)),NA())</f>
        <v>#N/A</v>
      </c>
      <c r="BG157" s="87" t="e">
        <f ca="true">+IF(AND(ISNUMBER(OFFSET('Hygiene Data'!$P$7,0,10*ROW('Hygiene Data'!P151))),'Data Summary'!DV157="Yes"),OFFSET('Hygiene Data'!$P$7,0,10*ROW('Hygiene Data'!P151)),NA())</f>
        <v>#N/A</v>
      </c>
      <c r="BH157" s="87" t="e">
        <f ca="true">+IF(AND(ISNUMBER(OFFSET('Hygiene Data'!$P$9,0,10*ROW('Hygiene Data'!P151))),'Data Summary'!DW157="Yes"),OFFSET('Hygiene Data'!$P$9,0,10*ROW('Hygiene Data'!P151)),NA())</f>
        <v>#N/A</v>
      </c>
      <c r="BI157" s="87" t="e">
        <f ca="true">+IF(AND(ISNUMBER(OFFSET('Hygiene Data'!$Q$5,0,10*ROW('Hygiene Data'!Q151))),'Data Summary'!DX157="Yes"),OFFSET('Hygiene Data'!$Q$5,0,10*ROW('Hygiene Data'!Q151)),NA())</f>
        <v>#N/A</v>
      </c>
      <c r="BJ157" s="87" t="e">
        <f ca="true">+IF(AND(ISNUMBER(OFFSET('Hygiene Data'!$Q$7,0,10*ROW('Hygiene Data'!Q151))),'Data Summary'!DY157="Yes"),OFFSET('Hygiene Data'!$Q$7,0,10*ROW('Hygiene Data'!Q151)),NA())</f>
        <v>#N/A</v>
      </c>
      <c r="BK157" s="87" t="e">
        <f ca="true">+IF(AND(ISNUMBER(OFFSET('Hygiene Data'!$Q$9,0,10*ROW('Hygiene Data'!Q151))),'Data Summary'!DZ157="Yes"),OFFSET('Hygiene Data'!$Q$9,0,10*ROW('Hygiene Data'!Q151)),NA())</f>
        <v>#N/A</v>
      </c>
      <c r="BL157" s="87" t="e">
        <f ca="true">+IF(AND(ISNUMBER(OFFSET('Hygiene Data'!$R$5,0,10*ROW('Hygiene Data'!R151))),'Data Summary'!EA157="Yes"),OFFSET('Hygiene Data'!$R$5,0,10*ROW('Hygiene Data'!R151)),NA())</f>
        <v>#N/A</v>
      </c>
      <c r="BM157" s="87" t="e">
        <f ca="true">+IF(AND(ISNUMBER(OFFSET('Hygiene Data'!$R$7,0,10*ROW('Hygiene Data'!R151))),'Data Summary'!EB157="Yes"),OFFSET('Hygiene Data'!$R$7,0,10*ROW('Hygiene Data'!R151)),NA())</f>
        <v>#N/A</v>
      </c>
      <c r="BN157" s="87" t="e">
        <f ca="true">+IF(AND(ISNUMBER(OFFSET('Hygiene Data'!$R$9,0,10*ROW('Hygiene Data'!R151))),'Data Summary'!EC157="Yes"),OFFSET('Hygiene Data'!$R$9,0,10*ROW('Hygiene Data'!R151)),NA())</f>
        <v>#N/A</v>
      </c>
      <c r="BO157" s="87" t="e">
        <f ca="true">+IF(AND(ISNUMBER(OFFSET('Hygiene Data'!$S$5,0,10*ROW('Hygiene Data'!S151))),'Data Summary'!ED157="Yes"),OFFSET('Hygiene Data'!$S$5,0,10*ROW('Hygiene Data'!S151)),NA())</f>
        <v>#N/A</v>
      </c>
      <c r="BP157" s="87" t="e">
        <f ca="true">+IF(AND(ISNUMBER(OFFSET('Hygiene Data'!$S$7,0,10*ROW('Hygiene Data'!S151))),'Data Summary'!EE157="Yes"),OFFSET('Hygiene Data'!$S$7,0,10*ROW('Hygiene Data'!S151)),NA())</f>
        <v>#N/A</v>
      </c>
      <c r="BQ157" s="87" t="e">
        <f ca="true">+IF(AND(ISNUMBER(OFFSET('Hygiene Data'!$S$9,0,10*ROW('Hygiene Data'!S151))),'Data Summary'!EF157="Yes"),OFFSET('Hygiene Data'!$S$9,0,10*ROW('Hygiene Data'!S151)),NA())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Data'!$N$4,0,10*ROW('Water Data'!N152))),'Data Summary'!BS158="Yes"),100-OFFSET('Water Data'!$N$4,0,10*ROW('Water Data'!N152)),NA())</f>
        <v>#N/A</v>
      </c>
      <c r="E158" s="85" t="e">
        <f ca="true">+IF(AND(ISNUMBER(OFFSET('Water Data'!$N$6,0,10*ROW('Water Data'!N152))),'Data Summary'!BT158="Yes"),OFFSET('Water Data'!$N$6,0,10*ROW('Water Data'!N152)),NA())</f>
        <v>#N/A</v>
      </c>
      <c r="F158" s="85" t="e">
        <f ca="true">+IF(AND(ISNUMBER(OFFSET('Water Data'!$N$9,0,10*ROW('Water Data'!N152))),'Data Summary'!BU158="Yes"),OFFSET('Water Data'!$N$9,0,10*ROW('Water Data'!N152)),NA())</f>
        <v>#N/A</v>
      </c>
      <c r="G158" s="85" t="e">
        <f ca="true">+IF(AND(ISNUMBER(OFFSET('Water Data'!$O$4,0,10*ROW('Water Data'!O152))),'Data Summary'!BV158="Yes"),100-OFFSET('Water Data'!$O$4,0,10*ROW('Water Data'!O152)),NA())</f>
        <v>#N/A</v>
      </c>
      <c r="H158" s="85" t="e">
        <f ca="true">+IF(AND(ISNUMBER(OFFSET('Water Data'!$O$6,0,10*ROW('Water Data'!O152))),'Data Summary'!BW158="Yes"),OFFSET('Water Data'!$O$6,0,10*ROW('Water Data'!O152)),NA())</f>
        <v>#N/A</v>
      </c>
      <c r="I158" s="85" t="e">
        <f ca="true">+IF(AND(ISNUMBER(OFFSET('Water Data'!$O$9,0,10*ROW('Water Data'!O152))),'Data Summary'!BX158="Yes"),OFFSET('Water Data'!$O$9,0,10*ROW('Water Data'!O152)),NA())</f>
        <v>#N/A</v>
      </c>
      <c r="J158" s="85" t="e">
        <f ca="true">+IF(AND(ISNUMBER(OFFSET('Water Data'!$P$4,0,10*ROW('Water Data'!P152))),'Data Summary'!BY158="Yes"),100-OFFSET('Water Data'!$P$4,0,10*ROW('Water Data'!P152)),NA())</f>
        <v>#N/A</v>
      </c>
      <c r="K158" s="85" t="e">
        <f ca="true">+IF(AND(ISNUMBER(OFFSET('Water Data'!$P$6,0,10*ROW('Water Data'!P152))),'Data Summary'!BZ158="Yes"),OFFSET('Water Data'!$P$6,0,10*ROW('Water Data'!P152)),NA())</f>
        <v>#N/A</v>
      </c>
      <c r="L158" s="85" t="e">
        <f ca="true">+IF(AND(ISNUMBER(OFFSET('Water Data'!$P$9,0,10*ROW('Water Data'!P152))),'Data Summary'!CA158="Yes"),OFFSET('Water Data'!$P$9,0,10*ROW('Water Data'!P152)),NA())</f>
        <v>#N/A</v>
      </c>
      <c r="M158" s="85" t="e">
        <f ca="true">+IF(AND(ISNUMBER(OFFSET('Water Data'!$Q$4,0,10*ROW('Water Data'!Q152))),'Data Summary'!CB158="Yes"),100-OFFSET('Water Data'!$Q$4,0,10*ROW('Water Data'!Q152)),NA())</f>
        <v>#N/A</v>
      </c>
      <c r="N158" s="85" t="e">
        <f ca="true">+IF(AND(ISNUMBER(OFFSET('Water Data'!$Q$6,0,10*ROW('Water Data'!Q152))),'Data Summary'!CC158="Yes"),OFFSET('Water Data'!$Q$6,0,10*ROW('Water Data'!Q152)),NA())</f>
        <v>#N/A</v>
      </c>
      <c r="O158" s="85" t="e">
        <f ca="true">+IF(AND(ISNUMBER(OFFSET('Water Data'!$Q$9,0,10*ROW('Water Data'!Q152))),'Data Summary'!CD158="Yes"),OFFSET('Water Data'!$Q$9,0,10*ROW('Water Data'!Q152)),NA())</f>
        <v>#N/A</v>
      </c>
      <c r="P158" s="85" t="e">
        <f ca="true">+IF(AND(ISNUMBER(OFFSET('Water Data'!$R$4,0,10*ROW('Water Data'!R152))),'Data Summary'!CE158="Yes"),100-OFFSET('Water Data'!$R$4,0,10*ROW('Water Data'!R152)),NA())</f>
        <v>#N/A</v>
      </c>
      <c r="Q158" s="85" t="e">
        <f ca="true">+IF(AND(ISNUMBER(OFFSET('Water Data'!$R$6,0,10*ROW('Water Data'!R152))),'Data Summary'!CF158="Yes"),OFFSET('Water Data'!$R$6,0,10*ROW('Water Data'!R152)),NA())</f>
        <v>#N/A</v>
      </c>
      <c r="R158" s="85" t="e">
        <f ca="true">+IF(AND(ISNUMBER(OFFSET('Water Data'!$R$9,0,10*ROW('Water Data'!R152))),'Data Summary'!CG158="Yes"),OFFSET('Water Data'!$R$9,0,10*ROW('Water Data'!R152)),NA())</f>
        <v>#N/A</v>
      </c>
      <c r="S158" s="85" t="e">
        <f ca="true">+IF(AND(ISNUMBER(OFFSET('Water Data'!$S$4,0,10*ROW('Water Data'!S152))),'Data Summary'!CH158="Yes"),100-OFFSET('Water Data'!$S$4,0,10*ROW('Water Data'!S152)),NA())</f>
        <v>#N/A</v>
      </c>
      <c r="T158" s="85" t="e">
        <f ca="true">+IF(AND(ISNUMBER(OFFSET('Water Data'!$S$6,0,10*ROW('Water Data'!S152))),'Data Summary'!CI158="Yes"),OFFSET('Water Data'!$S$6,0,10*ROW('Water Data'!S152)),NA())</f>
        <v>#N/A</v>
      </c>
      <c r="U158" s="85" t="e">
        <f ca="true">+IF(AND(ISNUMBER(OFFSET('Water Data'!$S$9,0,10*ROW('Water Data'!S152))),'Data Summary'!CJ158="Yes"),OFFSET('Water Data'!$S$9,0,10*ROW('Water Data'!S152)),NA())</f>
        <v>#N/A</v>
      </c>
      <c r="V158" s="86" t="e">
        <f ca="true">+IF(AND(ISNUMBER(OFFSET('Sanitation Data'!$N$4,0,10*ROW('Sanitation Data'!N152))),'Data Summary'!CK158="Yes"),100-OFFSET('Sanitation Data'!$N$4,0,10*ROW('Sanitation Data'!N152)),NA())</f>
        <v>#N/A</v>
      </c>
      <c r="W158" s="86" t="e">
        <f ca="true">+IF(AND(ISNUMBER(OFFSET('Sanitation Data'!$N$6,0,10*ROW('Sanitation Data'!N152))),'Data Summary'!CL158="Yes"),OFFSET('Sanitation Data'!$N$6,0,10*ROW('Sanitation Data'!N152)),NA())</f>
        <v>#N/A</v>
      </c>
      <c r="X158" s="86" t="e">
        <f ca="true">+IF(AND(ISNUMBER(OFFSET('Sanitation Data'!$N$10,0,10*ROW('Sanitation Data'!N152))),'Data Summary'!CM158="Yes"),OFFSET('Sanitation Data'!$N$10,0,10*ROW('Sanitation Data'!N152)),NA())</f>
        <v>#N/A</v>
      </c>
      <c r="Y158" s="86" t="e">
        <f ca="true">+IF(AND(ISNUMBER(OFFSET('Sanitation Data'!$N$11,0,10*ROW('Sanitation Data'!N152))),'Data Summary'!CN158="Yes"),OFFSET('Sanitation Data'!$N$11,0,10*ROW('Sanitation Data'!N152)),NA())</f>
        <v>#N/A</v>
      </c>
      <c r="Z158" s="86" t="e">
        <f ca="true">+IF(AND(ISNUMBER(OFFSET('Sanitation Data'!$N$12,0,10*ROW('Sanitation Data'!N152))),'Data Summary'!CO158="Yes"),OFFSET('Sanitation Data'!$N$12,0,10*ROW('Sanitation Data'!N152)),NA())</f>
        <v>#N/A</v>
      </c>
      <c r="AA158" s="86" t="e">
        <f ca="true">+IF(AND(ISNUMBER(OFFSET('Sanitation Data'!$O$4,0,10*ROW('Sanitation Data'!O152))),'Data Summary'!CP158="Yes"),100-OFFSET('Sanitation Data'!$O$4,0,10*ROW('Sanitation Data'!O152)),NA())</f>
        <v>#N/A</v>
      </c>
      <c r="AB158" s="86" t="e">
        <f ca="true">+IF(AND(ISNUMBER(OFFSET('Sanitation Data'!$O$6,0,10*ROW('Sanitation Data'!O152))),'Data Summary'!CQ158="Yes"),OFFSET('Sanitation Data'!$O$6,0,10*ROW('Sanitation Data'!O152)),NA())</f>
        <v>#N/A</v>
      </c>
      <c r="AC158" s="86" t="e">
        <f ca="true">+IF(AND(ISNUMBER(OFFSET('Sanitation Data'!$O$10,0,10*ROW('Sanitation Data'!O152))),'Data Summary'!CR158="Yes"),OFFSET('Sanitation Data'!$O$10,0,10*ROW('Sanitation Data'!O152)),NA())</f>
        <v>#N/A</v>
      </c>
      <c r="AD158" s="86" t="e">
        <f ca="true">+IF(AND(ISNUMBER(OFFSET('Sanitation Data'!$O$11,0,10*ROW('Sanitation Data'!O152))),'Data Summary'!CS158="Yes"),OFFSET('Sanitation Data'!$O$11,0,10*ROW('Sanitation Data'!O152)),NA())</f>
        <v>#N/A</v>
      </c>
      <c r="AE158" s="86" t="e">
        <f ca="true">+IF(AND(ISNUMBER(OFFSET('Sanitation Data'!$O$12,0,10*ROW('Sanitation Data'!O152))),'Data Summary'!CT158="Yes"),OFFSET('Sanitation Data'!$O$12,0,10*ROW('Sanitation Data'!O152)),NA())</f>
        <v>#N/A</v>
      </c>
      <c r="AF158" s="86" t="e">
        <f ca="true">+IF(AND(ISNUMBER(OFFSET('Sanitation Data'!$P$4,0,10*ROW('Sanitation Data'!P152))),'Data Summary'!CU158="Yes"),100-OFFSET('Sanitation Data'!$P$4,0,10*ROW('Sanitation Data'!P152)),NA())</f>
        <v>#N/A</v>
      </c>
      <c r="AG158" s="86" t="e">
        <f ca="true">+IF(AND(ISNUMBER(OFFSET('Sanitation Data'!$P$6,0,10*ROW('Sanitation Data'!P152))),'Data Summary'!CV158="Yes"),OFFSET('Sanitation Data'!$P$6,0,10*ROW('Sanitation Data'!P152)),NA())</f>
        <v>#N/A</v>
      </c>
      <c r="AH158" s="86" t="e">
        <f ca="true">+IF(AND(ISNUMBER(OFFSET('Sanitation Data'!$P$10,0,10*ROW('Sanitation Data'!P152))),'Data Summary'!CW158="Yes"),OFFSET('Sanitation Data'!$P$10,0,10*ROW('Sanitation Data'!P152)),NA())</f>
        <v>#N/A</v>
      </c>
      <c r="AI158" s="86" t="e">
        <f ca="true">+IF(AND(ISNUMBER(OFFSET('Sanitation Data'!$P$11,0,10*ROW('Sanitation Data'!P152))),'Data Summary'!CX158="Yes"),OFFSET('Sanitation Data'!$P$11,0,10*ROW('Sanitation Data'!P152)),NA())</f>
        <v>#N/A</v>
      </c>
      <c r="AJ158" s="86" t="e">
        <f ca="true">+IF(AND(ISNUMBER(OFFSET('Sanitation Data'!$P$12,0,10*ROW('Sanitation Data'!P152))),'Data Summary'!CY158="Yes"),OFFSET('Sanitation Data'!$P$12,0,10*ROW('Sanitation Data'!P152)),NA())</f>
        <v>#N/A</v>
      </c>
      <c r="AK158" s="86" t="e">
        <f ca="true">+IF(AND(ISNUMBER(OFFSET('Sanitation Data'!$Q$4,0,10*ROW('Sanitation Data'!Q152))),'Data Summary'!CZ158="Yes"),100-OFFSET('Sanitation Data'!$Q$4,0,10*ROW('Sanitation Data'!Q152)),NA())</f>
        <v>#N/A</v>
      </c>
      <c r="AL158" s="86" t="e">
        <f ca="true">+IF(AND(ISNUMBER(OFFSET('Sanitation Data'!$Q$6,0,10*ROW('Sanitation Data'!Q152))),'Data Summary'!DA158="Yes"),OFFSET('Sanitation Data'!$Q$6,0,10*ROW('Sanitation Data'!Q152)),NA())</f>
        <v>#N/A</v>
      </c>
      <c r="AM158" s="86" t="e">
        <f ca="true">+IF(AND(ISNUMBER(OFFSET('Sanitation Data'!$Q$10,0,10*ROW('Sanitation Data'!Q152))),'Data Summary'!DB158="Yes"),OFFSET('Sanitation Data'!$Q$10,0,10*ROW('Sanitation Data'!Q152)),NA())</f>
        <v>#N/A</v>
      </c>
      <c r="AN158" s="86" t="e">
        <f ca="true">+IF(AND(ISNUMBER(OFFSET('Sanitation Data'!$Q$11,0,10*ROW('Sanitation Data'!Q152))),'Data Summary'!DC158="Yes"),OFFSET('Sanitation Data'!$Q$11,0,10*ROW('Sanitation Data'!Q152)),NA())</f>
        <v>#N/A</v>
      </c>
      <c r="AO158" s="86" t="e">
        <f ca="true">+IF(AND(ISNUMBER(OFFSET('Sanitation Data'!$Q$12,0,10*ROW('Sanitation Data'!Q152))),'Data Summary'!DD158="Yes"),OFFSET('Sanitation Data'!$Q$12,0,10*ROW('Sanitation Data'!Q152)),NA())</f>
        <v>#N/A</v>
      </c>
      <c r="AP158" s="86" t="e">
        <f ca="true">+IF(AND(ISNUMBER(OFFSET('Sanitation Data'!$R$4,0,10*ROW('Sanitation Data'!R152))),'Data Summary'!DE158="Yes"),100-OFFSET('Sanitation Data'!$R$4,0,10*ROW('Sanitation Data'!R152)),NA())</f>
        <v>#N/A</v>
      </c>
      <c r="AQ158" s="86" t="e">
        <f ca="true">+IF(AND(ISNUMBER(OFFSET('Sanitation Data'!$R$6,0,10*ROW('Sanitation Data'!R152))),'Data Summary'!DF158="Yes"),OFFSET('Sanitation Data'!$R$6,0,10*ROW('Sanitation Data'!R152)),NA())</f>
        <v>#N/A</v>
      </c>
      <c r="AR158" s="86" t="e">
        <f ca="true">+IF(AND(ISNUMBER(OFFSET('Sanitation Data'!$R$10,0,10*ROW('Sanitation Data'!R152))),'Data Summary'!DG158="Yes"),OFFSET('Sanitation Data'!$R$10,0,10*ROW('Sanitation Data'!R152)),NA())</f>
        <v>#N/A</v>
      </c>
      <c r="AS158" s="86" t="e">
        <f ca="true">+IF(AND(ISNUMBER(OFFSET('Sanitation Data'!$R$11,0,10*ROW('Sanitation Data'!R152))),'Data Summary'!DH158="Yes"),OFFSET('Sanitation Data'!$R$11,0,10*ROW('Sanitation Data'!R152)),NA())</f>
        <v>#N/A</v>
      </c>
      <c r="AT158" s="86" t="e">
        <f ca="true">+IF(AND(ISNUMBER(OFFSET('Sanitation Data'!$R$12,0,10*ROW('Sanitation Data'!R152))),'Data Summary'!DI158="Yes"),OFFSET('Sanitation Data'!$R$12,0,10*ROW('Sanitation Data'!R152)),NA())</f>
        <v>#N/A</v>
      </c>
      <c r="AU158" s="86" t="e">
        <f ca="true">+IF(AND(ISNUMBER(OFFSET('Sanitation Data'!$S$4,0,10*ROW('Sanitation Data'!S152))),'Data Summary'!DJ158="Yes"),100-OFFSET('Sanitation Data'!$S$4,0,10*ROW('Sanitation Data'!S152)),NA())</f>
        <v>#N/A</v>
      </c>
      <c r="AV158" s="86" t="e">
        <f ca="true">+IF(AND(ISNUMBER(OFFSET('Sanitation Data'!$S$6,0,10*ROW('Sanitation Data'!S152))),'Data Summary'!DK158="Yes"),OFFSET('Sanitation Data'!$S$6,0,10*ROW('Sanitation Data'!S152)),NA())</f>
        <v>#N/A</v>
      </c>
      <c r="AW158" s="86" t="e">
        <f ca="true">+IF(AND(ISNUMBER(OFFSET('Sanitation Data'!$S$10,0,10*ROW('Sanitation Data'!S152))),'Data Summary'!DL158="Yes"),OFFSET('Sanitation Data'!$S$10,0,10*ROW('Sanitation Data'!S152)),NA())</f>
        <v>#N/A</v>
      </c>
      <c r="AX158" s="86" t="e">
        <f ca="true">+IF(AND(ISNUMBER(OFFSET('Sanitation Data'!$S$11,0,10*ROW('Sanitation Data'!S152))),'Data Summary'!DM158="Yes"),OFFSET('Sanitation Data'!$S$11,0,10*ROW('Sanitation Data'!S152)),NA())</f>
        <v>#N/A</v>
      </c>
      <c r="AY158" s="86" t="e">
        <f ca="true">+IF(AND(ISNUMBER(OFFSET('Sanitation Data'!$S$12,0,10*ROW('Sanitation Data'!S152))),'Data Summary'!DN158="Yes"),OFFSET('Sanitation Data'!$S$12,0,10*ROW('Sanitation Data'!S152)),NA())</f>
        <v>#N/A</v>
      </c>
      <c r="AZ158" s="87" t="e">
        <f ca="true">+IF(AND(ISNUMBER(OFFSET('Hygiene Data'!$N$5,0,10*ROW('Hygiene Data'!N152))),'Data Summary'!DO158="Yes"),OFFSET('Hygiene Data'!$N$5,0,10*ROW('Hygiene Data'!N152)),NA())</f>
        <v>#N/A</v>
      </c>
      <c r="BA158" s="87" t="e">
        <f ca="true">+IF(AND(ISNUMBER(OFFSET('Hygiene Data'!$N$7,0,10*ROW('Hygiene Data'!N152))),'Data Summary'!DP158="Yes"),OFFSET('Hygiene Data'!$N$7,0,10*ROW('Hygiene Data'!N152)),NA())</f>
        <v>#N/A</v>
      </c>
      <c r="BB158" s="87" t="e">
        <f ca="true">+IF(AND(ISNUMBER(OFFSET('Hygiene Data'!$N$9,0,10*ROW('Hygiene Data'!N152))),'Data Summary'!DQ158="Yes"),OFFSET('Hygiene Data'!$N$9,0,10*ROW('Hygiene Data'!N152)),NA())</f>
        <v>#N/A</v>
      </c>
      <c r="BC158" s="87" t="e">
        <f ca="true">+IF(AND(ISNUMBER(OFFSET('Hygiene Data'!$O$5,0,10*ROW('Hygiene Data'!O152))),'Data Summary'!DR158="Yes"),OFFSET('Hygiene Data'!$O$5,0,10*ROW('Hygiene Data'!O152)),NA())</f>
        <v>#N/A</v>
      </c>
      <c r="BD158" s="87" t="e">
        <f ca="true">+IF(AND(ISNUMBER(OFFSET('Hygiene Data'!$O$7,0,10*ROW('Hygiene Data'!O152))),'Data Summary'!DS158="Yes"),OFFSET('Hygiene Data'!$O$7,0,10*ROW('Hygiene Data'!O152)),NA())</f>
        <v>#N/A</v>
      </c>
      <c r="BE158" s="87" t="e">
        <f ca="true">+IF(AND(ISNUMBER(OFFSET('Hygiene Data'!$O$9,0,10*ROW('Hygiene Data'!O152))),'Data Summary'!DT158="Yes"),OFFSET('Hygiene Data'!$O$9,0,10*ROW('Hygiene Data'!O152)),NA())</f>
        <v>#N/A</v>
      </c>
      <c r="BF158" s="87" t="e">
        <f ca="true">+IF(AND(ISNUMBER(OFFSET('Hygiene Data'!$P$5,0,10*ROW('Hygiene Data'!P152))),'Data Summary'!DU158="Yes"),OFFSET('Hygiene Data'!$P$5,0,10*ROW('Hygiene Data'!P152)),NA())</f>
        <v>#N/A</v>
      </c>
      <c r="BG158" s="87" t="e">
        <f ca="true">+IF(AND(ISNUMBER(OFFSET('Hygiene Data'!$P$7,0,10*ROW('Hygiene Data'!P152))),'Data Summary'!DV158="Yes"),OFFSET('Hygiene Data'!$P$7,0,10*ROW('Hygiene Data'!P152)),NA())</f>
        <v>#N/A</v>
      </c>
      <c r="BH158" s="87" t="e">
        <f ca="true">+IF(AND(ISNUMBER(OFFSET('Hygiene Data'!$P$9,0,10*ROW('Hygiene Data'!P152))),'Data Summary'!DW158="Yes"),OFFSET('Hygiene Data'!$P$9,0,10*ROW('Hygiene Data'!P152)),NA())</f>
        <v>#N/A</v>
      </c>
      <c r="BI158" s="87" t="e">
        <f ca="true">+IF(AND(ISNUMBER(OFFSET('Hygiene Data'!$Q$5,0,10*ROW('Hygiene Data'!Q152))),'Data Summary'!DX158="Yes"),OFFSET('Hygiene Data'!$Q$5,0,10*ROW('Hygiene Data'!Q152)),NA())</f>
        <v>#N/A</v>
      </c>
      <c r="BJ158" s="87" t="e">
        <f ca="true">+IF(AND(ISNUMBER(OFFSET('Hygiene Data'!$Q$7,0,10*ROW('Hygiene Data'!Q152))),'Data Summary'!DY158="Yes"),OFFSET('Hygiene Data'!$Q$7,0,10*ROW('Hygiene Data'!Q152)),NA())</f>
        <v>#N/A</v>
      </c>
      <c r="BK158" s="87" t="e">
        <f ca="true">+IF(AND(ISNUMBER(OFFSET('Hygiene Data'!$Q$9,0,10*ROW('Hygiene Data'!Q152))),'Data Summary'!DZ158="Yes"),OFFSET('Hygiene Data'!$Q$9,0,10*ROW('Hygiene Data'!Q152)),NA())</f>
        <v>#N/A</v>
      </c>
      <c r="BL158" s="87" t="e">
        <f ca="true">+IF(AND(ISNUMBER(OFFSET('Hygiene Data'!$R$5,0,10*ROW('Hygiene Data'!R152))),'Data Summary'!EA158="Yes"),OFFSET('Hygiene Data'!$R$5,0,10*ROW('Hygiene Data'!R152)),NA())</f>
        <v>#N/A</v>
      </c>
      <c r="BM158" s="87" t="e">
        <f ca="true">+IF(AND(ISNUMBER(OFFSET('Hygiene Data'!$R$7,0,10*ROW('Hygiene Data'!R152))),'Data Summary'!EB158="Yes"),OFFSET('Hygiene Data'!$R$7,0,10*ROW('Hygiene Data'!R152)),NA())</f>
        <v>#N/A</v>
      </c>
      <c r="BN158" s="87" t="e">
        <f ca="true">+IF(AND(ISNUMBER(OFFSET('Hygiene Data'!$R$9,0,10*ROW('Hygiene Data'!R152))),'Data Summary'!EC158="Yes"),OFFSET('Hygiene Data'!$R$9,0,10*ROW('Hygiene Data'!R152)),NA())</f>
        <v>#N/A</v>
      </c>
      <c r="BO158" s="87" t="e">
        <f ca="true">+IF(AND(ISNUMBER(OFFSET('Hygiene Data'!$S$5,0,10*ROW('Hygiene Data'!S152))),'Data Summary'!ED158="Yes"),OFFSET('Hygiene Data'!$S$5,0,10*ROW('Hygiene Data'!S152)),NA())</f>
        <v>#N/A</v>
      </c>
      <c r="BP158" s="87" t="e">
        <f ca="true">+IF(AND(ISNUMBER(OFFSET('Hygiene Data'!$S$7,0,10*ROW('Hygiene Data'!S152))),'Data Summary'!EE158="Yes"),OFFSET('Hygiene Data'!$S$7,0,10*ROW('Hygiene Data'!S152)),NA())</f>
        <v>#N/A</v>
      </c>
      <c r="BQ158" s="87" t="e">
        <f ca="true">+IF(AND(ISNUMBER(OFFSET('Hygiene Data'!$S$9,0,10*ROW('Hygiene Data'!S152))),'Data Summary'!EF158="Yes"),OFFSET('Hygiene Data'!$S$9,0,10*ROW('Hygiene Data'!S152)),NA())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Data'!$N$4,0,10*ROW('Water Data'!N153))),'Data Summary'!BS159="Yes"),100-OFFSET('Water Data'!$N$4,0,10*ROW('Water Data'!N153)),NA())</f>
        <v>#N/A</v>
      </c>
      <c r="E159" s="85" t="e">
        <f ca="true">+IF(AND(ISNUMBER(OFFSET('Water Data'!$N$6,0,10*ROW('Water Data'!N153))),'Data Summary'!BT159="Yes"),OFFSET('Water Data'!$N$6,0,10*ROW('Water Data'!N153)),NA())</f>
        <v>#N/A</v>
      </c>
      <c r="F159" s="85" t="e">
        <f ca="true">+IF(AND(ISNUMBER(OFFSET('Water Data'!$N$9,0,10*ROW('Water Data'!N153))),'Data Summary'!BU159="Yes"),OFFSET('Water Data'!$N$9,0,10*ROW('Water Data'!N153)),NA())</f>
        <v>#N/A</v>
      </c>
      <c r="G159" s="85" t="e">
        <f ca="true">+IF(AND(ISNUMBER(OFFSET('Water Data'!$O$4,0,10*ROW('Water Data'!O153))),'Data Summary'!BV159="Yes"),100-OFFSET('Water Data'!$O$4,0,10*ROW('Water Data'!O153)),NA())</f>
        <v>#N/A</v>
      </c>
      <c r="H159" s="85" t="e">
        <f ca="true">+IF(AND(ISNUMBER(OFFSET('Water Data'!$O$6,0,10*ROW('Water Data'!O153))),'Data Summary'!BW159="Yes"),OFFSET('Water Data'!$O$6,0,10*ROW('Water Data'!O153)),NA())</f>
        <v>#N/A</v>
      </c>
      <c r="I159" s="85" t="e">
        <f ca="true">+IF(AND(ISNUMBER(OFFSET('Water Data'!$O$9,0,10*ROW('Water Data'!O153))),'Data Summary'!BX159="Yes"),OFFSET('Water Data'!$O$9,0,10*ROW('Water Data'!O153)),NA())</f>
        <v>#N/A</v>
      </c>
      <c r="J159" s="85" t="e">
        <f ca="true">+IF(AND(ISNUMBER(OFFSET('Water Data'!$P$4,0,10*ROW('Water Data'!P153))),'Data Summary'!BY159="Yes"),100-OFFSET('Water Data'!$P$4,0,10*ROW('Water Data'!P153)),NA())</f>
        <v>#N/A</v>
      </c>
      <c r="K159" s="85" t="e">
        <f ca="true">+IF(AND(ISNUMBER(OFFSET('Water Data'!$P$6,0,10*ROW('Water Data'!P153))),'Data Summary'!BZ159="Yes"),OFFSET('Water Data'!$P$6,0,10*ROW('Water Data'!P153)),NA())</f>
        <v>#N/A</v>
      </c>
      <c r="L159" s="85" t="e">
        <f ca="true">+IF(AND(ISNUMBER(OFFSET('Water Data'!$P$9,0,10*ROW('Water Data'!P153))),'Data Summary'!CA159="Yes"),OFFSET('Water Data'!$P$9,0,10*ROW('Water Data'!P153)),NA())</f>
        <v>#N/A</v>
      </c>
      <c r="M159" s="85" t="e">
        <f ca="true">+IF(AND(ISNUMBER(OFFSET('Water Data'!$Q$4,0,10*ROW('Water Data'!Q153))),'Data Summary'!CB159="Yes"),100-OFFSET('Water Data'!$Q$4,0,10*ROW('Water Data'!Q153)),NA())</f>
        <v>#N/A</v>
      </c>
      <c r="N159" s="85" t="e">
        <f ca="true">+IF(AND(ISNUMBER(OFFSET('Water Data'!$Q$6,0,10*ROW('Water Data'!Q153))),'Data Summary'!CC159="Yes"),OFFSET('Water Data'!$Q$6,0,10*ROW('Water Data'!Q153)),NA())</f>
        <v>#N/A</v>
      </c>
      <c r="O159" s="85" t="e">
        <f ca="true">+IF(AND(ISNUMBER(OFFSET('Water Data'!$Q$9,0,10*ROW('Water Data'!Q153))),'Data Summary'!CD159="Yes"),OFFSET('Water Data'!$Q$9,0,10*ROW('Water Data'!Q153)),NA())</f>
        <v>#N/A</v>
      </c>
      <c r="P159" s="85" t="e">
        <f ca="true">+IF(AND(ISNUMBER(OFFSET('Water Data'!$R$4,0,10*ROW('Water Data'!R153))),'Data Summary'!CE159="Yes"),100-OFFSET('Water Data'!$R$4,0,10*ROW('Water Data'!R153)),NA())</f>
        <v>#N/A</v>
      </c>
      <c r="Q159" s="85" t="e">
        <f ca="true">+IF(AND(ISNUMBER(OFFSET('Water Data'!$R$6,0,10*ROW('Water Data'!R153))),'Data Summary'!CF159="Yes"),OFFSET('Water Data'!$R$6,0,10*ROW('Water Data'!R153)),NA())</f>
        <v>#N/A</v>
      </c>
      <c r="R159" s="85" t="e">
        <f ca="true">+IF(AND(ISNUMBER(OFFSET('Water Data'!$R$9,0,10*ROW('Water Data'!R153))),'Data Summary'!CG159="Yes"),OFFSET('Water Data'!$R$9,0,10*ROW('Water Data'!R153)),NA())</f>
        <v>#N/A</v>
      </c>
      <c r="S159" s="85" t="e">
        <f ca="true">+IF(AND(ISNUMBER(OFFSET('Water Data'!$S$4,0,10*ROW('Water Data'!S153))),'Data Summary'!CH159="Yes"),100-OFFSET('Water Data'!$S$4,0,10*ROW('Water Data'!S153)),NA())</f>
        <v>#N/A</v>
      </c>
      <c r="T159" s="85" t="e">
        <f ca="true">+IF(AND(ISNUMBER(OFFSET('Water Data'!$S$6,0,10*ROW('Water Data'!S153))),'Data Summary'!CI159="Yes"),OFFSET('Water Data'!$S$6,0,10*ROW('Water Data'!S153)),NA())</f>
        <v>#N/A</v>
      </c>
      <c r="U159" s="85" t="e">
        <f ca="true">+IF(AND(ISNUMBER(OFFSET('Water Data'!$S$9,0,10*ROW('Water Data'!S153))),'Data Summary'!CJ159="Yes"),OFFSET('Water Data'!$S$9,0,10*ROW('Water Data'!S153)),NA())</f>
        <v>#N/A</v>
      </c>
      <c r="V159" s="86" t="e">
        <f ca="true">+IF(AND(ISNUMBER(OFFSET('Sanitation Data'!$N$4,0,10*ROW('Sanitation Data'!N153))),'Data Summary'!CK159="Yes"),100-OFFSET('Sanitation Data'!$N$4,0,10*ROW('Sanitation Data'!N153)),NA())</f>
        <v>#N/A</v>
      </c>
      <c r="W159" s="86" t="e">
        <f ca="true">+IF(AND(ISNUMBER(OFFSET('Sanitation Data'!$N$6,0,10*ROW('Sanitation Data'!N153))),'Data Summary'!CL159="Yes"),OFFSET('Sanitation Data'!$N$6,0,10*ROW('Sanitation Data'!N153)),NA())</f>
        <v>#N/A</v>
      </c>
      <c r="X159" s="86" t="e">
        <f ca="true">+IF(AND(ISNUMBER(OFFSET('Sanitation Data'!$N$10,0,10*ROW('Sanitation Data'!N153))),'Data Summary'!CM159="Yes"),OFFSET('Sanitation Data'!$N$10,0,10*ROW('Sanitation Data'!N153)),NA())</f>
        <v>#N/A</v>
      </c>
      <c r="Y159" s="86" t="e">
        <f ca="true">+IF(AND(ISNUMBER(OFFSET('Sanitation Data'!$N$11,0,10*ROW('Sanitation Data'!N153))),'Data Summary'!CN159="Yes"),OFFSET('Sanitation Data'!$N$11,0,10*ROW('Sanitation Data'!N153)),NA())</f>
        <v>#N/A</v>
      </c>
      <c r="Z159" s="86" t="e">
        <f ca="true">+IF(AND(ISNUMBER(OFFSET('Sanitation Data'!$N$12,0,10*ROW('Sanitation Data'!N153))),'Data Summary'!CO159="Yes"),OFFSET('Sanitation Data'!$N$12,0,10*ROW('Sanitation Data'!N153)),NA())</f>
        <v>#N/A</v>
      </c>
      <c r="AA159" s="86" t="e">
        <f ca="true">+IF(AND(ISNUMBER(OFFSET('Sanitation Data'!$O$4,0,10*ROW('Sanitation Data'!O153))),'Data Summary'!CP159="Yes"),100-OFFSET('Sanitation Data'!$O$4,0,10*ROW('Sanitation Data'!O153)),NA())</f>
        <v>#N/A</v>
      </c>
      <c r="AB159" s="86" t="e">
        <f ca="true">+IF(AND(ISNUMBER(OFFSET('Sanitation Data'!$O$6,0,10*ROW('Sanitation Data'!O153))),'Data Summary'!CQ159="Yes"),OFFSET('Sanitation Data'!$O$6,0,10*ROW('Sanitation Data'!O153)),NA())</f>
        <v>#N/A</v>
      </c>
      <c r="AC159" s="86" t="e">
        <f ca="true">+IF(AND(ISNUMBER(OFFSET('Sanitation Data'!$O$10,0,10*ROW('Sanitation Data'!O153))),'Data Summary'!CR159="Yes"),OFFSET('Sanitation Data'!$O$10,0,10*ROW('Sanitation Data'!O153)),NA())</f>
        <v>#N/A</v>
      </c>
      <c r="AD159" s="86" t="e">
        <f ca="true">+IF(AND(ISNUMBER(OFFSET('Sanitation Data'!$O$11,0,10*ROW('Sanitation Data'!O153))),'Data Summary'!CS159="Yes"),OFFSET('Sanitation Data'!$O$11,0,10*ROW('Sanitation Data'!O153)),NA())</f>
        <v>#N/A</v>
      </c>
      <c r="AE159" s="86" t="e">
        <f ca="true">+IF(AND(ISNUMBER(OFFSET('Sanitation Data'!$O$12,0,10*ROW('Sanitation Data'!O153))),'Data Summary'!CT159="Yes"),OFFSET('Sanitation Data'!$O$12,0,10*ROW('Sanitation Data'!O153)),NA())</f>
        <v>#N/A</v>
      </c>
      <c r="AF159" s="86" t="e">
        <f ca="true">+IF(AND(ISNUMBER(OFFSET('Sanitation Data'!$P$4,0,10*ROW('Sanitation Data'!P153))),'Data Summary'!CU159="Yes"),100-OFFSET('Sanitation Data'!$P$4,0,10*ROW('Sanitation Data'!P153)),NA())</f>
        <v>#N/A</v>
      </c>
      <c r="AG159" s="86" t="e">
        <f ca="true">+IF(AND(ISNUMBER(OFFSET('Sanitation Data'!$P$6,0,10*ROW('Sanitation Data'!P153))),'Data Summary'!CV159="Yes"),OFFSET('Sanitation Data'!$P$6,0,10*ROW('Sanitation Data'!P153)),NA())</f>
        <v>#N/A</v>
      </c>
      <c r="AH159" s="86" t="e">
        <f ca="true">+IF(AND(ISNUMBER(OFFSET('Sanitation Data'!$P$10,0,10*ROW('Sanitation Data'!P153))),'Data Summary'!CW159="Yes"),OFFSET('Sanitation Data'!$P$10,0,10*ROW('Sanitation Data'!P153)),NA())</f>
        <v>#N/A</v>
      </c>
      <c r="AI159" s="86" t="e">
        <f ca="true">+IF(AND(ISNUMBER(OFFSET('Sanitation Data'!$P$11,0,10*ROW('Sanitation Data'!P153))),'Data Summary'!CX159="Yes"),OFFSET('Sanitation Data'!$P$11,0,10*ROW('Sanitation Data'!P153)),NA())</f>
        <v>#N/A</v>
      </c>
      <c r="AJ159" s="86" t="e">
        <f ca="true">+IF(AND(ISNUMBER(OFFSET('Sanitation Data'!$P$12,0,10*ROW('Sanitation Data'!P153))),'Data Summary'!CY159="Yes"),OFFSET('Sanitation Data'!$P$12,0,10*ROW('Sanitation Data'!P153)),NA())</f>
        <v>#N/A</v>
      </c>
      <c r="AK159" s="86" t="e">
        <f ca="true">+IF(AND(ISNUMBER(OFFSET('Sanitation Data'!$Q$4,0,10*ROW('Sanitation Data'!Q153))),'Data Summary'!CZ159="Yes"),100-OFFSET('Sanitation Data'!$Q$4,0,10*ROW('Sanitation Data'!Q153)),NA())</f>
        <v>#N/A</v>
      </c>
      <c r="AL159" s="86" t="e">
        <f ca="true">+IF(AND(ISNUMBER(OFFSET('Sanitation Data'!$Q$6,0,10*ROW('Sanitation Data'!Q153))),'Data Summary'!DA159="Yes"),OFFSET('Sanitation Data'!$Q$6,0,10*ROW('Sanitation Data'!Q153)),NA())</f>
        <v>#N/A</v>
      </c>
      <c r="AM159" s="86" t="e">
        <f ca="true">+IF(AND(ISNUMBER(OFFSET('Sanitation Data'!$Q$10,0,10*ROW('Sanitation Data'!Q153))),'Data Summary'!DB159="Yes"),OFFSET('Sanitation Data'!$Q$10,0,10*ROW('Sanitation Data'!Q153)),NA())</f>
        <v>#N/A</v>
      </c>
      <c r="AN159" s="86" t="e">
        <f ca="true">+IF(AND(ISNUMBER(OFFSET('Sanitation Data'!$Q$11,0,10*ROW('Sanitation Data'!Q153))),'Data Summary'!DC159="Yes"),OFFSET('Sanitation Data'!$Q$11,0,10*ROW('Sanitation Data'!Q153)),NA())</f>
        <v>#N/A</v>
      </c>
      <c r="AO159" s="86" t="e">
        <f ca="true">+IF(AND(ISNUMBER(OFFSET('Sanitation Data'!$Q$12,0,10*ROW('Sanitation Data'!Q153))),'Data Summary'!DD159="Yes"),OFFSET('Sanitation Data'!$Q$12,0,10*ROW('Sanitation Data'!Q153)),NA())</f>
        <v>#N/A</v>
      </c>
      <c r="AP159" s="86" t="e">
        <f ca="true">+IF(AND(ISNUMBER(OFFSET('Sanitation Data'!$R$4,0,10*ROW('Sanitation Data'!R153))),'Data Summary'!DE159="Yes"),100-OFFSET('Sanitation Data'!$R$4,0,10*ROW('Sanitation Data'!R153)),NA())</f>
        <v>#N/A</v>
      </c>
      <c r="AQ159" s="86" t="e">
        <f ca="true">+IF(AND(ISNUMBER(OFFSET('Sanitation Data'!$R$6,0,10*ROW('Sanitation Data'!R153))),'Data Summary'!DF159="Yes"),OFFSET('Sanitation Data'!$R$6,0,10*ROW('Sanitation Data'!R153)),NA())</f>
        <v>#N/A</v>
      </c>
      <c r="AR159" s="86" t="e">
        <f ca="true">+IF(AND(ISNUMBER(OFFSET('Sanitation Data'!$R$10,0,10*ROW('Sanitation Data'!R153))),'Data Summary'!DG159="Yes"),OFFSET('Sanitation Data'!$R$10,0,10*ROW('Sanitation Data'!R153)),NA())</f>
        <v>#N/A</v>
      </c>
      <c r="AS159" s="86" t="e">
        <f ca="true">+IF(AND(ISNUMBER(OFFSET('Sanitation Data'!$R$11,0,10*ROW('Sanitation Data'!R153))),'Data Summary'!DH159="Yes"),OFFSET('Sanitation Data'!$R$11,0,10*ROW('Sanitation Data'!R153)),NA())</f>
        <v>#N/A</v>
      </c>
      <c r="AT159" s="86" t="e">
        <f ca="true">+IF(AND(ISNUMBER(OFFSET('Sanitation Data'!$R$12,0,10*ROW('Sanitation Data'!R153))),'Data Summary'!DI159="Yes"),OFFSET('Sanitation Data'!$R$12,0,10*ROW('Sanitation Data'!R153)),NA())</f>
        <v>#N/A</v>
      </c>
      <c r="AU159" s="86" t="e">
        <f ca="true">+IF(AND(ISNUMBER(OFFSET('Sanitation Data'!$S$4,0,10*ROW('Sanitation Data'!S153))),'Data Summary'!DJ159="Yes"),100-OFFSET('Sanitation Data'!$S$4,0,10*ROW('Sanitation Data'!S153)),NA())</f>
        <v>#N/A</v>
      </c>
      <c r="AV159" s="86" t="e">
        <f ca="true">+IF(AND(ISNUMBER(OFFSET('Sanitation Data'!$S$6,0,10*ROW('Sanitation Data'!S153))),'Data Summary'!DK159="Yes"),OFFSET('Sanitation Data'!$S$6,0,10*ROW('Sanitation Data'!S153)),NA())</f>
        <v>#N/A</v>
      </c>
      <c r="AW159" s="86" t="e">
        <f ca="true">+IF(AND(ISNUMBER(OFFSET('Sanitation Data'!$S$10,0,10*ROW('Sanitation Data'!S153))),'Data Summary'!DL159="Yes"),OFFSET('Sanitation Data'!$S$10,0,10*ROW('Sanitation Data'!S153)),NA())</f>
        <v>#N/A</v>
      </c>
      <c r="AX159" s="86" t="e">
        <f ca="true">+IF(AND(ISNUMBER(OFFSET('Sanitation Data'!$S$11,0,10*ROW('Sanitation Data'!S153))),'Data Summary'!DM159="Yes"),OFFSET('Sanitation Data'!$S$11,0,10*ROW('Sanitation Data'!S153)),NA())</f>
        <v>#N/A</v>
      </c>
      <c r="AY159" s="86" t="e">
        <f ca="true">+IF(AND(ISNUMBER(OFFSET('Sanitation Data'!$S$12,0,10*ROW('Sanitation Data'!S153))),'Data Summary'!DN159="Yes"),OFFSET('Sanitation Data'!$S$12,0,10*ROW('Sanitation Data'!S153)),NA())</f>
        <v>#N/A</v>
      </c>
      <c r="AZ159" s="87" t="e">
        <f ca="true">+IF(AND(ISNUMBER(OFFSET('Hygiene Data'!$N$5,0,10*ROW('Hygiene Data'!N153))),'Data Summary'!DO159="Yes"),OFFSET('Hygiene Data'!$N$5,0,10*ROW('Hygiene Data'!N153)),NA())</f>
        <v>#N/A</v>
      </c>
      <c r="BA159" s="87" t="e">
        <f ca="true">+IF(AND(ISNUMBER(OFFSET('Hygiene Data'!$N$7,0,10*ROW('Hygiene Data'!N153))),'Data Summary'!DP159="Yes"),OFFSET('Hygiene Data'!$N$7,0,10*ROW('Hygiene Data'!N153)),NA())</f>
        <v>#N/A</v>
      </c>
      <c r="BB159" s="87" t="e">
        <f ca="true">+IF(AND(ISNUMBER(OFFSET('Hygiene Data'!$N$9,0,10*ROW('Hygiene Data'!N153))),'Data Summary'!DQ159="Yes"),OFFSET('Hygiene Data'!$N$9,0,10*ROW('Hygiene Data'!N153)),NA())</f>
        <v>#N/A</v>
      </c>
      <c r="BC159" s="87" t="e">
        <f ca="true">+IF(AND(ISNUMBER(OFFSET('Hygiene Data'!$O$5,0,10*ROW('Hygiene Data'!O153))),'Data Summary'!DR159="Yes"),OFFSET('Hygiene Data'!$O$5,0,10*ROW('Hygiene Data'!O153)),NA())</f>
        <v>#N/A</v>
      </c>
      <c r="BD159" s="87" t="e">
        <f ca="true">+IF(AND(ISNUMBER(OFFSET('Hygiene Data'!$O$7,0,10*ROW('Hygiene Data'!O153))),'Data Summary'!DS159="Yes"),OFFSET('Hygiene Data'!$O$7,0,10*ROW('Hygiene Data'!O153)),NA())</f>
        <v>#N/A</v>
      </c>
      <c r="BE159" s="87" t="e">
        <f ca="true">+IF(AND(ISNUMBER(OFFSET('Hygiene Data'!$O$9,0,10*ROW('Hygiene Data'!O153))),'Data Summary'!DT159="Yes"),OFFSET('Hygiene Data'!$O$9,0,10*ROW('Hygiene Data'!O153)),NA())</f>
        <v>#N/A</v>
      </c>
      <c r="BF159" s="87" t="e">
        <f ca="true">+IF(AND(ISNUMBER(OFFSET('Hygiene Data'!$P$5,0,10*ROW('Hygiene Data'!P153))),'Data Summary'!DU159="Yes"),OFFSET('Hygiene Data'!$P$5,0,10*ROW('Hygiene Data'!P153)),NA())</f>
        <v>#N/A</v>
      </c>
      <c r="BG159" s="87" t="e">
        <f ca="true">+IF(AND(ISNUMBER(OFFSET('Hygiene Data'!$P$7,0,10*ROW('Hygiene Data'!P153))),'Data Summary'!DV159="Yes"),OFFSET('Hygiene Data'!$P$7,0,10*ROW('Hygiene Data'!P153)),NA())</f>
        <v>#N/A</v>
      </c>
      <c r="BH159" s="87" t="e">
        <f ca="true">+IF(AND(ISNUMBER(OFFSET('Hygiene Data'!$P$9,0,10*ROW('Hygiene Data'!P153))),'Data Summary'!DW159="Yes"),OFFSET('Hygiene Data'!$P$9,0,10*ROW('Hygiene Data'!P153)),NA())</f>
        <v>#N/A</v>
      </c>
      <c r="BI159" s="87" t="e">
        <f ca="true">+IF(AND(ISNUMBER(OFFSET('Hygiene Data'!$Q$5,0,10*ROW('Hygiene Data'!Q153))),'Data Summary'!DX159="Yes"),OFFSET('Hygiene Data'!$Q$5,0,10*ROW('Hygiene Data'!Q153)),NA())</f>
        <v>#N/A</v>
      </c>
      <c r="BJ159" s="87" t="e">
        <f ca="true">+IF(AND(ISNUMBER(OFFSET('Hygiene Data'!$Q$7,0,10*ROW('Hygiene Data'!Q153))),'Data Summary'!DY159="Yes"),OFFSET('Hygiene Data'!$Q$7,0,10*ROW('Hygiene Data'!Q153)),NA())</f>
        <v>#N/A</v>
      </c>
      <c r="BK159" s="87" t="e">
        <f ca="true">+IF(AND(ISNUMBER(OFFSET('Hygiene Data'!$Q$9,0,10*ROW('Hygiene Data'!Q153))),'Data Summary'!DZ159="Yes"),OFFSET('Hygiene Data'!$Q$9,0,10*ROW('Hygiene Data'!Q153)),NA())</f>
        <v>#N/A</v>
      </c>
      <c r="BL159" s="87" t="e">
        <f ca="true">+IF(AND(ISNUMBER(OFFSET('Hygiene Data'!$R$5,0,10*ROW('Hygiene Data'!R153))),'Data Summary'!EA159="Yes"),OFFSET('Hygiene Data'!$R$5,0,10*ROW('Hygiene Data'!R153)),NA())</f>
        <v>#N/A</v>
      </c>
      <c r="BM159" s="87" t="e">
        <f ca="true">+IF(AND(ISNUMBER(OFFSET('Hygiene Data'!$R$7,0,10*ROW('Hygiene Data'!R153))),'Data Summary'!EB159="Yes"),OFFSET('Hygiene Data'!$R$7,0,10*ROW('Hygiene Data'!R153)),NA())</f>
        <v>#N/A</v>
      </c>
      <c r="BN159" s="87" t="e">
        <f ca="true">+IF(AND(ISNUMBER(OFFSET('Hygiene Data'!$R$9,0,10*ROW('Hygiene Data'!R153))),'Data Summary'!EC159="Yes"),OFFSET('Hygiene Data'!$R$9,0,10*ROW('Hygiene Data'!R153)),NA())</f>
        <v>#N/A</v>
      </c>
      <c r="BO159" s="87" t="e">
        <f ca="true">+IF(AND(ISNUMBER(OFFSET('Hygiene Data'!$S$5,0,10*ROW('Hygiene Data'!S153))),'Data Summary'!ED159="Yes"),OFFSET('Hygiene Data'!$S$5,0,10*ROW('Hygiene Data'!S153)),NA())</f>
        <v>#N/A</v>
      </c>
      <c r="BP159" s="87" t="e">
        <f ca="true">+IF(AND(ISNUMBER(OFFSET('Hygiene Data'!$S$7,0,10*ROW('Hygiene Data'!S153))),'Data Summary'!EE159="Yes"),OFFSET('Hygiene Data'!$S$7,0,10*ROW('Hygiene Data'!S153)),NA())</f>
        <v>#N/A</v>
      </c>
      <c r="BQ159" s="87" t="e">
        <f ca="true">+IF(AND(ISNUMBER(OFFSET('Hygiene Data'!$S$9,0,10*ROW('Hygiene Data'!S153))),'Data Summary'!EF159="Yes"),OFFSET('Hygiene Data'!$S$9,0,10*ROW('Hygiene Data'!S153)),NA())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Data'!$N$4,0,10*ROW('Water Data'!N154))),'Data Summary'!BS160="Yes"),100-OFFSET('Water Data'!$N$4,0,10*ROW('Water Data'!N154)),NA())</f>
        <v>#N/A</v>
      </c>
      <c r="E160" s="85" t="e">
        <f ca="true">+IF(AND(ISNUMBER(OFFSET('Water Data'!$N$6,0,10*ROW('Water Data'!N154))),'Data Summary'!BT160="Yes"),OFFSET('Water Data'!$N$6,0,10*ROW('Water Data'!N154)),NA())</f>
        <v>#N/A</v>
      </c>
      <c r="F160" s="85" t="e">
        <f ca="true">+IF(AND(ISNUMBER(OFFSET('Water Data'!$N$9,0,10*ROW('Water Data'!N154))),'Data Summary'!BU160="Yes"),OFFSET('Water Data'!$N$9,0,10*ROW('Water Data'!N154)),NA())</f>
        <v>#N/A</v>
      </c>
      <c r="G160" s="85" t="e">
        <f ca="true">+IF(AND(ISNUMBER(OFFSET('Water Data'!$O$4,0,10*ROW('Water Data'!O154))),'Data Summary'!BV160="Yes"),100-OFFSET('Water Data'!$O$4,0,10*ROW('Water Data'!O154)),NA())</f>
        <v>#N/A</v>
      </c>
      <c r="H160" s="85" t="e">
        <f ca="true">+IF(AND(ISNUMBER(OFFSET('Water Data'!$O$6,0,10*ROW('Water Data'!O154))),'Data Summary'!BW160="Yes"),OFFSET('Water Data'!$O$6,0,10*ROW('Water Data'!O154)),NA())</f>
        <v>#N/A</v>
      </c>
      <c r="I160" s="85" t="e">
        <f ca="true">+IF(AND(ISNUMBER(OFFSET('Water Data'!$O$9,0,10*ROW('Water Data'!O154))),'Data Summary'!BX160="Yes"),OFFSET('Water Data'!$O$9,0,10*ROW('Water Data'!O154)),NA())</f>
        <v>#N/A</v>
      </c>
      <c r="J160" s="85" t="e">
        <f ca="true">+IF(AND(ISNUMBER(OFFSET('Water Data'!$P$4,0,10*ROW('Water Data'!P154))),'Data Summary'!BY160="Yes"),100-OFFSET('Water Data'!$P$4,0,10*ROW('Water Data'!P154)),NA())</f>
        <v>#N/A</v>
      </c>
      <c r="K160" s="85" t="e">
        <f ca="true">+IF(AND(ISNUMBER(OFFSET('Water Data'!$P$6,0,10*ROW('Water Data'!P154))),'Data Summary'!BZ160="Yes"),OFFSET('Water Data'!$P$6,0,10*ROW('Water Data'!P154)),NA())</f>
        <v>#N/A</v>
      </c>
      <c r="L160" s="85" t="e">
        <f ca="true">+IF(AND(ISNUMBER(OFFSET('Water Data'!$P$9,0,10*ROW('Water Data'!P154))),'Data Summary'!CA160="Yes"),OFFSET('Water Data'!$P$9,0,10*ROW('Water Data'!P154)),NA())</f>
        <v>#N/A</v>
      </c>
      <c r="M160" s="85" t="e">
        <f ca="true">+IF(AND(ISNUMBER(OFFSET('Water Data'!$Q$4,0,10*ROW('Water Data'!Q154))),'Data Summary'!CB160="Yes"),100-OFFSET('Water Data'!$Q$4,0,10*ROW('Water Data'!Q154)),NA())</f>
        <v>#N/A</v>
      </c>
      <c r="N160" s="85" t="e">
        <f ca="true">+IF(AND(ISNUMBER(OFFSET('Water Data'!$Q$6,0,10*ROW('Water Data'!Q154))),'Data Summary'!CC160="Yes"),OFFSET('Water Data'!$Q$6,0,10*ROW('Water Data'!Q154)),NA())</f>
        <v>#N/A</v>
      </c>
      <c r="O160" s="85" t="e">
        <f ca="true">+IF(AND(ISNUMBER(OFFSET('Water Data'!$Q$9,0,10*ROW('Water Data'!Q154))),'Data Summary'!CD160="Yes"),OFFSET('Water Data'!$Q$9,0,10*ROW('Water Data'!Q154)),NA())</f>
        <v>#N/A</v>
      </c>
      <c r="P160" s="85" t="e">
        <f ca="true">+IF(AND(ISNUMBER(OFFSET('Water Data'!$R$4,0,10*ROW('Water Data'!R154))),'Data Summary'!CE160="Yes"),100-OFFSET('Water Data'!$R$4,0,10*ROW('Water Data'!R154)),NA())</f>
        <v>#N/A</v>
      </c>
      <c r="Q160" s="85" t="e">
        <f ca="true">+IF(AND(ISNUMBER(OFFSET('Water Data'!$R$6,0,10*ROW('Water Data'!R154))),'Data Summary'!CF160="Yes"),OFFSET('Water Data'!$R$6,0,10*ROW('Water Data'!R154)),NA())</f>
        <v>#N/A</v>
      </c>
      <c r="R160" s="85" t="e">
        <f ca="true">+IF(AND(ISNUMBER(OFFSET('Water Data'!$R$9,0,10*ROW('Water Data'!R154))),'Data Summary'!CG160="Yes"),OFFSET('Water Data'!$R$9,0,10*ROW('Water Data'!R154)),NA())</f>
        <v>#N/A</v>
      </c>
      <c r="S160" s="85" t="e">
        <f ca="true">+IF(AND(ISNUMBER(OFFSET('Water Data'!$S$4,0,10*ROW('Water Data'!S154))),'Data Summary'!CH160="Yes"),100-OFFSET('Water Data'!$S$4,0,10*ROW('Water Data'!S154)),NA())</f>
        <v>#N/A</v>
      </c>
      <c r="T160" s="85" t="e">
        <f ca="true">+IF(AND(ISNUMBER(OFFSET('Water Data'!$S$6,0,10*ROW('Water Data'!S154))),'Data Summary'!CI160="Yes"),OFFSET('Water Data'!$S$6,0,10*ROW('Water Data'!S154)),NA())</f>
        <v>#N/A</v>
      </c>
      <c r="U160" s="85" t="e">
        <f ca="true">+IF(AND(ISNUMBER(OFFSET('Water Data'!$S$9,0,10*ROW('Water Data'!S154))),'Data Summary'!CJ160="Yes"),OFFSET('Water Data'!$S$9,0,10*ROW('Water Data'!S154)),NA())</f>
        <v>#N/A</v>
      </c>
      <c r="V160" s="86" t="e">
        <f ca="true">+IF(AND(ISNUMBER(OFFSET('Sanitation Data'!$N$4,0,10*ROW('Sanitation Data'!N154))),'Data Summary'!CK160="Yes"),100-OFFSET('Sanitation Data'!$N$4,0,10*ROW('Sanitation Data'!N154)),NA())</f>
        <v>#N/A</v>
      </c>
      <c r="W160" s="86" t="e">
        <f ca="true">+IF(AND(ISNUMBER(OFFSET('Sanitation Data'!$N$6,0,10*ROW('Sanitation Data'!N154))),'Data Summary'!CL160="Yes"),OFFSET('Sanitation Data'!$N$6,0,10*ROW('Sanitation Data'!N154)),NA())</f>
        <v>#N/A</v>
      </c>
      <c r="X160" s="86" t="e">
        <f ca="true">+IF(AND(ISNUMBER(OFFSET('Sanitation Data'!$N$10,0,10*ROW('Sanitation Data'!N154))),'Data Summary'!CM160="Yes"),OFFSET('Sanitation Data'!$N$10,0,10*ROW('Sanitation Data'!N154)),NA())</f>
        <v>#N/A</v>
      </c>
      <c r="Y160" s="86" t="e">
        <f ca="true">+IF(AND(ISNUMBER(OFFSET('Sanitation Data'!$N$11,0,10*ROW('Sanitation Data'!N154))),'Data Summary'!CN160="Yes"),OFFSET('Sanitation Data'!$N$11,0,10*ROW('Sanitation Data'!N154)),NA())</f>
        <v>#N/A</v>
      </c>
      <c r="Z160" s="86" t="e">
        <f ca="true">+IF(AND(ISNUMBER(OFFSET('Sanitation Data'!$N$12,0,10*ROW('Sanitation Data'!N154))),'Data Summary'!CO160="Yes"),OFFSET('Sanitation Data'!$N$12,0,10*ROW('Sanitation Data'!N154)),NA())</f>
        <v>#N/A</v>
      </c>
      <c r="AA160" s="86" t="e">
        <f ca="true">+IF(AND(ISNUMBER(OFFSET('Sanitation Data'!$O$4,0,10*ROW('Sanitation Data'!O154))),'Data Summary'!CP160="Yes"),100-OFFSET('Sanitation Data'!$O$4,0,10*ROW('Sanitation Data'!O154)),NA())</f>
        <v>#N/A</v>
      </c>
      <c r="AB160" s="86" t="e">
        <f ca="true">+IF(AND(ISNUMBER(OFFSET('Sanitation Data'!$O$6,0,10*ROW('Sanitation Data'!O154))),'Data Summary'!CQ160="Yes"),OFFSET('Sanitation Data'!$O$6,0,10*ROW('Sanitation Data'!O154)),NA())</f>
        <v>#N/A</v>
      </c>
      <c r="AC160" s="86" t="e">
        <f ca="true">+IF(AND(ISNUMBER(OFFSET('Sanitation Data'!$O$10,0,10*ROW('Sanitation Data'!O154))),'Data Summary'!CR160="Yes"),OFFSET('Sanitation Data'!$O$10,0,10*ROW('Sanitation Data'!O154)),NA())</f>
        <v>#N/A</v>
      </c>
      <c r="AD160" s="86" t="e">
        <f ca="true">+IF(AND(ISNUMBER(OFFSET('Sanitation Data'!$O$11,0,10*ROW('Sanitation Data'!O154))),'Data Summary'!CS160="Yes"),OFFSET('Sanitation Data'!$O$11,0,10*ROW('Sanitation Data'!O154)),NA())</f>
        <v>#N/A</v>
      </c>
      <c r="AE160" s="86" t="e">
        <f ca="true">+IF(AND(ISNUMBER(OFFSET('Sanitation Data'!$O$12,0,10*ROW('Sanitation Data'!O154))),'Data Summary'!CT160="Yes"),OFFSET('Sanitation Data'!$O$12,0,10*ROW('Sanitation Data'!O154)),NA())</f>
        <v>#N/A</v>
      </c>
      <c r="AF160" s="86" t="e">
        <f ca="true">+IF(AND(ISNUMBER(OFFSET('Sanitation Data'!$P$4,0,10*ROW('Sanitation Data'!P154))),'Data Summary'!CU160="Yes"),100-OFFSET('Sanitation Data'!$P$4,0,10*ROW('Sanitation Data'!P154)),NA())</f>
        <v>#N/A</v>
      </c>
      <c r="AG160" s="86" t="e">
        <f ca="true">+IF(AND(ISNUMBER(OFFSET('Sanitation Data'!$P$6,0,10*ROW('Sanitation Data'!P154))),'Data Summary'!CV160="Yes"),OFFSET('Sanitation Data'!$P$6,0,10*ROW('Sanitation Data'!P154)),NA())</f>
        <v>#N/A</v>
      </c>
      <c r="AH160" s="86" t="e">
        <f ca="true">+IF(AND(ISNUMBER(OFFSET('Sanitation Data'!$P$10,0,10*ROW('Sanitation Data'!P154))),'Data Summary'!CW160="Yes"),OFFSET('Sanitation Data'!$P$10,0,10*ROW('Sanitation Data'!P154)),NA())</f>
        <v>#N/A</v>
      </c>
      <c r="AI160" s="86" t="e">
        <f ca="true">+IF(AND(ISNUMBER(OFFSET('Sanitation Data'!$P$11,0,10*ROW('Sanitation Data'!P154))),'Data Summary'!CX160="Yes"),OFFSET('Sanitation Data'!$P$11,0,10*ROW('Sanitation Data'!P154)),NA())</f>
        <v>#N/A</v>
      </c>
      <c r="AJ160" s="86" t="e">
        <f ca="true">+IF(AND(ISNUMBER(OFFSET('Sanitation Data'!$P$12,0,10*ROW('Sanitation Data'!P154))),'Data Summary'!CY160="Yes"),OFFSET('Sanitation Data'!$P$12,0,10*ROW('Sanitation Data'!P154)),NA())</f>
        <v>#N/A</v>
      </c>
      <c r="AK160" s="86" t="e">
        <f ca="true">+IF(AND(ISNUMBER(OFFSET('Sanitation Data'!$Q$4,0,10*ROW('Sanitation Data'!Q154))),'Data Summary'!CZ160="Yes"),100-OFFSET('Sanitation Data'!$Q$4,0,10*ROW('Sanitation Data'!Q154)),NA())</f>
        <v>#N/A</v>
      </c>
      <c r="AL160" s="86" t="e">
        <f ca="true">+IF(AND(ISNUMBER(OFFSET('Sanitation Data'!$Q$6,0,10*ROW('Sanitation Data'!Q154))),'Data Summary'!DA160="Yes"),OFFSET('Sanitation Data'!$Q$6,0,10*ROW('Sanitation Data'!Q154)),NA())</f>
        <v>#N/A</v>
      </c>
      <c r="AM160" s="86" t="e">
        <f ca="true">+IF(AND(ISNUMBER(OFFSET('Sanitation Data'!$Q$10,0,10*ROW('Sanitation Data'!Q154))),'Data Summary'!DB160="Yes"),OFFSET('Sanitation Data'!$Q$10,0,10*ROW('Sanitation Data'!Q154)),NA())</f>
        <v>#N/A</v>
      </c>
      <c r="AN160" s="86" t="e">
        <f ca="true">+IF(AND(ISNUMBER(OFFSET('Sanitation Data'!$Q$11,0,10*ROW('Sanitation Data'!Q154))),'Data Summary'!DC160="Yes"),OFFSET('Sanitation Data'!$Q$11,0,10*ROW('Sanitation Data'!Q154)),NA())</f>
        <v>#N/A</v>
      </c>
      <c r="AO160" s="86" t="e">
        <f ca="true">+IF(AND(ISNUMBER(OFFSET('Sanitation Data'!$Q$12,0,10*ROW('Sanitation Data'!Q154))),'Data Summary'!DD160="Yes"),OFFSET('Sanitation Data'!$Q$12,0,10*ROW('Sanitation Data'!Q154)),NA())</f>
        <v>#N/A</v>
      </c>
      <c r="AP160" s="86" t="e">
        <f ca="true">+IF(AND(ISNUMBER(OFFSET('Sanitation Data'!$R$4,0,10*ROW('Sanitation Data'!R154))),'Data Summary'!DE160="Yes"),100-OFFSET('Sanitation Data'!$R$4,0,10*ROW('Sanitation Data'!R154)),NA())</f>
        <v>#N/A</v>
      </c>
      <c r="AQ160" s="86" t="e">
        <f ca="true">+IF(AND(ISNUMBER(OFFSET('Sanitation Data'!$R$6,0,10*ROW('Sanitation Data'!R154))),'Data Summary'!DF160="Yes"),OFFSET('Sanitation Data'!$R$6,0,10*ROW('Sanitation Data'!R154)),NA())</f>
        <v>#N/A</v>
      </c>
      <c r="AR160" s="86" t="e">
        <f ca="true">+IF(AND(ISNUMBER(OFFSET('Sanitation Data'!$R$10,0,10*ROW('Sanitation Data'!R154))),'Data Summary'!DG160="Yes"),OFFSET('Sanitation Data'!$R$10,0,10*ROW('Sanitation Data'!R154)),NA())</f>
        <v>#N/A</v>
      </c>
      <c r="AS160" s="86" t="e">
        <f ca="true">+IF(AND(ISNUMBER(OFFSET('Sanitation Data'!$R$11,0,10*ROW('Sanitation Data'!R154))),'Data Summary'!DH160="Yes"),OFFSET('Sanitation Data'!$R$11,0,10*ROW('Sanitation Data'!R154)),NA())</f>
        <v>#N/A</v>
      </c>
      <c r="AT160" s="86" t="e">
        <f ca="true">+IF(AND(ISNUMBER(OFFSET('Sanitation Data'!$R$12,0,10*ROW('Sanitation Data'!R154))),'Data Summary'!DI160="Yes"),OFFSET('Sanitation Data'!$R$12,0,10*ROW('Sanitation Data'!R154)),NA())</f>
        <v>#N/A</v>
      </c>
      <c r="AU160" s="86" t="e">
        <f ca="true">+IF(AND(ISNUMBER(OFFSET('Sanitation Data'!$S$4,0,10*ROW('Sanitation Data'!S154))),'Data Summary'!DJ160="Yes"),100-OFFSET('Sanitation Data'!$S$4,0,10*ROW('Sanitation Data'!S154)),NA())</f>
        <v>#N/A</v>
      </c>
      <c r="AV160" s="86" t="e">
        <f ca="true">+IF(AND(ISNUMBER(OFFSET('Sanitation Data'!$S$6,0,10*ROW('Sanitation Data'!S154))),'Data Summary'!DK160="Yes"),OFFSET('Sanitation Data'!$S$6,0,10*ROW('Sanitation Data'!S154)),NA())</f>
        <v>#N/A</v>
      </c>
      <c r="AW160" s="86" t="e">
        <f ca="true">+IF(AND(ISNUMBER(OFFSET('Sanitation Data'!$S$10,0,10*ROW('Sanitation Data'!S154))),'Data Summary'!DL160="Yes"),OFFSET('Sanitation Data'!$S$10,0,10*ROW('Sanitation Data'!S154)),NA())</f>
        <v>#N/A</v>
      </c>
      <c r="AX160" s="86" t="e">
        <f ca="true">+IF(AND(ISNUMBER(OFFSET('Sanitation Data'!$S$11,0,10*ROW('Sanitation Data'!S154))),'Data Summary'!DM160="Yes"),OFFSET('Sanitation Data'!$S$11,0,10*ROW('Sanitation Data'!S154)),NA())</f>
        <v>#N/A</v>
      </c>
      <c r="AY160" s="86" t="e">
        <f ca="true">+IF(AND(ISNUMBER(OFFSET('Sanitation Data'!$S$12,0,10*ROW('Sanitation Data'!S154))),'Data Summary'!DN160="Yes"),OFFSET('Sanitation Data'!$S$12,0,10*ROW('Sanitation Data'!S154)),NA())</f>
        <v>#N/A</v>
      </c>
      <c r="AZ160" s="87" t="e">
        <f ca="true">+IF(AND(ISNUMBER(OFFSET('Hygiene Data'!$N$5,0,10*ROW('Hygiene Data'!N154))),'Data Summary'!DO160="Yes"),OFFSET('Hygiene Data'!$N$5,0,10*ROW('Hygiene Data'!N154)),NA())</f>
        <v>#N/A</v>
      </c>
      <c r="BA160" s="87" t="e">
        <f ca="true">+IF(AND(ISNUMBER(OFFSET('Hygiene Data'!$N$7,0,10*ROW('Hygiene Data'!N154))),'Data Summary'!DP160="Yes"),OFFSET('Hygiene Data'!$N$7,0,10*ROW('Hygiene Data'!N154)),NA())</f>
        <v>#N/A</v>
      </c>
      <c r="BB160" s="87" t="e">
        <f ca="true">+IF(AND(ISNUMBER(OFFSET('Hygiene Data'!$N$9,0,10*ROW('Hygiene Data'!N154))),'Data Summary'!DQ160="Yes"),OFFSET('Hygiene Data'!$N$9,0,10*ROW('Hygiene Data'!N154)),NA())</f>
        <v>#N/A</v>
      </c>
      <c r="BC160" s="87" t="e">
        <f ca="true">+IF(AND(ISNUMBER(OFFSET('Hygiene Data'!$O$5,0,10*ROW('Hygiene Data'!O154))),'Data Summary'!DR160="Yes"),OFFSET('Hygiene Data'!$O$5,0,10*ROW('Hygiene Data'!O154)),NA())</f>
        <v>#N/A</v>
      </c>
      <c r="BD160" s="87" t="e">
        <f ca="true">+IF(AND(ISNUMBER(OFFSET('Hygiene Data'!$O$7,0,10*ROW('Hygiene Data'!O154))),'Data Summary'!DS160="Yes"),OFFSET('Hygiene Data'!$O$7,0,10*ROW('Hygiene Data'!O154)),NA())</f>
        <v>#N/A</v>
      </c>
      <c r="BE160" s="87" t="e">
        <f ca="true">+IF(AND(ISNUMBER(OFFSET('Hygiene Data'!$O$9,0,10*ROW('Hygiene Data'!O154))),'Data Summary'!DT160="Yes"),OFFSET('Hygiene Data'!$O$9,0,10*ROW('Hygiene Data'!O154)),NA())</f>
        <v>#N/A</v>
      </c>
      <c r="BF160" s="87" t="e">
        <f ca="true">+IF(AND(ISNUMBER(OFFSET('Hygiene Data'!$P$5,0,10*ROW('Hygiene Data'!P154))),'Data Summary'!DU160="Yes"),OFFSET('Hygiene Data'!$P$5,0,10*ROW('Hygiene Data'!P154)),NA())</f>
        <v>#N/A</v>
      </c>
      <c r="BG160" s="87" t="e">
        <f ca="true">+IF(AND(ISNUMBER(OFFSET('Hygiene Data'!$P$7,0,10*ROW('Hygiene Data'!P154))),'Data Summary'!DV160="Yes"),OFFSET('Hygiene Data'!$P$7,0,10*ROW('Hygiene Data'!P154)),NA())</f>
        <v>#N/A</v>
      </c>
      <c r="BH160" s="87" t="e">
        <f ca="true">+IF(AND(ISNUMBER(OFFSET('Hygiene Data'!$P$9,0,10*ROW('Hygiene Data'!P154))),'Data Summary'!DW160="Yes"),OFFSET('Hygiene Data'!$P$9,0,10*ROW('Hygiene Data'!P154)),NA())</f>
        <v>#N/A</v>
      </c>
      <c r="BI160" s="87" t="e">
        <f ca="true">+IF(AND(ISNUMBER(OFFSET('Hygiene Data'!$Q$5,0,10*ROW('Hygiene Data'!Q154))),'Data Summary'!DX160="Yes"),OFFSET('Hygiene Data'!$Q$5,0,10*ROW('Hygiene Data'!Q154)),NA())</f>
        <v>#N/A</v>
      </c>
      <c r="BJ160" s="87" t="e">
        <f ca="true">+IF(AND(ISNUMBER(OFFSET('Hygiene Data'!$Q$7,0,10*ROW('Hygiene Data'!Q154))),'Data Summary'!DY160="Yes"),OFFSET('Hygiene Data'!$Q$7,0,10*ROW('Hygiene Data'!Q154)),NA())</f>
        <v>#N/A</v>
      </c>
      <c r="BK160" s="87" t="e">
        <f ca="true">+IF(AND(ISNUMBER(OFFSET('Hygiene Data'!$Q$9,0,10*ROW('Hygiene Data'!Q154))),'Data Summary'!DZ160="Yes"),OFFSET('Hygiene Data'!$Q$9,0,10*ROW('Hygiene Data'!Q154)),NA())</f>
        <v>#N/A</v>
      </c>
      <c r="BL160" s="87" t="e">
        <f ca="true">+IF(AND(ISNUMBER(OFFSET('Hygiene Data'!$R$5,0,10*ROW('Hygiene Data'!R154))),'Data Summary'!EA160="Yes"),OFFSET('Hygiene Data'!$R$5,0,10*ROW('Hygiene Data'!R154)),NA())</f>
        <v>#N/A</v>
      </c>
      <c r="BM160" s="87" t="e">
        <f ca="true">+IF(AND(ISNUMBER(OFFSET('Hygiene Data'!$R$7,0,10*ROW('Hygiene Data'!R154))),'Data Summary'!EB160="Yes"),OFFSET('Hygiene Data'!$R$7,0,10*ROW('Hygiene Data'!R154)),NA())</f>
        <v>#N/A</v>
      </c>
      <c r="BN160" s="87" t="e">
        <f ca="true">+IF(AND(ISNUMBER(OFFSET('Hygiene Data'!$R$9,0,10*ROW('Hygiene Data'!R154))),'Data Summary'!EC160="Yes"),OFFSET('Hygiene Data'!$R$9,0,10*ROW('Hygiene Data'!R154)),NA())</f>
        <v>#N/A</v>
      </c>
      <c r="BO160" s="87" t="e">
        <f ca="true">+IF(AND(ISNUMBER(OFFSET('Hygiene Data'!$S$5,0,10*ROW('Hygiene Data'!S154))),'Data Summary'!ED160="Yes"),OFFSET('Hygiene Data'!$S$5,0,10*ROW('Hygiene Data'!S154)),NA())</f>
        <v>#N/A</v>
      </c>
      <c r="BP160" s="87" t="e">
        <f ca="true">+IF(AND(ISNUMBER(OFFSET('Hygiene Data'!$S$7,0,10*ROW('Hygiene Data'!S154))),'Data Summary'!EE160="Yes"),OFFSET('Hygiene Data'!$S$7,0,10*ROW('Hygiene Data'!S154)),NA())</f>
        <v>#N/A</v>
      </c>
      <c r="BQ160" s="87" t="e">
        <f ca="true">+IF(AND(ISNUMBER(OFFSET('Hygiene Data'!$S$9,0,10*ROW('Hygiene Data'!S154))),'Data Summary'!EF160="Yes"),OFFSET('Hygiene Data'!$S$9,0,10*ROW('Hygiene Data'!S154)),NA())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Data'!$N$4,0,10*ROW('Water Data'!N155))),'Data Summary'!BS161="Yes"),100-OFFSET('Water Data'!$N$4,0,10*ROW('Water Data'!N155)),NA())</f>
        <v>#N/A</v>
      </c>
      <c r="E161" s="85" t="e">
        <f ca="true">+IF(AND(ISNUMBER(OFFSET('Water Data'!$N$6,0,10*ROW('Water Data'!N155))),'Data Summary'!BT161="Yes"),OFFSET('Water Data'!$N$6,0,10*ROW('Water Data'!N155)),NA())</f>
        <v>#N/A</v>
      </c>
      <c r="F161" s="85" t="e">
        <f ca="true">+IF(AND(ISNUMBER(OFFSET('Water Data'!$N$9,0,10*ROW('Water Data'!N155))),'Data Summary'!BU161="Yes"),OFFSET('Water Data'!$N$9,0,10*ROW('Water Data'!N155)),NA())</f>
        <v>#N/A</v>
      </c>
      <c r="G161" s="85" t="e">
        <f ca="true">+IF(AND(ISNUMBER(OFFSET('Water Data'!$O$4,0,10*ROW('Water Data'!O155))),'Data Summary'!BV161="Yes"),100-OFFSET('Water Data'!$O$4,0,10*ROW('Water Data'!O155)),NA())</f>
        <v>#N/A</v>
      </c>
      <c r="H161" s="85" t="e">
        <f ca="true">+IF(AND(ISNUMBER(OFFSET('Water Data'!$O$6,0,10*ROW('Water Data'!O155))),'Data Summary'!BW161="Yes"),OFFSET('Water Data'!$O$6,0,10*ROW('Water Data'!O155)),NA())</f>
        <v>#N/A</v>
      </c>
      <c r="I161" s="85" t="e">
        <f ca="true">+IF(AND(ISNUMBER(OFFSET('Water Data'!$O$9,0,10*ROW('Water Data'!O155))),'Data Summary'!BX161="Yes"),OFFSET('Water Data'!$O$9,0,10*ROW('Water Data'!O155)),NA())</f>
        <v>#N/A</v>
      </c>
      <c r="J161" s="85" t="e">
        <f ca="true">+IF(AND(ISNUMBER(OFFSET('Water Data'!$P$4,0,10*ROW('Water Data'!P155))),'Data Summary'!BY161="Yes"),100-OFFSET('Water Data'!$P$4,0,10*ROW('Water Data'!P155)),NA())</f>
        <v>#N/A</v>
      </c>
      <c r="K161" s="85" t="e">
        <f ca="true">+IF(AND(ISNUMBER(OFFSET('Water Data'!$P$6,0,10*ROW('Water Data'!P155))),'Data Summary'!BZ161="Yes"),OFFSET('Water Data'!$P$6,0,10*ROW('Water Data'!P155)),NA())</f>
        <v>#N/A</v>
      </c>
      <c r="L161" s="85" t="e">
        <f ca="true">+IF(AND(ISNUMBER(OFFSET('Water Data'!$P$9,0,10*ROW('Water Data'!P155))),'Data Summary'!CA161="Yes"),OFFSET('Water Data'!$P$9,0,10*ROW('Water Data'!P155)),NA())</f>
        <v>#N/A</v>
      </c>
      <c r="M161" s="85" t="e">
        <f ca="true">+IF(AND(ISNUMBER(OFFSET('Water Data'!$Q$4,0,10*ROW('Water Data'!Q155))),'Data Summary'!CB161="Yes"),100-OFFSET('Water Data'!$Q$4,0,10*ROW('Water Data'!Q155)),NA())</f>
        <v>#N/A</v>
      </c>
      <c r="N161" s="85" t="e">
        <f ca="true">+IF(AND(ISNUMBER(OFFSET('Water Data'!$Q$6,0,10*ROW('Water Data'!Q155))),'Data Summary'!CC161="Yes"),OFFSET('Water Data'!$Q$6,0,10*ROW('Water Data'!Q155)),NA())</f>
        <v>#N/A</v>
      </c>
      <c r="O161" s="85" t="e">
        <f ca="true">+IF(AND(ISNUMBER(OFFSET('Water Data'!$Q$9,0,10*ROW('Water Data'!Q155))),'Data Summary'!CD161="Yes"),OFFSET('Water Data'!$Q$9,0,10*ROW('Water Data'!Q155)),NA())</f>
        <v>#N/A</v>
      </c>
      <c r="P161" s="85" t="e">
        <f ca="true">+IF(AND(ISNUMBER(OFFSET('Water Data'!$R$4,0,10*ROW('Water Data'!R155))),'Data Summary'!CE161="Yes"),100-OFFSET('Water Data'!$R$4,0,10*ROW('Water Data'!R155)),NA())</f>
        <v>#N/A</v>
      </c>
      <c r="Q161" s="85" t="e">
        <f ca="true">+IF(AND(ISNUMBER(OFFSET('Water Data'!$R$6,0,10*ROW('Water Data'!R155))),'Data Summary'!CF161="Yes"),OFFSET('Water Data'!$R$6,0,10*ROW('Water Data'!R155)),NA())</f>
        <v>#N/A</v>
      </c>
      <c r="R161" s="85" t="e">
        <f ca="true">+IF(AND(ISNUMBER(OFFSET('Water Data'!$R$9,0,10*ROW('Water Data'!R155))),'Data Summary'!CG161="Yes"),OFFSET('Water Data'!$R$9,0,10*ROW('Water Data'!R155)),NA())</f>
        <v>#N/A</v>
      </c>
      <c r="S161" s="85" t="e">
        <f ca="true">+IF(AND(ISNUMBER(OFFSET('Water Data'!$S$4,0,10*ROW('Water Data'!S155))),'Data Summary'!CH161="Yes"),100-OFFSET('Water Data'!$S$4,0,10*ROW('Water Data'!S155)),NA())</f>
        <v>#N/A</v>
      </c>
      <c r="T161" s="85" t="e">
        <f ca="true">+IF(AND(ISNUMBER(OFFSET('Water Data'!$S$6,0,10*ROW('Water Data'!S155))),'Data Summary'!CI161="Yes"),OFFSET('Water Data'!$S$6,0,10*ROW('Water Data'!S155)),NA())</f>
        <v>#N/A</v>
      </c>
      <c r="U161" s="85" t="e">
        <f ca="true">+IF(AND(ISNUMBER(OFFSET('Water Data'!$S$9,0,10*ROW('Water Data'!S155))),'Data Summary'!CJ161="Yes"),OFFSET('Water Data'!$S$9,0,10*ROW('Water Data'!S155)),NA())</f>
        <v>#N/A</v>
      </c>
      <c r="V161" s="86" t="e">
        <f ca="true">+IF(AND(ISNUMBER(OFFSET('Sanitation Data'!$N$4,0,10*ROW('Sanitation Data'!N155))),'Data Summary'!CK161="Yes"),100-OFFSET('Sanitation Data'!$N$4,0,10*ROW('Sanitation Data'!N155)),NA())</f>
        <v>#N/A</v>
      </c>
      <c r="W161" s="86" t="e">
        <f ca="true">+IF(AND(ISNUMBER(OFFSET('Sanitation Data'!$N$6,0,10*ROW('Sanitation Data'!N155))),'Data Summary'!CL161="Yes"),OFFSET('Sanitation Data'!$N$6,0,10*ROW('Sanitation Data'!N155)),NA())</f>
        <v>#N/A</v>
      </c>
      <c r="X161" s="86" t="e">
        <f ca="true">+IF(AND(ISNUMBER(OFFSET('Sanitation Data'!$N$10,0,10*ROW('Sanitation Data'!N155))),'Data Summary'!CM161="Yes"),OFFSET('Sanitation Data'!$N$10,0,10*ROW('Sanitation Data'!N155)),NA())</f>
        <v>#N/A</v>
      </c>
      <c r="Y161" s="86" t="e">
        <f ca="true">+IF(AND(ISNUMBER(OFFSET('Sanitation Data'!$N$11,0,10*ROW('Sanitation Data'!N155))),'Data Summary'!CN161="Yes"),OFFSET('Sanitation Data'!$N$11,0,10*ROW('Sanitation Data'!N155)),NA())</f>
        <v>#N/A</v>
      </c>
      <c r="Z161" s="86" t="e">
        <f ca="true">+IF(AND(ISNUMBER(OFFSET('Sanitation Data'!$N$12,0,10*ROW('Sanitation Data'!N155))),'Data Summary'!CO161="Yes"),OFFSET('Sanitation Data'!$N$12,0,10*ROW('Sanitation Data'!N155)),NA())</f>
        <v>#N/A</v>
      </c>
      <c r="AA161" s="86" t="e">
        <f ca="true">+IF(AND(ISNUMBER(OFFSET('Sanitation Data'!$O$4,0,10*ROW('Sanitation Data'!O155))),'Data Summary'!CP161="Yes"),100-OFFSET('Sanitation Data'!$O$4,0,10*ROW('Sanitation Data'!O155)),NA())</f>
        <v>#N/A</v>
      </c>
      <c r="AB161" s="86" t="e">
        <f ca="true">+IF(AND(ISNUMBER(OFFSET('Sanitation Data'!$O$6,0,10*ROW('Sanitation Data'!O155))),'Data Summary'!CQ161="Yes"),OFFSET('Sanitation Data'!$O$6,0,10*ROW('Sanitation Data'!O155)),NA())</f>
        <v>#N/A</v>
      </c>
      <c r="AC161" s="86" t="e">
        <f ca="true">+IF(AND(ISNUMBER(OFFSET('Sanitation Data'!$O$10,0,10*ROW('Sanitation Data'!O155))),'Data Summary'!CR161="Yes"),OFFSET('Sanitation Data'!$O$10,0,10*ROW('Sanitation Data'!O155)),NA())</f>
        <v>#N/A</v>
      </c>
      <c r="AD161" s="86" t="e">
        <f ca="true">+IF(AND(ISNUMBER(OFFSET('Sanitation Data'!$O$11,0,10*ROW('Sanitation Data'!O155))),'Data Summary'!CS161="Yes"),OFFSET('Sanitation Data'!$O$11,0,10*ROW('Sanitation Data'!O155)),NA())</f>
        <v>#N/A</v>
      </c>
      <c r="AE161" s="86" t="e">
        <f ca="true">+IF(AND(ISNUMBER(OFFSET('Sanitation Data'!$O$12,0,10*ROW('Sanitation Data'!O155))),'Data Summary'!CT161="Yes"),OFFSET('Sanitation Data'!$O$12,0,10*ROW('Sanitation Data'!O155)),NA())</f>
        <v>#N/A</v>
      </c>
      <c r="AF161" s="86" t="e">
        <f ca="true">+IF(AND(ISNUMBER(OFFSET('Sanitation Data'!$P$4,0,10*ROW('Sanitation Data'!P155))),'Data Summary'!CU161="Yes"),100-OFFSET('Sanitation Data'!$P$4,0,10*ROW('Sanitation Data'!P155)),NA())</f>
        <v>#N/A</v>
      </c>
      <c r="AG161" s="86" t="e">
        <f ca="true">+IF(AND(ISNUMBER(OFFSET('Sanitation Data'!$P$6,0,10*ROW('Sanitation Data'!P155))),'Data Summary'!CV161="Yes"),OFFSET('Sanitation Data'!$P$6,0,10*ROW('Sanitation Data'!P155)),NA())</f>
        <v>#N/A</v>
      </c>
      <c r="AH161" s="86" t="e">
        <f ca="true">+IF(AND(ISNUMBER(OFFSET('Sanitation Data'!$P$10,0,10*ROW('Sanitation Data'!P155))),'Data Summary'!CW161="Yes"),OFFSET('Sanitation Data'!$P$10,0,10*ROW('Sanitation Data'!P155)),NA())</f>
        <v>#N/A</v>
      </c>
      <c r="AI161" s="86" t="e">
        <f ca="true">+IF(AND(ISNUMBER(OFFSET('Sanitation Data'!$P$11,0,10*ROW('Sanitation Data'!P155))),'Data Summary'!CX161="Yes"),OFFSET('Sanitation Data'!$P$11,0,10*ROW('Sanitation Data'!P155)),NA())</f>
        <v>#N/A</v>
      </c>
      <c r="AJ161" s="86" t="e">
        <f ca="true">+IF(AND(ISNUMBER(OFFSET('Sanitation Data'!$P$12,0,10*ROW('Sanitation Data'!P155))),'Data Summary'!CY161="Yes"),OFFSET('Sanitation Data'!$P$12,0,10*ROW('Sanitation Data'!P155)),NA())</f>
        <v>#N/A</v>
      </c>
      <c r="AK161" s="86" t="e">
        <f ca="true">+IF(AND(ISNUMBER(OFFSET('Sanitation Data'!$Q$4,0,10*ROW('Sanitation Data'!Q155))),'Data Summary'!CZ161="Yes"),100-OFFSET('Sanitation Data'!$Q$4,0,10*ROW('Sanitation Data'!Q155)),NA())</f>
        <v>#N/A</v>
      </c>
      <c r="AL161" s="86" t="e">
        <f ca="true">+IF(AND(ISNUMBER(OFFSET('Sanitation Data'!$Q$6,0,10*ROW('Sanitation Data'!Q155))),'Data Summary'!DA161="Yes"),OFFSET('Sanitation Data'!$Q$6,0,10*ROW('Sanitation Data'!Q155)),NA())</f>
        <v>#N/A</v>
      </c>
      <c r="AM161" s="86" t="e">
        <f ca="true">+IF(AND(ISNUMBER(OFFSET('Sanitation Data'!$Q$10,0,10*ROW('Sanitation Data'!Q155))),'Data Summary'!DB161="Yes"),OFFSET('Sanitation Data'!$Q$10,0,10*ROW('Sanitation Data'!Q155)),NA())</f>
        <v>#N/A</v>
      </c>
      <c r="AN161" s="86" t="e">
        <f ca="true">+IF(AND(ISNUMBER(OFFSET('Sanitation Data'!$Q$11,0,10*ROW('Sanitation Data'!Q155))),'Data Summary'!DC161="Yes"),OFFSET('Sanitation Data'!$Q$11,0,10*ROW('Sanitation Data'!Q155)),NA())</f>
        <v>#N/A</v>
      </c>
      <c r="AO161" s="86" t="e">
        <f ca="true">+IF(AND(ISNUMBER(OFFSET('Sanitation Data'!$Q$12,0,10*ROW('Sanitation Data'!Q155))),'Data Summary'!DD161="Yes"),OFFSET('Sanitation Data'!$Q$12,0,10*ROW('Sanitation Data'!Q155)),NA())</f>
        <v>#N/A</v>
      </c>
      <c r="AP161" s="86" t="e">
        <f ca="true">+IF(AND(ISNUMBER(OFFSET('Sanitation Data'!$R$4,0,10*ROW('Sanitation Data'!R155))),'Data Summary'!DE161="Yes"),100-OFFSET('Sanitation Data'!$R$4,0,10*ROW('Sanitation Data'!R155)),NA())</f>
        <v>#N/A</v>
      </c>
      <c r="AQ161" s="86" t="e">
        <f ca="true">+IF(AND(ISNUMBER(OFFSET('Sanitation Data'!$R$6,0,10*ROW('Sanitation Data'!R155))),'Data Summary'!DF161="Yes"),OFFSET('Sanitation Data'!$R$6,0,10*ROW('Sanitation Data'!R155)),NA())</f>
        <v>#N/A</v>
      </c>
      <c r="AR161" s="86" t="e">
        <f ca="true">+IF(AND(ISNUMBER(OFFSET('Sanitation Data'!$R$10,0,10*ROW('Sanitation Data'!R155))),'Data Summary'!DG161="Yes"),OFFSET('Sanitation Data'!$R$10,0,10*ROW('Sanitation Data'!R155)),NA())</f>
        <v>#N/A</v>
      </c>
      <c r="AS161" s="86" t="e">
        <f ca="true">+IF(AND(ISNUMBER(OFFSET('Sanitation Data'!$R$11,0,10*ROW('Sanitation Data'!R155))),'Data Summary'!DH161="Yes"),OFFSET('Sanitation Data'!$R$11,0,10*ROW('Sanitation Data'!R155)),NA())</f>
        <v>#N/A</v>
      </c>
      <c r="AT161" s="86" t="e">
        <f ca="true">+IF(AND(ISNUMBER(OFFSET('Sanitation Data'!$R$12,0,10*ROW('Sanitation Data'!R155))),'Data Summary'!DI161="Yes"),OFFSET('Sanitation Data'!$R$12,0,10*ROW('Sanitation Data'!R155)),NA())</f>
        <v>#N/A</v>
      </c>
      <c r="AU161" s="86" t="e">
        <f ca="true">+IF(AND(ISNUMBER(OFFSET('Sanitation Data'!$S$4,0,10*ROW('Sanitation Data'!S155))),'Data Summary'!DJ161="Yes"),100-OFFSET('Sanitation Data'!$S$4,0,10*ROW('Sanitation Data'!S155)),NA())</f>
        <v>#N/A</v>
      </c>
      <c r="AV161" s="86" t="e">
        <f ca="true">+IF(AND(ISNUMBER(OFFSET('Sanitation Data'!$S$6,0,10*ROW('Sanitation Data'!S155))),'Data Summary'!DK161="Yes"),OFFSET('Sanitation Data'!$S$6,0,10*ROW('Sanitation Data'!S155)),NA())</f>
        <v>#N/A</v>
      </c>
      <c r="AW161" s="86" t="e">
        <f ca="true">+IF(AND(ISNUMBER(OFFSET('Sanitation Data'!$S$10,0,10*ROW('Sanitation Data'!S155))),'Data Summary'!DL161="Yes"),OFFSET('Sanitation Data'!$S$10,0,10*ROW('Sanitation Data'!S155)),NA())</f>
        <v>#N/A</v>
      </c>
      <c r="AX161" s="86" t="e">
        <f ca="true">+IF(AND(ISNUMBER(OFFSET('Sanitation Data'!$S$11,0,10*ROW('Sanitation Data'!S155))),'Data Summary'!DM161="Yes"),OFFSET('Sanitation Data'!$S$11,0,10*ROW('Sanitation Data'!S155)),NA())</f>
        <v>#N/A</v>
      </c>
      <c r="AY161" s="86" t="e">
        <f ca="true">+IF(AND(ISNUMBER(OFFSET('Sanitation Data'!$S$12,0,10*ROW('Sanitation Data'!S155))),'Data Summary'!DN161="Yes"),OFFSET('Sanitation Data'!$S$12,0,10*ROW('Sanitation Data'!S155)),NA())</f>
        <v>#N/A</v>
      </c>
      <c r="AZ161" s="87" t="e">
        <f ca="true">+IF(AND(ISNUMBER(OFFSET('Hygiene Data'!$N$5,0,10*ROW('Hygiene Data'!N155))),'Data Summary'!DO161="Yes"),OFFSET('Hygiene Data'!$N$5,0,10*ROW('Hygiene Data'!N155)),NA())</f>
        <v>#N/A</v>
      </c>
      <c r="BA161" s="87" t="e">
        <f ca="true">+IF(AND(ISNUMBER(OFFSET('Hygiene Data'!$N$7,0,10*ROW('Hygiene Data'!N155))),'Data Summary'!DP161="Yes"),OFFSET('Hygiene Data'!$N$7,0,10*ROW('Hygiene Data'!N155)),NA())</f>
        <v>#N/A</v>
      </c>
      <c r="BB161" s="87" t="e">
        <f ca="true">+IF(AND(ISNUMBER(OFFSET('Hygiene Data'!$N$9,0,10*ROW('Hygiene Data'!N155))),'Data Summary'!DQ161="Yes"),OFFSET('Hygiene Data'!$N$9,0,10*ROW('Hygiene Data'!N155)),NA())</f>
        <v>#N/A</v>
      </c>
      <c r="BC161" s="87" t="e">
        <f ca="true">+IF(AND(ISNUMBER(OFFSET('Hygiene Data'!$O$5,0,10*ROW('Hygiene Data'!O155))),'Data Summary'!DR161="Yes"),OFFSET('Hygiene Data'!$O$5,0,10*ROW('Hygiene Data'!O155)),NA())</f>
        <v>#N/A</v>
      </c>
      <c r="BD161" s="87" t="e">
        <f ca="true">+IF(AND(ISNUMBER(OFFSET('Hygiene Data'!$O$7,0,10*ROW('Hygiene Data'!O155))),'Data Summary'!DS161="Yes"),OFFSET('Hygiene Data'!$O$7,0,10*ROW('Hygiene Data'!O155)),NA())</f>
        <v>#N/A</v>
      </c>
      <c r="BE161" s="87" t="e">
        <f ca="true">+IF(AND(ISNUMBER(OFFSET('Hygiene Data'!$O$9,0,10*ROW('Hygiene Data'!O155))),'Data Summary'!DT161="Yes"),OFFSET('Hygiene Data'!$O$9,0,10*ROW('Hygiene Data'!O155)),NA())</f>
        <v>#N/A</v>
      </c>
      <c r="BF161" s="87" t="e">
        <f ca="true">+IF(AND(ISNUMBER(OFFSET('Hygiene Data'!$P$5,0,10*ROW('Hygiene Data'!P155))),'Data Summary'!DU161="Yes"),OFFSET('Hygiene Data'!$P$5,0,10*ROW('Hygiene Data'!P155)),NA())</f>
        <v>#N/A</v>
      </c>
      <c r="BG161" s="87" t="e">
        <f ca="true">+IF(AND(ISNUMBER(OFFSET('Hygiene Data'!$P$7,0,10*ROW('Hygiene Data'!P155))),'Data Summary'!DV161="Yes"),OFFSET('Hygiene Data'!$P$7,0,10*ROW('Hygiene Data'!P155)),NA())</f>
        <v>#N/A</v>
      </c>
      <c r="BH161" s="87" t="e">
        <f ca="true">+IF(AND(ISNUMBER(OFFSET('Hygiene Data'!$P$9,0,10*ROW('Hygiene Data'!P155))),'Data Summary'!DW161="Yes"),OFFSET('Hygiene Data'!$P$9,0,10*ROW('Hygiene Data'!P155)),NA())</f>
        <v>#N/A</v>
      </c>
      <c r="BI161" s="87" t="e">
        <f ca="true">+IF(AND(ISNUMBER(OFFSET('Hygiene Data'!$Q$5,0,10*ROW('Hygiene Data'!Q155))),'Data Summary'!DX161="Yes"),OFFSET('Hygiene Data'!$Q$5,0,10*ROW('Hygiene Data'!Q155)),NA())</f>
        <v>#N/A</v>
      </c>
      <c r="BJ161" s="87" t="e">
        <f ca="true">+IF(AND(ISNUMBER(OFFSET('Hygiene Data'!$Q$7,0,10*ROW('Hygiene Data'!Q155))),'Data Summary'!DY161="Yes"),OFFSET('Hygiene Data'!$Q$7,0,10*ROW('Hygiene Data'!Q155)),NA())</f>
        <v>#N/A</v>
      </c>
      <c r="BK161" s="87" t="e">
        <f ca="true">+IF(AND(ISNUMBER(OFFSET('Hygiene Data'!$Q$9,0,10*ROW('Hygiene Data'!Q155))),'Data Summary'!DZ161="Yes"),OFFSET('Hygiene Data'!$Q$9,0,10*ROW('Hygiene Data'!Q155)),NA())</f>
        <v>#N/A</v>
      </c>
      <c r="BL161" s="87" t="e">
        <f ca="true">+IF(AND(ISNUMBER(OFFSET('Hygiene Data'!$R$5,0,10*ROW('Hygiene Data'!R155))),'Data Summary'!EA161="Yes"),OFFSET('Hygiene Data'!$R$5,0,10*ROW('Hygiene Data'!R155)),NA())</f>
        <v>#N/A</v>
      </c>
      <c r="BM161" s="87" t="e">
        <f ca="true">+IF(AND(ISNUMBER(OFFSET('Hygiene Data'!$R$7,0,10*ROW('Hygiene Data'!R155))),'Data Summary'!EB161="Yes"),OFFSET('Hygiene Data'!$R$7,0,10*ROW('Hygiene Data'!R155)),NA())</f>
        <v>#N/A</v>
      </c>
      <c r="BN161" s="87" t="e">
        <f ca="true">+IF(AND(ISNUMBER(OFFSET('Hygiene Data'!$R$9,0,10*ROW('Hygiene Data'!R155))),'Data Summary'!EC161="Yes"),OFFSET('Hygiene Data'!$R$9,0,10*ROW('Hygiene Data'!R155)),NA())</f>
        <v>#N/A</v>
      </c>
      <c r="BO161" s="87" t="e">
        <f ca="true">+IF(AND(ISNUMBER(OFFSET('Hygiene Data'!$S$5,0,10*ROW('Hygiene Data'!S155))),'Data Summary'!ED161="Yes"),OFFSET('Hygiene Data'!$S$5,0,10*ROW('Hygiene Data'!S155)),NA())</f>
        <v>#N/A</v>
      </c>
      <c r="BP161" s="87" t="e">
        <f ca="true">+IF(AND(ISNUMBER(OFFSET('Hygiene Data'!$S$7,0,10*ROW('Hygiene Data'!S155))),'Data Summary'!EE161="Yes"),OFFSET('Hygiene Data'!$S$7,0,10*ROW('Hygiene Data'!S155)),NA())</f>
        <v>#N/A</v>
      </c>
      <c r="BQ161" s="87" t="e">
        <f ca="true">+IF(AND(ISNUMBER(OFFSET('Hygiene Data'!$S$9,0,10*ROW('Hygiene Data'!S155))),'Data Summary'!EF161="Yes"),OFFSET('Hygiene Data'!$S$9,0,10*ROW('Hygiene Data'!S155)),NA())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Data'!$N$4,0,10*ROW('Water Data'!N156))),'Data Summary'!BS162="Yes"),100-OFFSET('Water Data'!$N$4,0,10*ROW('Water Data'!N156)),NA())</f>
        <v>#N/A</v>
      </c>
      <c r="E162" s="85" t="e">
        <f ca="true">+IF(AND(ISNUMBER(OFFSET('Water Data'!$N$6,0,10*ROW('Water Data'!N156))),'Data Summary'!BT162="Yes"),OFFSET('Water Data'!$N$6,0,10*ROW('Water Data'!N156)),NA())</f>
        <v>#N/A</v>
      </c>
      <c r="F162" s="85" t="e">
        <f ca="true">+IF(AND(ISNUMBER(OFFSET('Water Data'!$N$9,0,10*ROW('Water Data'!N156))),'Data Summary'!BU162="Yes"),OFFSET('Water Data'!$N$9,0,10*ROW('Water Data'!N156)),NA())</f>
        <v>#N/A</v>
      </c>
      <c r="G162" s="85" t="e">
        <f ca="true">+IF(AND(ISNUMBER(OFFSET('Water Data'!$O$4,0,10*ROW('Water Data'!O156))),'Data Summary'!BV162="Yes"),100-OFFSET('Water Data'!$O$4,0,10*ROW('Water Data'!O156)),NA())</f>
        <v>#N/A</v>
      </c>
      <c r="H162" s="85" t="e">
        <f ca="true">+IF(AND(ISNUMBER(OFFSET('Water Data'!$O$6,0,10*ROW('Water Data'!O156))),'Data Summary'!BW162="Yes"),OFFSET('Water Data'!$O$6,0,10*ROW('Water Data'!O156)),NA())</f>
        <v>#N/A</v>
      </c>
      <c r="I162" s="85" t="e">
        <f ca="true">+IF(AND(ISNUMBER(OFFSET('Water Data'!$O$9,0,10*ROW('Water Data'!O156))),'Data Summary'!BX162="Yes"),OFFSET('Water Data'!$O$9,0,10*ROW('Water Data'!O156)),NA())</f>
        <v>#N/A</v>
      </c>
      <c r="J162" s="85" t="e">
        <f ca="true">+IF(AND(ISNUMBER(OFFSET('Water Data'!$P$4,0,10*ROW('Water Data'!P156))),'Data Summary'!BY162="Yes"),100-OFFSET('Water Data'!$P$4,0,10*ROW('Water Data'!P156)),NA())</f>
        <v>#N/A</v>
      </c>
      <c r="K162" s="85" t="e">
        <f ca="true">+IF(AND(ISNUMBER(OFFSET('Water Data'!$P$6,0,10*ROW('Water Data'!P156))),'Data Summary'!BZ162="Yes"),OFFSET('Water Data'!$P$6,0,10*ROW('Water Data'!P156)),NA())</f>
        <v>#N/A</v>
      </c>
      <c r="L162" s="85" t="e">
        <f ca="true">+IF(AND(ISNUMBER(OFFSET('Water Data'!$P$9,0,10*ROW('Water Data'!P156))),'Data Summary'!CA162="Yes"),OFFSET('Water Data'!$P$9,0,10*ROW('Water Data'!P156)),NA())</f>
        <v>#N/A</v>
      </c>
      <c r="M162" s="85" t="e">
        <f ca="true">+IF(AND(ISNUMBER(OFFSET('Water Data'!$Q$4,0,10*ROW('Water Data'!Q156))),'Data Summary'!CB162="Yes"),100-OFFSET('Water Data'!$Q$4,0,10*ROW('Water Data'!Q156)),NA())</f>
        <v>#N/A</v>
      </c>
      <c r="N162" s="85" t="e">
        <f ca="true">+IF(AND(ISNUMBER(OFFSET('Water Data'!$Q$6,0,10*ROW('Water Data'!Q156))),'Data Summary'!CC162="Yes"),OFFSET('Water Data'!$Q$6,0,10*ROW('Water Data'!Q156)),NA())</f>
        <v>#N/A</v>
      </c>
      <c r="O162" s="85" t="e">
        <f ca="true">+IF(AND(ISNUMBER(OFFSET('Water Data'!$Q$9,0,10*ROW('Water Data'!Q156))),'Data Summary'!CD162="Yes"),OFFSET('Water Data'!$Q$9,0,10*ROW('Water Data'!Q156)),NA())</f>
        <v>#N/A</v>
      </c>
      <c r="P162" s="85" t="e">
        <f ca="true">+IF(AND(ISNUMBER(OFFSET('Water Data'!$R$4,0,10*ROW('Water Data'!R156))),'Data Summary'!CE162="Yes"),100-OFFSET('Water Data'!$R$4,0,10*ROW('Water Data'!R156)),NA())</f>
        <v>#N/A</v>
      </c>
      <c r="Q162" s="85" t="e">
        <f ca="true">+IF(AND(ISNUMBER(OFFSET('Water Data'!$R$6,0,10*ROW('Water Data'!R156))),'Data Summary'!CF162="Yes"),OFFSET('Water Data'!$R$6,0,10*ROW('Water Data'!R156)),NA())</f>
        <v>#N/A</v>
      </c>
      <c r="R162" s="85" t="e">
        <f ca="true">+IF(AND(ISNUMBER(OFFSET('Water Data'!$R$9,0,10*ROW('Water Data'!R156))),'Data Summary'!CG162="Yes"),OFFSET('Water Data'!$R$9,0,10*ROW('Water Data'!R156)),NA())</f>
        <v>#N/A</v>
      </c>
      <c r="S162" s="85" t="e">
        <f ca="true">+IF(AND(ISNUMBER(OFFSET('Water Data'!$S$4,0,10*ROW('Water Data'!S156))),'Data Summary'!CH162="Yes"),100-OFFSET('Water Data'!$S$4,0,10*ROW('Water Data'!S156)),NA())</f>
        <v>#N/A</v>
      </c>
      <c r="T162" s="85" t="e">
        <f ca="true">+IF(AND(ISNUMBER(OFFSET('Water Data'!$S$6,0,10*ROW('Water Data'!S156))),'Data Summary'!CI162="Yes"),OFFSET('Water Data'!$S$6,0,10*ROW('Water Data'!S156)),NA())</f>
        <v>#N/A</v>
      </c>
      <c r="U162" s="85" t="e">
        <f ca="true">+IF(AND(ISNUMBER(OFFSET('Water Data'!$S$9,0,10*ROW('Water Data'!S156))),'Data Summary'!CJ162="Yes"),OFFSET('Water Data'!$S$9,0,10*ROW('Water Data'!S156)),NA())</f>
        <v>#N/A</v>
      </c>
      <c r="V162" s="86" t="e">
        <f ca="true">+IF(AND(ISNUMBER(OFFSET('Sanitation Data'!$N$4,0,10*ROW('Sanitation Data'!N156))),'Data Summary'!CK162="Yes"),100-OFFSET('Sanitation Data'!$N$4,0,10*ROW('Sanitation Data'!N156)),NA())</f>
        <v>#N/A</v>
      </c>
      <c r="W162" s="86" t="e">
        <f ca="true">+IF(AND(ISNUMBER(OFFSET('Sanitation Data'!$N$6,0,10*ROW('Sanitation Data'!N156))),'Data Summary'!CL162="Yes"),OFFSET('Sanitation Data'!$N$6,0,10*ROW('Sanitation Data'!N156)),NA())</f>
        <v>#N/A</v>
      </c>
      <c r="X162" s="86" t="e">
        <f ca="true">+IF(AND(ISNUMBER(OFFSET('Sanitation Data'!$N$10,0,10*ROW('Sanitation Data'!N156))),'Data Summary'!CM162="Yes"),OFFSET('Sanitation Data'!$N$10,0,10*ROW('Sanitation Data'!N156)),NA())</f>
        <v>#N/A</v>
      </c>
      <c r="Y162" s="86" t="e">
        <f ca="true">+IF(AND(ISNUMBER(OFFSET('Sanitation Data'!$N$11,0,10*ROW('Sanitation Data'!N156))),'Data Summary'!CN162="Yes"),OFFSET('Sanitation Data'!$N$11,0,10*ROW('Sanitation Data'!N156)),NA())</f>
        <v>#N/A</v>
      </c>
      <c r="Z162" s="86" t="e">
        <f ca="true">+IF(AND(ISNUMBER(OFFSET('Sanitation Data'!$N$12,0,10*ROW('Sanitation Data'!N156))),'Data Summary'!CO162="Yes"),OFFSET('Sanitation Data'!$N$12,0,10*ROW('Sanitation Data'!N156)),NA())</f>
        <v>#N/A</v>
      </c>
      <c r="AA162" s="86" t="e">
        <f ca="true">+IF(AND(ISNUMBER(OFFSET('Sanitation Data'!$O$4,0,10*ROW('Sanitation Data'!O156))),'Data Summary'!CP162="Yes"),100-OFFSET('Sanitation Data'!$O$4,0,10*ROW('Sanitation Data'!O156)),NA())</f>
        <v>#N/A</v>
      </c>
      <c r="AB162" s="86" t="e">
        <f ca="true">+IF(AND(ISNUMBER(OFFSET('Sanitation Data'!$O$6,0,10*ROW('Sanitation Data'!O156))),'Data Summary'!CQ162="Yes"),OFFSET('Sanitation Data'!$O$6,0,10*ROW('Sanitation Data'!O156)),NA())</f>
        <v>#N/A</v>
      </c>
      <c r="AC162" s="86" t="e">
        <f ca="true">+IF(AND(ISNUMBER(OFFSET('Sanitation Data'!$O$10,0,10*ROW('Sanitation Data'!O156))),'Data Summary'!CR162="Yes"),OFFSET('Sanitation Data'!$O$10,0,10*ROW('Sanitation Data'!O156)),NA())</f>
        <v>#N/A</v>
      </c>
      <c r="AD162" s="86" t="e">
        <f ca="true">+IF(AND(ISNUMBER(OFFSET('Sanitation Data'!$O$11,0,10*ROW('Sanitation Data'!O156))),'Data Summary'!CS162="Yes"),OFFSET('Sanitation Data'!$O$11,0,10*ROW('Sanitation Data'!O156)),NA())</f>
        <v>#N/A</v>
      </c>
      <c r="AE162" s="86" t="e">
        <f ca="true">+IF(AND(ISNUMBER(OFFSET('Sanitation Data'!$O$12,0,10*ROW('Sanitation Data'!O156))),'Data Summary'!CT162="Yes"),OFFSET('Sanitation Data'!$O$12,0,10*ROW('Sanitation Data'!O156)),NA())</f>
        <v>#N/A</v>
      </c>
      <c r="AF162" s="86" t="e">
        <f ca="true">+IF(AND(ISNUMBER(OFFSET('Sanitation Data'!$P$4,0,10*ROW('Sanitation Data'!P156))),'Data Summary'!CU162="Yes"),100-OFFSET('Sanitation Data'!$P$4,0,10*ROW('Sanitation Data'!P156)),NA())</f>
        <v>#N/A</v>
      </c>
      <c r="AG162" s="86" t="e">
        <f ca="true">+IF(AND(ISNUMBER(OFFSET('Sanitation Data'!$P$6,0,10*ROW('Sanitation Data'!P156))),'Data Summary'!CV162="Yes"),OFFSET('Sanitation Data'!$P$6,0,10*ROW('Sanitation Data'!P156)),NA())</f>
        <v>#N/A</v>
      </c>
      <c r="AH162" s="86" t="e">
        <f ca="true">+IF(AND(ISNUMBER(OFFSET('Sanitation Data'!$P$10,0,10*ROW('Sanitation Data'!P156))),'Data Summary'!CW162="Yes"),OFFSET('Sanitation Data'!$P$10,0,10*ROW('Sanitation Data'!P156)),NA())</f>
        <v>#N/A</v>
      </c>
      <c r="AI162" s="86" t="e">
        <f ca="true">+IF(AND(ISNUMBER(OFFSET('Sanitation Data'!$P$11,0,10*ROW('Sanitation Data'!P156))),'Data Summary'!CX162="Yes"),OFFSET('Sanitation Data'!$P$11,0,10*ROW('Sanitation Data'!P156)),NA())</f>
        <v>#N/A</v>
      </c>
      <c r="AJ162" s="86" t="e">
        <f ca="true">+IF(AND(ISNUMBER(OFFSET('Sanitation Data'!$P$12,0,10*ROW('Sanitation Data'!P156))),'Data Summary'!CY162="Yes"),OFFSET('Sanitation Data'!$P$12,0,10*ROW('Sanitation Data'!P156)),NA())</f>
        <v>#N/A</v>
      </c>
      <c r="AK162" s="86" t="e">
        <f ca="true">+IF(AND(ISNUMBER(OFFSET('Sanitation Data'!$Q$4,0,10*ROW('Sanitation Data'!Q156))),'Data Summary'!CZ162="Yes"),100-OFFSET('Sanitation Data'!$Q$4,0,10*ROW('Sanitation Data'!Q156)),NA())</f>
        <v>#N/A</v>
      </c>
      <c r="AL162" s="86" t="e">
        <f ca="true">+IF(AND(ISNUMBER(OFFSET('Sanitation Data'!$Q$6,0,10*ROW('Sanitation Data'!Q156))),'Data Summary'!DA162="Yes"),OFFSET('Sanitation Data'!$Q$6,0,10*ROW('Sanitation Data'!Q156)),NA())</f>
        <v>#N/A</v>
      </c>
      <c r="AM162" s="86" t="e">
        <f ca="true">+IF(AND(ISNUMBER(OFFSET('Sanitation Data'!$Q$10,0,10*ROW('Sanitation Data'!Q156))),'Data Summary'!DB162="Yes"),OFFSET('Sanitation Data'!$Q$10,0,10*ROW('Sanitation Data'!Q156)),NA())</f>
        <v>#N/A</v>
      </c>
      <c r="AN162" s="86" t="e">
        <f ca="true">+IF(AND(ISNUMBER(OFFSET('Sanitation Data'!$Q$11,0,10*ROW('Sanitation Data'!Q156))),'Data Summary'!DC162="Yes"),OFFSET('Sanitation Data'!$Q$11,0,10*ROW('Sanitation Data'!Q156)),NA())</f>
        <v>#N/A</v>
      </c>
      <c r="AO162" s="86" t="e">
        <f ca="true">+IF(AND(ISNUMBER(OFFSET('Sanitation Data'!$Q$12,0,10*ROW('Sanitation Data'!Q156))),'Data Summary'!DD162="Yes"),OFFSET('Sanitation Data'!$Q$12,0,10*ROW('Sanitation Data'!Q156)),NA())</f>
        <v>#N/A</v>
      </c>
      <c r="AP162" s="86" t="e">
        <f ca="true">+IF(AND(ISNUMBER(OFFSET('Sanitation Data'!$R$4,0,10*ROW('Sanitation Data'!R156))),'Data Summary'!DE162="Yes"),100-OFFSET('Sanitation Data'!$R$4,0,10*ROW('Sanitation Data'!R156)),NA())</f>
        <v>#N/A</v>
      </c>
      <c r="AQ162" s="86" t="e">
        <f ca="true">+IF(AND(ISNUMBER(OFFSET('Sanitation Data'!$R$6,0,10*ROW('Sanitation Data'!R156))),'Data Summary'!DF162="Yes"),OFFSET('Sanitation Data'!$R$6,0,10*ROW('Sanitation Data'!R156)),NA())</f>
        <v>#N/A</v>
      </c>
      <c r="AR162" s="86" t="e">
        <f ca="true">+IF(AND(ISNUMBER(OFFSET('Sanitation Data'!$R$10,0,10*ROW('Sanitation Data'!R156))),'Data Summary'!DG162="Yes"),OFFSET('Sanitation Data'!$R$10,0,10*ROW('Sanitation Data'!R156)),NA())</f>
        <v>#N/A</v>
      </c>
      <c r="AS162" s="86" t="e">
        <f ca="true">+IF(AND(ISNUMBER(OFFSET('Sanitation Data'!$R$11,0,10*ROW('Sanitation Data'!R156))),'Data Summary'!DH162="Yes"),OFFSET('Sanitation Data'!$R$11,0,10*ROW('Sanitation Data'!R156)),NA())</f>
        <v>#N/A</v>
      </c>
      <c r="AT162" s="86" t="e">
        <f ca="true">+IF(AND(ISNUMBER(OFFSET('Sanitation Data'!$R$12,0,10*ROW('Sanitation Data'!R156))),'Data Summary'!DI162="Yes"),OFFSET('Sanitation Data'!$R$12,0,10*ROW('Sanitation Data'!R156)),NA())</f>
        <v>#N/A</v>
      </c>
      <c r="AU162" s="86" t="e">
        <f ca="true">+IF(AND(ISNUMBER(OFFSET('Sanitation Data'!$S$4,0,10*ROW('Sanitation Data'!S156))),'Data Summary'!DJ162="Yes"),100-OFFSET('Sanitation Data'!$S$4,0,10*ROW('Sanitation Data'!S156)),NA())</f>
        <v>#N/A</v>
      </c>
      <c r="AV162" s="86" t="e">
        <f ca="true">+IF(AND(ISNUMBER(OFFSET('Sanitation Data'!$S$6,0,10*ROW('Sanitation Data'!S156))),'Data Summary'!DK162="Yes"),OFFSET('Sanitation Data'!$S$6,0,10*ROW('Sanitation Data'!S156)),NA())</f>
        <v>#N/A</v>
      </c>
      <c r="AW162" s="86" t="e">
        <f ca="true">+IF(AND(ISNUMBER(OFFSET('Sanitation Data'!$S$10,0,10*ROW('Sanitation Data'!S156))),'Data Summary'!DL162="Yes"),OFFSET('Sanitation Data'!$S$10,0,10*ROW('Sanitation Data'!S156)),NA())</f>
        <v>#N/A</v>
      </c>
      <c r="AX162" s="86" t="e">
        <f ca="true">+IF(AND(ISNUMBER(OFFSET('Sanitation Data'!$S$11,0,10*ROW('Sanitation Data'!S156))),'Data Summary'!DM162="Yes"),OFFSET('Sanitation Data'!$S$11,0,10*ROW('Sanitation Data'!S156)),NA())</f>
        <v>#N/A</v>
      </c>
      <c r="AY162" s="86" t="e">
        <f ca="true">+IF(AND(ISNUMBER(OFFSET('Sanitation Data'!$S$12,0,10*ROW('Sanitation Data'!S156))),'Data Summary'!DN162="Yes"),OFFSET('Sanitation Data'!$S$12,0,10*ROW('Sanitation Data'!S156)),NA())</f>
        <v>#N/A</v>
      </c>
      <c r="AZ162" s="87" t="e">
        <f ca="true">+IF(AND(ISNUMBER(OFFSET('Hygiene Data'!$N$5,0,10*ROW('Hygiene Data'!N156))),'Data Summary'!DO162="Yes"),OFFSET('Hygiene Data'!$N$5,0,10*ROW('Hygiene Data'!N156)),NA())</f>
        <v>#N/A</v>
      </c>
      <c r="BA162" s="87" t="e">
        <f ca="true">+IF(AND(ISNUMBER(OFFSET('Hygiene Data'!$N$7,0,10*ROW('Hygiene Data'!N156))),'Data Summary'!DP162="Yes"),OFFSET('Hygiene Data'!$N$7,0,10*ROW('Hygiene Data'!N156)),NA())</f>
        <v>#N/A</v>
      </c>
      <c r="BB162" s="87" t="e">
        <f ca="true">+IF(AND(ISNUMBER(OFFSET('Hygiene Data'!$N$9,0,10*ROW('Hygiene Data'!N156))),'Data Summary'!DQ162="Yes"),OFFSET('Hygiene Data'!$N$9,0,10*ROW('Hygiene Data'!N156)),NA())</f>
        <v>#N/A</v>
      </c>
      <c r="BC162" s="87" t="e">
        <f ca="true">+IF(AND(ISNUMBER(OFFSET('Hygiene Data'!$O$5,0,10*ROW('Hygiene Data'!O156))),'Data Summary'!DR162="Yes"),OFFSET('Hygiene Data'!$O$5,0,10*ROW('Hygiene Data'!O156)),NA())</f>
        <v>#N/A</v>
      </c>
      <c r="BD162" s="87" t="e">
        <f ca="true">+IF(AND(ISNUMBER(OFFSET('Hygiene Data'!$O$7,0,10*ROW('Hygiene Data'!O156))),'Data Summary'!DS162="Yes"),OFFSET('Hygiene Data'!$O$7,0,10*ROW('Hygiene Data'!O156)),NA())</f>
        <v>#N/A</v>
      </c>
      <c r="BE162" s="87" t="e">
        <f ca="true">+IF(AND(ISNUMBER(OFFSET('Hygiene Data'!$O$9,0,10*ROW('Hygiene Data'!O156))),'Data Summary'!DT162="Yes"),OFFSET('Hygiene Data'!$O$9,0,10*ROW('Hygiene Data'!O156)),NA())</f>
        <v>#N/A</v>
      </c>
      <c r="BF162" s="87" t="e">
        <f ca="true">+IF(AND(ISNUMBER(OFFSET('Hygiene Data'!$P$5,0,10*ROW('Hygiene Data'!P156))),'Data Summary'!DU162="Yes"),OFFSET('Hygiene Data'!$P$5,0,10*ROW('Hygiene Data'!P156)),NA())</f>
        <v>#N/A</v>
      </c>
      <c r="BG162" s="87" t="e">
        <f ca="true">+IF(AND(ISNUMBER(OFFSET('Hygiene Data'!$P$7,0,10*ROW('Hygiene Data'!P156))),'Data Summary'!DV162="Yes"),OFFSET('Hygiene Data'!$P$7,0,10*ROW('Hygiene Data'!P156)),NA())</f>
        <v>#N/A</v>
      </c>
      <c r="BH162" s="87" t="e">
        <f ca="true">+IF(AND(ISNUMBER(OFFSET('Hygiene Data'!$P$9,0,10*ROW('Hygiene Data'!P156))),'Data Summary'!DW162="Yes"),OFFSET('Hygiene Data'!$P$9,0,10*ROW('Hygiene Data'!P156)),NA())</f>
        <v>#N/A</v>
      </c>
      <c r="BI162" s="87" t="e">
        <f ca="true">+IF(AND(ISNUMBER(OFFSET('Hygiene Data'!$Q$5,0,10*ROW('Hygiene Data'!Q156))),'Data Summary'!DX162="Yes"),OFFSET('Hygiene Data'!$Q$5,0,10*ROW('Hygiene Data'!Q156)),NA())</f>
        <v>#N/A</v>
      </c>
      <c r="BJ162" s="87" t="e">
        <f ca="true">+IF(AND(ISNUMBER(OFFSET('Hygiene Data'!$Q$7,0,10*ROW('Hygiene Data'!Q156))),'Data Summary'!DY162="Yes"),OFFSET('Hygiene Data'!$Q$7,0,10*ROW('Hygiene Data'!Q156)),NA())</f>
        <v>#N/A</v>
      </c>
      <c r="BK162" s="87" t="e">
        <f ca="true">+IF(AND(ISNUMBER(OFFSET('Hygiene Data'!$Q$9,0,10*ROW('Hygiene Data'!Q156))),'Data Summary'!DZ162="Yes"),OFFSET('Hygiene Data'!$Q$9,0,10*ROW('Hygiene Data'!Q156)),NA())</f>
        <v>#N/A</v>
      </c>
      <c r="BL162" s="87" t="e">
        <f ca="true">+IF(AND(ISNUMBER(OFFSET('Hygiene Data'!$R$5,0,10*ROW('Hygiene Data'!R156))),'Data Summary'!EA162="Yes"),OFFSET('Hygiene Data'!$R$5,0,10*ROW('Hygiene Data'!R156)),NA())</f>
        <v>#N/A</v>
      </c>
      <c r="BM162" s="87" t="e">
        <f ca="true">+IF(AND(ISNUMBER(OFFSET('Hygiene Data'!$R$7,0,10*ROW('Hygiene Data'!R156))),'Data Summary'!EB162="Yes"),OFFSET('Hygiene Data'!$R$7,0,10*ROW('Hygiene Data'!R156)),NA())</f>
        <v>#N/A</v>
      </c>
      <c r="BN162" s="87" t="e">
        <f ca="true">+IF(AND(ISNUMBER(OFFSET('Hygiene Data'!$R$9,0,10*ROW('Hygiene Data'!R156))),'Data Summary'!EC162="Yes"),OFFSET('Hygiene Data'!$R$9,0,10*ROW('Hygiene Data'!R156)),NA())</f>
        <v>#N/A</v>
      </c>
      <c r="BO162" s="87" t="e">
        <f ca="true">+IF(AND(ISNUMBER(OFFSET('Hygiene Data'!$S$5,0,10*ROW('Hygiene Data'!S156))),'Data Summary'!ED162="Yes"),OFFSET('Hygiene Data'!$S$5,0,10*ROW('Hygiene Data'!S156)),NA())</f>
        <v>#N/A</v>
      </c>
      <c r="BP162" s="87" t="e">
        <f ca="true">+IF(AND(ISNUMBER(OFFSET('Hygiene Data'!$S$7,0,10*ROW('Hygiene Data'!S156))),'Data Summary'!EE162="Yes"),OFFSET('Hygiene Data'!$S$7,0,10*ROW('Hygiene Data'!S156)),NA())</f>
        <v>#N/A</v>
      </c>
      <c r="BQ162" s="87" t="e">
        <f ca="true">+IF(AND(ISNUMBER(OFFSET('Hygiene Data'!$S$9,0,10*ROW('Hygiene Data'!S156))),'Data Summary'!EF162="Yes"),OFFSET('Hygiene Data'!$S$9,0,10*ROW('Hygiene Data'!S156)),NA())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Data'!$N$4,0,10*ROW('Water Data'!N157))),'Data Summary'!BS163="Yes"),100-OFFSET('Water Data'!$N$4,0,10*ROW('Water Data'!N157)),NA())</f>
        <v>#N/A</v>
      </c>
      <c r="E163" s="85" t="e">
        <f ca="true">+IF(AND(ISNUMBER(OFFSET('Water Data'!$N$6,0,10*ROW('Water Data'!N157))),'Data Summary'!BT163="Yes"),OFFSET('Water Data'!$N$6,0,10*ROW('Water Data'!N157)),NA())</f>
        <v>#N/A</v>
      </c>
      <c r="F163" s="85" t="e">
        <f ca="true">+IF(AND(ISNUMBER(OFFSET('Water Data'!$N$9,0,10*ROW('Water Data'!N157))),'Data Summary'!BU163="Yes"),OFFSET('Water Data'!$N$9,0,10*ROW('Water Data'!N157)),NA())</f>
        <v>#N/A</v>
      </c>
      <c r="G163" s="85" t="e">
        <f ca="true">+IF(AND(ISNUMBER(OFFSET('Water Data'!$O$4,0,10*ROW('Water Data'!O157))),'Data Summary'!BV163="Yes"),100-OFFSET('Water Data'!$O$4,0,10*ROW('Water Data'!O157)),NA())</f>
        <v>#N/A</v>
      </c>
      <c r="H163" s="85" t="e">
        <f ca="true">+IF(AND(ISNUMBER(OFFSET('Water Data'!$O$6,0,10*ROW('Water Data'!O157))),'Data Summary'!BW163="Yes"),OFFSET('Water Data'!$O$6,0,10*ROW('Water Data'!O157)),NA())</f>
        <v>#N/A</v>
      </c>
      <c r="I163" s="85" t="e">
        <f ca="true">+IF(AND(ISNUMBER(OFFSET('Water Data'!$O$9,0,10*ROW('Water Data'!O157))),'Data Summary'!BX163="Yes"),OFFSET('Water Data'!$O$9,0,10*ROW('Water Data'!O157)),NA())</f>
        <v>#N/A</v>
      </c>
      <c r="J163" s="85" t="e">
        <f ca="true">+IF(AND(ISNUMBER(OFFSET('Water Data'!$P$4,0,10*ROW('Water Data'!P157))),'Data Summary'!BY163="Yes"),100-OFFSET('Water Data'!$P$4,0,10*ROW('Water Data'!P157)),NA())</f>
        <v>#N/A</v>
      </c>
      <c r="K163" s="85" t="e">
        <f ca="true">+IF(AND(ISNUMBER(OFFSET('Water Data'!$P$6,0,10*ROW('Water Data'!P157))),'Data Summary'!BZ163="Yes"),OFFSET('Water Data'!$P$6,0,10*ROW('Water Data'!P157)),NA())</f>
        <v>#N/A</v>
      </c>
      <c r="L163" s="85" t="e">
        <f ca="true">+IF(AND(ISNUMBER(OFFSET('Water Data'!$P$9,0,10*ROW('Water Data'!P157))),'Data Summary'!CA163="Yes"),OFFSET('Water Data'!$P$9,0,10*ROW('Water Data'!P157)),NA())</f>
        <v>#N/A</v>
      </c>
      <c r="M163" s="85" t="e">
        <f ca="true">+IF(AND(ISNUMBER(OFFSET('Water Data'!$Q$4,0,10*ROW('Water Data'!Q157))),'Data Summary'!CB163="Yes"),100-OFFSET('Water Data'!$Q$4,0,10*ROW('Water Data'!Q157)),NA())</f>
        <v>#N/A</v>
      </c>
      <c r="N163" s="85" t="e">
        <f ca="true">+IF(AND(ISNUMBER(OFFSET('Water Data'!$Q$6,0,10*ROW('Water Data'!Q157))),'Data Summary'!CC163="Yes"),OFFSET('Water Data'!$Q$6,0,10*ROW('Water Data'!Q157)),NA())</f>
        <v>#N/A</v>
      </c>
      <c r="O163" s="85" t="e">
        <f ca="true">+IF(AND(ISNUMBER(OFFSET('Water Data'!$Q$9,0,10*ROW('Water Data'!Q157))),'Data Summary'!CD163="Yes"),OFFSET('Water Data'!$Q$9,0,10*ROW('Water Data'!Q157)),NA())</f>
        <v>#N/A</v>
      </c>
      <c r="P163" s="85" t="e">
        <f ca="true">+IF(AND(ISNUMBER(OFFSET('Water Data'!$R$4,0,10*ROW('Water Data'!R157))),'Data Summary'!CE163="Yes"),100-OFFSET('Water Data'!$R$4,0,10*ROW('Water Data'!R157)),NA())</f>
        <v>#N/A</v>
      </c>
      <c r="Q163" s="85" t="e">
        <f ca="true">+IF(AND(ISNUMBER(OFFSET('Water Data'!$R$6,0,10*ROW('Water Data'!R157))),'Data Summary'!CF163="Yes"),OFFSET('Water Data'!$R$6,0,10*ROW('Water Data'!R157)),NA())</f>
        <v>#N/A</v>
      </c>
      <c r="R163" s="85" t="e">
        <f ca="true">+IF(AND(ISNUMBER(OFFSET('Water Data'!$R$9,0,10*ROW('Water Data'!R157))),'Data Summary'!CG163="Yes"),OFFSET('Water Data'!$R$9,0,10*ROW('Water Data'!R157)),NA())</f>
        <v>#N/A</v>
      </c>
      <c r="S163" s="85" t="e">
        <f ca="true">+IF(AND(ISNUMBER(OFFSET('Water Data'!$S$4,0,10*ROW('Water Data'!S157))),'Data Summary'!CH163="Yes"),100-OFFSET('Water Data'!$S$4,0,10*ROW('Water Data'!S157)),NA())</f>
        <v>#N/A</v>
      </c>
      <c r="T163" s="85" t="e">
        <f ca="true">+IF(AND(ISNUMBER(OFFSET('Water Data'!$S$6,0,10*ROW('Water Data'!S157))),'Data Summary'!CI163="Yes"),OFFSET('Water Data'!$S$6,0,10*ROW('Water Data'!S157)),NA())</f>
        <v>#N/A</v>
      </c>
      <c r="U163" s="85" t="e">
        <f ca="true">+IF(AND(ISNUMBER(OFFSET('Water Data'!$S$9,0,10*ROW('Water Data'!S157))),'Data Summary'!CJ163="Yes"),OFFSET('Water Data'!$S$9,0,10*ROW('Water Data'!S157)),NA())</f>
        <v>#N/A</v>
      </c>
      <c r="V163" s="86" t="e">
        <f ca="true">+IF(AND(ISNUMBER(OFFSET('Sanitation Data'!$N$4,0,10*ROW('Sanitation Data'!N157))),'Data Summary'!CK163="Yes"),100-OFFSET('Sanitation Data'!$N$4,0,10*ROW('Sanitation Data'!N157)),NA())</f>
        <v>#N/A</v>
      </c>
      <c r="W163" s="86" t="e">
        <f ca="true">+IF(AND(ISNUMBER(OFFSET('Sanitation Data'!$N$6,0,10*ROW('Sanitation Data'!N157))),'Data Summary'!CL163="Yes"),OFFSET('Sanitation Data'!$N$6,0,10*ROW('Sanitation Data'!N157)),NA())</f>
        <v>#N/A</v>
      </c>
      <c r="X163" s="86" t="e">
        <f ca="true">+IF(AND(ISNUMBER(OFFSET('Sanitation Data'!$N$10,0,10*ROW('Sanitation Data'!N157))),'Data Summary'!CM163="Yes"),OFFSET('Sanitation Data'!$N$10,0,10*ROW('Sanitation Data'!N157)),NA())</f>
        <v>#N/A</v>
      </c>
      <c r="Y163" s="86" t="e">
        <f ca="true">+IF(AND(ISNUMBER(OFFSET('Sanitation Data'!$N$11,0,10*ROW('Sanitation Data'!N157))),'Data Summary'!CN163="Yes"),OFFSET('Sanitation Data'!$N$11,0,10*ROW('Sanitation Data'!N157)),NA())</f>
        <v>#N/A</v>
      </c>
      <c r="Z163" s="86" t="e">
        <f ca="true">+IF(AND(ISNUMBER(OFFSET('Sanitation Data'!$N$12,0,10*ROW('Sanitation Data'!N157))),'Data Summary'!CO163="Yes"),OFFSET('Sanitation Data'!$N$12,0,10*ROW('Sanitation Data'!N157)),NA())</f>
        <v>#N/A</v>
      </c>
      <c r="AA163" s="86" t="e">
        <f ca="true">+IF(AND(ISNUMBER(OFFSET('Sanitation Data'!$O$4,0,10*ROW('Sanitation Data'!O157))),'Data Summary'!CP163="Yes"),100-OFFSET('Sanitation Data'!$O$4,0,10*ROW('Sanitation Data'!O157)),NA())</f>
        <v>#N/A</v>
      </c>
      <c r="AB163" s="86" t="e">
        <f ca="true">+IF(AND(ISNUMBER(OFFSET('Sanitation Data'!$O$6,0,10*ROW('Sanitation Data'!O157))),'Data Summary'!CQ163="Yes"),OFFSET('Sanitation Data'!$O$6,0,10*ROW('Sanitation Data'!O157)),NA())</f>
        <v>#N/A</v>
      </c>
      <c r="AC163" s="86" t="e">
        <f ca="true">+IF(AND(ISNUMBER(OFFSET('Sanitation Data'!$O$10,0,10*ROW('Sanitation Data'!O157))),'Data Summary'!CR163="Yes"),OFFSET('Sanitation Data'!$O$10,0,10*ROW('Sanitation Data'!O157)),NA())</f>
        <v>#N/A</v>
      </c>
      <c r="AD163" s="86" t="e">
        <f ca="true">+IF(AND(ISNUMBER(OFFSET('Sanitation Data'!$O$11,0,10*ROW('Sanitation Data'!O157))),'Data Summary'!CS163="Yes"),OFFSET('Sanitation Data'!$O$11,0,10*ROW('Sanitation Data'!O157)),NA())</f>
        <v>#N/A</v>
      </c>
      <c r="AE163" s="86" t="e">
        <f ca="true">+IF(AND(ISNUMBER(OFFSET('Sanitation Data'!$O$12,0,10*ROW('Sanitation Data'!O157))),'Data Summary'!CT163="Yes"),OFFSET('Sanitation Data'!$O$12,0,10*ROW('Sanitation Data'!O157)),NA())</f>
        <v>#N/A</v>
      </c>
      <c r="AF163" s="86" t="e">
        <f ca="true">+IF(AND(ISNUMBER(OFFSET('Sanitation Data'!$P$4,0,10*ROW('Sanitation Data'!P157))),'Data Summary'!CU163="Yes"),100-OFFSET('Sanitation Data'!$P$4,0,10*ROW('Sanitation Data'!P157)),NA())</f>
        <v>#N/A</v>
      </c>
      <c r="AG163" s="86" t="e">
        <f ca="true">+IF(AND(ISNUMBER(OFFSET('Sanitation Data'!$P$6,0,10*ROW('Sanitation Data'!P157))),'Data Summary'!CV163="Yes"),OFFSET('Sanitation Data'!$P$6,0,10*ROW('Sanitation Data'!P157)),NA())</f>
        <v>#N/A</v>
      </c>
      <c r="AH163" s="86" t="e">
        <f ca="true">+IF(AND(ISNUMBER(OFFSET('Sanitation Data'!$P$10,0,10*ROW('Sanitation Data'!P157))),'Data Summary'!CW163="Yes"),OFFSET('Sanitation Data'!$P$10,0,10*ROW('Sanitation Data'!P157)),NA())</f>
        <v>#N/A</v>
      </c>
      <c r="AI163" s="86" t="e">
        <f ca="true">+IF(AND(ISNUMBER(OFFSET('Sanitation Data'!$P$11,0,10*ROW('Sanitation Data'!P157))),'Data Summary'!CX163="Yes"),OFFSET('Sanitation Data'!$P$11,0,10*ROW('Sanitation Data'!P157)),NA())</f>
        <v>#N/A</v>
      </c>
      <c r="AJ163" s="86" t="e">
        <f ca="true">+IF(AND(ISNUMBER(OFFSET('Sanitation Data'!$P$12,0,10*ROW('Sanitation Data'!P157))),'Data Summary'!CY163="Yes"),OFFSET('Sanitation Data'!$P$12,0,10*ROW('Sanitation Data'!P157)),NA())</f>
        <v>#N/A</v>
      </c>
      <c r="AK163" s="86" t="e">
        <f ca="true">+IF(AND(ISNUMBER(OFFSET('Sanitation Data'!$Q$4,0,10*ROW('Sanitation Data'!Q157))),'Data Summary'!CZ163="Yes"),100-OFFSET('Sanitation Data'!$Q$4,0,10*ROW('Sanitation Data'!Q157)),NA())</f>
        <v>#N/A</v>
      </c>
      <c r="AL163" s="86" t="e">
        <f ca="true">+IF(AND(ISNUMBER(OFFSET('Sanitation Data'!$Q$6,0,10*ROW('Sanitation Data'!Q157))),'Data Summary'!DA163="Yes"),OFFSET('Sanitation Data'!$Q$6,0,10*ROW('Sanitation Data'!Q157)),NA())</f>
        <v>#N/A</v>
      </c>
      <c r="AM163" s="86" t="e">
        <f ca="true">+IF(AND(ISNUMBER(OFFSET('Sanitation Data'!$Q$10,0,10*ROW('Sanitation Data'!Q157))),'Data Summary'!DB163="Yes"),OFFSET('Sanitation Data'!$Q$10,0,10*ROW('Sanitation Data'!Q157)),NA())</f>
        <v>#N/A</v>
      </c>
      <c r="AN163" s="86" t="e">
        <f ca="true">+IF(AND(ISNUMBER(OFFSET('Sanitation Data'!$Q$11,0,10*ROW('Sanitation Data'!Q157))),'Data Summary'!DC163="Yes"),OFFSET('Sanitation Data'!$Q$11,0,10*ROW('Sanitation Data'!Q157)),NA())</f>
        <v>#N/A</v>
      </c>
      <c r="AO163" s="86" t="e">
        <f ca="true">+IF(AND(ISNUMBER(OFFSET('Sanitation Data'!$Q$12,0,10*ROW('Sanitation Data'!Q157))),'Data Summary'!DD163="Yes"),OFFSET('Sanitation Data'!$Q$12,0,10*ROW('Sanitation Data'!Q157)),NA())</f>
        <v>#N/A</v>
      </c>
      <c r="AP163" s="86" t="e">
        <f ca="true">+IF(AND(ISNUMBER(OFFSET('Sanitation Data'!$R$4,0,10*ROW('Sanitation Data'!R157))),'Data Summary'!DE163="Yes"),100-OFFSET('Sanitation Data'!$R$4,0,10*ROW('Sanitation Data'!R157)),NA())</f>
        <v>#N/A</v>
      </c>
      <c r="AQ163" s="86" t="e">
        <f ca="true">+IF(AND(ISNUMBER(OFFSET('Sanitation Data'!$R$6,0,10*ROW('Sanitation Data'!R157))),'Data Summary'!DF163="Yes"),OFFSET('Sanitation Data'!$R$6,0,10*ROW('Sanitation Data'!R157)),NA())</f>
        <v>#N/A</v>
      </c>
      <c r="AR163" s="86" t="e">
        <f ca="true">+IF(AND(ISNUMBER(OFFSET('Sanitation Data'!$R$10,0,10*ROW('Sanitation Data'!R157))),'Data Summary'!DG163="Yes"),OFFSET('Sanitation Data'!$R$10,0,10*ROW('Sanitation Data'!R157)),NA())</f>
        <v>#N/A</v>
      </c>
      <c r="AS163" s="86" t="e">
        <f ca="true">+IF(AND(ISNUMBER(OFFSET('Sanitation Data'!$R$11,0,10*ROW('Sanitation Data'!R157))),'Data Summary'!DH163="Yes"),OFFSET('Sanitation Data'!$R$11,0,10*ROW('Sanitation Data'!R157)),NA())</f>
        <v>#N/A</v>
      </c>
      <c r="AT163" s="86" t="e">
        <f ca="true">+IF(AND(ISNUMBER(OFFSET('Sanitation Data'!$R$12,0,10*ROW('Sanitation Data'!R157))),'Data Summary'!DI163="Yes"),OFFSET('Sanitation Data'!$R$12,0,10*ROW('Sanitation Data'!R157)),NA())</f>
        <v>#N/A</v>
      </c>
      <c r="AU163" s="86" t="e">
        <f ca="true">+IF(AND(ISNUMBER(OFFSET('Sanitation Data'!$S$4,0,10*ROW('Sanitation Data'!S157))),'Data Summary'!DJ163="Yes"),100-OFFSET('Sanitation Data'!$S$4,0,10*ROW('Sanitation Data'!S157)),NA())</f>
        <v>#N/A</v>
      </c>
      <c r="AV163" s="86" t="e">
        <f ca="true">+IF(AND(ISNUMBER(OFFSET('Sanitation Data'!$S$6,0,10*ROW('Sanitation Data'!S157))),'Data Summary'!DK163="Yes"),OFFSET('Sanitation Data'!$S$6,0,10*ROW('Sanitation Data'!S157)),NA())</f>
        <v>#N/A</v>
      </c>
      <c r="AW163" s="86" t="e">
        <f ca="true">+IF(AND(ISNUMBER(OFFSET('Sanitation Data'!$S$10,0,10*ROW('Sanitation Data'!S157))),'Data Summary'!DL163="Yes"),OFFSET('Sanitation Data'!$S$10,0,10*ROW('Sanitation Data'!S157)),NA())</f>
        <v>#N/A</v>
      </c>
      <c r="AX163" s="86" t="e">
        <f ca="true">+IF(AND(ISNUMBER(OFFSET('Sanitation Data'!$S$11,0,10*ROW('Sanitation Data'!S157))),'Data Summary'!DM163="Yes"),OFFSET('Sanitation Data'!$S$11,0,10*ROW('Sanitation Data'!S157)),NA())</f>
        <v>#N/A</v>
      </c>
      <c r="AY163" s="86" t="e">
        <f ca="true">+IF(AND(ISNUMBER(OFFSET('Sanitation Data'!$S$12,0,10*ROW('Sanitation Data'!S157))),'Data Summary'!DN163="Yes"),OFFSET('Sanitation Data'!$S$12,0,10*ROW('Sanitation Data'!S157)),NA())</f>
        <v>#N/A</v>
      </c>
      <c r="AZ163" s="87" t="e">
        <f ca="true">+IF(AND(ISNUMBER(OFFSET('Hygiene Data'!$N$5,0,10*ROW('Hygiene Data'!N157))),'Data Summary'!DO163="Yes"),OFFSET('Hygiene Data'!$N$5,0,10*ROW('Hygiene Data'!N157)),NA())</f>
        <v>#N/A</v>
      </c>
      <c r="BA163" s="87" t="e">
        <f ca="true">+IF(AND(ISNUMBER(OFFSET('Hygiene Data'!$N$7,0,10*ROW('Hygiene Data'!N157))),'Data Summary'!DP163="Yes"),OFFSET('Hygiene Data'!$N$7,0,10*ROW('Hygiene Data'!N157)),NA())</f>
        <v>#N/A</v>
      </c>
      <c r="BB163" s="87" t="e">
        <f ca="true">+IF(AND(ISNUMBER(OFFSET('Hygiene Data'!$N$9,0,10*ROW('Hygiene Data'!N157))),'Data Summary'!DQ163="Yes"),OFFSET('Hygiene Data'!$N$9,0,10*ROW('Hygiene Data'!N157)),NA())</f>
        <v>#N/A</v>
      </c>
      <c r="BC163" s="87" t="e">
        <f ca="true">+IF(AND(ISNUMBER(OFFSET('Hygiene Data'!$O$5,0,10*ROW('Hygiene Data'!O157))),'Data Summary'!DR163="Yes"),OFFSET('Hygiene Data'!$O$5,0,10*ROW('Hygiene Data'!O157)),NA())</f>
        <v>#N/A</v>
      </c>
      <c r="BD163" s="87" t="e">
        <f ca="true">+IF(AND(ISNUMBER(OFFSET('Hygiene Data'!$O$7,0,10*ROW('Hygiene Data'!O157))),'Data Summary'!DS163="Yes"),OFFSET('Hygiene Data'!$O$7,0,10*ROW('Hygiene Data'!O157)),NA())</f>
        <v>#N/A</v>
      </c>
      <c r="BE163" s="87" t="e">
        <f ca="true">+IF(AND(ISNUMBER(OFFSET('Hygiene Data'!$O$9,0,10*ROW('Hygiene Data'!O157))),'Data Summary'!DT163="Yes"),OFFSET('Hygiene Data'!$O$9,0,10*ROW('Hygiene Data'!O157)),NA())</f>
        <v>#N/A</v>
      </c>
      <c r="BF163" s="87" t="e">
        <f ca="true">+IF(AND(ISNUMBER(OFFSET('Hygiene Data'!$P$5,0,10*ROW('Hygiene Data'!P157))),'Data Summary'!DU163="Yes"),OFFSET('Hygiene Data'!$P$5,0,10*ROW('Hygiene Data'!P157)),NA())</f>
        <v>#N/A</v>
      </c>
      <c r="BG163" s="87" t="e">
        <f ca="true">+IF(AND(ISNUMBER(OFFSET('Hygiene Data'!$P$7,0,10*ROW('Hygiene Data'!P157))),'Data Summary'!DV163="Yes"),OFFSET('Hygiene Data'!$P$7,0,10*ROW('Hygiene Data'!P157)),NA())</f>
        <v>#N/A</v>
      </c>
      <c r="BH163" s="87" t="e">
        <f ca="true">+IF(AND(ISNUMBER(OFFSET('Hygiene Data'!$P$9,0,10*ROW('Hygiene Data'!P157))),'Data Summary'!DW163="Yes"),OFFSET('Hygiene Data'!$P$9,0,10*ROW('Hygiene Data'!P157)),NA())</f>
        <v>#N/A</v>
      </c>
      <c r="BI163" s="87" t="e">
        <f ca="true">+IF(AND(ISNUMBER(OFFSET('Hygiene Data'!$Q$5,0,10*ROW('Hygiene Data'!Q157))),'Data Summary'!DX163="Yes"),OFFSET('Hygiene Data'!$Q$5,0,10*ROW('Hygiene Data'!Q157)),NA())</f>
        <v>#N/A</v>
      </c>
      <c r="BJ163" s="87" t="e">
        <f ca="true">+IF(AND(ISNUMBER(OFFSET('Hygiene Data'!$Q$7,0,10*ROW('Hygiene Data'!Q157))),'Data Summary'!DY163="Yes"),OFFSET('Hygiene Data'!$Q$7,0,10*ROW('Hygiene Data'!Q157)),NA())</f>
        <v>#N/A</v>
      </c>
      <c r="BK163" s="87" t="e">
        <f ca="true">+IF(AND(ISNUMBER(OFFSET('Hygiene Data'!$Q$9,0,10*ROW('Hygiene Data'!Q157))),'Data Summary'!DZ163="Yes"),OFFSET('Hygiene Data'!$Q$9,0,10*ROW('Hygiene Data'!Q157)),NA())</f>
        <v>#N/A</v>
      </c>
      <c r="BL163" s="87" t="e">
        <f ca="true">+IF(AND(ISNUMBER(OFFSET('Hygiene Data'!$R$5,0,10*ROW('Hygiene Data'!R157))),'Data Summary'!EA163="Yes"),OFFSET('Hygiene Data'!$R$5,0,10*ROW('Hygiene Data'!R157)),NA())</f>
        <v>#N/A</v>
      </c>
      <c r="BM163" s="87" t="e">
        <f ca="true">+IF(AND(ISNUMBER(OFFSET('Hygiene Data'!$R$7,0,10*ROW('Hygiene Data'!R157))),'Data Summary'!EB163="Yes"),OFFSET('Hygiene Data'!$R$7,0,10*ROW('Hygiene Data'!R157)),NA())</f>
        <v>#N/A</v>
      </c>
      <c r="BN163" s="87" t="e">
        <f ca="true">+IF(AND(ISNUMBER(OFFSET('Hygiene Data'!$R$9,0,10*ROW('Hygiene Data'!R157))),'Data Summary'!EC163="Yes"),OFFSET('Hygiene Data'!$R$9,0,10*ROW('Hygiene Data'!R157)),NA())</f>
        <v>#N/A</v>
      </c>
      <c r="BO163" s="87" t="e">
        <f ca="true">+IF(AND(ISNUMBER(OFFSET('Hygiene Data'!$S$5,0,10*ROW('Hygiene Data'!S157))),'Data Summary'!ED163="Yes"),OFFSET('Hygiene Data'!$S$5,0,10*ROW('Hygiene Data'!S157)),NA())</f>
        <v>#N/A</v>
      </c>
      <c r="BP163" s="87" t="e">
        <f ca="true">+IF(AND(ISNUMBER(OFFSET('Hygiene Data'!$S$7,0,10*ROW('Hygiene Data'!S157))),'Data Summary'!EE163="Yes"),OFFSET('Hygiene Data'!$S$7,0,10*ROW('Hygiene Data'!S157)),NA())</f>
        <v>#N/A</v>
      </c>
      <c r="BQ163" s="87" t="e">
        <f ca="true">+IF(AND(ISNUMBER(OFFSET('Hygiene Data'!$S$9,0,10*ROW('Hygiene Data'!S157))),'Data Summary'!EF163="Yes"),OFFSET('Hygiene Data'!$S$9,0,10*ROW('Hygiene Data'!S157)),NA())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Data'!$N$4,0,10*ROW('Water Data'!N158))),'Data Summary'!BS164="Yes"),100-OFFSET('Water Data'!$N$4,0,10*ROW('Water Data'!N158)),NA())</f>
        <v>#N/A</v>
      </c>
      <c r="E164" s="85" t="e">
        <f ca="true">+IF(AND(ISNUMBER(OFFSET('Water Data'!$N$6,0,10*ROW('Water Data'!N158))),'Data Summary'!BT164="Yes"),OFFSET('Water Data'!$N$6,0,10*ROW('Water Data'!N158)),NA())</f>
        <v>#N/A</v>
      </c>
      <c r="F164" s="85" t="e">
        <f ca="true">+IF(AND(ISNUMBER(OFFSET('Water Data'!$N$9,0,10*ROW('Water Data'!N158))),'Data Summary'!BU164="Yes"),OFFSET('Water Data'!$N$9,0,10*ROW('Water Data'!N158)),NA())</f>
        <v>#N/A</v>
      </c>
      <c r="G164" s="85" t="e">
        <f ca="true">+IF(AND(ISNUMBER(OFFSET('Water Data'!$O$4,0,10*ROW('Water Data'!O158))),'Data Summary'!BV164="Yes"),100-OFFSET('Water Data'!$O$4,0,10*ROW('Water Data'!O158)),NA())</f>
        <v>#N/A</v>
      </c>
      <c r="H164" s="85" t="e">
        <f ca="true">+IF(AND(ISNUMBER(OFFSET('Water Data'!$O$6,0,10*ROW('Water Data'!O158))),'Data Summary'!BW164="Yes"),OFFSET('Water Data'!$O$6,0,10*ROW('Water Data'!O158)),NA())</f>
        <v>#N/A</v>
      </c>
      <c r="I164" s="85" t="e">
        <f ca="true">+IF(AND(ISNUMBER(OFFSET('Water Data'!$O$9,0,10*ROW('Water Data'!O158))),'Data Summary'!BX164="Yes"),OFFSET('Water Data'!$O$9,0,10*ROW('Water Data'!O158)),NA())</f>
        <v>#N/A</v>
      </c>
      <c r="J164" s="85" t="e">
        <f ca="true">+IF(AND(ISNUMBER(OFFSET('Water Data'!$P$4,0,10*ROW('Water Data'!P158))),'Data Summary'!BY164="Yes"),100-OFFSET('Water Data'!$P$4,0,10*ROW('Water Data'!P158)),NA())</f>
        <v>#N/A</v>
      </c>
      <c r="K164" s="85" t="e">
        <f ca="true">+IF(AND(ISNUMBER(OFFSET('Water Data'!$P$6,0,10*ROW('Water Data'!P158))),'Data Summary'!BZ164="Yes"),OFFSET('Water Data'!$P$6,0,10*ROW('Water Data'!P158)),NA())</f>
        <v>#N/A</v>
      </c>
      <c r="L164" s="85" t="e">
        <f ca="true">+IF(AND(ISNUMBER(OFFSET('Water Data'!$P$9,0,10*ROW('Water Data'!P158))),'Data Summary'!CA164="Yes"),OFFSET('Water Data'!$P$9,0,10*ROW('Water Data'!P158)),NA())</f>
        <v>#N/A</v>
      </c>
      <c r="M164" s="85" t="e">
        <f ca="true">+IF(AND(ISNUMBER(OFFSET('Water Data'!$Q$4,0,10*ROW('Water Data'!Q158))),'Data Summary'!CB164="Yes"),100-OFFSET('Water Data'!$Q$4,0,10*ROW('Water Data'!Q158)),NA())</f>
        <v>#N/A</v>
      </c>
      <c r="N164" s="85" t="e">
        <f ca="true">+IF(AND(ISNUMBER(OFFSET('Water Data'!$Q$6,0,10*ROW('Water Data'!Q158))),'Data Summary'!CC164="Yes"),OFFSET('Water Data'!$Q$6,0,10*ROW('Water Data'!Q158)),NA())</f>
        <v>#N/A</v>
      </c>
      <c r="O164" s="85" t="e">
        <f ca="true">+IF(AND(ISNUMBER(OFFSET('Water Data'!$Q$9,0,10*ROW('Water Data'!Q158))),'Data Summary'!CD164="Yes"),OFFSET('Water Data'!$Q$9,0,10*ROW('Water Data'!Q158)),NA())</f>
        <v>#N/A</v>
      </c>
      <c r="P164" s="85" t="e">
        <f ca="true">+IF(AND(ISNUMBER(OFFSET('Water Data'!$R$4,0,10*ROW('Water Data'!R158))),'Data Summary'!CE164="Yes"),100-OFFSET('Water Data'!$R$4,0,10*ROW('Water Data'!R158)),NA())</f>
        <v>#N/A</v>
      </c>
      <c r="Q164" s="85" t="e">
        <f ca="true">+IF(AND(ISNUMBER(OFFSET('Water Data'!$R$6,0,10*ROW('Water Data'!R158))),'Data Summary'!CF164="Yes"),OFFSET('Water Data'!$R$6,0,10*ROW('Water Data'!R158)),NA())</f>
        <v>#N/A</v>
      </c>
      <c r="R164" s="85" t="e">
        <f ca="true">+IF(AND(ISNUMBER(OFFSET('Water Data'!$R$9,0,10*ROW('Water Data'!R158))),'Data Summary'!CG164="Yes"),OFFSET('Water Data'!$R$9,0,10*ROW('Water Data'!R158)),NA())</f>
        <v>#N/A</v>
      </c>
      <c r="S164" s="85" t="e">
        <f ca="true">+IF(AND(ISNUMBER(OFFSET('Water Data'!$S$4,0,10*ROW('Water Data'!S158))),'Data Summary'!CH164="Yes"),100-OFFSET('Water Data'!$S$4,0,10*ROW('Water Data'!S158)),NA())</f>
        <v>#N/A</v>
      </c>
      <c r="T164" s="85" t="e">
        <f ca="true">+IF(AND(ISNUMBER(OFFSET('Water Data'!$S$6,0,10*ROW('Water Data'!S158))),'Data Summary'!CI164="Yes"),OFFSET('Water Data'!$S$6,0,10*ROW('Water Data'!S158)),NA())</f>
        <v>#N/A</v>
      </c>
      <c r="U164" s="85" t="e">
        <f ca="true">+IF(AND(ISNUMBER(OFFSET('Water Data'!$S$9,0,10*ROW('Water Data'!S158))),'Data Summary'!CJ164="Yes"),OFFSET('Water Data'!$S$9,0,10*ROW('Water Data'!S158)),NA())</f>
        <v>#N/A</v>
      </c>
      <c r="V164" s="86" t="e">
        <f ca="true">+IF(AND(ISNUMBER(OFFSET('Sanitation Data'!$N$4,0,10*ROW('Sanitation Data'!N158))),'Data Summary'!CK164="Yes"),100-OFFSET('Sanitation Data'!$N$4,0,10*ROW('Sanitation Data'!N158)),NA())</f>
        <v>#N/A</v>
      </c>
      <c r="W164" s="86" t="e">
        <f ca="true">+IF(AND(ISNUMBER(OFFSET('Sanitation Data'!$N$6,0,10*ROW('Sanitation Data'!N158))),'Data Summary'!CL164="Yes"),OFFSET('Sanitation Data'!$N$6,0,10*ROW('Sanitation Data'!N158)),NA())</f>
        <v>#N/A</v>
      </c>
      <c r="X164" s="86" t="e">
        <f ca="true">+IF(AND(ISNUMBER(OFFSET('Sanitation Data'!$N$10,0,10*ROW('Sanitation Data'!N158))),'Data Summary'!CM164="Yes"),OFFSET('Sanitation Data'!$N$10,0,10*ROW('Sanitation Data'!N158)),NA())</f>
        <v>#N/A</v>
      </c>
      <c r="Y164" s="86" t="e">
        <f ca="true">+IF(AND(ISNUMBER(OFFSET('Sanitation Data'!$N$11,0,10*ROW('Sanitation Data'!N158))),'Data Summary'!CN164="Yes"),OFFSET('Sanitation Data'!$N$11,0,10*ROW('Sanitation Data'!N158)),NA())</f>
        <v>#N/A</v>
      </c>
      <c r="Z164" s="86" t="e">
        <f ca="true">+IF(AND(ISNUMBER(OFFSET('Sanitation Data'!$N$12,0,10*ROW('Sanitation Data'!N158))),'Data Summary'!CO164="Yes"),OFFSET('Sanitation Data'!$N$12,0,10*ROW('Sanitation Data'!N158)),NA())</f>
        <v>#N/A</v>
      </c>
      <c r="AA164" s="86" t="e">
        <f ca="true">+IF(AND(ISNUMBER(OFFSET('Sanitation Data'!$O$4,0,10*ROW('Sanitation Data'!O158))),'Data Summary'!CP164="Yes"),100-OFFSET('Sanitation Data'!$O$4,0,10*ROW('Sanitation Data'!O158)),NA())</f>
        <v>#N/A</v>
      </c>
      <c r="AB164" s="86" t="e">
        <f ca="true">+IF(AND(ISNUMBER(OFFSET('Sanitation Data'!$O$6,0,10*ROW('Sanitation Data'!O158))),'Data Summary'!CQ164="Yes"),OFFSET('Sanitation Data'!$O$6,0,10*ROW('Sanitation Data'!O158)),NA())</f>
        <v>#N/A</v>
      </c>
      <c r="AC164" s="86" t="e">
        <f ca="true">+IF(AND(ISNUMBER(OFFSET('Sanitation Data'!$O$10,0,10*ROW('Sanitation Data'!O158))),'Data Summary'!CR164="Yes"),OFFSET('Sanitation Data'!$O$10,0,10*ROW('Sanitation Data'!O158)),NA())</f>
        <v>#N/A</v>
      </c>
      <c r="AD164" s="86" t="e">
        <f ca="true">+IF(AND(ISNUMBER(OFFSET('Sanitation Data'!$O$11,0,10*ROW('Sanitation Data'!O158))),'Data Summary'!CS164="Yes"),OFFSET('Sanitation Data'!$O$11,0,10*ROW('Sanitation Data'!O158)),NA())</f>
        <v>#N/A</v>
      </c>
      <c r="AE164" s="86" t="e">
        <f ca="true">+IF(AND(ISNUMBER(OFFSET('Sanitation Data'!$O$12,0,10*ROW('Sanitation Data'!O158))),'Data Summary'!CT164="Yes"),OFFSET('Sanitation Data'!$O$12,0,10*ROW('Sanitation Data'!O158)),NA())</f>
        <v>#N/A</v>
      </c>
      <c r="AF164" s="86" t="e">
        <f ca="true">+IF(AND(ISNUMBER(OFFSET('Sanitation Data'!$P$4,0,10*ROW('Sanitation Data'!P158))),'Data Summary'!CU164="Yes"),100-OFFSET('Sanitation Data'!$P$4,0,10*ROW('Sanitation Data'!P158)),NA())</f>
        <v>#N/A</v>
      </c>
      <c r="AG164" s="86" t="e">
        <f ca="true">+IF(AND(ISNUMBER(OFFSET('Sanitation Data'!$P$6,0,10*ROW('Sanitation Data'!P158))),'Data Summary'!CV164="Yes"),OFFSET('Sanitation Data'!$P$6,0,10*ROW('Sanitation Data'!P158)),NA())</f>
        <v>#N/A</v>
      </c>
      <c r="AH164" s="86" t="e">
        <f ca="true">+IF(AND(ISNUMBER(OFFSET('Sanitation Data'!$P$10,0,10*ROW('Sanitation Data'!P158))),'Data Summary'!CW164="Yes"),OFFSET('Sanitation Data'!$P$10,0,10*ROW('Sanitation Data'!P158)),NA())</f>
        <v>#N/A</v>
      </c>
      <c r="AI164" s="86" t="e">
        <f ca="true">+IF(AND(ISNUMBER(OFFSET('Sanitation Data'!$P$11,0,10*ROW('Sanitation Data'!P158))),'Data Summary'!CX164="Yes"),OFFSET('Sanitation Data'!$P$11,0,10*ROW('Sanitation Data'!P158)),NA())</f>
        <v>#N/A</v>
      </c>
      <c r="AJ164" s="86" t="e">
        <f ca="true">+IF(AND(ISNUMBER(OFFSET('Sanitation Data'!$P$12,0,10*ROW('Sanitation Data'!P158))),'Data Summary'!CY164="Yes"),OFFSET('Sanitation Data'!$P$12,0,10*ROW('Sanitation Data'!P158)),NA())</f>
        <v>#N/A</v>
      </c>
      <c r="AK164" s="86" t="e">
        <f ca="true">+IF(AND(ISNUMBER(OFFSET('Sanitation Data'!$Q$4,0,10*ROW('Sanitation Data'!Q158))),'Data Summary'!CZ164="Yes"),100-OFFSET('Sanitation Data'!$Q$4,0,10*ROW('Sanitation Data'!Q158)),NA())</f>
        <v>#N/A</v>
      </c>
      <c r="AL164" s="86" t="e">
        <f ca="true">+IF(AND(ISNUMBER(OFFSET('Sanitation Data'!$Q$6,0,10*ROW('Sanitation Data'!Q158))),'Data Summary'!DA164="Yes"),OFFSET('Sanitation Data'!$Q$6,0,10*ROW('Sanitation Data'!Q158)),NA())</f>
        <v>#N/A</v>
      </c>
      <c r="AM164" s="86" t="e">
        <f ca="true">+IF(AND(ISNUMBER(OFFSET('Sanitation Data'!$Q$10,0,10*ROW('Sanitation Data'!Q158))),'Data Summary'!DB164="Yes"),OFFSET('Sanitation Data'!$Q$10,0,10*ROW('Sanitation Data'!Q158)),NA())</f>
        <v>#N/A</v>
      </c>
      <c r="AN164" s="86" t="e">
        <f ca="true">+IF(AND(ISNUMBER(OFFSET('Sanitation Data'!$Q$11,0,10*ROW('Sanitation Data'!Q158))),'Data Summary'!DC164="Yes"),OFFSET('Sanitation Data'!$Q$11,0,10*ROW('Sanitation Data'!Q158)),NA())</f>
        <v>#N/A</v>
      </c>
      <c r="AO164" s="86" t="e">
        <f ca="true">+IF(AND(ISNUMBER(OFFSET('Sanitation Data'!$Q$12,0,10*ROW('Sanitation Data'!Q158))),'Data Summary'!DD164="Yes"),OFFSET('Sanitation Data'!$Q$12,0,10*ROW('Sanitation Data'!Q158)),NA())</f>
        <v>#N/A</v>
      </c>
      <c r="AP164" s="86" t="e">
        <f ca="true">+IF(AND(ISNUMBER(OFFSET('Sanitation Data'!$R$4,0,10*ROW('Sanitation Data'!R158))),'Data Summary'!DE164="Yes"),100-OFFSET('Sanitation Data'!$R$4,0,10*ROW('Sanitation Data'!R158)),NA())</f>
        <v>#N/A</v>
      </c>
      <c r="AQ164" s="86" t="e">
        <f ca="true">+IF(AND(ISNUMBER(OFFSET('Sanitation Data'!$R$6,0,10*ROW('Sanitation Data'!R158))),'Data Summary'!DF164="Yes"),OFFSET('Sanitation Data'!$R$6,0,10*ROW('Sanitation Data'!R158)),NA())</f>
        <v>#N/A</v>
      </c>
      <c r="AR164" s="86" t="e">
        <f ca="true">+IF(AND(ISNUMBER(OFFSET('Sanitation Data'!$R$10,0,10*ROW('Sanitation Data'!R158))),'Data Summary'!DG164="Yes"),OFFSET('Sanitation Data'!$R$10,0,10*ROW('Sanitation Data'!R158)),NA())</f>
        <v>#N/A</v>
      </c>
      <c r="AS164" s="86" t="e">
        <f ca="true">+IF(AND(ISNUMBER(OFFSET('Sanitation Data'!$R$11,0,10*ROW('Sanitation Data'!R158))),'Data Summary'!DH164="Yes"),OFFSET('Sanitation Data'!$R$11,0,10*ROW('Sanitation Data'!R158)),NA())</f>
        <v>#N/A</v>
      </c>
      <c r="AT164" s="86" t="e">
        <f ca="true">+IF(AND(ISNUMBER(OFFSET('Sanitation Data'!$R$12,0,10*ROW('Sanitation Data'!R158))),'Data Summary'!DI164="Yes"),OFFSET('Sanitation Data'!$R$12,0,10*ROW('Sanitation Data'!R158)),NA())</f>
        <v>#N/A</v>
      </c>
      <c r="AU164" s="86" t="e">
        <f ca="true">+IF(AND(ISNUMBER(OFFSET('Sanitation Data'!$S$4,0,10*ROW('Sanitation Data'!S158))),'Data Summary'!DJ164="Yes"),100-OFFSET('Sanitation Data'!$S$4,0,10*ROW('Sanitation Data'!S158)),NA())</f>
        <v>#N/A</v>
      </c>
      <c r="AV164" s="86" t="e">
        <f ca="true">+IF(AND(ISNUMBER(OFFSET('Sanitation Data'!$S$6,0,10*ROW('Sanitation Data'!S158))),'Data Summary'!DK164="Yes"),OFFSET('Sanitation Data'!$S$6,0,10*ROW('Sanitation Data'!S158)),NA())</f>
        <v>#N/A</v>
      </c>
      <c r="AW164" s="86" t="e">
        <f ca="true">+IF(AND(ISNUMBER(OFFSET('Sanitation Data'!$S$10,0,10*ROW('Sanitation Data'!S158))),'Data Summary'!DL164="Yes"),OFFSET('Sanitation Data'!$S$10,0,10*ROW('Sanitation Data'!S158)),NA())</f>
        <v>#N/A</v>
      </c>
      <c r="AX164" s="86" t="e">
        <f ca="true">+IF(AND(ISNUMBER(OFFSET('Sanitation Data'!$S$11,0,10*ROW('Sanitation Data'!S158))),'Data Summary'!DM164="Yes"),OFFSET('Sanitation Data'!$S$11,0,10*ROW('Sanitation Data'!S158)),NA())</f>
        <v>#N/A</v>
      </c>
      <c r="AY164" s="86" t="e">
        <f ca="true">+IF(AND(ISNUMBER(OFFSET('Sanitation Data'!$S$12,0,10*ROW('Sanitation Data'!S158))),'Data Summary'!DN164="Yes"),OFFSET('Sanitation Data'!$S$12,0,10*ROW('Sanitation Data'!S158)),NA())</f>
        <v>#N/A</v>
      </c>
      <c r="AZ164" s="87" t="e">
        <f ca="true">+IF(AND(ISNUMBER(OFFSET('Hygiene Data'!$N$5,0,10*ROW('Hygiene Data'!N158))),'Data Summary'!DO164="Yes"),OFFSET('Hygiene Data'!$N$5,0,10*ROW('Hygiene Data'!N158)),NA())</f>
        <v>#N/A</v>
      </c>
      <c r="BA164" s="87" t="e">
        <f ca="true">+IF(AND(ISNUMBER(OFFSET('Hygiene Data'!$N$7,0,10*ROW('Hygiene Data'!N158))),'Data Summary'!DP164="Yes"),OFFSET('Hygiene Data'!$N$7,0,10*ROW('Hygiene Data'!N158)),NA())</f>
        <v>#N/A</v>
      </c>
      <c r="BB164" s="87" t="e">
        <f ca="true">+IF(AND(ISNUMBER(OFFSET('Hygiene Data'!$N$9,0,10*ROW('Hygiene Data'!N158))),'Data Summary'!DQ164="Yes"),OFFSET('Hygiene Data'!$N$9,0,10*ROW('Hygiene Data'!N158)),NA())</f>
        <v>#N/A</v>
      </c>
      <c r="BC164" s="87" t="e">
        <f ca="true">+IF(AND(ISNUMBER(OFFSET('Hygiene Data'!$O$5,0,10*ROW('Hygiene Data'!O158))),'Data Summary'!DR164="Yes"),OFFSET('Hygiene Data'!$O$5,0,10*ROW('Hygiene Data'!O158)),NA())</f>
        <v>#N/A</v>
      </c>
      <c r="BD164" s="87" t="e">
        <f ca="true">+IF(AND(ISNUMBER(OFFSET('Hygiene Data'!$O$7,0,10*ROW('Hygiene Data'!O158))),'Data Summary'!DS164="Yes"),OFFSET('Hygiene Data'!$O$7,0,10*ROW('Hygiene Data'!O158)),NA())</f>
        <v>#N/A</v>
      </c>
      <c r="BE164" s="87" t="e">
        <f ca="true">+IF(AND(ISNUMBER(OFFSET('Hygiene Data'!$O$9,0,10*ROW('Hygiene Data'!O158))),'Data Summary'!DT164="Yes"),OFFSET('Hygiene Data'!$O$9,0,10*ROW('Hygiene Data'!O158)),NA())</f>
        <v>#N/A</v>
      </c>
      <c r="BF164" s="87" t="e">
        <f ca="true">+IF(AND(ISNUMBER(OFFSET('Hygiene Data'!$P$5,0,10*ROW('Hygiene Data'!P158))),'Data Summary'!DU164="Yes"),OFFSET('Hygiene Data'!$P$5,0,10*ROW('Hygiene Data'!P158)),NA())</f>
        <v>#N/A</v>
      </c>
      <c r="BG164" s="87" t="e">
        <f ca="true">+IF(AND(ISNUMBER(OFFSET('Hygiene Data'!$P$7,0,10*ROW('Hygiene Data'!P158))),'Data Summary'!DV164="Yes"),OFFSET('Hygiene Data'!$P$7,0,10*ROW('Hygiene Data'!P158)),NA())</f>
        <v>#N/A</v>
      </c>
      <c r="BH164" s="87" t="e">
        <f ca="true">+IF(AND(ISNUMBER(OFFSET('Hygiene Data'!$P$9,0,10*ROW('Hygiene Data'!P158))),'Data Summary'!DW164="Yes"),OFFSET('Hygiene Data'!$P$9,0,10*ROW('Hygiene Data'!P158)),NA())</f>
        <v>#N/A</v>
      </c>
      <c r="BI164" s="87" t="e">
        <f ca="true">+IF(AND(ISNUMBER(OFFSET('Hygiene Data'!$Q$5,0,10*ROW('Hygiene Data'!Q158))),'Data Summary'!DX164="Yes"),OFFSET('Hygiene Data'!$Q$5,0,10*ROW('Hygiene Data'!Q158)),NA())</f>
        <v>#N/A</v>
      </c>
      <c r="BJ164" s="87" t="e">
        <f ca="true">+IF(AND(ISNUMBER(OFFSET('Hygiene Data'!$Q$7,0,10*ROW('Hygiene Data'!Q158))),'Data Summary'!DY164="Yes"),OFFSET('Hygiene Data'!$Q$7,0,10*ROW('Hygiene Data'!Q158)),NA())</f>
        <v>#N/A</v>
      </c>
      <c r="BK164" s="87" t="e">
        <f ca="true">+IF(AND(ISNUMBER(OFFSET('Hygiene Data'!$Q$9,0,10*ROW('Hygiene Data'!Q158))),'Data Summary'!DZ164="Yes"),OFFSET('Hygiene Data'!$Q$9,0,10*ROW('Hygiene Data'!Q158)),NA())</f>
        <v>#N/A</v>
      </c>
      <c r="BL164" s="87" t="e">
        <f ca="true">+IF(AND(ISNUMBER(OFFSET('Hygiene Data'!$R$5,0,10*ROW('Hygiene Data'!R158))),'Data Summary'!EA164="Yes"),OFFSET('Hygiene Data'!$R$5,0,10*ROW('Hygiene Data'!R158)),NA())</f>
        <v>#N/A</v>
      </c>
      <c r="BM164" s="87" t="e">
        <f ca="true">+IF(AND(ISNUMBER(OFFSET('Hygiene Data'!$R$7,0,10*ROW('Hygiene Data'!R158))),'Data Summary'!EB164="Yes"),OFFSET('Hygiene Data'!$R$7,0,10*ROW('Hygiene Data'!R158)),NA())</f>
        <v>#N/A</v>
      </c>
      <c r="BN164" s="87" t="e">
        <f ca="true">+IF(AND(ISNUMBER(OFFSET('Hygiene Data'!$R$9,0,10*ROW('Hygiene Data'!R158))),'Data Summary'!EC164="Yes"),OFFSET('Hygiene Data'!$R$9,0,10*ROW('Hygiene Data'!R158)),NA())</f>
        <v>#N/A</v>
      </c>
      <c r="BO164" s="87" t="e">
        <f ca="true">+IF(AND(ISNUMBER(OFFSET('Hygiene Data'!$S$5,0,10*ROW('Hygiene Data'!S158))),'Data Summary'!ED164="Yes"),OFFSET('Hygiene Data'!$S$5,0,10*ROW('Hygiene Data'!S158)),NA())</f>
        <v>#N/A</v>
      </c>
      <c r="BP164" s="87" t="e">
        <f ca="true">+IF(AND(ISNUMBER(OFFSET('Hygiene Data'!$S$7,0,10*ROW('Hygiene Data'!S158))),'Data Summary'!EE164="Yes"),OFFSET('Hygiene Data'!$S$7,0,10*ROW('Hygiene Data'!S158)),NA())</f>
        <v>#N/A</v>
      </c>
      <c r="BQ164" s="87" t="e">
        <f ca="true">+IF(AND(ISNUMBER(OFFSET('Hygiene Data'!$S$9,0,10*ROW('Hygiene Data'!S158))),'Data Summary'!EF164="Yes"),OFFSET('Hygiene Data'!$S$9,0,10*ROW('Hygiene Data'!S158)),NA())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Data'!$N$4,0,10*ROW('Water Data'!N159))),'Data Summary'!BS165="Yes"),100-OFFSET('Water Data'!$N$4,0,10*ROW('Water Data'!N159)),NA())</f>
        <v>#N/A</v>
      </c>
      <c r="E165" s="85" t="e">
        <f ca="true">+IF(AND(ISNUMBER(OFFSET('Water Data'!$N$6,0,10*ROW('Water Data'!N159))),'Data Summary'!BT165="Yes"),OFFSET('Water Data'!$N$6,0,10*ROW('Water Data'!N159)),NA())</f>
        <v>#N/A</v>
      </c>
      <c r="F165" s="85" t="e">
        <f ca="true">+IF(AND(ISNUMBER(OFFSET('Water Data'!$N$9,0,10*ROW('Water Data'!N159))),'Data Summary'!BU165="Yes"),OFFSET('Water Data'!$N$9,0,10*ROW('Water Data'!N159)),NA())</f>
        <v>#N/A</v>
      </c>
      <c r="G165" s="85" t="e">
        <f ca="true">+IF(AND(ISNUMBER(OFFSET('Water Data'!$O$4,0,10*ROW('Water Data'!O159))),'Data Summary'!BV165="Yes"),100-OFFSET('Water Data'!$O$4,0,10*ROW('Water Data'!O159)),NA())</f>
        <v>#N/A</v>
      </c>
      <c r="H165" s="85" t="e">
        <f ca="true">+IF(AND(ISNUMBER(OFFSET('Water Data'!$O$6,0,10*ROW('Water Data'!O159))),'Data Summary'!BW165="Yes"),OFFSET('Water Data'!$O$6,0,10*ROW('Water Data'!O159)),NA())</f>
        <v>#N/A</v>
      </c>
      <c r="I165" s="85" t="e">
        <f ca="true">+IF(AND(ISNUMBER(OFFSET('Water Data'!$O$9,0,10*ROW('Water Data'!O159))),'Data Summary'!BX165="Yes"),OFFSET('Water Data'!$O$9,0,10*ROW('Water Data'!O159)),NA())</f>
        <v>#N/A</v>
      </c>
      <c r="J165" s="85" t="e">
        <f ca="true">+IF(AND(ISNUMBER(OFFSET('Water Data'!$P$4,0,10*ROW('Water Data'!P159))),'Data Summary'!BY165="Yes"),100-OFFSET('Water Data'!$P$4,0,10*ROW('Water Data'!P159)),NA())</f>
        <v>#N/A</v>
      </c>
      <c r="K165" s="85" t="e">
        <f ca="true">+IF(AND(ISNUMBER(OFFSET('Water Data'!$P$6,0,10*ROW('Water Data'!P159))),'Data Summary'!BZ165="Yes"),OFFSET('Water Data'!$P$6,0,10*ROW('Water Data'!P159)),NA())</f>
        <v>#N/A</v>
      </c>
      <c r="L165" s="85" t="e">
        <f ca="true">+IF(AND(ISNUMBER(OFFSET('Water Data'!$P$9,0,10*ROW('Water Data'!P159))),'Data Summary'!CA165="Yes"),OFFSET('Water Data'!$P$9,0,10*ROW('Water Data'!P159)),NA())</f>
        <v>#N/A</v>
      </c>
      <c r="M165" s="85" t="e">
        <f ca="true">+IF(AND(ISNUMBER(OFFSET('Water Data'!$Q$4,0,10*ROW('Water Data'!Q159))),'Data Summary'!CB165="Yes"),100-OFFSET('Water Data'!$Q$4,0,10*ROW('Water Data'!Q159)),NA())</f>
        <v>#N/A</v>
      </c>
      <c r="N165" s="85" t="e">
        <f ca="true">+IF(AND(ISNUMBER(OFFSET('Water Data'!$Q$6,0,10*ROW('Water Data'!Q159))),'Data Summary'!CC165="Yes"),OFFSET('Water Data'!$Q$6,0,10*ROW('Water Data'!Q159)),NA())</f>
        <v>#N/A</v>
      </c>
      <c r="O165" s="85" t="e">
        <f ca="true">+IF(AND(ISNUMBER(OFFSET('Water Data'!$Q$9,0,10*ROW('Water Data'!Q159))),'Data Summary'!CD165="Yes"),OFFSET('Water Data'!$Q$9,0,10*ROW('Water Data'!Q159)),NA())</f>
        <v>#N/A</v>
      </c>
      <c r="P165" s="85" t="e">
        <f ca="true">+IF(AND(ISNUMBER(OFFSET('Water Data'!$R$4,0,10*ROW('Water Data'!R159))),'Data Summary'!CE165="Yes"),100-OFFSET('Water Data'!$R$4,0,10*ROW('Water Data'!R159)),NA())</f>
        <v>#N/A</v>
      </c>
      <c r="Q165" s="85" t="e">
        <f ca="true">+IF(AND(ISNUMBER(OFFSET('Water Data'!$R$6,0,10*ROW('Water Data'!R159))),'Data Summary'!CF165="Yes"),OFFSET('Water Data'!$R$6,0,10*ROW('Water Data'!R159)),NA())</f>
        <v>#N/A</v>
      </c>
      <c r="R165" s="85" t="e">
        <f ca="true">+IF(AND(ISNUMBER(OFFSET('Water Data'!$R$9,0,10*ROW('Water Data'!R159))),'Data Summary'!CG165="Yes"),OFFSET('Water Data'!$R$9,0,10*ROW('Water Data'!R159)),NA())</f>
        <v>#N/A</v>
      </c>
      <c r="S165" s="85" t="e">
        <f ca="true">+IF(AND(ISNUMBER(OFFSET('Water Data'!$S$4,0,10*ROW('Water Data'!S159))),'Data Summary'!CH165="Yes"),100-OFFSET('Water Data'!$S$4,0,10*ROW('Water Data'!S159)),NA())</f>
        <v>#N/A</v>
      </c>
      <c r="T165" s="85" t="e">
        <f ca="true">+IF(AND(ISNUMBER(OFFSET('Water Data'!$S$6,0,10*ROW('Water Data'!S159))),'Data Summary'!CI165="Yes"),OFFSET('Water Data'!$S$6,0,10*ROW('Water Data'!S159)),NA())</f>
        <v>#N/A</v>
      </c>
      <c r="U165" s="85" t="e">
        <f ca="true">+IF(AND(ISNUMBER(OFFSET('Water Data'!$S$9,0,10*ROW('Water Data'!S159))),'Data Summary'!CJ165="Yes"),OFFSET('Water Data'!$S$9,0,10*ROW('Water Data'!S159)),NA())</f>
        <v>#N/A</v>
      </c>
      <c r="V165" s="86" t="e">
        <f ca="true">+IF(AND(ISNUMBER(OFFSET('Sanitation Data'!$N$4,0,10*ROW('Sanitation Data'!N159))),'Data Summary'!CK165="Yes"),100-OFFSET('Sanitation Data'!$N$4,0,10*ROW('Sanitation Data'!N159)),NA())</f>
        <v>#N/A</v>
      </c>
      <c r="W165" s="86" t="e">
        <f ca="true">+IF(AND(ISNUMBER(OFFSET('Sanitation Data'!$N$6,0,10*ROW('Sanitation Data'!N159))),'Data Summary'!CL165="Yes"),OFFSET('Sanitation Data'!$N$6,0,10*ROW('Sanitation Data'!N159)),NA())</f>
        <v>#N/A</v>
      </c>
      <c r="X165" s="86" t="e">
        <f ca="true">+IF(AND(ISNUMBER(OFFSET('Sanitation Data'!$N$10,0,10*ROW('Sanitation Data'!N159))),'Data Summary'!CM165="Yes"),OFFSET('Sanitation Data'!$N$10,0,10*ROW('Sanitation Data'!N159)),NA())</f>
        <v>#N/A</v>
      </c>
      <c r="Y165" s="86" t="e">
        <f ca="true">+IF(AND(ISNUMBER(OFFSET('Sanitation Data'!$N$11,0,10*ROW('Sanitation Data'!N159))),'Data Summary'!CN165="Yes"),OFFSET('Sanitation Data'!$N$11,0,10*ROW('Sanitation Data'!N159)),NA())</f>
        <v>#N/A</v>
      </c>
      <c r="Z165" s="86" t="e">
        <f ca="true">+IF(AND(ISNUMBER(OFFSET('Sanitation Data'!$N$12,0,10*ROW('Sanitation Data'!N159))),'Data Summary'!CO165="Yes"),OFFSET('Sanitation Data'!$N$12,0,10*ROW('Sanitation Data'!N159)),NA())</f>
        <v>#N/A</v>
      </c>
      <c r="AA165" s="86" t="e">
        <f ca="true">+IF(AND(ISNUMBER(OFFSET('Sanitation Data'!$O$4,0,10*ROW('Sanitation Data'!O159))),'Data Summary'!CP165="Yes"),100-OFFSET('Sanitation Data'!$O$4,0,10*ROW('Sanitation Data'!O159)),NA())</f>
        <v>#N/A</v>
      </c>
      <c r="AB165" s="86" t="e">
        <f ca="true">+IF(AND(ISNUMBER(OFFSET('Sanitation Data'!$O$6,0,10*ROW('Sanitation Data'!O159))),'Data Summary'!CQ165="Yes"),OFFSET('Sanitation Data'!$O$6,0,10*ROW('Sanitation Data'!O159)),NA())</f>
        <v>#N/A</v>
      </c>
      <c r="AC165" s="86" t="e">
        <f ca="true">+IF(AND(ISNUMBER(OFFSET('Sanitation Data'!$O$10,0,10*ROW('Sanitation Data'!O159))),'Data Summary'!CR165="Yes"),OFFSET('Sanitation Data'!$O$10,0,10*ROW('Sanitation Data'!O159)),NA())</f>
        <v>#N/A</v>
      </c>
      <c r="AD165" s="86" t="e">
        <f ca="true">+IF(AND(ISNUMBER(OFFSET('Sanitation Data'!$O$11,0,10*ROW('Sanitation Data'!O159))),'Data Summary'!CS165="Yes"),OFFSET('Sanitation Data'!$O$11,0,10*ROW('Sanitation Data'!O159)),NA())</f>
        <v>#N/A</v>
      </c>
      <c r="AE165" s="86" t="e">
        <f ca="true">+IF(AND(ISNUMBER(OFFSET('Sanitation Data'!$O$12,0,10*ROW('Sanitation Data'!O159))),'Data Summary'!CT165="Yes"),OFFSET('Sanitation Data'!$O$12,0,10*ROW('Sanitation Data'!O159)),NA())</f>
        <v>#N/A</v>
      </c>
      <c r="AF165" s="86" t="e">
        <f ca="true">+IF(AND(ISNUMBER(OFFSET('Sanitation Data'!$P$4,0,10*ROW('Sanitation Data'!P159))),'Data Summary'!CU165="Yes"),100-OFFSET('Sanitation Data'!$P$4,0,10*ROW('Sanitation Data'!P159)),NA())</f>
        <v>#N/A</v>
      </c>
      <c r="AG165" s="86" t="e">
        <f ca="true">+IF(AND(ISNUMBER(OFFSET('Sanitation Data'!$P$6,0,10*ROW('Sanitation Data'!P159))),'Data Summary'!CV165="Yes"),OFFSET('Sanitation Data'!$P$6,0,10*ROW('Sanitation Data'!P159)),NA())</f>
        <v>#N/A</v>
      </c>
      <c r="AH165" s="86" t="e">
        <f ca="true">+IF(AND(ISNUMBER(OFFSET('Sanitation Data'!$P$10,0,10*ROW('Sanitation Data'!P159))),'Data Summary'!CW165="Yes"),OFFSET('Sanitation Data'!$P$10,0,10*ROW('Sanitation Data'!P159)),NA())</f>
        <v>#N/A</v>
      </c>
      <c r="AI165" s="86" t="e">
        <f ca="true">+IF(AND(ISNUMBER(OFFSET('Sanitation Data'!$P$11,0,10*ROW('Sanitation Data'!P159))),'Data Summary'!CX165="Yes"),OFFSET('Sanitation Data'!$P$11,0,10*ROW('Sanitation Data'!P159)),NA())</f>
        <v>#N/A</v>
      </c>
      <c r="AJ165" s="86" t="e">
        <f ca="true">+IF(AND(ISNUMBER(OFFSET('Sanitation Data'!$P$12,0,10*ROW('Sanitation Data'!P159))),'Data Summary'!CY165="Yes"),OFFSET('Sanitation Data'!$P$12,0,10*ROW('Sanitation Data'!P159)),NA())</f>
        <v>#N/A</v>
      </c>
      <c r="AK165" s="86" t="e">
        <f ca="true">+IF(AND(ISNUMBER(OFFSET('Sanitation Data'!$Q$4,0,10*ROW('Sanitation Data'!Q159))),'Data Summary'!CZ165="Yes"),100-OFFSET('Sanitation Data'!$Q$4,0,10*ROW('Sanitation Data'!Q159)),NA())</f>
        <v>#N/A</v>
      </c>
      <c r="AL165" s="86" t="e">
        <f ca="true">+IF(AND(ISNUMBER(OFFSET('Sanitation Data'!$Q$6,0,10*ROW('Sanitation Data'!Q159))),'Data Summary'!DA165="Yes"),OFFSET('Sanitation Data'!$Q$6,0,10*ROW('Sanitation Data'!Q159)),NA())</f>
        <v>#N/A</v>
      </c>
      <c r="AM165" s="86" t="e">
        <f ca="true">+IF(AND(ISNUMBER(OFFSET('Sanitation Data'!$Q$10,0,10*ROW('Sanitation Data'!Q159))),'Data Summary'!DB165="Yes"),OFFSET('Sanitation Data'!$Q$10,0,10*ROW('Sanitation Data'!Q159)),NA())</f>
        <v>#N/A</v>
      </c>
      <c r="AN165" s="86" t="e">
        <f ca="true">+IF(AND(ISNUMBER(OFFSET('Sanitation Data'!$Q$11,0,10*ROW('Sanitation Data'!Q159))),'Data Summary'!DC165="Yes"),OFFSET('Sanitation Data'!$Q$11,0,10*ROW('Sanitation Data'!Q159)),NA())</f>
        <v>#N/A</v>
      </c>
      <c r="AO165" s="86" t="e">
        <f ca="true">+IF(AND(ISNUMBER(OFFSET('Sanitation Data'!$Q$12,0,10*ROW('Sanitation Data'!Q159))),'Data Summary'!DD165="Yes"),OFFSET('Sanitation Data'!$Q$12,0,10*ROW('Sanitation Data'!Q159)),NA())</f>
        <v>#N/A</v>
      </c>
      <c r="AP165" s="86" t="e">
        <f ca="true">+IF(AND(ISNUMBER(OFFSET('Sanitation Data'!$R$4,0,10*ROW('Sanitation Data'!R159))),'Data Summary'!DE165="Yes"),100-OFFSET('Sanitation Data'!$R$4,0,10*ROW('Sanitation Data'!R159)),NA())</f>
        <v>#N/A</v>
      </c>
      <c r="AQ165" s="86" t="e">
        <f ca="true">+IF(AND(ISNUMBER(OFFSET('Sanitation Data'!$R$6,0,10*ROW('Sanitation Data'!R159))),'Data Summary'!DF165="Yes"),OFFSET('Sanitation Data'!$R$6,0,10*ROW('Sanitation Data'!R159)),NA())</f>
        <v>#N/A</v>
      </c>
      <c r="AR165" s="86" t="e">
        <f ca="true">+IF(AND(ISNUMBER(OFFSET('Sanitation Data'!$R$10,0,10*ROW('Sanitation Data'!R159))),'Data Summary'!DG165="Yes"),OFFSET('Sanitation Data'!$R$10,0,10*ROW('Sanitation Data'!R159)),NA())</f>
        <v>#N/A</v>
      </c>
      <c r="AS165" s="86" t="e">
        <f ca="true">+IF(AND(ISNUMBER(OFFSET('Sanitation Data'!$R$11,0,10*ROW('Sanitation Data'!R159))),'Data Summary'!DH165="Yes"),OFFSET('Sanitation Data'!$R$11,0,10*ROW('Sanitation Data'!R159)),NA())</f>
        <v>#N/A</v>
      </c>
      <c r="AT165" s="86" t="e">
        <f ca="true">+IF(AND(ISNUMBER(OFFSET('Sanitation Data'!$R$12,0,10*ROW('Sanitation Data'!R159))),'Data Summary'!DI165="Yes"),OFFSET('Sanitation Data'!$R$12,0,10*ROW('Sanitation Data'!R159)),NA())</f>
        <v>#N/A</v>
      </c>
      <c r="AU165" s="86" t="e">
        <f ca="true">+IF(AND(ISNUMBER(OFFSET('Sanitation Data'!$S$4,0,10*ROW('Sanitation Data'!S159))),'Data Summary'!DJ165="Yes"),100-OFFSET('Sanitation Data'!$S$4,0,10*ROW('Sanitation Data'!S159)),NA())</f>
        <v>#N/A</v>
      </c>
      <c r="AV165" s="86" t="e">
        <f ca="true">+IF(AND(ISNUMBER(OFFSET('Sanitation Data'!$S$6,0,10*ROW('Sanitation Data'!S159))),'Data Summary'!DK165="Yes"),OFFSET('Sanitation Data'!$S$6,0,10*ROW('Sanitation Data'!S159)),NA())</f>
        <v>#N/A</v>
      </c>
      <c r="AW165" s="86" t="e">
        <f ca="true">+IF(AND(ISNUMBER(OFFSET('Sanitation Data'!$S$10,0,10*ROW('Sanitation Data'!S159))),'Data Summary'!DL165="Yes"),OFFSET('Sanitation Data'!$S$10,0,10*ROW('Sanitation Data'!S159)),NA())</f>
        <v>#N/A</v>
      </c>
      <c r="AX165" s="86" t="e">
        <f ca="true">+IF(AND(ISNUMBER(OFFSET('Sanitation Data'!$S$11,0,10*ROW('Sanitation Data'!S159))),'Data Summary'!DM165="Yes"),OFFSET('Sanitation Data'!$S$11,0,10*ROW('Sanitation Data'!S159)),NA())</f>
        <v>#N/A</v>
      </c>
      <c r="AY165" s="86" t="e">
        <f ca="true">+IF(AND(ISNUMBER(OFFSET('Sanitation Data'!$S$12,0,10*ROW('Sanitation Data'!S159))),'Data Summary'!DN165="Yes"),OFFSET('Sanitation Data'!$S$12,0,10*ROW('Sanitation Data'!S159)),NA())</f>
        <v>#N/A</v>
      </c>
      <c r="AZ165" s="87" t="e">
        <f ca="true">+IF(AND(ISNUMBER(OFFSET('Hygiene Data'!$N$5,0,10*ROW('Hygiene Data'!N159))),'Data Summary'!DO165="Yes"),OFFSET('Hygiene Data'!$N$5,0,10*ROW('Hygiene Data'!N159)),NA())</f>
        <v>#N/A</v>
      </c>
      <c r="BA165" s="87" t="e">
        <f ca="true">+IF(AND(ISNUMBER(OFFSET('Hygiene Data'!$N$7,0,10*ROW('Hygiene Data'!N159))),'Data Summary'!DP165="Yes"),OFFSET('Hygiene Data'!$N$7,0,10*ROW('Hygiene Data'!N159)),NA())</f>
        <v>#N/A</v>
      </c>
      <c r="BB165" s="87" t="e">
        <f ca="true">+IF(AND(ISNUMBER(OFFSET('Hygiene Data'!$N$9,0,10*ROW('Hygiene Data'!N159))),'Data Summary'!DQ165="Yes"),OFFSET('Hygiene Data'!$N$9,0,10*ROW('Hygiene Data'!N159)),NA())</f>
        <v>#N/A</v>
      </c>
      <c r="BC165" s="87" t="e">
        <f ca="true">+IF(AND(ISNUMBER(OFFSET('Hygiene Data'!$O$5,0,10*ROW('Hygiene Data'!O159))),'Data Summary'!DR165="Yes"),OFFSET('Hygiene Data'!$O$5,0,10*ROW('Hygiene Data'!O159)),NA())</f>
        <v>#N/A</v>
      </c>
      <c r="BD165" s="87" t="e">
        <f ca="true">+IF(AND(ISNUMBER(OFFSET('Hygiene Data'!$O$7,0,10*ROW('Hygiene Data'!O159))),'Data Summary'!DS165="Yes"),OFFSET('Hygiene Data'!$O$7,0,10*ROW('Hygiene Data'!O159)),NA())</f>
        <v>#N/A</v>
      </c>
      <c r="BE165" s="87" t="e">
        <f ca="true">+IF(AND(ISNUMBER(OFFSET('Hygiene Data'!$O$9,0,10*ROW('Hygiene Data'!O159))),'Data Summary'!DT165="Yes"),OFFSET('Hygiene Data'!$O$9,0,10*ROW('Hygiene Data'!O159)),NA())</f>
        <v>#N/A</v>
      </c>
      <c r="BF165" s="87" t="e">
        <f ca="true">+IF(AND(ISNUMBER(OFFSET('Hygiene Data'!$P$5,0,10*ROW('Hygiene Data'!P159))),'Data Summary'!DU165="Yes"),OFFSET('Hygiene Data'!$P$5,0,10*ROW('Hygiene Data'!P159)),NA())</f>
        <v>#N/A</v>
      </c>
      <c r="BG165" s="87" t="e">
        <f ca="true">+IF(AND(ISNUMBER(OFFSET('Hygiene Data'!$P$7,0,10*ROW('Hygiene Data'!P159))),'Data Summary'!DV165="Yes"),OFFSET('Hygiene Data'!$P$7,0,10*ROW('Hygiene Data'!P159)),NA())</f>
        <v>#N/A</v>
      </c>
      <c r="BH165" s="87" t="e">
        <f ca="true">+IF(AND(ISNUMBER(OFFSET('Hygiene Data'!$P$9,0,10*ROW('Hygiene Data'!P159))),'Data Summary'!DW165="Yes"),OFFSET('Hygiene Data'!$P$9,0,10*ROW('Hygiene Data'!P159)),NA())</f>
        <v>#N/A</v>
      </c>
      <c r="BI165" s="87" t="e">
        <f ca="true">+IF(AND(ISNUMBER(OFFSET('Hygiene Data'!$Q$5,0,10*ROW('Hygiene Data'!Q159))),'Data Summary'!DX165="Yes"),OFFSET('Hygiene Data'!$Q$5,0,10*ROW('Hygiene Data'!Q159)),NA())</f>
        <v>#N/A</v>
      </c>
      <c r="BJ165" s="87" t="e">
        <f ca="true">+IF(AND(ISNUMBER(OFFSET('Hygiene Data'!$Q$7,0,10*ROW('Hygiene Data'!Q159))),'Data Summary'!DY165="Yes"),OFFSET('Hygiene Data'!$Q$7,0,10*ROW('Hygiene Data'!Q159)),NA())</f>
        <v>#N/A</v>
      </c>
      <c r="BK165" s="87" t="e">
        <f ca="true">+IF(AND(ISNUMBER(OFFSET('Hygiene Data'!$Q$9,0,10*ROW('Hygiene Data'!Q159))),'Data Summary'!DZ165="Yes"),OFFSET('Hygiene Data'!$Q$9,0,10*ROW('Hygiene Data'!Q159)),NA())</f>
        <v>#N/A</v>
      </c>
      <c r="BL165" s="87" t="e">
        <f ca="true">+IF(AND(ISNUMBER(OFFSET('Hygiene Data'!$R$5,0,10*ROW('Hygiene Data'!R159))),'Data Summary'!EA165="Yes"),OFFSET('Hygiene Data'!$R$5,0,10*ROW('Hygiene Data'!R159)),NA())</f>
        <v>#N/A</v>
      </c>
      <c r="BM165" s="87" t="e">
        <f ca="true">+IF(AND(ISNUMBER(OFFSET('Hygiene Data'!$R$7,0,10*ROW('Hygiene Data'!R159))),'Data Summary'!EB165="Yes"),OFFSET('Hygiene Data'!$R$7,0,10*ROW('Hygiene Data'!R159)),NA())</f>
        <v>#N/A</v>
      </c>
      <c r="BN165" s="87" t="e">
        <f ca="true">+IF(AND(ISNUMBER(OFFSET('Hygiene Data'!$R$9,0,10*ROW('Hygiene Data'!R159))),'Data Summary'!EC165="Yes"),OFFSET('Hygiene Data'!$R$9,0,10*ROW('Hygiene Data'!R159)),NA())</f>
        <v>#N/A</v>
      </c>
      <c r="BO165" s="87" t="e">
        <f ca="true">+IF(AND(ISNUMBER(OFFSET('Hygiene Data'!$S$5,0,10*ROW('Hygiene Data'!S159))),'Data Summary'!ED165="Yes"),OFFSET('Hygiene Data'!$S$5,0,10*ROW('Hygiene Data'!S159)),NA())</f>
        <v>#N/A</v>
      </c>
      <c r="BP165" s="87" t="e">
        <f ca="true">+IF(AND(ISNUMBER(OFFSET('Hygiene Data'!$S$7,0,10*ROW('Hygiene Data'!S159))),'Data Summary'!EE165="Yes"),OFFSET('Hygiene Data'!$S$7,0,10*ROW('Hygiene Data'!S159)),NA())</f>
        <v>#N/A</v>
      </c>
      <c r="BQ165" s="87" t="e">
        <f ca="true">+IF(AND(ISNUMBER(OFFSET('Hygiene Data'!$S$9,0,10*ROW('Hygiene Data'!S159))),'Data Summary'!EF165="Yes"),OFFSET('Hygiene Data'!$S$9,0,10*ROW('Hygiene Data'!S159)),NA())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Data'!$N$4,0,10*ROW('Water Data'!N160))),'Data Summary'!BS166="Yes"),100-OFFSET('Water Data'!$N$4,0,10*ROW('Water Data'!N160)),NA())</f>
        <v>#N/A</v>
      </c>
      <c r="E166" s="85" t="e">
        <f ca="true">+IF(AND(ISNUMBER(OFFSET('Water Data'!$N$6,0,10*ROW('Water Data'!N160))),'Data Summary'!BT166="Yes"),OFFSET('Water Data'!$N$6,0,10*ROW('Water Data'!N160)),NA())</f>
        <v>#N/A</v>
      </c>
      <c r="F166" s="85" t="e">
        <f ca="true">+IF(AND(ISNUMBER(OFFSET('Water Data'!$N$9,0,10*ROW('Water Data'!N160))),'Data Summary'!BU166="Yes"),OFFSET('Water Data'!$N$9,0,10*ROW('Water Data'!N160)),NA())</f>
        <v>#N/A</v>
      </c>
      <c r="G166" s="85" t="e">
        <f ca="true">+IF(AND(ISNUMBER(OFFSET('Water Data'!$O$4,0,10*ROW('Water Data'!O160))),'Data Summary'!BV166="Yes"),100-OFFSET('Water Data'!$O$4,0,10*ROW('Water Data'!O160)),NA())</f>
        <v>#N/A</v>
      </c>
      <c r="H166" s="85" t="e">
        <f ca="true">+IF(AND(ISNUMBER(OFFSET('Water Data'!$O$6,0,10*ROW('Water Data'!O160))),'Data Summary'!BW166="Yes"),OFFSET('Water Data'!$O$6,0,10*ROW('Water Data'!O160)),NA())</f>
        <v>#N/A</v>
      </c>
      <c r="I166" s="85" t="e">
        <f ca="true">+IF(AND(ISNUMBER(OFFSET('Water Data'!$O$9,0,10*ROW('Water Data'!O160))),'Data Summary'!BX166="Yes"),OFFSET('Water Data'!$O$9,0,10*ROW('Water Data'!O160)),NA())</f>
        <v>#N/A</v>
      </c>
      <c r="J166" s="85" t="e">
        <f ca="true">+IF(AND(ISNUMBER(OFFSET('Water Data'!$P$4,0,10*ROW('Water Data'!P160))),'Data Summary'!BY166="Yes"),100-OFFSET('Water Data'!$P$4,0,10*ROW('Water Data'!P160)),NA())</f>
        <v>#N/A</v>
      </c>
      <c r="K166" s="85" t="e">
        <f ca="true">+IF(AND(ISNUMBER(OFFSET('Water Data'!$P$6,0,10*ROW('Water Data'!P160))),'Data Summary'!BZ166="Yes"),OFFSET('Water Data'!$P$6,0,10*ROW('Water Data'!P160)),NA())</f>
        <v>#N/A</v>
      </c>
      <c r="L166" s="85" t="e">
        <f ca="true">+IF(AND(ISNUMBER(OFFSET('Water Data'!$P$9,0,10*ROW('Water Data'!P160))),'Data Summary'!CA166="Yes"),OFFSET('Water Data'!$P$9,0,10*ROW('Water Data'!P160)),NA())</f>
        <v>#N/A</v>
      </c>
      <c r="M166" s="85" t="e">
        <f ca="true">+IF(AND(ISNUMBER(OFFSET('Water Data'!$Q$4,0,10*ROW('Water Data'!Q160))),'Data Summary'!CB166="Yes"),100-OFFSET('Water Data'!$Q$4,0,10*ROW('Water Data'!Q160)),NA())</f>
        <v>#N/A</v>
      </c>
      <c r="N166" s="85" t="e">
        <f ca="true">+IF(AND(ISNUMBER(OFFSET('Water Data'!$Q$6,0,10*ROW('Water Data'!Q160))),'Data Summary'!CC166="Yes"),OFFSET('Water Data'!$Q$6,0,10*ROW('Water Data'!Q160)),NA())</f>
        <v>#N/A</v>
      </c>
      <c r="O166" s="85" t="e">
        <f ca="true">+IF(AND(ISNUMBER(OFFSET('Water Data'!$Q$9,0,10*ROW('Water Data'!Q160))),'Data Summary'!CD166="Yes"),OFFSET('Water Data'!$Q$9,0,10*ROW('Water Data'!Q160)),NA())</f>
        <v>#N/A</v>
      </c>
      <c r="P166" s="85" t="e">
        <f ca="true">+IF(AND(ISNUMBER(OFFSET('Water Data'!$R$4,0,10*ROW('Water Data'!R160))),'Data Summary'!CE166="Yes"),100-OFFSET('Water Data'!$R$4,0,10*ROW('Water Data'!R160)),NA())</f>
        <v>#N/A</v>
      </c>
      <c r="Q166" s="85" t="e">
        <f ca="true">+IF(AND(ISNUMBER(OFFSET('Water Data'!$R$6,0,10*ROW('Water Data'!R160))),'Data Summary'!CF166="Yes"),OFFSET('Water Data'!$R$6,0,10*ROW('Water Data'!R160)),NA())</f>
        <v>#N/A</v>
      </c>
      <c r="R166" s="85" t="e">
        <f ca="true">+IF(AND(ISNUMBER(OFFSET('Water Data'!$R$9,0,10*ROW('Water Data'!R160))),'Data Summary'!CG166="Yes"),OFFSET('Water Data'!$R$9,0,10*ROW('Water Data'!R160)),NA())</f>
        <v>#N/A</v>
      </c>
      <c r="S166" s="85" t="e">
        <f ca="true">+IF(AND(ISNUMBER(OFFSET('Water Data'!$S$4,0,10*ROW('Water Data'!S160))),'Data Summary'!CH166="Yes"),100-OFFSET('Water Data'!$S$4,0,10*ROW('Water Data'!S160)),NA())</f>
        <v>#N/A</v>
      </c>
      <c r="T166" s="85" t="e">
        <f ca="true">+IF(AND(ISNUMBER(OFFSET('Water Data'!$S$6,0,10*ROW('Water Data'!S160))),'Data Summary'!CI166="Yes"),OFFSET('Water Data'!$S$6,0,10*ROW('Water Data'!S160)),NA())</f>
        <v>#N/A</v>
      </c>
      <c r="U166" s="85" t="e">
        <f ca="true">+IF(AND(ISNUMBER(OFFSET('Water Data'!$S$9,0,10*ROW('Water Data'!S160))),'Data Summary'!CJ166="Yes"),OFFSET('Water Data'!$S$9,0,10*ROW('Water Data'!S160)),NA())</f>
        <v>#N/A</v>
      </c>
      <c r="V166" s="86" t="e">
        <f ca="true">+IF(AND(ISNUMBER(OFFSET('Sanitation Data'!$N$4,0,10*ROW('Sanitation Data'!N160))),'Data Summary'!CK166="Yes"),100-OFFSET('Sanitation Data'!$N$4,0,10*ROW('Sanitation Data'!N160)),NA())</f>
        <v>#N/A</v>
      </c>
      <c r="W166" s="86" t="e">
        <f ca="true">+IF(AND(ISNUMBER(OFFSET('Sanitation Data'!$N$6,0,10*ROW('Sanitation Data'!N160))),'Data Summary'!CL166="Yes"),OFFSET('Sanitation Data'!$N$6,0,10*ROW('Sanitation Data'!N160)),NA())</f>
        <v>#N/A</v>
      </c>
      <c r="X166" s="86" t="e">
        <f ca="true">+IF(AND(ISNUMBER(OFFSET('Sanitation Data'!$N$10,0,10*ROW('Sanitation Data'!N160))),'Data Summary'!CM166="Yes"),OFFSET('Sanitation Data'!$N$10,0,10*ROW('Sanitation Data'!N160)),NA())</f>
        <v>#N/A</v>
      </c>
      <c r="Y166" s="86" t="e">
        <f ca="true">+IF(AND(ISNUMBER(OFFSET('Sanitation Data'!$N$11,0,10*ROW('Sanitation Data'!N160))),'Data Summary'!CN166="Yes"),OFFSET('Sanitation Data'!$N$11,0,10*ROW('Sanitation Data'!N160)),NA())</f>
        <v>#N/A</v>
      </c>
      <c r="Z166" s="86" t="e">
        <f ca="true">+IF(AND(ISNUMBER(OFFSET('Sanitation Data'!$N$12,0,10*ROW('Sanitation Data'!N160))),'Data Summary'!CO166="Yes"),OFFSET('Sanitation Data'!$N$12,0,10*ROW('Sanitation Data'!N160)),NA())</f>
        <v>#N/A</v>
      </c>
      <c r="AA166" s="86" t="e">
        <f ca="true">+IF(AND(ISNUMBER(OFFSET('Sanitation Data'!$O$4,0,10*ROW('Sanitation Data'!O160))),'Data Summary'!CP166="Yes"),100-OFFSET('Sanitation Data'!$O$4,0,10*ROW('Sanitation Data'!O160)),NA())</f>
        <v>#N/A</v>
      </c>
      <c r="AB166" s="86" t="e">
        <f ca="true">+IF(AND(ISNUMBER(OFFSET('Sanitation Data'!$O$6,0,10*ROW('Sanitation Data'!O160))),'Data Summary'!CQ166="Yes"),OFFSET('Sanitation Data'!$O$6,0,10*ROW('Sanitation Data'!O160)),NA())</f>
        <v>#N/A</v>
      </c>
      <c r="AC166" s="86" t="e">
        <f ca="true">+IF(AND(ISNUMBER(OFFSET('Sanitation Data'!$O$10,0,10*ROW('Sanitation Data'!O160))),'Data Summary'!CR166="Yes"),OFFSET('Sanitation Data'!$O$10,0,10*ROW('Sanitation Data'!O160)),NA())</f>
        <v>#N/A</v>
      </c>
      <c r="AD166" s="86" t="e">
        <f ca="true">+IF(AND(ISNUMBER(OFFSET('Sanitation Data'!$O$11,0,10*ROW('Sanitation Data'!O160))),'Data Summary'!CS166="Yes"),OFFSET('Sanitation Data'!$O$11,0,10*ROW('Sanitation Data'!O160)),NA())</f>
        <v>#N/A</v>
      </c>
      <c r="AE166" s="86" t="e">
        <f ca="true">+IF(AND(ISNUMBER(OFFSET('Sanitation Data'!$O$12,0,10*ROW('Sanitation Data'!O160))),'Data Summary'!CT166="Yes"),OFFSET('Sanitation Data'!$O$12,0,10*ROW('Sanitation Data'!O160)),NA())</f>
        <v>#N/A</v>
      </c>
      <c r="AF166" s="86" t="e">
        <f ca="true">+IF(AND(ISNUMBER(OFFSET('Sanitation Data'!$P$4,0,10*ROW('Sanitation Data'!P160))),'Data Summary'!CU166="Yes"),100-OFFSET('Sanitation Data'!$P$4,0,10*ROW('Sanitation Data'!P160)),NA())</f>
        <v>#N/A</v>
      </c>
      <c r="AG166" s="86" t="e">
        <f ca="true">+IF(AND(ISNUMBER(OFFSET('Sanitation Data'!$P$6,0,10*ROW('Sanitation Data'!P160))),'Data Summary'!CV166="Yes"),OFFSET('Sanitation Data'!$P$6,0,10*ROW('Sanitation Data'!P160)),NA())</f>
        <v>#N/A</v>
      </c>
      <c r="AH166" s="86" t="e">
        <f ca="true">+IF(AND(ISNUMBER(OFFSET('Sanitation Data'!$P$10,0,10*ROW('Sanitation Data'!P160))),'Data Summary'!CW166="Yes"),OFFSET('Sanitation Data'!$P$10,0,10*ROW('Sanitation Data'!P160)),NA())</f>
        <v>#N/A</v>
      </c>
      <c r="AI166" s="86" t="e">
        <f ca="true">+IF(AND(ISNUMBER(OFFSET('Sanitation Data'!$P$11,0,10*ROW('Sanitation Data'!P160))),'Data Summary'!CX166="Yes"),OFFSET('Sanitation Data'!$P$11,0,10*ROW('Sanitation Data'!P160)),NA())</f>
        <v>#N/A</v>
      </c>
      <c r="AJ166" s="86" t="e">
        <f ca="true">+IF(AND(ISNUMBER(OFFSET('Sanitation Data'!$P$12,0,10*ROW('Sanitation Data'!P160))),'Data Summary'!CY166="Yes"),OFFSET('Sanitation Data'!$P$12,0,10*ROW('Sanitation Data'!P160)),NA())</f>
        <v>#N/A</v>
      </c>
      <c r="AK166" s="86" t="e">
        <f ca="true">+IF(AND(ISNUMBER(OFFSET('Sanitation Data'!$Q$4,0,10*ROW('Sanitation Data'!Q160))),'Data Summary'!CZ166="Yes"),100-OFFSET('Sanitation Data'!$Q$4,0,10*ROW('Sanitation Data'!Q160)),NA())</f>
        <v>#N/A</v>
      </c>
      <c r="AL166" s="86" t="e">
        <f ca="true">+IF(AND(ISNUMBER(OFFSET('Sanitation Data'!$Q$6,0,10*ROW('Sanitation Data'!Q160))),'Data Summary'!DA166="Yes"),OFFSET('Sanitation Data'!$Q$6,0,10*ROW('Sanitation Data'!Q160)),NA())</f>
        <v>#N/A</v>
      </c>
      <c r="AM166" s="86" t="e">
        <f ca="true">+IF(AND(ISNUMBER(OFFSET('Sanitation Data'!$Q$10,0,10*ROW('Sanitation Data'!Q160))),'Data Summary'!DB166="Yes"),OFFSET('Sanitation Data'!$Q$10,0,10*ROW('Sanitation Data'!Q160)),NA())</f>
        <v>#N/A</v>
      </c>
      <c r="AN166" s="86" t="e">
        <f ca="true">+IF(AND(ISNUMBER(OFFSET('Sanitation Data'!$Q$11,0,10*ROW('Sanitation Data'!Q160))),'Data Summary'!DC166="Yes"),OFFSET('Sanitation Data'!$Q$11,0,10*ROW('Sanitation Data'!Q160)),NA())</f>
        <v>#N/A</v>
      </c>
      <c r="AO166" s="86" t="e">
        <f ca="true">+IF(AND(ISNUMBER(OFFSET('Sanitation Data'!$Q$12,0,10*ROW('Sanitation Data'!Q160))),'Data Summary'!DD166="Yes"),OFFSET('Sanitation Data'!$Q$12,0,10*ROW('Sanitation Data'!Q160)),NA())</f>
        <v>#N/A</v>
      </c>
      <c r="AP166" s="86" t="e">
        <f ca="true">+IF(AND(ISNUMBER(OFFSET('Sanitation Data'!$R$4,0,10*ROW('Sanitation Data'!R160))),'Data Summary'!DE166="Yes"),100-OFFSET('Sanitation Data'!$R$4,0,10*ROW('Sanitation Data'!R160)),NA())</f>
        <v>#N/A</v>
      </c>
      <c r="AQ166" s="86" t="e">
        <f ca="true">+IF(AND(ISNUMBER(OFFSET('Sanitation Data'!$R$6,0,10*ROW('Sanitation Data'!R160))),'Data Summary'!DF166="Yes"),OFFSET('Sanitation Data'!$R$6,0,10*ROW('Sanitation Data'!R160)),NA())</f>
        <v>#N/A</v>
      </c>
      <c r="AR166" s="86" t="e">
        <f ca="true">+IF(AND(ISNUMBER(OFFSET('Sanitation Data'!$R$10,0,10*ROW('Sanitation Data'!R160))),'Data Summary'!DG166="Yes"),OFFSET('Sanitation Data'!$R$10,0,10*ROW('Sanitation Data'!R160)),NA())</f>
        <v>#N/A</v>
      </c>
      <c r="AS166" s="86" t="e">
        <f ca="true">+IF(AND(ISNUMBER(OFFSET('Sanitation Data'!$R$11,0,10*ROW('Sanitation Data'!R160))),'Data Summary'!DH166="Yes"),OFFSET('Sanitation Data'!$R$11,0,10*ROW('Sanitation Data'!R160)),NA())</f>
        <v>#N/A</v>
      </c>
      <c r="AT166" s="86" t="e">
        <f ca="true">+IF(AND(ISNUMBER(OFFSET('Sanitation Data'!$R$12,0,10*ROW('Sanitation Data'!R160))),'Data Summary'!DI166="Yes"),OFFSET('Sanitation Data'!$R$12,0,10*ROW('Sanitation Data'!R160)),NA())</f>
        <v>#N/A</v>
      </c>
      <c r="AU166" s="86" t="e">
        <f ca="true">+IF(AND(ISNUMBER(OFFSET('Sanitation Data'!$S$4,0,10*ROW('Sanitation Data'!S160))),'Data Summary'!DJ166="Yes"),100-OFFSET('Sanitation Data'!$S$4,0,10*ROW('Sanitation Data'!S160)),NA())</f>
        <v>#N/A</v>
      </c>
      <c r="AV166" s="86" t="e">
        <f ca="true">+IF(AND(ISNUMBER(OFFSET('Sanitation Data'!$S$6,0,10*ROW('Sanitation Data'!S160))),'Data Summary'!DK166="Yes"),OFFSET('Sanitation Data'!$S$6,0,10*ROW('Sanitation Data'!S160)),NA())</f>
        <v>#N/A</v>
      </c>
      <c r="AW166" s="86" t="e">
        <f ca="true">+IF(AND(ISNUMBER(OFFSET('Sanitation Data'!$S$10,0,10*ROW('Sanitation Data'!S160))),'Data Summary'!DL166="Yes"),OFFSET('Sanitation Data'!$S$10,0,10*ROW('Sanitation Data'!S160)),NA())</f>
        <v>#N/A</v>
      </c>
      <c r="AX166" s="86" t="e">
        <f ca="true">+IF(AND(ISNUMBER(OFFSET('Sanitation Data'!$S$11,0,10*ROW('Sanitation Data'!S160))),'Data Summary'!DM166="Yes"),OFFSET('Sanitation Data'!$S$11,0,10*ROW('Sanitation Data'!S160)),NA())</f>
        <v>#N/A</v>
      </c>
      <c r="AY166" s="86" t="e">
        <f ca="true">+IF(AND(ISNUMBER(OFFSET('Sanitation Data'!$S$12,0,10*ROW('Sanitation Data'!S160))),'Data Summary'!DN166="Yes"),OFFSET('Sanitation Data'!$S$12,0,10*ROW('Sanitation Data'!S160)),NA())</f>
        <v>#N/A</v>
      </c>
      <c r="AZ166" s="87" t="e">
        <f ca="true">+IF(AND(ISNUMBER(OFFSET('Hygiene Data'!$N$5,0,10*ROW('Hygiene Data'!N160))),'Data Summary'!DO166="Yes"),OFFSET('Hygiene Data'!$N$5,0,10*ROW('Hygiene Data'!N160)),NA())</f>
        <v>#N/A</v>
      </c>
      <c r="BA166" s="87" t="e">
        <f ca="true">+IF(AND(ISNUMBER(OFFSET('Hygiene Data'!$N$7,0,10*ROW('Hygiene Data'!N160))),'Data Summary'!DP166="Yes"),OFFSET('Hygiene Data'!$N$7,0,10*ROW('Hygiene Data'!N160)),NA())</f>
        <v>#N/A</v>
      </c>
      <c r="BB166" s="87" t="e">
        <f ca="true">+IF(AND(ISNUMBER(OFFSET('Hygiene Data'!$N$9,0,10*ROW('Hygiene Data'!N160))),'Data Summary'!DQ166="Yes"),OFFSET('Hygiene Data'!$N$9,0,10*ROW('Hygiene Data'!N160)),NA())</f>
        <v>#N/A</v>
      </c>
      <c r="BC166" s="87" t="e">
        <f ca="true">+IF(AND(ISNUMBER(OFFSET('Hygiene Data'!$O$5,0,10*ROW('Hygiene Data'!O160))),'Data Summary'!DR166="Yes"),OFFSET('Hygiene Data'!$O$5,0,10*ROW('Hygiene Data'!O160)),NA())</f>
        <v>#N/A</v>
      </c>
      <c r="BD166" s="87" t="e">
        <f ca="true">+IF(AND(ISNUMBER(OFFSET('Hygiene Data'!$O$7,0,10*ROW('Hygiene Data'!O160))),'Data Summary'!DS166="Yes"),OFFSET('Hygiene Data'!$O$7,0,10*ROW('Hygiene Data'!O160)),NA())</f>
        <v>#N/A</v>
      </c>
      <c r="BE166" s="87" t="e">
        <f ca="true">+IF(AND(ISNUMBER(OFFSET('Hygiene Data'!$O$9,0,10*ROW('Hygiene Data'!O160))),'Data Summary'!DT166="Yes"),OFFSET('Hygiene Data'!$O$9,0,10*ROW('Hygiene Data'!O160)),NA())</f>
        <v>#N/A</v>
      </c>
      <c r="BF166" s="87" t="e">
        <f ca="true">+IF(AND(ISNUMBER(OFFSET('Hygiene Data'!$P$5,0,10*ROW('Hygiene Data'!P160))),'Data Summary'!DU166="Yes"),OFFSET('Hygiene Data'!$P$5,0,10*ROW('Hygiene Data'!P160)),NA())</f>
        <v>#N/A</v>
      </c>
      <c r="BG166" s="87" t="e">
        <f ca="true">+IF(AND(ISNUMBER(OFFSET('Hygiene Data'!$P$7,0,10*ROW('Hygiene Data'!P160))),'Data Summary'!DV166="Yes"),OFFSET('Hygiene Data'!$P$7,0,10*ROW('Hygiene Data'!P160)),NA())</f>
        <v>#N/A</v>
      </c>
      <c r="BH166" s="87" t="e">
        <f ca="true">+IF(AND(ISNUMBER(OFFSET('Hygiene Data'!$P$9,0,10*ROW('Hygiene Data'!P160))),'Data Summary'!DW166="Yes"),OFFSET('Hygiene Data'!$P$9,0,10*ROW('Hygiene Data'!P160)),NA())</f>
        <v>#N/A</v>
      </c>
      <c r="BI166" s="87" t="e">
        <f ca="true">+IF(AND(ISNUMBER(OFFSET('Hygiene Data'!$Q$5,0,10*ROW('Hygiene Data'!Q160))),'Data Summary'!DX166="Yes"),OFFSET('Hygiene Data'!$Q$5,0,10*ROW('Hygiene Data'!Q160)),NA())</f>
        <v>#N/A</v>
      </c>
      <c r="BJ166" s="87" t="e">
        <f ca="true">+IF(AND(ISNUMBER(OFFSET('Hygiene Data'!$Q$7,0,10*ROW('Hygiene Data'!Q160))),'Data Summary'!DY166="Yes"),OFFSET('Hygiene Data'!$Q$7,0,10*ROW('Hygiene Data'!Q160)),NA())</f>
        <v>#N/A</v>
      </c>
      <c r="BK166" s="87" t="e">
        <f ca="true">+IF(AND(ISNUMBER(OFFSET('Hygiene Data'!$Q$9,0,10*ROW('Hygiene Data'!Q160))),'Data Summary'!DZ166="Yes"),OFFSET('Hygiene Data'!$Q$9,0,10*ROW('Hygiene Data'!Q160)),NA())</f>
        <v>#N/A</v>
      </c>
      <c r="BL166" s="87" t="e">
        <f ca="true">+IF(AND(ISNUMBER(OFFSET('Hygiene Data'!$R$5,0,10*ROW('Hygiene Data'!R160))),'Data Summary'!EA166="Yes"),OFFSET('Hygiene Data'!$R$5,0,10*ROW('Hygiene Data'!R160)),NA())</f>
        <v>#N/A</v>
      </c>
      <c r="BM166" s="87" t="e">
        <f ca="true">+IF(AND(ISNUMBER(OFFSET('Hygiene Data'!$R$7,0,10*ROW('Hygiene Data'!R160))),'Data Summary'!EB166="Yes"),OFFSET('Hygiene Data'!$R$7,0,10*ROW('Hygiene Data'!R160)),NA())</f>
        <v>#N/A</v>
      </c>
      <c r="BN166" s="87" t="e">
        <f ca="true">+IF(AND(ISNUMBER(OFFSET('Hygiene Data'!$R$9,0,10*ROW('Hygiene Data'!R160))),'Data Summary'!EC166="Yes"),OFFSET('Hygiene Data'!$R$9,0,10*ROW('Hygiene Data'!R160)),NA())</f>
        <v>#N/A</v>
      </c>
      <c r="BO166" s="87" t="e">
        <f ca="true">+IF(AND(ISNUMBER(OFFSET('Hygiene Data'!$S$5,0,10*ROW('Hygiene Data'!S160))),'Data Summary'!ED166="Yes"),OFFSET('Hygiene Data'!$S$5,0,10*ROW('Hygiene Data'!S160)),NA())</f>
        <v>#N/A</v>
      </c>
      <c r="BP166" s="87" t="e">
        <f ca="true">+IF(AND(ISNUMBER(OFFSET('Hygiene Data'!$S$7,0,10*ROW('Hygiene Data'!S160))),'Data Summary'!EE166="Yes"),OFFSET('Hygiene Data'!$S$7,0,10*ROW('Hygiene Data'!S160)),NA())</f>
        <v>#N/A</v>
      </c>
      <c r="BQ166" s="87" t="e">
        <f ca="true">+IF(AND(ISNUMBER(OFFSET('Hygiene Data'!$S$9,0,10*ROW('Hygiene Data'!S160))),'Data Summary'!EF166="Yes"),OFFSET('Hygiene Data'!$S$9,0,10*ROW('Hygiene Data'!S160)),NA())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Data'!$N$4,0,10*ROW('Water Data'!N161))),'Data Summary'!BS167="Yes"),100-OFFSET('Water Data'!$N$4,0,10*ROW('Water Data'!N161)),NA())</f>
        <v>#N/A</v>
      </c>
      <c r="E167" s="85" t="e">
        <f ca="true">+IF(AND(ISNUMBER(OFFSET('Water Data'!$N$6,0,10*ROW('Water Data'!N161))),'Data Summary'!BT167="Yes"),OFFSET('Water Data'!$N$6,0,10*ROW('Water Data'!N161)),NA())</f>
        <v>#N/A</v>
      </c>
      <c r="F167" s="85" t="e">
        <f ca="true">+IF(AND(ISNUMBER(OFFSET('Water Data'!$N$9,0,10*ROW('Water Data'!N161))),'Data Summary'!BU167="Yes"),OFFSET('Water Data'!$N$9,0,10*ROW('Water Data'!N161)),NA())</f>
        <v>#N/A</v>
      </c>
      <c r="G167" s="85" t="e">
        <f ca="true">+IF(AND(ISNUMBER(OFFSET('Water Data'!$O$4,0,10*ROW('Water Data'!O161))),'Data Summary'!BV167="Yes"),100-OFFSET('Water Data'!$O$4,0,10*ROW('Water Data'!O161)),NA())</f>
        <v>#N/A</v>
      </c>
      <c r="H167" s="85" t="e">
        <f ca="true">+IF(AND(ISNUMBER(OFFSET('Water Data'!$O$6,0,10*ROW('Water Data'!O161))),'Data Summary'!BW167="Yes"),OFFSET('Water Data'!$O$6,0,10*ROW('Water Data'!O161)),NA())</f>
        <v>#N/A</v>
      </c>
      <c r="I167" s="85" t="e">
        <f ca="true">+IF(AND(ISNUMBER(OFFSET('Water Data'!$O$9,0,10*ROW('Water Data'!O161))),'Data Summary'!BX167="Yes"),OFFSET('Water Data'!$O$9,0,10*ROW('Water Data'!O161)),NA())</f>
        <v>#N/A</v>
      </c>
      <c r="J167" s="85" t="e">
        <f ca="true">+IF(AND(ISNUMBER(OFFSET('Water Data'!$P$4,0,10*ROW('Water Data'!P161))),'Data Summary'!BY167="Yes"),100-OFFSET('Water Data'!$P$4,0,10*ROW('Water Data'!P161)),NA())</f>
        <v>#N/A</v>
      </c>
      <c r="K167" s="85" t="e">
        <f ca="true">+IF(AND(ISNUMBER(OFFSET('Water Data'!$P$6,0,10*ROW('Water Data'!P161))),'Data Summary'!BZ167="Yes"),OFFSET('Water Data'!$P$6,0,10*ROW('Water Data'!P161)),NA())</f>
        <v>#N/A</v>
      </c>
      <c r="L167" s="85" t="e">
        <f ca="true">+IF(AND(ISNUMBER(OFFSET('Water Data'!$P$9,0,10*ROW('Water Data'!P161))),'Data Summary'!CA167="Yes"),OFFSET('Water Data'!$P$9,0,10*ROW('Water Data'!P161)),NA())</f>
        <v>#N/A</v>
      </c>
      <c r="M167" s="85" t="e">
        <f ca="true">+IF(AND(ISNUMBER(OFFSET('Water Data'!$Q$4,0,10*ROW('Water Data'!Q161))),'Data Summary'!CB167="Yes"),100-OFFSET('Water Data'!$Q$4,0,10*ROW('Water Data'!Q161)),NA())</f>
        <v>#N/A</v>
      </c>
      <c r="N167" s="85" t="e">
        <f ca="true">+IF(AND(ISNUMBER(OFFSET('Water Data'!$Q$6,0,10*ROW('Water Data'!Q161))),'Data Summary'!CC167="Yes"),OFFSET('Water Data'!$Q$6,0,10*ROW('Water Data'!Q161)),NA())</f>
        <v>#N/A</v>
      </c>
      <c r="O167" s="85" t="e">
        <f ca="true">+IF(AND(ISNUMBER(OFFSET('Water Data'!$Q$9,0,10*ROW('Water Data'!Q161))),'Data Summary'!CD167="Yes"),OFFSET('Water Data'!$Q$9,0,10*ROW('Water Data'!Q161)),NA())</f>
        <v>#N/A</v>
      </c>
      <c r="P167" s="85" t="e">
        <f ca="true">+IF(AND(ISNUMBER(OFFSET('Water Data'!$R$4,0,10*ROW('Water Data'!R161))),'Data Summary'!CE167="Yes"),100-OFFSET('Water Data'!$R$4,0,10*ROW('Water Data'!R161)),NA())</f>
        <v>#N/A</v>
      </c>
      <c r="Q167" s="85" t="e">
        <f ca="true">+IF(AND(ISNUMBER(OFFSET('Water Data'!$R$6,0,10*ROW('Water Data'!R161))),'Data Summary'!CF167="Yes"),OFFSET('Water Data'!$R$6,0,10*ROW('Water Data'!R161)),NA())</f>
        <v>#N/A</v>
      </c>
      <c r="R167" s="85" t="e">
        <f ca="true">+IF(AND(ISNUMBER(OFFSET('Water Data'!$R$9,0,10*ROW('Water Data'!R161))),'Data Summary'!CG167="Yes"),OFFSET('Water Data'!$R$9,0,10*ROW('Water Data'!R161)),NA())</f>
        <v>#N/A</v>
      </c>
      <c r="S167" s="85" t="e">
        <f ca="true">+IF(AND(ISNUMBER(OFFSET('Water Data'!$S$4,0,10*ROW('Water Data'!S161))),'Data Summary'!CH167="Yes"),100-OFFSET('Water Data'!$S$4,0,10*ROW('Water Data'!S161)),NA())</f>
        <v>#N/A</v>
      </c>
      <c r="T167" s="85" t="e">
        <f ca="true">+IF(AND(ISNUMBER(OFFSET('Water Data'!$S$6,0,10*ROW('Water Data'!S161))),'Data Summary'!CI167="Yes"),OFFSET('Water Data'!$S$6,0,10*ROW('Water Data'!S161)),NA())</f>
        <v>#N/A</v>
      </c>
      <c r="U167" s="85" t="e">
        <f ca="true">+IF(AND(ISNUMBER(OFFSET('Water Data'!$S$9,0,10*ROW('Water Data'!S161))),'Data Summary'!CJ167="Yes"),OFFSET('Water Data'!$S$9,0,10*ROW('Water Data'!S161)),NA())</f>
        <v>#N/A</v>
      </c>
      <c r="V167" s="86" t="e">
        <f ca="true">+IF(AND(ISNUMBER(OFFSET('Sanitation Data'!$N$4,0,10*ROW('Sanitation Data'!N161))),'Data Summary'!CK167="Yes"),100-OFFSET('Sanitation Data'!$N$4,0,10*ROW('Sanitation Data'!N161)),NA())</f>
        <v>#N/A</v>
      </c>
      <c r="W167" s="86" t="e">
        <f ca="true">+IF(AND(ISNUMBER(OFFSET('Sanitation Data'!$N$6,0,10*ROW('Sanitation Data'!N161))),'Data Summary'!CL167="Yes"),OFFSET('Sanitation Data'!$N$6,0,10*ROW('Sanitation Data'!N161)),NA())</f>
        <v>#N/A</v>
      </c>
      <c r="X167" s="86" t="e">
        <f ca="true">+IF(AND(ISNUMBER(OFFSET('Sanitation Data'!$N$10,0,10*ROW('Sanitation Data'!N161))),'Data Summary'!CM167="Yes"),OFFSET('Sanitation Data'!$N$10,0,10*ROW('Sanitation Data'!N161)),NA())</f>
        <v>#N/A</v>
      </c>
      <c r="Y167" s="86" t="e">
        <f ca="true">+IF(AND(ISNUMBER(OFFSET('Sanitation Data'!$N$11,0,10*ROW('Sanitation Data'!N161))),'Data Summary'!CN167="Yes"),OFFSET('Sanitation Data'!$N$11,0,10*ROW('Sanitation Data'!N161)),NA())</f>
        <v>#N/A</v>
      </c>
      <c r="Z167" s="86" t="e">
        <f ca="true">+IF(AND(ISNUMBER(OFFSET('Sanitation Data'!$N$12,0,10*ROW('Sanitation Data'!N161))),'Data Summary'!CO167="Yes"),OFFSET('Sanitation Data'!$N$12,0,10*ROW('Sanitation Data'!N161)),NA())</f>
        <v>#N/A</v>
      </c>
      <c r="AA167" s="86" t="e">
        <f ca="true">+IF(AND(ISNUMBER(OFFSET('Sanitation Data'!$O$4,0,10*ROW('Sanitation Data'!O161))),'Data Summary'!CP167="Yes"),100-OFFSET('Sanitation Data'!$O$4,0,10*ROW('Sanitation Data'!O161)),NA())</f>
        <v>#N/A</v>
      </c>
      <c r="AB167" s="86" t="e">
        <f ca="true">+IF(AND(ISNUMBER(OFFSET('Sanitation Data'!$O$6,0,10*ROW('Sanitation Data'!O161))),'Data Summary'!CQ167="Yes"),OFFSET('Sanitation Data'!$O$6,0,10*ROW('Sanitation Data'!O161)),NA())</f>
        <v>#N/A</v>
      </c>
      <c r="AC167" s="86" t="e">
        <f ca="true">+IF(AND(ISNUMBER(OFFSET('Sanitation Data'!$O$10,0,10*ROW('Sanitation Data'!O161))),'Data Summary'!CR167="Yes"),OFFSET('Sanitation Data'!$O$10,0,10*ROW('Sanitation Data'!O161)),NA())</f>
        <v>#N/A</v>
      </c>
      <c r="AD167" s="86" t="e">
        <f ca="true">+IF(AND(ISNUMBER(OFFSET('Sanitation Data'!$O$11,0,10*ROW('Sanitation Data'!O161))),'Data Summary'!CS167="Yes"),OFFSET('Sanitation Data'!$O$11,0,10*ROW('Sanitation Data'!O161)),NA())</f>
        <v>#N/A</v>
      </c>
      <c r="AE167" s="86" t="e">
        <f ca="true">+IF(AND(ISNUMBER(OFFSET('Sanitation Data'!$O$12,0,10*ROW('Sanitation Data'!O161))),'Data Summary'!CT167="Yes"),OFFSET('Sanitation Data'!$O$12,0,10*ROW('Sanitation Data'!O161)),NA())</f>
        <v>#N/A</v>
      </c>
      <c r="AF167" s="86" t="e">
        <f ca="true">+IF(AND(ISNUMBER(OFFSET('Sanitation Data'!$P$4,0,10*ROW('Sanitation Data'!P161))),'Data Summary'!CU167="Yes"),100-OFFSET('Sanitation Data'!$P$4,0,10*ROW('Sanitation Data'!P161)),NA())</f>
        <v>#N/A</v>
      </c>
      <c r="AG167" s="86" t="e">
        <f ca="true">+IF(AND(ISNUMBER(OFFSET('Sanitation Data'!$P$6,0,10*ROW('Sanitation Data'!P161))),'Data Summary'!CV167="Yes"),OFFSET('Sanitation Data'!$P$6,0,10*ROW('Sanitation Data'!P161)),NA())</f>
        <v>#N/A</v>
      </c>
      <c r="AH167" s="86" t="e">
        <f ca="true">+IF(AND(ISNUMBER(OFFSET('Sanitation Data'!$P$10,0,10*ROW('Sanitation Data'!P161))),'Data Summary'!CW167="Yes"),OFFSET('Sanitation Data'!$P$10,0,10*ROW('Sanitation Data'!P161)),NA())</f>
        <v>#N/A</v>
      </c>
      <c r="AI167" s="86" t="e">
        <f ca="true">+IF(AND(ISNUMBER(OFFSET('Sanitation Data'!$P$11,0,10*ROW('Sanitation Data'!P161))),'Data Summary'!CX167="Yes"),OFFSET('Sanitation Data'!$P$11,0,10*ROW('Sanitation Data'!P161)),NA())</f>
        <v>#N/A</v>
      </c>
      <c r="AJ167" s="86" t="e">
        <f ca="true">+IF(AND(ISNUMBER(OFFSET('Sanitation Data'!$P$12,0,10*ROW('Sanitation Data'!P161))),'Data Summary'!CY167="Yes"),OFFSET('Sanitation Data'!$P$12,0,10*ROW('Sanitation Data'!P161)),NA())</f>
        <v>#N/A</v>
      </c>
      <c r="AK167" s="86" t="e">
        <f ca="true">+IF(AND(ISNUMBER(OFFSET('Sanitation Data'!$Q$4,0,10*ROW('Sanitation Data'!Q161))),'Data Summary'!CZ167="Yes"),100-OFFSET('Sanitation Data'!$Q$4,0,10*ROW('Sanitation Data'!Q161)),NA())</f>
        <v>#N/A</v>
      </c>
      <c r="AL167" s="86" t="e">
        <f ca="true">+IF(AND(ISNUMBER(OFFSET('Sanitation Data'!$Q$6,0,10*ROW('Sanitation Data'!Q161))),'Data Summary'!DA167="Yes"),OFFSET('Sanitation Data'!$Q$6,0,10*ROW('Sanitation Data'!Q161)),NA())</f>
        <v>#N/A</v>
      </c>
      <c r="AM167" s="86" t="e">
        <f ca="true">+IF(AND(ISNUMBER(OFFSET('Sanitation Data'!$Q$10,0,10*ROW('Sanitation Data'!Q161))),'Data Summary'!DB167="Yes"),OFFSET('Sanitation Data'!$Q$10,0,10*ROW('Sanitation Data'!Q161)),NA())</f>
        <v>#N/A</v>
      </c>
      <c r="AN167" s="86" t="e">
        <f ca="true">+IF(AND(ISNUMBER(OFFSET('Sanitation Data'!$Q$11,0,10*ROW('Sanitation Data'!Q161))),'Data Summary'!DC167="Yes"),OFFSET('Sanitation Data'!$Q$11,0,10*ROW('Sanitation Data'!Q161)),NA())</f>
        <v>#N/A</v>
      </c>
      <c r="AO167" s="86" t="e">
        <f ca="true">+IF(AND(ISNUMBER(OFFSET('Sanitation Data'!$Q$12,0,10*ROW('Sanitation Data'!Q161))),'Data Summary'!DD167="Yes"),OFFSET('Sanitation Data'!$Q$12,0,10*ROW('Sanitation Data'!Q161)),NA())</f>
        <v>#N/A</v>
      </c>
      <c r="AP167" s="86" t="e">
        <f ca="true">+IF(AND(ISNUMBER(OFFSET('Sanitation Data'!$R$4,0,10*ROW('Sanitation Data'!R161))),'Data Summary'!DE167="Yes"),100-OFFSET('Sanitation Data'!$R$4,0,10*ROW('Sanitation Data'!R161)),NA())</f>
        <v>#N/A</v>
      </c>
      <c r="AQ167" s="86" t="e">
        <f ca="true">+IF(AND(ISNUMBER(OFFSET('Sanitation Data'!$R$6,0,10*ROW('Sanitation Data'!R161))),'Data Summary'!DF167="Yes"),OFFSET('Sanitation Data'!$R$6,0,10*ROW('Sanitation Data'!R161)),NA())</f>
        <v>#N/A</v>
      </c>
      <c r="AR167" s="86" t="e">
        <f ca="true">+IF(AND(ISNUMBER(OFFSET('Sanitation Data'!$R$10,0,10*ROW('Sanitation Data'!R161))),'Data Summary'!DG167="Yes"),OFFSET('Sanitation Data'!$R$10,0,10*ROW('Sanitation Data'!R161)),NA())</f>
        <v>#N/A</v>
      </c>
      <c r="AS167" s="86" t="e">
        <f ca="true">+IF(AND(ISNUMBER(OFFSET('Sanitation Data'!$R$11,0,10*ROW('Sanitation Data'!R161))),'Data Summary'!DH167="Yes"),OFFSET('Sanitation Data'!$R$11,0,10*ROW('Sanitation Data'!R161)),NA())</f>
        <v>#N/A</v>
      </c>
      <c r="AT167" s="86" t="e">
        <f ca="true">+IF(AND(ISNUMBER(OFFSET('Sanitation Data'!$R$12,0,10*ROW('Sanitation Data'!R161))),'Data Summary'!DI167="Yes"),OFFSET('Sanitation Data'!$R$12,0,10*ROW('Sanitation Data'!R161)),NA())</f>
        <v>#N/A</v>
      </c>
      <c r="AU167" s="86" t="e">
        <f ca="true">+IF(AND(ISNUMBER(OFFSET('Sanitation Data'!$S$4,0,10*ROW('Sanitation Data'!S161))),'Data Summary'!DJ167="Yes"),100-OFFSET('Sanitation Data'!$S$4,0,10*ROW('Sanitation Data'!S161)),NA())</f>
        <v>#N/A</v>
      </c>
      <c r="AV167" s="86" t="e">
        <f ca="true">+IF(AND(ISNUMBER(OFFSET('Sanitation Data'!$S$6,0,10*ROW('Sanitation Data'!S161))),'Data Summary'!DK167="Yes"),OFFSET('Sanitation Data'!$S$6,0,10*ROW('Sanitation Data'!S161)),NA())</f>
        <v>#N/A</v>
      </c>
      <c r="AW167" s="86" t="e">
        <f ca="true">+IF(AND(ISNUMBER(OFFSET('Sanitation Data'!$S$10,0,10*ROW('Sanitation Data'!S161))),'Data Summary'!DL167="Yes"),OFFSET('Sanitation Data'!$S$10,0,10*ROW('Sanitation Data'!S161)),NA())</f>
        <v>#N/A</v>
      </c>
      <c r="AX167" s="86" t="e">
        <f ca="true">+IF(AND(ISNUMBER(OFFSET('Sanitation Data'!$S$11,0,10*ROW('Sanitation Data'!S161))),'Data Summary'!DM167="Yes"),OFFSET('Sanitation Data'!$S$11,0,10*ROW('Sanitation Data'!S161)),NA())</f>
        <v>#N/A</v>
      </c>
      <c r="AY167" s="86" t="e">
        <f ca="true">+IF(AND(ISNUMBER(OFFSET('Sanitation Data'!$S$12,0,10*ROW('Sanitation Data'!S161))),'Data Summary'!DN167="Yes"),OFFSET('Sanitation Data'!$S$12,0,10*ROW('Sanitation Data'!S161)),NA())</f>
        <v>#N/A</v>
      </c>
      <c r="AZ167" s="87" t="e">
        <f ca="true">+IF(AND(ISNUMBER(OFFSET('Hygiene Data'!$N$5,0,10*ROW('Hygiene Data'!N161))),'Data Summary'!DO167="Yes"),OFFSET('Hygiene Data'!$N$5,0,10*ROW('Hygiene Data'!N161)),NA())</f>
        <v>#N/A</v>
      </c>
      <c r="BA167" s="87" t="e">
        <f ca="true">+IF(AND(ISNUMBER(OFFSET('Hygiene Data'!$N$7,0,10*ROW('Hygiene Data'!N161))),'Data Summary'!DP167="Yes"),OFFSET('Hygiene Data'!$N$7,0,10*ROW('Hygiene Data'!N161)),NA())</f>
        <v>#N/A</v>
      </c>
      <c r="BB167" s="87" t="e">
        <f ca="true">+IF(AND(ISNUMBER(OFFSET('Hygiene Data'!$N$9,0,10*ROW('Hygiene Data'!N161))),'Data Summary'!DQ167="Yes"),OFFSET('Hygiene Data'!$N$9,0,10*ROW('Hygiene Data'!N161)),NA())</f>
        <v>#N/A</v>
      </c>
      <c r="BC167" s="87" t="e">
        <f ca="true">+IF(AND(ISNUMBER(OFFSET('Hygiene Data'!$O$5,0,10*ROW('Hygiene Data'!O161))),'Data Summary'!DR167="Yes"),OFFSET('Hygiene Data'!$O$5,0,10*ROW('Hygiene Data'!O161)),NA())</f>
        <v>#N/A</v>
      </c>
      <c r="BD167" s="87" t="e">
        <f ca="true">+IF(AND(ISNUMBER(OFFSET('Hygiene Data'!$O$7,0,10*ROW('Hygiene Data'!O161))),'Data Summary'!DS167="Yes"),OFFSET('Hygiene Data'!$O$7,0,10*ROW('Hygiene Data'!O161)),NA())</f>
        <v>#N/A</v>
      </c>
      <c r="BE167" s="87" t="e">
        <f ca="true">+IF(AND(ISNUMBER(OFFSET('Hygiene Data'!$O$9,0,10*ROW('Hygiene Data'!O161))),'Data Summary'!DT167="Yes"),OFFSET('Hygiene Data'!$O$9,0,10*ROW('Hygiene Data'!O161)),NA())</f>
        <v>#N/A</v>
      </c>
      <c r="BF167" s="87" t="e">
        <f ca="true">+IF(AND(ISNUMBER(OFFSET('Hygiene Data'!$P$5,0,10*ROW('Hygiene Data'!P161))),'Data Summary'!DU167="Yes"),OFFSET('Hygiene Data'!$P$5,0,10*ROW('Hygiene Data'!P161)),NA())</f>
        <v>#N/A</v>
      </c>
      <c r="BG167" s="87" t="e">
        <f ca="true">+IF(AND(ISNUMBER(OFFSET('Hygiene Data'!$P$7,0,10*ROW('Hygiene Data'!P161))),'Data Summary'!DV167="Yes"),OFFSET('Hygiene Data'!$P$7,0,10*ROW('Hygiene Data'!P161)),NA())</f>
        <v>#N/A</v>
      </c>
      <c r="BH167" s="87" t="e">
        <f ca="true">+IF(AND(ISNUMBER(OFFSET('Hygiene Data'!$P$9,0,10*ROW('Hygiene Data'!P161))),'Data Summary'!DW167="Yes"),OFFSET('Hygiene Data'!$P$9,0,10*ROW('Hygiene Data'!P161)),NA())</f>
        <v>#N/A</v>
      </c>
      <c r="BI167" s="87" t="e">
        <f ca="true">+IF(AND(ISNUMBER(OFFSET('Hygiene Data'!$Q$5,0,10*ROW('Hygiene Data'!Q161))),'Data Summary'!DX167="Yes"),OFFSET('Hygiene Data'!$Q$5,0,10*ROW('Hygiene Data'!Q161)),NA())</f>
        <v>#N/A</v>
      </c>
      <c r="BJ167" s="87" t="e">
        <f ca="true">+IF(AND(ISNUMBER(OFFSET('Hygiene Data'!$Q$7,0,10*ROW('Hygiene Data'!Q161))),'Data Summary'!DY167="Yes"),OFFSET('Hygiene Data'!$Q$7,0,10*ROW('Hygiene Data'!Q161)),NA())</f>
        <v>#N/A</v>
      </c>
      <c r="BK167" s="87" t="e">
        <f ca="true">+IF(AND(ISNUMBER(OFFSET('Hygiene Data'!$Q$9,0,10*ROW('Hygiene Data'!Q161))),'Data Summary'!DZ167="Yes"),OFFSET('Hygiene Data'!$Q$9,0,10*ROW('Hygiene Data'!Q161)),NA())</f>
        <v>#N/A</v>
      </c>
      <c r="BL167" s="87" t="e">
        <f ca="true">+IF(AND(ISNUMBER(OFFSET('Hygiene Data'!$R$5,0,10*ROW('Hygiene Data'!R161))),'Data Summary'!EA167="Yes"),OFFSET('Hygiene Data'!$R$5,0,10*ROW('Hygiene Data'!R161)),NA())</f>
        <v>#N/A</v>
      </c>
      <c r="BM167" s="87" t="e">
        <f ca="true">+IF(AND(ISNUMBER(OFFSET('Hygiene Data'!$R$7,0,10*ROW('Hygiene Data'!R161))),'Data Summary'!EB167="Yes"),OFFSET('Hygiene Data'!$R$7,0,10*ROW('Hygiene Data'!R161)),NA())</f>
        <v>#N/A</v>
      </c>
      <c r="BN167" s="87" t="e">
        <f ca="true">+IF(AND(ISNUMBER(OFFSET('Hygiene Data'!$R$9,0,10*ROW('Hygiene Data'!R161))),'Data Summary'!EC167="Yes"),OFFSET('Hygiene Data'!$R$9,0,10*ROW('Hygiene Data'!R161)),NA())</f>
        <v>#N/A</v>
      </c>
      <c r="BO167" s="87" t="e">
        <f ca="true">+IF(AND(ISNUMBER(OFFSET('Hygiene Data'!$S$5,0,10*ROW('Hygiene Data'!S161))),'Data Summary'!ED167="Yes"),OFFSET('Hygiene Data'!$S$5,0,10*ROW('Hygiene Data'!S161)),NA())</f>
        <v>#N/A</v>
      </c>
      <c r="BP167" s="87" t="e">
        <f ca="true">+IF(AND(ISNUMBER(OFFSET('Hygiene Data'!$S$7,0,10*ROW('Hygiene Data'!S161))),'Data Summary'!EE167="Yes"),OFFSET('Hygiene Data'!$S$7,0,10*ROW('Hygiene Data'!S161)),NA())</f>
        <v>#N/A</v>
      </c>
      <c r="BQ167" s="87" t="e">
        <f ca="true">+IF(AND(ISNUMBER(OFFSET('Hygiene Data'!$S$9,0,10*ROW('Hygiene Data'!S161))),'Data Summary'!EF167="Yes"),OFFSET('Hygiene Data'!$S$9,0,10*ROW('Hygiene Data'!S161)),NA())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Data'!$N$4,0,10*ROW('Water Data'!N162))),'Data Summary'!BS168="Yes"),100-OFFSET('Water Data'!$N$4,0,10*ROW('Water Data'!N162)),NA())</f>
        <v>#N/A</v>
      </c>
      <c r="E168" s="85" t="e">
        <f ca="true">+IF(AND(ISNUMBER(OFFSET('Water Data'!$N$6,0,10*ROW('Water Data'!N162))),'Data Summary'!BT168="Yes"),OFFSET('Water Data'!$N$6,0,10*ROW('Water Data'!N162)),NA())</f>
        <v>#N/A</v>
      </c>
      <c r="F168" s="85" t="e">
        <f ca="true">+IF(AND(ISNUMBER(OFFSET('Water Data'!$N$9,0,10*ROW('Water Data'!N162))),'Data Summary'!BU168="Yes"),OFFSET('Water Data'!$N$9,0,10*ROW('Water Data'!N162)),NA())</f>
        <v>#N/A</v>
      </c>
      <c r="G168" s="85" t="e">
        <f ca="true">+IF(AND(ISNUMBER(OFFSET('Water Data'!$O$4,0,10*ROW('Water Data'!O162))),'Data Summary'!BV168="Yes"),100-OFFSET('Water Data'!$O$4,0,10*ROW('Water Data'!O162)),NA())</f>
        <v>#N/A</v>
      </c>
      <c r="H168" s="85" t="e">
        <f ca="true">+IF(AND(ISNUMBER(OFFSET('Water Data'!$O$6,0,10*ROW('Water Data'!O162))),'Data Summary'!BW168="Yes"),OFFSET('Water Data'!$O$6,0,10*ROW('Water Data'!O162)),NA())</f>
        <v>#N/A</v>
      </c>
      <c r="I168" s="85" t="e">
        <f ca="true">+IF(AND(ISNUMBER(OFFSET('Water Data'!$O$9,0,10*ROW('Water Data'!O162))),'Data Summary'!BX168="Yes"),OFFSET('Water Data'!$O$9,0,10*ROW('Water Data'!O162)),NA())</f>
        <v>#N/A</v>
      </c>
      <c r="J168" s="85" t="e">
        <f ca="true">+IF(AND(ISNUMBER(OFFSET('Water Data'!$P$4,0,10*ROW('Water Data'!P162))),'Data Summary'!BY168="Yes"),100-OFFSET('Water Data'!$P$4,0,10*ROW('Water Data'!P162)),NA())</f>
        <v>#N/A</v>
      </c>
      <c r="K168" s="85" t="e">
        <f ca="true">+IF(AND(ISNUMBER(OFFSET('Water Data'!$P$6,0,10*ROW('Water Data'!P162))),'Data Summary'!BZ168="Yes"),OFFSET('Water Data'!$P$6,0,10*ROW('Water Data'!P162)),NA())</f>
        <v>#N/A</v>
      </c>
      <c r="L168" s="85" t="e">
        <f ca="true">+IF(AND(ISNUMBER(OFFSET('Water Data'!$P$9,0,10*ROW('Water Data'!P162))),'Data Summary'!CA168="Yes"),OFFSET('Water Data'!$P$9,0,10*ROW('Water Data'!P162)),NA())</f>
        <v>#N/A</v>
      </c>
      <c r="M168" s="85" t="e">
        <f ca="true">+IF(AND(ISNUMBER(OFFSET('Water Data'!$Q$4,0,10*ROW('Water Data'!Q162))),'Data Summary'!CB168="Yes"),100-OFFSET('Water Data'!$Q$4,0,10*ROW('Water Data'!Q162)),NA())</f>
        <v>#N/A</v>
      </c>
      <c r="N168" s="85" t="e">
        <f ca="true">+IF(AND(ISNUMBER(OFFSET('Water Data'!$Q$6,0,10*ROW('Water Data'!Q162))),'Data Summary'!CC168="Yes"),OFFSET('Water Data'!$Q$6,0,10*ROW('Water Data'!Q162)),NA())</f>
        <v>#N/A</v>
      </c>
      <c r="O168" s="85" t="e">
        <f ca="true">+IF(AND(ISNUMBER(OFFSET('Water Data'!$Q$9,0,10*ROW('Water Data'!Q162))),'Data Summary'!CD168="Yes"),OFFSET('Water Data'!$Q$9,0,10*ROW('Water Data'!Q162)),NA())</f>
        <v>#N/A</v>
      </c>
      <c r="P168" s="85" t="e">
        <f ca="true">+IF(AND(ISNUMBER(OFFSET('Water Data'!$R$4,0,10*ROW('Water Data'!R162))),'Data Summary'!CE168="Yes"),100-OFFSET('Water Data'!$R$4,0,10*ROW('Water Data'!R162)),NA())</f>
        <v>#N/A</v>
      </c>
      <c r="Q168" s="85" t="e">
        <f ca="true">+IF(AND(ISNUMBER(OFFSET('Water Data'!$R$6,0,10*ROW('Water Data'!R162))),'Data Summary'!CF168="Yes"),OFFSET('Water Data'!$R$6,0,10*ROW('Water Data'!R162)),NA())</f>
        <v>#N/A</v>
      </c>
      <c r="R168" s="85" t="e">
        <f ca="true">+IF(AND(ISNUMBER(OFFSET('Water Data'!$R$9,0,10*ROW('Water Data'!R162))),'Data Summary'!CG168="Yes"),OFFSET('Water Data'!$R$9,0,10*ROW('Water Data'!R162)),NA())</f>
        <v>#N/A</v>
      </c>
      <c r="S168" s="85" t="e">
        <f ca="true">+IF(AND(ISNUMBER(OFFSET('Water Data'!$S$4,0,10*ROW('Water Data'!S162))),'Data Summary'!CH168="Yes"),100-OFFSET('Water Data'!$S$4,0,10*ROW('Water Data'!S162)),NA())</f>
        <v>#N/A</v>
      </c>
      <c r="T168" s="85" t="e">
        <f ca="true">+IF(AND(ISNUMBER(OFFSET('Water Data'!$S$6,0,10*ROW('Water Data'!S162))),'Data Summary'!CI168="Yes"),OFFSET('Water Data'!$S$6,0,10*ROW('Water Data'!S162)),NA())</f>
        <v>#N/A</v>
      </c>
      <c r="U168" s="85" t="e">
        <f ca="true">+IF(AND(ISNUMBER(OFFSET('Water Data'!$S$9,0,10*ROW('Water Data'!S162))),'Data Summary'!CJ168="Yes"),OFFSET('Water Data'!$S$9,0,10*ROW('Water Data'!S162)),NA())</f>
        <v>#N/A</v>
      </c>
      <c r="V168" s="86" t="e">
        <f ca="true">+IF(AND(ISNUMBER(OFFSET('Sanitation Data'!$N$4,0,10*ROW('Sanitation Data'!N162))),'Data Summary'!CK168="Yes"),100-OFFSET('Sanitation Data'!$N$4,0,10*ROW('Sanitation Data'!N162)),NA())</f>
        <v>#N/A</v>
      </c>
      <c r="W168" s="86" t="e">
        <f ca="true">+IF(AND(ISNUMBER(OFFSET('Sanitation Data'!$N$6,0,10*ROW('Sanitation Data'!N162))),'Data Summary'!CL168="Yes"),OFFSET('Sanitation Data'!$N$6,0,10*ROW('Sanitation Data'!N162)),NA())</f>
        <v>#N/A</v>
      </c>
      <c r="X168" s="86" t="e">
        <f ca="true">+IF(AND(ISNUMBER(OFFSET('Sanitation Data'!$N$10,0,10*ROW('Sanitation Data'!N162))),'Data Summary'!CM168="Yes"),OFFSET('Sanitation Data'!$N$10,0,10*ROW('Sanitation Data'!N162)),NA())</f>
        <v>#N/A</v>
      </c>
      <c r="Y168" s="86" t="e">
        <f ca="true">+IF(AND(ISNUMBER(OFFSET('Sanitation Data'!$N$11,0,10*ROW('Sanitation Data'!N162))),'Data Summary'!CN168="Yes"),OFFSET('Sanitation Data'!$N$11,0,10*ROW('Sanitation Data'!N162)),NA())</f>
        <v>#N/A</v>
      </c>
      <c r="Z168" s="86" t="e">
        <f ca="true">+IF(AND(ISNUMBER(OFFSET('Sanitation Data'!$N$12,0,10*ROW('Sanitation Data'!N162))),'Data Summary'!CO168="Yes"),OFFSET('Sanitation Data'!$N$12,0,10*ROW('Sanitation Data'!N162)),NA())</f>
        <v>#N/A</v>
      </c>
      <c r="AA168" s="86" t="e">
        <f ca="true">+IF(AND(ISNUMBER(OFFSET('Sanitation Data'!$O$4,0,10*ROW('Sanitation Data'!O162))),'Data Summary'!CP168="Yes"),100-OFFSET('Sanitation Data'!$O$4,0,10*ROW('Sanitation Data'!O162)),NA())</f>
        <v>#N/A</v>
      </c>
      <c r="AB168" s="86" t="e">
        <f ca="true">+IF(AND(ISNUMBER(OFFSET('Sanitation Data'!$O$6,0,10*ROW('Sanitation Data'!O162))),'Data Summary'!CQ168="Yes"),OFFSET('Sanitation Data'!$O$6,0,10*ROW('Sanitation Data'!O162)),NA())</f>
        <v>#N/A</v>
      </c>
      <c r="AC168" s="86" t="e">
        <f ca="true">+IF(AND(ISNUMBER(OFFSET('Sanitation Data'!$O$10,0,10*ROW('Sanitation Data'!O162))),'Data Summary'!CR168="Yes"),OFFSET('Sanitation Data'!$O$10,0,10*ROW('Sanitation Data'!O162)),NA())</f>
        <v>#N/A</v>
      </c>
      <c r="AD168" s="86" t="e">
        <f ca="true">+IF(AND(ISNUMBER(OFFSET('Sanitation Data'!$O$11,0,10*ROW('Sanitation Data'!O162))),'Data Summary'!CS168="Yes"),OFFSET('Sanitation Data'!$O$11,0,10*ROW('Sanitation Data'!O162)),NA())</f>
        <v>#N/A</v>
      </c>
      <c r="AE168" s="86" t="e">
        <f ca="true">+IF(AND(ISNUMBER(OFFSET('Sanitation Data'!$O$12,0,10*ROW('Sanitation Data'!O162))),'Data Summary'!CT168="Yes"),OFFSET('Sanitation Data'!$O$12,0,10*ROW('Sanitation Data'!O162)),NA())</f>
        <v>#N/A</v>
      </c>
      <c r="AF168" s="86" t="e">
        <f ca="true">+IF(AND(ISNUMBER(OFFSET('Sanitation Data'!$P$4,0,10*ROW('Sanitation Data'!P162))),'Data Summary'!CU168="Yes"),100-OFFSET('Sanitation Data'!$P$4,0,10*ROW('Sanitation Data'!P162)),NA())</f>
        <v>#N/A</v>
      </c>
      <c r="AG168" s="86" t="e">
        <f ca="true">+IF(AND(ISNUMBER(OFFSET('Sanitation Data'!$P$6,0,10*ROW('Sanitation Data'!P162))),'Data Summary'!CV168="Yes"),OFFSET('Sanitation Data'!$P$6,0,10*ROW('Sanitation Data'!P162)),NA())</f>
        <v>#N/A</v>
      </c>
      <c r="AH168" s="86" t="e">
        <f ca="true">+IF(AND(ISNUMBER(OFFSET('Sanitation Data'!$P$10,0,10*ROW('Sanitation Data'!P162))),'Data Summary'!CW168="Yes"),OFFSET('Sanitation Data'!$P$10,0,10*ROW('Sanitation Data'!P162)),NA())</f>
        <v>#N/A</v>
      </c>
      <c r="AI168" s="86" t="e">
        <f ca="true">+IF(AND(ISNUMBER(OFFSET('Sanitation Data'!$P$11,0,10*ROW('Sanitation Data'!P162))),'Data Summary'!CX168="Yes"),OFFSET('Sanitation Data'!$P$11,0,10*ROW('Sanitation Data'!P162)),NA())</f>
        <v>#N/A</v>
      </c>
      <c r="AJ168" s="86" t="e">
        <f ca="true">+IF(AND(ISNUMBER(OFFSET('Sanitation Data'!$P$12,0,10*ROW('Sanitation Data'!P162))),'Data Summary'!CY168="Yes"),OFFSET('Sanitation Data'!$P$12,0,10*ROW('Sanitation Data'!P162)),NA())</f>
        <v>#N/A</v>
      </c>
      <c r="AK168" s="86" t="e">
        <f ca="true">+IF(AND(ISNUMBER(OFFSET('Sanitation Data'!$Q$4,0,10*ROW('Sanitation Data'!Q162))),'Data Summary'!CZ168="Yes"),100-OFFSET('Sanitation Data'!$Q$4,0,10*ROW('Sanitation Data'!Q162)),NA())</f>
        <v>#N/A</v>
      </c>
      <c r="AL168" s="86" t="e">
        <f ca="true">+IF(AND(ISNUMBER(OFFSET('Sanitation Data'!$Q$6,0,10*ROW('Sanitation Data'!Q162))),'Data Summary'!DA168="Yes"),OFFSET('Sanitation Data'!$Q$6,0,10*ROW('Sanitation Data'!Q162)),NA())</f>
        <v>#N/A</v>
      </c>
      <c r="AM168" s="86" t="e">
        <f ca="true">+IF(AND(ISNUMBER(OFFSET('Sanitation Data'!$Q$10,0,10*ROW('Sanitation Data'!Q162))),'Data Summary'!DB168="Yes"),OFFSET('Sanitation Data'!$Q$10,0,10*ROW('Sanitation Data'!Q162)),NA())</f>
        <v>#N/A</v>
      </c>
      <c r="AN168" s="86" t="e">
        <f ca="true">+IF(AND(ISNUMBER(OFFSET('Sanitation Data'!$Q$11,0,10*ROW('Sanitation Data'!Q162))),'Data Summary'!DC168="Yes"),OFFSET('Sanitation Data'!$Q$11,0,10*ROW('Sanitation Data'!Q162)),NA())</f>
        <v>#N/A</v>
      </c>
      <c r="AO168" s="86" t="e">
        <f ca="true">+IF(AND(ISNUMBER(OFFSET('Sanitation Data'!$Q$12,0,10*ROW('Sanitation Data'!Q162))),'Data Summary'!DD168="Yes"),OFFSET('Sanitation Data'!$Q$12,0,10*ROW('Sanitation Data'!Q162)),NA())</f>
        <v>#N/A</v>
      </c>
      <c r="AP168" s="86" t="e">
        <f ca="true">+IF(AND(ISNUMBER(OFFSET('Sanitation Data'!$R$4,0,10*ROW('Sanitation Data'!R162))),'Data Summary'!DE168="Yes"),100-OFFSET('Sanitation Data'!$R$4,0,10*ROW('Sanitation Data'!R162)),NA())</f>
        <v>#N/A</v>
      </c>
      <c r="AQ168" s="86" t="e">
        <f ca="true">+IF(AND(ISNUMBER(OFFSET('Sanitation Data'!$R$6,0,10*ROW('Sanitation Data'!R162))),'Data Summary'!DF168="Yes"),OFFSET('Sanitation Data'!$R$6,0,10*ROW('Sanitation Data'!R162)),NA())</f>
        <v>#N/A</v>
      </c>
      <c r="AR168" s="86" t="e">
        <f ca="true">+IF(AND(ISNUMBER(OFFSET('Sanitation Data'!$R$10,0,10*ROW('Sanitation Data'!R162))),'Data Summary'!DG168="Yes"),OFFSET('Sanitation Data'!$R$10,0,10*ROW('Sanitation Data'!R162)),NA())</f>
        <v>#N/A</v>
      </c>
      <c r="AS168" s="86" t="e">
        <f ca="true">+IF(AND(ISNUMBER(OFFSET('Sanitation Data'!$R$11,0,10*ROW('Sanitation Data'!R162))),'Data Summary'!DH168="Yes"),OFFSET('Sanitation Data'!$R$11,0,10*ROW('Sanitation Data'!R162)),NA())</f>
        <v>#N/A</v>
      </c>
      <c r="AT168" s="86" t="e">
        <f ca="true">+IF(AND(ISNUMBER(OFFSET('Sanitation Data'!$R$12,0,10*ROW('Sanitation Data'!R162))),'Data Summary'!DI168="Yes"),OFFSET('Sanitation Data'!$R$12,0,10*ROW('Sanitation Data'!R162)),NA())</f>
        <v>#N/A</v>
      </c>
      <c r="AU168" s="86" t="e">
        <f ca="true">+IF(AND(ISNUMBER(OFFSET('Sanitation Data'!$S$4,0,10*ROW('Sanitation Data'!S162))),'Data Summary'!DJ168="Yes"),100-OFFSET('Sanitation Data'!$S$4,0,10*ROW('Sanitation Data'!S162)),NA())</f>
        <v>#N/A</v>
      </c>
      <c r="AV168" s="86" t="e">
        <f ca="true">+IF(AND(ISNUMBER(OFFSET('Sanitation Data'!$S$6,0,10*ROW('Sanitation Data'!S162))),'Data Summary'!DK168="Yes"),OFFSET('Sanitation Data'!$S$6,0,10*ROW('Sanitation Data'!S162)),NA())</f>
        <v>#N/A</v>
      </c>
      <c r="AW168" s="86" t="e">
        <f ca="true">+IF(AND(ISNUMBER(OFFSET('Sanitation Data'!$S$10,0,10*ROW('Sanitation Data'!S162))),'Data Summary'!DL168="Yes"),OFFSET('Sanitation Data'!$S$10,0,10*ROW('Sanitation Data'!S162)),NA())</f>
        <v>#N/A</v>
      </c>
      <c r="AX168" s="86" t="e">
        <f ca="true">+IF(AND(ISNUMBER(OFFSET('Sanitation Data'!$S$11,0,10*ROW('Sanitation Data'!S162))),'Data Summary'!DM168="Yes"),OFFSET('Sanitation Data'!$S$11,0,10*ROW('Sanitation Data'!S162)),NA())</f>
        <v>#N/A</v>
      </c>
      <c r="AY168" s="86" t="e">
        <f ca="true">+IF(AND(ISNUMBER(OFFSET('Sanitation Data'!$S$12,0,10*ROW('Sanitation Data'!S162))),'Data Summary'!DN168="Yes"),OFFSET('Sanitation Data'!$S$12,0,10*ROW('Sanitation Data'!S162)),NA())</f>
        <v>#N/A</v>
      </c>
      <c r="AZ168" s="87" t="e">
        <f ca="true">+IF(AND(ISNUMBER(OFFSET('Hygiene Data'!$N$5,0,10*ROW('Hygiene Data'!N162))),'Data Summary'!DO168="Yes"),OFFSET('Hygiene Data'!$N$5,0,10*ROW('Hygiene Data'!N162)),NA())</f>
        <v>#N/A</v>
      </c>
      <c r="BA168" s="87" t="e">
        <f ca="true">+IF(AND(ISNUMBER(OFFSET('Hygiene Data'!$N$7,0,10*ROW('Hygiene Data'!N162))),'Data Summary'!DP168="Yes"),OFFSET('Hygiene Data'!$N$7,0,10*ROW('Hygiene Data'!N162)),NA())</f>
        <v>#N/A</v>
      </c>
      <c r="BB168" s="87" t="e">
        <f ca="true">+IF(AND(ISNUMBER(OFFSET('Hygiene Data'!$N$9,0,10*ROW('Hygiene Data'!N162))),'Data Summary'!DQ168="Yes"),OFFSET('Hygiene Data'!$N$9,0,10*ROW('Hygiene Data'!N162)),NA())</f>
        <v>#N/A</v>
      </c>
      <c r="BC168" s="87" t="e">
        <f ca="true">+IF(AND(ISNUMBER(OFFSET('Hygiene Data'!$O$5,0,10*ROW('Hygiene Data'!O162))),'Data Summary'!DR168="Yes"),OFFSET('Hygiene Data'!$O$5,0,10*ROW('Hygiene Data'!O162)),NA())</f>
        <v>#N/A</v>
      </c>
      <c r="BD168" s="87" t="e">
        <f ca="true">+IF(AND(ISNUMBER(OFFSET('Hygiene Data'!$O$7,0,10*ROW('Hygiene Data'!O162))),'Data Summary'!DS168="Yes"),OFFSET('Hygiene Data'!$O$7,0,10*ROW('Hygiene Data'!O162)),NA())</f>
        <v>#N/A</v>
      </c>
      <c r="BE168" s="87" t="e">
        <f ca="true">+IF(AND(ISNUMBER(OFFSET('Hygiene Data'!$O$9,0,10*ROW('Hygiene Data'!O162))),'Data Summary'!DT168="Yes"),OFFSET('Hygiene Data'!$O$9,0,10*ROW('Hygiene Data'!O162)),NA())</f>
        <v>#N/A</v>
      </c>
      <c r="BF168" s="87" t="e">
        <f ca="true">+IF(AND(ISNUMBER(OFFSET('Hygiene Data'!$P$5,0,10*ROW('Hygiene Data'!P162))),'Data Summary'!DU168="Yes"),OFFSET('Hygiene Data'!$P$5,0,10*ROW('Hygiene Data'!P162)),NA())</f>
        <v>#N/A</v>
      </c>
      <c r="BG168" s="87" t="e">
        <f ca="true">+IF(AND(ISNUMBER(OFFSET('Hygiene Data'!$P$7,0,10*ROW('Hygiene Data'!P162))),'Data Summary'!DV168="Yes"),OFFSET('Hygiene Data'!$P$7,0,10*ROW('Hygiene Data'!P162)),NA())</f>
        <v>#N/A</v>
      </c>
      <c r="BH168" s="87" t="e">
        <f ca="true">+IF(AND(ISNUMBER(OFFSET('Hygiene Data'!$P$9,0,10*ROW('Hygiene Data'!P162))),'Data Summary'!DW168="Yes"),OFFSET('Hygiene Data'!$P$9,0,10*ROW('Hygiene Data'!P162)),NA())</f>
        <v>#N/A</v>
      </c>
      <c r="BI168" s="87" t="e">
        <f ca="true">+IF(AND(ISNUMBER(OFFSET('Hygiene Data'!$Q$5,0,10*ROW('Hygiene Data'!Q162))),'Data Summary'!DX168="Yes"),OFFSET('Hygiene Data'!$Q$5,0,10*ROW('Hygiene Data'!Q162)),NA())</f>
        <v>#N/A</v>
      </c>
      <c r="BJ168" s="87" t="e">
        <f ca="true">+IF(AND(ISNUMBER(OFFSET('Hygiene Data'!$Q$7,0,10*ROW('Hygiene Data'!Q162))),'Data Summary'!DY168="Yes"),OFFSET('Hygiene Data'!$Q$7,0,10*ROW('Hygiene Data'!Q162)),NA())</f>
        <v>#N/A</v>
      </c>
      <c r="BK168" s="87" t="e">
        <f ca="true">+IF(AND(ISNUMBER(OFFSET('Hygiene Data'!$Q$9,0,10*ROW('Hygiene Data'!Q162))),'Data Summary'!DZ168="Yes"),OFFSET('Hygiene Data'!$Q$9,0,10*ROW('Hygiene Data'!Q162)),NA())</f>
        <v>#N/A</v>
      </c>
      <c r="BL168" s="87" t="e">
        <f ca="true">+IF(AND(ISNUMBER(OFFSET('Hygiene Data'!$R$5,0,10*ROW('Hygiene Data'!R162))),'Data Summary'!EA168="Yes"),OFFSET('Hygiene Data'!$R$5,0,10*ROW('Hygiene Data'!R162)),NA())</f>
        <v>#N/A</v>
      </c>
      <c r="BM168" s="87" t="e">
        <f ca="true">+IF(AND(ISNUMBER(OFFSET('Hygiene Data'!$R$7,0,10*ROW('Hygiene Data'!R162))),'Data Summary'!EB168="Yes"),OFFSET('Hygiene Data'!$R$7,0,10*ROW('Hygiene Data'!R162)),NA())</f>
        <v>#N/A</v>
      </c>
      <c r="BN168" s="87" t="e">
        <f ca="true">+IF(AND(ISNUMBER(OFFSET('Hygiene Data'!$R$9,0,10*ROW('Hygiene Data'!R162))),'Data Summary'!EC168="Yes"),OFFSET('Hygiene Data'!$R$9,0,10*ROW('Hygiene Data'!R162)),NA())</f>
        <v>#N/A</v>
      </c>
      <c r="BO168" s="87" t="e">
        <f ca="true">+IF(AND(ISNUMBER(OFFSET('Hygiene Data'!$S$5,0,10*ROW('Hygiene Data'!S162))),'Data Summary'!ED168="Yes"),OFFSET('Hygiene Data'!$S$5,0,10*ROW('Hygiene Data'!S162)),NA())</f>
        <v>#N/A</v>
      </c>
      <c r="BP168" s="87" t="e">
        <f ca="true">+IF(AND(ISNUMBER(OFFSET('Hygiene Data'!$S$7,0,10*ROW('Hygiene Data'!S162))),'Data Summary'!EE168="Yes"),OFFSET('Hygiene Data'!$S$7,0,10*ROW('Hygiene Data'!S162)),NA())</f>
        <v>#N/A</v>
      </c>
      <c r="BQ168" s="87" t="e">
        <f ca="true">+IF(AND(ISNUMBER(OFFSET('Hygiene Data'!$S$9,0,10*ROW('Hygiene Data'!S162))),'Data Summary'!EF168="Yes"),OFFSET('Hygiene Data'!$S$9,0,10*ROW('Hygiene Data'!S162)),NA())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Data'!$N$4,0,10*ROW('Water Data'!N163))),'Data Summary'!BS169="Yes"),100-OFFSET('Water Data'!$N$4,0,10*ROW('Water Data'!N163)),NA())</f>
        <v>#N/A</v>
      </c>
      <c r="E169" s="85" t="e">
        <f ca="true">+IF(AND(ISNUMBER(OFFSET('Water Data'!$N$6,0,10*ROW('Water Data'!N163))),'Data Summary'!BT169="Yes"),OFFSET('Water Data'!$N$6,0,10*ROW('Water Data'!N163)),NA())</f>
        <v>#N/A</v>
      </c>
      <c r="F169" s="85" t="e">
        <f ca="true">+IF(AND(ISNUMBER(OFFSET('Water Data'!$N$9,0,10*ROW('Water Data'!N163))),'Data Summary'!BU169="Yes"),OFFSET('Water Data'!$N$9,0,10*ROW('Water Data'!N163)),NA())</f>
        <v>#N/A</v>
      </c>
      <c r="G169" s="85" t="e">
        <f ca="true">+IF(AND(ISNUMBER(OFFSET('Water Data'!$O$4,0,10*ROW('Water Data'!O163))),'Data Summary'!BV169="Yes"),100-OFFSET('Water Data'!$O$4,0,10*ROW('Water Data'!O163)),NA())</f>
        <v>#N/A</v>
      </c>
      <c r="H169" s="85" t="e">
        <f ca="true">+IF(AND(ISNUMBER(OFFSET('Water Data'!$O$6,0,10*ROW('Water Data'!O163))),'Data Summary'!BW169="Yes"),OFFSET('Water Data'!$O$6,0,10*ROW('Water Data'!O163)),NA())</f>
        <v>#N/A</v>
      </c>
      <c r="I169" s="85" t="e">
        <f ca="true">+IF(AND(ISNUMBER(OFFSET('Water Data'!$O$9,0,10*ROW('Water Data'!O163))),'Data Summary'!BX169="Yes"),OFFSET('Water Data'!$O$9,0,10*ROW('Water Data'!O163)),NA())</f>
        <v>#N/A</v>
      </c>
      <c r="J169" s="85" t="e">
        <f ca="true">+IF(AND(ISNUMBER(OFFSET('Water Data'!$P$4,0,10*ROW('Water Data'!P163))),'Data Summary'!BY169="Yes"),100-OFFSET('Water Data'!$P$4,0,10*ROW('Water Data'!P163)),NA())</f>
        <v>#N/A</v>
      </c>
      <c r="K169" s="85" t="e">
        <f ca="true">+IF(AND(ISNUMBER(OFFSET('Water Data'!$P$6,0,10*ROW('Water Data'!P163))),'Data Summary'!BZ169="Yes"),OFFSET('Water Data'!$P$6,0,10*ROW('Water Data'!P163)),NA())</f>
        <v>#N/A</v>
      </c>
      <c r="L169" s="85" t="e">
        <f ca="true">+IF(AND(ISNUMBER(OFFSET('Water Data'!$P$9,0,10*ROW('Water Data'!P163))),'Data Summary'!CA169="Yes"),OFFSET('Water Data'!$P$9,0,10*ROW('Water Data'!P163)),NA())</f>
        <v>#N/A</v>
      </c>
      <c r="M169" s="85" t="e">
        <f ca="true">+IF(AND(ISNUMBER(OFFSET('Water Data'!$Q$4,0,10*ROW('Water Data'!Q163))),'Data Summary'!CB169="Yes"),100-OFFSET('Water Data'!$Q$4,0,10*ROW('Water Data'!Q163)),NA())</f>
        <v>#N/A</v>
      </c>
      <c r="N169" s="85" t="e">
        <f ca="true">+IF(AND(ISNUMBER(OFFSET('Water Data'!$Q$6,0,10*ROW('Water Data'!Q163))),'Data Summary'!CC169="Yes"),OFFSET('Water Data'!$Q$6,0,10*ROW('Water Data'!Q163)),NA())</f>
        <v>#N/A</v>
      </c>
      <c r="O169" s="85" t="e">
        <f ca="true">+IF(AND(ISNUMBER(OFFSET('Water Data'!$Q$9,0,10*ROW('Water Data'!Q163))),'Data Summary'!CD169="Yes"),OFFSET('Water Data'!$Q$9,0,10*ROW('Water Data'!Q163)),NA())</f>
        <v>#N/A</v>
      </c>
      <c r="P169" s="85" t="e">
        <f ca="true">+IF(AND(ISNUMBER(OFFSET('Water Data'!$R$4,0,10*ROW('Water Data'!R163))),'Data Summary'!CE169="Yes"),100-OFFSET('Water Data'!$R$4,0,10*ROW('Water Data'!R163)),NA())</f>
        <v>#N/A</v>
      </c>
      <c r="Q169" s="85" t="e">
        <f ca="true">+IF(AND(ISNUMBER(OFFSET('Water Data'!$R$6,0,10*ROW('Water Data'!R163))),'Data Summary'!CF169="Yes"),OFFSET('Water Data'!$R$6,0,10*ROW('Water Data'!R163)),NA())</f>
        <v>#N/A</v>
      </c>
      <c r="R169" s="85" t="e">
        <f ca="true">+IF(AND(ISNUMBER(OFFSET('Water Data'!$R$9,0,10*ROW('Water Data'!R163))),'Data Summary'!CG169="Yes"),OFFSET('Water Data'!$R$9,0,10*ROW('Water Data'!R163)),NA())</f>
        <v>#N/A</v>
      </c>
      <c r="S169" s="85" t="e">
        <f ca="true">+IF(AND(ISNUMBER(OFFSET('Water Data'!$S$4,0,10*ROW('Water Data'!S163))),'Data Summary'!CH169="Yes"),100-OFFSET('Water Data'!$S$4,0,10*ROW('Water Data'!S163)),NA())</f>
        <v>#N/A</v>
      </c>
      <c r="T169" s="85" t="e">
        <f ca="true">+IF(AND(ISNUMBER(OFFSET('Water Data'!$S$6,0,10*ROW('Water Data'!S163))),'Data Summary'!CI169="Yes"),OFFSET('Water Data'!$S$6,0,10*ROW('Water Data'!S163)),NA())</f>
        <v>#N/A</v>
      </c>
      <c r="U169" s="85" t="e">
        <f ca="true">+IF(AND(ISNUMBER(OFFSET('Water Data'!$S$9,0,10*ROW('Water Data'!S163))),'Data Summary'!CJ169="Yes"),OFFSET('Water Data'!$S$9,0,10*ROW('Water Data'!S163)),NA())</f>
        <v>#N/A</v>
      </c>
      <c r="V169" s="86" t="e">
        <f ca="true">+IF(AND(ISNUMBER(OFFSET('Sanitation Data'!$N$4,0,10*ROW('Sanitation Data'!N163))),'Data Summary'!CK169="Yes"),100-OFFSET('Sanitation Data'!$N$4,0,10*ROW('Sanitation Data'!N163)),NA())</f>
        <v>#N/A</v>
      </c>
      <c r="W169" s="86" t="e">
        <f ca="true">+IF(AND(ISNUMBER(OFFSET('Sanitation Data'!$N$6,0,10*ROW('Sanitation Data'!N163))),'Data Summary'!CL169="Yes"),OFFSET('Sanitation Data'!$N$6,0,10*ROW('Sanitation Data'!N163)),NA())</f>
        <v>#N/A</v>
      </c>
      <c r="X169" s="86" t="e">
        <f ca="true">+IF(AND(ISNUMBER(OFFSET('Sanitation Data'!$N$10,0,10*ROW('Sanitation Data'!N163))),'Data Summary'!CM169="Yes"),OFFSET('Sanitation Data'!$N$10,0,10*ROW('Sanitation Data'!N163)),NA())</f>
        <v>#N/A</v>
      </c>
      <c r="Y169" s="86" t="e">
        <f ca="true">+IF(AND(ISNUMBER(OFFSET('Sanitation Data'!$N$11,0,10*ROW('Sanitation Data'!N163))),'Data Summary'!CN169="Yes"),OFFSET('Sanitation Data'!$N$11,0,10*ROW('Sanitation Data'!N163)),NA())</f>
        <v>#N/A</v>
      </c>
      <c r="Z169" s="86" t="e">
        <f ca="true">+IF(AND(ISNUMBER(OFFSET('Sanitation Data'!$N$12,0,10*ROW('Sanitation Data'!N163))),'Data Summary'!CO169="Yes"),OFFSET('Sanitation Data'!$N$12,0,10*ROW('Sanitation Data'!N163)),NA())</f>
        <v>#N/A</v>
      </c>
      <c r="AA169" s="86" t="e">
        <f ca="true">+IF(AND(ISNUMBER(OFFSET('Sanitation Data'!$O$4,0,10*ROW('Sanitation Data'!O163))),'Data Summary'!CP169="Yes"),100-OFFSET('Sanitation Data'!$O$4,0,10*ROW('Sanitation Data'!O163)),NA())</f>
        <v>#N/A</v>
      </c>
      <c r="AB169" s="86" t="e">
        <f ca="true">+IF(AND(ISNUMBER(OFFSET('Sanitation Data'!$O$6,0,10*ROW('Sanitation Data'!O163))),'Data Summary'!CQ169="Yes"),OFFSET('Sanitation Data'!$O$6,0,10*ROW('Sanitation Data'!O163)),NA())</f>
        <v>#N/A</v>
      </c>
      <c r="AC169" s="86" t="e">
        <f ca="true">+IF(AND(ISNUMBER(OFFSET('Sanitation Data'!$O$10,0,10*ROW('Sanitation Data'!O163))),'Data Summary'!CR169="Yes"),OFFSET('Sanitation Data'!$O$10,0,10*ROW('Sanitation Data'!O163)),NA())</f>
        <v>#N/A</v>
      </c>
      <c r="AD169" s="86" t="e">
        <f ca="true">+IF(AND(ISNUMBER(OFFSET('Sanitation Data'!$O$11,0,10*ROW('Sanitation Data'!O163))),'Data Summary'!CS169="Yes"),OFFSET('Sanitation Data'!$O$11,0,10*ROW('Sanitation Data'!O163)),NA())</f>
        <v>#N/A</v>
      </c>
      <c r="AE169" s="86" t="e">
        <f ca="true">+IF(AND(ISNUMBER(OFFSET('Sanitation Data'!$O$12,0,10*ROW('Sanitation Data'!O163))),'Data Summary'!CT169="Yes"),OFFSET('Sanitation Data'!$O$12,0,10*ROW('Sanitation Data'!O163)),NA())</f>
        <v>#N/A</v>
      </c>
      <c r="AF169" s="86" t="e">
        <f ca="true">+IF(AND(ISNUMBER(OFFSET('Sanitation Data'!$P$4,0,10*ROW('Sanitation Data'!P163))),'Data Summary'!CU169="Yes"),100-OFFSET('Sanitation Data'!$P$4,0,10*ROW('Sanitation Data'!P163)),NA())</f>
        <v>#N/A</v>
      </c>
      <c r="AG169" s="86" t="e">
        <f ca="true">+IF(AND(ISNUMBER(OFFSET('Sanitation Data'!$P$6,0,10*ROW('Sanitation Data'!P163))),'Data Summary'!CV169="Yes"),OFFSET('Sanitation Data'!$P$6,0,10*ROW('Sanitation Data'!P163)),NA())</f>
        <v>#N/A</v>
      </c>
      <c r="AH169" s="86" t="e">
        <f ca="true">+IF(AND(ISNUMBER(OFFSET('Sanitation Data'!$P$10,0,10*ROW('Sanitation Data'!P163))),'Data Summary'!CW169="Yes"),OFFSET('Sanitation Data'!$P$10,0,10*ROW('Sanitation Data'!P163)),NA())</f>
        <v>#N/A</v>
      </c>
      <c r="AI169" s="86" t="e">
        <f ca="true">+IF(AND(ISNUMBER(OFFSET('Sanitation Data'!$P$11,0,10*ROW('Sanitation Data'!P163))),'Data Summary'!CX169="Yes"),OFFSET('Sanitation Data'!$P$11,0,10*ROW('Sanitation Data'!P163)),NA())</f>
        <v>#N/A</v>
      </c>
      <c r="AJ169" s="86" t="e">
        <f ca="true">+IF(AND(ISNUMBER(OFFSET('Sanitation Data'!$P$12,0,10*ROW('Sanitation Data'!P163))),'Data Summary'!CY169="Yes"),OFFSET('Sanitation Data'!$P$12,0,10*ROW('Sanitation Data'!P163)),NA())</f>
        <v>#N/A</v>
      </c>
      <c r="AK169" s="86" t="e">
        <f ca="true">+IF(AND(ISNUMBER(OFFSET('Sanitation Data'!$Q$4,0,10*ROW('Sanitation Data'!Q163))),'Data Summary'!CZ169="Yes"),100-OFFSET('Sanitation Data'!$Q$4,0,10*ROW('Sanitation Data'!Q163)),NA())</f>
        <v>#N/A</v>
      </c>
      <c r="AL169" s="86" t="e">
        <f ca="true">+IF(AND(ISNUMBER(OFFSET('Sanitation Data'!$Q$6,0,10*ROW('Sanitation Data'!Q163))),'Data Summary'!DA169="Yes"),OFFSET('Sanitation Data'!$Q$6,0,10*ROW('Sanitation Data'!Q163)),NA())</f>
        <v>#N/A</v>
      </c>
      <c r="AM169" s="86" t="e">
        <f ca="true">+IF(AND(ISNUMBER(OFFSET('Sanitation Data'!$Q$10,0,10*ROW('Sanitation Data'!Q163))),'Data Summary'!DB169="Yes"),OFFSET('Sanitation Data'!$Q$10,0,10*ROW('Sanitation Data'!Q163)),NA())</f>
        <v>#N/A</v>
      </c>
      <c r="AN169" s="86" t="e">
        <f ca="true">+IF(AND(ISNUMBER(OFFSET('Sanitation Data'!$Q$11,0,10*ROW('Sanitation Data'!Q163))),'Data Summary'!DC169="Yes"),OFFSET('Sanitation Data'!$Q$11,0,10*ROW('Sanitation Data'!Q163)),NA())</f>
        <v>#N/A</v>
      </c>
      <c r="AO169" s="86" t="e">
        <f ca="true">+IF(AND(ISNUMBER(OFFSET('Sanitation Data'!$Q$12,0,10*ROW('Sanitation Data'!Q163))),'Data Summary'!DD169="Yes"),OFFSET('Sanitation Data'!$Q$12,0,10*ROW('Sanitation Data'!Q163)),NA())</f>
        <v>#N/A</v>
      </c>
      <c r="AP169" s="86" t="e">
        <f ca="true">+IF(AND(ISNUMBER(OFFSET('Sanitation Data'!$R$4,0,10*ROW('Sanitation Data'!R163))),'Data Summary'!DE169="Yes"),100-OFFSET('Sanitation Data'!$R$4,0,10*ROW('Sanitation Data'!R163)),NA())</f>
        <v>#N/A</v>
      </c>
      <c r="AQ169" s="86" t="e">
        <f ca="true">+IF(AND(ISNUMBER(OFFSET('Sanitation Data'!$R$6,0,10*ROW('Sanitation Data'!R163))),'Data Summary'!DF169="Yes"),OFFSET('Sanitation Data'!$R$6,0,10*ROW('Sanitation Data'!R163)),NA())</f>
        <v>#N/A</v>
      </c>
      <c r="AR169" s="86" t="e">
        <f ca="true">+IF(AND(ISNUMBER(OFFSET('Sanitation Data'!$R$10,0,10*ROW('Sanitation Data'!R163))),'Data Summary'!DG169="Yes"),OFFSET('Sanitation Data'!$R$10,0,10*ROW('Sanitation Data'!R163)),NA())</f>
        <v>#N/A</v>
      </c>
      <c r="AS169" s="86" t="e">
        <f ca="true">+IF(AND(ISNUMBER(OFFSET('Sanitation Data'!$R$11,0,10*ROW('Sanitation Data'!R163))),'Data Summary'!DH169="Yes"),OFFSET('Sanitation Data'!$R$11,0,10*ROW('Sanitation Data'!R163)),NA())</f>
        <v>#N/A</v>
      </c>
      <c r="AT169" s="86" t="e">
        <f ca="true">+IF(AND(ISNUMBER(OFFSET('Sanitation Data'!$R$12,0,10*ROW('Sanitation Data'!R163))),'Data Summary'!DI169="Yes"),OFFSET('Sanitation Data'!$R$12,0,10*ROW('Sanitation Data'!R163)),NA())</f>
        <v>#N/A</v>
      </c>
      <c r="AU169" s="86" t="e">
        <f ca="true">+IF(AND(ISNUMBER(OFFSET('Sanitation Data'!$S$4,0,10*ROW('Sanitation Data'!S163))),'Data Summary'!DJ169="Yes"),100-OFFSET('Sanitation Data'!$S$4,0,10*ROW('Sanitation Data'!S163)),NA())</f>
        <v>#N/A</v>
      </c>
      <c r="AV169" s="86" t="e">
        <f ca="true">+IF(AND(ISNUMBER(OFFSET('Sanitation Data'!$S$6,0,10*ROW('Sanitation Data'!S163))),'Data Summary'!DK169="Yes"),OFFSET('Sanitation Data'!$S$6,0,10*ROW('Sanitation Data'!S163)),NA())</f>
        <v>#N/A</v>
      </c>
      <c r="AW169" s="86" t="e">
        <f ca="true">+IF(AND(ISNUMBER(OFFSET('Sanitation Data'!$S$10,0,10*ROW('Sanitation Data'!S163))),'Data Summary'!DL169="Yes"),OFFSET('Sanitation Data'!$S$10,0,10*ROW('Sanitation Data'!S163)),NA())</f>
        <v>#N/A</v>
      </c>
      <c r="AX169" s="86" t="e">
        <f ca="true">+IF(AND(ISNUMBER(OFFSET('Sanitation Data'!$S$11,0,10*ROW('Sanitation Data'!S163))),'Data Summary'!DM169="Yes"),OFFSET('Sanitation Data'!$S$11,0,10*ROW('Sanitation Data'!S163)),NA())</f>
        <v>#N/A</v>
      </c>
      <c r="AY169" s="86" t="e">
        <f ca="true">+IF(AND(ISNUMBER(OFFSET('Sanitation Data'!$S$12,0,10*ROW('Sanitation Data'!S163))),'Data Summary'!DN169="Yes"),OFFSET('Sanitation Data'!$S$12,0,10*ROW('Sanitation Data'!S163)),NA())</f>
        <v>#N/A</v>
      </c>
      <c r="AZ169" s="87" t="e">
        <f ca="true">+IF(AND(ISNUMBER(OFFSET('Hygiene Data'!$N$5,0,10*ROW('Hygiene Data'!N163))),'Data Summary'!DO169="Yes"),OFFSET('Hygiene Data'!$N$5,0,10*ROW('Hygiene Data'!N163)),NA())</f>
        <v>#N/A</v>
      </c>
      <c r="BA169" s="87" t="e">
        <f ca="true">+IF(AND(ISNUMBER(OFFSET('Hygiene Data'!$N$7,0,10*ROW('Hygiene Data'!N163))),'Data Summary'!DP169="Yes"),OFFSET('Hygiene Data'!$N$7,0,10*ROW('Hygiene Data'!N163)),NA())</f>
        <v>#N/A</v>
      </c>
      <c r="BB169" s="87" t="e">
        <f ca="true">+IF(AND(ISNUMBER(OFFSET('Hygiene Data'!$N$9,0,10*ROW('Hygiene Data'!N163))),'Data Summary'!DQ169="Yes"),OFFSET('Hygiene Data'!$N$9,0,10*ROW('Hygiene Data'!N163)),NA())</f>
        <v>#N/A</v>
      </c>
      <c r="BC169" s="87" t="e">
        <f ca="true">+IF(AND(ISNUMBER(OFFSET('Hygiene Data'!$O$5,0,10*ROW('Hygiene Data'!O163))),'Data Summary'!DR169="Yes"),OFFSET('Hygiene Data'!$O$5,0,10*ROW('Hygiene Data'!O163)),NA())</f>
        <v>#N/A</v>
      </c>
      <c r="BD169" s="87" t="e">
        <f ca="true">+IF(AND(ISNUMBER(OFFSET('Hygiene Data'!$O$7,0,10*ROW('Hygiene Data'!O163))),'Data Summary'!DS169="Yes"),OFFSET('Hygiene Data'!$O$7,0,10*ROW('Hygiene Data'!O163)),NA())</f>
        <v>#N/A</v>
      </c>
      <c r="BE169" s="87" t="e">
        <f ca="true">+IF(AND(ISNUMBER(OFFSET('Hygiene Data'!$O$9,0,10*ROW('Hygiene Data'!O163))),'Data Summary'!DT169="Yes"),OFFSET('Hygiene Data'!$O$9,0,10*ROW('Hygiene Data'!O163)),NA())</f>
        <v>#N/A</v>
      </c>
      <c r="BF169" s="87" t="e">
        <f ca="true">+IF(AND(ISNUMBER(OFFSET('Hygiene Data'!$P$5,0,10*ROW('Hygiene Data'!P163))),'Data Summary'!DU169="Yes"),OFFSET('Hygiene Data'!$P$5,0,10*ROW('Hygiene Data'!P163)),NA())</f>
        <v>#N/A</v>
      </c>
      <c r="BG169" s="87" t="e">
        <f ca="true">+IF(AND(ISNUMBER(OFFSET('Hygiene Data'!$P$7,0,10*ROW('Hygiene Data'!P163))),'Data Summary'!DV169="Yes"),OFFSET('Hygiene Data'!$P$7,0,10*ROW('Hygiene Data'!P163)),NA())</f>
        <v>#N/A</v>
      </c>
      <c r="BH169" s="87" t="e">
        <f ca="true">+IF(AND(ISNUMBER(OFFSET('Hygiene Data'!$P$9,0,10*ROW('Hygiene Data'!P163))),'Data Summary'!DW169="Yes"),OFFSET('Hygiene Data'!$P$9,0,10*ROW('Hygiene Data'!P163)),NA())</f>
        <v>#N/A</v>
      </c>
      <c r="BI169" s="87" t="e">
        <f ca="true">+IF(AND(ISNUMBER(OFFSET('Hygiene Data'!$Q$5,0,10*ROW('Hygiene Data'!Q163))),'Data Summary'!DX169="Yes"),OFFSET('Hygiene Data'!$Q$5,0,10*ROW('Hygiene Data'!Q163)),NA())</f>
        <v>#N/A</v>
      </c>
      <c r="BJ169" s="87" t="e">
        <f ca="true">+IF(AND(ISNUMBER(OFFSET('Hygiene Data'!$Q$7,0,10*ROW('Hygiene Data'!Q163))),'Data Summary'!DY169="Yes"),OFFSET('Hygiene Data'!$Q$7,0,10*ROW('Hygiene Data'!Q163)),NA())</f>
        <v>#N/A</v>
      </c>
      <c r="BK169" s="87" t="e">
        <f ca="true">+IF(AND(ISNUMBER(OFFSET('Hygiene Data'!$Q$9,0,10*ROW('Hygiene Data'!Q163))),'Data Summary'!DZ169="Yes"),OFFSET('Hygiene Data'!$Q$9,0,10*ROW('Hygiene Data'!Q163)),NA())</f>
        <v>#N/A</v>
      </c>
      <c r="BL169" s="87" t="e">
        <f ca="true">+IF(AND(ISNUMBER(OFFSET('Hygiene Data'!$R$5,0,10*ROW('Hygiene Data'!R163))),'Data Summary'!EA169="Yes"),OFFSET('Hygiene Data'!$R$5,0,10*ROW('Hygiene Data'!R163)),NA())</f>
        <v>#N/A</v>
      </c>
      <c r="BM169" s="87" t="e">
        <f ca="true">+IF(AND(ISNUMBER(OFFSET('Hygiene Data'!$R$7,0,10*ROW('Hygiene Data'!R163))),'Data Summary'!EB169="Yes"),OFFSET('Hygiene Data'!$R$7,0,10*ROW('Hygiene Data'!R163)),NA())</f>
        <v>#N/A</v>
      </c>
      <c r="BN169" s="87" t="e">
        <f ca="true">+IF(AND(ISNUMBER(OFFSET('Hygiene Data'!$R$9,0,10*ROW('Hygiene Data'!R163))),'Data Summary'!EC169="Yes"),OFFSET('Hygiene Data'!$R$9,0,10*ROW('Hygiene Data'!R163)),NA())</f>
        <v>#N/A</v>
      </c>
      <c r="BO169" s="87" t="e">
        <f ca="true">+IF(AND(ISNUMBER(OFFSET('Hygiene Data'!$S$5,0,10*ROW('Hygiene Data'!S163))),'Data Summary'!ED169="Yes"),OFFSET('Hygiene Data'!$S$5,0,10*ROW('Hygiene Data'!S163)),NA())</f>
        <v>#N/A</v>
      </c>
      <c r="BP169" s="87" t="e">
        <f ca="true">+IF(AND(ISNUMBER(OFFSET('Hygiene Data'!$S$7,0,10*ROW('Hygiene Data'!S163))),'Data Summary'!EE169="Yes"),OFFSET('Hygiene Data'!$S$7,0,10*ROW('Hygiene Data'!S163)),NA())</f>
        <v>#N/A</v>
      </c>
      <c r="BQ169" s="87" t="e">
        <f ca="true">+IF(AND(ISNUMBER(OFFSET('Hygiene Data'!$S$9,0,10*ROW('Hygiene Data'!S163))),'Data Summary'!EF169="Yes"),OFFSET('Hygiene Data'!$S$9,0,10*ROW('Hygiene Data'!S163)),NA())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Data'!$N$4,0,10*ROW('Water Data'!N164))),'Data Summary'!BS170="Yes"),100-OFFSET('Water Data'!$N$4,0,10*ROW('Water Data'!N164)),NA())</f>
        <v>#N/A</v>
      </c>
      <c r="E170" s="85" t="e">
        <f ca="true">+IF(AND(ISNUMBER(OFFSET('Water Data'!$N$6,0,10*ROW('Water Data'!N164))),'Data Summary'!BT170="Yes"),OFFSET('Water Data'!$N$6,0,10*ROW('Water Data'!N164)),NA())</f>
        <v>#N/A</v>
      </c>
      <c r="F170" s="85" t="e">
        <f ca="true">+IF(AND(ISNUMBER(OFFSET('Water Data'!$N$9,0,10*ROW('Water Data'!N164))),'Data Summary'!BU170="Yes"),OFFSET('Water Data'!$N$9,0,10*ROW('Water Data'!N164)),NA())</f>
        <v>#N/A</v>
      </c>
      <c r="G170" s="85" t="e">
        <f ca="true">+IF(AND(ISNUMBER(OFFSET('Water Data'!$O$4,0,10*ROW('Water Data'!O164))),'Data Summary'!BV170="Yes"),100-OFFSET('Water Data'!$O$4,0,10*ROW('Water Data'!O164)),NA())</f>
        <v>#N/A</v>
      </c>
      <c r="H170" s="85" t="e">
        <f ca="true">+IF(AND(ISNUMBER(OFFSET('Water Data'!$O$6,0,10*ROW('Water Data'!O164))),'Data Summary'!BW170="Yes"),OFFSET('Water Data'!$O$6,0,10*ROW('Water Data'!O164)),NA())</f>
        <v>#N/A</v>
      </c>
      <c r="I170" s="85" t="e">
        <f ca="true">+IF(AND(ISNUMBER(OFFSET('Water Data'!$O$9,0,10*ROW('Water Data'!O164))),'Data Summary'!BX170="Yes"),OFFSET('Water Data'!$O$9,0,10*ROW('Water Data'!O164)),NA())</f>
        <v>#N/A</v>
      </c>
      <c r="J170" s="85" t="e">
        <f ca="true">+IF(AND(ISNUMBER(OFFSET('Water Data'!$P$4,0,10*ROW('Water Data'!P164))),'Data Summary'!BY170="Yes"),100-OFFSET('Water Data'!$P$4,0,10*ROW('Water Data'!P164)),NA())</f>
        <v>#N/A</v>
      </c>
      <c r="K170" s="85" t="e">
        <f ca="true">+IF(AND(ISNUMBER(OFFSET('Water Data'!$P$6,0,10*ROW('Water Data'!P164))),'Data Summary'!BZ170="Yes"),OFFSET('Water Data'!$P$6,0,10*ROW('Water Data'!P164)),NA())</f>
        <v>#N/A</v>
      </c>
      <c r="L170" s="85" t="e">
        <f ca="true">+IF(AND(ISNUMBER(OFFSET('Water Data'!$P$9,0,10*ROW('Water Data'!P164))),'Data Summary'!CA170="Yes"),OFFSET('Water Data'!$P$9,0,10*ROW('Water Data'!P164)),NA())</f>
        <v>#N/A</v>
      </c>
      <c r="M170" s="85" t="e">
        <f ca="true">+IF(AND(ISNUMBER(OFFSET('Water Data'!$Q$4,0,10*ROW('Water Data'!Q164))),'Data Summary'!CB170="Yes"),100-OFFSET('Water Data'!$Q$4,0,10*ROW('Water Data'!Q164)),NA())</f>
        <v>#N/A</v>
      </c>
      <c r="N170" s="85" t="e">
        <f ca="true">+IF(AND(ISNUMBER(OFFSET('Water Data'!$Q$6,0,10*ROW('Water Data'!Q164))),'Data Summary'!CC170="Yes"),OFFSET('Water Data'!$Q$6,0,10*ROW('Water Data'!Q164)),NA())</f>
        <v>#N/A</v>
      </c>
      <c r="O170" s="85" t="e">
        <f ca="true">+IF(AND(ISNUMBER(OFFSET('Water Data'!$Q$9,0,10*ROW('Water Data'!Q164))),'Data Summary'!CD170="Yes"),OFFSET('Water Data'!$Q$9,0,10*ROW('Water Data'!Q164)),NA())</f>
        <v>#N/A</v>
      </c>
      <c r="P170" s="85" t="e">
        <f ca="true">+IF(AND(ISNUMBER(OFFSET('Water Data'!$R$4,0,10*ROW('Water Data'!R164))),'Data Summary'!CE170="Yes"),100-OFFSET('Water Data'!$R$4,0,10*ROW('Water Data'!R164)),NA())</f>
        <v>#N/A</v>
      </c>
      <c r="Q170" s="85" t="e">
        <f ca="true">+IF(AND(ISNUMBER(OFFSET('Water Data'!$R$6,0,10*ROW('Water Data'!R164))),'Data Summary'!CF170="Yes"),OFFSET('Water Data'!$R$6,0,10*ROW('Water Data'!R164)),NA())</f>
        <v>#N/A</v>
      </c>
      <c r="R170" s="85" t="e">
        <f ca="true">+IF(AND(ISNUMBER(OFFSET('Water Data'!$R$9,0,10*ROW('Water Data'!R164))),'Data Summary'!CG170="Yes"),OFFSET('Water Data'!$R$9,0,10*ROW('Water Data'!R164)),NA())</f>
        <v>#N/A</v>
      </c>
      <c r="S170" s="85" t="e">
        <f ca="true">+IF(AND(ISNUMBER(OFFSET('Water Data'!$S$4,0,10*ROW('Water Data'!S164))),'Data Summary'!CH170="Yes"),100-OFFSET('Water Data'!$S$4,0,10*ROW('Water Data'!S164)),NA())</f>
        <v>#N/A</v>
      </c>
      <c r="T170" s="85" t="e">
        <f ca="true">+IF(AND(ISNUMBER(OFFSET('Water Data'!$S$6,0,10*ROW('Water Data'!S164))),'Data Summary'!CI170="Yes"),OFFSET('Water Data'!$S$6,0,10*ROW('Water Data'!S164)),NA())</f>
        <v>#N/A</v>
      </c>
      <c r="U170" s="85" t="e">
        <f ca="true">+IF(AND(ISNUMBER(OFFSET('Water Data'!$S$9,0,10*ROW('Water Data'!S164))),'Data Summary'!CJ170="Yes"),OFFSET('Water Data'!$S$9,0,10*ROW('Water Data'!S164)),NA())</f>
        <v>#N/A</v>
      </c>
      <c r="V170" s="86" t="e">
        <f ca="true">+IF(AND(ISNUMBER(OFFSET('Sanitation Data'!$N$4,0,10*ROW('Sanitation Data'!N164))),'Data Summary'!CK170="Yes"),100-OFFSET('Sanitation Data'!$N$4,0,10*ROW('Sanitation Data'!N164)),NA())</f>
        <v>#N/A</v>
      </c>
      <c r="W170" s="86" t="e">
        <f ca="true">+IF(AND(ISNUMBER(OFFSET('Sanitation Data'!$N$6,0,10*ROW('Sanitation Data'!N164))),'Data Summary'!CL170="Yes"),OFFSET('Sanitation Data'!$N$6,0,10*ROW('Sanitation Data'!N164)),NA())</f>
        <v>#N/A</v>
      </c>
      <c r="X170" s="86" t="e">
        <f ca="true">+IF(AND(ISNUMBER(OFFSET('Sanitation Data'!$N$10,0,10*ROW('Sanitation Data'!N164))),'Data Summary'!CM170="Yes"),OFFSET('Sanitation Data'!$N$10,0,10*ROW('Sanitation Data'!N164)),NA())</f>
        <v>#N/A</v>
      </c>
      <c r="Y170" s="86" t="e">
        <f ca="true">+IF(AND(ISNUMBER(OFFSET('Sanitation Data'!$N$11,0,10*ROW('Sanitation Data'!N164))),'Data Summary'!CN170="Yes"),OFFSET('Sanitation Data'!$N$11,0,10*ROW('Sanitation Data'!N164)),NA())</f>
        <v>#N/A</v>
      </c>
      <c r="Z170" s="86" t="e">
        <f ca="true">+IF(AND(ISNUMBER(OFFSET('Sanitation Data'!$N$12,0,10*ROW('Sanitation Data'!N164))),'Data Summary'!CO170="Yes"),OFFSET('Sanitation Data'!$N$12,0,10*ROW('Sanitation Data'!N164)),NA())</f>
        <v>#N/A</v>
      </c>
      <c r="AA170" s="86" t="e">
        <f ca="true">+IF(AND(ISNUMBER(OFFSET('Sanitation Data'!$O$4,0,10*ROW('Sanitation Data'!O164))),'Data Summary'!CP170="Yes"),100-OFFSET('Sanitation Data'!$O$4,0,10*ROW('Sanitation Data'!O164)),NA())</f>
        <v>#N/A</v>
      </c>
      <c r="AB170" s="86" t="e">
        <f ca="true">+IF(AND(ISNUMBER(OFFSET('Sanitation Data'!$O$6,0,10*ROW('Sanitation Data'!O164))),'Data Summary'!CQ170="Yes"),OFFSET('Sanitation Data'!$O$6,0,10*ROW('Sanitation Data'!O164)),NA())</f>
        <v>#N/A</v>
      </c>
      <c r="AC170" s="86" t="e">
        <f ca="true">+IF(AND(ISNUMBER(OFFSET('Sanitation Data'!$O$10,0,10*ROW('Sanitation Data'!O164))),'Data Summary'!CR170="Yes"),OFFSET('Sanitation Data'!$O$10,0,10*ROW('Sanitation Data'!O164)),NA())</f>
        <v>#N/A</v>
      </c>
      <c r="AD170" s="86" t="e">
        <f ca="true">+IF(AND(ISNUMBER(OFFSET('Sanitation Data'!$O$11,0,10*ROW('Sanitation Data'!O164))),'Data Summary'!CS170="Yes"),OFFSET('Sanitation Data'!$O$11,0,10*ROW('Sanitation Data'!O164)),NA())</f>
        <v>#N/A</v>
      </c>
      <c r="AE170" s="86" t="e">
        <f ca="true">+IF(AND(ISNUMBER(OFFSET('Sanitation Data'!$O$12,0,10*ROW('Sanitation Data'!O164))),'Data Summary'!CT170="Yes"),OFFSET('Sanitation Data'!$O$12,0,10*ROW('Sanitation Data'!O164)),NA())</f>
        <v>#N/A</v>
      </c>
      <c r="AF170" s="86" t="e">
        <f ca="true">+IF(AND(ISNUMBER(OFFSET('Sanitation Data'!$P$4,0,10*ROW('Sanitation Data'!P164))),'Data Summary'!CU170="Yes"),100-OFFSET('Sanitation Data'!$P$4,0,10*ROW('Sanitation Data'!P164)),NA())</f>
        <v>#N/A</v>
      </c>
      <c r="AG170" s="86" t="e">
        <f ca="true">+IF(AND(ISNUMBER(OFFSET('Sanitation Data'!$P$6,0,10*ROW('Sanitation Data'!P164))),'Data Summary'!CV170="Yes"),OFFSET('Sanitation Data'!$P$6,0,10*ROW('Sanitation Data'!P164)),NA())</f>
        <v>#N/A</v>
      </c>
      <c r="AH170" s="86" t="e">
        <f ca="true">+IF(AND(ISNUMBER(OFFSET('Sanitation Data'!$P$10,0,10*ROW('Sanitation Data'!P164))),'Data Summary'!CW170="Yes"),OFFSET('Sanitation Data'!$P$10,0,10*ROW('Sanitation Data'!P164)),NA())</f>
        <v>#N/A</v>
      </c>
      <c r="AI170" s="86" t="e">
        <f ca="true">+IF(AND(ISNUMBER(OFFSET('Sanitation Data'!$P$11,0,10*ROW('Sanitation Data'!P164))),'Data Summary'!CX170="Yes"),OFFSET('Sanitation Data'!$P$11,0,10*ROW('Sanitation Data'!P164)),NA())</f>
        <v>#N/A</v>
      </c>
      <c r="AJ170" s="86" t="e">
        <f ca="true">+IF(AND(ISNUMBER(OFFSET('Sanitation Data'!$P$12,0,10*ROW('Sanitation Data'!P164))),'Data Summary'!CY170="Yes"),OFFSET('Sanitation Data'!$P$12,0,10*ROW('Sanitation Data'!P164)),NA())</f>
        <v>#N/A</v>
      </c>
      <c r="AK170" s="86" t="e">
        <f ca="true">+IF(AND(ISNUMBER(OFFSET('Sanitation Data'!$Q$4,0,10*ROW('Sanitation Data'!Q164))),'Data Summary'!CZ170="Yes"),100-OFFSET('Sanitation Data'!$Q$4,0,10*ROW('Sanitation Data'!Q164)),NA())</f>
        <v>#N/A</v>
      </c>
      <c r="AL170" s="86" t="e">
        <f ca="true">+IF(AND(ISNUMBER(OFFSET('Sanitation Data'!$Q$6,0,10*ROW('Sanitation Data'!Q164))),'Data Summary'!DA170="Yes"),OFFSET('Sanitation Data'!$Q$6,0,10*ROW('Sanitation Data'!Q164)),NA())</f>
        <v>#N/A</v>
      </c>
      <c r="AM170" s="86" t="e">
        <f ca="true">+IF(AND(ISNUMBER(OFFSET('Sanitation Data'!$Q$10,0,10*ROW('Sanitation Data'!Q164))),'Data Summary'!DB170="Yes"),OFFSET('Sanitation Data'!$Q$10,0,10*ROW('Sanitation Data'!Q164)),NA())</f>
        <v>#N/A</v>
      </c>
      <c r="AN170" s="86" t="e">
        <f ca="true">+IF(AND(ISNUMBER(OFFSET('Sanitation Data'!$Q$11,0,10*ROW('Sanitation Data'!Q164))),'Data Summary'!DC170="Yes"),OFFSET('Sanitation Data'!$Q$11,0,10*ROW('Sanitation Data'!Q164)),NA())</f>
        <v>#N/A</v>
      </c>
      <c r="AO170" s="86" t="e">
        <f ca="true">+IF(AND(ISNUMBER(OFFSET('Sanitation Data'!$Q$12,0,10*ROW('Sanitation Data'!Q164))),'Data Summary'!DD170="Yes"),OFFSET('Sanitation Data'!$Q$12,0,10*ROW('Sanitation Data'!Q164)),NA())</f>
        <v>#N/A</v>
      </c>
      <c r="AP170" s="86" t="e">
        <f ca="true">+IF(AND(ISNUMBER(OFFSET('Sanitation Data'!$R$4,0,10*ROW('Sanitation Data'!R164))),'Data Summary'!DE170="Yes"),100-OFFSET('Sanitation Data'!$R$4,0,10*ROW('Sanitation Data'!R164)),NA())</f>
        <v>#N/A</v>
      </c>
      <c r="AQ170" s="86" t="e">
        <f ca="true">+IF(AND(ISNUMBER(OFFSET('Sanitation Data'!$R$6,0,10*ROW('Sanitation Data'!R164))),'Data Summary'!DF170="Yes"),OFFSET('Sanitation Data'!$R$6,0,10*ROW('Sanitation Data'!R164)),NA())</f>
        <v>#N/A</v>
      </c>
      <c r="AR170" s="86" t="e">
        <f ca="true">+IF(AND(ISNUMBER(OFFSET('Sanitation Data'!$R$10,0,10*ROW('Sanitation Data'!R164))),'Data Summary'!DG170="Yes"),OFFSET('Sanitation Data'!$R$10,0,10*ROW('Sanitation Data'!R164)),NA())</f>
        <v>#N/A</v>
      </c>
      <c r="AS170" s="86" t="e">
        <f ca="true">+IF(AND(ISNUMBER(OFFSET('Sanitation Data'!$R$11,0,10*ROW('Sanitation Data'!R164))),'Data Summary'!DH170="Yes"),OFFSET('Sanitation Data'!$R$11,0,10*ROW('Sanitation Data'!R164)),NA())</f>
        <v>#N/A</v>
      </c>
      <c r="AT170" s="86" t="e">
        <f ca="true">+IF(AND(ISNUMBER(OFFSET('Sanitation Data'!$R$12,0,10*ROW('Sanitation Data'!R164))),'Data Summary'!DI170="Yes"),OFFSET('Sanitation Data'!$R$12,0,10*ROW('Sanitation Data'!R164)),NA())</f>
        <v>#N/A</v>
      </c>
      <c r="AU170" s="86" t="e">
        <f ca="true">+IF(AND(ISNUMBER(OFFSET('Sanitation Data'!$S$4,0,10*ROW('Sanitation Data'!S164))),'Data Summary'!DJ170="Yes"),100-OFFSET('Sanitation Data'!$S$4,0,10*ROW('Sanitation Data'!S164)),NA())</f>
        <v>#N/A</v>
      </c>
      <c r="AV170" s="86" t="e">
        <f ca="true">+IF(AND(ISNUMBER(OFFSET('Sanitation Data'!$S$6,0,10*ROW('Sanitation Data'!S164))),'Data Summary'!DK170="Yes"),OFFSET('Sanitation Data'!$S$6,0,10*ROW('Sanitation Data'!S164)),NA())</f>
        <v>#N/A</v>
      </c>
      <c r="AW170" s="86" t="e">
        <f ca="true">+IF(AND(ISNUMBER(OFFSET('Sanitation Data'!$S$10,0,10*ROW('Sanitation Data'!S164))),'Data Summary'!DL170="Yes"),OFFSET('Sanitation Data'!$S$10,0,10*ROW('Sanitation Data'!S164)),NA())</f>
        <v>#N/A</v>
      </c>
      <c r="AX170" s="86" t="e">
        <f ca="true">+IF(AND(ISNUMBER(OFFSET('Sanitation Data'!$S$11,0,10*ROW('Sanitation Data'!S164))),'Data Summary'!DM170="Yes"),OFFSET('Sanitation Data'!$S$11,0,10*ROW('Sanitation Data'!S164)),NA())</f>
        <v>#N/A</v>
      </c>
      <c r="AY170" s="86" t="e">
        <f ca="true">+IF(AND(ISNUMBER(OFFSET('Sanitation Data'!$S$12,0,10*ROW('Sanitation Data'!S164))),'Data Summary'!DN170="Yes"),OFFSET('Sanitation Data'!$S$12,0,10*ROW('Sanitation Data'!S164)),NA())</f>
        <v>#N/A</v>
      </c>
      <c r="AZ170" s="87" t="e">
        <f ca="true">+IF(AND(ISNUMBER(OFFSET('Hygiene Data'!$N$5,0,10*ROW('Hygiene Data'!N164))),'Data Summary'!DO170="Yes"),OFFSET('Hygiene Data'!$N$5,0,10*ROW('Hygiene Data'!N164)),NA())</f>
        <v>#N/A</v>
      </c>
      <c r="BA170" s="87" t="e">
        <f ca="true">+IF(AND(ISNUMBER(OFFSET('Hygiene Data'!$N$7,0,10*ROW('Hygiene Data'!N164))),'Data Summary'!DP170="Yes"),OFFSET('Hygiene Data'!$N$7,0,10*ROW('Hygiene Data'!N164)),NA())</f>
        <v>#N/A</v>
      </c>
      <c r="BB170" s="87" t="e">
        <f ca="true">+IF(AND(ISNUMBER(OFFSET('Hygiene Data'!$N$9,0,10*ROW('Hygiene Data'!N164))),'Data Summary'!DQ170="Yes"),OFFSET('Hygiene Data'!$N$9,0,10*ROW('Hygiene Data'!N164)),NA())</f>
        <v>#N/A</v>
      </c>
      <c r="BC170" s="87" t="e">
        <f ca="true">+IF(AND(ISNUMBER(OFFSET('Hygiene Data'!$O$5,0,10*ROW('Hygiene Data'!O164))),'Data Summary'!DR170="Yes"),OFFSET('Hygiene Data'!$O$5,0,10*ROW('Hygiene Data'!O164)),NA())</f>
        <v>#N/A</v>
      </c>
      <c r="BD170" s="87" t="e">
        <f ca="true">+IF(AND(ISNUMBER(OFFSET('Hygiene Data'!$O$7,0,10*ROW('Hygiene Data'!O164))),'Data Summary'!DS170="Yes"),OFFSET('Hygiene Data'!$O$7,0,10*ROW('Hygiene Data'!O164)),NA())</f>
        <v>#N/A</v>
      </c>
      <c r="BE170" s="87" t="e">
        <f ca="true">+IF(AND(ISNUMBER(OFFSET('Hygiene Data'!$O$9,0,10*ROW('Hygiene Data'!O164))),'Data Summary'!DT170="Yes"),OFFSET('Hygiene Data'!$O$9,0,10*ROW('Hygiene Data'!O164)),NA())</f>
        <v>#N/A</v>
      </c>
      <c r="BF170" s="87" t="e">
        <f ca="true">+IF(AND(ISNUMBER(OFFSET('Hygiene Data'!$P$5,0,10*ROW('Hygiene Data'!P164))),'Data Summary'!DU170="Yes"),OFFSET('Hygiene Data'!$P$5,0,10*ROW('Hygiene Data'!P164)),NA())</f>
        <v>#N/A</v>
      </c>
      <c r="BG170" s="87" t="e">
        <f ca="true">+IF(AND(ISNUMBER(OFFSET('Hygiene Data'!$P$7,0,10*ROW('Hygiene Data'!P164))),'Data Summary'!DV170="Yes"),OFFSET('Hygiene Data'!$P$7,0,10*ROW('Hygiene Data'!P164)),NA())</f>
        <v>#N/A</v>
      </c>
      <c r="BH170" s="87" t="e">
        <f ca="true">+IF(AND(ISNUMBER(OFFSET('Hygiene Data'!$P$9,0,10*ROW('Hygiene Data'!P164))),'Data Summary'!DW170="Yes"),OFFSET('Hygiene Data'!$P$9,0,10*ROW('Hygiene Data'!P164)),NA())</f>
        <v>#N/A</v>
      </c>
      <c r="BI170" s="87" t="e">
        <f ca="true">+IF(AND(ISNUMBER(OFFSET('Hygiene Data'!$Q$5,0,10*ROW('Hygiene Data'!Q164))),'Data Summary'!DX170="Yes"),OFFSET('Hygiene Data'!$Q$5,0,10*ROW('Hygiene Data'!Q164)),NA())</f>
        <v>#N/A</v>
      </c>
      <c r="BJ170" s="87" t="e">
        <f ca="true">+IF(AND(ISNUMBER(OFFSET('Hygiene Data'!$Q$7,0,10*ROW('Hygiene Data'!Q164))),'Data Summary'!DY170="Yes"),OFFSET('Hygiene Data'!$Q$7,0,10*ROW('Hygiene Data'!Q164)),NA())</f>
        <v>#N/A</v>
      </c>
      <c r="BK170" s="87" t="e">
        <f ca="true">+IF(AND(ISNUMBER(OFFSET('Hygiene Data'!$Q$9,0,10*ROW('Hygiene Data'!Q164))),'Data Summary'!DZ170="Yes"),OFFSET('Hygiene Data'!$Q$9,0,10*ROW('Hygiene Data'!Q164)),NA())</f>
        <v>#N/A</v>
      </c>
      <c r="BL170" s="87" t="e">
        <f ca="true">+IF(AND(ISNUMBER(OFFSET('Hygiene Data'!$R$5,0,10*ROW('Hygiene Data'!R164))),'Data Summary'!EA170="Yes"),OFFSET('Hygiene Data'!$R$5,0,10*ROW('Hygiene Data'!R164)),NA())</f>
        <v>#N/A</v>
      </c>
      <c r="BM170" s="87" t="e">
        <f ca="true">+IF(AND(ISNUMBER(OFFSET('Hygiene Data'!$R$7,0,10*ROW('Hygiene Data'!R164))),'Data Summary'!EB170="Yes"),OFFSET('Hygiene Data'!$R$7,0,10*ROW('Hygiene Data'!R164)),NA())</f>
        <v>#N/A</v>
      </c>
      <c r="BN170" s="87" t="e">
        <f ca="true">+IF(AND(ISNUMBER(OFFSET('Hygiene Data'!$R$9,0,10*ROW('Hygiene Data'!R164))),'Data Summary'!EC170="Yes"),OFFSET('Hygiene Data'!$R$9,0,10*ROW('Hygiene Data'!R164)),NA())</f>
        <v>#N/A</v>
      </c>
      <c r="BO170" s="87" t="e">
        <f ca="true">+IF(AND(ISNUMBER(OFFSET('Hygiene Data'!$S$5,0,10*ROW('Hygiene Data'!S164))),'Data Summary'!ED170="Yes"),OFFSET('Hygiene Data'!$S$5,0,10*ROW('Hygiene Data'!S164)),NA())</f>
        <v>#N/A</v>
      </c>
      <c r="BP170" s="87" t="e">
        <f ca="true">+IF(AND(ISNUMBER(OFFSET('Hygiene Data'!$S$7,0,10*ROW('Hygiene Data'!S164))),'Data Summary'!EE170="Yes"),OFFSET('Hygiene Data'!$S$7,0,10*ROW('Hygiene Data'!S164)),NA())</f>
        <v>#N/A</v>
      </c>
      <c r="BQ170" s="87" t="e">
        <f ca="true">+IF(AND(ISNUMBER(OFFSET('Hygiene Data'!$S$9,0,10*ROW('Hygiene Data'!S164))),'Data Summary'!EF170="Yes"),OFFSET('Hygiene Data'!$S$9,0,10*ROW('Hygiene Data'!S164)),NA())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Data'!$N$4,0,10*ROW('Water Data'!N165))),'Data Summary'!BS171="Yes"),100-OFFSET('Water Data'!$N$4,0,10*ROW('Water Data'!N165)),NA())</f>
        <v>#N/A</v>
      </c>
      <c r="E171" s="85" t="e">
        <f ca="true">+IF(AND(ISNUMBER(OFFSET('Water Data'!$N$6,0,10*ROW('Water Data'!N165))),'Data Summary'!BT171="Yes"),OFFSET('Water Data'!$N$6,0,10*ROW('Water Data'!N165)),NA())</f>
        <v>#N/A</v>
      </c>
      <c r="F171" s="85" t="e">
        <f ca="true">+IF(AND(ISNUMBER(OFFSET('Water Data'!$N$9,0,10*ROW('Water Data'!N165))),'Data Summary'!BU171="Yes"),OFFSET('Water Data'!$N$9,0,10*ROW('Water Data'!N165)),NA())</f>
        <v>#N/A</v>
      </c>
      <c r="G171" s="85" t="e">
        <f ca="true">+IF(AND(ISNUMBER(OFFSET('Water Data'!$O$4,0,10*ROW('Water Data'!O165))),'Data Summary'!BV171="Yes"),100-OFFSET('Water Data'!$O$4,0,10*ROW('Water Data'!O165)),NA())</f>
        <v>#N/A</v>
      </c>
      <c r="H171" s="85" t="e">
        <f ca="true">+IF(AND(ISNUMBER(OFFSET('Water Data'!$O$6,0,10*ROW('Water Data'!O165))),'Data Summary'!BW171="Yes"),OFFSET('Water Data'!$O$6,0,10*ROW('Water Data'!O165)),NA())</f>
        <v>#N/A</v>
      </c>
      <c r="I171" s="85" t="e">
        <f ca="true">+IF(AND(ISNUMBER(OFFSET('Water Data'!$O$9,0,10*ROW('Water Data'!O165))),'Data Summary'!BX171="Yes"),OFFSET('Water Data'!$O$9,0,10*ROW('Water Data'!O165)),NA())</f>
        <v>#N/A</v>
      </c>
      <c r="J171" s="85" t="e">
        <f ca="true">+IF(AND(ISNUMBER(OFFSET('Water Data'!$P$4,0,10*ROW('Water Data'!P165))),'Data Summary'!BY171="Yes"),100-OFFSET('Water Data'!$P$4,0,10*ROW('Water Data'!P165)),NA())</f>
        <v>#N/A</v>
      </c>
      <c r="K171" s="85" t="e">
        <f ca="true">+IF(AND(ISNUMBER(OFFSET('Water Data'!$P$6,0,10*ROW('Water Data'!P165))),'Data Summary'!BZ171="Yes"),OFFSET('Water Data'!$P$6,0,10*ROW('Water Data'!P165)),NA())</f>
        <v>#N/A</v>
      </c>
      <c r="L171" s="85" t="e">
        <f ca="true">+IF(AND(ISNUMBER(OFFSET('Water Data'!$P$9,0,10*ROW('Water Data'!P165))),'Data Summary'!CA171="Yes"),OFFSET('Water Data'!$P$9,0,10*ROW('Water Data'!P165)),NA())</f>
        <v>#N/A</v>
      </c>
      <c r="M171" s="85" t="e">
        <f ca="true">+IF(AND(ISNUMBER(OFFSET('Water Data'!$Q$4,0,10*ROW('Water Data'!Q165))),'Data Summary'!CB171="Yes"),100-OFFSET('Water Data'!$Q$4,0,10*ROW('Water Data'!Q165)),NA())</f>
        <v>#N/A</v>
      </c>
      <c r="N171" s="85" t="e">
        <f ca="true">+IF(AND(ISNUMBER(OFFSET('Water Data'!$Q$6,0,10*ROW('Water Data'!Q165))),'Data Summary'!CC171="Yes"),OFFSET('Water Data'!$Q$6,0,10*ROW('Water Data'!Q165)),NA())</f>
        <v>#N/A</v>
      </c>
      <c r="O171" s="85" t="e">
        <f ca="true">+IF(AND(ISNUMBER(OFFSET('Water Data'!$Q$9,0,10*ROW('Water Data'!Q165))),'Data Summary'!CD171="Yes"),OFFSET('Water Data'!$Q$9,0,10*ROW('Water Data'!Q165)),NA())</f>
        <v>#N/A</v>
      </c>
      <c r="P171" s="85" t="e">
        <f ca="true">+IF(AND(ISNUMBER(OFFSET('Water Data'!$R$4,0,10*ROW('Water Data'!R165))),'Data Summary'!CE171="Yes"),100-OFFSET('Water Data'!$R$4,0,10*ROW('Water Data'!R165)),NA())</f>
        <v>#N/A</v>
      </c>
      <c r="Q171" s="85" t="e">
        <f ca="true">+IF(AND(ISNUMBER(OFFSET('Water Data'!$R$6,0,10*ROW('Water Data'!R165))),'Data Summary'!CF171="Yes"),OFFSET('Water Data'!$R$6,0,10*ROW('Water Data'!R165)),NA())</f>
        <v>#N/A</v>
      </c>
      <c r="R171" s="85" t="e">
        <f ca="true">+IF(AND(ISNUMBER(OFFSET('Water Data'!$R$9,0,10*ROW('Water Data'!R165))),'Data Summary'!CG171="Yes"),OFFSET('Water Data'!$R$9,0,10*ROW('Water Data'!R165)),NA())</f>
        <v>#N/A</v>
      </c>
      <c r="S171" s="85" t="e">
        <f ca="true">+IF(AND(ISNUMBER(OFFSET('Water Data'!$S$4,0,10*ROW('Water Data'!S165))),'Data Summary'!CH171="Yes"),100-OFFSET('Water Data'!$S$4,0,10*ROW('Water Data'!S165)),NA())</f>
        <v>#N/A</v>
      </c>
      <c r="T171" s="85" t="e">
        <f ca="true">+IF(AND(ISNUMBER(OFFSET('Water Data'!$S$6,0,10*ROW('Water Data'!S165))),'Data Summary'!CI171="Yes"),OFFSET('Water Data'!$S$6,0,10*ROW('Water Data'!S165)),NA())</f>
        <v>#N/A</v>
      </c>
      <c r="U171" s="85" t="e">
        <f ca="true">+IF(AND(ISNUMBER(OFFSET('Water Data'!$S$9,0,10*ROW('Water Data'!S165))),'Data Summary'!CJ171="Yes"),OFFSET('Water Data'!$S$9,0,10*ROW('Water Data'!S165)),NA())</f>
        <v>#N/A</v>
      </c>
      <c r="V171" s="86" t="e">
        <f ca="true">+IF(AND(ISNUMBER(OFFSET('Sanitation Data'!$N$4,0,10*ROW('Sanitation Data'!N165))),'Data Summary'!CK171="Yes"),100-OFFSET('Sanitation Data'!$N$4,0,10*ROW('Sanitation Data'!N165)),NA())</f>
        <v>#N/A</v>
      </c>
      <c r="W171" s="86" t="e">
        <f ca="true">+IF(AND(ISNUMBER(OFFSET('Sanitation Data'!$N$6,0,10*ROW('Sanitation Data'!N165))),'Data Summary'!CL171="Yes"),OFFSET('Sanitation Data'!$N$6,0,10*ROW('Sanitation Data'!N165)),NA())</f>
        <v>#N/A</v>
      </c>
      <c r="X171" s="86" t="e">
        <f ca="true">+IF(AND(ISNUMBER(OFFSET('Sanitation Data'!$N$10,0,10*ROW('Sanitation Data'!N165))),'Data Summary'!CM171="Yes"),OFFSET('Sanitation Data'!$N$10,0,10*ROW('Sanitation Data'!N165)),NA())</f>
        <v>#N/A</v>
      </c>
      <c r="Y171" s="86" t="e">
        <f ca="true">+IF(AND(ISNUMBER(OFFSET('Sanitation Data'!$N$11,0,10*ROW('Sanitation Data'!N165))),'Data Summary'!CN171="Yes"),OFFSET('Sanitation Data'!$N$11,0,10*ROW('Sanitation Data'!N165)),NA())</f>
        <v>#N/A</v>
      </c>
      <c r="Z171" s="86" t="e">
        <f ca="true">+IF(AND(ISNUMBER(OFFSET('Sanitation Data'!$N$12,0,10*ROW('Sanitation Data'!N165))),'Data Summary'!CO171="Yes"),OFFSET('Sanitation Data'!$N$12,0,10*ROW('Sanitation Data'!N165)),NA())</f>
        <v>#N/A</v>
      </c>
      <c r="AA171" s="86" t="e">
        <f ca="true">+IF(AND(ISNUMBER(OFFSET('Sanitation Data'!$O$4,0,10*ROW('Sanitation Data'!O165))),'Data Summary'!CP171="Yes"),100-OFFSET('Sanitation Data'!$O$4,0,10*ROW('Sanitation Data'!O165)),NA())</f>
        <v>#N/A</v>
      </c>
      <c r="AB171" s="86" t="e">
        <f ca="true">+IF(AND(ISNUMBER(OFFSET('Sanitation Data'!$O$6,0,10*ROW('Sanitation Data'!O165))),'Data Summary'!CQ171="Yes"),OFFSET('Sanitation Data'!$O$6,0,10*ROW('Sanitation Data'!O165)),NA())</f>
        <v>#N/A</v>
      </c>
      <c r="AC171" s="86" t="e">
        <f ca="true">+IF(AND(ISNUMBER(OFFSET('Sanitation Data'!$O$10,0,10*ROW('Sanitation Data'!O165))),'Data Summary'!CR171="Yes"),OFFSET('Sanitation Data'!$O$10,0,10*ROW('Sanitation Data'!O165)),NA())</f>
        <v>#N/A</v>
      </c>
      <c r="AD171" s="86" t="e">
        <f ca="true">+IF(AND(ISNUMBER(OFFSET('Sanitation Data'!$O$11,0,10*ROW('Sanitation Data'!O165))),'Data Summary'!CS171="Yes"),OFFSET('Sanitation Data'!$O$11,0,10*ROW('Sanitation Data'!O165)),NA())</f>
        <v>#N/A</v>
      </c>
      <c r="AE171" s="86" t="e">
        <f ca="true">+IF(AND(ISNUMBER(OFFSET('Sanitation Data'!$O$12,0,10*ROW('Sanitation Data'!O165))),'Data Summary'!CT171="Yes"),OFFSET('Sanitation Data'!$O$12,0,10*ROW('Sanitation Data'!O165)),NA())</f>
        <v>#N/A</v>
      </c>
      <c r="AF171" s="86" t="e">
        <f ca="true">+IF(AND(ISNUMBER(OFFSET('Sanitation Data'!$P$4,0,10*ROW('Sanitation Data'!P165))),'Data Summary'!CU171="Yes"),100-OFFSET('Sanitation Data'!$P$4,0,10*ROW('Sanitation Data'!P165)),NA())</f>
        <v>#N/A</v>
      </c>
      <c r="AG171" s="86" t="e">
        <f ca="true">+IF(AND(ISNUMBER(OFFSET('Sanitation Data'!$P$6,0,10*ROW('Sanitation Data'!P165))),'Data Summary'!CV171="Yes"),OFFSET('Sanitation Data'!$P$6,0,10*ROW('Sanitation Data'!P165)),NA())</f>
        <v>#N/A</v>
      </c>
      <c r="AH171" s="86" t="e">
        <f ca="true">+IF(AND(ISNUMBER(OFFSET('Sanitation Data'!$P$10,0,10*ROW('Sanitation Data'!P165))),'Data Summary'!CW171="Yes"),OFFSET('Sanitation Data'!$P$10,0,10*ROW('Sanitation Data'!P165)),NA())</f>
        <v>#N/A</v>
      </c>
      <c r="AI171" s="86" t="e">
        <f ca="true">+IF(AND(ISNUMBER(OFFSET('Sanitation Data'!$P$11,0,10*ROW('Sanitation Data'!P165))),'Data Summary'!CX171="Yes"),OFFSET('Sanitation Data'!$P$11,0,10*ROW('Sanitation Data'!P165)),NA())</f>
        <v>#N/A</v>
      </c>
      <c r="AJ171" s="86" t="e">
        <f ca="true">+IF(AND(ISNUMBER(OFFSET('Sanitation Data'!$P$12,0,10*ROW('Sanitation Data'!P165))),'Data Summary'!CY171="Yes"),OFFSET('Sanitation Data'!$P$12,0,10*ROW('Sanitation Data'!P165)),NA())</f>
        <v>#N/A</v>
      </c>
      <c r="AK171" s="86" t="e">
        <f ca="true">+IF(AND(ISNUMBER(OFFSET('Sanitation Data'!$Q$4,0,10*ROW('Sanitation Data'!Q165))),'Data Summary'!CZ171="Yes"),100-OFFSET('Sanitation Data'!$Q$4,0,10*ROW('Sanitation Data'!Q165)),NA())</f>
        <v>#N/A</v>
      </c>
      <c r="AL171" s="86" t="e">
        <f ca="true">+IF(AND(ISNUMBER(OFFSET('Sanitation Data'!$Q$6,0,10*ROW('Sanitation Data'!Q165))),'Data Summary'!DA171="Yes"),OFFSET('Sanitation Data'!$Q$6,0,10*ROW('Sanitation Data'!Q165)),NA())</f>
        <v>#N/A</v>
      </c>
      <c r="AM171" s="86" t="e">
        <f ca="true">+IF(AND(ISNUMBER(OFFSET('Sanitation Data'!$Q$10,0,10*ROW('Sanitation Data'!Q165))),'Data Summary'!DB171="Yes"),OFFSET('Sanitation Data'!$Q$10,0,10*ROW('Sanitation Data'!Q165)),NA())</f>
        <v>#N/A</v>
      </c>
      <c r="AN171" s="86" t="e">
        <f ca="true">+IF(AND(ISNUMBER(OFFSET('Sanitation Data'!$Q$11,0,10*ROW('Sanitation Data'!Q165))),'Data Summary'!DC171="Yes"),OFFSET('Sanitation Data'!$Q$11,0,10*ROW('Sanitation Data'!Q165)),NA())</f>
        <v>#N/A</v>
      </c>
      <c r="AO171" s="86" t="e">
        <f ca="true">+IF(AND(ISNUMBER(OFFSET('Sanitation Data'!$Q$12,0,10*ROW('Sanitation Data'!Q165))),'Data Summary'!DD171="Yes"),OFFSET('Sanitation Data'!$Q$12,0,10*ROW('Sanitation Data'!Q165)),NA())</f>
        <v>#N/A</v>
      </c>
      <c r="AP171" s="86" t="e">
        <f ca="true">+IF(AND(ISNUMBER(OFFSET('Sanitation Data'!$R$4,0,10*ROW('Sanitation Data'!R165))),'Data Summary'!DE171="Yes"),100-OFFSET('Sanitation Data'!$R$4,0,10*ROW('Sanitation Data'!R165)),NA())</f>
        <v>#N/A</v>
      </c>
      <c r="AQ171" s="86" t="e">
        <f ca="true">+IF(AND(ISNUMBER(OFFSET('Sanitation Data'!$R$6,0,10*ROW('Sanitation Data'!R165))),'Data Summary'!DF171="Yes"),OFFSET('Sanitation Data'!$R$6,0,10*ROW('Sanitation Data'!R165)),NA())</f>
        <v>#N/A</v>
      </c>
      <c r="AR171" s="86" t="e">
        <f ca="true">+IF(AND(ISNUMBER(OFFSET('Sanitation Data'!$R$10,0,10*ROW('Sanitation Data'!R165))),'Data Summary'!DG171="Yes"),OFFSET('Sanitation Data'!$R$10,0,10*ROW('Sanitation Data'!R165)),NA())</f>
        <v>#N/A</v>
      </c>
      <c r="AS171" s="86" t="e">
        <f ca="true">+IF(AND(ISNUMBER(OFFSET('Sanitation Data'!$R$11,0,10*ROW('Sanitation Data'!R165))),'Data Summary'!DH171="Yes"),OFFSET('Sanitation Data'!$R$11,0,10*ROW('Sanitation Data'!R165)),NA())</f>
        <v>#N/A</v>
      </c>
      <c r="AT171" s="86" t="e">
        <f ca="true">+IF(AND(ISNUMBER(OFFSET('Sanitation Data'!$R$12,0,10*ROW('Sanitation Data'!R165))),'Data Summary'!DI171="Yes"),OFFSET('Sanitation Data'!$R$12,0,10*ROW('Sanitation Data'!R165)),NA())</f>
        <v>#N/A</v>
      </c>
      <c r="AU171" s="86" t="e">
        <f ca="true">+IF(AND(ISNUMBER(OFFSET('Sanitation Data'!$S$4,0,10*ROW('Sanitation Data'!S165))),'Data Summary'!DJ171="Yes"),100-OFFSET('Sanitation Data'!$S$4,0,10*ROW('Sanitation Data'!S165)),NA())</f>
        <v>#N/A</v>
      </c>
      <c r="AV171" s="86" t="e">
        <f ca="true">+IF(AND(ISNUMBER(OFFSET('Sanitation Data'!$S$6,0,10*ROW('Sanitation Data'!S165))),'Data Summary'!DK171="Yes"),OFFSET('Sanitation Data'!$S$6,0,10*ROW('Sanitation Data'!S165)),NA())</f>
        <v>#N/A</v>
      </c>
      <c r="AW171" s="86" t="e">
        <f ca="true">+IF(AND(ISNUMBER(OFFSET('Sanitation Data'!$S$10,0,10*ROW('Sanitation Data'!S165))),'Data Summary'!DL171="Yes"),OFFSET('Sanitation Data'!$S$10,0,10*ROW('Sanitation Data'!S165)),NA())</f>
        <v>#N/A</v>
      </c>
      <c r="AX171" s="86" t="e">
        <f ca="true">+IF(AND(ISNUMBER(OFFSET('Sanitation Data'!$S$11,0,10*ROW('Sanitation Data'!S165))),'Data Summary'!DM171="Yes"),OFFSET('Sanitation Data'!$S$11,0,10*ROW('Sanitation Data'!S165)),NA())</f>
        <v>#N/A</v>
      </c>
      <c r="AY171" s="86" t="e">
        <f ca="true">+IF(AND(ISNUMBER(OFFSET('Sanitation Data'!$S$12,0,10*ROW('Sanitation Data'!S165))),'Data Summary'!DN171="Yes"),OFFSET('Sanitation Data'!$S$12,0,10*ROW('Sanitation Data'!S165)),NA())</f>
        <v>#N/A</v>
      </c>
      <c r="AZ171" s="87" t="e">
        <f ca="true">+IF(AND(ISNUMBER(OFFSET('Hygiene Data'!$N$5,0,10*ROW('Hygiene Data'!N165))),'Data Summary'!DO171="Yes"),OFFSET('Hygiene Data'!$N$5,0,10*ROW('Hygiene Data'!N165)),NA())</f>
        <v>#N/A</v>
      </c>
      <c r="BA171" s="87" t="e">
        <f ca="true">+IF(AND(ISNUMBER(OFFSET('Hygiene Data'!$N$7,0,10*ROW('Hygiene Data'!N165))),'Data Summary'!DP171="Yes"),OFFSET('Hygiene Data'!$N$7,0,10*ROW('Hygiene Data'!N165)),NA())</f>
        <v>#N/A</v>
      </c>
      <c r="BB171" s="87" t="e">
        <f ca="true">+IF(AND(ISNUMBER(OFFSET('Hygiene Data'!$N$9,0,10*ROW('Hygiene Data'!N165))),'Data Summary'!DQ171="Yes"),OFFSET('Hygiene Data'!$N$9,0,10*ROW('Hygiene Data'!N165)),NA())</f>
        <v>#N/A</v>
      </c>
      <c r="BC171" s="87" t="e">
        <f ca="true">+IF(AND(ISNUMBER(OFFSET('Hygiene Data'!$O$5,0,10*ROW('Hygiene Data'!O165))),'Data Summary'!DR171="Yes"),OFFSET('Hygiene Data'!$O$5,0,10*ROW('Hygiene Data'!O165)),NA())</f>
        <v>#N/A</v>
      </c>
      <c r="BD171" s="87" t="e">
        <f ca="true">+IF(AND(ISNUMBER(OFFSET('Hygiene Data'!$O$7,0,10*ROW('Hygiene Data'!O165))),'Data Summary'!DS171="Yes"),OFFSET('Hygiene Data'!$O$7,0,10*ROW('Hygiene Data'!O165)),NA())</f>
        <v>#N/A</v>
      </c>
      <c r="BE171" s="87" t="e">
        <f ca="true">+IF(AND(ISNUMBER(OFFSET('Hygiene Data'!$O$9,0,10*ROW('Hygiene Data'!O165))),'Data Summary'!DT171="Yes"),OFFSET('Hygiene Data'!$O$9,0,10*ROW('Hygiene Data'!O165)),NA())</f>
        <v>#N/A</v>
      </c>
      <c r="BF171" s="87" t="e">
        <f ca="true">+IF(AND(ISNUMBER(OFFSET('Hygiene Data'!$P$5,0,10*ROW('Hygiene Data'!P165))),'Data Summary'!DU171="Yes"),OFFSET('Hygiene Data'!$P$5,0,10*ROW('Hygiene Data'!P165)),NA())</f>
        <v>#N/A</v>
      </c>
      <c r="BG171" s="87" t="e">
        <f ca="true">+IF(AND(ISNUMBER(OFFSET('Hygiene Data'!$P$7,0,10*ROW('Hygiene Data'!P165))),'Data Summary'!DV171="Yes"),OFFSET('Hygiene Data'!$P$7,0,10*ROW('Hygiene Data'!P165)),NA())</f>
        <v>#N/A</v>
      </c>
      <c r="BH171" s="87" t="e">
        <f ca="true">+IF(AND(ISNUMBER(OFFSET('Hygiene Data'!$P$9,0,10*ROW('Hygiene Data'!P165))),'Data Summary'!DW171="Yes"),OFFSET('Hygiene Data'!$P$9,0,10*ROW('Hygiene Data'!P165)),NA())</f>
        <v>#N/A</v>
      </c>
      <c r="BI171" s="87" t="e">
        <f ca="true">+IF(AND(ISNUMBER(OFFSET('Hygiene Data'!$Q$5,0,10*ROW('Hygiene Data'!Q165))),'Data Summary'!DX171="Yes"),OFFSET('Hygiene Data'!$Q$5,0,10*ROW('Hygiene Data'!Q165)),NA())</f>
        <v>#N/A</v>
      </c>
      <c r="BJ171" s="87" t="e">
        <f ca="true">+IF(AND(ISNUMBER(OFFSET('Hygiene Data'!$Q$7,0,10*ROW('Hygiene Data'!Q165))),'Data Summary'!DY171="Yes"),OFFSET('Hygiene Data'!$Q$7,0,10*ROW('Hygiene Data'!Q165)),NA())</f>
        <v>#N/A</v>
      </c>
      <c r="BK171" s="87" t="e">
        <f ca="true">+IF(AND(ISNUMBER(OFFSET('Hygiene Data'!$Q$9,0,10*ROW('Hygiene Data'!Q165))),'Data Summary'!DZ171="Yes"),OFFSET('Hygiene Data'!$Q$9,0,10*ROW('Hygiene Data'!Q165)),NA())</f>
        <v>#N/A</v>
      </c>
      <c r="BL171" s="87" t="e">
        <f ca="true">+IF(AND(ISNUMBER(OFFSET('Hygiene Data'!$R$5,0,10*ROW('Hygiene Data'!R165))),'Data Summary'!EA171="Yes"),OFFSET('Hygiene Data'!$R$5,0,10*ROW('Hygiene Data'!R165)),NA())</f>
        <v>#N/A</v>
      </c>
      <c r="BM171" s="87" t="e">
        <f ca="true">+IF(AND(ISNUMBER(OFFSET('Hygiene Data'!$R$7,0,10*ROW('Hygiene Data'!R165))),'Data Summary'!EB171="Yes"),OFFSET('Hygiene Data'!$R$7,0,10*ROW('Hygiene Data'!R165)),NA())</f>
        <v>#N/A</v>
      </c>
      <c r="BN171" s="87" t="e">
        <f ca="true">+IF(AND(ISNUMBER(OFFSET('Hygiene Data'!$R$9,0,10*ROW('Hygiene Data'!R165))),'Data Summary'!EC171="Yes"),OFFSET('Hygiene Data'!$R$9,0,10*ROW('Hygiene Data'!R165)),NA())</f>
        <v>#N/A</v>
      </c>
      <c r="BO171" s="87" t="e">
        <f ca="true">+IF(AND(ISNUMBER(OFFSET('Hygiene Data'!$S$5,0,10*ROW('Hygiene Data'!S165))),'Data Summary'!ED171="Yes"),OFFSET('Hygiene Data'!$S$5,0,10*ROW('Hygiene Data'!S165)),NA())</f>
        <v>#N/A</v>
      </c>
      <c r="BP171" s="87" t="e">
        <f ca="true">+IF(AND(ISNUMBER(OFFSET('Hygiene Data'!$S$7,0,10*ROW('Hygiene Data'!S165))),'Data Summary'!EE171="Yes"),OFFSET('Hygiene Data'!$S$7,0,10*ROW('Hygiene Data'!S165)),NA())</f>
        <v>#N/A</v>
      </c>
      <c r="BQ171" s="87" t="e">
        <f ca="true">+IF(AND(ISNUMBER(OFFSET('Hygiene Data'!$S$9,0,10*ROW('Hygiene Data'!S165))),'Data Summary'!EF171="Yes"),OFFSET('Hygiene Data'!$S$9,0,10*ROW('Hygiene Data'!S165)),NA())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Data'!$N$4,0,10*ROW('Water Data'!N166))),'Data Summary'!BS172="Yes"),100-OFFSET('Water Data'!$N$4,0,10*ROW('Water Data'!N166)),NA())</f>
        <v>#N/A</v>
      </c>
      <c r="E172" s="85" t="e">
        <f ca="true">+IF(AND(ISNUMBER(OFFSET('Water Data'!$N$6,0,10*ROW('Water Data'!N166))),'Data Summary'!BT172="Yes"),OFFSET('Water Data'!$N$6,0,10*ROW('Water Data'!N166)),NA())</f>
        <v>#N/A</v>
      </c>
      <c r="F172" s="85" t="e">
        <f ca="true">+IF(AND(ISNUMBER(OFFSET('Water Data'!$N$9,0,10*ROW('Water Data'!N166))),'Data Summary'!BU172="Yes"),OFFSET('Water Data'!$N$9,0,10*ROW('Water Data'!N166)),NA())</f>
        <v>#N/A</v>
      </c>
      <c r="G172" s="85" t="e">
        <f ca="true">+IF(AND(ISNUMBER(OFFSET('Water Data'!$O$4,0,10*ROW('Water Data'!O166))),'Data Summary'!BV172="Yes"),100-OFFSET('Water Data'!$O$4,0,10*ROW('Water Data'!O166)),NA())</f>
        <v>#N/A</v>
      </c>
      <c r="H172" s="85" t="e">
        <f ca="true">+IF(AND(ISNUMBER(OFFSET('Water Data'!$O$6,0,10*ROW('Water Data'!O166))),'Data Summary'!BW172="Yes"),OFFSET('Water Data'!$O$6,0,10*ROW('Water Data'!O166)),NA())</f>
        <v>#N/A</v>
      </c>
      <c r="I172" s="85" t="e">
        <f ca="true">+IF(AND(ISNUMBER(OFFSET('Water Data'!$O$9,0,10*ROW('Water Data'!O166))),'Data Summary'!BX172="Yes"),OFFSET('Water Data'!$O$9,0,10*ROW('Water Data'!O166)),NA())</f>
        <v>#N/A</v>
      </c>
      <c r="J172" s="85" t="e">
        <f ca="true">+IF(AND(ISNUMBER(OFFSET('Water Data'!$P$4,0,10*ROW('Water Data'!P166))),'Data Summary'!BY172="Yes"),100-OFFSET('Water Data'!$P$4,0,10*ROW('Water Data'!P166)),NA())</f>
        <v>#N/A</v>
      </c>
      <c r="K172" s="85" t="e">
        <f ca="true">+IF(AND(ISNUMBER(OFFSET('Water Data'!$P$6,0,10*ROW('Water Data'!P166))),'Data Summary'!BZ172="Yes"),OFFSET('Water Data'!$P$6,0,10*ROW('Water Data'!P166)),NA())</f>
        <v>#N/A</v>
      </c>
      <c r="L172" s="85" t="e">
        <f ca="true">+IF(AND(ISNUMBER(OFFSET('Water Data'!$P$9,0,10*ROW('Water Data'!P166))),'Data Summary'!CA172="Yes"),OFFSET('Water Data'!$P$9,0,10*ROW('Water Data'!P166)),NA())</f>
        <v>#N/A</v>
      </c>
      <c r="M172" s="85" t="e">
        <f ca="true">+IF(AND(ISNUMBER(OFFSET('Water Data'!$Q$4,0,10*ROW('Water Data'!Q166))),'Data Summary'!CB172="Yes"),100-OFFSET('Water Data'!$Q$4,0,10*ROW('Water Data'!Q166)),NA())</f>
        <v>#N/A</v>
      </c>
      <c r="N172" s="85" t="e">
        <f ca="true">+IF(AND(ISNUMBER(OFFSET('Water Data'!$Q$6,0,10*ROW('Water Data'!Q166))),'Data Summary'!CC172="Yes"),OFFSET('Water Data'!$Q$6,0,10*ROW('Water Data'!Q166)),NA())</f>
        <v>#N/A</v>
      </c>
      <c r="O172" s="85" t="e">
        <f ca="true">+IF(AND(ISNUMBER(OFFSET('Water Data'!$Q$9,0,10*ROW('Water Data'!Q166))),'Data Summary'!CD172="Yes"),OFFSET('Water Data'!$Q$9,0,10*ROW('Water Data'!Q166)),NA())</f>
        <v>#N/A</v>
      </c>
      <c r="P172" s="85" t="e">
        <f ca="true">+IF(AND(ISNUMBER(OFFSET('Water Data'!$R$4,0,10*ROW('Water Data'!R166))),'Data Summary'!CE172="Yes"),100-OFFSET('Water Data'!$R$4,0,10*ROW('Water Data'!R166)),NA())</f>
        <v>#N/A</v>
      </c>
      <c r="Q172" s="85" t="e">
        <f ca="true">+IF(AND(ISNUMBER(OFFSET('Water Data'!$R$6,0,10*ROW('Water Data'!R166))),'Data Summary'!CF172="Yes"),OFFSET('Water Data'!$R$6,0,10*ROW('Water Data'!R166)),NA())</f>
        <v>#N/A</v>
      </c>
      <c r="R172" s="85" t="e">
        <f ca="true">+IF(AND(ISNUMBER(OFFSET('Water Data'!$R$9,0,10*ROW('Water Data'!R166))),'Data Summary'!CG172="Yes"),OFFSET('Water Data'!$R$9,0,10*ROW('Water Data'!R166)),NA())</f>
        <v>#N/A</v>
      </c>
      <c r="S172" s="85" t="e">
        <f ca="true">+IF(AND(ISNUMBER(OFFSET('Water Data'!$S$4,0,10*ROW('Water Data'!S166))),'Data Summary'!CH172="Yes"),100-OFFSET('Water Data'!$S$4,0,10*ROW('Water Data'!S166)),NA())</f>
        <v>#N/A</v>
      </c>
      <c r="T172" s="85" t="e">
        <f ca="true">+IF(AND(ISNUMBER(OFFSET('Water Data'!$S$6,0,10*ROW('Water Data'!S166))),'Data Summary'!CI172="Yes"),OFFSET('Water Data'!$S$6,0,10*ROW('Water Data'!S166)),NA())</f>
        <v>#N/A</v>
      </c>
      <c r="U172" s="85" t="e">
        <f ca="true">+IF(AND(ISNUMBER(OFFSET('Water Data'!$S$9,0,10*ROW('Water Data'!S166))),'Data Summary'!CJ172="Yes"),OFFSET('Water Data'!$S$9,0,10*ROW('Water Data'!S166)),NA())</f>
        <v>#N/A</v>
      </c>
      <c r="V172" s="86" t="e">
        <f ca="true">+IF(AND(ISNUMBER(OFFSET('Sanitation Data'!$N$4,0,10*ROW('Sanitation Data'!N166))),'Data Summary'!CK172="Yes"),100-OFFSET('Sanitation Data'!$N$4,0,10*ROW('Sanitation Data'!N166)),NA())</f>
        <v>#N/A</v>
      </c>
      <c r="W172" s="86" t="e">
        <f ca="true">+IF(AND(ISNUMBER(OFFSET('Sanitation Data'!$N$6,0,10*ROW('Sanitation Data'!N166))),'Data Summary'!CL172="Yes"),OFFSET('Sanitation Data'!$N$6,0,10*ROW('Sanitation Data'!N166)),NA())</f>
        <v>#N/A</v>
      </c>
      <c r="X172" s="86" t="e">
        <f ca="true">+IF(AND(ISNUMBER(OFFSET('Sanitation Data'!$N$10,0,10*ROW('Sanitation Data'!N166))),'Data Summary'!CM172="Yes"),OFFSET('Sanitation Data'!$N$10,0,10*ROW('Sanitation Data'!N166)),NA())</f>
        <v>#N/A</v>
      </c>
      <c r="Y172" s="86" t="e">
        <f ca="true">+IF(AND(ISNUMBER(OFFSET('Sanitation Data'!$N$11,0,10*ROW('Sanitation Data'!N166))),'Data Summary'!CN172="Yes"),OFFSET('Sanitation Data'!$N$11,0,10*ROW('Sanitation Data'!N166)),NA())</f>
        <v>#N/A</v>
      </c>
      <c r="Z172" s="86" t="e">
        <f ca="true">+IF(AND(ISNUMBER(OFFSET('Sanitation Data'!$N$12,0,10*ROW('Sanitation Data'!N166))),'Data Summary'!CO172="Yes"),OFFSET('Sanitation Data'!$N$12,0,10*ROW('Sanitation Data'!N166)),NA())</f>
        <v>#N/A</v>
      </c>
      <c r="AA172" s="86" t="e">
        <f ca="true">+IF(AND(ISNUMBER(OFFSET('Sanitation Data'!$O$4,0,10*ROW('Sanitation Data'!O166))),'Data Summary'!CP172="Yes"),100-OFFSET('Sanitation Data'!$O$4,0,10*ROW('Sanitation Data'!O166)),NA())</f>
        <v>#N/A</v>
      </c>
      <c r="AB172" s="86" t="e">
        <f ca="true">+IF(AND(ISNUMBER(OFFSET('Sanitation Data'!$O$6,0,10*ROW('Sanitation Data'!O166))),'Data Summary'!CQ172="Yes"),OFFSET('Sanitation Data'!$O$6,0,10*ROW('Sanitation Data'!O166)),NA())</f>
        <v>#N/A</v>
      </c>
      <c r="AC172" s="86" t="e">
        <f ca="true">+IF(AND(ISNUMBER(OFFSET('Sanitation Data'!$O$10,0,10*ROW('Sanitation Data'!O166))),'Data Summary'!CR172="Yes"),OFFSET('Sanitation Data'!$O$10,0,10*ROW('Sanitation Data'!O166)),NA())</f>
        <v>#N/A</v>
      </c>
      <c r="AD172" s="86" t="e">
        <f ca="true">+IF(AND(ISNUMBER(OFFSET('Sanitation Data'!$O$11,0,10*ROW('Sanitation Data'!O166))),'Data Summary'!CS172="Yes"),OFFSET('Sanitation Data'!$O$11,0,10*ROW('Sanitation Data'!O166)),NA())</f>
        <v>#N/A</v>
      </c>
      <c r="AE172" s="86" t="e">
        <f ca="true">+IF(AND(ISNUMBER(OFFSET('Sanitation Data'!$O$12,0,10*ROW('Sanitation Data'!O166))),'Data Summary'!CT172="Yes"),OFFSET('Sanitation Data'!$O$12,0,10*ROW('Sanitation Data'!O166)),NA())</f>
        <v>#N/A</v>
      </c>
      <c r="AF172" s="86" t="e">
        <f ca="true">+IF(AND(ISNUMBER(OFFSET('Sanitation Data'!$P$4,0,10*ROW('Sanitation Data'!P166))),'Data Summary'!CU172="Yes"),100-OFFSET('Sanitation Data'!$P$4,0,10*ROW('Sanitation Data'!P166)),NA())</f>
        <v>#N/A</v>
      </c>
      <c r="AG172" s="86" t="e">
        <f ca="true">+IF(AND(ISNUMBER(OFFSET('Sanitation Data'!$P$6,0,10*ROW('Sanitation Data'!P166))),'Data Summary'!CV172="Yes"),OFFSET('Sanitation Data'!$P$6,0,10*ROW('Sanitation Data'!P166)),NA())</f>
        <v>#N/A</v>
      </c>
      <c r="AH172" s="86" t="e">
        <f ca="true">+IF(AND(ISNUMBER(OFFSET('Sanitation Data'!$P$10,0,10*ROW('Sanitation Data'!P166))),'Data Summary'!CW172="Yes"),OFFSET('Sanitation Data'!$P$10,0,10*ROW('Sanitation Data'!P166)),NA())</f>
        <v>#N/A</v>
      </c>
      <c r="AI172" s="86" t="e">
        <f ca="true">+IF(AND(ISNUMBER(OFFSET('Sanitation Data'!$P$11,0,10*ROW('Sanitation Data'!P166))),'Data Summary'!CX172="Yes"),OFFSET('Sanitation Data'!$P$11,0,10*ROW('Sanitation Data'!P166)),NA())</f>
        <v>#N/A</v>
      </c>
      <c r="AJ172" s="86" t="e">
        <f ca="true">+IF(AND(ISNUMBER(OFFSET('Sanitation Data'!$P$12,0,10*ROW('Sanitation Data'!P166))),'Data Summary'!CY172="Yes"),OFFSET('Sanitation Data'!$P$12,0,10*ROW('Sanitation Data'!P166)),NA())</f>
        <v>#N/A</v>
      </c>
      <c r="AK172" s="86" t="e">
        <f ca="true">+IF(AND(ISNUMBER(OFFSET('Sanitation Data'!$Q$4,0,10*ROW('Sanitation Data'!Q166))),'Data Summary'!CZ172="Yes"),100-OFFSET('Sanitation Data'!$Q$4,0,10*ROW('Sanitation Data'!Q166)),NA())</f>
        <v>#N/A</v>
      </c>
      <c r="AL172" s="86" t="e">
        <f ca="true">+IF(AND(ISNUMBER(OFFSET('Sanitation Data'!$Q$6,0,10*ROW('Sanitation Data'!Q166))),'Data Summary'!DA172="Yes"),OFFSET('Sanitation Data'!$Q$6,0,10*ROW('Sanitation Data'!Q166)),NA())</f>
        <v>#N/A</v>
      </c>
      <c r="AM172" s="86" t="e">
        <f ca="true">+IF(AND(ISNUMBER(OFFSET('Sanitation Data'!$Q$10,0,10*ROW('Sanitation Data'!Q166))),'Data Summary'!DB172="Yes"),OFFSET('Sanitation Data'!$Q$10,0,10*ROW('Sanitation Data'!Q166)),NA())</f>
        <v>#N/A</v>
      </c>
      <c r="AN172" s="86" t="e">
        <f ca="true">+IF(AND(ISNUMBER(OFFSET('Sanitation Data'!$Q$11,0,10*ROW('Sanitation Data'!Q166))),'Data Summary'!DC172="Yes"),OFFSET('Sanitation Data'!$Q$11,0,10*ROW('Sanitation Data'!Q166)),NA())</f>
        <v>#N/A</v>
      </c>
      <c r="AO172" s="86" t="e">
        <f ca="true">+IF(AND(ISNUMBER(OFFSET('Sanitation Data'!$Q$12,0,10*ROW('Sanitation Data'!Q166))),'Data Summary'!DD172="Yes"),OFFSET('Sanitation Data'!$Q$12,0,10*ROW('Sanitation Data'!Q166)),NA())</f>
        <v>#N/A</v>
      </c>
      <c r="AP172" s="86" t="e">
        <f ca="true">+IF(AND(ISNUMBER(OFFSET('Sanitation Data'!$R$4,0,10*ROW('Sanitation Data'!R166))),'Data Summary'!DE172="Yes"),100-OFFSET('Sanitation Data'!$R$4,0,10*ROW('Sanitation Data'!R166)),NA())</f>
        <v>#N/A</v>
      </c>
      <c r="AQ172" s="86" t="e">
        <f ca="true">+IF(AND(ISNUMBER(OFFSET('Sanitation Data'!$R$6,0,10*ROW('Sanitation Data'!R166))),'Data Summary'!DF172="Yes"),OFFSET('Sanitation Data'!$R$6,0,10*ROW('Sanitation Data'!R166)),NA())</f>
        <v>#N/A</v>
      </c>
      <c r="AR172" s="86" t="e">
        <f ca="true">+IF(AND(ISNUMBER(OFFSET('Sanitation Data'!$R$10,0,10*ROW('Sanitation Data'!R166))),'Data Summary'!DG172="Yes"),OFFSET('Sanitation Data'!$R$10,0,10*ROW('Sanitation Data'!R166)),NA())</f>
        <v>#N/A</v>
      </c>
      <c r="AS172" s="86" t="e">
        <f ca="true">+IF(AND(ISNUMBER(OFFSET('Sanitation Data'!$R$11,0,10*ROW('Sanitation Data'!R166))),'Data Summary'!DH172="Yes"),OFFSET('Sanitation Data'!$R$11,0,10*ROW('Sanitation Data'!R166)),NA())</f>
        <v>#N/A</v>
      </c>
      <c r="AT172" s="86" t="e">
        <f ca="true">+IF(AND(ISNUMBER(OFFSET('Sanitation Data'!$R$12,0,10*ROW('Sanitation Data'!R166))),'Data Summary'!DI172="Yes"),OFFSET('Sanitation Data'!$R$12,0,10*ROW('Sanitation Data'!R166)),NA())</f>
        <v>#N/A</v>
      </c>
      <c r="AU172" s="86" t="e">
        <f ca="true">+IF(AND(ISNUMBER(OFFSET('Sanitation Data'!$S$4,0,10*ROW('Sanitation Data'!S166))),'Data Summary'!DJ172="Yes"),100-OFFSET('Sanitation Data'!$S$4,0,10*ROW('Sanitation Data'!S166)),NA())</f>
        <v>#N/A</v>
      </c>
      <c r="AV172" s="86" t="e">
        <f ca="true">+IF(AND(ISNUMBER(OFFSET('Sanitation Data'!$S$6,0,10*ROW('Sanitation Data'!S166))),'Data Summary'!DK172="Yes"),OFFSET('Sanitation Data'!$S$6,0,10*ROW('Sanitation Data'!S166)),NA())</f>
        <v>#N/A</v>
      </c>
      <c r="AW172" s="86" t="e">
        <f ca="true">+IF(AND(ISNUMBER(OFFSET('Sanitation Data'!$S$10,0,10*ROW('Sanitation Data'!S166))),'Data Summary'!DL172="Yes"),OFFSET('Sanitation Data'!$S$10,0,10*ROW('Sanitation Data'!S166)),NA())</f>
        <v>#N/A</v>
      </c>
      <c r="AX172" s="86" t="e">
        <f ca="true">+IF(AND(ISNUMBER(OFFSET('Sanitation Data'!$S$11,0,10*ROW('Sanitation Data'!S166))),'Data Summary'!DM172="Yes"),OFFSET('Sanitation Data'!$S$11,0,10*ROW('Sanitation Data'!S166)),NA())</f>
        <v>#N/A</v>
      </c>
      <c r="AY172" s="86" t="e">
        <f ca="true">+IF(AND(ISNUMBER(OFFSET('Sanitation Data'!$S$12,0,10*ROW('Sanitation Data'!S166))),'Data Summary'!DN172="Yes"),OFFSET('Sanitation Data'!$S$12,0,10*ROW('Sanitation Data'!S166)),NA())</f>
        <v>#N/A</v>
      </c>
      <c r="AZ172" s="87" t="e">
        <f ca="true">+IF(AND(ISNUMBER(OFFSET('Hygiene Data'!$N$5,0,10*ROW('Hygiene Data'!N166))),'Data Summary'!DO172="Yes"),OFFSET('Hygiene Data'!$N$5,0,10*ROW('Hygiene Data'!N166)),NA())</f>
        <v>#N/A</v>
      </c>
      <c r="BA172" s="87" t="e">
        <f ca="true">+IF(AND(ISNUMBER(OFFSET('Hygiene Data'!$N$7,0,10*ROW('Hygiene Data'!N166))),'Data Summary'!DP172="Yes"),OFFSET('Hygiene Data'!$N$7,0,10*ROW('Hygiene Data'!N166)),NA())</f>
        <v>#N/A</v>
      </c>
      <c r="BB172" s="87" t="e">
        <f ca="true">+IF(AND(ISNUMBER(OFFSET('Hygiene Data'!$N$9,0,10*ROW('Hygiene Data'!N166))),'Data Summary'!DQ172="Yes"),OFFSET('Hygiene Data'!$N$9,0,10*ROW('Hygiene Data'!N166)),NA())</f>
        <v>#N/A</v>
      </c>
      <c r="BC172" s="87" t="e">
        <f ca="true">+IF(AND(ISNUMBER(OFFSET('Hygiene Data'!$O$5,0,10*ROW('Hygiene Data'!O166))),'Data Summary'!DR172="Yes"),OFFSET('Hygiene Data'!$O$5,0,10*ROW('Hygiene Data'!O166)),NA())</f>
        <v>#N/A</v>
      </c>
      <c r="BD172" s="87" t="e">
        <f ca="true">+IF(AND(ISNUMBER(OFFSET('Hygiene Data'!$O$7,0,10*ROW('Hygiene Data'!O166))),'Data Summary'!DS172="Yes"),OFFSET('Hygiene Data'!$O$7,0,10*ROW('Hygiene Data'!O166)),NA())</f>
        <v>#N/A</v>
      </c>
      <c r="BE172" s="87" t="e">
        <f ca="true">+IF(AND(ISNUMBER(OFFSET('Hygiene Data'!$O$9,0,10*ROW('Hygiene Data'!O166))),'Data Summary'!DT172="Yes"),OFFSET('Hygiene Data'!$O$9,0,10*ROW('Hygiene Data'!O166)),NA())</f>
        <v>#N/A</v>
      </c>
      <c r="BF172" s="87" t="e">
        <f ca="true">+IF(AND(ISNUMBER(OFFSET('Hygiene Data'!$P$5,0,10*ROW('Hygiene Data'!P166))),'Data Summary'!DU172="Yes"),OFFSET('Hygiene Data'!$P$5,0,10*ROW('Hygiene Data'!P166)),NA())</f>
        <v>#N/A</v>
      </c>
      <c r="BG172" s="87" t="e">
        <f ca="true">+IF(AND(ISNUMBER(OFFSET('Hygiene Data'!$P$7,0,10*ROW('Hygiene Data'!P166))),'Data Summary'!DV172="Yes"),OFFSET('Hygiene Data'!$P$7,0,10*ROW('Hygiene Data'!P166)),NA())</f>
        <v>#N/A</v>
      </c>
      <c r="BH172" s="87" t="e">
        <f ca="true">+IF(AND(ISNUMBER(OFFSET('Hygiene Data'!$P$9,0,10*ROW('Hygiene Data'!P166))),'Data Summary'!DW172="Yes"),OFFSET('Hygiene Data'!$P$9,0,10*ROW('Hygiene Data'!P166)),NA())</f>
        <v>#N/A</v>
      </c>
      <c r="BI172" s="87" t="e">
        <f ca="true">+IF(AND(ISNUMBER(OFFSET('Hygiene Data'!$Q$5,0,10*ROW('Hygiene Data'!Q166))),'Data Summary'!DX172="Yes"),OFFSET('Hygiene Data'!$Q$5,0,10*ROW('Hygiene Data'!Q166)),NA())</f>
        <v>#N/A</v>
      </c>
      <c r="BJ172" s="87" t="e">
        <f ca="true">+IF(AND(ISNUMBER(OFFSET('Hygiene Data'!$Q$7,0,10*ROW('Hygiene Data'!Q166))),'Data Summary'!DY172="Yes"),OFFSET('Hygiene Data'!$Q$7,0,10*ROW('Hygiene Data'!Q166)),NA())</f>
        <v>#N/A</v>
      </c>
      <c r="BK172" s="87" t="e">
        <f ca="true">+IF(AND(ISNUMBER(OFFSET('Hygiene Data'!$Q$9,0,10*ROW('Hygiene Data'!Q166))),'Data Summary'!DZ172="Yes"),OFFSET('Hygiene Data'!$Q$9,0,10*ROW('Hygiene Data'!Q166)),NA())</f>
        <v>#N/A</v>
      </c>
      <c r="BL172" s="87" t="e">
        <f ca="true">+IF(AND(ISNUMBER(OFFSET('Hygiene Data'!$R$5,0,10*ROW('Hygiene Data'!R166))),'Data Summary'!EA172="Yes"),OFFSET('Hygiene Data'!$R$5,0,10*ROW('Hygiene Data'!R166)),NA())</f>
        <v>#N/A</v>
      </c>
      <c r="BM172" s="87" t="e">
        <f ca="true">+IF(AND(ISNUMBER(OFFSET('Hygiene Data'!$R$7,0,10*ROW('Hygiene Data'!R166))),'Data Summary'!EB172="Yes"),OFFSET('Hygiene Data'!$R$7,0,10*ROW('Hygiene Data'!R166)),NA())</f>
        <v>#N/A</v>
      </c>
      <c r="BN172" s="87" t="e">
        <f ca="true">+IF(AND(ISNUMBER(OFFSET('Hygiene Data'!$R$9,0,10*ROW('Hygiene Data'!R166))),'Data Summary'!EC172="Yes"),OFFSET('Hygiene Data'!$R$9,0,10*ROW('Hygiene Data'!R166)),NA())</f>
        <v>#N/A</v>
      </c>
      <c r="BO172" s="87" t="e">
        <f ca="true">+IF(AND(ISNUMBER(OFFSET('Hygiene Data'!$S$5,0,10*ROW('Hygiene Data'!S166))),'Data Summary'!ED172="Yes"),OFFSET('Hygiene Data'!$S$5,0,10*ROW('Hygiene Data'!S166)),NA())</f>
        <v>#N/A</v>
      </c>
      <c r="BP172" s="87" t="e">
        <f ca="true">+IF(AND(ISNUMBER(OFFSET('Hygiene Data'!$S$7,0,10*ROW('Hygiene Data'!S166))),'Data Summary'!EE172="Yes"),OFFSET('Hygiene Data'!$S$7,0,10*ROW('Hygiene Data'!S166)),NA())</f>
        <v>#N/A</v>
      </c>
      <c r="BQ172" s="87" t="e">
        <f ca="true">+IF(AND(ISNUMBER(OFFSET('Hygiene Data'!$S$9,0,10*ROW('Hygiene Data'!S166))),'Data Summary'!EF172="Yes"),OFFSET('Hygiene Data'!$S$9,0,10*ROW('Hygiene Data'!S166)),NA())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Data'!$N$4,0,10*ROW('Water Data'!N167))),'Data Summary'!BS173="Yes"),100-OFFSET('Water Data'!$N$4,0,10*ROW('Water Data'!N167)),NA())</f>
        <v>#N/A</v>
      </c>
      <c r="E173" s="85" t="e">
        <f ca="true">+IF(AND(ISNUMBER(OFFSET('Water Data'!$N$6,0,10*ROW('Water Data'!N167))),'Data Summary'!BT173="Yes"),OFFSET('Water Data'!$N$6,0,10*ROW('Water Data'!N167)),NA())</f>
        <v>#N/A</v>
      </c>
      <c r="F173" s="85" t="e">
        <f ca="true">+IF(AND(ISNUMBER(OFFSET('Water Data'!$N$9,0,10*ROW('Water Data'!N167))),'Data Summary'!BU173="Yes"),OFFSET('Water Data'!$N$9,0,10*ROW('Water Data'!N167)),NA())</f>
        <v>#N/A</v>
      </c>
      <c r="G173" s="85" t="e">
        <f ca="true">+IF(AND(ISNUMBER(OFFSET('Water Data'!$O$4,0,10*ROW('Water Data'!O167))),'Data Summary'!BV173="Yes"),100-OFFSET('Water Data'!$O$4,0,10*ROW('Water Data'!O167)),NA())</f>
        <v>#N/A</v>
      </c>
      <c r="H173" s="85" t="e">
        <f ca="true">+IF(AND(ISNUMBER(OFFSET('Water Data'!$O$6,0,10*ROW('Water Data'!O167))),'Data Summary'!BW173="Yes"),OFFSET('Water Data'!$O$6,0,10*ROW('Water Data'!O167)),NA())</f>
        <v>#N/A</v>
      </c>
      <c r="I173" s="85" t="e">
        <f ca="true">+IF(AND(ISNUMBER(OFFSET('Water Data'!$O$9,0,10*ROW('Water Data'!O167))),'Data Summary'!BX173="Yes"),OFFSET('Water Data'!$O$9,0,10*ROW('Water Data'!O167)),NA())</f>
        <v>#N/A</v>
      </c>
      <c r="J173" s="85" t="e">
        <f ca="true">+IF(AND(ISNUMBER(OFFSET('Water Data'!$P$4,0,10*ROW('Water Data'!P167))),'Data Summary'!BY173="Yes"),100-OFFSET('Water Data'!$P$4,0,10*ROW('Water Data'!P167)),NA())</f>
        <v>#N/A</v>
      </c>
      <c r="K173" s="85" t="e">
        <f ca="true">+IF(AND(ISNUMBER(OFFSET('Water Data'!$P$6,0,10*ROW('Water Data'!P167))),'Data Summary'!BZ173="Yes"),OFFSET('Water Data'!$P$6,0,10*ROW('Water Data'!P167)),NA())</f>
        <v>#N/A</v>
      </c>
      <c r="L173" s="85" t="e">
        <f ca="true">+IF(AND(ISNUMBER(OFFSET('Water Data'!$P$9,0,10*ROW('Water Data'!P167))),'Data Summary'!CA173="Yes"),OFFSET('Water Data'!$P$9,0,10*ROW('Water Data'!P167)),NA())</f>
        <v>#N/A</v>
      </c>
      <c r="M173" s="85" t="e">
        <f ca="true">+IF(AND(ISNUMBER(OFFSET('Water Data'!$Q$4,0,10*ROW('Water Data'!Q167))),'Data Summary'!CB173="Yes"),100-OFFSET('Water Data'!$Q$4,0,10*ROW('Water Data'!Q167)),NA())</f>
        <v>#N/A</v>
      </c>
      <c r="N173" s="85" t="e">
        <f ca="true">+IF(AND(ISNUMBER(OFFSET('Water Data'!$Q$6,0,10*ROW('Water Data'!Q167))),'Data Summary'!CC173="Yes"),OFFSET('Water Data'!$Q$6,0,10*ROW('Water Data'!Q167)),NA())</f>
        <v>#N/A</v>
      </c>
      <c r="O173" s="85" t="e">
        <f ca="true">+IF(AND(ISNUMBER(OFFSET('Water Data'!$Q$9,0,10*ROW('Water Data'!Q167))),'Data Summary'!CD173="Yes"),OFFSET('Water Data'!$Q$9,0,10*ROW('Water Data'!Q167)),NA())</f>
        <v>#N/A</v>
      </c>
      <c r="P173" s="85" t="e">
        <f ca="true">+IF(AND(ISNUMBER(OFFSET('Water Data'!$R$4,0,10*ROW('Water Data'!R167))),'Data Summary'!CE173="Yes"),100-OFFSET('Water Data'!$R$4,0,10*ROW('Water Data'!R167)),NA())</f>
        <v>#N/A</v>
      </c>
      <c r="Q173" s="85" t="e">
        <f ca="true">+IF(AND(ISNUMBER(OFFSET('Water Data'!$R$6,0,10*ROW('Water Data'!R167))),'Data Summary'!CF173="Yes"),OFFSET('Water Data'!$R$6,0,10*ROW('Water Data'!R167)),NA())</f>
        <v>#N/A</v>
      </c>
      <c r="R173" s="85" t="e">
        <f ca="true">+IF(AND(ISNUMBER(OFFSET('Water Data'!$R$9,0,10*ROW('Water Data'!R167))),'Data Summary'!CG173="Yes"),OFFSET('Water Data'!$R$9,0,10*ROW('Water Data'!R167)),NA())</f>
        <v>#N/A</v>
      </c>
      <c r="S173" s="85" t="e">
        <f ca="true">+IF(AND(ISNUMBER(OFFSET('Water Data'!$S$4,0,10*ROW('Water Data'!S167))),'Data Summary'!CH173="Yes"),100-OFFSET('Water Data'!$S$4,0,10*ROW('Water Data'!S167)),NA())</f>
        <v>#N/A</v>
      </c>
      <c r="T173" s="85" t="e">
        <f ca="true">+IF(AND(ISNUMBER(OFFSET('Water Data'!$S$6,0,10*ROW('Water Data'!S167))),'Data Summary'!CI173="Yes"),OFFSET('Water Data'!$S$6,0,10*ROW('Water Data'!S167)),NA())</f>
        <v>#N/A</v>
      </c>
      <c r="U173" s="85" t="e">
        <f ca="true">+IF(AND(ISNUMBER(OFFSET('Water Data'!$S$9,0,10*ROW('Water Data'!S167))),'Data Summary'!CJ173="Yes"),OFFSET('Water Data'!$S$9,0,10*ROW('Water Data'!S167)),NA())</f>
        <v>#N/A</v>
      </c>
      <c r="V173" s="86" t="e">
        <f ca="true">+IF(AND(ISNUMBER(OFFSET('Sanitation Data'!$N$4,0,10*ROW('Sanitation Data'!N167))),'Data Summary'!CK173="Yes"),100-OFFSET('Sanitation Data'!$N$4,0,10*ROW('Sanitation Data'!N167)),NA())</f>
        <v>#N/A</v>
      </c>
      <c r="W173" s="86" t="e">
        <f ca="true">+IF(AND(ISNUMBER(OFFSET('Sanitation Data'!$N$6,0,10*ROW('Sanitation Data'!N167))),'Data Summary'!CL173="Yes"),OFFSET('Sanitation Data'!$N$6,0,10*ROW('Sanitation Data'!N167)),NA())</f>
        <v>#N/A</v>
      </c>
      <c r="X173" s="86" t="e">
        <f ca="true">+IF(AND(ISNUMBER(OFFSET('Sanitation Data'!$N$10,0,10*ROW('Sanitation Data'!N167))),'Data Summary'!CM173="Yes"),OFFSET('Sanitation Data'!$N$10,0,10*ROW('Sanitation Data'!N167)),NA())</f>
        <v>#N/A</v>
      </c>
      <c r="Y173" s="86" t="e">
        <f ca="true">+IF(AND(ISNUMBER(OFFSET('Sanitation Data'!$N$11,0,10*ROW('Sanitation Data'!N167))),'Data Summary'!CN173="Yes"),OFFSET('Sanitation Data'!$N$11,0,10*ROW('Sanitation Data'!N167)),NA())</f>
        <v>#N/A</v>
      </c>
      <c r="Z173" s="86" t="e">
        <f ca="true">+IF(AND(ISNUMBER(OFFSET('Sanitation Data'!$N$12,0,10*ROW('Sanitation Data'!N167))),'Data Summary'!CO173="Yes"),OFFSET('Sanitation Data'!$N$12,0,10*ROW('Sanitation Data'!N167)),NA())</f>
        <v>#N/A</v>
      </c>
      <c r="AA173" s="86" t="e">
        <f ca="true">+IF(AND(ISNUMBER(OFFSET('Sanitation Data'!$O$4,0,10*ROW('Sanitation Data'!O167))),'Data Summary'!CP173="Yes"),100-OFFSET('Sanitation Data'!$O$4,0,10*ROW('Sanitation Data'!O167)),NA())</f>
        <v>#N/A</v>
      </c>
      <c r="AB173" s="86" t="e">
        <f ca="true">+IF(AND(ISNUMBER(OFFSET('Sanitation Data'!$O$6,0,10*ROW('Sanitation Data'!O167))),'Data Summary'!CQ173="Yes"),OFFSET('Sanitation Data'!$O$6,0,10*ROW('Sanitation Data'!O167)),NA())</f>
        <v>#N/A</v>
      </c>
      <c r="AC173" s="86" t="e">
        <f ca="true">+IF(AND(ISNUMBER(OFFSET('Sanitation Data'!$O$10,0,10*ROW('Sanitation Data'!O167))),'Data Summary'!CR173="Yes"),OFFSET('Sanitation Data'!$O$10,0,10*ROW('Sanitation Data'!O167)),NA())</f>
        <v>#N/A</v>
      </c>
      <c r="AD173" s="86" t="e">
        <f ca="true">+IF(AND(ISNUMBER(OFFSET('Sanitation Data'!$O$11,0,10*ROW('Sanitation Data'!O167))),'Data Summary'!CS173="Yes"),OFFSET('Sanitation Data'!$O$11,0,10*ROW('Sanitation Data'!O167)),NA())</f>
        <v>#N/A</v>
      </c>
      <c r="AE173" s="86" t="e">
        <f ca="true">+IF(AND(ISNUMBER(OFFSET('Sanitation Data'!$O$12,0,10*ROW('Sanitation Data'!O167))),'Data Summary'!CT173="Yes"),OFFSET('Sanitation Data'!$O$12,0,10*ROW('Sanitation Data'!O167)),NA())</f>
        <v>#N/A</v>
      </c>
      <c r="AF173" s="86" t="e">
        <f ca="true">+IF(AND(ISNUMBER(OFFSET('Sanitation Data'!$P$4,0,10*ROW('Sanitation Data'!P167))),'Data Summary'!CU173="Yes"),100-OFFSET('Sanitation Data'!$P$4,0,10*ROW('Sanitation Data'!P167)),NA())</f>
        <v>#N/A</v>
      </c>
      <c r="AG173" s="86" t="e">
        <f ca="true">+IF(AND(ISNUMBER(OFFSET('Sanitation Data'!$P$6,0,10*ROW('Sanitation Data'!P167))),'Data Summary'!CV173="Yes"),OFFSET('Sanitation Data'!$P$6,0,10*ROW('Sanitation Data'!P167)),NA())</f>
        <v>#N/A</v>
      </c>
      <c r="AH173" s="86" t="e">
        <f ca="true">+IF(AND(ISNUMBER(OFFSET('Sanitation Data'!$P$10,0,10*ROW('Sanitation Data'!P167))),'Data Summary'!CW173="Yes"),OFFSET('Sanitation Data'!$P$10,0,10*ROW('Sanitation Data'!P167)),NA())</f>
        <v>#N/A</v>
      </c>
      <c r="AI173" s="86" t="e">
        <f ca="true">+IF(AND(ISNUMBER(OFFSET('Sanitation Data'!$P$11,0,10*ROW('Sanitation Data'!P167))),'Data Summary'!CX173="Yes"),OFFSET('Sanitation Data'!$P$11,0,10*ROW('Sanitation Data'!P167)),NA())</f>
        <v>#N/A</v>
      </c>
      <c r="AJ173" s="86" t="e">
        <f ca="true">+IF(AND(ISNUMBER(OFFSET('Sanitation Data'!$P$12,0,10*ROW('Sanitation Data'!P167))),'Data Summary'!CY173="Yes"),OFFSET('Sanitation Data'!$P$12,0,10*ROW('Sanitation Data'!P167)),NA())</f>
        <v>#N/A</v>
      </c>
      <c r="AK173" s="86" t="e">
        <f ca="true">+IF(AND(ISNUMBER(OFFSET('Sanitation Data'!$Q$4,0,10*ROW('Sanitation Data'!Q167))),'Data Summary'!CZ173="Yes"),100-OFFSET('Sanitation Data'!$Q$4,0,10*ROW('Sanitation Data'!Q167)),NA())</f>
        <v>#N/A</v>
      </c>
      <c r="AL173" s="86" t="e">
        <f ca="true">+IF(AND(ISNUMBER(OFFSET('Sanitation Data'!$Q$6,0,10*ROW('Sanitation Data'!Q167))),'Data Summary'!DA173="Yes"),OFFSET('Sanitation Data'!$Q$6,0,10*ROW('Sanitation Data'!Q167)),NA())</f>
        <v>#N/A</v>
      </c>
      <c r="AM173" s="86" t="e">
        <f ca="true">+IF(AND(ISNUMBER(OFFSET('Sanitation Data'!$Q$10,0,10*ROW('Sanitation Data'!Q167))),'Data Summary'!DB173="Yes"),OFFSET('Sanitation Data'!$Q$10,0,10*ROW('Sanitation Data'!Q167)),NA())</f>
        <v>#N/A</v>
      </c>
      <c r="AN173" s="86" t="e">
        <f ca="true">+IF(AND(ISNUMBER(OFFSET('Sanitation Data'!$Q$11,0,10*ROW('Sanitation Data'!Q167))),'Data Summary'!DC173="Yes"),OFFSET('Sanitation Data'!$Q$11,0,10*ROW('Sanitation Data'!Q167)),NA())</f>
        <v>#N/A</v>
      </c>
      <c r="AO173" s="86" t="e">
        <f ca="true">+IF(AND(ISNUMBER(OFFSET('Sanitation Data'!$Q$12,0,10*ROW('Sanitation Data'!Q167))),'Data Summary'!DD173="Yes"),OFFSET('Sanitation Data'!$Q$12,0,10*ROW('Sanitation Data'!Q167)),NA())</f>
        <v>#N/A</v>
      </c>
      <c r="AP173" s="86" t="e">
        <f ca="true">+IF(AND(ISNUMBER(OFFSET('Sanitation Data'!$R$4,0,10*ROW('Sanitation Data'!R167))),'Data Summary'!DE173="Yes"),100-OFFSET('Sanitation Data'!$R$4,0,10*ROW('Sanitation Data'!R167)),NA())</f>
        <v>#N/A</v>
      </c>
      <c r="AQ173" s="86" t="e">
        <f ca="true">+IF(AND(ISNUMBER(OFFSET('Sanitation Data'!$R$6,0,10*ROW('Sanitation Data'!R167))),'Data Summary'!DF173="Yes"),OFFSET('Sanitation Data'!$R$6,0,10*ROW('Sanitation Data'!R167)),NA())</f>
        <v>#N/A</v>
      </c>
      <c r="AR173" s="86" t="e">
        <f ca="true">+IF(AND(ISNUMBER(OFFSET('Sanitation Data'!$R$10,0,10*ROW('Sanitation Data'!R167))),'Data Summary'!DG173="Yes"),OFFSET('Sanitation Data'!$R$10,0,10*ROW('Sanitation Data'!R167)),NA())</f>
        <v>#N/A</v>
      </c>
      <c r="AS173" s="86" t="e">
        <f ca="true">+IF(AND(ISNUMBER(OFFSET('Sanitation Data'!$R$11,0,10*ROW('Sanitation Data'!R167))),'Data Summary'!DH173="Yes"),OFFSET('Sanitation Data'!$R$11,0,10*ROW('Sanitation Data'!R167)),NA())</f>
        <v>#N/A</v>
      </c>
      <c r="AT173" s="86" t="e">
        <f ca="true">+IF(AND(ISNUMBER(OFFSET('Sanitation Data'!$R$12,0,10*ROW('Sanitation Data'!R167))),'Data Summary'!DI173="Yes"),OFFSET('Sanitation Data'!$R$12,0,10*ROW('Sanitation Data'!R167)),NA())</f>
        <v>#N/A</v>
      </c>
      <c r="AU173" s="86" t="e">
        <f ca="true">+IF(AND(ISNUMBER(OFFSET('Sanitation Data'!$S$4,0,10*ROW('Sanitation Data'!S167))),'Data Summary'!DJ173="Yes"),100-OFFSET('Sanitation Data'!$S$4,0,10*ROW('Sanitation Data'!S167)),NA())</f>
        <v>#N/A</v>
      </c>
      <c r="AV173" s="86" t="e">
        <f ca="true">+IF(AND(ISNUMBER(OFFSET('Sanitation Data'!$S$6,0,10*ROW('Sanitation Data'!S167))),'Data Summary'!DK173="Yes"),OFFSET('Sanitation Data'!$S$6,0,10*ROW('Sanitation Data'!S167)),NA())</f>
        <v>#N/A</v>
      </c>
      <c r="AW173" s="86" t="e">
        <f ca="true">+IF(AND(ISNUMBER(OFFSET('Sanitation Data'!$S$10,0,10*ROW('Sanitation Data'!S167))),'Data Summary'!DL173="Yes"),OFFSET('Sanitation Data'!$S$10,0,10*ROW('Sanitation Data'!S167)),NA())</f>
        <v>#N/A</v>
      </c>
      <c r="AX173" s="86" t="e">
        <f ca="true">+IF(AND(ISNUMBER(OFFSET('Sanitation Data'!$S$11,0,10*ROW('Sanitation Data'!S167))),'Data Summary'!DM173="Yes"),OFFSET('Sanitation Data'!$S$11,0,10*ROW('Sanitation Data'!S167)),NA())</f>
        <v>#N/A</v>
      </c>
      <c r="AY173" s="86" t="e">
        <f ca="true">+IF(AND(ISNUMBER(OFFSET('Sanitation Data'!$S$12,0,10*ROW('Sanitation Data'!S167))),'Data Summary'!DN173="Yes"),OFFSET('Sanitation Data'!$S$12,0,10*ROW('Sanitation Data'!S167)),NA())</f>
        <v>#N/A</v>
      </c>
      <c r="AZ173" s="87" t="e">
        <f ca="true">+IF(AND(ISNUMBER(OFFSET('Hygiene Data'!$N$5,0,10*ROW('Hygiene Data'!N167))),'Data Summary'!DO173="Yes"),OFFSET('Hygiene Data'!$N$5,0,10*ROW('Hygiene Data'!N167)),NA())</f>
        <v>#N/A</v>
      </c>
      <c r="BA173" s="87" t="e">
        <f ca="true">+IF(AND(ISNUMBER(OFFSET('Hygiene Data'!$N$7,0,10*ROW('Hygiene Data'!N167))),'Data Summary'!DP173="Yes"),OFFSET('Hygiene Data'!$N$7,0,10*ROW('Hygiene Data'!N167)),NA())</f>
        <v>#N/A</v>
      </c>
      <c r="BB173" s="87" t="e">
        <f ca="true">+IF(AND(ISNUMBER(OFFSET('Hygiene Data'!$N$9,0,10*ROW('Hygiene Data'!N167))),'Data Summary'!DQ173="Yes"),OFFSET('Hygiene Data'!$N$9,0,10*ROW('Hygiene Data'!N167)),NA())</f>
        <v>#N/A</v>
      </c>
      <c r="BC173" s="87" t="e">
        <f ca="true">+IF(AND(ISNUMBER(OFFSET('Hygiene Data'!$O$5,0,10*ROW('Hygiene Data'!O167))),'Data Summary'!DR173="Yes"),OFFSET('Hygiene Data'!$O$5,0,10*ROW('Hygiene Data'!O167)),NA())</f>
        <v>#N/A</v>
      </c>
      <c r="BD173" s="87" t="e">
        <f ca="true">+IF(AND(ISNUMBER(OFFSET('Hygiene Data'!$O$7,0,10*ROW('Hygiene Data'!O167))),'Data Summary'!DS173="Yes"),OFFSET('Hygiene Data'!$O$7,0,10*ROW('Hygiene Data'!O167)),NA())</f>
        <v>#N/A</v>
      </c>
      <c r="BE173" s="87" t="e">
        <f ca="true">+IF(AND(ISNUMBER(OFFSET('Hygiene Data'!$O$9,0,10*ROW('Hygiene Data'!O167))),'Data Summary'!DT173="Yes"),OFFSET('Hygiene Data'!$O$9,0,10*ROW('Hygiene Data'!O167)),NA())</f>
        <v>#N/A</v>
      </c>
      <c r="BF173" s="87" t="e">
        <f ca="true">+IF(AND(ISNUMBER(OFFSET('Hygiene Data'!$P$5,0,10*ROW('Hygiene Data'!P167))),'Data Summary'!DU173="Yes"),OFFSET('Hygiene Data'!$P$5,0,10*ROW('Hygiene Data'!P167)),NA())</f>
        <v>#N/A</v>
      </c>
      <c r="BG173" s="87" t="e">
        <f ca="true">+IF(AND(ISNUMBER(OFFSET('Hygiene Data'!$P$7,0,10*ROW('Hygiene Data'!P167))),'Data Summary'!DV173="Yes"),OFFSET('Hygiene Data'!$P$7,0,10*ROW('Hygiene Data'!P167)),NA())</f>
        <v>#N/A</v>
      </c>
      <c r="BH173" s="87" t="e">
        <f ca="true">+IF(AND(ISNUMBER(OFFSET('Hygiene Data'!$P$9,0,10*ROW('Hygiene Data'!P167))),'Data Summary'!DW173="Yes"),OFFSET('Hygiene Data'!$P$9,0,10*ROW('Hygiene Data'!P167)),NA())</f>
        <v>#N/A</v>
      </c>
      <c r="BI173" s="87" t="e">
        <f ca="true">+IF(AND(ISNUMBER(OFFSET('Hygiene Data'!$Q$5,0,10*ROW('Hygiene Data'!Q167))),'Data Summary'!DX173="Yes"),OFFSET('Hygiene Data'!$Q$5,0,10*ROW('Hygiene Data'!Q167)),NA())</f>
        <v>#N/A</v>
      </c>
      <c r="BJ173" s="87" t="e">
        <f ca="true">+IF(AND(ISNUMBER(OFFSET('Hygiene Data'!$Q$7,0,10*ROW('Hygiene Data'!Q167))),'Data Summary'!DY173="Yes"),OFFSET('Hygiene Data'!$Q$7,0,10*ROW('Hygiene Data'!Q167)),NA())</f>
        <v>#N/A</v>
      </c>
      <c r="BK173" s="87" t="e">
        <f ca="true">+IF(AND(ISNUMBER(OFFSET('Hygiene Data'!$Q$9,0,10*ROW('Hygiene Data'!Q167))),'Data Summary'!DZ173="Yes"),OFFSET('Hygiene Data'!$Q$9,0,10*ROW('Hygiene Data'!Q167)),NA())</f>
        <v>#N/A</v>
      </c>
      <c r="BL173" s="87" t="e">
        <f ca="true">+IF(AND(ISNUMBER(OFFSET('Hygiene Data'!$R$5,0,10*ROW('Hygiene Data'!R167))),'Data Summary'!EA173="Yes"),OFFSET('Hygiene Data'!$R$5,0,10*ROW('Hygiene Data'!R167)),NA())</f>
        <v>#N/A</v>
      </c>
      <c r="BM173" s="87" t="e">
        <f ca="true">+IF(AND(ISNUMBER(OFFSET('Hygiene Data'!$R$7,0,10*ROW('Hygiene Data'!R167))),'Data Summary'!EB173="Yes"),OFFSET('Hygiene Data'!$R$7,0,10*ROW('Hygiene Data'!R167)),NA())</f>
        <v>#N/A</v>
      </c>
      <c r="BN173" s="87" t="e">
        <f ca="true">+IF(AND(ISNUMBER(OFFSET('Hygiene Data'!$R$9,0,10*ROW('Hygiene Data'!R167))),'Data Summary'!EC173="Yes"),OFFSET('Hygiene Data'!$R$9,0,10*ROW('Hygiene Data'!R167)),NA())</f>
        <v>#N/A</v>
      </c>
      <c r="BO173" s="87" t="e">
        <f ca="true">+IF(AND(ISNUMBER(OFFSET('Hygiene Data'!$S$5,0,10*ROW('Hygiene Data'!S167))),'Data Summary'!ED173="Yes"),OFFSET('Hygiene Data'!$S$5,0,10*ROW('Hygiene Data'!S167)),NA())</f>
        <v>#N/A</v>
      </c>
      <c r="BP173" s="87" t="e">
        <f ca="true">+IF(AND(ISNUMBER(OFFSET('Hygiene Data'!$S$7,0,10*ROW('Hygiene Data'!S167))),'Data Summary'!EE173="Yes"),OFFSET('Hygiene Data'!$S$7,0,10*ROW('Hygiene Data'!S167)),NA())</f>
        <v>#N/A</v>
      </c>
      <c r="BQ173" s="87" t="e">
        <f ca="true">+IF(AND(ISNUMBER(OFFSET('Hygiene Data'!$S$9,0,10*ROW('Hygiene Data'!S167))),'Data Summary'!EF173="Yes"),OFFSET('Hygiene Data'!$S$9,0,10*ROW('Hygiene Data'!S167)),NA())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Data'!$N$4,0,10*ROW('Water Data'!N168))),'Data Summary'!BS174="Yes"),100-OFFSET('Water Data'!$N$4,0,10*ROW('Water Data'!N168)),NA())</f>
        <v>#N/A</v>
      </c>
      <c r="E174" s="85" t="e">
        <f ca="true">+IF(AND(ISNUMBER(OFFSET('Water Data'!$N$6,0,10*ROW('Water Data'!N168))),'Data Summary'!BT174="Yes"),OFFSET('Water Data'!$N$6,0,10*ROW('Water Data'!N168)),NA())</f>
        <v>#N/A</v>
      </c>
      <c r="F174" s="85" t="e">
        <f ca="true">+IF(AND(ISNUMBER(OFFSET('Water Data'!$N$9,0,10*ROW('Water Data'!N168))),'Data Summary'!BU174="Yes"),OFFSET('Water Data'!$N$9,0,10*ROW('Water Data'!N168)),NA())</f>
        <v>#N/A</v>
      </c>
      <c r="G174" s="85" t="e">
        <f ca="true">+IF(AND(ISNUMBER(OFFSET('Water Data'!$O$4,0,10*ROW('Water Data'!O168))),'Data Summary'!BV174="Yes"),100-OFFSET('Water Data'!$O$4,0,10*ROW('Water Data'!O168)),NA())</f>
        <v>#N/A</v>
      </c>
      <c r="H174" s="85" t="e">
        <f ca="true">+IF(AND(ISNUMBER(OFFSET('Water Data'!$O$6,0,10*ROW('Water Data'!O168))),'Data Summary'!BW174="Yes"),OFFSET('Water Data'!$O$6,0,10*ROW('Water Data'!O168)),NA())</f>
        <v>#N/A</v>
      </c>
      <c r="I174" s="85" t="e">
        <f ca="true">+IF(AND(ISNUMBER(OFFSET('Water Data'!$O$9,0,10*ROW('Water Data'!O168))),'Data Summary'!BX174="Yes"),OFFSET('Water Data'!$O$9,0,10*ROW('Water Data'!O168)),NA())</f>
        <v>#N/A</v>
      </c>
      <c r="J174" s="85" t="e">
        <f ca="true">+IF(AND(ISNUMBER(OFFSET('Water Data'!$P$4,0,10*ROW('Water Data'!P168))),'Data Summary'!BY174="Yes"),100-OFFSET('Water Data'!$P$4,0,10*ROW('Water Data'!P168)),NA())</f>
        <v>#N/A</v>
      </c>
      <c r="K174" s="85" t="e">
        <f ca="true">+IF(AND(ISNUMBER(OFFSET('Water Data'!$P$6,0,10*ROW('Water Data'!P168))),'Data Summary'!BZ174="Yes"),OFFSET('Water Data'!$P$6,0,10*ROW('Water Data'!P168)),NA())</f>
        <v>#N/A</v>
      </c>
      <c r="L174" s="85" t="e">
        <f ca="true">+IF(AND(ISNUMBER(OFFSET('Water Data'!$P$9,0,10*ROW('Water Data'!P168))),'Data Summary'!CA174="Yes"),OFFSET('Water Data'!$P$9,0,10*ROW('Water Data'!P168)),NA())</f>
        <v>#N/A</v>
      </c>
      <c r="M174" s="85" t="e">
        <f ca="true">+IF(AND(ISNUMBER(OFFSET('Water Data'!$Q$4,0,10*ROW('Water Data'!Q168))),'Data Summary'!CB174="Yes"),100-OFFSET('Water Data'!$Q$4,0,10*ROW('Water Data'!Q168)),NA())</f>
        <v>#N/A</v>
      </c>
      <c r="N174" s="85" t="e">
        <f ca="true">+IF(AND(ISNUMBER(OFFSET('Water Data'!$Q$6,0,10*ROW('Water Data'!Q168))),'Data Summary'!CC174="Yes"),OFFSET('Water Data'!$Q$6,0,10*ROW('Water Data'!Q168)),NA())</f>
        <v>#N/A</v>
      </c>
      <c r="O174" s="85" t="e">
        <f ca="true">+IF(AND(ISNUMBER(OFFSET('Water Data'!$Q$9,0,10*ROW('Water Data'!Q168))),'Data Summary'!CD174="Yes"),OFFSET('Water Data'!$Q$9,0,10*ROW('Water Data'!Q168)),NA())</f>
        <v>#N/A</v>
      </c>
      <c r="P174" s="85" t="e">
        <f ca="true">+IF(AND(ISNUMBER(OFFSET('Water Data'!$R$4,0,10*ROW('Water Data'!R168))),'Data Summary'!CE174="Yes"),100-OFFSET('Water Data'!$R$4,0,10*ROW('Water Data'!R168)),NA())</f>
        <v>#N/A</v>
      </c>
      <c r="Q174" s="85" t="e">
        <f ca="true">+IF(AND(ISNUMBER(OFFSET('Water Data'!$R$6,0,10*ROW('Water Data'!R168))),'Data Summary'!CF174="Yes"),OFFSET('Water Data'!$R$6,0,10*ROW('Water Data'!R168)),NA())</f>
        <v>#N/A</v>
      </c>
      <c r="R174" s="85" t="e">
        <f ca="true">+IF(AND(ISNUMBER(OFFSET('Water Data'!$R$9,0,10*ROW('Water Data'!R168))),'Data Summary'!CG174="Yes"),OFFSET('Water Data'!$R$9,0,10*ROW('Water Data'!R168)),NA())</f>
        <v>#N/A</v>
      </c>
      <c r="S174" s="85" t="e">
        <f ca="true">+IF(AND(ISNUMBER(OFFSET('Water Data'!$S$4,0,10*ROW('Water Data'!S168))),'Data Summary'!CH174="Yes"),100-OFFSET('Water Data'!$S$4,0,10*ROW('Water Data'!S168)),NA())</f>
        <v>#N/A</v>
      </c>
      <c r="T174" s="85" t="e">
        <f ca="true">+IF(AND(ISNUMBER(OFFSET('Water Data'!$S$6,0,10*ROW('Water Data'!S168))),'Data Summary'!CI174="Yes"),OFFSET('Water Data'!$S$6,0,10*ROW('Water Data'!S168)),NA())</f>
        <v>#N/A</v>
      </c>
      <c r="U174" s="85" t="e">
        <f ca="true">+IF(AND(ISNUMBER(OFFSET('Water Data'!$S$9,0,10*ROW('Water Data'!S168))),'Data Summary'!CJ174="Yes"),OFFSET('Water Data'!$S$9,0,10*ROW('Water Data'!S168)),NA())</f>
        <v>#N/A</v>
      </c>
      <c r="V174" s="86" t="e">
        <f ca="true">+IF(AND(ISNUMBER(OFFSET('Sanitation Data'!$N$4,0,10*ROW('Sanitation Data'!N168))),'Data Summary'!CK174="Yes"),100-OFFSET('Sanitation Data'!$N$4,0,10*ROW('Sanitation Data'!N168)),NA())</f>
        <v>#N/A</v>
      </c>
      <c r="W174" s="86" t="e">
        <f ca="true">+IF(AND(ISNUMBER(OFFSET('Sanitation Data'!$N$6,0,10*ROW('Sanitation Data'!N168))),'Data Summary'!CL174="Yes"),OFFSET('Sanitation Data'!$N$6,0,10*ROW('Sanitation Data'!N168)),NA())</f>
        <v>#N/A</v>
      </c>
      <c r="X174" s="86" t="e">
        <f ca="true">+IF(AND(ISNUMBER(OFFSET('Sanitation Data'!$N$10,0,10*ROW('Sanitation Data'!N168))),'Data Summary'!CM174="Yes"),OFFSET('Sanitation Data'!$N$10,0,10*ROW('Sanitation Data'!N168)),NA())</f>
        <v>#N/A</v>
      </c>
      <c r="Y174" s="86" t="e">
        <f ca="true">+IF(AND(ISNUMBER(OFFSET('Sanitation Data'!$N$11,0,10*ROW('Sanitation Data'!N168))),'Data Summary'!CN174="Yes"),OFFSET('Sanitation Data'!$N$11,0,10*ROW('Sanitation Data'!N168)),NA())</f>
        <v>#N/A</v>
      </c>
      <c r="Z174" s="86" t="e">
        <f ca="true">+IF(AND(ISNUMBER(OFFSET('Sanitation Data'!$N$12,0,10*ROW('Sanitation Data'!N168))),'Data Summary'!CO174="Yes"),OFFSET('Sanitation Data'!$N$12,0,10*ROW('Sanitation Data'!N168)),NA())</f>
        <v>#N/A</v>
      </c>
      <c r="AA174" s="86" t="e">
        <f ca="true">+IF(AND(ISNUMBER(OFFSET('Sanitation Data'!$O$4,0,10*ROW('Sanitation Data'!O168))),'Data Summary'!CP174="Yes"),100-OFFSET('Sanitation Data'!$O$4,0,10*ROW('Sanitation Data'!O168)),NA())</f>
        <v>#N/A</v>
      </c>
      <c r="AB174" s="86" t="e">
        <f ca="true">+IF(AND(ISNUMBER(OFFSET('Sanitation Data'!$O$6,0,10*ROW('Sanitation Data'!O168))),'Data Summary'!CQ174="Yes"),OFFSET('Sanitation Data'!$O$6,0,10*ROW('Sanitation Data'!O168)),NA())</f>
        <v>#N/A</v>
      </c>
      <c r="AC174" s="86" t="e">
        <f ca="true">+IF(AND(ISNUMBER(OFFSET('Sanitation Data'!$O$10,0,10*ROW('Sanitation Data'!O168))),'Data Summary'!CR174="Yes"),OFFSET('Sanitation Data'!$O$10,0,10*ROW('Sanitation Data'!O168)),NA())</f>
        <v>#N/A</v>
      </c>
      <c r="AD174" s="86" t="e">
        <f ca="true">+IF(AND(ISNUMBER(OFFSET('Sanitation Data'!$O$11,0,10*ROW('Sanitation Data'!O168))),'Data Summary'!CS174="Yes"),OFFSET('Sanitation Data'!$O$11,0,10*ROW('Sanitation Data'!O168)),NA())</f>
        <v>#N/A</v>
      </c>
      <c r="AE174" s="86" t="e">
        <f ca="true">+IF(AND(ISNUMBER(OFFSET('Sanitation Data'!$O$12,0,10*ROW('Sanitation Data'!O168))),'Data Summary'!CT174="Yes"),OFFSET('Sanitation Data'!$O$12,0,10*ROW('Sanitation Data'!O168)),NA())</f>
        <v>#N/A</v>
      </c>
      <c r="AF174" s="86" t="e">
        <f ca="true">+IF(AND(ISNUMBER(OFFSET('Sanitation Data'!$P$4,0,10*ROW('Sanitation Data'!P168))),'Data Summary'!CU174="Yes"),100-OFFSET('Sanitation Data'!$P$4,0,10*ROW('Sanitation Data'!P168)),NA())</f>
        <v>#N/A</v>
      </c>
      <c r="AG174" s="86" t="e">
        <f ca="true">+IF(AND(ISNUMBER(OFFSET('Sanitation Data'!$P$6,0,10*ROW('Sanitation Data'!P168))),'Data Summary'!CV174="Yes"),OFFSET('Sanitation Data'!$P$6,0,10*ROW('Sanitation Data'!P168)),NA())</f>
        <v>#N/A</v>
      </c>
      <c r="AH174" s="86" t="e">
        <f ca="true">+IF(AND(ISNUMBER(OFFSET('Sanitation Data'!$P$10,0,10*ROW('Sanitation Data'!P168))),'Data Summary'!CW174="Yes"),OFFSET('Sanitation Data'!$P$10,0,10*ROW('Sanitation Data'!P168)),NA())</f>
        <v>#N/A</v>
      </c>
      <c r="AI174" s="86" t="e">
        <f ca="true">+IF(AND(ISNUMBER(OFFSET('Sanitation Data'!$P$11,0,10*ROW('Sanitation Data'!P168))),'Data Summary'!CX174="Yes"),OFFSET('Sanitation Data'!$P$11,0,10*ROW('Sanitation Data'!P168)),NA())</f>
        <v>#N/A</v>
      </c>
      <c r="AJ174" s="86" t="e">
        <f ca="true">+IF(AND(ISNUMBER(OFFSET('Sanitation Data'!$P$12,0,10*ROW('Sanitation Data'!P168))),'Data Summary'!CY174="Yes"),OFFSET('Sanitation Data'!$P$12,0,10*ROW('Sanitation Data'!P168)),NA())</f>
        <v>#N/A</v>
      </c>
      <c r="AK174" s="86" t="e">
        <f ca="true">+IF(AND(ISNUMBER(OFFSET('Sanitation Data'!$Q$4,0,10*ROW('Sanitation Data'!Q168))),'Data Summary'!CZ174="Yes"),100-OFFSET('Sanitation Data'!$Q$4,0,10*ROW('Sanitation Data'!Q168)),NA())</f>
        <v>#N/A</v>
      </c>
      <c r="AL174" s="86" t="e">
        <f ca="true">+IF(AND(ISNUMBER(OFFSET('Sanitation Data'!$Q$6,0,10*ROW('Sanitation Data'!Q168))),'Data Summary'!DA174="Yes"),OFFSET('Sanitation Data'!$Q$6,0,10*ROW('Sanitation Data'!Q168)),NA())</f>
        <v>#N/A</v>
      </c>
      <c r="AM174" s="86" t="e">
        <f ca="true">+IF(AND(ISNUMBER(OFFSET('Sanitation Data'!$Q$10,0,10*ROW('Sanitation Data'!Q168))),'Data Summary'!DB174="Yes"),OFFSET('Sanitation Data'!$Q$10,0,10*ROW('Sanitation Data'!Q168)),NA())</f>
        <v>#N/A</v>
      </c>
      <c r="AN174" s="86" t="e">
        <f ca="true">+IF(AND(ISNUMBER(OFFSET('Sanitation Data'!$Q$11,0,10*ROW('Sanitation Data'!Q168))),'Data Summary'!DC174="Yes"),OFFSET('Sanitation Data'!$Q$11,0,10*ROW('Sanitation Data'!Q168)),NA())</f>
        <v>#N/A</v>
      </c>
      <c r="AO174" s="86" t="e">
        <f ca="true">+IF(AND(ISNUMBER(OFFSET('Sanitation Data'!$Q$12,0,10*ROW('Sanitation Data'!Q168))),'Data Summary'!DD174="Yes"),OFFSET('Sanitation Data'!$Q$12,0,10*ROW('Sanitation Data'!Q168)),NA())</f>
        <v>#N/A</v>
      </c>
      <c r="AP174" s="86" t="e">
        <f ca="true">+IF(AND(ISNUMBER(OFFSET('Sanitation Data'!$R$4,0,10*ROW('Sanitation Data'!R168))),'Data Summary'!DE174="Yes"),100-OFFSET('Sanitation Data'!$R$4,0,10*ROW('Sanitation Data'!R168)),NA())</f>
        <v>#N/A</v>
      </c>
      <c r="AQ174" s="86" t="e">
        <f ca="true">+IF(AND(ISNUMBER(OFFSET('Sanitation Data'!$R$6,0,10*ROW('Sanitation Data'!R168))),'Data Summary'!DF174="Yes"),OFFSET('Sanitation Data'!$R$6,0,10*ROW('Sanitation Data'!R168)),NA())</f>
        <v>#N/A</v>
      </c>
      <c r="AR174" s="86" t="e">
        <f ca="true">+IF(AND(ISNUMBER(OFFSET('Sanitation Data'!$R$10,0,10*ROW('Sanitation Data'!R168))),'Data Summary'!DG174="Yes"),OFFSET('Sanitation Data'!$R$10,0,10*ROW('Sanitation Data'!R168)),NA())</f>
        <v>#N/A</v>
      </c>
      <c r="AS174" s="86" t="e">
        <f ca="true">+IF(AND(ISNUMBER(OFFSET('Sanitation Data'!$R$11,0,10*ROW('Sanitation Data'!R168))),'Data Summary'!DH174="Yes"),OFFSET('Sanitation Data'!$R$11,0,10*ROW('Sanitation Data'!R168)),NA())</f>
        <v>#N/A</v>
      </c>
      <c r="AT174" s="86" t="e">
        <f ca="true">+IF(AND(ISNUMBER(OFFSET('Sanitation Data'!$R$12,0,10*ROW('Sanitation Data'!R168))),'Data Summary'!DI174="Yes"),OFFSET('Sanitation Data'!$R$12,0,10*ROW('Sanitation Data'!R168)),NA())</f>
        <v>#N/A</v>
      </c>
      <c r="AU174" s="86" t="e">
        <f ca="true">+IF(AND(ISNUMBER(OFFSET('Sanitation Data'!$S$4,0,10*ROW('Sanitation Data'!S168))),'Data Summary'!DJ174="Yes"),100-OFFSET('Sanitation Data'!$S$4,0,10*ROW('Sanitation Data'!S168)),NA())</f>
        <v>#N/A</v>
      </c>
      <c r="AV174" s="86" t="e">
        <f ca="true">+IF(AND(ISNUMBER(OFFSET('Sanitation Data'!$S$6,0,10*ROW('Sanitation Data'!S168))),'Data Summary'!DK174="Yes"),OFFSET('Sanitation Data'!$S$6,0,10*ROW('Sanitation Data'!S168)),NA())</f>
        <v>#N/A</v>
      </c>
      <c r="AW174" s="86" t="e">
        <f ca="true">+IF(AND(ISNUMBER(OFFSET('Sanitation Data'!$S$10,0,10*ROW('Sanitation Data'!S168))),'Data Summary'!DL174="Yes"),OFFSET('Sanitation Data'!$S$10,0,10*ROW('Sanitation Data'!S168)),NA())</f>
        <v>#N/A</v>
      </c>
      <c r="AX174" s="86" t="e">
        <f ca="true">+IF(AND(ISNUMBER(OFFSET('Sanitation Data'!$S$11,0,10*ROW('Sanitation Data'!S168))),'Data Summary'!DM174="Yes"),OFFSET('Sanitation Data'!$S$11,0,10*ROW('Sanitation Data'!S168)),NA())</f>
        <v>#N/A</v>
      </c>
      <c r="AY174" s="86" t="e">
        <f ca="true">+IF(AND(ISNUMBER(OFFSET('Sanitation Data'!$S$12,0,10*ROW('Sanitation Data'!S168))),'Data Summary'!DN174="Yes"),OFFSET('Sanitation Data'!$S$12,0,10*ROW('Sanitation Data'!S168)),NA())</f>
        <v>#N/A</v>
      </c>
      <c r="AZ174" s="87" t="e">
        <f ca="true">+IF(AND(ISNUMBER(OFFSET('Hygiene Data'!$N$5,0,10*ROW('Hygiene Data'!N168))),'Data Summary'!DO174="Yes"),OFFSET('Hygiene Data'!$N$5,0,10*ROW('Hygiene Data'!N168)),NA())</f>
        <v>#N/A</v>
      </c>
      <c r="BA174" s="87" t="e">
        <f ca="true">+IF(AND(ISNUMBER(OFFSET('Hygiene Data'!$N$7,0,10*ROW('Hygiene Data'!N168))),'Data Summary'!DP174="Yes"),OFFSET('Hygiene Data'!$N$7,0,10*ROW('Hygiene Data'!N168)),NA())</f>
        <v>#N/A</v>
      </c>
      <c r="BB174" s="87" t="e">
        <f ca="true">+IF(AND(ISNUMBER(OFFSET('Hygiene Data'!$N$9,0,10*ROW('Hygiene Data'!N168))),'Data Summary'!DQ174="Yes"),OFFSET('Hygiene Data'!$N$9,0,10*ROW('Hygiene Data'!N168)),NA())</f>
        <v>#N/A</v>
      </c>
      <c r="BC174" s="87" t="e">
        <f ca="true">+IF(AND(ISNUMBER(OFFSET('Hygiene Data'!$O$5,0,10*ROW('Hygiene Data'!O168))),'Data Summary'!DR174="Yes"),OFFSET('Hygiene Data'!$O$5,0,10*ROW('Hygiene Data'!O168)),NA())</f>
        <v>#N/A</v>
      </c>
      <c r="BD174" s="87" t="e">
        <f ca="true">+IF(AND(ISNUMBER(OFFSET('Hygiene Data'!$O$7,0,10*ROW('Hygiene Data'!O168))),'Data Summary'!DS174="Yes"),OFFSET('Hygiene Data'!$O$7,0,10*ROW('Hygiene Data'!O168)),NA())</f>
        <v>#N/A</v>
      </c>
      <c r="BE174" s="87" t="e">
        <f ca="true">+IF(AND(ISNUMBER(OFFSET('Hygiene Data'!$O$9,0,10*ROW('Hygiene Data'!O168))),'Data Summary'!DT174="Yes"),OFFSET('Hygiene Data'!$O$9,0,10*ROW('Hygiene Data'!O168)),NA())</f>
        <v>#N/A</v>
      </c>
      <c r="BF174" s="87" t="e">
        <f ca="true">+IF(AND(ISNUMBER(OFFSET('Hygiene Data'!$P$5,0,10*ROW('Hygiene Data'!P168))),'Data Summary'!DU174="Yes"),OFFSET('Hygiene Data'!$P$5,0,10*ROW('Hygiene Data'!P168)),NA())</f>
        <v>#N/A</v>
      </c>
      <c r="BG174" s="87" t="e">
        <f ca="true">+IF(AND(ISNUMBER(OFFSET('Hygiene Data'!$P$7,0,10*ROW('Hygiene Data'!P168))),'Data Summary'!DV174="Yes"),OFFSET('Hygiene Data'!$P$7,0,10*ROW('Hygiene Data'!P168)),NA())</f>
        <v>#N/A</v>
      </c>
      <c r="BH174" s="87" t="e">
        <f ca="true">+IF(AND(ISNUMBER(OFFSET('Hygiene Data'!$P$9,0,10*ROW('Hygiene Data'!P168))),'Data Summary'!DW174="Yes"),OFFSET('Hygiene Data'!$P$9,0,10*ROW('Hygiene Data'!P168)),NA())</f>
        <v>#N/A</v>
      </c>
      <c r="BI174" s="87" t="e">
        <f ca="true">+IF(AND(ISNUMBER(OFFSET('Hygiene Data'!$Q$5,0,10*ROW('Hygiene Data'!Q168))),'Data Summary'!DX174="Yes"),OFFSET('Hygiene Data'!$Q$5,0,10*ROW('Hygiene Data'!Q168)),NA())</f>
        <v>#N/A</v>
      </c>
      <c r="BJ174" s="87" t="e">
        <f ca="true">+IF(AND(ISNUMBER(OFFSET('Hygiene Data'!$Q$7,0,10*ROW('Hygiene Data'!Q168))),'Data Summary'!DY174="Yes"),OFFSET('Hygiene Data'!$Q$7,0,10*ROW('Hygiene Data'!Q168)),NA())</f>
        <v>#N/A</v>
      </c>
      <c r="BK174" s="87" t="e">
        <f ca="true">+IF(AND(ISNUMBER(OFFSET('Hygiene Data'!$Q$9,0,10*ROW('Hygiene Data'!Q168))),'Data Summary'!DZ174="Yes"),OFFSET('Hygiene Data'!$Q$9,0,10*ROW('Hygiene Data'!Q168)),NA())</f>
        <v>#N/A</v>
      </c>
      <c r="BL174" s="87" t="e">
        <f ca="true">+IF(AND(ISNUMBER(OFFSET('Hygiene Data'!$R$5,0,10*ROW('Hygiene Data'!R168))),'Data Summary'!EA174="Yes"),OFFSET('Hygiene Data'!$R$5,0,10*ROW('Hygiene Data'!R168)),NA())</f>
        <v>#N/A</v>
      </c>
      <c r="BM174" s="87" t="e">
        <f ca="true">+IF(AND(ISNUMBER(OFFSET('Hygiene Data'!$R$7,0,10*ROW('Hygiene Data'!R168))),'Data Summary'!EB174="Yes"),OFFSET('Hygiene Data'!$R$7,0,10*ROW('Hygiene Data'!R168)),NA())</f>
        <v>#N/A</v>
      </c>
      <c r="BN174" s="87" t="e">
        <f ca="true">+IF(AND(ISNUMBER(OFFSET('Hygiene Data'!$R$9,0,10*ROW('Hygiene Data'!R168))),'Data Summary'!EC174="Yes"),OFFSET('Hygiene Data'!$R$9,0,10*ROW('Hygiene Data'!R168)),NA())</f>
        <v>#N/A</v>
      </c>
      <c r="BO174" s="87" t="e">
        <f ca="true">+IF(AND(ISNUMBER(OFFSET('Hygiene Data'!$S$5,0,10*ROW('Hygiene Data'!S168))),'Data Summary'!ED174="Yes"),OFFSET('Hygiene Data'!$S$5,0,10*ROW('Hygiene Data'!S168)),NA())</f>
        <v>#N/A</v>
      </c>
      <c r="BP174" s="87" t="e">
        <f ca="true">+IF(AND(ISNUMBER(OFFSET('Hygiene Data'!$S$7,0,10*ROW('Hygiene Data'!S168))),'Data Summary'!EE174="Yes"),OFFSET('Hygiene Data'!$S$7,0,10*ROW('Hygiene Data'!S168)),NA())</f>
        <v>#N/A</v>
      </c>
      <c r="BQ174" s="87" t="e">
        <f ca="true">+IF(AND(ISNUMBER(OFFSET('Hygiene Data'!$S$9,0,10*ROW('Hygiene Data'!S168))),'Data Summary'!EF174="Yes"),OFFSET('Hygiene Data'!$S$9,0,10*ROW('Hygiene Data'!S168)),NA())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Data'!$N$4,0,10*ROW('Water Data'!N169))),'Data Summary'!BS175="Yes"),100-OFFSET('Water Data'!$N$4,0,10*ROW('Water Data'!N169)),NA())</f>
        <v>#N/A</v>
      </c>
      <c r="E175" s="85" t="e">
        <f ca="true">+IF(AND(ISNUMBER(OFFSET('Water Data'!$N$6,0,10*ROW('Water Data'!N169))),'Data Summary'!BT175="Yes"),OFFSET('Water Data'!$N$6,0,10*ROW('Water Data'!N169)),NA())</f>
        <v>#N/A</v>
      </c>
      <c r="F175" s="85" t="e">
        <f ca="true">+IF(AND(ISNUMBER(OFFSET('Water Data'!$N$9,0,10*ROW('Water Data'!N169))),'Data Summary'!BU175="Yes"),OFFSET('Water Data'!$N$9,0,10*ROW('Water Data'!N169)),NA())</f>
        <v>#N/A</v>
      </c>
      <c r="G175" s="85" t="e">
        <f ca="true">+IF(AND(ISNUMBER(OFFSET('Water Data'!$O$4,0,10*ROW('Water Data'!O169))),'Data Summary'!BV175="Yes"),100-OFFSET('Water Data'!$O$4,0,10*ROW('Water Data'!O169)),NA())</f>
        <v>#N/A</v>
      </c>
      <c r="H175" s="85" t="e">
        <f ca="true">+IF(AND(ISNUMBER(OFFSET('Water Data'!$O$6,0,10*ROW('Water Data'!O169))),'Data Summary'!BW175="Yes"),OFFSET('Water Data'!$O$6,0,10*ROW('Water Data'!O169)),NA())</f>
        <v>#N/A</v>
      </c>
      <c r="I175" s="85" t="e">
        <f ca="true">+IF(AND(ISNUMBER(OFFSET('Water Data'!$O$9,0,10*ROW('Water Data'!O169))),'Data Summary'!BX175="Yes"),OFFSET('Water Data'!$O$9,0,10*ROW('Water Data'!O169)),NA())</f>
        <v>#N/A</v>
      </c>
      <c r="J175" s="85" t="e">
        <f ca="true">+IF(AND(ISNUMBER(OFFSET('Water Data'!$P$4,0,10*ROW('Water Data'!P169))),'Data Summary'!BY175="Yes"),100-OFFSET('Water Data'!$P$4,0,10*ROW('Water Data'!P169)),NA())</f>
        <v>#N/A</v>
      </c>
      <c r="K175" s="85" t="e">
        <f ca="true">+IF(AND(ISNUMBER(OFFSET('Water Data'!$P$6,0,10*ROW('Water Data'!P169))),'Data Summary'!BZ175="Yes"),OFFSET('Water Data'!$P$6,0,10*ROW('Water Data'!P169)),NA())</f>
        <v>#N/A</v>
      </c>
      <c r="L175" s="85" t="e">
        <f ca="true">+IF(AND(ISNUMBER(OFFSET('Water Data'!$P$9,0,10*ROW('Water Data'!P169))),'Data Summary'!CA175="Yes"),OFFSET('Water Data'!$P$9,0,10*ROW('Water Data'!P169)),NA())</f>
        <v>#N/A</v>
      </c>
      <c r="M175" s="85" t="e">
        <f ca="true">+IF(AND(ISNUMBER(OFFSET('Water Data'!$Q$4,0,10*ROW('Water Data'!Q169))),'Data Summary'!CB175="Yes"),100-OFFSET('Water Data'!$Q$4,0,10*ROW('Water Data'!Q169)),NA())</f>
        <v>#N/A</v>
      </c>
      <c r="N175" s="85" t="e">
        <f ca="true">+IF(AND(ISNUMBER(OFFSET('Water Data'!$Q$6,0,10*ROW('Water Data'!Q169))),'Data Summary'!CC175="Yes"),OFFSET('Water Data'!$Q$6,0,10*ROW('Water Data'!Q169)),NA())</f>
        <v>#N/A</v>
      </c>
      <c r="O175" s="85" t="e">
        <f ca="true">+IF(AND(ISNUMBER(OFFSET('Water Data'!$Q$9,0,10*ROW('Water Data'!Q169))),'Data Summary'!CD175="Yes"),OFFSET('Water Data'!$Q$9,0,10*ROW('Water Data'!Q169)),NA())</f>
        <v>#N/A</v>
      </c>
      <c r="P175" s="85" t="e">
        <f ca="true">+IF(AND(ISNUMBER(OFFSET('Water Data'!$R$4,0,10*ROW('Water Data'!R169))),'Data Summary'!CE175="Yes"),100-OFFSET('Water Data'!$R$4,0,10*ROW('Water Data'!R169)),NA())</f>
        <v>#N/A</v>
      </c>
      <c r="Q175" s="85" t="e">
        <f ca="true">+IF(AND(ISNUMBER(OFFSET('Water Data'!$R$6,0,10*ROW('Water Data'!R169))),'Data Summary'!CF175="Yes"),OFFSET('Water Data'!$R$6,0,10*ROW('Water Data'!R169)),NA())</f>
        <v>#N/A</v>
      </c>
      <c r="R175" s="85" t="e">
        <f ca="true">+IF(AND(ISNUMBER(OFFSET('Water Data'!$R$9,0,10*ROW('Water Data'!R169))),'Data Summary'!CG175="Yes"),OFFSET('Water Data'!$R$9,0,10*ROW('Water Data'!R169)),NA())</f>
        <v>#N/A</v>
      </c>
      <c r="S175" s="85" t="e">
        <f ca="true">+IF(AND(ISNUMBER(OFFSET('Water Data'!$S$4,0,10*ROW('Water Data'!S169))),'Data Summary'!CH175="Yes"),100-OFFSET('Water Data'!$S$4,0,10*ROW('Water Data'!S169)),NA())</f>
        <v>#N/A</v>
      </c>
      <c r="T175" s="85" t="e">
        <f ca="true">+IF(AND(ISNUMBER(OFFSET('Water Data'!$S$6,0,10*ROW('Water Data'!S169))),'Data Summary'!CI175="Yes"),OFFSET('Water Data'!$S$6,0,10*ROW('Water Data'!S169)),NA())</f>
        <v>#N/A</v>
      </c>
      <c r="U175" s="85" t="e">
        <f ca="true">+IF(AND(ISNUMBER(OFFSET('Water Data'!$S$9,0,10*ROW('Water Data'!S169))),'Data Summary'!CJ175="Yes"),OFFSET('Water Data'!$S$9,0,10*ROW('Water Data'!S169)),NA())</f>
        <v>#N/A</v>
      </c>
      <c r="V175" s="86" t="e">
        <f ca="true">+IF(AND(ISNUMBER(OFFSET('Sanitation Data'!$N$4,0,10*ROW('Sanitation Data'!N169))),'Data Summary'!CK175="Yes"),100-OFFSET('Sanitation Data'!$N$4,0,10*ROW('Sanitation Data'!N169)),NA())</f>
        <v>#N/A</v>
      </c>
      <c r="W175" s="86" t="e">
        <f ca="true">+IF(AND(ISNUMBER(OFFSET('Sanitation Data'!$N$6,0,10*ROW('Sanitation Data'!N169))),'Data Summary'!CL175="Yes"),OFFSET('Sanitation Data'!$N$6,0,10*ROW('Sanitation Data'!N169)),NA())</f>
        <v>#N/A</v>
      </c>
      <c r="X175" s="86" t="e">
        <f ca="true">+IF(AND(ISNUMBER(OFFSET('Sanitation Data'!$N$10,0,10*ROW('Sanitation Data'!N169))),'Data Summary'!CM175="Yes"),OFFSET('Sanitation Data'!$N$10,0,10*ROW('Sanitation Data'!N169)),NA())</f>
        <v>#N/A</v>
      </c>
      <c r="Y175" s="86" t="e">
        <f ca="true">+IF(AND(ISNUMBER(OFFSET('Sanitation Data'!$N$11,0,10*ROW('Sanitation Data'!N169))),'Data Summary'!CN175="Yes"),OFFSET('Sanitation Data'!$N$11,0,10*ROW('Sanitation Data'!N169)),NA())</f>
        <v>#N/A</v>
      </c>
      <c r="Z175" s="86" t="e">
        <f ca="true">+IF(AND(ISNUMBER(OFFSET('Sanitation Data'!$N$12,0,10*ROW('Sanitation Data'!N169))),'Data Summary'!CO175="Yes"),OFFSET('Sanitation Data'!$N$12,0,10*ROW('Sanitation Data'!N169)),NA())</f>
        <v>#N/A</v>
      </c>
      <c r="AA175" s="86" t="e">
        <f ca="true">+IF(AND(ISNUMBER(OFFSET('Sanitation Data'!$O$4,0,10*ROW('Sanitation Data'!O169))),'Data Summary'!CP175="Yes"),100-OFFSET('Sanitation Data'!$O$4,0,10*ROW('Sanitation Data'!O169)),NA())</f>
        <v>#N/A</v>
      </c>
      <c r="AB175" s="86" t="e">
        <f ca="true">+IF(AND(ISNUMBER(OFFSET('Sanitation Data'!$O$6,0,10*ROW('Sanitation Data'!O169))),'Data Summary'!CQ175="Yes"),OFFSET('Sanitation Data'!$O$6,0,10*ROW('Sanitation Data'!O169)),NA())</f>
        <v>#N/A</v>
      </c>
      <c r="AC175" s="86" t="e">
        <f ca="true">+IF(AND(ISNUMBER(OFFSET('Sanitation Data'!$O$10,0,10*ROW('Sanitation Data'!O169))),'Data Summary'!CR175="Yes"),OFFSET('Sanitation Data'!$O$10,0,10*ROW('Sanitation Data'!O169)),NA())</f>
        <v>#N/A</v>
      </c>
      <c r="AD175" s="86" t="e">
        <f ca="true">+IF(AND(ISNUMBER(OFFSET('Sanitation Data'!$O$11,0,10*ROW('Sanitation Data'!O169))),'Data Summary'!CS175="Yes"),OFFSET('Sanitation Data'!$O$11,0,10*ROW('Sanitation Data'!O169)),NA())</f>
        <v>#N/A</v>
      </c>
      <c r="AE175" s="86" t="e">
        <f ca="true">+IF(AND(ISNUMBER(OFFSET('Sanitation Data'!$O$12,0,10*ROW('Sanitation Data'!O169))),'Data Summary'!CT175="Yes"),OFFSET('Sanitation Data'!$O$12,0,10*ROW('Sanitation Data'!O169)),NA())</f>
        <v>#N/A</v>
      </c>
      <c r="AF175" s="86" t="e">
        <f ca="true">+IF(AND(ISNUMBER(OFFSET('Sanitation Data'!$P$4,0,10*ROW('Sanitation Data'!P169))),'Data Summary'!CU175="Yes"),100-OFFSET('Sanitation Data'!$P$4,0,10*ROW('Sanitation Data'!P169)),NA())</f>
        <v>#N/A</v>
      </c>
      <c r="AG175" s="86" t="e">
        <f ca="true">+IF(AND(ISNUMBER(OFFSET('Sanitation Data'!$P$6,0,10*ROW('Sanitation Data'!P169))),'Data Summary'!CV175="Yes"),OFFSET('Sanitation Data'!$P$6,0,10*ROW('Sanitation Data'!P169)),NA())</f>
        <v>#N/A</v>
      </c>
      <c r="AH175" s="86" t="e">
        <f ca="true">+IF(AND(ISNUMBER(OFFSET('Sanitation Data'!$P$10,0,10*ROW('Sanitation Data'!P169))),'Data Summary'!CW175="Yes"),OFFSET('Sanitation Data'!$P$10,0,10*ROW('Sanitation Data'!P169)),NA())</f>
        <v>#N/A</v>
      </c>
      <c r="AI175" s="86" t="e">
        <f ca="true">+IF(AND(ISNUMBER(OFFSET('Sanitation Data'!$P$11,0,10*ROW('Sanitation Data'!P169))),'Data Summary'!CX175="Yes"),OFFSET('Sanitation Data'!$P$11,0,10*ROW('Sanitation Data'!P169)),NA())</f>
        <v>#N/A</v>
      </c>
      <c r="AJ175" s="86" t="e">
        <f ca="true">+IF(AND(ISNUMBER(OFFSET('Sanitation Data'!$P$12,0,10*ROW('Sanitation Data'!P169))),'Data Summary'!CY175="Yes"),OFFSET('Sanitation Data'!$P$12,0,10*ROW('Sanitation Data'!P169)),NA())</f>
        <v>#N/A</v>
      </c>
      <c r="AK175" s="86" t="e">
        <f ca="true">+IF(AND(ISNUMBER(OFFSET('Sanitation Data'!$Q$4,0,10*ROW('Sanitation Data'!Q169))),'Data Summary'!CZ175="Yes"),100-OFFSET('Sanitation Data'!$Q$4,0,10*ROW('Sanitation Data'!Q169)),NA())</f>
        <v>#N/A</v>
      </c>
      <c r="AL175" s="86" t="e">
        <f ca="true">+IF(AND(ISNUMBER(OFFSET('Sanitation Data'!$Q$6,0,10*ROW('Sanitation Data'!Q169))),'Data Summary'!DA175="Yes"),OFFSET('Sanitation Data'!$Q$6,0,10*ROW('Sanitation Data'!Q169)),NA())</f>
        <v>#N/A</v>
      </c>
      <c r="AM175" s="86" t="e">
        <f ca="true">+IF(AND(ISNUMBER(OFFSET('Sanitation Data'!$Q$10,0,10*ROW('Sanitation Data'!Q169))),'Data Summary'!DB175="Yes"),OFFSET('Sanitation Data'!$Q$10,0,10*ROW('Sanitation Data'!Q169)),NA())</f>
        <v>#N/A</v>
      </c>
      <c r="AN175" s="86" t="e">
        <f ca="true">+IF(AND(ISNUMBER(OFFSET('Sanitation Data'!$Q$11,0,10*ROW('Sanitation Data'!Q169))),'Data Summary'!DC175="Yes"),OFFSET('Sanitation Data'!$Q$11,0,10*ROW('Sanitation Data'!Q169)),NA())</f>
        <v>#N/A</v>
      </c>
      <c r="AO175" s="86" t="e">
        <f ca="true">+IF(AND(ISNUMBER(OFFSET('Sanitation Data'!$Q$12,0,10*ROW('Sanitation Data'!Q169))),'Data Summary'!DD175="Yes"),OFFSET('Sanitation Data'!$Q$12,0,10*ROW('Sanitation Data'!Q169)),NA())</f>
        <v>#N/A</v>
      </c>
      <c r="AP175" s="86" t="e">
        <f ca="true">+IF(AND(ISNUMBER(OFFSET('Sanitation Data'!$R$4,0,10*ROW('Sanitation Data'!R169))),'Data Summary'!DE175="Yes"),100-OFFSET('Sanitation Data'!$R$4,0,10*ROW('Sanitation Data'!R169)),NA())</f>
        <v>#N/A</v>
      </c>
      <c r="AQ175" s="86" t="e">
        <f ca="true">+IF(AND(ISNUMBER(OFFSET('Sanitation Data'!$R$6,0,10*ROW('Sanitation Data'!R169))),'Data Summary'!DF175="Yes"),OFFSET('Sanitation Data'!$R$6,0,10*ROW('Sanitation Data'!R169)),NA())</f>
        <v>#N/A</v>
      </c>
      <c r="AR175" s="86" t="e">
        <f ca="true">+IF(AND(ISNUMBER(OFFSET('Sanitation Data'!$R$10,0,10*ROW('Sanitation Data'!R169))),'Data Summary'!DG175="Yes"),OFFSET('Sanitation Data'!$R$10,0,10*ROW('Sanitation Data'!R169)),NA())</f>
        <v>#N/A</v>
      </c>
      <c r="AS175" s="86" t="e">
        <f ca="true">+IF(AND(ISNUMBER(OFFSET('Sanitation Data'!$R$11,0,10*ROW('Sanitation Data'!R169))),'Data Summary'!DH175="Yes"),OFFSET('Sanitation Data'!$R$11,0,10*ROW('Sanitation Data'!R169)),NA())</f>
        <v>#N/A</v>
      </c>
      <c r="AT175" s="86" t="e">
        <f ca="true">+IF(AND(ISNUMBER(OFFSET('Sanitation Data'!$R$12,0,10*ROW('Sanitation Data'!R169))),'Data Summary'!DI175="Yes"),OFFSET('Sanitation Data'!$R$12,0,10*ROW('Sanitation Data'!R169)),NA())</f>
        <v>#N/A</v>
      </c>
      <c r="AU175" s="86" t="e">
        <f ca="true">+IF(AND(ISNUMBER(OFFSET('Sanitation Data'!$S$4,0,10*ROW('Sanitation Data'!S169))),'Data Summary'!DJ175="Yes"),100-OFFSET('Sanitation Data'!$S$4,0,10*ROW('Sanitation Data'!S169)),NA())</f>
        <v>#N/A</v>
      </c>
      <c r="AV175" s="86" t="e">
        <f ca="true">+IF(AND(ISNUMBER(OFFSET('Sanitation Data'!$S$6,0,10*ROW('Sanitation Data'!S169))),'Data Summary'!DK175="Yes"),OFFSET('Sanitation Data'!$S$6,0,10*ROW('Sanitation Data'!S169)),NA())</f>
        <v>#N/A</v>
      </c>
      <c r="AW175" s="86" t="e">
        <f ca="true">+IF(AND(ISNUMBER(OFFSET('Sanitation Data'!$S$10,0,10*ROW('Sanitation Data'!S169))),'Data Summary'!DL175="Yes"),OFFSET('Sanitation Data'!$S$10,0,10*ROW('Sanitation Data'!S169)),NA())</f>
        <v>#N/A</v>
      </c>
      <c r="AX175" s="86" t="e">
        <f ca="true">+IF(AND(ISNUMBER(OFFSET('Sanitation Data'!$S$11,0,10*ROW('Sanitation Data'!S169))),'Data Summary'!DM175="Yes"),OFFSET('Sanitation Data'!$S$11,0,10*ROW('Sanitation Data'!S169)),NA())</f>
        <v>#N/A</v>
      </c>
      <c r="AY175" s="86" t="e">
        <f ca="true">+IF(AND(ISNUMBER(OFFSET('Sanitation Data'!$S$12,0,10*ROW('Sanitation Data'!S169))),'Data Summary'!DN175="Yes"),OFFSET('Sanitation Data'!$S$12,0,10*ROW('Sanitation Data'!S169)),NA())</f>
        <v>#N/A</v>
      </c>
      <c r="AZ175" s="87" t="e">
        <f ca="true">+IF(AND(ISNUMBER(OFFSET('Hygiene Data'!$N$5,0,10*ROW('Hygiene Data'!N169))),'Data Summary'!DO175="Yes"),OFFSET('Hygiene Data'!$N$5,0,10*ROW('Hygiene Data'!N169)),NA())</f>
        <v>#N/A</v>
      </c>
      <c r="BA175" s="87" t="e">
        <f ca="true">+IF(AND(ISNUMBER(OFFSET('Hygiene Data'!$N$7,0,10*ROW('Hygiene Data'!N169))),'Data Summary'!DP175="Yes"),OFFSET('Hygiene Data'!$N$7,0,10*ROW('Hygiene Data'!N169)),NA())</f>
        <v>#N/A</v>
      </c>
      <c r="BB175" s="87" t="e">
        <f ca="true">+IF(AND(ISNUMBER(OFFSET('Hygiene Data'!$N$9,0,10*ROW('Hygiene Data'!N169))),'Data Summary'!DQ175="Yes"),OFFSET('Hygiene Data'!$N$9,0,10*ROW('Hygiene Data'!N169)),NA())</f>
        <v>#N/A</v>
      </c>
      <c r="BC175" s="87" t="e">
        <f ca="true">+IF(AND(ISNUMBER(OFFSET('Hygiene Data'!$O$5,0,10*ROW('Hygiene Data'!O169))),'Data Summary'!DR175="Yes"),OFFSET('Hygiene Data'!$O$5,0,10*ROW('Hygiene Data'!O169)),NA())</f>
        <v>#N/A</v>
      </c>
      <c r="BD175" s="87" t="e">
        <f ca="true">+IF(AND(ISNUMBER(OFFSET('Hygiene Data'!$O$7,0,10*ROW('Hygiene Data'!O169))),'Data Summary'!DS175="Yes"),OFFSET('Hygiene Data'!$O$7,0,10*ROW('Hygiene Data'!O169)),NA())</f>
        <v>#N/A</v>
      </c>
      <c r="BE175" s="87" t="e">
        <f ca="true">+IF(AND(ISNUMBER(OFFSET('Hygiene Data'!$O$9,0,10*ROW('Hygiene Data'!O169))),'Data Summary'!DT175="Yes"),OFFSET('Hygiene Data'!$O$9,0,10*ROW('Hygiene Data'!O169)),NA())</f>
        <v>#N/A</v>
      </c>
      <c r="BF175" s="87" t="e">
        <f ca="true">+IF(AND(ISNUMBER(OFFSET('Hygiene Data'!$P$5,0,10*ROW('Hygiene Data'!P169))),'Data Summary'!DU175="Yes"),OFFSET('Hygiene Data'!$P$5,0,10*ROW('Hygiene Data'!P169)),NA())</f>
        <v>#N/A</v>
      </c>
      <c r="BG175" s="87" t="e">
        <f ca="true">+IF(AND(ISNUMBER(OFFSET('Hygiene Data'!$P$7,0,10*ROW('Hygiene Data'!P169))),'Data Summary'!DV175="Yes"),OFFSET('Hygiene Data'!$P$7,0,10*ROW('Hygiene Data'!P169)),NA())</f>
        <v>#N/A</v>
      </c>
      <c r="BH175" s="87" t="e">
        <f ca="true">+IF(AND(ISNUMBER(OFFSET('Hygiene Data'!$P$9,0,10*ROW('Hygiene Data'!P169))),'Data Summary'!DW175="Yes"),OFFSET('Hygiene Data'!$P$9,0,10*ROW('Hygiene Data'!P169)),NA())</f>
        <v>#N/A</v>
      </c>
      <c r="BI175" s="87" t="e">
        <f ca="true">+IF(AND(ISNUMBER(OFFSET('Hygiene Data'!$Q$5,0,10*ROW('Hygiene Data'!Q169))),'Data Summary'!DX175="Yes"),OFFSET('Hygiene Data'!$Q$5,0,10*ROW('Hygiene Data'!Q169)),NA())</f>
        <v>#N/A</v>
      </c>
      <c r="BJ175" s="87" t="e">
        <f ca="true">+IF(AND(ISNUMBER(OFFSET('Hygiene Data'!$Q$7,0,10*ROW('Hygiene Data'!Q169))),'Data Summary'!DY175="Yes"),OFFSET('Hygiene Data'!$Q$7,0,10*ROW('Hygiene Data'!Q169)),NA())</f>
        <v>#N/A</v>
      </c>
      <c r="BK175" s="87" t="e">
        <f ca="true">+IF(AND(ISNUMBER(OFFSET('Hygiene Data'!$Q$9,0,10*ROW('Hygiene Data'!Q169))),'Data Summary'!DZ175="Yes"),OFFSET('Hygiene Data'!$Q$9,0,10*ROW('Hygiene Data'!Q169)),NA())</f>
        <v>#N/A</v>
      </c>
      <c r="BL175" s="87" t="e">
        <f ca="true">+IF(AND(ISNUMBER(OFFSET('Hygiene Data'!$R$5,0,10*ROW('Hygiene Data'!R169))),'Data Summary'!EA175="Yes"),OFFSET('Hygiene Data'!$R$5,0,10*ROW('Hygiene Data'!R169)),NA())</f>
        <v>#N/A</v>
      </c>
      <c r="BM175" s="87" t="e">
        <f ca="true">+IF(AND(ISNUMBER(OFFSET('Hygiene Data'!$R$7,0,10*ROW('Hygiene Data'!R169))),'Data Summary'!EB175="Yes"),OFFSET('Hygiene Data'!$R$7,0,10*ROW('Hygiene Data'!R169)),NA())</f>
        <v>#N/A</v>
      </c>
      <c r="BN175" s="87" t="e">
        <f ca="true">+IF(AND(ISNUMBER(OFFSET('Hygiene Data'!$R$9,0,10*ROW('Hygiene Data'!R169))),'Data Summary'!EC175="Yes"),OFFSET('Hygiene Data'!$R$9,0,10*ROW('Hygiene Data'!R169)),NA())</f>
        <v>#N/A</v>
      </c>
      <c r="BO175" s="87" t="e">
        <f ca="true">+IF(AND(ISNUMBER(OFFSET('Hygiene Data'!$S$5,0,10*ROW('Hygiene Data'!S169))),'Data Summary'!ED175="Yes"),OFFSET('Hygiene Data'!$S$5,0,10*ROW('Hygiene Data'!S169)),NA())</f>
        <v>#N/A</v>
      </c>
      <c r="BP175" s="87" t="e">
        <f ca="true">+IF(AND(ISNUMBER(OFFSET('Hygiene Data'!$S$7,0,10*ROW('Hygiene Data'!S169))),'Data Summary'!EE175="Yes"),OFFSET('Hygiene Data'!$S$7,0,10*ROW('Hygiene Data'!S169)),NA())</f>
        <v>#N/A</v>
      </c>
      <c r="BQ175" s="87" t="e">
        <f ca="true">+IF(AND(ISNUMBER(OFFSET('Hygiene Data'!$S$9,0,10*ROW('Hygiene Data'!S169))),'Data Summary'!EF175="Yes"),OFFSET('Hygiene Data'!$S$9,0,10*ROW('Hygiene Data'!S169)),NA())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Data'!$N$4,0,10*ROW('Water Data'!N170))),'Data Summary'!BS176="Yes"),100-OFFSET('Water Data'!$N$4,0,10*ROW('Water Data'!N170)),NA())</f>
        <v>#N/A</v>
      </c>
      <c r="E176" s="85" t="e">
        <f ca="true">+IF(AND(ISNUMBER(OFFSET('Water Data'!$N$6,0,10*ROW('Water Data'!N170))),'Data Summary'!BT176="Yes"),OFFSET('Water Data'!$N$6,0,10*ROW('Water Data'!N170)),NA())</f>
        <v>#N/A</v>
      </c>
      <c r="F176" s="85" t="e">
        <f ca="true">+IF(AND(ISNUMBER(OFFSET('Water Data'!$N$9,0,10*ROW('Water Data'!N170))),'Data Summary'!BU176="Yes"),OFFSET('Water Data'!$N$9,0,10*ROW('Water Data'!N170)),NA())</f>
        <v>#N/A</v>
      </c>
      <c r="G176" s="85" t="e">
        <f ca="true">+IF(AND(ISNUMBER(OFFSET('Water Data'!$O$4,0,10*ROW('Water Data'!O170))),'Data Summary'!BV176="Yes"),100-OFFSET('Water Data'!$O$4,0,10*ROW('Water Data'!O170)),NA())</f>
        <v>#N/A</v>
      </c>
      <c r="H176" s="85" t="e">
        <f ca="true">+IF(AND(ISNUMBER(OFFSET('Water Data'!$O$6,0,10*ROW('Water Data'!O170))),'Data Summary'!BW176="Yes"),OFFSET('Water Data'!$O$6,0,10*ROW('Water Data'!O170)),NA())</f>
        <v>#N/A</v>
      </c>
      <c r="I176" s="85" t="e">
        <f ca="true">+IF(AND(ISNUMBER(OFFSET('Water Data'!$O$9,0,10*ROW('Water Data'!O170))),'Data Summary'!BX176="Yes"),OFFSET('Water Data'!$O$9,0,10*ROW('Water Data'!O170)),NA())</f>
        <v>#N/A</v>
      </c>
      <c r="J176" s="85" t="e">
        <f ca="true">+IF(AND(ISNUMBER(OFFSET('Water Data'!$P$4,0,10*ROW('Water Data'!P170))),'Data Summary'!BY176="Yes"),100-OFFSET('Water Data'!$P$4,0,10*ROW('Water Data'!P170)),NA())</f>
        <v>#N/A</v>
      </c>
      <c r="K176" s="85" t="e">
        <f ca="true">+IF(AND(ISNUMBER(OFFSET('Water Data'!$P$6,0,10*ROW('Water Data'!P170))),'Data Summary'!BZ176="Yes"),OFFSET('Water Data'!$P$6,0,10*ROW('Water Data'!P170)),NA())</f>
        <v>#N/A</v>
      </c>
      <c r="L176" s="85" t="e">
        <f ca="true">+IF(AND(ISNUMBER(OFFSET('Water Data'!$P$9,0,10*ROW('Water Data'!P170))),'Data Summary'!CA176="Yes"),OFFSET('Water Data'!$P$9,0,10*ROW('Water Data'!P170)),NA())</f>
        <v>#N/A</v>
      </c>
      <c r="M176" s="85" t="e">
        <f ca="true">+IF(AND(ISNUMBER(OFFSET('Water Data'!$Q$4,0,10*ROW('Water Data'!Q170))),'Data Summary'!CB176="Yes"),100-OFFSET('Water Data'!$Q$4,0,10*ROW('Water Data'!Q170)),NA())</f>
        <v>#N/A</v>
      </c>
      <c r="N176" s="85" t="e">
        <f ca="true">+IF(AND(ISNUMBER(OFFSET('Water Data'!$Q$6,0,10*ROW('Water Data'!Q170))),'Data Summary'!CC176="Yes"),OFFSET('Water Data'!$Q$6,0,10*ROW('Water Data'!Q170)),NA())</f>
        <v>#N/A</v>
      </c>
      <c r="O176" s="85" t="e">
        <f ca="true">+IF(AND(ISNUMBER(OFFSET('Water Data'!$Q$9,0,10*ROW('Water Data'!Q170))),'Data Summary'!CD176="Yes"),OFFSET('Water Data'!$Q$9,0,10*ROW('Water Data'!Q170)),NA())</f>
        <v>#N/A</v>
      </c>
      <c r="P176" s="85" t="e">
        <f ca="true">+IF(AND(ISNUMBER(OFFSET('Water Data'!$R$4,0,10*ROW('Water Data'!R170))),'Data Summary'!CE176="Yes"),100-OFFSET('Water Data'!$R$4,0,10*ROW('Water Data'!R170)),NA())</f>
        <v>#N/A</v>
      </c>
      <c r="Q176" s="85" t="e">
        <f ca="true">+IF(AND(ISNUMBER(OFFSET('Water Data'!$R$6,0,10*ROW('Water Data'!R170))),'Data Summary'!CF176="Yes"),OFFSET('Water Data'!$R$6,0,10*ROW('Water Data'!R170)),NA())</f>
        <v>#N/A</v>
      </c>
      <c r="R176" s="85" t="e">
        <f ca="true">+IF(AND(ISNUMBER(OFFSET('Water Data'!$R$9,0,10*ROW('Water Data'!R170))),'Data Summary'!CG176="Yes"),OFFSET('Water Data'!$R$9,0,10*ROW('Water Data'!R170)),NA())</f>
        <v>#N/A</v>
      </c>
      <c r="S176" s="85" t="e">
        <f ca="true">+IF(AND(ISNUMBER(OFFSET('Water Data'!$S$4,0,10*ROW('Water Data'!S170))),'Data Summary'!CH176="Yes"),100-OFFSET('Water Data'!$S$4,0,10*ROW('Water Data'!S170)),NA())</f>
        <v>#N/A</v>
      </c>
      <c r="T176" s="85" t="e">
        <f ca="true">+IF(AND(ISNUMBER(OFFSET('Water Data'!$S$6,0,10*ROW('Water Data'!S170))),'Data Summary'!CI176="Yes"),OFFSET('Water Data'!$S$6,0,10*ROW('Water Data'!S170)),NA())</f>
        <v>#N/A</v>
      </c>
      <c r="U176" s="85" t="e">
        <f ca="true">+IF(AND(ISNUMBER(OFFSET('Water Data'!$S$9,0,10*ROW('Water Data'!S170))),'Data Summary'!CJ176="Yes"),OFFSET('Water Data'!$S$9,0,10*ROW('Water Data'!S170)),NA())</f>
        <v>#N/A</v>
      </c>
      <c r="V176" s="86" t="e">
        <f ca="true">+IF(AND(ISNUMBER(OFFSET('Sanitation Data'!$N$4,0,10*ROW('Sanitation Data'!N170))),'Data Summary'!CK176="Yes"),100-OFFSET('Sanitation Data'!$N$4,0,10*ROW('Sanitation Data'!N170)),NA())</f>
        <v>#N/A</v>
      </c>
      <c r="W176" s="86" t="e">
        <f ca="true">+IF(AND(ISNUMBER(OFFSET('Sanitation Data'!$N$6,0,10*ROW('Sanitation Data'!N170))),'Data Summary'!CL176="Yes"),OFFSET('Sanitation Data'!$N$6,0,10*ROW('Sanitation Data'!N170)),NA())</f>
        <v>#N/A</v>
      </c>
      <c r="X176" s="86" t="e">
        <f ca="true">+IF(AND(ISNUMBER(OFFSET('Sanitation Data'!$N$10,0,10*ROW('Sanitation Data'!N170))),'Data Summary'!CM176="Yes"),OFFSET('Sanitation Data'!$N$10,0,10*ROW('Sanitation Data'!N170)),NA())</f>
        <v>#N/A</v>
      </c>
      <c r="Y176" s="86" t="e">
        <f ca="true">+IF(AND(ISNUMBER(OFFSET('Sanitation Data'!$N$11,0,10*ROW('Sanitation Data'!N170))),'Data Summary'!CN176="Yes"),OFFSET('Sanitation Data'!$N$11,0,10*ROW('Sanitation Data'!N170)),NA())</f>
        <v>#N/A</v>
      </c>
      <c r="Z176" s="86" t="e">
        <f ca="true">+IF(AND(ISNUMBER(OFFSET('Sanitation Data'!$N$12,0,10*ROW('Sanitation Data'!N170))),'Data Summary'!CO176="Yes"),OFFSET('Sanitation Data'!$N$12,0,10*ROW('Sanitation Data'!N170)),NA())</f>
        <v>#N/A</v>
      </c>
      <c r="AA176" s="86" t="e">
        <f ca="true">+IF(AND(ISNUMBER(OFFSET('Sanitation Data'!$O$4,0,10*ROW('Sanitation Data'!O170))),'Data Summary'!CP176="Yes"),100-OFFSET('Sanitation Data'!$O$4,0,10*ROW('Sanitation Data'!O170)),NA())</f>
        <v>#N/A</v>
      </c>
      <c r="AB176" s="86" t="e">
        <f ca="true">+IF(AND(ISNUMBER(OFFSET('Sanitation Data'!$O$6,0,10*ROW('Sanitation Data'!O170))),'Data Summary'!CQ176="Yes"),OFFSET('Sanitation Data'!$O$6,0,10*ROW('Sanitation Data'!O170)),NA())</f>
        <v>#N/A</v>
      </c>
      <c r="AC176" s="86" t="e">
        <f ca="true">+IF(AND(ISNUMBER(OFFSET('Sanitation Data'!$O$10,0,10*ROW('Sanitation Data'!O170))),'Data Summary'!CR176="Yes"),OFFSET('Sanitation Data'!$O$10,0,10*ROW('Sanitation Data'!O170)),NA())</f>
        <v>#N/A</v>
      </c>
      <c r="AD176" s="86" t="e">
        <f ca="true">+IF(AND(ISNUMBER(OFFSET('Sanitation Data'!$O$11,0,10*ROW('Sanitation Data'!O170))),'Data Summary'!CS176="Yes"),OFFSET('Sanitation Data'!$O$11,0,10*ROW('Sanitation Data'!O170)),NA())</f>
        <v>#N/A</v>
      </c>
      <c r="AE176" s="86" t="e">
        <f ca="true">+IF(AND(ISNUMBER(OFFSET('Sanitation Data'!$O$12,0,10*ROW('Sanitation Data'!O170))),'Data Summary'!CT176="Yes"),OFFSET('Sanitation Data'!$O$12,0,10*ROW('Sanitation Data'!O170)),NA())</f>
        <v>#N/A</v>
      </c>
      <c r="AF176" s="86" t="e">
        <f ca="true">+IF(AND(ISNUMBER(OFFSET('Sanitation Data'!$P$4,0,10*ROW('Sanitation Data'!P170))),'Data Summary'!CU176="Yes"),100-OFFSET('Sanitation Data'!$P$4,0,10*ROW('Sanitation Data'!P170)),NA())</f>
        <v>#N/A</v>
      </c>
      <c r="AG176" s="86" t="e">
        <f ca="true">+IF(AND(ISNUMBER(OFFSET('Sanitation Data'!$P$6,0,10*ROW('Sanitation Data'!P170))),'Data Summary'!CV176="Yes"),OFFSET('Sanitation Data'!$P$6,0,10*ROW('Sanitation Data'!P170)),NA())</f>
        <v>#N/A</v>
      </c>
      <c r="AH176" s="86" t="e">
        <f ca="true">+IF(AND(ISNUMBER(OFFSET('Sanitation Data'!$P$10,0,10*ROW('Sanitation Data'!P170))),'Data Summary'!CW176="Yes"),OFFSET('Sanitation Data'!$P$10,0,10*ROW('Sanitation Data'!P170)),NA())</f>
        <v>#N/A</v>
      </c>
      <c r="AI176" s="86" t="e">
        <f ca="true">+IF(AND(ISNUMBER(OFFSET('Sanitation Data'!$P$11,0,10*ROW('Sanitation Data'!P170))),'Data Summary'!CX176="Yes"),OFFSET('Sanitation Data'!$P$11,0,10*ROW('Sanitation Data'!P170)),NA())</f>
        <v>#N/A</v>
      </c>
      <c r="AJ176" s="86" t="e">
        <f ca="true">+IF(AND(ISNUMBER(OFFSET('Sanitation Data'!$P$12,0,10*ROW('Sanitation Data'!P170))),'Data Summary'!CY176="Yes"),OFFSET('Sanitation Data'!$P$12,0,10*ROW('Sanitation Data'!P170)),NA())</f>
        <v>#N/A</v>
      </c>
      <c r="AK176" s="86" t="e">
        <f ca="true">+IF(AND(ISNUMBER(OFFSET('Sanitation Data'!$Q$4,0,10*ROW('Sanitation Data'!Q170))),'Data Summary'!CZ176="Yes"),100-OFFSET('Sanitation Data'!$Q$4,0,10*ROW('Sanitation Data'!Q170)),NA())</f>
        <v>#N/A</v>
      </c>
      <c r="AL176" s="86" t="e">
        <f ca="true">+IF(AND(ISNUMBER(OFFSET('Sanitation Data'!$Q$6,0,10*ROW('Sanitation Data'!Q170))),'Data Summary'!DA176="Yes"),OFFSET('Sanitation Data'!$Q$6,0,10*ROW('Sanitation Data'!Q170)),NA())</f>
        <v>#N/A</v>
      </c>
      <c r="AM176" s="86" t="e">
        <f ca="true">+IF(AND(ISNUMBER(OFFSET('Sanitation Data'!$Q$10,0,10*ROW('Sanitation Data'!Q170))),'Data Summary'!DB176="Yes"),OFFSET('Sanitation Data'!$Q$10,0,10*ROW('Sanitation Data'!Q170)),NA())</f>
        <v>#N/A</v>
      </c>
      <c r="AN176" s="86" t="e">
        <f ca="true">+IF(AND(ISNUMBER(OFFSET('Sanitation Data'!$Q$11,0,10*ROW('Sanitation Data'!Q170))),'Data Summary'!DC176="Yes"),OFFSET('Sanitation Data'!$Q$11,0,10*ROW('Sanitation Data'!Q170)),NA())</f>
        <v>#N/A</v>
      </c>
      <c r="AO176" s="86" t="e">
        <f ca="true">+IF(AND(ISNUMBER(OFFSET('Sanitation Data'!$Q$12,0,10*ROW('Sanitation Data'!Q170))),'Data Summary'!DD176="Yes"),OFFSET('Sanitation Data'!$Q$12,0,10*ROW('Sanitation Data'!Q170)),NA())</f>
        <v>#N/A</v>
      </c>
      <c r="AP176" s="86" t="e">
        <f ca="true">+IF(AND(ISNUMBER(OFFSET('Sanitation Data'!$R$4,0,10*ROW('Sanitation Data'!R170))),'Data Summary'!DE176="Yes"),100-OFFSET('Sanitation Data'!$R$4,0,10*ROW('Sanitation Data'!R170)),NA())</f>
        <v>#N/A</v>
      </c>
      <c r="AQ176" s="86" t="e">
        <f ca="true">+IF(AND(ISNUMBER(OFFSET('Sanitation Data'!$R$6,0,10*ROW('Sanitation Data'!R170))),'Data Summary'!DF176="Yes"),OFFSET('Sanitation Data'!$R$6,0,10*ROW('Sanitation Data'!R170)),NA())</f>
        <v>#N/A</v>
      </c>
      <c r="AR176" s="86" t="e">
        <f ca="true">+IF(AND(ISNUMBER(OFFSET('Sanitation Data'!$R$10,0,10*ROW('Sanitation Data'!R170))),'Data Summary'!DG176="Yes"),OFFSET('Sanitation Data'!$R$10,0,10*ROW('Sanitation Data'!R170)),NA())</f>
        <v>#N/A</v>
      </c>
      <c r="AS176" s="86" t="e">
        <f ca="true">+IF(AND(ISNUMBER(OFFSET('Sanitation Data'!$R$11,0,10*ROW('Sanitation Data'!R170))),'Data Summary'!DH176="Yes"),OFFSET('Sanitation Data'!$R$11,0,10*ROW('Sanitation Data'!R170)),NA())</f>
        <v>#N/A</v>
      </c>
      <c r="AT176" s="86" t="e">
        <f ca="true">+IF(AND(ISNUMBER(OFFSET('Sanitation Data'!$R$12,0,10*ROW('Sanitation Data'!R170))),'Data Summary'!DI176="Yes"),OFFSET('Sanitation Data'!$R$12,0,10*ROW('Sanitation Data'!R170)),NA())</f>
        <v>#N/A</v>
      </c>
      <c r="AU176" s="86" t="e">
        <f ca="true">+IF(AND(ISNUMBER(OFFSET('Sanitation Data'!$S$4,0,10*ROW('Sanitation Data'!S170))),'Data Summary'!DJ176="Yes"),100-OFFSET('Sanitation Data'!$S$4,0,10*ROW('Sanitation Data'!S170)),NA())</f>
        <v>#N/A</v>
      </c>
      <c r="AV176" s="86" t="e">
        <f ca="true">+IF(AND(ISNUMBER(OFFSET('Sanitation Data'!$S$6,0,10*ROW('Sanitation Data'!S170))),'Data Summary'!DK176="Yes"),OFFSET('Sanitation Data'!$S$6,0,10*ROW('Sanitation Data'!S170)),NA())</f>
        <v>#N/A</v>
      </c>
      <c r="AW176" s="86" t="e">
        <f ca="true">+IF(AND(ISNUMBER(OFFSET('Sanitation Data'!$S$10,0,10*ROW('Sanitation Data'!S170))),'Data Summary'!DL176="Yes"),OFFSET('Sanitation Data'!$S$10,0,10*ROW('Sanitation Data'!S170)),NA())</f>
        <v>#N/A</v>
      </c>
      <c r="AX176" s="86" t="e">
        <f ca="true">+IF(AND(ISNUMBER(OFFSET('Sanitation Data'!$S$11,0,10*ROW('Sanitation Data'!S170))),'Data Summary'!DM176="Yes"),OFFSET('Sanitation Data'!$S$11,0,10*ROW('Sanitation Data'!S170)),NA())</f>
        <v>#N/A</v>
      </c>
      <c r="AY176" s="86" t="e">
        <f ca="true">+IF(AND(ISNUMBER(OFFSET('Sanitation Data'!$S$12,0,10*ROW('Sanitation Data'!S170))),'Data Summary'!DN176="Yes"),OFFSET('Sanitation Data'!$S$12,0,10*ROW('Sanitation Data'!S170)),NA())</f>
        <v>#N/A</v>
      </c>
      <c r="AZ176" s="87" t="e">
        <f ca="true">+IF(AND(ISNUMBER(OFFSET('Hygiene Data'!$N$5,0,10*ROW('Hygiene Data'!N170))),'Data Summary'!DO176="Yes"),OFFSET('Hygiene Data'!$N$5,0,10*ROW('Hygiene Data'!N170)),NA())</f>
        <v>#N/A</v>
      </c>
      <c r="BA176" s="87" t="e">
        <f ca="true">+IF(AND(ISNUMBER(OFFSET('Hygiene Data'!$N$7,0,10*ROW('Hygiene Data'!N170))),'Data Summary'!DP176="Yes"),OFFSET('Hygiene Data'!$N$7,0,10*ROW('Hygiene Data'!N170)),NA())</f>
        <v>#N/A</v>
      </c>
      <c r="BB176" s="87" t="e">
        <f ca="true">+IF(AND(ISNUMBER(OFFSET('Hygiene Data'!$N$9,0,10*ROW('Hygiene Data'!N170))),'Data Summary'!DQ176="Yes"),OFFSET('Hygiene Data'!$N$9,0,10*ROW('Hygiene Data'!N170)),NA())</f>
        <v>#N/A</v>
      </c>
      <c r="BC176" s="87" t="e">
        <f ca="true">+IF(AND(ISNUMBER(OFFSET('Hygiene Data'!$O$5,0,10*ROW('Hygiene Data'!O170))),'Data Summary'!DR176="Yes"),OFFSET('Hygiene Data'!$O$5,0,10*ROW('Hygiene Data'!O170)),NA())</f>
        <v>#N/A</v>
      </c>
      <c r="BD176" s="87" t="e">
        <f ca="true">+IF(AND(ISNUMBER(OFFSET('Hygiene Data'!$O$7,0,10*ROW('Hygiene Data'!O170))),'Data Summary'!DS176="Yes"),OFFSET('Hygiene Data'!$O$7,0,10*ROW('Hygiene Data'!O170)),NA())</f>
        <v>#N/A</v>
      </c>
      <c r="BE176" s="87" t="e">
        <f ca="true">+IF(AND(ISNUMBER(OFFSET('Hygiene Data'!$O$9,0,10*ROW('Hygiene Data'!O170))),'Data Summary'!DT176="Yes"),OFFSET('Hygiene Data'!$O$9,0,10*ROW('Hygiene Data'!O170)),NA())</f>
        <v>#N/A</v>
      </c>
      <c r="BF176" s="87" t="e">
        <f ca="true">+IF(AND(ISNUMBER(OFFSET('Hygiene Data'!$P$5,0,10*ROW('Hygiene Data'!P170))),'Data Summary'!DU176="Yes"),OFFSET('Hygiene Data'!$P$5,0,10*ROW('Hygiene Data'!P170)),NA())</f>
        <v>#N/A</v>
      </c>
      <c r="BG176" s="87" t="e">
        <f ca="true">+IF(AND(ISNUMBER(OFFSET('Hygiene Data'!$P$7,0,10*ROW('Hygiene Data'!P170))),'Data Summary'!DV176="Yes"),OFFSET('Hygiene Data'!$P$7,0,10*ROW('Hygiene Data'!P170)),NA())</f>
        <v>#N/A</v>
      </c>
      <c r="BH176" s="87" t="e">
        <f ca="true">+IF(AND(ISNUMBER(OFFSET('Hygiene Data'!$P$9,0,10*ROW('Hygiene Data'!P170))),'Data Summary'!DW176="Yes"),OFFSET('Hygiene Data'!$P$9,0,10*ROW('Hygiene Data'!P170)),NA())</f>
        <v>#N/A</v>
      </c>
      <c r="BI176" s="87" t="e">
        <f ca="true">+IF(AND(ISNUMBER(OFFSET('Hygiene Data'!$Q$5,0,10*ROW('Hygiene Data'!Q170))),'Data Summary'!DX176="Yes"),OFFSET('Hygiene Data'!$Q$5,0,10*ROW('Hygiene Data'!Q170)),NA())</f>
        <v>#N/A</v>
      </c>
      <c r="BJ176" s="87" t="e">
        <f ca="true">+IF(AND(ISNUMBER(OFFSET('Hygiene Data'!$Q$7,0,10*ROW('Hygiene Data'!Q170))),'Data Summary'!DY176="Yes"),OFFSET('Hygiene Data'!$Q$7,0,10*ROW('Hygiene Data'!Q170)),NA())</f>
        <v>#N/A</v>
      </c>
      <c r="BK176" s="87" t="e">
        <f ca="true">+IF(AND(ISNUMBER(OFFSET('Hygiene Data'!$Q$9,0,10*ROW('Hygiene Data'!Q170))),'Data Summary'!DZ176="Yes"),OFFSET('Hygiene Data'!$Q$9,0,10*ROW('Hygiene Data'!Q170)),NA())</f>
        <v>#N/A</v>
      </c>
      <c r="BL176" s="87" t="e">
        <f ca="true">+IF(AND(ISNUMBER(OFFSET('Hygiene Data'!$R$5,0,10*ROW('Hygiene Data'!R170))),'Data Summary'!EA176="Yes"),OFFSET('Hygiene Data'!$R$5,0,10*ROW('Hygiene Data'!R170)),NA())</f>
        <v>#N/A</v>
      </c>
      <c r="BM176" s="87" t="e">
        <f ca="true">+IF(AND(ISNUMBER(OFFSET('Hygiene Data'!$R$7,0,10*ROW('Hygiene Data'!R170))),'Data Summary'!EB176="Yes"),OFFSET('Hygiene Data'!$R$7,0,10*ROW('Hygiene Data'!R170)),NA())</f>
        <v>#N/A</v>
      </c>
      <c r="BN176" s="87" t="e">
        <f ca="true">+IF(AND(ISNUMBER(OFFSET('Hygiene Data'!$R$9,0,10*ROW('Hygiene Data'!R170))),'Data Summary'!EC176="Yes"),OFFSET('Hygiene Data'!$R$9,0,10*ROW('Hygiene Data'!R170)),NA())</f>
        <v>#N/A</v>
      </c>
      <c r="BO176" s="87" t="e">
        <f ca="true">+IF(AND(ISNUMBER(OFFSET('Hygiene Data'!$S$5,0,10*ROW('Hygiene Data'!S170))),'Data Summary'!ED176="Yes"),OFFSET('Hygiene Data'!$S$5,0,10*ROW('Hygiene Data'!S170)),NA())</f>
        <v>#N/A</v>
      </c>
      <c r="BP176" s="87" t="e">
        <f ca="true">+IF(AND(ISNUMBER(OFFSET('Hygiene Data'!$S$7,0,10*ROW('Hygiene Data'!S170))),'Data Summary'!EE176="Yes"),OFFSET('Hygiene Data'!$S$7,0,10*ROW('Hygiene Data'!S170)),NA())</f>
        <v>#N/A</v>
      </c>
      <c r="BQ176" s="87" t="e">
        <f ca="true">+IF(AND(ISNUMBER(OFFSET('Hygiene Data'!$S$9,0,10*ROW('Hygiene Data'!S170))),'Data Summary'!EF176="Yes"),OFFSET('Hygiene Data'!$S$9,0,10*ROW('Hygiene Data'!S170)),NA())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Data'!$N$4,0,10*ROW('Water Data'!N171))),'Data Summary'!BS177="Yes"),100-OFFSET('Water Data'!$N$4,0,10*ROW('Water Data'!N171)),NA())</f>
        <v>#N/A</v>
      </c>
      <c r="E177" s="85" t="e">
        <f ca="true">+IF(AND(ISNUMBER(OFFSET('Water Data'!$N$6,0,10*ROW('Water Data'!N171))),'Data Summary'!BT177="Yes"),OFFSET('Water Data'!$N$6,0,10*ROW('Water Data'!N171)),NA())</f>
        <v>#N/A</v>
      </c>
      <c r="F177" s="85" t="e">
        <f ca="true">+IF(AND(ISNUMBER(OFFSET('Water Data'!$N$9,0,10*ROW('Water Data'!N171))),'Data Summary'!BU177="Yes"),OFFSET('Water Data'!$N$9,0,10*ROW('Water Data'!N171)),NA())</f>
        <v>#N/A</v>
      </c>
      <c r="G177" s="85" t="e">
        <f ca="true">+IF(AND(ISNUMBER(OFFSET('Water Data'!$O$4,0,10*ROW('Water Data'!O171))),'Data Summary'!BV177="Yes"),100-OFFSET('Water Data'!$O$4,0,10*ROW('Water Data'!O171)),NA())</f>
        <v>#N/A</v>
      </c>
      <c r="H177" s="85" t="e">
        <f ca="true">+IF(AND(ISNUMBER(OFFSET('Water Data'!$O$6,0,10*ROW('Water Data'!O171))),'Data Summary'!BW177="Yes"),OFFSET('Water Data'!$O$6,0,10*ROW('Water Data'!O171)),NA())</f>
        <v>#N/A</v>
      </c>
      <c r="I177" s="85" t="e">
        <f ca="true">+IF(AND(ISNUMBER(OFFSET('Water Data'!$O$9,0,10*ROW('Water Data'!O171))),'Data Summary'!BX177="Yes"),OFFSET('Water Data'!$O$9,0,10*ROW('Water Data'!O171)),NA())</f>
        <v>#N/A</v>
      </c>
      <c r="J177" s="85" t="e">
        <f ca="true">+IF(AND(ISNUMBER(OFFSET('Water Data'!$P$4,0,10*ROW('Water Data'!P171))),'Data Summary'!BY177="Yes"),100-OFFSET('Water Data'!$P$4,0,10*ROW('Water Data'!P171)),NA())</f>
        <v>#N/A</v>
      </c>
      <c r="K177" s="85" t="e">
        <f ca="true">+IF(AND(ISNUMBER(OFFSET('Water Data'!$P$6,0,10*ROW('Water Data'!P171))),'Data Summary'!BZ177="Yes"),OFFSET('Water Data'!$P$6,0,10*ROW('Water Data'!P171)),NA())</f>
        <v>#N/A</v>
      </c>
      <c r="L177" s="85" t="e">
        <f ca="true">+IF(AND(ISNUMBER(OFFSET('Water Data'!$P$9,0,10*ROW('Water Data'!P171))),'Data Summary'!CA177="Yes"),OFFSET('Water Data'!$P$9,0,10*ROW('Water Data'!P171)),NA())</f>
        <v>#N/A</v>
      </c>
      <c r="M177" s="85" t="e">
        <f ca="true">+IF(AND(ISNUMBER(OFFSET('Water Data'!$Q$4,0,10*ROW('Water Data'!Q171))),'Data Summary'!CB177="Yes"),100-OFFSET('Water Data'!$Q$4,0,10*ROW('Water Data'!Q171)),NA())</f>
        <v>#N/A</v>
      </c>
      <c r="N177" s="85" t="e">
        <f ca="true">+IF(AND(ISNUMBER(OFFSET('Water Data'!$Q$6,0,10*ROW('Water Data'!Q171))),'Data Summary'!CC177="Yes"),OFFSET('Water Data'!$Q$6,0,10*ROW('Water Data'!Q171)),NA())</f>
        <v>#N/A</v>
      </c>
      <c r="O177" s="85" t="e">
        <f ca="true">+IF(AND(ISNUMBER(OFFSET('Water Data'!$Q$9,0,10*ROW('Water Data'!Q171))),'Data Summary'!CD177="Yes"),OFFSET('Water Data'!$Q$9,0,10*ROW('Water Data'!Q171)),NA())</f>
        <v>#N/A</v>
      </c>
      <c r="P177" s="85" t="e">
        <f ca="true">+IF(AND(ISNUMBER(OFFSET('Water Data'!$R$4,0,10*ROW('Water Data'!R171))),'Data Summary'!CE177="Yes"),100-OFFSET('Water Data'!$R$4,0,10*ROW('Water Data'!R171)),NA())</f>
        <v>#N/A</v>
      </c>
      <c r="Q177" s="85" t="e">
        <f ca="true">+IF(AND(ISNUMBER(OFFSET('Water Data'!$R$6,0,10*ROW('Water Data'!R171))),'Data Summary'!CF177="Yes"),OFFSET('Water Data'!$R$6,0,10*ROW('Water Data'!R171)),NA())</f>
        <v>#N/A</v>
      </c>
      <c r="R177" s="85" t="e">
        <f ca="true">+IF(AND(ISNUMBER(OFFSET('Water Data'!$R$9,0,10*ROW('Water Data'!R171))),'Data Summary'!CG177="Yes"),OFFSET('Water Data'!$R$9,0,10*ROW('Water Data'!R171)),NA())</f>
        <v>#N/A</v>
      </c>
      <c r="S177" s="85" t="e">
        <f ca="true">+IF(AND(ISNUMBER(OFFSET('Water Data'!$S$4,0,10*ROW('Water Data'!S171))),'Data Summary'!CH177="Yes"),100-OFFSET('Water Data'!$S$4,0,10*ROW('Water Data'!S171)),NA())</f>
        <v>#N/A</v>
      </c>
      <c r="T177" s="85" t="e">
        <f ca="true">+IF(AND(ISNUMBER(OFFSET('Water Data'!$S$6,0,10*ROW('Water Data'!S171))),'Data Summary'!CI177="Yes"),OFFSET('Water Data'!$S$6,0,10*ROW('Water Data'!S171)),NA())</f>
        <v>#N/A</v>
      </c>
      <c r="U177" s="85" t="e">
        <f ca="true">+IF(AND(ISNUMBER(OFFSET('Water Data'!$S$9,0,10*ROW('Water Data'!S171))),'Data Summary'!CJ177="Yes"),OFFSET('Water Data'!$S$9,0,10*ROW('Water Data'!S171)),NA())</f>
        <v>#N/A</v>
      </c>
      <c r="V177" s="86" t="e">
        <f ca="true">+IF(AND(ISNUMBER(OFFSET('Sanitation Data'!$N$4,0,10*ROW('Sanitation Data'!N171))),'Data Summary'!CK177="Yes"),100-OFFSET('Sanitation Data'!$N$4,0,10*ROW('Sanitation Data'!N171)),NA())</f>
        <v>#N/A</v>
      </c>
      <c r="W177" s="86" t="e">
        <f ca="true">+IF(AND(ISNUMBER(OFFSET('Sanitation Data'!$N$6,0,10*ROW('Sanitation Data'!N171))),'Data Summary'!CL177="Yes"),OFFSET('Sanitation Data'!$N$6,0,10*ROW('Sanitation Data'!N171)),NA())</f>
        <v>#N/A</v>
      </c>
      <c r="X177" s="86" t="e">
        <f ca="true">+IF(AND(ISNUMBER(OFFSET('Sanitation Data'!$N$10,0,10*ROW('Sanitation Data'!N171))),'Data Summary'!CM177="Yes"),OFFSET('Sanitation Data'!$N$10,0,10*ROW('Sanitation Data'!N171)),NA())</f>
        <v>#N/A</v>
      </c>
      <c r="Y177" s="86" t="e">
        <f ca="true">+IF(AND(ISNUMBER(OFFSET('Sanitation Data'!$N$11,0,10*ROW('Sanitation Data'!N171))),'Data Summary'!CN177="Yes"),OFFSET('Sanitation Data'!$N$11,0,10*ROW('Sanitation Data'!N171)),NA())</f>
        <v>#N/A</v>
      </c>
      <c r="Z177" s="86" t="e">
        <f ca="true">+IF(AND(ISNUMBER(OFFSET('Sanitation Data'!$N$12,0,10*ROW('Sanitation Data'!N171))),'Data Summary'!CO177="Yes"),OFFSET('Sanitation Data'!$N$12,0,10*ROW('Sanitation Data'!N171)),NA())</f>
        <v>#N/A</v>
      </c>
      <c r="AA177" s="86" t="e">
        <f ca="true">+IF(AND(ISNUMBER(OFFSET('Sanitation Data'!$O$4,0,10*ROW('Sanitation Data'!O171))),'Data Summary'!CP177="Yes"),100-OFFSET('Sanitation Data'!$O$4,0,10*ROW('Sanitation Data'!O171)),NA())</f>
        <v>#N/A</v>
      </c>
      <c r="AB177" s="86" t="e">
        <f ca="true">+IF(AND(ISNUMBER(OFFSET('Sanitation Data'!$O$6,0,10*ROW('Sanitation Data'!O171))),'Data Summary'!CQ177="Yes"),OFFSET('Sanitation Data'!$O$6,0,10*ROW('Sanitation Data'!O171)),NA())</f>
        <v>#N/A</v>
      </c>
      <c r="AC177" s="86" t="e">
        <f ca="true">+IF(AND(ISNUMBER(OFFSET('Sanitation Data'!$O$10,0,10*ROW('Sanitation Data'!O171))),'Data Summary'!CR177="Yes"),OFFSET('Sanitation Data'!$O$10,0,10*ROW('Sanitation Data'!O171)),NA())</f>
        <v>#N/A</v>
      </c>
      <c r="AD177" s="86" t="e">
        <f ca="true">+IF(AND(ISNUMBER(OFFSET('Sanitation Data'!$O$11,0,10*ROW('Sanitation Data'!O171))),'Data Summary'!CS177="Yes"),OFFSET('Sanitation Data'!$O$11,0,10*ROW('Sanitation Data'!O171)),NA())</f>
        <v>#N/A</v>
      </c>
      <c r="AE177" s="86" t="e">
        <f ca="true">+IF(AND(ISNUMBER(OFFSET('Sanitation Data'!$O$12,0,10*ROW('Sanitation Data'!O171))),'Data Summary'!CT177="Yes"),OFFSET('Sanitation Data'!$O$12,0,10*ROW('Sanitation Data'!O171)),NA())</f>
        <v>#N/A</v>
      </c>
      <c r="AF177" s="86" t="e">
        <f ca="true">+IF(AND(ISNUMBER(OFFSET('Sanitation Data'!$P$4,0,10*ROW('Sanitation Data'!P171))),'Data Summary'!CU177="Yes"),100-OFFSET('Sanitation Data'!$P$4,0,10*ROW('Sanitation Data'!P171)),NA())</f>
        <v>#N/A</v>
      </c>
      <c r="AG177" s="86" t="e">
        <f ca="true">+IF(AND(ISNUMBER(OFFSET('Sanitation Data'!$P$6,0,10*ROW('Sanitation Data'!P171))),'Data Summary'!CV177="Yes"),OFFSET('Sanitation Data'!$P$6,0,10*ROW('Sanitation Data'!P171)),NA())</f>
        <v>#N/A</v>
      </c>
      <c r="AH177" s="86" t="e">
        <f ca="true">+IF(AND(ISNUMBER(OFFSET('Sanitation Data'!$P$10,0,10*ROW('Sanitation Data'!P171))),'Data Summary'!CW177="Yes"),OFFSET('Sanitation Data'!$P$10,0,10*ROW('Sanitation Data'!P171)),NA())</f>
        <v>#N/A</v>
      </c>
      <c r="AI177" s="86" t="e">
        <f ca="true">+IF(AND(ISNUMBER(OFFSET('Sanitation Data'!$P$11,0,10*ROW('Sanitation Data'!P171))),'Data Summary'!CX177="Yes"),OFFSET('Sanitation Data'!$P$11,0,10*ROW('Sanitation Data'!P171)),NA())</f>
        <v>#N/A</v>
      </c>
      <c r="AJ177" s="86" t="e">
        <f ca="true">+IF(AND(ISNUMBER(OFFSET('Sanitation Data'!$P$12,0,10*ROW('Sanitation Data'!P171))),'Data Summary'!CY177="Yes"),OFFSET('Sanitation Data'!$P$12,0,10*ROW('Sanitation Data'!P171)),NA())</f>
        <v>#N/A</v>
      </c>
      <c r="AK177" s="86" t="e">
        <f ca="true">+IF(AND(ISNUMBER(OFFSET('Sanitation Data'!$Q$4,0,10*ROW('Sanitation Data'!Q171))),'Data Summary'!CZ177="Yes"),100-OFFSET('Sanitation Data'!$Q$4,0,10*ROW('Sanitation Data'!Q171)),NA())</f>
        <v>#N/A</v>
      </c>
      <c r="AL177" s="86" t="e">
        <f ca="true">+IF(AND(ISNUMBER(OFFSET('Sanitation Data'!$Q$6,0,10*ROW('Sanitation Data'!Q171))),'Data Summary'!DA177="Yes"),OFFSET('Sanitation Data'!$Q$6,0,10*ROW('Sanitation Data'!Q171)),NA())</f>
        <v>#N/A</v>
      </c>
      <c r="AM177" s="86" t="e">
        <f ca="true">+IF(AND(ISNUMBER(OFFSET('Sanitation Data'!$Q$10,0,10*ROW('Sanitation Data'!Q171))),'Data Summary'!DB177="Yes"),OFFSET('Sanitation Data'!$Q$10,0,10*ROW('Sanitation Data'!Q171)),NA())</f>
        <v>#N/A</v>
      </c>
      <c r="AN177" s="86" t="e">
        <f ca="true">+IF(AND(ISNUMBER(OFFSET('Sanitation Data'!$Q$11,0,10*ROW('Sanitation Data'!Q171))),'Data Summary'!DC177="Yes"),OFFSET('Sanitation Data'!$Q$11,0,10*ROW('Sanitation Data'!Q171)),NA())</f>
        <v>#N/A</v>
      </c>
      <c r="AO177" s="86" t="e">
        <f ca="true">+IF(AND(ISNUMBER(OFFSET('Sanitation Data'!$Q$12,0,10*ROW('Sanitation Data'!Q171))),'Data Summary'!DD177="Yes"),OFFSET('Sanitation Data'!$Q$12,0,10*ROW('Sanitation Data'!Q171)),NA())</f>
        <v>#N/A</v>
      </c>
      <c r="AP177" s="86" t="e">
        <f ca="true">+IF(AND(ISNUMBER(OFFSET('Sanitation Data'!$R$4,0,10*ROW('Sanitation Data'!R171))),'Data Summary'!DE177="Yes"),100-OFFSET('Sanitation Data'!$R$4,0,10*ROW('Sanitation Data'!R171)),NA())</f>
        <v>#N/A</v>
      </c>
      <c r="AQ177" s="86" t="e">
        <f ca="true">+IF(AND(ISNUMBER(OFFSET('Sanitation Data'!$R$6,0,10*ROW('Sanitation Data'!R171))),'Data Summary'!DF177="Yes"),OFFSET('Sanitation Data'!$R$6,0,10*ROW('Sanitation Data'!R171)),NA())</f>
        <v>#N/A</v>
      </c>
      <c r="AR177" s="86" t="e">
        <f ca="true">+IF(AND(ISNUMBER(OFFSET('Sanitation Data'!$R$10,0,10*ROW('Sanitation Data'!R171))),'Data Summary'!DG177="Yes"),OFFSET('Sanitation Data'!$R$10,0,10*ROW('Sanitation Data'!R171)),NA())</f>
        <v>#N/A</v>
      </c>
      <c r="AS177" s="86" t="e">
        <f ca="true">+IF(AND(ISNUMBER(OFFSET('Sanitation Data'!$R$11,0,10*ROW('Sanitation Data'!R171))),'Data Summary'!DH177="Yes"),OFFSET('Sanitation Data'!$R$11,0,10*ROW('Sanitation Data'!R171)),NA())</f>
        <v>#N/A</v>
      </c>
      <c r="AT177" s="86" t="e">
        <f ca="true">+IF(AND(ISNUMBER(OFFSET('Sanitation Data'!$R$12,0,10*ROW('Sanitation Data'!R171))),'Data Summary'!DI177="Yes"),OFFSET('Sanitation Data'!$R$12,0,10*ROW('Sanitation Data'!R171)),NA())</f>
        <v>#N/A</v>
      </c>
      <c r="AU177" s="86" t="e">
        <f ca="true">+IF(AND(ISNUMBER(OFFSET('Sanitation Data'!$S$4,0,10*ROW('Sanitation Data'!S171))),'Data Summary'!DJ177="Yes"),100-OFFSET('Sanitation Data'!$S$4,0,10*ROW('Sanitation Data'!S171)),NA())</f>
        <v>#N/A</v>
      </c>
      <c r="AV177" s="86" t="e">
        <f ca="true">+IF(AND(ISNUMBER(OFFSET('Sanitation Data'!$S$6,0,10*ROW('Sanitation Data'!S171))),'Data Summary'!DK177="Yes"),OFFSET('Sanitation Data'!$S$6,0,10*ROW('Sanitation Data'!S171)),NA())</f>
        <v>#N/A</v>
      </c>
      <c r="AW177" s="86" t="e">
        <f ca="true">+IF(AND(ISNUMBER(OFFSET('Sanitation Data'!$S$10,0,10*ROW('Sanitation Data'!S171))),'Data Summary'!DL177="Yes"),OFFSET('Sanitation Data'!$S$10,0,10*ROW('Sanitation Data'!S171)),NA())</f>
        <v>#N/A</v>
      </c>
      <c r="AX177" s="86" t="e">
        <f ca="true">+IF(AND(ISNUMBER(OFFSET('Sanitation Data'!$S$11,0,10*ROW('Sanitation Data'!S171))),'Data Summary'!DM177="Yes"),OFFSET('Sanitation Data'!$S$11,0,10*ROW('Sanitation Data'!S171)),NA())</f>
        <v>#N/A</v>
      </c>
      <c r="AY177" s="86" t="e">
        <f ca="true">+IF(AND(ISNUMBER(OFFSET('Sanitation Data'!$S$12,0,10*ROW('Sanitation Data'!S171))),'Data Summary'!DN177="Yes"),OFFSET('Sanitation Data'!$S$12,0,10*ROW('Sanitation Data'!S171)),NA())</f>
        <v>#N/A</v>
      </c>
      <c r="AZ177" s="87" t="e">
        <f ca="true">+IF(AND(ISNUMBER(OFFSET('Hygiene Data'!$N$5,0,10*ROW('Hygiene Data'!N171))),'Data Summary'!DO177="Yes"),OFFSET('Hygiene Data'!$N$5,0,10*ROW('Hygiene Data'!N171)),NA())</f>
        <v>#N/A</v>
      </c>
      <c r="BA177" s="87" t="e">
        <f ca="true">+IF(AND(ISNUMBER(OFFSET('Hygiene Data'!$N$7,0,10*ROW('Hygiene Data'!N171))),'Data Summary'!DP177="Yes"),OFFSET('Hygiene Data'!$N$7,0,10*ROW('Hygiene Data'!N171)),NA())</f>
        <v>#N/A</v>
      </c>
      <c r="BB177" s="87" t="e">
        <f ca="true">+IF(AND(ISNUMBER(OFFSET('Hygiene Data'!$N$9,0,10*ROW('Hygiene Data'!N171))),'Data Summary'!DQ177="Yes"),OFFSET('Hygiene Data'!$N$9,0,10*ROW('Hygiene Data'!N171)),NA())</f>
        <v>#N/A</v>
      </c>
      <c r="BC177" s="87" t="e">
        <f ca="true">+IF(AND(ISNUMBER(OFFSET('Hygiene Data'!$O$5,0,10*ROW('Hygiene Data'!O171))),'Data Summary'!DR177="Yes"),OFFSET('Hygiene Data'!$O$5,0,10*ROW('Hygiene Data'!O171)),NA())</f>
        <v>#N/A</v>
      </c>
      <c r="BD177" s="87" t="e">
        <f ca="true">+IF(AND(ISNUMBER(OFFSET('Hygiene Data'!$O$7,0,10*ROW('Hygiene Data'!O171))),'Data Summary'!DS177="Yes"),OFFSET('Hygiene Data'!$O$7,0,10*ROW('Hygiene Data'!O171)),NA())</f>
        <v>#N/A</v>
      </c>
      <c r="BE177" s="87" t="e">
        <f ca="true">+IF(AND(ISNUMBER(OFFSET('Hygiene Data'!$O$9,0,10*ROW('Hygiene Data'!O171))),'Data Summary'!DT177="Yes"),OFFSET('Hygiene Data'!$O$9,0,10*ROW('Hygiene Data'!O171)),NA())</f>
        <v>#N/A</v>
      </c>
      <c r="BF177" s="87" t="e">
        <f ca="true">+IF(AND(ISNUMBER(OFFSET('Hygiene Data'!$P$5,0,10*ROW('Hygiene Data'!P171))),'Data Summary'!DU177="Yes"),OFFSET('Hygiene Data'!$P$5,0,10*ROW('Hygiene Data'!P171)),NA())</f>
        <v>#N/A</v>
      </c>
      <c r="BG177" s="87" t="e">
        <f ca="true">+IF(AND(ISNUMBER(OFFSET('Hygiene Data'!$P$7,0,10*ROW('Hygiene Data'!P171))),'Data Summary'!DV177="Yes"),OFFSET('Hygiene Data'!$P$7,0,10*ROW('Hygiene Data'!P171)),NA())</f>
        <v>#N/A</v>
      </c>
      <c r="BH177" s="87" t="e">
        <f ca="true">+IF(AND(ISNUMBER(OFFSET('Hygiene Data'!$P$9,0,10*ROW('Hygiene Data'!P171))),'Data Summary'!DW177="Yes"),OFFSET('Hygiene Data'!$P$9,0,10*ROW('Hygiene Data'!P171)),NA())</f>
        <v>#N/A</v>
      </c>
      <c r="BI177" s="87" t="e">
        <f ca="true">+IF(AND(ISNUMBER(OFFSET('Hygiene Data'!$Q$5,0,10*ROW('Hygiene Data'!Q171))),'Data Summary'!DX177="Yes"),OFFSET('Hygiene Data'!$Q$5,0,10*ROW('Hygiene Data'!Q171)),NA())</f>
        <v>#N/A</v>
      </c>
      <c r="BJ177" s="87" t="e">
        <f ca="true">+IF(AND(ISNUMBER(OFFSET('Hygiene Data'!$Q$7,0,10*ROW('Hygiene Data'!Q171))),'Data Summary'!DY177="Yes"),OFFSET('Hygiene Data'!$Q$7,0,10*ROW('Hygiene Data'!Q171)),NA())</f>
        <v>#N/A</v>
      </c>
      <c r="BK177" s="87" t="e">
        <f ca="true">+IF(AND(ISNUMBER(OFFSET('Hygiene Data'!$Q$9,0,10*ROW('Hygiene Data'!Q171))),'Data Summary'!DZ177="Yes"),OFFSET('Hygiene Data'!$Q$9,0,10*ROW('Hygiene Data'!Q171)),NA())</f>
        <v>#N/A</v>
      </c>
      <c r="BL177" s="87" t="e">
        <f ca="true">+IF(AND(ISNUMBER(OFFSET('Hygiene Data'!$R$5,0,10*ROW('Hygiene Data'!R171))),'Data Summary'!EA177="Yes"),OFFSET('Hygiene Data'!$R$5,0,10*ROW('Hygiene Data'!R171)),NA())</f>
        <v>#N/A</v>
      </c>
      <c r="BM177" s="87" t="e">
        <f ca="true">+IF(AND(ISNUMBER(OFFSET('Hygiene Data'!$R$7,0,10*ROW('Hygiene Data'!R171))),'Data Summary'!EB177="Yes"),OFFSET('Hygiene Data'!$R$7,0,10*ROW('Hygiene Data'!R171)),NA())</f>
        <v>#N/A</v>
      </c>
      <c r="BN177" s="87" t="e">
        <f ca="true">+IF(AND(ISNUMBER(OFFSET('Hygiene Data'!$R$9,0,10*ROW('Hygiene Data'!R171))),'Data Summary'!EC177="Yes"),OFFSET('Hygiene Data'!$R$9,0,10*ROW('Hygiene Data'!R171)),NA())</f>
        <v>#N/A</v>
      </c>
      <c r="BO177" s="87" t="e">
        <f ca="true">+IF(AND(ISNUMBER(OFFSET('Hygiene Data'!$S$5,0,10*ROW('Hygiene Data'!S171))),'Data Summary'!ED177="Yes"),OFFSET('Hygiene Data'!$S$5,0,10*ROW('Hygiene Data'!S171)),NA())</f>
        <v>#N/A</v>
      </c>
      <c r="BP177" s="87" t="e">
        <f ca="true">+IF(AND(ISNUMBER(OFFSET('Hygiene Data'!$S$7,0,10*ROW('Hygiene Data'!S171))),'Data Summary'!EE177="Yes"),OFFSET('Hygiene Data'!$S$7,0,10*ROW('Hygiene Data'!S171)),NA())</f>
        <v>#N/A</v>
      </c>
      <c r="BQ177" s="87" t="e">
        <f ca="true">+IF(AND(ISNUMBER(OFFSET('Hygiene Data'!$S$9,0,10*ROW('Hygiene Data'!S171))),'Data Summary'!EF177="Yes"),OFFSET('Hygiene Data'!$S$9,0,10*ROW('Hygiene Data'!S171)),NA())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Data'!$N$4,0,10*ROW('Water Data'!N172))),'Data Summary'!BS178="Yes"),100-OFFSET('Water Data'!$N$4,0,10*ROW('Water Data'!N172)),NA())</f>
        <v>#N/A</v>
      </c>
      <c r="E178" s="85" t="e">
        <f ca="true">+IF(AND(ISNUMBER(OFFSET('Water Data'!$N$6,0,10*ROW('Water Data'!N172))),'Data Summary'!BT178="Yes"),OFFSET('Water Data'!$N$6,0,10*ROW('Water Data'!N172)),NA())</f>
        <v>#N/A</v>
      </c>
      <c r="F178" s="85" t="e">
        <f ca="true">+IF(AND(ISNUMBER(OFFSET('Water Data'!$N$9,0,10*ROW('Water Data'!N172))),'Data Summary'!BU178="Yes"),OFFSET('Water Data'!$N$9,0,10*ROW('Water Data'!N172)),NA())</f>
        <v>#N/A</v>
      </c>
      <c r="G178" s="85" t="e">
        <f ca="true">+IF(AND(ISNUMBER(OFFSET('Water Data'!$O$4,0,10*ROW('Water Data'!O172))),'Data Summary'!BV178="Yes"),100-OFFSET('Water Data'!$O$4,0,10*ROW('Water Data'!O172)),NA())</f>
        <v>#N/A</v>
      </c>
      <c r="H178" s="85" t="e">
        <f ca="true">+IF(AND(ISNUMBER(OFFSET('Water Data'!$O$6,0,10*ROW('Water Data'!O172))),'Data Summary'!BW178="Yes"),OFFSET('Water Data'!$O$6,0,10*ROW('Water Data'!O172)),NA())</f>
        <v>#N/A</v>
      </c>
      <c r="I178" s="85" t="e">
        <f ca="true">+IF(AND(ISNUMBER(OFFSET('Water Data'!$O$9,0,10*ROW('Water Data'!O172))),'Data Summary'!BX178="Yes"),OFFSET('Water Data'!$O$9,0,10*ROW('Water Data'!O172)),NA())</f>
        <v>#N/A</v>
      </c>
      <c r="J178" s="85" t="e">
        <f ca="true">+IF(AND(ISNUMBER(OFFSET('Water Data'!$P$4,0,10*ROW('Water Data'!P172))),'Data Summary'!BY178="Yes"),100-OFFSET('Water Data'!$P$4,0,10*ROW('Water Data'!P172)),NA())</f>
        <v>#N/A</v>
      </c>
      <c r="K178" s="85" t="e">
        <f ca="true">+IF(AND(ISNUMBER(OFFSET('Water Data'!$P$6,0,10*ROW('Water Data'!P172))),'Data Summary'!BZ178="Yes"),OFFSET('Water Data'!$P$6,0,10*ROW('Water Data'!P172)),NA())</f>
        <v>#N/A</v>
      </c>
      <c r="L178" s="85" t="e">
        <f ca="true">+IF(AND(ISNUMBER(OFFSET('Water Data'!$P$9,0,10*ROW('Water Data'!P172))),'Data Summary'!CA178="Yes"),OFFSET('Water Data'!$P$9,0,10*ROW('Water Data'!P172)),NA())</f>
        <v>#N/A</v>
      </c>
      <c r="M178" s="85" t="e">
        <f ca="true">+IF(AND(ISNUMBER(OFFSET('Water Data'!$Q$4,0,10*ROW('Water Data'!Q172))),'Data Summary'!CB178="Yes"),100-OFFSET('Water Data'!$Q$4,0,10*ROW('Water Data'!Q172)),NA())</f>
        <v>#N/A</v>
      </c>
      <c r="N178" s="85" t="e">
        <f ca="true">+IF(AND(ISNUMBER(OFFSET('Water Data'!$Q$6,0,10*ROW('Water Data'!Q172))),'Data Summary'!CC178="Yes"),OFFSET('Water Data'!$Q$6,0,10*ROW('Water Data'!Q172)),NA())</f>
        <v>#N/A</v>
      </c>
      <c r="O178" s="85" t="e">
        <f ca="true">+IF(AND(ISNUMBER(OFFSET('Water Data'!$Q$9,0,10*ROW('Water Data'!Q172))),'Data Summary'!CD178="Yes"),OFFSET('Water Data'!$Q$9,0,10*ROW('Water Data'!Q172)),NA())</f>
        <v>#N/A</v>
      </c>
      <c r="P178" s="85" t="e">
        <f ca="true">+IF(AND(ISNUMBER(OFFSET('Water Data'!$R$4,0,10*ROW('Water Data'!R172))),'Data Summary'!CE178="Yes"),100-OFFSET('Water Data'!$R$4,0,10*ROW('Water Data'!R172)),NA())</f>
        <v>#N/A</v>
      </c>
      <c r="Q178" s="85" t="e">
        <f ca="true">+IF(AND(ISNUMBER(OFFSET('Water Data'!$R$6,0,10*ROW('Water Data'!R172))),'Data Summary'!CF178="Yes"),OFFSET('Water Data'!$R$6,0,10*ROW('Water Data'!R172)),NA())</f>
        <v>#N/A</v>
      </c>
      <c r="R178" s="85" t="e">
        <f ca="true">+IF(AND(ISNUMBER(OFFSET('Water Data'!$R$9,0,10*ROW('Water Data'!R172))),'Data Summary'!CG178="Yes"),OFFSET('Water Data'!$R$9,0,10*ROW('Water Data'!R172)),NA())</f>
        <v>#N/A</v>
      </c>
      <c r="S178" s="85" t="e">
        <f ca="true">+IF(AND(ISNUMBER(OFFSET('Water Data'!$S$4,0,10*ROW('Water Data'!S172))),'Data Summary'!CH178="Yes"),100-OFFSET('Water Data'!$S$4,0,10*ROW('Water Data'!S172)),NA())</f>
        <v>#N/A</v>
      </c>
      <c r="T178" s="85" t="e">
        <f ca="true">+IF(AND(ISNUMBER(OFFSET('Water Data'!$S$6,0,10*ROW('Water Data'!S172))),'Data Summary'!CI178="Yes"),OFFSET('Water Data'!$S$6,0,10*ROW('Water Data'!S172)),NA())</f>
        <v>#N/A</v>
      </c>
      <c r="U178" s="85" t="e">
        <f ca="true">+IF(AND(ISNUMBER(OFFSET('Water Data'!$S$9,0,10*ROW('Water Data'!S172))),'Data Summary'!CJ178="Yes"),OFFSET('Water Data'!$S$9,0,10*ROW('Water Data'!S172)),NA())</f>
        <v>#N/A</v>
      </c>
      <c r="V178" s="86" t="e">
        <f ca="true">+IF(AND(ISNUMBER(OFFSET('Sanitation Data'!$N$4,0,10*ROW('Sanitation Data'!N172))),'Data Summary'!CK178="Yes"),100-OFFSET('Sanitation Data'!$N$4,0,10*ROW('Sanitation Data'!N172)),NA())</f>
        <v>#N/A</v>
      </c>
      <c r="W178" s="86" t="e">
        <f ca="true">+IF(AND(ISNUMBER(OFFSET('Sanitation Data'!$N$6,0,10*ROW('Sanitation Data'!N172))),'Data Summary'!CL178="Yes"),OFFSET('Sanitation Data'!$N$6,0,10*ROW('Sanitation Data'!N172)),NA())</f>
        <v>#N/A</v>
      </c>
      <c r="X178" s="86" t="e">
        <f ca="true">+IF(AND(ISNUMBER(OFFSET('Sanitation Data'!$N$10,0,10*ROW('Sanitation Data'!N172))),'Data Summary'!CM178="Yes"),OFFSET('Sanitation Data'!$N$10,0,10*ROW('Sanitation Data'!N172)),NA())</f>
        <v>#N/A</v>
      </c>
      <c r="Y178" s="86" t="e">
        <f ca="true">+IF(AND(ISNUMBER(OFFSET('Sanitation Data'!$N$11,0,10*ROW('Sanitation Data'!N172))),'Data Summary'!CN178="Yes"),OFFSET('Sanitation Data'!$N$11,0,10*ROW('Sanitation Data'!N172)),NA())</f>
        <v>#N/A</v>
      </c>
      <c r="Z178" s="86" t="e">
        <f ca="true">+IF(AND(ISNUMBER(OFFSET('Sanitation Data'!$N$12,0,10*ROW('Sanitation Data'!N172))),'Data Summary'!CO178="Yes"),OFFSET('Sanitation Data'!$N$12,0,10*ROW('Sanitation Data'!N172)),NA())</f>
        <v>#N/A</v>
      </c>
      <c r="AA178" s="86" t="e">
        <f ca="true">+IF(AND(ISNUMBER(OFFSET('Sanitation Data'!$O$4,0,10*ROW('Sanitation Data'!O172))),'Data Summary'!CP178="Yes"),100-OFFSET('Sanitation Data'!$O$4,0,10*ROW('Sanitation Data'!O172)),NA())</f>
        <v>#N/A</v>
      </c>
      <c r="AB178" s="86" t="e">
        <f ca="true">+IF(AND(ISNUMBER(OFFSET('Sanitation Data'!$O$6,0,10*ROW('Sanitation Data'!O172))),'Data Summary'!CQ178="Yes"),OFFSET('Sanitation Data'!$O$6,0,10*ROW('Sanitation Data'!O172)),NA())</f>
        <v>#N/A</v>
      </c>
      <c r="AC178" s="86" t="e">
        <f ca="true">+IF(AND(ISNUMBER(OFFSET('Sanitation Data'!$O$10,0,10*ROW('Sanitation Data'!O172))),'Data Summary'!CR178="Yes"),OFFSET('Sanitation Data'!$O$10,0,10*ROW('Sanitation Data'!O172)),NA())</f>
        <v>#N/A</v>
      </c>
      <c r="AD178" s="86" t="e">
        <f ca="true">+IF(AND(ISNUMBER(OFFSET('Sanitation Data'!$O$11,0,10*ROW('Sanitation Data'!O172))),'Data Summary'!CS178="Yes"),OFFSET('Sanitation Data'!$O$11,0,10*ROW('Sanitation Data'!O172)),NA())</f>
        <v>#N/A</v>
      </c>
      <c r="AE178" s="86" t="e">
        <f ca="true">+IF(AND(ISNUMBER(OFFSET('Sanitation Data'!$O$12,0,10*ROW('Sanitation Data'!O172))),'Data Summary'!CT178="Yes"),OFFSET('Sanitation Data'!$O$12,0,10*ROW('Sanitation Data'!O172)),NA())</f>
        <v>#N/A</v>
      </c>
      <c r="AF178" s="86" t="e">
        <f ca="true">+IF(AND(ISNUMBER(OFFSET('Sanitation Data'!$P$4,0,10*ROW('Sanitation Data'!P172))),'Data Summary'!CU178="Yes"),100-OFFSET('Sanitation Data'!$P$4,0,10*ROW('Sanitation Data'!P172)),NA())</f>
        <v>#N/A</v>
      </c>
      <c r="AG178" s="86" t="e">
        <f ca="true">+IF(AND(ISNUMBER(OFFSET('Sanitation Data'!$P$6,0,10*ROW('Sanitation Data'!P172))),'Data Summary'!CV178="Yes"),OFFSET('Sanitation Data'!$P$6,0,10*ROW('Sanitation Data'!P172)),NA())</f>
        <v>#N/A</v>
      </c>
      <c r="AH178" s="86" t="e">
        <f ca="true">+IF(AND(ISNUMBER(OFFSET('Sanitation Data'!$P$10,0,10*ROW('Sanitation Data'!P172))),'Data Summary'!CW178="Yes"),OFFSET('Sanitation Data'!$P$10,0,10*ROW('Sanitation Data'!P172)),NA())</f>
        <v>#N/A</v>
      </c>
      <c r="AI178" s="86" t="e">
        <f ca="true">+IF(AND(ISNUMBER(OFFSET('Sanitation Data'!$P$11,0,10*ROW('Sanitation Data'!P172))),'Data Summary'!CX178="Yes"),OFFSET('Sanitation Data'!$P$11,0,10*ROW('Sanitation Data'!P172)),NA())</f>
        <v>#N/A</v>
      </c>
      <c r="AJ178" s="86" t="e">
        <f ca="true">+IF(AND(ISNUMBER(OFFSET('Sanitation Data'!$P$12,0,10*ROW('Sanitation Data'!P172))),'Data Summary'!CY178="Yes"),OFFSET('Sanitation Data'!$P$12,0,10*ROW('Sanitation Data'!P172)),NA())</f>
        <v>#N/A</v>
      </c>
      <c r="AK178" s="86" t="e">
        <f ca="true">+IF(AND(ISNUMBER(OFFSET('Sanitation Data'!$Q$4,0,10*ROW('Sanitation Data'!Q172))),'Data Summary'!CZ178="Yes"),100-OFFSET('Sanitation Data'!$Q$4,0,10*ROW('Sanitation Data'!Q172)),NA())</f>
        <v>#N/A</v>
      </c>
      <c r="AL178" s="86" t="e">
        <f ca="true">+IF(AND(ISNUMBER(OFFSET('Sanitation Data'!$Q$6,0,10*ROW('Sanitation Data'!Q172))),'Data Summary'!DA178="Yes"),OFFSET('Sanitation Data'!$Q$6,0,10*ROW('Sanitation Data'!Q172)),NA())</f>
        <v>#N/A</v>
      </c>
      <c r="AM178" s="86" t="e">
        <f ca="true">+IF(AND(ISNUMBER(OFFSET('Sanitation Data'!$Q$10,0,10*ROW('Sanitation Data'!Q172))),'Data Summary'!DB178="Yes"),OFFSET('Sanitation Data'!$Q$10,0,10*ROW('Sanitation Data'!Q172)),NA())</f>
        <v>#N/A</v>
      </c>
      <c r="AN178" s="86" t="e">
        <f ca="true">+IF(AND(ISNUMBER(OFFSET('Sanitation Data'!$Q$11,0,10*ROW('Sanitation Data'!Q172))),'Data Summary'!DC178="Yes"),OFFSET('Sanitation Data'!$Q$11,0,10*ROW('Sanitation Data'!Q172)),NA())</f>
        <v>#N/A</v>
      </c>
      <c r="AO178" s="86" t="e">
        <f ca="true">+IF(AND(ISNUMBER(OFFSET('Sanitation Data'!$Q$12,0,10*ROW('Sanitation Data'!Q172))),'Data Summary'!DD178="Yes"),OFFSET('Sanitation Data'!$Q$12,0,10*ROW('Sanitation Data'!Q172)),NA())</f>
        <v>#N/A</v>
      </c>
      <c r="AP178" s="86" t="e">
        <f ca="true">+IF(AND(ISNUMBER(OFFSET('Sanitation Data'!$R$4,0,10*ROW('Sanitation Data'!R172))),'Data Summary'!DE178="Yes"),100-OFFSET('Sanitation Data'!$R$4,0,10*ROW('Sanitation Data'!R172)),NA())</f>
        <v>#N/A</v>
      </c>
      <c r="AQ178" s="86" t="e">
        <f ca="true">+IF(AND(ISNUMBER(OFFSET('Sanitation Data'!$R$6,0,10*ROW('Sanitation Data'!R172))),'Data Summary'!DF178="Yes"),OFFSET('Sanitation Data'!$R$6,0,10*ROW('Sanitation Data'!R172)),NA())</f>
        <v>#N/A</v>
      </c>
      <c r="AR178" s="86" t="e">
        <f ca="true">+IF(AND(ISNUMBER(OFFSET('Sanitation Data'!$R$10,0,10*ROW('Sanitation Data'!R172))),'Data Summary'!DG178="Yes"),OFFSET('Sanitation Data'!$R$10,0,10*ROW('Sanitation Data'!R172)),NA())</f>
        <v>#N/A</v>
      </c>
      <c r="AS178" s="86" t="e">
        <f ca="true">+IF(AND(ISNUMBER(OFFSET('Sanitation Data'!$R$11,0,10*ROW('Sanitation Data'!R172))),'Data Summary'!DH178="Yes"),OFFSET('Sanitation Data'!$R$11,0,10*ROW('Sanitation Data'!R172)),NA())</f>
        <v>#N/A</v>
      </c>
      <c r="AT178" s="86" t="e">
        <f ca="true">+IF(AND(ISNUMBER(OFFSET('Sanitation Data'!$R$12,0,10*ROW('Sanitation Data'!R172))),'Data Summary'!DI178="Yes"),OFFSET('Sanitation Data'!$R$12,0,10*ROW('Sanitation Data'!R172)),NA())</f>
        <v>#N/A</v>
      </c>
      <c r="AU178" s="86" t="e">
        <f ca="true">+IF(AND(ISNUMBER(OFFSET('Sanitation Data'!$S$4,0,10*ROW('Sanitation Data'!S172))),'Data Summary'!DJ178="Yes"),100-OFFSET('Sanitation Data'!$S$4,0,10*ROW('Sanitation Data'!S172)),NA())</f>
        <v>#N/A</v>
      </c>
      <c r="AV178" s="86" t="e">
        <f ca="true">+IF(AND(ISNUMBER(OFFSET('Sanitation Data'!$S$6,0,10*ROW('Sanitation Data'!S172))),'Data Summary'!DK178="Yes"),OFFSET('Sanitation Data'!$S$6,0,10*ROW('Sanitation Data'!S172)),NA())</f>
        <v>#N/A</v>
      </c>
      <c r="AW178" s="86" t="e">
        <f ca="true">+IF(AND(ISNUMBER(OFFSET('Sanitation Data'!$S$10,0,10*ROW('Sanitation Data'!S172))),'Data Summary'!DL178="Yes"),OFFSET('Sanitation Data'!$S$10,0,10*ROW('Sanitation Data'!S172)),NA())</f>
        <v>#N/A</v>
      </c>
      <c r="AX178" s="86" t="e">
        <f ca="true">+IF(AND(ISNUMBER(OFFSET('Sanitation Data'!$S$11,0,10*ROW('Sanitation Data'!S172))),'Data Summary'!DM178="Yes"),OFFSET('Sanitation Data'!$S$11,0,10*ROW('Sanitation Data'!S172)),NA())</f>
        <v>#N/A</v>
      </c>
      <c r="AY178" s="86" t="e">
        <f ca="true">+IF(AND(ISNUMBER(OFFSET('Sanitation Data'!$S$12,0,10*ROW('Sanitation Data'!S172))),'Data Summary'!DN178="Yes"),OFFSET('Sanitation Data'!$S$12,0,10*ROW('Sanitation Data'!S172)),NA())</f>
        <v>#N/A</v>
      </c>
      <c r="AZ178" s="87" t="e">
        <f ca="true">+IF(AND(ISNUMBER(OFFSET('Hygiene Data'!$N$5,0,10*ROW('Hygiene Data'!N172))),'Data Summary'!DO178="Yes"),OFFSET('Hygiene Data'!$N$5,0,10*ROW('Hygiene Data'!N172)),NA())</f>
        <v>#N/A</v>
      </c>
      <c r="BA178" s="87" t="e">
        <f ca="true">+IF(AND(ISNUMBER(OFFSET('Hygiene Data'!$N$7,0,10*ROW('Hygiene Data'!N172))),'Data Summary'!DP178="Yes"),OFFSET('Hygiene Data'!$N$7,0,10*ROW('Hygiene Data'!N172)),NA())</f>
        <v>#N/A</v>
      </c>
      <c r="BB178" s="87" t="e">
        <f ca="true">+IF(AND(ISNUMBER(OFFSET('Hygiene Data'!$N$9,0,10*ROW('Hygiene Data'!N172))),'Data Summary'!DQ178="Yes"),OFFSET('Hygiene Data'!$N$9,0,10*ROW('Hygiene Data'!N172)),NA())</f>
        <v>#N/A</v>
      </c>
      <c r="BC178" s="87" t="e">
        <f ca="true">+IF(AND(ISNUMBER(OFFSET('Hygiene Data'!$O$5,0,10*ROW('Hygiene Data'!O172))),'Data Summary'!DR178="Yes"),OFFSET('Hygiene Data'!$O$5,0,10*ROW('Hygiene Data'!O172)),NA())</f>
        <v>#N/A</v>
      </c>
      <c r="BD178" s="87" t="e">
        <f ca="true">+IF(AND(ISNUMBER(OFFSET('Hygiene Data'!$O$7,0,10*ROW('Hygiene Data'!O172))),'Data Summary'!DS178="Yes"),OFFSET('Hygiene Data'!$O$7,0,10*ROW('Hygiene Data'!O172)),NA())</f>
        <v>#N/A</v>
      </c>
      <c r="BE178" s="87" t="e">
        <f ca="true">+IF(AND(ISNUMBER(OFFSET('Hygiene Data'!$O$9,0,10*ROW('Hygiene Data'!O172))),'Data Summary'!DT178="Yes"),OFFSET('Hygiene Data'!$O$9,0,10*ROW('Hygiene Data'!O172)),NA())</f>
        <v>#N/A</v>
      </c>
      <c r="BF178" s="87" t="e">
        <f ca="true">+IF(AND(ISNUMBER(OFFSET('Hygiene Data'!$P$5,0,10*ROW('Hygiene Data'!P172))),'Data Summary'!DU178="Yes"),OFFSET('Hygiene Data'!$P$5,0,10*ROW('Hygiene Data'!P172)),NA())</f>
        <v>#N/A</v>
      </c>
      <c r="BG178" s="87" t="e">
        <f ca="true">+IF(AND(ISNUMBER(OFFSET('Hygiene Data'!$P$7,0,10*ROW('Hygiene Data'!P172))),'Data Summary'!DV178="Yes"),OFFSET('Hygiene Data'!$P$7,0,10*ROW('Hygiene Data'!P172)),NA())</f>
        <v>#N/A</v>
      </c>
      <c r="BH178" s="87" t="e">
        <f ca="true">+IF(AND(ISNUMBER(OFFSET('Hygiene Data'!$P$9,0,10*ROW('Hygiene Data'!P172))),'Data Summary'!DW178="Yes"),OFFSET('Hygiene Data'!$P$9,0,10*ROW('Hygiene Data'!P172)),NA())</f>
        <v>#N/A</v>
      </c>
      <c r="BI178" s="87" t="e">
        <f ca="true">+IF(AND(ISNUMBER(OFFSET('Hygiene Data'!$Q$5,0,10*ROW('Hygiene Data'!Q172))),'Data Summary'!DX178="Yes"),OFFSET('Hygiene Data'!$Q$5,0,10*ROW('Hygiene Data'!Q172)),NA())</f>
        <v>#N/A</v>
      </c>
      <c r="BJ178" s="87" t="e">
        <f ca="true">+IF(AND(ISNUMBER(OFFSET('Hygiene Data'!$Q$7,0,10*ROW('Hygiene Data'!Q172))),'Data Summary'!DY178="Yes"),OFFSET('Hygiene Data'!$Q$7,0,10*ROW('Hygiene Data'!Q172)),NA())</f>
        <v>#N/A</v>
      </c>
      <c r="BK178" s="87" t="e">
        <f ca="true">+IF(AND(ISNUMBER(OFFSET('Hygiene Data'!$Q$9,0,10*ROW('Hygiene Data'!Q172))),'Data Summary'!DZ178="Yes"),OFFSET('Hygiene Data'!$Q$9,0,10*ROW('Hygiene Data'!Q172)),NA())</f>
        <v>#N/A</v>
      </c>
      <c r="BL178" s="87" t="e">
        <f ca="true">+IF(AND(ISNUMBER(OFFSET('Hygiene Data'!$R$5,0,10*ROW('Hygiene Data'!R172))),'Data Summary'!EA178="Yes"),OFFSET('Hygiene Data'!$R$5,0,10*ROW('Hygiene Data'!R172)),NA())</f>
        <v>#N/A</v>
      </c>
      <c r="BM178" s="87" t="e">
        <f ca="true">+IF(AND(ISNUMBER(OFFSET('Hygiene Data'!$R$7,0,10*ROW('Hygiene Data'!R172))),'Data Summary'!EB178="Yes"),OFFSET('Hygiene Data'!$R$7,0,10*ROW('Hygiene Data'!R172)),NA())</f>
        <v>#N/A</v>
      </c>
      <c r="BN178" s="87" t="e">
        <f ca="true">+IF(AND(ISNUMBER(OFFSET('Hygiene Data'!$R$9,0,10*ROW('Hygiene Data'!R172))),'Data Summary'!EC178="Yes"),OFFSET('Hygiene Data'!$R$9,0,10*ROW('Hygiene Data'!R172)),NA())</f>
        <v>#N/A</v>
      </c>
      <c r="BO178" s="87" t="e">
        <f ca="true">+IF(AND(ISNUMBER(OFFSET('Hygiene Data'!$S$5,0,10*ROW('Hygiene Data'!S172))),'Data Summary'!ED178="Yes"),OFFSET('Hygiene Data'!$S$5,0,10*ROW('Hygiene Data'!S172)),NA())</f>
        <v>#N/A</v>
      </c>
      <c r="BP178" s="87" t="e">
        <f ca="true">+IF(AND(ISNUMBER(OFFSET('Hygiene Data'!$S$7,0,10*ROW('Hygiene Data'!S172))),'Data Summary'!EE178="Yes"),OFFSET('Hygiene Data'!$S$7,0,10*ROW('Hygiene Data'!S172)),NA())</f>
        <v>#N/A</v>
      </c>
      <c r="BQ178" s="87" t="e">
        <f ca="true">+IF(AND(ISNUMBER(OFFSET('Hygiene Data'!$S$9,0,10*ROW('Hygiene Data'!S172))),'Data Summary'!EF178="Yes"),OFFSET('Hygiene Data'!$S$9,0,10*ROW('Hygiene Data'!S172)),NA())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Data'!$N$4,0,10*ROW('Water Data'!N173))),'Data Summary'!BS179="Yes"),100-OFFSET('Water Data'!$N$4,0,10*ROW('Water Data'!N173)),NA())</f>
        <v>#N/A</v>
      </c>
      <c r="E179" s="85" t="e">
        <f ca="true">+IF(AND(ISNUMBER(OFFSET('Water Data'!$N$6,0,10*ROW('Water Data'!N173))),'Data Summary'!BT179="Yes"),OFFSET('Water Data'!$N$6,0,10*ROW('Water Data'!N173)),NA())</f>
        <v>#N/A</v>
      </c>
      <c r="F179" s="85" t="e">
        <f ca="true">+IF(AND(ISNUMBER(OFFSET('Water Data'!$N$9,0,10*ROW('Water Data'!N173))),'Data Summary'!BU179="Yes"),OFFSET('Water Data'!$N$9,0,10*ROW('Water Data'!N173)),NA())</f>
        <v>#N/A</v>
      </c>
      <c r="G179" s="85" t="e">
        <f ca="true">+IF(AND(ISNUMBER(OFFSET('Water Data'!$O$4,0,10*ROW('Water Data'!O173))),'Data Summary'!BV179="Yes"),100-OFFSET('Water Data'!$O$4,0,10*ROW('Water Data'!O173)),NA())</f>
        <v>#N/A</v>
      </c>
      <c r="H179" s="85" t="e">
        <f ca="true">+IF(AND(ISNUMBER(OFFSET('Water Data'!$O$6,0,10*ROW('Water Data'!O173))),'Data Summary'!BW179="Yes"),OFFSET('Water Data'!$O$6,0,10*ROW('Water Data'!O173)),NA())</f>
        <v>#N/A</v>
      </c>
      <c r="I179" s="85" t="e">
        <f ca="true">+IF(AND(ISNUMBER(OFFSET('Water Data'!$O$9,0,10*ROW('Water Data'!O173))),'Data Summary'!BX179="Yes"),OFFSET('Water Data'!$O$9,0,10*ROW('Water Data'!O173)),NA())</f>
        <v>#N/A</v>
      </c>
      <c r="J179" s="85" t="e">
        <f ca="true">+IF(AND(ISNUMBER(OFFSET('Water Data'!$P$4,0,10*ROW('Water Data'!P173))),'Data Summary'!BY179="Yes"),100-OFFSET('Water Data'!$P$4,0,10*ROW('Water Data'!P173)),NA())</f>
        <v>#N/A</v>
      </c>
      <c r="K179" s="85" t="e">
        <f ca="true">+IF(AND(ISNUMBER(OFFSET('Water Data'!$P$6,0,10*ROW('Water Data'!P173))),'Data Summary'!BZ179="Yes"),OFFSET('Water Data'!$P$6,0,10*ROW('Water Data'!P173)),NA())</f>
        <v>#N/A</v>
      </c>
      <c r="L179" s="85" t="e">
        <f ca="true">+IF(AND(ISNUMBER(OFFSET('Water Data'!$P$9,0,10*ROW('Water Data'!P173))),'Data Summary'!CA179="Yes"),OFFSET('Water Data'!$P$9,0,10*ROW('Water Data'!P173)),NA())</f>
        <v>#N/A</v>
      </c>
      <c r="M179" s="85" t="e">
        <f ca="true">+IF(AND(ISNUMBER(OFFSET('Water Data'!$Q$4,0,10*ROW('Water Data'!Q173))),'Data Summary'!CB179="Yes"),100-OFFSET('Water Data'!$Q$4,0,10*ROW('Water Data'!Q173)),NA())</f>
        <v>#N/A</v>
      </c>
      <c r="N179" s="85" t="e">
        <f ca="true">+IF(AND(ISNUMBER(OFFSET('Water Data'!$Q$6,0,10*ROW('Water Data'!Q173))),'Data Summary'!CC179="Yes"),OFFSET('Water Data'!$Q$6,0,10*ROW('Water Data'!Q173)),NA())</f>
        <v>#N/A</v>
      </c>
      <c r="O179" s="85" t="e">
        <f ca="true">+IF(AND(ISNUMBER(OFFSET('Water Data'!$Q$9,0,10*ROW('Water Data'!Q173))),'Data Summary'!CD179="Yes"),OFFSET('Water Data'!$Q$9,0,10*ROW('Water Data'!Q173)),NA())</f>
        <v>#N/A</v>
      </c>
      <c r="P179" s="85" t="e">
        <f ca="true">+IF(AND(ISNUMBER(OFFSET('Water Data'!$R$4,0,10*ROW('Water Data'!R173))),'Data Summary'!CE179="Yes"),100-OFFSET('Water Data'!$R$4,0,10*ROW('Water Data'!R173)),NA())</f>
        <v>#N/A</v>
      </c>
      <c r="Q179" s="85" t="e">
        <f ca="true">+IF(AND(ISNUMBER(OFFSET('Water Data'!$R$6,0,10*ROW('Water Data'!R173))),'Data Summary'!CF179="Yes"),OFFSET('Water Data'!$R$6,0,10*ROW('Water Data'!R173)),NA())</f>
        <v>#N/A</v>
      </c>
      <c r="R179" s="85" t="e">
        <f ca="true">+IF(AND(ISNUMBER(OFFSET('Water Data'!$R$9,0,10*ROW('Water Data'!R173))),'Data Summary'!CG179="Yes"),OFFSET('Water Data'!$R$9,0,10*ROW('Water Data'!R173)),NA())</f>
        <v>#N/A</v>
      </c>
      <c r="S179" s="85" t="e">
        <f ca="true">+IF(AND(ISNUMBER(OFFSET('Water Data'!$S$4,0,10*ROW('Water Data'!S173))),'Data Summary'!CH179="Yes"),100-OFFSET('Water Data'!$S$4,0,10*ROW('Water Data'!S173)),NA())</f>
        <v>#N/A</v>
      </c>
      <c r="T179" s="85" t="e">
        <f ca="true">+IF(AND(ISNUMBER(OFFSET('Water Data'!$S$6,0,10*ROW('Water Data'!S173))),'Data Summary'!CI179="Yes"),OFFSET('Water Data'!$S$6,0,10*ROW('Water Data'!S173)),NA())</f>
        <v>#N/A</v>
      </c>
      <c r="U179" s="85" t="e">
        <f ca="true">+IF(AND(ISNUMBER(OFFSET('Water Data'!$S$9,0,10*ROW('Water Data'!S173))),'Data Summary'!CJ179="Yes"),OFFSET('Water Data'!$S$9,0,10*ROW('Water Data'!S173)),NA())</f>
        <v>#N/A</v>
      </c>
      <c r="V179" s="86" t="e">
        <f ca="true">+IF(AND(ISNUMBER(OFFSET('Sanitation Data'!$N$4,0,10*ROW('Sanitation Data'!N173))),'Data Summary'!CK179="Yes"),100-OFFSET('Sanitation Data'!$N$4,0,10*ROW('Sanitation Data'!N173)),NA())</f>
        <v>#N/A</v>
      </c>
      <c r="W179" s="86" t="e">
        <f ca="true">+IF(AND(ISNUMBER(OFFSET('Sanitation Data'!$N$6,0,10*ROW('Sanitation Data'!N173))),'Data Summary'!CL179="Yes"),OFFSET('Sanitation Data'!$N$6,0,10*ROW('Sanitation Data'!N173)),NA())</f>
        <v>#N/A</v>
      </c>
      <c r="X179" s="86" t="e">
        <f ca="true">+IF(AND(ISNUMBER(OFFSET('Sanitation Data'!$N$10,0,10*ROW('Sanitation Data'!N173))),'Data Summary'!CM179="Yes"),OFFSET('Sanitation Data'!$N$10,0,10*ROW('Sanitation Data'!N173)),NA())</f>
        <v>#N/A</v>
      </c>
      <c r="Y179" s="86" t="e">
        <f ca="true">+IF(AND(ISNUMBER(OFFSET('Sanitation Data'!$N$11,0,10*ROW('Sanitation Data'!N173))),'Data Summary'!CN179="Yes"),OFFSET('Sanitation Data'!$N$11,0,10*ROW('Sanitation Data'!N173)),NA())</f>
        <v>#N/A</v>
      </c>
      <c r="Z179" s="86" t="e">
        <f ca="true">+IF(AND(ISNUMBER(OFFSET('Sanitation Data'!$N$12,0,10*ROW('Sanitation Data'!N173))),'Data Summary'!CO179="Yes"),OFFSET('Sanitation Data'!$N$12,0,10*ROW('Sanitation Data'!N173)),NA())</f>
        <v>#N/A</v>
      </c>
      <c r="AA179" s="86" t="e">
        <f ca="true">+IF(AND(ISNUMBER(OFFSET('Sanitation Data'!$O$4,0,10*ROW('Sanitation Data'!O173))),'Data Summary'!CP179="Yes"),100-OFFSET('Sanitation Data'!$O$4,0,10*ROW('Sanitation Data'!O173)),NA())</f>
        <v>#N/A</v>
      </c>
      <c r="AB179" s="86" t="e">
        <f ca="true">+IF(AND(ISNUMBER(OFFSET('Sanitation Data'!$O$6,0,10*ROW('Sanitation Data'!O173))),'Data Summary'!CQ179="Yes"),OFFSET('Sanitation Data'!$O$6,0,10*ROW('Sanitation Data'!O173)),NA())</f>
        <v>#N/A</v>
      </c>
      <c r="AC179" s="86" t="e">
        <f ca="true">+IF(AND(ISNUMBER(OFFSET('Sanitation Data'!$O$10,0,10*ROW('Sanitation Data'!O173))),'Data Summary'!CR179="Yes"),OFFSET('Sanitation Data'!$O$10,0,10*ROW('Sanitation Data'!O173)),NA())</f>
        <v>#N/A</v>
      </c>
      <c r="AD179" s="86" t="e">
        <f ca="true">+IF(AND(ISNUMBER(OFFSET('Sanitation Data'!$O$11,0,10*ROW('Sanitation Data'!O173))),'Data Summary'!CS179="Yes"),OFFSET('Sanitation Data'!$O$11,0,10*ROW('Sanitation Data'!O173)),NA())</f>
        <v>#N/A</v>
      </c>
      <c r="AE179" s="86" t="e">
        <f ca="true">+IF(AND(ISNUMBER(OFFSET('Sanitation Data'!$O$12,0,10*ROW('Sanitation Data'!O173))),'Data Summary'!CT179="Yes"),OFFSET('Sanitation Data'!$O$12,0,10*ROW('Sanitation Data'!O173)),NA())</f>
        <v>#N/A</v>
      </c>
      <c r="AF179" s="86" t="e">
        <f ca="true">+IF(AND(ISNUMBER(OFFSET('Sanitation Data'!$P$4,0,10*ROW('Sanitation Data'!P173))),'Data Summary'!CU179="Yes"),100-OFFSET('Sanitation Data'!$P$4,0,10*ROW('Sanitation Data'!P173)),NA())</f>
        <v>#N/A</v>
      </c>
      <c r="AG179" s="86" t="e">
        <f ca="true">+IF(AND(ISNUMBER(OFFSET('Sanitation Data'!$P$6,0,10*ROW('Sanitation Data'!P173))),'Data Summary'!CV179="Yes"),OFFSET('Sanitation Data'!$P$6,0,10*ROW('Sanitation Data'!P173)),NA())</f>
        <v>#N/A</v>
      </c>
      <c r="AH179" s="86" t="e">
        <f ca="true">+IF(AND(ISNUMBER(OFFSET('Sanitation Data'!$P$10,0,10*ROW('Sanitation Data'!P173))),'Data Summary'!CW179="Yes"),OFFSET('Sanitation Data'!$P$10,0,10*ROW('Sanitation Data'!P173)),NA())</f>
        <v>#N/A</v>
      </c>
      <c r="AI179" s="86" t="e">
        <f ca="true">+IF(AND(ISNUMBER(OFFSET('Sanitation Data'!$P$11,0,10*ROW('Sanitation Data'!P173))),'Data Summary'!CX179="Yes"),OFFSET('Sanitation Data'!$P$11,0,10*ROW('Sanitation Data'!P173)),NA())</f>
        <v>#N/A</v>
      </c>
      <c r="AJ179" s="86" t="e">
        <f ca="true">+IF(AND(ISNUMBER(OFFSET('Sanitation Data'!$P$12,0,10*ROW('Sanitation Data'!P173))),'Data Summary'!CY179="Yes"),OFFSET('Sanitation Data'!$P$12,0,10*ROW('Sanitation Data'!P173)),NA())</f>
        <v>#N/A</v>
      </c>
      <c r="AK179" s="86" t="e">
        <f ca="true">+IF(AND(ISNUMBER(OFFSET('Sanitation Data'!$Q$4,0,10*ROW('Sanitation Data'!Q173))),'Data Summary'!CZ179="Yes"),100-OFFSET('Sanitation Data'!$Q$4,0,10*ROW('Sanitation Data'!Q173)),NA())</f>
        <v>#N/A</v>
      </c>
      <c r="AL179" s="86" t="e">
        <f ca="true">+IF(AND(ISNUMBER(OFFSET('Sanitation Data'!$Q$6,0,10*ROW('Sanitation Data'!Q173))),'Data Summary'!DA179="Yes"),OFFSET('Sanitation Data'!$Q$6,0,10*ROW('Sanitation Data'!Q173)),NA())</f>
        <v>#N/A</v>
      </c>
      <c r="AM179" s="86" t="e">
        <f ca="true">+IF(AND(ISNUMBER(OFFSET('Sanitation Data'!$Q$10,0,10*ROW('Sanitation Data'!Q173))),'Data Summary'!DB179="Yes"),OFFSET('Sanitation Data'!$Q$10,0,10*ROW('Sanitation Data'!Q173)),NA())</f>
        <v>#N/A</v>
      </c>
      <c r="AN179" s="86" t="e">
        <f ca="true">+IF(AND(ISNUMBER(OFFSET('Sanitation Data'!$Q$11,0,10*ROW('Sanitation Data'!Q173))),'Data Summary'!DC179="Yes"),OFFSET('Sanitation Data'!$Q$11,0,10*ROW('Sanitation Data'!Q173)),NA())</f>
        <v>#N/A</v>
      </c>
      <c r="AO179" s="86" t="e">
        <f ca="true">+IF(AND(ISNUMBER(OFFSET('Sanitation Data'!$Q$12,0,10*ROW('Sanitation Data'!Q173))),'Data Summary'!DD179="Yes"),OFFSET('Sanitation Data'!$Q$12,0,10*ROW('Sanitation Data'!Q173)),NA())</f>
        <v>#N/A</v>
      </c>
      <c r="AP179" s="86" t="e">
        <f ca="true">+IF(AND(ISNUMBER(OFFSET('Sanitation Data'!$R$4,0,10*ROW('Sanitation Data'!R173))),'Data Summary'!DE179="Yes"),100-OFFSET('Sanitation Data'!$R$4,0,10*ROW('Sanitation Data'!R173)),NA())</f>
        <v>#N/A</v>
      </c>
      <c r="AQ179" s="86" t="e">
        <f ca="true">+IF(AND(ISNUMBER(OFFSET('Sanitation Data'!$R$6,0,10*ROW('Sanitation Data'!R173))),'Data Summary'!DF179="Yes"),OFFSET('Sanitation Data'!$R$6,0,10*ROW('Sanitation Data'!R173)),NA())</f>
        <v>#N/A</v>
      </c>
      <c r="AR179" s="86" t="e">
        <f ca="true">+IF(AND(ISNUMBER(OFFSET('Sanitation Data'!$R$10,0,10*ROW('Sanitation Data'!R173))),'Data Summary'!DG179="Yes"),OFFSET('Sanitation Data'!$R$10,0,10*ROW('Sanitation Data'!R173)),NA())</f>
        <v>#N/A</v>
      </c>
      <c r="AS179" s="86" t="e">
        <f ca="true">+IF(AND(ISNUMBER(OFFSET('Sanitation Data'!$R$11,0,10*ROW('Sanitation Data'!R173))),'Data Summary'!DH179="Yes"),OFFSET('Sanitation Data'!$R$11,0,10*ROW('Sanitation Data'!R173)),NA())</f>
        <v>#N/A</v>
      </c>
      <c r="AT179" s="86" t="e">
        <f ca="true">+IF(AND(ISNUMBER(OFFSET('Sanitation Data'!$R$12,0,10*ROW('Sanitation Data'!R173))),'Data Summary'!DI179="Yes"),OFFSET('Sanitation Data'!$R$12,0,10*ROW('Sanitation Data'!R173)),NA())</f>
        <v>#N/A</v>
      </c>
      <c r="AU179" s="86" t="e">
        <f ca="true">+IF(AND(ISNUMBER(OFFSET('Sanitation Data'!$S$4,0,10*ROW('Sanitation Data'!S173))),'Data Summary'!DJ179="Yes"),100-OFFSET('Sanitation Data'!$S$4,0,10*ROW('Sanitation Data'!S173)),NA())</f>
        <v>#N/A</v>
      </c>
      <c r="AV179" s="86" t="e">
        <f ca="true">+IF(AND(ISNUMBER(OFFSET('Sanitation Data'!$S$6,0,10*ROW('Sanitation Data'!S173))),'Data Summary'!DK179="Yes"),OFFSET('Sanitation Data'!$S$6,0,10*ROW('Sanitation Data'!S173)),NA())</f>
        <v>#N/A</v>
      </c>
      <c r="AW179" s="86" t="e">
        <f ca="true">+IF(AND(ISNUMBER(OFFSET('Sanitation Data'!$S$10,0,10*ROW('Sanitation Data'!S173))),'Data Summary'!DL179="Yes"),OFFSET('Sanitation Data'!$S$10,0,10*ROW('Sanitation Data'!S173)),NA())</f>
        <v>#N/A</v>
      </c>
      <c r="AX179" s="86" t="e">
        <f ca="true">+IF(AND(ISNUMBER(OFFSET('Sanitation Data'!$S$11,0,10*ROW('Sanitation Data'!S173))),'Data Summary'!DM179="Yes"),OFFSET('Sanitation Data'!$S$11,0,10*ROW('Sanitation Data'!S173)),NA())</f>
        <v>#N/A</v>
      </c>
      <c r="AY179" s="86" t="e">
        <f ca="true">+IF(AND(ISNUMBER(OFFSET('Sanitation Data'!$S$12,0,10*ROW('Sanitation Data'!S173))),'Data Summary'!DN179="Yes"),OFFSET('Sanitation Data'!$S$12,0,10*ROW('Sanitation Data'!S173)),NA())</f>
        <v>#N/A</v>
      </c>
      <c r="AZ179" s="87" t="e">
        <f ca="true">+IF(AND(ISNUMBER(OFFSET('Hygiene Data'!$N$5,0,10*ROW('Hygiene Data'!N173))),'Data Summary'!DO179="Yes"),OFFSET('Hygiene Data'!$N$5,0,10*ROW('Hygiene Data'!N173)),NA())</f>
        <v>#N/A</v>
      </c>
      <c r="BA179" s="87" t="e">
        <f ca="true">+IF(AND(ISNUMBER(OFFSET('Hygiene Data'!$N$7,0,10*ROW('Hygiene Data'!N173))),'Data Summary'!DP179="Yes"),OFFSET('Hygiene Data'!$N$7,0,10*ROW('Hygiene Data'!N173)),NA())</f>
        <v>#N/A</v>
      </c>
      <c r="BB179" s="87" t="e">
        <f ca="true">+IF(AND(ISNUMBER(OFFSET('Hygiene Data'!$N$9,0,10*ROW('Hygiene Data'!N173))),'Data Summary'!DQ179="Yes"),OFFSET('Hygiene Data'!$N$9,0,10*ROW('Hygiene Data'!N173)),NA())</f>
        <v>#N/A</v>
      </c>
      <c r="BC179" s="87" t="e">
        <f ca="true">+IF(AND(ISNUMBER(OFFSET('Hygiene Data'!$O$5,0,10*ROW('Hygiene Data'!O173))),'Data Summary'!DR179="Yes"),OFFSET('Hygiene Data'!$O$5,0,10*ROW('Hygiene Data'!O173)),NA())</f>
        <v>#N/A</v>
      </c>
      <c r="BD179" s="87" t="e">
        <f ca="true">+IF(AND(ISNUMBER(OFFSET('Hygiene Data'!$O$7,0,10*ROW('Hygiene Data'!O173))),'Data Summary'!DS179="Yes"),OFFSET('Hygiene Data'!$O$7,0,10*ROW('Hygiene Data'!O173)),NA())</f>
        <v>#N/A</v>
      </c>
      <c r="BE179" s="87" t="e">
        <f ca="true">+IF(AND(ISNUMBER(OFFSET('Hygiene Data'!$O$9,0,10*ROW('Hygiene Data'!O173))),'Data Summary'!DT179="Yes"),OFFSET('Hygiene Data'!$O$9,0,10*ROW('Hygiene Data'!O173)),NA())</f>
        <v>#N/A</v>
      </c>
      <c r="BF179" s="87" t="e">
        <f ca="true">+IF(AND(ISNUMBER(OFFSET('Hygiene Data'!$P$5,0,10*ROW('Hygiene Data'!P173))),'Data Summary'!DU179="Yes"),OFFSET('Hygiene Data'!$P$5,0,10*ROW('Hygiene Data'!P173)),NA())</f>
        <v>#N/A</v>
      </c>
      <c r="BG179" s="87" t="e">
        <f ca="true">+IF(AND(ISNUMBER(OFFSET('Hygiene Data'!$P$7,0,10*ROW('Hygiene Data'!P173))),'Data Summary'!DV179="Yes"),OFFSET('Hygiene Data'!$P$7,0,10*ROW('Hygiene Data'!P173)),NA())</f>
        <v>#N/A</v>
      </c>
      <c r="BH179" s="87" t="e">
        <f ca="true">+IF(AND(ISNUMBER(OFFSET('Hygiene Data'!$P$9,0,10*ROW('Hygiene Data'!P173))),'Data Summary'!DW179="Yes"),OFFSET('Hygiene Data'!$P$9,0,10*ROW('Hygiene Data'!P173)),NA())</f>
        <v>#N/A</v>
      </c>
      <c r="BI179" s="87" t="e">
        <f ca="true">+IF(AND(ISNUMBER(OFFSET('Hygiene Data'!$Q$5,0,10*ROW('Hygiene Data'!Q173))),'Data Summary'!DX179="Yes"),OFFSET('Hygiene Data'!$Q$5,0,10*ROW('Hygiene Data'!Q173)),NA())</f>
        <v>#N/A</v>
      </c>
      <c r="BJ179" s="87" t="e">
        <f ca="true">+IF(AND(ISNUMBER(OFFSET('Hygiene Data'!$Q$7,0,10*ROW('Hygiene Data'!Q173))),'Data Summary'!DY179="Yes"),OFFSET('Hygiene Data'!$Q$7,0,10*ROW('Hygiene Data'!Q173)),NA())</f>
        <v>#N/A</v>
      </c>
      <c r="BK179" s="87" t="e">
        <f ca="true">+IF(AND(ISNUMBER(OFFSET('Hygiene Data'!$Q$9,0,10*ROW('Hygiene Data'!Q173))),'Data Summary'!DZ179="Yes"),OFFSET('Hygiene Data'!$Q$9,0,10*ROW('Hygiene Data'!Q173)),NA())</f>
        <v>#N/A</v>
      </c>
      <c r="BL179" s="87" t="e">
        <f ca="true">+IF(AND(ISNUMBER(OFFSET('Hygiene Data'!$R$5,0,10*ROW('Hygiene Data'!R173))),'Data Summary'!EA179="Yes"),OFFSET('Hygiene Data'!$R$5,0,10*ROW('Hygiene Data'!R173)),NA())</f>
        <v>#N/A</v>
      </c>
      <c r="BM179" s="87" t="e">
        <f ca="true">+IF(AND(ISNUMBER(OFFSET('Hygiene Data'!$R$7,0,10*ROW('Hygiene Data'!R173))),'Data Summary'!EB179="Yes"),OFFSET('Hygiene Data'!$R$7,0,10*ROW('Hygiene Data'!R173)),NA())</f>
        <v>#N/A</v>
      </c>
      <c r="BN179" s="87" t="e">
        <f ca="true">+IF(AND(ISNUMBER(OFFSET('Hygiene Data'!$R$9,0,10*ROW('Hygiene Data'!R173))),'Data Summary'!EC179="Yes"),OFFSET('Hygiene Data'!$R$9,0,10*ROW('Hygiene Data'!R173)),NA())</f>
        <v>#N/A</v>
      </c>
      <c r="BO179" s="87" t="e">
        <f ca="true">+IF(AND(ISNUMBER(OFFSET('Hygiene Data'!$S$5,0,10*ROW('Hygiene Data'!S173))),'Data Summary'!ED179="Yes"),OFFSET('Hygiene Data'!$S$5,0,10*ROW('Hygiene Data'!S173)),NA())</f>
        <v>#N/A</v>
      </c>
      <c r="BP179" s="87" t="e">
        <f ca="true">+IF(AND(ISNUMBER(OFFSET('Hygiene Data'!$S$7,0,10*ROW('Hygiene Data'!S173))),'Data Summary'!EE179="Yes"),OFFSET('Hygiene Data'!$S$7,0,10*ROW('Hygiene Data'!S173)),NA())</f>
        <v>#N/A</v>
      </c>
      <c r="BQ179" s="87" t="e">
        <f ca="true">+IF(AND(ISNUMBER(OFFSET('Hygiene Data'!$S$9,0,10*ROW('Hygiene Data'!S173))),'Data Summary'!EF179="Yes"),OFFSET('Hygiene Data'!$S$9,0,10*ROW('Hygiene Data'!S173)),NA())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Data'!$N$4,0,10*ROW('Water Data'!N174))),'Data Summary'!BS180="Yes"),100-OFFSET('Water Data'!$N$4,0,10*ROW('Water Data'!N174)),NA())</f>
        <v>#N/A</v>
      </c>
      <c r="E180" s="85" t="e">
        <f ca="true">+IF(AND(ISNUMBER(OFFSET('Water Data'!$N$6,0,10*ROW('Water Data'!N174))),'Data Summary'!BT180="Yes"),OFFSET('Water Data'!$N$6,0,10*ROW('Water Data'!N174)),NA())</f>
        <v>#N/A</v>
      </c>
      <c r="F180" s="85" t="e">
        <f ca="true">+IF(AND(ISNUMBER(OFFSET('Water Data'!$N$9,0,10*ROW('Water Data'!N174))),'Data Summary'!BU180="Yes"),OFFSET('Water Data'!$N$9,0,10*ROW('Water Data'!N174)),NA())</f>
        <v>#N/A</v>
      </c>
      <c r="G180" s="85" t="e">
        <f ca="true">+IF(AND(ISNUMBER(OFFSET('Water Data'!$O$4,0,10*ROW('Water Data'!O174))),'Data Summary'!BV180="Yes"),100-OFFSET('Water Data'!$O$4,0,10*ROW('Water Data'!O174)),NA())</f>
        <v>#N/A</v>
      </c>
      <c r="H180" s="85" t="e">
        <f ca="true">+IF(AND(ISNUMBER(OFFSET('Water Data'!$O$6,0,10*ROW('Water Data'!O174))),'Data Summary'!BW180="Yes"),OFFSET('Water Data'!$O$6,0,10*ROW('Water Data'!O174)),NA())</f>
        <v>#N/A</v>
      </c>
      <c r="I180" s="85" t="e">
        <f ca="true">+IF(AND(ISNUMBER(OFFSET('Water Data'!$O$9,0,10*ROW('Water Data'!O174))),'Data Summary'!BX180="Yes"),OFFSET('Water Data'!$O$9,0,10*ROW('Water Data'!O174)),NA())</f>
        <v>#N/A</v>
      </c>
      <c r="J180" s="85" t="e">
        <f ca="true">+IF(AND(ISNUMBER(OFFSET('Water Data'!$P$4,0,10*ROW('Water Data'!P174))),'Data Summary'!BY180="Yes"),100-OFFSET('Water Data'!$P$4,0,10*ROW('Water Data'!P174)),NA())</f>
        <v>#N/A</v>
      </c>
      <c r="K180" s="85" t="e">
        <f ca="true">+IF(AND(ISNUMBER(OFFSET('Water Data'!$P$6,0,10*ROW('Water Data'!P174))),'Data Summary'!BZ180="Yes"),OFFSET('Water Data'!$P$6,0,10*ROW('Water Data'!P174)),NA())</f>
        <v>#N/A</v>
      </c>
      <c r="L180" s="85" t="e">
        <f ca="true">+IF(AND(ISNUMBER(OFFSET('Water Data'!$P$9,0,10*ROW('Water Data'!P174))),'Data Summary'!CA180="Yes"),OFFSET('Water Data'!$P$9,0,10*ROW('Water Data'!P174)),NA())</f>
        <v>#N/A</v>
      </c>
      <c r="M180" s="85" t="e">
        <f ca="true">+IF(AND(ISNUMBER(OFFSET('Water Data'!$Q$4,0,10*ROW('Water Data'!Q174))),'Data Summary'!CB180="Yes"),100-OFFSET('Water Data'!$Q$4,0,10*ROW('Water Data'!Q174)),NA())</f>
        <v>#N/A</v>
      </c>
      <c r="N180" s="85" t="e">
        <f ca="true">+IF(AND(ISNUMBER(OFFSET('Water Data'!$Q$6,0,10*ROW('Water Data'!Q174))),'Data Summary'!CC180="Yes"),OFFSET('Water Data'!$Q$6,0,10*ROW('Water Data'!Q174)),NA())</f>
        <v>#N/A</v>
      </c>
      <c r="O180" s="85" t="e">
        <f ca="true">+IF(AND(ISNUMBER(OFFSET('Water Data'!$Q$9,0,10*ROW('Water Data'!Q174))),'Data Summary'!CD180="Yes"),OFFSET('Water Data'!$Q$9,0,10*ROW('Water Data'!Q174)),NA())</f>
        <v>#N/A</v>
      </c>
      <c r="P180" s="85" t="e">
        <f ca="true">+IF(AND(ISNUMBER(OFFSET('Water Data'!$R$4,0,10*ROW('Water Data'!R174))),'Data Summary'!CE180="Yes"),100-OFFSET('Water Data'!$R$4,0,10*ROW('Water Data'!R174)),NA())</f>
        <v>#N/A</v>
      </c>
      <c r="Q180" s="85" t="e">
        <f ca="true">+IF(AND(ISNUMBER(OFFSET('Water Data'!$R$6,0,10*ROW('Water Data'!R174))),'Data Summary'!CF180="Yes"),OFFSET('Water Data'!$R$6,0,10*ROW('Water Data'!R174)),NA())</f>
        <v>#N/A</v>
      </c>
      <c r="R180" s="85" t="e">
        <f ca="true">+IF(AND(ISNUMBER(OFFSET('Water Data'!$R$9,0,10*ROW('Water Data'!R174))),'Data Summary'!CG180="Yes"),OFFSET('Water Data'!$R$9,0,10*ROW('Water Data'!R174)),NA())</f>
        <v>#N/A</v>
      </c>
      <c r="S180" s="85" t="e">
        <f ca="true">+IF(AND(ISNUMBER(OFFSET('Water Data'!$S$4,0,10*ROW('Water Data'!S174))),'Data Summary'!CH180="Yes"),100-OFFSET('Water Data'!$S$4,0,10*ROW('Water Data'!S174)),NA())</f>
        <v>#N/A</v>
      </c>
      <c r="T180" s="85" t="e">
        <f ca="true">+IF(AND(ISNUMBER(OFFSET('Water Data'!$S$6,0,10*ROW('Water Data'!S174))),'Data Summary'!CI180="Yes"),OFFSET('Water Data'!$S$6,0,10*ROW('Water Data'!S174)),NA())</f>
        <v>#N/A</v>
      </c>
      <c r="U180" s="85" t="e">
        <f ca="true">+IF(AND(ISNUMBER(OFFSET('Water Data'!$S$9,0,10*ROW('Water Data'!S174))),'Data Summary'!CJ180="Yes"),OFFSET('Water Data'!$S$9,0,10*ROW('Water Data'!S174)),NA())</f>
        <v>#N/A</v>
      </c>
      <c r="V180" s="86" t="e">
        <f ca="true">+IF(AND(ISNUMBER(OFFSET('Sanitation Data'!$N$4,0,10*ROW('Sanitation Data'!N174))),'Data Summary'!CK180="Yes"),100-OFFSET('Sanitation Data'!$N$4,0,10*ROW('Sanitation Data'!N174)),NA())</f>
        <v>#N/A</v>
      </c>
      <c r="W180" s="86" t="e">
        <f ca="true">+IF(AND(ISNUMBER(OFFSET('Sanitation Data'!$N$6,0,10*ROW('Sanitation Data'!N174))),'Data Summary'!CL180="Yes"),OFFSET('Sanitation Data'!$N$6,0,10*ROW('Sanitation Data'!N174)),NA())</f>
        <v>#N/A</v>
      </c>
      <c r="X180" s="86" t="e">
        <f ca="true">+IF(AND(ISNUMBER(OFFSET('Sanitation Data'!$N$10,0,10*ROW('Sanitation Data'!N174))),'Data Summary'!CM180="Yes"),OFFSET('Sanitation Data'!$N$10,0,10*ROW('Sanitation Data'!N174)),NA())</f>
        <v>#N/A</v>
      </c>
      <c r="Y180" s="86" t="e">
        <f ca="true">+IF(AND(ISNUMBER(OFFSET('Sanitation Data'!$N$11,0,10*ROW('Sanitation Data'!N174))),'Data Summary'!CN180="Yes"),OFFSET('Sanitation Data'!$N$11,0,10*ROW('Sanitation Data'!N174)),NA())</f>
        <v>#N/A</v>
      </c>
      <c r="Z180" s="86" t="e">
        <f ca="true">+IF(AND(ISNUMBER(OFFSET('Sanitation Data'!$N$12,0,10*ROW('Sanitation Data'!N174))),'Data Summary'!CO180="Yes"),OFFSET('Sanitation Data'!$N$12,0,10*ROW('Sanitation Data'!N174)),NA())</f>
        <v>#N/A</v>
      </c>
      <c r="AA180" s="86" t="e">
        <f ca="true">+IF(AND(ISNUMBER(OFFSET('Sanitation Data'!$O$4,0,10*ROW('Sanitation Data'!O174))),'Data Summary'!CP180="Yes"),100-OFFSET('Sanitation Data'!$O$4,0,10*ROW('Sanitation Data'!O174)),NA())</f>
        <v>#N/A</v>
      </c>
      <c r="AB180" s="86" t="e">
        <f ca="true">+IF(AND(ISNUMBER(OFFSET('Sanitation Data'!$O$6,0,10*ROW('Sanitation Data'!O174))),'Data Summary'!CQ180="Yes"),OFFSET('Sanitation Data'!$O$6,0,10*ROW('Sanitation Data'!O174)),NA())</f>
        <v>#N/A</v>
      </c>
      <c r="AC180" s="86" t="e">
        <f ca="true">+IF(AND(ISNUMBER(OFFSET('Sanitation Data'!$O$10,0,10*ROW('Sanitation Data'!O174))),'Data Summary'!CR180="Yes"),OFFSET('Sanitation Data'!$O$10,0,10*ROW('Sanitation Data'!O174)),NA())</f>
        <v>#N/A</v>
      </c>
      <c r="AD180" s="86" t="e">
        <f ca="true">+IF(AND(ISNUMBER(OFFSET('Sanitation Data'!$O$11,0,10*ROW('Sanitation Data'!O174))),'Data Summary'!CS180="Yes"),OFFSET('Sanitation Data'!$O$11,0,10*ROW('Sanitation Data'!O174)),NA())</f>
        <v>#N/A</v>
      </c>
      <c r="AE180" s="86" t="e">
        <f ca="true">+IF(AND(ISNUMBER(OFFSET('Sanitation Data'!$O$12,0,10*ROW('Sanitation Data'!O174))),'Data Summary'!CT180="Yes"),OFFSET('Sanitation Data'!$O$12,0,10*ROW('Sanitation Data'!O174)),NA())</f>
        <v>#N/A</v>
      </c>
      <c r="AF180" s="86" t="e">
        <f ca="true">+IF(AND(ISNUMBER(OFFSET('Sanitation Data'!$P$4,0,10*ROW('Sanitation Data'!P174))),'Data Summary'!CU180="Yes"),100-OFFSET('Sanitation Data'!$P$4,0,10*ROW('Sanitation Data'!P174)),NA())</f>
        <v>#N/A</v>
      </c>
      <c r="AG180" s="86" t="e">
        <f ca="true">+IF(AND(ISNUMBER(OFFSET('Sanitation Data'!$P$6,0,10*ROW('Sanitation Data'!P174))),'Data Summary'!CV180="Yes"),OFFSET('Sanitation Data'!$P$6,0,10*ROW('Sanitation Data'!P174)),NA())</f>
        <v>#N/A</v>
      </c>
      <c r="AH180" s="86" t="e">
        <f ca="true">+IF(AND(ISNUMBER(OFFSET('Sanitation Data'!$P$10,0,10*ROW('Sanitation Data'!P174))),'Data Summary'!CW180="Yes"),OFFSET('Sanitation Data'!$P$10,0,10*ROW('Sanitation Data'!P174)),NA())</f>
        <v>#N/A</v>
      </c>
      <c r="AI180" s="86" t="e">
        <f ca="true">+IF(AND(ISNUMBER(OFFSET('Sanitation Data'!$P$11,0,10*ROW('Sanitation Data'!P174))),'Data Summary'!CX180="Yes"),OFFSET('Sanitation Data'!$P$11,0,10*ROW('Sanitation Data'!P174)),NA())</f>
        <v>#N/A</v>
      </c>
      <c r="AJ180" s="86" t="e">
        <f ca="true">+IF(AND(ISNUMBER(OFFSET('Sanitation Data'!$P$12,0,10*ROW('Sanitation Data'!P174))),'Data Summary'!CY180="Yes"),OFFSET('Sanitation Data'!$P$12,0,10*ROW('Sanitation Data'!P174)),NA())</f>
        <v>#N/A</v>
      </c>
      <c r="AK180" s="86" t="e">
        <f ca="true">+IF(AND(ISNUMBER(OFFSET('Sanitation Data'!$Q$4,0,10*ROW('Sanitation Data'!Q174))),'Data Summary'!CZ180="Yes"),100-OFFSET('Sanitation Data'!$Q$4,0,10*ROW('Sanitation Data'!Q174)),NA())</f>
        <v>#N/A</v>
      </c>
      <c r="AL180" s="86" t="e">
        <f ca="true">+IF(AND(ISNUMBER(OFFSET('Sanitation Data'!$Q$6,0,10*ROW('Sanitation Data'!Q174))),'Data Summary'!DA180="Yes"),OFFSET('Sanitation Data'!$Q$6,0,10*ROW('Sanitation Data'!Q174)),NA())</f>
        <v>#N/A</v>
      </c>
      <c r="AM180" s="86" t="e">
        <f ca="true">+IF(AND(ISNUMBER(OFFSET('Sanitation Data'!$Q$10,0,10*ROW('Sanitation Data'!Q174))),'Data Summary'!DB180="Yes"),OFFSET('Sanitation Data'!$Q$10,0,10*ROW('Sanitation Data'!Q174)),NA())</f>
        <v>#N/A</v>
      </c>
      <c r="AN180" s="86" t="e">
        <f ca="true">+IF(AND(ISNUMBER(OFFSET('Sanitation Data'!$Q$11,0,10*ROW('Sanitation Data'!Q174))),'Data Summary'!DC180="Yes"),OFFSET('Sanitation Data'!$Q$11,0,10*ROW('Sanitation Data'!Q174)),NA())</f>
        <v>#N/A</v>
      </c>
      <c r="AO180" s="86" t="e">
        <f ca="true">+IF(AND(ISNUMBER(OFFSET('Sanitation Data'!$Q$12,0,10*ROW('Sanitation Data'!Q174))),'Data Summary'!DD180="Yes"),OFFSET('Sanitation Data'!$Q$12,0,10*ROW('Sanitation Data'!Q174)),NA())</f>
        <v>#N/A</v>
      </c>
      <c r="AP180" s="86" t="e">
        <f ca="true">+IF(AND(ISNUMBER(OFFSET('Sanitation Data'!$R$4,0,10*ROW('Sanitation Data'!R174))),'Data Summary'!DE180="Yes"),100-OFFSET('Sanitation Data'!$R$4,0,10*ROW('Sanitation Data'!R174)),NA())</f>
        <v>#N/A</v>
      </c>
      <c r="AQ180" s="86" t="e">
        <f ca="true">+IF(AND(ISNUMBER(OFFSET('Sanitation Data'!$R$6,0,10*ROW('Sanitation Data'!R174))),'Data Summary'!DF180="Yes"),OFFSET('Sanitation Data'!$R$6,0,10*ROW('Sanitation Data'!R174)),NA())</f>
        <v>#N/A</v>
      </c>
      <c r="AR180" s="86" t="e">
        <f ca="true">+IF(AND(ISNUMBER(OFFSET('Sanitation Data'!$R$10,0,10*ROW('Sanitation Data'!R174))),'Data Summary'!DG180="Yes"),OFFSET('Sanitation Data'!$R$10,0,10*ROW('Sanitation Data'!R174)),NA())</f>
        <v>#N/A</v>
      </c>
      <c r="AS180" s="86" t="e">
        <f ca="true">+IF(AND(ISNUMBER(OFFSET('Sanitation Data'!$R$11,0,10*ROW('Sanitation Data'!R174))),'Data Summary'!DH180="Yes"),OFFSET('Sanitation Data'!$R$11,0,10*ROW('Sanitation Data'!R174)),NA())</f>
        <v>#N/A</v>
      </c>
      <c r="AT180" s="86" t="e">
        <f ca="true">+IF(AND(ISNUMBER(OFFSET('Sanitation Data'!$R$12,0,10*ROW('Sanitation Data'!R174))),'Data Summary'!DI180="Yes"),OFFSET('Sanitation Data'!$R$12,0,10*ROW('Sanitation Data'!R174)),NA())</f>
        <v>#N/A</v>
      </c>
      <c r="AU180" s="86" t="e">
        <f ca="true">+IF(AND(ISNUMBER(OFFSET('Sanitation Data'!$S$4,0,10*ROW('Sanitation Data'!S174))),'Data Summary'!DJ180="Yes"),100-OFFSET('Sanitation Data'!$S$4,0,10*ROW('Sanitation Data'!S174)),NA())</f>
        <v>#N/A</v>
      </c>
      <c r="AV180" s="86" t="e">
        <f ca="true">+IF(AND(ISNUMBER(OFFSET('Sanitation Data'!$S$6,0,10*ROW('Sanitation Data'!S174))),'Data Summary'!DK180="Yes"),OFFSET('Sanitation Data'!$S$6,0,10*ROW('Sanitation Data'!S174)),NA())</f>
        <v>#N/A</v>
      </c>
      <c r="AW180" s="86" t="e">
        <f ca="true">+IF(AND(ISNUMBER(OFFSET('Sanitation Data'!$S$10,0,10*ROW('Sanitation Data'!S174))),'Data Summary'!DL180="Yes"),OFFSET('Sanitation Data'!$S$10,0,10*ROW('Sanitation Data'!S174)),NA())</f>
        <v>#N/A</v>
      </c>
      <c r="AX180" s="86" t="e">
        <f ca="true">+IF(AND(ISNUMBER(OFFSET('Sanitation Data'!$S$11,0,10*ROW('Sanitation Data'!S174))),'Data Summary'!DM180="Yes"),OFFSET('Sanitation Data'!$S$11,0,10*ROW('Sanitation Data'!S174)),NA())</f>
        <v>#N/A</v>
      </c>
      <c r="AY180" s="86" t="e">
        <f ca="true">+IF(AND(ISNUMBER(OFFSET('Sanitation Data'!$S$12,0,10*ROW('Sanitation Data'!S174))),'Data Summary'!DN180="Yes"),OFFSET('Sanitation Data'!$S$12,0,10*ROW('Sanitation Data'!S174)),NA())</f>
        <v>#N/A</v>
      </c>
      <c r="AZ180" s="87" t="e">
        <f ca="true">+IF(AND(ISNUMBER(OFFSET('Hygiene Data'!$N$5,0,10*ROW('Hygiene Data'!N174))),'Data Summary'!DO180="Yes"),OFFSET('Hygiene Data'!$N$5,0,10*ROW('Hygiene Data'!N174)),NA())</f>
        <v>#N/A</v>
      </c>
      <c r="BA180" s="87" t="e">
        <f ca="true">+IF(AND(ISNUMBER(OFFSET('Hygiene Data'!$N$7,0,10*ROW('Hygiene Data'!N174))),'Data Summary'!DP180="Yes"),OFFSET('Hygiene Data'!$N$7,0,10*ROW('Hygiene Data'!N174)),NA())</f>
        <v>#N/A</v>
      </c>
      <c r="BB180" s="87" t="e">
        <f ca="true">+IF(AND(ISNUMBER(OFFSET('Hygiene Data'!$N$9,0,10*ROW('Hygiene Data'!N174))),'Data Summary'!DQ180="Yes"),OFFSET('Hygiene Data'!$N$9,0,10*ROW('Hygiene Data'!N174)),NA())</f>
        <v>#N/A</v>
      </c>
      <c r="BC180" s="87" t="e">
        <f ca="true">+IF(AND(ISNUMBER(OFFSET('Hygiene Data'!$O$5,0,10*ROW('Hygiene Data'!O174))),'Data Summary'!DR180="Yes"),OFFSET('Hygiene Data'!$O$5,0,10*ROW('Hygiene Data'!O174)),NA())</f>
        <v>#N/A</v>
      </c>
      <c r="BD180" s="87" t="e">
        <f ca="true">+IF(AND(ISNUMBER(OFFSET('Hygiene Data'!$O$7,0,10*ROW('Hygiene Data'!O174))),'Data Summary'!DS180="Yes"),OFFSET('Hygiene Data'!$O$7,0,10*ROW('Hygiene Data'!O174)),NA())</f>
        <v>#N/A</v>
      </c>
      <c r="BE180" s="87" t="e">
        <f ca="true">+IF(AND(ISNUMBER(OFFSET('Hygiene Data'!$O$9,0,10*ROW('Hygiene Data'!O174))),'Data Summary'!DT180="Yes"),OFFSET('Hygiene Data'!$O$9,0,10*ROW('Hygiene Data'!O174)),NA())</f>
        <v>#N/A</v>
      </c>
      <c r="BF180" s="87" t="e">
        <f ca="true">+IF(AND(ISNUMBER(OFFSET('Hygiene Data'!$P$5,0,10*ROW('Hygiene Data'!P174))),'Data Summary'!DU180="Yes"),OFFSET('Hygiene Data'!$P$5,0,10*ROW('Hygiene Data'!P174)),NA())</f>
        <v>#N/A</v>
      </c>
      <c r="BG180" s="87" t="e">
        <f ca="true">+IF(AND(ISNUMBER(OFFSET('Hygiene Data'!$P$7,0,10*ROW('Hygiene Data'!P174))),'Data Summary'!DV180="Yes"),OFFSET('Hygiene Data'!$P$7,0,10*ROW('Hygiene Data'!P174)),NA())</f>
        <v>#N/A</v>
      </c>
      <c r="BH180" s="87" t="e">
        <f ca="true">+IF(AND(ISNUMBER(OFFSET('Hygiene Data'!$P$9,0,10*ROW('Hygiene Data'!P174))),'Data Summary'!DW180="Yes"),OFFSET('Hygiene Data'!$P$9,0,10*ROW('Hygiene Data'!P174)),NA())</f>
        <v>#N/A</v>
      </c>
      <c r="BI180" s="87" t="e">
        <f ca="true">+IF(AND(ISNUMBER(OFFSET('Hygiene Data'!$Q$5,0,10*ROW('Hygiene Data'!Q174))),'Data Summary'!DX180="Yes"),OFFSET('Hygiene Data'!$Q$5,0,10*ROW('Hygiene Data'!Q174)),NA())</f>
        <v>#N/A</v>
      </c>
      <c r="BJ180" s="87" t="e">
        <f ca="true">+IF(AND(ISNUMBER(OFFSET('Hygiene Data'!$Q$7,0,10*ROW('Hygiene Data'!Q174))),'Data Summary'!DY180="Yes"),OFFSET('Hygiene Data'!$Q$7,0,10*ROW('Hygiene Data'!Q174)),NA())</f>
        <v>#N/A</v>
      </c>
      <c r="BK180" s="87" t="e">
        <f ca="true">+IF(AND(ISNUMBER(OFFSET('Hygiene Data'!$Q$9,0,10*ROW('Hygiene Data'!Q174))),'Data Summary'!DZ180="Yes"),OFFSET('Hygiene Data'!$Q$9,0,10*ROW('Hygiene Data'!Q174)),NA())</f>
        <v>#N/A</v>
      </c>
      <c r="BL180" s="87" t="e">
        <f ca="true">+IF(AND(ISNUMBER(OFFSET('Hygiene Data'!$R$5,0,10*ROW('Hygiene Data'!R174))),'Data Summary'!EA180="Yes"),OFFSET('Hygiene Data'!$R$5,0,10*ROW('Hygiene Data'!R174)),NA())</f>
        <v>#N/A</v>
      </c>
      <c r="BM180" s="87" t="e">
        <f ca="true">+IF(AND(ISNUMBER(OFFSET('Hygiene Data'!$R$7,0,10*ROW('Hygiene Data'!R174))),'Data Summary'!EB180="Yes"),OFFSET('Hygiene Data'!$R$7,0,10*ROW('Hygiene Data'!R174)),NA())</f>
        <v>#N/A</v>
      </c>
      <c r="BN180" s="87" t="e">
        <f ca="true">+IF(AND(ISNUMBER(OFFSET('Hygiene Data'!$R$9,0,10*ROW('Hygiene Data'!R174))),'Data Summary'!EC180="Yes"),OFFSET('Hygiene Data'!$R$9,0,10*ROW('Hygiene Data'!R174)),NA())</f>
        <v>#N/A</v>
      </c>
      <c r="BO180" s="87" t="e">
        <f ca="true">+IF(AND(ISNUMBER(OFFSET('Hygiene Data'!$S$5,0,10*ROW('Hygiene Data'!S174))),'Data Summary'!ED180="Yes"),OFFSET('Hygiene Data'!$S$5,0,10*ROW('Hygiene Data'!S174)),NA())</f>
        <v>#N/A</v>
      </c>
      <c r="BP180" s="87" t="e">
        <f ca="true">+IF(AND(ISNUMBER(OFFSET('Hygiene Data'!$S$7,0,10*ROW('Hygiene Data'!S174))),'Data Summary'!EE180="Yes"),OFFSET('Hygiene Data'!$S$7,0,10*ROW('Hygiene Data'!S174)),NA())</f>
        <v>#N/A</v>
      </c>
      <c r="BQ180" s="87" t="e">
        <f ca="true">+IF(AND(ISNUMBER(OFFSET('Hygiene Data'!$S$9,0,10*ROW('Hygiene Data'!S174))),'Data Summary'!EF180="Yes"),OFFSET('Hygiene Data'!$S$9,0,10*ROW('Hygiene Data'!S174)),NA())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Data'!$N$4,0,10*ROW('Water Data'!N175))),'Data Summary'!BS181="Yes"),100-OFFSET('Water Data'!$N$4,0,10*ROW('Water Data'!N175)),NA())</f>
        <v>#N/A</v>
      </c>
      <c r="E181" s="85" t="e">
        <f ca="true">+IF(AND(ISNUMBER(OFFSET('Water Data'!$N$6,0,10*ROW('Water Data'!N175))),'Data Summary'!BT181="Yes"),OFFSET('Water Data'!$N$6,0,10*ROW('Water Data'!N175)),NA())</f>
        <v>#N/A</v>
      </c>
      <c r="F181" s="85" t="e">
        <f ca="true">+IF(AND(ISNUMBER(OFFSET('Water Data'!$N$9,0,10*ROW('Water Data'!N175))),'Data Summary'!BU181="Yes"),OFFSET('Water Data'!$N$9,0,10*ROW('Water Data'!N175)),NA())</f>
        <v>#N/A</v>
      </c>
      <c r="G181" s="85" t="e">
        <f ca="true">+IF(AND(ISNUMBER(OFFSET('Water Data'!$O$4,0,10*ROW('Water Data'!O175))),'Data Summary'!BV181="Yes"),100-OFFSET('Water Data'!$O$4,0,10*ROW('Water Data'!O175)),NA())</f>
        <v>#N/A</v>
      </c>
      <c r="H181" s="85" t="e">
        <f ca="true">+IF(AND(ISNUMBER(OFFSET('Water Data'!$O$6,0,10*ROW('Water Data'!O175))),'Data Summary'!BW181="Yes"),OFFSET('Water Data'!$O$6,0,10*ROW('Water Data'!O175)),NA())</f>
        <v>#N/A</v>
      </c>
      <c r="I181" s="85" t="e">
        <f ca="true">+IF(AND(ISNUMBER(OFFSET('Water Data'!$O$9,0,10*ROW('Water Data'!O175))),'Data Summary'!BX181="Yes"),OFFSET('Water Data'!$O$9,0,10*ROW('Water Data'!O175)),NA())</f>
        <v>#N/A</v>
      </c>
      <c r="J181" s="85" t="e">
        <f ca="true">+IF(AND(ISNUMBER(OFFSET('Water Data'!$P$4,0,10*ROW('Water Data'!P175))),'Data Summary'!BY181="Yes"),100-OFFSET('Water Data'!$P$4,0,10*ROW('Water Data'!P175)),NA())</f>
        <v>#N/A</v>
      </c>
      <c r="K181" s="85" t="e">
        <f ca="true">+IF(AND(ISNUMBER(OFFSET('Water Data'!$P$6,0,10*ROW('Water Data'!P175))),'Data Summary'!BZ181="Yes"),OFFSET('Water Data'!$P$6,0,10*ROW('Water Data'!P175)),NA())</f>
        <v>#N/A</v>
      </c>
      <c r="L181" s="85" t="e">
        <f ca="true">+IF(AND(ISNUMBER(OFFSET('Water Data'!$P$9,0,10*ROW('Water Data'!P175))),'Data Summary'!CA181="Yes"),OFFSET('Water Data'!$P$9,0,10*ROW('Water Data'!P175)),NA())</f>
        <v>#N/A</v>
      </c>
      <c r="M181" s="85" t="e">
        <f ca="true">+IF(AND(ISNUMBER(OFFSET('Water Data'!$Q$4,0,10*ROW('Water Data'!Q175))),'Data Summary'!CB181="Yes"),100-OFFSET('Water Data'!$Q$4,0,10*ROW('Water Data'!Q175)),NA())</f>
        <v>#N/A</v>
      </c>
      <c r="N181" s="85" t="e">
        <f ca="true">+IF(AND(ISNUMBER(OFFSET('Water Data'!$Q$6,0,10*ROW('Water Data'!Q175))),'Data Summary'!CC181="Yes"),OFFSET('Water Data'!$Q$6,0,10*ROW('Water Data'!Q175)),NA())</f>
        <v>#N/A</v>
      </c>
      <c r="O181" s="85" t="e">
        <f ca="true">+IF(AND(ISNUMBER(OFFSET('Water Data'!$Q$9,0,10*ROW('Water Data'!Q175))),'Data Summary'!CD181="Yes"),OFFSET('Water Data'!$Q$9,0,10*ROW('Water Data'!Q175)),NA())</f>
        <v>#N/A</v>
      </c>
      <c r="P181" s="85" t="e">
        <f ca="true">+IF(AND(ISNUMBER(OFFSET('Water Data'!$R$4,0,10*ROW('Water Data'!R175))),'Data Summary'!CE181="Yes"),100-OFFSET('Water Data'!$R$4,0,10*ROW('Water Data'!R175)),NA())</f>
        <v>#N/A</v>
      </c>
      <c r="Q181" s="85" t="e">
        <f ca="true">+IF(AND(ISNUMBER(OFFSET('Water Data'!$R$6,0,10*ROW('Water Data'!R175))),'Data Summary'!CF181="Yes"),OFFSET('Water Data'!$R$6,0,10*ROW('Water Data'!R175)),NA())</f>
        <v>#N/A</v>
      </c>
      <c r="R181" s="85" t="e">
        <f ca="true">+IF(AND(ISNUMBER(OFFSET('Water Data'!$R$9,0,10*ROW('Water Data'!R175))),'Data Summary'!CG181="Yes"),OFFSET('Water Data'!$R$9,0,10*ROW('Water Data'!R175)),NA())</f>
        <v>#N/A</v>
      </c>
      <c r="S181" s="85" t="e">
        <f ca="true">+IF(AND(ISNUMBER(OFFSET('Water Data'!$S$4,0,10*ROW('Water Data'!S175))),'Data Summary'!CH181="Yes"),100-OFFSET('Water Data'!$S$4,0,10*ROW('Water Data'!S175)),NA())</f>
        <v>#N/A</v>
      </c>
      <c r="T181" s="85" t="e">
        <f ca="true">+IF(AND(ISNUMBER(OFFSET('Water Data'!$S$6,0,10*ROW('Water Data'!S175))),'Data Summary'!CI181="Yes"),OFFSET('Water Data'!$S$6,0,10*ROW('Water Data'!S175)),NA())</f>
        <v>#N/A</v>
      </c>
      <c r="U181" s="85" t="e">
        <f ca="true">+IF(AND(ISNUMBER(OFFSET('Water Data'!$S$9,0,10*ROW('Water Data'!S175))),'Data Summary'!CJ181="Yes"),OFFSET('Water Data'!$S$9,0,10*ROW('Water Data'!S175)),NA())</f>
        <v>#N/A</v>
      </c>
      <c r="V181" s="86" t="e">
        <f ca="true">+IF(AND(ISNUMBER(OFFSET('Sanitation Data'!$N$4,0,10*ROW('Sanitation Data'!N175))),'Data Summary'!CK181="Yes"),100-OFFSET('Sanitation Data'!$N$4,0,10*ROW('Sanitation Data'!N175)),NA())</f>
        <v>#N/A</v>
      </c>
      <c r="W181" s="86" t="e">
        <f ca="true">+IF(AND(ISNUMBER(OFFSET('Sanitation Data'!$N$6,0,10*ROW('Sanitation Data'!N175))),'Data Summary'!CL181="Yes"),OFFSET('Sanitation Data'!$N$6,0,10*ROW('Sanitation Data'!N175)),NA())</f>
        <v>#N/A</v>
      </c>
      <c r="X181" s="86" t="e">
        <f ca="true">+IF(AND(ISNUMBER(OFFSET('Sanitation Data'!$N$10,0,10*ROW('Sanitation Data'!N175))),'Data Summary'!CM181="Yes"),OFFSET('Sanitation Data'!$N$10,0,10*ROW('Sanitation Data'!N175)),NA())</f>
        <v>#N/A</v>
      </c>
      <c r="Y181" s="86" t="e">
        <f ca="true">+IF(AND(ISNUMBER(OFFSET('Sanitation Data'!$N$11,0,10*ROW('Sanitation Data'!N175))),'Data Summary'!CN181="Yes"),OFFSET('Sanitation Data'!$N$11,0,10*ROW('Sanitation Data'!N175)),NA())</f>
        <v>#N/A</v>
      </c>
      <c r="Z181" s="86" t="e">
        <f ca="true">+IF(AND(ISNUMBER(OFFSET('Sanitation Data'!$N$12,0,10*ROW('Sanitation Data'!N175))),'Data Summary'!CO181="Yes"),OFFSET('Sanitation Data'!$N$12,0,10*ROW('Sanitation Data'!N175)),NA())</f>
        <v>#N/A</v>
      </c>
      <c r="AA181" s="86" t="e">
        <f ca="true">+IF(AND(ISNUMBER(OFFSET('Sanitation Data'!$O$4,0,10*ROW('Sanitation Data'!O175))),'Data Summary'!CP181="Yes"),100-OFFSET('Sanitation Data'!$O$4,0,10*ROW('Sanitation Data'!O175)),NA())</f>
        <v>#N/A</v>
      </c>
      <c r="AB181" s="86" t="e">
        <f ca="true">+IF(AND(ISNUMBER(OFFSET('Sanitation Data'!$O$6,0,10*ROW('Sanitation Data'!O175))),'Data Summary'!CQ181="Yes"),OFFSET('Sanitation Data'!$O$6,0,10*ROW('Sanitation Data'!O175)),NA())</f>
        <v>#N/A</v>
      </c>
      <c r="AC181" s="86" t="e">
        <f ca="true">+IF(AND(ISNUMBER(OFFSET('Sanitation Data'!$O$10,0,10*ROW('Sanitation Data'!O175))),'Data Summary'!CR181="Yes"),OFFSET('Sanitation Data'!$O$10,0,10*ROW('Sanitation Data'!O175)),NA())</f>
        <v>#N/A</v>
      </c>
      <c r="AD181" s="86" t="e">
        <f ca="true">+IF(AND(ISNUMBER(OFFSET('Sanitation Data'!$O$11,0,10*ROW('Sanitation Data'!O175))),'Data Summary'!CS181="Yes"),OFFSET('Sanitation Data'!$O$11,0,10*ROW('Sanitation Data'!O175)),NA())</f>
        <v>#N/A</v>
      </c>
      <c r="AE181" s="86" t="e">
        <f ca="true">+IF(AND(ISNUMBER(OFFSET('Sanitation Data'!$O$12,0,10*ROW('Sanitation Data'!O175))),'Data Summary'!CT181="Yes"),OFFSET('Sanitation Data'!$O$12,0,10*ROW('Sanitation Data'!O175)),NA())</f>
        <v>#N/A</v>
      </c>
      <c r="AF181" s="86" t="e">
        <f ca="true">+IF(AND(ISNUMBER(OFFSET('Sanitation Data'!$P$4,0,10*ROW('Sanitation Data'!P175))),'Data Summary'!CU181="Yes"),100-OFFSET('Sanitation Data'!$P$4,0,10*ROW('Sanitation Data'!P175)),NA())</f>
        <v>#N/A</v>
      </c>
      <c r="AG181" s="86" t="e">
        <f ca="true">+IF(AND(ISNUMBER(OFFSET('Sanitation Data'!$P$6,0,10*ROW('Sanitation Data'!P175))),'Data Summary'!CV181="Yes"),OFFSET('Sanitation Data'!$P$6,0,10*ROW('Sanitation Data'!P175)),NA())</f>
        <v>#N/A</v>
      </c>
      <c r="AH181" s="86" t="e">
        <f ca="true">+IF(AND(ISNUMBER(OFFSET('Sanitation Data'!$P$10,0,10*ROW('Sanitation Data'!P175))),'Data Summary'!CW181="Yes"),OFFSET('Sanitation Data'!$P$10,0,10*ROW('Sanitation Data'!P175)),NA())</f>
        <v>#N/A</v>
      </c>
      <c r="AI181" s="86" t="e">
        <f ca="true">+IF(AND(ISNUMBER(OFFSET('Sanitation Data'!$P$11,0,10*ROW('Sanitation Data'!P175))),'Data Summary'!CX181="Yes"),OFFSET('Sanitation Data'!$P$11,0,10*ROW('Sanitation Data'!P175)),NA())</f>
        <v>#N/A</v>
      </c>
      <c r="AJ181" s="86" t="e">
        <f ca="true">+IF(AND(ISNUMBER(OFFSET('Sanitation Data'!$P$12,0,10*ROW('Sanitation Data'!P175))),'Data Summary'!CY181="Yes"),OFFSET('Sanitation Data'!$P$12,0,10*ROW('Sanitation Data'!P175)),NA())</f>
        <v>#N/A</v>
      </c>
      <c r="AK181" s="86" t="e">
        <f ca="true">+IF(AND(ISNUMBER(OFFSET('Sanitation Data'!$Q$4,0,10*ROW('Sanitation Data'!Q175))),'Data Summary'!CZ181="Yes"),100-OFFSET('Sanitation Data'!$Q$4,0,10*ROW('Sanitation Data'!Q175)),NA())</f>
        <v>#N/A</v>
      </c>
      <c r="AL181" s="86" t="e">
        <f ca="true">+IF(AND(ISNUMBER(OFFSET('Sanitation Data'!$Q$6,0,10*ROW('Sanitation Data'!Q175))),'Data Summary'!DA181="Yes"),OFFSET('Sanitation Data'!$Q$6,0,10*ROW('Sanitation Data'!Q175)),NA())</f>
        <v>#N/A</v>
      </c>
      <c r="AM181" s="86" t="e">
        <f ca="true">+IF(AND(ISNUMBER(OFFSET('Sanitation Data'!$Q$10,0,10*ROW('Sanitation Data'!Q175))),'Data Summary'!DB181="Yes"),OFFSET('Sanitation Data'!$Q$10,0,10*ROW('Sanitation Data'!Q175)),NA())</f>
        <v>#N/A</v>
      </c>
      <c r="AN181" s="86" t="e">
        <f ca="true">+IF(AND(ISNUMBER(OFFSET('Sanitation Data'!$Q$11,0,10*ROW('Sanitation Data'!Q175))),'Data Summary'!DC181="Yes"),OFFSET('Sanitation Data'!$Q$11,0,10*ROW('Sanitation Data'!Q175)),NA())</f>
        <v>#N/A</v>
      </c>
      <c r="AO181" s="86" t="e">
        <f ca="true">+IF(AND(ISNUMBER(OFFSET('Sanitation Data'!$Q$12,0,10*ROW('Sanitation Data'!Q175))),'Data Summary'!DD181="Yes"),OFFSET('Sanitation Data'!$Q$12,0,10*ROW('Sanitation Data'!Q175)),NA())</f>
        <v>#N/A</v>
      </c>
      <c r="AP181" s="86" t="e">
        <f ca="true">+IF(AND(ISNUMBER(OFFSET('Sanitation Data'!$R$4,0,10*ROW('Sanitation Data'!R175))),'Data Summary'!DE181="Yes"),100-OFFSET('Sanitation Data'!$R$4,0,10*ROW('Sanitation Data'!R175)),NA())</f>
        <v>#N/A</v>
      </c>
      <c r="AQ181" s="86" t="e">
        <f ca="true">+IF(AND(ISNUMBER(OFFSET('Sanitation Data'!$R$6,0,10*ROW('Sanitation Data'!R175))),'Data Summary'!DF181="Yes"),OFFSET('Sanitation Data'!$R$6,0,10*ROW('Sanitation Data'!R175)),NA())</f>
        <v>#N/A</v>
      </c>
      <c r="AR181" s="86" t="e">
        <f ca="true">+IF(AND(ISNUMBER(OFFSET('Sanitation Data'!$R$10,0,10*ROW('Sanitation Data'!R175))),'Data Summary'!DG181="Yes"),OFFSET('Sanitation Data'!$R$10,0,10*ROW('Sanitation Data'!R175)),NA())</f>
        <v>#N/A</v>
      </c>
      <c r="AS181" s="86" t="e">
        <f ca="true">+IF(AND(ISNUMBER(OFFSET('Sanitation Data'!$R$11,0,10*ROW('Sanitation Data'!R175))),'Data Summary'!DH181="Yes"),OFFSET('Sanitation Data'!$R$11,0,10*ROW('Sanitation Data'!R175)),NA())</f>
        <v>#N/A</v>
      </c>
      <c r="AT181" s="86" t="e">
        <f ca="true">+IF(AND(ISNUMBER(OFFSET('Sanitation Data'!$R$12,0,10*ROW('Sanitation Data'!R175))),'Data Summary'!DI181="Yes"),OFFSET('Sanitation Data'!$R$12,0,10*ROW('Sanitation Data'!R175)),NA())</f>
        <v>#N/A</v>
      </c>
      <c r="AU181" s="86" t="e">
        <f ca="true">+IF(AND(ISNUMBER(OFFSET('Sanitation Data'!$S$4,0,10*ROW('Sanitation Data'!S175))),'Data Summary'!DJ181="Yes"),100-OFFSET('Sanitation Data'!$S$4,0,10*ROW('Sanitation Data'!S175)),NA())</f>
        <v>#N/A</v>
      </c>
      <c r="AV181" s="86" t="e">
        <f ca="true">+IF(AND(ISNUMBER(OFFSET('Sanitation Data'!$S$6,0,10*ROW('Sanitation Data'!S175))),'Data Summary'!DK181="Yes"),OFFSET('Sanitation Data'!$S$6,0,10*ROW('Sanitation Data'!S175)),NA())</f>
        <v>#N/A</v>
      </c>
      <c r="AW181" s="86" t="e">
        <f ca="true">+IF(AND(ISNUMBER(OFFSET('Sanitation Data'!$S$10,0,10*ROW('Sanitation Data'!S175))),'Data Summary'!DL181="Yes"),OFFSET('Sanitation Data'!$S$10,0,10*ROW('Sanitation Data'!S175)),NA())</f>
        <v>#N/A</v>
      </c>
      <c r="AX181" s="86" t="e">
        <f ca="true">+IF(AND(ISNUMBER(OFFSET('Sanitation Data'!$S$11,0,10*ROW('Sanitation Data'!S175))),'Data Summary'!DM181="Yes"),OFFSET('Sanitation Data'!$S$11,0,10*ROW('Sanitation Data'!S175)),NA())</f>
        <v>#N/A</v>
      </c>
      <c r="AY181" s="86" t="e">
        <f ca="true">+IF(AND(ISNUMBER(OFFSET('Sanitation Data'!$S$12,0,10*ROW('Sanitation Data'!S175))),'Data Summary'!DN181="Yes"),OFFSET('Sanitation Data'!$S$12,0,10*ROW('Sanitation Data'!S175)),NA())</f>
        <v>#N/A</v>
      </c>
      <c r="AZ181" s="87" t="e">
        <f ca="true">+IF(AND(ISNUMBER(OFFSET('Hygiene Data'!$N$5,0,10*ROW('Hygiene Data'!N175))),'Data Summary'!DO181="Yes"),OFFSET('Hygiene Data'!$N$5,0,10*ROW('Hygiene Data'!N175)),NA())</f>
        <v>#N/A</v>
      </c>
      <c r="BA181" s="87" t="e">
        <f ca="true">+IF(AND(ISNUMBER(OFFSET('Hygiene Data'!$N$7,0,10*ROW('Hygiene Data'!N175))),'Data Summary'!DP181="Yes"),OFFSET('Hygiene Data'!$N$7,0,10*ROW('Hygiene Data'!N175)),NA())</f>
        <v>#N/A</v>
      </c>
      <c r="BB181" s="87" t="e">
        <f ca="true">+IF(AND(ISNUMBER(OFFSET('Hygiene Data'!$N$9,0,10*ROW('Hygiene Data'!N175))),'Data Summary'!DQ181="Yes"),OFFSET('Hygiene Data'!$N$9,0,10*ROW('Hygiene Data'!N175)),NA())</f>
        <v>#N/A</v>
      </c>
      <c r="BC181" s="87" t="e">
        <f ca="true">+IF(AND(ISNUMBER(OFFSET('Hygiene Data'!$O$5,0,10*ROW('Hygiene Data'!O175))),'Data Summary'!DR181="Yes"),OFFSET('Hygiene Data'!$O$5,0,10*ROW('Hygiene Data'!O175)),NA())</f>
        <v>#N/A</v>
      </c>
      <c r="BD181" s="87" t="e">
        <f ca="true">+IF(AND(ISNUMBER(OFFSET('Hygiene Data'!$O$7,0,10*ROW('Hygiene Data'!O175))),'Data Summary'!DS181="Yes"),OFFSET('Hygiene Data'!$O$7,0,10*ROW('Hygiene Data'!O175)),NA())</f>
        <v>#N/A</v>
      </c>
      <c r="BE181" s="87" t="e">
        <f ca="true">+IF(AND(ISNUMBER(OFFSET('Hygiene Data'!$O$9,0,10*ROW('Hygiene Data'!O175))),'Data Summary'!DT181="Yes"),OFFSET('Hygiene Data'!$O$9,0,10*ROW('Hygiene Data'!O175)),NA())</f>
        <v>#N/A</v>
      </c>
      <c r="BF181" s="87" t="e">
        <f ca="true">+IF(AND(ISNUMBER(OFFSET('Hygiene Data'!$P$5,0,10*ROW('Hygiene Data'!P175))),'Data Summary'!DU181="Yes"),OFFSET('Hygiene Data'!$P$5,0,10*ROW('Hygiene Data'!P175)),NA())</f>
        <v>#N/A</v>
      </c>
      <c r="BG181" s="87" t="e">
        <f ca="true">+IF(AND(ISNUMBER(OFFSET('Hygiene Data'!$P$7,0,10*ROW('Hygiene Data'!P175))),'Data Summary'!DV181="Yes"),OFFSET('Hygiene Data'!$P$7,0,10*ROW('Hygiene Data'!P175)),NA())</f>
        <v>#N/A</v>
      </c>
      <c r="BH181" s="87" t="e">
        <f ca="true">+IF(AND(ISNUMBER(OFFSET('Hygiene Data'!$P$9,0,10*ROW('Hygiene Data'!P175))),'Data Summary'!DW181="Yes"),OFFSET('Hygiene Data'!$P$9,0,10*ROW('Hygiene Data'!P175)),NA())</f>
        <v>#N/A</v>
      </c>
      <c r="BI181" s="87" t="e">
        <f ca="true">+IF(AND(ISNUMBER(OFFSET('Hygiene Data'!$Q$5,0,10*ROW('Hygiene Data'!Q175))),'Data Summary'!DX181="Yes"),OFFSET('Hygiene Data'!$Q$5,0,10*ROW('Hygiene Data'!Q175)),NA())</f>
        <v>#N/A</v>
      </c>
      <c r="BJ181" s="87" t="e">
        <f ca="true">+IF(AND(ISNUMBER(OFFSET('Hygiene Data'!$Q$7,0,10*ROW('Hygiene Data'!Q175))),'Data Summary'!DY181="Yes"),OFFSET('Hygiene Data'!$Q$7,0,10*ROW('Hygiene Data'!Q175)),NA())</f>
        <v>#N/A</v>
      </c>
      <c r="BK181" s="87" t="e">
        <f ca="true">+IF(AND(ISNUMBER(OFFSET('Hygiene Data'!$Q$9,0,10*ROW('Hygiene Data'!Q175))),'Data Summary'!DZ181="Yes"),OFFSET('Hygiene Data'!$Q$9,0,10*ROW('Hygiene Data'!Q175)),NA())</f>
        <v>#N/A</v>
      </c>
      <c r="BL181" s="87" t="e">
        <f ca="true">+IF(AND(ISNUMBER(OFFSET('Hygiene Data'!$R$5,0,10*ROW('Hygiene Data'!R175))),'Data Summary'!EA181="Yes"),OFFSET('Hygiene Data'!$R$5,0,10*ROW('Hygiene Data'!R175)),NA())</f>
        <v>#N/A</v>
      </c>
      <c r="BM181" s="87" t="e">
        <f ca="true">+IF(AND(ISNUMBER(OFFSET('Hygiene Data'!$R$7,0,10*ROW('Hygiene Data'!R175))),'Data Summary'!EB181="Yes"),OFFSET('Hygiene Data'!$R$7,0,10*ROW('Hygiene Data'!R175)),NA())</f>
        <v>#N/A</v>
      </c>
      <c r="BN181" s="87" t="e">
        <f ca="true">+IF(AND(ISNUMBER(OFFSET('Hygiene Data'!$R$9,0,10*ROW('Hygiene Data'!R175))),'Data Summary'!EC181="Yes"),OFFSET('Hygiene Data'!$R$9,0,10*ROW('Hygiene Data'!R175)),NA())</f>
        <v>#N/A</v>
      </c>
      <c r="BO181" s="87" t="e">
        <f ca="true">+IF(AND(ISNUMBER(OFFSET('Hygiene Data'!$S$5,0,10*ROW('Hygiene Data'!S175))),'Data Summary'!ED181="Yes"),OFFSET('Hygiene Data'!$S$5,0,10*ROW('Hygiene Data'!S175)),NA())</f>
        <v>#N/A</v>
      </c>
      <c r="BP181" s="87" t="e">
        <f ca="true">+IF(AND(ISNUMBER(OFFSET('Hygiene Data'!$S$7,0,10*ROW('Hygiene Data'!S175))),'Data Summary'!EE181="Yes"),OFFSET('Hygiene Data'!$S$7,0,10*ROW('Hygiene Data'!S175)),NA())</f>
        <v>#N/A</v>
      </c>
      <c r="BQ181" s="87" t="e">
        <f ca="true">+IF(AND(ISNUMBER(OFFSET('Hygiene Data'!$S$9,0,10*ROW('Hygiene Data'!S175))),'Data Summary'!EF181="Yes"),OFFSET('Hygiene Data'!$S$9,0,10*ROW('Hygiene Data'!S175)),NA())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Data'!$N$4,0,10*ROW('Water Data'!N176))),'Data Summary'!BS182="Yes"),100-OFFSET('Water Data'!$N$4,0,10*ROW('Water Data'!N176)),NA())</f>
        <v>#N/A</v>
      </c>
      <c r="E182" s="85" t="e">
        <f ca="true">+IF(AND(ISNUMBER(OFFSET('Water Data'!$N$6,0,10*ROW('Water Data'!N176))),'Data Summary'!BT182="Yes"),OFFSET('Water Data'!$N$6,0,10*ROW('Water Data'!N176)),NA())</f>
        <v>#N/A</v>
      </c>
      <c r="F182" s="85" t="e">
        <f ca="true">+IF(AND(ISNUMBER(OFFSET('Water Data'!$N$9,0,10*ROW('Water Data'!N176))),'Data Summary'!BU182="Yes"),OFFSET('Water Data'!$N$9,0,10*ROW('Water Data'!N176)),NA())</f>
        <v>#N/A</v>
      </c>
      <c r="G182" s="85" t="e">
        <f ca="true">+IF(AND(ISNUMBER(OFFSET('Water Data'!$O$4,0,10*ROW('Water Data'!O176))),'Data Summary'!BV182="Yes"),100-OFFSET('Water Data'!$O$4,0,10*ROW('Water Data'!O176)),NA())</f>
        <v>#N/A</v>
      </c>
      <c r="H182" s="85" t="e">
        <f ca="true">+IF(AND(ISNUMBER(OFFSET('Water Data'!$O$6,0,10*ROW('Water Data'!O176))),'Data Summary'!BW182="Yes"),OFFSET('Water Data'!$O$6,0,10*ROW('Water Data'!O176)),NA())</f>
        <v>#N/A</v>
      </c>
      <c r="I182" s="85" t="e">
        <f ca="true">+IF(AND(ISNUMBER(OFFSET('Water Data'!$O$9,0,10*ROW('Water Data'!O176))),'Data Summary'!BX182="Yes"),OFFSET('Water Data'!$O$9,0,10*ROW('Water Data'!O176)),NA())</f>
        <v>#N/A</v>
      </c>
      <c r="J182" s="85" t="e">
        <f ca="true">+IF(AND(ISNUMBER(OFFSET('Water Data'!$P$4,0,10*ROW('Water Data'!P176))),'Data Summary'!BY182="Yes"),100-OFFSET('Water Data'!$P$4,0,10*ROW('Water Data'!P176)),NA())</f>
        <v>#N/A</v>
      </c>
      <c r="K182" s="85" t="e">
        <f ca="true">+IF(AND(ISNUMBER(OFFSET('Water Data'!$P$6,0,10*ROW('Water Data'!P176))),'Data Summary'!BZ182="Yes"),OFFSET('Water Data'!$P$6,0,10*ROW('Water Data'!P176)),NA())</f>
        <v>#N/A</v>
      </c>
      <c r="L182" s="85" t="e">
        <f ca="true">+IF(AND(ISNUMBER(OFFSET('Water Data'!$P$9,0,10*ROW('Water Data'!P176))),'Data Summary'!CA182="Yes"),OFFSET('Water Data'!$P$9,0,10*ROW('Water Data'!P176)),NA())</f>
        <v>#N/A</v>
      </c>
      <c r="M182" s="85" t="e">
        <f ca="true">+IF(AND(ISNUMBER(OFFSET('Water Data'!$Q$4,0,10*ROW('Water Data'!Q176))),'Data Summary'!CB182="Yes"),100-OFFSET('Water Data'!$Q$4,0,10*ROW('Water Data'!Q176)),NA())</f>
        <v>#N/A</v>
      </c>
      <c r="N182" s="85" t="e">
        <f ca="true">+IF(AND(ISNUMBER(OFFSET('Water Data'!$Q$6,0,10*ROW('Water Data'!Q176))),'Data Summary'!CC182="Yes"),OFFSET('Water Data'!$Q$6,0,10*ROW('Water Data'!Q176)),NA())</f>
        <v>#N/A</v>
      </c>
      <c r="O182" s="85" t="e">
        <f ca="true">+IF(AND(ISNUMBER(OFFSET('Water Data'!$Q$9,0,10*ROW('Water Data'!Q176))),'Data Summary'!CD182="Yes"),OFFSET('Water Data'!$Q$9,0,10*ROW('Water Data'!Q176)),NA())</f>
        <v>#N/A</v>
      </c>
      <c r="P182" s="85" t="e">
        <f ca="true">+IF(AND(ISNUMBER(OFFSET('Water Data'!$R$4,0,10*ROW('Water Data'!R176))),'Data Summary'!CE182="Yes"),100-OFFSET('Water Data'!$R$4,0,10*ROW('Water Data'!R176)),NA())</f>
        <v>#N/A</v>
      </c>
      <c r="Q182" s="85" t="e">
        <f ca="true">+IF(AND(ISNUMBER(OFFSET('Water Data'!$R$6,0,10*ROW('Water Data'!R176))),'Data Summary'!CF182="Yes"),OFFSET('Water Data'!$R$6,0,10*ROW('Water Data'!R176)),NA())</f>
        <v>#N/A</v>
      </c>
      <c r="R182" s="85" t="e">
        <f ca="true">+IF(AND(ISNUMBER(OFFSET('Water Data'!$R$9,0,10*ROW('Water Data'!R176))),'Data Summary'!CG182="Yes"),OFFSET('Water Data'!$R$9,0,10*ROW('Water Data'!R176)),NA())</f>
        <v>#N/A</v>
      </c>
      <c r="S182" s="85" t="e">
        <f ca="true">+IF(AND(ISNUMBER(OFFSET('Water Data'!$S$4,0,10*ROW('Water Data'!S176))),'Data Summary'!CH182="Yes"),100-OFFSET('Water Data'!$S$4,0,10*ROW('Water Data'!S176)),NA())</f>
        <v>#N/A</v>
      </c>
      <c r="T182" s="85" t="e">
        <f ca="true">+IF(AND(ISNUMBER(OFFSET('Water Data'!$S$6,0,10*ROW('Water Data'!S176))),'Data Summary'!CI182="Yes"),OFFSET('Water Data'!$S$6,0,10*ROW('Water Data'!S176)),NA())</f>
        <v>#N/A</v>
      </c>
      <c r="U182" s="85" t="e">
        <f ca="true">+IF(AND(ISNUMBER(OFFSET('Water Data'!$S$9,0,10*ROW('Water Data'!S176))),'Data Summary'!CJ182="Yes"),OFFSET('Water Data'!$S$9,0,10*ROW('Water Data'!S176)),NA())</f>
        <v>#N/A</v>
      </c>
      <c r="V182" s="86" t="e">
        <f ca="true">+IF(AND(ISNUMBER(OFFSET('Sanitation Data'!$N$4,0,10*ROW('Sanitation Data'!N176))),'Data Summary'!CK182="Yes"),100-OFFSET('Sanitation Data'!$N$4,0,10*ROW('Sanitation Data'!N176)),NA())</f>
        <v>#N/A</v>
      </c>
      <c r="W182" s="86" t="e">
        <f ca="true">+IF(AND(ISNUMBER(OFFSET('Sanitation Data'!$N$6,0,10*ROW('Sanitation Data'!N176))),'Data Summary'!CL182="Yes"),OFFSET('Sanitation Data'!$N$6,0,10*ROW('Sanitation Data'!N176)),NA())</f>
        <v>#N/A</v>
      </c>
      <c r="X182" s="86" t="e">
        <f ca="true">+IF(AND(ISNUMBER(OFFSET('Sanitation Data'!$N$10,0,10*ROW('Sanitation Data'!N176))),'Data Summary'!CM182="Yes"),OFFSET('Sanitation Data'!$N$10,0,10*ROW('Sanitation Data'!N176)),NA())</f>
        <v>#N/A</v>
      </c>
      <c r="Y182" s="86" t="e">
        <f ca="true">+IF(AND(ISNUMBER(OFFSET('Sanitation Data'!$N$11,0,10*ROW('Sanitation Data'!N176))),'Data Summary'!CN182="Yes"),OFFSET('Sanitation Data'!$N$11,0,10*ROW('Sanitation Data'!N176)),NA())</f>
        <v>#N/A</v>
      </c>
      <c r="Z182" s="86" t="e">
        <f ca="true">+IF(AND(ISNUMBER(OFFSET('Sanitation Data'!$N$12,0,10*ROW('Sanitation Data'!N176))),'Data Summary'!CO182="Yes"),OFFSET('Sanitation Data'!$N$12,0,10*ROW('Sanitation Data'!N176)),NA())</f>
        <v>#N/A</v>
      </c>
      <c r="AA182" s="86" t="e">
        <f ca="true">+IF(AND(ISNUMBER(OFFSET('Sanitation Data'!$O$4,0,10*ROW('Sanitation Data'!O176))),'Data Summary'!CP182="Yes"),100-OFFSET('Sanitation Data'!$O$4,0,10*ROW('Sanitation Data'!O176)),NA())</f>
        <v>#N/A</v>
      </c>
      <c r="AB182" s="86" t="e">
        <f ca="true">+IF(AND(ISNUMBER(OFFSET('Sanitation Data'!$O$6,0,10*ROW('Sanitation Data'!O176))),'Data Summary'!CQ182="Yes"),OFFSET('Sanitation Data'!$O$6,0,10*ROW('Sanitation Data'!O176)),NA())</f>
        <v>#N/A</v>
      </c>
      <c r="AC182" s="86" t="e">
        <f ca="true">+IF(AND(ISNUMBER(OFFSET('Sanitation Data'!$O$10,0,10*ROW('Sanitation Data'!O176))),'Data Summary'!CR182="Yes"),OFFSET('Sanitation Data'!$O$10,0,10*ROW('Sanitation Data'!O176)),NA())</f>
        <v>#N/A</v>
      </c>
      <c r="AD182" s="86" t="e">
        <f ca="true">+IF(AND(ISNUMBER(OFFSET('Sanitation Data'!$O$11,0,10*ROW('Sanitation Data'!O176))),'Data Summary'!CS182="Yes"),OFFSET('Sanitation Data'!$O$11,0,10*ROW('Sanitation Data'!O176)),NA())</f>
        <v>#N/A</v>
      </c>
      <c r="AE182" s="86" t="e">
        <f ca="true">+IF(AND(ISNUMBER(OFFSET('Sanitation Data'!$O$12,0,10*ROW('Sanitation Data'!O176))),'Data Summary'!CT182="Yes"),OFFSET('Sanitation Data'!$O$12,0,10*ROW('Sanitation Data'!O176)),NA())</f>
        <v>#N/A</v>
      </c>
      <c r="AF182" s="86" t="e">
        <f ca="true">+IF(AND(ISNUMBER(OFFSET('Sanitation Data'!$P$4,0,10*ROW('Sanitation Data'!P176))),'Data Summary'!CU182="Yes"),100-OFFSET('Sanitation Data'!$P$4,0,10*ROW('Sanitation Data'!P176)),NA())</f>
        <v>#N/A</v>
      </c>
      <c r="AG182" s="86" t="e">
        <f ca="true">+IF(AND(ISNUMBER(OFFSET('Sanitation Data'!$P$6,0,10*ROW('Sanitation Data'!P176))),'Data Summary'!CV182="Yes"),OFFSET('Sanitation Data'!$P$6,0,10*ROW('Sanitation Data'!P176)),NA())</f>
        <v>#N/A</v>
      </c>
      <c r="AH182" s="86" t="e">
        <f ca="true">+IF(AND(ISNUMBER(OFFSET('Sanitation Data'!$P$10,0,10*ROW('Sanitation Data'!P176))),'Data Summary'!CW182="Yes"),OFFSET('Sanitation Data'!$P$10,0,10*ROW('Sanitation Data'!P176)),NA())</f>
        <v>#N/A</v>
      </c>
      <c r="AI182" s="86" t="e">
        <f ca="true">+IF(AND(ISNUMBER(OFFSET('Sanitation Data'!$P$11,0,10*ROW('Sanitation Data'!P176))),'Data Summary'!CX182="Yes"),OFFSET('Sanitation Data'!$P$11,0,10*ROW('Sanitation Data'!P176)),NA())</f>
        <v>#N/A</v>
      </c>
      <c r="AJ182" s="86" t="e">
        <f ca="true">+IF(AND(ISNUMBER(OFFSET('Sanitation Data'!$P$12,0,10*ROW('Sanitation Data'!P176))),'Data Summary'!CY182="Yes"),OFFSET('Sanitation Data'!$P$12,0,10*ROW('Sanitation Data'!P176)),NA())</f>
        <v>#N/A</v>
      </c>
      <c r="AK182" s="86" t="e">
        <f ca="true">+IF(AND(ISNUMBER(OFFSET('Sanitation Data'!$Q$4,0,10*ROW('Sanitation Data'!Q176))),'Data Summary'!CZ182="Yes"),100-OFFSET('Sanitation Data'!$Q$4,0,10*ROW('Sanitation Data'!Q176)),NA())</f>
        <v>#N/A</v>
      </c>
      <c r="AL182" s="86" t="e">
        <f ca="true">+IF(AND(ISNUMBER(OFFSET('Sanitation Data'!$Q$6,0,10*ROW('Sanitation Data'!Q176))),'Data Summary'!DA182="Yes"),OFFSET('Sanitation Data'!$Q$6,0,10*ROW('Sanitation Data'!Q176)),NA())</f>
        <v>#N/A</v>
      </c>
      <c r="AM182" s="86" t="e">
        <f ca="true">+IF(AND(ISNUMBER(OFFSET('Sanitation Data'!$Q$10,0,10*ROW('Sanitation Data'!Q176))),'Data Summary'!DB182="Yes"),OFFSET('Sanitation Data'!$Q$10,0,10*ROW('Sanitation Data'!Q176)),NA())</f>
        <v>#N/A</v>
      </c>
      <c r="AN182" s="86" t="e">
        <f ca="true">+IF(AND(ISNUMBER(OFFSET('Sanitation Data'!$Q$11,0,10*ROW('Sanitation Data'!Q176))),'Data Summary'!DC182="Yes"),OFFSET('Sanitation Data'!$Q$11,0,10*ROW('Sanitation Data'!Q176)),NA())</f>
        <v>#N/A</v>
      </c>
      <c r="AO182" s="86" t="e">
        <f ca="true">+IF(AND(ISNUMBER(OFFSET('Sanitation Data'!$Q$12,0,10*ROW('Sanitation Data'!Q176))),'Data Summary'!DD182="Yes"),OFFSET('Sanitation Data'!$Q$12,0,10*ROW('Sanitation Data'!Q176)),NA())</f>
        <v>#N/A</v>
      </c>
      <c r="AP182" s="86" t="e">
        <f ca="true">+IF(AND(ISNUMBER(OFFSET('Sanitation Data'!$R$4,0,10*ROW('Sanitation Data'!R176))),'Data Summary'!DE182="Yes"),100-OFFSET('Sanitation Data'!$R$4,0,10*ROW('Sanitation Data'!R176)),NA())</f>
        <v>#N/A</v>
      </c>
      <c r="AQ182" s="86" t="e">
        <f ca="true">+IF(AND(ISNUMBER(OFFSET('Sanitation Data'!$R$6,0,10*ROW('Sanitation Data'!R176))),'Data Summary'!DF182="Yes"),OFFSET('Sanitation Data'!$R$6,0,10*ROW('Sanitation Data'!R176)),NA())</f>
        <v>#N/A</v>
      </c>
      <c r="AR182" s="86" t="e">
        <f ca="true">+IF(AND(ISNUMBER(OFFSET('Sanitation Data'!$R$10,0,10*ROW('Sanitation Data'!R176))),'Data Summary'!DG182="Yes"),OFFSET('Sanitation Data'!$R$10,0,10*ROW('Sanitation Data'!R176)),NA())</f>
        <v>#N/A</v>
      </c>
      <c r="AS182" s="86" t="e">
        <f ca="true">+IF(AND(ISNUMBER(OFFSET('Sanitation Data'!$R$11,0,10*ROW('Sanitation Data'!R176))),'Data Summary'!DH182="Yes"),OFFSET('Sanitation Data'!$R$11,0,10*ROW('Sanitation Data'!R176)),NA())</f>
        <v>#N/A</v>
      </c>
      <c r="AT182" s="86" t="e">
        <f ca="true">+IF(AND(ISNUMBER(OFFSET('Sanitation Data'!$R$12,0,10*ROW('Sanitation Data'!R176))),'Data Summary'!DI182="Yes"),OFFSET('Sanitation Data'!$R$12,0,10*ROW('Sanitation Data'!R176)),NA())</f>
        <v>#N/A</v>
      </c>
      <c r="AU182" s="86" t="e">
        <f ca="true">+IF(AND(ISNUMBER(OFFSET('Sanitation Data'!$S$4,0,10*ROW('Sanitation Data'!S176))),'Data Summary'!DJ182="Yes"),100-OFFSET('Sanitation Data'!$S$4,0,10*ROW('Sanitation Data'!S176)),NA())</f>
        <v>#N/A</v>
      </c>
      <c r="AV182" s="86" t="e">
        <f ca="true">+IF(AND(ISNUMBER(OFFSET('Sanitation Data'!$S$6,0,10*ROW('Sanitation Data'!S176))),'Data Summary'!DK182="Yes"),OFFSET('Sanitation Data'!$S$6,0,10*ROW('Sanitation Data'!S176)),NA())</f>
        <v>#N/A</v>
      </c>
      <c r="AW182" s="86" t="e">
        <f ca="true">+IF(AND(ISNUMBER(OFFSET('Sanitation Data'!$S$10,0,10*ROW('Sanitation Data'!S176))),'Data Summary'!DL182="Yes"),OFFSET('Sanitation Data'!$S$10,0,10*ROW('Sanitation Data'!S176)),NA())</f>
        <v>#N/A</v>
      </c>
      <c r="AX182" s="86" t="e">
        <f ca="true">+IF(AND(ISNUMBER(OFFSET('Sanitation Data'!$S$11,0,10*ROW('Sanitation Data'!S176))),'Data Summary'!DM182="Yes"),OFFSET('Sanitation Data'!$S$11,0,10*ROW('Sanitation Data'!S176)),NA())</f>
        <v>#N/A</v>
      </c>
      <c r="AY182" s="86" t="e">
        <f ca="true">+IF(AND(ISNUMBER(OFFSET('Sanitation Data'!$S$12,0,10*ROW('Sanitation Data'!S176))),'Data Summary'!DN182="Yes"),OFFSET('Sanitation Data'!$S$12,0,10*ROW('Sanitation Data'!S176)),NA())</f>
        <v>#N/A</v>
      </c>
      <c r="AZ182" s="87" t="e">
        <f ca="true">+IF(AND(ISNUMBER(OFFSET('Hygiene Data'!$N$5,0,10*ROW('Hygiene Data'!N176))),'Data Summary'!DO182="Yes"),OFFSET('Hygiene Data'!$N$5,0,10*ROW('Hygiene Data'!N176)),NA())</f>
        <v>#N/A</v>
      </c>
      <c r="BA182" s="87" t="e">
        <f ca="true">+IF(AND(ISNUMBER(OFFSET('Hygiene Data'!$N$7,0,10*ROW('Hygiene Data'!N176))),'Data Summary'!DP182="Yes"),OFFSET('Hygiene Data'!$N$7,0,10*ROW('Hygiene Data'!N176)),NA())</f>
        <v>#N/A</v>
      </c>
      <c r="BB182" s="87" t="e">
        <f ca="true">+IF(AND(ISNUMBER(OFFSET('Hygiene Data'!$N$9,0,10*ROW('Hygiene Data'!N176))),'Data Summary'!DQ182="Yes"),OFFSET('Hygiene Data'!$N$9,0,10*ROW('Hygiene Data'!N176)),NA())</f>
        <v>#N/A</v>
      </c>
      <c r="BC182" s="87" t="e">
        <f ca="true">+IF(AND(ISNUMBER(OFFSET('Hygiene Data'!$O$5,0,10*ROW('Hygiene Data'!O176))),'Data Summary'!DR182="Yes"),OFFSET('Hygiene Data'!$O$5,0,10*ROW('Hygiene Data'!O176)),NA())</f>
        <v>#N/A</v>
      </c>
      <c r="BD182" s="87" t="e">
        <f ca="true">+IF(AND(ISNUMBER(OFFSET('Hygiene Data'!$O$7,0,10*ROW('Hygiene Data'!O176))),'Data Summary'!DS182="Yes"),OFFSET('Hygiene Data'!$O$7,0,10*ROW('Hygiene Data'!O176)),NA())</f>
        <v>#N/A</v>
      </c>
      <c r="BE182" s="87" t="e">
        <f ca="true">+IF(AND(ISNUMBER(OFFSET('Hygiene Data'!$O$9,0,10*ROW('Hygiene Data'!O176))),'Data Summary'!DT182="Yes"),OFFSET('Hygiene Data'!$O$9,0,10*ROW('Hygiene Data'!O176)),NA())</f>
        <v>#N/A</v>
      </c>
      <c r="BF182" s="87" t="e">
        <f ca="true">+IF(AND(ISNUMBER(OFFSET('Hygiene Data'!$P$5,0,10*ROW('Hygiene Data'!P176))),'Data Summary'!DU182="Yes"),OFFSET('Hygiene Data'!$P$5,0,10*ROW('Hygiene Data'!P176)),NA())</f>
        <v>#N/A</v>
      </c>
      <c r="BG182" s="87" t="e">
        <f ca="true">+IF(AND(ISNUMBER(OFFSET('Hygiene Data'!$P$7,0,10*ROW('Hygiene Data'!P176))),'Data Summary'!DV182="Yes"),OFFSET('Hygiene Data'!$P$7,0,10*ROW('Hygiene Data'!P176)),NA())</f>
        <v>#N/A</v>
      </c>
      <c r="BH182" s="87" t="e">
        <f ca="true">+IF(AND(ISNUMBER(OFFSET('Hygiene Data'!$P$9,0,10*ROW('Hygiene Data'!P176))),'Data Summary'!DW182="Yes"),OFFSET('Hygiene Data'!$P$9,0,10*ROW('Hygiene Data'!P176)),NA())</f>
        <v>#N/A</v>
      </c>
      <c r="BI182" s="87" t="e">
        <f ca="true">+IF(AND(ISNUMBER(OFFSET('Hygiene Data'!$Q$5,0,10*ROW('Hygiene Data'!Q176))),'Data Summary'!DX182="Yes"),OFFSET('Hygiene Data'!$Q$5,0,10*ROW('Hygiene Data'!Q176)),NA())</f>
        <v>#N/A</v>
      </c>
      <c r="BJ182" s="87" t="e">
        <f ca="true">+IF(AND(ISNUMBER(OFFSET('Hygiene Data'!$Q$7,0,10*ROW('Hygiene Data'!Q176))),'Data Summary'!DY182="Yes"),OFFSET('Hygiene Data'!$Q$7,0,10*ROW('Hygiene Data'!Q176)),NA())</f>
        <v>#N/A</v>
      </c>
      <c r="BK182" s="87" t="e">
        <f ca="true">+IF(AND(ISNUMBER(OFFSET('Hygiene Data'!$Q$9,0,10*ROW('Hygiene Data'!Q176))),'Data Summary'!DZ182="Yes"),OFFSET('Hygiene Data'!$Q$9,0,10*ROW('Hygiene Data'!Q176)),NA())</f>
        <v>#N/A</v>
      </c>
      <c r="BL182" s="87" t="e">
        <f ca="true">+IF(AND(ISNUMBER(OFFSET('Hygiene Data'!$R$5,0,10*ROW('Hygiene Data'!R176))),'Data Summary'!EA182="Yes"),OFFSET('Hygiene Data'!$R$5,0,10*ROW('Hygiene Data'!R176)),NA())</f>
        <v>#N/A</v>
      </c>
      <c r="BM182" s="87" t="e">
        <f ca="true">+IF(AND(ISNUMBER(OFFSET('Hygiene Data'!$R$7,0,10*ROW('Hygiene Data'!R176))),'Data Summary'!EB182="Yes"),OFFSET('Hygiene Data'!$R$7,0,10*ROW('Hygiene Data'!R176)),NA())</f>
        <v>#N/A</v>
      </c>
      <c r="BN182" s="87" t="e">
        <f ca="true">+IF(AND(ISNUMBER(OFFSET('Hygiene Data'!$R$9,0,10*ROW('Hygiene Data'!R176))),'Data Summary'!EC182="Yes"),OFFSET('Hygiene Data'!$R$9,0,10*ROW('Hygiene Data'!R176)),NA())</f>
        <v>#N/A</v>
      </c>
      <c r="BO182" s="87" t="e">
        <f ca="true">+IF(AND(ISNUMBER(OFFSET('Hygiene Data'!$S$5,0,10*ROW('Hygiene Data'!S176))),'Data Summary'!ED182="Yes"),OFFSET('Hygiene Data'!$S$5,0,10*ROW('Hygiene Data'!S176)),NA())</f>
        <v>#N/A</v>
      </c>
      <c r="BP182" s="87" t="e">
        <f ca="true">+IF(AND(ISNUMBER(OFFSET('Hygiene Data'!$S$7,0,10*ROW('Hygiene Data'!S176))),'Data Summary'!EE182="Yes"),OFFSET('Hygiene Data'!$S$7,0,10*ROW('Hygiene Data'!S176)),NA())</f>
        <v>#N/A</v>
      </c>
      <c r="BQ182" s="87" t="e">
        <f ca="true">+IF(AND(ISNUMBER(OFFSET('Hygiene Data'!$S$9,0,10*ROW('Hygiene Data'!S176))),'Data Summary'!EF182="Yes"),OFFSET('Hygiene Data'!$S$9,0,10*ROW('Hygiene Data'!S176)),NA())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Data'!$N$4,0,10*ROW('Water Data'!N177))),'Data Summary'!BS183="Yes"),100-OFFSET('Water Data'!$N$4,0,10*ROW('Water Data'!N177)),NA())</f>
        <v>#N/A</v>
      </c>
      <c r="E183" s="85" t="e">
        <f ca="true">+IF(AND(ISNUMBER(OFFSET('Water Data'!$N$6,0,10*ROW('Water Data'!N177))),'Data Summary'!BT183="Yes"),OFFSET('Water Data'!$N$6,0,10*ROW('Water Data'!N177)),NA())</f>
        <v>#N/A</v>
      </c>
      <c r="F183" s="85" t="e">
        <f ca="true">+IF(AND(ISNUMBER(OFFSET('Water Data'!$N$9,0,10*ROW('Water Data'!N177))),'Data Summary'!BU183="Yes"),OFFSET('Water Data'!$N$9,0,10*ROW('Water Data'!N177)),NA())</f>
        <v>#N/A</v>
      </c>
      <c r="G183" s="85" t="e">
        <f ca="true">+IF(AND(ISNUMBER(OFFSET('Water Data'!$O$4,0,10*ROW('Water Data'!O177))),'Data Summary'!BV183="Yes"),100-OFFSET('Water Data'!$O$4,0,10*ROW('Water Data'!O177)),NA())</f>
        <v>#N/A</v>
      </c>
      <c r="H183" s="85" t="e">
        <f ca="true">+IF(AND(ISNUMBER(OFFSET('Water Data'!$O$6,0,10*ROW('Water Data'!O177))),'Data Summary'!BW183="Yes"),OFFSET('Water Data'!$O$6,0,10*ROW('Water Data'!O177)),NA())</f>
        <v>#N/A</v>
      </c>
      <c r="I183" s="85" t="e">
        <f ca="true">+IF(AND(ISNUMBER(OFFSET('Water Data'!$O$9,0,10*ROW('Water Data'!O177))),'Data Summary'!BX183="Yes"),OFFSET('Water Data'!$O$9,0,10*ROW('Water Data'!O177)),NA())</f>
        <v>#N/A</v>
      </c>
      <c r="J183" s="85" t="e">
        <f ca="true">+IF(AND(ISNUMBER(OFFSET('Water Data'!$P$4,0,10*ROW('Water Data'!P177))),'Data Summary'!BY183="Yes"),100-OFFSET('Water Data'!$P$4,0,10*ROW('Water Data'!P177)),NA())</f>
        <v>#N/A</v>
      </c>
      <c r="K183" s="85" t="e">
        <f ca="true">+IF(AND(ISNUMBER(OFFSET('Water Data'!$P$6,0,10*ROW('Water Data'!P177))),'Data Summary'!BZ183="Yes"),OFFSET('Water Data'!$P$6,0,10*ROW('Water Data'!P177)),NA())</f>
        <v>#N/A</v>
      </c>
      <c r="L183" s="85" t="e">
        <f ca="true">+IF(AND(ISNUMBER(OFFSET('Water Data'!$P$9,0,10*ROW('Water Data'!P177))),'Data Summary'!CA183="Yes"),OFFSET('Water Data'!$P$9,0,10*ROW('Water Data'!P177)),NA())</f>
        <v>#N/A</v>
      </c>
      <c r="M183" s="85" t="e">
        <f ca="true">+IF(AND(ISNUMBER(OFFSET('Water Data'!$Q$4,0,10*ROW('Water Data'!Q177))),'Data Summary'!CB183="Yes"),100-OFFSET('Water Data'!$Q$4,0,10*ROW('Water Data'!Q177)),NA())</f>
        <v>#N/A</v>
      </c>
      <c r="N183" s="85" t="e">
        <f ca="true">+IF(AND(ISNUMBER(OFFSET('Water Data'!$Q$6,0,10*ROW('Water Data'!Q177))),'Data Summary'!CC183="Yes"),OFFSET('Water Data'!$Q$6,0,10*ROW('Water Data'!Q177)),NA())</f>
        <v>#N/A</v>
      </c>
      <c r="O183" s="85" t="e">
        <f ca="true">+IF(AND(ISNUMBER(OFFSET('Water Data'!$Q$9,0,10*ROW('Water Data'!Q177))),'Data Summary'!CD183="Yes"),OFFSET('Water Data'!$Q$9,0,10*ROW('Water Data'!Q177)),NA())</f>
        <v>#N/A</v>
      </c>
      <c r="P183" s="85" t="e">
        <f ca="true">+IF(AND(ISNUMBER(OFFSET('Water Data'!$R$4,0,10*ROW('Water Data'!R177))),'Data Summary'!CE183="Yes"),100-OFFSET('Water Data'!$R$4,0,10*ROW('Water Data'!R177)),NA())</f>
        <v>#N/A</v>
      </c>
      <c r="Q183" s="85" t="e">
        <f ca="true">+IF(AND(ISNUMBER(OFFSET('Water Data'!$R$6,0,10*ROW('Water Data'!R177))),'Data Summary'!CF183="Yes"),OFFSET('Water Data'!$R$6,0,10*ROW('Water Data'!R177)),NA())</f>
        <v>#N/A</v>
      </c>
      <c r="R183" s="85" t="e">
        <f ca="true">+IF(AND(ISNUMBER(OFFSET('Water Data'!$R$9,0,10*ROW('Water Data'!R177))),'Data Summary'!CG183="Yes"),OFFSET('Water Data'!$R$9,0,10*ROW('Water Data'!R177)),NA())</f>
        <v>#N/A</v>
      </c>
      <c r="S183" s="85" t="e">
        <f ca="true">+IF(AND(ISNUMBER(OFFSET('Water Data'!$S$4,0,10*ROW('Water Data'!S177))),'Data Summary'!CH183="Yes"),100-OFFSET('Water Data'!$S$4,0,10*ROW('Water Data'!S177)),NA())</f>
        <v>#N/A</v>
      </c>
      <c r="T183" s="85" t="e">
        <f ca="true">+IF(AND(ISNUMBER(OFFSET('Water Data'!$S$6,0,10*ROW('Water Data'!S177))),'Data Summary'!CI183="Yes"),OFFSET('Water Data'!$S$6,0,10*ROW('Water Data'!S177)),NA())</f>
        <v>#N/A</v>
      </c>
      <c r="U183" s="85" t="e">
        <f ca="true">+IF(AND(ISNUMBER(OFFSET('Water Data'!$S$9,0,10*ROW('Water Data'!S177))),'Data Summary'!CJ183="Yes"),OFFSET('Water Data'!$S$9,0,10*ROW('Water Data'!S177)),NA())</f>
        <v>#N/A</v>
      </c>
      <c r="V183" s="86" t="e">
        <f ca="true">+IF(AND(ISNUMBER(OFFSET('Sanitation Data'!$N$4,0,10*ROW('Sanitation Data'!N177))),'Data Summary'!CK183="Yes"),100-OFFSET('Sanitation Data'!$N$4,0,10*ROW('Sanitation Data'!N177)),NA())</f>
        <v>#N/A</v>
      </c>
      <c r="W183" s="86" t="e">
        <f ca="true">+IF(AND(ISNUMBER(OFFSET('Sanitation Data'!$N$6,0,10*ROW('Sanitation Data'!N177))),'Data Summary'!CL183="Yes"),OFFSET('Sanitation Data'!$N$6,0,10*ROW('Sanitation Data'!N177)),NA())</f>
        <v>#N/A</v>
      </c>
      <c r="X183" s="86" t="e">
        <f ca="true">+IF(AND(ISNUMBER(OFFSET('Sanitation Data'!$N$10,0,10*ROW('Sanitation Data'!N177))),'Data Summary'!CM183="Yes"),OFFSET('Sanitation Data'!$N$10,0,10*ROW('Sanitation Data'!N177)),NA())</f>
        <v>#N/A</v>
      </c>
      <c r="Y183" s="86" t="e">
        <f ca="true">+IF(AND(ISNUMBER(OFFSET('Sanitation Data'!$N$11,0,10*ROW('Sanitation Data'!N177))),'Data Summary'!CN183="Yes"),OFFSET('Sanitation Data'!$N$11,0,10*ROW('Sanitation Data'!N177)),NA())</f>
        <v>#N/A</v>
      </c>
      <c r="Z183" s="86" t="e">
        <f ca="true">+IF(AND(ISNUMBER(OFFSET('Sanitation Data'!$N$12,0,10*ROW('Sanitation Data'!N177))),'Data Summary'!CO183="Yes"),OFFSET('Sanitation Data'!$N$12,0,10*ROW('Sanitation Data'!N177)),NA())</f>
        <v>#N/A</v>
      </c>
      <c r="AA183" s="86" t="e">
        <f ca="true">+IF(AND(ISNUMBER(OFFSET('Sanitation Data'!$O$4,0,10*ROW('Sanitation Data'!O177))),'Data Summary'!CP183="Yes"),100-OFFSET('Sanitation Data'!$O$4,0,10*ROW('Sanitation Data'!O177)),NA())</f>
        <v>#N/A</v>
      </c>
      <c r="AB183" s="86" t="e">
        <f ca="true">+IF(AND(ISNUMBER(OFFSET('Sanitation Data'!$O$6,0,10*ROW('Sanitation Data'!O177))),'Data Summary'!CQ183="Yes"),OFFSET('Sanitation Data'!$O$6,0,10*ROW('Sanitation Data'!O177)),NA())</f>
        <v>#N/A</v>
      </c>
      <c r="AC183" s="86" t="e">
        <f ca="true">+IF(AND(ISNUMBER(OFFSET('Sanitation Data'!$O$10,0,10*ROW('Sanitation Data'!O177))),'Data Summary'!CR183="Yes"),OFFSET('Sanitation Data'!$O$10,0,10*ROW('Sanitation Data'!O177)),NA())</f>
        <v>#N/A</v>
      </c>
      <c r="AD183" s="86" t="e">
        <f ca="true">+IF(AND(ISNUMBER(OFFSET('Sanitation Data'!$O$11,0,10*ROW('Sanitation Data'!O177))),'Data Summary'!CS183="Yes"),OFFSET('Sanitation Data'!$O$11,0,10*ROW('Sanitation Data'!O177)),NA())</f>
        <v>#N/A</v>
      </c>
      <c r="AE183" s="86" t="e">
        <f ca="true">+IF(AND(ISNUMBER(OFFSET('Sanitation Data'!$O$12,0,10*ROW('Sanitation Data'!O177))),'Data Summary'!CT183="Yes"),OFFSET('Sanitation Data'!$O$12,0,10*ROW('Sanitation Data'!O177)),NA())</f>
        <v>#N/A</v>
      </c>
      <c r="AF183" s="86" t="e">
        <f ca="true">+IF(AND(ISNUMBER(OFFSET('Sanitation Data'!$P$4,0,10*ROW('Sanitation Data'!P177))),'Data Summary'!CU183="Yes"),100-OFFSET('Sanitation Data'!$P$4,0,10*ROW('Sanitation Data'!P177)),NA())</f>
        <v>#N/A</v>
      </c>
      <c r="AG183" s="86" t="e">
        <f ca="true">+IF(AND(ISNUMBER(OFFSET('Sanitation Data'!$P$6,0,10*ROW('Sanitation Data'!P177))),'Data Summary'!CV183="Yes"),OFFSET('Sanitation Data'!$P$6,0,10*ROW('Sanitation Data'!P177)),NA())</f>
        <v>#N/A</v>
      </c>
      <c r="AH183" s="86" t="e">
        <f ca="true">+IF(AND(ISNUMBER(OFFSET('Sanitation Data'!$P$10,0,10*ROW('Sanitation Data'!P177))),'Data Summary'!CW183="Yes"),OFFSET('Sanitation Data'!$P$10,0,10*ROW('Sanitation Data'!P177)),NA())</f>
        <v>#N/A</v>
      </c>
      <c r="AI183" s="86" t="e">
        <f ca="true">+IF(AND(ISNUMBER(OFFSET('Sanitation Data'!$P$11,0,10*ROW('Sanitation Data'!P177))),'Data Summary'!CX183="Yes"),OFFSET('Sanitation Data'!$P$11,0,10*ROW('Sanitation Data'!P177)),NA())</f>
        <v>#N/A</v>
      </c>
      <c r="AJ183" s="86" t="e">
        <f ca="true">+IF(AND(ISNUMBER(OFFSET('Sanitation Data'!$P$12,0,10*ROW('Sanitation Data'!P177))),'Data Summary'!CY183="Yes"),OFFSET('Sanitation Data'!$P$12,0,10*ROW('Sanitation Data'!P177)),NA())</f>
        <v>#N/A</v>
      </c>
      <c r="AK183" s="86" t="e">
        <f ca="true">+IF(AND(ISNUMBER(OFFSET('Sanitation Data'!$Q$4,0,10*ROW('Sanitation Data'!Q177))),'Data Summary'!CZ183="Yes"),100-OFFSET('Sanitation Data'!$Q$4,0,10*ROW('Sanitation Data'!Q177)),NA())</f>
        <v>#N/A</v>
      </c>
      <c r="AL183" s="86" t="e">
        <f ca="true">+IF(AND(ISNUMBER(OFFSET('Sanitation Data'!$Q$6,0,10*ROW('Sanitation Data'!Q177))),'Data Summary'!DA183="Yes"),OFFSET('Sanitation Data'!$Q$6,0,10*ROW('Sanitation Data'!Q177)),NA())</f>
        <v>#N/A</v>
      </c>
      <c r="AM183" s="86" t="e">
        <f ca="true">+IF(AND(ISNUMBER(OFFSET('Sanitation Data'!$Q$10,0,10*ROW('Sanitation Data'!Q177))),'Data Summary'!DB183="Yes"),OFFSET('Sanitation Data'!$Q$10,0,10*ROW('Sanitation Data'!Q177)),NA())</f>
        <v>#N/A</v>
      </c>
      <c r="AN183" s="86" t="e">
        <f ca="true">+IF(AND(ISNUMBER(OFFSET('Sanitation Data'!$Q$11,0,10*ROW('Sanitation Data'!Q177))),'Data Summary'!DC183="Yes"),OFFSET('Sanitation Data'!$Q$11,0,10*ROW('Sanitation Data'!Q177)),NA())</f>
        <v>#N/A</v>
      </c>
      <c r="AO183" s="86" t="e">
        <f ca="true">+IF(AND(ISNUMBER(OFFSET('Sanitation Data'!$Q$12,0,10*ROW('Sanitation Data'!Q177))),'Data Summary'!DD183="Yes"),OFFSET('Sanitation Data'!$Q$12,0,10*ROW('Sanitation Data'!Q177)),NA())</f>
        <v>#N/A</v>
      </c>
      <c r="AP183" s="86" t="e">
        <f ca="true">+IF(AND(ISNUMBER(OFFSET('Sanitation Data'!$R$4,0,10*ROW('Sanitation Data'!R177))),'Data Summary'!DE183="Yes"),100-OFFSET('Sanitation Data'!$R$4,0,10*ROW('Sanitation Data'!R177)),NA())</f>
        <v>#N/A</v>
      </c>
      <c r="AQ183" s="86" t="e">
        <f ca="true">+IF(AND(ISNUMBER(OFFSET('Sanitation Data'!$R$6,0,10*ROW('Sanitation Data'!R177))),'Data Summary'!DF183="Yes"),OFFSET('Sanitation Data'!$R$6,0,10*ROW('Sanitation Data'!R177)),NA())</f>
        <v>#N/A</v>
      </c>
      <c r="AR183" s="86" t="e">
        <f ca="true">+IF(AND(ISNUMBER(OFFSET('Sanitation Data'!$R$10,0,10*ROW('Sanitation Data'!R177))),'Data Summary'!DG183="Yes"),OFFSET('Sanitation Data'!$R$10,0,10*ROW('Sanitation Data'!R177)),NA())</f>
        <v>#N/A</v>
      </c>
      <c r="AS183" s="86" t="e">
        <f ca="true">+IF(AND(ISNUMBER(OFFSET('Sanitation Data'!$R$11,0,10*ROW('Sanitation Data'!R177))),'Data Summary'!DH183="Yes"),OFFSET('Sanitation Data'!$R$11,0,10*ROW('Sanitation Data'!R177)),NA())</f>
        <v>#N/A</v>
      </c>
      <c r="AT183" s="86" t="e">
        <f ca="true">+IF(AND(ISNUMBER(OFFSET('Sanitation Data'!$R$12,0,10*ROW('Sanitation Data'!R177))),'Data Summary'!DI183="Yes"),OFFSET('Sanitation Data'!$R$12,0,10*ROW('Sanitation Data'!R177)),NA())</f>
        <v>#N/A</v>
      </c>
      <c r="AU183" s="86" t="e">
        <f ca="true">+IF(AND(ISNUMBER(OFFSET('Sanitation Data'!$S$4,0,10*ROW('Sanitation Data'!S177))),'Data Summary'!DJ183="Yes"),100-OFFSET('Sanitation Data'!$S$4,0,10*ROW('Sanitation Data'!S177)),NA())</f>
        <v>#N/A</v>
      </c>
      <c r="AV183" s="86" t="e">
        <f ca="true">+IF(AND(ISNUMBER(OFFSET('Sanitation Data'!$S$6,0,10*ROW('Sanitation Data'!S177))),'Data Summary'!DK183="Yes"),OFFSET('Sanitation Data'!$S$6,0,10*ROW('Sanitation Data'!S177)),NA())</f>
        <v>#N/A</v>
      </c>
      <c r="AW183" s="86" t="e">
        <f ca="true">+IF(AND(ISNUMBER(OFFSET('Sanitation Data'!$S$10,0,10*ROW('Sanitation Data'!S177))),'Data Summary'!DL183="Yes"),OFFSET('Sanitation Data'!$S$10,0,10*ROW('Sanitation Data'!S177)),NA())</f>
        <v>#N/A</v>
      </c>
      <c r="AX183" s="86" t="e">
        <f ca="true">+IF(AND(ISNUMBER(OFFSET('Sanitation Data'!$S$11,0,10*ROW('Sanitation Data'!S177))),'Data Summary'!DM183="Yes"),OFFSET('Sanitation Data'!$S$11,0,10*ROW('Sanitation Data'!S177)),NA())</f>
        <v>#N/A</v>
      </c>
      <c r="AY183" s="86" t="e">
        <f ca="true">+IF(AND(ISNUMBER(OFFSET('Sanitation Data'!$S$12,0,10*ROW('Sanitation Data'!S177))),'Data Summary'!DN183="Yes"),OFFSET('Sanitation Data'!$S$12,0,10*ROW('Sanitation Data'!S177)),NA())</f>
        <v>#N/A</v>
      </c>
      <c r="AZ183" s="87" t="e">
        <f ca="true">+IF(AND(ISNUMBER(OFFSET('Hygiene Data'!$N$5,0,10*ROW('Hygiene Data'!N177))),'Data Summary'!DO183="Yes"),OFFSET('Hygiene Data'!$N$5,0,10*ROW('Hygiene Data'!N177)),NA())</f>
        <v>#N/A</v>
      </c>
      <c r="BA183" s="87" t="e">
        <f ca="true">+IF(AND(ISNUMBER(OFFSET('Hygiene Data'!$N$7,0,10*ROW('Hygiene Data'!N177))),'Data Summary'!DP183="Yes"),OFFSET('Hygiene Data'!$N$7,0,10*ROW('Hygiene Data'!N177)),NA())</f>
        <v>#N/A</v>
      </c>
      <c r="BB183" s="87" t="e">
        <f ca="true">+IF(AND(ISNUMBER(OFFSET('Hygiene Data'!$N$9,0,10*ROW('Hygiene Data'!N177))),'Data Summary'!DQ183="Yes"),OFFSET('Hygiene Data'!$N$9,0,10*ROW('Hygiene Data'!N177)),NA())</f>
        <v>#N/A</v>
      </c>
      <c r="BC183" s="87" t="e">
        <f ca="true">+IF(AND(ISNUMBER(OFFSET('Hygiene Data'!$O$5,0,10*ROW('Hygiene Data'!O177))),'Data Summary'!DR183="Yes"),OFFSET('Hygiene Data'!$O$5,0,10*ROW('Hygiene Data'!O177)),NA())</f>
        <v>#N/A</v>
      </c>
      <c r="BD183" s="87" t="e">
        <f ca="true">+IF(AND(ISNUMBER(OFFSET('Hygiene Data'!$O$7,0,10*ROW('Hygiene Data'!O177))),'Data Summary'!DS183="Yes"),OFFSET('Hygiene Data'!$O$7,0,10*ROW('Hygiene Data'!O177)),NA())</f>
        <v>#N/A</v>
      </c>
      <c r="BE183" s="87" t="e">
        <f ca="true">+IF(AND(ISNUMBER(OFFSET('Hygiene Data'!$O$9,0,10*ROW('Hygiene Data'!O177))),'Data Summary'!DT183="Yes"),OFFSET('Hygiene Data'!$O$9,0,10*ROW('Hygiene Data'!O177)),NA())</f>
        <v>#N/A</v>
      </c>
      <c r="BF183" s="87" t="e">
        <f ca="true">+IF(AND(ISNUMBER(OFFSET('Hygiene Data'!$P$5,0,10*ROW('Hygiene Data'!P177))),'Data Summary'!DU183="Yes"),OFFSET('Hygiene Data'!$P$5,0,10*ROW('Hygiene Data'!P177)),NA())</f>
        <v>#N/A</v>
      </c>
      <c r="BG183" s="87" t="e">
        <f ca="true">+IF(AND(ISNUMBER(OFFSET('Hygiene Data'!$P$7,0,10*ROW('Hygiene Data'!P177))),'Data Summary'!DV183="Yes"),OFFSET('Hygiene Data'!$P$7,0,10*ROW('Hygiene Data'!P177)),NA())</f>
        <v>#N/A</v>
      </c>
      <c r="BH183" s="87" t="e">
        <f ca="true">+IF(AND(ISNUMBER(OFFSET('Hygiene Data'!$P$9,0,10*ROW('Hygiene Data'!P177))),'Data Summary'!DW183="Yes"),OFFSET('Hygiene Data'!$P$9,0,10*ROW('Hygiene Data'!P177)),NA())</f>
        <v>#N/A</v>
      </c>
      <c r="BI183" s="87" t="e">
        <f ca="true">+IF(AND(ISNUMBER(OFFSET('Hygiene Data'!$Q$5,0,10*ROW('Hygiene Data'!Q177))),'Data Summary'!DX183="Yes"),OFFSET('Hygiene Data'!$Q$5,0,10*ROW('Hygiene Data'!Q177)),NA())</f>
        <v>#N/A</v>
      </c>
      <c r="BJ183" s="87" t="e">
        <f ca="true">+IF(AND(ISNUMBER(OFFSET('Hygiene Data'!$Q$7,0,10*ROW('Hygiene Data'!Q177))),'Data Summary'!DY183="Yes"),OFFSET('Hygiene Data'!$Q$7,0,10*ROW('Hygiene Data'!Q177)),NA())</f>
        <v>#N/A</v>
      </c>
      <c r="BK183" s="87" t="e">
        <f ca="true">+IF(AND(ISNUMBER(OFFSET('Hygiene Data'!$Q$9,0,10*ROW('Hygiene Data'!Q177))),'Data Summary'!DZ183="Yes"),OFFSET('Hygiene Data'!$Q$9,0,10*ROW('Hygiene Data'!Q177)),NA())</f>
        <v>#N/A</v>
      </c>
      <c r="BL183" s="87" t="e">
        <f ca="true">+IF(AND(ISNUMBER(OFFSET('Hygiene Data'!$R$5,0,10*ROW('Hygiene Data'!R177))),'Data Summary'!EA183="Yes"),OFFSET('Hygiene Data'!$R$5,0,10*ROW('Hygiene Data'!R177)),NA())</f>
        <v>#N/A</v>
      </c>
      <c r="BM183" s="87" t="e">
        <f ca="true">+IF(AND(ISNUMBER(OFFSET('Hygiene Data'!$R$7,0,10*ROW('Hygiene Data'!R177))),'Data Summary'!EB183="Yes"),OFFSET('Hygiene Data'!$R$7,0,10*ROW('Hygiene Data'!R177)),NA())</f>
        <v>#N/A</v>
      </c>
      <c r="BN183" s="87" t="e">
        <f ca="true">+IF(AND(ISNUMBER(OFFSET('Hygiene Data'!$R$9,0,10*ROW('Hygiene Data'!R177))),'Data Summary'!EC183="Yes"),OFFSET('Hygiene Data'!$R$9,0,10*ROW('Hygiene Data'!R177)),NA())</f>
        <v>#N/A</v>
      </c>
      <c r="BO183" s="87" t="e">
        <f ca="true">+IF(AND(ISNUMBER(OFFSET('Hygiene Data'!$S$5,0,10*ROW('Hygiene Data'!S177))),'Data Summary'!ED183="Yes"),OFFSET('Hygiene Data'!$S$5,0,10*ROW('Hygiene Data'!S177)),NA())</f>
        <v>#N/A</v>
      </c>
      <c r="BP183" s="87" t="e">
        <f ca="true">+IF(AND(ISNUMBER(OFFSET('Hygiene Data'!$S$7,0,10*ROW('Hygiene Data'!S177))),'Data Summary'!EE183="Yes"),OFFSET('Hygiene Data'!$S$7,0,10*ROW('Hygiene Data'!S177)),NA())</f>
        <v>#N/A</v>
      </c>
      <c r="BQ183" s="87" t="e">
        <f ca="true">+IF(AND(ISNUMBER(OFFSET('Hygiene Data'!$S$9,0,10*ROW('Hygiene Data'!S177))),'Data Summary'!EF183="Yes"),OFFSET('Hygiene Data'!$S$9,0,10*ROW('Hygiene Data'!S177)),NA())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Data'!$N$4,0,10*ROW('Water Data'!N178))),'Data Summary'!BS184="Yes"),100-OFFSET('Water Data'!$N$4,0,10*ROW('Water Data'!N178)),NA())</f>
        <v>#N/A</v>
      </c>
      <c r="E184" s="85" t="e">
        <f ca="true">+IF(AND(ISNUMBER(OFFSET('Water Data'!$N$6,0,10*ROW('Water Data'!N178))),'Data Summary'!BT184="Yes"),OFFSET('Water Data'!$N$6,0,10*ROW('Water Data'!N178)),NA())</f>
        <v>#N/A</v>
      </c>
      <c r="F184" s="85" t="e">
        <f ca="true">+IF(AND(ISNUMBER(OFFSET('Water Data'!$N$9,0,10*ROW('Water Data'!N178))),'Data Summary'!BU184="Yes"),OFFSET('Water Data'!$N$9,0,10*ROW('Water Data'!N178)),NA())</f>
        <v>#N/A</v>
      </c>
      <c r="G184" s="85" t="e">
        <f ca="true">+IF(AND(ISNUMBER(OFFSET('Water Data'!$O$4,0,10*ROW('Water Data'!O178))),'Data Summary'!BV184="Yes"),100-OFFSET('Water Data'!$O$4,0,10*ROW('Water Data'!O178)),NA())</f>
        <v>#N/A</v>
      </c>
      <c r="H184" s="85" t="e">
        <f ca="true">+IF(AND(ISNUMBER(OFFSET('Water Data'!$O$6,0,10*ROW('Water Data'!O178))),'Data Summary'!BW184="Yes"),OFFSET('Water Data'!$O$6,0,10*ROW('Water Data'!O178)),NA())</f>
        <v>#N/A</v>
      </c>
      <c r="I184" s="85" t="e">
        <f ca="true">+IF(AND(ISNUMBER(OFFSET('Water Data'!$O$9,0,10*ROW('Water Data'!O178))),'Data Summary'!BX184="Yes"),OFFSET('Water Data'!$O$9,0,10*ROW('Water Data'!O178)),NA())</f>
        <v>#N/A</v>
      </c>
      <c r="J184" s="85" t="e">
        <f ca="true">+IF(AND(ISNUMBER(OFFSET('Water Data'!$P$4,0,10*ROW('Water Data'!P178))),'Data Summary'!BY184="Yes"),100-OFFSET('Water Data'!$P$4,0,10*ROW('Water Data'!P178)),NA())</f>
        <v>#N/A</v>
      </c>
      <c r="K184" s="85" t="e">
        <f ca="true">+IF(AND(ISNUMBER(OFFSET('Water Data'!$P$6,0,10*ROW('Water Data'!P178))),'Data Summary'!BZ184="Yes"),OFFSET('Water Data'!$P$6,0,10*ROW('Water Data'!P178)),NA())</f>
        <v>#N/A</v>
      </c>
      <c r="L184" s="85" t="e">
        <f ca="true">+IF(AND(ISNUMBER(OFFSET('Water Data'!$P$9,0,10*ROW('Water Data'!P178))),'Data Summary'!CA184="Yes"),OFFSET('Water Data'!$P$9,0,10*ROW('Water Data'!P178)),NA())</f>
        <v>#N/A</v>
      </c>
      <c r="M184" s="85" t="e">
        <f ca="true">+IF(AND(ISNUMBER(OFFSET('Water Data'!$Q$4,0,10*ROW('Water Data'!Q178))),'Data Summary'!CB184="Yes"),100-OFFSET('Water Data'!$Q$4,0,10*ROW('Water Data'!Q178)),NA())</f>
        <v>#N/A</v>
      </c>
      <c r="N184" s="85" t="e">
        <f ca="true">+IF(AND(ISNUMBER(OFFSET('Water Data'!$Q$6,0,10*ROW('Water Data'!Q178))),'Data Summary'!CC184="Yes"),OFFSET('Water Data'!$Q$6,0,10*ROW('Water Data'!Q178)),NA())</f>
        <v>#N/A</v>
      </c>
      <c r="O184" s="85" t="e">
        <f ca="true">+IF(AND(ISNUMBER(OFFSET('Water Data'!$Q$9,0,10*ROW('Water Data'!Q178))),'Data Summary'!CD184="Yes"),OFFSET('Water Data'!$Q$9,0,10*ROW('Water Data'!Q178)),NA())</f>
        <v>#N/A</v>
      </c>
      <c r="P184" s="85" t="e">
        <f ca="true">+IF(AND(ISNUMBER(OFFSET('Water Data'!$R$4,0,10*ROW('Water Data'!R178))),'Data Summary'!CE184="Yes"),100-OFFSET('Water Data'!$R$4,0,10*ROW('Water Data'!R178)),NA())</f>
        <v>#N/A</v>
      </c>
      <c r="Q184" s="85" t="e">
        <f ca="true">+IF(AND(ISNUMBER(OFFSET('Water Data'!$R$6,0,10*ROW('Water Data'!R178))),'Data Summary'!CF184="Yes"),OFFSET('Water Data'!$R$6,0,10*ROW('Water Data'!R178)),NA())</f>
        <v>#N/A</v>
      </c>
      <c r="R184" s="85" t="e">
        <f ca="true">+IF(AND(ISNUMBER(OFFSET('Water Data'!$R$9,0,10*ROW('Water Data'!R178))),'Data Summary'!CG184="Yes"),OFFSET('Water Data'!$R$9,0,10*ROW('Water Data'!R178)),NA())</f>
        <v>#N/A</v>
      </c>
      <c r="S184" s="85" t="e">
        <f ca="true">+IF(AND(ISNUMBER(OFFSET('Water Data'!$S$4,0,10*ROW('Water Data'!S178))),'Data Summary'!CH184="Yes"),100-OFFSET('Water Data'!$S$4,0,10*ROW('Water Data'!S178)),NA())</f>
        <v>#N/A</v>
      </c>
      <c r="T184" s="85" t="e">
        <f ca="true">+IF(AND(ISNUMBER(OFFSET('Water Data'!$S$6,0,10*ROW('Water Data'!S178))),'Data Summary'!CI184="Yes"),OFFSET('Water Data'!$S$6,0,10*ROW('Water Data'!S178)),NA())</f>
        <v>#N/A</v>
      </c>
      <c r="U184" s="85" t="e">
        <f ca="true">+IF(AND(ISNUMBER(OFFSET('Water Data'!$S$9,0,10*ROW('Water Data'!S178))),'Data Summary'!CJ184="Yes"),OFFSET('Water Data'!$S$9,0,10*ROW('Water Data'!S178)),NA())</f>
        <v>#N/A</v>
      </c>
      <c r="V184" s="86" t="e">
        <f ca="true">+IF(AND(ISNUMBER(OFFSET('Sanitation Data'!$N$4,0,10*ROW('Sanitation Data'!N178))),'Data Summary'!CK184="Yes"),100-OFFSET('Sanitation Data'!$N$4,0,10*ROW('Sanitation Data'!N178)),NA())</f>
        <v>#N/A</v>
      </c>
      <c r="W184" s="86" t="e">
        <f ca="true">+IF(AND(ISNUMBER(OFFSET('Sanitation Data'!$N$6,0,10*ROW('Sanitation Data'!N178))),'Data Summary'!CL184="Yes"),OFFSET('Sanitation Data'!$N$6,0,10*ROW('Sanitation Data'!N178)),NA())</f>
        <v>#N/A</v>
      </c>
      <c r="X184" s="86" t="e">
        <f ca="true">+IF(AND(ISNUMBER(OFFSET('Sanitation Data'!$N$10,0,10*ROW('Sanitation Data'!N178))),'Data Summary'!CM184="Yes"),OFFSET('Sanitation Data'!$N$10,0,10*ROW('Sanitation Data'!N178)),NA())</f>
        <v>#N/A</v>
      </c>
      <c r="Y184" s="86" t="e">
        <f ca="true">+IF(AND(ISNUMBER(OFFSET('Sanitation Data'!$N$11,0,10*ROW('Sanitation Data'!N178))),'Data Summary'!CN184="Yes"),OFFSET('Sanitation Data'!$N$11,0,10*ROW('Sanitation Data'!N178)),NA())</f>
        <v>#N/A</v>
      </c>
      <c r="Z184" s="86" t="e">
        <f ca="true">+IF(AND(ISNUMBER(OFFSET('Sanitation Data'!$N$12,0,10*ROW('Sanitation Data'!N178))),'Data Summary'!CO184="Yes"),OFFSET('Sanitation Data'!$N$12,0,10*ROW('Sanitation Data'!N178)),NA())</f>
        <v>#N/A</v>
      </c>
      <c r="AA184" s="86" t="e">
        <f ca="true">+IF(AND(ISNUMBER(OFFSET('Sanitation Data'!$O$4,0,10*ROW('Sanitation Data'!O178))),'Data Summary'!CP184="Yes"),100-OFFSET('Sanitation Data'!$O$4,0,10*ROW('Sanitation Data'!O178)),NA())</f>
        <v>#N/A</v>
      </c>
      <c r="AB184" s="86" t="e">
        <f ca="true">+IF(AND(ISNUMBER(OFFSET('Sanitation Data'!$O$6,0,10*ROW('Sanitation Data'!O178))),'Data Summary'!CQ184="Yes"),OFFSET('Sanitation Data'!$O$6,0,10*ROW('Sanitation Data'!O178)),NA())</f>
        <v>#N/A</v>
      </c>
      <c r="AC184" s="86" t="e">
        <f ca="true">+IF(AND(ISNUMBER(OFFSET('Sanitation Data'!$O$10,0,10*ROW('Sanitation Data'!O178))),'Data Summary'!CR184="Yes"),OFFSET('Sanitation Data'!$O$10,0,10*ROW('Sanitation Data'!O178)),NA())</f>
        <v>#N/A</v>
      </c>
      <c r="AD184" s="86" t="e">
        <f ca="true">+IF(AND(ISNUMBER(OFFSET('Sanitation Data'!$O$11,0,10*ROW('Sanitation Data'!O178))),'Data Summary'!CS184="Yes"),OFFSET('Sanitation Data'!$O$11,0,10*ROW('Sanitation Data'!O178)),NA())</f>
        <v>#N/A</v>
      </c>
      <c r="AE184" s="86" t="e">
        <f ca="true">+IF(AND(ISNUMBER(OFFSET('Sanitation Data'!$O$12,0,10*ROW('Sanitation Data'!O178))),'Data Summary'!CT184="Yes"),OFFSET('Sanitation Data'!$O$12,0,10*ROW('Sanitation Data'!O178)),NA())</f>
        <v>#N/A</v>
      </c>
      <c r="AF184" s="86" t="e">
        <f ca="true">+IF(AND(ISNUMBER(OFFSET('Sanitation Data'!$P$4,0,10*ROW('Sanitation Data'!P178))),'Data Summary'!CU184="Yes"),100-OFFSET('Sanitation Data'!$P$4,0,10*ROW('Sanitation Data'!P178)),NA())</f>
        <v>#N/A</v>
      </c>
      <c r="AG184" s="86" t="e">
        <f ca="true">+IF(AND(ISNUMBER(OFFSET('Sanitation Data'!$P$6,0,10*ROW('Sanitation Data'!P178))),'Data Summary'!CV184="Yes"),OFFSET('Sanitation Data'!$P$6,0,10*ROW('Sanitation Data'!P178)),NA())</f>
        <v>#N/A</v>
      </c>
      <c r="AH184" s="86" t="e">
        <f ca="true">+IF(AND(ISNUMBER(OFFSET('Sanitation Data'!$P$10,0,10*ROW('Sanitation Data'!P178))),'Data Summary'!CW184="Yes"),OFFSET('Sanitation Data'!$P$10,0,10*ROW('Sanitation Data'!P178)),NA())</f>
        <v>#N/A</v>
      </c>
      <c r="AI184" s="86" t="e">
        <f ca="true">+IF(AND(ISNUMBER(OFFSET('Sanitation Data'!$P$11,0,10*ROW('Sanitation Data'!P178))),'Data Summary'!CX184="Yes"),OFFSET('Sanitation Data'!$P$11,0,10*ROW('Sanitation Data'!P178)),NA())</f>
        <v>#N/A</v>
      </c>
      <c r="AJ184" s="86" t="e">
        <f ca="true">+IF(AND(ISNUMBER(OFFSET('Sanitation Data'!$P$12,0,10*ROW('Sanitation Data'!P178))),'Data Summary'!CY184="Yes"),OFFSET('Sanitation Data'!$P$12,0,10*ROW('Sanitation Data'!P178)),NA())</f>
        <v>#N/A</v>
      </c>
      <c r="AK184" s="86" t="e">
        <f ca="true">+IF(AND(ISNUMBER(OFFSET('Sanitation Data'!$Q$4,0,10*ROW('Sanitation Data'!Q178))),'Data Summary'!CZ184="Yes"),100-OFFSET('Sanitation Data'!$Q$4,0,10*ROW('Sanitation Data'!Q178)),NA())</f>
        <v>#N/A</v>
      </c>
      <c r="AL184" s="86" t="e">
        <f ca="true">+IF(AND(ISNUMBER(OFFSET('Sanitation Data'!$Q$6,0,10*ROW('Sanitation Data'!Q178))),'Data Summary'!DA184="Yes"),OFFSET('Sanitation Data'!$Q$6,0,10*ROW('Sanitation Data'!Q178)),NA())</f>
        <v>#N/A</v>
      </c>
      <c r="AM184" s="86" t="e">
        <f ca="true">+IF(AND(ISNUMBER(OFFSET('Sanitation Data'!$Q$10,0,10*ROW('Sanitation Data'!Q178))),'Data Summary'!DB184="Yes"),OFFSET('Sanitation Data'!$Q$10,0,10*ROW('Sanitation Data'!Q178)),NA())</f>
        <v>#N/A</v>
      </c>
      <c r="AN184" s="86" t="e">
        <f ca="true">+IF(AND(ISNUMBER(OFFSET('Sanitation Data'!$Q$11,0,10*ROW('Sanitation Data'!Q178))),'Data Summary'!DC184="Yes"),OFFSET('Sanitation Data'!$Q$11,0,10*ROW('Sanitation Data'!Q178)),NA())</f>
        <v>#N/A</v>
      </c>
      <c r="AO184" s="86" t="e">
        <f ca="true">+IF(AND(ISNUMBER(OFFSET('Sanitation Data'!$Q$12,0,10*ROW('Sanitation Data'!Q178))),'Data Summary'!DD184="Yes"),OFFSET('Sanitation Data'!$Q$12,0,10*ROW('Sanitation Data'!Q178)),NA())</f>
        <v>#N/A</v>
      </c>
      <c r="AP184" s="86" t="e">
        <f ca="true">+IF(AND(ISNUMBER(OFFSET('Sanitation Data'!$R$4,0,10*ROW('Sanitation Data'!R178))),'Data Summary'!DE184="Yes"),100-OFFSET('Sanitation Data'!$R$4,0,10*ROW('Sanitation Data'!R178)),NA())</f>
        <v>#N/A</v>
      </c>
      <c r="AQ184" s="86" t="e">
        <f ca="true">+IF(AND(ISNUMBER(OFFSET('Sanitation Data'!$R$6,0,10*ROW('Sanitation Data'!R178))),'Data Summary'!DF184="Yes"),OFFSET('Sanitation Data'!$R$6,0,10*ROW('Sanitation Data'!R178)),NA())</f>
        <v>#N/A</v>
      </c>
      <c r="AR184" s="86" t="e">
        <f ca="true">+IF(AND(ISNUMBER(OFFSET('Sanitation Data'!$R$10,0,10*ROW('Sanitation Data'!R178))),'Data Summary'!DG184="Yes"),OFFSET('Sanitation Data'!$R$10,0,10*ROW('Sanitation Data'!R178)),NA())</f>
        <v>#N/A</v>
      </c>
      <c r="AS184" s="86" t="e">
        <f ca="true">+IF(AND(ISNUMBER(OFFSET('Sanitation Data'!$R$11,0,10*ROW('Sanitation Data'!R178))),'Data Summary'!DH184="Yes"),OFFSET('Sanitation Data'!$R$11,0,10*ROW('Sanitation Data'!R178)),NA())</f>
        <v>#N/A</v>
      </c>
      <c r="AT184" s="86" t="e">
        <f ca="true">+IF(AND(ISNUMBER(OFFSET('Sanitation Data'!$R$12,0,10*ROW('Sanitation Data'!R178))),'Data Summary'!DI184="Yes"),OFFSET('Sanitation Data'!$R$12,0,10*ROW('Sanitation Data'!R178)),NA())</f>
        <v>#N/A</v>
      </c>
      <c r="AU184" s="86" t="e">
        <f ca="true">+IF(AND(ISNUMBER(OFFSET('Sanitation Data'!$S$4,0,10*ROW('Sanitation Data'!S178))),'Data Summary'!DJ184="Yes"),100-OFFSET('Sanitation Data'!$S$4,0,10*ROW('Sanitation Data'!S178)),NA())</f>
        <v>#N/A</v>
      </c>
      <c r="AV184" s="86" t="e">
        <f ca="true">+IF(AND(ISNUMBER(OFFSET('Sanitation Data'!$S$6,0,10*ROW('Sanitation Data'!S178))),'Data Summary'!DK184="Yes"),OFFSET('Sanitation Data'!$S$6,0,10*ROW('Sanitation Data'!S178)),NA())</f>
        <v>#N/A</v>
      </c>
      <c r="AW184" s="86" t="e">
        <f ca="true">+IF(AND(ISNUMBER(OFFSET('Sanitation Data'!$S$10,0,10*ROW('Sanitation Data'!S178))),'Data Summary'!DL184="Yes"),OFFSET('Sanitation Data'!$S$10,0,10*ROW('Sanitation Data'!S178)),NA())</f>
        <v>#N/A</v>
      </c>
      <c r="AX184" s="86" t="e">
        <f ca="true">+IF(AND(ISNUMBER(OFFSET('Sanitation Data'!$S$11,0,10*ROW('Sanitation Data'!S178))),'Data Summary'!DM184="Yes"),OFFSET('Sanitation Data'!$S$11,0,10*ROW('Sanitation Data'!S178)),NA())</f>
        <v>#N/A</v>
      </c>
      <c r="AY184" s="86" t="e">
        <f ca="true">+IF(AND(ISNUMBER(OFFSET('Sanitation Data'!$S$12,0,10*ROW('Sanitation Data'!S178))),'Data Summary'!DN184="Yes"),OFFSET('Sanitation Data'!$S$12,0,10*ROW('Sanitation Data'!S178)),NA())</f>
        <v>#N/A</v>
      </c>
      <c r="AZ184" s="87" t="e">
        <f ca="true">+IF(AND(ISNUMBER(OFFSET('Hygiene Data'!$N$5,0,10*ROW('Hygiene Data'!N178))),'Data Summary'!DO184="Yes"),OFFSET('Hygiene Data'!$N$5,0,10*ROW('Hygiene Data'!N178)),NA())</f>
        <v>#N/A</v>
      </c>
      <c r="BA184" s="87" t="e">
        <f ca="true">+IF(AND(ISNUMBER(OFFSET('Hygiene Data'!$N$7,0,10*ROW('Hygiene Data'!N178))),'Data Summary'!DP184="Yes"),OFFSET('Hygiene Data'!$N$7,0,10*ROW('Hygiene Data'!N178)),NA())</f>
        <v>#N/A</v>
      </c>
      <c r="BB184" s="87" t="e">
        <f ca="true">+IF(AND(ISNUMBER(OFFSET('Hygiene Data'!$N$9,0,10*ROW('Hygiene Data'!N178))),'Data Summary'!DQ184="Yes"),OFFSET('Hygiene Data'!$N$9,0,10*ROW('Hygiene Data'!N178)),NA())</f>
        <v>#N/A</v>
      </c>
      <c r="BC184" s="87" t="e">
        <f ca="true">+IF(AND(ISNUMBER(OFFSET('Hygiene Data'!$O$5,0,10*ROW('Hygiene Data'!O178))),'Data Summary'!DR184="Yes"),OFFSET('Hygiene Data'!$O$5,0,10*ROW('Hygiene Data'!O178)),NA())</f>
        <v>#N/A</v>
      </c>
      <c r="BD184" s="87" t="e">
        <f ca="true">+IF(AND(ISNUMBER(OFFSET('Hygiene Data'!$O$7,0,10*ROW('Hygiene Data'!O178))),'Data Summary'!DS184="Yes"),OFFSET('Hygiene Data'!$O$7,0,10*ROW('Hygiene Data'!O178)),NA())</f>
        <v>#N/A</v>
      </c>
      <c r="BE184" s="87" t="e">
        <f ca="true">+IF(AND(ISNUMBER(OFFSET('Hygiene Data'!$O$9,0,10*ROW('Hygiene Data'!O178))),'Data Summary'!DT184="Yes"),OFFSET('Hygiene Data'!$O$9,0,10*ROW('Hygiene Data'!O178)),NA())</f>
        <v>#N/A</v>
      </c>
      <c r="BF184" s="87" t="e">
        <f ca="true">+IF(AND(ISNUMBER(OFFSET('Hygiene Data'!$P$5,0,10*ROW('Hygiene Data'!P178))),'Data Summary'!DU184="Yes"),OFFSET('Hygiene Data'!$P$5,0,10*ROW('Hygiene Data'!P178)),NA())</f>
        <v>#N/A</v>
      </c>
      <c r="BG184" s="87" t="e">
        <f ca="true">+IF(AND(ISNUMBER(OFFSET('Hygiene Data'!$P$7,0,10*ROW('Hygiene Data'!P178))),'Data Summary'!DV184="Yes"),OFFSET('Hygiene Data'!$P$7,0,10*ROW('Hygiene Data'!P178)),NA())</f>
        <v>#N/A</v>
      </c>
      <c r="BH184" s="87" t="e">
        <f ca="true">+IF(AND(ISNUMBER(OFFSET('Hygiene Data'!$P$9,0,10*ROW('Hygiene Data'!P178))),'Data Summary'!DW184="Yes"),OFFSET('Hygiene Data'!$P$9,0,10*ROW('Hygiene Data'!P178)),NA())</f>
        <v>#N/A</v>
      </c>
      <c r="BI184" s="87" t="e">
        <f ca="true">+IF(AND(ISNUMBER(OFFSET('Hygiene Data'!$Q$5,0,10*ROW('Hygiene Data'!Q178))),'Data Summary'!DX184="Yes"),OFFSET('Hygiene Data'!$Q$5,0,10*ROW('Hygiene Data'!Q178)),NA())</f>
        <v>#N/A</v>
      </c>
      <c r="BJ184" s="87" t="e">
        <f ca="true">+IF(AND(ISNUMBER(OFFSET('Hygiene Data'!$Q$7,0,10*ROW('Hygiene Data'!Q178))),'Data Summary'!DY184="Yes"),OFFSET('Hygiene Data'!$Q$7,0,10*ROW('Hygiene Data'!Q178)),NA())</f>
        <v>#N/A</v>
      </c>
      <c r="BK184" s="87" t="e">
        <f ca="true">+IF(AND(ISNUMBER(OFFSET('Hygiene Data'!$Q$9,0,10*ROW('Hygiene Data'!Q178))),'Data Summary'!DZ184="Yes"),OFFSET('Hygiene Data'!$Q$9,0,10*ROW('Hygiene Data'!Q178)),NA())</f>
        <v>#N/A</v>
      </c>
      <c r="BL184" s="87" t="e">
        <f ca="true">+IF(AND(ISNUMBER(OFFSET('Hygiene Data'!$R$5,0,10*ROW('Hygiene Data'!R178))),'Data Summary'!EA184="Yes"),OFFSET('Hygiene Data'!$R$5,0,10*ROW('Hygiene Data'!R178)),NA())</f>
        <v>#N/A</v>
      </c>
      <c r="BM184" s="87" t="e">
        <f ca="true">+IF(AND(ISNUMBER(OFFSET('Hygiene Data'!$R$7,0,10*ROW('Hygiene Data'!R178))),'Data Summary'!EB184="Yes"),OFFSET('Hygiene Data'!$R$7,0,10*ROW('Hygiene Data'!R178)),NA())</f>
        <v>#N/A</v>
      </c>
      <c r="BN184" s="87" t="e">
        <f ca="true">+IF(AND(ISNUMBER(OFFSET('Hygiene Data'!$R$9,0,10*ROW('Hygiene Data'!R178))),'Data Summary'!EC184="Yes"),OFFSET('Hygiene Data'!$R$9,0,10*ROW('Hygiene Data'!R178)),NA())</f>
        <v>#N/A</v>
      </c>
      <c r="BO184" s="87" t="e">
        <f ca="true">+IF(AND(ISNUMBER(OFFSET('Hygiene Data'!$S$5,0,10*ROW('Hygiene Data'!S178))),'Data Summary'!ED184="Yes"),OFFSET('Hygiene Data'!$S$5,0,10*ROW('Hygiene Data'!S178)),NA())</f>
        <v>#N/A</v>
      </c>
      <c r="BP184" s="87" t="e">
        <f ca="true">+IF(AND(ISNUMBER(OFFSET('Hygiene Data'!$S$7,0,10*ROW('Hygiene Data'!S178))),'Data Summary'!EE184="Yes"),OFFSET('Hygiene Data'!$S$7,0,10*ROW('Hygiene Data'!S178)),NA())</f>
        <v>#N/A</v>
      </c>
      <c r="BQ184" s="87" t="e">
        <f ca="true">+IF(AND(ISNUMBER(OFFSET('Hygiene Data'!$S$9,0,10*ROW('Hygiene Data'!S178))),'Data Summary'!EF184="Yes"),OFFSET('Hygiene Data'!$S$9,0,10*ROW('Hygiene Data'!S178)),NA())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Data'!$N$4,0,10*ROW('Water Data'!N179))),'Data Summary'!BS185="Yes"),100-OFFSET('Water Data'!$N$4,0,10*ROW('Water Data'!N179)),NA())</f>
        <v>#N/A</v>
      </c>
      <c r="E185" s="85" t="e">
        <f ca="true">+IF(AND(ISNUMBER(OFFSET('Water Data'!$N$6,0,10*ROW('Water Data'!N179))),'Data Summary'!BT185="Yes"),OFFSET('Water Data'!$N$6,0,10*ROW('Water Data'!N179)),NA())</f>
        <v>#N/A</v>
      </c>
      <c r="F185" s="85" t="e">
        <f ca="true">+IF(AND(ISNUMBER(OFFSET('Water Data'!$N$9,0,10*ROW('Water Data'!N179))),'Data Summary'!BU185="Yes"),OFFSET('Water Data'!$N$9,0,10*ROW('Water Data'!N179)),NA())</f>
        <v>#N/A</v>
      </c>
      <c r="G185" s="85" t="e">
        <f ca="true">+IF(AND(ISNUMBER(OFFSET('Water Data'!$O$4,0,10*ROW('Water Data'!O179))),'Data Summary'!BV185="Yes"),100-OFFSET('Water Data'!$O$4,0,10*ROW('Water Data'!O179)),NA())</f>
        <v>#N/A</v>
      </c>
      <c r="H185" s="85" t="e">
        <f ca="true">+IF(AND(ISNUMBER(OFFSET('Water Data'!$O$6,0,10*ROW('Water Data'!O179))),'Data Summary'!BW185="Yes"),OFFSET('Water Data'!$O$6,0,10*ROW('Water Data'!O179)),NA())</f>
        <v>#N/A</v>
      </c>
      <c r="I185" s="85" t="e">
        <f ca="true">+IF(AND(ISNUMBER(OFFSET('Water Data'!$O$9,0,10*ROW('Water Data'!O179))),'Data Summary'!BX185="Yes"),OFFSET('Water Data'!$O$9,0,10*ROW('Water Data'!O179)),NA())</f>
        <v>#N/A</v>
      </c>
      <c r="J185" s="85" t="e">
        <f ca="true">+IF(AND(ISNUMBER(OFFSET('Water Data'!$P$4,0,10*ROW('Water Data'!P179))),'Data Summary'!BY185="Yes"),100-OFFSET('Water Data'!$P$4,0,10*ROW('Water Data'!P179)),NA())</f>
        <v>#N/A</v>
      </c>
      <c r="K185" s="85" t="e">
        <f ca="true">+IF(AND(ISNUMBER(OFFSET('Water Data'!$P$6,0,10*ROW('Water Data'!P179))),'Data Summary'!BZ185="Yes"),OFFSET('Water Data'!$P$6,0,10*ROW('Water Data'!P179)),NA())</f>
        <v>#N/A</v>
      </c>
      <c r="L185" s="85" t="e">
        <f ca="true">+IF(AND(ISNUMBER(OFFSET('Water Data'!$P$9,0,10*ROW('Water Data'!P179))),'Data Summary'!CA185="Yes"),OFFSET('Water Data'!$P$9,0,10*ROW('Water Data'!P179)),NA())</f>
        <v>#N/A</v>
      </c>
      <c r="M185" s="85" t="e">
        <f ca="true">+IF(AND(ISNUMBER(OFFSET('Water Data'!$Q$4,0,10*ROW('Water Data'!Q179))),'Data Summary'!CB185="Yes"),100-OFFSET('Water Data'!$Q$4,0,10*ROW('Water Data'!Q179)),NA())</f>
        <v>#N/A</v>
      </c>
      <c r="N185" s="85" t="e">
        <f ca="true">+IF(AND(ISNUMBER(OFFSET('Water Data'!$Q$6,0,10*ROW('Water Data'!Q179))),'Data Summary'!CC185="Yes"),OFFSET('Water Data'!$Q$6,0,10*ROW('Water Data'!Q179)),NA())</f>
        <v>#N/A</v>
      </c>
      <c r="O185" s="85" t="e">
        <f ca="true">+IF(AND(ISNUMBER(OFFSET('Water Data'!$Q$9,0,10*ROW('Water Data'!Q179))),'Data Summary'!CD185="Yes"),OFFSET('Water Data'!$Q$9,0,10*ROW('Water Data'!Q179)),NA())</f>
        <v>#N/A</v>
      </c>
      <c r="P185" s="85" t="e">
        <f ca="true">+IF(AND(ISNUMBER(OFFSET('Water Data'!$R$4,0,10*ROW('Water Data'!R179))),'Data Summary'!CE185="Yes"),100-OFFSET('Water Data'!$R$4,0,10*ROW('Water Data'!R179)),NA())</f>
        <v>#N/A</v>
      </c>
      <c r="Q185" s="85" t="e">
        <f ca="true">+IF(AND(ISNUMBER(OFFSET('Water Data'!$R$6,0,10*ROW('Water Data'!R179))),'Data Summary'!CF185="Yes"),OFFSET('Water Data'!$R$6,0,10*ROW('Water Data'!R179)),NA())</f>
        <v>#N/A</v>
      </c>
      <c r="R185" s="85" t="e">
        <f ca="true">+IF(AND(ISNUMBER(OFFSET('Water Data'!$R$9,0,10*ROW('Water Data'!R179))),'Data Summary'!CG185="Yes"),OFFSET('Water Data'!$R$9,0,10*ROW('Water Data'!R179)),NA())</f>
        <v>#N/A</v>
      </c>
      <c r="S185" s="85" t="e">
        <f ca="true">+IF(AND(ISNUMBER(OFFSET('Water Data'!$S$4,0,10*ROW('Water Data'!S179))),'Data Summary'!CH185="Yes"),100-OFFSET('Water Data'!$S$4,0,10*ROW('Water Data'!S179)),NA())</f>
        <v>#N/A</v>
      </c>
      <c r="T185" s="85" t="e">
        <f ca="true">+IF(AND(ISNUMBER(OFFSET('Water Data'!$S$6,0,10*ROW('Water Data'!S179))),'Data Summary'!CI185="Yes"),OFFSET('Water Data'!$S$6,0,10*ROW('Water Data'!S179)),NA())</f>
        <v>#N/A</v>
      </c>
      <c r="U185" s="85" t="e">
        <f ca="true">+IF(AND(ISNUMBER(OFFSET('Water Data'!$S$9,0,10*ROW('Water Data'!S179))),'Data Summary'!CJ185="Yes"),OFFSET('Water Data'!$S$9,0,10*ROW('Water Data'!S179)),NA())</f>
        <v>#N/A</v>
      </c>
      <c r="V185" s="86" t="e">
        <f ca="true">+IF(AND(ISNUMBER(OFFSET('Sanitation Data'!$N$4,0,10*ROW('Sanitation Data'!N179))),'Data Summary'!CK185="Yes"),100-OFFSET('Sanitation Data'!$N$4,0,10*ROW('Sanitation Data'!N179)),NA())</f>
        <v>#N/A</v>
      </c>
      <c r="W185" s="86" t="e">
        <f ca="true">+IF(AND(ISNUMBER(OFFSET('Sanitation Data'!$N$6,0,10*ROW('Sanitation Data'!N179))),'Data Summary'!CL185="Yes"),OFFSET('Sanitation Data'!$N$6,0,10*ROW('Sanitation Data'!N179)),NA())</f>
        <v>#N/A</v>
      </c>
      <c r="X185" s="86" t="e">
        <f ca="true">+IF(AND(ISNUMBER(OFFSET('Sanitation Data'!$N$10,0,10*ROW('Sanitation Data'!N179))),'Data Summary'!CM185="Yes"),OFFSET('Sanitation Data'!$N$10,0,10*ROW('Sanitation Data'!N179)),NA())</f>
        <v>#N/A</v>
      </c>
      <c r="Y185" s="86" t="e">
        <f ca="true">+IF(AND(ISNUMBER(OFFSET('Sanitation Data'!$N$11,0,10*ROW('Sanitation Data'!N179))),'Data Summary'!CN185="Yes"),OFFSET('Sanitation Data'!$N$11,0,10*ROW('Sanitation Data'!N179)),NA())</f>
        <v>#N/A</v>
      </c>
      <c r="Z185" s="86" t="e">
        <f ca="true">+IF(AND(ISNUMBER(OFFSET('Sanitation Data'!$N$12,0,10*ROW('Sanitation Data'!N179))),'Data Summary'!CO185="Yes"),OFFSET('Sanitation Data'!$N$12,0,10*ROW('Sanitation Data'!N179)),NA())</f>
        <v>#N/A</v>
      </c>
      <c r="AA185" s="86" t="e">
        <f ca="true">+IF(AND(ISNUMBER(OFFSET('Sanitation Data'!$O$4,0,10*ROW('Sanitation Data'!O179))),'Data Summary'!CP185="Yes"),100-OFFSET('Sanitation Data'!$O$4,0,10*ROW('Sanitation Data'!O179)),NA())</f>
        <v>#N/A</v>
      </c>
      <c r="AB185" s="86" t="e">
        <f ca="true">+IF(AND(ISNUMBER(OFFSET('Sanitation Data'!$O$6,0,10*ROW('Sanitation Data'!O179))),'Data Summary'!CQ185="Yes"),OFFSET('Sanitation Data'!$O$6,0,10*ROW('Sanitation Data'!O179)),NA())</f>
        <v>#N/A</v>
      </c>
      <c r="AC185" s="86" t="e">
        <f ca="true">+IF(AND(ISNUMBER(OFFSET('Sanitation Data'!$O$10,0,10*ROW('Sanitation Data'!O179))),'Data Summary'!CR185="Yes"),OFFSET('Sanitation Data'!$O$10,0,10*ROW('Sanitation Data'!O179)),NA())</f>
        <v>#N/A</v>
      </c>
      <c r="AD185" s="86" t="e">
        <f ca="true">+IF(AND(ISNUMBER(OFFSET('Sanitation Data'!$O$11,0,10*ROW('Sanitation Data'!O179))),'Data Summary'!CS185="Yes"),OFFSET('Sanitation Data'!$O$11,0,10*ROW('Sanitation Data'!O179)),NA())</f>
        <v>#N/A</v>
      </c>
      <c r="AE185" s="86" t="e">
        <f ca="true">+IF(AND(ISNUMBER(OFFSET('Sanitation Data'!$O$12,0,10*ROW('Sanitation Data'!O179))),'Data Summary'!CT185="Yes"),OFFSET('Sanitation Data'!$O$12,0,10*ROW('Sanitation Data'!O179)),NA())</f>
        <v>#N/A</v>
      </c>
      <c r="AF185" s="86" t="e">
        <f ca="true">+IF(AND(ISNUMBER(OFFSET('Sanitation Data'!$P$4,0,10*ROW('Sanitation Data'!P179))),'Data Summary'!CU185="Yes"),100-OFFSET('Sanitation Data'!$P$4,0,10*ROW('Sanitation Data'!P179)),NA())</f>
        <v>#N/A</v>
      </c>
      <c r="AG185" s="86" t="e">
        <f ca="true">+IF(AND(ISNUMBER(OFFSET('Sanitation Data'!$P$6,0,10*ROW('Sanitation Data'!P179))),'Data Summary'!CV185="Yes"),OFFSET('Sanitation Data'!$P$6,0,10*ROW('Sanitation Data'!P179)),NA())</f>
        <v>#N/A</v>
      </c>
      <c r="AH185" s="86" t="e">
        <f ca="true">+IF(AND(ISNUMBER(OFFSET('Sanitation Data'!$P$10,0,10*ROW('Sanitation Data'!P179))),'Data Summary'!CW185="Yes"),OFFSET('Sanitation Data'!$P$10,0,10*ROW('Sanitation Data'!P179)),NA())</f>
        <v>#N/A</v>
      </c>
      <c r="AI185" s="86" t="e">
        <f ca="true">+IF(AND(ISNUMBER(OFFSET('Sanitation Data'!$P$11,0,10*ROW('Sanitation Data'!P179))),'Data Summary'!CX185="Yes"),OFFSET('Sanitation Data'!$P$11,0,10*ROW('Sanitation Data'!P179)),NA())</f>
        <v>#N/A</v>
      </c>
      <c r="AJ185" s="86" t="e">
        <f ca="true">+IF(AND(ISNUMBER(OFFSET('Sanitation Data'!$P$12,0,10*ROW('Sanitation Data'!P179))),'Data Summary'!CY185="Yes"),OFFSET('Sanitation Data'!$P$12,0,10*ROW('Sanitation Data'!P179)),NA())</f>
        <v>#N/A</v>
      </c>
      <c r="AK185" s="86" t="e">
        <f ca="true">+IF(AND(ISNUMBER(OFFSET('Sanitation Data'!$Q$4,0,10*ROW('Sanitation Data'!Q179))),'Data Summary'!CZ185="Yes"),100-OFFSET('Sanitation Data'!$Q$4,0,10*ROW('Sanitation Data'!Q179)),NA())</f>
        <v>#N/A</v>
      </c>
      <c r="AL185" s="86" t="e">
        <f ca="true">+IF(AND(ISNUMBER(OFFSET('Sanitation Data'!$Q$6,0,10*ROW('Sanitation Data'!Q179))),'Data Summary'!DA185="Yes"),OFFSET('Sanitation Data'!$Q$6,0,10*ROW('Sanitation Data'!Q179)),NA())</f>
        <v>#N/A</v>
      </c>
      <c r="AM185" s="86" t="e">
        <f ca="true">+IF(AND(ISNUMBER(OFFSET('Sanitation Data'!$Q$10,0,10*ROW('Sanitation Data'!Q179))),'Data Summary'!DB185="Yes"),OFFSET('Sanitation Data'!$Q$10,0,10*ROW('Sanitation Data'!Q179)),NA())</f>
        <v>#N/A</v>
      </c>
      <c r="AN185" s="86" t="e">
        <f ca="true">+IF(AND(ISNUMBER(OFFSET('Sanitation Data'!$Q$11,0,10*ROW('Sanitation Data'!Q179))),'Data Summary'!DC185="Yes"),OFFSET('Sanitation Data'!$Q$11,0,10*ROW('Sanitation Data'!Q179)),NA())</f>
        <v>#N/A</v>
      </c>
      <c r="AO185" s="86" t="e">
        <f ca="true">+IF(AND(ISNUMBER(OFFSET('Sanitation Data'!$Q$12,0,10*ROW('Sanitation Data'!Q179))),'Data Summary'!DD185="Yes"),OFFSET('Sanitation Data'!$Q$12,0,10*ROW('Sanitation Data'!Q179)),NA())</f>
        <v>#N/A</v>
      </c>
      <c r="AP185" s="86" t="e">
        <f ca="true">+IF(AND(ISNUMBER(OFFSET('Sanitation Data'!$R$4,0,10*ROW('Sanitation Data'!R179))),'Data Summary'!DE185="Yes"),100-OFFSET('Sanitation Data'!$R$4,0,10*ROW('Sanitation Data'!R179)),NA())</f>
        <v>#N/A</v>
      </c>
      <c r="AQ185" s="86" t="e">
        <f ca="true">+IF(AND(ISNUMBER(OFFSET('Sanitation Data'!$R$6,0,10*ROW('Sanitation Data'!R179))),'Data Summary'!DF185="Yes"),OFFSET('Sanitation Data'!$R$6,0,10*ROW('Sanitation Data'!R179)),NA())</f>
        <v>#N/A</v>
      </c>
      <c r="AR185" s="86" t="e">
        <f ca="true">+IF(AND(ISNUMBER(OFFSET('Sanitation Data'!$R$10,0,10*ROW('Sanitation Data'!R179))),'Data Summary'!DG185="Yes"),OFFSET('Sanitation Data'!$R$10,0,10*ROW('Sanitation Data'!R179)),NA())</f>
        <v>#N/A</v>
      </c>
      <c r="AS185" s="86" t="e">
        <f ca="true">+IF(AND(ISNUMBER(OFFSET('Sanitation Data'!$R$11,0,10*ROW('Sanitation Data'!R179))),'Data Summary'!DH185="Yes"),OFFSET('Sanitation Data'!$R$11,0,10*ROW('Sanitation Data'!R179)),NA())</f>
        <v>#N/A</v>
      </c>
      <c r="AT185" s="86" t="e">
        <f ca="true">+IF(AND(ISNUMBER(OFFSET('Sanitation Data'!$R$12,0,10*ROW('Sanitation Data'!R179))),'Data Summary'!DI185="Yes"),OFFSET('Sanitation Data'!$R$12,0,10*ROW('Sanitation Data'!R179)),NA())</f>
        <v>#N/A</v>
      </c>
      <c r="AU185" s="86" t="e">
        <f ca="true">+IF(AND(ISNUMBER(OFFSET('Sanitation Data'!$S$4,0,10*ROW('Sanitation Data'!S179))),'Data Summary'!DJ185="Yes"),100-OFFSET('Sanitation Data'!$S$4,0,10*ROW('Sanitation Data'!S179)),NA())</f>
        <v>#N/A</v>
      </c>
      <c r="AV185" s="86" t="e">
        <f ca="true">+IF(AND(ISNUMBER(OFFSET('Sanitation Data'!$S$6,0,10*ROW('Sanitation Data'!S179))),'Data Summary'!DK185="Yes"),OFFSET('Sanitation Data'!$S$6,0,10*ROW('Sanitation Data'!S179)),NA())</f>
        <v>#N/A</v>
      </c>
      <c r="AW185" s="86" t="e">
        <f ca="true">+IF(AND(ISNUMBER(OFFSET('Sanitation Data'!$S$10,0,10*ROW('Sanitation Data'!S179))),'Data Summary'!DL185="Yes"),OFFSET('Sanitation Data'!$S$10,0,10*ROW('Sanitation Data'!S179)),NA())</f>
        <v>#N/A</v>
      </c>
      <c r="AX185" s="86" t="e">
        <f ca="true">+IF(AND(ISNUMBER(OFFSET('Sanitation Data'!$S$11,0,10*ROW('Sanitation Data'!S179))),'Data Summary'!DM185="Yes"),OFFSET('Sanitation Data'!$S$11,0,10*ROW('Sanitation Data'!S179)),NA())</f>
        <v>#N/A</v>
      </c>
      <c r="AY185" s="86" t="e">
        <f ca="true">+IF(AND(ISNUMBER(OFFSET('Sanitation Data'!$S$12,0,10*ROW('Sanitation Data'!S179))),'Data Summary'!DN185="Yes"),OFFSET('Sanitation Data'!$S$12,0,10*ROW('Sanitation Data'!S179)),NA())</f>
        <v>#N/A</v>
      </c>
      <c r="AZ185" s="87" t="e">
        <f ca="true">+IF(AND(ISNUMBER(OFFSET('Hygiene Data'!$N$5,0,10*ROW('Hygiene Data'!N179))),'Data Summary'!DO185="Yes"),OFFSET('Hygiene Data'!$N$5,0,10*ROW('Hygiene Data'!N179)),NA())</f>
        <v>#N/A</v>
      </c>
      <c r="BA185" s="87" t="e">
        <f ca="true">+IF(AND(ISNUMBER(OFFSET('Hygiene Data'!$N$7,0,10*ROW('Hygiene Data'!N179))),'Data Summary'!DP185="Yes"),OFFSET('Hygiene Data'!$N$7,0,10*ROW('Hygiene Data'!N179)),NA())</f>
        <v>#N/A</v>
      </c>
      <c r="BB185" s="87" t="e">
        <f ca="true">+IF(AND(ISNUMBER(OFFSET('Hygiene Data'!$N$9,0,10*ROW('Hygiene Data'!N179))),'Data Summary'!DQ185="Yes"),OFFSET('Hygiene Data'!$N$9,0,10*ROW('Hygiene Data'!N179)),NA())</f>
        <v>#N/A</v>
      </c>
      <c r="BC185" s="87" t="e">
        <f ca="true">+IF(AND(ISNUMBER(OFFSET('Hygiene Data'!$O$5,0,10*ROW('Hygiene Data'!O179))),'Data Summary'!DR185="Yes"),OFFSET('Hygiene Data'!$O$5,0,10*ROW('Hygiene Data'!O179)),NA())</f>
        <v>#N/A</v>
      </c>
      <c r="BD185" s="87" t="e">
        <f ca="true">+IF(AND(ISNUMBER(OFFSET('Hygiene Data'!$O$7,0,10*ROW('Hygiene Data'!O179))),'Data Summary'!DS185="Yes"),OFFSET('Hygiene Data'!$O$7,0,10*ROW('Hygiene Data'!O179)),NA())</f>
        <v>#N/A</v>
      </c>
      <c r="BE185" s="87" t="e">
        <f ca="true">+IF(AND(ISNUMBER(OFFSET('Hygiene Data'!$O$9,0,10*ROW('Hygiene Data'!O179))),'Data Summary'!DT185="Yes"),OFFSET('Hygiene Data'!$O$9,0,10*ROW('Hygiene Data'!O179)),NA())</f>
        <v>#N/A</v>
      </c>
      <c r="BF185" s="87" t="e">
        <f ca="true">+IF(AND(ISNUMBER(OFFSET('Hygiene Data'!$P$5,0,10*ROW('Hygiene Data'!P179))),'Data Summary'!DU185="Yes"),OFFSET('Hygiene Data'!$P$5,0,10*ROW('Hygiene Data'!P179)),NA())</f>
        <v>#N/A</v>
      </c>
      <c r="BG185" s="87" t="e">
        <f ca="true">+IF(AND(ISNUMBER(OFFSET('Hygiene Data'!$P$7,0,10*ROW('Hygiene Data'!P179))),'Data Summary'!DV185="Yes"),OFFSET('Hygiene Data'!$P$7,0,10*ROW('Hygiene Data'!P179)),NA())</f>
        <v>#N/A</v>
      </c>
      <c r="BH185" s="87" t="e">
        <f ca="true">+IF(AND(ISNUMBER(OFFSET('Hygiene Data'!$P$9,0,10*ROW('Hygiene Data'!P179))),'Data Summary'!DW185="Yes"),OFFSET('Hygiene Data'!$P$9,0,10*ROW('Hygiene Data'!P179)),NA())</f>
        <v>#N/A</v>
      </c>
      <c r="BI185" s="87" t="e">
        <f ca="true">+IF(AND(ISNUMBER(OFFSET('Hygiene Data'!$Q$5,0,10*ROW('Hygiene Data'!Q179))),'Data Summary'!DX185="Yes"),OFFSET('Hygiene Data'!$Q$5,0,10*ROW('Hygiene Data'!Q179)),NA())</f>
        <v>#N/A</v>
      </c>
      <c r="BJ185" s="87" t="e">
        <f ca="true">+IF(AND(ISNUMBER(OFFSET('Hygiene Data'!$Q$7,0,10*ROW('Hygiene Data'!Q179))),'Data Summary'!DY185="Yes"),OFFSET('Hygiene Data'!$Q$7,0,10*ROW('Hygiene Data'!Q179)),NA())</f>
        <v>#N/A</v>
      </c>
      <c r="BK185" s="87" t="e">
        <f ca="true">+IF(AND(ISNUMBER(OFFSET('Hygiene Data'!$Q$9,0,10*ROW('Hygiene Data'!Q179))),'Data Summary'!DZ185="Yes"),OFFSET('Hygiene Data'!$Q$9,0,10*ROW('Hygiene Data'!Q179)),NA())</f>
        <v>#N/A</v>
      </c>
      <c r="BL185" s="87" t="e">
        <f ca="true">+IF(AND(ISNUMBER(OFFSET('Hygiene Data'!$R$5,0,10*ROW('Hygiene Data'!R179))),'Data Summary'!EA185="Yes"),OFFSET('Hygiene Data'!$R$5,0,10*ROW('Hygiene Data'!R179)),NA())</f>
        <v>#N/A</v>
      </c>
      <c r="BM185" s="87" t="e">
        <f ca="true">+IF(AND(ISNUMBER(OFFSET('Hygiene Data'!$R$7,0,10*ROW('Hygiene Data'!R179))),'Data Summary'!EB185="Yes"),OFFSET('Hygiene Data'!$R$7,0,10*ROW('Hygiene Data'!R179)),NA())</f>
        <v>#N/A</v>
      </c>
      <c r="BN185" s="87" t="e">
        <f ca="true">+IF(AND(ISNUMBER(OFFSET('Hygiene Data'!$R$9,0,10*ROW('Hygiene Data'!R179))),'Data Summary'!EC185="Yes"),OFFSET('Hygiene Data'!$R$9,0,10*ROW('Hygiene Data'!R179)),NA())</f>
        <v>#N/A</v>
      </c>
      <c r="BO185" s="87" t="e">
        <f ca="true">+IF(AND(ISNUMBER(OFFSET('Hygiene Data'!$S$5,0,10*ROW('Hygiene Data'!S179))),'Data Summary'!ED185="Yes"),OFFSET('Hygiene Data'!$S$5,0,10*ROW('Hygiene Data'!S179)),NA())</f>
        <v>#N/A</v>
      </c>
      <c r="BP185" s="87" t="e">
        <f ca="true">+IF(AND(ISNUMBER(OFFSET('Hygiene Data'!$S$7,0,10*ROW('Hygiene Data'!S179))),'Data Summary'!EE185="Yes"),OFFSET('Hygiene Data'!$S$7,0,10*ROW('Hygiene Data'!S179)),NA())</f>
        <v>#N/A</v>
      </c>
      <c r="BQ185" s="87" t="e">
        <f ca="true">+IF(AND(ISNUMBER(OFFSET('Hygiene Data'!$S$9,0,10*ROW('Hygiene Data'!S179))),'Data Summary'!EF185="Yes"),OFFSET('Hygiene Data'!$S$9,0,10*ROW('Hygiene Data'!S179)),NA())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Data'!$N$4,0,10*ROW('Water Data'!N180))),'Data Summary'!BS186="Yes"),100-OFFSET('Water Data'!$N$4,0,10*ROW('Water Data'!N180)),NA())</f>
        <v>#N/A</v>
      </c>
      <c r="E186" s="85" t="e">
        <f ca="true">+IF(AND(ISNUMBER(OFFSET('Water Data'!$N$6,0,10*ROW('Water Data'!N180))),'Data Summary'!BT186="Yes"),OFFSET('Water Data'!$N$6,0,10*ROW('Water Data'!N180)),NA())</f>
        <v>#N/A</v>
      </c>
      <c r="F186" s="85" t="e">
        <f ca="true">+IF(AND(ISNUMBER(OFFSET('Water Data'!$N$9,0,10*ROW('Water Data'!N180))),'Data Summary'!BU186="Yes"),OFFSET('Water Data'!$N$9,0,10*ROW('Water Data'!N180)),NA())</f>
        <v>#N/A</v>
      </c>
      <c r="G186" s="85" t="e">
        <f ca="true">+IF(AND(ISNUMBER(OFFSET('Water Data'!$O$4,0,10*ROW('Water Data'!O180))),'Data Summary'!BV186="Yes"),100-OFFSET('Water Data'!$O$4,0,10*ROW('Water Data'!O180)),NA())</f>
        <v>#N/A</v>
      </c>
      <c r="H186" s="85" t="e">
        <f ca="true">+IF(AND(ISNUMBER(OFFSET('Water Data'!$O$6,0,10*ROW('Water Data'!O180))),'Data Summary'!BW186="Yes"),OFFSET('Water Data'!$O$6,0,10*ROW('Water Data'!O180)),NA())</f>
        <v>#N/A</v>
      </c>
      <c r="I186" s="85" t="e">
        <f ca="true">+IF(AND(ISNUMBER(OFFSET('Water Data'!$O$9,0,10*ROW('Water Data'!O180))),'Data Summary'!BX186="Yes"),OFFSET('Water Data'!$O$9,0,10*ROW('Water Data'!O180)),NA())</f>
        <v>#N/A</v>
      </c>
      <c r="J186" s="85" t="e">
        <f ca="true">+IF(AND(ISNUMBER(OFFSET('Water Data'!$P$4,0,10*ROW('Water Data'!P180))),'Data Summary'!BY186="Yes"),100-OFFSET('Water Data'!$P$4,0,10*ROW('Water Data'!P180)),NA())</f>
        <v>#N/A</v>
      </c>
      <c r="K186" s="85" t="e">
        <f ca="true">+IF(AND(ISNUMBER(OFFSET('Water Data'!$P$6,0,10*ROW('Water Data'!P180))),'Data Summary'!BZ186="Yes"),OFFSET('Water Data'!$P$6,0,10*ROW('Water Data'!P180)),NA())</f>
        <v>#N/A</v>
      </c>
      <c r="L186" s="85" t="e">
        <f ca="true">+IF(AND(ISNUMBER(OFFSET('Water Data'!$P$9,0,10*ROW('Water Data'!P180))),'Data Summary'!CA186="Yes"),OFFSET('Water Data'!$P$9,0,10*ROW('Water Data'!P180)),NA())</f>
        <v>#N/A</v>
      </c>
      <c r="M186" s="85" t="e">
        <f ca="true">+IF(AND(ISNUMBER(OFFSET('Water Data'!$Q$4,0,10*ROW('Water Data'!Q180))),'Data Summary'!CB186="Yes"),100-OFFSET('Water Data'!$Q$4,0,10*ROW('Water Data'!Q180)),NA())</f>
        <v>#N/A</v>
      </c>
      <c r="N186" s="85" t="e">
        <f ca="true">+IF(AND(ISNUMBER(OFFSET('Water Data'!$Q$6,0,10*ROW('Water Data'!Q180))),'Data Summary'!CC186="Yes"),OFFSET('Water Data'!$Q$6,0,10*ROW('Water Data'!Q180)),NA())</f>
        <v>#N/A</v>
      </c>
      <c r="O186" s="85" t="e">
        <f ca="true">+IF(AND(ISNUMBER(OFFSET('Water Data'!$Q$9,0,10*ROW('Water Data'!Q180))),'Data Summary'!CD186="Yes"),OFFSET('Water Data'!$Q$9,0,10*ROW('Water Data'!Q180)),NA())</f>
        <v>#N/A</v>
      </c>
      <c r="P186" s="85" t="e">
        <f ca="true">+IF(AND(ISNUMBER(OFFSET('Water Data'!$R$4,0,10*ROW('Water Data'!R180))),'Data Summary'!CE186="Yes"),100-OFFSET('Water Data'!$R$4,0,10*ROW('Water Data'!R180)),NA())</f>
        <v>#N/A</v>
      </c>
      <c r="Q186" s="85" t="e">
        <f ca="true">+IF(AND(ISNUMBER(OFFSET('Water Data'!$R$6,0,10*ROW('Water Data'!R180))),'Data Summary'!CF186="Yes"),OFFSET('Water Data'!$R$6,0,10*ROW('Water Data'!R180)),NA())</f>
        <v>#N/A</v>
      </c>
      <c r="R186" s="85" t="e">
        <f ca="true">+IF(AND(ISNUMBER(OFFSET('Water Data'!$R$9,0,10*ROW('Water Data'!R180))),'Data Summary'!CG186="Yes"),OFFSET('Water Data'!$R$9,0,10*ROW('Water Data'!R180)),NA())</f>
        <v>#N/A</v>
      </c>
      <c r="S186" s="85" t="e">
        <f ca="true">+IF(AND(ISNUMBER(OFFSET('Water Data'!$S$4,0,10*ROW('Water Data'!S180))),'Data Summary'!CH186="Yes"),100-OFFSET('Water Data'!$S$4,0,10*ROW('Water Data'!S180)),NA())</f>
        <v>#N/A</v>
      </c>
      <c r="T186" s="85" t="e">
        <f ca="true">+IF(AND(ISNUMBER(OFFSET('Water Data'!$S$6,0,10*ROW('Water Data'!S180))),'Data Summary'!CI186="Yes"),OFFSET('Water Data'!$S$6,0,10*ROW('Water Data'!S180)),NA())</f>
        <v>#N/A</v>
      </c>
      <c r="U186" s="85" t="e">
        <f ca="true">+IF(AND(ISNUMBER(OFFSET('Water Data'!$S$9,0,10*ROW('Water Data'!S180))),'Data Summary'!CJ186="Yes"),OFFSET('Water Data'!$S$9,0,10*ROW('Water Data'!S180)),NA())</f>
        <v>#N/A</v>
      </c>
      <c r="V186" s="86" t="e">
        <f ca="true">+IF(AND(ISNUMBER(OFFSET('Sanitation Data'!$N$4,0,10*ROW('Sanitation Data'!N180))),'Data Summary'!CK186="Yes"),100-OFFSET('Sanitation Data'!$N$4,0,10*ROW('Sanitation Data'!N180)),NA())</f>
        <v>#N/A</v>
      </c>
      <c r="W186" s="86" t="e">
        <f ca="true">+IF(AND(ISNUMBER(OFFSET('Sanitation Data'!$N$6,0,10*ROW('Sanitation Data'!N180))),'Data Summary'!CL186="Yes"),OFFSET('Sanitation Data'!$N$6,0,10*ROW('Sanitation Data'!N180)),NA())</f>
        <v>#N/A</v>
      </c>
      <c r="X186" s="86" t="e">
        <f ca="true">+IF(AND(ISNUMBER(OFFSET('Sanitation Data'!$N$10,0,10*ROW('Sanitation Data'!N180))),'Data Summary'!CM186="Yes"),OFFSET('Sanitation Data'!$N$10,0,10*ROW('Sanitation Data'!N180)),NA())</f>
        <v>#N/A</v>
      </c>
      <c r="Y186" s="86" t="e">
        <f ca="true">+IF(AND(ISNUMBER(OFFSET('Sanitation Data'!$N$11,0,10*ROW('Sanitation Data'!N180))),'Data Summary'!CN186="Yes"),OFFSET('Sanitation Data'!$N$11,0,10*ROW('Sanitation Data'!N180)),NA())</f>
        <v>#N/A</v>
      </c>
      <c r="Z186" s="86" t="e">
        <f ca="true">+IF(AND(ISNUMBER(OFFSET('Sanitation Data'!$N$12,0,10*ROW('Sanitation Data'!N180))),'Data Summary'!CO186="Yes"),OFFSET('Sanitation Data'!$N$12,0,10*ROW('Sanitation Data'!N180)),NA())</f>
        <v>#N/A</v>
      </c>
      <c r="AA186" s="86" t="e">
        <f ca="true">+IF(AND(ISNUMBER(OFFSET('Sanitation Data'!$O$4,0,10*ROW('Sanitation Data'!O180))),'Data Summary'!CP186="Yes"),100-OFFSET('Sanitation Data'!$O$4,0,10*ROW('Sanitation Data'!O180)),NA())</f>
        <v>#N/A</v>
      </c>
      <c r="AB186" s="86" t="e">
        <f ca="true">+IF(AND(ISNUMBER(OFFSET('Sanitation Data'!$O$6,0,10*ROW('Sanitation Data'!O180))),'Data Summary'!CQ186="Yes"),OFFSET('Sanitation Data'!$O$6,0,10*ROW('Sanitation Data'!O180)),NA())</f>
        <v>#N/A</v>
      </c>
      <c r="AC186" s="86" t="e">
        <f ca="true">+IF(AND(ISNUMBER(OFFSET('Sanitation Data'!$O$10,0,10*ROW('Sanitation Data'!O180))),'Data Summary'!CR186="Yes"),OFFSET('Sanitation Data'!$O$10,0,10*ROW('Sanitation Data'!O180)),NA())</f>
        <v>#N/A</v>
      </c>
      <c r="AD186" s="86" t="e">
        <f ca="true">+IF(AND(ISNUMBER(OFFSET('Sanitation Data'!$O$11,0,10*ROW('Sanitation Data'!O180))),'Data Summary'!CS186="Yes"),OFFSET('Sanitation Data'!$O$11,0,10*ROW('Sanitation Data'!O180)),NA())</f>
        <v>#N/A</v>
      </c>
      <c r="AE186" s="86" t="e">
        <f ca="true">+IF(AND(ISNUMBER(OFFSET('Sanitation Data'!$O$12,0,10*ROW('Sanitation Data'!O180))),'Data Summary'!CT186="Yes"),OFFSET('Sanitation Data'!$O$12,0,10*ROW('Sanitation Data'!O180)),NA())</f>
        <v>#N/A</v>
      </c>
      <c r="AF186" s="86" t="e">
        <f ca="true">+IF(AND(ISNUMBER(OFFSET('Sanitation Data'!$P$4,0,10*ROW('Sanitation Data'!P180))),'Data Summary'!CU186="Yes"),100-OFFSET('Sanitation Data'!$P$4,0,10*ROW('Sanitation Data'!P180)),NA())</f>
        <v>#N/A</v>
      </c>
      <c r="AG186" s="86" t="e">
        <f ca="true">+IF(AND(ISNUMBER(OFFSET('Sanitation Data'!$P$6,0,10*ROW('Sanitation Data'!P180))),'Data Summary'!CV186="Yes"),OFFSET('Sanitation Data'!$P$6,0,10*ROW('Sanitation Data'!P180)),NA())</f>
        <v>#N/A</v>
      </c>
      <c r="AH186" s="86" t="e">
        <f ca="true">+IF(AND(ISNUMBER(OFFSET('Sanitation Data'!$P$10,0,10*ROW('Sanitation Data'!P180))),'Data Summary'!CW186="Yes"),OFFSET('Sanitation Data'!$P$10,0,10*ROW('Sanitation Data'!P180)),NA())</f>
        <v>#N/A</v>
      </c>
      <c r="AI186" s="86" t="e">
        <f ca="true">+IF(AND(ISNUMBER(OFFSET('Sanitation Data'!$P$11,0,10*ROW('Sanitation Data'!P180))),'Data Summary'!CX186="Yes"),OFFSET('Sanitation Data'!$P$11,0,10*ROW('Sanitation Data'!P180)),NA())</f>
        <v>#N/A</v>
      </c>
      <c r="AJ186" s="86" t="e">
        <f ca="true">+IF(AND(ISNUMBER(OFFSET('Sanitation Data'!$P$12,0,10*ROW('Sanitation Data'!P180))),'Data Summary'!CY186="Yes"),OFFSET('Sanitation Data'!$P$12,0,10*ROW('Sanitation Data'!P180)),NA())</f>
        <v>#N/A</v>
      </c>
      <c r="AK186" s="86" t="e">
        <f ca="true">+IF(AND(ISNUMBER(OFFSET('Sanitation Data'!$Q$4,0,10*ROW('Sanitation Data'!Q180))),'Data Summary'!CZ186="Yes"),100-OFFSET('Sanitation Data'!$Q$4,0,10*ROW('Sanitation Data'!Q180)),NA())</f>
        <v>#N/A</v>
      </c>
      <c r="AL186" s="86" t="e">
        <f ca="true">+IF(AND(ISNUMBER(OFFSET('Sanitation Data'!$Q$6,0,10*ROW('Sanitation Data'!Q180))),'Data Summary'!DA186="Yes"),OFFSET('Sanitation Data'!$Q$6,0,10*ROW('Sanitation Data'!Q180)),NA())</f>
        <v>#N/A</v>
      </c>
      <c r="AM186" s="86" t="e">
        <f ca="true">+IF(AND(ISNUMBER(OFFSET('Sanitation Data'!$Q$10,0,10*ROW('Sanitation Data'!Q180))),'Data Summary'!DB186="Yes"),OFFSET('Sanitation Data'!$Q$10,0,10*ROW('Sanitation Data'!Q180)),NA())</f>
        <v>#N/A</v>
      </c>
      <c r="AN186" s="86" t="e">
        <f ca="true">+IF(AND(ISNUMBER(OFFSET('Sanitation Data'!$Q$11,0,10*ROW('Sanitation Data'!Q180))),'Data Summary'!DC186="Yes"),OFFSET('Sanitation Data'!$Q$11,0,10*ROW('Sanitation Data'!Q180)),NA())</f>
        <v>#N/A</v>
      </c>
      <c r="AO186" s="86" t="e">
        <f ca="true">+IF(AND(ISNUMBER(OFFSET('Sanitation Data'!$Q$12,0,10*ROW('Sanitation Data'!Q180))),'Data Summary'!DD186="Yes"),OFFSET('Sanitation Data'!$Q$12,0,10*ROW('Sanitation Data'!Q180)),NA())</f>
        <v>#N/A</v>
      </c>
      <c r="AP186" s="86" t="e">
        <f ca="true">+IF(AND(ISNUMBER(OFFSET('Sanitation Data'!$R$4,0,10*ROW('Sanitation Data'!R180))),'Data Summary'!DE186="Yes"),100-OFFSET('Sanitation Data'!$R$4,0,10*ROW('Sanitation Data'!R180)),NA())</f>
        <v>#N/A</v>
      </c>
      <c r="AQ186" s="86" t="e">
        <f ca="true">+IF(AND(ISNUMBER(OFFSET('Sanitation Data'!$R$6,0,10*ROW('Sanitation Data'!R180))),'Data Summary'!DF186="Yes"),OFFSET('Sanitation Data'!$R$6,0,10*ROW('Sanitation Data'!R180)),NA())</f>
        <v>#N/A</v>
      </c>
      <c r="AR186" s="86" t="e">
        <f ca="true">+IF(AND(ISNUMBER(OFFSET('Sanitation Data'!$R$10,0,10*ROW('Sanitation Data'!R180))),'Data Summary'!DG186="Yes"),OFFSET('Sanitation Data'!$R$10,0,10*ROW('Sanitation Data'!R180)),NA())</f>
        <v>#N/A</v>
      </c>
      <c r="AS186" s="86" t="e">
        <f ca="true">+IF(AND(ISNUMBER(OFFSET('Sanitation Data'!$R$11,0,10*ROW('Sanitation Data'!R180))),'Data Summary'!DH186="Yes"),OFFSET('Sanitation Data'!$R$11,0,10*ROW('Sanitation Data'!R180)),NA())</f>
        <v>#N/A</v>
      </c>
      <c r="AT186" s="86" t="e">
        <f ca="true">+IF(AND(ISNUMBER(OFFSET('Sanitation Data'!$R$12,0,10*ROW('Sanitation Data'!R180))),'Data Summary'!DI186="Yes"),OFFSET('Sanitation Data'!$R$12,0,10*ROW('Sanitation Data'!R180)),NA())</f>
        <v>#N/A</v>
      </c>
      <c r="AU186" s="86" t="e">
        <f ca="true">+IF(AND(ISNUMBER(OFFSET('Sanitation Data'!$S$4,0,10*ROW('Sanitation Data'!S180))),'Data Summary'!DJ186="Yes"),100-OFFSET('Sanitation Data'!$S$4,0,10*ROW('Sanitation Data'!S180)),NA())</f>
        <v>#N/A</v>
      </c>
      <c r="AV186" s="86" t="e">
        <f ca="true">+IF(AND(ISNUMBER(OFFSET('Sanitation Data'!$S$6,0,10*ROW('Sanitation Data'!S180))),'Data Summary'!DK186="Yes"),OFFSET('Sanitation Data'!$S$6,0,10*ROW('Sanitation Data'!S180)),NA())</f>
        <v>#N/A</v>
      </c>
      <c r="AW186" s="86" t="e">
        <f ca="true">+IF(AND(ISNUMBER(OFFSET('Sanitation Data'!$S$10,0,10*ROW('Sanitation Data'!S180))),'Data Summary'!DL186="Yes"),OFFSET('Sanitation Data'!$S$10,0,10*ROW('Sanitation Data'!S180)),NA())</f>
        <v>#N/A</v>
      </c>
      <c r="AX186" s="86" t="e">
        <f ca="true">+IF(AND(ISNUMBER(OFFSET('Sanitation Data'!$S$11,0,10*ROW('Sanitation Data'!S180))),'Data Summary'!DM186="Yes"),OFFSET('Sanitation Data'!$S$11,0,10*ROW('Sanitation Data'!S180)),NA())</f>
        <v>#N/A</v>
      </c>
      <c r="AY186" s="86" t="e">
        <f ca="true">+IF(AND(ISNUMBER(OFFSET('Sanitation Data'!$S$12,0,10*ROW('Sanitation Data'!S180))),'Data Summary'!DN186="Yes"),OFFSET('Sanitation Data'!$S$12,0,10*ROW('Sanitation Data'!S180)),NA())</f>
        <v>#N/A</v>
      </c>
      <c r="AZ186" s="87" t="e">
        <f ca="true">+IF(AND(ISNUMBER(OFFSET('Hygiene Data'!$N$5,0,10*ROW('Hygiene Data'!N180))),'Data Summary'!DO186="Yes"),OFFSET('Hygiene Data'!$N$5,0,10*ROW('Hygiene Data'!N180)),NA())</f>
        <v>#N/A</v>
      </c>
      <c r="BA186" s="87" t="e">
        <f ca="true">+IF(AND(ISNUMBER(OFFSET('Hygiene Data'!$N$7,0,10*ROW('Hygiene Data'!N180))),'Data Summary'!DP186="Yes"),OFFSET('Hygiene Data'!$N$7,0,10*ROW('Hygiene Data'!N180)),NA())</f>
        <v>#N/A</v>
      </c>
      <c r="BB186" s="87" t="e">
        <f ca="true">+IF(AND(ISNUMBER(OFFSET('Hygiene Data'!$N$9,0,10*ROW('Hygiene Data'!N180))),'Data Summary'!DQ186="Yes"),OFFSET('Hygiene Data'!$N$9,0,10*ROW('Hygiene Data'!N180)),NA())</f>
        <v>#N/A</v>
      </c>
      <c r="BC186" s="87" t="e">
        <f ca="true">+IF(AND(ISNUMBER(OFFSET('Hygiene Data'!$O$5,0,10*ROW('Hygiene Data'!O180))),'Data Summary'!DR186="Yes"),OFFSET('Hygiene Data'!$O$5,0,10*ROW('Hygiene Data'!O180)),NA())</f>
        <v>#N/A</v>
      </c>
      <c r="BD186" s="87" t="e">
        <f ca="true">+IF(AND(ISNUMBER(OFFSET('Hygiene Data'!$O$7,0,10*ROW('Hygiene Data'!O180))),'Data Summary'!DS186="Yes"),OFFSET('Hygiene Data'!$O$7,0,10*ROW('Hygiene Data'!O180)),NA())</f>
        <v>#N/A</v>
      </c>
      <c r="BE186" s="87" t="e">
        <f ca="true">+IF(AND(ISNUMBER(OFFSET('Hygiene Data'!$O$9,0,10*ROW('Hygiene Data'!O180))),'Data Summary'!DT186="Yes"),OFFSET('Hygiene Data'!$O$9,0,10*ROW('Hygiene Data'!O180)),NA())</f>
        <v>#N/A</v>
      </c>
      <c r="BF186" s="87" t="e">
        <f ca="true">+IF(AND(ISNUMBER(OFFSET('Hygiene Data'!$P$5,0,10*ROW('Hygiene Data'!P180))),'Data Summary'!DU186="Yes"),OFFSET('Hygiene Data'!$P$5,0,10*ROW('Hygiene Data'!P180)),NA())</f>
        <v>#N/A</v>
      </c>
      <c r="BG186" s="87" t="e">
        <f ca="true">+IF(AND(ISNUMBER(OFFSET('Hygiene Data'!$P$7,0,10*ROW('Hygiene Data'!P180))),'Data Summary'!DV186="Yes"),OFFSET('Hygiene Data'!$P$7,0,10*ROW('Hygiene Data'!P180)),NA())</f>
        <v>#N/A</v>
      </c>
      <c r="BH186" s="87" t="e">
        <f ca="true">+IF(AND(ISNUMBER(OFFSET('Hygiene Data'!$P$9,0,10*ROW('Hygiene Data'!P180))),'Data Summary'!DW186="Yes"),OFFSET('Hygiene Data'!$P$9,0,10*ROW('Hygiene Data'!P180)),NA())</f>
        <v>#N/A</v>
      </c>
      <c r="BI186" s="87" t="e">
        <f ca="true">+IF(AND(ISNUMBER(OFFSET('Hygiene Data'!$Q$5,0,10*ROW('Hygiene Data'!Q180))),'Data Summary'!DX186="Yes"),OFFSET('Hygiene Data'!$Q$5,0,10*ROW('Hygiene Data'!Q180)),NA())</f>
        <v>#N/A</v>
      </c>
      <c r="BJ186" s="87" t="e">
        <f ca="true">+IF(AND(ISNUMBER(OFFSET('Hygiene Data'!$Q$7,0,10*ROW('Hygiene Data'!Q180))),'Data Summary'!DY186="Yes"),OFFSET('Hygiene Data'!$Q$7,0,10*ROW('Hygiene Data'!Q180)),NA())</f>
        <v>#N/A</v>
      </c>
      <c r="BK186" s="87" t="e">
        <f ca="true">+IF(AND(ISNUMBER(OFFSET('Hygiene Data'!$Q$9,0,10*ROW('Hygiene Data'!Q180))),'Data Summary'!DZ186="Yes"),OFFSET('Hygiene Data'!$Q$9,0,10*ROW('Hygiene Data'!Q180)),NA())</f>
        <v>#N/A</v>
      </c>
      <c r="BL186" s="87" t="e">
        <f ca="true">+IF(AND(ISNUMBER(OFFSET('Hygiene Data'!$R$5,0,10*ROW('Hygiene Data'!R180))),'Data Summary'!EA186="Yes"),OFFSET('Hygiene Data'!$R$5,0,10*ROW('Hygiene Data'!R180)),NA())</f>
        <v>#N/A</v>
      </c>
      <c r="BM186" s="87" t="e">
        <f ca="true">+IF(AND(ISNUMBER(OFFSET('Hygiene Data'!$R$7,0,10*ROW('Hygiene Data'!R180))),'Data Summary'!EB186="Yes"),OFFSET('Hygiene Data'!$R$7,0,10*ROW('Hygiene Data'!R180)),NA())</f>
        <v>#N/A</v>
      </c>
      <c r="BN186" s="87" t="e">
        <f ca="true">+IF(AND(ISNUMBER(OFFSET('Hygiene Data'!$R$9,0,10*ROW('Hygiene Data'!R180))),'Data Summary'!EC186="Yes"),OFFSET('Hygiene Data'!$R$9,0,10*ROW('Hygiene Data'!R180)),NA())</f>
        <v>#N/A</v>
      </c>
      <c r="BO186" s="87" t="e">
        <f ca="true">+IF(AND(ISNUMBER(OFFSET('Hygiene Data'!$S$5,0,10*ROW('Hygiene Data'!S180))),'Data Summary'!ED186="Yes"),OFFSET('Hygiene Data'!$S$5,0,10*ROW('Hygiene Data'!S180)),NA())</f>
        <v>#N/A</v>
      </c>
      <c r="BP186" s="87" t="e">
        <f ca="true">+IF(AND(ISNUMBER(OFFSET('Hygiene Data'!$S$7,0,10*ROW('Hygiene Data'!S180))),'Data Summary'!EE186="Yes"),OFFSET('Hygiene Data'!$S$7,0,10*ROW('Hygiene Data'!S180)),NA())</f>
        <v>#N/A</v>
      </c>
      <c r="BQ186" s="87" t="e">
        <f ca="true">+IF(AND(ISNUMBER(OFFSET('Hygiene Data'!$S$9,0,10*ROW('Hygiene Data'!S180))),'Data Summary'!EF186="Yes"),OFFSET('Hygiene Data'!$S$9,0,10*ROW('Hygiene Data'!S180)),NA())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Data'!$N$4,0,10*ROW('Water Data'!N181))),'Data Summary'!BS187="Yes"),100-OFFSET('Water Data'!$N$4,0,10*ROW('Water Data'!N181)),NA())</f>
        <v>#N/A</v>
      </c>
      <c r="E187" s="85" t="e">
        <f ca="true">+IF(AND(ISNUMBER(OFFSET('Water Data'!$N$6,0,10*ROW('Water Data'!N181))),'Data Summary'!BT187="Yes"),OFFSET('Water Data'!$N$6,0,10*ROW('Water Data'!N181)),NA())</f>
        <v>#N/A</v>
      </c>
      <c r="F187" s="85" t="e">
        <f ca="true">+IF(AND(ISNUMBER(OFFSET('Water Data'!$N$9,0,10*ROW('Water Data'!N181))),'Data Summary'!BU187="Yes"),OFFSET('Water Data'!$N$9,0,10*ROW('Water Data'!N181)),NA())</f>
        <v>#N/A</v>
      </c>
      <c r="G187" s="85" t="e">
        <f ca="true">+IF(AND(ISNUMBER(OFFSET('Water Data'!$O$4,0,10*ROW('Water Data'!O181))),'Data Summary'!BV187="Yes"),100-OFFSET('Water Data'!$O$4,0,10*ROW('Water Data'!O181)),NA())</f>
        <v>#N/A</v>
      </c>
      <c r="H187" s="85" t="e">
        <f ca="true">+IF(AND(ISNUMBER(OFFSET('Water Data'!$O$6,0,10*ROW('Water Data'!O181))),'Data Summary'!BW187="Yes"),OFFSET('Water Data'!$O$6,0,10*ROW('Water Data'!O181)),NA())</f>
        <v>#N/A</v>
      </c>
      <c r="I187" s="85" t="e">
        <f ca="true">+IF(AND(ISNUMBER(OFFSET('Water Data'!$O$9,0,10*ROW('Water Data'!O181))),'Data Summary'!BX187="Yes"),OFFSET('Water Data'!$O$9,0,10*ROW('Water Data'!O181)),NA())</f>
        <v>#N/A</v>
      </c>
      <c r="J187" s="85" t="e">
        <f ca="true">+IF(AND(ISNUMBER(OFFSET('Water Data'!$P$4,0,10*ROW('Water Data'!P181))),'Data Summary'!BY187="Yes"),100-OFFSET('Water Data'!$P$4,0,10*ROW('Water Data'!P181)),NA())</f>
        <v>#N/A</v>
      </c>
      <c r="K187" s="85" t="e">
        <f ca="true">+IF(AND(ISNUMBER(OFFSET('Water Data'!$P$6,0,10*ROW('Water Data'!P181))),'Data Summary'!BZ187="Yes"),OFFSET('Water Data'!$P$6,0,10*ROW('Water Data'!P181)),NA())</f>
        <v>#N/A</v>
      </c>
      <c r="L187" s="85" t="e">
        <f ca="true">+IF(AND(ISNUMBER(OFFSET('Water Data'!$P$9,0,10*ROW('Water Data'!P181))),'Data Summary'!CA187="Yes"),OFFSET('Water Data'!$P$9,0,10*ROW('Water Data'!P181)),NA())</f>
        <v>#N/A</v>
      </c>
      <c r="M187" s="85" t="e">
        <f ca="true">+IF(AND(ISNUMBER(OFFSET('Water Data'!$Q$4,0,10*ROW('Water Data'!Q181))),'Data Summary'!CB187="Yes"),100-OFFSET('Water Data'!$Q$4,0,10*ROW('Water Data'!Q181)),NA())</f>
        <v>#N/A</v>
      </c>
      <c r="N187" s="85" t="e">
        <f ca="true">+IF(AND(ISNUMBER(OFFSET('Water Data'!$Q$6,0,10*ROW('Water Data'!Q181))),'Data Summary'!CC187="Yes"),OFFSET('Water Data'!$Q$6,0,10*ROW('Water Data'!Q181)),NA())</f>
        <v>#N/A</v>
      </c>
      <c r="O187" s="85" t="e">
        <f ca="true">+IF(AND(ISNUMBER(OFFSET('Water Data'!$Q$9,0,10*ROW('Water Data'!Q181))),'Data Summary'!CD187="Yes"),OFFSET('Water Data'!$Q$9,0,10*ROW('Water Data'!Q181)),NA())</f>
        <v>#N/A</v>
      </c>
      <c r="P187" s="85" t="e">
        <f ca="true">+IF(AND(ISNUMBER(OFFSET('Water Data'!$R$4,0,10*ROW('Water Data'!R181))),'Data Summary'!CE187="Yes"),100-OFFSET('Water Data'!$R$4,0,10*ROW('Water Data'!R181)),NA())</f>
        <v>#N/A</v>
      </c>
      <c r="Q187" s="85" t="e">
        <f ca="true">+IF(AND(ISNUMBER(OFFSET('Water Data'!$R$6,0,10*ROW('Water Data'!R181))),'Data Summary'!CF187="Yes"),OFFSET('Water Data'!$R$6,0,10*ROW('Water Data'!R181)),NA())</f>
        <v>#N/A</v>
      </c>
      <c r="R187" s="85" t="e">
        <f ca="true">+IF(AND(ISNUMBER(OFFSET('Water Data'!$R$9,0,10*ROW('Water Data'!R181))),'Data Summary'!CG187="Yes"),OFFSET('Water Data'!$R$9,0,10*ROW('Water Data'!R181)),NA())</f>
        <v>#N/A</v>
      </c>
      <c r="S187" s="85" t="e">
        <f ca="true">+IF(AND(ISNUMBER(OFFSET('Water Data'!$S$4,0,10*ROW('Water Data'!S181))),'Data Summary'!CH187="Yes"),100-OFFSET('Water Data'!$S$4,0,10*ROW('Water Data'!S181)),NA())</f>
        <v>#N/A</v>
      </c>
      <c r="T187" s="85" t="e">
        <f ca="true">+IF(AND(ISNUMBER(OFFSET('Water Data'!$S$6,0,10*ROW('Water Data'!S181))),'Data Summary'!CI187="Yes"),OFFSET('Water Data'!$S$6,0,10*ROW('Water Data'!S181)),NA())</f>
        <v>#N/A</v>
      </c>
      <c r="U187" s="85" t="e">
        <f ca="true">+IF(AND(ISNUMBER(OFFSET('Water Data'!$S$9,0,10*ROW('Water Data'!S181))),'Data Summary'!CJ187="Yes"),OFFSET('Water Data'!$S$9,0,10*ROW('Water Data'!S181)),NA())</f>
        <v>#N/A</v>
      </c>
      <c r="V187" s="86" t="e">
        <f ca="true">+IF(AND(ISNUMBER(OFFSET('Sanitation Data'!$N$4,0,10*ROW('Sanitation Data'!N181))),'Data Summary'!CK187="Yes"),100-OFFSET('Sanitation Data'!$N$4,0,10*ROW('Sanitation Data'!N181)),NA())</f>
        <v>#N/A</v>
      </c>
      <c r="W187" s="86" t="e">
        <f ca="true">+IF(AND(ISNUMBER(OFFSET('Sanitation Data'!$N$6,0,10*ROW('Sanitation Data'!N181))),'Data Summary'!CL187="Yes"),OFFSET('Sanitation Data'!$N$6,0,10*ROW('Sanitation Data'!N181)),NA())</f>
        <v>#N/A</v>
      </c>
      <c r="X187" s="86" t="e">
        <f ca="true">+IF(AND(ISNUMBER(OFFSET('Sanitation Data'!$N$10,0,10*ROW('Sanitation Data'!N181))),'Data Summary'!CM187="Yes"),OFFSET('Sanitation Data'!$N$10,0,10*ROW('Sanitation Data'!N181)),NA())</f>
        <v>#N/A</v>
      </c>
      <c r="Y187" s="86" t="e">
        <f ca="true">+IF(AND(ISNUMBER(OFFSET('Sanitation Data'!$N$11,0,10*ROW('Sanitation Data'!N181))),'Data Summary'!CN187="Yes"),OFFSET('Sanitation Data'!$N$11,0,10*ROW('Sanitation Data'!N181)),NA())</f>
        <v>#N/A</v>
      </c>
      <c r="Z187" s="86" t="e">
        <f ca="true">+IF(AND(ISNUMBER(OFFSET('Sanitation Data'!$N$12,0,10*ROW('Sanitation Data'!N181))),'Data Summary'!CO187="Yes"),OFFSET('Sanitation Data'!$N$12,0,10*ROW('Sanitation Data'!N181)),NA())</f>
        <v>#N/A</v>
      </c>
      <c r="AA187" s="86" t="e">
        <f ca="true">+IF(AND(ISNUMBER(OFFSET('Sanitation Data'!$O$4,0,10*ROW('Sanitation Data'!O181))),'Data Summary'!CP187="Yes"),100-OFFSET('Sanitation Data'!$O$4,0,10*ROW('Sanitation Data'!O181)),NA())</f>
        <v>#N/A</v>
      </c>
      <c r="AB187" s="86" t="e">
        <f ca="true">+IF(AND(ISNUMBER(OFFSET('Sanitation Data'!$O$6,0,10*ROW('Sanitation Data'!O181))),'Data Summary'!CQ187="Yes"),OFFSET('Sanitation Data'!$O$6,0,10*ROW('Sanitation Data'!O181)),NA())</f>
        <v>#N/A</v>
      </c>
      <c r="AC187" s="86" t="e">
        <f ca="true">+IF(AND(ISNUMBER(OFFSET('Sanitation Data'!$O$10,0,10*ROW('Sanitation Data'!O181))),'Data Summary'!CR187="Yes"),OFFSET('Sanitation Data'!$O$10,0,10*ROW('Sanitation Data'!O181)),NA())</f>
        <v>#N/A</v>
      </c>
      <c r="AD187" s="86" t="e">
        <f ca="true">+IF(AND(ISNUMBER(OFFSET('Sanitation Data'!$O$11,0,10*ROW('Sanitation Data'!O181))),'Data Summary'!CS187="Yes"),OFFSET('Sanitation Data'!$O$11,0,10*ROW('Sanitation Data'!O181)),NA())</f>
        <v>#N/A</v>
      </c>
      <c r="AE187" s="86" t="e">
        <f ca="true">+IF(AND(ISNUMBER(OFFSET('Sanitation Data'!$O$12,0,10*ROW('Sanitation Data'!O181))),'Data Summary'!CT187="Yes"),OFFSET('Sanitation Data'!$O$12,0,10*ROW('Sanitation Data'!O181)),NA())</f>
        <v>#N/A</v>
      </c>
      <c r="AF187" s="86" t="e">
        <f ca="true">+IF(AND(ISNUMBER(OFFSET('Sanitation Data'!$P$4,0,10*ROW('Sanitation Data'!P181))),'Data Summary'!CU187="Yes"),100-OFFSET('Sanitation Data'!$P$4,0,10*ROW('Sanitation Data'!P181)),NA())</f>
        <v>#N/A</v>
      </c>
      <c r="AG187" s="86" t="e">
        <f ca="true">+IF(AND(ISNUMBER(OFFSET('Sanitation Data'!$P$6,0,10*ROW('Sanitation Data'!P181))),'Data Summary'!CV187="Yes"),OFFSET('Sanitation Data'!$P$6,0,10*ROW('Sanitation Data'!P181)),NA())</f>
        <v>#N/A</v>
      </c>
      <c r="AH187" s="86" t="e">
        <f ca="true">+IF(AND(ISNUMBER(OFFSET('Sanitation Data'!$P$10,0,10*ROW('Sanitation Data'!P181))),'Data Summary'!CW187="Yes"),OFFSET('Sanitation Data'!$P$10,0,10*ROW('Sanitation Data'!P181)),NA())</f>
        <v>#N/A</v>
      </c>
      <c r="AI187" s="86" t="e">
        <f ca="true">+IF(AND(ISNUMBER(OFFSET('Sanitation Data'!$P$11,0,10*ROW('Sanitation Data'!P181))),'Data Summary'!CX187="Yes"),OFFSET('Sanitation Data'!$P$11,0,10*ROW('Sanitation Data'!P181)),NA())</f>
        <v>#N/A</v>
      </c>
      <c r="AJ187" s="86" t="e">
        <f ca="true">+IF(AND(ISNUMBER(OFFSET('Sanitation Data'!$P$12,0,10*ROW('Sanitation Data'!P181))),'Data Summary'!CY187="Yes"),OFFSET('Sanitation Data'!$P$12,0,10*ROW('Sanitation Data'!P181)),NA())</f>
        <v>#N/A</v>
      </c>
      <c r="AK187" s="86" t="e">
        <f ca="true">+IF(AND(ISNUMBER(OFFSET('Sanitation Data'!$Q$4,0,10*ROW('Sanitation Data'!Q181))),'Data Summary'!CZ187="Yes"),100-OFFSET('Sanitation Data'!$Q$4,0,10*ROW('Sanitation Data'!Q181)),NA())</f>
        <v>#N/A</v>
      </c>
      <c r="AL187" s="86" t="e">
        <f ca="true">+IF(AND(ISNUMBER(OFFSET('Sanitation Data'!$Q$6,0,10*ROW('Sanitation Data'!Q181))),'Data Summary'!DA187="Yes"),OFFSET('Sanitation Data'!$Q$6,0,10*ROW('Sanitation Data'!Q181)),NA())</f>
        <v>#N/A</v>
      </c>
      <c r="AM187" s="86" t="e">
        <f ca="true">+IF(AND(ISNUMBER(OFFSET('Sanitation Data'!$Q$10,0,10*ROW('Sanitation Data'!Q181))),'Data Summary'!DB187="Yes"),OFFSET('Sanitation Data'!$Q$10,0,10*ROW('Sanitation Data'!Q181)),NA())</f>
        <v>#N/A</v>
      </c>
      <c r="AN187" s="86" t="e">
        <f ca="true">+IF(AND(ISNUMBER(OFFSET('Sanitation Data'!$Q$11,0,10*ROW('Sanitation Data'!Q181))),'Data Summary'!DC187="Yes"),OFFSET('Sanitation Data'!$Q$11,0,10*ROW('Sanitation Data'!Q181)),NA())</f>
        <v>#N/A</v>
      </c>
      <c r="AO187" s="86" t="e">
        <f ca="true">+IF(AND(ISNUMBER(OFFSET('Sanitation Data'!$Q$12,0,10*ROW('Sanitation Data'!Q181))),'Data Summary'!DD187="Yes"),OFFSET('Sanitation Data'!$Q$12,0,10*ROW('Sanitation Data'!Q181)),NA())</f>
        <v>#N/A</v>
      </c>
      <c r="AP187" s="86" t="e">
        <f ca="true">+IF(AND(ISNUMBER(OFFSET('Sanitation Data'!$R$4,0,10*ROW('Sanitation Data'!R181))),'Data Summary'!DE187="Yes"),100-OFFSET('Sanitation Data'!$R$4,0,10*ROW('Sanitation Data'!R181)),NA())</f>
        <v>#N/A</v>
      </c>
      <c r="AQ187" s="86" t="e">
        <f ca="true">+IF(AND(ISNUMBER(OFFSET('Sanitation Data'!$R$6,0,10*ROW('Sanitation Data'!R181))),'Data Summary'!DF187="Yes"),OFFSET('Sanitation Data'!$R$6,0,10*ROW('Sanitation Data'!R181)),NA())</f>
        <v>#N/A</v>
      </c>
      <c r="AR187" s="86" t="e">
        <f ca="true">+IF(AND(ISNUMBER(OFFSET('Sanitation Data'!$R$10,0,10*ROW('Sanitation Data'!R181))),'Data Summary'!DG187="Yes"),OFFSET('Sanitation Data'!$R$10,0,10*ROW('Sanitation Data'!R181)),NA())</f>
        <v>#N/A</v>
      </c>
      <c r="AS187" s="86" t="e">
        <f ca="true">+IF(AND(ISNUMBER(OFFSET('Sanitation Data'!$R$11,0,10*ROW('Sanitation Data'!R181))),'Data Summary'!DH187="Yes"),OFFSET('Sanitation Data'!$R$11,0,10*ROW('Sanitation Data'!R181)),NA())</f>
        <v>#N/A</v>
      </c>
      <c r="AT187" s="86" t="e">
        <f ca="true">+IF(AND(ISNUMBER(OFFSET('Sanitation Data'!$R$12,0,10*ROW('Sanitation Data'!R181))),'Data Summary'!DI187="Yes"),OFFSET('Sanitation Data'!$R$12,0,10*ROW('Sanitation Data'!R181)),NA())</f>
        <v>#N/A</v>
      </c>
      <c r="AU187" s="86" t="e">
        <f ca="true">+IF(AND(ISNUMBER(OFFSET('Sanitation Data'!$S$4,0,10*ROW('Sanitation Data'!S181))),'Data Summary'!DJ187="Yes"),100-OFFSET('Sanitation Data'!$S$4,0,10*ROW('Sanitation Data'!S181)),NA())</f>
        <v>#N/A</v>
      </c>
      <c r="AV187" s="86" t="e">
        <f ca="true">+IF(AND(ISNUMBER(OFFSET('Sanitation Data'!$S$6,0,10*ROW('Sanitation Data'!S181))),'Data Summary'!DK187="Yes"),OFFSET('Sanitation Data'!$S$6,0,10*ROW('Sanitation Data'!S181)),NA())</f>
        <v>#N/A</v>
      </c>
      <c r="AW187" s="86" t="e">
        <f ca="true">+IF(AND(ISNUMBER(OFFSET('Sanitation Data'!$S$10,0,10*ROW('Sanitation Data'!S181))),'Data Summary'!DL187="Yes"),OFFSET('Sanitation Data'!$S$10,0,10*ROW('Sanitation Data'!S181)),NA())</f>
        <v>#N/A</v>
      </c>
      <c r="AX187" s="86" t="e">
        <f ca="true">+IF(AND(ISNUMBER(OFFSET('Sanitation Data'!$S$11,0,10*ROW('Sanitation Data'!S181))),'Data Summary'!DM187="Yes"),OFFSET('Sanitation Data'!$S$11,0,10*ROW('Sanitation Data'!S181)),NA())</f>
        <v>#N/A</v>
      </c>
      <c r="AY187" s="86" t="e">
        <f ca="true">+IF(AND(ISNUMBER(OFFSET('Sanitation Data'!$S$12,0,10*ROW('Sanitation Data'!S181))),'Data Summary'!DN187="Yes"),OFFSET('Sanitation Data'!$S$12,0,10*ROW('Sanitation Data'!S181)),NA())</f>
        <v>#N/A</v>
      </c>
      <c r="AZ187" s="87" t="e">
        <f ca="true">+IF(AND(ISNUMBER(OFFSET('Hygiene Data'!$N$5,0,10*ROW('Hygiene Data'!N181))),'Data Summary'!DO187="Yes"),OFFSET('Hygiene Data'!$N$5,0,10*ROW('Hygiene Data'!N181)),NA())</f>
        <v>#N/A</v>
      </c>
      <c r="BA187" s="87" t="e">
        <f ca="true">+IF(AND(ISNUMBER(OFFSET('Hygiene Data'!$N$7,0,10*ROW('Hygiene Data'!N181))),'Data Summary'!DP187="Yes"),OFFSET('Hygiene Data'!$N$7,0,10*ROW('Hygiene Data'!N181)),NA())</f>
        <v>#N/A</v>
      </c>
      <c r="BB187" s="87" t="e">
        <f ca="true">+IF(AND(ISNUMBER(OFFSET('Hygiene Data'!$N$9,0,10*ROW('Hygiene Data'!N181))),'Data Summary'!DQ187="Yes"),OFFSET('Hygiene Data'!$N$9,0,10*ROW('Hygiene Data'!N181)),NA())</f>
        <v>#N/A</v>
      </c>
      <c r="BC187" s="87" t="e">
        <f ca="true">+IF(AND(ISNUMBER(OFFSET('Hygiene Data'!$O$5,0,10*ROW('Hygiene Data'!O181))),'Data Summary'!DR187="Yes"),OFFSET('Hygiene Data'!$O$5,0,10*ROW('Hygiene Data'!O181)),NA())</f>
        <v>#N/A</v>
      </c>
      <c r="BD187" s="87" t="e">
        <f ca="true">+IF(AND(ISNUMBER(OFFSET('Hygiene Data'!$O$7,0,10*ROW('Hygiene Data'!O181))),'Data Summary'!DS187="Yes"),OFFSET('Hygiene Data'!$O$7,0,10*ROW('Hygiene Data'!O181)),NA())</f>
        <v>#N/A</v>
      </c>
      <c r="BE187" s="87" t="e">
        <f ca="true">+IF(AND(ISNUMBER(OFFSET('Hygiene Data'!$O$9,0,10*ROW('Hygiene Data'!O181))),'Data Summary'!DT187="Yes"),OFFSET('Hygiene Data'!$O$9,0,10*ROW('Hygiene Data'!O181)),NA())</f>
        <v>#N/A</v>
      </c>
      <c r="BF187" s="87" t="e">
        <f ca="true">+IF(AND(ISNUMBER(OFFSET('Hygiene Data'!$P$5,0,10*ROW('Hygiene Data'!P181))),'Data Summary'!DU187="Yes"),OFFSET('Hygiene Data'!$P$5,0,10*ROW('Hygiene Data'!P181)),NA())</f>
        <v>#N/A</v>
      </c>
      <c r="BG187" s="87" t="e">
        <f ca="true">+IF(AND(ISNUMBER(OFFSET('Hygiene Data'!$P$7,0,10*ROW('Hygiene Data'!P181))),'Data Summary'!DV187="Yes"),OFFSET('Hygiene Data'!$P$7,0,10*ROW('Hygiene Data'!P181)),NA())</f>
        <v>#N/A</v>
      </c>
      <c r="BH187" s="87" t="e">
        <f ca="true">+IF(AND(ISNUMBER(OFFSET('Hygiene Data'!$P$9,0,10*ROW('Hygiene Data'!P181))),'Data Summary'!DW187="Yes"),OFFSET('Hygiene Data'!$P$9,0,10*ROW('Hygiene Data'!P181)),NA())</f>
        <v>#N/A</v>
      </c>
      <c r="BI187" s="87" t="e">
        <f ca="true">+IF(AND(ISNUMBER(OFFSET('Hygiene Data'!$Q$5,0,10*ROW('Hygiene Data'!Q181))),'Data Summary'!DX187="Yes"),OFFSET('Hygiene Data'!$Q$5,0,10*ROW('Hygiene Data'!Q181)),NA())</f>
        <v>#N/A</v>
      </c>
      <c r="BJ187" s="87" t="e">
        <f ca="true">+IF(AND(ISNUMBER(OFFSET('Hygiene Data'!$Q$7,0,10*ROW('Hygiene Data'!Q181))),'Data Summary'!DY187="Yes"),OFFSET('Hygiene Data'!$Q$7,0,10*ROW('Hygiene Data'!Q181)),NA())</f>
        <v>#N/A</v>
      </c>
      <c r="BK187" s="87" t="e">
        <f ca="true">+IF(AND(ISNUMBER(OFFSET('Hygiene Data'!$Q$9,0,10*ROW('Hygiene Data'!Q181))),'Data Summary'!DZ187="Yes"),OFFSET('Hygiene Data'!$Q$9,0,10*ROW('Hygiene Data'!Q181)),NA())</f>
        <v>#N/A</v>
      </c>
      <c r="BL187" s="87" t="e">
        <f ca="true">+IF(AND(ISNUMBER(OFFSET('Hygiene Data'!$R$5,0,10*ROW('Hygiene Data'!R181))),'Data Summary'!EA187="Yes"),OFFSET('Hygiene Data'!$R$5,0,10*ROW('Hygiene Data'!R181)),NA())</f>
        <v>#N/A</v>
      </c>
      <c r="BM187" s="87" t="e">
        <f ca="true">+IF(AND(ISNUMBER(OFFSET('Hygiene Data'!$R$7,0,10*ROW('Hygiene Data'!R181))),'Data Summary'!EB187="Yes"),OFFSET('Hygiene Data'!$R$7,0,10*ROW('Hygiene Data'!R181)),NA())</f>
        <v>#N/A</v>
      </c>
      <c r="BN187" s="87" t="e">
        <f ca="true">+IF(AND(ISNUMBER(OFFSET('Hygiene Data'!$R$9,0,10*ROW('Hygiene Data'!R181))),'Data Summary'!EC187="Yes"),OFFSET('Hygiene Data'!$R$9,0,10*ROW('Hygiene Data'!R181)),NA())</f>
        <v>#N/A</v>
      </c>
      <c r="BO187" s="87" t="e">
        <f ca="true">+IF(AND(ISNUMBER(OFFSET('Hygiene Data'!$S$5,0,10*ROW('Hygiene Data'!S181))),'Data Summary'!ED187="Yes"),OFFSET('Hygiene Data'!$S$5,0,10*ROW('Hygiene Data'!S181)),NA())</f>
        <v>#N/A</v>
      </c>
      <c r="BP187" s="87" t="e">
        <f ca="true">+IF(AND(ISNUMBER(OFFSET('Hygiene Data'!$S$7,0,10*ROW('Hygiene Data'!S181))),'Data Summary'!EE187="Yes"),OFFSET('Hygiene Data'!$S$7,0,10*ROW('Hygiene Data'!S181)),NA())</f>
        <v>#N/A</v>
      </c>
      <c r="BQ187" s="87" t="e">
        <f ca="true">+IF(AND(ISNUMBER(OFFSET('Hygiene Data'!$S$9,0,10*ROW('Hygiene Data'!S181))),'Data Summary'!EF187="Yes"),OFFSET('Hygiene Data'!$S$9,0,10*ROW('Hygiene Data'!S181)),NA())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Data'!$N$4,0,10*ROW('Water Data'!N182))),'Data Summary'!BS188="Yes"),100-OFFSET('Water Data'!$N$4,0,10*ROW('Water Data'!N182)),NA())</f>
        <v>#N/A</v>
      </c>
      <c r="E188" s="85" t="e">
        <f ca="true">+IF(AND(ISNUMBER(OFFSET('Water Data'!$N$6,0,10*ROW('Water Data'!N182))),'Data Summary'!BT188="Yes"),OFFSET('Water Data'!$N$6,0,10*ROW('Water Data'!N182)),NA())</f>
        <v>#N/A</v>
      </c>
      <c r="F188" s="85" t="e">
        <f ca="true">+IF(AND(ISNUMBER(OFFSET('Water Data'!$N$9,0,10*ROW('Water Data'!N182))),'Data Summary'!BU188="Yes"),OFFSET('Water Data'!$N$9,0,10*ROW('Water Data'!N182)),NA())</f>
        <v>#N/A</v>
      </c>
      <c r="G188" s="85" t="e">
        <f ca="true">+IF(AND(ISNUMBER(OFFSET('Water Data'!$O$4,0,10*ROW('Water Data'!O182))),'Data Summary'!BV188="Yes"),100-OFFSET('Water Data'!$O$4,0,10*ROW('Water Data'!O182)),NA())</f>
        <v>#N/A</v>
      </c>
      <c r="H188" s="85" t="e">
        <f ca="true">+IF(AND(ISNUMBER(OFFSET('Water Data'!$O$6,0,10*ROW('Water Data'!O182))),'Data Summary'!BW188="Yes"),OFFSET('Water Data'!$O$6,0,10*ROW('Water Data'!O182)),NA())</f>
        <v>#N/A</v>
      </c>
      <c r="I188" s="85" t="e">
        <f ca="true">+IF(AND(ISNUMBER(OFFSET('Water Data'!$O$9,0,10*ROW('Water Data'!O182))),'Data Summary'!BX188="Yes"),OFFSET('Water Data'!$O$9,0,10*ROW('Water Data'!O182)),NA())</f>
        <v>#N/A</v>
      </c>
      <c r="J188" s="85" t="e">
        <f ca="true">+IF(AND(ISNUMBER(OFFSET('Water Data'!$P$4,0,10*ROW('Water Data'!P182))),'Data Summary'!BY188="Yes"),100-OFFSET('Water Data'!$P$4,0,10*ROW('Water Data'!P182)),NA())</f>
        <v>#N/A</v>
      </c>
      <c r="K188" s="85" t="e">
        <f ca="true">+IF(AND(ISNUMBER(OFFSET('Water Data'!$P$6,0,10*ROW('Water Data'!P182))),'Data Summary'!BZ188="Yes"),OFFSET('Water Data'!$P$6,0,10*ROW('Water Data'!P182)),NA())</f>
        <v>#N/A</v>
      </c>
      <c r="L188" s="85" t="e">
        <f ca="true">+IF(AND(ISNUMBER(OFFSET('Water Data'!$P$9,0,10*ROW('Water Data'!P182))),'Data Summary'!CA188="Yes"),OFFSET('Water Data'!$P$9,0,10*ROW('Water Data'!P182)),NA())</f>
        <v>#N/A</v>
      </c>
      <c r="M188" s="85" t="e">
        <f ca="true">+IF(AND(ISNUMBER(OFFSET('Water Data'!$Q$4,0,10*ROW('Water Data'!Q182))),'Data Summary'!CB188="Yes"),100-OFFSET('Water Data'!$Q$4,0,10*ROW('Water Data'!Q182)),NA())</f>
        <v>#N/A</v>
      </c>
      <c r="N188" s="85" t="e">
        <f ca="true">+IF(AND(ISNUMBER(OFFSET('Water Data'!$Q$6,0,10*ROW('Water Data'!Q182))),'Data Summary'!CC188="Yes"),OFFSET('Water Data'!$Q$6,0,10*ROW('Water Data'!Q182)),NA())</f>
        <v>#N/A</v>
      </c>
      <c r="O188" s="85" t="e">
        <f ca="true">+IF(AND(ISNUMBER(OFFSET('Water Data'!$Q$9,0,10*ROW('Water Data'!Q182))),'Data Summary'!CD188="Yes"),OFFSET('Water Data'!$Q$9,0,10*ROW('Water Data'!Q182)),NA())</f>
        <v>#N/A</v>
      </c>
      <c r="P188" s="85" t="e">
        <f ca="true">+IF(AND(ISNUMBER(OFFSET('Water Data'!$R$4,0,10*ROW('Water Data'!R182))),'Data Summary'!CE188="Yes"),100-OFFSET('Water Data'!$R$4,0,10*ROW('Water Data'!R182)),NA())</f>
        <v>#N/A</v>
      </c>
      <c r="Q188" s="85" t="e">
        <f ca="true">+IF(AND(ISNUMBER(OFFSET('Water Data'!$R$6,0,10*ROW('Water Data'!R182))),'Data Summary'!CF188="Yes"),OFFSET('Water Data'!$R$6,0,10*ROW('Water Data'!R182)),NA())</f>
        <v>#N/A</v>
      </c>
      <c r="R188" s="85" t="e">
        <f ca="true">+IF(AND(ISNUMBER(OFFSET('Water Data'!$R$9,0,10*ROW('Water Data'!R182))),'Data Summary'!CG188="Yes"),OFFSET('Water Data'!$R$9,0,10*ROW('Water Data'!R182)),NA())</f>
        <v>#N/A</v>
      </c>
      <c r="S188" s="85" t="e">
        <f ca="true">+IF(AND(ISNUMBER(OFFSET('Water Data'!$S$4,0,10*ROW('Water Data'!S182))),'Data Summary'!CH188="Yes"),100-OFFSET('Water Data'!$S$4,0,10*ROW('Water Data'!S182)),NA())</f>
        <v>#N/A</v>
      </c>
      <c r="T188" s="85" t="e">
        <f ca="true">+IF(AND(ISNUMBER(OFFSET('Water Data'!$S$6,0,10*ROW('Water Data'!S182))),'Data Summary'!CI188="Yes"),OFFSET('Water Data'!$S$6,0,10*ROW('Water Data'!S182)),NA())</f>
        <v>#N/A</v>
      </c>
      <c r="U188" s="85" t="e">
        <f ca="true">+IF(AND(ISNUMBER(OFFSET('Water Data'!$S$9,0,10*ROW('Water Data'!S182))),'Data Summary'!CJ188="Yes"),OFFSET('Water Data'!$S$9,0,10*ROW('Water Data'!S182)),NA())</f>
        <v>#N/A</v>
      </c>
      <c r="V188" s="86" t="e">
        <f ca="true">+IF(AND(ISNUMBER(OFFSET('Sanitation Data'!$N$4,0,10*ROW('Sanitation Data'!N182))),'Data Summary'!CK188="Yes"),100-OFFSET('Sanitation Data'!$N$4,0,10*ROW('Sanitation Data'!N182)),NA())</f>
        <v>#N/A</v>
      </c>
      <c r="W188" s="86" t="e">
        <f ca="true">+IF(AND(ISNUMBER(OFFSET('Sanitation Data'!$N$6,0,10*ROW('Sanitation Data'!N182))),'Data Summary'!CL188="Yes"),OFFSET('Sanitation Data'!$N$6,0,10*ROW('Sanitation Data'!N182)),NA())</f>
        <v>#N/A</v>
      </c>
      <c r="X188" s="86" t="e">
        <f ca="true">+IF(AND(ISNUMBER(OFFSET('Sanitation Data'!$N$10,0,10*ROW('Sanitation Data'!N182))),'Data Summary'!CM188="Yes"),OFFSET('Sanitation Data'!$N$10,0,10*ROW('Sanitation Data'!N182)),NA())</f>
        <v>#N/A</v>
      </c>
      <c r="Y188" s="86" t="e">
        <f ca="true">+IF(AND(ISNUMBER(OFFSET('Sanitation Data'!$N$11,0,10*ROW('Sanitation Data'!N182))),'Data Summary'!CN188="Yes"),OFFSET('Sanitation Data'!$N$11,0,10*ROW('Sanitation Data'!N182)),NA())</f>
        <v>#N/A</v>
      </c>
      <c r="Z188" s="86" t="e">
        <f ca="true">+IF(AND(ISNUMBER(OFFSET('Sanitation Data'!$N$12,0,10*ROW('Sanitation Data'!N182))),'Data Summary'!CO188="Yes"),OFFSET('Sanitation Data'!$N$12,0,10*ROW('Sanitation Data'!N182)),NA())</f>
        <v>#N/A</v>
      </c>
      <c r="AA188" s="86" t="e">
        <f ca="true">+IF(AND(ISNUMBER(OFFSET('Sanitation Data'!$O$4,0,10*ROW('Sanitation Data'!O182))),'Data Summary'!CP188="Yes"),100-OFFSET('Sanitation Data'!$O$4,0,10*ROW('Sanitation Data'!O182)),NA())</f>
        <v>#N/A</v>
      </c>
      <c r="AB188" s="86" t="e">
        <f ca="true">+IF(AND(ISNUMBER(OFFSET('Sanitation Data'!$O$6,0,10*ROW('Sanitation Data'!O182))),'Data Summary'!CQ188="Yes"),OFFSET('Sanitation Data'!$O$6,0,10*ROW('Sanitation Data'!O182)),NA())</f>
        <v>#N/A</v>
      </c>
      <c r="AC188" s="86" t="e">
        <f ca="true">+IF(AND(ISNUMBER(OFFSET('Sanitation Data'!$O$10,0,10*ROW('Sanitation Data'!O182))),'Data Summary'!CR188="Yes"),OFFSET('Sanitation Data'!$O$10,0,10*ROW('Sanitation Data'!O182)),NA())</f>
        <v>#N/A</v>
      </c>
      <c r="AD188" s="86" t="e">
        <f ca="true">+IF(AND(ISNUMBER(OFFSET('Sanitation Data'!$O$11,0,10*ROW('Sanitation Data'!O182))),'Data Summary'!CS188="Yes"),OFFSET('Sanitation Data'!$O$11,0,10*ROW('Sanitation Data'!O182)),NA())</f>
        <v>#N/A</v>
      </c>
      <c r="AE188" s="86" t="e">
        <f ca="true">+IF(AND(ISNUMBER(OFFSET('Sanitation Data'!$O$12,0,10*ROW('Sanitation Data'!O182))),'Data Summary'!CT188="Yes"),OFFSET('Sanitation Data'!$O$12,0,10*ROW('Sanitation Data'!O182)),NA())</f>
        <v>#N/A</v>
      </c>
      <c r="AF188" s="86" t="e">
        <f ca="true">+IF(AND(ISNUMBER(OFFSET('Sanitation Data'!$P$4,0,10*ROW('Sanitation Data'!P182))),'Data Summary'!CU188="Yes"),100-OFFSET('Sanitation Data'!$P$4,0,10*ROW('Sanitation Data'!P182)),NA())</f>
        <v>#N/A</v>
      </c>
      <c r="AG188" s="86" t="e">
        <f ca="true">+IF(AND(ISNUMBER(OFFSET('Sanitation Data'!$P$6,0,10*ROW('Sanitation Data'!P182))),'Data Summary'!CV188="Yes"),OFFSET('Sanitation Data'!$P$6,0,10*ROW('Sanitation Data'!P182)),NA())</f>
        <v>#N/A</v>
      </c>
      <c r="AH188" s="86" t="e">
        <f ca="true">+IF(AND(ISNUMBER(OFFSET('Sanitation Data'!$P$10,0,10*ROW('Sanitation Data'!P182))),'Data Summary'!CW188="Yes"),OFFSET('Sanitation Data'!$P$10,0,10*ROW('Sanitation Data'!P182)),NA())</f>
        <v>#N/A</v>
      </c>
      <c r="AI188" s="86" t="e">
        <f ca="true">+IF(AND(ISNUMBER(OFFSET('Sanitation Data'!$P$11,0,10*ROW('Sanitation Data'!P182))),'Data Summary'!CX188="Yes"),OFFSET('Sanitation Data'!$P$11,0,10*ROW('Sanitation Data'!P182)),NA())</f>
        <v>#N/A</v>
      </c>
      <c r="AJ188" s="86" t="e">
        <f ca="true">+IF(AND(ISNUMBER(OFFSET('Sanitation Data'!$P$12,0,10*ROW('Sanitation Data'!P182))),'Data Summary'!CY188="Yes"),OFFSET('Sanitation Data'!$P$12,0,10*ROW('Sanitation Data'!P182)),NA())</f>
        <v>#N/A</v>
      </c>
      <c r="AK188" s="86" t="e">
        <f ca="true">+IF(AND(ISNUMBER(OFFSET('Sanitation Data'!$Q$4,0,10*ROW('Sanitation Data'!Q182))),'Data Summary'!CZ188="Yes"),100-OFFSET('Sanitation Data'!$Q$4,0,10*ROW('Sanitation Data'!Q182)),NA())</f>
        <v>#N/A</v>
      </c>
      <c r="AL188" s="86" t="e">
        <f ca="true">+IF(AND(ISNUMBER(OFFSET('Sanitation Data'!$Q$6,0,10*ROW('Sanitation Data'!Q182))),'Data Summary'!DA188="Yes"),OFFSET('Sanitation Data'!$Q$6,0,10*ROW('Sanitation Data'!Q182)),NA())</f>
        <v>#N/A</v>
      </c>
      <c r="AM188" s="86" t="e">
        <f ca="true">+IF(AND(ISNUMBER(OFFSET('Sanitation Data'!$Q$10,0,10*ROW('Sanitation Data'!Q182))),'Data Summary'!DB188="Yes"),OFFSET('Sanitation Data'!$Q$10,0,10*ROW('Sanitation Data'!Q182)),NA())</f>
        <v>#N/A</v>
      </c>
      <c r="AN188" s="86" t="e">
        <f ca="true">+IF(AND(ISNUMBER(OFFSET('Sanitation Data'!$Q$11,0,10*ROW('Sanitation Data'!Q182))),'Data Summary'!DC188="Yes"),OFFSET('Sanitation Data'!$Q$11,0,10*ROW('Sanitation Data'!Q182)),NA())</f>
        <v>#N/A</v>
      </c>
      <c r="AO188" s="86" t="e">
        <f ca="true">+IF(AND(ISNUMBER(OFFSET('Sanitation Data'!$Q$12,0,10*ROW('Sanitation Data'!Q182))),'Data Summary'!DD188="Yes"),OFFSET('Sanitation Data'!$Q$12,0,10*ROW('Sanitation Data'!Q182)),NA())</f>
        <v>#N/A</v>
      </c>
      <c r="AP188" s="86" t="e">
        <f ca="true">+IF(AND(ISNUMBER(OFFSET('Sanitation Data'!$R$4,0,10*ROW('Sanitation Data'!R182))),'Data Summary'!DE188="Yes"),100-OFFSET('Sanitation Data'!$R$4,0,10*ROW('Sanitation Data'!R182)),NA())</f>
        <v>#N/A</v>
      </c>
      <c r="AQ188" s="86" t="e">
        <f ca="true">+IF(AND(ISNUMBER(OFFSET('Sanitation Data'!$R$6,0,10*ROW('Sanitation Data'!R182))),'Data Summary'!DF188="Yes"),OFFSET('Sanitation Data'!$R$6,0,10*ROW('Sanitation Data'!R182)),NA())</f>
        <v>#N/A</v>
      </c>
      <c r="AR188" s="86" t="e">
        <f ca="true">+IF(AND(ISNUMBER(OFFSET('Sanitation Data'!$R$10,0,10*ROW('Sanitation Data'!R182))),'Data Summary'!DG188="Yes"),OFFSET('Sanitation Data'!$R$10,0,10*ROW('Sanitation Data'!R182)),NA())</f>
        <v>#N/A</v>
      </c>
      <c r="AS188" s="86" t="e">
        <f ca="true">+IF(AND(ISNUMBER(OFFSET('Sanitation Data'!$R$11,0,10*ROW('Sanitation Data'!R182))),'Data Summary'!DH188="Yes"),OFFSET('Sanitation Data'!$R$11,0,10*ROW('Sanitation Data'!R182)),NA())</f>
        <v>#N/A</v>
      </c>
      <c r="AT188" s="86" t="e">
        <f ca="true">+IF(AND(ISNUMBER(OFFSET('Sanitation Data'!$R$12,0,10*ROW('Sanitation Data'!R182))),'Data Summary'!DI188="Yes"),OFFSET('Sanitation Data'!$R$12,0,10*ROW('Sanitation Data'!R182)),NA())</f>
        <v>#N/A</v>
      </c>
      <c r="AU188" s="86" t="e">
        <f ca="true">+IF(AND(ISNUMBER(OFFSET('Sanitation Data'!$S$4,0,10*ROW('Sanitation Data'!S182))),'Data Summary'!DJ188="Yes"),100-OFFSET('Sanitation Data'!$S$4,0,10*ROW('Sanitation Data'!S182)),NA())</f>
        <v>#N/A</v>
      </c>
      <c r="AV188" s="86" t="e">
        <f ca="true">+IF(AND(ISNUMBER(OFFSET('Sanitation Data'!$S$6,0,10*ROW('Sanitation Data'!S182))),'Data Summary'!DK188="Yes"),OFFSET('Sanitation Data'!$S$6,0,10*ROW('Sanitation Data'!S182)),NA())</f>
        <v>#N/A</v>
      </c>
      <c r="AW188" s="86" t="e">
        <f ca="true">+IF(AND(ISNUMBER(OFFSET('Sanitation Data'!$S$10,0,10*ROW('Sanitation Data'!S182))),'Data Summary'!DL188="Yes"),OFFSET('Sanitation Data'!$S$10,0,10*ROW('Sanitation Data'!S182)),NA())</f>
        <v>#N/A</v>
      </c>
      <c r="AX188" s="86" t="e">
        <f ca="true">+IF(AND(ISNUMBER(OFFSET('Sanitation Data'!$S$11,0,10*ROW('Sanitation Data'!S182))),'Data Summary'!DM188="Yes"),OFFSET('Sanitation Data'!$S$11,0,10*ROW('Sanitation Data'!S182)),NA())</f>
        <v>#N/A</v>
      </c>
      <c r="AY188" s="86" t="e">
        <f ca="true">+IF(AND(ISNUMBER(OFFSET('Sanitation Data'!$S$12,0,10*ROW('Sanitation Data'!S182))),'Data Summary'!DN188="Yes"),OFFSET('Sanitation Data'!$S$12,0,10*ROW('Sanitation Data'!S182)),NA())</f>
        <v>#N/A</v>
      </c>
      <c r="AZ188" s="87" t="e">
        <f ca="true">+IF(AND(ISNUMBER(OFFSET('Hygiene Data'!$N$5,0,10*ROW('Hygiene Data'!N182))),'Data Summary'!DO188="Yes"),OFFSET('Hygiene Data'!$N$5,0,10*ROW('Hygiene Data'!N182)),NA())</f>
        <v>#N/A</v>
      </c>
      <c r="BA188" s="87" t="e">
        <f ca="true">+IF(AND(ISNUMBER(OFFSET('Hygiene Data'!$N$7,0,10*ROW('Hygiene Data'!N182))),'Data Summary'!DP188="Yes"),OFFSET('Hygiene Data'!$N$7,0,10*ROW('Hygiene Data'!N182)),NA())</f>
        <v>#N/A</v>
      </c>
      <c r="BB188" s="87" t="e">
        <f ca="true">+IF(AND(ISNUMBER(OFFSET('Hygiene Data'!$N$9,0,10*ROW('Hygiene Data'!N182))),'Data Summary'!DQ188="Yes"),OFFSET('Hygiene Data'!$N$9,0,10*ROW('Hygiene Data'!N182)),NA())</f>
        <v>#N/A</v>
      </c>
      <c r="BC188" s="87" t="e">
        <f ca="true">+IF(AND(ISNUMBER(OFFSET('Hygiene Data'!$O$5,0,10*ROW('Hygiene Data'!O182))),'Data Summary'!DR188="Yes"),OFFSET('Hygiene Data'!$O$5,0,10*ROW('Hygiene Data'!O182)),NA())</f>
        <v>#N/A</v>
      </c>
      <c r="BD188" s="87" t="e">
        <f ca="true">+IF(AND(ISNUMBER(OFFSET('Hygiene Data'!$O$7,0,10*ROW('Hygiene Data'!O182))),'Data Summary'!DS188="Yes"),OFFSET('Hygiene Data'!$O$7,0,10*ROW('Hygiene Data'!O182)),NA())</f>
        <v>#N/A</v>
      </c>
      <c r="BE188" s="87" t="e">
        <f ca="true">+IF(AND(ISNUMBER(OFFSET('Hygiene Data'!$O$9,0,10*ROW('Hygiene Data'!O182))),'Data Summary'!DT188="Yes"),OFFSET('Hygiene Data'!$O$9,0,10*ROW('Hygiene Data'!O182)),NA())</f>
        <v>#N/A</v>
      </c>
      <c r="BF188" s="87" t="e">
        <f ca="true">+IF(AND(ISNUMBER(OFFSET('Hygiene Data'!$P$5,0,10*ROW('Hygiene Data'!P182))),'Data Summary'!DU188="Yes"),OFFSET('Hygiene Data'!$P$5,0,10*ROW('Hygiene Data'!P182)),NA())</f>
        <v>#N/A</v>
      </c>
      <c r="BG188" s="87" t="e">
        <f ca="true">+IF(AND(ISNUMBER(OFFSET('Hygiene Data'!$P$7,0,10*ROW('Hygiene Data'!P182))),'Data Summary'!DV188="Yes"),OFFSET('Hygiene Data'!$P$7,0,10*ROW('Hygiene Data'!P182)),NA())</f>
        <v>#N/A</v>
      </c>
      <c r="BH188" s="87" t="e">
        <f ca="true">+IF(AND(ISNUMBER(OFFSET('Hygiene Data'!$P$9,0,10*ROW('Hygiene Data'!P182))),'Data Summary'!DW188="Yes"),OFFSET('Hygiene Data'!$P$9,0,10*ROW('Hygiene Data'!P182)),NA())</f>
        <v>#N/A</v>
      </c>
      <c r="BI188" s="87" t="e">
        <f ca="true">+IF(AND(ISNUMBER(OFFSET('Hygiene Data'!$Q$5,0,10*ROW('Hygiene Data'!Q182))),'Data Summary'!DX188="Yes"),OFFSET('Hygiene Data'!$Q$5,0,10*ROW('Hygiene Data'!Q182)),NA())</f>
        <v>#N/A</v>
      </c>
      <c r="BJ188" s="87" t="e">
        <f ca="true">+IF(AND(ISNUMBER(OFFSET('Hygiene Data'!$Q$7,0,10*ROW('Hygiene Data'!Q182))),'Data Summary'!DY188="Yes"),OFFSET('Hygiene Data'!$Q$7,0,10*ROW('Hygiene Data'!Q182)),NA())</f>
        <v>#N/A</v>
      </c>
      <c r="BK188" s="87" t="e">
        <f ca="true">+IF(AND(ISNUMBER(OFFSET('Hygiene Data'!$Q$9,0,10*ROW('Hygiene Data'!Q182))),'Data Summary'!DZ188="Yes"),OFFSET('Hygiene Data'!$Q$9,0,10*ROW('Hygiene Data'!Q182)),NA())</f>
        <v>#N/A</v>
      </c>
      <c r="BL188" s="87" t="e">
        <f ca="true">+IF(AND(ISNUMBER(OFFSET('Hygiene Data'!$R$5,0,10*ROW('Hygiene Data'!R182))),'Data Summary'!EA188="Yes"),OFFSET('Hygiene Data'!$R$5,0,10*ROW('Hygiene Data'!R182)),NA())</f>
        <v>#N/A</v>
      </c>
      <c r="BM188" s="87" t="e">
        <f ca="true">+IF(AND(ISNUMBER(OFFSET('Hygiene Data'!$R$7,0,10*ROW('Hygiene Data'!R182))),'Data Summary'!EB188="Yes"),OFFSET('Hygiene Data'!$R$7,0,10*ROW('Hygiene Data'!R182)),NA())</f>
        <v>#N/A</v>
      </c>
      <c r="BN188" s="87" t="e">
        <f ca="true">+IF(AND(ISNUMBER(OFFSET('Hygiene Data'!$R$9,0,10*ROW('Hygiene Data'!R182))),'Data Summary'!EC188="Yes"),OFFSET('Hygiene Data'!$R$9,0,10*ROW('Hygiene Data'!R182)),NA())</f>
        <v>#N/A</v>
      </c>
      <c r="BO188" s="87" t="e">
        <f ca="true">+IF(AND(ISNUMBER(OFFSET('Hygiene Data'!$S$5,0,10*ROW('Hygiene Data'!S182))),'Data Summary'!ED188="Yes"),OFFSET('Hygiene Data'!$S$5,0,10*ROW('Hygiene Data'!S182)),NA())</f>
        <v>#N/A</v>
      </c>
      <c r="BP188" s="87" t="e">
        <f ca="true">+IF(AND(ISNUMBER(OFFSET('Hygiene Data'!$S$7,0,10*ROW('Hygiene Data'!S182))),'Data Summary'!EE188="Yes"),OFFSET('Hygiene Data'!$S$7,0,10*ROW('Hygiene Data'!S182)),NA())</f>
        <v>#N/A</v>
      </c>
      <c r="BQ188" s="87" t="e">
        <f ca="true">+IF(AND(ISNUMBER(OFFSET('Hygiene Data'!$S$9,0,10*ROW('Hygiene Data'!S182))),'Data Summary'!EF188="Yes"),OFFSET('Hygiene Data'!$S$9,0,10*ROW('Hygiene Data'!S182)),NA())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Data'!$N$4,0,10*ROW('Water Data'!N183))),'Data Summary'!BS189="Yes"),100-OFFSET('Water Data'!$N$4,0,10*ROW('Water Data'!N183)),NA())</f>
        <v>#N/A</v>
      </c>
      <c r="E189" s="85" t="e">
        <f ca="true">+IF(AND(ISNUMBER(OFFSET('Water Data'!$N$6,0,10*ROW('Water Data'!N183))),'Data Summary'!BT189="Yes"),OFFSET('Water Data'!$N$6,0,10*ROW('Water Data'!N183)),NA())</f>
        <v>#N/A</v>
      </c>
      <c r="F189" s="85" t="e">
        <f ca="true">+IF(AND(ISNUMBER(OFFSET('Water Data'!$N$9,0,10*ROW('Water Data'!N183))),'Data Summary'!BU189="Yes"),OFFSET('Water Data'!$N$9,0,10*ROW('Water Data'!N183)),NA())</f>
        <v>#N/A</v>
      </c>
      <c r="G189" s="85" t="e">
        <f ca="true">+IF(AND(ISNUMBER(OFFSET('Water Data'!$O$4,0,10*ROW('Water Data'!O183))),'Data Summary'!BV189="Yes"),100-OFFSET('Water Data'!$O$4,0,10*ROW('Water Data'!O183)),NA())</f>
        <v>#N/A</v>
      </c>
      <c r="H189" s="85" t="e">
        <f ca="true">+IF(AND(ISNUMBER(OFFSET('Water Data'!$O$6,0,10*ROW('Water Data'!O183))),'Data Summary'!BW189="Yes"),OFFSET('Water Data'!$O$6,0,10*ROW('Water Data'!O183)),NA())</f>
        <v>#N/A</v>
      </c>
      <c r="I189" s="85" t="e">
        <f ca="true">+IF(AND(ISNUMBER(OFFSET('Water Data'!$O$9,0,10*ROW('Water Data'!O183))),'Data Summary'!BX189="Yes"),OFFSET('Water Data'!$O$9,0,10*ROW('Water Data'!O183)),NA())</f>
        <v>#N/A</v>
      </c>
      <c r="J189" s="85" t="e">
        <f ca="true">+IF(AND(ISNUMBER(OFFSET('Water Data'!$P$4,0,10*ROW('Water Data'!P183))),'Data Summary'!BY189="Yes"),100-OFFSET('Water Data'!$P$4,0,10*ROW('Water Data'!P183)),NA())</f>
        <v>#N/A</v>
      </c>
      <c r="K189" s="85" t="e">
        <f ca="true">+IF(AND(ISNUMBER(OFFSET('Water Data'!$P$6,0,10*ROW('Water Data'!P183))),'Data Summary'!BZ189="Yes"),OFFSET('Water Data'!$P$6,0,10*ROW('Water Data'!P183)),NA())</f>
        <v>#N/A</v>
      </c>
      <c r="L189" s="85" t="e">
        <f ca="true">+IF(AND(ISNUMBER(OFFSET('Water Data'!$P$9,0,10*ROW('Water Data'!P183))),'Data Summary'!CA189="Yes"),OFFSET('Water Data'!$P$9,0,10*ROW('Water Data'!P183)),NA())</f>
        <v>#N/A</v>
      </c>
      <c r="M189" s="85" t="e">
        <f ca="true">+IF(AND(ISNUMBER(OFFSET('Water Data'!$Q$4,0,10*ROW('Water Data'!Q183))),'Data Summary'!CB189="Yes"),100-OFFSET('Water Data'!$Q$4,0,10*ROW('Water Data'!Q183)),NA())</f>
        <v>#N/A</v>
      </c>
      <c r="N189" s="85" t="e">
        <f ca="true">+IF(AND(ISNUMBER(OFFSET('Water Data'!$Q$6,0,10*ROW('Water Data'!Q183))),'Data Summary'!CC189="Yes"),OFFSET('Water Data'!$Q$6,0,10*ROW('Water Data'!Q183)),NA())</f>
        <v>#N/A</v>
      </c>
      <c r="O189" s="85" t="e">
        <f ca="true">+IF(AND(ISNUMBER(OFFSET('Water Data'!$Q$9,0,10*ROW('Water Data'!Q183))),'Data Summary'!CD189="Yes"),OFFSET('Water Data'!$Q$9,0,10*ROW('Water Data'!Q183)),NA())</f>
        <v>#N/A</v>
      </c>
      <c r="P189" s="85" t="e">
        <f ca="true">+IF(AND(ISNUMBER(OFFSET('Water Data'!$R$4,0,10*ROW('Water Data'!R183))),'Data Summary'!CE189="Yes"),100-OFFSET('Water Data'!$R$4,0,10*ROW('Water Data'!R183)),NA())</f>
        <v>#N/A</v>
      </c>
      <c r="Q189" s="85" t="e">
        <f ca="true">+IF(AND(ISNUMBER(OFFSET('Water Data'!$R$6,0,10*ROW('Water Data'!R183))),'Data Summary'!CF189="Yes"),OFFSET('Water Data'!$R$6,0,10*ROW('Water Data'!R183)),NA())</f>
        <v>#N/A</v>
      </c>
      <c r="R189" s="85" t="e">
        <f ca="true">+IF(AND(ISNUMBER(OFFSET('Water Data'!$R$9,0,10*ROW('Water Data'!R183))),'Data Summary'!CG189="Yes"),OFFSET('Water Data'!$R$9,0,10*ROW('Water Data'!R183)),NA())</f>
        <v>#N/A</v>
      </c>
      <c r="S189" s="85" t="e">
        <f ca="true">+IF(AND(ISNUMBER(OFFSET('Water Data'!$S$4,0,10*ROW('Water Data'!S183))),'Data Summary'!CH189="Yes"),100-OFFSET('Water Data'!$S$4,0,10*ROW('Water Data'!S183)),NA())</f>
        <v>#N/A</v>
      </c>
      <c r="T189" s="85" t="e">
        <f ca="true">+IF(AND(ISNUMBER(OFFSET('Water Data'!$S$6,0,10*ROW('Water Data'!S183))),'Data Summary'!CI189="Yes"),OFFSET('Water Data'!$S$6,0,10*ROW('Water Data'!S183)),NA())</f>
        <v>#N/A</v>
      </c>
      <c r="U189" s="85" t="e">
        <f ca="true">+IF(AND(ISNUMBER(OFFSET('Water Data'!$S$9,0,10*ROW('Water Data'!S183))),'Data Summary'!CJ189="Yes"),OFFSET('Water Data'!$S$9,0,10*ROW('Water Data'!S183)),NA())</f>
        <v>#N/A</v>
      </c>
      <c r="V189" s="86" t="e">
        <f ca="true">+IF(AND(ISNUMBER(OFFSET('Sanitation Data'!$N$4,0,10*ROW('Sanitation Data'!N183))),'Data Summary'!CK189="Yes"),100-OFFSET('Sanitation Data'!$N$4,0,10*ROW('Sanitation Data'!N183)),NA())</f>
        <v>#N/A</v>
      </c>
      <c r="W189" s="86" t="e">
        <f ca="true">+IF(AND(ISNUMBER(OFFSET('Sanitation Data'!$N$6,0,10*ROW('Sanitation Data'!N183))),'Data Summary'!CL189="Yes"),OFFSET('Sanitation Data'!$N$6,0,10*ROW('Sanitation Data'!N183)),NA())</f>
        <v>#N/A</v>
      </c>
      <c r="X189" s="86" t="e">
        <f ca="true">+IF(AND(ISNUMBER(OFFSET('Sanitation Data'!$N$10,0,10*ROW('Sanitation Data'!N183))),'Data Summary'!CM189="Yes"),OFFSET('Sanitation Data'!$N$10,0,10*ROW('Sanitation Data'!N183)),NA())</f>
        <v>#N/A</v>
      </c>
      <c r="Y189" s="86" t="e">
        <f ca="true">+IF(AND(ISNUMBER(OFFSET('Sanitation Data'!$N$11,0,10*ROW('Sanitation Data'!N183))),'Data Summary'!CN189="Yes"),OFFSET('Sanitation Data'!$N$11,0,10*ROW('Sanitation Data'!N183)),NA())</f>
        <v>#N/A</v>
      </c>
      <c r="Z189" s="86" t="e">
        <f ca="true">+IF(AND(ISNUMBER(OFFSET('Sanitation Data'!$N$12,0,10*ROW('Sanitation Data'!N183))),'Data Summary'!CO189="Yes"),OFFSET('Sanitation Data'!$N$12,0,10*ROW('Sanitation Data'!N183)),NA())</f>
        <v>#N/A</v>
      </c>
      <c r="AA189" s="86" t="e">
        <f ca="true">+IF(AND(ISNUMBER(OFFSET('Sanitation Data'!$O$4,0,10*ROW('Sanitation Data'!O183))),'Data Summary'!CP189="Yes"),100-OFFSET('Sanitation Data'!$O$4,0,10*ROW('Sanitation Data'!O183)),NA())</f>
        <v>#N/A</v>
      </c>
      <c r="AB189" s="86" t="e">
        <f ca="true">+IF(AND(ISNUMBER(OFFSET('Sanitation Data'!$O$6,0,10*ROW('Sanitation Data'!O183))),'Data Summary'!CQ189="Yes"),OFFSET('Sanitation Data'!$O$6,0,10*ROW('Sanitation Data'!O183)),NA())</f>
        <v>#N/A</v>
      </c>
      <c r="AC189" s="86" t="e">
        <f ca="true">+IF(AND(ISNUMBER(OFFSET('Sanitation Data'!$O$10,0,10*ROW('Sanitation Data'!O183))),'Data Summary'!CR189="Yes"),OFFSET('Sanitation Data'!$O$10,0,10*ROW('Sanitation Data'!O183)),NA())</f>
        <v>#N/A</v>
      </c>
      <c r="AD189" s="86" t="e">
        <f ca="true">+IF(AND(ISNUMBER(OFFSET('Sanitation Data'!$O$11,0,10*ROW('Sanitation Data'!O183))),'Data Summary'!CS189="Yes"),OFFSET('Sanitation Data'!$O$11,0,10*ROW('Sanitation Data'!O183)),NA())</f>
        <v>#N/A</v>
      </c>
      <c r="AE189" s="86" t="e">
        <f ca="true">+IF(AND(ISNUMBER(OFFSET('Sanitation Data'!$O$12,0,10*ROW('Sanitation Data'!O183))),'Data Summary'!CT189="Yes"),OFFSET('Sanitation Data'!$O$12,0,10*ROW('Sanitation Data'!O183)),NA())</f>
        <v>#N/A</v>
      </c>
      <c r="AF189" s="86" t="e">
        <f ca="true">+IF(AND(ISNUMBER(OFFSET('Sanitation Data'!$P$4,0,10*ROW('Sanitation Data'!P183))),'Data Summary'!CU189="Yes"),100-OFFSET('Sanitation Data'!$P$4,0,10*ROW('Sanitation Data'!P183)),NA())</f>
        <v>#N/A</v>
      </c>
      <c r="AG189" s="86" t="e">
        <f ca="true">+IF(AND(ISNUMBER(OFFSET('Sanitation Data'!$P$6,0,10*ROW('Sanitation Data'!P183))),'Data Summary'!CV189="Yes"),OFFSET('Sanitation Data'!$P$6,0,10*ROW('Sanitation Data'!P183)),NA())</f>
        <v>#N/A</v>
      </c>
      <c r="AH189" s="86" t="e">
        <f ca="true">+IF(AND(ISNUMBER(OFFSET('Sanitation Data'!$P$10,0,10*ROW('Sanitation Data'!P183))),'Data Summary'!CW189="Yes"),OFFSET('Sanitation Data'!$P$10,0,10*ROW('Sanitation Data'!P183)),NA())</f>
        <v>#N/A</v>
      </c>
      <c r="AI189" s="86" t="e">
        <f ca="true">+IF(AND(ISNUMBER(OFFSET('Sanitation Data'!$P$11,0,10*ROW('Sanitation Data'!P183))),'Data Summary'!CX189="Yes"),OFFSET('Sanitation Data'!$P$11,0,10*ROW('Sanitation Data'!P183)),NA())</f>
        <v>#N/A</v>
      </c>
      <c r="AJ189" s="86" t="e">
        <f ca="true">+IF(AND(ISNUMBER(OFFSET('Sanitation Data'!$P$12,0,10*ROW('Sanitation Data'!P183))),'Data Summary'!CY189="Yes"),OFFSET('Sanitation Data'!$P$12,0,10*ROW('Sanitation Data'!P183)),NA())</f>
        <v>#N/A</v>
      </c>
      <c r="AK189" s="86" t="e">
        <f ca="true">+IF(AND(ISNUMBER(OFFSET('Sanitation Data'!$Q$4,0,10*ROW('Sanitation Data'!Q183))),'Data Summary'!CZ189="Yes"),100-OFFSET('Sanitation Data'!$Q$4,0,10*ROW('Sanitation Data'!Q183)),NA())</f>
        <v>#N/A</v>
      </c>
      <c r="AL189" s="86" t="e">
        <f ca="true">+IF(AND(ISNUMBER(OFFSET('Sanitation Data'!$Q$6,0,10*ROW('Sanitation Data'!Q183))),'Data Summary'!DA189="Yes"),OFFSET('Sanitation Data'!$Q$6,0,10*ROW('Sanitation Data'!Q183)),NA())</f>
        <v>#N/A</v>
      </c>
      <c r="AM189" s="86" t="e">
        <f ca="true">+IF(AND(ISNUMBER(OFFSET('Sanitation Data'!$Q$10,0,10*ROW('Sanitation Data'!Q183))),'Data Summary'!DB189="Yes"),OFFSET('Sanitation Data'!$Q$10,0,10*ROW('Sanitation Data'!Q183)),NA())</f>
        <v>#N/A</v>
      </c>
      <c r="AN189" s="86" t="e">
        <f ca="true">+IF(AND(ISNUMBER(OFFSET('Sanitation Data'!$Q$11,0,10*ROW('Sanitation Data'!Q183))),'Data Summary'!DC189="Yes"),OFFSET('Sanitation Data'!$Q$11,0,10*ROW('Sanitation Data'!Q183)),NA())</f>
        <v>#N/A</v>
      </c>
      <c r="AO189" s="86" t="e">
        <f ca="true">+IF(AND(ISNUMBER(OFFSET('Sanitation Data'!$Q$12,0,10*ROW('Sanitation Data'!Q183))),'Data Summary'!DD189="Yes"),OFFSET('Sanitation Data'!$Q$12,0,10*ROW('Sanitation Data'!Q183)),NA())</f>
        <v>#N/A</v>
      </c>
      <c r="AP189" s="86" t="e">
        <f ca="true">+IF(AND(ISNUMBER(OFFSET('Sanitation Data'!$R$4,0,10*ROW('Sanitation Data'!R183))),'Data Summary'!DE189="Yes"),100-OFFSET('Sanitation Data'!$R$4,0,10*ROW('Sanitation Data'!R183)),NA())</f>
        <v>#N/A</v>
      </c>
      <c r="AQ189" s="86" t="e">
        <f ca="true">+IF(AND(ISNUMBER(OFFSET('Sanitation Data'!$R$6,0,10*ROW('Sanitation Data'!R183))),'Data Summary'!DF189="Yes"),OFFSET('Sanitation Data'!$R$6,0,10*ROW('Sanitation Data'!R183)),NA())</f>
        <v>#N/A</v>
      </c>
      <c r="AR189" s="86" t="e">
        <f ca="true">+IF(AND(ISNUMBER(OFFSET('Sanitation Data'!$R$10,0,10*ROW('Sanitation Data'!R183))),'Data Summary'!DG189="Yes"),OFFSET('Sanitation Data'!$R$10,0,10*ROW('Sanitation Data'!R183)),NA())</f>
        <v>#N/A</v>
      </c>
      <c r="AS189" s="86" t="e">
        <f ca="true">+IF(AND(ISNUMBER(OFFSET('Sanitation Data'!$R$11,0,10*ROW('Sanitation Data'!R183))),'Data Summary'!DH189="Yes"),OFFSET('Sanitation Data'!$R$11,0,10*ROW('Sanitation Data'!R183)),NA())</f>
        <v>#N/A</v>
      </c>
      <c r="AT189" s="86" t="e">
        <f ca="true">+IF(AND(ISNUMBER(OFFSET('Sanitation Data'!$R$12,0,10*ROW('Sanitation Data'!R183))),'Data Summary'!DI189="Yes"),OFFSET('Sanitation Data'!$R$12,0,10*ROW('Sanitation Data'!R183)),NA())</f>
        <v>#N/A</v>
      </c>
      <c r="AU189" s="86" t="e">
        <f ca="true">+IF(AND(ISNUMBER(OFFSET('Sanitation Data'!$S$4,0,10*ROW('Sanitation Data'!S183))),'Data Summary'!DJ189="Yes"),100-OFFSET('Sanitation Data'!$S$4,0,10*ROW('Sanitation Data'!S183)),NA())</f>
        <v>#N/A</v>
      </c>
      <c r="AV189" s="86" t="e">
        <f ca="true">+IF(AND(ISNUMBER(OFFSET('Sanitation Data'!$S$6,0,10*ROW('Sanitation Data'!S183))),'Data Summary'!DK189="Yes"),OFFSET('Sanitation Data'!$S$6,0,10*ROW('Sanitation Data'!S183)),NA())</f>
        <v>#N/A</v>
      </c>
      <c r="AW189" s="86" t="e">
        <f ca="true">+IF(AND(ISNUMBER(OFFSET('Sanitation Data'!$S$10,0,10*ROW('Sanitation Data'!S183))),'Data Summary'!DL189="Yes"),OFFSET('Sanitation Data'!$S$10,0,10*ROW('Sanitation Data'!S183)),NA())</f>
        <v>#N/A</v>
      </c>
      <c r="AX189" s="86" t="e">
        <f ca="true">+IF(AND(ISNUMBER(OFFSET('Sanitation Data'!$S$11,0,10*ROW('Sanitation Data'!S183))),'Data Summary'!DM189="Yes"),OFFSET('Sanitation Data'!$S$11,0,10*ROW('Sanitation Data'!S183)),NA())</f>
        <v>#N/A</v>
      </c>
      <c r="AY189" s="86" t="e">
        <f ca="true">+IF(AND(ISNUMBER(OFFSET('Sanitation Data'!$S$12,0,10*ROW('Sanitation Data'!S183))),'Data Summary'!DN189="Yes"),OFFSET('Sanitation Data'!$S$12,0,10*ROW('Sanitation Data'!S183)),NA())</f>
        <v>#N/A</v>
      </c>
      <c r="AZ189" s="87" t="e">
        <f ca="true">+IF(AND(ISNUMBER(OFFSET('Hygiene Data'!$N$5,0,10*ROW('Hygiene Data'!N183))),'Data Summary'!DO189="Yes"),OFFSET('Hygiene Data'!$N$5,0,10*ROW('Hygiene Data'!N183)),NA())</f>
        <v>#N/A</v>
      </c>
      <c r="BA189" s="87" t="e">
        <f ca="true">+IF(AND(ISNUMBER(OFFSET('Hygiene Data'!$N$7,0,10*ROW('Hygiene Data'!N183))),'Data Summary'!DP189="Yes"),OFFSET('Hygiene Data'!$N$7,0,10*ROW('Hygiene Data'!N183)),NA())</f>
        <v>#N/A</v>
      </c>
      <c r="BB189" s="87" t="e">
        <f ca="true">+IF(AND(ISNUMBER(OFFSET('Hygiene Data'!$N$9,0,10*ROW('Hygiene Data'!N183))),'Data Summary'!DQ189="Yes"),OFFSET('Hygiene Data'!$N$9,0,10*ROW('Hygiene Data'!N183)),NA())</f>
        <v>#N/A</v>
      </c>
      <c r="BC189" s="87" t="e">
        <f ca="true">+IF(AND(ISNUMBER(OFFSET('Hygiene Data'!$O$5,0,10*ROW('Hygiene Data'!O183))),'Data Summary'!DR189="Yes"),OFFSET('Hygiene Data'!$O$5,0,10*ROW('Hygiene Data'!O183)),NA())</f>
        <v>#N/A</v>
      </c>
      <c r="BD189" s="87" t="e">
        <f ca="true">+IF(AND(ISNUMBER(OFFSET('Hygiene Data'!$O$7,0,10*ROW('Hygiene Data'!O183))),'Data Summary'!DS189="Yes"),OFFSET('Hygiene Data'!$O$7,0,10*ROW('Hygiene Data'!O183)),NA())</f>
        <v>#N/A</v>
      </c>
      <c r="BE189" s="87" t="e">
        <f ca="true">+IF(AND(ISNUMBER(OFFSET('Hygiene Data'!$O$9,0,10*ROW('Hygiene Data'!O183))),'Data Summary'!DT189="Yes"),OFFSET('Hygiene Data'!$O$9,0,10*ROW('Hygiene Data'!O183)),NA())</f>
        <v>#N/A</v>
      </c>
      <c r="BF189" s="87" t="e">
        <f ca="true">+IF(AND(ISNUMBER(OFFSET('Hygiene Data'!$P$5,0,10*ROW('Hygiene Data'!P183))),'Data Summary'!DU189="Yes"),OFFSET('Hygiene Data'!$P$5,0,10*ROW('Hygiene Data'!P183)),NA())</f>
        <v>#N/A</v>
      </c>
      <c r="BG189" s="87" t="e">
        <f ca="true">+IF(AND(ISNUMBER(OFFSET('Hygiene Data'!$P$7,0,10*ROW('Hygiene Data'!P183))),'Data Summary'!DV189="Yes"),OFFSET('Hygiene Data'!$P$7,0,10*ROW('Hygiene Data'!P183)),NA())</f>
        <v>#N/A</v>
      </c>
      <c r="BH189" s="87" t="e">
        <f ca="true">+IF(AND(ISNUMBER(OFFSET('Hygiene Data'!$P$9,0,10*ROW('Hygiene Data'!P183))),'Data Summary'!DW189="Yes"),OFFSET('Hygiene Data'!$P$9,0,10*ROW('Hygiene Data'!P183)),NA())</f>
        <v>#N/A</v>
      </c>
      <c r="BI189" s="87" t="e">
        <f ca="true">+IF(AND(ISNUMBER(OFFSET('Hygiene Data'!$Q$5,0,10*ROW('Hygiene Data'!Q183))),'Data Summary'!DX189="Yes"),OFFSET('Hygiene Data'!$Q$5,0,10*ROW('Hygiene Data'!Q183)),NA())</f>
        <v>#N/A</v>
      </c>
      <c r="BJ189" s="87" t="e">
        <f ca="true">+IF(AND(ISNUMBER(OFFSET('Hygiene Data'!$Q$7,0,10*ROW('Hygiene Data'!Q183))),'Data Summary'!DY189="Yes"),OFFSET('Hygiene Data'!$Q$7,0,10*ROW('Hygiene Data'!Q183)),NA())</f>
        <v>#N/A</v>
      </c>
      <c r="BK189" s="87" t="e">
        <f ca="true">+IF(AND(ISNUMBER(OFFSET('Hygiene Data'!$Q$9,0,10*ROW('Hygiene Data'!Q183))),'Data Summary'!DZ189="Yes"),OFFSET('Hygiene Data'!$Q$9,0,10*ROW('Hygiene Data'!Q183)),NA())</f>
        <v>#N/A</v>
      </c>
      <c r="BL189" s="87" t="e">
        <f ca="true">+IF(AND(ISNUMBER(OFFSET('Hygiene Data'!$R$5,0,10*ROW('Hygiene Data'!R183))),'Data Summary'!EA189="Yes"),OFFSET('Hygiene Data'!$R$5,0,10*ROW('Hygiene Data'!R183)),NA())</f>
        <v>#N/A</v>
      </c>
      <c r="BM189" s="87" t="e">
        <f ca="true">+IF(AND(ISNUMBER(OFFSET('Hygiene Data'!$R$7,0,10*ROW('Hygiene Data'!R183))),'Data Summary'!EB189="Yes"),OFFSET('Hygiene Data'!$R$7,0,10*ROW('Hygiene Data'!R183)),NA())</f>
        <v>#N/A</v>
      </c>
      <c r="BN189" s="87" t="e">
        <f ca="true">+IF(AND(ISNUMBER(OFFSET('Hygiene Data'!$R$9,0,10*ROW('Hygiene Data'!R183))),'Data Summary'!EC189="Yes"),OFFSET('Hygiene Data'!$R$9,0,10*ROW('Hygiene Data'!R183)),NA())</f>
        <v>#N/A</v>
      </c>
      <c r="BO189" s="87" t="e">
        <f ca="true">+IF(AND(ISNUMBER(OFFSET('Hygiene Data'!$S$5,0,10*ROW('Hygiene Data'!S183))),'Data Summary'!ED189="Yes"),OFFSET('Hygiene Data'!$S$5,0,10*ROW('Hygiene Data'!S183)),NA())</f>
        <v>#N/A</v>
      </c>
      <c r="BP189" s="87" t="e">
        <f ca="true">+IF(AND(ISNUMBER(OFFSET('Hygiene Data'!$S$7,0,10*ROW('Hygiene Data'!S183))),'Data Summary'!EE189="Yes"),OFFSET('Hygiene Data'!$S$7,0,10*ROW('Hygiene Data'!S183)),NA())</f>
        <v>#N/A</v>
      </c>
      <c r="BQ189" s="87" t="e">
        <f ca="true">+IF(AND(ISNUMBER(OFFSET('Hygiene Data'!$S$9,0,10*ROW('Hygiene Data'!S183))),'Data Summary'!EF189="Yes"),OFFSET('Hygiene Data'!$S$9,0,10*ROW('Hygiene Data'!S183)),NA())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Data'!$N$4,0,10*ROW('Water Data'!N184))),'Data Summary'!BS190="Yes"),100-OFFSET('Water Data'!$N$4,0,10*ROW('Water Data'!N184)),NA())</f>
        <v>#N/A</v>
      </c>
      <c r="E190" s="85" t="e">
        <f ca="true">+IF(AND(ISNUMBER(OFFSET('Water Data'!$N$6,0,10*ROW('Water Data'!N184))),'Data Summary'!BT190="Yes"),OFFSET('Water Data'!$N$6,0,10*ROW('Water Data'!N184)),NA())</f>
        <v>#N/A</v>
      </c>
      <c r="F190" s="85" t="e">
        <f ca="true">+IF(AND(ISNUMBER(OFFSET('Water Data'!$N$9,0,10*ROW('Water Data'!N184))),'Data Summary'!BU190="Yes"),OFFSET('Water Data'!$N$9,0,10*ROW('Water Data'!N184)),NA())</f>
        <v>#N/A</v>
      </c>
      <c r="G190" s="85" t="e">
        <f ca="true">+IF(AND(ISNUMBER(OFFSET('Water Data'!$O$4,0,10*ROW('Water Data'!O184))),'Data Summary'!BV190="Yes"),100-OFFSET('Water Data'!$O$4,0,10*ROW('Water Data'!O184)),NA())</f>
        <v>#N/A</v>
      </c>
      <c r="H190" s="85" t="e">
        <f ca="true">+IF(AND(ISNUMBER(OFFSET('Water Data'!$O$6,0,10*ROW('Water Data'!O184))),'Data Summary'!BW190="Yes"),OFFSET('Water Data'!$O$6,0,10*ROW('Water Data'!O184)),NA())</f>
        <v>#N/A</v>
      </c>
      <c r="I190" s="85" t="e">
        <f ca="true">+IF(AND(ISNUMBER(OFFSET('Water Data'!$O$9,0,10*ROW('Water Data'!O184))),'Data Summary'!BX190="Yes"),OFFSET('Water Data'!$O$9,0,10*ROW('Water Data'!O184)),NA())</f>
        <v>#N/A</v>
      </c>
      <c r="J190" s="85" t="e">
        <f ca="true">+IF(AND(ISNUMBER(OFFSET('Water Data'!$P$4,0,10*ROW('Water Data'!P184))),'Data Summary'!BY190="Yes"),100-OFFSET('Water Data'!$P$4,0,10*ROW('Water Data'!P184)),NA())</f>
        <v>#N/A</v>
      </c>
      <c r="K190" s="85" t="e">
        <f ca="true">+IF(AND(ISNUMBER(OFFSET('Water Data'!$P$6,0,10*ROW('Water Data'!P184))),'Data Summary'!BZ190="Yes"),OFFSET('Water Data'!$P$6,0,10*ROW('Water Data'!P184)),NA())</f>
        <v>#N/A</v>
      </c>
      <c r="L190" s="85" t="e">
        <f ca="true">+IF(AND(ISNUMBER(OFFSET('Water Data'!$P$9,0,10*ROW('Water Data'!P184))),'Data Summary'!CA190="Yes"),OFFSET('Water Data'!$P$9,0,10*ROW('Water Data'!P184)),NA())</f>
        <v>#N/A</v>
      </c>
      <c r="M190" s="85" t="e">
        <f ca="true">+IF(AND(ISNUMBER(OFFSET('Water Data'!$Q$4,0,10*ROW('Water Data'!Q184))),'Data Summary'!CB190="Yes"),100-OFFSET('Water Data'!$Q$4,0,10*ROW('Water Data'!Q184)),NA())</f>
        <v>#N/A</v>
      </c>
      <c r="N190" s="85" t="e">
        <f ca="true">+IF(AND(ISNUMBER(OFFSET('Water Data'!$Q$6,0,10*ROW('Water Data'!Q184))),'Data Summary'!CC190="Yes"),OFFSET('Water Data'!$Q$6,0,10*ROW('Water Data'!Q184)),NA())</f>
        <v>#N/A</v>
      </c>
      <c r="O190" s="85" t="e">
        <f ca="true">+IF(AND(ISNUMBER(OFFSET('Water Data'!$Q$9,0,10*ROW('Water Data'!Q184))),'Data Summary'!CD190="Yes"),OFFSET('Water Data'!$Q$9,0,10*ROW('Water Data'!Q184)),NA())</f>
        <v>#N/A</v>
      </c>
      <c r="P190" s="85" t="e">
        <f ca="true">+IF(AND(ISNUMBER(OFFSET('Water Data'!$R$4,0,10*ROW('Water Data'!R184))),'Data Summary'!CE190="Yes"),100-OFFSET('Water Data'!$R$4,0,10*ROW('Water Data'!R184)),NA())</f>
        <v>#N/A</v>
      </c>
      <c r="Q190" s="85" t="e">
        <f ca="true">+IF(AND(ISNUMBER(OFFSET('Water Data'!$R$6,0,10*ROW('Water Data'!R184))),'Data Summary'!CF190="Yes"),OFFSET('Water Data'!$R$6,0,10*ROW('Water Data'!R184)),NA())</f>
        <v>#N/A</v>
      </c>
      <c r="R190" s="85" t="e">
        <f ca="true">+IF(AND(ISNUMBER(OFFSET('Water Data'!$R$9,0,10*ROW('Water Data'!R184))),'Data Summary'!CG190="Yes"),OFFSET('Water Data'!$R$9,0,10*ROW('Water Data'!R184)),NA())</f>
        <v>#N/A</v>
      </c>
      <c r="S190" s="85" t="e">
        <f ca="true">+IF(AND(ISNUMBER(OFFSET('Water Data'!$S$4,0,10*ROW('Water Data'!S184))),'Data Summary'!CH190="Yes"),100-OFFSET('Water Data'!$S$4,0,10*ROW('Water Data'!S184)),NA())</f>
        <v>#N/A</v>
      </c>
      <c r="T190" s="85" t="e">
        <f ca="true">+IF(AND(ISNUMBER(OFFSET('Water Data'!$S$6,0,10*ROW('Water Data'!S184))),'Data Summary'!CI190="Yes"),OFFSET('Water Data'!$S$6,0,10*ROW('Water Data'!S184)),NA())</f>
        <v>#N/A</v>
      </c>
      <c r="U190" s="85" t="e">
        <f ca="true">+IF(AND(ISNUMBER(OFFSET('Water Data'!$S$9,0,10*ROW('Water Data'!S184))),'Data Summary'!CJ190="Yes"),OFFSET('Water Data'!$S$9,0,10*ROW('Water Data'!S184)),NA())</f>
        <v>#N/A</v>
      </c>
      <c r="V190" s="86" t="e">
        <f ca="true">+IF(AND(ISNUMBER(OFFSET('Sanitation Data'!$N$4,0,10*ROW('Sanitation Data'!N184))),'Data Summary'!CK190="Yes"),100-OFFSET('Sanitation Data'!$N$4,0,10*ROW('Sanitation Data'!N184)),NA())</f>
        <v>#N/A</v>
      </c>
      <c r="W190" s="86" t="e">
        <f ca="true">+IF(AND(ISNUMBER(OFFSET('Sanitation Data'!$N$6,0,10*ROW('Sanitation Data'!N184))),'Data Summary'!CL190="Yes"),OFFSET('Sanitation Data'!$N$6,0,10*ROW('Sanitation Data'!N184)),NA())</f>
        <v>#N/A</v>
      </c>
      <c r="X190" s="86" t="e">
        <f ca="true">+IF(AND(ISNUMBER(OFFSET('Sanitation Data'!$N$10,0,10*ROW('Sanitation Data'!N184))),'Data Summary'!CM190="Yes"),OFFSET('Sanitation Data'!$N$10,0,10*ROW('Sanitation Data'!N184)),NA())</f>
        <v>#N/A</v>
      </c>
      <c r="Y190" s="86" t="e">
        <f ca="true">+IF(AND(ISNUMBER(OFFSET('Sanitation Data'!$N$11,0,10*ROW('Sanitation Data'!N184))),'Data Summary'!CN190="Yes"),OFFSET('Sanitation Data'!$N$11,0,10*ROW('Sanitation Data'!N184)),NA())</f>
        <v>#N/A</v>
      </c>
      <c r="Z190" s="86" t="e">
        <f ca="true">+IF(AND(ISNUMBER(OFFSET('Sanitation Data'!$N$12,0,10*ROW('Sanitation Data'!N184))),'Data Summary'!CO190="Yes"),OFFSET('Sanitation Data'!$N$12,0,10*ROW('Sanitation Data'!N184)),NA())</f>
        <v>#N/A</v>
      </c>
      <c r="AA190" s="86" t="e">
        <f ca="true">+IF(AND(ISNUMBER(OFFSET('Sanitation Data'!$O$4,0,10*ROW('Sanitation Data'!O184))),'Data Summary'!CP190="Yes"),100-OFFSET('Sanitation Data'!$O$4,0,10*ROW('Sanitation Data'!O184)),NA())</f>
        <v>#N/A</v>
      </c>
      <c r="AB190" s="86" t="e">
        <f ca="true">+IF(AND(ISNUMBER(OFFSET('Sanitation Data'!$O$6,0,10*ROW('Sanitation Data'!O184))),'Data Summary'!CQ190="Yes"),OFFSET('Sanitation Data'!$O$6,0,10*ROW('Sanitation Data'!O184)),NA())</f>
        <v>#N/A</v>
      </c>
      <c r="AC190" s="86" t="e">
        <f ca="true">+IF(AND(ISNUMBER(OFFSET('Sanitation Data'!$O$10,0,10*ROW('Sanitation Data'!O184))),'Data Summary'!CR190="Yes"),OFFSET('Sanitation Data'!$O$10,0,10*ROW('Sanitation Data'!O184)),NA())</f>
        <v>#N/A</v>
      </c>
      <c r="AD190" s="86" t="e">
        <f ca="true">+IF(AND(ISNUMBER(OFFSET('Sanitation Data'!$O$11,0,10*ROW('Sanitation Data'!O184))),'Data Summary'!CS190="Yes"),OFFSET('Sanitation Data'!$O$11,0,10*ROW('Sanitation Data'!O184)),NA())</f>
        <v>#N/A</v>
      </c>
      <c r="AE190" s="86" t="e">
        <f ca="true">+IF(AND(ISNUMBER(OFFSET('Sanitation Data'!$O$12,0,10*ROW('Sanitation Data'!O184))),'Data Summary'!CT190="Yes"),OFFSET('Sanitation Data'!$O$12,0,10*ROW('Sanitation Data'!O184)),NA())</f>
        <v>#N/A</v>
      </c>
      <c r="AF190" s="86" t="e">
        <f ca="true">+IF(AND(ISNUMBER(OFFSET('Sanitation Data'!$P$4,0,10*ROW('Sanitation Data'!P184))),'Data Summary'!CU190="Yes"),100-OFFSET('Sanitation Data'!$P$4,0,10*ROW('Sanitation Data'!P184)),NA())</f>
        <v>#N/A</v>
      </c>
      <c r="AG190" s="86" t="e">
        <f ca="true">+IF(AND(ISNUMBER(OFFSET('Sanitation Data'!$P$6,0,10*ROW('Sanitation Data'!P184))),'Data Summary'!CV190="Yes"),OFFSET('Sanitation Data'!$P$6,0,10*ROW('Sanitation Data'!P184)),NA())</f>
        <v>#N/A</v>
      </c>
      <c r="AH190" s="86" t="e">
        <f ca="true">+IF(AND(ISNUMBER(OFFSET('Sanitation Data'!$P$10,0,10*ROW('Sanitation Data'!P184))),'Data Summary'!CW190="Yes"),OFFSET('Sanitation Data'!$P$10,0,10*ROW('Sanitation Data'!P184)),NA())</f>
        <v>#N/A</v>
      </c>
      <c r="AI190" s="86" t="e">
        <f ca="true">+IF(AND(ISNUMBER(OFFSET('Sanitation Data'!$P$11,0,10*ROW('Sanitation Data'!P184))),'Data Summary'!CX190="Yes"),OFFSET('Sanitation Data'!$P$11,0,10*ROW('Sanitation Data'!P184)),NA())</f>
        <v>#N/A</v>
      </c>
      <c r="AJ190" s="86" t="e">
        <f ca="true">+IF(AND(ISNUMBER(OFFSET('Sanitation Data'!$P$12,0,10*ROW('Sanitation Data'!P184))),'Data Summary'!CY190="Yes"),OFFSET('Sanitation Data'!$P$12,0,10*ROW('Sanitation Data'!P184)),NA())</f>
        <v>#N/A</v>
      </c>
      <c r="AK190" s="86" t="e">
        <f ca="true">+IF(AND(ISNUMBER(OFFSET('Sanitation Data'!$Q$4,0,10*ROW('Sanitation Data'!Q184))),'Data Summary'!CZ190="Yes"),100-OFFSET('Sanitation Data'!$Q$4,0,10*ROW('Sanitation Data'!Q184)),NA())</f>
        <v>#N/A</v>
      </c>
      <c r="AL190" s="86" t="e">
        <f ca="true">+IF(AND(ISNUMBER(OFFSET('Sanitation Data'!$Q$6,0,10*ROW('Sanitation Data'!Q184))),'Data Summary'!DA190="Yes"),OFFSET('Sanitation Data'!$Q$6,0,10*ROW('Sanitation Data'!Q184)),NA())</f>
        <v>#N/A</v>
      </c>
      <c r="AM190" s="86" t="e">
        <f ca="true">+IF(AND(ISNUMBER(OFFSET('Sanitation Data'!$Q$10,0,10*ROW('Sanitation Data'!Q184))),'Data Summary'!DB190="Yes"),OFFSET('Sanitation Data'!$Q$10,0,10*ROW('Sanitation Data'!Q184)),NA())</f>
        <v>#N/A</v>
      </c>
      <c r="AN190" s="86" t="e">
        <f ca="true">+IF(AND(ISNUMBER(OFFSET('Sanitation Data'!$Q$11,0,10*ROW('Sanitation Data'!Q184))),'Data Summary'!DC190="Yes"),OFFSET('Sanitation Data'!$Q$11,0,10*ROW('Sanitation Data'!Q184)),NA())</f>
        <v>#N/A</v>
      </c>
      <c r="AO190" s="86" t="e">
        <f ca="true">+IF(AND(ISNUMBER(OFFSET('Sanitation Data'!$Q$12,0,10*ROW('Sanitation Data'!Q184))),'Data Summary'!DD190="Yes"),OFFSET('Sanitation Data'!$Q$12,0,10*ROW('Sanitation Data'!Q184)),NA())</f>
        <v>#N/A</v>
      </c>
      <c r="AP190" s="86" t="e">
        <f ca="true">+IF(AND(ISNUMBER(OFFSET('Sanitation Data'!$R$4,0,10*ROW('Sanitation Data'!R184))),'Data Summary'!DE190="Yes"),100-OFFSET('Sanitation Data'!$R$4,0,10*ROW('Sanitation Data'!R184)),NA())</f>
        <v>#N/A</v>
      </c>
      <c r="AQ190" s="86" t="e">
        <f ca="true">+IF(AND(ISNUMBER(OFFSET('Sanitation Data'!$R$6,0,10*ROW('Sanitation Data'!R184))),'Data Summary'!DF190="Yes"),OFFSET('Sanitation Data'!$R$6,0,10*ROW('Sanitation Data'!R184)),NA())</f>
        <v>#N/A</v>
      </c>
      <c r="AR190" s="86" t="e">
        <f ca="true">+IF(AND(ISNUMBER(OFFSET('Sanitation Data'!$R$10,0,10*ROW('Sanitation Data'!R184))),'Data Summary'!DG190="Yes"),OFFSET('Sanitation Data'!$R$10,0,10*ROW('Sanitation Data'!R184)),NA())</f>
        <v>#N/A</v>
      </c>
      <c r="AS190" s="86" t="e">
        <f ca="true">+IF(AND(ISNUMBER(OFFSET('Sanitation Data'!$R$11,0,10*ROW('Sanitation Data'!R184))),'Data Summary'!DH190="Yes"),OFFSET('Sanitation Data'!$R$11,0,10*ROW('Sanitation Data'!R184)),NA())</f>
        <v>#N/A</v>
      </c>
      <c r="AT190" s="86" t="e">
        <f ca="true">+IF(AND(ISNUMBER(OFFSET('Sanitation Data'!$R$12,0,10*ROW('Sanitation Data'!R184))),'Data Summary'!DI190="Yes"),OFFSET('Sanitation Data'!$R$12,0,10*ROW('Sanitation Data'!R184)),NA())</f>
        <v>#N/A</v>
      </c>
      <c r="AU190" s="86" t="e">
        <f ca="true">+IF(AND(ISNUMBER(OFFSET('Sanitation Data'!$S$4,0,10*ROW('Sanitation Data'!S184))),'Data Summary'!DJ190="Yes"),100-OFFSET('Sanitation Data'!$S$4,0,10*ROW('Sanitation Data'!S184)),NA())</f>
        <v>#N/A</v>
      </c>
      <c r="AV190" s="86" t="e">
        <f ca="true">+IF(AND(ISNUMBER(OFFSET('Sanitation Data'!$S$6,0,10*ROW('Sanitation Data'!S184))),'Data Summary'!DK190="Yes"),OFFSET('Sanitation Data'!$S$6,0,10*ROW('Sanitation Data'!S184)),NA())</f>
        <v>#N/A</v>
      </c>
      <c r="AW190" s="86" t="e">
        <f ca="true">+IF(AND(ISNUMBER(OFFSET('Sanitation Data'!$S$10,0,10*ROW('Sanitation Data'!S184))),'Data Summary'!DL190="Yes"),OFFSET('Sanitation Data'!$S$10,0,10*ROW('Sanitation Data'!S184)),NA())</f>
        <v>#N/A</v>
      </c>
      <c r="AX190" s="86" t="e">
        <f ca="true">+IF(AND(ISNUMBER(OFFSET('Sanitation Data'!$S$11,0,10*ROW('Sanitation Data'!S184))),'Data Summary'!DM190="Yes"),OFFSET('Sanitation Data'!$S$11,0,10*ROW('Sanitation Data'!S184)),NA())</f>
        <v>#N/A</v>
      </c>
      <c r="AY190" s="86" t="e">
        <f ca="true">+IF(AND(ISNUMBER(OFFSET('Sanitation Data'!$S$12,0,10*ROW('Sanitation Data'!S184))),'Data Summary'!DN190="Yes"),OFFSET('Sanitation Data'!$S$12,0,10*ROW('Sanitation Data'!S184)),NA())</f>
        <v>#N/A</v>
      </c>
      <c r="AZ190" s="87" t="e">
        <f ca="true">+IF(AND(ISNUMBER(OFFSET('Hygiene Data'!$N$5,0,10*ROW('Hygiene Data'!N184))),'Data Summary'!DO190="Yes"),OFFSET('Hygiene Data'!$N$5,0,10*ROW('Hygiene Data'!N184)),NA())</f>
        <v>#N/A</v>
      </c>
      <c r="BA190" s="87" t="e">
        <f ca="true">+IF(AND(ISNUMBER(OFFSET('Hygiene Data'!$N$7,0,10*ROW('Hygiene Data'!N184))),'Data Summary'!DP190="Yes"),OFFSET('Hygiene Data'!$N$7,0,10*ROW('Hygiene Data'!N184)),NA())</f>
        <v>#N/A</v>
      </c>
      <c r="BB190" s="87" t="e">
        <f ca="true">+IF(AND(ISNUMBER(OFFSET('Hygiene Data'!$N$9,0,10*ROW('Hygiene Data'!N184))),'Data Summary'!DQ190="Yes"),OFFSET('Hygiene Data'!$N$9,0,10*ROW('Hygiene Data'!N184)),NA())</f>
        <v>#N/A</v>
      </c>
      <c r="BC190" s="87" t="e">
        <f ca="true">+IF(AND(ISNUMBER(OFFSET('Hygiene Data'!$O$5,0,10*ROW('Hygiene Data'!O184))),'Data Summary'!DR190="Yes"),OFFSET('Hygiene Data'!$O$5,0,10*ROW('Hygiene Data'!O184)),NA())</f>
        <v>#N/A</v>
      </c>
      <c r="BD190" s="87" t="e">
        <f ca="true">+IF(AND(ISNUMBER(OFFSET('Hygiene Data'!$O$7,0,10*ROW('Hygiene Data'!O184))),'Data Summary'!DS190="Yes"),OFFSET('Hygiene Data'!$O$7,0,10*ROW('Hygiene Data'!O184)),NA())</f>
        <v>#N/A</v>
      </c>
      <c r="BE190" s="87" t="e">
        <f ca="true">+IF(AND(ISNUMBER(OFFSET('Hygiene Data'!$O$9,0,10*ROW('Hygiene Data'!O184))),'Data Summary'!DT190="Yes"),OFFSET('Hygiene Data'!$O$9,0,10*ROW('Hygiene Data'!O184)),NA())</f>
        <v>#N/A</v>
      </c>
      <c r="BF190" s="87" t="e">
        <f ca="true">+IF(AND(ISNUMBER(OFFSET('Hygiene Data'!$P$5,0,10*ROW('Hygiene Data'!P184))),'Data Summary'!DU190="Yes"),OFFSET('Hygiene Data'!$P$5,0,10*ROW('Hygiene Data'!P184)),NA())</f>
        <v>#N/A</v>
      </c>
      <c r="BG190" s="87" t="e">
        <f ca="true">+IF(AND(ISNUMBER(OFFSET('Hygiene Data'!$P$7,0,10*ROW('Hygiene Data'!P184))),'Data Summary'!DV190="Yes"),OFFSET('Hygiene Data'!$P$7,0,10*ROW('Hygiene Data'!P184)),NA())</f>
        <v>#N/A</v>
      </c>
      <c r="BH190" s="87" t="e">
        <f ca="true">+IF(AND(ISNUMBER(OFFSET('Hygiene Data'!$P$9,0,10*ROW('Hygiene Data'!P184))),'Data Summary'!DW190="Yes"),OFFSET('Hygiene Data'!$P$9,0,10*ROW('Hygiene Data'!P184)),NA())</f>
        <v>#N/A</v>
      </c>
      <c r="BI190" s="87" t="e">
        <f ca="true">+IF(AND(ISNUMBER(OFFSET('Hygiene Data'!$Q$5,0,10*ROW('Hygiene Data'!Q184))),'Data Summary'!DX190="Yes"),OFFSET('Hygiene Data'!$Q$5,0,10*ROW('Hygiene Data'!Q184)),NA())</f>
        <v>#N/A</v>
      </c>
      <c r="BJ190" s="87" t="e">
        <f ca="true">+IF(AND(ISNUMBER(OFFSET('Hygiene Data'!$Q$7,0,10*ROW('Hygiene Data'!Q184))),'Data Summary'!DY190="Yes"),OFFSET('Hygiene Data'!$Q$7,0,10*ROW('Hygiene Data'!Q184)),NA())</f>
        <v>#N/A</v>
      </c>
      <c r="BK190" s="87" t="e">
        <f ca="true">+IF(AND(ISNUMBER(OFFSET('Hygiene Data'!$Q$9,0,10*ROW('Hygiene Data'!Q184))),'Data Summary'!DZ190="Yes"),OFFSET('Hygiene Data'!$Q$9,0,10*ROW('Hygiene Data'!Q184)),NA())</f>
        <v>#N/A</v>
      </c>
      <c r="BL190" s="87" t="e">
        <f ca="true">+IF(AND(ISNUMBER(OFFSET('Hygiene Data'!$R$5,0,10*ROW('Hygiene Data'!R184))),'Data Summary'!EA190="Yes"),OFFSET('Hygiene Data'!$R$5,0,10*ROW('Hygiene Data'!R184)),NA())</f>
        <v>#N/A</v>
      </c>
      <c r="BM190" s="87" t="e">
        <f ca="true">+IF(AND(ISNUMBER(OFFSET('Hygiene Data'!$R$7,0,10*ROW('Hygiene Data'!R184))),'Data Summary'!EB190="Yes"),OFFSET('Hygiene Data'!$R$7,0,10*ROW('Hygiene Data'!R184)),NA())</f>
        <v>#N/A</v>
      </c>
      <c r="BN190" s="87" t="e">
        <f ca="true">+IF(AND(ISNUMBER(OFFSET('Hygiene Data'!$R$9,0,10*ROW('Hygiene Data'!R184))),'Data Summary'!EC190="Yes"),OFFSET('Hygiene Data'!$R$9,0,10*ROW('Hygiene Data'!R184)),NA())</f>
        <v>#N/A</v>
      </c>
      <c r="BO190" s="87" t="e">
        <f ca="true">+IF(AND(ISNUMBER(OFFSET('Hygiene Data'!$S$5,0,10*ROW('Hygiene Data'!S184))),'Data Summary'!ED190="Yes"),OFFSET('Hygiene Data'!$S$5,0,10*ROW('Hygiene Data'!S184)),NA())</f>
        <v>#N/A</v>
      </c>
      <c r="BP190" s="87" t="e">
        <f ca="true">+IF(AND(ISNUMBER(OFFSET('Hygiene Data'!$S$7,0,10*ROW('Hygiene Data'!S184))),'Data Summary'!EE190="Yes"),OFFSET('Hygiene Data'!$S$7,0,10*ROW('Hygiene Data'!S184)),NA())</f>
        <v>#N/A</v>
      </c>
      <c r="BQ190" s="87" t="e">
        <f ca="true">+IF(AND(ISNUMBER(OFFSET('Hygiene Data'!$S$9,0,10*ROW('Hygiene Data'!S184))),'Data Summary'!EF190="Yes"),OFFSET('Hygiene Data'!$S$9,0,10*ROW('Hygiene Data'!S184)),NA())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Data'!$N$4,0,10*ROW('Water Data'!N185))),'Data Summary'!BS191="Yes"),100-OFFSET('Water Data'!$N$4,0,10*ROW('Water Data'!N185)),NA())</f>
        <v>#N/A</v>
      </c>
      <c r="E191" s="85" t="e">
        <f ca="true">+IF(AND(ISNUMBER(OFFSET('Water Data'!$N$6,0,10*ROW('Water Data'!N185))),'Data Summary'!BT191="Yes"),OFFSET('Water Data'!$N$6,0,10*ROW('Water Data'!N185)),NA())</f>
        <v>#N/A</v>
      </c>
      <c r="F191" s="85" t="e">
        <f ca="true">+IF(AND(ISNUMBER(OFFSET('Water Data'!$N$9,0,10*ROW('Water Data'!N185))),'Data Summary'!BU191="Yes"),OFFSET('Water Data'!$N$9,0,10*ROW('Water Data'!N185)),NA())</f>
        <v>#N/A</v>
      </c>
      <c r="G191" s="85" t="e">
        <f ca="true">+IF(AND(ISNUMBER(OFFSET('Water Data'!$O$4,0,10*ROW('Water Data'!O185))),'Data Summary'!BV191="Yes"),100-OFFSET('Water Data'!$O$4,0,10*ROW('Water Data'!O185)),NA())</f>
        <v>#N/A</v>
      </c>
      <c r="H191" s="85" t="e">
        <f ca="true">+IF(AND(ISNUMBER(OFFSET('Water Data'!$O$6,0,10*ROW('Water Data'!O185))),'Data Summary'!BW191="Yes"),OFFSET('Water Data'!$O$6,0,10*ROW('Water Data'!O185)),NA())</f>
        <v>#N/A</v>
      </c>
      <c r="I191" s="85" t="e">
        <f ca="true">+IF(AND(ISNUMBER(OFFSET('Water Data'!$O$9,0,10*ROW('Water Data'!O185))),'Data Summary'!BX191="Yes"),OFFSET('Water Data'!$O$9,0,10*ROW('Water Data'!O185)),NA())</f>
        <v>#N/A</v>
      </c>
      <c r="J191" s="85" t="e">
        <f ca="true">+IF(AND(ISNUMBER(OFFSET('Water Data'!$P$4,0,10*ROW('Water Data'!P185))),'Data Summary'!BY191="Yes"),100-OFFSET('Water Data'!$P$4,0,10*ROW('Water Data'!P185)),NA())</f>
        <v>#N/A</v>
      </c>
      <c r="K191" s="85" t="e">
        <f ca="true">+IF(AND(ISNUMBER(OFFSET('Water Data'!$P$6,0,10*ROW('Water Data'!P185))),'Data Summary'!BZ191="Yes"),OFFSET('Water Data'!$P$6,0,10*ROW('Water Data'!P185)),NA())</f>
        <v>#N/A</v>
      </c>
      <c r="L191" s="85" t="e">
        <f ca="true">+IF(AND(ISNUMBER(OFFSET('Water Data'!$P$9,0,10*ROW('Water Data'!P185))),'Data Summary'!CA191="Yes"),OFFSET('Water Data'!$P$9,0,10*ROW('Water Data'!P185)),NA())</f>
        <v>#N/A</v>
      </c>
      <c r="M191" s="85" t="e">
        <f ca="true">+IF(AND(ISNUMBER(OFFSET('Water Data'!$Q$4,0,10*ROW('Water Data'!Q185))),'Data Summary'!CB191="Yes"),100-OFFSET('Water Data'!$Q$4,0,10*ROW('Water Data'!Q185)),NA())</f>
        <v>#N/A</v>
      </c>
      <c r="N191" s="85" t="e">
        <f ca="true">+IF(AND(ISNUMBER(OFFSET('Water Data'!$Q$6,0,10*ROW('Water Data'!Q185))),'Data Summary'!CC191="Yes"),OFFSET('Water Data'!$Q$6,0,10*ROW('Water Data'!Q185)),NA())</f>
        <v>#N/A</v>
      </c>
      <c r="O191" s="85" t="e">
        <f ca="true">+IF(AND(ISNUMBER(OFFSET('Water Data'!$Q$9,0,10*ROW('Water Data'!Q185))),'Data Summary'!CD191="Yes"),OFFSET('Water Data'!$Q$9,0,10*ROW('Water Data'!Q185)),NA())</f>
        <v>#N/A</v>
      </c>
      <c r="P191" s="85" t="e">
        <f ca="true">+IF(AND(ISNUMBER(OFFSET('Water Data'!$R$4,0,10*ROW('Water Data'!R185))),'Data Summary'!CE191="Yes"),100-OFFSET('Water Data'!$R$4,0,10*ROW('Water Data'!R185)),NA())</f>
        <v>#N/A</v>
      </c>
      <c r="Q191" s="85" t="e">
        <f ca="true">+IF(AND(ISNUMBER(OFFSET('Water Data'!$R$6,0,10*ROW('Water Data'!R185))),'Data Summary'!CF191="Yes"),OFFSET('Water Data'!$R$6,0,10*ROW('Water Data'!R185)),NA())</f>
        <v>#N/A</v>
      </c>
      <c r="R191" s="85" t="e">
        <f ca="true">+IF(AND(ISNUMBER(OFFSET('Water Data'!$R$9,0,10*ROW('Water Data'!R185))),'Data Summary'!CG191="Yes"),OFFSET('Water Data'!$R$9,0,10*ROW('Water Data'!R185)),NA())</f>
        <v>#N/A</v>
      </c>
      <c r="S191" s="85" t="e">
        <f ca="true">+IF(AND(ISNUMBER(OFFSET('Water Data'!$S$4,0,10*ROW('Water Data'!S185))),'Data Summary'!CH191="Yes"),100-OFFSET('Water Data'!$S$4,0,10*ROW('Water Data'!S185)),NA())</f>
        <v>#N/A</v>
      </c>
      <c r="T191" s="85" t="e">
        <f ca="true">+IF(AND(ISNUMBER(OFFSET('Water Data'!$S$6,0,10*ROW('Water Data'!S185))),'Data Summary'!CI191="Yes"),OFFSET('Water Data'!$S$6,0,10*ROW('Water Data'!S185)),NA())</f>
        <v>#N/A</v>
      </c>
      <c r="U191" s="85" t="e">
        <f ca="true">+IF(AND(ISNUMBER(OFFSET('Water Data'!$S$9,0,10*ROW('Water Data'!S185))),'Data Summary'!CJ191="Yes"),OFFSET('Water Data'!$S$9,0,10*ROW('Water Data'!S185)),NA())</f>
        <v>#N/A</v>
      </c>
      <c r="V191" s="86" t="e">
        <f ca="true">+IF(AND(ISNUMBER(OFFSET('Sanitation Data'!$N$4,0,10*ROW('Sanitation Data'!N185))),'Data Summary'!CK191="Yes"),100-OFFSET('Sanitation Data'!$N$4,0,10*ROW('Sanitation Data'!N185)),NA())</f>
        <v>#N/A</v>
      </c>
      <c r="W191" s="86" t="e">
        <f ca="true">+IF(AND(ISNUMBER(OFFSET('Sanitation Data'!$N$6,0,10*ROW('Sanitation Data'!N185))),'Data Summary'!CL191="Yes"),OFFSET('Sanitation Data'!$N$6,0,10*ROW('Sanitation Data'!N185)),NA())</f>
        <v>#N/A</v>
      </c>
      <c r="X191" s="86" t="e">
        <f ca="true">+IF(AND(ISNUMBER(OFFSET('Sanitation Data'!$N$10,0,10*ROW('Sanitation Data'!N185))),'Data Summary'!CM191="Yes"),OFFSET('Sanitation Data'!$N$10,0,10*ROW('Sanitation Data'!N185)),NA())</f>
        <v>#N/A</v>
      </c>
      <c r="Y191" s="86" t="e">
        <f ca="true">+IF(AND(ISNUMBER(OFFSET('Sanitation Data'!$N$11,0,10*ROW('Sanitation Data'!N185))),'Data Summary'!CN191="Yes"),OFFSET('Sanitation Data'!$N$11,0,10*ROW('Sanitation Data'!N185)),NA())</f>
        <v>#N/A</v>
      </c>
      <c r="Z191" s="86" t="e">
        <f ca="true">+IF(AND(ISNUMBER(OFFSET('Sanitation Data'!$N$12,0,10*ROW('Sanitation Data'!N185))),'Data Summary'!CO191="Yes"),OFFSET('Sanitation Data'!$N$12,0,10*ROW('Sanitation Data'!N185)),NA())</f>
        <v>#N/A</v>
      </c>
      <c r="AA191" s="86" t="e">
        <f ca="true">+IF(AND(ISNUMBER(OFFSET('Sanitation Data'!$O$4,0,10*ROW('Sanitation Data'!O185))),'Data Summary'!CP191="Yes"),100-OFFSET('Sanitation Data'!$O$4,0,10*ROW('Sanitation Data'!O185)),NA())</f>
        <v>#N/A</v>
      </c>
      <c r="AB191" s="86" t="e">
        <f ca="true">+IF(AND(ISNUMBER(OFFSET('Sanitation Data'!$O$6,0,10*ROW('Sanitation Data'!O185))),'Data Summary'!CQ191="Yes"),OFFSET('Sanitation Data'!$O$6,0,10*ROW('Sanitation Data'!O185)),NA())</f>
        <v>#N/A</v>
      </c>
      <c r="AC191" s="86" t="e">
        <f ca="true">+IF(AND(ISNUMBER(OFFSET('Sanitation Data'!$O$10,0,10*ROW('Sanitation Data'!O185))),'Data Summary'!CR191="Yes"),OFFSET('Sanitation Data'!$O$10,0,10*ROW('Sanitation Data'!O185)),NA())</f>
        <v>#N/A</v>
      </c>
      <c r="AD191" s="86" t="e">
        <f ca="true">+IF(AND(ISNUMBER(OFFSET('Sanitation Data'!$O$11,0,10*ROW('Sanitation Data'!O185))),'Data Summary'!CS191="Yes"),OFFSET('Sanitation Data'!$O$11,0,10*ROW('Sanitation Data'!O185)),NA())</f>
        <v>#N/A</v>
      </c>
      <c r="AE191" s="86" t="e">
        <f ca="true">+IF(AND(ISNUMBER(OFFSET('Sanitation Data'!$O$12,0,10*ROW('Sanitation Data'!O185))),'Data Summary'!CT191="Yes"),OFFSET('Sanitation Data'!$O$12,0,10*ROW('Sanitation Data'!O185)),NA())</f>
        <v>#N/A</v>
      </c>
      <c r="AF191" s="86" t="e">
        <f ca="true">+IF(AND(ISNUMBER(OFFSET('Sanitation Data'!$P$4,0,10*ROW('Sanitation Data'!P185))),'Data Summary'!CU191="Yes"),100-OFFSET('Sanitation Data'!$P$4,0,10*ROW('Sanitation Data'!P185)),NA())</f>
        <v>#N/A</v>
      </c>
      <c r="AG191" s="86" t="e">
        <f ca="true">+IF(AND(ISNUMBER(OFFSET('Sanitation Data'!$P$6,0,10*ROW('Sanitation Data'!P185))),'Data Summary'!CV191="Yes"),OFFSET('Sanitation Data'!$P$6,0,10*ROW('Sanitation Data'!P185)),NA())</f>
        <v>#N/A</v>
      </c>
      <c r="AH191" s="86" t="e">
        <f ca="true">+IF(AND(ISNUMBER(OFFSET('Sanitation Data'!$P$10,0,10*ROW('Sanitation Data'!P185))),'Data Summary'!CW191="Yes"),OFFSET('Sanitation Data'!$P$10,0,10*ROW('Sanitation Data'!P185)),NA())</f>
        <v>#N/A</v>
      </c>
      <c r="AI191" s="86" t="e">
        <f ca="true">+IF(AND(ISNUMBER(OFFSET('Sanitation Data'!$P$11,0,10*ROW('Sanitation Data'!P185))),'Data Summary'!CX191="Yes"),OFFSET('Sanitation Data'!$P$11,0,10*ROW('Sanitation Data'!P185)),NA())</f>
        <v>#N/A</v>
      </c>
      <c r="AJ191" s="86" t="e">
        <f ca="true">+IF(AND(ISNUMBER(OFFSET('Sanitation Data'!$P$12,0,10*ROW('Sanitation Data'!P185))),'Data Summary'!CY191="Yes"),OFFSET('Sanitation Data'!$P$12,0,10*ROW('Sanitation Data'!P185)),NA())</f>
        <v>#N/A</v>
      </c>
      <c r="AK191" s="86" t="e">
        <f ca="true">+IF(AND(ISNUMBER(OFFSET('Sanitation Data'!$Q$4,0,10*ROW('Sanitation Data'!Q185))),'Data Summary'!CZ191="Yes"),100-OFFSET('Sanitation Data'!$Q$4,0,10*ROW('Sanitation Data'!Q185)),NA())</f>
        <v>#N/A</v>
      </c>
      <c r="AL191" s="86" t="e">
        <f ca="true">+IF(AND(ISNUMBER(OFFSET('Sanitation Data'!$Q$6,0,10*ROW('Sanitation Data'!Q185))),'Data Summary'!DA191="Yes"),OFFSET('Sanitation Data'!$Q$6,0,10*ROW('Sanitation Data'!Q185)),NA())</f>
        <v>#N/A</v>
      </c>
      <c r="AM191" s="86" t="e">
        <f ca="true">+IF(AND(ISNUMBER(OFFSET('Sanitation Data'!$Q$10,0,10*ROW('Sanitation Data'!Q185))),'Data Summary'!DB191="Yes"),OFFSET('Sanitation Data'!$Q$10,0,10*ROW('Sanitation Data'!Q185)),NA())</f>
        <v>#N/A</v>
      </c>
      <c r="AN191" s="86" t="e">
        <f ca="true">+IF(AND(ISNUMBER(OFFSET('Sanitation Data'!$Q$11,0,10*ROW('Sanitation Data'!Q185))),'Data Summary'!DC191="Yes"),OFFSET('Sanitation Data'!$Q$11,0,10*ROW('Sanitation Data'!Q185)),NA())</f>
        <v>#N/A</v>
      </c>
      <c r="AO191" s="86" t="e">
        <f ca="true">+IF(AND(ISNUMBER(OFFSET('Sanitation Data'!$Q$12,0,10*ROW('Sanitation Data'!Q185))),'Data Summary'!DD191="Yes"),OFFSET('Sanitation Data'!$Q$12,0,10*ROW('Sanitation Data'!Q185)),NA())</f>
        <v>#N/A</v>
      </c>
      <c r="AP191" s="86" t="e">
        <f ca="true">+IF(AND(ISNUMBER(OFFSET('Sanitation Data'!$R$4,0,10*ROW('Sanitation Data'!R185))),'Data Summary'!DE191="Yes"),100-OFFSET('Sanitation Data'!$R$4,0,10*ROW('Sanitation Data'!R185)),NA())</f>
        <v>#N/A</v>
      </c>
      <c r="AQ191" s="86" t="e">
        <f ca="true">+IF(AND(ISNUMBER(OFFSET('Sanitation Data'!$R$6,0,10*ROW('Sanitation Data'!R185))),'Data Summary'!DF191="Yes"),OFFSET('Sanitation Data'!$R$6,0,10*ROW('Sanitation Data'!R185)),NA())</f>
        <v>#N/A</v>
      </c>
      <c r="AR191" s="86" t="e">
        <f ca="true">+IF(AND(ISNUMBER(OFFSET('Sanitation Data'!$R$10,0,10*ROW('Sanitation Data'!R185))),'Data Summary'!DG191="Yes"),OFFSET('Sanitation Data'!$R$10,0,10*ROW('Sanitation Data'!R185)),NA())</f>
        <v>#N/A</v>
      </c>
      <c r="AS191" s="86" t="e">
        <f ca="true">+IF(AND(ISNUMBER(OFFSET('Sanitation Data'!$R$11,0,10*ROW('Sanitation Data'!R185))),'Data Summary'!DH191="Yes"),OFFSET('Sanitation Data'!$R$11,0,10*ROW('Sanitation Data'!R185)),NA())</f>
        <v>#N/A</v>
      </c>
      <c r="AT191" s="86" t="e">
        <f ca="true">+IF(AND(ISNUMBER(OFFSET('Sanitation Data'!$R$12,0,10*ROW('Sanitation Data'!R185))),'Data Summary'!DI191="Yes"),OFFSET('Sanitation Data'!$R$12,0,10*ROW('Sanitation Data'!R185)),NA())</f>
        <v>#N/A</v>
      </c>
      <c r="AU191" s="86" t="e">
        <f ca="true">+IF(AND(ISNUMBER(OFFSET('Sanitation Data'!$S$4,0,10*ROW('Sanitation Data'!S185))),'Data Summary'!DJ191="Yes"),100-OFFSET('Sanitation Data'!$S$4,0,10*ROW('Sanitation Data'!S185)),NA())</f>
        <v>#N/A</v>
      </c>
      <c r="AV191" s="86" t="e">
        <f ca="true">+IF(AND(ISNUMBER(OFFSET('Sanitation Data'!$S$6,0,10*ROW('Sanitation Data'!S185))),'Data Summary'!DK191="Yes"),OFFSET('Sanitation Data'!$S$6,0,10*ROW('Sanitation Data'!S185)),NA())</f>
        <v>#N/A</v>
      </c>
      <c r="AW191" s="86" t="e">
        <f ca="true">+IF(AND(ISNUMBER(OFFSET('Sanitation Data'!$S$10,0,10*ROW('Sanitation Data'!S185))),'Data Summary'!DL191="Yes"),OFFSET('Sanitation Data'!$S$10,0,10*ROW('Sanitation Data'!S185)),NA())</f>
        <v>#N/A</v>
      </c>
      <c r="AX191" s="86" t="e">
        <f ca="true">+IF(AND(ISNUMBER(OFFSET('Sanitation Data'!$S$11,0,10*ROW('Sanitation Data'!S185))),'Data Summary'!DM191="Yes"),OFFSET('Sanitation Data'!$S$11,0,10*ROW('Sanitation Data'!S185)),NA())</f>
        <v>#N/A</v>
      </c>
      <c r="AY191" s="86" t="e">
        <f ca="true">+IF(AND(ISNUMBER(OFFSET('Sanitation Data'!$S$12,0,10*ROW('Sanitation Data'!S185))),'Data Summary'!DN191="Yes"),OFFSET('Sanitation Data'!$S$12,0,10*ROW('Sanitation Data'!S185)),NA())</f>
        <v>#N/A</v>
      </c>
      <c r="AZ191" s="87" t="e">
        <f ca="true">+IF(AND(ISNUMBER(OFFSET('Hygiene Data'!$N$5,0,10*ROW('Hygiene Data'!N185))),'Data Summary'!DO191="Yes"),OFFSET('Hygiene Data'!$N$5,0,10*ROW('Hygiene Data'!N185)),NA())</f>
        <v>#N/A</v>
      </c>
      <c r="BA191" s="87" t="e">
        <f ca="true">+IF(AND(ISNUMBER(OFFSET('Hygiene Data'!$N$7,0,10*ROW('Hygiene Data'!N185))),'Data Summary'!DP191="Yes"),OFFSET('Hygiene Data'!$N$7,0,10*ROW('Hygiene Data'!N185)),NA())</f>
        <v>#N/A</v>
      </c>
      <c r="BB191" s="87" t="e">
        <f ca="true">+IF(AND(ISNUMBER(OFFSET('Hygiene Data'!$N$9,0,10*ROW('Hygiene Data'!N185))),'Data Summary'!DQ191="Yes"),OFFSET('Hygiene Data'!$N$9,0,10*ROW('Hygiene Data'!N185)),NA())</f>
        <v>#N/A</v>
      </c>
      <c r="BC191" s="87" t="e">
        <f ca="true">+IF(AND(ISNUMBER(OFFSET('Hygiene Data'!$O$5,0,10*ROW('Hygiene Data'!O185))),'Data Summary'!DR191="Yes"),OFFSET('Hygiene Data'!$O$5,0,10*ROW('Hygiene Data'!O185)),NA())</f>
        <v>#N/A</v>
      </c>
      <c r="BD191" s="87" t="e">
        <f ca="true">+IF(AND(ISNUMBER(OFFSET('Hygiene Data'!$O$7,0,10*ROW('Hygiene Data'!O185))),'Data Summary'!DS191="Yes"),OFFSET('Hygiene Data'!$O$7,0,10*ROW('Hygiene Data'!O185)),NA())</f>
        <v>#N/A</v>
      </c>
      <c r="BE191" s="87" t="e">
        <f ca="true">+IF(AND(ISNUMBER(OFFSET('Hygiene Data'!$O$9,0,10*ROW('Hygiene Data'!O185))),'Data Summary'!DT191="Yes"),OFFSET('Hygiene Data'!$O$9,0,10*ROW('Hygiene Data'!O185)),NA())</f>
        <v>#N/A</v>
      </c>
      <c r="BF191" s="87" t="e">
        <f ca="true">+IF(AND(ISNUMBER(OFFSET('Hygiene Data'!$P$5,0,10*ROW('Hygiene Data'!P185))),'Data Summary'!DU191="Yes"),OFFSET('Hygiene Data'!$P$5,0,10*ROW('Hygiene Data'!P185)),NA())</f>
        <v>#N/A</v>
      </c>
      <c r="BG191" s="87" t="e">
        <f ca="true">+IF(AND(ISNUMBER(OFFSET('Hygiene Data'!$P$7,0,10*ROW('Hygiene Data'!P185))),'Data Summary'!DV191="Yes"),OFFSET('Hygiene Data'!$P$7,0,10*ROW('Hygiene Data'!P185)),NA())</f>
        <v>#N/A</v>
      </c>
      <c r="BH191" s="87" t="e">
        <f ca="true">+IF(AND(ISNUMBER(OFFSET('Hygiene Data'!$P$9,0,10*ROW('Hygiene Data'!P185))),'Data Summary'!DW191="Yes"),OFFSET('Hygiene Data'!$P$9,0,10*ROW('Hygiene Data'!P185)),NA())</f>
        <v>#N/A</v>
      </c>
      <c r="BI191" s="87" t="e">
        <f ca="true">+IF(AND(ISNUMBER(OFFSET('Hygiene Data'!$Q$5,0,10*ROW('Hygiene Data'!Q185))),'Data Summary'!DX191="Yes"),OFFSET('Hygiene Data'!$Q$5,0,10*ROW('Hygiene Data'!Q185)),NA())</f>
        <v>#N/A</v>
      </c>
      <c r="BJ191" s="87" t="e">
        <f ca="true">+IF(AND(ISNUMBER(OFFSET('Hygiene Data'!$Q$7,0,10*ROW('Hygiene Data'!Q185))),'Data Summary'!DY191="Yes"),OFFSET('Hygiene Data'!$Q$7,0,10*ROW('Hygiene Data'!Q185)),NA())</f>
        <v>#N/A</v>
      </c>
      <c r="BK191" s="87" t="e">
        <f ca="true">+IF(AND(ISNUMBER(OFFSET('Hygiene Data'!$Q$9,0,10*ROW('Hygiene Data'!Q185))),'Data Summary'!DZ191="Yes"),OFFSET('Hygiene Data'!$Q$9,0,10*ROW('Hygiene Data'!Q185)),NA())</f>
        <v>#N/A</v>
      </c>
      <c r="BL191" s="87" t="e">
        <f ca="true">+IF(AND(ISNUMBER(OFFSET('Hygiene Data'!$R$5,0,10*ROW('Hygiene Data'!R185))),'Data Summary'!EA191="Yes"),OFFSET('Hygiene Data'!$R$5,0,10*ROW('Hygiene Data'!R185)),NA())</f>
        <v>#N/A</v>
      </c>
      <c r="BM191" s="87" t="e">
        <f ca="true">+IF(AND(ISNUMBER(OFFSET('Hygiene Data'!$R$7,0,10*ROW('Hygiene Data'!R185))),'Data Summary'!EB191="Yes"),OFFSET('Hygiene Data'!$R$7,0,10*ROW('Hygiene Data'!R185)),NA())</f>
        <v>#N/A</v>
      </c>
      <c r="BN191" s="87" t="e">
        <f ca="true">+IF(AND(ISNUMBER(OFFSET('Hygiene Data'!$R$9,0,10*ROW('Hygiene Data'!R185))),'Data Summary'!EC191="Yes"),OFFSET('Hygiene Data'!$R$9,0,10*ROW('Hygiene Data'!R185)),NA())</f>
        <v>#N/A</v>
      </c>
      <c r="BO191" s="87" t="e">
        <f ca="true">+IF(AND(ISNUMBER(OFFSET('Hygiene Data'!$S$5,0,10*ROW('Hygiene Data'!S185))),'Data Summary'!ED191="Yes"),OFFSET('Hygiene Data'!$S$5,0,10*ROW('Hygiene Data'!S185)),NA())</f>
        <v>#N/A</v>
      </c>
      <c r="BP191" s="87" t="e">
        <f ca="true">+IF(AND(ISNUMBER(OFFSET('Hygiene Data'!$S$7,0,10*ROW('Hygiene Data'!S185))),'Data Summary'!EE191="Yes"),OFFSET('Hygiene Data'!$S$7,0,10*ROW('Hygiene Data'!S185)),NA())</f>
        <v>#N/A</v>
      </c>
      <c r="BQ191" s="87" t="e">
        <f ca="true">+IF(AND(ISNUMBER(OFFSET('Hygiene Data'!$S$9,0,10*ROW('Hygiene Data'!S185))),'Data Summary'!EF191="Yes"),OFFSET('Hygiene Data'!$S$9,0,10*ROW('Hygiene Data'!S185)),NA())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Data'!$N$4,0,10*ROW('Water Data'!N186))),'Data Summary'!BS192="Yes"),100-OFFSET('Water Data'!$N$4,0,10*ROW('Water Data'!N186)),NA())</f>
        <v>#N/A</v>
      </c>
      <c r="E192" s="85" t="e">
        <f ca="true">+IF(AND(ISNUMBER(OFFSET('Water Data'!$N$6,0,10*ROW('Water Data'!N186))),'Data Summary'!BT192="Yes"),OFFSET('Water Data'!$N$6,0,10*ROW('Water Data'!N186)),NA())</f>
        <v>#N/A</v>
      </c>
      <c r="F192" s="85" t="e">
        <f ca="true">+IF(AND(ISNUMBER(OFFSET('Water Data'!$N$9,0,10*ROW('Water Data'!N186))),'Data Summary'!BU192="Yes"),OFFSET('Water Data'!$N$9,0,10*ROW('Water Data'!N186)),NA())</f>
        <v>#N/A</v>
      </c>
      <c r="G192" s="85" t="e">
        <f ca="true">+IF(AND(ISNUMBER(OFFSET('Water Data'!$O$4,0,10*ROW('Water Data'!O186))),'Data Summary'!BV192="Yes"),100-OFFSET('Water Data'!$O$4,0,10*ROW('Water Data'!O186)),NA())</f>
        <v>#N/A</v>
      </c>
      <c r="H192" s="85" t="e">
        <f ca="true">+IF(AND(ISNUMBER(OFFSET('Water Data'!$O$6,0,10*ROW('Water Data'!O186))),'Data Summary'!BW192="Yes"),OFFSET('Water Data'!$O$6,0,10*ROW('Water Data'!O186)),NA())</f>
        <v>#N/A</v>
      </c>
      <c r="I192" s="85" t="e">
        <f ca="true">+IF(AND(ISNUMBER(OFFSET('Water Data'!$O$9,0,10*ROW('Water Data'!O186))),'Data Summary'!BX192="Yes"),OFFSET('Water Data'!$O$9,0,10*ROW('Water Data'!O186)),NA())</f>
        <v>#N/A</v>
      </c>
      <c r="J192" s="85" t="e">
        <f ca="true">+IF(AND(ISNUMBER(OFFSET('Water Data'!$P$4,0,10*ROW('Water Data'!P186))),'Data Summary'!BY192="Yes"),100-OFFSET('Water Data'!$P$4,0,10*ROW('Water Data'!P186)),NA())</f>
        <v>#N/A</v>
      </c>
      <c r="K192" s="85" t="e">
        <f ca="true">+IF(AND(ISNUMBER(OFFSET('Water Data'!$P$6,0,10*ROW('Water Data'!P186))),'Data Summary'!BZ192="Yes"),OFFSET('Water Data'!$P$6,0,10*ROW('Water Data'!P186)),NA())</f>
        <v>#N/A</v>
      </c>
      <c r="L192" s="85" t="e">
        <f ca="true">+IF(AND(ISNUMBER(OFFSET('Water Data'!$P$9,0,10*ROW('Water Data'!P186))),'Data Summary'!CA192="Yes"),OFFSET('Water Data'!$P$9,0,10*ROW('Water Data'!P186)),NA())</f>
        <v>#N/A</v>
      </c>
      <c r="M192" s="85" t="e">
        <f ca="true">+IF(AND(ISNUMBER(OFFSET('Water Data'!$Q$4,0,10*ROW('Water Data'!Q186))),'Data Summary'!CB192="Yes"),100-OFFSET('Water Data'!$Q$4,0,10*ROW('Water Data'!Q186)),NA())</f>
        <v>#N/A</v>
      </c>
      <c r="N192" s="85" t="e">
        <f ca="true">+IF(AND(ISNUMBER(OFFSET('Water Data'!$Q$6,0,10*ROW('Water Data'!Q186))),'Data Summary'!CC192="Yes"),OFFSET('Water Data'!$Q$6,0,10*ROW('Water Data'!Q186)),NA())</f>
        <v>#N/A</v>
      </c>
      <c r="O192" s="85" t="e">
        <f ca="true">+IF(AND(ISNUMBER(OFFSET('Water Data'!$Q$9,0,10*ROW('Water Data'!Q186))),'Data Summary'!CD192="Yes"),OFFSET('Water Data'!$Q$9,0,10*ROW('Water Data'!Q186)),NA())</f>
        <v>#N/A</v>
      </c>
      <c r="P192" s="85" t="e">
        <f ca="true">+IF(AND(ISNUMBER(OFFSET('Water Data'!$R$4,0,10*ROW('Water Data'!R186))),'Data Summary'!CE192="Yes"),100-OFFSET('Water Data'!$R$4,0,10*ROW('Water Data'!R186)),NA())</f>
        <v>#N/A</v>
      </c>
      <c r="Q192" s="85" t="e">
        <f ca="true">+IF(AND(ISNUMBER(OFFSET('Water Data'!$R$6,0,10*ROW('Water Data'!R186))),'Data Summary'!CF192="Yes"),OFFSET('Water Data'!$R$6,0,10*ROW('Water Data'!R186)),NA())</f>
        <v>#N/A</v>
      </c>
      <c r="R192" s="85" t="e">
        <f ca="true">+IF(AND(ISNUMBER(OFFSET('Water Data'!$R$9,0,10*ROW('Water Data'!R186))),'Data Summary'!CG192="Yes"),OFFSET('Water Data'!$R$9,0,10*ROW('Water Data'!R186)),NA())</f>
        <v>#N/A</v>
      </c>
      <c r="S192" s="85" t="e">
        <f ca="true">+IF(AND(ISNUMBER(OFFSET('Water Data'!$S$4,0,10*ROW('Water Data'!S186))),'Data Summary'!CH192="Yes"),100-OFFSET('Water Data'!$S$4,0,10*ROW('Water Data'!S186)),NA())</f>
        <v>#N/A</v>
      </c>
      <c r="T192" s="85" t="e">
        <f ca="true">+IF(AND(ISNUMBER(OFFSET('Water Data'!$S$6,0,10*ROW('Water Data'!S186))),'Data Summary'!CI192="Yes"),OFFSET('Water Data'!$S$6,0,10*ROW('Water Data'!S186)),NA())</f>
        <v>#N/A</v>
      </c>
      <c r="U192" s="85" t="e">
        <f ca="true">+IF(AND(ISNUMBER(OFFSET('Water Data'!$S$9,0,10*ROW('Water Data'!S186))),'Data Summary'!CJ192="Yes"),OFFSET('Water Data'!$S$9,0,10*ROW('Water Data'!S186)),NA())</f>
        <v>#N/A</v>
      </c>
      <c r="V192" s="86" t="e">
        <f ca="true">+IF(AND(ISNUMBER(OFFSET('Sanitation Data'!$N$4,0,10*ROW('Sanitation Data'!N186))),'Data Summary'!CK192="Yes"),100-OFFSET('Sanitation Data'!$N$4,0,10*ROW('Sanitation Data'!N186)),NA())</f>
        <v>#N/A</v>
      </c>
      <c r="W192" s="86" t="e">
        <f ca="true">+IF(AND(ISNUMBER(OFFSET('Sanitation Data'!$N$6,0,10*ROW('Sanitation Data'!N186))),'Data Summary'!CL192="Yes"),OFFSET('Sanitation Data'!$N$6,0,10*ROW('Sanitation Data'!N186)),NA())</f>
        <v>#N/A</v>
      </c>
      <c r="X192" s="86" t="e">
        <f ca="true">+IF(AND(ISNUMBER(OFFSET('Sanitation Data'!$N$10,0,10*ROW('Sanitation Data'!N186))),'Data Summary'!CM192="Yes"),OFFSET('Sanitation Data'!$N$10,0,10*ROW('Sanitation Data'!N186)),NA())</f>
        <v>#N/A</v>
      </c>
      <c r="Y192" s="86" t="e">
        <f ca="true">+IF(AND(ISNUMBER(OFFSET('Sanitation Data'!$N$11,0,10*ROW('Sanitation Data'!N186))),'Data Summary'!CN192="Yes"),OFFSET('Sanitation Data'!$N$11,0,10*ROW('Sanitation Data'!N186)),NA())</f>
        <v>#N/A</v>
      </c>
      <c r="Z192" s="86" t="e">
        <f ca="true">+IF(AND(ISNUMBER(OFFSET('Sanitation Data'!$N$12,0,10*ROW('Sanitation Data'!N186))),'Data Summary'!CO192="Yes"),OFFSET('Sanitation Data'!$N$12,0,10*ROW('Sanitation Data'!N186)),NA())</f>
        <v>#N/A</v>
      </c>
      <c r="AA192" s="86" t="e">
        <f ca="true">+IF(AND(ISNUMBER(OFFSET('Sanitation Data'!$O$4,0,10*ROW('Sanitation Data'!O186))),'Data Summary'!CP192="Yes"),100-OFFSET('Sanitation Data'!$O$4,0,10*ROW('Sanitation Data'!O186)),NA())</f>
        <v>#N/A</v>
      </c>
      <c r="AB192" s="86" t="e">
        <f ca="true">+IF(AND(ISNUMBER(OFFSET('Sanitation Data'!$O$6,0,10*ROW('Sanitation Data'!O186))),'Data Summary'!CQ192="Yes"),OFFSET('Sanitation Data'!$O$6,0,10*ROW('Sanitation Data'!O186)),NA())</f>
        <v>#N/A</v>
      </c>
      <c r="AC192" s="86" t="e">
        <f ca="true">+IF(AND(ISNUMBER(OFFSET('Sanitation Data'!$O$10,0,10*ROW('Sanitation Data'!O186))),'Data Summary'!CR192="Yes"),OFFSET('Sanitation Data'!$O$10,0,10*ROW('Sanitation Data'!O186)),NA())</f>
        <v>#N/A</v>
      </c>
      <c r="AD192" s="86" t="e">
        <f ca="true">+IF(AND(ISNUMBER(OFFSET('Sanitation Data'!$O$11,0,10*ROW('Sanitation Data'!O186))),'Data Summary'!CS192="Yes"),OFFSET('Sanitation Data'!$O$11,0,10*ROW('Sanitation Data'!O186)),NA())</f>
        <v>#N/A</v>
      </c>
      <c r="AE192" s="86" t="e">
        <f ca="true">+IF(AND(ISNUMBER(OFFSET('Sanitation Data'!$O$12,0,10*ROW('Sanitation Data'!O186))),'Data Summary'!CT192="Yes"),OFFSET('Sanitation Data'!$O$12,0,10*ROW('Sanitation Data'!O186)),NA())</f>
        <v>#N/A</v>
      </c>
      <c r="AF192" s="86" t="e">
        <f ca="true">+IF(AND(ISNUMBER(OFFSET('Sanitation Data'!$P$4,0,10*ROW('Sanitation Data'!P186))),'Data Summary'!CU192="Yes"),100-OFFSET('Sanitation Data'!$P$4,0,10*ROW('Sanitation Data'!P186)),NA())</f>
        <v>#N/A</v>
      </c>
      <c r="AG192" s="86" t="e">
        <f ca="true">+IF(AND(ISNUMBER(OFFSET('Sanitation Data'!$P$6,0,10*ROW('Sanitation Data'!P186))),'Data Summary'!CV192="Yes"),OFFSET('Sanitation Data'!$P$6,0,10*ROW('Sanitation Data'!P186)),NA())</f>
        <v>#N/A</v>
      </c>
      <c r="AH192" s="86" t="e">
        <f ca="true">+IF(AND(ISNUMBER(OFFSET('Sanitation Data'!$P$10,0,10*ROW('Sanitation Data'!P186))),'Data Summary'!CW192="Yes"),OFFSET('Sanitation Data'!$P$10,0,10*ROW('Sanitation Data'!P186)),NA())</f>
        <v>#N/A</v>
      </c>
      <c r="AI192" s="86" t="e">
        <f ca="true">+IF(AND(ISNUMBER(OFFSET('Sanitation Data'!$P$11,0,10*ROW('Sanitation Data'!P186))),'Data Summary'!CX192="Yes"),OFFSET('Sanitation Data'!$P$11,0,10*ROW('Sanitation Data'!P186)),NA())</f>
        <v>#N/A</v>
      </c>
      <c r="AJ192" s="86" t="e">
        <f ca="true">+IF(AND(ISNUMBER(OFFSET('Sanitation Data'!$P$12,0,10*ROW('Sanitation Data'!P186))),'Data Summary'!CY192="Yes"),OFFSET('Sanitation Data'!$P$12,0,10*ROW('Sanitation Data'!P186)),NA())</f>
        <v>#N/A</v>
      </c>
      <c r="AK192" s="86" t="e">
        <f ca="true">+IF(AND(ISNUMBER(OFFSET('Sanitation Data'!$Q$4,0,10*ROW('Sanitation Data'!Q186))),'Data Summary'!CZ192="Yes"),100-OFFSET('Sanitation Data'!$Q$4,0,10*ROW('Sanitation Data'!Q186)),NA())</f>
        <v>#N/A</v>
      </c>
      <c r="AL192" s="86" t="e">
        <f ca="true">+IF(AND(ISNUMBER(OFFSET('Sanitation Data'!$Q$6,0,10*ROW('Sanitation Data'!Q186))),'Data Summary'!DA192="Yes"),OFFSET('Sanitation Data'!$Q$6,0,10*ROW('Sanitation Data'!Q186)),NA())</f>
        <v>#N/A</v>
      </c>
      <c r="AM192" s="86" t="e">
        <f ca="true">+IF(AND(ISNUMBER(OFFSET('Sanitation Data'!$Q$10,0,10*ROW('Sanitation Data'!Q186))),'Data Summary'!DB192="Yes"),OFFSET('Sanitation Data'!$Q$10,0,10*ROW('Sanitation Data'!Q186)),NA())</f>
        <v>#N/A</v>
      </c>
      <c r="AN192" s="86" t="e">
        <f ca="true">+IF(AND(ISNUMBER(OFFSET('Sanitation Data'!$Q$11,0,10*ROW('Sanitation Data'!Q186))),'Data Summary'!DC192="Yes"),OFFSET('Sanitation Data'!$Q$11,0,10*ROW('Sanitation Data'!Q186)),NA())</f>
        <v>#N/A</v>
      </c>
      <c r="AO192" s="86" t="e">
        <f ca="true">+IF(AND(ISNUMBER(OFFSET('Sanitation Data'!$Q$12,0,10*ROW('Sanitation Data'!Q186))),'Data Summary'!DD192="Yes"),OFFSET('Sanitation Data'!$Q$12,0,10*ROW('Sanitation Data'!Q186)),NA())</f>
        <v>#N/A</v>
      </c>
      <c r="AP192" s="86" t="e">
        <f ca="true">+IF(AND(ISNUMBER(OFFSET('Sanitation Data'!$R$4,0,10*ROW('Sanitation Data'!R186))),'Data Summary'!DE192="Yes"),100-OFFSET('Sanitation Data'!$R$4,0,10*ROW('Sanitation Data'!R186)),NA())</f>
        <v>#N/A</v>
      </c>
      <c r="AQ192" s="86" t="e">
        <f ca="true">+IF(AND(ISNUMBER(OFFSET('Sanitation Data'!$R$6,0,10*ROW('Sanitation Data'!R186))),'Data Summary'!DF192="Yes"),OFFSET('Sanitation Data'!$R$6,0,10*ROW('Sanitation Data'!R186)),NA())</f>
        <v>#N/A</v>
      </c>
      <c r="AR192" s="86" t="e">
        <f ca="true">+IF(AND(ISNUMBER(OFFSET('Sanitation Data'!$R$10,0,10*ROW('Sanitation Data'!R186))),'Data Summary'!DG192="Yes"),OFFSET('Sanitation Data'!$R$10,0,10*ROW('Sanitation Data'!R186)),NA())</f>
        <v>#N/A</v>
      </c>
      <c r="AS192" s="86" t="e">
        <f ca="true">+IF(AND(ISNUMBER(OFFSET('Sanitation Data'!$R$11,0,10*ROW('Sanitation Data'!R186))),'Data Summary'!DH192="Yes"),OFFSET('Sanitation Data'!$R$11,0,10*ROW('Sanitation Data'!R186)),NA())</f>
        <v>#N/A</v>
      </c>
      <c r="AT192" s="86" t="e">
        <f ca="true">+IF(AND(ISNUMBER(OFFSET('Sanitation Data'!$R$12,0,10*ROW('Sanitation Data'!R186))),'Data Summary'!DI192="Yes"),OFFSET('Sanitation Data'!$R$12,0,10*ROW('Sanitation Data'!R186)),NA())</f>
        <v>#N/A</v>
      </c>
      <c r="AU192" s="86" t="e">
        <f ca="true">+IF(AND(ISNUMBER(OFFSET('Sanitation Data'!$S$4,0,10*ROW('Sanitation Data'!S186))),'Data Summary'!DJ192="Yes"),100-OFFSET('Sanitation Data'!$S$4,0,10*ROW('Sanitation Data'!S186)),NA())</f>
        <v>#N/A</v>
      </c>
      <c r="AV192" s="86" t="e">
        <f ca="true">+IF(AND(ISNUMBER(OFFSET('Sanitation Data'!$S$6,0,10*ROW('Sanitation Data'!S186))),'Data Summary'!DK192="Yes"),OFFSET('Sanitation Data'!$S$6,0,10*ROW('Sanitation Data'!S186)),NA())</f>
        <v>#N/A</v>
      </c>
      <c r="AW192" s="86" t="e">
        <f ca="true">+IF(AND(ISNUMBER(OFFSET('Sanitation Data'!$S$10,0,10*ROW('Sanitation Data'!S186))),'Data Summary'!DL192="Yes"),OFFSET('Sanitation Data'!$S$10,0,10*ROW('Sanitation Data'!S186)),NA())</f>
        <v>#N/A</v>
      </c>
      <c r="AX192" s="86" t="e">
        <f ca="true">+IF(AND(ISNUMBER(OFFSET('Sanitation Data'!$S$11,0,10*ROW('Sanitation Data'!S186))),'Data Summary'!DM192="Yes"),OFFSET('Sanitation Data'!$S$11,0,10*ROW('Sanitation Data'!S186)),NA())</f>
        <v>#N/A</v>
      </c>
      <c r="AY192" s="86" t="e">
        <f ca="true">+IF(AND(ISNUMBER(OFFSET('Sanitation Data'!$S$12,0,10*ROW('Sanitation Data'!S186))),'Data Summary'!DN192="Yes"),OFFSET('Sanitation Data'!$S$12,0,10*ROW('Sanitation Data'!S186)),NA())</f>
        <v>#N/A</v>
      </c>
      <c r="AZ192" s="87" t="e">
        <f ca="true">+IF(AND(ISNUMBER(OFFSET('Hygiene Data'!$N$5,0,10*ROW('Hygiene Data'!N186))),'Data Summary'!DO192="Yes"),OFFSET('Hygiene Data'!$N$5,0,10*ROW('Hygiene Data'!N186)),NA())</f>
        <v>#N/A</v>
      </c>
      <c r="BA192" s="87" t="e">
        <f ca="true">+IF(AND(ISNUMBER(OFFSET('Hygiene Data'!$N$7,0,10*ROW('Hygiene Data'!N186))),'Data Summary'!DP192="Yes"),OFFSET('Hygiene Data'!$N$7,0,10*ROW('Hygiene Data'!N186)),NA())</f>
        <v>#N/A</v>
      </c>
      <c r="BB192" s="87" t="e">
        <f ca="true">+IF(AND(ISNUMBER(OFFSET('Hygiene Data'!$N$9,0,10*ROW('Hygiene Data'!N186))),'Data Summary'!DQ192="Yes"),OFFSET('Hygiene Data'!$N$9,0,10*ROW('Hygiene Data'!N186)),NA())</f>
        <v>#N/A</v>
      </c>
      <c r="BC192" s="87" t="e">
        <f ca="true">+IF(AND(ISNUMBER(OFFSET('Hygiene Data'!$O$5,0,10*ROW('Hygiene Data'!O186))),'Data Summary'!DR192="Yes"),OFFSET('Hygiene Data'!$O$5,0,10*ROW('Hygiene Data'!O186)),NA())</f>
        <v>#N/A</v>
      </c>
      <c r="BD192" s="87" t="e">
        <f ca="true">+IF(AND(ISNUMBER(OFFSET('Hygiene Data'!$O$7,0,10*ROW('Hygiene Data'!O186))),'Data Summary'!DS192="Yes"),OFFSET('Hygiene Data'!$O$7,0,10*ROW('Hygiene Data'!O186)),NA())</f>
        <v>#N/A</v>
      </c>
      <c r="BE192" s="87" t="e">
        <f ca="true">+IF(AND(ISNUMBER(OFFSET('Hygiene Data'!$O$9,0,10*ROW('Hygiene Data'!O186))),'Data Summary'!DT192="Yes"),OFFSET('Hygiene Data'!$O$9,0,10*ROW('Hygiene Data'!O186)),NA())</f>
        <v>#N/A</v>
      </c>
      <c r="BF192" s="87" t="e">
        <f ca="true">+IF(AND(ISNUMBER(OFFSET('Hygiene Data'!$P$5,0,10*ROW('Hygiene Data'!P186))),'Data Summary'!DU192="Yes"),OFFSET('Hygiene Data'!$P$5,0,10*ROW('Hygiene Data'!P186)),NA())</f>
        <v>#N/A</v>
      </c>
      <c r="BG192" s="87" t="e">
        <f ca="true">+IF(AND(ISNUMBER(OFFSET('Hygiene Data'!$P$7,0,10*ROW('Hygiene Data'!P186))),'Data Summary'!DV192="Yes"),OFFSET('Hygiene Data'!$P$7,0,10*ROW('Hygiene Data'!P186)),NA())</f>
        <v>#N/A</v>
      </c>
      <c r="BH192" s="87" t="e">
        <f ca="true">+IF(AND(ISNUMBER(OFFSET('Hygiene Data'!$P$9,0,10*ROW('Hygiene Data'!P186))),'Data Summary'!DW192="Yes"),OFFSET('Hygiene Data'!$P$9,0,10*ROW('Hygiene Data'!P186)),NA())</f>
        <v>#N/A</v>
      </c>
      <c r="BI192" s="87" t="e">
        <f ca="true">+IF(AND(ISNUMBER(OFFSET('Hygiene Data'!$Q$5,0,10*ROW('Hygiene Data'!Q186))),'Data Summary'!DX192="Yes"),OFFSET('Hygiene Data'!$Q$5,0,10*ROW('Hygiene Data'!Q186)),NA())</f>
        <v>#N/A</v>
      </c>
      <c r="BJ192" s="87" t="e">
        <f ca="true">+IF(AND(ISNUMBER(OFFSET('Hygiene Data'!$Q$7,0,10*ROW('Hygiene Data'!Q186))),'Data Summary'!DY192="Yes"),OFFSET('Hygiene Data'!$Q$7,0,10*ROW('Hygiene Data'!Q186)),NA())</f>
        <v>#N/A</v>
      </c>
      <c r="BK192" s="87" t="e">
        <f ca="true">+IF(AND(ISNUMBER(OFFSET('Hygiene Data'!$Q$9,0,10*ROW('Hygiene Data'!Q186))),'Data Summary'!DZ192="Yes"),OFFSET('Hygiene Data'!$Q$9,0,10*ROW('Hygiene Data'!Q186)),NA())</f>
        <v>#N/A</v>
      </c>
      <c r="BL192" s="87" t="e">
        <f ca="true">+IF(AND(ISNUMBER(OFFSET('Hygiene Data'!$R$5,0,10*ROW('Hygiene Data'!R186))),'Data Summary'!EA192="Yes"),OFFSET('Hygiene Data'!$R$5,0,10*ROW('Hygiene Data'!R186)),NA())</f>
        <v>#N/A</v>
      </c>
      <c r="BM192" s="87" t="e">
        <f ca="true">+IF(AND(ISNUMBER(OFFSET('Hygiene Data'!$R$7,0,10*ROW('Hygiene Data'!R186))),'Data Summary'!EB192="Yes"),OFFSET('Hygiene Data'!$R$7,0,10*ROW('Hygiene Data'!R186)),NA())</f>
        <v>#N/A</v>
      </c>
      <c r="BN192" s="87" t="e">
        <f ca="true">+IF(AND(ISNUMBER(OFFSET('Hygiene Data'!$R$9,0,10*ROW('Hygiene Data'!R186))),'Data Summary'!EC192="Yes"),OFFSET('Hygiene Data'!$R$9,0,10*ROW('Hygiene Data'!R186)),NA())</f>
        <v>#N/A</v>
      </c>
      <c r="BO192" s="87" t="e">
        <f ca="true">+IF(AND(ISNUMBER(OFFSET('Hygiene Data'!$S$5,0,10*ROW('Hygiene Data'!S186))),'Data Summary'!ED192="Yes"),OFFSET('Hygiene Data'!$S$5,0,10*ROW('Hygiene Data'!S186)),NA())</f>
        <v>#N/A</v>
      </c>
      <c r="BP192" s="87" t="e">
        <f ca="true">+IF(AND(ISNUMBER(OFFSET('Hygiene Data'!$S$7,0,10*ROW('Hygiene Data'!S186))),'Data Summary'!EE192="Yes"),OFFSET('Hygiene Data'!$S$7,0,10*ROW('Hygiene Data'!S186)),NA())</f>
        <v>#N/A</v>
      </c>
      <c r="BQ192" s="87" t="e">
        <f ca="true">+IF(AND(ISNUMBER(OFFSET('Hygiene Data'!$S$9,0,10*ROW('Hygiene Data'!S186))),'Data Summary'!EF192="Yes"),OFFSET('Hygiene Data'!$S$9,0,10*ROW('Hygiene Data'!S186)),NA())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Data'!$N$4,0,10*ROW('Water Data'!N187))),'Data Summary'!BS193="Yes"),100-OFFSET('Water Data'!$N$4,0,10*ROW('Water Data'!N187)),NA())</f>
        <v>#N/A</v>
      </c>
      <c r="E193" s="85" t="e">
        <f ca="true">+IF(AND(ISNUMBER(OFFSET('Water Data'!$N$6,0,10*ROW('Water Data'!N187))),'Data Summary'!BT193="Yes"),OFFSET('Water Data'!$N$6,0,10*ROW('Water Data'!N187)),NA())</f>
        <v>#N/A</v>
      </c>
      <c r="F193" s="85" t="e">
        <f ca="true">+IF(AND(ISNUMBER(OFFSET('Water Data'!$N$9,0,10*ROW('Water Data'!N187))),'Data Summary'!BU193="Yes"),OFFSET('Water Data'!$N$9,0,10*ROW('Water Data'!N187)),NA())</f>
        <v>#N/A</v>
      </c>
      <c r="G193" s="85" t="e">
        <f ca="true">+IF(AND(ISNUMBER(OFFSET('Water Data'!$O$4,0,10*ROW('Water Data'!O187))),'Data Summary'!BV193="Yes"),100-OFFSET('Water Data'!$O$4,0,10*ROW('Water Data'!O187)),NA())</f>
        <v>#N/A</v>
      </c>
      <c r="H193" s="85" t="e">
        <f ca="true">+IF(AND(ISNUMBER(OFFSET('Water Data'!$O$6,0,10*ROW('Water Data'!O187))),'Data Summary'!BW193="Yes"),OFFSET('Water Data'!$O$6,0,10*ROW('Water Data'!O187)),NA())</f>
        <v>#N/A</v>
      </c>
      <c r="I193" s="85" t="e">
        <f ca="true">+IF(AND(ISNUMBER(OFFSET('Water Data'!$O$9,0,10*ROW('Water Data'!O187))),'Data Summary'!BX193="Yes"),OFFSET('Water Data'!$O$9,0,10*ROW('Water Data'!O187)),NA())</f>
        <v>#N/A</v>
      </c>
      <c r="J193" s="85" t="e">
        <f ca="true">+IF(AND(ISNUMBER(OFFSET('Water Data'!$P$4,0,10*ROW('Water Data'!P187))),'Data Summary'!BY193="Yes"),100-OFFSET('Water Data'!$P$4,0,10*ROW('Water Data'!P187)),NA())</f>
        <v>#N/A</v>
      </c>
      <c r="K193" s="85" t="e">
        <f ca="true">+IF(AND(ISNUMBER(OFFSET('Water Data'!$P$6,0,10*ROW('Water Data'!P187))),'Data Summary'!BZ193="Yes"),OFFSET('Water Data'!$P$6,0,10*ROW('Water Data'!P187)),NA())</f>
        <v>#N/A</v>
      </c>
      <c r="L193" s="85" t="e">
        <f ca="true">+IF(AND(ISNUMBER(OFFSET('Water Data'!$P$9,0,10*ROW('Water Data'!P187))),'Data Summary'!CA193="Yes"),OFFSET('Water Data'!$P$9,0,10*ROW('Water Data'!P187)),NA())</f>
        <v>#N/A</v>
      </c>
      <c r="M193" s="85" t="e">
        <f ca="true">+IF(AND(ISNUMBER(OFFSET('Water Data'!$Q$4,0,10*ROW('Water Data'!Q187))),'Data Summary'!CB193="Yes"),100-OFFSET('Water Data'!$Q$4,0,10*ROW('Water Data'!Q187)),NA())</f>
        <v>#N/A</v>
      </c>
      <c r="N193" s="85" t="e">
        <f ca="true">+IF(AND(ISNUMBER(OFFSET('Water Data'!$Q$6,0,10*ROW('Water Data'!Q187))),'Data Summary'!CC193="Yes"),OFFSET('Water Data'!$Q$6,0,10*ROW('Water Data'!Q187)),NA())</f>
        <v>#N/A</v>
      </c>
      <c r="O193" s="85" t="e">
        <f ca="true">+IF(AND(ISNUMBER(OFFSET('Water Data'!$Q$9,0,10*ROW('Water Data'!Q187))),'Data Summary'!CD193="Yes"),OFFSET('Water Data'!$Q$9,0,10*ROW('Water Data'!Q187)),NA())</f>
        <v>#N/A</v>
      </c>
      <c r="P193" s="85" t="e">
        <f ca="true">+IF(AND(ISNUMBER(OFFSET('Water Data'!$R$4,0,10*ROW('Water Data'!R187))),'Data Summary'!CE193="Yes"),100-OFFSET('Water Data'!$R$4,0,10*ROW('Water Data'!R187)),NA())</f>
        <v>#N/A</v>
      </c>
      <c r="Q193" s="85" t="e">
        <f ca="true">+IF(AND(ISNUMBER(OFFSET('Water Data'!$R$6,0,10*ROW('Water Data'!R187))),'Data Summary'!CF193="Yes"),OFFSET('Water Data'!$R$6,0,10*ROW('Water Data'!R187)),NA())</f>
        <v>#N/A</v>
      </c>
      <c r="R193" s="85" t="e">
        <f ca="true">+IF(AND(ISNUMBER(OFFSET('Water Data'!$R$9,0,10*ROW('Water Data'!R187))),'Data Summary'!CG193="Yes"),OFFSET('Water Data'!$R$9,0,10*ROW('Water Data'!R187)),NA())</f>
        <v>#N/A</v>
      </c>
      <c r="S193" s="85" t="e">
        <f ca="true">+IF(AND(ISNUMBER(OFFSET('Water Data'!$S$4,0,10*ROW('Water Data'!S187))),'Data Summary'!CH193="Yes"),100-OFFSET('Water Data'!$S$4,0,10*ROW('Water Data'!S187)),NA())</f>
        <v>#N/A</v>
      </c>
      <c r="T193" s="85" t="e">
        <f ca="true">+IF(AND(ISNUMBER(OFFSET('Water Data'!$S$6,0,10*ROW('Water Data'!S187))),'Data Summary'!CI193="Yes"),OFFSET('Water Data'!$S$6,0,10*ROW('Water Data'!S187)),NA())</f>
        <v>#N/A</v>
      </c>
      <c r="U193" s="85" t="e">
        <f ca="true">+IF(AND(ISNUMBER(OFFSET('Water Data'!$S$9,0,10*ROW('Water Data'!S187))),'Data Summary'!CJ193="Yes"),OFFSET('Water Data'!$S$9,0,10*ROW('Water Data'!S187)),NA())</f>
        <v>#N/A</v>
      </c>
      <c r="V193" s="86" t="e">
        <f ca="true">+IF(AND(ISNUMBER(OFFSET('Sanitation Data'!$N$4,0,10*ROW('Sanitation Data'!N187))),'Data Summary'!CK193="Yes"),100-OFFSET('Sanitation Data'!$N$4,0,10*ROW('Sanitation Data'!N187)),NA())</f>
        <v>#N/A</v>
      </c>
      <c r="W193" s="86" t="e">
        <f ca="true">+IF(AND(ISNUMBER(OFFSET('Sanitation Data'!$N$6,0,10*ROW('Sanitation Data'!N187))),'Data Summary'!CL193="Yes"),OFFSET('Sanitation Data'!$N$6,0,10*ROW('Sanitation Data'!N187)),NA())</f>
        <v>#N/A</v>
      </c>
      <c r="X193" s="86" t="e">
        <f ca="true">+IF(AND(ISNUMBER(OFFSET('Sanitation Data'!$N$10,0,10*ROW('Sanitation Data'!N187))),'Data Summary'!CM193="Yes"),OFFSET('Sanitation Data'!$N$10,0,10*ROW('Sanitation Data'!N187)),NA())</f>
        <v>#N/A</v>
      </c>
      <c r="Y193" s="86" t="e">
        <f ca="true">+IF(AND(ISNUMBER(OFFSET('Sanitation Data'!$N$11,0,10*ROW('Sanitation Data'!N187))),'Data Summary'!CN193="Yes"),OFFSET('Sanitation Data'!$N$11,0,10*ROW('Sanitation Data'!N187)),NA())</f>
        <v>#N/A</v>
      </c>
      <c r="Z193" s="86" t="e">
        <f ca="true">+IF(AND(ISNUMBER(OFFSET('Sanitation Data'!$N$12,0,10*ROW('Sanitation Data'!N187))),'Data Summary'!CO193="Yes"),OFFSET('Sanitation Data'!$N$12,0,10*ROW('Sanitation Data'!N187)),NA())</f>
        <v>#N/A</v>
      </c>
      <c r="AA193" s="86" t="e">
        <f ca="true">+IF(AND(ISNUMBER(OFFSET('Sanitation Data'!$O$4,0,10*ROW('Sanitation Data'!O187))),'Data Summary'!CP193="Yes"),100-OFFSET('Sanitation Data'!$O$4,0,10*ROW('Sanitation Data'!O187)),NA())</f>
        <v>#N/A</v>
      </c>
      <c r="AB193" s="86" t="e">
        <f ca="true">+IF(AND(ISNUMBER(OFFSET('Sanitation Data'!$O$6,0,10*ROW('Sanitation Data'!O187))),'Data Summary'!CQ193="Yes"),OFFSET('Sanitation Data'!$O$6,0,10*ROW('Sanitation Data'!O187)),NA())</f>
        <v>#N/A</v>
      </c>
      <c r="AC193" s="86" t="e">
        <f ca="true">+IF(AND(ISNUMBER(OFFSET('Sanitation Data'!$O$10,0,10*ROW('Sanitation Data'!O187))),'Data Summary'!CR193="Yes"),OFFSET('Sanitation Data'!$O$10,0,10*ROW('Sanitation Data'!O187)),NA())</f>
        <v>#N/A</v>
      </c>
      <c r="AD193" s="86" t="e">
        <f ca="true">+IF(AND(ISNUMBER(OFFSET('Sanitation Data'!$O$11,0,10*ROW('Sanitation Data'!O187))),'Data Summary'!CS193="Yes"),OFFSET('Sanitation Data'!$O$11,0,10*ROW('Sanitation Data'!O187)),NA())</f>
        <v>#N/A</v>
      </c>
      <c r="AE193" s="86" t="e">
        <f ca="true">+IF(AND(ISNUMBER(OFFSET('Sanitation Data'!$O$12,0,10*ROW('Sanitation Data'!O187))),'Data Summary'!CT193="Yes"),OFFSET('Sanitation Data'!$O$12,0,10*ROW('Sanitation Data'!O187)),NA())</f>
        <v>#N/A</v>
      </c>
      <c r="AF193" s="86" t="e">
        <f ca="true">+IF(AND(ISNUMBER(OFFSET('Sanitation Data'!$P$4,0,10*ROW('Sanitation Data'!P187))),'Data Summary'!CU193="Yes"),100-OFFSET('Sanitation Data'!$P$4,0,10*ROW('Sanitation Data'!P187)),NA())</f>
        <v>#N/A</v>
      </c>
      <c r="AG193" s="86" t="e">
        <f ca="true">+IF(AND(ISNUMBER(OFFSET('Sanitation Data'!$P$6,0,10*ROW('Sanitation Data'!P187))),'Data Summary'!CV193="Yes"),OFFSET('Sanitation Data'!$P$6,0,10*ROW('Sanitation Data'!P187)),NA())</f>
        <v>#N/A</v>
      </c>
      <c r="AH193" s="86" t="e">
        <f ca="true">+IF(AND(ISNUMBER(OFFSET('Sanitation Data'!$P$10,0,10*ROW('Sanitation Data'!P187))),'Data Summary'!CW193="Yes"),OFFSET('Sanitation Data'!$P$10,0,10*ROW('Sanitation Data'!P187)),NA())</f>
        <v>#N/A</v>
      </c>
      <c r="AI193" s="86" t="e">
        <f ca="true">+IF(AND(ISNUMBER(OFFSET('Sanitation Data'!$P$11,0,10*ROW('Sanitation Data'!P187))),'Data Summary'!CX193="Yes"),OFFSET('Sanitation Data'!$P$11,0,10*ROW('Sanitation Data'!P187)),NA())</f>
        <v>#N/A</v>
      </c>
      <c r="AJ193" s="86" t="e">
        <f ca="true">+IF(AND(ISNUMBER(OFFSET('Sanitation Data'!$P$12,0,10*ROW('Sanitation Data'!P187))),'Data Summary'!CY193="Yes"),OFFSET('Sanitation Data'!$P$12,0,10*ROW('Sanitation Data'!P187)),NA())</f>
        <v>#N/A</v>
      </c>
      <c r="AK193" s="86" t="e">
        <f ca="true">+IF(AND(ISNUMBER(OFFSET('Sanitation Data'!$Q$4,0,10*ROW('Sanitation Data'!Q187))),'Data Summary'!CZ193="Yes"),100-OFFSET('Sanitation Data'!$Q$4,0,10*ROW('Sanitation Data'!Q187)),NA())</f>
        <v>#N/A</v>
      </c>
      <c r="AL193" s="86" t="e">
        <f ca="true">+IF(AND(ISNUMBER(OFFSET('Sanitation Data'!$Q$6,0,10*ROW('Sanitation Data'!Q187))),'Data Summary'!DA193="Yes"),OFFSET('Sanitation Data'!$Q$6,0,10*ROW('Sanitation Data'!Q187)),NA())</f>
        <v>#N/A</v>
      </c>
      <c r="AM193" s="86" t="e">
        <f ca="true">+IF(AND(ISNUMBER(OFFSET('Sanitation Data'!$Q$10,0,10*ROW('Sanitation Data'!Q187))),'Data Summary'!DB193="Yes"),OFFSET('Sanitation Data'!$Q$10,0,10*ROW('Sanitation Data'!Q187)),NA())</f>
        <v>#N/A</v>
      </c>
      <c r="AN193" s="86" t="e">
        <f ca="true">+IF(AND(ISNUMBER(OFFSET('Sanitation Data'!$Q$11,0,10*ROW('Sanitation Data'!Q187))),'Data Summary'!DC193="Yes"),OFFSET('Sanitation Data'!$Q$11,0,10*ROW('Sanitation Data'!Q187)),NA())</f>
        <v>#N/A</v>
      </c>
      <c r="AO193" s="86" t="e">
        <f ca="true">+IF(AND(ISNUMBER(OFFSET('Sanitation Data'!$Q$12,0,10*ROW('Sanitation Data'!Q187))),'Data Summary'!DD193="Yes"),OFFSET('Sanitation Data'!$Q$12,0,10*ROW('Sanitation Data'!Q187)),NA())</f>
        <v>#N/A</v>
      </c>
      <c r="AP193" s="86" t="e">
        <f ca="true">+IF(AND(ISNUMBER(OFFSET('Sanitation Data'!$R$4,0,10*ROW('Sanitation Data'!R187))),'Data Summary'!DE193="Yes"),100-OFFSET('Sanitation Data'!$R$4,0,10*ROW('Sanitation Data'!R187)),NA())</f>
        <v>#N/A</v>
      </c>
      <c r="AQ193" s="86" t="e">
        <f ca="true">+IF(AND(ISNUMBER(OFFSET('Sanitation Data'!$R$6,0,10*ROW('Sanitation Data'!R187))),'Data Summary'!DF193="Yes"),OFFSET('Sanitation Data'!$R$6,0,10*ROW('Sanitation Data'!R187)),NA())</f>
        <v>#N/A</v>
      </c>
      <c r="AR193" s="86" t="e">
        <f ca="true">+IF(AND(ISNUMBER(OFFSET('Sanitation Data'!$R$10,0,10*ROW('Sanitation Data'!R187))),'Data Summary'!DG193="Yes"),OFFSET('Sanitation Data'!$R$10,0,10*ROW('Sanitation Data'!R187)),NA())</f>
        <v>#N/A</v>
      </c>
      <c r="AS193" s="86" t="e">
        <f ca="true">+IF(AND(ISNUMBER(OFFSET('Sanitation Data'!$R$11,0,10*ROW('Sanitation Data'!R187))),'Data Summary'!DH193="Yes"),OFFSET('Sanitation Data'!$R$11,0,10*ROW('Sanitation Data'!R187)),NA())</f>
        <v>#N/A</v>
      </c>
      <c r="AT193" s="86" t="e">
        <f ca="true">+IF(AND(ISNUMBER(OFFSET('Sanitation Data'!$R$12,0,10*ROW('Sanitation Data'!R187))),'Data Summary'!DI193="Yes"),OFFSET('Sanitation Data'!$R$12,0,10*ROW('Sanitation Data'!R187)),NA())</f>
        <v>#N/A</v>
      </c>
      <c r="AU193" s="86" t="e">
        <f ca="true">+IF(AND(ISNUMBER(OFFSET('Sanitation Data'!$S$4,0,10*ROW('Sanitation Data'!S187))),'Data Summary'!DJ193="Yes"),100-OFFSET('Sanitation Data'!$S$4,0,10*ROW('Sanitation Data'!S187)),NA())</f>
        <v>#N/A</v>
      </c>
      <c r="AV193" s="86" t="e">
        <f ca="true">+IF(AND(ISNUMBER(OFFSET('Sanitation Data'!$S$6,0,10*ROW('Sanitation Data'!S187))),'Data Summary'!DK193="Yes"),OFFSET('Sanitation Data'!$S$6,0,10*ROW('Sanitation Data'!S187)),NA())</f>
        <v>#N/A</v>
      </c>
      <c r="AW193" s="86" t="e">
        <f ca="true">+IF(AND(ISNUMBER(OFFSET('Sanitation Data'!$S$10,0,10*ROW('Sanitation Data'!S187))),'Data Summary'!DL193="Yes"),OFFSET('Sanitation Data'!$S$10,0,10*ROW('Sanitation Data'!S187)),NA())</f>
        <v>#N/A</v>
      </c>
      <c r="AX193" s="86" t="e">
        <f ca="true">+IF(AND(ISNUMBER(OFFSET('Sanitation Data'!$S$11,0,10*ROW('Sanitation Data'!S187))),'Data Summary'!DM193="Yes"),OFFSET('Sanitation Data'!$S$11,0,10*ROW('Sanitation Data'!S187)),NA())</f>
        <v>#N/A</v>
      </c>
      <c r="AY193" s="86" t="e">
        <f ca="true">+IF(AND(ISNUMBER(OFFSET('Sanitation Data'!$S$12,0,10*ROW('Sanitation Data'!S187))),'Data Summary'!DN193="Yes"),OFFSET('Sanitation Data'!$S$12,0,10*ROW('Sanitation Data'!S187)),NA())</f>
        <v>#N/A</v>
      </c>
      <c r="AZ193" s="87" t="e">
        <f ca="true">+IF(AND(ISNUMBER(OFFSET('Hygiene Data'!$N$5,0,10*ROW('Hygiene Data'!N187))),'Data Summary'!DO193="Yes"),OFFSET('Hygiene Data'!$N$5,0,10*ROW('Hygiene Data'!N187)),NA())</f>
        <v>#N/A</v>
      </c>
      <c r="BA193" s="87" t="e">
        <f ca="true">+IF(AND(ISNUMBER(OFFSET('Hygiene Data'!$N$7,0,10*ROW('Hygiene Data'!N187))),'Data Summary'!DP193="Yes"),OFFSET('Hygiene Data'!$N$7,0,10*ROW('Hygiene Data'!N187)),NA())</f>
        <v>#N/A</v>
      </c>
      <c r="BB193" s="87" t="e">
        <f ca="true">+IF(AND(ISNUMBER(OFFSET('Hygiene Data'!$N$9,0,10*ROW('Hygiene Data'!N187))),'Data Summary'!DQ193="Yes"),OFFSET('Hygiene Data'!$N$9,0,10*ROW('Hygiene Data'!N187)),NA())</f>
        <v>#N/A</v>
      </c>
      <c r="BC193" s="87" t="e">
        <f ca="true">+IF(AND(ISNUMBER(OFFSET('Hygiene Data'!$O$5,0,10*ROW('Hygiene Data'!O187))),'Data Summary'!DR193="Yes"),OFFSET('Hygiene Data'!$O$5,0,10*ROW('Hygiene Data'!O187)),NA())</f>
        <v>#N/A</v>
      </c>
      <c r="BD193" s="87" t="e">
        <f ca="true">+IF(AND(ISNUMBER(OFFSET('Hygiene Data'!$O$7,0,10*ROW('Hygiene Data'!O187))),'Data Summary'!DS193="Yes"),OFFSET('Hygiene Data'!$O$7,0,10*ROW('Hygiene Data'!O187)),NA())</f>
        <v>#N/A</v>
      </c>
      <c r="BE193" s="87" t="e">
        <f ca="true">+IF(AND(ISNUMBER(OFFSET('Hygiene Data'!$O$9,0,10*ROW('Hygiene Data'!O187))),'Data Summary'!DT193="Yes"),OFFSET('Hygiene Data'!$O$9,0,10*ROW('Hygiene Data'!O187)),NA())</f>
        <v>#N/A</v>
      </c>
      <c r="BF193" s="87" t="e">
        <f ca="true">+IF(AND(ISNUMBER(OFFSET('Hygiene Data'!$P$5,0,10*ROW('Hygiene Data'!P187))),'Data Summary'!DU193="Yes"),OFFSET('Hygiene Data'!$P$5,0,10*ROW('Hygiene Data'!P187)),NA())</f>
        <v>#N/A</v>
      </c>
      <c r="BG193" s="87" t="e">
        <f ca="true">+IF(AND(ISNUMBER(OFFSET('Hygiene Data'!$P$7,0,10*ROW('Hygiene Data'!P187))),'Data Summary'!DV193="Yes"),OFFSET('Hygiene Data'!$P$7,0,10*ROW('Hygiene Data'!P187)),NA())</f>
        <v>#N/A</v>
      </c>
      <c r="BH193" s="87" t="e">
        <f ca="true">+IF(AND(ISNUMBER(OFFSET('Hygiene Data'!$P$9,0,10*ROW('Hygiene Data'!P187))),'Data Summary'!DW193="Yes"),OFFSET('Hygiene Data'!$P$9,0,10*ROW('Hygiene Data'!P187)),NA())</f>
        <v>#N/A</v>
      </c>
      <c r="BI193" s="87" t="e">
        <f ca="true">+IF(AND(ISNUMBER(OFFSET('Hygiene Data'!$Q$5,0,10*ROW('Hygiene Data'!Q187))),'Data Summary'!DX193="Yes"),OFFSET('Hygiene Data'!$Q$5,0,10*ROW('Hygiene Data'!Q187)),NA())</f>
        <v>#N/A</v>
      </c>
      <c r="BJ193" s="87" t="e">
        <f ca="true">+IF(AND(ISNUMBER(OFFSET('Hygiene Data'!$Q$7,0,10*ROW('Hygiene Data'!Q187))),'Data Summary'!DY193="Yes"),OFFSET('Hygiene Data'!$Q$7,0,10*ROW('Hygiene Data'!Q187)),NA())</f>
        <v>#N/A</v>
      </c>
      <c r="BK193" s="87" t="e">
        <f ca="true">+IF(AND(ISNUMBER(OFFSET('Hygiene Data'!$Q$9,0,10*ROW('Hygiene Data'!Q187))),'Data Summary'!DZ193="Yes"),OFFSET('Hygiene Data'!$Q$9,0,10*ROW('Hygiene Data'!Q187)),NA())</f>
        <v>#N/A</v>
      </c>
      <c r="BL193" s="87" t="e">
        <f ca="true">+IF(AND(ISNUMBER(OFFSET('Hygiene Data'!$R$5,0,10*ROW('Hygiene Data'!R187))),'Data Summary'!EA193="Yes"),OFFSET('Hygiene Data'!$R$5,0,10*ROW('Hygiene Data'!R187)),NA())</f>
        <v>#N/A</v>
      </c>
      <c r="BM193" s="87" t="e">
        <f ca="true">+IF(AND(ISNUMBER(OFFSET('Hygiene Data'!$R$7,0,10*ROW('Hygiene Data'!R187))),'Data Summary'!EB193="Yes"),OFFSET('Hygiene Data'!$R$7,0,10*ROW('Hygiene Data'!R187)),NA())</f>
        <v>#N/A</v>
      </c>
      <c r="BN193" s="87" t="e">
        <f ca="true">+IF(AND(ISNUMBER(OFFSET('Hygiene Data'!$R$9,0,10*ROW('Hygiene Data'!R187))),'Data Summary'!EC193="Yes"),OFFSET('Hygiene Data'!$R$9,0,10*ROW('Hygiene Data'!R187)),NA())</f>
        <v>#N/A</v>
      </c>
      <c r="BO193" s="87" t="e">
        <f ca="true">+IF(AND(ISNUMBER(OFFSET('Hygiene Data'!$S$5,0,10*ROW('Hygiene Data'!S187))),'Data Summary'!ED193="Yes"),OFFSET('Hygiene Data'!$S$5,0,10*ROW('Hygiene Data'!S187)),NA())</f>
        <v>#N/A</v>
      </c>
      <c r="BP193" s="87" t="e">
        <f ca="true">+IF(AND(ISNUMBER(OFFSET('Hygiene Data'!$S$7,0,10*ROW('Hygiene Data'!S187))),'Data Summary'!EE193="Yes"),OFFSET('Hygiene Data'!$S$7,0,10*ROW('Hygiene Data'!S187)),NA())</f>
        <v>#N/A</v>
      </c>
      <c r="BQ193" s="87" t="e">
        <f ca="true">+IF(AND(ISNUMBER(OFFSET('Hygiene Data'!$S$9,0,10*ROW('Hygiene Data'!S187))),'Data Summary'!EF193="Yes"),OFFSET('Hygiene Data'!$S$9,0,10*ROW('Hygiene Data'!S187)),NA())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Data'!$N$4,0,10*ROW('Water Data'!N188))),'Data Summary'!BS194="Yes"),100-OFFSET('Water Data'!$N$4,0,10*ROW('Water Data'!N188)),NA())</f>
        <v>#N/A</v>
      </c>
      <c r="E194" s="85" t="e">
        <f ca="true">+IF(AND(ISNUMBER(OFFSET('Water Data'!$N$6,0,10*ROW('Water Data'!N188))),'Data Summary'!BT194="Yes"),OFFSET('Water Data'!$N$6,0,10*ROW('Water Data'!N188)),NA())</f>
        <v>#N/A</v>
      </c>
      <c r="F194" s="85" t="e">
        <f ca="true">+IF(AND(ISNUMBER(OFFSET('Water Data'!$N$9,0,10*ROW('Water Data'!N188))),'Data Summary'!BU194="Yes"),OFFSET('Water Data'!$N$9,0,10*ROW('Water Data'!N188)),NA())</f>
        <v>#N/A</v>
      </c>
      <c r="G194" s="85" t="e">
        <f ca="true">+IF(AND(ISNUMBER(OFFSET('Water Data'!$O$4,0,10*ROW('Water Data'!O188))),'Data Summary'!BV194="Yes"),100-OFFSET('Water Data'!$O$4,0,10*ROW('Water Data'!O188)),NA())</f>
        <v>#N/A</v>
      </c>
      <c r="H194" s="85" t="e">
        <f ca="true">+IF(AND(ISNUMBER(OFFSET('Water Data'!$O$6,0,10*ROW('Water Data'!O188))),'Data Summary'!BW194="Yes"),OFFSET('Water Data'!$O$6,0,10*ROW('Water Data'!O188)),NA())</f>
        <v>#N/A</v>
      </c>
      <c r="I194" s="85" t="e">
        <f ca="true">+IF(AND(ISNUMBER(OFFSET('Water Data'!$O$9,0,10*ROW('Water Data'!O188))),'Data Summary'!BX194="Yes"),OFFSET('Water Data'!$O$9,0,10*ROW('Water Data'!O188)),NA())</f>
        <v>#N/A</v>
      </c>
      <c r="J194" s="85" t="e">
        <f ca="true">+IF(AND(ISNUMBER(OFFSET('Water Data'!$P$4,0,10*ROW('Water Data'!P188))),'Data Summary'!BY194="Yes"),100-OFFSET('Water Data'!$P$4,0,10*ROW('Water Data'!P188)),NA())</f>
        <v>#N/A</v>
      </c>
      <c r="K194" s="85" t="e">
        <f ca="true">+IF(AND(ISNUMBER(OFFSET('Water Data'!$P$6,0,10*ROW('Water Data'!P188))),'Data Summary'!BZ194="Yes"),OFFSET('Water Data'!$P$6,0,10*ROW('Water Data'!P188)),NA())</f>
        <v>#N/A</v>
      </c>
      <c r="L194" s="85" t="e">
        <f ca="true">+IF(AND(ISNUMBER(OFFSET('Water Data'!$P$9,0,10*ROW('Water Data'!P188))),'Data Summary'!CA194="Yes"),OFFSET('Water Data'!$P$9,0,10*ROW('Water Data'!P188)),NA())</f>
        <v>#N/A</v>
      </c>
      <c r="M194" s="85" t="e">
        <f ca="true">+IF(AND(ISNUMBER(OFFSET('Water Data'!$Q$4,0,10*ROW('Water Data'!Q188))),'Data Summary'!CB194="Yes"),100-OFFSET('Water Data'!$Q$4,0,10*ROW('Water Data'!Q188)),NA())</f>
        <v>#N/A</v>
      </c>
      <c r="N194" s="85" t="e">
        <f ca="true">+IF(AND(ISNUMBER(OFFSET('Water Data'!$Q$6,0,10*ROW('Water Data'!Q188))),'Data Summary'!CC194="Yes"),OFFSET('Water Data'!$Q$6,0,10*ROW('Water Data'!Q188)),NA())</f>
        <v>#N/A</v>
      </c>
      <c r="O194" s="85" t="e">
        <f ca="true">+IF(AND(ISNUMBER(OFFSET('Water Data'!$Q$9,0,10*ROW('Water Data'!Q188))),'Data Summary'!CD194="Yes"),OFFSET('Water Data'!$Q$9,0,10*ROW('Water Data'!Q188)),NA())</f>
        <v>#N/A</v>
      </c>
      <c r="P194" s="85" t="e">
        <f ca="true">+IF(AND(ISNUMBER(OFFSET('Water Data'!$R$4,0,10*ROW('Water Data'!R188))),'Data Summary'!CE194="Yes"),100-OFFSET('Water Data'!$R$4,0,10*ROW('Water Data'!R188)),NA())</f>
        <v>#N/A</v>
      </c>
      <c r="Q194" s="85" t="e">
        <f ca="true">+IF(AND(ISNUMBER(OFFSET('Water Data'!$R$6,0,10*ROW('Water Data'!R188))),'Data Summary'!CF194="Yes"),OFFSET('Water Data'!$R$6,0,10*ROW('Water Data'!R188)),NA())</f>
        <v>#N/A</v>
      </c>
      <c r="R194" s="85" t="e">
        <f ca="true">+IF(AND(ISNUMBER(OFFSET('Water Data'!$R$9,0,10*ROW('Water Data'!R188))),'Data Summary'!CG194="Yes"),OFFSET('Water Data'!$R$9,0,10*ROW('Water Data'!R188)),NA())</f>
        <v>#N/A</v>
      </c>
      <c r="S194" s="85" t="e">
        <f ca="true">+IF(AND(ISNUMBER(OFFSET('Water Data'!$S$4,0,10*ROW('Water Data'!S188))),'Data Summary'!CH194="Yes"),100-OFFSET('Water Data'!$S$4,0,10*ROW('Water Data'!S188)),NA())</f>
        <v>#N/A</v>
      </c>
      <c r="T194" s="85" t="e">
        <f ca="true">+IF(AND(ISNUMBER(OFFSET('Water Data'!$S$6,0,10*ROW('Water Data'!S188))),'Data Summary'!CI194="Yes"),OFFSET('Water Data'!$S$6,0,10*ROW('Water Data'!S188)),NA())</f>
        <v>#N/A</v>
      </c>
      <c r="U194" s="85" t="e">
        <f ca="true">+IF(AND(ISNUMBER(OFFSET('Water Data'!$S$9,0,10*ROW('Water Data'!S188))),'Data Summary'!CJ194="Yes"),OFFSET('Water Data'!$S$9,0,10*ROW('Water Data'!S188)),NA())</f>
        <v>#N/A</v>
      </c>
      <c r="V194" s="86" t="e">
        <f ca="true">+IF(AND(ISNUMBER(OFFSET('Sanitation Data'!$N$4,0,10*ROW('Sanitation Data'!N188))),'Data Summary'!CK194="Yes"),100-OFFSET('Sanitation Data'!$N$4,0,10*ROW('Sanitation Data'!N188)),NA())</f>
        <v>#N/A</v>
      </c>
      <c r="W194" s="86" t="e">
        <f ca="true">+IF(AND(ISNUMBER(OFFSET('Sanitation Data'!$N$6,0,10*ROW('Sanitation Data'!N188))),'Data Summary'!CL194="Yes"),OFFSET('Sanitation Data'!$N$6,0,10*ROW('Sanitation Data'!N188)),NA())</f>
        <v>#N/A</v>
      </c>
      <c r="X194" s="86" t="e">
        <f ca="true">+IF(AND(ISNUMBER(OFFSET('Sanitation Data'!$N$10,0,10*ROW('Sanitation Data'!N188))),'Data Summary'!CM194="Yes"),OFFSET('Sanitation Data'!$N$10,0,10*ROW('Sanitation Data'!N188)),NA())</f>
        <v>#N/A</v>
      </c>
      <c r="Y194" s="86" t="e">
        <f ca="true">+IF(AND(ISNUMBER(OFFSET('Sanitation Data'!$N$11,0,10*ROW('Sanitation Data'!N188))),'Data Summary'!CN194="Yes"),OFFSET('Sanitation Data'!$N$11,0,10*ROW('Sanitation Data'!N188)),NA())</f>
        <v>#N/A</v>
      </c>
      <c r="Z194" s="86" t="e">
        <f ca="true">+IF(AND(ISNUMBER(OFFSET('Sanitation Data'!$N$12,0,10*ROW('Sanitation Data'!N188))),'Data Summary'!CO194="Yes"),OFFSET('Sanitation Data'!$N$12,0,10*ROW('Sanitation Data'!N188)),NA())</f>
        <v>#N/A</v>
      </c>
      <c r="AA194" s="86" t="e">
        <f ca="true">+IF(AND(ISNUMBER(OFFSET('Sanitation Data'!$O$4,0,10*ROW('Sanitation Data'!O188))),'Data Summary'!CP194="Yes"),100-OFFSET('Sanitation Data'!$O$4,0,10*ROW('Sanitation Data'!O188)),NA())</f>
        <v>#N/A</v>
      </c>
      <c r="AB194" s="86" t="e">
        <f ca="true">+IF(AND(ISNUMBER(OFFSET('Sanitation Data'!$O$6,0,10*ROW('Sanitation Data'!O188))),'Data Summary'!CQ194="Yes"),OFFSET('Sanitation Data'!$O$6,0,10*ROW('Sanitation Data'!O188)),NA())</f>
        <v>#N/A</v>
      </c>
      <c r="AC194" s="86" t="e">
        <f ca="true">+IF(AND(ISNUMBER(OFFSET('Sanitation Data'!$O$10,0,10*ROW('Sanitation Data'!O188))),'Data Summary'!CR194="Yes"),OFFSET('Sanitation Data'!$O$10,0,10*ROW('Sanitation Data'!O188)),NA())</f>
        <v>#N/A</v>
      </c>
      <c r="AD194" s="86" t="e">
        <f ca="true">+IF(AND(ISNUMBER(OFFSET('Sanitation Data'!$O$11,0,10*ROW('Sanitation Data'!O188))),'Data Summary'!CS194="Yes"),OFFSET('Sanitation Data'!$O$11,0,10*ROW('Sanitation Data'!O188)),NA())</f>
        <v>#N/A</v>
      </c>
      <c r="AE194" s="86" t="e">
        <f ca="true">+IF(AND(ISNUMBER(OFFSET('Sanitation Data'!$O$12,0,10*ROW('Sanitation Data'!O188))),'Data Summary'!CT194="Yes"),OFFSET('Sanitation Data'!$O$12,0,10*ROW('Sanitation Data'!O188)),NA())</f>
        <v>#N/A</v>
      </c>
      <c r="AF194" s="86" t="e">
        <f ca="true">+IF(AND(ISNUMBER(OFFSET('Sanitation Data'!$P$4,0,10*ROW('Sanitation Data'!P188))),'Data Summary'!CU194="Yes"),100-OFFSET('Sanitation Data'!$P$4,0,10*ROW('Sanitation Data'!P188)),NA())</f>
        <v>#N/A</v>
      </c>
      <c r="AG194" s="86" t="e">
        <f ca="true">+IF(AND(ISNUMBER(OFFSET('Sanitation Data'!$P$6,0,10*ROW('Sanitation Data'!P188))),'Data Summary'!CV194="Yes"),OFFSET('Sanitation Data'!$P$6,0,10*ROW('Sanitation Data'!P188)),NA())</f>
        <v>#N/A</v>
      </c>
      <c r="AH194" s="86" t="e">
        <f ca="true">+IF(AND(ISNUMBER(OFFSET('Sanitation Data'!$P$10,0,10*ROW('Sanitation Data'!P188))),'Data Summary'!CW194="Yes"),OFFSET('Sanitation Data'!$P$10,0,10*ROW('Sanitation Data'!P188)),NA())</f>
        <v>#N/A</v>
      </c>
      <c r="AI194" s="86" t="e">
        <f ca="true">+IF(AND(ISNUMBER(OFFSET('Sanitation Data'!$P$11,0,10*ROW('Sanitation Data'!P188))),'Data Summary'!CX194="Yes"),OFFSET('Sanitation Data'!$P$11,0,10*ROW('Sanitation Data'!P188)),NA())</f>
        <v>#N/A</v>
      </c>
      <c r="AJ194" s="86" t="e">
        <f ca="true">+IF(AND(ISNUMBER(OFFSET('Sanitation Data'!$P$12,0,10*ROW('Sanitation Data'!P188))),'Data Summary'!CY194="Yes"),OFFSET('Sanitation Data'!$P$12,0,10*ROW('Sanitation Data'!P188)),NA())</f>
        <v>#N/A</v>
      </c>
      <c r="AK194" s="86" t="e">
        <f ca="true">+IF(AND(ISNUMBER(OFFSET('Sanitation Data'!$Q$4,0,10*ROW('Sanitation Data'!Q188))),'Data Summary'!CZ194="Yes"),100-OFFSET('Sanitation Data'!$Q$4,0,10*ROW('Sanitation Data'!Q188)),NA())</f>
        <v>#N/A</v>
      </c>
      <c r="AL194" s="86" t="e">
        <f ca="true">+IF(AND(ISNUMBER(OFFSET('Sanitation Data'!$Q$6,0,10*ROW('Sanitation Data'!Q188))),'Data Summary'!DA194="Yes"),OFFSET('Sanitation Data'!$Q$6,0,10*ROW('Sanitation Data'!Q188)),NA())</f>
        <v>#N/A</v>
      </c>
      <c r="AM194" s="86" t="e">
        <f ca="true">+IF(AND(ISNUMBER(OFFSET('Sanitation Data'!$Q$10,0,10*ROW('Sanitation Data'!Q188))),'Data Summary'!DB194="Yes"),OFFSET('Sanitation Data'!$Q$10,0,10*ROW('Sanitation Data'!Q188)),NA())</f>
        <v>#N/A</v>
      </c>
      <c r="AN194" s="86" t="e">
        <f ca="true">+IF(AND(ISNUMBER(OFFSET('Sanitation Data'!$Q$11,0,10*ROW('Sanitation Data'!Q188))),'Data Summary'!DC194="Yes"),OFFSET('Sanitation Data'!$Q$11,0,10*ROW('Sanitation Data'!Q188)),NA())</f>
        <v>#N/A</v>
      </c>
      <c r="AO194" s="86" t="e">
        <f ca="true">+IF(AND(ISNUMBER(OFFSET('Sanitation Data'!$Q$12,0,10*ROW('Sanitation Data'!Q188))),'Data Summary'!DD194="Yes"),OFFSET('Sanitation Data'!$Q$12,0,10*ROW('Sanitation Data'!Q188)),NA())</f>
        <v>#N/A</v>
      </c>
      <c r="AP194" s="86" t="e">
        <f ca="true">+IF(AND(ISNUMBER(OFFSET('Sanitation Data'!$R$4,0,10*ROW('Sanitation Data'!R188))),'Data Summary'!DE194="Yes"),100-OFFSET('Sanitation Data'!$R$4,0,10*ROW('Sanitation Data'!R188)),NA())</f>
        <v>#N/A</v>
      </c>
      <c r="AQ194" s="86" t="e">
        <f ca="true">+IF(AND(ISNUMBER(OFFSET('Sanitation Data'!$R$6,0,10*ROW('Sanitation Data'!R188))),'Data Summary'!DF194="Yes"),OFFSET('Sanitation Data'!$R$6,0,10*ROW('Sanitation Data'!R188)),NA())</f>
        <v>#N/A</v>
      </c>
      <c r="AR194" s="86" t="e">
        <f ca="true">+IF(AND(ISNUMBER(OFFSET('Sanitation Data'!$R$10,0,10*ROW('Sanitation Data'!R188))),'Data Summary'!DG194="Yes"),OFFSET('Sanitation Data'!$R$10,0,10*ROW('Sanitation Data'!R188)),NA())</f>
        <v>#N/A</v>
      </c>
      <c r="AS194" s="86" t="e">
        <f ca="true">+IF(AND(ISNUMBER(OFFSET('Sanitation Data'!$R$11,0,10*ROW('Sanitation Data'!R188))),'Data Summary'!DH194="Yes"),OFFSET('Sanitation Data'!$R$11,0,10*ROW('Sanitation Data'!R188)),NA())</f>
        <v>#N/A</v>
      </c>
      <c r="AT194" s="86" t="e">
        <f ca="true">+IF(AND(ISNUMBER(OFFSET('Sanitation Data'!$R$12,0,10*ROW('Sanitation Data'!R188))),'Data Summary'!DI194="Yes"),OFFSET('Sanitation Data'!$R$12,0,10*ROW('Sanitation Data'!R188)),NA())</f>
        <v>#N/A</v>
      </c>
      <c r="AU194" s="86" t="e">
        <f ca="true">+IF(AND(ISNUMBER(OFFSET('Sanitation Data'!$S$4,0,10*ROW('Sanitation Data'!S188))),'Data Summary'!DJ194="Yes"),100-OFFSET('Sanitation Data'!$S$4,0,10*ROW('Sanitation Data'!S188)),NA())</f>
        <v>#N/A</v>
      </c>
      <c r="AV194" s="86" t="e">
        <f ca="true">+IF(AND(ISNUMBER(OFFSET('Sanitation Data'!$S$6,0,10*ROW('Sanitation Data'!S188))),'Data Summary'!DK194="Yes"),OFFSET('Sanitation Data'!$S$6,0,10*ROW('Sanitation Data'!S188)),NA())</f>
        <v>#N/A</v>
      </c>
      <c r="AW194" s="86" t="e">
        <f ca="true">+IF(AND(ISNUMBER(OFFSET('Sanitation Data'!$S$10,0,10*ROW('Sanitation Data'!S188))),'Data Summary'!DL194="Yes"),OFFSET('Sanitation Data'!$S$10,0,10*ROW('Sanitation Data'!S188)),NA())</f>
        <v>#N/A</v>
      </c>
      <c r="AX194" s="86" t="e">
        <f ca="true">+IF(AND(ISNUMBER(OFFSET('Sanitation Data'!$S$11,0,10*ROW('Sanitation Data'!S188))),'Data Summary'!DM194="Yes"),OFFSET('Sanitation Data'!$S$11,0,10*ROW('Sanitation Data'!S188)),NA())</f>
        <v>#N/A</v>
      </c>
      <c r="AY194" s="86" t="e">
        <f ca="true">+IF(AND(ISNUMBER(OFFSET('Sanitation Data'!$S$12,0,10*ROW('Sanitation Data'!S188))),'Data Summary'!DN194="Yes"),OFFSET('Sanitation Data'!$S$12,0,10*ROW('Sanitation Data'!S188)),NA())</f>
        <v>#N/A</v>
      </c>
      <c r="AZ194" s="87" t="e">
        <f ca="true">+IF(AND(ISNUMBER(OFFSET('Hygiene Data'!$N$5,0,10*ROW('Hygiene Data'!N188))),'Data Summary'!DO194="Yes"),OFFSET('Hygiene Data'!$N$5,0,10*ROW('Hygiene Data'!N188)),NA())</f>
        <v>#N/A</v>
      </c>
      <c r="BA194" s="87" t="e">
        <f ca="true">+IF(AND(ISNUMBER(OFFSET('Hygiene Data'!$N$7,0,10*ROW('Hygiene Data'!N188))),'Data Summary'!DP194="Yes"),OFFSET('Hygiene Data'!$N$7,0,10*ROW('Hygiene Data'!N188)),NA())</f>
        <v>#N/A</v>
      </c>
      <c r="BB194" s="87" t="e">
        <f ca="true">+IF(AND(ISNUMBER(OFFSET('Hygiene Data'!$N$9,0,10*ROW('Hygiene Data'!N188))),'Data Summary'!DQ194="Yes"),OFFSET('Hygiene Data'!$N$9,0,10*ROW('Hygiene Data'!N188)),NA())</f>
        <v>#N/A</v>
      </c>
      <c r="BC194" s="87" t="e">
        <f ca="true">+IF(AND(ISNUMBER(OFFSET('Hygiene Data'!$O$5,0,10*ROW('Hygiene Data'!O188))),'Data Summary'!DR194="Yes"),OFFSET('Hygiene Data'!$O$5,0,10*ROW('Hygiene Data'!O188)),NA())</f>
        <v>#N/A</v>
      </c>
      <c r="BD194" s="87" t="e">
        <f ca="true">+IF(AND(ISNUMBER(OFFSET('Hygiene Data'!$O$7,0,10*ROW('Hygiene Data'!O188))),'Data Summary'!DS194="Yes"),OFFSET('Hygiene Data'!$O$7,0,10*ROW('Hygiene Data'!O188)),NA())</f>
        <v>#N/A</v>
      </c>
      <c r="BE194" s="87" t="e">
        <f ca="true">+IF(AND(ISNUMBER(OFFSET('Hygiene Data'!$O$9,0,10*ROW('Hygiene Data'!O188))),'Data Summary'!DT194="Yes"),OFFSET('Hygiene Data'!$O$9,0,10*ROW('Hygiene Data'!O188)),NA())</f>
        <v>#N/A</v>
      </c>
      <c r="BF194" s="87" t="e">
        <f ca="true">+IF(AND(ISNUMBER(OFFSET('Hygiene Data'!$P$5,0,10*ROW('Hygiene Data'!P188))),'Data Summary'!DU194="Yes"),OFFSET('Hygiene Data'!$P$5,0,10*ROW('Hygiene Data'!P188)),NA())</f>
        <v>#N/A</v>
      </c>
      <c r="BG194" s="87" t="e">
        <f ca="true">+IF(AND(ISNUMBER(OFFSET('Hygiene Data'!$P$7,0,10*ROW('Hygiene Data'!P188))),'Data Summary'!DV194="Yes"),OFFSET('Hygiene Data'!$P$7,0,10*ROW('Hygiene Data'!P188)),NA())</f>
        <v>#N/A</v>
      </c>
      <c r="BH194" s="87" t="e">
        <f ca="true">+IF(AND(ISNUMBER(OFFSET('Hygiene Data'!$P$9,0,10*ROW('Hygiene Data'!P188))),'Data Summary'!DW194="Yes"),OFFSET('Hygiene Data'!$P$9,0,10*ROW('Hygiene Data'!P188)),NA())</f>
        <v>#N/A</v>
      </c>
      <c r="BI194" s="87" t="e">
        <f ca="true">+IF(AND(ISNUMBER(OFFSET('Hygiene Data'!$Q$5,0,10*ROW('Hygiene Data'!Q188))),'Data Summary'!DX194="Yes"),OFFSET('Hygiene Data'!$Q$5,0,10*ROW('Hygiene Data'!Q188)),NA())</f>
        <v>#N/A</v>
      </c>
      <c r="BJ194" s="87" t="e">
        <f ca="true">+IF(AND(ISNUMBER(OFFSET('Hygiene Data'!$Q$7,0,10*ROW('Hygiene Data'!Q188))),'Data Summary'!DY194="Yes"),OFFSET('Hygiene Data'!$Q$7,0,10*ROW('Hygiene Data'!Q188)),NA())</f>
        <v>#N/A</v>
      </c>
      <c r="BK194" s="87" t="e">
        <f ca="true">+IF(AND(ISNUMBER(OFFSET('Hygiene Data'!$Q$9,0,10*ROW('Hygiene Data'!Q188))),'Data Summary'!DZ194="Yes"),OFFSET('Hygiene Data'!$Q$9,0,10*ROW('Hygiene Data'!Q188)),NA())</f>
        <v>#N/A</v>
      </c>
      <c r="BL194" s="87" t="e">
        <f ca="true">+IF(AND(ISNUMBER(OFFSET('Hygiene Data'!$R$5,0,10*ROW('Hygiene Data'!R188))),'Data Summary'!EA194="Yes"),OFFSET('Hygiene Data'!$R$5,0,10*ROW('Hygiene Data'!R188)),NA())</f>
        <v>#N/A</v>
      </c>
      <c r="BM194" s="87" t="e">
        <f ca="true">+IF(AND(ISNUMBER(OFFSET('Hygiene Data'!$R$7,0,10*ROW('Hygiene Data'!R188))),'Data Summary'!EB194="Yes"),OFFSET('Hygiene Data'!$R$7,0,10*ROW('Hygiene Data'!R188)),NA())</f>
        <v>#N/A</v>
      </c>
      <c r="BN194" s="87" t="e">
        <f ca="true">+IF(AND(ISNUMBER(OFFSET('Hygiene Data'!$R$9,0,10*ROW('Hygiene Data'!R188))),'Data Summary'!EC194="Yes"),OFFSET('Hygiene Data'!$R$9,0,10*ROW('Hygiene Data'!R188)),NA())</f>
        <v>#N/A</v>
      </c>
      <c r="BO194" s="87" t="e">
        <f ca="true">+IF(AND(ISNUMBER(OFFSET('Hygiene Data'!$S$5,0,10*ROW('Hygiene Data'!S188))),'Data Summary'!ED194="Yes"),OFFSET('Hygiene Data'!$S$5,0,10*ROW('Hygiene Data'!S188)),NA())</f>
        <v>#N/A</v>
      </c>
      <c r="BP194" s="87" t="e">
        <f ca="true">+IF(AND(ISNUMBER(OFFSET('Hygiene Data'!$S$7,0,10*ROW('Hygiene Data'!S188))),'Data Summary'!EE194="Yes"),OFFSET('Hygiene Data'!$S$7,0,10*ROW('Hygiene Data'!S188)),NA())</f>
        <v>#N/A</v>
      </c>
      <c r="BQ194" s="87" t="e">
        <f ca="true">+IF(AND(ISNUMBER(OFFSET('Hygiene Data'!$S$9,0,10*ROW('Hygiene Data'!S188))),'Data Summary'!EF194="Yes"),OFFSET('Hygiene Data'!$S$9,0,10*ROW('Hygiene Data'!S188)),NA())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Data'!$N$4,0,10*ROW('Water Data'!N189))),'Data Summary'!BS195="Yes"),100-OFFSET('Water Data'!$N$4,0,10*ROW('Water Data'!N189)),NA())</f>
        <v>#N/A</v>
      </c>
      <c r="E195" s="85" t="e">
        <f ca="true">+IF(AND(ISNUMBER(OFFSET('Water Data'!$N$6,0,10*ROW('Water Data'!N189))),'Data Summary'!BT195="Yes"),OFFSET('Water Data'!$N$6,0,10*ROW('Water Data'!N189)),NA())</f>
        <v>#N/A</v>
      </c>
      <c r="F195" s="85" t="e">
        <f ca="true">+IF(AND(ISNUMBER(OFFSET('Water Data'!$N$9,0,10*ROW('Water Data'!N189))),'Data Summary'!BU195="Yes"),OFFSET('Water Data'!$N$9,0,10*ROW('Water Data'!N189)),NA())</f>
        <v>#N/A</v>
      </c>
      <c r="G195" s="85" t="e">
        <f ca="true">+IF(AND(ISNUMBER(OFFSET('Water Data'!$O$4,0,10*ROW('Water Data'!O189))),'Data Summary'!BV195="Yes"),100-OFFSET('Water Data'!$O$4,0,10*ROW('Water Data'!O189)),NA())</f>
        <v>#N/A</v>
      </c>
      <c r="H195" s="85" t="e">
        <f ca="true">+IF(AND(ISNUMBER(OFFSET('Water Data'!$O$6,0,10*ROW('Water Data'!O189))),'Data Summary'!BW195="Yes"),OFFSET('Water Data'!$O$6,0,10*ROW('Water Data'!O189)),NA())</f>
        <v>#N/A</v>
      </c>
      <c r="I195" s="85" t="e">
        <f ca="true">+IF(AND(ISNUMBER(OFFSET('Water Data'!$O$9,0,10*ROW('Water Data'!O189))),'Data Summary'!BX195="Yes"),OFFSET('Water Data'!$O$9,0,10*ROW('Water Data'!O189)),NA())</f>
        <v>#N/A</v>
      </c>
      <c r="J195" s="85" t="e">
        <f ca="true">+IF(AND(ISNUMBER(OFFSET('Water Data'!$P$4,0,10*ROW('Water Data'!P189))),'Data Summary'!BY195="Yes"),100-OFFSET('Water Data'!$P$4,0,10*ROW('Water Data'!P189)),NA())</f>
        <v>#N/A</v>
      </c>
      <c r="K195" s="85" t="e">
        <f ca="true">+IF(AND(ISNUMBER(OFFSET('Water Data'!$P$6,0,10*ROW('Water Data'!P189))),'Data Summary'!BZ195="Yes"),OFFSET('Water Data'!$P$6,0,10*ROW('Water Data'!P189)),NA())</f>
        <v>#N/A</v>
      </c>
      <c r="L195" s="85" t="e">
        <f ca="true">+IF(AND(ISNUMBER(OFFSET('Water Data'!$P$9,0,10*ROW('Water Data'!P189))),'Data Summary'!CA195="Yes"),OFFSET('Water Data'!$P$9,0,10*ROW('Water Data'!P189)),NA())</f>
        <v>#N/A</v>
      </c>
      <c r="M195" s="85" t="e">
        <f ca="true">+IF(AND(ISNUMBER(OFFSET('Water Data'!$Q$4,0,10*ROW('Water Data'!Q189))),'Data Summary'!CB195="Yes"),100-OFFSET('Water Data'!$Q$4,0,10*ROW('Water Data'!Q189)),NA())</f>
        <v>#N/A</v>
      </c>
      <c r="N195" s="85" t="e">
        <f ca="true">+IF(AND(ISNUMBER(OFFSET('Water Data'!$Q$6,0,10*ROW('Water Data'!Q189))),'Data Summary'!CC195="Yes"),OFFSET('Water Data'!$Q$6,0,10*ROW('Water Data'!Q189)),NA())</f>
        <v>#N/A</v>
      </c>
      <c r="O195" s="85" t="e">
        <f ca="true">+IF(AND(ISNUMBER(OFFSET('Water Data'!$Q$9,0,10*ROW('Water Data'!Q189))),'Data Summary'!CD195="Yes"),OFFSET('Water Data'!$Q$9,0,10*ROW('Water Data'!Q189)),NA())</f>
        <v>#N/A</v>
      </c>
      <c r="P195" s="85" t="e">
        <f ca="true">+IF(AND(ISNUMBER(OFFSET('Water Data'!$R$4,0,10*ROW('Water Data'!R189))),'Data Summary'!CE195="Yes"),100-OFFSET('Water Data'!$R$4,0,10*ROW('Water Data'!R189)),NA())</f>
        <v>#N/A</v>
      </c>
      <c r="Q195" s="85" t="e">
        <f ca="true">+IF(AND(ISNUMBER(OFFSET('Water Data'!$R$6,0,10*ROW('Water Data'!R189))),'Data Summary'!CF195="Yes"),OFFSET('Water Data'!$R$6,0,10*ROW('Water Data'!R189)),NA())</f>
        <v>#N/A</v>
      </c>
      <c r="R195" s="85" t="e">
        <f ca="true">+IF(AND(ISNUMBER(OFFSET('Water Data'!$R$9,0,10*ROW('Water Data'!R189))),'Data Summary'!CG195="Yes"),OFFSET('Water Data'!$R$9,0,10*ROW('Water Data'!R189)),NA())</f>
        <v>#N/A</v>
      </c>
      <c r="S195" s="85" t="e">
        <f ca="true">+IF(AND(ISNUMBER(OFFSET('Water Data'!$S$4,0,10*ROW('Water Data'!S189))),'Data Summary'!CH195="Yes"),100-OFFSET('Water Data'!$S$4,0,10*ROW('Water Data'!S189)),NA())</f>
        <v>#N/A</v>
      </c>
      <c r="T195" s="85" t="e">
        <f ca="true">+IF(AND(ISNUMBER(OFFSET('Water Data'!$S$6,0,10*ROW('Water Data'!S189))),'Data Summary'!CI195="Yes"),OFFSET('Water Data'!$S$6,0,10*ROW('Water Data'!S189)),NA())</f>
        <v>#N/A</v>
      </c>
      <c r="U195" s="85" t="e">
        <f ca="true">+IF(AND(ISNUMBER(OFFSET('Water Data'!$S$9,0,10*ROW('Water Data'!S189))),'Data Summary'!CJ195="Yes"),OFFSET('Water Data'!$S$9,0,10*ROW('Water Data'!S189)),NA())</f>
        <v>#N/A</v>
      </c>
      <c r="V195" s="86" t="e">
        <f ca="true">+IF(AND(ISNUMBER(OFFSET('Sanitation Data'!$N$4,0,10*ROW('Sanitation Data'!N189))),'Data Summary'!CK195="Yes"),100-OFFSET('Sanitation Data'!$N$4,0,10*ROW('Sanitation Data'!N189)),NA())</f>
        <v>#N/A</v>
      </c>
      <c r="W195" s="86" t="e">
        <f ca="true">+IF(AND(ISNUMBER(OFFSET('Sanitation Data'!$N$6,0,10*ROW('Sanitation Data'!N189))),'Data Summary'!CL195="Yes"),OFFSET('Sanitation Data'!$N$6,0,10*ROW('Sanitation Data'!N189)),NA())</f>
        <v>#N/A</v>
      </c>
      <c r="X195" s="86" t="e">
        <f ca="true">+IF(AND(ISNUMBER(OFFSET('Sanitation Data'!$N$10,0,10*ROW('Sanitation Data'!N189))),'Data Summary'!CM195="Yes"),OFFSET('Sanitation Data'!$N$10,0,10*ROW('Sanitation Data'!N189)),NA())</f>
        <v>#N/A</v>
      </c>
      <c r="Y195" s="86" t="e">
        <f ca="true">+IF(AND(ISNUMBER(OFFSET('Sanitation Data'!$N$11,0,10*ROW('Sanitation Data'!N189))),'Data Summary'!CN195="Yes"),OFFSET('Sanitation Data'!$N$11,0,10*ROW('Sanitation Data'!N189)),NA())</f>
        <v>#N/A</v>
      </c>
      <c r="Z195" s="86" t="e">
        <f ca="true">+IF(AND(ISNUMBER(OFFSET('Sanitation Data'!$N$12,0,10*ROW('Sanitation Data'!N189))),'Data Summary'!CO195="Yes"),OFFSET('Sanitation Data'!$N$12,0,10*ROW('Sanitation Data'!N189)),NA())</f>
        <v>#N/A</v>
      </c>
      <c r="AA195" s="86" t="e">
        <f ca="true">+IF(AND(ISNUMBER(OFFSET('Sanitation Data'!$O$4,0,10*ROW('Sanitation Data'!O189))),'Data Summary'!CP195="Yes"),100-OFFSET('Sanitation Data'!$O$4,0,10*ROW('Sanitation Data'!O189)),NA())</f>
        <v>#N/A</v>
      </c>
      <c r="AB195" s="86" t="e">
        <f ca="true">+IF(AND(ISNUMBER(OFFSET('Sanitation Data'!$O$6,0,10*ROW('Sanitation Data'!O189))),'Data Summary'!CQ195="Yes"),OFFSET('Sanitation Data'!$O$6,0,10*ROW('Sanitation Data'!O189)),NA())</f>
        <v>#N/A</v>
      </c>
      <c r="AC195" s="86" t="e">
        <f ca="true">+IF(AND(ISNUMBER(OFFSET('Sanitation Data'!$O$10,0,10*ROW('Sanitation Data'!O189))),'Data Summary'!CR195="Yes"),OFFSET('Sanitation Data'!$O$10,0,10*ROW('Sanitation Data'!O189)),NA())</f>
        <v>#N/A</v>
      </c>
      <c r="AD195" s="86" t="e">
        <f ca="true">+IF(AND(ISNUMBER(OFFSET('Sanitation Data'!$O$11,0,10*ROW('Sanitation Data'!O189))),'Data Summary'!CS195="Yes"),OFFSET('Sanitation Data'!$O$11,0,10*ROW('Sanitation Data'!O189)),NA())</f>
        <v>#N/A</v>
      </c>
      <c r="AE195" s="86" t="e">
        <f ca="true">+IF(AND(ISNUMBER(OFFSET('Sanitation Data'!$O$12,0,10*ROW('Sanitation Data'!O189))),'Data Summary'!CT195="Yes"),OFFSET('Sanitation Data'!$O$12,0,10*ROW('Sanitation Data'!O189)),NA())</f>
        <v>#N/A</v>
      </c>
      <c r="AF195" s="86" t="e">
        <f ca="true">+IF(AND(ISNUMBER(OFFSET('Sanitation Data'!$P$4,0,10*ROW('Sanitation Data'!P189))),'Data Summary'!CU195="Yes"),100-OFFSET('Sanitation Data'!$P$4,0,10*ROW('Sanitation Data'!P189)),NA())</f>
        <v>#N/A</v>
      </c>
      <c r="AG195" s="86" t="e">
        <f ca="true">+IF(AND(ISNUMBER(OFFSET('Sanitation Data'!$P$6,0,10*ROW('Sanitation Data'!P189))),'Data Summary'!CV195="Yes"),OFFSET('Sanitation Data'!$P$6,0,10*ROW('Sanitation Data'!P189)),NA())</f>
        <v>#N/A</v>
      </c>
      <c r="AH195" s="86" t="e">
        <f ca="true">+IF(AND(ISNUMBER(OFFSET('Sanitation Data'!$P$10,0,10*ROW('Sanitation Data'!P189))),'Data Summary'!CW195="Yes"),OFFSET('Sanitation Data'!$P$10,0,10*ROW('Sanitation Data'!P189)),NA())</f>
        <v>#N/A</v>
      </c>
      <c r="AI195" s="86" t="e">
        <f ca="true">+IF(AND(ISNUMBER(OFFSET('Sanitation Data'!$P$11,0,10*ROW('Sanitation Data'!P189))),'Data Summary'!CX195="Yes"),OFFSET('Sanitation Data'!$P$11,0,10*ROW('Sanitation Data'!P189)),NA())</f>
        <v>#N/A</v>
      </c>
      <c r="AJ195" s="86" t="e">
        <f ca="true">+IF(AND(ISNUMBER(OFFSET('Sanitation Data'!$P$12,0,10*ROW('Sanitation Data'!P189))),'Data Summary'!CY195="Yes"),OFFSET('Sanitation Data'!$P$12,0,10*ROW('Sanitation Data'!P189)),NA())</f>
        <v>#N/A</v>
      </c>
      <c r="AK195" s="86" t="e">
        <f ca="true">+IF(AND(ISNUMBER(OFFSET('Sanitation Data'!$Q$4,0,10*ROW('Sanitation Data'!Q189))),'Data Summary'!CZ195="Yes"),100-OFFSET('Sanitation Data'!$Q$4,0,10*ROW('Sanitation Data'!Q189)),NA())</f>
        <v>#N/A</v>
      </c>
      <c r="AL195" s="86" t="e">
        <f ca="true">+IF(AND(ISNUMBER(OFFSET('Sanitation Data'!$Q$6,0,10*ROW('Sanitation Data'!Q189))),'Data Summary'!DA195="Yes"),OFFSET('Sanitation Data'!$Q$6,0,10*ROW('Sanitation Data'!Q189)),NA())</f>
        <v>#N/A</v>
      </c>
      <c r="AM195" s="86" t="e">
        <f ca="true">+IF(AND(ISNUMBER(OFFSET('Sanitation Data'!$Q$10,0,10*ROW('Sanitation Data'!Q189))),'Data Summary'!DB195="Yes"),OFFSET('Sanitation Data'!$Q$10,0,10*ROW('Sanitation Data'!Q189)),NA())</f>
        <v>#N/A</v>
      </c>
      <c r="AN195" s="86" t="e">
        <f ca="true">+IF(AND(ISNUMBER(OFFSET('Sanitation Data'!$Q$11,0,10*ROW('Sanitation Data'!Q189))),'Data Summary'!DC195="Yes"),OFFSET('Sanitation Data'!$Q$11,0,10*ROW('Sanitation Data'!Q189)),NA())</f>
        <v>#N/A</v>
      </c>
      <c r="AO195" s="86" t="e">
        <f ca="true">+IF(AND(ISNUMBER(OFFSET('Sanitation Data'!$Q$12,0,10*ROW('Sanitation Data'!Q189))),'Data Summary'!DD195="Yes"),OFFSET('Sanitation Data'!$Q$12,0,10*ROW('Sanitation Data'!Q189)),NA())</f>
        <v>#N/A</v>
      </c>
      <c r="AP195" s="86" t="e">
        <f ca="true">+IF(AND(ISNUMBER(OFFSET('Sanitation Data'!$R$4,0,10*ROW('Sanitation Data'!R189))),'Data Summary'!DE195="Yes"),100-OFFSET('Sanitation Data'!$R$4,0,10*ROW('Sanitation Data'!R189)),NA())</f>
        <v>#N/A</v>
      </c>
      <c r="AQ195" s="86" t="e">
        <f ca="true">+IF(AND(ISNUMBER(OFFSET('Sanitation Data'!$R$6,0,10*ROW('Sanitation Data'!R189))),'Data Summary'!DF195="Yes"),OFFSET('Sanitation Data'!$R$6,0,10*ROW('Sanitation Data'!R189)),NA())</f>
        <v>#N/A</v>
      </c>
      <c r="AR195" s="86" t="e">
        <f ca="true">+IF(AND(ISNUMBER(OFFSET('Sanitation Data'!$R$10,0,10*ROW('Sanitation Data'!R189))),'Data Summary'!DG195="Yes"),OFFSET('Sanitation Data'!$R$10,0,10*ROW('Sanitation Data'!R189)),NA())</f>
        <v>#N/A</v>
      </c>
      <c r="AS195" s="86" t="e">
        <f ca="true">+IF(AND(ISNUMBER(OFFSET('Sanitation Data'!$R$11,0,10*ROW('Sanitation Data'!R189))),'Data Summary'!DH195="Yes"),OFFSET('Sanitation Data'!$R$11,0,10*ROW('Sanitation Data'!R189)),NA())</f>
        <v>#N/A</v>
      </c>
      <c r="AT195" s="86" t="e">
        <f ca="true">+IF(AND(ISNUMBER(OFFSET('Sanitation Data'!$R$12,0,10*ROW('Sanitation Data'!R189))),'Data Summary'!DI195="Yes"),OFFSET('Sanitation Data'!$R$12,0,10*ROW('Sanitation Data'!R189)),NA())</f>
        <v>#N/A</v>
      </c>
      <c r="AU195" s="86" t="e">
        <f ca="true">+IF(AND(ISNUMBER(OFFSET('Sanitation Data'!$S$4,0,10*ROW('Sanitation Data'!S189))),'Data Summary'!DJ195="Yes"),100-OFFSET('Sanitation Data'!$S$4,0,10*ROW('Sanitation Data'!S189)),NA())</f>
        <v>#N/A</v>
      </c>
      <c r="AV195" s="86" t="e">
        <f ca="true">+IF(AND(ISNUMBER(OFFSET('Sanitation Data'!$S$6,0,10*ROW('Sanitation Data'!S189))),'Data Summary'!DK195="Yes"),OFFSET('Sanitation Data'!$S$6,0,10*ROW('Sanitation Data'!S189)),NA())</f>
        <v>#N/A</v>
      </c>
      <c r="AW195" s="86" t="e">
        <f ca="true">+IF(AND(ISNUMBER(OFFSET('Sanitation Data'!$S$10,0,10*ROW('Sanitation Data'!S189))),'Data Summary'!DL195="Yes"),OFFSET('Sanitation Data'!$S$10,0,10*ROW('Sanitation Data'!S189)),NA())</f>
        <v>#N/A</v>
      </c>
      <c r="AX195" s="86" t="e">
        <f ca="true">+IF(AND(ISNUMBER(OFFSET('Sanitation Data'!$S$11,0,10*ROW('Sanitation Data'!S189))),'Data Summary'!DM195="Yes"),OFFSET('Sanitation Data'!$S$11,0,10*ROW('Sanitation Data'!S189)),NA())</f>
        <v>#N/A</v>
      </c>
      <c r="AY195" s="86" t="e">
        <f ca="true">+IF(AND(ISNUMBER(OFFSET('Sanitation Data'!$S$12,0,10*ROW('Sanitation Data'!S189))),'Data Summary'!DN195="Yes"),OFFSET('Sanitation Data'!$S$12,0,10*ROW('Sanitation Data'!S189)),NA())</f>
        <v>#N/A</v>
      </c>
      <c r="AZ195" s="87" t="e">
        <f ca="true">+IF(AND(ISNUMBER(OFFSET('Hygiene Data'!$N$5,0,10*ROW('Hygiene Data'!N189))),'Data Summary'!DO195="Yes"),OFFSET('Hygiene Data'!$N$5,0,10*ROW('Hygiene Data'!N189)),NA())</f>
        <v>#N/A</v>
      </c>
      <c r="BA195" s="87" t="e">
        <f ca="true">+IF(AND(ISNUMBER(OFFSET('Hygiene Data'!$N$7,0,10*ROW('Hygiene Data'!N189))),'Data Summary'!DP195="Yes"),OFFSET('Hygiene Data'!$N$7,0,10*ROW('Hygiene Data'!N189)),NA())</f>
        <v>#N/A</v>
      </c>
      <c r="BB195" s="87" t="e">
        <f ca="true">+IF(AND(ISNUMBER(OFFSET('Hygiene Data'!$N$9,0,10*ROW('Hygiene Data'!N189))),'Data Summary'!DQ195="Yes"),OFFSET('Hygiene Data'!$N$9,0,10*ROW('Hygiene Data'!N189)),NA())</f>
        <v>#N/A</v>
      </c>
      <c r="BC195" s="87" t="e">
        <f ca="true">+IF(AND(ISNUMBER(OFFSET('Hygiene Data'!$O$5,0,10*ROW('Hygiene Data'!O189))),'Data Summary'!DR195="Yes"),OFFSET('Hygiene Data'!$O$5,0,10*ROW('Hygiene Data'!O189)),NA())</f>
        <v>#N/A</v>
      </c>
      <c r="BD195" s="87" t="e">
        <f ca="true">+IF(AND(ISNUMBER(OFFSET('Hygiene Data'!$O$7,0,10*ROW('Hygiene Data'!O189))),'Data Summary'!DS195="Yes"),OFFSET('Hygiene Data'!$O$7,0,10*ROW('Hygiene Data'!O189)),NA())</f>
        <v>#N/A</v>
      </c>
      <c r="BE195" s="87" t="e">
        <f ca="true">+IF(AND(ISNUMBER(OFFSET('Hygiene Data'!$O$9,0,10*ROW('Hygiene Data'!O189))),'Data Summary'!DT195="Yes"),OFFSET('Hygiene Data'!$O$9,0,10*ROW('Hygiene Data'!O189)),NA())</f>
        <v>#N/A</v>
      </c>
      <c r="BF195" s="87" t="e">
        <f ca="true">+IF(AND(ISNUMBER(OFFSET('Hygiene Data'!$P$5,0,10*ROW('Hygiene Data'!P189))),'Data Summary'!DU195="Yes"),OFFSET('Hygiene Data'!$P$5,0,10*ROW('Hygiene Data'!P189)),NA())</f>
        <v>#N/A</v>
      </c>
      <c r="BG195" s="87" t="e">
        <f ca="true">+IF(AND(ISNUMBER(OFFSET('Hygiene Data'!$P$7,0,10*ROW('Hygiene Data'!P189))),'Data Summary'!DV195="Yes"),OFFSET('Hygiene Data'!$P$7,0,10*ROW('Hygiene Data'!P189)),NA())</f>
        <v>#N/A</v>
      </c>
      <c r="BH195" s="87" t="e">
        <f ca="true">+IF(AND(ISNUMBER(OFFSET('Hygiene Data'!$P$9,0,10*ROW('Hygiene Data'!P189))),'Data Summary'!DW195="Yes"),OFFSET('Hygiene Data'!$P$9,0,10*ROW('Hygiene Data'!P189)),NA())</f>
        <v>#N/A</v>
      </c>
      <c r="BI195" s="87" t="e">
        <f ca="true">+IF(AND(ISNUMBER(OFFSET('Hygiene Data'!$Q$5,0,10*ROW('Hygiene Data'!Q189))),'Data Summary'!DX195="Yes"),OFFSET('Hygiene Data'!$Q$5,0,10*ROW('Hygiene Data'!Q189)),NA())</f>
        <v>#N/A</v>
      </c>
      <c r="BJ195" s="87" t="e">
        <f ca="true">+IF(AND(ISNUMBER(OFFSET('Hygiene Data'!$Q$7,0,10*ROW('Hygiene Data'!Q189))),'Data Summary'!DY195="Yes"),OFFSET('Hygiene Data'!$Q$7,0,10*ROW('Hygiene Data'!Q189)),NA())</f>
        <v>#N/A</v>
      </c>
      <c r="BK195" s="87" t="e">
        <f ca="true">+IF(AND(ISNUMBER(OFFSET('Hygiene Data'!$Q$9,0,10*ROW('Hygiene Data'!Q189))),'Data Summary'!DZ195="Yes"),OFFSET('Hygiene Data'!$Q$9,0,10*ROW('Hygiene Data'!Q189)),NA())</f>
        <v>#N/A</v>
      </c>
      <c r="BL195" s="87" t="e">
        <f ca="true">+IF(AND(ISNUMBER(OFFSET('Hygiene Data'!$R$5,0,10*ROW('Hygiene Data'!R189))),'Data Summary'!EA195="Yes"),OFFSET('Hygiene Data'!$R$5,0,10*ROW('Hygiene Data'!R189)),NA())</f>
        <v>#N/A</v>
      </c>
      <c r="BM195" s="87" t="e">
        <f ca="true">+IF(AND(ISNUMBER(OFFSET('Hygiene Data'!$R$7,0,10*ROW('Hygiene Data'!R189))),'Data Summary'!EB195="Yes"),OFFSET('Hygiene Data'!$R$7,0,10*ROW('Hygiene Data'!R189)),NA())</f>
        <v>#N/A</v>
      </c>
      <c r="BN195" s="87" t="e">
        <f ca="true">+IF(AND(ISNUMBER(OFFSET('Hygiene Data'!$R$9,0,10*ROW('Hygiene Data'!R189))),'Data Summary'!EC195="Yes"),OFFSET('Hygiene Data'!$R$9,0,10*ROW('Hygiene Data'!R189)),NA())</f>
        <v>#N/A</v>
      </c>
      <c r="BO195" s="87" t="e">
        <f ca="true">+IF(AND(ISNUMBER(OFFSET('Hygiene Data'!$S$5,0,10*ROW('Hygiene Data'!S189))),'Data Summary'!ED195="Yes"),OFFSET('Hygiene Data'!$S$5,0,10*ROW('Hygiene Data'!S189)),NA())</f>
        <v>#N/A</v>
      </c>
      <c r="BP195" s="87" t="e">
        <f ca="true">+IF(AND(ISNUMBER(OFFSET('Hygiene Data'!$S$7,0,10*ROW('Hygiene Data'!S189))),'Data Summary'!EE195="Yes"),OFFSET('Hygiene Data'!$S$7,0,10*ROW('Hygiene Data'!S189)),NA())</f>
        <v>#N/A</v>
      </c>
      <c r="BQ195" s="87" t="e">
        <f ca="true">+IF(AND(ISNUMBER(OFFSET('Hygiene Data'!$S$9,0,10*ROW('Hygiene Data'!S189))),'Data Summary'!EF195="Yes"),OFFSET('Hygiene Data'!$S$9,0,10*ROW('Hygiene Data'!S189)),NA())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Data'!$N$4,0,10*ROW('Water Data'!N190))),'Data Summary'!BS196="Yes"),100-OFFSET('Water Data'!$N$4,0,10*ROW('Water Data'!N190)),NA())</f>
        <v>#N/A</v>
      </c>
      <c r="E196" s="85" t="e">
        <f ca="true">+IF(AND(ISNUMBER(OFFSET('Water Data'!$N$6,0,10*ROW('Water Data'!N190))),'Data Summary'!BT196="Yes"),OFFSET('Water Data'!$N$6,0,10*ROW('Water Data'!N190)),NA())</f>
        <v>#N/A</v>
      </c>
      <c r="F196" s="85" t="e">
        <f ca="true">+IF(AND(ISNUMBER(OFFSET('Water Data'!$N$9,0,10*ROW('Water Data'!N190))),'Data Summary'!BU196="Yes"),OFFSET('Water Data'!$N$9,0,10*ROW('Water Data'!N190)),NA())</f>
        <v>#N/A</v>
      </c>
      <c r="G196" s="85" t="e">
        <f ca="true">+IF(AND(ISNUMBER(OFFSET('Water Data'!$O$4,0,10*ROW('Water Data'!O190))),'Data Summary'!BV196="Yes"),100-OFFSET('Water Data'!$O$4,0,10*ROW('Water Data'!O190)),NA())</f>
        <v>#N/A</v>
      </c>
      <c r="H196" s="85" t="e">
        <f ca="true">+IF(AND(ISNUMBER(OFFSET('Water Data'!$O$6,0,10*ROW('Water Data'!O190))),'Data Summary'!BW196="Yes"),OFFSET('Water Data'!$O$6,0,10*ROW('Water Data'!O190)),NA())</f>
        <v>#N/A</v>
      </c>
      <c r="I196" s="85" t="e">
        <f ca="true">+IF(AND(ISNUMBER(OFFSET('Water Data'!$O$9,0,10*ROW('Water Data'!O190))),'Data Summary'!BX196="Yes"),OFFSET('Water Data'!$O$9,0,10*ROW('Water Data'!O190)),NA())</f>
        <v>#N/A</v>
      </c>
      <c r="J196" s="85" t="e">
        <f ca="true">+IF(AND(ISNUMBER(OFFSET('Water Data'!$P$4,0,10*ROW('Water Data'!P190))),'Data Summary'!BY196="Yes"),100-OFFSET('Water Data'!$P$4,0,10*ROW('Water Data'!P190)),NA())</f>
        <v>#N/A</v>
      </c>
      <c r="K196" s="85" t="e">
        <f ca="true">+IF(AND(ISNUMBER(OFFSET('Water Data'!$P$6,0,10*ROW('Water Data'!P190))),'Data Summary'!BZ196="Yes"),OFFSET('Water Data'!$P$6,0,10*ROW('Water Data'!P190)),NA())</f>
        <v>#N/A</v>
      </c>
      <c r="L196" s="85" t="e">
        <f ca="true">+IF(AND(ISNUMBER(OFFSET('Water Data'!$P$9,0,10*ROW('Water Data'!P190))),'Data Summary'!CA196="Yes"),OFFSET('Water Data'!$P$9,0,10*ROW('Water Data'!P190)),NA())</f>
        <v>#N/A</v>
      </c>
      <c r="M196" s="85" t="e">
        <f ca="true">+IF(AND(ISNUMBER(OFFSET('Water Data'!$Q$4,0,10*ROW('Water Data'!Q190))),'Data Summary'!CB196="Yes"),100-OFFSET('Water Data'!$Q$4,0,10*ROW('Water Data'!Q190)),NA())</f>
        <v>#N/A</v>
      </c>
      <c r="N196" s="85" t="e">
        <f ca="true">+IF(AND(ISNUMBER(OFFSET('Water Data'!$Q$6,0,10*ROW('Water Data'!Q190))),'Data Summary'!CC196="Yes"),OFFSET('Water Data'!$Q$6,0,10*ROW('Water Data'!Q190)),NA())</f>
        <v>#N/A</v>
      </c>
      <c r="O196" s="85" t="e">
        <f ca="true">+IF(AND(ISNUMBER(OFFSET('Water Data'!$Q$9,0,10*ROW('Water Data'!Q190))),'Data Summary'!CD196="Yes"),OFFSET('Water Data'!$Q$9,0,10*ROW('Water Data'!Q190)),NA())</f>
        <v>#N/A</v>
      </c>
      <c r="P196" s="85" t="e">
        <f ca="true">+IF(AND(ISNUMBER(OFFSET('Water Data'!$R$4,0,10*ROW('Water Data'!R190))),'Data Summary'!CE196="Yes"),100-OFFSET('Water Data'!$R$4,0,10*ROW('Water Data'!R190)),NA())</f>
        <v>#N/A</v>
      </c>
      <c r="Q196" s="85" t="e">
        <f ca="true">+IF(AND(ISNUMBER(OFFSET('Water Data'!$R$6,0,10*ROW('Water Data'!R190))),'Data Summary'!CF196="Yes"),OFFSET('Water Data'!$R$6,0,10*ROW('Water Data'!R190)),NA())</f>
        <v>#N/A</v>
      </c>
      <c r="R196" s="85" t="e">
        <f ca="true">+IF(AND(ISNUMBER(OFFSET('Water Data'!$R$9,0,10*ROW('Water Data'!R190))),'Data Summary'!CG196="Yes"),OFFSET('Water Data'!$R$9,0,10*ROW('Water Data'!R190)),NA())</f>
        <v>#N/A</v>
      </c>
      <c r="S196" s="85" t="e">
        <f ca="true">+IF(AND(ISNUMBER(OFFSET('Water Data'!$S$4,0,10*ROW('Water Data'!S190))),'Data Summary'!CH196="Yes"),100-OFFSET('Water Data'!$S$4,0,10*ROW('Water Data'!S190)),NA())</f>
        <v>#N/A</v>
      </c>
      <c r="T196" s="85" t="e">
        <f ca="true">+IF(AND(ISNUMBER(OFFSET('Water Data'!$S$6,0,10*ROW('Water Data'!S190))),'Data Summary'!CI196="Yes"),OFFSET('Water Data'!$S$6,0,10*ROW('Water Data'!S190)),NA())</f>
        <v>#N/A</v>
      </c>
      <c r="U196" s="85" t="e">
        <f ca="true">+IF(AND(ISNUMBER(OFFSET('Water Data'!$S$9,0,10*ROW('Water Data'!S190))),'Data Summary'!CJ196="Yes"),OFFSET('Water Data'!$S$9,0,10*ROW('Water Data'!S190)),NA())</f>
        <v>#N/A</v>
      </c>
      <c r="V196" s="86" t="e">
        <f ca="true">+IF(AND(ISNUMBER(OFFSET('Sanitation Data'!$N$4,0,10*ROW('Sanitation Data'!N190))),'Data Summary'!CK196="Yes"),100-OFFSET('Sanitation Data'!$N$4,0,10*ROW('Sanitation Data'!N190)),NA())</f>
        <v>#N/A</v>
      </c>
      <c r="W196" s="86" t="e">
        <f ca="true">+IF(AND(ISNUMBER(OFFSET('Sanitation Data'!$N$6,0,10*ROW('Sanitation Data'!N190))),'Data Summary'!CL196="Yes"),OFFSET('Sanitation Data'!$N$6,0,10*ROW('Sanitation Data'!N190)),NA())</f>
        <v>#N/A</v>
      </c>
      <c r="X196" s="86" t="e">
        <f ca="true">+IF(AND(ISNUMBER(OFFSET('Sanitation Data'!$N$10,0,10*ROW('Sanitation Data'!N190))),'Data Summary'!CM196="Yes"),OFFSET('Sanitation Data'!$N$10,0,10*ROW('Sanitation Data'!N190)),NA())</f>
        <v>#N/A</v>
      </c>
      <c r="Y196" s="86" t="e">
        <f ca="true">+IF(AND(ISNUMBER(OFFSET('Sanitation Data'!$N$11,0,10*ROW('Sanitation Data'!N190))),'Data Summary'!CN196="Yes"),OFFSET('Sanitation Data'!$N$11,0,10*ROW('Sanitation Data'!N190)),NA())</f>
        <v>#N/A</v>
      </c>
      <c r="Z196" s="86" t="e">
        <f ca="true">+IF(AND(ISNUMBER(OFFSET('Sanitation Data'!$N$12,0,10*ROW('Sanitation Data'!N190))),'Data Summary'!CO196="Yes"),OFFSET('Sanitation Data'!$N$12,0,10*ROW('Sanitation Data'!N190)),NA())</f>
        <v>#N/A</v>
      </c>
      <c r="AA196" s="86" t="e">
        <f ca="true">+IF(AND(ISNUMBER(OFFSET('Sanitation Data'!$O$4,0,10*ROW('Sanitation Data'!O190))),'Data Summary'!CP196="Yes"),100-OFFSET('Sanitation Data'!$O$4,0,10*ROW('Sanitation Data'!O190)),NA())</f>
        <v>#N/A</v>
      </c>
      <c r="AB196" s="86" t="e">
        <f ca="true">+IF(AND(ISNUMBER(OFFSET('Sanitation Data'!$O$6,0,10*ROW('Sanitation Data'!O190))),'Data Summary'!CQ196="Yes"),OFFSET('Sanitation Data'!$O$6,0,10*ROW('Sanitation Data'!O190)),NA())</f>
        <v>#N/A</v>
      </c>
      <c r="AC196" s="86" t="e">
        <f ca="true">+IF(AND(ISNUMBER(OFFSET('Sanitation Data'!$O$10,0,10*ROW('Sanitation Data'!O190))),'Data Summary'!CR196="Yes"),OFFSET('Sanitation Data'!$O$10,0,10*ROW('Sanitation Data'!O190)),NA())</f>
        <v>#N/A</v>
      </c>
      <c r="AD196" s="86" t="e">
        <f ca="true">+IF(AND(ISNUMBER(OFFSET('Sanitation Data'!$O$11,0,10*ROW('Sanitation Data'!O190))),'Data Summary'!CS196="Yes"),OFFSET('Sanitation Data'!$O$11,0,10*ROW('Sanitation Data'!O190)),NA())</f>
        <v>#N/A</v>
      </c>
      <c r="AE196" s="86" t="e">
        <f ca="true">+IF(AND(ISNUMBER(OFFSET('Sanitation Data'!$O$12,0,10*ROW('Sanitation Data'!O190))),'Data Summary'!CT196="Yes"),OFFSET('Sanitation Data'!$O$12,0,10*ROW('Sanitation Data'!O190)),NA())</f>
        <v>#N/A</v>
      </c>
      <c r="AF196" s="86" t="e">
        <f ca="true">+IF(AND(ISNUMBER(OFFSET('Sanitation Data'!$P$4,0,10*ROW('Sanitation Data'!P190))),'Data Summary'!CU196="Yes"),100-OFFSET('Sanitation Data'!$P$4,0,10*ROW('Sanitation Data'!P190)),NA())</f>
        <v>#N/A</v>
      </c>
      <c r="AG196" s="86" t="e">
        <f ca="true">+IF(AND(ISNUMBER(OFFSET('Sanitation Data'!$P$6,0,10*ROW('Sanitation Data'!P190))),'Data Summary'!CV196="Yes"),OFFSET('Sanitation Data'!$P$6,0,10*ROW('Sanitation Data'!P190)),NA())</f>
        <v>#N/A</v>
      </c>
      <c r="AH196" s="86" t="e">
        <f ca="true">+IF(AND(ISNUMBER(OFFSET('Sanitation Data'!$P$10,0,10*ROW('Sanitation Data'!P190))),'Data Summary'!CW196="Yes"),OFFSET('Sanitation Data'!$P$10,0,10*ROW('Sanitation Data'!P190)),NA())</f>
        <v>#N/A</v>
      </c>
      <c r="AI196" s="86" t="e">
        <f ca="true">+IF(AND(ISNUMBER(OFFSET('Sanitation Data'!$P$11,0,10*ROW('Sanitation Data'!P190))),'Data Summary'!CX196="Yes"),OFFSET('Sanitation Data'!$P$11,0,10*ROW('Sanitation Data'!P190)),NA())</f>
        <v>#N/A</v>
      </c>
      <c r="AJ196" s="86" t="e">
        <f ca="true">+IF(AND(ISNUMBER(OFFSET('Sanitation Data'!$P$12,0,10*ROW('Sanitation Data'!P190))),'Data Summary'!CY196="Yes"),OFFSET('Sanitation Data'!$P$12,0,10*ROW('Sanitation Data'!P190)),NA())</f>
        <v>#N/A</v>
      </c>
      <c r="AK196" s="86" t="e">
        <f ca="true">+IF(AND(ISNUMBER(OFFSET('Sanitation Data'!$Q$4,0,10*ROW('Sanitation Data'!Q190))),'Data Summary'!CZ196="Yes"),100-OFFSET('Sanitation Data'!$Q$4,0,10*ROW('Sanitation Data'!Q190)),NA())</f>
        <v>#N/A</v>
      </c>
      <c r="AL196" s="86" t="e">
        <f ca="true">+IF(AND(ISNUMBER(OFFSET('Sanitation Data'!$Q$6,0,10*ROW('Sanitation Data'!Q190))),'Data Summary'!DA196="Yes"),OFFSET('Sanitation Data'!$Q$6,0,10*ROW('Sanitation Data'!Q190)),NA())</f>
        <v>#N/A</v>
      </c>
      <c r="AM196" s="86" t="e">
        <f ca="true">+IF(AND(ISNUMBER(OFFSET('Sanitation Data'!$Q$10,0,10*ROW('Sanitation Data'!Q190))),'Data Summary'!DB196="Yes"),OFFSET('Sanitation Data'!$Q$10,0,10*ROW('Sanitation Data'!Q190)),NA())</f>
        <v>#N/A</v>
      </c>
      <c r="AN196" s="86" t="e">
        <f ca="true">+IF(AND(ISNUMBER(OFFSET('Sanitation Data'!$Q$11,0,10*ROW('Sanitation Data'!Q190))),'Data Summary'!DC196="Yes"),OFFSET('Sanitation Data'!$Q$11,0,10*ROW('Sanitation Data'!Q190)),NA())</f>
        <v>#N/A</v>
      </c>
      <c r="AO196" s="86" t="e">
        <f ca="true">+IF(AND(ISNUMBER(OFFSET('Sanitation Data'!$Q$12,0,10*ROW('Sanitation Data'!Q190))),'Data Summary'!DD196="Yes"),OFFSET('Sanitation Data'!$Q$12,0,10*ROW('Sanitation Data'!Q190)),NA())</f>
        <v>#N/A</v>
      </c>
      <c r="AP196" s="86" t="e">
        <f ca="true">+IF(AND(ISNUMBER(OFFSET('Sanitation Data'!$R$4,0,10*ROW('Sanitation Data'!R190))),'Data Summary'!DE196="Yes"),100-OFFSET('Sanitation Data'!$R$4,0,10*ROW('Sanitation Data'!R190)),NA())</f>
        <v>#N/A</v>
      </c>
      <c r="AQ196" s="86" t="e">
        <f ca="true">+IF(AND(ISNUMBER(OFFSET('Sanitation Data'!$R$6,0,10*ROW('Sanitation Data'!R190))),'Data Summary'!DF196="Yes"),OFFSET('Sanitation Data'!$R$6,0,10*ROW('Sanitation Data'!R190)),NA())</f>
        <v>#N/A</v>
      </c>
      <c r="AR196" s="86" t="e">
        <f ca="true">+IF(AND(ISNUMBER(OFFSET('Sanitation Data'!$R$10,0,10*ROW('Sanitation Data'!R190))),'Data Summary'!DG196="Yes"),OFFSET('Sanitation Data'!$R$10,0,10*ROW('Sanitation Data'!R190)),NA())</f>
        <v>#N/A</v>
      </c>
      <c r="AS196" s="86" t="e">
        <f ca="true">+IF(AND(ISNUMBER(OFFSET('Sanitation Data'!$R$11,0,10*ROW('Sanitation Data'!R190))),'Data Summary'!DH196="Yes"),OFFSET('Sanitation Data'!$R$11,0,10*ROW('Sanitation Data'!R190)),NA())</f>
        <v>#N/A</v>
      </c>
      <c r="AT196" s="86" t="e">
        <f ca="true">+IF(AND(ISNUMBER(OFFSET('Sanitation Data'!$R$12,0,10*ROW('Sanitation Data'!R190))),'Data Summary'!DI196="Yes"),OFFSET('Sanitation Data'!$R$12,0,10*ROW('Sanitation Data'!R190)),NA())</f>
        <v>#N/A</v>
      </c>
      <c r="AU196" s="86" t="e">
        <f ca="true">+IF(AND(ISNUMBER(OFFSET('Sanitation Data'!$S$4,0,10*ROW('Sanitation Data'!S190))),'Data Summary'!DJ196="Yes"),100-OFFSET('Sanitation Data'!$S$4,0,10*ROW('Sanitation Data'!S190)),NA())</f>
        <v>#N/A</v>
      </c>
      <c r="AV196" s="86" t="e">
        <f ca="true">+IF(AND(ISNUMBER(OFFSET('Sanitation Data'!$S$6,0,10*ROW('Sanitation Data'!S190))),'Data Summary'!DK196="Yes"),OFFSET('Sanitation Data'!$S$6,0,10*ROW('Sanitation Data'!S190)),NA())</f>
        <v>#N/A</v>
      </c>
      <c r="AW196" s="86" t="e">
        <f ca="true">+IF(AND(ISNUMBER(OFFSET('Sanitation Data'!$S$10,0,10*ROW('Sanitation Data'!S190))),'Data Summary'!DL196="Yes"),OFFSET('Sanitation Data'!$S$10,0,10*ROW('Sanitation Data'!S190)),NA())</f>
        <v>#N/A</v>
      </c>
      <c r="AX196" s="86" t="e">
        <f ca="true">+IF(AND(ISNUMBER(OFFSET('Sanitation Data'!$S$11,0,10*ROW('Sanitation Data'!S190))),'Data Summary'!DM196="Yes"),OFFSET('Sanitation Data'!$S$11,0,10*ROW('Sanitation Data'!S190)),NA())</f>
        <v>#N/A</v>
      </c>
      <c r="AY196" s="86" t="e">
        <f ca="true">+IF(AND(ISNUMBER(OFFSET('Sanitation Data'!$S$12,0,10*ROW('Sanitation Data'!S190))),'Data Summary'!DN196="Yes"),OFFSET('Sanitation Data'!$S$12,0,10*ROW('Sanitation Data'!S190)),NA())</f>
        <v>#N/A</v>
      </c>
      <c r="AZ196" s="87" t="e">
        <f ca="true">+IF(AND(ISNUMBER(OFFSET('Hygiene Data'!$N$5,0,10*ROW('Hygiene Data'!N190))),'Data Summary'!DO196="Yes"),OFFSET('Hygiene Data'!$N$5,0,10*ROW('Hygiene Data'!N190)),NA())</f>
        <v>#N/A</v>
      </c>
      <c r="BA196" s="87" t="e">
        <f ca="true">+IF(AND(ISNUMBER(OFFSET('Hygiene Data'!$N$7,0,10*ROW('Hygiene Data'!N190))),'Data Summary'!DP196="Yes"),OFFSET('Hygiene Data'!$N$7,0,10*ROW('Hygiene Data'!N190)),NA())</f>
        <v>#N/A</v>
      </c>
      <c r="BB196" s="87" t="e">
        <f ca="true">+IF(AND(ISNUMBER(OFFSET('Hygiene Data'!$N$9,0,10*ROW('Hygiene Data'!N190))),'Data Summary'!DQ196="Yes"),OFFSET('Hygiene Data'!$N$9,0,10*ROW('Hygiene Data'!N190)),NA())</f>
        <v>#N/A</v>
      </c>
      <c r="BC196" s="87" t="e">
        <f ca="true">+IF(AND(ISNUMBER(OFFSET('Hygiene Data'!$O$5,0,10*ROW('Hygiene Data'!O190))),'Data Summary'!DR196="Yes"),OFFSET('Hygiene Data'!$O$5,0,10*ROW('Hygiene Data'!O190)),NA())</f>
        <v>#N/A</v>
      </c>
      <c r="BD196" s="87" t="e">
        <f ca="true">+IF(AND(ISNUMBER(OFFSET('Hygiene Data'!$O$7,0,10*ROW('Hygiene Data'!O190))),'Data Summary'!DS196="Yes"),OFFSET('Hygiene Data'!$O$7,0,10*ROW('Hygiene Data'!O190)),NA())</f>
        <v>#N/A</v>
      </c>
      <c r="BE196" s="87" t="e">
        <f ca="true">+IF(AND(ISNUMBER(OFFSET('Hygiene Data'!$O$9,0,10*ROW('Hygiene Data'!O190))),'Data Summary'!DT196="Yes"),OFFSET('Hygiene Data'!$O$9,0,10*ROW('Hygiene Data'!O190)),NA())</f>
        <v>#N/A</v>
      </c>
      <c r="BF196" s="87" t="e">
        <f ca="true">+IF(AND(ISNUMBER(OFFSET('Hygiene Data'!$P$5,0,10*ROW('Hygiene Data'!P190))),'Data Summary'!DU196="Yes"),OFFSET('Hygiene Data'!$P$5,0,10*ROW('Hygiene Data'!P190)),NA())</f>
        <v>#N/A</v>
      </c>
      <c r="BG196" s="87" t="e">
        <f ca="true">+IF(AND(ISNUMBER(OFFSET('Hygiene Data'!$P$7,0,10*ROW('Hygiene Data'!P190))),'Data Summary'!DV196="Yes"),OFFSET('Hygiene Data'!$P$7,0,10*ROW('Hygiene Data'!P190)),NA())</f>
        <v>#N/A</v>
      </c>
      <c r="BH196" s="87" t="e">
        <f ca="true">+IF(AND(ISNUMBER(OFFSET('Hygiene Data'!$P$9,0,10*ROW('Hygiene Data'!P190))),'Data Summary'!DW196="Yes"),OFFSET('Hygiene Data'!$P$9,0,10*ROW('Hygiene Data'!P190)),NA())</f>
        <v>#N/A</v>
      </c>
      <c r="BI196" s="87" t="e">
        <f ca="true">+IF(AND(ISNUMBER(OFFSET('Hygiene Data'!$Q$5,0,10*ROW('Hygiene Data'!Q190))),'Data Summary'!DX196="Yes"),OFFSET('Hygiene Data'!$Q$5,0,10*ROW('Hygiene Data'!Q190)),NA())</f>
        <v>#N/A</v>
      </c>
      <c r="BJ196" s="87" t="e">
        <f ca="true">+IF(AND(ISNUMBER(OFFSET('Hygiene Data'!$Q$7,0,10*ROW('Hygiene Data'!Q190))),'Data Summary'!DY196="Yes"),OFFSET('Hygiene Data'!$Q$7,0,10*ROW('Hygiene Data'!Q190)),NA())</f>
        <v>#N/A</v>
      </c>
      <c r="BK196" s="87" t="e">
        <f ca="true">+IF(AND(ISNUMBER(OFFSET('Hygiene Data'!$Q$9,0,10*ROW('Hygiene Data'!Q190))),'Data Summary'!DZ196="Yes"),OFFSET('Hygiene Data'!$Q$9,0,10*ROW('Hygiene Data'!Q190)),NA())</f>
        <v>#N/A</v>
      </c>
      <c r="BL196" s="87" t="e">
        <f ca="true">+IF(AND(ISNUMBER(OFFSET('Hygiene Data'!$R$5,0,10*ROW('Hygiene Data'!R190))),'Data Summary'!EA196="Yes"),OFFSET('Hygiene Data'!$R$5,0,10*ROW('Hygiene Data'!R190)),NA())</f>
        <v>#N/A</v>
      </c>
      <c r="BM196" s="87" t="e">
        <f ca="true">+IF(AND(ISNUMBER(OFFSET('Hygiene Data'!$R$7,0,10*ROW('Hygiene Data'!R190))),'Data Summary'!EB196="Yes"),OFFSET('Hygiene Data'!$R$7,0,10*ROW('Hygiene Data'!R190)),NA())</f>
        <v>#N/A</v>
      </c>
      <c r="BN196" s="87" t="e">
        <f ca="true">+IF(AND(ISNUMBER(OFFSET('Hygiene Data'!$R$9,0,10*ROW('Hygiene Data'!R190))),'Data Summary'!EC196="Yes"),OFFSET('Hygiene Data'!$R$9,0,10*ROW('Hygiene Data'!R190)),NA())</f>
        <v>#N/A</v>
      </c>
      <c r="BO196" s="87" t="e">
        <f ca="true">+IF(AND(ISNUMBER(OFFSET('Hygiene Data'!$S$5,0,10*ROW('Hygiene Data'!S190))),'Data Summary'!ED196="Yes"),OFFSET('Hygiene Data'!$S$5,0,10*ROW('Hygiene Data'!S190)),NA())</f>
        <v>#N/A</v>
      </c>
      <c r="BP196" s="87" t="e">
        <f ca="true">+IF(AND(ISNUMBER(OFFSET('Hygiene Data'!$S$7,0,10*ROW('Hygiene Data'!S190))),'Data Summary'!EE196="Yes"),OFFSET('Hygiene Data'!$S$7,0,10*ROW('Hygiene Data'!S190)),NA())</f>
        <v>#N/A</v>
      </c>
      <c r="BQ196" s="87" t="e">
        <f ca="true">+IF(AND(ISNUMBER(OFFSET('Hygiene Data'!$S$9,0,10*ROW('Hygiene Data'!S190))),'Data Summary'!EF196="Yes"),OFFSET('Hygiene Data'!$S$9,0,10*ROW('Hygiene Data'!S190)),NA())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Data'!$N$4,0,10*ROW('Water Data'!N191))),'Data Summary'!BS197="Yes"),100-OFFSET('Water Data'!$N$4,0,10*ROW('Water Data'!N191)),NA())</f>
        <v>#N/A</v>
      </c>
      <c r="E197" s="85" t="e">
        <f ca="true">+IF(AND(ISNUMBER(OFFSET('Water Data'!$N$6,0,10*ROW('Water Data'!N191))),'Data Summary'!BT197="Yes"),OFFSET('Water Data'!$N$6,0,10*ROW('Water Data'!N191)),NA())</f>
        <v>#N/A</v>
      </c>
      <c r="F197" s="85" t="e">
        <f ca="true">+IF(AND(ISNUMBER(OFFSET('Water Data'!$N$9,0,10*ROW('Water Data'!N191))),'Data Summary'!BU197="Yes"),OFFSET('Water Data'!$N$9,0,10*ROW('Water Data'!N191)),NA())</f>
        <v>#N/A</v>
      </c>
      <c r="G197" s="85" t="e">
        <f ca="true">+IF(AND(ISNUMBER(OFFSET('Water Data'!$O$4,0,10*ROW('Water Data'!O191))),'Data Summary'!BV197="Yes"),100-OFFSET('Water Data'!$O$4,0,10*ROW('Water Data'!O191)),NA())</f>
        <v>#N/A</v>
      </c>
      <c r="H197" s="85" t="e">
        <f ca="true">+IF(AND(ISNUMBER(OFFSET('Water Data'!$O$6,0,10*ROW('Water Data'!O191))),'Data Summary'!BW197="Yes"),OFFSET('Water Data'!$O$6,0,10*ROW('Water Data'!O191)),NA())</f>
        <v>#N/A</v>
      </c>
      <c r="I197" s="85" t="e">
        <f ca="true">+IF(AND(ISNUMBER(OFFSET('Water Data'!$O$9,0,10*ROW('Water Data'!O191))),'Data Summary'!BX197="Yes"),OFFSET('Water Data'!$O$9,0,10*ROW('Water Data'!O191)),NA())</f>
        <v>#N/A</v>
      </c>
      <c r="J197" s="85" t="e">
        <f ca="true">+IF(AND(ISNUMBER(OFFSET('Water Data'!$P$4,0,10*ROW('Water Data'!P191))),'Data Summary'!BY197="Yes"),100-OFFSET('Water Data'!$P$4,0,10*ROW('Water Data'!P191)),NA())</f>
        <v>#N/A</v>
      </c>
      <c r="K197" s="85" t="e">
        <f ca="true">+IF(AND(ISNUMBER(OFFSET('Water Data'!$P$6,0,10*ROW('Water Data'!P191))),'Data Summary'!BZ197="Yes"),OFFSET('Water Data'!$P$6,0,10*ROW('Water Data'!P191)),NA())</f>
        <v>#N/A</v>
      </c>
      <c r="L197" s="85" t="e">
        <f ca="true">+IF(AND(ISNUMBER(OFFSET('Water Data'!$P$9,0,10*ROW('Water Data'!P191))),'Data Summary'!CA197="Yes"),OFFSET('Water Data'!$P$9,0,10*ROW('Water Data'!P191)),NA())</f>
        <v>#N/A</v>
      </c>
      <c r="M197" s="85" t="e">
        <f ca="true">+IF(AND(ISNUMBER(OFFSET('Water Data'!$Q$4,0,10*ROW('Water Data'!Q191))),'Data Summary'!CB197="Yes"),100-OFFSET('Water Data'!$Q$4,0,10*ROW('Water Data'!Q191)),NA())</f>
        <v>#N/A</v>
      </c>
      <c r="N197" s="85" t="e">
        <f ca="true">+IF(AND(ISNUMBER(OFFSET('Water Data'!$Q$6,0,10*ROW('Water Data'!Q191))),'Data Summary'!CC197="Yes"),OFFSET('Water Data'!$Q$6,0,10*ROW('Water Data'!Q191)),NA())</f>
        <v>#N/A</v>
      </c>
      <c r="O197" s="85" t="e">
        <f ca="true">+IF(AND(ISNUMBER(OFFSET('Water Data'!$Q$9,0,10*ROW('Water Data'!Q191))),'Data Summary'!CD197="Yes"),OFFSET('Water Data'!$Q$9,0,10*ROW('Water Data'!Q191)),NA())</f>
        <v>#N/A</v>
      </c>
      <c r="P197" s="85" t="e">
        <f ca="true">+IF(AND(ISNUMBER(OFFSET('Water Data'!$R$4,0,10*ROW('Water Data'!R191))),'Data Summary'!CE197="Yes"),100-OFFSET('Water Data'!$R$4,0,10*ROW('Water Data'!R191)),NA())</f>
        <v>#N/A</v>
      </c>
      <c r="Q197" s="85" t="e">
        <f ca="true">+IF(AND(ISNUMBER(OFFSET('Water Data'!$R$6,0,10*ROW('Water Data'!R191))),'Data Summary'!CF197="Yes"),OFFSET('Water Data'!$R$6,0,10*ROW('Water Data'!R191)),NA())</f>
        <v>#N/A</v>
      </c>
      <c r="R197" s="85" t="e">
        <f ca="true">+IF(AND(ISNUMBER(OFFSET('Water Data'!$R$9,0,10*ROW('Water Data'!R191))),'Data Summary'!CG197="Yes"),OFFSET('Water Data'!$R$9,0,10*ROW('Water Data'!R191)),NA())</f>
        <v>#N/A</v>
      </c>
      <c r="S197" s="85" t="e">
        <f ca="true">+IF(AND(ISNUMBER(OFFSET('Water Data'!$S$4,0,10*ROW('Water Data'!S191))),'Data Summary'!CH197="Yes"),100-OFFSET('Water Data'!$S$4,0,10*ROW('Water Data'!S191)),NA())</f>
        <v>#N/A</v>
      </c>
      <c r="T197" s="85" t="e">
        <f ca="true">+IF(AND(ISNUMBER(OFFSET('Water Data'!$S$6,0,10*ROW('Water Data'!S191))),'Data Summary'!CI197="Yes"),OFFSET('Water Data'!$S$6,0,10*ROW('Water Data'!S191)),NA())</f>
        <v>#N/A</v>
      </c>
      <c r="U197" s="85" t="e">
        <f ca="true">+IF(AND(ISNUMBER(OFFSET('Water Data'!$S$9,0,10*ROW('Water Data'!S191))),'Data Summary'!CJ197="Yes"),OFFSET('Water Data'!$S$9,0,10*ROW('Water Data'!S191)),NA())</f>
        <v>#N/A</v>
      </c>
      <c r="V197" s="86" t="e">
        <f ca="true">+IF(AND(ISNUMBER(OFFSET('Sanitation Data'!$N$4,0,10*ROW('Sanitation Data'!N191))),'Data Summary'!CK197="Yes"),100-OFFSET('Sanitation Data'!$N$4,0,10*ROW('Sanitation Data'!N191)),NA())</f>
        <v>#N/A</v>
      </c>
      <c r="W197" s="86" t="e">
        <f ca="true">+IF(AND(ISNUMBER(OFFSET('Sanitation Data'!$N$6,0,10*ROW('Sanitation Data'!N191))),'Data Summary'!CL197="Yes"),OFFSET('Sanitation Data'!$N$6,0,10*ROW('Sanitation Data'!N191)),NA())</f>
        <v>#N/A</v>
      </c>
      <c r="X197" s="86" t="e">
        <f ca="true">+IF(AND(ISNUMBER(OFFSET('Sanitation Data'!$N$10,0,10*ROW('Sanitation Data'!N191))),'Data Summary'!CM197="Yes"),OFFSET('Sanitation Data'!$N$10,0,10*ROW('Sanitation Data'!N191)),NA())</f>
        <v>#N/A</v>
      </c>
      <c r="Y197" s="86" t="e">
        <f ca="true">+IF(AND(ISNUMBER(OFFSET('Sanitation Data'!$N$11,0,10*ROW('Sanitation Data'!N191))),'Data Summary'!CN197="Yes"),OFFSET('Sanitation Data'!$N$11,0,10*ROW('Sanitation Data'!N191)),NA())</f>
        <v>#N/A</v>
      </c>
      <c r="Z197" s="86" t="e">
        <f ca="true">+IF(AND(ISNUMBER(OFFSET('Sanitation Data'!$N$12,0,10*ROW('Sanitation Data'!N191))),'Data Summary'!CO197="Yes"),OFFSET('Sanitation Data'!$N$12,0,10*ROW('Sanitation Data'!N191)),NA())</f>
        <v>#N/A</v>
      </c>
      <c r="AA197" s="86" t="e">
        <f ca="true">+IF(AND(ISNUMBER(OFFSET('Sanitation Data'!$O$4,0,10*ROW('Sanitation Data'!O191))),'Data Summary'!CP197="Yes"),100-OFFSET('Sanitation Data'!$O$4,0,10*ROW('Sanitation Data'!O191)),NA())</f>
        <v>#N/A</v>
      </c>
      <c r="AB197" s="86" t="e">
        <f ca="true">+IF(AND(ISNUMBER(OFFSET('Sanitation Data'!$O$6,0,10*ROW('Sanitation Data'!O191))),'Data Summary'!CQ197="Yes"),OFFSET('Sanitation Data'!$O$6,0,10*ROW('Sanitation Data'!O191)),NA())</f>
        <v>#N/A</v>
      </c>
      <c r="AC197" s="86" t="e">
        <f ca="true">+IF(AND(ISNUMBER(OFFSET('Sanitation Data'!$O$10,0,10*ROW('Sanitation Data'!O191))),'Data Summary'!CR197="Yes"),OFFSET('Sanitation Data'!$O$10,0,10*ROW('Sanitation Data'!O191)),NA())</f>
        <v>#N/A</v>
      </c>
      <c r="AD197" s="86" t="e">
        <f ca="true">+IF(AND(ISNUMBER(OFFSET('Sanitation Data'!$O$11,0,10*ROW('Sanitation Data'!O191))),'Data Summary'!CS197="Yes"),OFFSET('Sanitation Data'!$O$11,0,10*ROW('Sanitation Data'!O191)),NA())</f>
        <v>#N/A</v>
      </c>
      <c r="AE197" s="86" t="e">
        <f ca="true">+IF(AND(ISNUMBER(OFFSET('Sanitation Data'!$O$12,0,10*ROW('Sanitation Data'!O191))),'Data Summary'!CT197="Yes"),OFFSET('Sanitation Data'!$O$12,0,10*ROW('Sanitation Data'!O191)),NA())</f>
        <v>#N/A</v>
      </c>
      <c r="AF197" s="86" t="e">
        <f ca="true">+IF(AND(ISNUMBER(OFFSET('Sanitation Data'!$P$4,0,10*ROW('Sanitation Data'!P191))),'Data Summary'!CU197="Yes"),100-OFFSET('Sanitation Data'!$P$4,0,10*ROW('Sanitation Data'!P191)),NA())</f>
        <v>#N/A</v>
      </c>
      <c r="AG197" s="86" t="e">
        <f ca="true">+IF(AND(ISNUMBER(OFFSET('Sanitation Data'!$P$6,0,10*ROW('Sanitation Data'!P191))),'Data Summary'!CV197="Yes"),OFFSET('Sanitation Data'!$P$6,0,10*ROW('Sanitation Data'!P191)),NA())</f>
        <v>#N/A</v>
      </c>
      <c r="AH197" s="86" t="e">
        <f ca="true">+IF(AND(ISNUMBER(OFFSET('Sanitation Data'!$P$10,0,10*ROW('Sanitation Data'!P191))),'Data Summary'!CW197="Yes"),OFFSET('Sanitation Data'!$P$10,0,10*ROW('Sanitation Data'!P191)),NA())</f>
        <v>#N/A</v>
      </c>
      <c r="AI197" s="86" t="e">
        <f ca="true">+IF(AND(ISNUMBER(OFFSET('Sanitation Data'!$P$11,0,10*ROW('Sanitation Data'!P191))),'Data Summary'!CX197="Yes"),OFFSET('Sanitation Data'!$P$11,0,10*ROW('Sanitation Data'!P191)),NA())</f>
        <v>#N/A</v>
      </c>
      <c r="AJ197" s="86" t="e">
        <f ca="true">+IF(AND(ISNUMBER(OFFSET('Sanitation Data'!$P$12,0,10*ROW('Sanitation Data'!P191))),'Data Summary'!CY197="Yes"),OFFSET('Sanitation Data'!$P$12,0,10*ROW('Sanitation Data'!P191)),NA())</f>
        <v>#N/A</v>
      </c>
      <c r="AK197" s="86" t="e">
        <f ca="true">+IF(AND(ISNUMBER(OFFSET('Sanitation Data'!$Q$4,0,10*ROW('Sanitation Data'!Q191))),'Data Summary'!CZ197="Yes"),100-OFFSET('Sanitation Data'!$Q$4,0,10*ROW('Sanitation Data'!Q191)),NA())</f>
        <v>#N/A</v>
      </c>
      <c r="AL197" s="86" t="e">
        <f ca="true">+IF(AND(ISNUMBER(OFFSET('Sanitation Data'!$Q$6,0,10*ROW('Sanitation Data'!Q191))),'Data Summary'!DA197="Yes"),OFFSET('Sanitation Data'!$Q$6,0,10*ROW('Sanitation Data'!Q191)),NA())</f>
        <v>#N/A</v>
      </c>
      <c r="AM197" s="86" t="e">
        <f ca="true">+IF(AND(ISNUMBER(OFFSET('Sanitation Data'!$Q$10,0,10*ROW('Sanitation Data'!Q191))),'Data Summary'!DB197="Yes"),OFFSET('Sanitation Data'!$Q$10,0,10*ROW('Sanitation Data'!Q191)),NA())</f>
        <v>#N/A</v>
      </c>
      <c r="AN197" s="86" t="e">
        <f ca="true">+IF(AND(ISNUMBER(OFFSET('Sanitation Data'!$Q$11,0,10*ROW('Sanitation Data'!Q191))),'Data Summary'!DC197="Yes"),OFFSET('Sanitation Data'!$Q$11,0,10*ROW('Sanitation Data'!Q191)),NA())</f>
        <v>#N/A</v>
      </c>
      <c r="AO197" s="86" t="e">
        <f ca="true">+IF(AND(ISNUMBER(OFFSET('Sanitation Data'!$Q$12,0,10*ROW('Sanitation Data'!Q191))),'Data Summary'!DD197="Yes"),OFFSET('Sanitation Data'!$Q$12,0,10*ROW('Sanitation Data'!Q191)),NA())</f>
        <v>#N/A</v>
      </c>
      <c r="AP197" s="86" t="e">
        <f ca="true">+IF(AND(ISNUMBER(OFFSET('Sanitation Data'!$R$4,0,10*ROW('Sanitation Data'!R191))),'Data Summary'!DE197="Yes"),100-OFFSET('Sanitation Data'!$R$4,0,10*ROW('Sanitation Data'!R191)),NA())</f>
        <v>#N/A</v>
      </c>
      <c r="AQ197" s="86" t="e">
        <f ca="true">+IF(AND(ISNUMBER(OFFSET('Sanitation Data'!$R$6,0,10*ROW('Sanitation Data'!R191))),'Data Summary'!DF197="Yes"),OFFSET('Sanitation Data'!$R$6,0,10*ROW('Sanitation Data'!R191)),NA())</f>
        <v>#N/A</v>
      </c>
      <c r="AR197" s="86" t="e">
        <f ca="true">+IF(AND(ISNUMBER(OFFSET('Sanitation Data'!$R$10,0,10*ROW('Sanitation Data'!R191))),'Data Summary'!DG197="Yes"),OFFSET('Sanitation Data'!$R$10,0,10*ROW('Sanitation Data'!R191)),NA())</f>
        <v>#N/A</v>
      </c>
      <c r="AS197" s="86" t="e">
        <f ca="true">+IF(AND(ISNUMBER(OFFSET('Sanitation Data'!$R$11,0,10*ROW('Sanitation Data'!R191))),'Data Summary'!DH197="Yes"),OFFSET('Sanitation Data'!$R$11,0,10*ROW('Sanitation Data'!R191)),NA())</f>
        <v>#N/A</v>
      </c>
      <c r="AT197" s="86" t="e">
        <f ca="true">+IF(AND(ISNUMBER(OFFSET('Sanitation Data'!$R$12,0,10*ROW('Sanitation Data'!R191))),'Data Summary'!DI197="Yes"),OFFSET('Sanitation Data'!$R$12,0,10*ROW('Sanitation Data'!R191)),NA())</f>
        <v>#N/A</v>
      </c>
      <c r="AU197" s="86" t="e">
        <f ca="true">+IF(AND(ISNUMBER(OFFSET('Sanitation Data'!$S$4,0,10*ROW('Sanitation Data'!S191))),'Data Summary'!DJ197="Yes"),100-OFFSET('Sanitation Data'!$S$4,0,10*ROW('Sanitation Data'!S191)),NA())</f>
        <v>#N/A</v>
      </c>
      <c r="AV197" s="86" t="e">
        <f ca="true">+IF(AND(ISNUMBER(OFFSET('Sanitation Data'!$S$6,0,10*ROW('Sanitation Data'!S191))),'Data Summary'!DK197="Yes"),OFFSET('Sanitation Data'!$S$6,0,10*ROW('Sanitation Data'!S191)),NA())</f>
        <v>#N/A</v>
      </c>
      <c r="AW197" s="86" t="e">
        <f ca="true">+IF(AND(ISNUMBER(OFFSET('Sanitation Data'!$S$10,0,10*ROW('Sanitation Data'!S191))),'Data Summary'!DL197="Yes"),OFFSET('Sanitation Data'!$S$10,0,10*ROW('Sanitation Data'!S191)),NA())</f>
        <v>#N/A</v>
      </c>
      <c r="AX197" s="86" t="e">
        <f ca="true">+IF(AND(ISNUMBER(OFFSET('Sanitation Data'!$S$11,0,10*ROW('Sanitation Data'!S191))),'Data Summary'!DM197="Yes"),OFFSET('Sanitation Data'!$S$11,0,10*ROW('Sanitation Data'!S191)),NA())</f>
        <v>#N/A</v>
      </c>
      <c r="AY197" s="86" t="e">
        <f ca="true">+IF(AND(ISNUMBER(OFFSET('Sanitation Data'!$S$12,0,10*ROW('Sanitation Data'!S191))),'Data Summary'!DN197="Yes"),OFFSET('Sanitation Data'!$S$12,0,10*ROW('Sanitation Data'!S191)),NA())</f>
        <v>#N/A</v>
      </c>
      <c r="AZ197" s="87" t="e">
        <f ca="true">+IF(AND(ISNUMBER(OFFSET('Hygiene Data'!$N$5,0,10*ROW('Hygiene Data'!N191))),'Data Summary'!DO197="Yes"),OFFSET('Hygiene Data'!$N$5,0,10*ROW('Hygiene Data'!N191)),NA())</f>
        <v>#N/A</v>
      </c>
      <c r="BA197" s="87" t="e">
        <f ca="true">+IF(AND(ISNUMBER(OFFSET('Hygiene Data'!$N$7,0,10*ROW('Hygiene Data'!N191))),'Data Summary'!DP197="Yes"),OFFSET('Hygiene Data'!$N$7,0,10*ROW('Hygiene Data'!N191)),NA())</f>
        <v>#N/A</v>
      </c>
      <c r="BB197" s="87" t="e">
        <f ca="true">+IF(AND(ISNUMBER(OFFSET('Hygiene Data'!$N$9,0,10*ROW('Hygiene Data'!N191))),'Data Summary'!DQ197="Yes"),OFFSET('Hygiene Data'!$N$9,0,10*ROW('Hygiene Data'!N191)),NA())</f>
        <v>#N/A</v>
      </c>
      <c r="BC197" s="87" t="e">
        <f ca="true">+IF(AND(ISNUMBER(OFFSET('Hygiene Data'!$O$5,0,10*ROW('Hygiene Data'!O191))),'Data Summary'!DR197="Yes"),OFFSET('Hygiene Data'!$O$5,0,10*ROW('Hygiene Data'!O191)),NA())</f>
        <v>#N/A</v>
      </c>
      <c r="BD197" s="87" t="e">
        <f ca="true">+IF(AND(ISNUMBER(OFFSET('Hygiene Data'!$O$7,0,10*ROW('Hygiene Data'!O191))),'Data Summary'!DS197="Yes"),OFFSET('Hygiene Data'!$O$7,0,10*ROW('Hygiene Data'!O191)),NA())</f>
        <v>#N/A</v>
      </c>
      <c r="BE197" s="87" t="e">
        <f ca="true">+IF(AND(ISNUMBER(OFFSET('Hygiene Data'!$O$9,0,10*ROW('Hygiene Data'!O191))),'Data Summary'!DT197="Yes"),OFFSET('Hygiene Data'!$O$9,0,10*ROW('Hygiene Data'!O191)),NA())</f>
        <v>#N/A</v>
      </c>
      <c r="BF197" s="87" t="e">
        <f ca="true">+IF(AND(ISNUMBER(OFFSET('Hygiene Data'!$P$5,0,10*ROW('Hygiene Data'!P191))),'Data Summary'!DU197="Yes"),OFFSET('Hygiene Data'!$P$5,0,10*ROW('Hygiene Data'!P191)),NA())</f>
        <v>#N/A</v>
      </c>
      <c r="BG197" s="87" t="e">
        <f ca="true">+IF(AND(ISNUMBER(OFFSET('Hygiene Data'!$P$7,0,10*ROW('Hygiene Data'!P191))),'Data Summary'!DV197="Yes"),OFFSET('Hygiene Data'!$P$7,0,10*ROW('Hygiene Data'!P191)),NA())</f>
        <v>#N/A</v>
      </c>
      <c r="BH197" s="87" t="e">
        <f ca="true">+IF(AND(ISNUMBER(OFFSET('Hygiene Data'!$P$9,0,10*ROW('Hygiene Data'!P191))),'Data Summary'!DW197="Yes"),OFFSET('Hygiene Data'!$P$9,0,10*ROW('Hygiene Data'!P191)),NA())</f>
        <v>#N/A</v>
      </c>
      <c r="BI197" s="87" t="e">
        <f ca="true">+IF(AND(ISNUMBER(OFFSET('Hygiene Data'!$Q$5,0,10*ROW('Hygiene Data'!Q191))),'Data Summary'!DX197="Yes"),OFFSET('Hygiene Data'!$Q$5,0,10*ROW('Hygiene Data'!Q191)),NA())</f>
        <v>#N/A</v>
      </c>
      <c r="BJ197" s="87" t="e">
        <f ca="true">+IF(AND(ISNUMBER(OFFSET('Hygiene Data'!$Q$7,0,10*ROW('Hygiene Data'!Q191))),'Data Summary'!DY197="Yes"),OFFSET('Hygiene Data'!$Q$7,0,10*ROW('Hygiene Data'!Q191)),NA())</f>
        <v>#N/A</v>
      </c>
      <c r="BK197" s="87" t="e">
        <f ca="true">+IF(AND(ISNUMBER(OFFSET('Hygiene Data'!$Q$9,0,10*ROW('Hygiene Data'!Q191))),'Data Summary'!DZ197="Yes"),OFFSET('Hygiene Data'!$Q$9,0,10*ROW('Hygiene Data'!Q191)),NA())</f>
        <v>#N/A</v>
      </c>
      <c r="BL197" s="87" t="e">
        <f ca="true">+IF(AND(ISNUMBER(OFFSET('Hygiene Data'!$R$5,0,10*ROW('Hygiene Data'!R191))),'Data Summary'!EA197="Yes"),OFFSET('Hygiene Data'!$R$5,0,10*ROW('Hygiene Data'!R191)),NA())</f>
        <v>#N/A</v>
      </c>
      <c r="BM197" s="87" t="e">
        <f ca="true">+IF(AND(ISNUMBER(OFFSET('Hygiene Data'!$R$7,0,10*ROW('Hygiene Data'!R191))),'Data Summary'!EB197="Yes"),OFFSET('Hygiene Data'!$R$7,0,10*ROW('Hygiene Data'!R191)),NA())</f>
        <v>#N/A</v>
      </c>
      <c r="BN197" s="87" t="e">
        <f ca="true">+IF(AND(ISNUMBER(OFFSET('Hygiene Data'!$R$9,0,10*ROW('Hygiene Data'!R191))),'Data Summary'!EC197="Yes"),OFFSET('Hygiene Data'!$R$9,0,10*ROW('Hygiene Data'!R191)),NA())</f>
        <v>#N/A</v>
      </c>
      <c r="BO197" s="87" t="e">
        <f ca="true">+IF(AND(ISNUMBER(OFFSET('Hygiene Data'!$S$5,0,10*ROW('Hygiene Data'!S191))),'Data Summary'!ED197="Yes"),OFFSET('Hygiene Data'!$S$5,0,10*ROW('Hygiene Data'!S191)),NA())</f>
        <v>#N/A</v>
      </c>
      <c r="BP197" s="87" t="e">
        <f ca="true">+IF(AND(ISNUMBER(OFFSET('Hygiene Data'!$S$7,0,10*ROW('Hygiene Data'!S191))),'Data Summary'!EE197="Yes"),OFFSET('Hygiene Data'!$S$7,0,10*ROW('Hygiene Data'!S191)),NA())</f>
        <v>#N/A</v>
      </c>
      <c r="BQ197" s="87" t="e">
        <f ca="true">+IF(AND(ISNUMBER(OFFSET('Hygiene Data'!$S$9,0,10*ROW('Hygiene Data'!S191))),'Data Summary'!EF197="Yes"),OFFSET('Hygiene Data'!$S$9,0,10*ROW('Hygiene Data'!S191)),NA())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Data'!$N$4,0,10*ROW('Water Data'!N192))),'Data Summary'!BS198="Yes"),100-OFFSET('Water Data'!$N$4,0,10*ROW('Water Data'!N192)),NA())</f>
        <v>#N/A</v>
      </c>
      <c r="E198" s="85" t="e">
        <f ca="true">+IF(AND(ISNUMBER(OFFSET('Water Data'!$N$6,0,10*ROW('Water Data'!N192))),'Data Summary'!BT198="Yes"),OFFSET('Water Data'!$N$6,0,10*ROW('Water Data'!N192)),NA())</f>
        <v>#N/A</v>
      </c>
      <c r="F198" s="85" t="e">
        <f ca="true">+IF(AND(ISNUMBER(OFFSET('Water Data'!$N$9,0,10*ROW('Water Data'!N192))),'Data Summary'!BU198="Yes"),OFFSET('Water Data'!$N$9,0,10*ROW('Water Data'!N192)),NA())</f>
        <v>#N/A</v>
      </c>
      <c r="G198" s="85" t="e">
        <f ca="true">+IF(AND(ISNUMBER(OFFSET('Water Data'!$O$4,0,10*ROW('Water Data'!O192))),'Data Summary'!BV198="Yes"),100-OFFSET('Water Data'!$O$4,0,10*ROW('Water Data'!O192)),NA())</f>
        <v>#N/A</v>
      </c>
      <c r="H198" s="85" t="e">
        <f ca="true">+IF(AND(ISNUMBER(OFFSET('Water Data'!$O$6,0,10*ROW('Water Data'!O192))),'Data Summary'!BW198="Yes"),OFFSET('Water Data'!$O$6,0,10*ROW('Water Data'!O192)),NA())</f>
        <v>#N/A</v>
      </c>
      <c r="I198" s="85" t="e">
        <f ca="true">+IF(AND(ISNUMBER(OFFSET('Water Data'!$O$9,0,10*ROW('Water Data'!O192))),'Data Summary'!BX198="Yes"),OFFSET('Water Data'!$O$9,0,10*ROW('Water Data'!O192)),NA())</f>
        <v>#N/A</v>
      </c>
      <c r="J198" s="85" t="e">
        <f ca="true">+IF(AND(ISNUMBER(OFFSET('Water Data'!$P$4,0,10*ROW('Water Data'!P192))),'Data Summary'!BY198="Yes"),100-OFFSET('Water Data'!$P$4,0,10*ROW('Water Data'!P192)),NA())</f>
        <v>#N/A</v>
      </c>
      <c r="K198" s="85" t="e">
        <f ca="true">+IF(AND(ISNUMBER(OFFSET('Water Data'!$P$6,0,10*ROW('Water Data'!P192))),'Data Summary'!BZ198="Yes"),OFFSET('Water Data'!$P$6,0,10*ROW('Water Data'!P192)),NA())</f>
        <v>#N/A</v>
      </c>
      <c r="L198" s="85" t="e">
        <f ca="true">+IF(AND(ISNUMBER(OFFSET('Water Data'!$P$9,0,10*ROW('Water Data'!P192))),'Data Summary'!CA198="Yes"),OFFSET('Water Data'!$P$9,0,10*ROW('Water Data'!P192)),NA())</f>
        <v>#N/A</v>
      </c>
      <c r="M198" s="85" t="e">
        <f ca="true">+IF(AND(ISNUMBER(OFFSET('Water Data'!$Q$4,0,10*ROW('Water Data'!Q192))),'Data Summary'!CB198="Yes"),100-OFFSET('Water Data'!$Q$4,0,10*ROW('Water Data'!Q192)),NA())</f>
        <v>#N/A</v>
      </c>
      <c r="N198" s="85" t="e">
        <f ca="true">+IF(AND(ISNUMBER(OFFSET('Water Data'!$Q$6,0,10*ROW('Water Data'!Q192))),'Data Summary'!CC198="Yes"),OFFSET('Water Data'!$Q$6,0,10*ROW('Water Data'!Q192)),NA())</f>
        <v>#N/A</v>
      </c>
      <c r="O198" s="85" t="e">
        <f ca="true">+IF(AND(ISNUMBER(OFFSET('Water Data'!$Q$9,0,10*ROW('Water Data'!Q192))),'Data Summary'!CD198="Yes"),OFFSET('Water Data'!$Q$9,0,10*ROW('Water Data'!Q192)),NA())</f>
        <v>#N/A</v>
      </c>
      <c r="P198" s="85" t="e">
        <f ca="true">+IF(AND(ISNUMBER(OFFSET('Water Data'!$R$4,0,10*ROW('Water Data'!R192))),'Data Summary'!CE198="Yes"),100-OFFSET('Water Data'!$R$4,0,10*ROW('Water Data'!R192)),NA())</f>
        <v>#N/A</v>
      </c>
      <c r="Q198" s="85" t="e">
        <f ca="true">+IF(AND(ISNUMBER(OFFSET('Water Data'!$R$6,0,10*ROW('Water Data'!R192))),'Data Summary'!CF198="Yes"),OFFSET('Water Data'!$R$6,0,10*ROW('Water Data'!R192)),NA())</f>
        <v>#N/A</v>
      </c>
      <c r="R198" s="85" t="e">
        <f ca="true">+IF(AND(ISNUMBER(OFFSET('Water Data'!$R$9,0,10*ROW('Water Data'!R192))),'Data Summary'!CG198="Yes"),OFFSET('Water Data'!$R$9,0,10*ROW('Water Data'!R192)),NA())</f>
        <v>#N/A</v>
      </c>
      <c r="S198" s="85" t="e">
        <f ca="true">+IF(AND(ISNUMBER(OFFSET('Water Data'!$S$4,0,10*ROW('Water Data'!S192))),'Data Summary'!CH198="Yes"),100-OFFSET('Water Data'!$S$4,0,10*ROW('Water Data'!S192)),NA())</f>
        <v>#N/A</v>
      </c>
      <c r="T198" s="85" t="e">
        <f ca="true">+IF(AND(ISNUMBER(OFFSET('Water Data'!$S$6,0,10*ROW('Water Data'!S192))),'Data Summary'!CI198="Yes"),OFFSET('Water Data'!$S$6,0,10*ROW('Water Data'!S192)),NA())</f>
        <v>#N/A</v>
      </c>
      <c r="U198" s="85" t="e">
        <f ca="true">+IF(AND(ISNUMBER(OFFSET('Water Data'!$S$9,0,10*ROW('Water Data'!S192))),'Data Summary'!CJ198="Yes"),OFFSET('Water Data'!$S$9,0,10*ROW('Water Data'!S192)),NA())</f>
        <v>#N/A</v>
      </c>
      <c r="V198" s="86" t="e">
        <f ca="true">+IF(AND(ISNUMBER(OFFSET('Sanitation Data'!$N$4,0,10*ROW('Sanitation Data'!N192))),'Data Summary'!CK198="Yes"),100-OFFSET('Sanitation Data'!$N$4,0,10*ROW('Sanitation Data'!N192)),NA())</f>
        <v>#N/A</v>
      </c>
      <c r="W198" s="86" t="e">
        <f ca="true">+IF(AND(ISNUMBER(OFFSET('Sanitation Data'!$N$6,0,10*ROW('Sanitation Data'!N192))),'Data Summary'!CL198="Yes"),OFFSET('Sanitation Data'!$N$6,0,10*ROW('Sanitation Data'!N192)),NA())</f>
        <v>#N/A</v>
      </c>
      <c r="X198" s="86" t="e">
        <f ca="true">+IF(AND(ISNUMBER(OFFSET('Sanitation Data'!$N$10,0,10*ROW('Sanitation Data'!N192))),'Data Summary'!CM198="Yes"),OFFSET('Sanitation Data'!$N$10,0,10*ROW('Sanitation Data'!N192)),NA())</f>
        <v>#N/A</v>
      </c>
      <c r="Y198" s="86" t="e">
        <f ca="true">+IF(AND(ISNUMBER(OFFSET('Sanitation Data'!$N$11,0,10*ROW('Sanitation Data'!N192))),'Data Summary'!CN198="Yes"),OFFSET('Sanitation Data'!$N$11,0,10*ROW('Sanitation Data'!N192)),NA())</f>
        <v>#N/A</v>
      </c>
      <c r="Z198" s="86" t="e">
        <f ca="true">+IF(AND(ISNUMBER(OFFSET('Sanitation Data'!$N$12,0,10*ROW('Sanitation Data'!N192))),'Data Summary'!CO198="Yes"),OFFSET('Sanitation Data'!$N$12,0,10*ROW('Sanitation Data'!N192)),NA())</f>
        <v>#N/A</v>
      </c>
      <c r="AA198" s="86" t="e">
        <f ca="true">+IF(AND(ISNUMBER(OFFSET('Sanitation Data'!$O$4,0,10*ROW('Sanitation Data'!O192))),'Data Summary'!CP198="Yes"),100-OFFSET('Sanitation Data'!$O$4,0,10*ROW('Sanitation Data'!O192)),NA())</f>
        <v>#N/A</v>
      </c>
      <c r="AB198" s="86" t="e">
        <f ca="true">+IF(AND(ISNUMBER(OFFSET('Sanitation Data'!$O$6,0,10*ROW('Sanitation Data'!O192))),'Data Summary'!CQ198="Yes"),OFFSET('Sanitation Data'!$O$6,0,10*ROW('Sanitation Data'!O192)),NA())</f>
        <v>#N/A</v>
      </c>
      <c r="AC198" s="86" t="e">
        <f ca="true">+IF(AND(ISNUMBER(OFFSET('Sanitation Data'!$O$10,0,10*ROW('Sanitation Data'!O192))),'Data Summary'!CR198="Yes"),OFFSET('Sanitation Data'!$O$10,0,10*ROW('Sanitation Data'!O192)),NA())</f>
        <v>#N/A</v>
      </c>
      <c r="AD198" s="86" t="e">
        <f ca="true">+IF(AND(ISNUMBER(OFFSET('Sanitation Data'!$O$11,0,10*ROW('Sanitation Data'!O192))),'Data Summary'!CS198="Yes"),OFFSET('Sanitation Data'!$O$11,0,10*ROW('Sanitation Data'!O192)),NA())</f>
        <v>#N/A</v>
      </c>
      <c r="AE198" s="86" t="e">
        <f ca="true">+IF(AND(ISNUMBER(OFFSET('Sanitation Data'!$O$12,0,10*ROW('Sanitation Data'!O192))),'Data Summary'!CT198="Yes"),OFFSET('Sanitation Data'!$O$12,0,10*ROW('Sanitation Data'!O192)),NA())</f>
        <v>#N/A</v>
      </c>
      <c r="AF198" s="86" t="e">
        <f ca="true">+IF(AND(ISNUMBER(OFFSET('Sanitation Data'!$P$4,0,10*ROW('Sanitation Data'!P192))),'Data Summary'!CU198="Yes"),100-OFFSET('Sanitation Data'!$P$4,0,10*ROW('Sanitation Data'!P192)),NA())</f>
        <v>#N/A</v>
      </c>
      <c r="AG198" s="86" t="e">
        <f ca="true">+IF(AND(ISNUMBER(OFFSET('Sanitation Data'!$P$6,0,10*ROW('Sanitation Data'!P192))),'Data Summary'!CV198="Yes"),OFFSET('Sanitation Data'!$P$6,0,10*ROW('Sanitation Data'!P192)),NA())</f>
        <v>#N/A</v>
      </c>
      <c r="AH198" s="86" t="e">
        <f ca="true">+IF(AND(ISNUMBER(OFFSET('Sanitation Data'!$P$10,0,10*ROW('Sanitation Data'!P192))),'Data Summary'!CW198="Yes"),OFFSET('Sanitation Data'!$P$10,0,10*ROW('Sanitation Data'!P192)),NA())</f>
        <v>#N/A</v>
      </c>
      <c r="AI198" s="86" t="e">
        <f ca="true">+IF(AND(ISNUMBER(OFFSET('Sanitation Data'!$P$11,0,10*ROW('Sanitation Data'!P192))),'Data Summary'!CX198="Yes"),OFFSET('Sanitation Data'!$P$11,0,10*ROW('Sanitation Data'!P192)),NA())</f>
        <v>#N/A</v>
      </c>
      <c r="AJ198" s="86" t="e">
        <f ca="true">+IF(AND(ISNUMBER(OFFSET('Sanitation Data'!$P$12,0,10*ROW('Sanitation Data'!P192))),'Data Summary'!CY198="Yes"),OFFSET('Sanitation Data'!$P$12,0,10*ROW('Sanitation Data'!P192)),NA())</f>
        <v>#N/A</v>
      </c>
      <c r="AK198" s="86" t="e">
        <f ca="true">+IF(AND(ISNUMBER(OFFSET('Sanitation Data'!$Q$4,0,10*ROW('Sanitation Data'!Q192))),'Data Summary'!CZ198="Yes"),100-OFFSET('Sanitation Data'!$Q$4,0,10*ROW('Sanitation Data'!Q192)),NA())</f>
        <v>#N/A</v>
      </c>
      <c r="AL198" s="86" t="e">
        <f ca="true">+IF(AND(ISNUMBER(OFFSET('Sanitation Data'!$Q$6,0,10*ROW('Sanitation Data'!Q192))),'Data Summary'!DA198="Yes"),OFFSET('Sanitation Data'!$Q$6,0,10*ROW('Sanitation Data'!Q192)),NA())</f>
        <v>#N/A</v>
      </c>
      <c r="AM198" s="86" t="e">
        <f ca="true">+IF(AND(ISNUMBER(OFFSET('Sanitation Data'!$Q$10,0,10*ROW('Sanitation Data'!Q192))),'Data Summary'!DB198="Yes"),OFFSET('Sanitation Data'!$Q$10,0,10*ROW('Sanitation Data'!Q192)),NA())</f>
        <v>#N/A</v>
      </c>
      <c r="AN198" s="86" t="e">
        <f ca="true">+IF(AND(ISNUMBER(OFFSET('Sanitation Data'!$Q$11,0,10*ROW('Sanitation Data'!Q192))),'Data Summary'!DC198="Yes"),OFFSET('Sanitation Data'!$Q$11,0,10*ROW('Sanitation Data'!Q192)),NA())</f>
        <v>#N/A</v>
      </c>
      <c r="AO198" s="86" t="e">
        <f ca="true">+IF(AND(ISNUMBER(OFFSET('Sanitation Data'!$Q$12,0,10*ROW('Sanitation Data'!Q192))),'Data Summary'!DD198="Yes"),OFFSET('Sanitation Data'!$Q$12,0,10*ROW('Sanitation Data'!Q192)),NA())</f>
        <v>#N/A</v>
      </c>
      <c r="AP198" s="86" t="e">
        <f ca="true">+IF(AND(ISNUMBER(OFFSET('Sanitation Data'!$R$4,0,10*ROW('Sanitation Data'!R192))),'Data Summary'!DE198="Yes"),100-OFFSET('Sanitation Data'!$R$4,0,10*ROW('Sanitation Data'!R192)),NA())</f>
        <v>#N/A</v>
      </c>
      <c r="AQ198" s="86" t="e">
        <f ca="true">+IF(AND(ISNUMBER(OFFSET('Sanitation Data'!$R$6,0,10*ROW('Sanitation Data'!R192))),'Data Summary'!DF198="Yes"),OFFSET('Sanitation Data'!$R$6,0,10*ROW('Sanitation Data'!R192)),NA())</f>
        <v>#N/A</v>
      </c>
      <c r="AR198" s="86" t="e">
        <f ca="true">+IF(AND(ISNUMBER(OFFSET('Sanitation Data'!$R$10,0,10*ROW('Sanitation Data'!R192))),'Data Summary'!DG198="Yes"),OFFSET('Sanitation Data'!$R$10,0,10*ROW('Sanitation Data'!R192)),NA())</f>
        <v>#N/A</v>
      </c>
      <c r="AS198" s="86" t="e">
        <f ca="true">+IF(AND(ISNUMBER(OFFSET('Sanitation Data'!$R$11,0,10*ROW('Sanitation Data'!R192))),'Data Summary'!DH198="Yes"),OFFSET('Sanitation Data'!$R$11,0,10*ROW('Sanitation Data'!R192)),NA())</f>
        <v>#N/A</v>
      </c>
      <c r="AT198" s="86" t="e">
        <f ca="true">+IF(AND(ISNUMBER(OFFSET('Sanitation Data'!$R$12,0,10*ROW('Sanitation Data'!R192))),'Data Summary'!DI198="Yes"),OFFSET('Sanitation Data'!$R$12,0,10*ROW('Sanitation Data'!R192)),NA())</f>
        <v>#N/A</v>
      </c>
      <c r="AU198" s="86" t="e">
        <f ca="true">+IF(AND(ISNUMBER(OFFSET('Sanitation Data'!$S$4,0,10*ROW('Sanitation Data'!S192))),'Data Summary'!DJ198="Yes"),100-OFFSET('Sanitation Data'!$S$4,0,10*ROW('Sanitation Data'!S192)),NA())</f>
        <v>#N/A</v>
      </c>
      <c r="AV198" s="86" t="e">
        <f ca="true">+IF(AND(ISNUMBER(OFFSET('Sanitation Data'!$S$6,0,10*ROW('Sanitation Data'!S192))),'Data Summary'!DK198="Yes"),OFFSET('Sanitation Data'!$S$6,0,10*ROW('Sanitation Data'!S192)),NA())</f>
        <v>#N/A</v>
      </c>
      <c r="AW198" s="86" t="e">
        <f ca="true">+IF(AND(ISNUMBER(OFFSET('Sanitation Data'!$S$10,0,10*ROW('Sanitation Data'!S192))),'Data Summary'!DL198="Yes"),OFFSET('Sanitation Data'!$S$10,0,10*ROW('Sanitation Data'!S192)),NA())</f>
        <v>#N/A</v>
      </c>
      <c r="AX198" s="86" t="e">
        <f ca="true">+IF(AND(ISNUMBER(OFFSET('Sanitation Data'!$S$11,0,10*ROW('Sanitation Data'!S192))),'Data Summary'!DM198="Yes"),OFFSET('Sanitation Data'!$S$11,0,10*ROW('Sanitation Data'!S192)),NA())</f>
        <v>#N/A</v>
      </c>
      <c r="AY198" s="86" t="e">
        <f ca="true">+IF(AND(ISNUMBER(OFFSET('Sanitation Data'!$S$12,0,10*ROW('Sanitation Data'!S192))),'Data Summary'!DN198="Yes"),OFFSET('Sanitation Data'!$S$12,0,10*ROW('Sanitation Data'!S192)),NA())</f>
        <v>#N/A</v>
      </c>
      <c r="AZ198" s="87" t="e">
        <f ca="true">+IF(AND(ISNUMBER(OFFSET('Hygiene Data'!$N$5,0,10*ROW('Hygiene Data'!N192))),'Data Summary'!DO198="Yes"),OFFSET('Hygiene Data'!$N$5,0,10*ROW('Hygiene Data'!N192)),NA())</f>
        <v>#N/A</v>
      </c>
      <c r="BA198" s="87" t="e">
        <f ca="true">+IF(AND(ISNUMBER(OFFSET('Hygiene Data'!$N$7,0,10*ROW('Hygiene Data'!N192))),'Data Summary'!DP198="Yes"),OFFSET('Hygiene Data'!$N$7,0,10*ROW('Hygiene Data'!N192)),NA())</f>
        <v>#N/A</v>
      </c>
      <c r="BB198" s="87" t="e">
        <f ca="true">+IF(AND(ISNUMBER(OFFSET('Hygiene Data'!$N$9,0,10*ROW('Hygiene Data'!N192))),'Data Summary'!DQ198="Yes"),OFFSET('Hygiene Data'!$N$9,0,10*ROW('Hygiene Data'!N192)),NA())</f>
        <v>#N/A</v>
      </c>
      <c r="BC198" s="87" t="e">
        <f ca="true">+IF(AND(ISNUMBER(OFFSET('Hygiene Data'!$O$5,0,10*ROW('Hygiene Data'!O192))),'Data Summary'!DR198="Yes"),OFFSET('Hygiene Data'!$O$5,0,10*ROW('Hygiene Data'!O192)),NA())</f>
        <v>#N/A</v>
      </c>
      <c r="BD198" s="87" t="e">
        <f ca="true">+IF(AND(ISNUMBER(OFFSET('Hygiene Data'!$O$7,0,10*ROW('Hygiene Data'!O192))),'Data Summary'!DS198="Yes"),OFFSET('Hygiene Data'!$O$7,0,10*ROW('Hygiene Data'!O192)),NA())</f>
        <v>#N/A</v>
      </c>
      <c r="BE198" s="87" t="e">
        <f ca="true">+IF(AND(ISNUMBER(OFFSET('Hygiene Data'!$O$9,0,10*ROW('Hygiene Data'!O192))),'Data Summary'!DT198="Yes"),OFFSET('Hygiene Data'!$O$9,0,10*ROW('Hygiene Data'!O192)),NA())</f>
        <v>#N/A</v>
      </c>
      <c r="BF198" s="87" t="e">
        <f ca="true">+IF(AND(ISNUMBER(OFFSET('Hygiene Data'!$P$5,0,10*ROW('Hygiene Data'!P192))),'Data Summary'!DU198="Yes"),OFFSET('Hygiene Data'!$P$5,0,10*ROW('Hygiene Data'!P192)),NA())</f>
        <v>#N/A</v>
      </c>
      <c r="BG198" s="87" t="e">
        <f ca="true">+IF(AND(ISNUMBER(OFFSET('Hygiene Data'!$P$7,0,10*ROW('Hygiene Data'!P192))),'Data Summary'!DV198="Yes"),OFFSET('Hygiene Data'!$P$7,0,10*ROW('Hygiene Data'!P192)),NA())</f>
        <v>#N/A</v>
      </c>
      <c r="BH198" s="87" t="e">
        <f ca="true">+IF(AND(ISNUMBER(OFFSET('Hygiene Data'!$P$9,0,10*ROW('Hygiene Data'!P192))),'Data Summary'!DW198="Yes"),OFFSET('Hygiene Data'!$P$9,0,10*ROW('Hygiene Data'!P192)),NA())</f>
        <v>#N/A</v>
      </c>
      <c r="BI198" s="87" t="e">
        <f ca="true">+IF(AND(ISNUMBER(OFFSET('Hygiene Data'!$Q$5,0,10*ROW('Hygiene Data'!Q192))),'Data Summary'!DX198="Yes"),OFFSET('Hygiene Data'!$Q$5,0,10*ROW('Hygiene Data'!Q192)),NA())</f>
        <v>#N/A</v>
      </c>
      <c r="BJ198" s="87" t="e">
        <f ca="true">+IF(AND(ISNUMBER(OFFSET('Hygiene Data'!$Q$7,0,10*ROW('Hygiene Data'!Q192))),'Data Summary'!DY198="Yes"),OFFSET('Hygiene Data'!$Q$7,0,10*ROW('Hygiene Data'!Q192)),NA())</f>
        <v>#N/A</v>
      </c>
      <c r="BK198" s="87" t="e">
        <f ca="true">+IF(AND(ISNUMBER(OFFSET('Hygiene Data'!$Q$9,0,10*ROW('Hygiene Data'!Q192))),'Data Summary'!DZ198="Yes"),OFFSET('Hygiene Data'!$Q$9,0,10*ROW('Hygiene Data'!Q192)),NA())</f>
        <v>#N/A</v>
      </c>
      <c r="BL198" s="87" t="e">
        <f ca="true">+IF(AND(ISNUMBER(OFFSET('Hygiene Data'!$R$5,0,10*ROW('Hygiene Data'!R192))),'Data Summary'!EA198="Yes"),OFFSET('Hygiene Data'!$R$5,0,10*ROW('Hygiene Data'!R192)),NA())</f>
        <v>#N/A</v>
      </c>
      <c r="BM198" s="87" t="e">
        <f ca="true">+IF(AND(ISNUMBER(OFFSET('Hygiene Data'!$R$7,0,10*ROW('Hygiene Data'!R192))),'Data Summary'!EB198="Yes"),OFFSET('Hygiene Data'!$R$7,0,10*ROW('Hygiene Data'!R192)),NA())</f>
        <v>#N/A</v>
      </c>
      <c r="BN198" s="87" t="e">
        <f ca="true">+IF(AND(ISNUMBER(OFFSET('Hygiene Data'!$R$9,0,10*ROW('Hygiene Data'!R192))),'Data Summary'!EC198="Yes"),OFFSET('Hygiene Data'!$R$9,0,10*ROW('Hygiene Data'!R192)),NA())</f>
        <v>#N/A</v>
      </c>
      <c r="BO198" s="87" t="e">
        <f ca="true">+IF(AND(ISNUMBER(OFFSET('Hygiene Data'!$S$5,0,10*ROW('Hygiene Data'!S192))),'Data Summary'!ED198="Yes"),OFFSET('Hygiene Data'!$S$5,0,10*ROW('Hygiene Data'!S192)),NA())</f>
        <v>#N/A</v>
      </c>
      <c r="BP198" s="87" t="e">
        <f ca="true">+IF(AND(ISNUMBER(OFFSET('Hygiene Data'!$S$7,0,10*ROW('Hygiene Data'!S192))),'Data Summary'!EE198="Yes"),OFFSET('Hygiene Data'!$S$7,0,10*ROW('Hygiene Data'!S192)),NA())</f>
        <v>#N/A</v>
      </c>
      <c r="BQ198" s="87" t="e">
        <f ca="true">+IF(AND(ISNUMBER(OFFSET('Hygiene Data'!$S$9,0,10*ROW('Hygiene Data'!S192))),'Data Summary'!EF198="Yes"),OFFSET('Hygiene Data'!$S$9,0,10*ROW('Hygiene Data'!S192)),NA())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Data'!$N$4,0,10*ROW('Water Data'!N193))),'Data Summary'!BS199="Yes"),100-OFFSET('Water Data'!$N$4,0,10*ROW('Water Data'!N193)),NA())</f>
        <v>#N/A</v>
      </c>
      <c r="E199" s="85" t="e">
        <f ca="true">+IF(AND(ISNUMBER(OFFSET('Water Data'!$N$6,0,10*ROW('Water Data'!N193))),'Data Summary'!BT199="Yes"),OFFSET('Water Data'!$N$6,0,10*ROW('Water Data'!N193)),NA())</f>
        <v>#N/A</v>
      </c>
      <c r="F199" s="85" t="e">
        <f ca="true">+IF(AND(ISNUMBER(OFFSET('Water Data'!$N$9,0,10*ROW('Water Data'!N193))),'Data Summary'!BU199="Yes"),OFFSET('Water Data'!$N$9,0,10*ROW('Water Data'!N193)),NA())</f>
        <v>#N/A</v>
      </c>
      <c r="G199" s="85" t="e">
        <f ca="true">+IF(AND(ISNUMBER(OFFSET('Water Data'!$O$4,0,10*ROW('Water Data'!O193))),'Data Summary'!BV199="Yes"),100-OFFSET('Water Data'!$O$4,0,10*ROW('Water Data'!O193)),NA())</f>
        <v>#N/A</v>
      </c>
      <c r="H199" s="85" t="e">
        <f ca="true">+IF(AND(ISNUMBER(OFFSET('Water Data'!$O$6,0,10*ROW('Water Data'!O193))),'Data Summary'!BW199="Yes"),OFFSET('Water Data'!$O$6,0,10*ROW('Water Data'!O193)),NA())</f>
        <v>#N/A</v>
      </c>
      <c r="I199" s="85" t="e">
        <f ca="true">+IF(AND(ISNUMBER(OFFSET('Water Data'!$O$9,0,10*ROW('Water Data'!O193))),'Data Summary'!BX199="Yes"),OFFSET('Water Data'!$O$9,0,10*ROW('Water Data'!O193)),NA())</f>
        <v>#N/A</v>
      </c>
      <c r="J199" s="85" t="e">
        <f ca="true">+IF(AND(ISNUMBER(OFFSET('Water Data'!$P$4,0,10*ROW('Water Data'!P193))),'Data Summary'!BY199="Yes"),100-OFFSET('Water Data'!$P$4,0,10*ROW('Water Data'!P193)),NA())</f>
        <v>#N/A</v>
      </c>
      <c r="K199" s="85" t="e">
        <f ca="true">+IF(AND(ISNUMBER(OFFSET('Water Data'!$P$6,0,10*ROW('Water Data'!P193))),'Data Summary'!BZ199="Yes"),OFFSET('Water Data'!$P$6,0,10*ROW('Water Data'!P193)),NA())</f>
        <v>#N/A</v>
      </c>
      <c r="L199" s="85" t="e">
        <f ca="true">+IF(AND(ISNUMBER(OFFSET('Water Data'!$P$9,0,10*ROW('Water Data'!P193))),'Data Summary'!CA199="Yes"),OFFSET('Water Data'!$P$9,0,10*ROW('Water Data'!P193)),NA())</f>
        <v>#N/A</v>
      </c>
      <c r="M199" s="85" t="e">
        <f ca="true">+IF(AND(ISNUMBER(OFFSET('Water Data'!$Q$4,0,10*ROW('Water Data'!Q193))),'Data Summary'!CB199="Yes"),100-OFFSET('Water Data'!$Q$4,0,10*ROW('Water Data'!Q193)),NA())</f>
        <v>#N/A</v>
      </c>
      <c r="N199" s="85" t="e">
        <f ca="true">+IF(AND(ISNUMBER(OFFSET('Water Data'!$Q$6,0,10*ROW('Water Data'!Q193))),'Data Summary'!CC199="Yes"),OFFSET('Water Data'!$Q$6,0,10*ROW('Water Data'!Q193)),NA())</f>
        <v>#N/A</v>
      </c>
      <c r="O199" s="85" t="e">
        <f ca="true">+IF(AND(ISNUMBER(OFFSET('Water Data'!$Q$9,0,10*ROW('Water Data'!Q193))),'Data Summary'!CD199="Yes"),OFFSET('Water Data'!$Q$9,0,10*ROW('Water Data'!Q193)),NA())</f>
        <v>#N/A</v>
      </c>
      <c r="P199" s="85" t="e">
        <f ca="true">+IF(AND(ISNUMBER(OFFSET('Water Data'!$R$4,0,10*ROW('Water Data'!R193))),'Data Summary'!CE199="Yes"),100-OFFSET('Water Data'!$R$4,0,10*ROW('Water Data'!R193)),NA())</f>
        <v>#N/A</v>
      </c>
      <c r="Q199" s="85" t="e">
        <f ca="true">+IF(AND(ISNUMBER(OFFSET('Water Data'!$R$6,0,10*ROW('Water Data'!R193))),'Data Summary'!CF199="Yes"),OFFSET('Water Data'!$R$6,0,10*ROW('Water Data'!R193)),NA())</f>
        <v>#N/A</v>
      </c>
      <c r="R199" s="85" t="e">
        <f ca="true">+IF(AND(ISNUMBER(OFFSET('Water Data'!$R$9,0,10*ROW('Water Data'!R193))),'Data Summary'!CG199="Yes"),OFFSET('Water Data'!$R$9,0,10*ROW('Water Data'!R193)),NA())</f>
        <v>#N/A</v>
      </c>
      <c r="S199" s="85" t="e">
        <f ca="true">+IF(AND(ISNUMBER(OFFSET('Water Data'!$S$4,0,10*ROW('Water Data'!S193))),'Data Summary'!CH199="Yes"),100-OFFSET('Water Data'!$S$4,0,10*ROW('Water Data'!S193)),NA())</f>
        <v>#N/A</v>
      </c>
      <c r="T199" s="85" t="e">
        <f ca="true">+IF(AND(ISNUMBER(OFFSET('Water Data'!$S$6,0,10*ROW('Water Data'!S193))),'Data Summary'!CI199="Yes"),OFFSET('Water Data'!$S$6,0,10*ROW('Water Data'!S193)),NA())</f>
        <v>#N/A</v>
      </c>
      <c r="U199" s="85" t="e">
        <f ca="true">+IF(AND(ISNUMBER(OFFSET('Water Data'!$S$9,0,10*ROW('Water Data'!S193))),'Data Summary'!CJ199="Yes"),OFFSET('Water Data'!$S$9,0,10*ROW('Water Data'!S193)),NA())</f>
        <v>#N/A</v>
      </c>
      <c r="V199" s="86" t="e">
        <f ca="true">+IF(AND(ISNUMBER(OFFSET('Sanitation Data'!$N$4,0,10*ROW('Sanitation Data'!N193))),'Data Summary'!CK199="Yes"),100-OFFSET('Sanitation Data'!$N$4,0,10*ROW('Sanitation Data'!N193)),NA())</f>
        <v>#N/A</v>
      </c>
      <c r="W199" s="86" t="e">
        <f ca="true">+IF(AND(ISNUMBER(OFFSET('Sanitation Data'!$N$6,0,10*ROW('Sanitation Data'!N193))),'Data Summary'!CL199="Yes"),OFFSET('Sanitation Data'!$N$6,0,10*ROW('Sanitation Data'!N193)),NA())</f>
        <v>#N/A</v>
      </c>
      <c r="X199" s="86" t="e">
        <f ca="true">+IF(AND(ISNUMBER(OFFSET('Sanitation Data'!$N$10,0,10*ROW('Sanitation Data'!N193))),'Data Summary'!CM199="Yes"),OFFSET('Sanitation Data'!$N$10,0,10*ROW('Sanitation Data'!N193)),NA())</f>
        <v>#N/A</v>
      </c>
      <c r="Y199" s="86" t="e">
        <f ca="true">+IF(AND(ISNUMBER(OFFSET('Sanitation Data'!$N$11,0,10*ROW('Sanitation Data'!N193))),'Data Summary'!CN199="Yes"),OFFSET('Sanitation Data'!$N$11,0,10*ROW('Sanitation Data'!N193)),NA())</f>
        <v>#N/A</v>
      </c>
      <c r="Z199" s="86" t="e">
        <f ca="true">+IF(AND(ISNUMBER(OFFSET('Sanitation Data'!$N$12,0,10*ROW('Sanitation Data'!N193))),'Data Summary'!CO199="Yes"),OFFSET('Sanitation Data'!$N$12,0,10*ROW('Sanitation Data'!N193)),NA())</f>
        <v>#N/A</v>
      </c>
      <c r="AA199" s="86" t="e">
        <f ca="true">+IF(AND(ISNUMBER(OFFSET('Sanitation Data'!$O$4,0,10*ROW('Sanitation Data'!O193))),'Data Summary'!CP199="Yes"),100-OFFSET('Sanitation Data'!$O$4,0,10*ROW('Sanitation Data'!O193)),NA())</f>
        <v>#N/A</v>
      </c>
      <c r="AB199" s="86" t="e">
        <f ca="true">+IF(AND(ISNUMBER(OFFSET('Sanitation Data'!$O$6,0,10*ROW('Sanitation Data'!O193))),'Data Summary'!CQ199="Yes"),OFFSET('Sanitation Data'!$O$6,0,10*ROW('Sanitation Data'!O193)),NA())</f>
        <v>#N/A</v>
      </c>
      <c r="AC199" s="86" t="e">
        <f ca="true">+IF(AND(ISNUMBER(OFFSET('Sanitation Data'!$O$10,0,10*ROW('Sanitation Data'!O193))),'Data Summary'!CR199="Yes"),OFFSET('Sanitation Data'!$O$10,0,10*ROW('Sanitation Data'!O193)),NA())</f>
        <v>#N/A</v>
      </c>
      <c r="AD199" s="86" t="e">
        <f ca="true">+IF(AND(ISNUMBER(OFFSET('Sanitation Data'!$O$11,0,10*ROW('Sanitation Data'!O193))),'Data Summary'!CS199="Yes"),OFFSET('Sanitation Data'!$O$11,0,10*ROW('Sanitation Data'!O193)),NA())</f>
        <v>#N/A</v>
      </c>
      <c r="AE199" s="86" t="e">
        <f ca="true">+IF(AND(ISNUMBER(OFFSET('Sanitation Data'!$O$12,0,10*ROW('Sanitation Data'!O193))),'Data Summary'!CT199="Yes"),OFFSET('Sanitation Data'!$O$12,0,10*ROW('Sanitation Data'!O193)),NA())</f>
        <v>#N/A</v>
      </c>
      <c r="AF199" s="86" t="e">
        <f ca="true">+IF(AND(ISNUMBER(OFFSET('Sanitation Data'!$P$4,0,10*ROW('Sanitation Data'!P193))),'Data Summary'!CU199="Yes"),100-OFFSET('Sanitation Data'!$P$4,0,10*ROW('Sanitation Data'!P193)),NA())</f>
        <v>#N/A</v>
      </c>
      <c r="AG199" s="86" t="e">
        <f ca="true">+IF(AND(ISNUMBER(OFFSET('Sanitation Data'!$P$6,0,10*ROW('Sanitation Data'!P193))),'Data Summary'!CV199="Yes"),OFFSET('Sanitation Data'!$P$6,0,10*ROW('Sanitation Data'!P193)),NA())</f>
        <v>#N/A</v>
      </c>
      <c r="AH199" s="86" t="e">
        <f ca="true">+IF(AND(ISNUMBER(OFFSET('Sanitation Data'!$P$10,0,10*ROW('Sanitation Data'!P193))),'Data Summary'!CW199="Yes"),OFFSET('Sanitation Data'!$P$10,0,10*ROW('Sanitation Data'!P193)),NA())</f>
        <v>#N/A</v>
      </c>
      <c r="AI199" s="86" t="e">
        <f ca="true">+IF(AND(ISNUMBER(OFFSET('Sanitation Data'!$P$11,0,10*ROW('Sanitation Data'!P193))),'Data Summary'!CX199="Yes"),OFFSET('Sanitation Data'!$P$11,0,10*ROW('Sanitation Data'!P193)),NA())</f>
        <v>#N/A</v>
      </c>
      <c r="AJ199" s="86" t="e">
        <f ca="true">+IF(AND(ISNUMBER(OFFSET('Sanitation Data'!$P$12,0,10*ROW('Sanitation Data'!P193))),'Data Summary'!CY199="Yes"),OFFSET('Sanitation Data'!$P$12,0,10*ROW('Sanitation Data'!P193)),NA())</f>
        <v>#N/A</v>
      </c>
      <c r="AK199" s="86" t="e">
        <f ca="true">+IF(AND(ISNUMBER(OFFSET('Sanitation Data'!$Q$4,0,10*ROW('Sanitation Data'!Q193))),'Data Summary'!CZ199="Yes"),100-OFFSET('Sanitation Data'!$Q$4,0,10*ROW('Sanitation Data'!Q193)),NA())</f>
        <v>#N/A</v>
      </c>
      <c r="AL199" s="86" t="e">
        <f ca="true">+IF(AND(ISNUMBER(OFFSET('Sanitation Data'!$Q$6,0,10*ROW('Sanitation Data'!Q193))),'Data Summary'!DA199="Yes"),OFFSET('Sanitation Data'!$Q$6,0,10*ROW('Sanitation Data'!Q193)),NA())</f>
        <v>#N/A</v>
      </c>
      <c r="AM199" s="86" t="e">
        <f ca="true">+IF(AND(ISNUMBER(OFFSET('Sanitation Data'!$Q$10,0,10*ROW('Sanitation Data'!Q193))),'Data Summary'!DB199="Yes"),OFFSET('Sanitation Data'!$Q$10,0,10*ROW('Sanitation Data'!Q193)),NA())</f>
        <v>#N/A</v>
      </c>
      <c r="AN199" s="86" t="e">
        <f ca="true">+IF(AND(ISNUMBER(OFFSET('Sanitation Data'!$Q$11,0,10*ROW('Sanitation Data'!Q193))),'Data Summary'!DC199="Yes"),OFFSET('Sanitation Data'!$Q$11,0,10*ROW('Sanitation Data'!Q193)),NA())</f>
        <v>#N/A</v>
      </c>
      <c r="AO199" s="86" t="e">
        <f ca="true">+IF(AND(ISNUMBER(OFFSET('Sanitation Data'!$Q$12,0,10*ROW('Sanitation Data'!Q193))),'Data Summary'!DD199="Yes"),OFFSET('Sanitation Data'!$Q$12,0,10*ROW('Sanitation Data'!Q193)),NA())</f>
        <v>#N/A</v>
      </c>
      <c r="AP199" s="86" t="e">
        <f ca="true">+IF(AND(ISNUMBER(OFFSET('Sanitation Data'!$R$4,0,10*ROW('Sanitation Data'!R193))),'Data Summary'!DE199="Yes"),100-OFFSET('Sanitation Data'!$R$4,0,10*ROW('Sanitation Data'!R193)),NA())</f>
        <v>#N/A</v>
      </c>
      <c r="AQ199" s="86" t="e">
        <f ca="true">+IF(AND(ISNUMBER(OFFSET('Sanitation Data'!$R$6,0,10*ROW('Sanitation Data'!R193))),'Data Summary'!DF199="Yes"),OFFSET('Sanitation Data'!$R$6,0,10*ROW('Sanitation Data'!R193)),NA())</f>
        <v>#N/A</v>
      </c>
      <c r="AR199" s="86" t="e">
        <f ca="true">+IF(AND(ISNUMBER(OFFSET('Sanitation Data'!$R$10,0,10*ROW('Sanitation Data'!R193))),'Data Summary'!DG199="Yes"),OFFSET('Sanitation Data'!$R$10,0,10*ROW('Sanitation Data'!R193)),NA())</f>
        <v>#N/A</v>
      </c>
      <c r="AS199" s="86" t="e">
        <f ca="true">+IF(AND(ISNUMBER(OFFSET('Sanitation Data'!$R$11,0,10*ROW('Sanitation Data'!R193))),'Data Summary'!DH199="Yes"),OFFSET('Sanitation Data'!$R$11,0,10*ROW('Sanitation Data'!R193)),NA())</f>
        <v>#N/A</v>
      </c>
      <c r="AT199" s="86" t="e">
        <f ca="true">+IF(AND(ISNUMBER(OFFSET('Sanitation Data'!$R$12,0,10*ROW('Sanitation Data'!R193))),'Data Summary'!DI199="Yes"),OFFSET('Sanitation Data'!$R$12,0,10*ROW('Sanitation Data'!R193)),NA())</f>
        <v>#N/A</v>
      </c>
      <c r="AU199" s="86" t="e">
        <f ca="true">+IF(AND(ISNUMBER(OFFSET('Sanitation Data'!$S$4,0,10*ROW('Sanitation Data'!S193))),'Data Summary'!DJ199="Yes"),100-OFFSET('Sanitation Data'!$S$4,0,10*ROW('Sanitation Data'!S193)),NA())</f>
        <v>#N/A</v>
      </c>
      <c r="AV199" s="86" t="e">
        <f ca="true">+IF(AND(ISNUMBER(OFFSET('Sanitation Data'!$S$6,0,10*ROW('Sanitation Data'!S193))),'Data Summary'!DK199="Yes"),OFFSET('Sanitation Data'!$S$6,0,10*ROW('Sanitation Data'!S193)),NA())</f>
        <v>#N/A</v>
      </c>
      <c r="AW199" s="86" t="e">
        <f ca="true">+IF(AND(ISNUMBER(OFFSET('Sanitation Data'!$S$10,0,10*ROW('Sanitation Data'!S193))),'Data Summary'!DL199="Yes"),OFFSET('Sanitation Data'!$S$10,0,10*ROW('Sanitation Data'!S193)),NA())</f>
        <v>#N/A</v>
      </c>
      <c r="AX199" s="86" t="e">
        <f ca="true">+IF(AND(ISNUMBER(OFFSET('Sanitation Data'!$S$11,0,10*ROW('Sanitation Data'!S193))),'Data Summary'!DM199="Yes"),OFFSET('Sanitation Data'!$S$11,0,10*ROW('Sanitation Data'!S193)),NA())</f>
        <v>#N/A</v>
      </c>
      <c r="AY199" s="86" t="e">
        <f ca="true">+IF(AND(ISNUMBER(OFFSET('Sanitation Data'!$S$12,0,10*ROW('Sanitation Data'!S193))),'Data Summary'!DN199="Yes"),OFFSET('Sanitation Data'!$S$12,0,10*ROW('Sanitation Data'!S193)),NA())</f>
        <v>#N/A</v>
      </c>
      <c r="AZ199" s="87" t="e">
        <f ca="true">+IF(AND(ISNUMBER(OFFSET('Hygiene Data'!$N$5,0,10*ROW('Hygiene Data'!N193))),'Data Summary'!DO199="Yes"),OFFSET('Hygiene Data'!$N$5,0,10*ROW('Hygiene Data'!N193)),NA())</f>
        <v>#N/A</v>
      </c>
      <c r="BA199" s="87" t="e">
        <f ca="true">+IF(AND(ISNUMBER(OFFSET('Hygiene Data'!$N$7,0,10*ROW('Hygiene Data'!N193))),'Data Summary'!DP199="Yes"),OFFSET('Hygiene Data'!$N$7,0,10*ROW('Hygiene Data'!N193)),NA())</f>
        <v>#N/A</v>
      </c>
      <c r="BB199" s="87" t="e">
        <f ca="true">+IF(AND(ISNUMBER(OFFSET('Hygiene Data'!$N$9,0,10*ROW('Hygiene Data'!N193))),'Data Summary'!DQ199="Yes"),OFFSET('Hygiene Data'!$N$9,0,10*ROW('Hygiene Data'!N193)),NA())</f>
        <v>#N/A</v>
      </c>
      <c r="BC199" s="87" t="e">
        <f ca="true">+IF(AND(ISNUMBER(OFFSET('Hygiene Data'!$O$5,0,10*ROW('Hygiene Data'!O193))),'Data Summary'!DR199="Yes"),OFFSET('Hygiene Data'!$O$5,0,10*ROW('Hygiene Data'!O193)),NA())</f>
        <v>#N/A</v>
      </c>
      <c r="BD199" s="87" t="e">
        <f ca="true">+IF(AND(ISNUMBER(OFFSET('Hygiene Data'!$O$7,0,10*ROW('Hygiene Data'!O193))),'Data Summary'!DS199="Yes"),OFFSET('Hygiene Data'!$O$7,0,10*ROW('Hygiene Data'!O193)),NA())</f>
        <v>#N/A</v>
      </c>
      <c r="BE199" s="87" t="e">
        <f ca="true">+IF(AND(ISNUMBER(OFFSET('Hygiene Data'!$O$9,0,10*ROW('Hygiene Data'!O193))),'Data Summary'!DT199="Yes"),OFFSET('Hygiene Data'!$O$9,0,10*ROW('Hygiene Data'!O193)),NA())</f>
        <v>#N/A</v>
      </c>
      <c r="BF199" s="87" t="e">
        <f ca="true">+IF(AND(ISNUMBER(OFFSET('Hygiene Data'!$P$5,0,10*ROW('Hygiene Data'!P193))),'Data Summary'!DU199="Yes"),OFFSET('Hygiene Data'!$P$5,0,10*ROW('Hygiene Data'!P193)),NA())</f>
        <v>#N/A</v>
      </c>
      <c r="BG199" s="87" t="e">
        <f ca="true">+IF(AND(ISNUMBER(OFFSET('Hygiene Data'!$P$7,0,10*ROW('Hygiene Data'!P193))),'Data Summary'!DV199="Yes"),OFFSET('Hygiene Data'!$P$7,0,10*ROW('Hygiene Data'!P193)),NA())</f>
        <v>#N/A</v>
      </c>
      <c r="BH199" s="87" t="e">
        <f ca="true">+IF(AND(ISNUMBER(OFFSET('Hygiene Data'!$P$9,0,10*ROW('Hygiene Data'!P193))),'Data Summary'!DW199="Yes"),OFFSET('Hygiene Data'!$P$9,0,10*ROW('Hygiene Data'!P193)),NA())</f>
        <v>#N/A</v>
      </c>
      <c r="BI199" s="87" t="e">
        <f ca="true">+IF(AND(ISNUMBER(OFFSET('Hygiene Data'!$Q$5,0,10*ROW('Hygiene Data'!Q193))),'Data Summary'!DX199="Yes"),OFFSET('Hygiene Data'!$Q$5,0,10*ROW('Hygiene Data'!Q193)),NA())</f>
        <v>#N/A</v>
      </c>
      <c r="BJ199" s="87" t="e">
        <f ca="true">+IF(AND(ISNUMBER(OFFSET('Hygiene Data'!$Q$7,0,10*ROW('Hygiene Data'!Q193))),'Data Summary'!DY199="Yes"),OFFSET('Hygiene Data'!$Q$7,0,10*ROW('Hygiene Data'!Q193)),NA())</f>
        <v>#N/A</v>
      </c>
      <c r="BK199" s="87" t="e">
        <f ca="true">+IF(AND(ISNUMBER(OFFSET('Hygiene Data'!$Q$9,0,10*ROW('Hygiene Data'!Q193))),'Data Summary'!DZ199="Yes"),OFFSET('Hygiene Data'!$Q$9,0,10*ROW('Hygiene Data'!Q193)),NA())</f>
        <v>#N/A</v>
      </c>
      <c r="BL199" s="87" t="e">
        <f ca="true">+IF(AND(ISNUMBER(OFFSET('Hygiene Data'!$R$5,0,10*ROW('Hygiene Data'!R193))),'Data Summary'!EA199="Yes"),OFFSET('Hygiene Data'!$R$5,0,10*ROW('Hygiene Data'!R193)),NA())</f>
        <v>#N/A</v>
      </c>
      <c r="BM199" s="87" t="e">
        <f ca="true">+IF(AND(ISNUMBER(OFFSET('Hygiene Data'!$R$7,0,10*ROW('Hygiene Data'!R193))),'Data Summary'!EB199="Yes"),OFFSET('Hygiene Data'!$R$7,0,10*ROW('Hygiene Data'!R193)),NA())</f>
        <v>#N/A</v>
      </c>
      <c r="BN199" s="87" t="e">
        <f ca="true">+IF(AND(ISNUMBER(OFFSET('Hygiene Data'!$R$9,0,10*ROW('Hygiene Data'!R193))),'Data Summary'!EC199="Yes"),OFFSET('Hygiene Data'!$R$9,0,10*ROW('Hygiene Data'!R193)),NA())</f>
        <v>#N/A</v>
      </c>
      <c r="BO199" s="87" t="e">
        <f ca="true">+IF(AND(ISNUMBER(OFFSET('Hygiene Data'!$S$5,0,10*ROW('Hygiene Data'!S193))),'Data Summary'!ED199="Yes"),OFFSET('Hygiene Data'!$S$5,0,10*ROW('Hygiene Data'!S193)),NA())</f>
        <v>#N/A</v>
      </c>
      <c r="BP199" s="87" t="e">
        <f ca="true">+IF(AND(ISNUMBER(OFFSET('Hygiene Data'!$S$7,0,10*ROW('Hygiene Data'!S193))),'Data Summary'!EE199="Yes"),OFFSET('Hygiene Data'!$S$7,0,10*ROW('Hygiene Data'!S193)),NA())</f>
        <v>#N/A</v>
      </c>
      <c r="BQ199" s="87" t="e">
        <f ca="true">+IF(AND(ISNUMBER(OFFSET('Hygiene Data'!$S$9,0,10*ROW('Hygiene Data'!S193))),'Data Summary'!EF199="Yes"),OFFSET('Hygiene Data'!$S$9,0,10*ROW('Hygiene Data'!S193)),NA())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Data'!$N$4,0,10*ROW('Water Data'!N194))),'Data Summary'!BS200="Yes"),100-OFFSET('Water Data'!$N$4,0,10*ROW('Water Data'!N194)),NA())</f>
        <v>#N/A</v>
      </c>
      <c r="E200" s="85" t="e">
        <f ca="true">+IF(AND(ISNUMBER(OFFSET('Water Data'!$N$6,0,10*ROW('Water Data'!N194))),'Data Summary'!BT200="Yes"),OFFSET('Water Data'!$N$6,0,10*ROW('Water Data'!N194)),NA())</f>
        <v>#N/A</v>
      </c>
      <c r="F200" s="85" t="e">
        <f ca="true">+IF(AND(ISNUMBER(OFFSET('Water Data'!$N$9,0,10*ROW('Water Data'!N194))),'Data Summary'!BU200="Yes"),OFFSET('Water Data'!$N$9,0,10*ROW('Water Data'!N194)),NA())</f>
        <v>#N/A</v>
      </c>
      <c r="G200" s="85" t="e">
        <f ca="true">+IF(AND(ISNUMBER(OFFSET('Water Data'!$O$4,0,10*ROW('Water Data'!O194))),'Data Summary'!BV200="Yes"),100-OFFSET('Water Data'!$O$4,0,10*ROW('Water Data'!O194)),NA())</f>
        <v>#N/A</v>
      </c>
      <c r="H200" s="85" t="e">
        <f ca="true">+IF(AND(ISNUMBER(OFFSET('Water Data'!$O$6,0,10*ROW('Water Data'!O194))),'Data Summary'!BW200="Yes"),OFFSET('Water Data'!$O$6,0,10*ROW('Water Data'!O194)),NA())</f>
        <v>#N/A</v>
      </c>
      <c r="I200" s="85" t="e">
        <f ca="true">+IF(AND(ISNUMBER(OFFSET('Water Data'!$O$9,0,10*ROW('Water Data'!O194))),'Data Summary'!BX200="Yes"),OFFSET('Water Data'!$O$9,0,10*ROW('Water Data'!O194)),NA())</f>
        <v>#N/A</v>
      </c>
      <c r="J200" s="85" t="e">
        <f ca="true">+IF(AND(ISNUMBER(OFFSET('Water Data'!$P$4,0,10*ROW('Water Data'!P194))),'Data Summary'!BY200="Yes"),100-OFFSET('Water Data'!$P$4,0,10*ROW('Water Data'!P194)),NA())</f>
        <v>#N/A</v>
      </c>
      <c r="K200" s="85" t="e">
        <f ca="true">+IF(AND(ISNUMBER(OFFSET('Water Data'!$P$6,0,10*ROW('Water Data'!P194))),'Data Summary'!BZ200="Yes"),OFFSET('Water Data'!$P$6,0,10*ROW('Water Data'!P194)),NA())</f>
        <v>#N/A</v>
      </c>
      <c r="L200" s="85" t="e">
        <f ca="true">+IF(AND(ISNUMBER(OFFSET('Water Data'!$P$9,0,10*ROW('Water Data'!P194))),'Data Summary'!CA200="Yes"),OFFSET('Water Data'!$P$9,0,10*ROW('Water Data'!P194)),NA())</f>
        <v>#N/A</v>
      </c>
      <c r="M200" s="85" t="e">
        <f ca="true">+IF(AND(ISNUMBER(OFFSET('Water Data'!$Q$4,0,10*ROW('Water Data'!Q194))),'Data Summary'!CB200="Yes"),100-OFFSET('Water Data'!$Q$4,0,10*ROW('Water Data'!Q194)),NA())</f>
        <v>#N/A</v>
      </c>
      <c r="N200" s="85" t="e">
        <f ca="true">+IF(AND(ISNUMBER(OFFSET('Water Data'!$Q$6,0,10*ROW('Water Data'!Q194))),'Data Summary'!CC200="Yes"),OFFSET('Water Data'!$Q$6,0,10*ROW('Water Data'!Q194)),NA())</f>
        <v>#N/A</v>
      </c>
      <c r="O200" s="85" t="e">
        <f ca="true">+IF(AND(ISNUMBER(OFFSET('Water Data'!$Q$9,0,10*ROW('Water Data'!Q194))),'Data Summary'!CD200="Yes"),OFFSET('Water Data'!$Q$9,0,10*ROW('Water Data'!Q194)),NA())</f>
        <v>#N/A</v>
      </c>
      <c r="P200" s="85" t="e">
        <f ca="true">+IF(AND(ISNUMBER(OFFSET('Water Data'!$R$4,0,10*ROW('Water Data'!R194))),'Data Summary'!CE200="Yes"),100-OFFSET('Water Data'!$R$4,0,10*ROW('Water Data'!R194)),NA())</f>
        <v>#N/A</v>
      </c>
      <c r="Q200" s="85" t="e">
        <f ca="true">+IF(AND(ISNUMBER(OFFSET('Water Data'!$R$6,0,10*ROW('Water Data'!R194))),'Data Summary'!CF200="Yes"),OFFSET('Water Data'!$R$6,0,10*ROW('Water Data'!R194)),NA())</f>
        <v>#N/A</v>
      </c>
      <c r="R200" s="85" t="e">
        <f ca="true">+IF(AND(ISNUMBER(OFFSET('Water Data'!$R$9,0,10*ROW('Water Data'!R194))),'Data Summary'!CG200="Yes"),OFFSET('Water Data'!$R$9,0,10*ROW('Water Data'!R194)),NA())</f>
        <v>#N/A</v>
      </c>
      <c r="S200" s="85" t="e">
        <f ca="true">+IF(AND(ISNUMBER(OFFSET('Water Data'!$S$4,0,10*ROW('Water Data'!S194))),'Data Summary'!CH200="Yes"),100-OFFSET('Water Data'!$S$4,0,10*ROW('Water Data'!S194)),NA())</f>
        <v>#N/A</v>
      </c>
      <c r="T200" s="85" t="e">
        <f ca="true">+IF(AND(ISNUMBER(OFFSET('Water Data'!$S$6,0,10*ROW('Water Data'!S194))),'Data Summary'!CI200="Yes"),OFFSET('Water Data'!$S$6,0,10*ROW('Water Data'!S194)),NA())</f>
        <v>#N/A</v>
      </c>
      <c r="U200" s="85" t="e">
        <f ca="true">+IF(AND(ISNUMBER(OFFSET('Water Data'!$S$9,0,10*ROW('Water Data'!S194))),'Data Summary'!CJ200="Yes"),OFFSET('Water Data'!$S$9,0,10*ROW('Water Data'!S194)),NA())</f>
        <v>#N/A</v>
      </c>
      <c r="V200" s="86" t="e">
        <f ca="true">+IF(AND(ISNUMBER(OFFSET('Sanitation Data'!$N$4,0,10*ROW('Sanitation Data'!N194))),'Data Summary'!CK200="Yes"),100-OFFSET('Sanitation Data'!$N$4,0,10*ROW('Sanitation Data'!N194)),NA())</f>
        <v>#N/A</v>
      </c>
      <c r="W200" s="86" t="e">
        <f ca="true">+IF(AND(ISNUMBER(OFFSET('Sanitation Data'!$N$6,0,10*ROW('Sanitation Data'!N194))),'Data Summary'!CL200="Yes"),OFFSET('Sanitation Data'!$N$6,0,10*ROW('Sanitation Data'!N194)),NA())</f>
        <v>#N/A</v>
      </c>
      <c r="X200" s="86" t="e">
        <f ca="true">+IF(AND(ISNUMBER(OFFSET('Sanitation Data'!$N$10,0,10*ROW('Sanitation Data'!N194))),'Data Summary'!CM200="Yes"),OFFSET('Sanitation Data'!$N$10,0,10*ROW('Sanitation Data'!N194)),NA())</f>
        <v>#N/A</v>
      </c>
      <c r="Y200" s="86" t="e">
        <f ca="true">+IF(AND(ISNUMBER(OFFSET('Sanitation Data'!$N$11,0,10*ROW('Sanitation Data'!N194))),'Data Summary'!CN200="Yes"),OFFSET('Sanitation Data'!$N$11,0,10*ROW('Sanitation Data'!N194)),NA())</f>
        <v>#N/A</v>
      </c>
      <c r="Z200" s="86" t="e">
        <f ca="true">+IF(AND(ISNUMBER(OFFSET('Sanitation Data'!$N$12,0,10*ROW('Sanitation Data'!N194))),'Data Summary'!CO200="Yes"),OFFSET('Sanitation Data'!$N$12,0,10*ROW('Sanitation Data'!N194)),NA())</f>
        <v>#N/A</v>
      </c>
      <c r="AA200" s="86" t="e">
        <f ca="true">+IF(AND(ISNUMBER(OFFSET('Sanitation Data'!$O$4,0,10*ROW('Sanitation Data'!O194))),'Data Summary'!CP200="Yes"),100-OFFSET('Sanitation Data'!$O$4,0,10*ROW('Sanitation Data'!O194)),NA())</f>
        <v>#N/A</v>
      </c>
      <c r="AB200" s="86" t="e">
        <f ca="true">+IF(AND(ISNUMBER(OFFSET('Sanitation Data'!$O$6,0,10*ROW('Sanitation Data'!O194))),'Data Summary'!CQ200="Yes"),OFFSET('Sanitation Data'!$O$6,0,10*ROW('Sanitation Data'!O194)),NA())</f>
        <v>#N/A</v>
      </c>
      <c r="AC200" s="86" t="e">
        <f ca="true">+IF(AND(ISNUMBER(OFFSET('Sanitation Data'!$O$10,0,10*ROW('Sanitation Data'!O194))),'Data Summary'!CR200="Yes"),OFFSET('Sanitation Data'!$O$10,0,10*ROW('Sanitation Data'!O194)),NA())</f>
        <v>#N/A</v>
      </c>
      <c r="AD200" s="86" t="e">
        <f ca="true">+IF(AND(ISNUMBER(OFFSET('Sanitation Data'!$O$11,0,10*ROW('Sanitation Data'!O194))),'Data Summary'!CS200="Yes"),OFFSET('Sanitation Data'!$O$11,0,10*ROW('Sanitation Data'!O194)),NA())</f>
        <v>#N/A</v>
      </c>
      <c r="AE200" s="86" t="e">
        <f ca="true">+IF(AND(ISNUMBER(OFFSET('Sanitation Data'!$O$12,0,10*ROW('Sanitation Data'!O194))),'Data Summary'!CT200="Yes"),OFFSET('Sanitation Data'!$O$12,0,10*ROW('Sanitation Data'!O194)),NA())</f>
        <v>#N/A</v>
      </c>
      <c r="AF200" s="86" t="e">
        <f ca="true">+IF(AND(ISNUMBER(OFFSET('Sanitation Data'!$P$4,0,10*ROW('Sanitation Data'!P194))),'Data Summary'!CU200="Yes"),100-OFFSET('Sanitation Data'!$P$4,0,10*ROW('Sanitation Data'!P194)),NA())</f>
        <v>#N/A</v>
      </c>
      <c r="AG200" s="86" t="e">
        <f ca="true">+IF(AND(ISNUMBER(OFFSET('Sanitation Data'!$P$6,0,10*ROW('Sanitation Data'!P194))),'Data Summary'!CV200="Yes"),OFFSET('Sanitation Data'!$P$6,0,10*ROW('Sanitation Data'!P194)),NA())</f>
        <v>#N/A</v>
      </c>
      <c r="AH200" s="86" t="e">
        <f ca="true">+IF(AND(ISNUMBER(OFFSET('Sanitation Data'!$P$10,0,10*ROW('Sanitation Data'!P194))),'Data Summary'!CW200="Yes"),OFFSET('Sanitation Data'!$P$10,0,10*ROW('Sanitation Data'!P194)),NA())</f>
        <v>#N/A</v>
      </c>
      <c r="AI200" s="86" t="e">
        <f ca="true">+IF(AND(ISNUMBER(OFFSET('Sanitation Data'!$P$11,0,10*ROW('Sanitation Data'!P194))),'Data Summary'!CX200="Yes"),OFFSET('Sanitation Data'!$P$11,0,10*ROW('Sanitation Data'!P194)),NA())</f>
        <v>#N/A</v>
      </c>
      <c r="AJ200" s="86" t="e">
        <f ca="true">+IF(AND(ISNUMBER(OFFSET('Sanitation Data'!$P$12,0,10*ROW('Sanitation Data'!P194))),'Data Summary'!CY200="Yes"),OFFSET('Sanitation Data'!$P$12,0,10*ROW('Sanitation Data'!P194)),NA())</f>
        <v>#N/A</v>
      </c>
      <c r="AK200" s="86" t="e">
        <f ca="true">+IF(AND(ISNUMBER(OFFSET('Sanitation Data'!$Q$4,0,10*ROW('Sanitation Data'!Q194))),'Data Summary'!CZ200="Yes"),100-OFFSET('Sanitation Data'!$Q$4,0,10*ROW('Sanitation Data'!Q194)),NA())</f>
        <v>#N/A</v>
      </c>
      <c r="AL200" s="86" t="e">
        <f ca="true">+IF(AND(ISNUMBER(OFFSET('Sanitation Data'!$Q$6,0,10*ROW('Sanitation Data'!Q194))),'Data Summary'!DA200="Yes"),OFFSET('Sanitation Data'!$Q$6,0,10*ROW('Sanitation Data'!Q194)),NA())</f>
        <v>#N/A</v>
      </c>
      <c r="AM200" s="86" t="e">
        <f ca="true">+IF(AND(ISNUMBER(OFFSET('Sanitation Data'!$Q$10,0,10*ROW('Sanitation Data'!Q194))),'Data Summary'!DB200="Yes"),OFFSET('Sanitation Data'!$Q$10,0,10*ROW('Sanitation Data'!Q194)),NA())</f>
        <v>#N/A</v>
      </c>
      <c r="AN200" s="86" t="e">
        <f ca="true">+IF(AND(ISNUMBER(OFFSET('Sanitation Data'!$Q$11,0,10*ROW('Sanitation Data'!Q194))),'Data Summary'!DC200="Yes"),OFFSET('Sanitation Data'!$Q$11,0,10*ROW('Sanitation Data'!Q194)),NA())</f>
        <v>#N/A</v>
      </c>
      <c r="AO200" s="86" t="e">
        <f ca="true">+IF(AND(ISNUMBER(OFFSET('Sanitation Data'!$Q$12,0,10*ROW('Sanitation Data'!Q194))),'Data Summary'!DD200="Yes"),OFFSET('Sanitation Data'!$Q$12,0,10*ROW('Sanitation Data'!Q194)),NA())</f>
        <v>#N/A</v>
      </c>
      <c r="AP200" s="86" t="e">
        <f ca="true">+IF(AND(ISNUMBER(OFFSET('Sanitation Data'!$R$4,0,10*ROW('Sanitation Data'!R194))),'Data Summary'!DE200="Yes"),100-OFFSET('Sanitation Data'!$R$4,0,10*ROW('Sanitation Data'!R194)),NA())</f>
        <v>#N/A</v>
      </c>
      <c r="AQ200" s="86" t="e">
        <f ca="true">+IF(AND(ISNUMBER(OFFSET('Sanitation Data'!$R$6,0,10*ROW('Sanitation Data'!R194))),'Data Summary'!DF200="Yes"),OFFSET('Sanitation Data'!$R$6,0,10*ROW('Sanitation Data'!R194)),NA())</f>
        <v>#N/A</v>
      </c>
      <c r="AR200" s="86" t="e">
        <f ca="true">+IF(AND(ISNUMBER(OFFSET('Sanitation Data'!$R$10,0,10*ROW('Sanitation Data'!R194))),'Data Summary'!DG200="Yes"),OFFSET('Sanitation Data'!$R$10,0,10*ROW('Sanitation Data'!R194)),NA())</f>
        <v>#N/A</v>
      </c>
      <c r="AS200" s="86" t="e">
        <f ca="true">+IF(AND(ISNUMBER(OFFSET('Sanitation Data'!$R$11,0,10*ROW('Sanitation Data'!R194))),'Data Summary'!DH200="Yes"),OFFSET('Sanitation Data'!$R$11,0,10*ROW('Sanitation Data'!R194)),NA())</f>
        <v>#N/A</v>
      </c>
      <c r="AT200" s="86" t="e">
        <f ca="true">+IF(AND(ISNUMBER(OFFSET('Sanitation Data'!$R$12,0,10*ROW('Sanitation Data'!R194))),'Data Summary'!DI200="Yes"),OFFSET('Sanitation Data'!$R$12,0,10*ROW('Sanitation Data'!R194)),NA())</f>
        <v>#N/A</v>
      </c>
      <c r="AU200" s="86" t="e">
        <f ca="true">+IF(AND(ISNUMBER(OFFSET('Sanitation Data'!$S$4,0,10*ROW('Sanitation Data'!S194))),'Data Summary'!DJ200="Yes"),100-OFFSET('Sanitation Data'!$S$4,0,10*ROW('Sanitation Data'!S194)),NA())</f>
        <v>#N/A</v>
      </c>
      <c r="AV200" s="86" t="e">
        <f ca="true">+IF(AND(ISNUMBER(OFFSET('Sanitation Data'!$S$6,0,10*ROW('Sanitation Data'!S194))),'Data Summary'!DK200="Yes"),OFFSET('Sanitation Data'!$S$6,0,10*ROW('Sanitation Data'!S194)),NA())</f>
        <v>#N/A</v>
      </c>
      <c r="AW200" s="86" t="e">
        <f ca="true">+IF(AND(ISNUMBER(OFFSET('Sanitation Data'!$S$10,0,10*ROW('Sanitation Data'!S194))),'Data Summary'!DL200="Yes"),OFFSET('Sanitation Data'!$S$10,0,10*ROW('Sanitation Data'!S194)),NA())</f>
        <v>#N/A</v>
      </c>
      <c r="AX200" s="86" t="e">
        <f ca="true">+IF(AND(ISNUMBER(OFFSET('Sanitation Data'!$S$11,0,10*ROW('Sanitation Data'!S194))),'Data Summary'!DM200="Yes"),OFFSET('Sanitation Data'!$S$11,0,10*ROW('Sanitation Data'!S194)),NA())</f>
        <v>#N/A</v>
      </c>
      <c r="AY200" s="86" t="e">
        <f ca="true">+IF(AND(ISNUMBER(OFFSET('Sanitation Data'!$S$12,0,10*ROW('Sanitation Data'!S194))),'Data Summary'!DN200="Yes"),OFFSET('Sanitation Data'!$S$12,0,10*ROW('Sanitation Data'!S194)),NA())</f>
        <v>#N/A</v>
      </c>
      <c r="AZ200" s="87" t="e">
        <f ca="true">+IF(AND(ISNUMBER(OFFSET('Hygiene Data'!$N$5,0,10*ROW('Hygiene Data'!N194))),'Data Summary'!DO200="Yes"),OFFSET('Hygiene Data'!$N$5,0,10*ROW('Hygiene Data'!N194)),NA())</f>
        <v>#N/A</v>
      </c>
      <c r="BA200" s="87" t="e">
        <f ca="true">+IF(AND(ISNUMBER(OFFSET('Hygiene Data'!$N$7,0,10*ROW('Hygiene Data'!N194))),'Data Summary'!DP200="Yes"),OFFSET('Hygiene Data'!$N$7,0,10*ROW('Hygiene Data'!N194)),NA())</f>
        <v>#N/A</v>
      </c>
      <c r="BB200" s="87" t="e">
        <f ca="true">+IF(AND(ISNUMBER(OFFSET('Hygiene Data'!$N$9,0,10*ROW('Hygiene Data'!N194))),'Data Summary'!DQ200="Yes"),OFFSET('Hygiene Data'!$N$9,0,10*ROW('Hygiene Data'!N194)),NA())</f>
        <v>#N/A</v>
      </c>
      <c r="BC200" s="87" t="e">
        <f ca="true">+IF(AND(ISNUMBER(OFFSET('Hygiene Data'!$O$5,0,10*ROW('Hygiene Data'!O194))),'Data Summary'!DR200="Yes"),OFFSET('Hygiene Data'!$O$5,0,10*ROW('Hygiene Data'!O194)),NA())</f>
        <v>#N/A</v>
      </c>
      <c r="BD200" s="87" t="e">
        <f ca="true">+IF(AND(ISNUMBER(OFFSET('Hygiene Data'!$O$7,0,10*ROW('Hygiene Data'!O194))),'Data Summary'!DS200="Yes"),OFFSET('Hygiene Data'!$O$7,0,10*ROW('Hygiene Data'!O194)),NA())</f>
        <v>#N/A</v>
      </c>
      <c r="BE200" s="87" t="e">
        <f ca="true">+IF(AND(ISNUMBER(OFFSET('Hygiene Data'!$O$9,0,10*ROW('Hygiene Data'!O194))),'Data Summary'!DT200="Yes"),OFFSET('Hygiene Data'!$O$9,0,10*ROW('Hygiene Data'!O194)),NA())</f>
        <v>#N/A</v>
      </c>
      <c r="BF200" s="87" t="e">
        <f ca="true">+IF(AND(ISNUMBER(OFFSET('Hygiene Data'!$P$5,0,10*ROW('Hygiene Data'!P194))),'Data Summary'!DU200="Yes"),OFFSET('Hygiene Data'!$P$5,0,10*ROW('Hygiene Data'!P194)),NA())</f>
        <v>#N/A</v>
      </c>
      <c r="BG200" s="87" t="e">
        <f ca="true">+IF(AND(ISNUMBER(OFFSET('Hygiene Data'!$P$7,0,10*ROW('Hygiene Data'!P194))),'Data Summary'!DV200="Yes"),OFFSET('Hygiene Data'!$P$7,0,10*ROW('Hygiene Data'!P194)),NA())</f>
        <v>#N/A</v>
      </c>
      <c r="BH200" s="87" t="e">
        <f ca="true">+IF(AND(ISNUMBER(OFFSET('Hygiene Data'!$P$9,0,10*ROW('Hygiene Data'!P194))),'Data Summary'!DW200="Yes"),OFFSET('Hygiene Data'!$P$9,0,10*ROW('Hygiene Data'!P194)),NA())</f>
        <v>#N/A</v>
      </c>
      <c r="BI200" s="87" t="e">
        <f ca="true">+IF(AND(ISNUMBER(OFFSET('Hygiene Data'!$Q$5,0,10*ROW('Hygiene Data'!Q194))),'Data Summary'!DX200="Yes"),OFFSET('Hygiene Data'!$Q$5,0,10*ROW('Hygiene Data'!Q194)),NA())</f>
        <v>#N/A</v>
      </c>
      <c r="BJ200" s="87" t="e">
        <f ca="true">+IF(AND(ISNUMBER(OFFSET('Hygiene Data'!$Q$7,0,10*ROW('Hygiene Data'!Q194))),'Data Summary'!DY200="Yes"),OFFSET('Hygiene Data'!$Q$7,0,10*ROW('Hygiene Data'!Q194)),NA())</f>
        <v>#N/A</v>
      </c>
      <c r="BK200" s="87" t="e">
        <f ca="true">+IF(AND(ISNUMBER(OFFSET('Hygiene Data'!$Q$9,0,10*ROW('Hygiene Data'!Q194))),'Data Summary'!DZ200="Yes"),OFFSET('Hygiene Data'!$Q$9,0,10*ROW('Hygiene Data'!Q194)),NA())</f>
        <v>#N/A</v>
      </c>
      <c r="BL200" s="87" t="e">
        <f ca="true">+IF(AND(ISNUMBER(OFFSET('Hygiene Data'!$R$5,0,10*ROW('Hygiene Data'!R194))),'Data Summary'!EA200="Yes"),OFFSET('Hygiene Data'!$R$5,0,10*ROW('Hygiene Data'!R194)),NA())</f>
        <v>#N/A</v>
      </c>
      <c r="BM200" s="87" t="e">
        <f ca="true">+IF(AND(ISNUMBER(OFFSET('Hygiene Data'!$R$7,0,10*ROW('Hygiene Data'!R194))),'Data Summary'!EB200="Yes"),OFFSET('Hygiene Data'!$R$7,0,10*ROW('Hygiene Data'!R194)),NA())</f>
        <v>#N/A</v>
      </c>
      <c r="BN200" s="87" t="e">
        <f ca="true">+IF(AND(ISNUMBER(OFFSET('Hygiene Data'!$R$9,0,10*ROW('Hygiene Data'!R194))),'Data Summary'!EC200="Yes"),OFFSET('Hygiene Data'!$R$9,0,10*ROW('Hygiene Data'!R194)),NA())</f>
        <v>#N/A</v>
      </c>
      <c r="BO200" s="87" t="e">
        <f ca="true">+IF(AND(ISNUMBER(OFFSET('Hygiene Data'!$S$5,0,10*ROW('Hygiene Data'!S194))),'Data Summary'!ED200="Yes"),OFFSET('Hygiene Data'!$S$5,0,10*ROW('Hygiene Data'!S194)),NA())</f>
        <v>#N/A</v>
      </c>
      <c r="BP200" s="87" t="e">
        <f ca="true">+IF(AND(ISNUMBER(OFFSET('Hygiene Data'!$S$7,0,10*ROW('Hygiene Data'!S194))),'Data Summary'!EE200="Yes"),OFFSET('Hygiene Data'!$S$7,0,10*ROW('Hygiene Data'!S194)),NA())</f>
        <v>#N/A</v>
      </c>
      <c r="BQ200" s="87" t="e">
        <f ca="true">+IF(AND(ISNUMBER(OFFSET('Hygiene Data'!$S$9,0,10*ROW('Hygiene Data'!S194))),'Data Summary'!EF200="Yes"),OFFSET('Hygiene Data'!$S$9,0,10*ROW('Hygiene Data'!S194)),NA())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Data'!$N$4,0,10*ROW('Water Data'!N195))),'Data Summary'!BS201="Yes"),100-OFFSET('Water Data'!$N$4,0,10*ROW('Water Data'!N195)),NA())</f>
        <v>#N/A</v>
      </c>
      <c r="E201" s="85" t="e">
        <f ca="true">+IF(AND(ISNUMBER(OFFSET('Water Data'!$N$6,0,10*ROW('Water Data'!N195))),'Data Summary'!BT201="Yes"),OFFSET('Water Data'!$N$6,0,10*ROW('Water Data'!N195)),NA())</f>
        <v>#N/A</v>
      </c>
      <c r="F201" s="85" t="e">
        <f ca="true">+IF(AND(ISNUMBER(OFFSET('Water Data'!$N$9,0,10*ROW('Water Data'!N195))),'Data Summary'!BU201="Yes"),OFFSET('Water Data'!$N$9,0,10*ROW('Water Data'!N195)),NA())</f>
        <v>#N/A</v>
      </c>
      <c r="G201" s="85" t="e">
        <f ca="true">+IF(AND(ISNUMBER(OFFSET('Water Data'!$O$4,0,10*ROW('Water Data'!O195))),'Data Summary'!BV201="Yes"),100-OFFSET('Water Data'!$O$4,0,10*ROW('Water Data'!O195)),NA())</f>
        <v>#N/A</v>
      </c>
      <c r="H201" s="85" t="e">
        <f ca="true">+IF(AND(ISNUMBER(OFFSET('Water Data'!$O$6,0,10*ROW('Water Data'!O195))),'Data Summary'!BW201="Yes"),OFFSET('Water Data'!$O$6,0,10*ROW('Water Data'!O195)),NA())</f>
        <v>#N/A</v>
      </c>
      <c r="I201" s="85" t="e">
        <f ca="true">+IF(AND(ISNUMBER(OFFSET('Water Data'!$O$9,0,10*ROW('Water Data'!O195))),'Data Summary'!BX201="Yes"),OFFSET('Water Data'!$O$9,0,10*ROW('Water Data'!O195)),NA())</f>
        <v>#N/A</v>
      </c>
      <c r="J201" s="85" t="e">
        <f ca="true">+IF(AND(ISNUMBER(OFFSET('Water Data'!$P$4,0,10*ROW('Water Data'!P195))),'Data Summary'!BY201="Yes"),100-OFFSET('Water Data'!$P$4,0,10*ROW('Water Data'!P195)),NA())</f>
        <v>#N/A</v>
      </c>
      <c r="K201" s="85" t="e">
        <f ca="true">+IF(AND(ISNUMBER(OFFSET('Water Data'!$P$6,0,10*ROW('Water Data'!P195))),'Data Summary'!BZ201="Yes"),OFFSET('Water Data'!$P$6,0,10*ROW('Water Data'!P195)),NA())</f>
        <v>#N/A</v>
      </c>
      <c r="L201" s="85" t="e">
        <f ca="true">+IF(AND(ISNUMBER(OFFSET('Water Data'!$P$9,0,10*ROW('Water Data'!P195))),'Data Summary'!CA201="Yes"),OFFSET('Water Data'!$P$9,0,10*ROW('Water Data'!P195)),NA())</f>
        <v>#N/A</v>
      </c>
      <c r="M201" s="85" t="e">
        <f ca="true">+IF(AND(ISNUMBER(OFFSET('Water Data'!$Q$4,0,10*ROW('Water Data'!Q195))),'Data Summary'!CB201="Yes"),100-OFFSET('Water Data'!$Q$4,0,10*ROW('Water Data'!Q195)),NA())</f>
        <v>#N/A</v>
      </c>
      <c r="N201" s="85" t="e">
        <f ca="true">+IF(AND(ISNUMBER(OFFSET('Water Data'!$Q$6,0,10*ROW('Water Data'!Q195))),'Data Summary'!CC201="Yes"),OFFSET('Water Data'!$Q$6,0,10*ROW('Water Data'!Q195)),NA())</f>
        <v>#N/A</v>
      </c>
      <c r="O201" s="85" t="e">
        <f ca="true">+IF(AND(ISNUMBER(OFFSET('Water Data'!$Q$9,0,10*ROW('Water Data'!Q195))),'Data Summary'!CD201="Yes"),OFFSET('Water Data'!$Q$9,0,10*ROW('Water Data'!Q195)),NA())</f>
        <v>#N/A</v>
      </c>
      <c r="P201" s="85" t="e">
        <f ca="true">+IF(AND(ISNUMBER(OFFSET('Water Data'!$R$4,0,10*ROW('Water Data'!R195))),'Data Summary'!CE201="Yes"),100-OFFSET('Water Data'!$R$4,0,10*ROW('Water Data'!R195)),NA())</f>
        <v>#N/A</v>
      </c>
      <c r="Q201" s="85" t="e">
        <f ca="true">+IF(AND(ISNUMBER(OFFSET('Water Data'!$R$6,0,10*ROW('Water Data'!R195))),'Data Summary'!CF201="Yes"),OFFSET('Water Data'!$R$6,0,10*ROW('Water Data'!R195)),NA())</f>
        <v>#N/A</v>
      </c>
      <c r="R201" s="85" t="e">
        <f ca="true">+IF(AND(ISNUMBER(OFFSET('Water Data'!$R$9,0,10*ROW('Water Data'!R195))),'Data Summary'!CG201="Yes"),OFFSET('Water Data'!$R$9,0,10*ROW('Water Data'!R195)),NA())</f>
        <v>#N/A</v>
      </c>
      <c r="S201" s="85" t="e">
        <f ca="true">+IF(AND(ISNUMBER(OFFSET('Water Data'!$S$4,0,10*ROW('Water Data'!S195))),'Data Summary'!CH201="Yes"),100-OFFSET('Water Data'!$S$4,0,10*ROW('Water Data'!S195)),NA())</f>
        <v>#N/A</v>
      </c>
      <c r="T201" s="85" t="e">
        <f ca="true">+IF(AND(ISNUMBER(OFFSET('Water Data'!$S$6,0,10*ROW('Water Data'!S195))),'Data Summary'!CI201="Yes"),OFFSET('Water Data'!$S$6,0,10*ROW('Water Data'!S195)),NA())</f>
        <v>#N/A</v>
      </c>
      <c r="U201" s="85" t="e">
        <f ca="true">+IF(AND(ISNUMBER(OFFSET('Water Data'!$S$9,0,10*ROW('Water Data'!S195))),'Data Summary'!CJ201="Yes"),OFFSET('Water Data'!$S$9,0,10*ROW('Water Data'!S195)),NA())</f>
        <v>#N/A</v>
      </c>
      <c r="V201" s="86" t="e">
        <f ca="true">+IF(AND(ISNUMBER(OFFSET('Sanitation Data'!$N$4,0,10*ROW('Sanitation Data'!N195))),'Data Summary'!CK201="Yes"),100-OFFSET('Sanitation Data'!$N$4,0,10*ROW('Sanitation Data'!N195)),NA())</f>
        <v>#N/A</v>
      </c>
      <c r="W201" s="86" t="e">
        <f ca="true">+IF(AND(ISNUMBER(OFFSET('Sanitation Data'!$N$6,0,10*ROW('Sanitation Data'!N195))),'Data Summary'!CL201="Yes"),OFFSET('Sanitation Data'!$N$6,0,10*ROW('Sanitation Data'!N195)),NA())</f>
        <v>#N/A</v>
      </c>
      <c r="X201" s="86" t="e">
        <f ca="true">+IF(AND(ISNUMBER(OFFSET('Sanitation Data'!$N$10,0,10*ROW('Sanitation Data'!N195))),'Data Summary'!CM201="Yes"),OFFSET('Sanitation Data'!$N$10,0,10*ROW('Sanitation Data'!N195)),NA())</f>
        <v>#N/A</v>
      </c>
      <c r="Y201" s="86" t="e">
        <f ca="true">+IF(AND(ISNUMBER(OFFSET('Sanitation Data'!$N$11,0,10*ROW('Sanitation Data'!N195))),'Data Summary'!CN201="Yes"),OFFSET('Sanitation Data'!$N$11,0,10*ROW('Sanitation Data'!N195)),NA())</f>
        <v>#N/A</v>
      </c>
      <c r="Z201" s="86" t="e">
        <f ca="true">+IF(AND(ISNUMBER(OFFSET('Sanitation Data'!$N$12,0,10*ROW('Sanitation Data'!N195))),'Data Summary'!CO201="Yes"),OFFSET('Sanitation Data'!$N$12,0,10*ROW('Sanitation Data'!N195)),NA())</f>
        <v>#N/A</v>
      </c>
      <c r="AA201" s="86" t="e">
        <f ca="true">+IF(AND(ISNUMBER(OFFSET('Sanitation Data'!$O$4,0,10*ROW('Sanitation Data'!O195))),'Data Summary'!CP201="Yes"),100-OFFSET('Sanitation Data'!$O$4,0,10*ROW('Sanitation Data'!O195)),NA())</f>
        <v>#N/A</v>
      </c>
      <c r="AB201" s="86" t="e">
        <f ca="true">+IF(AND(ISNUMBER(OFFSET('Sanitation Data'!$O$6,0,10*ROW('Sanitation Data'!O195))),'Data Summary'!CQ201="Yes"),OFFSET('Sanitation Data'!$O$6,0,10*ROW('Sanitation Data'!O195)),NA())</f>
        <v>#N/A</v>
      </c>
      <c r="AC201" s="86" t="e">
        <f ca="true">+IF(AND(ISNUMBER(OFFSET('Sanitation Data'!$O$10,0,10*ROW('Sanitation Data'!O195))),'Data Summary'!CR201="Yes"),OFFSET('Sanitation Data'!$O$10,0,10*ROW('Sanitation Data'!O195)),NA())</f>
        <v>#N/A</v>
      </c>
      <c r="AD201" s="86" t="e">
        <f ca="true">+IF(AND(ISNUMBER(OFFSET('Sanitation Data'!$O$11,0,10*ROW('Sanitation Data'!O195))),'Data Summary'!CS201="Yes"),OFFSET('Sanitation Data'!$O$11,0,10*ROW('Sanitation Data'!O195)),NA())</f>
        <v>#N/A</v>
      </c>
      <c r="AE201" s="86" t="e">
        <f ca="true">+IF(AND(ISNUMBER(OFFSET('Sanitation Data'!$O$12,0,10*ROW('Sanitation Data'!O195))),'Data Summary'!CT201="Yes"),OFFSET('Sanitation Data'!$O$12,0,10*ROW('Sanitation Data'!O195)),NA())</f>
        <v>#N/A</v>
      </c>
      <c r="AF201" s="86" t="e">
        <f ca="true">+IF(AND(ISNUMBER(OFFSET('Sanitation Data'!$P$4,0,10*ROW('Sanitation Data'!P195))),'Data Summary'!CU201="Yes"),100-OFFSET('Sanitation Data'!$P$4,0,10*ROW('Sanitation Data'!P195)),NA())</f>
        <v>#N/A</v>
      </c>
      <c r="AG201" s="86" t="e">
        <f ca="true">+IF(AND(ISNUMBER(OFFSET('Sanitation Data'!$P$6,0,10*ROW('Sanitation Data'!P195))),'Data Summary'!CV201="Yes"),OFFSET('Sanitation Data'!$P$6,0,10*ROW('Sanitation Data'!P195)),NA())</f>
        <v>#N/A</v>
      </c>
      <c r="AH201" s="86" t="e">
        <f ca="true">+IF(AND(ISNUMBER(OFFSET('Sanitation Data'!$P$10,0,10*ROW('Sanitation Data'!P195))),'Data Summary'!CW201="Yes"),OFFSET('Sanitation Data'!$P$10,0,10*ROW('Sanitation Data'!P195)),NA())</f>
        <v>#N/A</v>
      </c>
      <c r="AI201" s="86" t="e">
        <f ca="true">+IF(AND(ISNUMBER(OFFSET('Sanitation Data'!$P$11,0,10*ROW('Sanitation Data'!P195))),'Data Summary'!CX201="Yes"),OFFSET('Sanitation Data'!$P$11,0,10*ROW('Sanitation Data'!P195)),NA())</f>
        <v>#N/A</v>
      </c>
      <c r="AJ201" s="86" t="e">
        <f ca="true">+IF(AND(ISNUMBER(OFFSET('Sanitation Data'!$P$12,0,10*ROW('Sanitation Data'!P195))),'Data Summary'!CY201="Yes"),OFFSET('Sanitation Data'!$P$12,0,10*ROW('Sanitation Data'!P195)),NA())</f>
        <v>#N/A</v>
      </c>
      <c r="AK201" s="86" t="e">
        <f ca="true">+IF(AND(ISNUMBER(OFFSET('Sanitation Data'!$Q$4,0,10*ROW('Sanitation Data'!Q195))),'Data Summary'!CZ201="Yes"),100-OFFSET('Sanitation Data'!$Q$4,0,10*ROW('Sanitation Data'!Q195)),NA())</f>
        <v>#N/A</v>
      </c>
      <c r="AL201" s="86" t="e">
        <f ca="true">+IF(AND(ISNUMBER(OFFSET('Sanitation Data'!$Q$6,0,10*ROW('Sanitation Data'!Q195))),'Data Summary'!DA201="Yes"),OFFSET('Sanitation Data'!$Q$6,0,10*ROW('Sanitation Data'!Q195)),NA())</f>
        <v>#N/A</v>
      </c>
      <c r="AM201" s="86" t="e">
        <f ca="true">+IF(AND(ISNUMBER(OFFSET('Sanitation Data'!$Q$10,0,10*ROW('Sanitation Data'!Q195))),'Data Summary'!DB201="Yes"),OFFSET('Sanitation Data'!$Q$10,0,10*ROW('Sanitation Data'!Q195)),NA())</f>
        <v>#N/A</v>
      </c>
      <c r="AN201" s="86" t="e">
        <f ca="true">+IF(AND(ISNUMBER(OFFSET('Sanitation Data'!$Q$11,0,10*ROW('Sanitation Data'!Q195))),'Data Summary'!DC201="Yes"),OFFSET('Sanitation Data'!$Q$11,0,10*ROW('Sanitation Data'!Q195)),NA())</f>
        <v>#N/A</v>
      </c>
      <c r="AO201" s="86" t="e">
        <f ca="true">+IF(AND(ISNUMBER(OFFSET('Sanitation Data'!$Q$12,0,10*ROW('Sanitation Data'!Q195))),'Data Summary'!DD201="Yes"),OFFSET('Sanitation Data'!$Q$12,0,10*ROW('Sanitation Data'!Q195)),NA())</f>
        <v>#N/A</v>
      </c>
      <c r="AP201" s="86" t="e">
        <f ca="true">+IF(AND(ISNUMBER(OFFSET('Sanitation Data'!$R$4,0,10*ROW('Sanitation Data'!R195))),'Data Summary'!DE201="Yes"),100-OFFSET('Sanitation Data'!$R$4,0,10*ROW('Sanitation Data'!R195)),NA())</f>
        <v>#N/A</v>
      </c>
      <c r="AQ201" s="86" t="e">
        <f ca="true">+IF(AND(ISNUMBER(OFFSET('Sanitation Data'!$R$6,0,10*ROW('Sanitation Data'!R195))),'Data Summary'!DF201="Yes"),OFFSET('Sanitation Data'!$R$6,0,10*ROW('Sanitation Data'!R195)),NA())</f>
        <v>#N/A</v>
      </c>
      <c r="AR201" s="86" t="e">
        <f ca="true">+IF(AND(ISNUMBER(OFFSET('Sanitation Data'!$R$10,0,10*ROW('Sanitation Data'!R195))),'Data Summary'!DG201="Yes"),OFFSET('Sanitation Data'!$R$10,0,10*ROW('Sanitation Data'!R195)),NA())</f>
        <v>#N/A</v>
      </c>
      <c r="AS201" s="86" t="e">
        <f ca="true">+IF(AND(ISNUMBER(OFFSET('Sanitation Data'!$R$11,0,10*ROW('Sanitation Data'!R195))),'Data Summary'!DH201="Yes"),OFFSET('Sanitation Data'!$R$11,0,10*ROW('Sanitation Data'!R195)),NA())</f>
        <v>#N/A</v>
      </c>
      <c r="AT201" s="86" t="e">
        <f ca="true">+IF(AND(ISNUMBER(OFFSET('Sanitation Data'!$R$12,0,10*ROW('Sanitation Data'!R195))),'Data Summary'!DI201="Yes"),OFFSET('Sanitation Data'!$R$12,0,10*ROW('Sanitation Data'!R195)),NA())</f>
        <v>#N/A</v>
      </c>
      <c r="AU201" s="86" t="e">
        <f ca="true">+IF(AND(ISNUMBER(OFFSET('Sanitation Data'!$S$4,0,10*ROW('Sanitation Data'!S195))),'Data Summary'!DJ201="Yes"),100-OFFSET('Sanitation Data'!$S$4,0,10*ROW('Sanitation Data'!S195)),NA())</f>
        <v>#N/A</v>
      </c>
      <c r="AV201" s="86" t="e">
        <f ca="true">+IF(AND(ISNUMBER(OFFSET('Sanitation Data'!$S$6,0,10*ROW('Sanitation Data'!S195))),'Data Summary'!DK201="Yes"),OFFSET('Sanitation Data'!$S$6,0,10*ROW('Sanitation Data'!S195)),NA())</f>
        <v>#N/A</v>
      </c>
      <c r="AW201" s="86" t="e">
        <f ca="true">+IF(AND(ISNUMBER(OFFSET('Sanitation Data'!$S$10,0,10*ROW('Sanitation Data'!S195))),'Data Summary'!DL201="Yes"),OFFSET('Sanitation Data'!$S$10,0,10*ROW('Sanitation Data'!S195)),NA())</f>
        <v>#N/A</v>
      </c>
      <c r="AX201" s="86" t="e">
        <f ca="true">+IF(AND(ISNUMBER(OFFSET('Sanitation Data'!$S$11,0,10*ROW('Sanitation Data'!S195))),'Data Summary'!DM201="Yes"),OFFSET('Sanitation Data'!$S$11,0,10*ROW('Sanitation Data'!S195)),NA())</f>
        <v>#N/A</v>
      </c>
      <c r="AY201" s="86" t="e">
        <f ca="true">+IF(AND(ISNUMBER(OFFSET('Sanitation Data'!$S$12,0,10*ROW('Sanitation Data'!S195))),'Data Summary'!DN201="Yes"),OFFSET('Sanitation Data'!$S$12,0,10*ROW('Sanitation Data'!S195)),NA())</f>
        <v>#N/A</v>
      </c>
      <c r="AZ201" s="87" t="e">
        <f ca="true">+IF(AND(ISNUMBER(OFFSET('Hygiene Data'!$N$5,0,10*ROW('Hygiene Data'!N195))),'Data Summary'!DO201="Yes"),OFFSET('Hygiene Data'!$N$5,0,10*ROW('Hygiene Data'!N195)),NA())</f>
        <v>#N/A</v>
      </c>
      <c r="BA201" s="87" t="e">
        <f ca="true">+IF(AND(ISNUMBER(OFFSET('Hygiene Data'!$N$7,0,10*ROW('Hygiene Data'!N195))),'Data Summary'!DP201="Yes"),OFFSET('Hygiene Data'!$N$7,0,10*ROW('Hygiene Data'!N195)),NA())</f>
        <v>#N/A</v>
      </c>
      <c r="BB201" s="87" t="e">
        <f ca="true">+IF(AND(ISNUMBER(OFFSET('Hygiene Data'!$N$9,0,10*ROW('Hygiene Data'!N195))),'Data Summary'!DQ201="Yes"),OFFSET('Hygiene Data'!$N$9,0,10*ROW('Hygiene Data'!N195)),NA())</f>
        <v>#N/A</v>
      </c>
      <c r="BC201" s="87" t="e">
        <f ca="true">+IF(AND(ISNUMBER(OFFSET('Hygiene Data'!$O$5,0,10*ROW('Hygiene Data'!O195))),'Data Summary'!DR201="Yes"),OFFSET('Hygiene Data'!$O$5,0,10*ROW('Hygiene Data'!O195)),NA())</f>
        <v>#N/A</v>
      </c>
      <c r="BD201" s="87" t="e">
        <f ca="true">+IF(AND(ISNUMBER(OFFSET('Hygiene Data'!$O$7,0,10*ROW('Hygiene Data'!O195))),'Data Summary'!DS201="Yes"),OFFSET('Hygiene Data'!$O$7,0,10*ROW('Hygiene Data'!O195)),NA())</f>
        <v>#N/A</v>
      </c>
      <c r="BE201" s="87" t="e">
        <f ca="true">+IF(AND(ISNUMBER(OFFSET('Hygiene Data'!$O$9,0,10*ROW('Hygiene Data'!O195))),'Data Summary'!DT201="Yes"),OFFSET('Hygiene Data'!$O$9,0,10*ROW('Hygiene Data'!O195)),NA())</f>
        <v>#N/A</v>
      </c>
      <c r="BF201" s="87" t="e">
        <f ca="true">+IF(AND(ISNUMBER(OFFSET('Hygiene Data'!$P$5,0,10*ROW('Hygiene Data'!P195))),'Data Summary'!DU201="Yes"),OFFSET('Hygiene Data'!$P$5,0,10*ROW('Hygiene Data'!P195)),NA())</f>
        <v>#N/A</v>
      </c>
      <c r="BG201" s="87" t="e">
        <f ca="true">+IF(AND(ISNUMBER(OFFSET('Hygiene Data'!$P$7,0,10*ROW('Hygiene Data'!P195))),'Data Summary'!DV201="Yes"),OFFSET('Hygiene Data'!$P$7,0,10*ROW('Hygiene Data'!P195)),NA())</f>
        <v>#N/A</v>
      </c>
      <c r="BH201" s="87" t="e">
        <f ca="true">+IF(AND(ISNUMBER(OFFSET('Hygiene Data'!$P$9,0,10*ROW('Hygiene Data'!P195))),'Data Summary'!DW201="Yes"),OFFSET('Hygiene Data'!$P$9,0,10*ROW('Hygiene Data'!P195)),NA())</f>
        <v>#N/A</v>
      </c>
      <c r="BI201" s="87" t="e">
        <f ca="true">+IF(AND(ISNUMBER(OFFSET('Hygiene Data'!$Q$5,0,10*ROW('Hygiene Data'!Q195))),'Data Summary'!DX201="Yes"),OFFSET('Hygiene Data'!$Q$5,0,10*ROW('Hygiene Data'!Q195)),NA())</f>
        <v>#N/A</v>
      </c>
      <c r="BJ201" s="87" t="e">
        <f ca="true">+IF(AND(ISNUMBER(OFFSET('Hygiene Data'!$Q$7,0,10*ROW('Hygiene Data'!Q195))),'Data Summary'!DY201="Yes"),OFFSET('Hygiene Data'!$Q$7,0,10*ROW('Hygiene Data'!Q195)),NA())</f>
        <v>#N/A</v>
      </c>
      <c r="BK201" s="87" t="e">
        <f ca="true">+IF(AND(ISNUMBER(OFFSET('Hygiene Data'!$Q$9,0,10*ROW('Hygiene Data'!Q195))),'Data Summary'!DZ201="Yes"),OFFSET('Hygiene Data'!$Q$9,0,10*ROW('Hygiene Data'!Q195)),NA())</f>
        <v>#N/A</v>
      </c>
      <c r="BL201" s="87" t="e">
        <f ca="true">+IF(AND(ISNUMBER(OFFSET('Hygiene Data'!$R$5,0,10*ROW('Hygiene Data'!R195))),'Data Summary'!EA201="Yes"),OFFSET('Hygiene Data'!$R$5,0,10*ROW('Hygiene Data'!R195)),NA())</f>
        <v>#N/A</v>
      </c>
      <c r="BM201" s="87" t="e">
        <f ca="true">+IF(AND(ISNUMBER(OFFSET('Hygiene Data'!$R$7,0,10*ROW('Hygiene Data'!R195))),'Data Summary'!EB201="Yes"),OFFSET('Hygiene Data'!$R$7,0,10*ROW('Hygiene Data'!R195)),NA())</f>
        <v>#N/A</v>
      </c>
      <c r="BN201" s="87" t="e">
        <f ca="true">+IF(AND(ISNUMBER(OFFSET('Hygiene Data'!$R$9,0,10*ROW('Hygiene Data'!R195))),'Data Summary'!EC201="Yes"),OFFSET('Hygiene Data'!$R$9,0,10*ROW('Hygiene Data'!R195)),NA())</f>
        <v>#N/A</v>
      </c>
      <c r="BO201" s="87" t="e">
        <f ca="true">+IF(AND(ISNUMBER(OFFSET('Hygiene Data'!$S$5,0,10*ROW('Hygiene Data'!S195))),'Data Summary'!ED201="Yes"),OFFSET('Hygiene Data'!$S$5,0,10*ROW('Hygiene Data'!S195)),NA())</f>
        <v>#N/A</v>
      </c>
      <c r="BP201" s="87" t="e">
        <f ca="true">+IF(AND(ISNUMBER(OFFSET('Hygiene Data'!$S$7,0,10*ROW('Hygiene Data'!S195))),'Data Summary'!EE201="Yes"),OFFSET('Hygiene Data'!$S$7,0,10*ROW('Hygiene Data'!S195)),NA())</f>
        <v>#N/A</v>
      </c>
      <c r="BQ201" s="87" t="e">
        <f ca="true">+IF(AND(ISNUMBER(OFFSET('Hygiene Data'!$S$9,0,10*ROW('Hygiene Data'!S195))),'Data Summary'!EF201="Yes"),OFFSET('Hygiene Data'!$S$9,0,10*ROW('Hygiene Data'!S195)),NA())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Data'!$N$4,0,10*ROW('Water Data'!N196))),'Data Summary'!BS202="Yes"),100-OFFSET('Water Data'!$N$4,0,10*ROW('Water Data'!N196)),NA())</f>
        <v>#N/A</v>
      </c>
      <c r="E202" s="85" t="e">
        <f ca="true">+IF(AND(ISNUMBER(OFFSET('Water Data'!$N$6,0,10*ROW('Water Data'!N196))),'Data Summary'!BT202="Yes"),OFFSET('Water Data'!$N$6,0,10*ROW('Water Data'!N196)),NA())</f>
        <v>#N/A</v>
      </c>
      <c r="F202" s="85" t="e">
        <f ca="true">+IF(AND(ISNUMBER(OFFSET('Water Data'!$N$9,0,10*ROW('Water Data'!N196))),'Data Summary'!BU202="Yes"),OFFSET('Water Data'!$N$9,0,10*ROW('Water Data'!N196)),NA())</f>
        <v>#N/A</v>
      </c>
      <c r="G202" s="85" t="e">
        <f ca="true">+IF(AND(ISNUMBER(OFFSET('Water Data'!$O$4,0,10*ROW('Water Data'!O196))),'Data Summary'!BV202="Yes"),100-OFFSET('Water Data'!$O$4,0,10*ROW('Water Data'!O196)),NA())</f>
        <v>#N/A</v>
      </c>
      <c r="H202" s="85" t="e">
        <f ca="true">+IF(AND(ISNUMBER(OFFSET('Water Data'!$O$6,0,10*ROW('Water Data'!O196))),'Data Summary'!BW202="Yes"),OFFSET('Water Data'!$O$6,0,10*ROW('Water Data'!O196)),NA())</f>
        <v>#N/A</v>
      </c>
      <c r="I202" s="85" t="e">
        <f ca="true">+IF(AND(ISNUMBER(OFFSET('Water Data'!$O$9,0,10*ROW('Water Data'!O196))),'Data Summary'!BX202="Yes"),OFFSET('Water Data'!$O$9,0,10*ROW('Water Data'!O196)),NA())</f>
        <v>#N/A</v>
      </c>
      <c r="J202" s="85" t="e">
        <f ca="true">+IF(AND(ISNUMBER(OFFSET('Water Data'!$P$4,0,10*ROW('Water Data'!P196))),'Data Summary'!BY202="Yes"),100-OFFSET('Water Data'!$P$4,0,10*ROW('Water Data'!P196)),NA())</f>
        <v>#N/A</v>
      </c>
      <c r="K202" s="85" t="e">
        <f ca="true">+IF(AND(ISNUMBER(OFFSET('Water Data'!$P$6,0,10*ROW('Water Data'!P196))),'Data Summary'!BZ202="Yes"),OFFSET('Water Data'!$P$6,0,10*ROW('Water Data'!P196)),NA())</f>
        <v>#N/A</v>
      </c>
      <c r="L202" s="85" t="e">
        <f ca="true">+IF(AND(ISNUMBER(OFFSET('Water Data'!$P$9,0,10*ROW('Water Data'!P196))),'Data Summary'!CA202="Yes"),OFFSET('Water Data'!$P$9,0,10*ROW('Water Data'!P196)),NA())</f>
        <v>#N/A</v>
      </c>
      <c r="M202" s="85" t="e">
        <f ca="true">+IF(AND(ISNUMBER(OFFSET('Water Data'!$Q$4,0,10*ROW('Water Data'!Q196))),'Data Summary'!CB202="Yes"),100-OFFSET('Water Data'!$Q$4,0,10*ROW('Water Data'!Q196)),NA())</f>
        <v>#N/A</v>
      </c>
      <c r="N202" s="85" t="e">
        <f ca="true">+IF(AND(ISNUMBER(OFFSET('Water Data'!$Q$6,0,10*ROW('Water Data'!Q196))),'Data Summary'!CC202="Yes"),OFFSET('Water Data'!$Q$6,0,10*ROW('Water Data'!Q196)),NA())</f>
        <v>#N/A</v>
      </c>
      <c r="O202" s="85" t="e">
        <f ca="true">+IF(AND(ISNUMBER(OFFSET('Water Data'!$Q$9,0,10*ROW('Water Data'!Q196))),'Data Summary'!CD202="Yes"),OFFSET('Water Data'!$Q$9,0,10*ROW('Water Data'!Q196)),NA())</f>
        <v>#N/A</v>
      </c>
      <c r="P202" s="85" t="e">
        <f ca="true">+IF(AND(ISNUMBER(OFFSET('Water Data'!$R$4,0,10*ROW('Water Data'!R196))),'Data Summary'!CE202="Yes"),100-OFFSET('Water Data'!$R$4,0,10*ROW('Water Data'!R196)),NA())</f>
        <v>#N/A</v>
      </c>
      <c r="Q202" s="85" t="e">
        <f ca="true">+IF(AND(ISNUMBER(OFFSET('Water Data'!$R$6,0,10*ROW('Water Data'!R196))),'Data Summary'!CF202="Yes"),OFFSET('Water Data'!$R$6,0,10*ROW('Water Data'!R196)),NA())</f>
        <v>#N/A</v>
      </c>
      <c r="R202" s="85" t="e">
        <f ca="true">+IF(AND(ISNUMBER(OFFSET('Water Data'!$R$9,0,10*ROW('Water Data'!R196))),'Data Summary'!CG202="Yes"),OFFSET('Water Data'!$R$9,0,10*ROW('Water Data'!R196)),NA())</f>
        <v>#N/A</v>
      </c>
      <c r="S202" s="85" t="e">
        <f ca="true">+IF(AND(ISNUMBER(OFFSET('Water Data'!$S$4,0,10*ROW('Water Data'!S196))),'Data Summary'!CH202="Yes"),100-OFFSET('Water Data'!$S$4,0,10*ROW('Water Data'!S196)),NA())</f>
        <v>#N/A</v>
      </c>
      <c r="T202" s="85" t="e">
        <f ca="true">+IF(AND(ISNUMBER(OFFSET('Water Data'!$S$6,0,10*ROW('Water Data'!S196))),'Data Summary'!CI202="Yes"),OFFSET('Water Data'!$S$6,0,10*ROW('Water Data'!S196)),NA())</f>
        <v>#N/A</v>
      </c>
      <c r="U202" s="85" t="e">
        <f ca="true">+IF(AND(ISNUMBER(OFFSET('Water Data'!$S$9,0,10*ROW('Water Data'!S196))),'Data Summary'!CJ202="Yes"),OFFSET('Water Data'!$S$9,0,10*ROW('Water Data'!S196)),NA())</f>
        <v>#N/A</v>
      </c>
      <c r="V202" s="86" t="e">
        <f ca="true">+IF(AND(ISNUMBER(OFFSET('Sanitation Data'!$N$4,0,10*ROW('Sanitation Data'!N196))),'Data Summary'!CK202="Yes"),100-OFFSET('Sanitation Data'!$N$4,0,10*ROW('Sanitation Data'!N196)),NA())</f>
        <v>#N/A</v>
      </c>
      <c r="W202" s="86" t="e">
        <f ca="true">+IF(AND(ISNUMBER(OFFSET('Sanitation Data'!$N$6,0,10*ROW('Sanitation Data'!N196))),'Data Summary'!CL202="Yes"),OFFSET('Sanitation Data'!$N$6,0,10*ROW('Sanitation Data'!N196)),NA())</f>
        <v>#N/A</v>
      </c>
      <c r="X202" s="86" t="e">
        <f ca="true">+IF(AND(ISNUMBER(OFFSET('Sanitation Data'!$N$10,0,10*ROW('Sanitation Data'!N196))),'Data Summary'!CM202="Yes"),OFFSET('Sanitation Data'!$N$10,0,10*ROW('Sanitation Data'!N196)),NA())</f>
        <v>#N/A</v>
      </c>
      <c r="Y202" s="86" t="e">
        <f ca="true">+IF(AND(ISNUMBER(OFFSET('Sanitation Data'!$N$11,0,10*ROW('Sanitation Data'!N196))),'Data Summary'!CN202="Yes"),OFFSET('Sanitation Data'!$N$11,0,10*ROW('Sanitation Data'!N196)),NA())</f>
        <v>#N/A</v>
      </c>
      <c r="Z202" s="86" t="e">
        <f ca="true">+IF(AND(ISNUMBER(OFFSET('Sanitation Data'!$N$12,0,10*ROW('Sanitation Data'!N196))),'Data Summary'!CO202="Yes"),OFFSET('Sanitation Data'!$N$12,0,10*ROW('Sanitation Data'!N196)),NA())</f>
        <v>#N/A</v>
      </c>
      <c r="AA202" s="86" t="e">
        <f ca="true">+IF(AND(ISNUMBER(OFFSET('Sanitation Data'!$O$4,0,10*ROW('Sanitation Data'!O196))),'Data Summary'!CP202="Yes"),100-OFFSET('Sanitation Data'!$O$4,0,10*ROW('Sanitation Data'!O196)),NA())</f>
        <v>#N/A</v>
      </c>
      <c r="AB202" s="86" t="e">
        <f ca="true">+IF(AND(ISNUMBER(OFFSET('Sanitation Data'!$O$6,0,10*ROW('Sanitation Data'!O196))),'Data Summary'!CQ202="Yes"),OFFSET('Sanitation Data'!$O$6,0,10*ROW('Sanitation Data'!O196)),NA())</f>
        <v>#N/A</v>
      </c>
      <c r="AC202" s="86" t="e">
        <f ca="true">+IF(AND(ISNUMBER(OFFSET('Sanitation Data'!$O$10,0,10*ROW('Sanitation Data'!O196))),'Data Summary'!CR202="Yes"),OFFSET('Sanitation Data'!$O$10,0,10*ROW('Sanitation Data'!O196)),NA())</f>
        <v>#N/A</v>
      </c>
      <c r="AD202" s="86" t="e">
        <f ca="true">+IF(AND(ISNUMBER(OFFSET('Sanitation Data'!$O$11,0,10*ROW('Sanitation Data'!O196))),'Data Summary'!CS202="Yes"),OFFSET('Sanitation Data'!$O$11,0,10*ROW('Sanitation Data'!O196)),NA())</f>
        <v>#N/A</v>
      </c>
      <c r="AE202" s="86" t="e">
        <f ca="true">+IF(AND(ISNUMBER(OFFSET('Sanitation Data'!$O$12,0,10*ROW('Sanitation Data'!O196))),'Data Summary'!CT202="Yes"),OFFSET('Sanitation Data'!$O$12,0,10*ROW('Sanitation Data'!O196)),NA())</f>
        <v>#N/A</v>
      </c>
      <c r="AF202" s="86" t="e">
        <f ca="true">+IF(AND(ISNUMBER(OFFSET('Sanitation Data'!$P$4,0,10*ROW('Sanitation Data'!P196))),'Data Summary'!CU202="Yes"),100-OFFSET('Sanitation Data'!$P$4,0,10*ROW('Sanitation Data'!P196)),NA())</f>
        <v>#N/A</v>
      </c>
      <c r="AG202" s="86" t="e">
        <f ca="true">+IF(AND(ISNUMBER(OFFSET('Sanitation Data'!$P$6,0,10*ROW('Sanitation Data'!P196))),'Data Summary'!CV202="Yes"),OFFSET('Sanitation Data'!$P$6,0,10*ROW('Sanitation Data'!P196)),NA())</f>
        <v>#N/A</v>
      </c>
      <c r="AH202" s="86" t="e">
        <f ca="true">+IF(AND(ISNUMBER(OFFSET('Sanitation Data'!$P$10,0,10*ROW('Sanitation Data'!P196))),'Data Summary'!CW202="Yes"),OFFSET('Sanitation Data'!$P$10,0,10*ROW('Sanitation Data'!P196)),NA())</f>
        <v>#N/A</v>
      </c>
      <c r="AI202" s="86" t="e">
        <f ca="true">+IF(AND(ISNUMBER(OFFSET('Sanitation Data'!$P$11,0,10*ROW('Sanitation Data'!P196))),'Data Summary'!CX202="Yes"),OFFSET('Sanitation Data'!$P$11,0,10*ROW('Sanitation Data'!P196)),NA())</f>
        <v>#N/A</v>
      </c>
      <c r="AJ202" s="86" t="e">
        <f ca="true">+IF(AND(ISNUMBER(OFFSET('Sanitation Data'!$P$12,0,10*ROW('Sanitation Data'!P196))),'Data Summary'!CY202="Yes"),OFFSET('Sanitation Data'!$P$12,0,10*ROW('Sanitation Data'!P196)),NA())</f>
        <v>#N/A</v>
      </c>
      <c r="AK202" s="86" t="e">
        <f ca="true">+IF(AND(ISNUMBER(OFFSET('Sanitation Data'!$Q$4,0,10*ROW('Sanitation Data'!Q196))),'Data Summary'!CZ202="Yes"),100-OFFSET('Sanitation Data'!$Q$4,0,10*ROW('Sanitation Data'!Q196)),NA())</f>
        <v>#N/A</v>
      </c>
      <c r="AL202" s="86" t="e">
        <f ca="true">+IF(AND(ISNUMBER(OFFSET('Sanitation Data'!$Q$6,0,10*ROW('Sanitation Data'!Q196))),'Data Summary'!DA202="Yes"),OFFSET('Sanitation Data'!$Q$6,0,10*ROW('Sanitation Data'!Q196)),NA())</f>
        <v>#N/A</v>
      </c>
      <c r="AM202" s="86" t="e">
        <f ca="true">+IF(AND(ISNUMBER(OFFSET('Sanitation Data'!$Q$10,0,10*ROW('Sanitation Data'!Q196))),'Data Summary'!DB202="Yes"),OFFSET('Sanitation Data'!$Q$10,0,10*ROW('Sanitation Data'!Q196)),NA())</f>
        <v>#N/A</v>
      </c>
      <c r="AN202" s="86" t="e">
        <f ca="true">+IF(AND(ISNUMBER(OFFSET('Sanitation Data'!$Q$11,0,10*ROW('Sanitation Data'!Q196))),'Data Summary'!DC202="Yes"),OFFSET('Sanitation Data'!$Q$11,0,10*ROW('Sanitation Data'!Q196)),NA())</f>
        <v>#N/A</v>
      </c>
      <c r="AO202" s="86" t="e">
        <f ca="true">+IF(AND(ISNUMBER(OFFSET('Sanitation Data'!$Q$12,0,10*ROW('Sanitation Data'!Q196))),'Data Summary'!DD202="Yes"),OFFSET('Sanitation Data'!$Q$12,0,10*ROW('Sanitation Data'!Q196)),NA())</f>
        <v>#N/A</v>
      </c>
      <c r="AP202" s="86" t="e">
        <f ca="true">+IF(AND(ISNUMBER(OFFSET('Sanitation Data'!$R$4,0,10*ROW('Sanitation Data'!R196))),'Data Summary'!DE202="Yes"),100-OFFSET('Sanitation Data'!$R$4,0,10*ROW('Sanitation Data'!R196)),NA())</f>
        <v>#N/A</v>
      </c>
      <c r="AQ202" s="86" t="e">
        <f ca="true">+IF(AND(ISNUMBER(OFFSET('Sanitation Data'!$R$6,0,10*ROW('Sanitation Data'!R196))),'Data Summary'!DF202="Yes"),OFFSET('Sanitation Data'!$R$6,0,10*ROW('Sanitation Data'!R196)),NA())</f>
        <v>#N/A</v>
      </c>
      <c r="AR202" s="86" t="e">
        <f ca="true">+IF(AND(ISNUMBER(OFFSET('Sanitation Data'!$R$10,0,10*ROW('Sanitation Data'!R196))),'Data Summary'!DG202="Yes"),OFFSET('Sanitation Data'!$R$10,0,10*ROW('Sanitation Data'!R196)),NA())</f>
        <v>#N/A</v>
      </c>
      <c r="AS202" s="86" t="e">
        <f ca="true">+IF(AND(ISNUMBER(OFFSET('Sanitation Data'!$R$11,0,10*ROW('Sanitation Data'!R196))),'Data Summary'!DH202="Yes"),OFFSET('Sanitation Data'!$R$11,0,10*ROW('Sanitation Data'!R196)),NA())</f>
        <v>#N/A</v>
      </c>
      <c r="AT202" s="86" t="e">
        <f ca="true">+IF(AND(ISNUMBER(OFFSET('Sanitation Data'!$R$12,0,10*ROW('Sanitation Data'!R196))),'Data Summary'!DI202="Yes"),OFFSET('Sanitation Data'!$R$12,0,10*ROW('Sanitation Data'!R196)),NA())</f>
        <v>#N/A</v>
      </c>
      <c r="AU202" s="86" t="e">
        <f ca="true">+IF(AND(ISNUMBER(OFFSET('Sanitation Data'!$S$4,0,10*ROW('Sanitation Data'!S196))),'Data Summary'!DJ202="Yes"),100-OFFSET('Sanitation Data'!$S$4,0,10*ROW('Sanitation Data'!S196)),NA())</f>
        <v>#N/A</v>
      </c>
      <c r="AV202" s="86" t="e">
        <f ca="true">+IF(AND(ISNUMBER(OFFSET('Sanitation Data'!$S$6,0,10*ROW('Sanitation Data'!S196))),'Data Summary'!DK202="Yes"),OFFSET('Sanitation Data'!$S$6,0,10*ROW('Sanitation Data'!S196)),NA())</f>
        <v>#N/A</v>
      </c>
      <c r="AW202" s="86" t="e">
        <f ca="true">+IF(AND(ISNUMBER(OFFSET('Sanitation Data'!$S$10,0,10*ROW('Sanitation Data'!S196))),'Data Summary'!DL202="Yes"),OFFSET('Sanitation Data'!$S$10,0,10*ROW('Sanitation Data'!S196)),NA())</f>
        <v>#N/A</v>
      </c>
      <c r="AX202" s="86" t="e">
        <f ca="true">+IF(AND(ISNUMBER(OFFSET('Sanitation Data'!$S$11,0,10*ROW('Sanitation Data'!S196))),'Data Summary'!DM202="Yes"),OFFSET('Sanitation Data'!$S$11,0,10*ROW('Sanitation Data'!S196)),NA())</f>
        <v>#N/A</v>
      </c>
      <c r="AY202" s="86" t="e">
        <f ca="true">+IF(AND(ISNUMBER(OFFSET('Sanitation Data'!$S$12,0,10*ROW('Sanitation Data'!S196))),'Data Summary'!DN202="Yes"),OFFSET('Sanitation Data'!$S$12,0,10*ROW('Sanitation Data'!S196)),NA())</f>
        <v>#N/A</v>
      </c>
      <c r="AZ202" s="87" t="e">
        <f ca="true">+IF(AND(ISNUMBER(OFFSET('Hygiene Data'!$N$5,0,10*ROW('Hygiene Data'!N196))),'Data Summary'!DO202="Yes"),OFFSET('Hygiene Data'!$N$5,0,10*ROW('Hygiene Data'!N196)),NA())</f>
        <v>#N/A</v>
      </c>
      <c r="BA202" s="87" t="e">
        <f ca="true">+IF(AND(ISNUMBER(OFFSET('Hygiene Data'!$N$7,0,10*ROW('Hygiene Data'!N196))),'Data Summary'!DP202="Yes"),OFFSET('Hygiene Data'!$N$7,0,10*ROW('Hygiene Data'!N196)),NA())</f>
        <v>#N/A</v>
      </c>
      <c r="BB202" s="87" t="e">
        <f ca="true">+IF(AND(ISNUMBER(OFFSET('Hygiene Data'!$N$9,0,10*ROW('Hygiene Data'!N196))),'Data Summary'!DQ202="Yes"),OFFSET('Hygiene Data'!$N$9,0,10*ROW('Hygiene Data'!N196)),NA())</f>
        <v>#N/A</v>
      </c>
      <c r="BC202" s="87" t="e">
        <f ca="true">+IF(AND(ISNUMBER(OFFSET('Hygiene Data'!$O$5,0,10*ROW('Hygiene Data'!O196))),'Data Summary'!DR202="Yes"),OFFSET('Hygiene Data'!$O$5,0,10*ROW('Hygiene Data'!O196)),NA())</f>
        <v>#N/A</v>
      </c>
      <c r="BD202" s="87" t="e">
        <f ca="true">+IF(AND(ISNUMBER(OFFSET('Hygiene Data'!$O$7,0,10*ROW('Hygiene Data'!O196))),'Data Summary'!DS202="Yes"),OFFSET('Hygiene Data'!$O$7,0,10*ROW('Hygiene Data'!O196)),NA())</f>
        <v>#N/A</v>
      </c>
      <c r="BE202" s="87" t="e">
        <f ca="true">+IF(AND(ISNUMBER(OFFSET('Hygiene Data'!$O$9,0,10*ROW('Hygiene Data'!O196))),'Data Summary'!DT202="Yes"),OFFSET('Hygiene Data'!$O$9,0,10*ROW('Hygiene Data'!O196)),NA())</f>
        <v>#N/A</v>
      </c>
      <c r="BF202" s="87" t="e">
        <f ca="true">+IF(AND(ISNUMBER(OFFSET('Hygiene Data'!$P$5,0,10*ROW('Hygiene Data'!P196))),'Data Summary'!DU202="Yes"),OFFSET('Hygiene Data'!$P$5,0,10*ROW('Hygiene Data'!P196)),NA())</f>
        <v>#N/A</v>
      </c>
      <c r="BG202" s="87" t="e">
        <f ca="true">+IF(AND(ISNUMBER(OFFSET('Hygiene Data'!$P$7,0,10*ROW('Hygiene Data'!P196))),'Data Summary'!DV202="Yes"),OFFSET('Hygiene Data'!$P$7,0,10*ROW('Hygiene Data'!P196)),NA())</f>
        <v>#N/A</v>
      </c>
      <c r="BH202" s="87" t="e">
        <f ca="true">+IF(AND(ISNUMBER(OFFSET('Hygiene Data'!$P$9,0,10*ROW('Hygiene Data'!P196))),'Data Summary'!DW202="Yes"),OFFSET('Hygiene Data'!$P$9,0,10*ROW('Hygiene Data'!P196)),NA())</f>
        <v>#N/A</v>
      </c>
      <c r="BI202" s="87" t="e">
        <f ca="true">+IF(AND(ISNUMBER(OFFSET('Hygiene Data'!$Q$5,0,10*ROW('Hygiene Data'!Q196))),'Data Summary'!DX202="Yes"),OFFSET('Hygiene Data'!$Q$5,0,10*ROW('Hygiene Data'!Q196)),NA())</f>
        <v>#N/A</v>
      </c>
      <c r="BJ202" s="87" t="e">
        <f ca="true">+IF(AND(ISNUMBER(OFFSET('Hygiene Data'!$Q$7,0,10*ROW('Hygiene Data'!Q196))),'Data Summary'!DY202="Yes"),OFFSET('Hygiene Data'!$Q$7,0,10*ROW('Hygiene Data'!Q196)),NA())</f>
        <v>#N/A</v>
      </c>
      <c r="BK202" s="87" t="e">
        <f ca="true">+IF(AND(ISNUMBER(OFFSET('Hygiene Data'!$Q$9,0,10*ROW('Hygiene Data'!Q196))),'Data Summary'!DZ202="Yes"),OFFSET('Hygiene Data'!$Q$9,0,10*ROW('Hygiene Data'!Q196)),NA())</f>
        <v>#N/A</v>
      </c>
      <c r="BL202" s="87" t="e">
        <f ca="true">+IF(AND(ISNUMBER(OFFSET('Hygiene Data'!$R$5,0,10*ROW('Hygiene Data'!R196))),'Data Summary'!EA202="Yes"),OFFSET('Hygiene Data'!$R$5,0,10*ROW('Hygiene Data'!R196)),NA())</f>
        <v>#N/A</v>
      </c>
      <c r="BM202" s="87" t="e">
        <f ca="true">+IF(AND(ISNUMBER(OFFSET('Hygiene Data'!$R$7,0,10*ROW('Hygiene Data'!R196))),'Data Summary'!EB202="Yes"),OFFSET('Hygiene Data'!$R$7,0,10*ROW('Hygiene Data'!R196)),NA())</f>
        <v>#N/A</v>
      </c>
      <c r="BN202" s="87" t="e">
        <f ca="true">+IF(AND(ISNUMBER(OFFSET('Hygiene Data'!$R$9,0,10*ROW('Hygiene Data'!R196))),'Data Summary'!EC202="Yes"),OFFSET('Hygiene Data'!$R$9,0,10*ROW('Hygiene Data'!R196)),NA())</f>
        <v>#N/A</v>
      </c>
      <c r="BO202" s="87" t="e">
        <f ca="true">+IF(AND(ISNUMBER(OFFSET('Hygiene Data'!$S$5,0,10*ROW('Hygiene Data'!S196))),'Data Summary'!ED202="Yes"),OFFSET('Hygiene Data'!$S$5,0,10*ROW('Hygiene Data'!S196)),NA())</f>
        <v>#N/A</v>
      </c>
      <c r="BP202" s="87" t="e">
        <f ca="true">+IF(AND(ISNUMBER(OFFSET('Hygiene Data'!$S$7,0,10*ROW('Hygiene Data'!S196))),'Data Summary'!EE202="Yes"),OFFSET('Hygiene Data'!$S$7,0,10*ROW('Hygiene Data'!S196)),NA())</f>
        <v>#N/A</v>
      </c>
      <c r="BQ202" s="87" t="e">
        <f ca="true">+IF(AND(ISNUMBER(OFFSET('Hygiene Data'!$S$9,0,10*ROW('Hygiene Data'!S196))),'Data Summary'!EF202="Yes"),OFFSET('Hygiene Data'!$S$9,0,10*ROW('Hygiene Data'!S196)),NA())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Data'!$N$4,0,10*ROW('Water Data'!N197))),'Data Summary'!BS203="Yes"),100-OFFSET('Water Data'!$N$4,0,10*ROW('Water Data'!N197)),NA())</f>
        <v>#N/A</v>
      </c>
      <c r="E203" s="85" t="e">
        <f ca="true">+IF(AND(ISNUMBER(OFFSET('Water Data'!$N$6,0,10*ROW('Water Data'!N197))),'Data Summary'!BT203="Yes"),OFFSET('Water Data'!$N$6,0,10*ROW('Water Data'!N197)),NA())</f>
        <v>#N/A</v>
      </c>
      <c r="F203" s="85" t="e">
        <f ca="true">+IF(AND(ISNUMBER(OFFSET('Water Data'!$N$9,0,10*ROW('Water Data'!N197))),'Data Summary'!BU203="Yes"),OFFSET('Water Data'!$N$9,0,10*ROW('Water Data'!N197)),NA())</f>
        <v>#N/A</v>
      </c>
      <c r="G203" s="85" t="e">
        <f ca="true">+IF(AND(ISNUMBER(OFFSET('Water Data'!$O$4,0,10*ROW('Water Data'!O197))),'Data Summary'!BV203="Yes"),100-OFFSET('Water Data'!$O$4,0,10*ROW('Water Data'!O197)),NA())</f>
        <v>#N/A</v>
      </c>
      <c r="H203" s="85" t="e">
        <f ca="true">+IF(AND(ISNUMBER(OFFSET('Water Data'!$O$6,0,10*ROW('Water Data'!O197))),'Data Summary'!BW203="Yes"),OFFSET('Water Data'!$O$6,0,10*ROW('Water Data'!O197)),NA())</f>
        <v>#N/A</v>
      </c>
      <c r="I203" s="85" t="e">
        <f ca="true">+IF(AND(ISNUMBER(OFFSET('Water Data'!$O$9,0,10*ROW('Water Data'!O197))),'Data Summary'!BX203="Yes"),OFFSET('Water Data'!$O$9,0,10*ROW('Water Data'!O197)),NA())</f>
        <v>#N/A</v>
      </c>
      <c r="J203" s="85" t="e">
        <f ca="true">+IF(AND(ISNUMBER(OFFSET('Water Data'!$P$4,0,10*ROW('Water Data'!P197))),'Data Summary'!BY203="Yes"),100-OFFSET('Water Data'!$P$4,0,10*ROW('Water Data'!P197)),NA())</f>
        <v>#N/A</v>
      </c>
      <c r="K203" s="85" t="e">
        <f ca="true">+IF(AND(ISNUMBER(OFFSET('Water Data'!$P$6,0,10*ROW('Water Data'!P197))),'Data Summary'!BZ203="Yes"),OFFSET('Water Data'!$P$6,0,10*ROW('Water Data'!P197)),NA())</f>
        <v>#N/A</v>
      </c>
      <c r="L203" s="85" t="e">
        <f ca="true">+IF(AND(ISNUMBER(OFFSET('Water Data'!$P$9,0,10*ROW('Water Data'!P197))),'Data Summary'!CA203="Yes"),OFFSET('Water Data'!$P$9,0,10*ROW('Water Data'!P197)),NA())</f>
        <v>#N/A</v>
      </c>
      <c r="M203" s="85" t="e">
        <f ca="true">+IF(AND(ISNUMBER(OFFSET('Water Data'!$Q$4,0,10*ROW('Water Data'!Q197))),'Data Summary'!CB203="Yes"),100-OFFSET('Water Data'!$Q$4,0,10*ROW('Water Data'!Q197)),NA())</f>
        <v>#N/A</v>
      </c>
      <c r="N203" s="85" t="e">
        <f ca="true">+IF(AND(ISNUMBER(OFFSET('Water Data'!$Q$6,0,10*ROW('Water Data'!Q197))),'Data Summary'!CC203="Yes"),OFFSET('Water Data'!$Q$6,0,10*ROW('Water Data'!Q197)),NA())</f>
        <v>#N/A</v>
      </c>
      <c r="O203" s="85" t="e">
        <f ca="true">+IF(AND(ISNUMBER(OFFSET('Water Data'!$Q$9,0,10*ROW('Water Data'!Q197))),'Data Summary'!CD203="Yes"),OFFSET('Water Data'!$Q$9,0,10*ROW('Water Data'!Q197)),NA())</f>
        <v>#N/A</v>
      </c>
      <c r="P203" s="85" t="e">
        <f ca="true">+IF(AND(ISNUMBER(OFFSET('Water Data'!$R$4,0,10*ROW('Water Data'!R197))),'Data Summary'!CE203="Yes"),100-OFFSET('Water Data'!$R$4,0,10*ROW('Water Data'!R197)),NA())</f>
        <v>#N/A</v>
      </c>
      <c r="Q203" s="85" t="e">
        <f ca="true">+IF(AND(ISNUMBER(OFFSET('Water Data'!$R$6,0,10*ROW('Water Data'!R197))),'Data Summary'!CF203="Yes"),OFFSET('Water Data'!$R$6,0,10*ROW('Water Data'!R197)),NA())</f>
        <v>#N/A</v>
      </c>
      <c r="R203" s="85" t="e">
        <f ca="true">+IF(AND(ISNUMBER(OFFSET('Water Data'!$R$9,0,10*ROW('Water Data'!R197))),'Data Summary'!CG203="Yes"),OFFSET('Water Data'!$R$9,0,10*ROW('Water Data'!R197)),NA())</f>
        <v>#N/A</v>
      </c>
      <c r="S203" s="85" t="e">
        <f ca="true">+IF(AND(ISNUMBER(OFFSET('Water Data'!$S$4,0,10*ROW('Water Data'!S197))),'Data Summary'!CH203="Yes"),100-OFFSET('Water Data'!$S$4,0,10*ROW('Water Data'!S197)),NA())</f>
        <v>#N/A</v>
      </c>
      <c r="T203" s="85" t="e">
        <f ca="true">+IF(AND(ISNUMBER(OFFSET('Water Data'!$S$6,0,10*ROW('Water Data'!S197))),'Data Summary'!CI203="Yes"),OFFSET('Water Data'!$S$6,0,10*ROW('Water Data'!S197)),NA())</f>
        <v>#N/A</v>
      </c>
      <c r="U203" s="85" t="e">
        <f ca="true">+IF(AND(ISNUMBER(OFFSET('Water Data'!$S$9,0,10*ROW('Water Data'!S197))),'Data Summary'!CJ203="Yes"),OFFSET('Water Data'!$S$9,0,10*ROW('Water Data'!S197)),NA())</f>
        <v>#N/A</v>
      </c>
      <c r="V203" s="86" t="e">
        <f ca="true">+IF(AND(ISNUMBER(OFFSET('Sanitation Data'!$N$4,0,10*ROW('Sanitation Data'!N197))),'Data Summary'!CK203="Yes"),100-OFFSET('Sanitation Data'!$N$4,0,10*ROW('Sanitation Data'!N197)),NA())</f>
        <v>#N/A</v>
      </c>
      <c r="W203" s="86" t="e">
        <f ca="true">+IF(AND(ISNUMBER(OFFSET('Sanitation Data'!$N$6,0,10*ROW('Sanitation Data'!N197))),'Data Summary'!CL203="Yes"),OFFSET('Sanitation Data'!$N$6,0,10*ROW('Sanitation Data'!N197)),NA())</f>
        <v>#N/A</v>
      </c>
      <c r="X203" s="86" t="e">
        <f ca="true">+IF(AND(ISNUMBER(OFFSET('Sanitation Data'!$N$10,0,10*ROW('Sanitation Data'!N197))),'Data Summary'!CM203="Yes"),OFFSET('Sanitation Data'!$N$10,0,10*ROW('Sanitation Data'!N197)),NA())</f>
        <v>#N/A</v>
      </c>
      <c r="Y203" s="86" t="e">
        <f ca="true">+IF(AND(ISNUMBER(OFFSET('Sanitation Data'!$N$11,0,10*ROW('Sanitation Data'!N197))),'Data Summary'!CN203="Yes"),OFFSET('Sanitation Data'!$N$11,0,10*ROW('Sanitation Data'!N197)),NA())</f>
        <v>#N/A</v>
      </c>
      <c r="Z203" s="86" t="e">
        <f ca="true">+IF(AND(ISNUMBER(OFFSET('Sanitation Data'!$N$12,0,10*ROW('Sanitation Data'!N197))),'Data Summary'!CO203="Yes"),OFFSET('Sanitation Data'!$N$12,0,10*ROW('Sanitation Data'!N197)),NA())</f>
        <v>#N/A</v>
      </c>
      <c r="AA203" s="86" t="e">
        <f ca="true">+IF(AND(ISNUMBER(OFFSET('Sanitation Data'!$O$4,0,10*ROW('Sanitation Data'!O197))),'Data Summary'!CP203="Yes"),100-OFFSET('Sanitation Data'!$O$4,0,10*ROW('Sanitation Data'!O197)),NA())</f>
        <v>#N/A</v>
      </c>
      <c r="AB203" s="86" t="e">
        <f ca="true">+IF(AND(ISNUMBER(OFFSET('Sanitation Data'!$O$6,0,10*ROW('Sanitation Data'!O197))),'Data Summary'!CQ203="Yes"),OFFSET('Sanitation Data'!$O$6,0,10*ROW('Sanitation Data'!O197)),NA())</f>
        <v>#N/A</v>
      </c>
      <c r="AC203" s="86" t="e">
        <f ca="true">+IF(AND(ISNUMBER(OFFSET('Sanitation Data'!$O$10,0,10*ROW('Sanitation Data'!O197))),'Data Summary'!CR203="Yes"),OFFSET('Sanitation Data'!$O$10,0,10*ROW('Sanitation Data'!O197)),NA())</f>
        <v>#N/A</v>
      </c>
      <c r="AD203" s="86" t="e">
        <f ca="true">+IF(AND(ISNUMBER(OFFSET('Sanitation Data'!$O$11,0,10*ROW('Sanitation Data'!O197))),'Data Summary'!CS203="Yes"),OFFSET('Sanitation Data'!$O$11,0,10*ROW('Sanitation Data'!O197)),NA())</f>
        <v>#N/A</v>
      </c>
      <c r="AE203" s="86" t="e">
        <f ca="true">+IF(AND(ISNUMBER(OFFSET('Sanitation Data'!$O$12,0,10*ROW('Sanitation Data'!O197))),'Data Summary'!CT203="Yes"),OFFSET('Sanitation Data'!$O$12,0,10*ROW('Sanitation Data'!O197)),NA())</f>
        <v>#N/A</v>
      </c>
      <c r="AF203" s="86" t="e">
        <f ca="true">+IF(AND(ISNUMBER(OFFSET('Sanitation Data'!$P$4,0,10*ROW('Sanitation Data'!P197))),'Data Summary'!CU203="Yes"),100-OFFSET('Sanitation Data'!$P$4,0,10*ROW('Sanitation Data'!P197)),NA())</f>
        <v>#N/A</v>
      </c>
      <c r="AG203" s="86" t="e">
        <f ca="true">+IF(AND(ISNUMBER(OFFSET('Sanitation Data'!$P$6,0,10*ROW('Sanitation Data'!P197))),'Data Summary'!CV203="Yes"),OFFSET('Sanitation Data'!$P$6,0,10*ROW('Sanitation Data'!P197)),NA())</f>
        <v>#N/A</v>
      </c>
      <c r="AH203" s="86" t="e">
        <f ca="true">+IF(AND(ISNUMBER(OFFSET('Sanitation Data'!$P$10,0,10*ROW('Sanitation Data'!P197))),'Data Summary'!CW203="Yes"),OFFSET('Sanitation Data'!$P$10,0,10*ROW('Sanitation Data'!P197)),NA())</f>
        <v>#N/A</v>
      </c>
      <c r="AI203" s="86" t="e">
        <f ca="true">+IF(AND(ISNUMBER(OFFSET('Sanitation Data'!$P$11,0,10*ROW('Sanitation Data'!P197))),'Data Summary'!CX203="Yes"),OFFSET('Sanitation Data'!$P$11,0,10*ROW('Sanitation Data'!P197)),NA())</f>
        <v>#N/A</v>
      </c>
      <c r="AJ203" s="86" t="e">
        <f ca="true">+IF(AND(ISNUMBER(OFFSET('Sanitation Data'!$P$12,0,10*ROW('Sanitation Data'!P197))),'Data Summary'!CY203="Yes"),OFFSET('Sanitation Data'!$P$12,0,10*ROW('Sanitation Data'!P197)),NA())</f>
        <v>#N/A</v>
      </c>
      <c r="AK203" s="86" t="e">
        <f ca="true">+IF(AND(ISNUMBER(OFFSET('Sanitation Data'!$Q$4,0,10*ROW('Sanitation Data'!Q197))),'Data Summary'!CZ203="Yes"),100-OFFSET('Sanitation Data'!$Q$4,0,10*ROW('Sanitation Data'!Q197)),NA())</f>
        <v>#N/A</v>
      </c>
      <c r="AL203" s="86" t="e">
        <f ca="true">+IF(AND(ISNUMBER(OFFSET('Sanitation Data'!$Q$6,0,10*ROW('Sanitation Data'!Q197))),'Data Summary'!DA203="Yes"),OFFSET('Sanitation Data'!$Q$6,0,10*ROW('Sanitation Data'!Q197)),NA())</f>
        <v>#N/A</v>
      </c>
      <c r="AM203" s="86" t="e">
        <f ca="true">+IF(AND(ISNUMBER(OFFSET('Sanitation Data'!$Q$10,0,10*ROW('Sanitation Data'!Q197))),'Data Summary'!DB203="Yes"),OFFSET('Sanitation Data'!$Q$10,0,10*ROW('Sanitation Data'!Q197)),NA())</f>
        <v>#N/A</v>
      </c>
      <c r="AN203" s="86" t="e">
        <f ca="true">+IF(AND(ISNUMBER(OFFSET('Sanitation Data'!$Q$11,0,10*ROW('Sanitation Data'!Q197))),'Data Summary'!DC203="Yes"),OFFSET('Sanitation Data'!$Q$11,0,10*ROW('Sanitation Data'!Q197)),NA())</f>
        <v>#N/A</v>
      </c>
      <c r="AO203" s="86" t="e">
        <f ca="true">+IF(AND(ISNUMBER(OFFSET('Sanitation Data'!$Q$12,0,10*ROW('Sanitation Data'!Q197))),'Data Summary'!DD203="Yes"),OFFSET('Sanitation Data'!$Q$12,0,10*ROW('Sanitation Data'!Q197)),NA())</f>
        <v>#N/A</v>
      </c>
      <c r="AP203" s="86" t="e">
        <f ca="true">+IF(AND(ISNUMBER(OFFSET('Sanitation Data'!$R$4,0,10*ROW('Sanitation Data'!R197))),'Data Summary'!DE203="Yes"),100-OFFSET('Sanitation Data'!$R$4,0,10*ROW('Sanitation Data'!R197)),NA())</f>
        <v>#N/A</v>
      </c>
      <c r="AQ203" s="86" t="e">
        <f ca="true">+IF(AND(ISNUMBER(OFFSET('Sanitation Data'!$R$6,0,10*ROW('Sanitation Data'!R197))),'Data Summary'!DF203="Yes"),OFFSET('Sanitation Data'!$R$6,0,10*ROW('Sanitation Data'!R197)),NA())</f>
        <v>#N/A</v>
      </c>
      <c r="AR203" s="86" t="e">
        <f ca="true">+IF(AND(ISNUMBER(OFFSET('Sanitation Data'!$R$10,0,10*ROW('Sanitation Data'!R197))),'Data Summary'!DG203="Yes"),OFFSET('Sanitation Data'!$R$10,0,10*ROW('Sanitation Data'!R197)),NA())</f>
        <v>#N/A</v>
      </c>
      <c r="AS203" s="86" t="e">
        <f ca="true">+IF(AND(ISNUMBER(OFFSET('Sanitation Data'!$R$11,0,10*ROW('Sanitation Data'!R197))),'Data Summary'!DH203="Yes"),OFFSET('Sanitation Data'!$R$11,0,10*ROW('Sanitation Data'!R197)),NA())</f>
        <v>#N/A</v>
      </c>
      <c r="AT203" s="86" t="e">
        <f ca="true">+IF(AND(ISNUMBER(OFFSET('Sanitation Data'!$R$12,0,10*ROW('Sanitation Data'!R197))),'Data Summary'!DI203="Yes"),OFFSET('Sanitation Data'!$R$12,0,10*ROW('Sanitation Data'!R197)),NA())</f>
        <v>#N/A</v>
      </c>
      <c r="AU203" s="86" t="e">
        <f ca="true">+IF(AND(ISNUMBER(OFFSET('Sanitation Data'!$S$4,0,10*ROW('Sanitation Data'!S197))),'Data Summary'!DJ203="Yes"),100-OFFSET('Sanitation Data'!$S$4,0,10*ROW('Sanitation Data'!S197)),NA())</f>
        <v>#N/A</v>
      </c>
      <c r="AV203" s="86" t="e">
        <f ca="true">+IF(AND(ISNUMBER(OFFSET('Sanitation Data'!$S$6,0,10*ROW('Sanitation Data'!S197))),'Data Summary'!DK203="Yes"),OFFSET('Sanitation Data'!$S$6,0,10*ROW('Sanitation Data'!S197)),NA())</f>
        <v>#N/A</v>
      </c>
      <c r="AW203" s="86" t="e">
        <f ca="true">+IF(AND(ISNUMBER(OFFSET('Sanitation Data'!$S$10,0,10*ROW('Sanitation Data'!S197))),'Data Summary'!DL203="Yes"),OFFSET('Sanitation Data'!$S$10,0,10*ROW('Sanitation Data'!S197)),NA())</f>
        <v>#N/A</v>
      </c>
      <c r="AX203" s="86" t="e">
        <f ca="true">+IF(AND(ISNUMBER(OFFSET('Sanitation Data'!$S$11,0,10*ROW('Sanitation Data'!S197))),'Data Summary'!DM203="Yes"),OFFSET('Sanitation Data'!$S$11,0,10*ROW('Sanitation Data'!S197)),NA())</f>
        <v>#N/A</v>
      </c>
      <c r="AY203" s="86" t="e">
        <f ca="true">+IF(AND(ISNUMBER(OFFSET('Sanitation Data'!$S$12,0,10*ROW('Sanitation Data'!S197))),'Data Summary'!DN203="Yes"),OFFSET('Sanitation Data'!$S$12,0,10*ROW('Sanitation Data'!S197)),NA())</f>
        <v>#N/A</v>
      </c>
      <c r="AZ203" s="87" t="e">
        <f ca="true">+IF(AND(ISNUMBER(OFFSET('Hygiene Data'!$N$5,0,10*ROW('Hygiene Data'!N197))),'Data Summary'!DO203="Yes"),OFFSET('Hygiene Data'!$N$5,0,10*ROW('Hygiene Data'!N197)),NA())</f>
        <v>#N/A</v>
      </c>
      <c r="BA203" s="87" t="e">
        <f ca="true">+IF(AND(ISNUMBER(OFFSET('Hygiene Data'!$N$7,0,10*ROW('Hygiene Data'!N197))),'Data Summary'!DP203="Yes"),OFFSET('Hygiene Data'!$N$7,0,10*ROW('Hygiene Data'!N197)),NA())</f>
        <v>#N/A</v>
      </c>
      <c r="BB203" s="87" t="e">
        <f ca="true">+IF(AND(ISNUMBER(OFFSET('Hygiene Data'!$N$9,0,10*ROW('Hygiene Data'!N197))),'Data Summary'!DQ203="Yes"),OFFSET('Hygiene Data'!$N$9,0,10*ROW('Hygiene Data'!N197)),NA())</f>
        <v>#N/A</v>
      </c>
      <c r="BC203" s="87" t="e">
        <f ca="true">+IF(AND(ISNUMBER(OFFSET('Hygiene Data'!$O$5,0,10*ROW('Hygiene Data'!O197))),'Data Summary'!DR203="Yes"),OFFSET('Hygiene Data'!$O$5,0,10*ROW('Hygiene Data'!O197)),NA())</f>
        <v>#N/A</v>
      </c>
      <c r="BD203" s="87" t="e">
        <f ca="true">+IF(AND(ISNUMBER(OFFSET('Hygiene Data'!$O$7,0,10*ROW('Hygiene Data'!O197))),'Data Summary'!DS203="Yes"),OFFSET('Hygiene Data'!$O$7,0,10*ROW('Hygiene Data'!O197)),NA())</f>
        <v>#N/A</v>
      </c>
      <c r="BE203" s="87" t="e">
        <f ca="true">+IF(AND(ISNUMBER(OFFSET('Hygiene Data'!$O$9,0,10*ROW('Hygiene Data'!O197))),'Data Summary'!DT203="Yes"),OFFSET('Hygiene Data'!$O$9,0,10*ROW('Hygiene Data'!O197)),NA())</f>
        <v>#N/A</v>
      </c>
      <c r="BF203" s="87" t="e">
        <f ca="true">+IF(AND(ISNUMBER(OFFSET('Hygiene Data'!$P$5,0,10*ROW('Hygiene Data'!P197))),'Data Summary'!DU203="Yes"),OFFSET('Hygiene Data'!$P$5,0,10*ROW('Hygiene Data'!P197)),NA())</f>
        <v>#N/A</v>
      </c>
      <c r="BG203" s="87" t="e">
        <f ca="true">+IF(AND(ISNUMBER(OFFSET('Hygiene Data'!$P$7,0,10*ROW('Hygiene Data'!P197))),'Data Summary'!DV203="Yes"),OFFSET('Hygiene Data'!$P$7,0,10*ROW('Hygiene Data'!P197)),NA())</f>
        <v>#N/A</v>
      </c>
      <c r="BH203" s="87" t="e">
        <f ca="true">+IF(AND(ISNUMBER(OFFSET('Hygiene Data'!$P$9,0,10*ROW('Hygiene Data'!P197))),'Data Summary'!DW203="Yes"),OFFSET('Hygiene Data'!$P$9,0,10*ROW('Hygiene Data'!P197)),NA())</f>
        <v>#N/A</v>
      </c>
      <c r="BI203" s="87" t="e">
        <f ca="true">+IF(AND(ISNUMBER(OFFSET('Hygiene Data'!$Q$5,0,10*ROW('Hygiene Data'!Q197))),'Data Summary'!DX203="Yes"),OFFSET('Hygiene Data'!$Q$5,0,10*ROW('Hygiene Data'!Q197)),NA())</f>
        <v>#N/A</v>
      </c>
      <c r="BJ203" s="87" t="e">
        <f ca="true">+IF(AND(ISNUMBER(OFFSET('Hygiene Data'!$Q$7,0,10*ROW('Hygiene Data'!Q197))),'Data Summary'!DY203="Yes"),OFFSET('Hygiene Data'!$Q$7,0,10*ROW('Hygiene Data'!Q197)),NA())</f>
        <v>#N/A</v>
      </c>
      <c r="BK203" s="87" t="e">
        <f ca="true">+IF(AND(ISNUMBER(OFFSET('Hygiene Data'!$Q$9,0,10*ROW('Hygiene Data'!Q197))),'Data Summary'!DZ203="Yes"),OFFSET('Hygiene Data'!$Q$9,0,10*ROW('Hygiene Data'!Q197)),NA())</f>
        <v>#N/A</v>
      </c>
      <c r="BL203" s="87" t="e">
        <f ca="true">+IF(AND(ISNUMBER(OFFSET('Hygiene Data'!$R$5,0,10*ROW('Hygiene Data'!R197))),'Data Summary'!EA203="Yes"),OFFSET('Hygiene Data'!$R$5,0,10*ROW('Hygiene Data'!R197)),NA())</f>
        <v>#N/A</v>
      </c>
      <c r="BM203" s="87" t="e">
        <f ca="true">+IF(AND(ISNUMBER(OFFSET('Hygiene Data'!$R$7,0,10*ROW('Hygiene Data'!R197))),'Data Summary'!EB203="Yes"),OFFSET('Hygiene Data'!$R$7,0,10*ROW('Hygiene Data'!R197)),NA())</f>
        <v>#N/A</v>
      </c>
      <c r="BN203" s="87" t="e">
        <f ca="true">+IF(AND(ISNUMBER(OFFSET('Hygiene Data'!$R$9,0,10*ROW('Hygiene Data'!R197))),'Data Summary'!EC203="Yes"),OFFSET('Hygiene Data'!$R$9,0,10*ROW('Hygiene Data'!R197)),NA())</f>
        <v>#N/A</v>
      </c>
      <c r="BO203" s="87" t="e">
        <f ca="true">+IF(AND(ISNUMBER(OFFSET('Hygiene Data'!$S$5,0,10*ROW('Hygiene Data'!S197))),'Data Summary'!ED203="Yes"),OFFSET('Hygiene Data'!$S$5,0,10*ROW('Hygiene Data'!S197)),NA())</f>
        <v>#N/A</v>
      </c>
      <c r="BP203" s="87" t="e">
        <f ca="true">+IF(AND(ISNUMBER(OFFSET('Hygiene Data'!$S$7,0,10*ROW('Hygiene Data'!S197))),'Data Summary'!EE203="Yes"),OFFSET('Hygiene Data'!$S$7,0,10*ROW('Hygiene Data'!S197)),NA())</f>
        <v>#N/A</v>
      </c>
      <c r="BQ203" s="87" t="e">
        <f ca="true">+IF(AND(ISNUMBER(OFFSET('Hygiene Data'!$S$9,0,10*ROW('Hygiene Data'!S197))),'Data Summary'!EF203="Yes"),OFFSET('Hygiene Data'!$S$9,0,10*ROW('Hygiene Data'!S197)),NA())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Data'!$N$4,0,10*ROW('Water Data'!N198))),'Data Summary'!BS204="Yes"),100-OFFSET('Water Data'!$N$4,0,10*ROW('Water Data'!N198)),NA())</f>
        <v>#N/A</v>
      </c>
      <c r="E204" s="85" t="e">
        <f ca="true">+IF(AND(ISNUMBER(OFFSET('Water Data'!$N$6,0,10*ROW('Water Data'!N198))),'Data Summary'!BT204="Yes"),OFFSET('Water Data'!$N$6,0,10*ROW('Water Data'!N198)),NA())</f>
        <v>#N/A</v>
      </c>
      <c r="F204" s="85" t="e">
        <f ca="true">+IF(AND(ISNUMBER(OFFSET('Water Data'!$N$9,0,10*ROW('Water Data'!N198))),'Data Summary'!BU204="Yes"),OFFSET('Water Data'!$N$9,0,10*ROW('Water Data'!N198)),NA())</f>
        <v>#N/A</v>
      </c>
      <c r="G204" s="85" t="e">
        <f ca="true">+IF(AND(ISNUMBER(OFFSET('Water Data'!$O$4,0,10*ROW('Water Data'!O198))),'Data Summary'!BV204="Yes"),100-OFFSET('Water Data'!$O$4,0,10*ROW('Water Data'!O198)),NA())</f>
        <v>#N/A</v>
      </c>
      <c r="H204" s="85" t="e">
        <f ca="true">+IF(AND(ISNUMBER(OFFSET('Water Data'!$O$6,0,10*ROW('Water Data'!O198))),'Data Summary'!BW204="Yes"),OFFSET('Water Data'!$O$6,0,10*ROW('Water Data'!O198)),NA())</f>
        <v>#N/A</v>
      </c>
      <c r="I204" s="85" t="e">
        <f ca="true">+IF(AND(ISNUMBER(OFFSET('Water Data'!$O$9,0,10*ROW('Water Data'!O198))),'Data Summary'!BX204="Yes"),OFFSET('Water Data'!$O$9,0,10*ROW('Water Data'!O198)),NA())</f>
        <v>#N/A</v>
      </c>
      <c r="J204" s="85" t="e">
        <f ca="true">+IF(AND(ISNUMBER(OFFSET('Water Data'!$P$4,0,10*ROW('Water Data'!P198))),'Data Summary'!BY204="Yes"),100-OFFSET('Water Data'!$P$4,0,10*ROW('Water Data'!P198)),NA())</f>
        <v>#N/A</v>
      </c>
      <c r="K204" s="85" t="e">
        <f ca="true">+IF(AND(ISNUMBER(OFFSET('Water Data'!$P$6,0,10*ROW('Water Data'!P198))),'Data Summary'!BZ204="Yes"),OFFSET('Water Data'!$P$6,0,10*ROW('Water Data'!P198)),NA())</f>
        <v>#N/A</v>
      </c>
      <c r="L204" s="85" t="e">
        <f ca="true">+IF(AND(ISNUMBER(OFFSET('Water Data'!$P$9,0,10*ROW('Water Data'!P198))),'Data Summary'!CA204="Yes"),OFFSET('Water Data'!$P$9,0,10*ROW('Water Data'!P198)),NA())</f>
        <v>#N/A</v>
      </c>
      <c r="M204" s="85" t="e">
        <f ca="true">+IF(AND(ISNUMBER(OFFSET('Water Data'!$Q$4,0,10*ROW('Water Data'!Q198))),'Data Summary'!CB204="Yes"),100-OFFSET('Water Data'!$Q$4,0,10*ROW('Water Data'!Q198)),NA())</f>
        <v>#N/A</v>
      </c>
      <c r="N204" s="85" t="e">
        <f ca="true">+IF(AND(ISNUMBER(OFFSET('Water Data'!$Q$6,0,10*ROW('Water Data'!Q198))),'Data Summary'!CC204="Yes"),OFFSET('Water Data'!$Q$6,0,10*ROW('Water Data'!Q198)),NA())</f>
        <v>#N/A</v>
      </c>
      <c r="O204" s="85" t="e">
        <f ca="true">+IF(AND(ISNUMBER(OFFSET('Water Data'!$Q$9,0,10*ROW('Water Data'!Q198))),'Data Summary'!CD204="Yes"),OFFSET('Water Data'!$Q$9,0,10*ROW('Water Data'!Q198)),NA())</f>
        <v>#N/A</v>
      </c>
      <c r="P204" s="85" t="e">
        <f ca="true">+IF(AND(ISNUMBER(OFFSET('Water Data'!$R$4,0,10*ROW('Water Data'!R198))),'Data Summary'!CE204="Yes"),100-OFFSET('Water Data'!$R$4,0,10*ROW('Water Data'!R198)),NA())</f>
        <v>#N/A</v>
      </c>
      <c r="Q204" s="85" t="e">
        <f ca="true">+IF(AND(ISNUMBER(OFFSET('Water Data'!$R$6,0,10*ROW('Water Data'!R198))),'Data Summary'!CF204="Yes"),OFFSET('Water Data'!$R$6,0,10*ROW('Water Data'!R198)),NA())</f>
        <v>#N/A</v>
      </c>
      <c r="R204" s="85" t="e">
        <f ca="true">+IF(AND(ISNUMBER(OFFSET('Water Data'!$R$9,0,10*ROW('Water Data'!R198))),'Data Summary'!CG204="Yes"),OFFSET('Water Data'!$R$9,0,10*ROW('Water Data'!R198)),NA())</f>
        <v>#N/A</v>
      </c>
      <c r="S204" s="85" t="e">
        <f ca="true">+IF(AND(ISNUMBER(OFFSET('Water Data'!$S$4,0,10*ROW('Water Data'!S198))),'Data Summary'!CH204="Yes"),100-OFFSET('Water Data'!$S$4,0,10*ROW('Water Data'!S198)),NA())</f>
        <v>#N/A</v>
      </c>
      <c r="T204" s="85" t="e">
        <f ca="true">+IF(AND(ISNUMBER(OFFSET('Water Data'!$S$6,0,10*ROW('Water Data'!S198))),'Data Summary'!CI204="Yes"),OFFSET('Water Data'!$S$6,0,10*ROW('Water Data'!S198)),NA())</f>
        <v>#N/A</v>
      </c>
      <c r="U204" s="85" t="e">
        <f ca="true">+IF(AND(ISNUMBER(OFFSET('Water Data'!$S$9,0,10*ROW('Water Data'!S198))),'Data Summary'!CJ204="Yes"),OFFSET('Water Data'!$S$9,0,10*ROW('Water Data'!S198)),NA())</f>
        <v>#N/A</v>
      </c>
      <c r="V204" s="86" t="e">
        <f ca="true">+IF(AND(ISNUMBER(OFFSET('Sanitation Data'!$N$4,0,10*ROW('Sanitation Data'!N198))),'Data Summary'!CK204="Yes"),100-OFFSET('Sanitation Data'!$N$4,0,10*ROW('Sanitation Data'!N198)),NA())</f>
        <v>#N/A</v>
      </c>
      <c r="W204" s="86" t="e">
        <f ca="true">+IF(AND(ISNUMBER(OFFSET('Sanitation Data'!$N$6,0,10*ROW('Sanitation Data'!N198))),'Data Summary'!CL204="Yes"),OFFSET('Sanitation Data'!$N$6,0,10*ROW('Sanitation Data'!N198)),NA())</f>
        <v>#N/A</v>
      </c>
      <c r="X204" s="86" t="e">
        <f ca="true">+IF(AND(ISNUMBER(OFFSET('Sanitation Data'!$N$10,0,10*ROW('Sanitation Data'!N198))),'Data Summary'!CM204="Yes"),OFFSET('Sanitation Data'!$N$10,0,10*ROW('Sanitation Data'!N198)),NA())</f>
        <v>#N/A</v>
      </c>
      <c r="Y204" s="86" t="e">
        <f ca="true">+IF(AND(ISNUMBER(OFFSET('Sanitation Data'!$N$11,0,10*ROW('Sanitation Data'!N198))),'Data Summary'!CN204="Yes"),OFFSET('Sanitation Data'!$N$11,0,10*ROW('Sanitation Data'!N198)),NA())</f>
        <v>#N/A</v>
      </c>
      <c r="Z204" s="86" t="e">
        <f ca="true">+IF(AND(ISNUMBER(OFFSET('Sanitation Data'!$N$12,0,10*ROW('Sanitation Data'!N198))),'Data Summary'!CO204="Yes"),OFFSET('Sanitation Data'!$N$12,0,10*ROW('Sanitation Data'!N198)),NA())</f>
        <v>#N/A</v>
      </c>
      <c r="AA204" s="86" t="e">
        <f ca="true">+IF(AND(ISNUMBER(OFFSET('Sanitation Data'!$O$4,0,10*ROW('Sanitation Data'!O198))),'Data Summary'!CP204="Yes"),100-OFFSET('Sanitation Data'!$O$4,0,10*ROW('Sanitation Data'!O198)),NA())</f>
        <v>#N/A</v>
      </c>
      <c r="AB204" s="86" t="e">
        <f ca="true">+IF(AND(ISNUMBER(OFFSET('Sanitation Data'!$O$6,0,10*ROW('Sanitation Data'!O198))),'Data Summary'!CQ204="Yes"),OFFSET('Sanitation Data'!$O$6,0,10*ROW('Sanitation Data'!O198)),NA())</f>
        <v>#N/A</v>
      </c>
      <c r="AC204" s="86" t="e">
        <f ca="true">+IF(AND(ISNUMBER(OFFSET('Sanitation Data'!$O$10,0,10*ROW('Sanitation Data'!O198))),'Data Summary'!CR204="Yes"),OFFSET('Sanitation Data'!$O$10,0,10*ROW('Sanitation Data'!O198)),NA())</f>
        <v>#N/A</v>
      </c>
      <c r="AD204" s="86" t="e">
        <f ca="true">+IF(AND(ISNUMBER(OFFSET('Sanitation Data'!$O$11,0,10*ROW('Sanitation Data'!O198))),'Data Summary'!CS204="Yes"),OFFSET('Sanitation Data'!$O$11,0,10*ROW('Sanitation Data'!O198)),NA())</f>
        <v>#N/A</v>
      </c>
      <c r="AE204" s="86" t="e">
        <f ca="true">+IF(AND(ISNUMBER(OFFSET('Sanitation Data'!$O$12,0,10*ROW('Sanitation Data'!O198))),'Data Summary'!CT204="Yes"),OFFSET('Sanitation Data'!$O$12,0,10*ROW('Sanitation Data'!O198)),NA())</f>
        <v>#N/A</v>
      </c>
      <c r="AF204" s="86" t="e">
        <f ca="true">+IF(AND(ISNUMBER(OFFSET('Sanitation Data'!$P$4,0,10*ROW('Sanitation Data'!P198))),'Data Summary'!CU204="Yes"),100-OFFSET('Sanitation Data'!$P$4,0,10*ROW('Sanitation Data'!P198)),NA())</f>
        <v>#N/A</v>
      </c>
      <c r="AG204" s="86" t="e">
        <f ca="true">+IF(AND(ISNUMBER(OFFSET('Sanitation Data'!$P$6,0,10*ROW('Sanitation Data'!P198))),'Data Summary'!CV204="Yes"),OFFSET('Sanitation Data'!$P$6,0,10*ROW('Sanitation Data'!P198)),NA())</f>
        <v>#N/A</v>
      </c>
      <c r="AH204" s="86" t="e">
        <f ca="true">+IF(AND(ISNUMBER(OFFSET('Sanitation Data'!$P$10,0,10*ROW('Sanitation Data'!P198))),'Data Summary'!CW204="Yes"),OFFSET('Sanitation Data'!$P$10,0,10*ROW('Sanitation Data'!P198)),NA())</f>
        <v>#N/A</v>
      </c>
      <c r="AI204" s="86" t="e">
        <f ca="true">+IF(AND(ISNUMBER(OFFSET('Sanitation Data'!$P$11,0,10*ROW('Sanitation Data'!P198))),'Data Summary'!CX204="Yes"),OFFSET('Sanitation Data'!$P$11,0,10*ROW('Sanitation Data'!P198)),NA())</f>
        <v>#N/A</v>
      </c>
      <c r="AJ204" s="86" t="e">
        <f ca="true">+IF(AND(ISNUMBER(OFFSET('Sanitation Data'!$P$12,0,10*ROW('Sanitation Data'!P198))),'Data Summary'!CY204="Yes"),OFFSET('Sanitation Data'!$P$12,0,10*ROW('Sanitation Data'!P198)),NA())</f>
        <v>#N/A</v>
      </c>
      <c r="AK204" s="86" t="e">
        <f ca="true">+IF(AND(ISNUMBER(OFFSET('Sanitation Data'!$Q$4,0,10*ROW('Sanitation Data'!Q198))),'Data Summary'!CZ204="Yes"),100-OFFSET('Sanitation Data'!$Q$4,0,10*ROW('Sanitation Data'!Q198)),NA())</f>
        <v>#N/A</v>
      </c>
      <c r="AL204" s="86" t="e">
        <f ca="true">+IF(AND(ISNUMBER(OFFSET('Sanitation Data'!$Q$6,0,10*ROW('Sanitation Data'!Q198))),'Data Summary'!DA204="Yes"),OFFSET('Sanitation Data'!$Q$6,0,10*ROW('Sanitation Data'!Q198)),NA())</f>
        <v>#N/A</v>
      </c>
      <c r="AM204" s="86" t="e">
        <f ca="true">+IF(AND(ISNUMBER(OFFSET('Sanitation Data'!$Q$10,0,10*ROW('Sanitation Data'!Q198))),'Data Summary'!DB204="Yes"),OFFSET('Sanitation Data'!$Q$10,0,10*ROW('Sanitation Data'!Q198)),NA())</f>
        <v>#N/A</v>
      </c>
      <c r="AN204" s="86" t="e">
        <f ca="true">+IF(AND(ISNUMBER(OFFSET('Sanitation Data'!$Q$11,0,10*ROW('Sanitation Data'!Q198))),'Data Summary'!DC204="Yes"),OFFSET('Sanitation Data'!$Q$11,0,10*ROW('Sanitation Data'!Q198)),NA())</f>
        <v>#N/A</v>
      </c>
      <c r="AO204" s="86" t="e">
        <f ca="true">+IF(AND(ISNUMBER(OFFSET('Sanitation Data'!$Q$12,0,10*ROW('Sanitation Data'!Q198))),'Data Summary'!DD204="Yes"),OFFSET('Sanitation Data'!$Q$12,0,10*ROW('Sanitation Data'!Q198)),NA())</f>
        <v>#N/A</v>
      </c>
      <c r="AP204" s="86" t="e">
        <f ca="true">+IF(AND(ISNUMBER(OFFSET('Sanitation Data'!$R$4,0,10*ROW('Sanitation Data'!R198))),'Data Summary'!DE204="Yes"),100-OFFSET('Sanitation Data'!$R$4,0,10*ROW('Sanitation Data'!R198)),NA())</f>
        <v>#N/A</v>
      </c>
      <c r="AQ204" s="86" t="e">
        <f ca="true">+IF(AND(ISNUMBER(OFFSET('Sanitation Data'!$R$6,0,10*ROW('Sanitation Data'!R198))),'Data Summary'!DF204="Yes"),OFFSET('Sanitation Data'!$R$6,0,10*ROW('Sanitation Data'!R198)),NA())</f>
        <v>#N/A</v>
      </c>
      <c r="AR204" s="86" t="e">
        <f ca="true">+IF(AND(ISNUMBER(OFFSET('Sanitation Data'!$R$10,0,10*ROW('Sanitation Data'!R198))),'Data Summary'!DG204="Yes"),OFFSET('Sanitation Data'!$R$10,0,10*ROW('Sanitation Data'!R198)),NA())</f>
        <v>#N/A</v>
      </c>
      <c r="AS204" s="86" t="e">
        <f ca="true">+IF(AND(ISNUMBER(OFFSET('Sanitation Data'!$R$11,0,10*ROW('Sanitation Data'!R198))),'Data Summary'!DH204="Yes"),OFFSET('Sanitation Data'!$R$11,0,10*ROW('Sanitation Data'!R198)),NA())</f>
        <v>#N/A</v>
      </c>
      <c r="AT204" s="86" t="e">
        <f ca="true">+IF(AND(ISNUMBER(OFFSET('Sanitation Data'!$R$12,0,10*ROW('Sanitation Data'!R198))),'Data Summary'!DI204="Yes"),OFFSET('Sanitation Data'!$R$12,0,10*ROW('Sanitation Data'!R198)),NA())</f>
        <v>#N/A</v>
      </c>
      <c r="AU204" s="86" t="e">
        <f ca="true">+IF(AND(ISNUMBER(OFFSET('Sanitation Data'!$S$4,0,10*ROW('Sanitation Data'!S198))),'Data Summary'!DJ204="Yes"),100-OFFSET('Sanitation Data'!$S$4,0,10*ROW('Sanitation Data'!S198)),NA())</f>
        <v>#N/A</v>
      </c>
      <c r="AV204" s="86" t="e">
        <f ca="true">+IF(AND(ISNUMBER(OFFSET('Sanitation Data'!$S$6,0,10*ROW('Sanitation Data'!S198))),'Data Summary'!DK204="Yes"),OFFSET('Sanitation Data'!$S$6,0,10*ROW('Sanitation Data'!S198)),NA())</f>
        <v>#N/A</v>
      </c>
      <c r="AW204" s="86" t="e">
        <f ca="true">+IF(AND(ISNUMBER(OFFSET('Sanitation Data'!$S$10,0,10*ROW('Sanitation Data'!S198))),'Data Summary'!DL204="Yes"),OFFSET('Sanitation Data'!$S$10,0,10*ROW('Sanitation Data'!S198)),NA())</f>
        <v>#N/A</v>
      </c>
      <c r="AX204" s="86" t="e">
        <f ca="true">+IF(AND(ISNUMBER(OFFSET('Sanitation Data'!$S$11,0,10*ROW('Sanitation Data'!S198))),'Data Summary'!DM204="Yes"),OFFSET('Sanitation Data'!$S$11,0,10*ROW('Sanitation Data'!S198)),NA())</f>
        <v>#N/A</v>
      </c>
      <c r="AY204" s="86" t="e">
        <f ca="true">+IF(AND(ISNUMBER(OFFSET('Sanitation Data'!$S$12,0,10*ROW('Sanitation Data'!S198))),'Data Summary'!DN204="Yes"),OFFSET('Sanitation Data'!$S$12,0,10*ROW('Sanitation Data'!S198)),NA())</f>
        <v>#N/A</v>
      </c>
      <c r="AZ204" s="87" t="e">
        <f ca="true">+IF(AND(ISNUMBER(OFFSET('Hygiene Data'!$N$5,0,10*ROW('Hygiene Data'!N198))),'Data Summary'!DO204="Yes"),OFFSET('Hygiene Data'!$N$5,0,10*ROW('Hygiene Data'!N198)),NA())</f>
        <v>#N/A</v>
      </c>
      <c r="BA204" s="87" t="e">
        <f ca="true">+IF(AND(ISNUMBER(OFFSET('Hygiene Data'!$N$7,0,10*ROW('Hygiene Data'!N198))),'Data Summary'!DP204="Yes"),OFFSET('Hygiene Data'!$N$7,0,10*ROW('Hygiene Data'!N198)),NA())</f>
        <v>#N/A</v>
      </c>
      <c r="BB204" s="87" t="e">
        <f ca="true">+IF(AND(ISNUMBER(OFFSET('Hygiene Data'!$N$9,0,10*ROW('Hygiene Data'!N198))),'Data Summary'!DQ204="Yes"),OFFSET('Hygiene Data'!$N$9,0,10*ROW('Hygiene Data'!N198)),NA())</f>
        <v>#N/A</v>
      </c>
      <c r="BC204" s="87" t="e">
        <f ca="true">+IF(AND(ISNUMBER(OFFSET('Hygiene Data'!$O$5,0,10*ROW('Hygiene Data'!O198))),'Data Summary'!DR204="Yes"),OFFSET('Hygiene Data'!$O$5,0,10*ROW('Hygiene Data'!O198)),NA())</f>
        <v>#N/A</v>
      </c>
      <c r="BD204" s="87" t="e">
        <f ca="true">+IF(AND(ISNUMBER(OFFSET('Hygiene Data'!$O$7,0,10*ROW('Hygiene Data'!O198))),'Data Summary'!DS204="Yes"),OFFSET('Hygiene Data'!$O$7,0,10*ROW('Hygiene Data'!O198)),NA())</f>
        <v>#N/A</v>
      </c>
      <c r="BE204" s="87" t="e">
        <f ca="true">+IF(AND(ISNUMBER(OFFSET('Hygiene Data'!$O$9,0,10*ROW('Hygiene Data'!O198))),'Data Summary'!DT204="Yes"),OFFSET('Hygiene Data'!$O$9,0,10*ROW('Hygiene Data'!O198)),NA())</f>
        <v>#N/A</v>
      </c>
      <c r="BF204" s="87" t="e">
        <f ca="true">+IF(AND(ISNUMBER(OFFSET('Hygiene Data'!$P$5,0,10*ROW('Hygiene Data'!P198))),'Data Summary'!DU204="Yes"),OFFSET('Hygiene Data'!$P$5,0,10*ROW('Hygiene Data'!P198)),NA())</f>
        <v>#N/A</v>
      </c>
      <c r="BG204" s="87" t="e">
        <f ca="true">+IF(AND(ISNUMBER(OFFSET('Hygiene Data'!$P$7,0,10*ROW('Hygiene Data'!P198))),'Data Summary'!DV204="Yes"),OFFSET('Hygiene Data'!$P$7,0,10*ROW('Hygiene Data'!P198)),NA())</f>
        <v>#N/A</v>
      </c>
      <c r="BH204" s="87" t="e">
        <f ca="true">+IF(AND(ISNUMBER(OFFSET('Hygiene Data'!$P$9,0,10*ROW('Hygiene Data'!P198))),'Data Summary'!DW204="Yes"),OFFSET('Hygiene Data'!$P$9,0,10*ROW('Hygiene Data'!P198)),NA())</f>
        <v>#N/A</v>
      </c>
      <c r="BI204" s="87" t="e">
        <f ca="true">+IF(AND(ISNUMBER(OFFSET('Hygiene Data'!$Q$5,0,10*ROW('Hygiene Data'!Q198))),'Data Summary'!DX204="Yes"),OFFSET('Hygiene Data'!$Q$5,0,10*ROW('Hygiene Data'!Q198)),NA())</f>
        <v>#N/A</v>
      </c>
      <c r="BJ204" s="87" t="e">
        <f ca="true">+IF(AND(ISNUMBER(OFFSET('Hygiene Data'!$Q$7,0,10*ROW('Hygiene Data'!Q198))),'Data Summary'!DY204="Yes"),OFFSET('Hygiene Data'!$Q$7,0,10*ROW('Hygiene Data'!Q198)),NA())</f>
        <v>#N/A</v>
      </c>
      <c r="BK204" s="87" t="e">
        <f ca="true">+IF(AND(ISNUMBER(OFFSET('Hygiene Data'!$Q$9,0,10*ROW('Hygiene Data'!Q198))),'Data Summary'!DZ204="Yes"),OFFSET('Hygiene Data'!$Q$9,0,10*ROW('Hygiene Data'!Q198)),NA())</f>
        <v>#N/A</v>
      </c>
      <c r="BL204" s="87" t="e">
        <f ca="true">+IF(AND(ISNUMBER(OFFSET('Hygiene Data'!$R$5,0,10*ROW('Hygiene Data'!R198))),'Data Summary'!EA204="Yes"),OFFSET('Hygiene Data'!$R$5,0,10*ROW('Hygiene Data'!R198)),NA())</f>
        <v>#N/A</v>
      </c>
      <c r="BM204" s="87" t="e">
        <f ca="true">+IF(AND(ISNUMBER(OFFSET('Hygiene Data'!$R$7,0,10*ROW('Hygiene Data'!R198))),'Data Summary'!EB204="Yes"),OFFSET('Hygiene Data'!$R$7,0,10*ROW('Hygiene Data'!R198)),NA())</f>
        <v>#N/A</v>
      </c>
      <c r="BN204" s="87" t="e">
        <f ca="true">+IF(AND(ISNUMBER(OFFSET('Hygiene Data'!$R$9,0,10*ROW('Hygiene Data'!R198))),'Data Summary'!EC204="Yes"),OFFSET('Hygiene Data'!$R$9,0,10*ROW('Hygiene Data'!R198)),NA())</f>
        <v>#N/A</v>
      </c>
      <c r="BO204" s="87" t="e">
        <f ca="true">+IF(AND(ISNUMBER(OFFSET('Hygiene Data'!$S$5,0,10*ROW('Hygiene Data'!S198))),'Data Summary'!ED204="Yes"),OFFSET('Hygiene Data'!$S$5,0,10*ROW('Hygiene Data'!S198)),NA())</f>
        <v>#N/A</v>
      </c>
      <c r="BP204" s="87" t="e">
        <f ca="true">+IF(AND(ISNUMBER(OFFSET('Hygiene Data'!$S$7,0,10*ROW('Hygiene Data'!S198))),'Data Summary'!EE204="Yes"),OFFSET('Hygiene Data'!$S$7,0,10*ROW('Hygiene Data'!S198)),NA())</f>
        <v>#N/A</v>
      </c>
      <c r="BQ204" s="87" t="e">
        <f ca="true">+IF(AND(ISNUMBER(OFFSET('Hygiene Data'!$S$9,0,10*ROW('Hygiene Data'!S198))),'Data Summary'!EF204="Yes"),OFFSET('Hygiene Data'!$S$9,0,10*ROW('Hygiene Data'!S198)),NA())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Data'!$N$4,0,10*ROW('Water Data'!N199))),'Data Summary'!BS205="Yes"),100-OFFSET('Water Data'!$N$4,0,10*ROW('Water Data'!N199)),NA())</f>
        <v>#N/A</v>
      </c>
      <c r="E205" s="85" t="e">
        <f ca="true">+IF(AND(ISNUMBER(OFFSET('Water Data'!$N$6,0,10*ROW('Water Data'!N199))),'Data Summary'!BT205="Yes"),OFFSET('Water Data'!$N$6,0,10*ROW('Water Data'!N199)),NA())</f>
        <v>#N/A</v>
      </c>
      <c r="F205" s="85" t="e">
        <f ca="true">+IF(AND(ISNUMBER(OFFSET('Water Data'!$N$9,0,10*ROW('Water Data'!N199))),'Data Summary'!BU205="Yes"),OFFSET('Water Data'!$N$9,0,10*ROW('Water Data'!N199)),NA())</f>
        <v>#N/A</v>
      </c>
      <c r="G205" s="85" t="e">
        <f ca="true">+IF(AND(ISNUMBER(OFFSET('Water Data'!$O$4,0,10*ROW('Water Data'!O199))),'Data Summary'!BV205="Yes"),100-OFFSET('Water Data'!$O$4,0,10*ROW('Water Data'!O199)),NA())</f>
        <v>#N/A</v>
      </c>
      <c r="H205" s="85" t="e">
        <f ca="true">+IF(AND(ISNUMBER(OFFSET('Water Data'!$O$6,0,10*ROW('Water Data'!O199))),'Data Summary'!BW205="Yes"),OFFSET('Water Data'!$O$6,0,10*ROW('Water Data'!O199)),NA())</f>
        <v>#N/A</v>
      </c>
      <c r="I205" s="85" t="e">
        <f ca="true">+IF(AND(ISNUMBER(OFFSET('Water Data'!$O$9,0,10*ROW('Water Data'!O199))),'Data Summary'!BX205="Yes"),OFFSET('Water Data'!$O$9,0,10*ROW('Water Data'!O199)),NA())</f>
        <v>#N/A</v>
      </c>
      <c r="J205" s="85" t="e">
        <f ca="true">+IF(AND(ISNUMBER(OFFSET('Water Data'!$P$4,0,10*ROW('Water Data'!P199))),'Data Summary'!BY205="Yes"),100-OFFSET('Water Data'!$P$4,0,10*ROW('Water Data'!P199)),NA())</f>
        <v>#N/A</v>
      </c>
      <c r="K205" s="85" t="e">
        <f ca="true">+IF(AND(ISNUMBER(OFFSET('Water Data'!$P$6,0,10*ROW('Water Data'!P199))),'Data Summary'!BZ205="Yes"),OFFSET('Water Data'!$P$6,0,10*ROW('Water Data'!P199)),NA())</f>
        <v>#N/A</v>
      </c>
      <c r="L205" s="85" t="e">
        <f ca="true">+IF(AND(ISNUMBER(OFFSET('Water Data'!$P$9,0,10*ROW('Water Data'!P199))),'Data Summary'!CA205="Yes"),OFFSET('Water Data'!$P$9,0,10*ROW('Water Data'!P199)),NA())</f>
        <v>#N/A</v>
      </c>
      <c r="M205" s="85" t="e">
        <f ca="true">+IF(AND(ISNUMBER(OFFSET('Water Data'!$Q$4,0,10*ROW('Water Data'!Q199))),'Data Summary'!CB205="Yes"),100-OFFSET('Water Data'!$Q$4,0,10*ROW('Water Data'!Q199)),NA())</f>
        <v>#N/A</v>
      </c>
      <c r="N205" s="85" t="e">
        <f ca="true">+IF(AND(ISNUMBER(OFFSET('Water Data'!$Q$6,0,10*ROW('Water Data'!Q199))),'Data Summary'!CC205="Yes"),OFFSET('Water Data'!$Q$6,0,10*ROW('Water Data'!Q199)),NA())</f>
        <v>#N/A</v>
      </c>
      <c r="O205" s="85" t="e">
        <f ca="true">+IF(AND(ISNUMBER(OFFSET('Water Data'!$Q$9,0,10*ROW('Water Data'!Q199))),'Data Summary'!CD205="Yes"),OFFSET('Water Data'!$Q$9,0,10*ROW('Water Data'!Q199)),NA())</f>
        <v>#N/A</v>
      </c>
      <c r="P205" s="85" t="e">
        <f ca="true">+IF(AND(ISNUMBER(OFFSET('Water Data'!$R$4,0,10*ROW('Water Data'!R199))),'Data Summary'!CE205="Yes"),100-OFFSET('Water Data'!$R$4,0,10*ROW('Water Data'!R199)),NA())</f>
        <v>#N/A</v>
      </c>
      <c r="Q205" s="85" t="e">
        <f ca="true">+IF(AND(ISNUMBER(OFFSET('Water Data'!$R$6,0,10*ROW('Water Data'!R199))),'Data Summary'!CF205="Yes"),OFFSET('Water Data'!$R$6,0,10*ROW('Water Data'!R199)),NA())</f>
        <v>#N/A</v>
      </c>
      <c r="R205" s="85" t="e">
        <f ca="true">+IF(AND(ISNUMBER(OFFSET('Water Data'!$R$9,0,10*ROW('Water Data'!R199))),'Data Summary'!CG205="Yes"),OFFSET('Water Data'!$R$9,0,10*ROW('Water Data'!R199)),NA())</f>
        <v>#N/A</v>
      </c>
      <c r="S205" s="85" t="e">
        <f ca="true">+IF(AND(ISNUMBER(OFFSET('Water Data'!$S$4,0,10*ROW('Water Data'!S199))),'Data Summary'!CH205="Yes"),100-OFFSET('Water Data'!$S$4,0,10*ROW('Water Data'!S199)),NA())</f>
        <v>#N/A</v>
      </c>
      <c r="T205" s="85" t="e">
        <f ca="true">+IF(AND(ISNUMBER(OFFSET('Water Data'!$S$6,0,10*ROW('Water Data'!S199))),'Data Summary'!CI205="Yes"),OFFSET('Water Data'!$S$6,0,10*ROW('Water Data'!S199)),NA())</f>
        <v>#N/A</v>
      </c>
      <c r="U205" s="85" t="e">
        <f ca="true">+IF(AND(ISNUMBER(OFFSET('Water Data'!$S$9,0,10*ROW('Water Data'!S199))),'Data Summary'!CJ205="Yes"),OFFSET('Water Data'!$S$9,0,10*ROW('Water Data'!S199)),NA())</f>
        <v>#N/A</v>
      </c>
      <c r="V205" s="86" t="e">
        <f ca="true">+IF(AND(ISNUMBER(OFFSET('Sanitation Data'!$N$4,0,10*ROW('Sanitation Data'!N199))),'Data Summary'!CK205="Yes"),100-OFFSET('Sanitation Data'!$N$4,0,10*ROW('Sanitation Data'!N199)),NA())</f>
        <v>#N/A</v>
      </c>
      <c r="W205" s="86" t="e">
        <f ca="true">+IF(AND(ISNUMBER(OFFSET('Sanitation Data'!$N$6,0,10*ROW('Sanitation Data'!N199))),'Data Summary'!CL205="Yes"),OFFSET('Sanitation Data'!$N$6,0,10*ROW('Sanitation Data'!N199)),NA())</f>
        <v>#N/A</v>
      </c>
      <c r="X205" s="86" t="e">
        <f ca="true">+IF(AND(ISNUMBER(OFFSET('Sanitation Data'!$N$10,0,10*ROW('Sanitation Data'!N199))),'Data Summary'!CM205="Yes"),OFFSET('Sanitation Data'!$N$10,0,10*ROW('Sanitation Data'!N199)),NA())</f>
        <v>#N/A</v>
      </c>
      <c r="Y205" s="86" t="e">
        <f ca="true">+IF(AND(ISNUMBER(OFFSET('Sanitation Data'!$N$11,0,10*ROW('Sanitation Data'!N199))),'Data Summary'!CN205="Yes"),OFFSET('Sanitation Data'!$N$11,0,10*ROW('Sanitation Data'!N199)),NA())</f>
        <v>#N/A</v>
      </c>
      <c r="Z205" s="86" t="e">
        <f ca="true">+IF(AND(ISNUMBER(OFFSET('Sanitation Data'!$N$12,0,10*ROW('Sanitation Data'!N199))),'Data Summary'!CO205="Yes"),OFFSET('Sanitation Data'!$N$12,0,10*ROW('Sanitation Data'!N199)),NA())</f>
        <v>#N/A</v>
      </c>
      <c r="AA205" s="86" t="e">
        <f ca="true">+IF(AND(ISNUMBER(OFFSET('Sanitation Data'!$O$4,0,10*ROW('Sanitation Data'!O199))),'Data Summary'!CP205="Yes"),100-OFFSET('Sanitation Data'!$O$4,0,10*ROW('Sanitation Data'!O199)),NA())</f>
        <v>#N/A</v>
      </c>
      <c r="AB205" s="86" t="e">
        <f ca="true">+IF(AND(ISNUMBER(OFFSET('Sanitation Data'!$O$6,0,10*ROW('Sanitation Data'!O199))),'Data Summary'!CQ205="Yes"),OFFSET('Sanitation Data'!$O$6,0,10*ROW('Sanitation Data'!O199)),NA())</f>
        <v>#N/A</v>
      </c>
      <c r="AC205" s="86" t="e">
        <f ca="true">+IF(AND(ISNUMBER(OFFSET('Sanitation Data'!$O$10,0,10*ROW('Sanitation Data'!O199))),'Data Summary'!CR205="Yes"),OFFSET('Sanitation Data'!$O$10,0,10*ROW('Sanitation Data'!O199)),NA())</f>
        <v>#N/A</v>
      </c>
      <c r="AD205" s="86" t="e">
        <f ca="true">+IF(AND(ISNUMBER(OFFSET('Sanitation Data'!$O$11,0,10*ROW('Sanitation Data'!O199))),'Data Summary'!CS205="Yes"),OFFSET('Sanitation Data'!$O$11,0,10*ROW('Sanitation Data'!O199)),NA())</f>
        <v>#N/A</v>
      </c>
      <c r="AE205" s="86" t="e">
        <f ca="true">+IF(AND(ISNUMBER(OFFSET('Sanitation Data'!$O$12,0,10*ROW('Sanitation Data'!O199))),'Data Summary'!CT205="Yes"),OFFSET('Sanitation Data'!$O$12,0,10*ROW('Sanitation Data'!O199)),NA())</f>
        <v>#N/A</v>
      </c>
      <c r="AF205" s="86" t="e">
        <f ca="true">+IF(AND(ISNUMBER(OFFSET('Sanitation Data'!$P$4,0,10*ROW('Sanitation Data'!P199))),'Data Summary'!CU205="Yes"),100-OFFSET('Sanitation Data'!$P$4,0,10*ROW('Sanitation Data'!P199)),NA())</f>
        <v>#N/A</v>
      </c>
      <c r="AG205" s="86" t="e">
        <f ca="true">+IF(AND(ISNUMBER(OFFSET('Sanitation Data'!$P$6,0,10*ROW('Sanitation Data'!P199))),'Data Summary'!CV205="Yes"),OFFSET('Sanitation Data'!$P$6,0,10*ROW('Sanitation Data'!P199)),NA())</f>
        <v>#N/A</v>
      </c>
      <c r="AH205" s="86" t="e">
        <f ca="true">+IF(AND(ISNUMBER(OFFSET('Sanitation Data'!$P$10,0,10*ROW('Sanitation Data'!P199))),'Data Summary'!CW205="Yes"),OFFSET('Sanitation Data'!$P$10,0,10*ROW('Sanitation Data'!P199)),NA())</f>
        <v>#N/A</v>
      </c>
      <c r="AI205" s="86" t="e">
        <f ca="true">+IF(AND(ISNUMBER(OFFSET('Sanitation Data'!$P$11,0,10*ROW('Sanitation Data'!P199))),'Data Summary'!CX205="Yes"),OFFSET('Sanitation Data'!$P$11,0,10*ROW('Sanitation Data'!P199)),NA())</f>
        <v>#N/A</v>
      </c>
      <c r="AJ205" s="86" t="e">
        <f ca="true">+IF(AND(ISNUMBER(OFFSET('Sanitation Data'!$P$12,0,10*ROW('Sanitation Data'!P199))),'Data Summary'!CY205="Yes"),OFFSET('Sanitation Data'!$P$12,0,10*ROW('Sanitation Data'!P199)),NA())</f>
        <v>#N/A</v>
      </c>
      <c r="AK205" s="86" t="e">
        <f ca="true">+IF(AND(ISNUMBER(OFFSET('Sanitation Data'!$Q$4,0,10*ROW('Sanitation Data'!Q199))),'Data Summary'!CZ205="Yes"),100-OFFSET('Sanitation Data'!$Q$4,0,10*ROW('Sanitation Data'!Q199)),NA())</f>
        <v>#N/A</v>
      </c>
      <c r="AL205" s="86" t="e">
        <f ca="true">+IF(AND(ISNUMBER(OFFSET('Sanitation Data'!$Q$6,0,10*ROW('Sanitation Data'!Q199))),'Data Summary'!DA205="Yes"),OFFSET('Sanitation Data'!$Q$6,0,10*ROW('Sanitation Data'!Q199)),NA())</f>
        <v>#N/A</v>
      </c>
      <c r="AM205" s="86" t="e">
        <f ca="true">+IF(AND(ISNUMBER(OFFSET('Sanitation Data'!$Q$10,0,10*ROW('Sanitation Data'!Q199))),'Data Summary'!DB205="Yes"),OFFSET('Sanitation Data'!$Q$10,0,10*ROW('Sanitation Data'!Q199)),NA())</f>
        <v>#N/A</v>
      </c>
      <c r="AN205" s="86" t="e">
        <f ca="true">+IF(AND(ISNUMBER(OFFSET('Sanitation Data'!$Q$11,0,10*ROW('Sanitation Data'!Q199))),'Data Summary'!DC205="Yes"),OFFSET('Sanitation Data'!$Q$11,0,10*ROW('Sanitation Data'!Q199)),NA())</f>
        <v>#N/A</v>
      </c>
      <c r="AO205" s="86" t="e">
        <f ca="true">+IF(AND(ISNUMBER(OFFSET('Sanitation Data'!$Q$12,0,10*ROW('Sanitation Data'!Q199))),'Data Summary'!DD205="Yes"),OFFSET('Sanitation Data'!$Q$12,0,10*ROW('Sanitation Data'!Q199)),NA())</f>
        <v>#N/A</v>
      </c>
      <c r="AP205" s="86" t="e">
        <f ca="true">+IF(AND(ISNUMBER(OFFSET('Sanitation Data'!$R$4,0,10*ROW('Sanitation Data'!R199))),'Data Summary'!DE205="Yes"),100-OFFSET('Sanitation Data'!$R$4,0,10*ROW('Sanitation Data'!R199)),NA())</f>
        <v>#N/A</v>
      </c>
      <c r="AQ205" s="86" t="e">
        <f ca="true">+IF(AND(ISNUMBER(OFFSET('Sanitation Data'!$R$6,0,10*ROW('Sanitation Data'!R199))),'Data Summary'!DF205="Yes"),OFFSET('Sanitation Data'!$R$6,0,10*ROW('Sanitation Data'!R199)),NA())</f>
        <v>#N/A</v>
      </c>
      <c r="AR205" s="86" t="e">
        <f ca="true">+IF(AND(ISNUMBER(OFFSET('Sanitation Data'!$R$10,0,10*ROW('Sanitation Data'!R199))),'Data Summary'!DG205="Yes"),OFFSET('Sanitation Data'!$R$10,0,10*ROW('Sanitation Data'!R199)),NA())</f>
        <v>#N/A</v>
      </c>
      <c r="AS205" s="86" t="e">
        <f ca="true">+IF(AND(ISNUMBER(OFFSET('Sanitation Data'!$R$11,0,10*ROW('Sanitation Data'!R199))),'Data Summary'!DH205="Yes"),OFFSET('Sanitation Data'!$R$11,0,10*ROW('Sanitation Data'!R199)),NA())</f>
        <v>#N/A</v>
      </c>
      <c r="AT205" s="86" t="e">
        <f ca="true">+IF(AND(ISNUMBER(OFFSET('Sanitation Data'!$R$12,0,10*ROW('Sanitation Data'!R199))),'Data Summary'!DI205="Yes"),OFFSET('Sanitation Data'!$R$12,0,10*ROW('Sanitation Data'!R199)),NA())</f>
        <v>#N/A</v>
      </c>
      <c r="AU205" s="86" t="e">
        <f ca="true">+IF(AND(ISNUMBER(OFFSET('Sanitation Data'!$S$4,0,10*ROW('Sanitation Data'!S199))),'Data Summary'!DJ205="Yes"),100-OFFSET('Sanitation Data'!$S$4,0,10*ROW('Sanitation Data'!S199)),NA())</f>
        <v>#N/A</v>
      </c>
      <c r="AV205" s="86" t="e">
        <f ca="true">+IF(AND(ISNUMBER(OFFSET('Sanitation Data'!$S$6,0,10*ROW('Sanitation Data'!S199))),'Data Summary'!DK205="Yes"),OFFSET('Sanitation Data'!$S$6,0,10*ROW('Sanitation Data'!S199)),NA())</f>
        <v>#N/A</v>
      </c>
      <c r="AW205" s="86" t="e">
        <f ca="true">+IF(AND(ISNUMBER(OFFSET('Sanitation Data'!$S$10,0,10*ROW('Sanitation Data'!S199))),'Data Summary'!DL205="Yes"),OFFSET('Sanitation Data'!$S$10,0,10*ROW('Sanitation Data'!S199)),NA())</f>
        <v>#N/A</v>
      </c>
      <c r="AX205" s="86" t="e">
        <f ca="true">+IF(AND(ISNUMBER(OFFSET('Sanitation Data'!$S$11,0,10*ROW('Sanitation Data'!S199))),'Data Summary'!DM205="Yes"),OFFSET('Sanitation Data'!$S$11,0,10*ROW('Sanitation Data'!S199)),NA())</f>
        <v>#N/A</v>
      </c>
      <c r="AY205" s="86" t="e">
        <f ca="true">+IF(AND(ISNUMBER(OFFSET('Sanitation Data'!$S$12,0,10*ROW('Sanitation Data'!S199))),'Data Summary'!DN205="Yes"),OFFSET('Sanitation Data'!$S$12,0,10*ROW('Sanitation Data'!S199)),NA())</f>
        <v>#N/A</v>
      </c>
      <c r="AZ205" s="87" t="e">
        <f ca="true">+IF(AND(ISNUMBER(OFFSET('Hygiene Data'!$N$5,0,10*ROW('Hygiene Data'!N199))),'Data Summary'!DO205="Yes"),OFFSET('Hygiene Data'!$N$5,0,10*ROW('Hygiene Data'!N199)),NA())</f>
        <v>#N/A</v>
      </c>
      <c r="BA205" s="87" t="e">
        <f ca="true">+IF(AND(ISNUMBER(OFFSET('Hygiene Data'!$N$7,0,10*ROW('Hygiene Data'!N199))),'Data Summary'!DP205="Yes"),OFFSET('Hygiene Data'!$N$7,0,10*ROW('Hygiene Data'!N199)),NA())</f>
        <v>#N/A</v>
      </c>
      <c r="BB205" s="87" t="e">
        <f ca="true">+IF(AND(ISNUMBER(OFFSET('Hygiene Data'!$N$9,0,10*ROW('Hygiene Data'!N199))),'Data Summary'!DQ205="Yes"),OFFSET('Hygiene Data'!$N$9,0,10*ROW('Hygiene Data'!N199)),NA())</f>
        <v>#N/A</v>
      </c>
      <c r="BC205" s="87" t="e">
        <f ca="true">+IF(AND(ISNUMBER(OFFSET('Hygiene Data'!$O$5,0,10*ROW('Hygiene Data'!O199))),'Data Summary'!DR205="Yes"),OFFSET('Hygiene Data'!$O$5,0,10*ROW('Hygiene Data'!O199)),NA())</f>
        <v>#N/A</v>
      </c>
      <c r="BD205" s="87" t="e">
        <f ca="true">+IF(AND(ISNUMBER(OFFSET('Hygiene Data'!$O$7,0,10*ROW('Hygiene Data'!O199))),'Data Summary'!DS205="Yes"),OFFSET('Hygiene Data'!$O$7,0,10*ROW('Hygiene Data'!O199)),NA())</f>
        <v>#N/A</v>
      </c>
      <c r="BE205" s="87" t="e">
        <f ca="true">+IF(AND(ISNUMBER(OFFSET('Hygiene Data'!$O$9,0,10*ROW('Hygiene Data'!O199))),'Data Summary'!DT205="Yes"),OFFSET('Hygiene Data'!$O$9,0,10*ROW('Hygiene Data'!O199)),NA())</f>
        <v>#N/A</v>
      </c>
      <c r="BF205" s="87" t="e">
        <f ca="true">+IF(AND(ISNUMBER(OFFSET('Hygiene Data'!$P$5,0,10*ROW('Hygiene Data'!P199))),'Data Summary'!DU205="Yes"),OFFSET('Hygiene Data'!$P$5,0,10*ROW('Hygiene Data'!P199)),NA())</f>
        <v>#N/A</v>
      </c>
      <c r="BG205" s="87" t="e">
        <f ca="true">+IF(AND(ISNUMBER(OFFSET('Hygiene Data'!$P$7,0,10*ROW('Hygiene Data'!P199))),'Data Summary'!DV205="Yes"),OFFSET('Hygiene Data'!$P$7,0,10*ROW('Hygiene Data'!P199)),NA())</f>
        <v>#N/A</v>
      </c>
      <c r="BH205" s="87" t="e">
        <f ca="true">+IF(AND(ISNUMBER(OFFSET('Hygiene Data'!$P$9,0,10*ROW('Hygiene Data'!P199))),'Data Summary'!DW205="Yes"),OFFSET('Hygiene Data'!$P$9,0,10*ROW('Hygiene Data'!P199)),NA())</f>
        <v>#N/A</v>
      </c>
      <c r="BI205" s="87" t="e">
        <f ca="true">+IF(AND(ISNUMBER(OFFSET('Hygiene Data'!$Q$5,0,10*ROW('Hygiene Data'!Q199))),'Data Summary'!DX205="Yes"),OFFSET('Hygiene Data'!$Q$5,0,10*ROW('Hygiene Data'!Q199)),NA())</f>
        <v>#N/A</v>
      </c>
      <c r="BJ205" s="87" t="e">
        <f ca="true">+IF(AND(ISNUMBER(OFFSET('Hygiene Data'!$Q$7,0,10*ROW('Hygiene Data'!Q199))),'Data Summary'!DY205="Yes"),OFFSET('Hygiene Data'!$Q$7,0,10*ROW('Hygiene Data'!Q199)),NA())</f>
        <v>#N/A</v>
      </c>
      <c r="BK205" s="87" t="e">
        <f ca="true">+IF(AND(ISNUMBER(OFFSET('Hygiene Data'!$Q$9,0,10*ROW('Hygiene Data'!Q199))),'Data Summary'!DZ205="Yes"),OFFSET('Hygiene Data'!$Q$9,0,10*ROW('Hygiene Data'!Q199)),NA())</f>
        <v>#N/A</v>
      </c>
      <c r="BL205" s="87" t="e">
        <f ca="true">+IF(AND(ISNUMBER(OFFSET('Hygiene Data'!$R$5,0,10*ROW('Hygiene Data'!R199))),'Data Summary'!EA205="Yes"),OFFSET('Hygiene Data'!$R$5,0,10*ROW('Hygiene Data'!R199)),NA())</f>
        <v>#N/A</v>
      </c>
      <c r="BM205" s="87" t="e">
        <f ca="true">+IF(AND(ISNUMBER(OFFSET('Hygiene Data'!$R$7,0,10*ROW('Hygiene Data'!R199))),'Data Summary'!EB205="Yes"),OFFSET('Hygiene Data'!$R$7,0,10*ROW('Hygiene Data'!R199)),NA())</f>
        <v>#N/A</v>
      </c>
      <c r="BN205" s="87" t="e">
        <f ca="true">+IF(AND(ISNUMBER(OFFSET('Hygiene Data'!$R$9,0,10*ROW('Hygiene Data'!R199))),'Data Summary'!EC205="Yes"),OFFSET('Hygiene Data'!$R$9,0,10*ROW('Hygiene Data'!R199)),NA())</f>
        <v>#N/A</v>
      </c>
      <c r="BO205" s="87" t="e">
        <f ca="true">+IF(AND(ISNUMBER(OFFSET('Hygiene Data'!$S$5,0,10*ROW('Hygiene Data'!S199))),'Data Summary'!ED205="Yes"),OFFSET('Hygiene Data'!$S$5,0,10*ROW('Hygiene Data'!S199)),NA())</f>
        <v>#N/A</v>
      </c>
      <c r="BP205" s="87" t="e">
        <f ca="true">+IF(AND(ISNUMBER(OFFSET('Hygiene Data'!$S$7,0,10*ROW('Hygiene Data'!S199))),'Data Summary'!EE205="Yes"),OFFSET('Hygiene Data'!$S$7,0,10*ROW('Hygiene Data'!S199)),NA())</f>
        <v>#N/A</v>
      </c>
      <c r="BQ205" s="87" t="e">
        <f ca="true">+IF(AND(ISNUMBER(OFFSET('Hygiene Data'!$S$9,0,10*ROW('Hygiene Data'!S199))),'Data Summary'!EF205="Yes"),OFFSET('Hygiene Data'!$S$9,0,10*ROW('Hygiene Data'!S199)),NA())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Data'!$N$4,0,10*ROW('Water Data'!N200))),'Data Summary'!BS206="Yes"),100-OFFSET('Water Data'!$N$4,0,10*ROW('Water Data'!N200)),NA())</f>
        <v>#N/A</v>
      </c>
      <c r="E206" s="85" t="e">
        <f ca="true">+IF(AND(ISNUMBER(OFFSET('Water Data'!$N$6,0,10*ROW('Water Data'!N200))),'Data Summary'!BT206="Yes"),OFFSET('Water Data'!$N$6,0,10*ROW('Water Data'!N200)),NA())</f>
        <v>#N/A</v>
      </c>
      <c r="F206" s="85" t="e">
        <f ca="true">+IF(AND(ISNUMBER(OFFSET('Water Data'!$N$9,0,10*ROW('Water Data'!N200))),'Data Summary'!BU206="Yes"),OFFSET('Water Data'!$N$9,0,10*ROW('Water Data'!N200)),NA())</f>
        <v>#N/A</v>
      </c>
      <c r="G206" s="85" t="e">
        <f ca="true">+IF(AND(ISNUMBER(OFFSET('Water Data'!$O$4,0,10*ROW('Water Data'!O200))),'Data Summary'!BV206="Yes"),100-OFFSET('Water Data'!$O$4,0,10*ROW('Water Data'!O200)),NA())</f>
        <v>#N/A</v>
      </c>
      <c r="H206" s="85" t="e">
        <f ca="true">+IF(AND(ISNUMBER(OFFSET('Water Data'!$O$6,0,10*ROW('Water Data'!O200))),'Data Summary'!BW206="Yes"),OFFSET('Water Data'!$O$6,0,10*ROW('Water Data'!O200)),NA())</f>
        <v>#N/A</v>
      </c>
      <c r="I206" s="85" t="e">
        <f ca="true">+IF(AND(ISNUMBER(OFFSET('Water Data'!$O$9,0,10*ROW('Water Data'!O200))),'Data Summary'!BX206="Yes"),OFFSET('Water Data'!$O$9,0,10*ROW('Water Data'!O200)),NA())</f>
        <v>#N/A</v>
      </c>
      <c r="J206" s="85" t="e">
        <f ca="true">+IF(AND(ISNUMBER(OFFSET('Water Data'!$P$4,0,10*ROW('Water Data'!P200))),'Data Summary'!BY206="Yes"),100-OFFSET('Water Data'!$P$4,0,10*ROW('Water Data'!P200)),NA())</f>
        <v>#N/A</v>
      </c>
      <c r="K206" s="85" t="e">
        <f ca="true">+IF(AND(ISNUMBER(OFFSET('Water Data'!$P$6,0,10*ROW('Water Data'!P200))),'Data Summary'!BZ206="Yes"),OFFSET('Water Data'!$P$6,0,10*ROW('Water Data'!P200)),NA())</f>
        <v>#N/A</v>
      </c>
      <c r="L206" s="85" t="e">
        <f ca="true">+IF(AND(ISNUMBER(OFFSET('Water Data'!$P$9,0,10*ROW('Water Data'!P200))),'Data Summary'!CA206="Yes"),OFFSET('Water Data'!$P$9,0,10*ROW('Water Data'!P200)),NA())</f>
        <v>#N/A</v>
      </c>
      <c r="M206" s="85" t="e">
        <f ca="true">+IF(AND(ISNUMBER(OFFSET('Water Data'!$Q$4,0,10*ROW('Water Data'!Q200))),'Data Summary'!CB206="Yes"),100-OFFSET('Water Data'!$Q$4,0,10*ROW('Water Data'!Q200)),NA())</f>
        <v>#N/A</v>
      </c>
      <c r="N206" s="85" t="e">
        <f ca="true">+IF(AND(ISNUMBER(OFFSET('Water Data'!$Q$6,0,10*ROW('Water Data'!Q200))),'Data Summary'!CC206="Yes"),OFFSET('Water Data'!$Q$6,0,10*ROW('Water Data'!Q200)),NA())</f>
        <v>#N/A</v>
      </c>
      <c r="O206" s="85" t="e">
        <f ca="true">+IF(AND(ISNUMBER(OFFSET('Water Data'!$Q$9,0,10*ROW('Water Data'!Q200))),'Data Summary'!CD206="Yes"),OFFSET('Water Data'!$Q$9,0,10*ROW('Water Data'!Q200)),NA())</f>
        <v>#N/A</v>
      </c>
      <c r="P206" s="85" t="e">
        <f ca="true">+IF(AND(ISNUMBER(OFFSET('Water Data'!$R$4,0,10*ROW('Water Data'!R200))),'Data Summary'!CE206="Yes"),100-OFFSET('Water Data'!$R$4,0,10*ROW('Water Data'!R200)),NA())</f>
        <v>#N/A</v>
      </c>
      <c r="Q206" s="85" t="e">
        <f ca="true">+IF(AND(ISNUMBER(OFFSET('Water Data'!$R$6,0,10*ROW('Water Data'!R200))),'Data Summary'!CF206="Yes"),OFFSET('Water Data'!$R$6,0,10*ROW('Water Data'!R200)),NA())</f>
        <v>#N/A</v>
      </c>
      <c r="R206" s="85" t="e">
        <f ca="true">+IF(AND(ISNUMBER(OFFSET('Water Data'!$R$9,0,10*ROW('Water Data'!R200))),'Data Summary'!CG206="Yes"),OFFSET('Water Data'!$R$9,0,10*ROW('Water Data'!R200)),NA())</f>
        <v>#N/A</v>
      </c>
      <c r="S206" s="85" t="e">
        <f ca="true">+IF(AND(ISNUMBER(OFFSET('Water Data'!$S$4,0,10*ROW('Water Data'!S200))),'Data Summary'!CH206="Yes"),100-OFFSET('Water Data'!$S$4,0,10*ROW('Water Data'!S200)),NA())</f>
        <v>#N/A</v>
      </c>
      <c r="T206" s="85" t="e">
        <f ca="true">+IF(AND(ISNUMBER(OFFSET('Water Data'!$S$6,0,10*ROW('Water Data'!S200))),'Data Summary'!CI206="Yes"),OFFSET('Water Data'!$S$6,0,10*ROW('Water Data'!S200)),NA())</f>
        <v>#N/A</v>
      </c>
      <c r="U206" s="85" t="e">
        <f ca="true">+IF(AND(ISNUMBER(OFFSET('Water Data'!$S$9,0,10*ROW('Water Data'!S200))),'Data Summary'!CJ206="Yes"),OFFSET('Water Data'!$S$9,0,10*ROW('Water Data'!S200)),NA())</f>
        <v>#N/A</v>
      </c>
      <c r="V206" s="86" t="e">
        <f ca="true">+IF(AND(ISNUMBER(OFFSET('Sanitation Data'!$N$4,0,10*ROW('Sanitation Data'!N200))),'Data Summary'!CK206="Yes"),100-OFFSET('Sanitation Data'!$N$4,0,10*ROW('Sanitation Data'!N200)),NA())</f>
        <v>#N/A</v>
      </c>
      <c r="W206" s="86" t="e">
        <f ca="true">+IF(AND(ISNUMBER(OFFSET('Sanitation Data'!$N$6,0,10*ROW('Sanitation Data'!N200))),'Data Summary'!CL206="Yes"),OFFSET('Sanitation Data'!$N$6,0,10*ROW('Sanitation Data'!N200)),NA())</f>
        <v>#N/A</v>
      </c>
      <c r="X206" s="86" t="e">
        <f ca="true">+IF(AND(ISNUMBER(OFFSET('Sanitation Data'!$N$10,0,10*ROW('Sanitation Data'!N200))),'Data Summary'!CM206="Yes"),OFFSET('Sanitation Data'!$N$10,0,10*ROW('Sanitation Data'!N200)),NA())</f>
        <v>#N/A</v>
      </c>
      <c r="Y206" s="86" t="e">
        <f ca="true">+IF(AND(ISNUMBER(OFFSET('Sanitation Data'!$N$11,0,10*ROW('Sanitation Data'!N200))),'Data Summary'!CN206="Yes"),OFFSET('Sanitation Data'!$N$11,0,10*ROW('Sanitation Data'!N200)),NA())</f>
        <v>#N/A</v>
      </c>
      <c r="Z206" s="86" t="e">
        <f ca="true">+IF(AND(ISNUMBER(OFFSET('Sanitation Data'!$N$12,0,10*ROW('Sanitation Data'!N200))),'Data Summary'!CO206="Yes"),OFFSET('Sanitation Data'!$N$12,0,10*ROW('Sanitation Data'!N200)),NA())</f>
        <v>#N/A</v>
      </c>
      <c r="AA206" s="86" t="e">
        <f ca="true">+IF(AND(ISNUMBER(OFFSET('Sanitation Data'!$O$4,0,10*ROW('Sanitation Data'!O200))),'Data Summary'!CP206="Yes"),100-OFFSET('Sanitation Data'!$O$4,0,10*ROW('Sanitation Data'!O200)),NA())</f>
        <v>#N/A</v>
      </c>
      <c r="AB206" s="86" t="e">
        <f ca="true">+IF(AND(ISNUMBER(OFFSET('Sanitation Data'!$O$6,0,10*ROW('Sanitation Data'!O200))),'Data Summary'!CQ206="Yes"),OFFSET('Sanitation Data'!$O$6,0,10*ROW('Sanitation Data'!O200)),NA())</f>
        <v>#N/A</v>
      </c>
      <c r="AC206" s="86" t="e">
        <f ca="true">+IF(AND(ISNUMBER(OFFSET('Sanitation Data'!$O$10,0,10*ROW('Sanitation Data'!O200))),'Data Summary'!CR206="Yes"),OFFSET('Sanitation Data'!$O$10,0,10*ROW('Sanitation Data'!O200)),NA())</f>
        <v>#N/A</v>
      </c>
      <c r="AD206" s="86" t="e">
        <f ca="true">+IF(AND(ISNUMBER(OFFSET('Sanitation Data'!$O$11,0,10*ROW('Sanitation Data'!O200))),'Data Summary'!CS206="Yes"),OFFSET('Sanitation Data'!$O$11,0,10*ROW('Sanitation Data'!O200)),NA())</f>
        <v>#N/A</v>
      </c>
      <c r="AE206" s="86" t="e">
        <f ca="true">+IF(AND(ISNUMBER(OFFSET('Sanitation Data'!$O$12,0,10*ROW('Sanitation Data'!O200))),'Data Summary'!CT206="Yes"),OFFSET('Sanitation Data'!$O$12,0,10*ROW('Sanitation Data'!O200)),NA())</f>
        <v>#N/A</v>
      </c>
      <c r="AF206" s="86" t="e">
        <f ca="true">+IF(AND(ISNUMBER(OFFSET('Sanitation Data'!$P$4,0,10*ROW('Sanitation Data'!P200))),'Data Summary'!CU206="Yes"),100-OFFSET('Sanitation Data'!$P$4,0,10*ROW('Sanitation Data'!P200)),NA())</f>
        <v>#N/A</v>
      </c>
      <c r="AG206" s="86" t="e">
        <f ca="true">+IF(AND(ISNUMBER(OFFSET('Sanitation Data'!$P$6,0,10*ROW('Sanitation Data'!P200))),'Data Summary'!CV206="Yes"),OFFSET('Sanitation Data'!$P$6,0,10*ROW('Sanitation Data'!P200)),NA())</f>
        <v>#N/A</v>
      </c>
      <c r="AH206" s="86" t="e">
        <f ca="true">+IF(AND(ISNUMBER(OFFSET('Sanitation Data'!$P$10,0,10*ROW('Sanitation Data'!P200))),'Data Summary'!CW206="Yes"),OFFSET('Sanitation Data'!$P$10,0,10*ROW('Sanitation Data'!P200)),NA())</f>
        <v>#N/A</v>
      </c>
      <c r="AI206" s="86" t="e">
        <f ca="true">+IF(AND(ISNUMBER(OFFSET('Sanitation Data'!$P$11,0,10*ROW('Sanitation Data'!P200))),'Data Summary'!CX206="Yes"),OFFSET('Sanitation Data'!$P$11,0,10*ROW('Sanitation Data'!P200)),NA())</f>
        <v>#N/A</v>
      </c>
      <c r="AJ206" s="86" t="e">
        <f ca="true">+IF(AND(ISNUMBER(OFFSET('Sanitation Data'!$P$12,0,10*ROW('Sanitation Data'!P200))),'Data Summary'!CY206="Yes"),OFFSET('Sanitation Data'!$P$12,0,10*ROW('Sanitation Data'!P200)),NA())</f>
        <v>#N/A</v>
      </c>
      <c r="AK206" s="86" t="e">
        <f ca="true">+IF(AND(ISNUMBER(OFFSET('Sanitation Data'!$Q$4,0,10*ROW('Sanitation Data'!Q200))),'Data Summary'!CZ206="Yes"),100-OFFSET('Sanitation Data'!$Q$4,0,10*ROW('Sanitation Data'!Q200)),NA())</f>
        <v>#N/A</v>
      </c>
      <c r="AL206" s="86" t="e">
        <f ca="true">+IF(AND(ISNUMBER(OFFSET('Sanitation Data'!$Q$6,0,10*ROW('Sanitation Data'!Q200))),'Data Summary'!DA206="Yes"),OFFSET('Sanitation Data'!$Q$6,0,10*ROW('Sanitation Data'!Q200)),NA())</f>
        <v>#N/A</v>
      </c>
      <c r="AM206" s="86" t="e">
        <f ca="true">+IF(AND(ISNUMBER(OFFSET('Sanitation Data'!$Q$10,0,10*ROW('Sanitation Data'!Q200))),'Data Summary'!DB206="Yes"),OFFSET('Sanitation Data'!$Q$10,0,10*ROW('Sanitation Data'!Q200)),NA())</f>
        <v>#N/A</v>
      </c>
      <c r="AN206" s="86" t="e">
        <f ca="true">+IF(AND(ISNUMBER(OFFSET('Sanitation Data'!$Q$11,0,10*ROW('Sanitation Data'!Q200))),'Data Summary'!DC206="Yes"),OFFSET('Sanitation Data'!$Q$11,0,10*ROW('Sanitation Data'!Q200)),NA())</f>
        <v>#N/A</v>
      </c>
      <c r="AO206" s="86" t="e">
        <f ca="true">+IF(AND(ISNUMBER(OFFSET('Sanitation Data'!$Q$12,0,10*ROW('Sanitation Data'!Q200))),'Data Summary'!DD206="Yes"),OFFSET('Sanitation Data'!$Q$12,0,10*ROW('Sanitation Data'!Q200)),NA())</f>
        <v>#N/A</v>
      </c>
      <c r="AP206" s="86" t="e">
        <f ca="true">+IF(AND(ISNUMBER(OFFSET('Sanitation Data'!$R$4,0,10*ROW('Sanitation Data'!R200))),'Data Summary'!DE206="Yes"),100-OFFSET('Sanitation Data'!$R$4,0,10*ROW('Sanitation Data'!R200)),NA())</f>
        <v>#N/A</v>
      </c>
      <c r="AQ206" s="86" t="e">
        <f ca="true">+IF(AND(ISNUMBER(OFFSET('Sanitation Data'!$R$6,0,10*ROW('Sanitation Data'!R200))),'Data Summary'!DF206="Yes"),OFFSET('Sanitation Data'!$R$6,0,10*ROW('Sanitation Data'!R200)),NA())</f>
        <v>#N/A</v>
      </c>
      <c r="AR206" s="86" t="e">
        <f ca="true">+IF(AND(ISNUMBER(OFFSET('Sanitation Data'!$R$10,0,10*ROW('Sanitation Data'!R200))),'Data Summary'!DG206="Yes"),OFFSET('Sanitation Data'!$R$10,0,10*ROW('Sanitation Data'!R200)),NA())</f>
        <v>#N/A</v>
      </c>
      <c r="AS206" s="86" t="e">
        <f ca="true">+IF(AND(ISNUMBER(OFFSET('Sanitation Data'!$R$11,0,10*ROW('Sanitation Data'!R200))),'Data Summary'!DH206="Yes"),OFFSET('Sanitation Data'!$R$11,0,10*ROW('Sanitation Data'!R200)),NA())</f>
        <v>#N/A</v>
      </c>
      <c r="AT206" s="86" t="e">
        <f ca="true">+IF(AND(ISNUMBER(OFFSET('Sanitation Data'!$R$12,0,10*ROW('Sanitation Data'!R200))),'Data Summary'!DI206="Yes"),OFFSET('Sanitation Data'!$R$12,0,10*ROW('Sanitation Data'!R200)),NA())</f>
        <v>#N/A</v>
      </c>
      <c r="AU206" s="86" t="e">
        <f ca="true">+IF(AND(ISNUMBER(OFFSET('Sanitation Data'!$S$4,0,10*ROW('Sanitation Data'!S200))),'Data Summary'!DJ206="Yes"),100-OFFSET('Sanitation Data'!$S$4,0,10*ROW('Sanitation Data'!S200)),NA())</f>
        <v>#N/A</v>
      </c>
      <c r="AV206" s="86" t="e">
        <f ca="true">+IF(AND(ISNUMBER(OFFSET('Sanitation Data'!$S$6,0,10*ROW('Sanitation Data'!S200))),'Data Summary'!DK206="Yes"),OFFSET('Sanitation Data'!$S$6,0,10*ROW('Sanitation Data'!S200)),NA())</f>
        <v>#N/A</v>
      </c>
      <c r="AW206" s="86" t="e">
        <f ca="true">+IF(AND(ISNUMBER(OFFSET('Sanitation Data'!$S$10,0,10*ROW('Sanitation Data'!S200))),'Data Summary'!DL206="Yes"),OFFSET('Sanitation Data'!$S$10,0,10*ROW('Sanitation Data'!S200)),NA())</f>
        <v>#N/A</v>
      </c>
      <c r="AX206" s="86" t="e">
        <f ca="true">+IF(AND(ISNUMBER(OFFSET('Sanitation Data'!$S$11,0,10*ROW('Sanitation Data'!S200))),'Data Summary'!DM206="Yes"),OFFSET('Sanitation Data'!$S$11,0,10*ROW('Sanitation Data'!S200)),NA())</f>
        <v>#N/A</v>
      </c>
      <c r="AY206" s="86" t="e">
        <f ca="true">+IF(AND(ISNUMBER(OFFSET('Sanitation Data'!$S$12,0,10*ROW('Sanitation Data'!S200))),'Data Summary'!DN206="Yes"),OFFSET('Sanitation Data'!$S$12,0,10*ROW('Sanitation Data'!S200)),NA())</f>
        <v>#N/A</v>
      </c>
      <c r="AZ206" s="87" t="e">
        <f ca="true">+IF(AND(ISNUMBER(OFFSET('Hygiene Data'!$N$5,0,10*ROW('Hygiene Data'!N200))),'Data Summary'!DO206="Yes"),OFFSET('Hygiene Data'!$N$5,0,10*ROW('Hygiene Data'!N200)),NA())</f>
        <v>#N/A</v>
      </c>
      <c r="BA206" s="87" t="e">
        <f ca="true">+IF(AND(ISNUMBER(OFFSET('Hygiene Data'!$N$7,0,10*ROW('Hygiene Data'!N200))),'Data Summary'!DP206="Yes"),OFFSET('Hygiene Data'!$N$7,0,10*ROW('Hygiene Data'!N200)),NA())</f>
        <v>#N/A</v>
      </c>
      <c r="BB206" s="87" t="e">
        <f ca="true">+IF(AND(ISNUMBER(OFFSET('Hygiene Data'!$N$9,0,10*ROW('Hygiene Data'!N200))),'Data Summary'!DQ206="Yes"),OFFSET('Hygiene Data'!$N$9,0,10*ROW('Hygiene Data'!N200)),NA())</f>
        <v>#N/A</v>
      </c>
      <c r="BC206" s="87" t="e">
        <f ca="true">+IF(AND(ISNUMBER(OFFSET('Hygiene Data'!$O$5,0,10*ROW('Hygiene Data'!O200))),'Data Summary'!DR206="Yes"),OFFSET('Hygiene Data'!$O$5,0,10*ROW('Hygiene Data'!O200)),NA())</f>
        <v>#N/A</v>
      </c>
      <c r="BD206" s="87" t="e">
        <f ca="true">+IF(AND(ISNUMBER(OFFSET('Hygiene Data'!$O$7,0,10*ROW('Hygiene Data'!O200))),'Data Summary'!DS206="Yes"),OFFSET('Hygiene Data'!$O$7,0,10*ROW('Hygiene Data'!O200)),NA())</f>
        <v>#N/A</v>
      </c>
      <c r="BE206" s="87" t="e">
        <f ca="true">+IF(AND(ISNUMBER(OFFSET('Hygiene Data'!$O$9,0,10*ROW('Hygiene Data'!O200))),'Data Summary'!DT206="Yes"),OFFSET('Hygiene Data'!$O$9,0,10*ROW('Hygiene Data'!O200)),NA())</f>
        <v>#N/A</v>
      </c>
      <c r="BF206" s="87" t="e">
        <f ca="true">+IF(AND(ISNUMBER(OFFSET('Hygiene Data'!$P$5,0,10*ROW('Hygiene Data'!P200))),'Data Summary'!DU206="Yes"),OFFSET('Hygiene Data'!$P$5,0,10*ROW('Hygiene Data'!P200)),NA())</f>
        <v>#N/A</v>
      </c>
      <c r="BG206" s="87" t="e">
        <f ca="true">+IF(AND(ISNUMBER(OFFSET('Hygiene Data'!$P$7,0,10*ROW('Hygiene Data'!P200))),'Data Summary'!DV206="Yes"),OFFSET('Hygiene Data'!$P$7,0,10*ROW('Hygiene Data'!P200)),NA())</f>
        <v>#N/A</v>
      </c>
      <c r="BH206" s="87" t="e">
        <f ca="true">+IF(AND(ISNUMBER(OFFSET('Hygiene Data'!$P$9,0,10*ROW('Hygiene Data'!P200))),'Data Summary'!DW206="Yes"),OFFSET('Hygiene Data'!$P$9,0,10*ROW('Hygiene Data'!P200)),NA())</f>
        <v>#N/A</v>
      </c>
      <c r="BI206" s="87" t="e">
        <f ca="true">+IF(AND(ISNUMBER(OFFSET('Hygiene Data'!$Q$5,0,10*ROW('Hygiene Data'!Q200))),'Data Summary'!DX206="Yes"),OFFSET('Hygiene Data'!$Q$5,0,10*ROW('Hygiene Data'!Q200)),NA())</f>
        <v>#N/A</v>
      </c>
      <c r="BJ206" s="87" t="e">
        <f ca="true">+IF(AND(ISNUMBER(OFFSET('Hygiene Data'!$Q$7,0,10*ROW('Hygiene Data'!Q200))),'Data Summary'!DY206="Yes"),OFFSET('Hygiene Data'!$Q$7,0,10*ROW('Hygiene Data'!Q200)),NA())</f>
        <v>#N/A</v>
      </c>
      <c r="BK206" s="87" t="e">
        <f ca="true">+IF(AND(ISNUMBER(OFFSET('Hygiene Data'!$Q$9,0,10*ROW('Hygiene Data'!Q200))),'Data Summary'!DZ206="Yes"),OFFSET('Hygiene Data'!$Q$9,0,10*ROW('Hygiene Data'!Q200)),NA())</f>
        <v>#N/A</v>
      </c>
      <c r="BL206" s="87" t="e">
        <f ca="true">+IF(AND(ISNUMBER(OFFSET('Hygiene Data'!$R$5,0,10*ROW('Hygiene Data'!R200))),'Data Summary'!EA206="Yes"),OFFSET('Hygiene Data'!$R$5,0,10*ROW('Hygiene Data'!R200)),NA())</f>
        <v>#N/A</v>
      </c>
      <c r="BM206" s="87" t="e">
        <f ca="true">+IF(AND(ISNUMBER(OFFSET('Hygiene Data'!$R$7,0,10*ROW('Hygiene Data'!R200))),'Data Summary'!EB206="Yes"),OFFSET('Hygiene Data'!$R$7,0,10*ROW('Hygiene Data'!R200)),NA())</f>
        <v>#N/A</v>
      </c>
      <c r="BN206" s="87" t="e">
        <f ca="true">+IF(AND(ISNUMBER(OFFSET('Hygiene Data'!$R$9,0,10*ROW('Hygiene Data'!R200))),'Data Summary'!EC206="Yes"),OFFSET('Hygiene Data'!$R$9,0,10*ROW('Hygiene Data'!R200)),NA())</f>
        <v>#N/A</v>
      </c>
      <c r="BO206" s="87" t="e">
        <f ca="true">+IF(AND(ISNUMBER(OFFSET('Hygiene Data'!$S$5,0,10*ROW('Hygiene Data'!S200))),'Data Summary'!ED206="Yes"),OFFSET('Hygiene Data'!$S$5,0,10*ROW('Hygiene Data'!S200)),NA())</f>
        <v>#N/A</v>
      </c>
      <c r="BP206" s="87" t="e">
        <f ca="true">+IF(AND(ISNUMBER(OFFSET('Hygiene Data'!$S$7,0,10*ROW('Hygiene Data'!S200))),'Data Summary'!EE206="Yes"),OFFSET('Hygiene Data'!$S$7,0,10*ROW('Hygiene Data'!S200)),NA())</f>
        <v>#N/A</v>
      </c>
      <c r="BQ206" s="87" t="e">
        <f ca="true">+IF(AND(ISNUMBER(OFFSET('Hygiene Data'!$S$9,0,10*ROW('Hygiene Data'!S200))),'Data Summary'!EF206="Yes"),OFFSET('Hygiene Data'!$S$9,0,10*ROW('Hygiene Data'!S200)),NA())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Data'!$N$4,0,10*ROW('Water Data'!N201))),'Data Summary'!BS207="Yes"),100-OFFSET('Water Data'!$N$4,0,10*ROW('Water Data'!N201)),NA())</f>
        <v>#N/A</v>
      </c>
      <c r="E207" s="85" t="e">
        <f ca="true">+IF(AND(ISNUMBER(OFFSET('Water Data'!$N$6,0,10*ROW('Water Data'!N201))),'Data Summary'!BT207="Yes"),OFFSET('Water Data'!$N$6,0,10*ROW('Water Data'!N201)),NA())</f>
        <v>#N/A</v>
      </c>
      <c r="F207" s="85" t="e">
        <f ca="true">+IF(AND(ISNUMBER(OFFSET('Water Data'!$N$9,0,10*ROW('Water Data'!N201))),'Data Summary'!BU207="Yes"),OFFSET('Water Data'!$N$9,0,10*ROW('Water Data'!N201)),NA())</f>
        <v>#N/A</v>
      </c>
      <c r="G207" s="85" t="e">
        <f ca="true">+IF(AND(ISNUMBER(OFFSET('Water Data'!$O$4,0,10*ROW('Water Data'!O201))),'Data Summary'!BV207="Yes"),100-OFFSET('Water Data'!$O$4,0,10*ROW('Water Data'!O201)),NA())</f>
        <v>#N/A</v>
      </c>
      <c r="H207" s="85" t="e">
        <f ca="true">+IF(AND(ISNUMBER(OFFSET('Water Data'!$O$6,0,10*ROW('Water Data'!O201))),'Data Summary'!BW207="Yes"),OFFSET('Water Data'!$O$6,0,10*ROW('Water Data'!O201)),NA())</f>
        <v>#N/A</v>
      </c>
      <c r="I207" s="85" t="e">
        <f ca="true">+IF(AND(ISNUMBER(OFFSET('Water Data'!$O$9,0,10*ROW('Water Data'!O201))),'Data Summary'!BX207="Yes"),OFFSET('Water Data'!$O$9,0,10*ROW('Water Data'!O201)),NA())</f>
        <v>#N/A</v>
      </c>
      <c r="J207" s="85" t="e">
        <f ca="true">+IF(AND(ISNUMBER(OFFSET('Water Data'!$P$4,0,10*ROW('Water Data'!P201))),'Data Summary'!BY207="Yes"),100-OFFSET('Water Data'!$P$4,0,10*ROW('Water Data'!P201)),NA())</f>
        <v>#N/A</v>
      </c>
      <c r="K207" s="85" t="e">
        <f ca="true">+IF(AND(ISNUMBER(OFFSET('Water Data'!$P$6,0,10*ROW('Water Data'!P201))),'Data Summary'!BZ207="Yes"),OFFSET('Water Data'!$P$6,0,10*ROW('Water Data'!P201)),NA())</f>
        <v>#N/A</v>
      </c>
      <c r="L207" s="85" t="e">
        <f ca="true">+IF(AND(ISNUMBER(OFFSET('Water Data'!$P$9,0,10*ROW('Water Data'!P201))),'Data Summary'!CA207="Yes"),OFFSET('Water Data'!$P$9,0,10*ROW('Water Data'!P201)),NA())</f>
        <v>#N/A</v>
      </c>
      <c r="M207" s="85" t="e">
        <f ca="true">+IF(AND(ISNUMBER(OFFSET('Water Data'!$Q$4,0,10*ROW('Water Data'!Q201))),'Data Summary'!CB207="Yes"),100-OFFSET('Water Data'!$Q$4,0,10*ROW('Water Data'!Q201)),NA())</f>
        <v>#N/A</v>
      </c>
      <c r="N207" s="85" t="e">
        <f ca="true">+IF(AND(ISNUMBER(OFFSET('Water Data'!$Q$6,0,10*ROW('Water Data'!Q201))),'Data Summary'!CC207="Yes"),OFFSET('Water Data'!$Q$6,0,10*ROW('Water Data'!Q201)),NA())</f>
        <v>#N/A</v>
      </c>
      <c r="O207" s="85" t="e">
        <f ca="true">+IF(AND(ISNUMBER(OFFSET('Water Data'!$Q$9,0,10*ROW('Water Data'!Q201))),'Data Summary'!CD207="Yes"),OFFSET('Water Data'!$Q$9,0,10*ROW('Water Data'!Q201)),NA())</f>
        <v>#N/A</v>
      </c>
      <c r="P207" s="85" t="e">
        <f ca="true">+IF(AND(ISNUMBER(OFFSET('Water Data'!$R$4,0,10*ROW('Water Data'!R201))),'Data Summary'!CE207="Yes"),100-OFFSET('Water Data'!$R$4,0,10*ROW('Water Data'!R201)),NA())</f>
        <v>#N/A</v>
      </c>
      <c r="Q207" s="85" t="e">
        <f ca="true">+IF(AND(ISNUMBER(OFFSET('Water Data'!$R$6,0,10*ROW('Water Data'!R201))),'Data Summary'!CF207="Yes"),OFFSET('Water Data'!$R$6,0,10*ROW('Water Data'!R201)),NA())</f>
        <v>#N/A</v>
      </c>
      <c r="R207" s="85" t="e">
        <f ca="true">+IF(AND(ISNUMBER(OFFSET('Water Data'!$R$9,0,10*ROW('Water Data'!R201))),'Data Summary'!CG207="Yes"),OFFSET('Water Data'!$R$9,0,10*ROW('Water Data'!R201)),NA())</f>
        <v>#N/A</v>
      </c>
      <c r="S207" s="85" t="e">
        <f ca="true">+IF(AND(ISNUMBER(OFFSET('Water Data'!$S$4,0,10*ROW('Water Data'!S201))),'Data Summary'!CH207="Yes"),100-OFFSET('Water Data'!$S$4,0,10*ROW('Water Data'!S201)),NA())</f>
        <v>#N/A</v>
      </c>
      <c r="T207" s="85" t="e">
        <f ca="true">+IF(AND(ISNUMBER(OFFSET('Water Data'!$S$6,0,10*ROW('Water Data'!S201))),'Data Summary'!CI207="Yes"),OFFSET('Water Data'!$S$6,0,10*ROW('Water Data'!S201)),NA())</f>
        <v>#N/A</v>
      </c>
      <c r="U207" s="85" t="e">
        <f ca="true">+IF(AND(ISNUMBER(OFFSET('Water Data'!$S$9,0,10*ROW('Water Data'!S201))),'Data Summary'!CJ207="Yes"),OFFSET('Water Data'!$S$9,0,10*ROW('Water Data'!S201)),NA())</f>
        <v>#N/A</v>
      </c>
      <c r="V207" s="86" t="e">
        <f ca="true">+IF(AND(ISNUMBER(OFFSET('Sanitation Data'!$N$4,0,10*ROW('Sanitation Data'!N201))),'Data Summary'!CK207="Yes"),100-OFFSET('Sanitation Data'!$N$4,0,10*ROW('Sanitation Data'!N201)),NA())</f>
        <v>#N/A</v>
      </c>
      <c r="W207" s="86" t="e">
        <f ca="true">+IF(AND(ISNUMBER(OFFSET('Sanitation Data'!$N$6,0,10*ROW('Sanitation Data'!N201))),'Data Summary'!CL207="Yes"),OFFSET('Sanitation Data'!$N$6,0,10*ROW('Sanitation Data'!N201)),NA())</f>
        <v>#N/A</v>
      </c>
      <c r="X207" s="86" t="e">
        <f ca="true">+IF(AND(ISNUMBER(OFFSET('Sanitation Data'!$N$10,0,10*ROW('Sanitation Data'!N201))),'Data Summary'!CM207="Yes"),OFFSET('Sanitation Data'!$N$10,0,10*ROW('Sanitation Data'!N201)),NA())</f>
        <v>#N/A</v>
      </c>
      <c r="Y207" s="86" t="e">
        <f ca="true">+IF(AND(ISNUMBER(OFFSET('Sanitation Data'!$N$11,0,10*ROW('Sanitation Data'!N201))),'Data Summary'!CN207="Yes"),OFFSET('Sanitation Data'!$N$11,0,10*ROW('Sanitation Data'!N201)),NA())</f>
        <v>#N/A</v>
      </c>
      <c r="Z207" s="86" t="e">
        <f ca="true">+IF(AND(ISNUMBER(OFFSET('Sanitation Data'!$N$12,0,10*ROW('Sanitation Data'!N201))),'Data Summary'!CO207="Yes"),OFFSET('Sanitation Data'!$N$12,0,10*ROW('Sanitation Data'!N201)),NA())</f>
        <v>#N/A</v>
      </c>
      <c r="AA207" s="86" t="e">
        <f ca="true">+IF(AND(ISNUMBER(OFFSET('Sanitation Data'!$O$4,0,10*ROW('Sanitation Data'!O201))),'Data Summary'!CP207="Yes"),100-OFFSET('Sanitation Data'!$O$4,0,10*ROW('Sanitation Data'!O201)),NA())</f>
        <v>#N/A</v>
      </c>
      <c r="AB207" s="86" t="e">
        <f ca="true">+IF(AND(ISNUMBER(OFFSET('Sanitation Data'!$O$6,0,10*ROW('Sanitation Data'!O201))),'Data Summary'!CQ207="Yes"),OFFSET('Sanitation Data'!$O$6,0,10*ROW('Sanitation Data'!O201)),NA())</f>
        <v>#N/A</v>
      </c>
      <c r="AC207" s="86" t="e">
        <f ca="true">+IF(AND(ISNUMBER(OFFSET('Sanitation Data'!$O$10,0,10*ROW('Sanitation Data'!O201))),'Data Summary'!CR207="Yes"),OFFSET('Sanitation Data'!$O$10,0,10*ROW('Sanitation Data'!O201)),NA())</f>
        <v>#N/A</v>
      </c>
      <c r="AD207" s="86" t="e">
        <f ca="true">+IF(AND(ISNUMBER(OFFSET('Sanitation Data'!$O$11,0,10*ROW('Sanitation Data'!O201))),'Data Summary'!CS207="Yes"),OFFSET('Sanitation Data'!$O$11,0,10*ROW('Sanitation Data'!O201)),NA())</f>
        <v>#N/A</v>
      </c>
      <c r="AE207" s="86" t="e">
        <f ca="true">+IF(AND(ISNUMBER(OFFSET('Sanitation Data'!$O$12,0,10*ROW('Sanitation Data'!O201))),'Data Summary'!CT207="Yes"),OFFSET('Sanitation Data'!$O$12,0,10*ROW('Sanitation Data'!O201)),NA())</f>
        <v>#N/A</v>
      </c>
      <c r="AF207" s="86" t="e">
        <f ca="true">+IF(AND(ISNUMBER(OFFSET('Sanitation Data'!$P$4,0,10*ROW('Sanitation Data'!P201))),'Data Summary'!CU207="Yes"),100-OFFSET('Sanitation Data'!$P$4,0,10*ROW('Sanitation Data'!P201)),NA())</f>
        <v>#N/A</v>
      </c>
      <c r="AG207" s="86" t="e">
        <f ca="true">+IF(AND(ISNUMBER(OFFSET('Sanitation Data'!$P$6,0,10*ROW('Sanitation Data'!P201))),'Data Summary'!CV207="Yes"),OFFSET('Sanitation Data'!$P$6,0,10*ROW('Sanitation Data'!P201)),NA())</f>
        <v>#N/A</v>
      </c>
      <c r="AH207" s="86" t="e">
        <f ca="true">+IF(AND(ISNUMBER(OFFSET('Sanitation Data'!$P$10,0,10*ROW('Sanitation Data'!P201))),'Data Summary'!CW207="Yes"),OFFSET('Sanitation Data'!$P$10,0,10*ROW('Sanitation Data'!P201)),NA())</f>
        <v>#N/A</v>
      </c>
      <c r="AI207" s="86" t="e">
        <f ca="true">+IF(AND(ISNUMBER(OFFSET('Sanitation Data'!$P$11,0,10*ROW('Sanitation Data'!P201))),'Data Summary'!CX207="Yes"),OFFSET('Sanitation Data'!$P$11,0,10*ROW('Sanitation Data'!P201)),NA())</f>
        <v>#N/A</v>
      </c>
      <c r="AJ207" s="86" t="e">
        <f ca="true">+IF(AND(ISNUMBER(OFFSET('Sanitation Data'!$P$12,0,10*ROW('Sanitation Data'!P201))),'Data Summary'!CY207="Yes"),OFFSET('Sanitation Data'!$P$12,0,10*ROW('Sanitation Data'!P201)),NA())</f>
        <v>#N/A</v>
      </c>
      <c r="AK207" s="86" t="e">
        <f ca="true">+IF(AND(ISNUMBER(OFFSET('Sanitation Data'!$Q$4,0,10*ROW('Sanitation Data'!Q201))),'Data Summary'!CZ207="Yes"),100-OFFSET('Sanitation Data'!$Q$4,0,10*ROW('Sanitation Data'!Q201)),NA())</f>
        <v>#N/A</v>
      </c>
      <c r="AL207" s="86" t="e">
        <f ca="true">+IF(AND(ISNUMBER(OFFSET('Sanitation Data'!$Q$6,0,10*ROW('Sanitation Data'!Q201))),'Data Summary'!DA207="Yes"),OFFSET('Sanitation Data'!$Q$6,0,10*ROW('Sanitation Data'!Q201)),NA())</f>
        <v>#N/A</v>
      </c>
      <c r="AM207" s="86" t="e">
        <f ca="true">+IF(AND(ISNUMBER(OFFSET('Sanitation Data'!$Q$10,0,10*ROW('Sanitation Data'!Q201))),'Data Summary'!DB207="Yes"),OFFSET('Sanitation Data'!$Q$10,0,10*ROW('Sanitation Data'!Q201)),NA())</f>
        <v>#N/A</v>
      </c>
      <c r="AN207" s="86" t="e">
        <f ca="true">+IF(AND(ISNUMBER(OFFSET('Sanitation Data'!$Q$11,0,10*ROW('Sanitation Data'!Q201))),'Data Summary'!DC207="Yes"),OFFSET('Sanitation Data'!$Q$11,0,10*ROW('Sanitation Data'!Q201)),NA())</f>
        <v>#N/A</v>
      </c>
      <c r="AO207" s="86" t="e">
        <f ca="true">+IF(AND(ISNUMBER(OFFSET('Sanitation Data'!$Q$12,0,10*ROW('Sanitation Data'!Q201))),'Data Summary'!DD207="Yes"),OFFSET('Sanitation Data'!$Q$12,0,10*ROW('Sanitation Data'!Q201)),NA())</f>
        <v>#N/A</v>
      </c>
      <c r="AP207" s="86" t="e">
        <f ca="true">+IF(AND(ISNUMBER(OFFSET('Sanitation Data'!$R$4,0,10*ROW('Sanitation Data'!R201))),'Data Summary'!DE207="Yes"),100-OFFSET('Sanitation Data'!$R$4,0,10*ROW('Sanitation Data'!R201)),NA())</f>
        <v>#N/A</v>
      </c>
      <c r="AQ207" s="86" t="e">
        <f ca="true">+IF(AND(ISNUMBER(OFFSET('Sanitation Data'!$R$6,0,10*ROW('Sanitation Data'!R201))),'Data Summary'!DF207="Yes"),OFFSET('Sanitation Data'!$R$6,0,10*ROW('Sanitation Data'!R201)),NA())</f>
        <v>#N/A</v>
      </c>
      <c r="AR207" s="86" t="e">
        <f ca="true">+IF(AND(ISNUMBER(OFFSET('Sanitation Data'!$R$10,0,10*ROW('Sanitation Data'!R201))),'Data Summary'!DG207="Yes"),OFFSET('Sanitation Data'!$R$10,0,10*ROW('Sanitation Data'!R201)),NA())</f>
        <v>#N/A</v>
      </c>
      <c r="AS207" s="86" t="e">
        <f ca="true">+IF(AND(ISNUMBER(OFFSET('Sanitation Data'!$R$11,0,10*ROW('Sanitation Data'!R201))),'Data Summary'!DH207="Yes"),OFFSET('Sanitation Data'!$R$11,0,10*ROW('Sanitation Data'!R201)),NA())</f>
        <v>#N/A</v>
      </c>
      <c r="AT207" s="86" t="e">
        <f ca="true">+IF(AND(ISNUMBER(OFFSET('Sanitation Data'!$R$12,0,10*ROW('Sanitation Data'!R201))),'Data Summary'!DI207="Yes"),OFFSET('Sanitation Data'!$R$12,0,10*ROW('Sanitation Data'!R201)),NA())</f>
        <v>#N/A</v>
      </c>
      <c r="AU207" s="86" t="e">
        <f ca="true">+IF(AND(ISNUMBER(OFFSET('Sanitation Data'!$S$4,0,10*ROW('Sanitation Data'!S201))),'Data Summary'!DJ207="Yes"),100-OFFSET('Sanitation Data'!$S$4,0,10*ROW('Sanitation Data'!S201)),NA())</f>
        <v>#N/A</v>
      </c>
      <c r="AV207" s="86" t="e">
        <f ca="true">+IF(AND(ISNUMBER(OFFSET('Sanitation Data'!$S$6,0,10*ROW('Sanitation Data'!S201))),'Data Summary'!DK207="Yes"),OFFSET('Sanitation Data'!$S$6,0,10*ROW('Sanitation Data'!S201)),NA())</f>
        <v>#N/A</v>
      </c>
      <c r="AW207" s="86" t="e">
        <f ca="true">+IF(AND(ISNUMBER(OFFSET('Sanitation Data'!$S$10,0,10*ROW('Sanitation Data'!S201))),'Data Summary'!DL207="Yes"),OFFSET('Sanitation Data'!$S$10,0,10*ROW('Sanitation Data'!S201)),NA())</f>
        <v>#N/A</v>
      </c>
      <c r="AX207" s="86" t="e">
        <f ca="true">+IF(AND(ISNUMBER(OFFSET('Sanitation Data'!$S$11,0,10*ROW('Sanitation Data'!S201))),'Data Summary'!DM207="Yes"),OFFSET('Sanitation Data'!$S$11,0,10*ROW('Sanitation Data'!S201)),NA())</f>
        <v>#N/A</v>
      </c>
      <c r="AY207" s="86" t="e">
        <f ca="true">+IF(AND(ISNUMBER(OFFSET('Sanitation Data'!$S$12,0,10*ROW('Sanitation Data'!S201))),'Data Summary'!DN207="Yes"),OFFSET('Sanitation Data'!$S$12,0,10*ROW('Sanitation Data'!S201)),NA())</f>
        <v>#N/A</v>
      </c>
      <c r="AZ207" s="87" t="e">
        <f ca="true">+IF(AND(ISNUMBER(OFFSET('Hygiene Data'!$N$5,0,10*ROW('Hygiene Data'!N201))),'Data Summary'!DO207="Yes"),OFFSET('Hygiene Data'!$N$5,0,10*ROW('Hygiene Data'!N201)),NA())</f>
        <v>#N/A</v>
      </c>
      <c r="BA207" s="87" t="e">
        <f ca="true">+IF(AND(ISNUMBER(OFFSET('Hygiene Data'!$N$7,0,10*ROW('Hygiene Data'!N201))),'Data Summary'!DP207="Yes"),OFFSET('Hygiene Data'!$N$7,0,10*ROW('Hygiene Data'!N201)),NA())</f>
        <v>#N/A</v>
      </c>
      <c r="BB207" s="87" t="e">
        <f ca="true">+IF(AND(ISNUMBER(OFFSET('Hygiene Data'!$N$9,0,10*ROW('Hygiene Data'!N201))),'Data Summary'!DQ207="Yes"),OFFSET('Hygiene Data'!$N$9,0,10*ROW('Hygiene Data'!N201)),NA())</f>
        <v>#N/A</v>
      </c>
      <c r="BC207" s="87" t="e">
        <f ca="true">+IF(AND(ISNUMBER(OFFSET('Hygiene Data'!$O$5,0,10*ROW('Hygiene Data'!O201))),'Data Summary'!DR207="Yes"),OFFSET('Hygiene Data'!$O$5,0,10*ROW('Hygiene Data'!O201)),NA())</f>
        <v>#N/A</v>
      </c>
      <c r="BD207" s="87" t="e">
        <f ca="true">+IF(AND(ISNUMBER(OFFSET('Hygiene Data'!$O$7,0,10*ROW('Hygiene Data'!O201))),'Data Summary'!DS207="Yes"),OFFSET('Hygiene Data'!$O$7,0,10*ROW('Hygiene Data'!O201)),NA())</f>
        <v>#N/A</v>
      </c>
      <c r="BE207" s="87" t="e">
        <f ca="true">+IF(AND(ISNUMBER(OFFSET('Hygiene Data'!$O$9,0,10*ROW('Hygiene Data'!O201))),'Data Summary'!DT207="Yes"),OFFSET('Hygiene Data'!$O$9,0,10*ROW('Hygiene Data'!O201)),NA())</f>
        <v>#N/A</v>
      </c>
      <c r="BF207" s="87" t="e">
        <f ca="true">+IF(AND(ISNUMBER(OFFSET('Hygiene Data'!$P$5,0,10*ROW('Hygiene Data'!P201))),'Data Summary'!DU207="Yes"),OFFSET('Hygiene Data'!$P$5,0,10*ROW('Hygiene Data'!P201)),NA())</f>
        <v>#N/A</v>
      </c>
      <c r="BG207" s="87" t="e">
        <f ca="true">+IF(AND(ISNUMBER(OFFSET('Hygiene Data'!$P$7,0,10*ROW('Hygiene Data'!P201))),'Data Summary'!DV207="Yes"),OFFSET('Hygiene Data'!$P$7,0,10*ROW('Hygiene Data'!P201)),NA())</f>
        <v>#N/A</v>
      </c>
      <c r="BH207" s="87" t="e">
        <f ca="true">+IF(AND(ISNUMBER(OFFSET('Hygiene Data'!$P$9,0,10*ROW('Hygiene Data'!P201))),'Data Summary'!DW207="Yes"),OFFSET('Hygiene Data'!$P$9,0,10*ROW('Hygiene Data'!P201)),NA())</f>
        <v>#N/A</v>
      </c>
      <c r="BI207" s="87" t="e">
        <f ca="true">+IF(AND(ISNUMBER(OFFSET('Hygiene Data'!$Q$5,0,10*ROW('Hygiene Data'!Q201))),'Data Summary'!DX207="Yes"),OFFSET('Hygiene Data'!$Q$5,0,10*ROW('Hygiene Data'!Q201)),NA())</f>
        <v>#N/A</v>
      </c>
      <c r="BJ207" s="87" t="e">
        <f ca="true">+IF(AND(ISNUMBER(OFFSET('Hygiene Data'!$Q$7,0,10*ROW('Hygiene Data'!Q201))),'Data Summary'!DY207="Yes"),OFFSET('Hygiene Data'!$Q$7,0,10*ROW('Hygiene Data'!Q201)),NA())</f>
        <v>#N/A</v>
      </c>
      <c r="BK207" s="87" t="e">
        <f ca="true">+IF(AND(ISNUMBER(OFFSET('Hygiene Data'!$Q$9,0,10*ROW('Hygiene Data'!Q201))),'Data Summary'!DZ207="Yes"),OFFSET('Hygiene Data'!$Q$9,0,10*ROW('Hygiene Data'!Q201)),NA())</f>
        <v>#N/A</v>
      </c>
      <c r="BL207" s="87" t="e">
        <f ca="true">+IF(AND(ISNUMBER(OFFSET('Hygiene Data'!$R$5,0,10*ROW('Hygiene Data'!R201))),'Data Summary'!EA207="Yes"),OFFSET('Hygiene Data'!$R$5,0,10*ROW('Hygiene Data'!R201)),NA())</f>
        <v>#N/A</v>
      </c>
      <c r="BM207" s="87" t="e">
        <f ca="true">+IF(AND(ISNUMBER(OFFSET('Hygiene Data'!$R$7,0,10*ROW('Hygiene Data'!R201))),'Data Summary'!EB207="Yes"),OFFSET('Hygiene Data'!$R$7,0,10*ROW('Hygiene Data'!R201)),NA())</f>
        <v>#N/A</v>
      </c>
      <c r="BN207" s="87" t="e">
        <f ca="true">+IF(AND(ISNUMBER(OFFSET('Hygiene Data'!$R$9,0,10*ROW('Hygiene Data'!R201))),'Data Summary'!EC207="Yes"),OFFSET('Hygiene Data'!$R$9,0,10*ROW('Hygiene Data'!R201)),NA())</f>
        <v>#N/A</v>
      </c>
      <c r="BO207" s="87" t="e">
        <f ca="true">+IF(AND(ISNUMBER(OFFSET('Hygiene Data'!$S$5,0,10*ROW('Hygiene Data'!S201))),'Data Summary'!ED207="Yes"),OFFSET('Hygiene Data'!$S$5,0,10*ROW('Hygiene Data'!S201)),NA())</f>
        <v>#N/A</v>
      </c>
      <c r="BP207" s="87" t="e">
        <f ca="true">+IF(AND(ISNUMBER(OFFSET('Hygiene Data'!$S$7,0,10*ROW('Hygiene Data'!S201))),'Data Summary'!EE207="Yes"),OFFSET('Hygiene Data'!$S$7,0,10*ROW('Hygiene Data'!S201)),NA())</f>
        <v>#N/A</v>
      </c>
      <c r="BQ207" s="87" t="e">
        <f ca="true">+IF(AND(ISNUMBER(OFFSET('Hygiene Data'!$S$9,0,10*ROW('Hygiene Data'!S201))),'Data Summary'!EF207="Yes"),OFFSET('Hygiene Data'!$S$9,0,10*ROW('Hygiene Data'!S201)),NA())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554D2-E7C6-47C4-B6BE-CA11FC9B354E}">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4"/>
      <c r="I1" s="544"/>
      <c r="J1" s="544"/>
      <c r="K1" s="544"/>
      <c r="L1" s="544"/>
      <c r="M1" s="544"/>
      <c r="N1" s="544"/>
      <c r="O1" s="544"/>
      <c r="P1" s="544"/>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100</v>
      </c>
      <c r="D4" s="9"/>
      <c r="E4" s="9"/>
      <c r="F4" s="9"/>
      <c r="G4" s="9">
        <v>100</v>
      </c>
      <c r="H4" s="9">
        <v>100</v>
      </c>
      <c r="I4" s="156"/>
      <c r="J4" s="154" t="s">
        <v>34</v>
      </c>
      <c r="K4" s="9">
        <v>2023</v>
      </c>
      <c r="L4" s="9">
        <v>100</v>
      </c>
      <c r="M4" s="9"/>
      <c r="N4" s="9"/>
      <c r="O4" s="9"/>
      <c r="P4" s="9">
        <v>100</v>
      </c>
      <c r="Q4" s="9">
        <v>100</v>
      </c>
      <c r="R4" s="153"/>
      <c r="S4" s="154" t="s">
        <v>34</v>
      </c>
      <c r="T4" s="9">
        <v>2023</v>
      </c>
      <c r="U4" s="9">
        <v>100</v>
      </c>
      <c r="V4" s="9"/>
      <c r="W4" s="9"/>
      <c r="X4" s="9"/>
      <c r="Y4" s="9">
        <v>100</v>
      </c>
      <c r="Z4" s="9">
        <v>100</v>
      </c>
      <c r="AA4" s="153"/>
      <c r="AB4" s="153"/>
      <c r="AC4" s="153"/>
      <c r="AD4" s="153"/>
      <c r="AE4" s="153"/>
      <c r="AF4" s="153"/>
      <c r="AG4" s="153"/>
    </row>
    <row xmlns:x14ac="http://schemas.microsoft.com/office/spreadsheetml/2009/9/ac" r="5" ht="15.75" x14ac:dyDescent="0.25">
      <c r="A5" s="154" t="s">
        <v>35</v>
      </c>
      <c r="B5" s="9">
        <v>2023</v>
      </c>
      <c r="C5" s="9">
        <v>0</v>
      </c>
      <c r="D5" s="9"/>
      <c r="E5" s="9"/>
      <c r="F5" s="9"/>
      <c r="G5" s="9">
        <v>0</v>
      </c>
      <c r="H5" s="9">
        <v>0</v>
      </c>
      <c r="I5" s="156"/>
      <c r="J5" s="154" t="s">
        <v>35</v>
      </c>
      <c r="K5" s="9">
        <v>2023</v>
      </c>
      <c r="L5" s="9">
        <v>0</v>
      </c>
      <c r="M5" s="9"/>
      <c r="N5" s="9"/>
      <c r="O5" s="9"/>
      <c r="P5" s="9">
        <v>0</v>
      </c>
      <c r="Q5" s="9">
        <v>0</v>
      </c>
      <c r="R5" s="153"/>
      <c r="S5" s="154" t="s">
        <v>35</v>
      </c>
      <c r="T5" s="9">
        <v>2023</v>
      </c>
      <c r="U5" s="9">
        <v>0</v>
      </c>
      <c r="V5" s="9"/>
      <c r="W5" s="9"/>
      <c r="X5" s="9"/>
      <c r="Y5" s="9">
        <v>0</v>
      </c>
      <c r="Z5" s="9">
        <v>0</v>
      </c>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v>0</v>
      </c>
      <c r="H6" s="9">
        <v>0</v>
      </c>
      <c r="I6" s="156"/>
      <c r="J6" s="154" t="s">
        <v>36</v>
      </c>
      <c r="K6" s="9">
        <v>2023</v>
      </c>
      <c r="L6" s="9">
        <v>0</v>
      </c>
      <c r="M6" s="9"/>
      <c r="N6" s="9"/>
      <c r="O6" s="9"/>
      <c r="P6" s="9">
        <v>0</v>
      </c>
      <c r="Q6" s="9">
        <v>0</v>
      </c>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211</v>
      </c>
      <c r="B7" s="9">
        <v>2023</v>
      </c>
      <c r="C7" s="9">
        <v>0</v>
      </c>
      <c r="D7" s="9">
        <v>100</v>
      </c>
      <c r="E7" s="9">
        <v>100</v>
      </c>
      <c r="F7" s="9">
        <v>100</v>
      </c>
      <c r="G7" s="9">
        <v>0</v>
      </c>
      <c r="H7" s="9">
        <v>0</v>
      </c>
      <c r="I7" s="153"/>
      <c r="J7" s="158" t="s">
        <v>211</v>
      </c>
      <c r="K7" s="9">
        <v>2023</v>
      </c>
      <c r="L7" s="9">
        <v>0</v>
      </c>
      <c r="M7" s="9">
        <v>100</v>
      </c>
      <c r="N7" s="9">
        <v>100</v>
      </c>
      <c r="O7" s="9">
        <v>100</v>
      </c>
      <c r="P7" s="9">
        <v>0</v>
      </c>
      <c r="Q7" s="9">
        <v>0</v>
      </c>
      <c r="R7" s="153"/>
      <c r="S7" s="158" t="s">
        <v>211</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208</v>
      </c>
      <c r="K13" s="169" t="s">
        <v>166</v>
      </c>
      <c r="L13" s="169" t="s">
        <v>94</v>
      </c>
      <c r="M13" s="169" t="s">
        <v>95</v>
      </c>
      <c r="N13" s="169" t="s">
        <v>96</v>
      </c>
      <c r="O13" s="171" t="s">
        <v>97</v>
      </c>
      <c r="P13" s="171" t="s">
        <v>209</v>
      </c>
      <c r="Q13" s="169" t="s">
        <v>123</v>
      </c>
      <c r="R13" s="169" t="s">
        <v>157</v>
      </c>
      <c r="S13" s="172" t="s">
        <v>98</v>
      </c>
      <c r="T13" s="173" t="s">
        <v>99</v>
      </c>
      <c r="U13" s="173" t="s">
        <v>100</v>
      </c>
      <c r="V13" s="173" t="s">
        <v>210</v>
      </c>
    </row>
    <row xmlns:x14ac="http://schemas.microsoft.com/office/spreadsheetml/2009/9/ac" r="14" s="176" customFormat="true" ht="12" x14ac:dyDescent="0.2">
      <c r="A14" s="174" t="s">
        <v>180</v>
      </c>
      <c r="B14" s="9">
        <v>2000</v>
      </c>
      <c r="C14" s="175" t="s">
        <v>7</v>
      </c>
      <c r="D14" s="9">
        <v>1263130</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6" customFormat="true" ht="12" x14ac:dyDescent="0.2">
      <c r="A15" s="174" t="s">
        <v>180</v>
      </c>
      <c r="B15" s="9">
        <v>2001</v>
      </c>
      <c r="C15" s="175" t="s">
        <v>7</v>
      </c>
      <c r="D15" s="9">
        <v>1266441</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6" customFormat="true" ht="12" x14ac:dyDescent="0.2">
      <c r="A16" s="174" t="s">
        <v>180</v>
      </c>
      <c r="B16" s="9">
        <v>2002</v>
      </c>
      <c r="C16" s="175" t="s">
        <v>7</v>
      </c>
      <c r="D16" s="9">
        <v>1266462</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6" customFormat="true" ht="12" x14ac:dyDescent="0.2">
      <c r="A17" s="174" t="s">
        <v>180</v>
      </c>
      <c r="B17" s="9">
        <v>2003</v>
      </c>
      <c r="C17" s="175" t="s">
        <v>7</v>
      </c>
      <c r="D17" s="9">
        <v>1270939</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6" customFormat="true" ht="12" x14ac:dyDescent="0.2">
      <c r="A18" s="174" t="s">
        <v>180</v>
      </c>
      <c r="B18" s="9">
        <v>2004</v>
      </c>
      <c r="C18" s="175" t="s">
        <v>7</v>
      </c>
      <c r="D18" s="9">
        <v>1274083</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6" customFormat="true" ht="12" x14ac:dyDescent="0.2">
      <c r="A19" s="174" t="s">
        <v>180</v>
      </c>
      <c r="B19" s="9">
        <v>2005</v>
      </c>
      <c r="C19" s="175" t="s">
        <v>7</v>
      </c>
      <c r="D19" s="9">
        <v>1273682</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6" customFormat="true" ht="12" x14ac:dyDescent="0.2">
      <c r="A20" s="174" t="s">
        <v>180</v>
      </c>
      <c r="B20" s="9">
        <v>2006</v>
      </c>
      <c r="C20" s="175" t="s">
        <v>7</v>
      </c>
      <c r="D20" s="9">
        <v>1269291</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6" customFormat="true" ht="12" x14ac:dyDescent="0.2">
      <c r="A21" s="174" t="s">
        <v>180</v>
      </c>
      <c r="B21" s="9">
        <v>2007</v>
      </c>
      <c r="C21" s="175" t="s">
        <v>7</v>
      </c>
      <c r="D21" s="9">
        <v>1263806</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6" customFormat="true" ht="12" x14ac:dyDescent="0.2">
      <c r="A22" s="174" t="s">
        <v>180</v>
      </c>
      <c r="B22" s="9">
        <v>2008</v>
      </c>
      <c r="C22" s="175" t="s">
        <v>7</v>
      </c>
      <c r="D22" s="9">
        <v>1262179</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6" customFormat="true" ht="12" x14ac:dyDescent="0.2">
      <c r="A23" s="174" t="s">
        <v>180</v>
      </c>
      <c r="B23" s="9">
        <v>2009</v>
      </c>
      <c r="C23" s="175" t="s">
        <v>7</v>
      </c>
      <c r="D23" s="9">
        <v>1258810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6" customFormat="true" ht="12" x14ac:dyDescent="0.2">
      <c r="A24" s="174" t="s">
        <v>180</v>
      </c>
      <c r="B24" s="9">
        <v>2010</v>
      </c>
      <c r="C24" s="175" t="s">
        <v>7</v>
      </c>
      <c r="D24" s="9">
        <v>1253955</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6" customFormat="true" ht="12" x14ac:dyDescent="0.2">
      <c r="A25" s="174" t="s">
        <v>180</v>
      </c>
      <c r="B25" s="9">
        <v>2011</v>
      </c>
      <c r="C25" s="175" t="s">
        <v>7</v>
      </c>
      <c r="D25" s="9">
        <v>1251806</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6" customFormat="true" ht="12" x14ac:dyDescent="0.2">
      <c r="A26" s="174" t="s">
        <v>180</v>
      </c>
      <c r="B26" s="9">
        <v>2012</v>
      </c>
      <c r="C26" s="175" t="s">
        <v>7</v>
      </c>
      <c r="D26" s="9">
        <v>1244448</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6" customFormat="true" ht="12" x14ac:dyDescent="0.2">
      <c r="A27" s="174" t="s">
        <v>180</v>
      </c>
      <c r="B27" s="9">
        <v>2013</v>
      </c>
      <c r="C27" s="175" t="s">
        <v>7</v>
      </c>
      <c r="D27" s="9">
        <v>1238858</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6" customFormat="true" ht="12" x14ac:dyDescent="0.2">
      <c r="A28" s="174" t="s">
        <v>180</v>
      </c>
      <c r="B28" s="9">
        <v>2014</v>
      </c>
      <c r="C28" s="175" t="s">
        <v>7</v>
      </c>
      <c r="D28" s="9">
        <v>1241901</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6" customFormat="true" ht="12" x14ac:dyDescent="0.2">
      <c r="A29" s="174" t="s">
        <v>180</v>
      </c>
      <c r="B29" s="9">
        <v>2015</v>
      </c>
      <c r="C29" s="175" t="s">
        <v>7</v>
      </c>
      <c r="D29" s="9">
        <v>1238282</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6" customFormat="true" ht="12" x14ac:dyDescent="0.2">
      <c r="A30" s="174" t="s">
        <v>180</v>
      </c>
      <c r="B30" s="9">
        <v>2016</v>
      </c>
      <c r="C30" s="175" t="s">
        <v>7</v>
      </c>
      <c r="D30" s="9">
        <v>1243437</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6" customFormat="true" ht="12" x14ac:dyDescent="0.2">
      <c r="A31" s="174" t="s">
        <v>180</v>
      </c>
      <c r="B31" s="9">
        <v>2017</v>
      </c>
      <c r="C31" s="175" t="s">
        <v>7</v>
      </c>
      <c r="D31" s="9">
        <v>1254275</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6" customFormat="true" ht="12" x14ac:dyDescent="0.2">
      <c r="A32" s="174" t="s">
        <v>180</v>
      </c>
      <c r="B32" s="9">
        <v>2018</v>
      </c>
      <c r="C32" s="175" t="s">
        <v>7</v>
      </c>
      <c r="D32" s="9">
        <v>1260995</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6" customFormat="true" ht="12" x14ac:dyDescent="0.2">
      <c r="A33" s="174" t="s">
        <v>180</v>
      </c>
      <c r="B33" s="9">
        <v>2019</v>
      </c>
      <c r="C33" s="175" t="s">
        <v>7</v>
      </c>
      <c r="D33" s="9">
        <v>1269315</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6" customFormat="true" ht="12" x14ac:dyDescent="0.2">
      <c r="A34" s="174" t="s">
        <v>180</v>
      </c>
      <c r="B34" s="9">
        <v>2020</v>
      </c>
      <c r="C34" s="175" t="s">
        <v>7</v>
      </c>
      <c r="D34" s="9">
        <v>1277321</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6" customFormat="true" ht="12" x14ac:dyDescent="0.2">
      <c r="A35" s="174" t="s">
        <v>180</v>
      </c>
      <c r="B35" s="9">
        <v>2021</v>
      </c>
      <c r="C35" s="175" t="s">
        <v>7</v>
      </c>
      <c r="D35" s="9">
        <v>1293040</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6" customFormat="true" ht="12" x14ac:dyDescent="0.2">
      <c r="A36" s="174" t="s">
        <v>180</v>
      </c>
      <c r="B36" s="9">
        <v>2022</v>
      </c>
      <c r="C36" s="175" t="s">
        <v>7</v>
      </c>
      <c r="D36" s="9">
        <v>1306878</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6" customFormat="true" ht="12" x14ac:dyDescent="0.2">
      <c r="A37" s="174" t="s">
        <v>180</v>
      </c>
      <c r="B37" s="9">
        <v>2023</v>
      </c>
      <c r="C37" s="175" t="s">
        <v>7</v>
      </c>
      <c r="D37" s="9">
        <v>1266101</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180</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180</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180</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180</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180</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180</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180</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180</v>
      </c>
      <c r="B45" s="9">
        <v>2000</v>
      </c>
      <c r="C45" s="175" t="s">
        <v>1</v>
      </c>
      <c r="D45" s="9">
        <v>926922.72876052861</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180</v>
      </c>
      <c r="B46" s="9">
        <v>2001</v>
      </c>
      <c r="C46" s="175" t="s">
        <v>1</v>
      </c>
      <c r="D46" s="9">
        <v>929251.08374999999</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180</v>
      </c>
      <c r="B47" s="9">
        <v>2002</v>
      </c>
      <c r="C47" s="175" t="s">
        <v>1</v>
      </c>
      <c r="D47" s="9">
        <v>929595.78498779295</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180</v>
      </c>
      <c r="B48" s="9">
        <v>2003</v>
      </c>
      <c r="C48" s="175" t="s">
        <v>1</v>
      </c>
      <c r="D48" s="9">
        <v>933212.40435302735</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180</v>
      </c>
      <c r="B49" s="9">
        <v>2004</v>
      </c>
      <c r="C49" s="175" t="s">
        <v>1</v>
      </c>
      <c r="D49" s="9">
        <v>935839.48948539724</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180</v>
      </c>
      <c r="B50" s="9">
        <v>2005</v>
      </c>
      <c r="C50" s="175" t="s">
        <v>1</v>
      </c>
      <c r="D50" s="9">
        <v>935876.01953552244</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180</v>
      </c>
      <c r="B51" s="9">
        <v>2006</v>
      </c>
      <c r="C51" s="175" t="s">
        <v>1</v>
      </c>
      <c r="D51" s="9">
        <v>932979.62875030516</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180</v>
      </c>
      <c r="B52" s="9">
        <v>2007</v>
      </c>
      <c r="C52" s="175" t="s">
        <v>1</v>
      </c>
      <c r="D52" s="9">
        <v>929276.53637268068</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180</v>
      </c>
      <c r="B53" s="9">
        <v>2008</v>
      </c>
      <c r="C53" s="175" t="s">
        <v>1</v>
      </c>
      <c r="D53" s="9">
        <v>928408.38215850841</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180</v>
      </c>
      <c r="B54" s="9">
        <v>2009</v>
      </c>
      <c r="C54" s="175" t="s">
        <v>1</v>
      </c>
      <c r="D54" s="9">
        <v>926245.00223464961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180</v>
      </c>
      <c r="B55" s="9">
        <v>2010</v>
      </c>
      <c r="C55" s="175" t="s">
        <v>1</v>
      </c>
      <c r="D55" s="9">
        <v>922998.68516807549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180</v>
      </c>
      <c r="B56" s="9">
        <v>2011</v>
      </c>
      <c r="C56" s="175" t="s">
        <v>1</v>
      </c>
      <c r="D56" s="9">
        <v>921717.23460174561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180</v>
      </c>
      <c r="B57" s="9">
        <v>2012</v>
      </c>
      <c r="C57" s="175" t="s">
        <v>1</v>
      </c>
      <c r="D57" s="9">
        <v>916573.28392089845</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180</v>
      </c>
      <c r="B58" s="9">
        <v>2013</v>
      </c>
      <c r="C58" s="175" t="s">
        <v>1</v>
      </c>
      <c r="D58" s="9">
        <v>912716.28753219615</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180</v>
      </c>
      <c r="B59" s="9">
        <v>2014</v>
      </c>
      <c r="C59" s="175" t="s">
        <v>1</v>
      </c>
      <c r="D59" s="9">
        <v>915231.35034805303</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180</v>
      </c>
      <c r="B60" s="9">
        <v>2015</v>
      </c>
      <c r="C60" s="175" t="s">
        <v>1</v>
      </c>
      <c r="D60" s="9">
        <v>912836.75347991951</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180</v>
      </c>
      <c r="B61" s="9">
        <v>2016</v>
      </c>
      <c r="C61" s="175" t="s">
        <v>1</v>
      </c>
      <c r="D61" s="9">
        <v>916897.9896977233</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180</v>
      </c>
      <c r="B62" s="9">
        <v>2017</v>
      </c>
      <c r="C62" s="175" t="s">
        <v>1</v>
      </c>
      <c r="D62" s="9">
        <v>925165.80265426636</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180</v>
      </c>
      <c r="B63" s="9">
        <v>2018</v>
      </c>
      <c r="C63" s="175" t="s">
        <v>1</v>
      </c>
      <c r="D63" s="9">
        <v>930576.44320678711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180</v>
      </c>
      <c r="B64" s="9">
        <v>2019</v>
      </c>
      <c r="C64" s="175" t="s">
        <v>1</v>
      </c>
      <c r="D64" s="9">
        <v>937376.42195434566</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180</v>
      </c>
      <c r="B65" s="9">
        <v>2020</v>
      </c>
      <c r="C65" s="175" t="s">
        <v>1</v>
      </c>
      <c r="D65" s="9">
        <v>944131.82884422294</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180</v>
      </c>
      <c r="B66" s="9">
        <v>2021</v>
      </c>
      <c r="C66" s="175" t="s">
        <v>1</v>
      </c>
      <c r="D66" s="9">
        <v>956797.90681152337</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180</v>
      </c>
      <c r="B67" s="9">
        <v>2022</v>
      </c>
      <c r="C67" s="175" t="s">
        <v>1</v>
      </c>
      <c r="D67" s="9">
        <v>968292.08524978638</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180</v>
      </c>
      <c r="B68" s="9">
        <v>2023</v>
      </c>
      <c r="C68" s="175" t="s">
        <v>1</v>
      </c>
      <c r="D68" s="9">
        <v>939472.30806770327</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180</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180</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180</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180</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180</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180</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180</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180</v>
      </c>
      <c r="B76" s="9">
        <v>2000</v>
      </c>
      <c r="C76" s="175" t="s">
        <v>2</v>
      </c>
      <c r="D76" s="9">
        <v>336207.27123947139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180</v>
      </c>
      <c r="B77" s="9">
        <v>2001</v>
      </c>
      <c r="C77" s="175" t="s">
        <v>2</v>
      </c>
      <c r="D77" s="9">
        <v>337189.91625000001</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180</v>
      </c>
      <c r="B78" s="9">
        <v>2002</v>
      </c>
      <c r="C78" s="175" t="s">
        <v>2</v>
      </c>
      <c r="D78" s="9">
        <v>336866.21501220699</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180</v>
      </c>
      <c r="B79" s="9">
        <v>2003</v>
      </c>
      <c r="C79" s="175" t="s">
        <v>2</v>
      </c>
      <c r="D79" s="9">
        <v>337726.59564697271</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180</v>
      </c>
      <c r="B80" s="9">
        <v>2004</v>
      </c>
      <c r="C80" s="175" t="s">
        <v>2</v>
      </c>
      <c r="D80" s="9">
        <v>338243.51051460259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180</v>
      </c>
      <c r="B81" s="9">
        <v>2005</v>
      </c>
      <c r="C81" s="175" t="s">
        <v>2</v>
      </c>
      <c r="D81" s="9">
        <v>337805.9804644775</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180</v>
      </c>
      <c r="B82" s="9">
        <v>2006</v>
      </c>
      <c r="C82" s="175" t="s">
        <v>2</v>
      </c>
      <c r="D82" s="9">
        <v>336311.37124969478</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180</v>
      </c>
      <c r="B83" s="9">
        <v>2007</v>
      </c>
      <c r="C83" s="175" t="s">
        <v>2</v>
      </c>
      <c r="D83" s="9">
        <v>334529.46362731938</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180</v>
      </c>
      <c r="B84" s="9">
        <v>2008</v>
      </c>
      <c r="C84" s="175" t="s">
        <v>2</v>
      </c>
      <c r="D84" s="9">
        <v>333770.61784149171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180</v>
      </c>
      <c r="B85" s="9">
        <v>2009</v>
      </c>
      <c r="C85" s="175" t="s">
        <v>2</v>
      </c>
      <c r="D85" s="9">
        <v>332564.99776535039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180</v>
      </c>
      <c r="B86" s="9">
        <v>2010</v>
      </c>
      <c r="C86" s="175" t="s">
        <v>2</v>
      </c>
      <c r="D86" s="9">
        <v>330956.31483192451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180</v>
      </c>
      <c r="B87" s="9">
        <v>2011</v>
      </c>
      <c r="C87" s="175" t="s">
        <v>2</v>
      </c>
      <c r="D87" s="9">
        <v>330088.76539825439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180</v>
      </c>
      <c r="B88" s="9">
        <v>2012</v>
      </c>
      <c r="C88" s="175" t="s">
        <v>2</v>
      </c>
      <c r="D88" s="9">
        <v>327874.71607910149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180</v>
      </c>
      <c r="B89" s="9">
        <v>2013</v>
      </c>
      <c r="C89" s="175" t="s">
        <v>2</v>
      </c>
      <c r="D89" s="9">
        <v>326141.71246780403</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180</v>
      </c>
      <c r="B90" s="9">
        <v>2014</v>
      </c>
      <c r="C90" s="175" t="s">
        <v>2</v>
      </c>
      <c r="D90" s="9">
        <v>326669.64965194702</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180</v>
      </c>
      <c r="B91" s="9">
        <v>2015</v>
      </c>
      <c r="C91" s="175" t="s">
        <v>2</v>
      </c>
      <c r="D91" s="9">
        <v>325445.24652008049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180</v>
      </c>
      <c r="B92" s="9">
        <v>2016</v>
      </c>
      <c r="C92" s="175" t="s">
        <v>2</v>
      </c>
      <c r="D92" s="9">
        <v>326539.01030227658</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180</v>
      </c>
      <c r="B93" s="9">
        <v>2017</v>
      </c>
      <c r="C93" s="175" t="s">
        <v>2</v>
      </c>
      <c r="D93" s="9">
        <v>329109.1973457337</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180</v>
      </c>
      <c r="B94" s="9">
        <v>2018</v>
      </c>
      <c r="C94" s="175" t="s">
        <v>2</v>
      </c>
      <c r="D94" s="9">
        <v>330418.55679321289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180</v>
      </c>
      <c r="B95" s="9">
        <v>2019</v>
      </c>
      <c r="C95" s="175" t="s">
        <v>2</v>
      </c>
      <c r="D95" s="9">
        <v>331938.57804565429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180</v>
      </c>
      <c r="B96" s="9">
        <v>2020</v>
      </c>
      <c r="C96" s="175" t="s">
        <v>2</v>
      </c>
      <c r="D96" s="9">
        <v>333189.17115577689</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180</v>
      </c>
      <c r="B97" s="9">
        <v>2021</v>
      </c>
      <c r="C97" s="175" t="s">
        <v>2</v>
      </c>
      <c r="D97" s="9">
        <v>336242.09318847657</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180</v>
      </c>
      <c r="B98" s="9">
        <v>2022</v>
      </c>
      <c r="C98" s="175" t="s">
        <v>2</v>
      </c>
      <c r="D98" s="9">
        <v>338585.91475021362</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180</v>
      </c>
      <c r="B99" s="9">
        <v>2023</v>
      </c>
      <c r="C99" s="175" t="s">
        <v>2</v>
      </c>
      <c r="D99" s="9">
        <v>326628.69193229667</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180</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180</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180</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180</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180</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180</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180</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180</v>
      </c>
      <c r="B107" s="9">
        <v>2000</v>
      </c>
      <c r="C107" s="175" t="s">
        <v>16</v>
      </c>
      <c r="D107" s="9">
        <v>165188</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180</v>
      </c>
      <c r="B108" s="9">
        <v>2001</v>
      </c>
      <c r="C108" s="175" t="s">
        <v>16</v>
      </c>
      <c r="D108" s="9">
        <v>163171</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180</v>
      </c>
      <c r="B109" s="9">
        <v>2002</v>
      </c>
      <c r="C109" s="175" t="s">
        <v>16</v>
      </c>
      <c r="D109" s="9">
        <v>162661</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180</v>
      </c>
      <c r="B110" s="9">
        <v>2003</v>
      </c>
      <c r="C110" s="177" t="s">
        <v>16</v>
      </c>
      <c r="D110" s="9">
        <v>161670</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180</v>
      </c>
      <c r="B111" s="9">
        <v>2004</v>
      </c>
      <c r="C111" s="177" t="s">
        <v>16</v>
      </c>
      <c r="D111" s="9">
        <v>158526</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180</v>
      </c>
      <c r="B112" s="9">
        <v>2005</v>
      </c>
      <c r="C112" s="177" t="s">
        <v>16</v>
      </c>
      <c r="D112" s="9">
        <v>156520</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180</v>
      </c>
      <c r="B113" s="9">
        <v>2006</v>
      </c>
      <c r="C113" s="177" t="s">
        <v>16</v>
      </c>
      <c r="D113" s="9">
        <v>152477</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180</v>
      </c>
      <c r="B114" s="9">
        <v>2007</v>
      </c>
      <c r="C114" s="177" t="s">
        <v>16</v>
      </c>
      <c r="D114" s="9">
        <v>149277</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180</v>
      </c>
      <c r="B115" s="9">
        <v>2008</v>
      </c>
      <c r="C115" s="177" t="s">
        <v>16</v>
      </c>
      <c r="D115" s="9">
        <v>149553</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180</v>
      </c>
      <c r="B116" s="9">
        <v>2009</v>
      </c>
      <c r="C116" s="179" t="s">
        <v>16</v>
      </c>
      <c r="D116" s="9">
        <v>149822</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180</v>
      </c>
      <c r="B117" s="9">
        <v>2010</v>
      </c>
      <c r="C117" s="179" t="s">
        <v>16</v>
      </c>
      <c r="D117" s="9">
        <v>151169</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180</v>
      </c>
      <c r="B118" s="9">
        <v>2011</v>
      </c>
      <c r="C118" s="179" t="s">
        <v>16</v>
      </c>
      <c r="D118" s="9">
        <v>153717</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180</v>
      </c>
      <c r="B119" s="9">
        <v>2012</v>
      </c>
      <c r="C119" s="179" t="s">
        <v>16</v>
      </c>
      <c r="D119" s="9">
        <v>154879</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180</v>
      </c>
      <c r="B120" s="9">
        <v>2013</v>
      </c>
      <c r="C120" s="179" t="s">
        <v>16</v>
      </c>
      <c r="D120" s="9">
        <v>157107</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180</v>
      </c>
      <c r="B121" s="9">
        <v>2014</v>
      </c>
      <c r="C121" s="179" t="s">
        <v>16</v>
      </c>
      <c r="D121" s="9">
        <v>160951</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180</v>
      </c>
      <c r="B122" s="9">
        <v>2015</v>
      </c>
      <c r="C122" s="179" t="s">
        <v>16</v>
      </c>
      <c r="D122" s="9">
        <v>166835</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180</v>
      </c>
      <c r="B123" s="9">
        <v>2016</v>
      </c>
      <c r="C123" s="179" t="s">
        <v>16</v>
      </c>
      <c r="D123" s="9">
        <v>168609</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180</v>
      </c>
      <c r="B124" s="9">
        <v>2017</v>
      </c>
      <c r="C124" s="179" t="s">
        <v>16</v>
      </c>
      <c r="D124" s="9">
        <v>169738</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180</v>
      </c>
      <c r="B125" s="9">
        <v>2018</v>
      </c>
      <c r="C125" s="179" t="s">
        <v>16</v>
      </c>
      <c r="D125" s="9">
        <v>171213</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180</v>
      </c>
      <c r="B126" s="9">
        <v>2019</v>
      </c>
      <c r="C126" s="179" t="s">
        <v>16</v>
      </c>
      <c r="D126" s="9">
        <v>173462</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180</v>
      </c>
      <c r="B127" s="9">
        <v>2020</v>
      </c>
      <c r="C127" s="179" t="s">
        <v>16</v>
      </c>
      <c r="D127" s="9">
        <v>176653</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180</v>
      </c>
      <c r="B128" s="9">
        <v>2021</v>
      </c>
      <c r="C128" s="179" t="s">
        <v>16</v>
      </c>
      <c r="D128" s="9">
        <v>178815</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180</v>
      </c>
      <c r="B129" s="9">
        <v>2022</v>
      </c>
      <c r="C129" s="179" t="s">
        <v>16</v>
      </c>
      <c r="D129" s="9">
        <v>179089</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180</v>
      </c>
      <c r="B130" s="9">
        <v>2023</v>
      </c>
      <c r="C130" s="179" t="s">
        <v>16</v>
      </c>
      <c r="D130" s="9">
        <v>172907</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180</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180</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180</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180</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180</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180</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180</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180</v>
      </c>
      <c r="B138" s="9">
        <v>2000</v>
      </c>
      <c r="C138" s="179" t="s">
        <v>17</v>
      </c>
      <c r="D138" s="9">
        <v>516906</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180</v>
      </c>
      <c r="B139" s="9">
        <v>2001</v>
      </c>
      <c r="C139" s="179" t="s">
        <v>17</v>
      </c>
      <c r="D139" s="9">
        <v>519027</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180</v>
      </c>
      <c r="B140" s="9">
        <v>2002</v>
      </c>
      <c r="C140" s="179" t="s">
        <v>17</v>
      </c>
      <c r="D140" s="9">
        <v>515784</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180</v>
      </c>
      <c r="B141" s="9">
        <v>2003</v>
      </c>
      <c r="C141" s="179" t="s">
        <v>17</v>
      </c>
      <c r="D141" s="9">
        <v>514199</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180</v>
      </c>
      <c r="B142" s="9">
        <v>2004</v>
      </c>
      <c r="C142" s="179" t="s">
        <v>17</v>
      </c>
      <c r="D142" s="9">
        <v>510876</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180</v>
      </c>
      <c r="B143" s="9">
        <v>2005</v>
      </c>
      <c r="C143" s="179" t="s">
        <v>17</v>
      </c>
      <c r="D143" s="9">
        <v>504452</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180</v>
      </c>
      <c r="B144" s="9">
        <v>2006</v>
      </c>
      <c r="C144" s="179" t="s">
        <v>17</v>
      </c>
      <c r="D144" s="9">
        <v>496578</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180</v>
      </c>
      <c r="B145" s="9">
        <v>2007</v>
      </c>
      <c r="C145" s="179" t="s">
        <v>17</v>
      </c>
      <c r="D145" s="9">
        <v>491363</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180</v>
      </c>
      <c r="B146" s="9">
        <v>2008</v>
      </c>
      <c r="C146" s="179" t="s">
        <v>17</v>
      </c>
      <c r="D146" s="9">
        <v>485535</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180</v>
      </c>
      <c r="B147" s="9">
        <v>2009</v>
      </c>
      <c r="C147" s="179" t="s">
        <v>17</v>
      </c>
      <c r="D147" s="9">
        <v>481918</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180</v>
      </c>
      <c r="B148" s="9">
        <v>2010</v>
      </c>
      <c r="C148" s="179" t="s">
        <v>17</v>
      </c>
      <c r="D148" s="9">
        <v>476346</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180</v>
      </c>
      <c r="B149" s="9">
        <v>2011</v>
      </c>
      <c r="C149" s="179" t="s">
        <v>17</v>
      </c>
      <c r="D149" s="9">
        <v>475630</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180</v>
      </c>
      <c r="B150" s="9">
        <v>2012</v>
      </c>
      <c r="C150" s="179" t="s">
        <v>17</v>
      </c>
      <c r="D150" s="9">
        <v>473380</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180</v>
      </c>
      <c r="B151" s="9">
        <v>2013</v>
      </c>
      <c r="C151" s="179" t="s">
        <v>17</v>
      </c>
      <c r="D151" s="9">
        <v>472196</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180</v>
      </c>
      <c r="B152" s="9">
        <v>2014</v>
      </c>
      <c r="C152" s="179" t="s">
        <v>17</v>
      </c>
      <c r="D152" s="9">
        <v>472232</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180</v>
      </c>
      <c r="B153" s="9">
        <v>2015</v>
      </c>
      <c r="C153" s="179" t="s">
        <v>17</v>
      </c>
      <c r="D153" s="9">
        <v>480118</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180</v>
      </c>
      <c r="B154" s="9">
        <v>2016</v>
      </c>
      <c r="C154" s="179" t="s">
        <v>17</v>
      </c>
      <c r="D154" s="9">
        <v>489034</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180</v>
      </c>
      <c r="B155" s="9">
        <v>2017</v>
      </c>
      <c r="C155" s="179" t="s">
        <v>17</v>
      </c>
      <c r="D155" s="9">
        <v>498546</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180</v>
      </c>
      <c r="B156" s="9">
        <v>2018</v>
      </c>
      <c r="C156" s="179" t="s">
        <v>17</v>
      </c>
      <c r="D156" s="9">
        <v>505379</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180</v>
      </c>
      <c r="B157" s="9">
        <v>2019</v>
      </c>
      <c r="C157" s="179" t="s">
        <v>17</v>
      </c>
      <c r="D157" s="9">
        <v>512916</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180</v>
      </c>
      <c r="B158" s="9">
        <v>2020</v>
      </c>
      <c r="C158" s="179" t="s">
        <v>17</v>
      </c>
      <c r="D158" s="9">
        <v>518968</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180</v>
      </c>
      <c r="B159" s="9">
        <v>2021</v>
      </c>
      <c r="C159" s="179" t="s">
        <v>17</v>
      </c>
      <c r="D159" s="9">
        <v>525490</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180</v>
      </c>
      <c r="B160" s="9">
        <v>2022</v>
      </c>
      <c r="C160" s="179" t="s">
        <v>17</v>
      </c>
      <c r="D160" s="9">
        <v>531301</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180</v>
      </c>
      <c r="B161" s="9">
        <v>2023</v>
      </c>
      <c r="C161" s="179" t="s">
        <v>17</v>
      </c>
      <c r="D161" s="9">
        <v>498882</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180</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180</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180</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180</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180</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180</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180</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180</v>
      </c>
      <c r="B169" s="9">
        <v>2000</v>
      </c>
      <c r="C169" s="180" t="s">
        <v>18</v>
      </c>
      <c r="D169" s="9">
        <v>581036</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180</v>
      </c>
      <c r="B170" s="9">
        <v>2001</v>
      </c>
      <c r="C170" s="180" t="s">
        <v>18</v>
      </c>
      <c r="D170" s="9">
        <v>584243</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180</v>
      </c>
      <c r="B171" s="9">
        <v>2002</v>
      </c>
      <c r="C171" s="180" t="s">
        <v>18</v>
      </c>
      <c r="D171" s="9">
        <v>588017</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180</v>
      </c>
      <c r="B172" s="9">
        <v>2003</v>
      </c>
      <c r="C172" s="180" t="s">
        <v>18</v>
      </c>
      <c r="D172" s="9">
        <v>595070</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180</v>
      </c>
      <c r="B173" s="9">
        <v>2004</v>
      </c>
      <c r="C173" s="180" t="s">
        <v>18</v>
      </c>
      <c r="D173" s="9">
        <v>604681</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180</v>
      </c>
      <c r="B174" s="9">
        <v>2005</v>
      </c>
      <c r="C174" s="180" t="s">
        <v>18</v>
      </c>
      <c r="D174" s="9">
        <v>612710</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180</v>
      </c>
      <c r="B175" s="9">
        <v>2006</v>
      </c>
      <c r="C175" s="180" t="s">
        <v>18</v>
      </c>
      <c r="D175" s="9">
        <v>620236</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180</v>
      </c>
      <c r="B176" s="9">
        <v>2007</v>
      </c>
      <c r="C176" s="180" t="s">
        <v>18</v>
      </c>
      <c r="D176" s="9">
        <v>623166</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180</v>
      </c>
      <c r="B177" s="9">
        <v>2008</v>
      </c>
      <c r="C177" s="180" t="s">
        <v>18</v>
      </c>
      <c r="D177" s="9">
        <v>627091</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180</v>
      </c>
      <c r="B178" s="9">
        <v>2009</v>
      </c>
      <c r="C178" s="180" t="s">
        <v>18</v>
      </c>
      <c r="D178" s="9">
        <v>627070</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180</v>
      </c>
      <c r="B179" s="9">
        <v>2010</v>
      </c>
      <c r="C179" s="180" t="s">
        <v>18</v>
      </c>
      <c r="D179" s="9">
        <v>626440</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180</v>
      </c>
      <c r="B180" s="9">
        <v>2011</v>
      </c>
      <c r="C180" s="180" t="s">
        <v>18</v>
      </c>
      <c r="D180" s="9">
        <v>622459</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180</v>
      </c>
      <c r="B181" s="9">
        <v>2012</v>
      </c>
      <c r="C181" s="180" t="s">
        <v>18</v>
      </c>
      <c r="D181" s="9">
        <v>616189</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180</v>
      </c>
      <c r="B182" s="9">
        <v>2013</v>
      </c>
      <c r="C182" s="180" t="s">
        <v>18</v>
      </c>
      <c r="D182" s="9">
        <v>609555</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180</v>
      </c>
      <c r="B183" s="9">
        <v>2014</v>
      </c>
      <c r="C183" s="180" t="s">
        <v>18</v>
      </c>
      <c r="D183" s="9">
        <v>608718</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180</v>
      </c>
      <c r="B184" s="9">
        <v>2015</v>
      </c>
      <c r="C184" s="180" t="s">
        <v>18</v>
      </c>
      <c r="D184" s="9">
        <v>591329</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180</v>
      </c>
      <c r="B185" s="9">
        <v>2016</v>
      </c>
      <c r="C185" s="180" t="s">
        <v>18</v>
      </c>
      <c r="D185" s="9">
        <v>585794</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180</v>
      </c>
      <c r="B186" s="9">
        <v>2017</v>
      </c>
      <c r="C186" s="180" t="s">
        <v>18</v>
      </c>
      <c r="D186" s="9">
        <v>585991</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180</v>
      </c>
      <c r="B187" s="9">
        <v>2018</v>
      </c>
      <c r="C187" s="180" t="s">
        <v>18</v>
      </c>
      <c r="D187" s="9">
        <v>584403</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180</v>
      </c>
      <c r="B188" s="9">
        <v>2019</v>
      </c>
      <c r="C188" s="180" t="s">
        <v>18</v>
      </c>
      <c r="D188" s="9">
        <v>582937</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180</v>
      </c>
      <c r="B189" s="9">
        <v>2020</v>
      </c>
      <c r="C189" s="180" t="s">
        <v>18</v>
      </c>
      <c r="D189" s="9">
        <v>581700</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180</v>
      </c>
      <c r="B190" s="9">
        <v>2021</v>
      </c>
      <c r="C190" s="180" t="s">
        <v>18</v>
      </c>
      <c r="D190" s="9">
        <v>588735</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180</v>
      </c>
      <c r="B191" s="9">
        <v>2022</v>
      </c>
      <c r="C191" s="180" t="s">
        <v>18</v>
      </c>
      <c r="D191" s="9">
        <v>596488</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180</v>
      </c>
      <c r="B192" s="9">
        <v>2023</v>
      </c>
      <c r="C192" s="180" t="s">
        <v>18</v>
      </c>
      <c r="D192" s="9">
        <v>594312</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180</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180</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180</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180</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180</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180</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180</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3AAC9-496C-4D7A-872A-3F974A25057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5" t="s">
        <v>236</v>
      </c>
      <c r="B1" s="546"/>
      <c r="C1" s="546"/>
      <c r="D1" s="546"/>
      <c r="E1" s="547" t="s">
        <v>52</v>
      </c>
      <c r="F1" s="548"/>
      <c r="G1" s="548"/>
      <c r="H1" s="548"/>
      <c r="I1" s="549"/>
      <c r="J1" s="550" t="s">
        <v>10</v>
      </c>
      <c r="K1" s="550"/>
      <c r="L1" s="550"/>
      <c r="M1" s="550"/>
      <c r="N1" s="550"/>
      <c r="O1" s="551" t="s">
        <v>11</v>
      </c>
      <c r="P1" s="552"/>
      <c r="Q1" s="552"/>
      <c r="R1" s="552"/>
      <c r="S1" s="553"/>
    </row>
    <row xmlns:x14ac="http://schemas.microsoft.com/office/spreadsheetml/2009/9/ac" r="2" x14ac:dyDescent="0.2">
      <c r="A2" s="546"/>
      <c r="B2" s="546"/>
      <c r="C2" s="546"/>
      <c r="D2" s="546"/>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182</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9" t="str">
        <f>IF(ISBLANK(Regressions!A14), " ", Regressions!A14)</f>
        <v>Switzerland</v>
      </c>
      <c r="B4" s="330">
        <f>IF(ISBLANK(Regressions!B14), " ", Regressions!B14)</f>
        <v>2000</v>
      </c>
      <c r="C4" s="206" t="str">
        <f>IF(ISBLANK(Regressions!C14), " ", Regressions!C14)</f>
        <v>National</v>
      </c>
      <c r="D4" s="331">
        <f>IF(ISBLANK(Regressions!D14), " ", Regressions!D14)</f>
        <v>1263130</v>
      </c>
      <c r="E4" s="207">
        <f>IF(ISNUMBER(Regressions!E14),ROUND(Regressions!E14, 1), NA())</f>
        <v>100</v>
      </c>
      <c r="F4" s="332">
        <f>IF(ISNUMBER(Regressions!F14),ROUND(Regressions!F14, 1), NA())</f>
        <v>100</v>
      </c>
      <c r="G4" s="229">
        <f>IF(ISNUMBER(Regressions!G14),ROUND(Regressions!G14, 1), NA())</f>
        <v>100</v>
      </c>
      <c r="H4" s="333">
        <f>IF(ISNUMBER(Regressions!H14),ROUND(Regressions!H14, 1), NA())</f>
        <v>0</v>
      </c>
      <c r="I4" s="230">
        <f>IF(ISNUMBER(Regressions!I14),ROUND(Regressions!I14, 1), NA())</f>
        <v>0</v>
      </c>
      <c r="J4" s="334">
        <f>IF(ISNUMBER(Regressions!K14),ROUND(Regressions!K14, 1), NA())</f>
        <v>100</v>
      </c>
      <c r="K4" s="332">
        <f>IF(ISNUMBER(Regressions!L14),ROUND(Regressions!L14, 1), NA())</f>
        <v>100</v>
      </c>
      <c r="L4" s="231">
        <f>IF(ISNUMBER(Regressions!M14),ROUND(Regressions!M14, 1), NA())</f>
        <v>100</v>
      </c>
      <c r="M4" s="333">
        <f>IF(ISNUMBER(Regressions!N14),ROUND(Regressions!N14, 1), NA())</f>
        <v>0</v>
      </c>
      <c r="N4" s="230">
        <f>IF(ISNUMBER(Regressions!O14),ROUND(Regressions!O14, 1), NA())</f>
        <v>0</v>
      </c>
      <c r="O4" s="334">
        <f>IF(ISNUMBER(Regressions!Q14),ROUND(Regressions!Q14, 1), NA())</f>
        <v>100</v>
      </c>
      <c r="P4" s="332">
        <f>IF(ISNUMBER(Regressions!R14),ROUND(Regressions!R14, 1), NA())</f>
        <v>100</v>
      </c>
      <c r="Q4" s="208">
        <f>IF(ISNUMBER(Regressions!S14),ROUND(Regressions!S14, 1), NA())</f>
        <v>100</v>
      </c>
      <c r="R4" s="333">
        <f>IF(ISNUMBER(Regressions!T14),ROUND(Regressions!T14, 1), NA())</f>
        <v>0</v>
      </c>
      <c r="S4" s="230">
        <f>IF(ISNUMBER(Regressions!U14),ROUND(Regressions!U14, 1), NA())</f>
        <v>0</v>
      </c>
    </row>
    <row xmlns:x14ac="http://schemas.microsoft.com/office/spreadsheetml/2009/9/ac" r="5" x14ac:dyDescent="0.2">
      <c r="A5" s="329" t="str">
        <f>IF(ISBLANK(Regressions!A15), " ", Regressions!A15)</f>
        <v>Switzerland</v>
      </c>
      <c r="B5" s="330">
        <f>IF(ISBLANK(Regressions!B15), " ", Regressions!B15)</f>
        <v>2001</v>
      </c>
      <c r="C5" s="335" t="str">
        <f>IF(ISBLANK(Regressions!C15), " ", Regressions!C15)</f>
        <v>National</v>
      </c>
      <c r="D5" s="331">
        <f>IF(ISBLANK(Regressions!D15), " ", Regressions!D15)</f>
        <v>1266441</v>
      </c>
      <c r="E5" s="207">
        <f>IF(ISNUMBER(Regressions!E15),ROUND(Regressions!E15, 1), NA())</f>
        <v>100</v>
      </c>
      <c r="F5" s="332">
        <f>IF(ISNUMBER(Regressions!F15),ROUND(Regressions!F15, 1), NA())</f>
        <v>100</v>
      </c>
      <c r="G5" s="229">
        <f>IF(ISNUMBER(Regressions!G15),ROUND(Regressions!G15, 1), NA())</f>
        <v>100</v>
      </c>
      <c r="H5" s="333">
        <f>IF(ISNUMBER(Regressions!H15),ROUND(Regressions!H15, 1), NA())</f>
        <v>0</v>
      </c>
      <c r="I5" s="230">
        <f>IF(ISNUMBER(Regressions!I15),ROUND(Regressions!I15, 1), NA())</f>
        <v>0</v>
      </c>
      <c r="J5" s="334">
        <f>IF(ISNUMBER(Regressions!K15),ROUND(Regressions!K15, 1), NA())</f>
        <v>100</v>
      </c>
      <c r="K5" s="332">
        <f>IF(ISNUMBER(Regressions!L15),ROUND(Regressions!L15, 1), NA())</f>
        <v>100</v>
      </c>
      <c r="L5" s="231">
        <f>IF(ISNUMBER(Regressions!M15),ROUND(Regressions!M15, 1), NA())</f>
        <v>100</v>
      </c>
      <c r="M5" s="333">
        <f>IF(ISNUMBER(Regressions!N15),ROUND(Regressions!N15, 1), NA())</f>
        <v>0</v>
      </c>
      <c r="N5" s="230">
        <f>IF(ISNUMBER(Regressions!O15),ROUND(Regressions!O15, 1), NA())</f>
        <v>0</v>
      </c>
      <c r="O5" s="334">
        <f>IF(ISNUMBER(Regressions!Q15),ROUND(Regressions!Q15, 1), NA())</f>
        <v>100</v>
      </c>
      <c r="P5" s="332">
        <f>IF(ISNUMBER(Regressions!R15),ROUND(Regressions!R15, 1), NA())</f>
        <v>100</v>
      </c>
      <c r="Q5" s="208">
        <f>IF(ISNUMBER(Regressions!S15),ROUND(Regressions!S15, 1), NA())</f>
        <v>100</v>
      </c>
      <c r="R5" s="333">
        <f>IF(ISNUMBER(Regressions!T15),ROUND(Regressions!T15, 1), NA())</f>
        <v>0</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Switzerland</v>
      </c>
      <c r="B6" s="330">
        <f>IF(ISBLANK(Regressions!B16), " ", Regressions!B16)</f>
        <v>2002</v>
      </c>
      <c r="C6" s="335" t="str">
        <f>IF(ISBLANK(Regressions!C16), " ", Regressions!C16)</f>
        <v>National</v>
      </c>
      <c r="D6" s="331">
        <f>IF(ISBLANK(Regressions!D16), " ", Regressions!D16)</f>
        <v>1266462</v>
      </c>
      <c r="E6" s="207">
        <f>IF(ISNUMBER(Regressions!E16),ROUND(Regressions!E16, 1), NA())</f>
        <v>100</v>
      </c>
      <c r="F6" s="332">
        <f>IF(ISNUMBER(Regressions!F16),ROUND(Regressions!F16, 1), NA())</f>
        <v>100</v>
      </c>
      <c r="G6" s="229">
        <f>IF(ISNUMBER(Regressions!G16),ROUND(Regressions!G16, 1), NA())</f>
        <v>100</v>
      </c>
      <c r="H6" s="333">
        <f>IF(ISNUMBER(Regressions!H16),ROUND(Regressions!H16, 1), NA())</f>
        <v>0</v>
      </c>
      <c r="I6" s="230">
        <f>IF(ISNUMBER(Regressions!I16),ROUND(Regressions!I16, 1), NA())</f>
        <v>0</v>
      </c>
      <c r="J6" s="334">
        <f>IF(ISNUMBER(Regressions!K16),ROUND(Regressions!K16, 1), NA())</f>
        <v>100</v>
      </c>
      <c r="K6" s="332">
        <f>IF(ISNUMBER(Regressions!L16),ROUND(Regressions!L16, 1), NA())</f>
        <v>100</v>
      </c>
      <c r="L6" s="231">
        <f>IF(ISNUMBER(Regressions!M16),ROUND(Regressions!M16, 1), NA())</f>
        <v>100</v>
      </c>
      <c r="M6" s="333">
        <f>IF(ISNUMBER(Regressions!N16),ROUND(Regressions!N16, 1), NA())</f>
        <v>0</v>
      </c>
      <c r="N6" s="230">
        <f>IF(ISNUMBER(Regressions!O16),ROUND(Regressions!O16, 1), NA())</f>
        <v>0</v>
      </c>
      <c r="O6" s="334">
        <f>IF(ISNUMBER(Regressions!Q16),ROUND(Regressions!Q16, 1), NA())</f>
        <v>100</v>
      </c>
      <c r="P6" s="332">
        <f>IF(ISNUMBER(Regressions!R16),ROUND(Regressions!R16, 1), NA())</f>
        <v>100</v>
      </c>
      <c r="Q6" s="208">
        <f>IF(ISNUMBER(Regressions!S16),ROUND(Regressions!S16, 1), NA())</f>
        <v>100</v>
      </c>
      <c r="R6" s="333">
        <f>IF(ISNUMBER(Regressions!T16),ROUND(Regressions!T16, 1), NA())</f>
        <v>0</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Switzerland</v>
      </c>
      <c r="B7" s="330">
        <f>IF(ISBLANK(Regressions!B17), " ", Regressions!B17)</f>
        <v>2003</v>
      </c>
      <c r="C7" s="335" t="str">
        <f>IF(ISBLANK(Regressions!C17), " ", Regressions!C17)</f>
        <v>National</v>
      </c>
      <c r="D7" s="331">
        <f>IF(ISBLANK(Regressions!D17), " ", Regressions!D17)</f>
        <v>1270939</v>
      </c>
      <c r="E7" s="207">
        <f>IF(ISNUMBER(Regressions!E17),ROUND(Regressions!E17, 1), NA())</f>
        <v>100</v>
      </c>
      <c r="F7" s="332">
        <f>IF(ISNUMBER(Regressions!F17),ROUND(Regressions!F17, 1), NA())</f>
        <v>100</v>
      </c>
      <c r="G7" s="229">
        <f>IF(ISNUMBER(Regressions!G17),ROUND(Regressions!G17, 1), NA())</f>
        <v>100</v>
      </c>
      <c r="H7" s="333">
        <f>IF(ISNUMBER(Regressions!H17),ROUND(Regressions!H17, 1), NA())</f>
        <v>0</v>
      </c>
      <c r="I7" s="230">
        <f>IF(ISNUMBER(Regressions!I17),ROUND(Regressions!I17, 1), NA())</f>
        <v>0</v>
      </c>
      <c r="J7" s="334">
        <f>IF(ISNUMBER(Regressions!K17),ROUND(Regressions!K17, 1), NA())</f>
        <v>100</v>
      </c>
      <c r="K7" s="332">
        <f>IF(ISNUMBER(Regressions!L17),ROUND(Regressions!L17, 1), NA())</f>
        <v>100</v>
      </c>
      <c r="L7" s="231">
        <f>IF(ISNUMBER(Regressions!M17),ROUND(Regressions!M17, 1), NA())</f>
        <v>100</v>
      </c>
      <c r="M7" s="333">
        <f>IF(ISNUMBER(Regressions!N17),ROUND(Regressions!N17, 1), NA())</f>
        <v>0</v>
      </c>
      <c r="N7" s="230">
        <f>IF(ISNUMBER(Regressions!O17),ROUND(Regressions!O17, 1), NA())</f>
        <v>0</v>
      </c>
      <c r="O7" s="334">
        <f>IF(ISNUMBER(Regressions!Q17),ROUND(Regressions!Q17, 1), NA())</f>
        <v>100</v>
      </c>
      <c r="P7" s="332">
        <f>IF(ISNUMBER(Regressions!R17),ROUND(Regressions!R17, 1), NA())</f>
        <v>100</v>
      </c>
      <c r="Q7" s="208">
        <f>IF(ISNUMBER(Regressions!S17),ROUND(Regressions!S17, 1), NA())</f>
        <v>100</v>
      </c>
      <c r="R7" s="333">
        <f>IF(ISNUMBER(Regressions!T17),ROUND(Regressions!T17, 1), NA())</f>
        <v>0</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Switzerland</v>
      </c>
      <c r="B8" s="330">
        <f>IF(ISBLANK(Regressions!B18), " ", Regressions!B18)</f>
        <v>2004</v>
      </c>
      <c r="C8" s="335" t="str">
        <f>IF(ISBLANK(Regressions!C18), " ", Regressions!C18)</f>
        <v>National</v>
      </c>
      <c r="D8" s="331">
        <f>IF(ISBLANK(Regressions!D18), " ", Regressions!D18)</f>
        <v>1274083</v>
      </c>
      <c r="E8" s="207">
        <f>IF(ISNUMBER(Regressions!E18),ROUND(Regressions!E18, 1), NA())</f>
        <v>100</v>
      </c>
      <c r="F8" s="332">
        <f>IF(ISNUMBER(Regressions!F18),ROUND(Regressions!F18, 1), NA())</f>
        <v>100</v>
      </c>
      <c r="G8" s="229">
        <f>IF(ISNUMBER(Regressions!G18),ROUND(Regressions!G18, 1), NA())</f>
        <v>100</v>
      </c>
      <c r="H8" s="333">
        <f>IF(ISNUMBER(Regressions!H18),ROUND(Regressions!H18, 1), NA())</f>
        <v>0</v>
      </c>
      <c r="I8" s="230">
        <f>IF(ISNUMBER(Regressions!I18),ROUND(Regressions!I18, 1), NA())</f>
        <v>0</v>
      </c>
      <c r="J8" s="334">
        <f>IF(ISNUMBER(Regressions!K18),ROUND(Regressions!K18, 1), NA())</f>
        <v>100</v>
      </c>
      <c r="K8" s="332">
        <f>IF(ISNUMBER(Regressions!L18),ROUND(Regressions!L18, 1), NA())</f>
        <v>100</v>
      </c>
      <c r="L8" s="231">
        <f>IF(ISNUMBER(Regressions!M18),ROUND(Regressions!M18, 1), NA())</f>
        <v>100</v>
      </c>
      <c r="M8" s="333">
        <f>IF(ISNUMBER(Regressions!N18),ROUND(Regressions!N18, 1), NA())</f>
        <v>0</v>
      </c>
      <c r="N8" s="230">
        <f>IF(ISNUMBER(Regressions!O18),ROUND(Regressions!O18, 1), NA())</f>
        <v>0</v>
      </c>
      <c r="O8" s="334">
        <f>IF(ISNUMBER(Regressions!Q18),ROUND(Regressions!Q18, 1), NA())</f>
        <v>100</v>
      </c>
      <c r="P8" s="332">
        <f>IF(ISNUMBER(Regressions!R18),ROUND(Regressions!R18, 1), NA())</f>
        <v>100</v>
      </c>
      <c r="Q8" s="208">
        <f>IF(ISNUMBER(Regressions!S18),ROUND(Regressions!S18, 1), NA())</f>
        <v>100</v>
      </c>
      <c r="R8" s="333">
        <f>IF(ISNUMBER(Regressions!T18),ROUND(Regressions!T18, 1), NA())</f>
        <v>0</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Switzerland</v>
      </c>
      <c r="B9" s="330">
        <f>IF(ISBLANK(Regressions!B19), " ", Regressions!B19)</f>
        <v>2005</v>
      </c>
      <c r="C9" s="335" t="str">
        <f>IF(ISBLANK(Regressions!C19), " ", Regressions!C19)</f>
        <v>National</v>
      </c>
      <c r="D9" s="331">
        <f>IF(ISBLANK(Regressions!D19), " ", Regressions!D19)</f>
        <v>1273682</v>
      </c>
      <c r="E9" s="207">
        <f>IF(ISNUMBER(Regressions!E19),ROUND(Regressions!E19, 1), NA())</f>
        <v>100</v>
      </c>
      <c r="F9" s="332">
        <f>IF(ISNUMBER(Regressions!F19),ROUND(Regressions!F19, 1), NA())</f>
        <v>100</v>
      </c>
      <c r="G9" s="229">
        <f>IF(ISNUMBER(Regressions!G19),ROUND(Regressions!G19, 1), NA())</f>
        <v>100</v>
      </c>
      <c r="H9" s="333">
        <f>IF(ISNUMBER(Regressions!H19),ROUND(Regressions!H19, 1), NA())</f>
        <v>0</v>
      </c>
      <c r="I9" s="230">
        <f>IF(ISNUMBER(Regressions!I19),ROUND(Regressions!I19, 1), NA())</f>
        <v>0</v>
      </c>
      <c r="J9" s="334">
        <f>IF(ISNUMBER(Regressions!K19),ROUND(Regressions!K19, 1), NA())</f>
        <v>100</v>
      </c>
      <c r="K9" s="332">
        <f>IF(ISNUMBER(Regressions!L19),ROUND(Regressions!L19, 1), NA())</f>
        <v>100</v>
      </c>
      <c r="L9" s="231">
        <f>IF(ISNUMBER(Regressions!M19),ROUND(Regressions!M19, 1), NA())</f>
        <v>100</v>
      </c>
      <c r="M9" s="333">
        <f>IF(ISNUMBER(Regressions!N19),ROUND(Regressions!N19, 1), NA())</f>
        <v>0</v>
      </c>
      <c r="N9" s="230">
        <f>IF(ISNUMBER(Regressions!O19),ROUND(Regressions!O19, 1), NA())</f>
        <v>0</v>
      </c>
      <c r="O9" s="334">
        <f>IF(ISNUMBER(Regressions!Q19),ROUND(Regressions!Q19, 1), NA())</f>
        <v>100</v>
      </c>
      <c r="P9" s="332">
        <f>IF(ISNUMBER(Regressions!R19),ROUND(Regressions!R19, 1), NA())</f>
        <v>100</v>
      </c>
      <c r="Q9" s="208">
        <f>IF(ISNUMBER(Regressions!S19),ROUND(Regressions!S19, 1), NA())</f>
        <v>100</v>
      </c>
      <c r="R9" s="333">
        <f>IF(ISNUMBER(Regressions!T19),ROUND(Regressions!T19, 1), NA())</f>
        <v>0</v>
      </c>
      <c r="S9" s="230">
        <f>IF(ISNUMBER(Regressions!U19),ROUND(Regressions!U19, 1), NA())</f>
        <v>0</v>
      </c>
    </row>
    <row xmlns:x14ac="http://schemas.microsoft.com/office/spreadsheetml/2009/9/ac" r="10" x14ac:dyDescent="0.2">
      <c r="A10" s="329" t="str">
        <f>IF(ISBLANK(Regressions!A20), " ", Regressions!A20)</f>
        <v>Switzerland</v>
      </c>
      <c r="B10" s="330">
        <f>IF(ISBLANK(Regressions!B20), " ", Regressions!B20)</f>
        <v>2006</v>
      </c>
      <c r="C10" s="335" t="str">
        <f>IF(ISBLANK(Regressions!C20), " ", Regressions!C20)</f>
        <v>National</v>
      </c>
      <c r="D10" s="331">
        <f>IF(ISBLANK(Regressions!D20), " ", Regressions!D20)</f>
        <v>1269291</v>
      </c>
      <c r="E10" s="207">
        <f>IF(ISNUMBER(Regressions!E20),ROUND(Regressions!E20, 1), NA())</f>
        <v>100</v>
      </c>
      <c r="F10" s="332">
        <f>IF(ISNUMBER(Regressions!F20),ROUND(Regressions!F20, 1), NA())</f>
        <v>100</v>
      </c>
      <c r="G10" s="229">
        <f>IF(ISNUMBER(Regressions!G20),ROUND(Regressions!G20, 1), NA())</f>
        <v>100</v>
      </c>
      <c r="H10" s="333">
        <f>IF(ISNUMBER(Regressions!H20),ROUND(Regressions!H20, 1), NA())</f>
        <v>0</v>
      </c>
      <c r="I10" s="230">
        <f>IF(ISNUMBER(Regressions!I20),ROUND(Regressions!I20, 1), NA())</f>
        <v>0</v>
      </c>
      <c r="J10" s="334">
        <f>IF(ISNUMBER(Regressions!K20),ROUND(Regressions!K20, 1), NA())</f>
        <v>100</v>
      </c>
      <c r="K10" s="332">
        <f>IF(ISNUMBER(Regressions!L20),ROUND(Regressions!L20, 1), NA())</f>
        <v>100</v>
      </c>
      <c r="L10" s="231">
        <f>IF(ISNUMBER(Regressions!M20),ROUND(Regressions!M20, 1), NA())</f>
        <v>100</v>
      </c>
      <c r="M10" s="333">
        <f>IF(ISNUMBER(Regressions!N20),ROUND(Regressions!N20, 1), NA())</f>
        <v>0</v>
      </c>
      <c r="N10" s="230">
        <f>IF(ISNUMBER(Regressions!O20),ROUND(Regressions!O20, 1), NA())</f>
        <v>0</v>
      </c>
      <c r="O10" s="334">
        <f>IF(ISNUMBER(Regressions!Q20),ROUND(Regressions!Q20, 1), NA())</f>
        <v>100</v>
      </c>
      <c r="P10" s="332">
        <f>IF(ISNUMBER(Regressions!R20),ROUND(Regressions!R20, 1), NA())</f>
        <v>100</v>
      </c>
      <c r="Q10" s="208">
        <f>IF(ISNUMBER(Regressions!S20),ROUND(Regressions!S20, 1), NA())</f>
        <v>100</v>
      </c>
      <c r="R10" s="333">
        <f>IF(ISNUMBER(Regressions!T20),ROUND(Regressions!T20, 1), NA())</f>
        <v>0</v>
      </c>
      <c r="S10" s="230">
        <f>IF(ISNUMBER(Regressions!U20),ROUND(Regressions!U20, 1), NA())</f>
        <v>0</v>
      </c>
    </row>
    <row xmlns:x14ac="http://schemas.microsoft.com/office/spreadsheetml/2009/9/ac" r="11" x14ac:dyDescent="0.2">
      <c r="A11" s="329" t="str">
        <f>IF(ISBLANK(Regressions!A21), " ", Regressions!A21)</f>
        <v>Switzerland</v>
      </c>
      <c r="B11" s="330">
        <f>IF(ISBLANK(Regressions!B21), " ", Regressions!B21)</f>
        <v>2007</v>
      </c>
      <c r="C11" s="335" t="str">
        <f>IF(ISBLANK(Regressions!C21), " ", Regressions!C21)</f>
        <v>National</v>
      </c>
      <c r="D11" s="331">
        <f>IF(ISBLANK(Regressions!D21), " ", Regressions!D21)</f>
        <v>1263806</v>
      </c>
      <c r="E11" s="207">
        <f>IF(ISNUMBER(Regressions!E21),ROUND(Regressions!E21, 1), NA())</f>
        <v>100</v>
      </c>
      <c r="F11" s="332">
        <f>IF(ISNUMBER(Regressions!F21),ROUND(Regressions!F21, 1), NA())</f>
        <v>100</v>
      </c>
      <c r="G11" s="229">
        <f>IF(ISNUMBER(Regressions!G21),ROUND(Regressions!G21, 1), NA())</f>
        <v>100</v>
      </c>
      <c r="H11" s="333">
        <f>IF(ISNUMBER(Regressions!H21),ROUND(Regressions!H21, 1), NA())</f>
        <v>0</v>
      </c>
      <c r="I11" s="230">
        <f>IF(ISNUMBER(Regressions!I21),ROUND(Regressions!I21, 1), NA())</f>
        <v>0</v>
      </c>
      <c r="J11" s="334">
        <f>IF(ISNUMBER(Regressions!K21),ROUND(Regressions!K21, 1), NA())</f>
        <v>100</v>
      </c>
      <c r="K11" s="332">
        <f>IF(ISNUMBER(Regressions!L21),ROUND(Regressions!L21, 1), NA())</f>
        <v>100</v>
      </c>
      <c r="L11" s="231">
        <f>IF(ISNUMBER(Regressions!M21),ROUND(Regressions!M21, 1), NA())</f>
        <v>100</v>
      </c>
      <c r="M11" s="333">
        <f>IF(ISNUMBER(Regressions!N21),ROUND(Regressions!N21, 1), NA())</f>
        <v>0</v>
      </c>
      <c r="N11" s="230">
        <f>IF(ISNUMBER(Regressions!O21),ROUND(Regressions!O21, 1), NA())</f>
        <v>0</v>
      </c>
      <c r="O11" s="334">
        <f>IF(ISNUMBER(Regressions!Q21),ROUND(Regressions!Q21, 1), NA())</f>
        <v>100</v>
      </c>
      <c r="P11" s="332">
        <f>IF(ISNUMBER(Regressions!R21),ROUND(Regressions!R21, 1), NA())</f>
        <v>100</v>
      </c>
      <c r="Q11" s="208">
        <f>IF(ISNUMBER(Regressions!S21),ROUND(Regressions!S21, 1), NA())</f>
        <v>100</v>
      </c>
      <c r="R11" s="333">
        <f>IF(ISNUMBER(Regressions!T21),ROUND(Regressions!T21, 1), NA())</f>
        <v>0</v>
      </c>
      <c r="S11" s="230">
        <f>IF(ISNUMBER(Regressions!U21),ROUND(Regressions!U21, 1), NA())</f>
        <v>0</v>
      </c>
    </row>
    <row xmlns:x14ac="http://schemas.microsoft.com/office/spreadsheetml/2009/9/ac" r="12" x14ac:dyDescent="0.2">
      <c r="A12" s="329" t="str">
        <f>IF(ISBLANK(Regressions!A22), " ", Regressions!A22)</f>
        <v>Switzerland</v>
      </c>
      <c r="B12" s="330">
        <f>IF(ISBLANK(Regressions!B22), " ", Regressions!B22)</f>
        <v>2008</v>
      </c>
      <c r="C12" s="335" t="str">
        <f>IF(ISBLANK(Regressions!C22), " ", Regressions!C22)</f>
        <v>National</v>
      </c>
      <c r="D12" s="331">
        <f>IF(ISBLANK(Regressions!D22), " ", Regressions!D22)</f>
        <v>1262179</v>
      </c>
      <c r="E12" s="207">
        <f>IF(ISNUMBER(Regressions!E22),ROUND(Regressions!E22, 1), NA())</f>
        <v>100</v>
      </c>
      <c r="F12" s="332">
        <f>IF(ISNUMBER(Regressions!F22),ROUND(Regressions!F22, 1), NA())</f>
        <v>100</v>
      </c>
      <c r="G12" s="229">
        <f>IF(ISNUMBER(Regressions!G22),ROUND(Regressions!G22, 1), NA())</f>
        <v>100</v>
      </c>
      <c r="H12" s="333">
        <f>IF(ISNUMBER(Regressions!H22),ROUND(Regressions!H22, 1), NA())</f>
        <v>0</v>
      </c>
      <c r="I12" s="230">
        <f>IF(ISNUMBER(Regressions!I22),ROUND(Regressions!I22, 1), NA())</f>
        <v>0</v>
      </c>
      <c r="J12" s="334">
        <f>IF(ISNUMBER(Regressions!K22),ROUND(Regressions!K22, 1), NA())</f>
        <v>100</v>
      </c>
      <c r="K12" s="332">
        <f>IF(ISNUMBER(Regressions!L22),ROUND(Regressions!L22, 1), NA())</f>
        <v>100</v>
      </c>
      <c r="L12" s="231">
        <f>IF(ISNUMBER(Regressions!M22),ROUND(Regressions!M22, 1), NA())</f>
        <v>100</v>
      </c>
      <c r="M12" s="333">
        <f>IF(ISNUMBER(Regressions!N22),ROUND(Regressions!N22, 1), NA())</f>
        <v>0</v>
      </c>
      <c r="N12" s="230">
        <f>IF(ISNUMBER(Regressions!O22),ROUND(Regressions!O22, 1), NA())</f>
        <v>0</v>
      </c>
      <c r="O12" s="334">
        <f>IF(ISNUMBER(Regressions!Q22),ROUND(Regressions!Q22, 1), NA())</f>
        <v>100</v>
      </c>
      <c r="P12" s="332">
        <f>IF(ISNUMBER(Regressions!R22),ROUND(Regressions!R22, 1), NA())</f>
        <v>100</v>
      </c>
      <c r="Q12" s="208">
        <f>IF(ISNUMBER(Regressions!S22),ROUND(Regressions!S22, 1), NA())</f>
        <v>100</v>
      </c>
      <c r="R12" s="333">
        <f>IF(ISNUMBER(Regressions!T22),ROUND(Regressions!T22, 1), NA())</f>
        <v>0</v>
      </c>
      <c r="S12" s="230">
        <f>IF(ISNUMBER(Regressions!U22),ROUND(Regressions!U22, 1), NA())</f>
        <v>0</v>
      </c>
    </row>
    <row xmlns:x14ac="http://schemas.microsoft.com/office/spreadsheetml/2009/9/ac" r="13" x14ac:dyDescent="0.2">
      <c r="A13" s="329" t="str">
        <f>IF(ISBLANK(Regressions!A23), " ", Regressions!A23)</f>
        <v>Switzerland</v>
      </c>
      <c r="B13" s="330">
        <f>IF(ISBLANK(Regressions!B23), " ", Regressions!B23)</f>
        <v>2009</v>
      </c>
      <c r="C13" s="335" t="str">
        <f>IF(ISBLANK(Regressions!C23), " ", Regressions!C23)</f>
        <v>National</v>
      </c>
      <c r="D13" s="331">
        <f>IF(ISBLANK(Regressions!D23), " ", Regressions!D23)</f>
        <v>1258810</v>
      </c>
      <c r="E13" s="207">
        <f>IF(ISNUMBER(Regressions!E23),ROUND(Regressions!E23, 1), NA())</f>
        <v>100</v>
      </c>
      <c r="F13" s="332">
        <f>IF(ISNUMBER(Regressions!F23),ROUND(Regressions!F23, 1), NA())</f>
        <v>100</v>
      </c>
      <c r="G13" s="229">
        <f>IF(ISNUMBER(Regressions!G23),ROUND(Regressions!G23, 1), NA())</f>
        <v>100</v>
      </c>
      <c r="H13" s="333">
        <f>IF(ISNUMBER(Regressions!H23),ROUND(Regressions!H23, 1), NA())</f>
        <v>0</v>
      </c>
      <c r="I13" s="230">
        <f>IF(ISNUMBER(Regressions!I23),ROUND(Regressions!I23, 1), NA())</f>
        <v>0</v>
      </c>
      <c r="J13" s="334">
        <f>IF(ISNUMBER(Regressions!K23),ROUND(Regressions!K23, 1), NA())</f>
        <v>100</v>
      </c>
      <c r="K13" s="332">
        <f>IF(ISNUMBER(Regressions!L23),ROUND(Regressions!L23, 1), NA())</f>
        <v>100</v>
      </c>
      <c r="L13" s="231">
        <f>IF(ISNUMBER(Regressions!M23),ROUND(Regressions!M23, 1), NA())</f>
        <v>100</v>
      </c>
      <c r="M13" s="333">
        <f>IF(ISNUMBER(Regressions!N23),ROUND(Regressions!N23, 1), NA())</f>
        <v>0</v>
      </c>
      <c r="N13" s="230">
        <f>IF(ISNUMBER(Regressions!O23),ROUND(Regressions!O23, 1), NA())</f>
        <v>0</v>
      </c>
      <c r="O13" s="334">
        <f>IF(ISNUMBER(Regressions!Q23),ROUND(Regressions!Q23, 1), NA())</f>
        <v>100</v>
      </c>
      <c r="P13" s="332">
        <f>IF(ISNUMBER(Regressions!R23),ROUND(Regressions!R23, 1), NA())</f>
        <v>100</v>
      </c>
      <c r="Q13" s="208">
        <f>IF(ISNUMBER(Regressions!S23),ROUND(Regressions!S23, 1), NA())</f>
        <v>100</v>
      </c>
      <c r="R13" s="333">
        <f>IF(ISNUMBER(Regressions!T23),ROUND(Regressions!T23, 1), NA())</f>
        <v>0</v>
      </c>
      <c r="S13" s="230">
        <f>IF(ISNUMBER(Regressions!U23),ROUND(Regressions!U23, 1), NA())</f>
        <v>0</v>
      </c>
    </row>
    <row xmlns:x14ac="http://schemas.microsoft.com/office/spreadsheetml/2009/9/ac" r="14" x14ac:dyDescent="0.2">
      <c r="A14" s="329" t="str">
        <f>IF(ISBLANK(Regressions!A24), " ", Regressions!A24)</f>
        <v>Switzerland</v>
      </c>
      <c r="B14" s="330">
        <f>IF(ISBLANK(Regressions!B24), " ", Regressions!B24)</f>
        <v>2010</v>
      </c>
      <c r="C14" s="335" t="str">
        <f>IF(ISBLANK(Regressions!C24), " ", Regressions!C24)</f>
        <v>National</v>
      </c>
      <c r="D14" s="331">
        <f>IF(ISBLANK(Regressions!D24), " ", Regressions!D24)</f>
        <v>1253955</v>
      </c>
      <c r="E14" s="207">
        <f>IF(ISNUMBER(Regressions!E24),ROUND(Regressions!E24, 1), NA())</f>
        <v>100</v>
      </c>
      <c r="F14" s="332">
        <f>IF(ISNUMBER(Regressions!F24),ROUND(Regressions!F24, 1), NA())</f>
        <v>100</v>
      </c>
      <c r="G14" s="229">
        <f>IF(ISNUMBER(Regressions!G24),ROUND(Regressions!G24, 1), NA())</f>
        <v>100</v>
      </c>
      <c r="H14" s="333">
        <f>IF(ISNUMBER(Regressions!H24),ROUND(Regressions!H24, 1), NA())</f>
        <v>0</v>
      </c>
      <c r="I14" s="230">
        <f>IF(ISNUMBER(Regressions!I24),ROUND(Regressions!I24, 1), NA())</f>
        <v>0</v>
      </c>
      <c r="J14" s="334">
        <f>IF(ISNUMBER(Regressions!K24),ROUND(Regressions!K24, 1), NA())</f>
        <v>100</v>
      </c>
      <c r="K14" s="332">
        <f>IF(ISNUMBER(Regressions!L24),ROUND(Regressions!L24, 1), NA())</f>
        <v>100</v>
      </c>
      <c r="L14" s="231">
        <f>IF(ISNUMBER(Regressions!M24),ROUND(Regressions!M24, 1), NA())</f>
        <v>100</v>
      </c>
      <c r="M14" s="333">
        <f>IF(ISNUMBER(Regressions!N24),ROUND(Regressions!N24, 1), NA())</f>
        <v>0</v>
      </c>
      <c r="N14" s="230">
        <f>IF(ISNUMBER(Regressions!O24),ROUND(Regressions!O24, 1), NA())</f>
        <v>0</v>
      </c>
      <c r="O14" s="334">
        <f>IF(ISNUMBER(Regressions!Q24),ROUND(Regressions!Q24, 1), NA())</f>
        <v>100</v>
      </c>
      <c r="P14" s="332">
        <f>IF(ISNUMBER(Regressions!R24),ROUND(Regressions!R24, 1), NA())</f>
        <v>100</v>
      </c>
      <c r="Q14" s="208">
        <f>IF(ISNUMBER(Regressions!S24),ROUND(Regressions!S24, 1), NA())</f>
        <v>100</v>
      </c>
      <c r="R14" s="333">
        <f>IF(ISNUMBER(Regressions!T24),ROUND(Regressions!T24, 1), NA())</f>
        <v>0</v>
      </c>
      <c r="S14" s="230">
        <f>IF(ISNUMBER(Regressions!U24),ROUND(Regressions!U24, 1), NA())</f>
        <v>0</v>
      </c>
    </row>
    <row xmlns:x14ac="http://schemas.microsoft.com/office/spreadsheetml/2009/9/ac" r="15" x14ac:dyDescent="0.2">
      <c r="A15" s="329" t="str">
        <f>IF(ISBLANK(Regressions!A25), " ", Regressions!A25)</f>
        <v>Switzerland</v>
      </c>
      <c r="B15" s="330">
        <f>IF(ISBLANK(Regressions!B25), " ", Regressions!B25)</f>
        <v>2011</v>
      </c>
      <c r="C15" s="335" t="str">
        <f>IF(ISBLANK(Regressions!C25), " ", Regressions!C25)</f>
        <v>National</v>
      </c>
      <c r="D15" s="331">
        <f>IF(ISBLANK(Regressions!D25), " ", Regressions!D25)</f>
        <v>1251806</v>
      </c>
      <c r="E15" s="207">
        <f>IF(ISNUMBER(Regressions!E25),ROUND(Regressions!E25, 1), NA())</f>
        <v>100</v>
      </c>
      <c r="F15" s="332">
        <f>IF(ISNUMBER(Regressions!F25),ROUND(Regressions!F25, 1), NA())</f>
        <v>100</v>
      </c>
      <c r="G15" s="229">
        <f>IF(ISNUMBER(Regressions!G25),ROUND(Regressions!G25, 1), NA())</f>
        <v>100</v>
      </c>
      <c r="H15" s="333">
        <f>IF(ISNUMBER(Regressions!H25),ROUND(Regressions!H25, 1), NA())</f>
        <v>0</v>
      </c>
      <c r="I15" s="230">
        <f>IF(ISNUMBER(Regressions!I25),ROUND(Regressions!I25, 1), NA())</f>
        <v>0</v>
      </c>
      <c r="J15" s="334">
        <f>IF(ISNUMBER(Regressions!K25),ROUND(Regressions!K25, 1), NA())</f>
        <v>100</v>
      </c>
      <c r="K15" s="332">
        <f>IF(ISNUMBER(Regressions!L25),ROUND(Regressions!L25, 1), NA())</f>
        <v>100</v>
      </c>
      <c r="L15" s="231">
        <f>IF(ISNUMBER(Regressions!M25),ROUND(Regressions!M25, 1), NA())</f>
        <v>100</v>
      </c>
      <c r="M15" s="333">
        <f>IF(ISNUMBER(Regressions!N25),ROUND(Regressions!N25, 1), NA())</f>
        <v>0</v>
      </c>
      <c r="N15" s="230">
        <f>IF(ISNUMBER(Regressions!O25),ROUND(Regressions!O25, 1), NA())</f>
        <v>0</v>
      </c>
      <c r="O15" s="334">
        <f>IF(ISNUMBER(Regressions!Q25),ROUND(Regressions!Q25, 1), NA())</f>
        <v>100</v>
      </c>
      <c r="P15" s="332">
        <f>IF(ISNUMBER(Regressions!R25),ROUND(Regressions!R25, 1), NA())</f>
        <v>100</v>
      </c>
      <c r="Q15" s="208">
        <f>IF(ISNUMBER(Regressions!S25),ROUND(Regressions!S25, 1), NA())</f>
        <v>100</v>
      </c>
      <c r="R15" s="333">
        <f>IF(ISNUMBER(Regressions!T25),ROUND(Regressions!T25, 1), NA())</f>
        <v>0</v>
      </c>
      <c r="S15" s="230">
        <f>IF(ISNUMBER(Regressions!U25),ROUND(Regressions!U25, 1), NA())</f>
        <v>0</v>
      </c>
    </row>
    <row xmlns:x14ac="http://schemas.microsoft.com/office/spreadsheetml/2009/9/ac" r="16" x14ac:dyDescent="0.2">
      <c r="A16" s="329" t="str">
        <f>IF(ISBLANK(Regressions!A26), " ", Regressions!A26)</f>
        <v>Switzerland</v>
      </c>
      <c r="B16" s="330">
        <f>IF(ISBLANK(Regressions!B26), " ", Regressions!B26)</f>
        <v>2012</v>
      </c>
      <c r="C16" s="335" t="str">
        <f>IF(ISBLANK(Regressions!C26), " ", Regressions!C26)</f>
        <v>National</v>
      </c>
      <c r="D16" s="331">
        <f>IF(ISBLANK(Regressions!D26), " ", Regressions!D26)</f>
        <v>1244448</v>
      </c>
      <c r="E16" s="207">
        <f>IF(ISNUMBER(Regressions!E26),ROUND(Regressions!E26, 1), NA())</f>
        <v>100</v>
      </c>
      <c r="F16" s="332">
        <f>IF(ISNUMBER(Regressions!F26),ROUND(Regressions!F26, 1), NA())</f>
        <v>100</v>
      </c>
      <c r="G16" s="229">
        <f>IF(ISNUMBER(Regressions!G26),ROUND(Regressions!G26, 1), NA())</f>
        <v>100</v>
      </c>
      <c r="H16" s="333">
        <f>IF(ISNUMBER(Regressions!H26),ROUND(Regressions!H26, 1), NA())</f>
        <v>0</v>
      </c>
      <c r="I16" s="230">
        <f>IF(ISNUMBER(Regressions!I26),ROUND(Regressions!I26, 1), NA())</f>
        <v>0</v>
      </c>
      <c r="J16" s="334">
        <f>IF(ISNUMBER(Regressions!K26),ROUND(Regressions!K26, 1), NA())</f>
        <v>100</v>
      </c>
      <c r="K16" s="332">
        <f>IF(ISNUMBER(Regressions!L26),ROUND(Regressions!L26, 1), NA())</f>
        <v>100</v>
      </c>
      <c r="L16" s="231">
        <f>IF(ISNUMBER(Regressions!M26),ROUND(Regressions!M26, 1), NA())</f>
        <v>100</v>
      </c>
      <c r="M16" s="333">
        <f>IF(ISNUMBER(Regressions!N26),ROUND(Regressions!N26, 1), NA())</f>
        <v>0</v>
      </c>
      <c r="N16" s="230">
        <f>IF(ISNUMBER(Regressions!O26),ROUND(Regressions!O26, 1), NA())</f>
        <v>0</v>
      </c>
      <c r="O16" s="334">
        <f>IF(ISNUMBER(Regressions!Q26),ROUND(Regressions!Q26, 1), NA())</f>
        <v>100</v>
      </c>
      <c r="P16" s="332">
        <f>IF(ISNUMBER(Regressions!R26),ROUND(Regressions!R26, 1), NA())</f>
        <v>100</v>
      </c>
      <c r="Q16" s="208">
        <f>IF(ISNUMBER(Regressions!S26),ROUND(Regressions!S26, 1), NA())</f>
        <v>100</v>
      </c>
      <c r="R16" s="333">
        <f>IF(ISNUMBER(Regressions!T26),ROUND(Regressions!T26, 1), NA())</f>
        <v>0</v>
      </c>
      <c r="S16" s="230">
        <f>IF(ISNUMBER(Regressions!U26),ROUND(Regressions!U26, 1), NA())</f>
        <v>0</v>
      </c>
    </row>
    <row xmlns:x14ac="http://schemas.microsoft.com/office/spreadsheetml/2009/9/ac" r="17" x14ac:dyDescent="0.2">
      <c r="A17" s="329" t="str">
        <f>IF(ISBLANK(Regressions!A27), " ", Regressions!A27)</f>
        <v>Switzerland</v>
      </c>
      <c r="B17" s="330">
        <f>IF(ISBLANK(Regressions!B27), " ", Regressions!B27)</f>
        <v>2013</v>
      </c>
      <c r="C17" s="335" t="str">
        <f>IF(ISBLANK(Regressions!C27), " ", Regressions!C27)</f>
        <v>National</v>
      </c>
      <c r="D17" s="331">
        <f>IF(ISBLANK(Regressions!D27), " ", Regressions!D27)</f>
        <v>1238858</v>
      </c>
      <c r="E17" s="207">
        <f>IF(ISNUMBER(Regressions!E27),ROUND(Regressions!E27, 1), NA())</f>
        <v>100</v>
      </c>
      <c r="F17" s="332">
        <f>IF(ISNUMBER(Regressions!F27),ROUND(Regressions!F27, 1), NA())</f>
        <v>100</v>
      </c>
      <c r="G17" s="229">
        <f>IF(ISNUMBER(Regressions!G27),ROUND(Regressions!G27, 1), NA())</f>
        <v>100</v>
      </c>
      <c r="H17" s="333">
        <f>IF(ISNUMBER(Regressions!H27),ROUND(Regressions!H27, 1), NA())</f>
        <v>0</v>
      </c>
      <c r="I17" s="230">
        <f>IF(ISNUMBER(Regressions!I27),ROUND(Regressions!I27, 1), NA())</f>
        <v>0</v>
      </c>
      <c r="J17" s="334">
        <f>IF(ISNUMBER(Regressions!K27),ROUND(Regressions!K27, 1), NA())</f>
        <v>100</v>
      </c>
      <c r="K17" s="332">
        <f>IF(ISNUMBER(Regressions!L27),ROUND(Regressions!L27, 1), NA())</f>
        <v>100</v>
      </c>
      <c r="L17" s="231">
        <f>IF(ISNUMBER(Regressions!M27),ROUND(Regressions!M27, 1), NA())</f>
        <v>100</v>
      </c>
      <c r="M17" s="333">
        <f>IF(ISNUMBER(Regressions!N27),ROUND(Regressions!N27, 1), NA())</f>
        <v>0</v>
      </c>
      <c r="N17" s="230">
        <f>IF(ISNUMBER(Regressions!O27),ROUND(Regressions!O27, 1), NA())</f>
        <v>0</v>
      </c>
      <c r="O17" s="334">
        <f>IF(ISNUMBER(Regressions!Q27),ROUND(Regressions!Q27, 1), NA())</f>
        <v>100</v>
      </c>
      <c r="P17" s="332">
        <f>IF(ISNUMBER(Regressions!R27),ROUND(Regressions!R27, 1), NA())</f>
        <v>100</v>
      </c>
      <c r="Q17" s="208">
        <f>IF(ISNUMBER(Regressions!S27),ROUND(Regressions!S27, 1), NA())</f>
        <v>100</v>
      </c>
      <c r="R17" s="333">
        <f>IF(ISNUMBER(Regressions!T27),ROUND(Regressions!T27, 1), NA())</f>
        <v>0</v>
      </c>
      <c r="S17" s="230">
        <f>IF(ISNUMBER(Regressions!U27),ROUND(Regressions!U27, 1), NA())</f>
        <v>0</v>
      </c>
    </row>
    <row xmlns:x14ac="http://schemas.microsoft.com/office/spreadsheetml/2009/9/ac" r="18" x14ac:dyDescent="0.2">
      <c r="A18" s="329" t="str">
        <f>IF(ISBLANK(Regressions!A28), " ", Regressions!A28)</f>
        <v>Switzerland</v>
      </c>
      <c r="B18" s="330">
        <f>IF(ISBLANK(Regressions!B28), " ", Regressions!B28)</f>
        <v>2014</v>
      </c>
      <c r="C18" s="335" t="str">
        <f>IF(ISBLANK(Regressions!C28), " ", Regressions!C28)</f>
        <v>National</v>
      </c>
      <c r="D18" s="331">
        <f>IF(ISBLANK(Regressions!D28), " ", Regressions!D28)</f>
        <v>1241901</v>
      </c>
      <c r="E18" s="207">
        <f>IF(ISNUMBER(Regressions!E28),ROUND(Regressions!E28, 1), NA())</f>
        <v>100</v>
      </c>
      <c r="F18" s="332">
        <f>IF(ISNUMBER(Regressions!F28),ROUND(Regressions!F28, 1), NA())</f>
        <v>100</v>
      </c>
      <c r="G18" s="229">
        <f>IF(ISNUMBER(Regressions!G28),ROUND(Regressions!G28, 1), NA())</f>
        <v>100</v>
      </c>
      <c r="H18" s="333">
        <f>IF(ISNUMBER(Regressions!H28),ROUND(Regressions!H28, 1), NA())</f>
        <v>0</v>
      </c>
      <c r="I18" s="230">
        <f>IF(ISNUMBER(Regressions!I28),ROUND(Regressions!I28, 1), NA())</f>
        <v>0</v>
      </c>
      <c r="J18" s="334">
        <f>IF(ISNUMBER(Regressions!K28),ROUND(Regressions!K28, 1), NA())</f>
        <v>100</v>
      </c>
      <c r="K18" s="332">
        <f>IF(ISNUMBER(Regressions!L28),ROUND(Regressions!L28, 1), NA())</f>
        <v>100</v>
      </c>
      <c r="L18" s="231">
        <f>IF(ISNUMBER(Regressions!M28),ROUND(Regressions!M28, 1), NA())</f>
        <v>100</v>
      </c>
      <c r="M18" s="333">
        <f>IF(ISNUMBER(Regressions!N28),ROUND(Regressions!N28, 1), NA())</f>
        <v>0</v>
      </c>
      <c r="N18" s="230">
        <f>IF(ISNUMBER(Regressions!O28),ROUND(Regressions!O28, 1), NA())</f>
        <v>0</v>
      </c>
      <c r="O18" s="334">
        <f>IF(ISNUMBER(Regressions!Q28),ROUND(Regressions!Q28, 1), NA())</f>
        <v>100</v>
      </c>
      <c r="P18" s="332">
        <f>IF(ISNUMBER(Regressions!R28),ROUND(Regressions!R28, 1), NA())</f>
        <v>100</v>
      </c>
      <c r="Q18" s="208">
        <f>IF(ISNUMBER(Regressions!S28),ROUND(Regressions!S28, 1), NA())</f>
        <v>100</v>
      </c>
      <c r="R18" s="333">
        <f>IF(ISNUMBER(Regressions!T28),ROUND(Regressions!T28, 1), NA())</f>
        <v>0</v>
      </c>
      <c r="S18" s="230">
        <f>IF(ISNUMBER(Regressions!U28),ROUND(Regressions!U28, 1), NA())</f>
        <v>0</v>
      </c>
    </row>
    <row xmlns:x14ac="http://schemas.microsoft.com/office/spreadsheetml/2009/9/ac" r="19" x14ac:dyDescent="0.2">
      <c r="A19" s="329" t="str">
        <f>IF(ISBLANK(Regressions!A29), " ", Regressions!A29)</f>
        <v>Switzerland</v>
      </c>
      <c r="B19" s="330">
        <f>IF(ISBLANK(Regressions!B29), " ", Regressions!B29)</f>
        <v>2015</v>
      </c>
      <c r="C19" s="335" t="str">
        <f>IF(ISBLANK(Regressions!C29), " ", Regressions!C29)</f>
        <v>National</v>
      </c>
      <c r="D19" s="331">
        <f>IF(ISBLANK(Regressions!D29), " ", Regressions!D29)</f>
        <v>1238282</v>
      </c>
      <c r="E19" s="207">
        <f>IF(ISNUMBER(Regressions!E29),ROUND(Regressions!E29, 1), NA())</f>
        <v>100</v>
      </c>
      <c r="F19" s="332">
        <f>IF(ISNUMBER(Regressions!F29),ROUND(Regressions!F29, 1), NA())</f>
        <v>100</v>
      </c>
      <c r="G19" s="229">
        <f>IF(ISNUMBER(Regressions!G29),ROUND(Regressions!G29, 1), NA())</f>
        <v>100</v>
      </c>
      <c r="H19" s="333">
        <f>IF(ISNUMBER(Regressions!H29),ROUND(Regressions!H29, 1), NA())</f>
        <v>0</v>
      </c>
      <c r="I19" s="230">
        <f>IF(ISNUMBER(Regressions!I29),ROUND(Regressions!I29, 1), NA())</f>
        <v>0</v>
      </c>
      <c r="J19" s="334">
        <f>IF(ISNUMBER(Regressions!K29),ROUND(Regressions!K29, 1), NA())</f>
        <v>100</v>
      </c>
      <c r="K19" s="332">
        <f>IF(ISNUMBER(Regressions!L29),ROUND(Regressions!L29, 1), NA())</f>
        <v>100</v>
      </c>
      <c r="L19" s="231">
        <f>IF(ISNUMBER(Regressions!M29),ROUND(Regressions!M29, 1), NA())</f>
        <v>100</v>
      </c>
      <c r="M19" s="333">
        <f>IF(ISNUMBER(Regressions!N29),ROUND(Regressions!N29, 1), NA())</f>
        <v>0</v>
      </c>
      <c r="N19" s="230">
        <f>IF(ISNUMBER(Regressions!O29),ROUND(Regressions!O29, 1), NA())</f>
        <v>0</v>
      </c>
      <c r="O19" s="334">
        <f>IF(ISNUMBER(Regressions!Q29),ROUND(Regressions!Q29, 1), NA())</f>
        <v>100</v>
      </c>
      <c r="P19" s="332">
        <f>IF(ISNUMBER(Regressions!R29),ROUND(Regressions!R29, 1), NA())</f>
        <v>100</v>
      </c>
      <c r="Q19" s="208">
        <f>IF(ISNUMBER(Regressions!S29),ROUND(Regressions!S29, 1), NA())</f>
        <v>100</v>
      </c>
      <c r="R19" s="333">
        <f>IF(ISNUMBER(Regressions!T29),ROUND(Regressions!T29, 1), NA())</f>
        <v>0</v>
      </c>
      <c r="S19" s="230">
        <f>IF(ISNUMBER(Regressions!U29),ROUND(Regressions!U29, 1), NA())</f>
        <v>0</v>
      </c>
    </row>
    <row xmlns:x14ac="http://schemas.microsoft.com/office/spreadsheetml/2009/9/ac" r="20" x14ac:dyDescent="0.2">
      <c r="A20" s="329" t="str">
        <f>IF(ISBLANK(Regressions!A30), " ", Regressions!A30)</f>
        <v>Switzerland</v>
      </c>
      <c r="B20" s="330">
        <f>IF(ISBLANK(Regressions!B30), " ", Regressions!B30)</f>
        <v>2016</v>
      </c>
      <c r="C20" s="335" t="str">
        <f>IF(ISBLANK(Regressions!C30), " ", Regressions!C30)</f>
        <v>National</v>
      </c>
      <c r="D20" s="331">
        <f>IF(ISBLANK(Regressions!D30), " ", Regressions!D30)</f>
        <v>1243437</v>
      </c>
      <c r="E20" s="207">
        <f>IF(ISNUMBER(Regressions!E30),ROUND(Regressions!E30, 1), NA())</f>
        <v>100</v>
      </c>
      <c r="F20" s="332">
        <f>IF(ISNUMBER(Regressions!F30),ROUND(Regressions!F30, 1), NA())</f>
        <v>100</v>
      </c>
      <c r="G20" s="229">
        <f>IF(ISNUMBER(Regressions!G30),ROUND(Regressions!G30, 1), NA())</f>
        <v>100</v>
      </c>
      <c r="H20" s="333">
        <f>IF(ISNUMBER(Regressions!H30),ROUND(Regressions!H30, 1), NA())</f>
        <v>0</v>
      </c>
      <c r="I20" s="230">
        <f>IF(ISNUMBER(Regressions!I30),ROUND(Regressions!I30, 1), NA())</f>
        <v>0</v>
      </c>
      <c r="J20" s="334">
        <f>IF(ISNUMBER(Regressions!K30),ROUND(Regressions!K30, 1), NA())</f>
        <v>100</v>
      </c>
      <c r="K20" s="332">
        <f>IF(ISNUMBER(Regressions!L30),ROUND(Regressions!L30, 1), NA())</f>
        <v>100</v>
      </c>
      <c r="L20" s="231">
        <f>IF(ISNUMBER(Regressions!M30),ROUND(Regressions!M30, 1), NA())</f>
        <v>100</v>
      </c>
      <c r="M20" s="333">
        <f>IF(ISNUMBER(Regressions!N30),ROUND(Regressions!N30, 1), NA())</f>
        <v>0</v>
      </c>
      <c r="N20" s="230">
        <f>IF(ISNUMBER(Regressions!O30),ROUND(Regressions!O30, 1), NA())</f>
        <v>0</v>
      </c>
      <c r="O20" s="334">
        <f>IF(ISNUMBER(Regressions!Q30),ROUND(Regressions!Q30, 1), NA())</f>
        <v>100</v>
      </c>
      <c r="P20" s="332">
        <f>IF(ISNUMBER(Regressions!R30),ROUND(Regressions!R30, 1), NA())</f>
        <v>100</v>
      </c>
      <c r="Q20" s="208">
        <f>IF(ISNUMBER(Regressions!S30),ROUND(Regressions!S30, 1), NA())</f>
        <v>100</v>
      </c>
      <c r="R20" s="333">
        <f>IF(ISNUMBER(Regressions!T30),ROUND(Regressions!T30, 1), NA())</f>
        <v>0</v>
      </c>
      <c r="S20" s="230">
        <f>IF(ISNUMBER(Regressions!U30),ROUND(Regressions!U30, 1), NA())</f>
        <v>0</v>
      </c>
    </row>
    <row xmlns:x14ac="http://schemas.microsoft.com/office/spreadsheetml/2009/9/ac" r="21" x14ac:dyDescent="0.2">
      <c r="A21" s="329" t="str">
        <f>IF(ISBLANK(Regressions!A31), " ", Regressions!A31)</f>
        <v>Switzerland</v>
      </c>
      <c r="B21" s="330">
        <f>IF(ISBLANK(Regressions!B31), " ", Regressions!B31)</f>
        <v>2017</v>
      </c>
      <c r="C21" s="335" t="str">
        <f>IF(ISBLANK(Regressions!C31), " ", Regressions!C31)</f>
        <v>National</v>
      </c>
      <c r="D21" s="331">
        <f>IF(ISBLANK(Regressions!D31), " ", Regressions!D31)</f>
        <v>1254275</v>
      </c>
      <c r="E21" s="207">
        <f>IF(ISNUMBER(Regressions!E31),ROUND(Regressions!E31, 1), NA())</f>
        <v>100</v>
      </c>
      <c r="F21" s="332">
        <f>IF(ISNUMBER(Regressions!F31),ROUND(Regressions!F31, 1), NA())</f>
        <v>100</v>
      </c>
      <c r="G21" s="229">
        <f>IF(ISNUMBER(Regressions!G31),ROUND(Regressions!G31, 1), NA())</f>
        <v>100</v>
      </c>
      <c r="H21" s="333">
        <f>IF(ISNUMBER(Regressions!H31),ROUND(Regressions!H31, 1), NA())</f>
        <v>0</v>
      </c>
      <c r="I21" s="230">
        <f>IF(ISNUMBER(Regressions!I31),ROUND(Regressions!I31, 1), NA())</f>
        <v>0</v>
      </c>
      <c r="J21" s="334">
        <f>IF(ISNUMBER(Regressions!K31),ROUND(Regressions!K31, 1), NA())</f>
        <v>100</v>
      </c>
      <c r="K21" s="332">
        <f>IF(ISNUMBER(Regressions!L31),ROUND(Regressions!L31, 1), NA())</f>
        <v>100</v>
      </c>
      <c r="L21" s="231">
        <f>IF(ISNUMBER(Regressions!M31),ROUND(Regressions!M31, 1), NA())</f>
        <v>100</v>
      </c>
      <c r="M21" s="333">
        <f>IF(ISNUMBER(Regressions!N31),ROUND(Regressions!N31, 1), NA())</f>
        <v>0</v>
      </c>
      <c r="N21" s="230">
        <f>IF(ISNUMBER(Regressions!O31),ROUND(Regressions!O31, 1), NA())</f>
        <v>0</v>
      </c>
      <c r="O21" s="334">
        <f>IF(ISNUMBER(Regressions!Q31),ROUND(Regressions!Q31, 1), NA())</f>
        <v>100</v>
      </c>
      <c r="P21" s="332">
        <f>IF(ISNUMBER(Regressions!R31),ROUND(Regressions!R31, 1), NA())</f>
        <v>100</v>
      </c>
      <c r="Q21" s="208">
        <f>IF(ISNUMBER(Regressions!S31),ROUND(Regressions!S31, 1), NA())</f>
        <v>100</v>
      </c>
      <c r="R21" s="333">
        <f>IF(ISNUMBER(Regressions!T31),ROUND(Regressions!T31, 1), NA())</f>
        <v>0</v>
      </c>
      <c r="S21" s="230">
        <f>IF(ISNUMBER(Regressions!U31),ROUND(Regressions!U31, 1), NA())</f>
        <v>0</v>
      </c>
    </row>
    <row xmlns:x14ac="http://schemas.microsoft.com/office/spreadsheetml/2009/9/ac" r="22" x14ac:dyDescent="0.2">
      <c r="A22" s="329" t="str">
        <f>IF(ISBLANK(Regressions!A32), " ", Regressions!A32)</f>
        <v>Switzerland</v>
      </c>
      <c r="B22" s="330">
        <f>IF(ISBLANK(Regressions!B32), " ", Regressions!B32)</f>
        <v>2018</v>
      </c>
      <c r="C22" s="335" t="str">
        <f>IF(ISBLANK(Regressions!C32), " ", Regressions!C32)</f>
        <v>National</v>
      </c>
      <c r="D22" s="331">
        <f>IF(ISBLANK(Regressions!D32), " ", Regressions!D32)</f>
        <v>1260995</v>
      </c>
      <c r="E22" s="207">
        <f>IF(ISNUMBER(Regressions!E32),ROUND(Regressions!E32, 1), NA())</f>
        <v>100</v>
      </c>
      <c r="F22" s="332">
        <f>IF(ISNUMBER(Regressions!F32),ROUND(Regressions!F32, 1), NA())</f>
        <v>100</v>
      </c>
      <c r="G22" s="229">
        <f>IF(ISNUMBER(Regressions!G32),ROUND(Regressions!G32, 1), NA())</f>
        <v>100</v>
      </c>
      <c r="H22" s="333">
        <f>IF(ISNUMBER(Regressions!H32),ROUND(Regressions!H32, 1), NA())</f>
        <v>0</v>
      </c>
      <c r="I22" s="230">
        <f>IF(ISNUMBER(Regressions!I32),ROUND(Regressions!I32, 1), NA())</f>
        <v>0</v>
      </c>
      <c r="J22" s="334">
        <f>IF(ISNUMBER(Regressions!K32),ROUND(Regressions!K32, 1), NA())</f>
        <v>100</v>
      </c>
      <c r="K22" s="332">
        <f>IF(ISNUMBER(Regressions!L32),ROUND(Regressions!L32, 1), NA())</f>
        <v>100</v>
      </c>
      <c r="L22" s="231">
        <f>IF(ISNUMBER(Regressions!M32),ROUND(Regressions!M32, 1), NA())</f>
        <v>100</v>
      </c>
      <c r="M22" s="333">
        <f>IF(ISNUMBER(Regressions!N32),ROUND(Regressions!N32, 1), NA())</f>
        <v>0</v>
      </c>
      <c r="N22" s="230">
        <f>IF(ISNUMBER(Regressions!O32),ROUND(Regressions!O32, 1), NA())</f>
        <v>0</v>
      </c>
      <c r="O22" s="334">
        <f>IF(ISNUMBER(Regressions!Q32),ROUND(Regressions!Q32, 1), NA())</f>
        <v>100</v>
      </c>
      <c r="P22" s="332">
        <f>IF(ISNUMBER(Regressions!R32),ROUND(Regressions!R32, 1), NA())</f>
        <v>100</v>
      </c>
      <c r="Q22" s="208">
        <f>IF(ISNUMBER(Regressions!S32),ROUND(Regressions!S32, 1), NA())</f>
        <v>100</v>
      </c>
      <c r="R22" s="333">
        <f>IF(ISNUMBER(Regressions!T32),ROUND(Regressions!T32, 1), NA())</f>
        <v>0</v>
      </c>
      <c r="S22" s="230">
        <f>IF(ISNUMBER(Regressions!U32),ROUND(Regressions!U32, 1), NA())</f>
        <v>0</v>
      </c>
    </row>
    <row xmlns:x14ac="http://schemas.microsoft.com/office/spreadsheetml/2009/9/ac" r="23" x14ac:dyDescent="0.2">
      <c r="A23" s="329" t="str">
        <f>IF(ISBLANK(Regressions!A33), " ", Regressions!A33)</f>
        <v>Switzerland</v>
      </c>
      <c r="B23" s="330">
        <f>IF(ISBLANK(Regressions!B33), " ", Regressions!B33)</f>
        <v>2019</v>
      </c>
      <c r="C23" s="335" t="str">
        <f>IF(ISBLANK(Regressions!C33), " ", Regressions!C33)</f>
        <v>National</v>
      </c>
      <c r="D23" s="331">
        <f>IF(ISBLANK(Regressions!D33), " ", Regressions!D33)</f>
        <v>1269315</v>
      </c>
      <c r="E23" s="207">
        <f>IF(ISNUMBER(Regressions!E33),ROUND(Regressions!E33, 1), NA())</f>
        <v>100</v>
      </c>
      <c r="F23" s="332">
        <f>IF(ISNUMBER(Regressions!F33),ROUND(Regressions!F33, 1), NA())</f>
        <v>100</v>
      </c>
      <c r="G23" s="229">
        <f>IF(ISNUMBER(Regressions!G33),ROUND(Regressions!G33, 1), NA())</f>
        <v>100</v>
      </c>
      <c r="H23" s="333">
        <f>IF(ISNUMBER(Regressions!H33),ROUND(Regressions!H33, 1), NA())</f>
        <v>0</v>
      </c>
      <c r="I23" s="230">
        <f>IF(ISNUMBER(Regressions!I33),ROUND(Regressions!I33, 1), NA())</f>
        <v>0</v>
      </c>
      <c r="J23" s="334">
        <f>IF(ISNUMBER(Regressions!K33),ROUND(Regressions!K33, 1), NA())</f>
        <v>100</v>
      </c>
      <c r="K23" s="332">
        <f>IF(ISNUMBER(Regressions!L33),ROUND(Regressions!L33, 1), NA())</f>
        <v>100</v>
      </c>
      <c r="L23" s="231">
        <f>IF(ISNUMBER(Regressions!M33),ROUND(Regressions!M33, 1), NA())</f>
        <v>100</v>
      </c>
      <c r="M23" s="333">
        <f>IF(ISNUMBER(Regressions!N33),ROUND(Regressions!N33, 1), NA())</f>
        <v>0</v>
      </c>
      <c r="N23" s="230">
        <f>IF(ISNUMBER(Regressions!O33),ROUND(Regressions!O33, 1), NA())</f>
        <v>0</v>
      </c>
      <c r="O23" s="334">
        <f>IF(ISNUMBER(Regressions!Q33),ROUND(Regressions!Q33, 1), NA())</f>
        <v>100</v>
      </c>
      <c r="P23" s="332">
        <f>IF(ISNUMBER(Regressions!R33),ROUND(Regressions!R33, 1), NA())</f>
        <v>100</v>
      </c>
      <c r="Q23" s="208">
        <f>IF(ISNUMBER(Regressions!S33),ROUND(Regressions!S33, 1), NA())</f>
        <v>100</v>
      </c>
      <c r="R23" s="333">
        <f>IF(ISNUMBER(Regressions!T33),ROUND(Regressions!T33, 1), NA())</f>
        <v>0</v>
      </c>
      <c r="S23" s="230">
        <f>IF(ISNUMBER(Regressions!U33),ROUND(Regressions!U33, 1), NA())</f>
        <v>0</v>
      </c>
    </row>
    <row xmlns:x14ac="http://schemas.microsoft.com/office/spreadsheetml/2009/9/ac" r="24" x14ac:dyDescent="0.2">
      <c r="A24" s="329" t="str">
        <f>IF(ISBLANK(Regressions!A34), " ", Regressions!A34)</f>
        <v>Switzerland</v>
      </c>
      <c r="B24" s="330">
        <f>IF(ISBLANK(Regressions!B34), " ", Regressions!B34)</f>
        <v>2020</v>
      </c>
      <c r="C24" s="335" t="str">
        <f>IF(ISBLANK(Regressions!C34), " ", Regressions!C34)</f>
        <v>National</v>
      </c>
      <c r="D24" s="331">
        <f>IF(ISBLANK(Regressions!D34), " ", Regressions!D34)</f>
        <v>1277321</v>
      </c>
      <c r="E24" s="207">
        <f>IF(ISNUMBER(Regressions!E34),ROUND(Regressions!E34, 1), NA())</f>
        <v>100</v>
      </c>
      <c r="F24" s="332">
        <f>IF(ISNUMBER(Regressions!F34),ROUND(Regressions!F34, 1), NA())</f>
        <v>100</v>
      </c>
      <c r="G24" s="229">
        <f>IF(ISNUMBER(Regressions!G34),ROUND(Regressions!G34, 1), NA())</f>
        <v>100</v>
      </c>
      <c r="H24" s="333">
        <f>IF(ISNUMBER(Regressions!H34),ROUND(Regressions!H34, 1), NA())</f>
        <v>0</v>
      </c>
      <c r="I24" s="230">
        <f>IF(ISNUMBER(Regressions!I34),ROUND(Regressions!I34, 1), NA())</f>
        <v>0</v>
      </c>
      <c r="J24" s="334">
        <f>IF(ISNUMBER(Regressions!K34),ROUND(Regressions!K34, 1), NA())</f>
        <v>100</v>
      </c>
      <c r="K24" s="332">
        <f>IF(ISNUMBER(Regressions!L34),ROUND(Regressions!L34, 1), NA())</f>
        <v>100</v>
      </c>
      <c r="L24" s="231">
        <f>IF(ISNUMBER(Regressions!M34),ROUND(Regressions!M34, 1), NA())</f>
        <v>100</v>
      </c>
      <c r="M24" s="333">
        <f>IF(ISNUMBER(Regressions!N34),ROUND(Regressions!N34, 1), NA())</f>
        <v>0</v>
      </c>
      <c r="N24" s="230">
        <f>IF(ISNUMBER(Regressions!O34),ROUND(Regressions!O34, 1), NA())</f>
        <v>0</v>
      </c>
      <c r="O24" s="334">
        <f>IF(ISNUMBER(Regressions!Q34),ROUND(Regressions!Q34, 1), NA())</f>
        <v>100</v>
      </c>
      <c r="P24" s="332">
        <f>IF(ISNUMBER(Regressions!R34),ROUND(Regressions!R34, 1), NA())</f>
        <v>100</v>
      </c>
      <c r="Q24" s="208">
        <f>IF(ISNUMBER(Regressions!S34),ROUND(Regressions!S34, 1), NA())</f>
        <v>100</v>
      </c>
      <c r="R24" s="333">
        <f>IF(ISNUMBER(Regressions!T34),ROUND(Regressions!T34, 1), NA())</f>
        <v>0</v>
      </c>
      <c r="S24" s="230">
        <f>IF(ISNUMBER(Regressions!U34),ROUND(Regressions!U34, 1), NA())</f>
        <v>0</v>
      </c>
    </row>
    <row xmlns:x14ac="http://schemas.microsoft.com/office/spreadsheetml/2009/9/ac" r="25" x14ac:dyDescent="0.2">
      <c r="A25" s="379" t="str">
        <f>IF(ISBLANK(Regressions!A35), " ", Regressions!A35)</f>
        <v>Switzerland</v>
      </c>
      <c r="B25" s="380">
        <f>IF(ISBLANK(Regressions!B35), " ", Regressions!B35)</f>
        <v>2021</v>
      </c>
      <c r="C25" s="381" t="str">
        <f>IF(ISBLANK(Regressions!C35), " ", Regressions!C35)</f>
        <v>National</v>
      </c>
      <c r="D25" s="382">
        <f>IF(ISBLANK(Regressions!D35), " ", Regressions!D35)</f>
        <v>1293040</v>
      </c>
      <c r="E25" s="385">
        <f>IF(ISNUMBER(Regressions!E35),ROUND(Regressions!E35, 1), NA())</f>
        <v>100</v>
      </c>
      <c r="F25" s="383">
        <f>IF(ISNUMBER(Regressions!F35),ROUND(Regressions!F35, 1), NA())</f>
        <v>100</v>
      </c>
      <c r="G25" s="386">
        <f>IF(ISNUMBER(Regressions!G35),ROUND(Regressions!G35, 1), NA())</f>
        <v>100</v>
      </c>
      <c r="H25" s="384">
        <f>IF(ISNUMBER(Regressions!H35),ROUND(Regressions!H35, 1), NA())</f>
        <v>0</v>
      </c>
      <c r="I25" s="387">
        <f>IF(ISNUMBER(Regressions!I35),ROUND(Regressions!I35, 1), NA())</f>
        <v>0</v>
      </c>
      <c r="J25" s="385">
        <f>IF(ISNUMBER(Regressions!K35),ROUND(Regressions!K35, 1), NA())</f>
        <v>100</v>
      </c>
      <c r="K25" s="383">
        <f>IF(ISNUMBER(Regressions!L35),ROUND(Regressions!L35, 1), NA())</f>
        <v>100</v>
      </c>
      <c r="L25" s="388">
        <f>IF(ISNUMBER(Regressions!M35),ROUND(Regressions!M35, 1), NA())</f>
        <v>100</v>
      </c>
      <c r="M25" s="384">
        <f>IF(ISNUMBER(Regressions!N35),ROUND(Regressions!N35, 1), NA())</f>
        <v>0</v>
      </c>
      <c r="N25" s="387">
        <f>IF(ISNUMBER(Regressions!O35),ROUND(Regressions!O35, 1), NA())</f>
        <v>0</v>
      </c>
      <c r="O25" s="385">
        <f>IF(ISNUMBER(Regressions!Q35),ROUND(Regressions!Q35, 1), NA())</f>
        <v>100</v>
      </c>
      <c r="P25" s="383">
        <f>IF(ISNUMBER(Regressions!R35),ROUND(Regressions!R35, 1), NA())</f>
        <v>100</v>
      </c>
      <c r="Q25" s="389">
        <f>IF(ISNUMBER(Regressions!S35),ROUND(Regressions!S35, 1), NA())</f>
        <v>100</v>
      </c>
      <c r="R25" s="384">
        <f>IF(ISNUMBER(Regressions!T35),ROUND(Regressions!T35, 1), NA())</f>
        <v>0</v>
      </c>
      <c r="S25" s="387">
        <f>IF(ISNUMBER(Regressions!U35),ROUND(Regressions!U35, 1), NA())</f>
        <v>0</v>
      </c>
      <c r="T25" s="378"/>
      <c r="U25" s="378"/>
      <c r="V25" s="378"/>
      <c r="W25" s="378"/>
      <c r="X25" s="378"/>
      <c r="Y25" s="378"/>
      <c r="Z25" s="378"/>
      <c r="AA25" s="378"/>
      <c r="AB25" s="378"/>
      <c r="AC25" s="378"/>
    </row>
    <row xmlns:x14ac="http://schemas.microsoft.com/office/spreadsheetml/2009/9/ac" r="26" x14ac:dyDescent="0.2">
      <c r="A26" s="329" t="str">
        <f>IF(ISBLANK(Regressions!A36), " ", Regressions!A36)</f>
        <v>Switzerland</v>
      </c>
      <c r="B26" s="330">
        <f>IF(ISBLANK(Regressions!B36), " ", Regressions!B36)</f>
        <v>2022</v>
      </c>
      <c r="C26" s="335" t="str">
        <f>IF(ISBLANK(Regressions!C36), " ", Regressions!C36)</f>
        <v>National</v>
      </c>
      <c r="D26" s="331">
        <f>IF(ISBLANK(Regressions!D36), " ", Regressions!D36)</f>
        <v>1306878</v>
      </c>
      <c r="E26" s="207">
        <f>IF(ISNUMBER(Regressions!E36),ROUND(Regressions!E36, 1), NA())</f>
        <v>100</v>
      </c>
      <c r="F26" s="332">
        <f>IF(ISNUMBER(Regressions!F36),ROUND(Regressions!F36, 1), NA())</f>
        <v>100</v>
      </c>
      <c r="G26" s="229">
        <f>IF(ISNUMBER(Regressions!G36),ROUND(Regressions!G36, 1), NA())</f>
        <v>100</v>
      </c>
      <c r="H26" s="333">
        <f>IF(ISNUMBER(Regressions!H36),ROUND(Regressions!H36, 1), NA())</f>
        <v>0</v>
      </c>
      <c r="I26" s="230">
        <f>IF(ISNUMBER(Regressions!I36),ROUND(Regressions!I36, 1), NA())</f>
        <v>0</v>
      </c>
      <c r="J26" s="334">
        <f>IF(ISNUMBER(Regressions!K36),ROUND(Regressions!K36, 1), NA())</f>
        <v>100</v>
      </c>
      <c r="K26" s="332">
        <f>IF(ISNUMBER(Regressions!L36),ROUND(Regressions!L36, 1), NA())</f>
        <v>100</v>
      </c>
      <c r="L26" s="231">
        <f>IF(ISNUMBER(Regressions!M36),ROUND(Regressions!M36, 1), NA())</f>
        <v>100</v>
      </c>
      <c r="M26" s="333">
        <f>IF(ISNUMBER(Regressions!N36),ROUND(Regressions!N36, 1), NA())</f>
        <v>0</v>
      </c>
      <c r="N26" s="230">
        <f>IF(ISNUMBER(Regressions!O36),ROUND(Regressions!O36, 1), NA())</f>
        <v>0</v>
      </c>
      <c r="O26" s="334">
        <f>IF(ISNUMBER(Regressions!Q36),ROUND(Regressions!Q36, 1), NA())</f>
        <v>100</v>
      </c>
      <c r="P26" s="332">
        <f>IF(ISNUMBER(Regressions!R36),ROUND(Regressions!R36, 1), NA())</f>
        <v>100</v>
      </c>
      <c r="Q26" s="208">
        <f>IF(ISNUMBER(Regressions!S36),ROUND(Regressions!S36, 1), NA())</f>
        <v>100</v>
      </c>
      <c r="R26" s="333">
        <f>IF(ISNUMBER(Regressions!T36),ROUND(Regressions!T36, 1), NA())</f>
        <v>0</v>
      </c>
      <c r="S26" s="230">
        <f>IF(ISNUMBER(Regressions!U36),ROUND(Regressions!U36, 1), NA())</f>
        <v>0</v>
      </c>
    </row>
    <row xmlns:x14ac="http://schemas.microsoft.com/office/spreadsheetml/2009/9/ac" r="27" x14ac:dyDescent="0.2">
      <c r="A27" s="336" t="str">
        <f>IF(ISBLANK(Regressions!A37), " ", Regressions!A37)</f>
        <v>Switzerland</v>
      </c>
      <c r="B27" s="337">
        <f>IF(ISBLANK(Regressions!B37), " ", Regressions!B37)</f>
        <v>2023</v>
      </c>
      <c r="C27" s="338" t="str">
        <f>IF(ISBLANK(Regressions!C37), " ", Regressions!C37)</f>
        <v>National</v>
      </c>
      <c r="D27" s="339">
        <f>IF(ISBLANK(Regressions!D37), " ", Regressions!D37)</f>
        <v>1266101</v>
      </c>
      <c r="E27" s="340">
        <f>IF(ISNUMBER(Regressions!E37),ROUND(Regressions!E37, 1), NA())</f>
        <v>100</v>
      </c>
      <c r="F27" s="341">
        <f>IF(ISNUMBER(Regressions!F37),ROUND(Regressions!F37, 1), NA())</f>
        <v>100</v>
      </c>
      <c r="G27" s="342">
        <f>IF(ISNUMBER(Regressions!G37),ROUND(Regressions!G37, 1), NA())</f>
        <v>100</v>
      </c>
      <c r="H27" s="343">
        <f>IF(ISNUMBER(Regressions!H37),ROUND(Regressions!H37, 1), NA())</f>
        <v>0</v>
      </c>
      <c r="I27" s="344">
        <f>IF(ISNUMBER(Regressions!I37),ROUND(Regressions!I37, 1), NA())</f>
        <v>0</v>
      </c>
      <c r="J27" s="345">
        <f>IF(ISNUMBER(Regressions!K37),ROUND(Regressions!K37, 1), NA())</f>
        <v>100</v>
      </c>
      <c r="K27" s="341">
        <f>IF(ISNUMBER(Regressions!L37),ROUND(Regressions!L37, 1), NA())</f>
        <v>100</v>
      </c>
      <c r="L27" s="346">
        <f>IF(ISNUMBER(Regressions!M37),ROUND(Regressions!M37, 1), NA())</f>
        <v>100</v>
      </c>
      <c r="M27" s="343">
        <f>IF(ISNUMBER(Regressions!N37),ROUND(Regressions!N37, 1), NA())</f>
        <v>0</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Switzerland</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Switzerland</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Switzerland</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Switzerland</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Switzerland</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Switzerland</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Switzerland</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Switzerland</v>
      </c>
      <c r="B35" s="330">
        <f>IF(ISBLANK(Regressions!B45), " ", Regressions!B45)</f>
        <v>2000</v>
      </c>
      <c r="C35" s="335" t="str">
        <f>IF(ISBLANK(Regressions!C45), " ", Regressions!C45)</f>
        <v>Urban</v>
      </c>
      <c r="D35" s="331">
        <f>IF(ISBLANK(Regressions!D45), " ", Regressions!D45)</f>
        <v>926922.72876052861</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Switzerland</v>
      </c>
      <c r="B36" s="330">
        <f>IF(ISBLANK(Regressions!B46), " ", Regressions!B46)</f>
        <v>2001</v>
      </c>
      <c r="C36" s="335" t="str">
        <f>IF(ISBLANK(Regressions!C46), " ", Regressions!C46)</f>
        <v>Urban</v>
      </c>
      <c r="D36" s="331">
        <f>IF(ISBLANK(Regressions!D46), " ", Regressions!D46)</f>
        <v>929251.08374999999</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Switzerland</v>
      </c>
      <c r="B37" s="330">
        <f>IF(ISBLANK(Regressions!B47), " ", Regressions!B47)</f>
        <v>2002</v>
      </c>
      <c r="C37" s="335" t="str">
        <f>IF(ISBLANK(Regressions!C47), " ", Regressions!C47)</f>
        <v>Urban</v>
      </c>
      <c r="D37" s="331">
        <f>IF(ISBLANK(Regressions!D47), " ", Regressions!D47)</f>
        <v>929595.78498779295</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Switzerland</v>
      </c>
      <c r="B38" s="330">
        <f>IF(ISBLANK(Regressions!B48), " ", Regressions!B48)</f>
        <v>2003</v>
      </c>
      <c r="C38" s="335" t="str">
        <f>IF(ISBLANK(Regressions!C48), " ", Regressions!C48)</f>
        <v>Urban</v>
      </c>
      <c r="D38" s="331">
        <f>IF(ISBLANK(Regressions!D48), " ", Regressions!D48)</f>
        <v>933212.40435302735</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Switzerland</v>
      </c>
      <c r="B39" s="330">
        <f>IF(ISBLANK(Regressions!B49), " ", Regressions!B49)</f>
        <v>2004</v>
      </c>
      <c r="C39" s="335" t="str">
        <f>IF(ISBLANK(Regressions!C49), " ", Regressions!C49)</f>
        <v>Urban</v>
      </c>
      <c r="D39" s="331">
        <f>IF(ISBLANK(Regressions!D49), " ", Regressions!D49)</f>
        <v>935839.48948539724</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Switzerland</v>
      </c>
      <c r="B40" s="330">
        <f>IF(ISBLANK(Regressions!B50), " ", Regressions!B50)</f>
        <v>2005</v>
      </c>
      <c r="C40" s="335" t="str">
        <f>IF(ISBLANK(Regressions!C50), " ", Regressions!C50)</f>
        <v>Urban</v>
      </c>
      <c r="D40" s="331">
        <f>IF(ISBLANK(Regressions!D50), " ", Regressions!D50)</f>
        <v>935876.01953552244</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Switzerland</v>
      </c>
      <c r="B41" s="330">
        <f>IF(ISBLANK(Regressions!B51), " ", Regressions!B51)</f>
        <v>2006</v>
      </c>
      <c r="C41" s="335" t="str">
        <f>IF(ISBLANK(Regressions!C51), " ", Regressions!C51)</f>
        <v>Urban</v>
      </c>
      <c r="D41" s="331">
        <f>IF(ISBLANK(Regressions!D51), " ", Regressions!D51)</f>
        <v>932979.62875030516</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Switzerland</v>
      </c>
      <c r="B42" s="330">
        <f>IF(ISBLANK(Regressions!B52), " ", Regressions!B52)</f>
        <v>2007</v>
      </c>
      <c r="C42" s="335" t="str">
        <f>IF(ISBLANK(Regressions!C52), " ", Regressions!C52)</f>
        <v>Urban</v>
      </c>
      <c r="D42" s="331">
        <f>IF(ISBLANK(Regressions!D52), " ", Regressions!D52)</f>
        <v>929276.53637268068</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Switzerland</v>
      </c>
      <c r="B43" s="330">
        <f>IF(ISBLANK(Regressions!B53), " ", Regressions!B53)</f>
        <v>2008</v>
      </c>
      <c r="C43" s="335" t="str">
        <f>IF(ISBLANK(Regressions!C53), " ", Regressions!C53)</f>
        <v>Urban</v>
      </c>
      <c r="D43" s="331">
        <f>IF(ISBLANK(Regressions!D53), " ", Regressions!D53)</f>
        <v>928408.38215850841</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Switzerland</v>
      </c>
      <c r="B44" s="330">
        <f>IF(ISBLANK(Regressions!B54), " ", Regressions!B54)</f>
        <v>2009</v>
      </c>
      <c r="C44" s="335" t="str">
        <f>IF(ISBLANK(Regressions!C54), " ", Regressions!C54)</f>
        <v>Urban</v>
      </c>
      <c r="D44" s="331">
        <f>IF(ISBLANK(Regressions!D54), " ", Regressions!D54)</f>
        <v>926245.00223464961</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Switzerland</v>
      </c>
      <c r="B45" s="330">
        <f>IF(ISBLANK(Regressions!B55), " ", Regressions!B55)</f>
        <v>2010</v>
      </c>
      <c r="C45" s="335" t="str">
        <f>IF(ISBLANK(Regressions!C55), " ", Regressions!C55)</f>
        <v>Urban</v>
      </c>
      <c r="D45" s="331">
        <f>IF(ISBLANK(Regressions!D55), " ", Regressions!D55)</f>
        <v>922998.68516807549</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Switzerland</v>
      </c>
      <c r="B46" s="330">
        <f>IF(ISBLANK(Regressions!B56), " ", Regressions!B56)</f>
        <v>2011</v>
      </c>
      <c r="C46" s="335" t="str">
        <f>IF(ISBLANK(Regressions!C56), " ", Regressions!C56)</f>
        <v>Urban</v>
      </c>
      <c r="D46" s="331">
        <f>IF(ISBLANK(Regressions!D56), " ", Regressions!D56)</f>
        <v>921717.23460174561</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Switzerland</v>
      </c>
      <c r="B47" s="330">
        <f>IF(ISBLANK(Regressions!B57), " ", Regressions!B57)</f>
        <v>2012</v>
      </c>
      <c r="C47" s="335" t="str">
        <f>IF(ISBLANK(Regressions!C57), " ", Regressions!C57)</f>
        <v>Urban</v>
      </c>
      <c r="D47" s="331">
        <f>IF(ISBLANK(Regressions!D57), " ", Regressions!D57)</f>
        <v>916573.28392089845</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Switzerland</v>
      </c>
      <c r="B48" s="330">
        <f>IF(ISBLANK(Regressions!B58), " ", Regressions!B58)</f>
        <v>2013</v>
      </c>
      <c r="C48" s="335" t="str">
        <f>IF(ISBLANK(Regressions!C58), " ", Regressions!C58)</f>
        <v>Urban</v>
      </c>
      <c r="D48" s="331">
        <f>IF(ISBLANK(Regressions!D58), " ", Regressions!D58)</f>
        <v>912716.28753219615</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Switzerland</v>
      </c>
      <c r="B49" s="330">
        <f>IF(ISBLANK(Regressions!B59), " ", Regressions!B59)</f>
        <v>2014</v>
      </c>
      <c r="C49" s="335" t="str">
        <f>IF(ISBLANK(Regressions!C59), " ", Regressions!C59)</f>
        <v>Urban</v>
      </c>
      <c r="D49" s="331">
        <f>IF(ISBLANK(Regressions!D59), " ", Regressions!D59)</f>
        <v>915231.35034805303</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Switzerland</v>
      </c>
      <c r="B50" s="330">
        <f>IF(ISBLANK(Regressions!B60), " ", Regressions!B60)</f>
        <v>2015</v>
      </c>
      <c r="C50" s="335" t="str">
        <f>IF(ISBLANK(Regressions!C60), " ", Regressions!C60)</f>
        <v>Urban</v>
      </c>
      <c r="D50" s="331">
        <f>IF(ISBLANK(Regressions!D60), " ", Regressions!D60)</f>
        <v>912836.75347991951</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Switzerland</v>
      </c>
      <c r="B51" s="330">
        <f>IF(ISBLANK(Regressions!B61), " ", Regressions!B61)</f>
        <v>2016</v>
      </c>
      <c r="C51" s="335" t="str">
        <f>IF(ISBLANK(Regressions!C61), " ", Regressions!C61)</f>
        <v>Urban</v>
      </c>
      <c r="D51" s="331">
        <f>IF(ISBLANK(Regressions!D61), " ", Regressions!D61)</f>
        <v>916897.9896977233</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Switzerland</v>
      </c>
      <c r="B52" s="330">
        <f>IF(ISBLANK(Regressions!B62), " ", Regressions!B62)</f>
        <v>2017</v>
      </c>
      <c r="C52" s="335" t="str">
        <f>IF(ISBLANK(Regressions!C62), " ", Regressions!C62)</f>
        <v>Urban</v>
      </c>
      <c r="D52" s="331">
        <f>IF(ISBLANK(Regressions!D62), " ", Regressions!D62)</f>
        <v>925165.80265426636</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Switzerland</v>
      </c>
      <c r="B53" s="330">
        <f>IF(ISBLANK(Regressions!B63), " ", Regressions!B63)</f>
        <v>2018</v>
      </c>
      <c r="C53" s="335" t="str">
        <f>IF(ISBLANK(Regressions!C63), " ", Regressions!C63)</f>
        <v>Urban</v>
      </c>
      <c r="D53" s="331">
        <f>IF(ISBLANK(Regressions!D63), " ", Regressions!D63)</f>
        <v>930576.44320678711</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Switzerland</v>
      </c>
      <c r="B54" s="330">
        <f>IF(ISBLANK(Regressions!B64), " ", Regressions!B64)</f>
        <v>2019</v>
      </c>
      <c r="C54" s="335" t="str">
        <f>IF(ISBLANK(Regressions!C64), " ", Regressions!C64)</f>
        <v>Urban</v>
      </c>
      <c r="D54" s="331">
        <f>IF(ISBLANK(Regressions!D64), " ", Regressions!D64)</f>
        <v>937376.42195434566</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Switzerland</v>
      </c>
      <c r="B55" s="330">
        <f>IF(ISBLANK(Regressions!B65), " ", Regressions!B65)</f>
        <v>2020</v>
      </c>
      <c r="C55" s="335" t="str">
        <f>IF(ISBLANK(Regressions!C65), " ", Regressions!C65)</f>
        <v>Urban</v>
      </c>
      <c r="D55" s="331">
        <f>IF(ISBLANK(Regressions!D65), " ", Regressions!D65)</f>
        <v>944131.82884422294</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79" t="str">
        <f>IF(ISBLANK(Regressions!A66), " ", Regressions!A66)</f>
        <v>Switzerland</v>
      </c>
      <c r="B56" s="380">
        <f>IF(ISBLANK(Regressions!B66), " ", Regressions!B66)</f>
        <v>2021</v>
      </c>
      <c r="C56" s="381" t="str">
        <f>IF(ISBLANK(Regressions!C66), " ", Regressions!C66)</f>
        <v>Urban</v>
      </c>
      <c r="D56" s="382">
        <f>IF(ISBLANK(Regressions!D66), " ", Regressions!D66)</f>
        <v>956797.90681152337</v>
      </c>
      <c r="E56" s="385" t="e">
        <f>IF(ISNUMBER(Regressions!E66),ROUND(Regressions!E66, 1), NA())</f>
        <v>#N/A</v>
      </c>
      <c r="F56" s="383" t="e">
        <f>IF(ISNUMBER(Regressions!F66),ROUND(Regressions!F66, 1), NA())</f>
        <v>#N/A</v>
      </c>
      <c r="G56" s="386" t="e">
        <f>IF(ISNUMBER(Regressions!G66),ROUND(Regressions!G66, 1), NA())</f>
        <v>#N/A</v>
      </c>
      <c r="H56" s="384" t="e">
        <f>IF(ISNUMBER(Regressions!H66),ROUND(Regressions!H66, 1), NA())</f>
        <v>#N/A</v>
      </c>
      <c r="I56" s="387" t="e">
        <f>IF(ISNUMBER(Regressions!I66),ROUND(Regressions!I66, 1), NA())</f>
        <v>#N/A</v>
      </c>
      <c r="J56" s="385" t="e">
        <f>IF(ISNUMBER(Regressions!K66),ROUND(Regressions!K66, 1), NA())</f>
        <v>#N/A</v>
      </c>
      <c r="K56" s="383" t="e">
        <f>IF(ISNUMBER(Regressions!L66),ROUND(Regressions!L66, 1), NA())</f>
        <v>#N/A</v>
      </c>
      <c r="L56" s="388" t="e">
        <f>IF(ISNUMBER(Regressions!M66),ROUND(Regressions!M66, 1), NA())</f>
        <v>#N/A</v>
      </c>
      <c r="M56" s="384" t="e">
        <f>IF(ISNUMBER(Regressions!N66),ROUND(Regressions!N66, 1), NA())</f>
        <v>#N/A</v>
      </c>
      <c r="N56" s="387" t="e">
        <f>IF(ISNUMBER(Regressions!O66),ROUND(Regressions!O66, 1), NA())</f>
        <v>#N/A</v>
      </c>
      <c r="O56" s="385" t="e">
        <f>IF(ISNUMBER(Regressions!Q66),ROUND(Regressions!Q66, 1), NA())</f>
        <v>#N/A</v>
      </c>
      <c r="P56" s="383" t="e">
        <f>IF(ISNUMBER(Regressions!R66),ROUND(Regressions!R66, 1), NA())</f>
        <v>#N/A</v>
      </c>
      <c r="Q56" s="389" t="e">
        <f>IF(ISNUMBER(Regressions!S66),ROUND(Regressions!S66, 1), NA())</f>
        <v>#N/A</v>
      </c>
      <c r="R56" s="384" t="e">
        <f>IF(ISNUMBER(Regressions!T66),ROUND(Regressions!T66, 1), NA())</f>
        <v>#N/A</v>
      </c>
      <c r="S56" s="387" t="e">
        <f>IF(ISNUMBER(Regressions!U66),ROUND(Regressions!U66, 1), NA())</f>
        <v>#N/A</v>
      </c>
      <c r="T56" s="378"/>
      <c r="U56" s="378"/>
      <c r="V56" s="378"/>
      <c r="W56" s="378"/>
      <c r="X56" s="378"/>
      <c r="Y56" s="378"/>
      <c r="Z56" s="378"/>
      <c r="AA56" s="378"/>
      <c r="AB56" s="378"/>
      <c r="AC56" s="378"/>
    </row>
    <row xmlns:x14ac="http://schemas.microsoft.com/office/spreadsheetml/2009/9/ac" r="57" x14ac:dyDescent="0.2">
      <c r="A57" s="329" t="str">
        <f>IF(ISBLANK(Regressions!A67), " ", Regressions!A67)</f>
        <v>Switzerland</v>
      </c>
      <c r="B57" s="330">
        <f>IF(ISBLANK(Regressions!B67), " ", Regressions!B67)</f>
        <v>2022</v>
      </c>
      <c r="C57" s="335" t="str">
        <f>IF(ISBLANK(Regressions!C67), " ", Regressions!C67)</f>
        <v>Urban</v>
      </c>
      <c r="D57" s="331">
        <f>IF(ISBLANK(Regressions!D67), " ", Regressions!D67)</f>
        <v>968292.08524978638</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Switzerland</v>
      </c>
      <c r="B58" s="337">
        <f>IF(ISBLANK(Regressions!B68), " ", Regressions!B68)</f>
        <v>2023</v>
      </c>
      <c r="C58" s="338" t="str">
        <f>IF(ISBLANK(Regressions!C68), " ", Regressions!C68)</f>
        <v>Urban</v>
      </c>
      <c r="D58" s="339">
        <f>IF(ISBLANK(Regressions!D68), " ", Regressions!D68)</f>
        <v>939472.30806770327</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Switzerland</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Switzerland</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Switzerland</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Switzerland</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Switzerland</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Switzerland</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Switzerland</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Switzerland</v>
      </c>
      <c r="B66" s="330">
        <f>IF(ISBLANK(Regressions!B76), " ", Regressions!B76)</f>
        <v>2000</v>
      </c>
      <c r="C66" s="335" t="str">
        <f>IF(ISBLANK(Regressions!C76), " ", Regressions!C76)</f>
        <v>Rural</v>
      </c>
      <c r="D66" s="331">
        <f>IF(ISBLANK(Regressions!D76), " ", Regressions!D76)</f>
        <v>336207.27123947139</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Switzerland</v>
      </c>
      <c r="B67" s="330">
        <f>IF(ISBLANK(Regressions!B77), " ", Regressions!B77)</f>
        <v>2001</v>
      </c>
      <c r="C67" s="335" t="str">
        <f>IF(ISBLANK(Regressions!C77), " ", Regressions!C77)</f>
        <v>Rural</v>
      </c>
      <c r="D67" s="331">
        <f>IF(ISBLANK(Regressions!D77), " ", Regressions!D77)</f>
        <v>337189.91625000001</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Switzerland</v>
      </c>
      <c r="B68" s="330">
        <f>IF(ISBLANK(Regressions!B78), " ", Regressions!B78)</f>
        <v>2002</v>
      </c>
      <c r="C68" s="335" t="str">
        <f>IF(ISBLANK(Regressions!C78), " ", Regressions!C78)</f>
        <v>Rural</v>
      </c>
      <c r="D68" s="331">
        <f>IF(ISBLANK(Regressions!D78), " ", Regressions!D78)</f>
        <v>336866.21501220699</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Switzerland</v>
      </c>
      <c r="B69" s="330">
        <f>IF(ISBLANK(Regressions!B79), " ", Regressions!B79)</f>
        <v>2003</v>
      </c>
      <c r="C69" s="335" t="str">
        <f>IF(ISBLANK(Regressions!C79), " ", Regressions!C79)</f>
        <v>Rural</v>
      </c>
      <c r="D69" s="331">
        <f>IF(ISBLANK(Regressions!D79), " ", Regressions!D79)</f>
        <v>337726.59564697271</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Switzerland</v>
      </c>
      <c r="B70" s="330">
        <f>IF(ISBLANK(Regressions!B80), " ", Regressions!B80)</f>
        <v>2004</v>
      </c>
      <c r="C70" s="335" t="str">
        <f>IF(ISBLANK(Regressions!C80), " ", Regressions!C80)</f>
        <v>Rural</v>
      </c>
      <c r="D70" s="331">
        <f>IF(ISBLANK(Regressions!D80), " ", Regressions!D80)</f>
        <v>338243.51051460259</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Switzerland</v>
      </c>
      <c r="B71" s="330">
        <f>IF(ISBLANK(Regressions!B81), " ", Regressions!B81)</f>
        <v>2005</v>
      </c>
      <c r="C71" s="335" t="str">
        <f>IF(ISBLANK(Regressions!C81), " ", Regressions!C81)</f>
        <v>Rural</v>
      </c>
      <c r="D71" s="331">
        <f>IF(ISBLANK(Regressions!D81), " ", Regressions!D81)</f>
        <v>337805.9804644775</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Switzerland</v>
      </c>
      <c r="B72" s="330">
        <f>IF(ISBLANK(Regressions!B82), " ", Regressions!B82)</f>
        <v>2006</v>
      </c>
      <c r="C72" s="335" t="str">
        <f>IF(ISBLANK(Regressions!C82), " ", Regressions!C82)</f>
        <v>Rural</v>
      </c>
      <c r="D72" s="331">
        <f>IF(ISBLANK(Regressions!D82), " ", Regressions!D82)</f>
        <v>336311.37124969478</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Switzerland</v>
      </c>
      <c r="B73" s="330">
        <f>IF(ISBLANK(Regressions!B83), " ", Regressions!B83)</f>
        <v>2007</v>
      </c>
      <c r="C73" s="335" t="str">
        <f>IF(ISBLANK(Regressions!C83), " ", Regressions!C83)</f>
        <v>Rural</v>
      </c>
      <c r="D73" s="331">
        <f>IF(ISBLANK(Regressions!D83), " ", Regressions!D83)</f>
        <v>334529.46362731938</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Switzerland</v>
      </c>
      <c r="B74" s="330">
        <f>IF(ISBLANK(Regressions!B84), " ", Regressions!B84)</f>
        <v>2008</v>
      </c>
      <c r="C74" s="335" t="str">
        <f>IF(ISBLANK(Regressions!C84), " ", Regressions!C84)</f>
        <v>Rural</v>
      </c>
      <c r="D74" s="331">
        <f>IF(ISBLANK(Regressions!D84), " ", Regressions!D84)</f>
        <v>333770.61784149171</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Switzerland</v>
      </c>
      <c r="B75" s="330">
        <f>IF(ISBLANK(Regressions!B85), " ", Regressions!B85)</f>
        <v>2009</v>
      </c>
      <c r="C75" s="335" t="str">
        <f>IF(ISBLANK(Regressions!C85), " ", Regressions!C85)</f>
        <v>Rural</v>
      </c>
      <c r="D75" s="331">
        <f>IF(ISBLANK(Regressions!D85), " ", Regressions!D85)</f>
        <v>332564.99776535039</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Switzerland</v>
      </c>
      <c r="B76" s="330">
        <f>IF(ISBLANK(Regressions!B86), " ", Regressions!B86)</f>
        <v>2010</v>
      </c>
      <c r="C76" s="335" t="str">
        <f>IF(ISBLANK(Regressions!C86), " ", Regressions!C86)</f>
        <v>Rural</v>
      </c>
      <c r="D76" s="331">
        <f>IF(ISBLANK(Regressions!D86), " ", Regressions!D86)</f>
        <v>330956.31483192451</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Switzerland</v>
      </c>
      <c r="B77" s="330">
        <f>IF(ISBLANK(Regressions!B87), " ", Regressions!B87)</f>
        <v>2011</v>
      </c>
      <c r="C77" s="335" t="str">
        <f>IF(ISBLANK(Regressions!C87), " ", Regressions!C87)</f>
        <v>Rural</v>
      </c>
      <c r="D77" s="331">
        <f>IF(ISBLANK(Regressions!D87), " ", Regressions!D87)</f>
        <v>330088.76539825439</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Switzerland</v>
      </c>
      <c r="B78" s="330">
        <f>IF(ISBLANK(Regressions!B88), " ", Regressions!B88)</f>
        <v>2012</v>
      </c>
      <c r="C78" s="335" t="str">
        <f>IF(ISBLANK(Regressions!C88), " ", Regressions!C88)</f>
        <v>Rural</v>
      </c>
      <c r="D78" s="331">
        <f>IF(ISBLANK(Regressions!D88), " ", Regressions!D88)</f>
        <v>327874.71607910149</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Switzerland</v>
      </c>
      <c r="B79" s="330">
        <f>IF(ISBLANK(Regressions!B89), " ", Regressions!B89)</f>
        <v>2013</v>
      </c>
      <c r="C79" s="335" t="str">
        <f>IF(ISBLANK(Regressions!C89), " ", Regressions!C89)</f>
        <v>Rural</v>
      </c>
      <c r="D79" s="331">
        <f>IF(ISBLANK(Regressions!D89), " ", Regressions!D89)</f>
        <v>326141.71246780403</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Switzerland</v>
      </c>
      <c r="B80" s="330">
        <f>IF(ISBLANK(Regressions!B90), " ", Regressions!B90)</f>
        <v>2014</v>
      </c>
      <c r="C80" s="335" t="str">
        <f>IF(ISBLANK(Regressions!C90), " ", Regressions!C90)</f>
        <v>Rural</v>
      </c>
      <c r="D80" s="331">
        <f>IF(ISBLANK(Regressions!D90), " ", Regressions!D90)</f>
        <v>326669.64965194702</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Switzerland</v>
      </c>
      <c r="B81" s="330">
        <f>IF(ISBLANK(Regressions!B91), " ", Regressions!B91)</f>
        <v>2015</v>
      </c>
      <c r="C81" s="335" t="str">
        <f>IF(ISBLANK(Regressions!C91), " ", Regressions!C91)</f>
        <v>Rural</v>
      </c>
      <c r="D81" s="331">
        <f>IF(ISBLANK(Regressions!D91), " ", Regressions!D91)</f>
        <v>325445.24652008049</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Switzerland</v>
      </c>
      <c r="B82" s="330">
        <f>IF(ISBLANK(Regressions!B92), " ", Regressions!B92)</f>
        <v>2016</v>
      </c>
      <c r="C82" s="335" t="str">
        <f>IF(ISBLANK(Regressions!C92), " ", Regressions!C92)</f>
        <v>Rural</v>
      </c>
      <c r="D82" s="331">
        <f>IF(ISBLANK(Regressions!D92), " ", Regressions!D92)</f>
        <v>326539.01030227658</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Switzerland</v>
      </c>
      <c r="B83" s="330">
        <f>IF(ISBLANK(Regressions!B93), " ", Regressions!B93)</f>
        <v>2017</v>
      </c>
      <c r="C83" s="335" t="str">
        <f>IF(ISBLANK(Regressions!C93), " ", Regressions!C93)</f>
        <v>Rural</v>
      </c>
      <c r="D83" s="331">
        <f>IF(ISBLANK(Regressions!D93), " ", Regressions!D93)</f>
        <v>329109.1973457337</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Switzerland</v>
      </c>
      <c r="B84" s="330">
        <f>IF(ISBLANK(Regressions!B94), " ", Regressions!B94)</f>
        <v>2018</v>
      </c>
      <c r="C84" s="335" t="str">
        <f>IF(ISBLANK(Regressions!C94), " ", Regressions!C94)</f>
        <v>Rural</v>
      </c>
      <c r="D84" s="331">
        <f>IF(ISBLANK(Regressions!D94), " ", Regressions!D94)</f>
        <v>330418.55679321289</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Switzerland</v>
      </c>
      <c r="B85" s="330">
        <f>IF(ISBLANK(Regressions!B95), " ", Regressions!B95)</f>
        <v>2019</v>
      </c>
      <c r="C85" s="335" t="str">
        <f>IF(ISBLANK(Regressions!C95), " ", Regressions!C95)</f>
        <v>Rural</v>
      </c>
      <c r="D85" s="331">
        <f>IF(ISBLANK(Regressions!D95), " ", Regressions!D95)</f>
        <v>331938.57804565429</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Switzerland</v>
      </c>
      <c r="B86" s="330">
        <f>IF(ISBLANK(Regressions!B96), " ", Regressions!B96)</f>
        <v>2020</v>
      </c>
      <c r="C86" s="335" t="str">
        <f>IF(ISBLANK(Regressions!C96), " ", Regressions!C96)</f>
        <v>Rural</v>
      </c>
      <c r="D86" s="331">
        <f>IF(ISBLANK(Regressions!D96), " ", Regressions!D96)</f>
        <v>333189.17115577689</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79" t="str">
        <f>IF(ISBLANK(Regressions!A97), " ", Regressions!A97)</f>
        <v>Switzerland</v>
      </c>
      <c r="B87" s="380">
        <f>IF(ISBLANK(Regressions!B97), " ", Regressions!B97)</f>
        <v>2021</v>
      </c>
      <c r="C87" s="381" t="str">
        <f>IF(ISBLANK(Regressions!C97), " ", Regressions!C97)</f>
        <v>Rural</v>
      </c>
      <c r="D87" s="382">
        <f>IF(ISBLANK(Regressions!D97), " ", Regressions!D97)</f>
        <v>336242.09318847657</v>
      </c>
      <c r="E87" s="385" t="e">
        <f>IF(ISNUMBER(Regressions!E97),ROUND(Regressions!E97, 1), NA())</f>
        <v>#N/A</v>
      </c>
      <c r="F87" s="383" t="e">
        <f>IF(ISNUMBER(Regressions!F97),ROUND(Regressions!F97, 1), NA())</f>
        <v>#N/A</v>
      </c>
      <c r="G87" s="386" t="e">
        <f>IF(ISNUMBER(Regressions!G97),ROUND(Regressions!G97, 1), NA())</f>
        <v>#N/A</v>
      </c>
      <c r="H87" s="384" t="e">
        <f>IF(ISNUMBER(Regressions!H97),ROUND(Regressions!H97, 1), NA())</f>
        <v>#N/A</v>
      </c>
      <c r="I87" s="387" t="e">
        <f>IF(ISNUMBER(Regressions!I97),ROUND(Regressions!I97, 1), NA())</f>
        <v>#N/A</v>
      </c>
      <c r="J87" s="385" t="e">
        <f>IF(ISNUMBER(Regressions!K97),ROUND(Regressions!K97, 1), NA())</f>
        <v>#N/A</v>
      </c>
      <c r="K87" s="383" t="e">
        <f>IF(ISNUMBER(Regressions!L97),ROUND(Regressions!L97, 1), NA())</f>
        <v>#N/A</v>
      </c>
      <c r="L87" s="388" t="e">
        <f>IF(ISNUMBER(Regressions!M97),ROUND(Regressions!M97, 1), NA())</f>
        <v>#N/A</v>
      </c>
      <c r="M87" s="384" t="e">
        <f>IF(ISNUMBER(Regressions!N97),ROUND(Regressions!N97, 1), NA())</f>
        <v>#N/A</v>
      </c>
      <c r="N87" s="387" t="e">
        <f>IF(ISNUMBER(Regressions!O97),ROUND(Regressions!O97, 1), NA())</f>
        <v>#N/A</v>
      </c>
      <c r="O87" s="385" t="e">
        <f>IF(ISNUMBER(Regressions!Q97),ROUND(Regressions!Q97, 1), NA())</f>
        <v>#N/A</v>
      </c>
      <c r="P87" s="383" t="e">
        <f>IF(ISNUMBER(Regressions!R97),ROUND(Regressions!R97, 1), NA())</f>
        <v>#N/A</v>
      </c>
      <c r="Q87" s="389" t="e">
        <f>IF(ISNUMBER(Regressions!S97),ROUND(Regressions!S97, 1), NA())</f>
        <v>#N/A</v>
      </c>
      <c r="R87" s="384" t="e">
        <f>IF(ISNUMBER(Regressions!T97),ROUND(Regressions!T97, 1), NA())</f>
        <v>#N/A</v>
      </c>
      <c r="S87" s="387" t="e">
        <f>IF(ISNUMBER(Regressions!U97),ROUND(Regressions!U97, 1), NA())</f>
        <v>#N/A</v>
      </c>
      <c r="T87" s="378"/>
      <c r="U87" s="378"/>
      <c r="V87" s="378"/>
      <c r="W87" s="378"/>
      <c r="X87" s="378"/>
      <c r="Y87" s="378"/>
      <c r="Z87" s="378"/>
      <c r="AA87" s="378"/>
      <c r="AB87" s="378"/>
      <c r="AC87" s="378"/>
    </row>
    <row xmlns:x14ac="http://schemas.microsoft.com/office/spreadsheetml/2009/9/ac" r="88" x14ac:dyDescent="0.2">
      <c r="A88" s="329" t="str">
        <f>IF(ISBLANK(Regressions!A98), " ", Regressions!A98)</f>
        <v>Switzerland</v>
      </c>
      <c r="B88" s="330">
        <f>IF(ISBLANK(Regressions!B98), " ", Regressions!B98)</f>
        <v>2022</v>
      </c>
      <c r="C88" s="335" t="str">
        <f>IF(ISBLANK(Regressions!C98), " ", Regressions!C98)</f>
        <v>Rural</v>
      </c>
      <c r="D88" s="331">
        <f>IF(ISBLANK(Regressions!D98), " ", Regressions!D98)</f>
        <v>338585.91475021362</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Switzerland</v>
      </c>
      <c r="B89" s="337">
        <f>IF(ISBLANK(Regressions!B99), " ", Regressions!B99)</f>
        <v>2023</v>
      </c>
      <c r="C89" s="338" t="str">
        <f>IF(ISBLANK(Regressions!C99), " ", Regressions!C99)</f>
        <v>Rural</v>
      </c>
      <c r="D89" s="339">
        <f>IF(ISBLANK(Regressions!D99), " ", Regressions!D99)</f>
        <v>326628.69193229667</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Switzerland</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Switzerland</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Switzerland</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Switzerland</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Switzerland</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Switzerland</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Switzerland</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Switzerland</v>
      </c>
      <c r="B97" s="330">
        <f>IF(ISBLANK(Regressions!B107), " ", Regressions!B107)</f>
        <v>2000</v>
      </c>
      <c r="C97" s="335" t="str">
        <f>IF(ISBLANK(Regressions!C107), " ", Regressions!C107)</f>
        <v>Pre-primary</v>
      </c>
      <c r="D97" s="331">
        <f>IF(ISBLANK(Regressions!D107), " ", Regressions!D107)</f>
        <v>165188</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Switzerland</v>
      </c>
      <c r="B98" s="330">
        <f>IF(ISBLANK(Regressions!B108), " ", Regressions!B108)</f>
        <v>2001</v>
      </c>
      <c r="C98" s="335" t="str">
        <f>IF(ISBLANK(Regressions!C108), " ", Regressions!C108)</f>
        <v>Pre-primary</v>
      </c>
      <c r="D98" s="331">
        <f>IF(ISBLANK(Regressions!D108), " ", Regressions!D108)</f>
        <v>163171</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Switzerland</v>
      </c>
      <c r="B99" s="330">
        <f>IF(ISBLANK(Regressions!B109), " ", Regressions!B109)</f>
        <v>2002</v>
      </c>
      <c r="C99" s="335" t="str">
        <f>IF(ISBLANK(Regressions!C109), " ", Regressions!C109)</f>
        <v>Pre-primary</v>
      </c>
      <c r="D99" s="331">
        <f>IF(ISBLANK(Regressions!D109), " ", Regressions!D109)</f>
        <v>162661</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Switzerland</v>
      </c>
      <c r="B100" s="330">
        <f>IF(ISBLANK(Regressions!B110), " ", Regressions!B110)</f>
        <v>2003</v>
      </c>
      <c r="C100" s="335" t="str">
        <f>IF(ISBLANK(Regressions!C110), " ", Regressions!C110)</f>
        <v>Pre-primary</v>
      </c>
      <c r="D100" s="331">
        <f>IF(ISBLANK(Regressions!D110), " ", Regressions!D110)</f>
        <v>161670</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Switzerland</v>
      </c>
      <c r="B101" s="330">
        <f>IF(ISBLANK(Regressions!B111), " ", Regressions!B111)</f>
        <v>2004</v>
      </c>
      <c r="C101" s="335" t="str">
        <f>IF(ISBLANK(Regressions!C111), " ", Regressions!C111)</f>
        <v>Pre-primary</v>
      </c>
      <c r="D101" s="331">
        <f>IF(ISBLANK(Regressions!D111), " ", Regressions!D111)</f>
        <v>158526</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Switzerland</v>
      </c>
      <c r="B102" s="330">
        <f>IF(ISBLANK(Regressions!B112), " ", Regressions!B112)</f>
        <v>2005</v>
      </c>
      <c r="C102" s="335" t="str">
        <f>IF(ISBLANK(Regressions!C112), " ", Regressions!C112)</f>
        <v>Pre-primary</v>
      </c>
      <c r="D102" s="331">
        <f>IF(ISBLANK(Regressions!D112), " ", Regressions!D112)</f>
        <v>156520</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Switzerland</v>
      </c>
      <c r="B103" s="330">
        <f>IF(ISBLANK(Regressions!B113), " ", Regressions!B113)</f>
        <v>2006</v>
      </c>
      <c r="C103" s="335" t="str">
        <f>IF(ISBLANK(Regressions!C113), " ", Regressions!C113)</f>
        <v>Pre-primary</v>
      </c>
      <c r="D103" s="331">
        <f>IF(ISBLANK(Regressions!D113), " ", Regressions!D113)</f>
        <v>152477</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Switzerland</v>
      </c>
      <c r="B104" s="330">
        <f>IF(ISBLANK(Regressions!B114), " ", Regressions!B114)</f>
        <v>2007</v>
      </c>
      <c r="C104" s="335" t="str">
        <f>IF(ISBLANK(Regressions!C114), " ", Regressions!C114)</f>
        <v>Pre-primary</v>
      </c>
      <c r="D104" s="331">
        <f>IF(ISBLANK(Regressions!D114), " ", Regressions!D114)</f>
        <v>149277</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Switzerland</v>
      </c>
      <c r="B105" s="330">
        <f>IF(ISBLANK(Regressions!B115), " ", Regressions!B115)</f>
        <v>2008</v>
      </c>
      <c r="C105" s="335" t="str">
        <f>IF(ISBLANK(Regressions!C115), " ", Regressions!C115)</f>
        <v>Pre-primary</v>
      </c>
      <c r="D105" s="331">
        <f>IF(ISBLANK(Regressions!D115), " ", Regressions!D115)</f>
        <v>149553</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Switzerland</v>
      </c>
      <c r="B106" s="330">
        <f>IF(ISBLANK(Regressions!B116), " ", Regressions!B116)</f>
        <v>2009</v>
      </c>
      <c r="C106" s="335" t="str">
        <f>IF(ISBLANK(Regressions!C116), " ", Regressions!C116)</f>
        <v>Pre-primary</v>
      </c>
      <c r="D106" s="331">
        <f>IF(ISBLANK(Regressions!D116), " ", Regressions!D116)</f>
        <v>149822</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Switzerland</v>
      </c>
      <c r="B107" s="330">
        <f>IF(ISBLANK(Regressions!B117), " ", Regressions!B117)</f>
        <v>2010</v>
      </c>
      <c r="C107" s="335" t="str">
        <f>IF(ISBLANK(Regressions!C117), " ", Regressions!C117)</f>
        <v>Pre-primary</v>
      </c>
      <c r="D107" s="331">
        <f>IF(ISBLANK(Regressions!D117), " ", Regressions!D117)</f>
        <v>151169</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Switzerland</v>
      </c>
      <c r="B108" s="330">
        <f>IF(ISBLANK(Regressions!B118), " ", Regressions!B118)</f>
        <v>2011</v>
      </c>
      <c r="C108" s="335" t="str">
        <f>IF(ISBLANK(Regressions!C118), " ", Regressions!C118)</f>
        <v>Pre-primary</v>
      </c>
      <c r="D108" s="331">
        <f>IF(ISBLANK(Regressions!D118), " ", Regressions!D118)</f>
        <v>153717</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Switzerland</v>
      </c>
      <c r="B109" s="330">
        <f>IF(ISBLANK(Regressions!B119), " ", Regressions!B119)</f>
        <v>2012</v>
      </c>
      <c r="C109" s="335" t="str">
        <f>IF(ISBLANK(Regressions!C119), " ", Regressions!C119)</f>
        <v>Pre-primary</v>
      </c>
      <c r="D109" s="331">
        <f>IF(ISBLANK(Regressions!D119), " ", Regressions!D119)</f>
        <v>154879</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Switzerland</v>
      </c>
      <c r="B110" s="330">
        <f>IF(ISBLANK(Regressions!B120), " ", Regressions!B120)</f>
        <v>2013</v>
      </c>
      <c r="C110" s="335" t="str">
        <f>IF(ISBLANK(Regressions!C120), " ", Regressions!C120)</f>
        <v>Pre-primary</v>
      </c>
      <c r="D110" s="331">
        <f>IF(ISBLANK(Regressions!D120), " ", Regressions!D120)</f>
        <v>157107</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Switzerland</v>
      </c>
      <c r="B111" s="330">
        <f>IF(ISBLANK(Regressions!B121), " ", Regressions!B121)</f>
        <v>2014</v>
      </c>
      <c r="C111" s="335" t="str">
        <f>IF(ISBLANK(Regressions!C121), " ", Regressions!C121)</f>
        <v>Pre-primary</v>
      </c>
      <c r="D111" s="331">
        <f>IF(ISBLANK(Regressions!D121), " ", Regressions!D121)</f>
        <v>160951</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Switzerland</v>
      </c>
      <c r="B112" s="330">
        <f>IF(ISBLANK(Regressions!B122), " ", Regressions!B122)</f>
        <v>2015</v>
      </c>
      <c r="C112" s="335" t="str">
        <f>IF(ISBLANK(Regressions!C122), " ", Regressions!C122)</f>
        <v>Pre-primary</v>
      </c>
      <c r="D112" s="331">
        <f>IF(ISBLANK(Regressions!D122), " ", Regressions!D122)</f>
        <v>166835</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Switzerland</v>
      </c>
      <c r="B113" s="330">
        <f>IF(ISBLANK(Regressions!B123), " ", Regressions!B123)</f>
        <v>2016</v>
      </c>
      <c r="C113" s="335" t="str">
        <f>IF(ISBLANK(Regressions!C123), " ", Regressions!C123)</f>
        <v>Pre-primary</v>
      </c>
      <c r="D113" s="331">
        <f>IF(ISBLANK(Regressions!D123), " ", Regressions!D123)</f>
        <v>168609</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Switzerland</v>
      </c>
      <c r="B114" s="330">
        <f>IF(ISBLANK(Regressions!B124), " ", Regressions!B124)</f>
        <v>2017</v>
      </c>
      <c r="C114" s="335" t="str">
        <f>IF(ISBLANK(Regressions!C124), " ", Regressions!C124)</f>
        <v>Pre-primary</v>
      </c>
      <c r="D114" s="331">
        <f>IF(ISBLANK(Regressions!D124), " ", Regressions!D124)</f>
        <v>169738</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Switzerland</v>
      </c>
      <c r="B115" s="330">
        <f>IF(ISBLANK(Regressions!B125), " ", Regressions!B125)</f>
        <v>2018</v>
      </c>
      <c r="C115" s="335" t="str">
        <f>IF(ISBLANK(Regressions!C125), " ", Regressions!C125)</f>
        <v>Pre-primary</v>
      </c>
      <c r="D115" s="331">
        <f>IF(ISBLANK(Regressions!D125), " ", Regressions!D125)</f>
        <v>171213</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Switzerland</v>
      </c>
      <c r="B116" s="330">
        <f>IF(ISBLANK(Regressions!B126), " ", Regressions!B126)</f>
        <v>2019</v>
      </c>
      <c r="C116" s="335" t="str">
        <f>IF(ISBLANK(Regressions!C126), " ", Regressions!C126)</f>
        <v>Pre-primary</v>
      </c>
      <c r="D116" s="331">
        <f>IF(ISBLANK(Regressions!D126), " ", Regressions!D126)</f>
        <v>173462</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Switzerland</v>
      </c>
      <c r="B117" s="330">
        <f>IF(ISBLANK(Regressions!B127), " ", Regressions!B127)</f>
        <v>2020</v>
      </c>
      <c r="C117" s="335" t="str">
        <f>IF(ISBLANK(Regressions!C127), " ", Regressions!C127)</f>
        <v>Pre-primary</v>
      </c>
      <c r="D117" s="331">
        <f>IF(ISBLANK(Regressions!D127), " ", Regressions!D127)</f>
        <v>176653</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79" t="str">
        <f>IF(ISBLANK(Regressions!A128), " ", Regressions!A128)</f>
        <v>Switzerland</v>
      </c>
      <c r="B118" s="380">
        <f>IF(ISBLANK(Regressions!B128), " ", Regressions!B128)</f>
        <v>2021</v>
      </c>
      <c r="C118" s="381" t="str">
        <f>IF(ISBLANK(Regressions!C128), " ", Regressions!C128)</f>
        <v>Pre-primary</v>
      </c>
      <c r="D118" s="382">
        <f>IF(ISBLANK(Regressions!D128), " ", Regressions!D128)</f>
        <v>178815</v>
      </c>
      <c r="E118" s="385" t="e">
        <f>IF(ISNUMBER(Regressions!E128),ROUND(Regressions!E128, 1), NA())</f>
        <v>#N/A</v>
      </c>
      <c r="F118" s="383" t="e">
        <f>IF(ISNUMBER(Regressions!F128),ROUND(Regressions!F128, 1), NA())</f>
        <v>#N/A</v>
      </c>
      <c r="G118" s="386" t="e">
        <f>IF(ISNUMBER(Regressions!G128),ROUND(Regressions!G128, 1), NA())</f>
        <v>#N/A</v>
      </c>
      <c r="H118" s="384" t="e">
        <f>IF(ISNUMBER(Regressions!H128),ROUND(Regressions!H128, 1), NA())</f>
        <v>#N/A</v>
      </c>
      <c r="I118" s="387" t="e">
        <f>IF(ISNUMBER(Regressions!I128),ROUND(Regressions!I128, 1), NA())</f>
        <v>#N/A</v>
      </c>
      <c r="J118" s="385" t="e">
        <f>IF(ISNUMBER(Regressions!K128),ROUND(Regressions!K128, 1), NA())</f>
        <v>#N/A</v>
      </c>
      <c r="K118" s="383" t="e">
        <f>IF(ISNUMBER(Regressions!L128),ROUND(Regressions!L128, 1), NA())</f>
        <v>#N/A</v>
      </c>
      <c r="L118" s="388" t="e">
        <f>IF(ISNUMBER(Regressions!M128),ROUND(Regressions!M128, 1), NA())</f>
        <v>#N/A</v>
      </c>
      <c r="M118" s="384" t="e">
        <f>IF(ISNUMBER(Regressions!N128),ROUND(Regressions!N128, 1), NA())</f>
        <v>#N/A</v>
      </c>
      <c r="N118" s="387" t="e">
        <f>IF(ISNUMBER(Regressions!O128),ROUND(Regressions!O128, 1), NA())</f>
        <v>#N/A</v>
      </c>
      <c r="O118" s="385" t="e">
        <f>IF(ISNUMBER(Regressions!Q128),ROUND(Regressions!Q128, 1), NA())</f>
        <v>#N/A</v>
      </c>
      <c r="P118" s="383" t="e">
        <f>IF(ISNUMBER(Regressions!R128),ROUND(Regressions!R128, 1), NA())</f>
        <v>#N/A</v>
      </c>
      <c r="Q118" s="389" t="e">
        <f>IF(ISNUMBER(Regressions!S128),ROUND(Regressions!S128, 1), NA())</f>
        <v>#N/A</v>
      </c>
      <c r="R118" s="384" t="e">
        <f>IF(ISNUMBER(Regressions!T128),ROUND(Regressions!T128, 1), NA())</f>
        <v>#N/A</v>
      </c>
      <c r="S118" s="387" t="e">
        <f>IF(ISNUMBER(Regressions!U128),ROUND(Regressions!U128, 1), NA())</f>
        <v>#N/A</v>
      </c>
      <c r="T118" s="378"/>
      <c r="U118" s="378"/>
      <c r="V118" s="378"/>
      <c r="W118" s="378"/>
      <c r="X118" s="378"/>
      <c r="Y118" s="378"/>
      <c r="Z118" s="378"/>
      <c r="AA118" s="378"/>
      <c r="AB118" s="378"/>
      <c r="AC118" s="378"/>
    </row>
    <row xmlns:x14ac="http://schemas.microsoft.com/office/spreadsheetml/2009/9/ac" r="119" x14ac:dyDescent="0.2">
      <c r="A119" s="329" t="str">
        <f>IF(ISBLANK(Regressions!A129), " ", Regressions!A129)</f>
        <v>Switzerland</v>
      </c>
      <c r="B119" s="330">
        <f>IF(ISBLANK(Regressions!B129), " ", Regressions!B129)</f>
        <v>2022</v>
      </c>
      <c r="C119" s="335" t="str">
        <f>IF(ISBLANK(Regressions!C129), " ", Regressions!C129)</f>
        <v>Pre-primary</v>
      </c>
      <c r="D119" s="331">
        <f>IF(ISBLANK(Regressions!D129), " ", Regressions!D129)</f>
        <v>179089</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Switzerland</v>
      </c>
      <c r="B120" s="337">
        <f>IF(ISBLANK(Regressions!B130), " ", Regressions!B130)</f>
        <v>2023</v>
      </c>
      <c r="C120" s="338" t="str">
        <f>IF(ISBLANK(Regressions!C130), " ", Regressions!C130)</f>
        <v>Pre-primary</v>
      </c>
      <c r="D120" s="339">
        <f>IF(ISBLANK(Regressions!D130), " ", Regressions!D130)</f>
        <v>172907</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Switzerland</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Switzerland</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Switzerland</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Switzerland</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Switzerland</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Switzerland</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Switzerland</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Switzerland</v>
      </c>
      <c r="B128" s="330">
        <f>IF(ISBLANK(Regressions!B138), " ", Regressions!B138)</f>
        <v>2000</v>
      </c>
      <c r="C128" s="335" t="str">
        <f>IF(ISBLANK(Regressions!C138), " ", Regressions!C138)</f>
        <v>Primary</v>
      </c>
      <c r="D128" s="331">
        <f>IF(ISBLANK(Regressions!D138), " ", Regressions!D138)</f>
        <v>516906</v>
      </c>
      <c r="E128" s="207">
        <f>IF(ISNUMBER(Regressions!E138),ROUND(Regressions!E138, 1), NA())</f>
        <v>100</v>
      </c>
      <c r="F128" s="332">
        <f>IF(ISNUMBER(Regressions!F138),ROUND(Regressions!F138, 1), NA())</f>
        <v>100</v>
      </c>
      <c r="G128" s="229">
        <f>IF(ISNUMBER(Regressions!G138),ROUND(Regressions!G138, 1), NA())</f>
        <v>100</v>
      </c>
      <c r="H128" s="333">
        <f>IF(ISNUMBER(Regressions!H138),ROUND(Regressions!H138, 1), NA())</f>
        <v>0</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Switzerland</v>
      </c>
      <c r="B129" s="330">
        <f>IF(ISBLANK(Regressions!B139), " ", Regressions!B139)</f>
        <v>2001</v>
      </c>
      <c r="C129" s="335" t="str">
        <f>IF(ISBLANK(Regressions!C139), " ", Regressions!C139)</f>
        <v>Primary</v>
      </c>
      <c r="D129" s="331">
        <f>IF(ISBLANK(Regressions!D139), " ", Regressions!D139)</f>
        <v>519027</v>
      </c>
      <c r="E129" s="207">
        <f>IF(ISNUMBER(Regressions!E139),ROUND(Regressions!E139, 1), NA())</f>
        <v>100</v>
      </c>
      <c r="F129" s="332">
        <f>IF(ISNUMBER(Regressions!F139),ROUND(Regressions!F139, 1), NA())</f>
        <v>100</v>
      </c>
      <c r="G129" s="229">
        <f>IF(ISNUMBER(Regressions!G139),ROUND(Regressions!G139, 1), NA())</f>
        <v>100</v>
      </c>
      <c r="H129" s="333">
        <f>IF(ISNUMBER(Regressions!H139),ROUND(Regressions!H139, 1), NA())</f>
        <v>0</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Switzerland</v>
      </c>
      <c r="B130" s="330">
        <f>IF(ISBLANK(Regressions!B140), " ", Regressions!B140)</f>
        <v>2002</v>
      </c>
      <c r="C130" s="335" t="str">
        <f>IF(ISBLANK(Regressions!C140), " ", Regressions!C140)</f>
        <v>Primary</v>
      </c>
      <c r="D130" s="331">
        <f>IF(ISBLANK(Regressions!D140), " ", Regressions!D140)</f>
        <v>515784</v>
      </c>
      <c r="E130" s="207">
        <f>IF(ISNUMBER(Regressions!E140),ROUND(Regressions!E140, 1), NA())</f>
        <v>100</v>
      </c>
      <c r="F130" s="332">
        <f>IF(ISNUMBER(Regressions!F140),ROUND(Regressions!F140, 1), NA())</f>
        <v>100</v>
      </c>
      <c r="G130" s="229">
        <f>IF(ISNUMBER(Regressions!G140),ROUND(Regressions!G140, 1), NA())</f>
        <v>100</v>
      </c>
      <c r="H130" s="333">
        <f>IF(ISNUMBER(Regressions!H140),ROUND(Regressions!H140, 1), NA())</f>
        <v>0</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Switzerland</v>
      </c>
      <c r="B131" s="330">
        <f>IF(ISBLANK(Regressions!B141), " ", Regressions!B141)</f>
        <v>2003</v>
      </c>
      <c r="C131" s="335" t="str">
        <f>IF(ISBLANK(Regressions!C141), " ", Regressions!C141)</f>
        <v>Primary</v>
      </c>
      <c r="D131" s="331">
        <f>IF(ISBLANK(Regressions!D141), " ", Regressions!D141)</f>
        <v>514199</v>
      </c>
      <c r="E131" s="207">
        <f>IF(ISNUMBER(Regressions!E141),ROUND(Regressions!E141, 1), NA())</f>
        <v>100</v>
      </c>
      <c r="F131" s="332">
        <f>IF(ISNUMBER(Regressions!F141),ROUND(Regressions!F141, 1), NA())</f>
        <v>100</v>
      </c>
      <c r="G131" s="229">
        <f>IF(ISNUMBER(Regressions!G141),ROUND(Regressions!G141, 1), NA())</f>
        <v>100</v>
      </c>
      <c r="H131" s="333">
        <f>IF(ISNUMBER(Regressions!H141),ROUND(Regressions!H141, 1), NA())</f>
        <v>0</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Switzerland</v>
      </c>
      <c r="B132" s="330">
        <f>IF(ISBLANK(Regressions!B142), " ", Regressions!B142)</f>
        <v>2004</v>
      </c>
      <c r="C132" s="335" t="str">
        <f>IF(ISBLANK(Regressions!C142), " ", Regressions!C142)</f>
        <v>Primary</v>
      </c>
      <c r="D132" s="331">
        <f>IF(ISBLANK(Regressions!D142), " ", Regressions!D142)</f>
        <v>510876</v>
      </c>
      <c r="E132" s="207">
        <f>IF(ISNUMBER(Regressions!E142),ROUND(Regressions!E142, 1), NA())</f>
        <v>100</v>
      </c>
      <c r="F132" s="332">
        <f>IF(ISNUMBER(Regressions!F142),ROUND(Regressions!F142, 1), NA())</f>
        <v>100</v>
      </c>
      <c r="G132" s="229">
        <f>IF(ISNUMBER(Regressions!G142),ROUND(Regressions!G142, 1), NA())</f>
        <v>100</v>
      </c>
      <c r="H132" s="333">
        <f>IF(ISNUMBER(Regressions!H142),ROUND(Regressions!H142, 1), NA())</f>
        <v>0</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Switzerland</v>
      </c>
      <c r="B133" s="330">
        <f>IF(ISBLANK(Regressions!B143), " ", Regressions!B143)</f>
        <v>2005</v>
      </c>
      <c r="C133" s="335" t="str">
        <f>IF(ISBLANK(Regressions!C143), " ", Regressions!C143)</f>
        <v>Primary</v>
      </c>
      <c r="D133" s="331">
        <f>IF(ISBLANK(Regressions!D143), " ", Regressions!D143)</f>
        <v>504452</v>
      </c>
      <c r="E133" s="207">
        <f>IF(ISNUMBER(Regressions!E143),ROUND(Regressions!E143, 1), NA())</f>
        <v>100</v>
      </c>
      <c r="F133" s="332">
        <f>IF(ISNUMBER(Regressions!F143),ROUND(Regressions!F143, 1), NA())</f>
        <v>100</v>
      </c>
      <c r="G133" s="229">
        <f>IF(ISNUMBER(Regressions!G143),ROUND(Regressions!G143, 1), NA())</f>
        <v>100</v>
      </c>
      <c r="H133" s="333">
        <f>IF(ISNUMBER(Regressions!H143),ROUND(Regressions!H143, 1), NA())</f>
        <v>0</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Switzerland</v>
      </c>
      <c r="B134" s="330">
        <f>IF(ISBLANK(Regressions!B144), " ", Regressions!B144)</f>
        <v>2006</v>
      </c>
      <c r="C134" s="335" t="str">
        <f>IF(ISBLANK(Regressions!C144), " ", Regressions!C144)</f>
        <v>Primary</v>
      </c>
      <c r="D134" s="331">
        <f>IF(ISBLANK(Regressions!D144), " ", Regressions!D144)</f>
        <v>496578</v>
      </c>
      <c r="E134" s="207">
        <f>IF(ISNUMBER(Regressions!E144),ROUND(Regressions!E144, 1), NA())</f>
        <v>100</v>
      </c>
      <c r="F134" s="332">
        <f>IF(ISNUMBER(Regressions!F144),ROUND(Regressions!F144, 1), NA())</f>
        <v>100</v>
      </c>
      <c r="G134" s="229">
        <f>IF(ISNUMBER(Regressions!G144),ROUND(Regressions!G144, 1), NA())</f>
        <v>100</v>
      </c>
      <c r="H134" s="333">
        <f>IF(ISNUMBER(Regressions!H144),ROUND(Regressions!H144, 1), NA())</f>
        <v>0</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Switzerland</v>
      </c>
      <c r="B135" s="330">
        <f>IF(ISBLANK(Regressions!B145), " ", Regressions!B145)</f>
        <v>2007</v>
      </c>
      <c r="C135" s="335" t="str">
        <f>IF(ISBLANK(Regressions!C145), " ", Regressions!C145)</f>
        <v>Primary</v>
      </c>
      <c r="D135" s="331">
        <f>IF(ISBLANK(Regressions!D145), " ", Regressions!D145)</f>
        <v>491363</v>
      </c>
      <c r="E135" s="207">
        <f>IF(ISNUMBER(Regressions!E145),ROUND(Regressions!E145, 1), NA())</f>
        <v>100</v>
      </c>
      <c r="F135" s="332">
        <f>IF(ISNUMBER(Regressions!F145),ROUND(Regressions!F145, 1), NA())</f>
        <v>100</v>
      </c>
      <c r="G135" s="229">
        <f>IF(ISNUMBER(Regressions!G145),ROUND(Regressions!G145, 1), NA())</f>
        <v>100</v>
      </c>
      <c r="H135" s="333">
        <f>IF(ISNUMBER(Regressions!H145),ROUND(Regressions!H145, 1), NA())</f>
        <v>0</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Switzerland</v>
      </c>
      <c r="B136" s="330">
        <f>IF(ISBLANK(Regressions!B146), " ", Regressions!B146)</f>
        <v>2008</v>
      </c>
      <c r="C136" s="335" t="str">
        <f>IF(ISBLANK(Regressions!C146), " ", Regressions!C146)</f>
        <v>Primary</v>
      </c>
      <c r="D136" s="331">
        <f>IF(ISBLANK(Regressions!D146), " ", Regressions!D146)</f>
        <v>485535</v>
      </c>
      <c r="E136" s="207">
        <f>IF(ISNUMBER(Regressions!E146),ROUND(Regressions!E146, 1), NA())</f>
        <v>100</v>
      </c>
      <c r="F136" s="332">
        <f>IF(ISNUMBER(Regressions!F146),ROUND(Regressions!F146, 1), NA())</f>
        <v>100</v>
      </c>
      <c r="G136" s="229">
        <f>IF(ISNUMBER(Regressions!G146),ROUND(Regressions!G146, 1), NA())</f>
        <v>100</v>
      </c>
      <c r="H136" s="333">
        <f>IF(ISNUMBER(Regressions!H146),ROUND(Regressions!H146, 1), NA())</f>
        <v>0</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Switzerland</v>
      </c>
      <c r="B137" s="330">
        <f>IF(ISBLANK(Regressions!B147), " ", Regressions!B147)</f>
        <v>2009</v>
      </c>
      <c r="C137" s="335" t="str">
        <f>IF(ISBLANK(Regressions!C147), " ", Regressions!C147)</f>
        <v>Primary</v>
      </c>
      <c r="D137" s="331">
        <f>IF(ISBLANK(Regressions!D147), " ", Regressions!D147)</f>
        <v>481918</v>
      </c>
      <c r="E137" s="207">
        <f>IF(ISNUMBER(Regressions!E147),ROUND(Regressions!E147, 1), NA())</f>
        <v>100</v>
      </c>
      <c r="F137" s="332">
        <f>IF(ISNUMBER(Regressions!F147),ROUND(Regressions!F147, 1), NA())</f>
        <v>100</v>
      </c>
      <c r="G137" s="229">
        <f>IF(ISNUMBER(Regressions!G147),ROUND(Regressions!G147, 1), NA())</f>
        <v>100</v>
      </c>
      <c r="H137" s="333">
        <f>IF(ISNUMBER(Regressions!H147),ROUND(Regressions!H147, 1), NA())</f>
        <v>0</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Switzerland</v>
      </c>
      <c r="B138" s="330">
        <f>IF(ISBLANK(Regressions!B148), " ", Regressions!B148)</f>
        <v>2010</v>
      </c>
      <c r="C138" s="335" t="str">
        <f>IF(ISBLANK(Regressions!C148), " ", Regressions!C148)</f>
        <v>Primary</v>
      </c>
      <c r="D138" s="331">
        <f>IF(ISBLANK(Regressions!D148), " ", Regressions!D148)</f>
        <v>476346</v>
      </c>
      <c r="E138" s="207">
        <f>IF(ISNUMBER(Regressions!E148),ROUND(Regressions!E148, 1), NA())</f>
        <v>100</v>
      </c>
      <c r="F138" s="332">
        <f>IF(ISNUMBER(Regressions!F148),ROUND(Regressions!F148, 1), NA())</f>
        <v>100</v>
      </c>
      <c r="G138" s="229">
        <f>IF(ISNUMBER(Regressions!G148),ROUND(Regressions!G148, 1), NA())</f>
        <v>100</v>
      </c>
      <c r="H138" s="333">
        <f>IF(ISNUMBER(Regressions!H148),ROUND(Regressions!H148, 1), NA())</f>
        <v>0</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Switzerland</v>
      </c>
      <c r="B139" s="330">
        <f>IF(ISBLANK(Regressions!B149), " ", Regressions!B149)</f>
        <v>2011</v>
      </c>
      <c r="C139" s="335" t="str">
        <f>IF(ISBLANK(Regressions!C149), " ", Regressions!C149)</f>
        <v>Primary</v>
      </c>
      <c r="D139" s="331">
        <f>IF(ISBLANK(Regressions!D149), " ", Regressions!D149)</f>
        <v>475630</v>
      </c>
      <c r="E139" s="207">
        <f>IF(ISNUMBER(Regressions!E149),ROUND(Regressions!E149, 1), NA())</f>
        <v>100</v>
      </c>
      <c r="F139" s="332">
        <f>IF(ISNUMBER(Regressions!F149),ROUND(Regressions!F149, 1), NA())</f>
        <v>100</v>
      </c>
      <c r="G139" s="229">
        <f>IF(ISNUMBER(Regressions!G149),ROUND(Regressions!G149, 1), NA())</f>
        <v>100</v>
      </c>
      <c r="H139" s="333">
        <f>IF(ISNUMBER(Regressions!H149),ROUND(Regressions!H149, 1), NA())</f>
        <v>0</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Switzerland</v>
      </c>
      <c r="B140" s="330">
        <f>IF(ISBLANK(Regressions!B150), " ", Regressions!B150)</f>
        <v>2012</v>
      </c>
      <c r="C140" s="335" t="str">
        <f>IF(ISBLANK(Regressions!C150), " ", Regressions!C150)</f>
        <v>Primary</v>
      </c>
      <c r="D140" s="331">
        <f>IF(ISBLANK(Regressions!D150), " ", Regressions!D150)</f>
        <v>473380</v>
      </c>
      <c r="E140" s="207">
        <f>IF(ISNUMBER(Regressions!E150),ROUND(Regressions!E150, 1), NA())</f>
        <v>100</v>
      </c>
      <c r="F140" s="332">
        <f>IF(ISNUMBER(Regressions!F150),ROUND(Regressions!F150, 1), NA())</f>
        <v>100</v>
      </c>
      <c r="G140" s="229">
        <f>IF(ISNUMBER(Regressions!G150),ROUND(Regressions!G150, 1), NA())</f>
        <v>100</v>
      </c>
      <c r="H140" s="333">
        <f>IF(ISNUMBER(Regressions!H150),ROUND(Regressions!H150, 1), NA())</f>
        <v>0</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Switzerland</v>
      </c>
      <c r="B141" s="330">
        <f>IF(ISBLANK(Regressions!B151), " ", Regressions!B151)</f>
        <v>2013</v>
      </c>
      <c r="C141" s="335" t="str">
        <f>IF(ISBLANK(Regressions!C151), " ", Regressions!C151)</f>
        <v>Primary</v>
      </c>
      <c r="D141" s="331">
        <f>IF(ISBLANK(Regressions!D151), " ", Regressions!D151)</f>
        <v>472196</v>
      </c>
      <c r="E141" s="207">
        <f>IF(ISNUMBER(Regressions!E151),ROUND(Regressions!E151, 1), NA())</f>
        <v>100</v>
      </c>
      <c r="F141" s="332">
        <f>IF(ISNUMBER(Regressions!F151),ROUND(Regressions!F151, 1), NA())</f>
        <v>100</v>
      </c>
      <c r="G141" s="229">
        <f>IF(ISNUMBER(Regressions!G151),ROUND(Regressions!G151, 1), NA())</f>
        <v>100</v>
      </c>
      <c r="H141" s="333">
        <f>IF(ISNUMBER(Regressions!H151),ROUND(Regressions!H151, 1), NA())</f>
        <v>0</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Switzerland</v>
      </c>
      <c r="B142" s="330">
        <f>IF(ISBLANK(Regressions!B152), " ", Regressions!B152)</f>
        <v>2014</v>
      </c>
      <c r="C142" s="335" t="str">
        <f>IF(ISBLANK(Regressions!C152), " ", Regressions!C152)</f>
        <v>Primary</v>
      </c>
      <c r="D142" s="331">
        <f>IF(ISBLANK(Regressions!D152), " ", Regressions!D152)</f>
        <v>472232</v>
      </c>
      <c r="E142" s="207">
        <f>IF(ISNUMBER(Regressions!E152),ROUND(Regressions!E152, 1), NA())</f>
        <v>100</v>
      </c>
      <c r="F142" s="332">
        <f>IF(ISNUMBER(Regressions!F152),ROUND(Regressions!F152, 1), NA())</f>
        <v>100</v>
      </c>
      <c r="G142" s="229">
        <f>IF(ISNUMBER(Regressions!G152),ROUND(Regressions!G152, 1), NA())</f>
        <v>100</v>
      </c>
      <c r="H142" s="333">
        <f>IF(ISNUMBER(Regressions!H152),ROUND(Regressions!H152, 1), NA())</f>
        <v>0</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Switzerland</v>
      </c>
      <c r="B143" s="330">
        <f>IF(ISBLANK(Regressions!B153), " ", Regressions!B153)</f>
        <v>2015</v>
      </c>
      <c r="C143" s="335" t="str">
        <f>IF(ISBLANK(Regressions!C153), " ", Regressions!C153)</f>
        <v>Primary</v>
      </c>
      <c r="D143" s="331">
        <f>IF(ISBLANK(Regressions!D153), " ", Regressions!D153)</f>
        <v>480118</v>
      </c>
      <c r="E143" s="207">
        <f>IF(ISNUMBER(Regressions!E153),ROUND(Regressions!E153, 1), NA())</f>
        <v>100</v>
      </c>
      <c r="F143" s="332">
        <f>IF(ISNUMBER(Regressions!F153),ROUND(Regressions!F153, 1), NA())</f>
        <v>100</v>
      </c>
      <c r="G143" s="229">
        <f>IF(ISNUMBER(Regressions!G153),ROUND(Regressions!G153, 1), NA())</f>
        <v>100</v>
      </c>
      <c r="H143" s="333">
        <f>IF(ISNUMBER(Regressions!H153),ROUND(Regressions!H153, 1), NA())</f>
        <v>0</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Switzerland</v>
      </c>
      <c r="B144" s="330">
        <f>IF(ISBLANK(Regressions!B154), " ", Regressions!B154)</f>
        <v>2016</v>
      </c>
      <c r="C144" s="335" t="str">
        <f>IF(ISBLANK(Regressions!C154), " ", Regressions!C154)</f>
        <v>Primary</v>
      </c>
      <c r="D144" s="331">
        <f>IF(ISBLANK(Regressions!D154), " ", Regressions!D154)</f>
        <v>489034</v>
      </c>
      <c r="E144" s="207">
        <f>IF(ISNUMBER(Regressions!E154),ROUND(Regressions!E154, 1), NA())</f>
        <v>100</v>
      </c>
      <c r="F144" s="332">
        <f>IF(ISNUMBER(Regressions!F154),ROUND(Regressions!F154, 1), NA())</f>
        <v>100</v>
      </c>
      <c r="G144" s="229">
        <f>IF(ISNUMBER(Regressions!G154),ROUND(Regressions!G154, 1), NA())</f>
        <v>100</v>
      </c>
      <c r="H144" s="333">
        <f>IF(ISNUMBER(Regressions!H154),ROUND(Regressions!H154, 1), NA())</f>
        <v>0</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Switzerland</v>
      </c>
      <c r="B145" s="330">
        <f>IF(ISBLANK(Regressions!B155), " ", Regressions!B155)</f>
        <v>2017</v>
      </c>
      <c r="C145" s="335" t="str">
        <f>IF(ISBLANK(Regressions!C155), " ", Regressions!C155)</f>
        <v>Primary</v>
      </c>
      <c r="D145" s="331">
        <f>IF(ISBLANK(Regressions!D155), " ", Regressions!D155)</f>
        <v>498546</v>
      </c>
      <c r="E145" s="207">
        <f>IF(ISNUMBER(Regressions!E155),ROUND(Regressions!E155, 1), NA())</f>
        <v>100</v>
      </c>
      <c r="F145" s="332">
        <f>IF(ISNUMBER(Regressions!F155),ROUND(Regressions!F155, 1), NA())</f>
        <v>100</v>
      </c>
      <c r="G145" s="229">
        <f>IF(ISNUMBER(Regressions!G155),ROUND(Regressions!G155, 1), NA())</f>
        <v>100</v>
      </c>
      <c r="H145" s="333">
        <f>IF(ISNUMBER(Regressions!H155),ROUND(Regressions!H155, 1), NA())</f>
        <v>0</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Switzerland</v>
      </c>
      <c r="B146" s="330">
        <f>IF(ISBLANK(Regressions!B156), " ", Regressions!B156)</f>
        <v>2018</v>
      </c>
      <c r="C146" s="335" t="str">
        <f>IF(ISBLANK(Regressions!C156), " ", Regressions!C156)</f>
        <v>Primary</v>
      </c>
      <c r="D146" s="331">
        <f>IF(ISBLANK(Regressions!D156), " ", Regressions!D156)</f>
        <v>505379</v>
      </c>
      <c r="E146" s="207">
        <f>IF(ISNUMBER(Regressions!E156),ROUND(Regressions!E156, 1), NA())</f>
        <v>100</v>
      </c>
      <c r="F146" s="332">
        <f>IF(ISNUMBER(Regressions!F156),ROUND(Regressions!F156, 1), NA())</f>
        <v>100</v>
      </c>
      <c r="G146" s="229">
        <f>IF(ISNUMBER(Regressions!G156),ROUND(Regressions!G156, 1), NA())</f>
        <v>100</v>
      </c>
      <c r="H146" s="333">
        <f>IF(ISNUMBER(Regressions!H156),ROUND(Regressions!H156, 1), NA())</f>
        <v>0</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Switzerland</v>
      </c>
      <c r="B147" s="330">
        <f>IF(ISBLANK(Regressions!B157), " ", Regressions!B157)</f>
        <v>2019</v>
      </c>
      <c r="C147" s="335" t="str">
        <f>IF(ISBLANK(Regressions!C157), " ", Regressions!C157)</f>
        <v>Primary</v>
      </c>
      <c r="D147" s="331">
        <f>IF(ISBLANK(Regressions!D157), " ", Regressions!D157)</f>
        <v>512916</v>
      </c>
      <c r="E147" s="207">
        <f>IF(ISNUMBER(Regressions!E157),ROUND(Regressions!E157, 1), NA())</f>
        <v>100</v>
      </c>
      <c r="F147" s="332">
        <f>IF(ISNUMBER(Regressions!F157),ROUND(Regressions!F157, 1), NA())</f>
        <v>100</v>
      </c>
      <c r="G147" s="229">
        <f>IF(ISNUMBER(Regressions!G157),ROUND(Regressions!G157, 1), NA())</f>
        <v>100</v>
      </c>
      <c r="H147" s="333">
        <f>IF(ISNUMBER(Regressions!H157),ROUND(Regressions!H157, 1), NA())</f>
        <v>0</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Switzerland</v>
      </c>
      <c r="B148" s="330">
        <f>IF(ISBLANK(Regressions!B158), " ", Regressions!B158)</f>
        <v>2020</v>
      </c>
      <c r="C148" s="335" t="str">
        <f>IF(ISBLANK(Regressions!C158), " ", Regressions!C158)</f>
        <v>Primary</v>
      </c>
      <c r="D148" s="331">
        <f>IF(ISBLANK(Regressions!D158), " ", Regressions!D158)</f>
        <v>518968</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79" t="str">
        <f>IF(ISBLANK(Regressions!A159), " ", Regressions!A159)</f>
        <v>Switzerland</v>
      </c>
      <c r="B149" s="380">
        <f>IF(ISBLANK(Regressions!B159), " ", Regressions!B159)</f>
        <v>2021</v>
      </c>
      <c r="C149" s="381" t="str">
        <f>IF(ISBLANK(Regressions!C159), " ", Regressions!C159)</f>
        <v>Primary</v>
      </c>
      <c r="D149" s="382">
        <f>IF(ISBLANK(Regressions!D159), " ", Regressions!D159)</f>
        <v>525490</v>
      </c>
      <c r="E149" s="385">
        <f>IF(ISNUMBER(Regressions!E159),ROUND(Regressions!E159, 1), NA())</f>
        <v>100</v>
      </c>
      <c r="F149" s="383">
        <f>IF(ISNUMBER(Regressions!F159),ROUND(Regressions!F159, 1), NA())</f>
        <v>100</v>
      </c>
      <c r="G149" s="386">
        <f>IF(ISNUMBER(Regressions!G159),ROUND(Regressions!G159, 1), NA())</f>
        <v>100</v>
      </c>
      <c r="H149" s="384">
        <f>IF(ISNUMBER(Regressions!H159),ROUND(Regressions!H159, 1), NA())</f>
        <v>0</v>
      </c>
      <c r="I149" s="387">
        <f>IF(ISNUMBER(Regressions!I159),ROUND(Regressions!I159, 1), NA())</f>
        <v>0</v>
      </c>
      <c r="J149" s="385">
        <f>IF(ISNUMBER(Regressions!K159),ROUND(Regressions!K159, 1), NA())</f>
        <v>100</v>
      </c>
      <c r="K149" s="383">
        <f>IF(ISNUMBER(Regressions!L159),ROUND(Regressions!L159, 1), NA())</f>
        <v>100</v>
      </c>
      <c r="L149" s="388">
        <f>IF(ISNUMBER(Regressions!M159),ROUND(Regressions!M159, 1), NA())</f>
        <v>100</v>
      </c>
      <c r="M149" s="384">
        <f>IF(ISNUMBER(Regressions!N159),ROUND(Regressions!N159, 1), NA())</f>
        <v>0</v>
      </c>
      <c r="N149" s="387">
        <f>IF(ISNUMBER(Regressions!O159),ROUND(Regressions!O159, 1), NA())</f>
        <v>0</v>
      </c>
      <c r="O149" s="385">
        <f>IF(ISNUMBER(Regressions!Q159),ROUND(Regressions!Q159, 1), NA())</f>
        <v>100</v>
      </c>
      <c r="P149" s="383">
        <f>IF(ISNUMBER(Regressions!R159),ROUND(Regressions!R159, 1), NA())</f>
        <v>100</v>
      </c>
      <c r="Q149" s="389">
        <f>IF(ISNUMBER(Regressions!S159),ROUND(Regressions!S159, 1), NA())</f>
        <v>100</v>
      </c>
      <c r="R149" s="384">
        <f>IF(ISNUMBER(Regressions!T159),ROUND(Regressions!T159, 1), NA())</f>
        <v>0</v>
      </c>
      <c r="S149" s="387">
        <f>IF(ISNUMBER(Regressions!U159),ROUND(Regressions!U159, 1), NA())</f>
        <v>0</v>
      </c>
      <c r="T149" s="378"/>
      <c r="U149" s="378"/>
      <c r="V149" s="378"/>
      <c r="W149" s="378"/>
      <c r="X149" s="378"/>
      <c r="Y149" s="378"/>
      <c r="Z149" s="378"/>
      <c r="AA149" s="378"/>
      <c r="AB149" s="378"/>
      <c r="AC149" s="378"/>
    </row>
    <row xmlns:x14ac="http://schemas.microsoft.com/office/spreadsheetml/2009/9/ac" r="150" x14ac:dyDescent="0.2">
      <c r="A150" s="329" t="str">
        <f>IF(ISBLANK(Regressions!A160), " ", Regressions!A160)</f>
        <v>Switzerland</v>
      </c>
      <c r="B150" s="330">
        <f>IF(ISBLANK(Regressions!B160), " ", Regressions!B160)</f>
        <v>2022</v>
      </c>
      <c r="C150" s="335" t="str">
        <f>IF(ISBLANK(Regressions!C160), " ", Regressions!C160)</f>
        <v>Primary</v>
      </c>
      <c r="D150" s="331">
        <f>IF(ISBLANK(Regressions!D160), " ", Regressions!D160)</f>
        <v>531301</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Switzerland</v>
      </c>
      <c r="B151" s="337">
        <f>IF(ISBLANK(Regressions!B161), " ", Regressions!B161)</f>
        <v>2023</v>
      </c>
      <c r="C151" s="338" t="str">
        <f>IF(ISBLANK(Regressions!C161), " ", Regressions!C161)</f>
        <v>Primary</v>
      </c>
      <c r="D151" s="339">
        <f>IF(ISBLANK(Regressions!D161), " ", Regressions!D161)</f>
        <v>498882</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Switzerland</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Switzerland</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Switzerland</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Switzerland</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Switzerland</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Switzerland</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Switzerland</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Switzerland</v>
      </c>
      <c r="B159" s="330">
        <f>IF(ISBLANK(Regressions!B169), " ", Regressions!B169)</f>
        <v>2000</v>
      </c>
      <c r="C159" s="335" t="str">
        <f>IF(ISBLANK(Regressions!C169), " ", Regressions!C169)</f>
        <v>Secondary</v>
      </c>
      <c r="D159" s="331">
        <f>IF(ISBLANK(Regressions!D169), " ", Regressions!D169)</f>
        <v>581036</v>
      </c>
      <c r="E159" s="207">
        <f>IF(ISNUMBER(Regressions!E169),ROUND(Regressions!E169, 1), NA())</f>
        <v>100</v>
      </c>
      <c r="F159" s="332">
        <f>IF(ISNUMBER(Regressions!F169),ROUND(Regressions!F169, 1), NA())</f>
        <v>100</v>
      </c>
      <c r="G159" s="229">
        <f>IF(ISNUMBER(Regressions!G169),ROUND(Regressions!G169, 1), NA())</f>
        <v>100</v>
      </c>
      <c r="H159" s="333">
        <f>IF(ISNUMBER(Regressions!H169),ROUND(Regressions!H169, 1), NA())</f>
        <v>0</v>
      </c>
      <c r="I159" s="230">
        <f>IF(ISNUMBER(Regressions!I169),ROUND(Regressions!I169, 1), NA())</f>
        <v>0</v>
      </c>
      <c r="J159" s="334">
        <f>IF(ISNUMBER(Regressions!K169),ROUND(Regressions!K169, 1), NA())</f>
        <v>100</v>
      </c>
      <c r="K159" s="332">
        <f>IF(ISNUMBER(Regressions!L169),ROUND(Regressions!L169, 1), NA())</f>
        <v>100</v>
      </c>
      <c r="L159" s="231">
        <f>IF(ISNUMBER(Regressions!M169),ROUND(Regressions!M169, 1), NA())</f>
        <v>100</v>
      </c>
      <c r="M159" s="333">
        <f>IF(ISNUMBER(Regressions!N169),ROUND(Regressions!N169, 1), NA())</f>
        <v>0</v>
      </c>
      <c r="N159" s="230">
        <f>IF(ISNUMBER(Regressions!O169),ROUND(Regressions!O169, 1), NA())</f>
        <v>0</v>
      </c>
      <c r="O159" s="334">
        <f>IF(ISNUMBER(Regressions!Q169),ROUND(Regressions!Q169, 1), NA())</f>
        <v>100</v>
      </c>
      <c r="P159" s="332">
        <f>IF(ISNUMBER(Regressions!R169),ROUND(Regressions!R169, 1), NA())</f>
        <v>100</v>
      </c>
      <c r="Q159" s="208">
        <f>IF(ISNUMBER(Regressions!S169),ROUND(Regressions!S169, 1), NA())</f>
        <v>100</v>
      </c>
      <c r="R159" s="333">
        <f>IF(ISNUMBER(Regressions!T169),ROUND(Regressions!T169, 1), NA())</f>
        <v>0</v>
      </c>
      <c r="S159" s="230">
        <f>IF(ISNUMBER(Regressions!U169),ROUND(Regressions!U169, 1), NA())</f>
        <v>0</v>
      </c>
    </row>
    <row xmlns:x14ac="http://schemas.microsoft.com/office/spreadsheetml/2009/9/ac" r="160" x14ac:dyDescent="0.2">
      <c r="A160" s="329" t="str">
        <f>IF(ISBLANK(Regressions!A170), " ", Regressions!A170)</f>
        <v>Switzerland</v>
      </c>
      <c r="B160" s="330">
        <f>IF(ISBLANK(Regressions!B170), " ", Regressions!B170)</f>
        <v>2001</v>
      </c>
      <c r="C160" s="335" t="str">
        <f>IF(ISBLANK(Regressions!C170), " ", Regressions!C170)</f>
        <v>Secondary</v>
      </c>
      <c r="D160" s="331">
        <f>IF(ISBLANK(Regressions!D170), " ", Regressions!D170)</f>
        <v>584243</v>
      </c>
      <c r="E160" s="207">
        <f>IF(ISNUMBER(Regressions!E170),ROUND(Regressions!E170, 1), NA())</f>
        <v>100</v>
      </c>
      <c r="F160" s="332">
        <f>IF(ISNUMBER(Regressions!F170),ROUND(Regressions!F170, 1), NA())</f>
        <v>100</v>
      </c>
      <c r="G160" s="229">
        <f>IF(ISNUMBER(Regressions!G170),ROUND(Regressions!G170, 1), NA())</f>
        <v>100</v>
      </c>
      <c r="H160" s="333">
        <f>IF(ISNUMBER(Regressions!H170),ROUND(Regressions!H170, 1), NA())</f>
        <v>0</v>
      </c>
      <c r="I160" s="230">
        <f>IF(ISNUMBER(Regressions!I170),ROUND(Regressions!I170, 1), NA())</f>
        <v>0</v>
      </c>
      <c r="J160" s="334">
        <f>IF(ISNUMBER(Regressions!K170),ROUND(Regressions!K170, 1), NA())</f>
        <v>100</v>
      </c>
      <c r="K160" s="332">
        <f>IF(ISNUMBER(Regressions!L170),ROUND(Regressions!L170, 1), NA())</f>
        <v>100</v>
      </c>
      <c r="L160" s="231">
        <f>IF(ISNUMBER(Regressions!M170),ROUND(Regressions!M170, 1), NA())</f>
        <v>100</v>
      </c>
      <c r="M160" s="333">
        <f>IF(ISNUMBER(Regressions!N170),ROUND(Regressions!N170, 1), NA())</f>
        <v>0</v>
      </c>
      <c r="N160" s="230">
        <f>IF(ISNUMBER(Regressions!O170),ROUND(Regressions!O170, 1), NA())</f>
        <v>0</v>
      </c>
      <c r="O160" s="334">
        <f>IF(ISNUMBER(Regressions!Q170),ROUND(Regressions!Q170, 1), NA())</f>
        <v>100</v>
      </c>
      <c r="P160" s="332">
        <f>IF(ISNUMBER(Regressions!R170),ROUND(Regressions!R170, 1), NA())</f>
        <v>100</v>
      </c>
      <c r="Q160" s="208">
        <f>IF(ISNUMBER(Regressions!S170),ROUND(Regressions!S170, 1), NA())</f>
        <v>100</v>
      </c>
      <c r="R160" s="333">
        <f>IF(ISNUMBER(Regressions!T170),ROUND(Regressions!T170, 1), NA())</f>
        <v>0</v>
      </c>
      <c r="S160" s="230">
        <f>IF(ISNUMBER(Regressions!U170),ROUND(Regressions!U170, 1), NA())</f>
        <v>0</v>
      </c>
    </row>
    <row xmlns:x14ac="http://schemas.microsoft.com/office/spreadsheetml/2009/9/ac" r="161" x14ac:dyDescent="0.2">
      <c r="A161" s="329" t="str">
        <f>IF(ISBLANK(Regressions!A171), " ", Regressions!A171)</f>
        <v>Switzerland</v>
      </c>
      <c r="B161" s="330">
        <f>IF(ISBLANK(Regressions!B171), " ", Regressions!B171)</f>
        <v>2002</v>
      </c>
      <c r="C161" s="335" t="str">
        <f>IF(ISBLANK(Regressions!C171), " ", Regressions!C171)</f>
        <v>Secondary</v>
      </c>
      <c r="D161" s="331">
        <f>IF(ISBLANK(Regressions!D171), " ", Regressions!D171)</f>
        <v>588017</v>
      </c>
      <c r="E161" s="207">
        <f>IF(ISNUMBER(Regressions!E171),ROUND(Regressions!E171, 1), NA())</f>
        <v>100</v>
      </c>
      <c r="F161" s="332">
        <f>IF(ISNUMBER(Regressions!F171),ROUND(Regressions!F171, 1), NA())</f>
        <v>100</v>
      </c>
      <c r="G161" s="229">
        <f>IF(ISNUMBER(Regressions!G171),ROUND(Regressions!G171, 1), NA())</f>
        <v>100</v>
      </c>
      <c r="H161" s="333">
        <f>IF(ISNUMBER(Regressions!H171),ROUND(Regressions!H171, 1), NA())</f>
        <v>0</v>
      </c>
      <c r="I161" s="230">
        <f>IF(ISNUMBER(Regressions!I171),ROUND(Regressions!I171, 1), NA())</f>
        <v>0</v>
      </c>
      <c r="J161" s="334">
        <f>IF(ISNUMBER(Regressions!K171),ROUND(Regressions!K171, 1), NA())</f>
        <v>100</v>
      </c>
      <c r="K161" s="332">
        <f>IF(ISNUMBER(Regressions!L171),ROUND(Regressions!L171, 1), NA())</f>
        <v>100</v>
      </c>
      <c r="L161" s="231">
        <f>IF(ISNUMBER(Regressions!M171),ROUND(Regressions!M171, 1), NA())</f>
        <v>100</v>
      </c>
      <c r="M161" s="333">
        <f>IF(ISNUMBER(Regressions!N171),ROUND(Regressions!N171, 1), NA())</f>
        <v>0</v>
      </c>
      <c r="N161" s="230">
        <f>IF(ISNUMBER(Regressions!O171),ROUND(Regressions!O171, 1), NA())</f>
        <v>0</v>
      </c>
      <c r="O161" s="334">
        <f>IF(ISNUMBER(Regressions!Q171),ROUND(Regressions!Q171, 1), NA())</f>
        <v>100</v>
      </c>
      <c r="P161" s="332">
        <f>IF(ISNUMBER(Regressions!R171),ROUND(Regressions!R171, 1), NA())</f>
        <v>100</v>
      </c>
      <c r="Q161" s="208">
        <f>IF(ISNUMBER(Regressions!S171),ROUND(Regressions!S171, 1), NA())</f>
        <v>100</v>
      </c>
      <c r="R161" s="333">
        <f>IF(ISNUMBER(Regressions!T171),ROUND(Regressions!T171, 1), NA())</f>
        <v>0</v>
      </c>
      <c r="S161" s="230">
        <f>IF(ISNUMBER(Regressions!U171),ROUND(Regressions!U171, 1), NA())</f>
        <v>0</v>
      </c>
    </row>
    <row xmlns:x14ac="http://schemas.microsoft.com/office/spreadsheetml/2009/9/ac" r="162" x14ac:dyDescent="0.2">
      <c r="A162" s="329" t="str">
        <f>IF(ISBLANK(Regressions!A172), " ", Regressions!A172)</f>
        <v>Switzerland</v>
      </c>
      <c r="B162" s="330">
        <f>IF(ISBLANK(Regressions!B172), " ", Regressions!B172)</f>
        <v>2003</v>
      </c>
      <c r="C162" s="335" t="str">
        <f>IF(ISBLANK(Regressions!C172), " ", Regressions!C172)</f>
        <v>Secondary</v>
      </c>
      <c r="D162" s="331">
        <f>IF(ISBLANK(Regressions!D172), " ", Regressions!D172)</f>
        <v>595070</v>
      </c>
      <c r="E162" s="207">
        <f>IF(ISNUMBER(Regressions!E172),ROUND(Regressions!E172, 1), NA())</f>
        <v>100</v>
      </c>
      <c r="F162" s="332">
        <f>IF(ISNUMBER(Regressions!F172),ROUND(Regressions!F172, 1), NA())</f>
        <v>100</v>
      </c>
      <c r="G162" s="229">
        <f>IF(ISNUMBER(Regressions!G172),ROUND(Regressions!G172, 1), NA())</f>
        <v>100</v>
      </c>
      <c r="H162" s="333">
        <f>IF(ISNUMBER(Regressions!H172),ROUND(Regressions!H172, 1), NA())</f>
        <v>0</v>
      </c>
      <c r="I162" s="230">
        <f>IF(ISNUMBER(Regressions!I172),ROUND(Regressions!I172, 1), NA())</f>
        <v>0</v>
      </c>
      <c r="J162" s="334">
        <f>IF(ISNUMBER(Regressions!K172),ROUND(Regressions!K172, 1), NA())</f>
        <v>100</v>
      </c>
      <c r="K162" s="332">
        <f>IF(ISNUMBER(Regressions!L172),ROUND(Regressions!L172, 1), NA())</f>
        <v>100</v>
      </c>
      <c r="L162" s="231">
        <f>IF(ISNUMBER(Regressions!M172),ROUND(Regressions!M172, 1), NA())</f>
        <v>100</v>
      </c>
      <c r="M162" s="333">
        <f>IF(ISNUMBER(Regressions!N172),ROUND(Regressions!N172, 1), NA())</f>
        <v>0</v>
      </c>
      <c r="N162" s="230">
        <f>IF(ISNUMBER(Regressions!O172),ROUND(Regressions!O172, 1), NA())</f>
        <v>0</v>
      </c>
      <c r="O162" s="334">
        <f>IF(ISNUMBER(Regressions!Q172),ROUND(Regressions!Q172, 1), NA())</f>
        <v>100</v>
      </c>
      <c r="P162" s="332">
        <f>IF(ISNUMBER(Regressions!R172),ROUND(Regressions!R172, 1), NA())</f>
        <v>100</v>
      </c>
      <c r="Q162" s="208">
        <f>IF(ISNUMBER(Regressions!S172),ROUND(Regressions!S172, 1), NA())</f>
        <v>100</v>
      </c>
      <c r="R162" s="333">
        <f>IF(ISNUMBER(Regressions!T172),ROUND(Regressions!T172, 1), NA())</f>
        <v>0</v>
      </c>
      <c r="S162" s="230">
        <f>IF(ISNUMBER(Regressions!U172),ROUND(Regressions!U172, 1), NA())</f>
        <v>0</v>
      </c>
    </row>
    <row xmlns:x14ac="http://schemas.microsoft.com/office/spreadsheetml/2009/9/ac" r="163" x14ac:dyDescent="0.2">
      <c r="A163" s="329" t="str">
        <f>IF(ISBLANK(Regressions!A173), " ", Regressions!A173)</f>
        <v>Switzerland</v>
      </c>
      <c r="B163" s="330">
        <f>IF(ISBLANK(Regressions!B173), " ", Regressions!B173)</f>
        <v>2004</v>
      </c>
      <c r="C163" s="335" t="str">
        <f>IF(ISBLANK(Regressions!C173), " ", Regressions!C173)</f>
        <v>Secondary</v>
      </c>
      <c r="D163" s="331">
        <f>IF(ISBLANK(Regressions!D173), " ", Regressions!D173)</f>
        <v>604681</v>
      </c>
      <c r="E163" s="207">
        <f>IF(ISNUMBER(Regressions!E173),ROUND(Regressions!E173, 1), NA())</f>
        <v>100</v>
      </c>
      <c r="F163" s="332">
        <f>IF(ISNUMBER(Regressions!F173),ROUND(Regressions!F173, 1), NA())</f>
        <v>100</v>
      </c>
      <c r="G163" s="229">
        <f>IF(ISNUMBER(Regressions!G173),ROUND(Regressions!G173, 1), NA())</f>
        <v>100</v>
      </c>
      <c r="H163" s="333">
        <f>IF(ISNUMBER(Regressions!H173),ROUND(Regressions!H173, 1), NA())</f>
        <v>0</v>
      </c>
      <c r="I163" s="230">
        <f>IF(ISNUMBER(Regressions!I173),ROUND(Regressions!I173, 1), NA())</f>
        <v>0</v>
      </c>
      <c r="J163" s="334">
        <f>IF(ISNUMBER(Regressions!K173),ROUND(Regressions!K173, 1), NA())</f>
        <v>100</v>
      </c>
      <c r="K163" s="332">
        <f>IF(ISNUMBER(Regressions!L173),ROUND(Regressions!L173, 1), NA())</f>
        <v>100</v>
      </c>
      <c r="L163" s="231">
        <f>IF(ISNUMBER(Regressions!M173),ROUND(Regressions!M173, 1), NA())</f>
        <v>100</v>
      </c>
      <c r="M163" s="333">
        <f>IF(ISNUMBER(Regressions!N173),ROUND(Regressions!N173, 1), NA())</f>
        <v>0</v>
      </c>
      <c r="N163" s="230">
        <f>IF(ISNUMBER(Regressions!O173),ROUND(Regressions!O173, 1), NA())</f>
        <v>0</v>
      </c>
      <c r="O163" s="334">
        <f>IF(ISNUMBER(Regressions!Q173),ROUND(Regressions!Q173, 1), NA())</f>
        <v>100</v>
      </c>
      <c r="P163" s="332">
        <f>IF(ISNUMBER(Regressions!R173),ROUND(Regressions!R173, 1), NA())</f>
        <v>100</v>
      </c>
      <c r="Q163" s="208">
        <f>IF(ISNUMBER(Regressions!S173),ROUND(Regressions!S173, 1), NA())</f>
        <v>100</v>
      </c>
      <c r="R163" s="333">
        <f>IF(ISNUMBER(Regressions!T173),ROUND(Regressions!T173, 1), NA())</f>
        <v>0</v>
      </c>
      <c r="S163" s="230">
        <f>IF(ISNUMBER(Regressions!U173),ROUND(Regressions!U173, 1), NA())</f>
        <v>0</v>
      </c>
    </row>
    <row xmlns:x14ac="http://schemas.microsoft.com/office/spreadsheetml/2009/9/ac" r="164" x14ac:dyDescent="0.2">
      <c r="A164" s="329" t="str">
        <f>IF(ISBLANK(Regressions!A174), " ", Regressions!A174)</f>
        <v>Switzerland</v>
      </c>
      <c r="B164" s="330">
        <f>IF(ISBLANK(Regressions!B174), " ", Regressions!B174)</f>
        <v>2005</v>
      </c>
      <c r="C164" s="335" t="str">
        <f>IF(ISBLANK(Regressions!C174), " ", Regressions!C174)</f>
        <v>Secondary</v>
      </c>
      <c r="D164" s="331">
        <f>IF(ISBLANK(Regressions!D174), " ", Regressions!D174)</f>
        <v>612710</v>
      </c>
      <c r="E164" s="207">
        <f>IF(ISNUMBER(Regressions!E174),ROUND(Regressions!E174, 1), NA())</f>
        <v>100</v>
      </c>
      <c r="F164" s="332">
        <f>IF(ISNUMBER(Regressions!F174),ROUND(Regressions!F174, 1), NA())</f>
        <v>100</v>
      </c>
      <c r="G164" s="229">
        <f>IF(ISNUMBER(Regressions!G174),ROUND(Regressions!G174, 1), NA())</f>
        <v>100</v>
      </c>
      <c r="H164" s="333">
        <f>IF(ISNUMBER(Regressions!H174),ROUND(Regressions!H174, 1), NA())</f>
        <v>0</v>
      </c>
      <c r="I164" s="230">
        <f>IF(ISNUMBER(Regressions!I174),ROUND(Regressions!I174, 1), NA())</f>
        <v>0</v>
      </c>
      <c r="J164" s="334">
        <f>IF(ISNUMBER(Regressions!K174),ROUND(Regressions!K174, 1), NA())</f>
        <v>100</v>
      </c>
      <c r="K164" s="332">
        <f>IF(ISNUMBER(Regressions!L174),ROUND(Regressions!L174, 1), NA())</f>
        <v>100</v>
      </c>
      <c r="L164" s="231">
        <f>IF(ISNUMBER(Regressions!M174),ROUND(Regressions!M174, 1), NA())</f>
        <v>100</v>
      </c>
      <c r="M164" s="333">
        <f>IF(ISNUMBER(Regressions!N174),ROUND(Regressions!N174, 1), NA())</f>
        <v>0</v>
      </c>
      <c r="N164" s="230">
        <f>IF(ISNUMBER(Regressions!O174),ROUND(Regressions!O174, 1), NA())</f>
        <v>0</v>
      </c>
      <c r="O164" s="334">
        <f>IF(ISNUMBER(Regressions!Q174),ROUND(Regressions!Q174, 1), NA())</f>
        <v>100</v>
      </c>
      <c r="P164" s="332">
        <f>IF(ISNUMBER(Regressions!R174),ROUND(Regressions!R174, 1), NA())</f>
        <v>100</v>
      </c>
      <c r="Q164" s="208">
        <f>IF(ISNUMBER(Regressions!S174),ROUND(Regressions!S174, 1), NA())</f>
        <v>100</v>
      </c>
      <c r="R164" s="333">
        <f>IF(ISNUMBER(Regressions!T174),ROUND(Regressions!T174, 1), NA())</f>
        <v>0</v>
      </c>
      <c r="S164" s="230">
        <f>IF(ISNUMBER(Regressions!U174),ROUND(Regressions!U174, 1), NA())</f>
        <v>0</v>
      </c>
    </row>
    <row xmlns:x14ac="http://schemas.microsoft.com/office/spreadsheetml/2009/9/ac" r="165" x14ac:dyDescent="0.2">
      <c r="A165" s="329" t="str">
        <f>IF(ISBLANK(Regressions!A175), " ", Regressions!A175)</f>
        <v>Switzerland</v>
      </c>
      <c r="B165" s="330">
        <f>IF(ISBLANK(Regressions!B175), " ", Regressions!B175)</f>
        <v>2006</v>
      </c>
      <c r="C165" s="335" t="str">
        <f>IF(ISBLANK(Regressions!C175), " ", Regressions!C175)</f>
        <v>Secondary</v>
      </c>
      <c r="D165" s="331">
        <f>IF(ISBLANK(Regressions!D175), " ", Regressions!D175)</f>
        <v>620236</v>
      </c>
      <c r="E165" s="207">
        <f>IF(ISNUMBER(Regressions!E175),ROUND(Regressions!E175, 1), NA())</f>
        <v>100</v>
      </c>
      <c r="F165" s="332">
        <f>IF(ISNUMBER(Regressions!F175),ROUND(Regressions!F175, 1), NA())</f>
        <v>100</v>
      </c>
      <c r="G165" s="229">
        <f>IF(ISNUMBER(Regressions!G175),ROUND(Regressions!G175, 1), NA())</f>
        <v>100</v>
      </c>
      <c r="H165" s="333">
        <f>IF(ISNUMBER(Regressions!H175),ROUND(Regressions!H175, 1), NA())</f>
        <v>0</v>
      </c>
      <c r="I165" s="230">
        <f>IF(ISNUMBER(Regressions!I175),ROUND(Regressions!I175, 1), NA())</f>
        <v>0</v>
      </c>
      <c r="J165" s="334">
        <f>IF(ISNUMBER(Regressions!K175),ROUND(Regressions!K175, 1), NA())</f>
        <v>100</v>
      </c>
      <c r="K165" s="332">
        <f>IF(ISNUMBER(Regressions!L175),ROUND(Regressions!L175, 1), NA())</f>
        <v>100</v>
      </c>
      <c r="L165" s="231">
        <f>IF(ISNUMBER(Regressions!M175),ROUND(Regressions!M175, 1), NA())</f>
        <v>100</v>
      </c>
      <c r="M165" s="333">
        <f>IF(ISNUMBER(Regressions!N175),ROUND(Regressions!N175, 1), NA())</f>
        <v>0</v>
      </c>
      <c r="N165" s="230">
        <f>IF(ISNUMBER(Regressions!O175),ROUND(Regressions!O175, 1), NA())</f>
        <v>0</v>
      </c>
      <c r="O165" s="334">
        <f>IF(ISNUMBER(Regressions!Q175),ROUND(Regressions!Q175, 1), NA())</f>
        <v>100</v>
      </c>
      <c r="P165" s="332">
        <f>IF(ISNUMBER(Regressions!R175),ROUND(Regressions!R175, 1), NA())</f>
        <v>100</v>
      </c>
      <c r="Q165" s="208">
        <f>IF(ISNUMBER(Regressions!S175),ROUND(Regressions!S175, 1), NA())</f>
        <v>100</v>
      </c>
      <c r="R165" s="333">
        <f>IF(ISNUMBER(Regressions!T175),ROUND(Regressions!T175, 1), NA())</f>
        <v>0</v>
      </c>
      <c r="S165" s="230">
        <f>IF(ISNUMBER(Regressions!U175),ROUND(Regressions!U175, 1), NA())</f>
        <v>0</v>
      </c>
    </row>
    <row xmlns:x14ac="http://schemas.microsoft.com/office/spreadsheetml/2009/9/ac" r="166" x14ac:dyDescent="0.2">
      <c r="A166" s="329" t="str">
        <f>IF(ISBLANK(Regressions!A176), " ", Regressions!A176)</f>
        <v>Switzerland</v>
      </c>
      <c r="B166" s="330">
        <f>IF(ISBLANK(Regressions!B176), " ", Regressions!B176)</f>
        <v>2007</v>
      </c>
      <c r="C166" s="335" t="str">
        <f>IF(ISBLANK(Regressions!C176), " ", Regressions!C176)</f>
        <v>Secondary</v>
      </c>
      <c r="D166" s="331">
        <f>IF(ISBLANK(Regressions!D176), " ", Regressions!D176)</f>
        <v>623166</v>
      </c>
      <c r="E166" s="207">
        <f>IF(ISNUMBER(Regressions!E176),ROUND(Regressions!E176, 1), NA())</f>
        <v>100</v>
      </c>
      <c r="F166" s="332">
        <f>IF(ISNUMBER(Regressions!F176),ROUND(Regressions!F176, 1), NA())</f>
        <v>100</v>
      </c>
      <c r="G166" s="229">
        <f>IF(ISNUMBER(Regressions!G176),ROUND(Regressions!G176, 1), NA())</f>
        <v>100</v>
      </c>
      <c r="H166" s="333">
        <f>IF(ISNUMBER(Regressions!H176),ROUND(Regressions!H176, 1), NA())</f>
        <v>0</v>
      </c>
      <c r="I166" s="230">
        <f>IF(ISNUMBER(Regressions!I176),ROUND(Regressions!I176, 1), NA())</f>
        <v>0</v>
      </c>
      <c r="J166" s="334">
        <f>IF(ISNUMBER(Regressions!K176),ROUND(Regressions!K176, 1), NA())</f>
        <v>100</v>
      </c>
      <c r="K166" s="332">
        <f>IF(ISNUMBER(Regressions!L176),ROUND(Regressions!L176, 1), NA())</f>
        <v>100</v>
      </c>
      <c r="L166" s="231">
        <f>IF(ISNUMBER(Regressions!M176),ROUND(Regressions!M176, 1), NA())</f>
        <v>100</v>
      </c>
      <c r="M166" s="333">
        <f>IF(ISNUMBER(Regressions!N176),ROUND(Regressions!N176, 1), NA())</f>
        <v>0</v>
      </c>
      <c r="N166" s="230">
        <f>IF(ISNUMBER(Regressions!O176),ROUND(Regressions!O176, 1), NA())</f>
        <v>0</v>
      </c>
      <c r="O166" s="334">
        <f>IF(ISNUMBER(Regressions!Q176),ROUND(Regressions!Q176, 1), NA())</f>
        <v>100</v>
      </c>
      <c r="P166" s="332">
        <f>IF(ISNUMBER(Regressions!R176),ROUND(Regressions!R176, 1), NA())</f>
        <v>100</v>
      </c>
      <c r="Q166" s="208">
        <f>IF(ISNUMBER(Regressions!S176),ROUND(Regressions!S176, 1), NA())</f>
        <v>100</v>
      </c>
      <c r="R166" s="333">
        <f>IF(ISNUMBER(Regressions!T176),ROUND(Regressions!T176, 1), NA())</f>
        <v>0</v>
      </c>
      <c r="S166" s="230">
        <f>IF(ISNUMBER(Regressions!U176),ROUND(Regressions!U176, 1), NA())</f>
        <v>0</v>
      </c>
    </row>
    <row xmlns:x14ac="http://schemas.microsoft.com/office/spreadsheetml/2009/9/ac" r="167" x14ac:dyDescent="0.2">
      <c r="A167" s="329" t="str">
        <f>IF(ISBLANK(Regressions!A177), " ", Regressions!A177)</f>
        <v>Switzerland</v>
      </c>
      <c r="B167" s="330">
        <f>IF(ISBLANK(Regressions!B177), " ", Regressions!B177)</f>
        <v>2008</v>
      </c>
      <c r="C167" s="335" t="str">
        <f>IF(ISBLANK(Regressions!C177), " ", Regressions!C177)</f>
        <v>Secondary</v>
      </c>
      <c r="D167" s="331">
        <f>IF(ISBLANK(Regressions!D177), " ", Regressions!D177)</f>
        <v>627091</v>
      </c>
      <c r="E167" s="207">
        <f>IF(ISNUMBER(Regressions!E177),ROUND(Regressions!E177, 1), NA())</f>
        <v>100</v>
      </c>
      <c r="F167" s="332">
        <f>IF(ISNUMBER(Regressions!F177),ROUND(Regressions!F177, 1), NA())</f>
        <v>100</v>
      </c>
      <c r="G167" s="229">
        <f>IF(ISNUMBER(Regressions!G177),ROUND(Regressions!G177, 1), NA())</f>
        <v>100</v>
      </c>
      <c r="H167" s="333">
        <f>IF(ISNUMBER(Regressions!H177),ROUND(Regressions!H177, 1), NA())</f>
        <v>0</v>
      </c>
      <c r="I167" s="230">
        <f>IF(ISNUMBER(Regressions!I177),ROUND(Regressions!I177, 1), NA())</f>
        <v>0</v>
      </c>
      <c r="J167" s="334">
        <f>IF(ISNUMBER(Regressions!K177),ROUND(Regressions!K177, 1), NA())</f>
        <v>100</v>
      </c>
      <c r="K167" s="332">
        <f>IF(ISNUMBER(Regressions!L177),ROUND(Regressions!L177, 1), NA())</f>
        <v>100</v>
      </c>
      <c r="L167" s="231">
        <f>IF(ISNUMBER(Regressions!M177),ROUND(Regressions!M177, 1), NA())</f>
        <v>100</v>
      </c>
      <c r="M167" s="333">
        <f>IF(ISNUMBER(Regressions!N177),ROUND(Regressions!N177, 1), NA())</f>
        <v>0</v>
      </c>
      <c r="N167" s="230">
        <f>IF(ISNUMBER(Regressions!O177),ROUND(Regressions!O177, 1), NA())</f>
        <v>0</v>
      </c>
      <c r="O167" s="334">
        <f>IF(ISNUMBER(Regressions!Q177),ROUND(Regressions!Q177, 1), NA())</f>
        <v>100</v>
      </c>
      <c r="P167" s="332">
        <f>IF(ISNUMBER(Regressions!R177),ROUND(Regressions!R177, 1), NA())</f>
        <v>100</v>
      </c>
      <c r="Q167" s="208">
        <f>IF(ISNUMBER(Regressions!S177),ROUND(Regressions!S177, 1), NA())</f>
        <v>100</v>
      </c>
      <c r="R167" s="333">
        <f>IF(ISNUMBER(Regressions!T177),ROUND(Regressions!T177, 1), NA())</f>
        <v>0</v>
      </c>
      <c r="S167" s="230">
        <f>IF(ISNUMBER(Regressions!U177),ROUND(Regressions!U177, 1), NA())</f>
        <v>0</v>
      </c>
    </row>
    <row xmlns:x14ac="http://schemas.microsoft.com/office/spreadsheetml/2009/9/ac" r="168" x14ac:dyDescent="0.2">
      <c r="A168" s="329" t="str">
        <f>IF(ISBLANK(Regressions!A178), " ", Regressions!A178)</f>
        <v>Switzerland</v>
      </c>
      <c r="B168" s="330">
        <f>IF(ISBLANK(Regressions!B178), " ", Regressions!B178)</f>
        <v>2009</v>
      </c>
      <c r="C168" s="335" t="str">
        <f>IF(ISBLANK(Regressions!C178), " ", Regressions!C178)</f>
        <v>Secondary</v>
      </c>
      <c r="D168" s="331">
        <f>IF(ISBLANK(Regressions!D178), " ", Regressions!D178)</f>
        <v>627070</v>
      </c>
      <c r="E168" s="207">
        <f>IF(ISNUMBER(Regressions!E178),ROUND(Regressions!E178, 1), NA())</f>
        <v>100</v>
      </c>
      <c r="F168" s="332">
        <f>IF(ISNUMBER(Regressions!F178),ROUND(Regressions!F178, 1), NA())</f>
        <v>100</v>
      </c>
      <c r="G168" s="229">
        <f>IF(ISNUMBER(Regressions!G178),ROUND(Regressions!G178, 1), NA())</f>
        <v>100</v>
      </c>
      <c r="H168" s="333">
        <f>IF(ISNUMBER(Regressions!H178),ROUND(Regressions!H178, 1), NA())</f>
        <v>0</v>
      </c>
      <c r="I168" s="230">
        <f>IF(ISNUMBER(Regressions!I178),ROUND(Regressions!I178, 1), NA())</f>
        <v>0</v>
      </c>
      <c r="J168" s="334">
        <f>IF(ISNUMBER(Regressions!K178),ROUND(Regressions!K178, 1), NA())</f>
        <v>100</v>
      </c>
      <c r="K168" s="332">
        <f>IF(ISNUMBER(Regressions!L178),ROUND(Regressions!L178, 1), NA())</f>
        <v>100</v>
      </c>
      <c r="L168" s="231">
        <f>IF(ISNUMBER(Regressions!M178),ROUND(Regressions!M178, 1), NA())</f>
        <v>100</v>
      </c>
      <c r="M168" s="333">
        <f>IF(ISNUMBER(Regressions!N178),ROUND(Regressions!N178, 1), NA())</f>
        <v>0</v>
      </c>
      <c r="N168" s="230">
        <f>IF(ISNUMBER(Regressions!O178),ROUND(Regressions!O178, 1), NA())</f>
        <v>0</v>
      </c>
      <c r="O168" s="334">
        <f>IF(ISNUMBER(Regressions!Q178),ROUND(Regressions!Q178, 1), NA())</f>
        <v>100</v>
      </c>
      <c r="P168" s="332">
        <f>IF(ISNUMBER(Regressions!R178),ROUND(Regressions!R178, 1), NA())</f>
        <v>100</v>
      </c>
      <c r="Q168" s="208">
        <f>IF(ISNUMBER(Regressions!S178),ROUND(Regressions!S178, 1), NA())</f>
        <v>100</v>
      </c>
      <c r="R168" s="333">
        <f>IF(ISNUMBER(Regressions!T178),ROUND(Regressions!T178, 1), NA())</f>
        <v>0</v>
      </c>
      <c r="S168" s="230">
        <f>IF(ISNUMBER(Regressions!U178),ROUND(Regressions!U178, 1), NA())</f>
        <v>0</v>
      </c>
    </row>
    <row xmlns:x14ac="http://schemas.microsoft.com/office/spreadsheetml/2009/9/ac" r="169" x14ac:dyDescent="0.2">
      <c r="A169" s="329" t="str">
        <f>IF(ISBLANK(Regressions!A179), " ", Regressions!A179)</f>
        <v>Switzerland</v>
      </c>
      <c r="B169" s="330">
        <f>IF(ISBLANK(Regressions!B179), " ", Regressions!B179)</f>
        <v>2010</v>
      </c>
      <c r="C169" s="335" t="str">
        <f>IF(ISBLANK(Regressions!C179), " ", Regressions!C179)</f>
        <v>Secondary</v>
      </c>
      <c r="D169" s="331">
        <f>IF(ISBLANK(Regressions!D179), " ", Regressions!D179)</f>
        <v>626440</v>
      </c>
      <c r="E169" s="207">
        <f>IF(ISNUMBER(Regressions!E179),ROUND(Regressions!E179, 1), NA())</f>
        <v>100</v>
      </c>
      <c r="F169" s="332">
        <f>IF(ISNUMBER(Regressions!F179),ROUND(Regressions!F179, 1), NA())</f>
        <v>100</v>
      </c>
      <c r="G169" s="229">
        <f>IF(ISNUMBER(Regressions!G179),ROUND(Regressions!G179, 1), NA())</f>
        <v>100</v>
      </c>
      <c r="H169" s="333">
        <f>IF(ISNUMBER(Regressions!H179),ROUND(Regressions!H179, 1), NA())</f>
        <v>0</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100</v>
      </c>
      <c r="M169" s="333">
        <f>IF(ISNUMBER(Regressions!N179),ROUND(Regressions!N179, 1), NA())</f>
        <v>0</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100</v>
      </c>
      <c r="R169" s="333">
        <f>IF(ISNUMBER(Regressions!T179),ROUND(Regressions!T179, 1), NA())</f>
        <v>0</v>
      </c>
      <c r="S169" s="230">
        <f>IF(ISNUMBER(Regressions!U179),ROUND(Regressions!U179, 1), NA())</f>
        <v>0</v>
      </c>
    </row>
    <row xmlns:x14ac="http://schemas.microsoft.com/office/spreadsheetml/2009/9/ac" r="170" x14ac:dyDescent="0.2">
      <c r="A170" s="329" t="str">
        <f>IF(ISBLANK(Regressions!A180), " ", Regressions!A180)</f>
        <v>Switzerland</v>
      </c>
      <c r="B170" s="330">
        <f>IF(ISBLANK(Regressions!B180), " ", Regressions!B180)</f>
        <v>2011</v>
      </c>
      <c r="C170" s="335" t="str">
        <f>IF(ISBLANK(Regressions!C180), " ", Regressions!C180)</f>
        <v>Secondary</v>
      </c>
      <c r="D170" s="331">
        <f>IF(ISBLANK(Regressions!D180), " ", Regressions!D180)</f>
        <v>622459</v>
      </c>
      <c r="E170" s="207">
        <f>IF(ISNUMBER(Regressions!E180),ROUND(Regressions!E180, 1), NA())</f>
        <v>100</v>
      </c>
      <c r="F170" s="332">
        <f>IF(ISNUMBER(Regressions!F180),ROUND(Regressions!F180, 1), NA())</f>
        <v>100</v>
      </c>
      <c r="G170" s="229">
        <f>IF(ISNUMBER(Regressions!G180),ROUND(Regressions!G180, 1), NA())</f>
        <v>100</v>
      </c>
      <c r="H170" s="333">
        <f>IF(ISNUMBER(Regressions!H180),ROUND(Regressions!H180, 1), NA())</f>
        <v>0</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100</v>
      </c>
      <c r="M170" s="333">
        <f>IF(ISNUMBER(Regressions!N180),ROUND(Regressions!N180, 1), NA())</f>
        <v>0</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100</v>
      </c>
      <c r="R170" s="333">
        <f>IF(ISNUMBER(Regressions!T180),ROUND(Regressions!T180, 1), NA())</f>
        <v>0</v>
      </c>
      <c r="S170" s="230">
        <f>IF(ISNUMBER(Regressions!U180),ROUND(Regressions!U180, 1), NA())</f>
        <v>0</v>
      </c>
    </row>
    <row xmlns:x14ac="http://schemas.microsoft.com/office/spreadsheetml/2009/9/ac" r="171" x14ac:dyDescent="0.2">
      <c r="A171" s="329" t="str">
        <f>IF(ISBLANK(Regressions!A181), " ", Regressions!A181)</f>
        <v>Switzerland</v>
      </c>
      <c r="B171" s="330">
        <f>IF(ISBLANK(Regressions!B181), " ", Regressions!B181)</f>
        <v>2012</v>
      </c>
      <c r="C171" s="335" t="str">
        <f>IF(ISBLANK(Regressions!C181), " ", Regressions!C181)</f>
        <v>Secondary</v>
      </c>
      <c r="D171" s="331">
        <f>IF(ISBLANK(Regressions!D181), " ", Regressions!D181)</f>
        <v>616189</v>
      </c>
      <c r="E171" s="207">
        <f>IF(ISNUMBER(Regressions!E181),ROUND(Regressions!E181, 1), NA())</f>
        <v>100</v>
      </c>
      <c r="F171" s="332">
        <f>IF(ISNUMBER(Regressions!F181),ROUND(Regressions!F181, 1), NA())</f>
        <v>100</v>
      </c>
      <c r="G171" s="229">
        <f>IF(ISNUMBER(Regressions!G181),ROUND(Regressions!G181, 1), NA())</f>
        <v>100</v>
      </c>
      <c r="H171" s="333">
        <f>IF(ISNUMBER(Regressions!H181),ROUND(Regressions!H181, 1), NA())</f>
        <v>0</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100</v>
      </c>
      <c r="M171" s="333">
        <f>IF(ISNUMBER(Regressions!N181),ROUND(Regressions!N181, 1), NA())</f>
        <v>0</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100</v>
      </c>
      <c r="R171" s="333">
        <f>IF(ISNUMBER(Regressions!T181),ROUND(Regressions!T181, 1), NA())</f>
        <v>0</v>
      </c>
      <c r="S171" s="230">
        <f>IF(ISNUMBER(Regressions!U181),ROUND(Regressions!U181, 1), NA())</f>
        <v>0</v>
      </c>
    </row>
    <row xmlns:x14ac="http://schemas.microsoft.com/office/spreadsheetml/2009/9/ac" r="172" x14ac:dyDescent="0.2">
      <c r="A172" s="329" t="str">
        <f>IF(ISBLANK(Regressions!A182), " ", Regressions!A182)</f>
        <v>Switzerland</v>
      </c>
      <c r="B172" s="330">
        <f>IF(ISBLANK(Regressions!B182), " ", Regressions!B182)</f>
        <v>2013</v>
      </c>
      <c r="C172" s="335" t="str">
        <f>IF(ISBLANK(Regressions!C182), " ", Regressions!C182)</f>
        <v>Secondary</v>
      </c>
      <c r="D172" s="331">
        <f>IF(ISBLANK(Regressions!D182), " ", Regressions!D182)</f>
        <v>609555</v>
      </c>
      <c r="E172" s="207">
        <f>IF(ISNUMBER(Regressions!E182),ROUND(Regressions!E182, 1), NA())</f>
        <v>100</v>
      </c>
      <c r="F172" s="332">
        <f>IF(ISNUMBER(Regressions!F182),ROUND(Regressions!F182, 1), NA())</f>
        <v>100</v>
      </c>
      <c r="G172" s="229">
        <f>IF(ISNUMBER(Regressions!G182),ROUND(Regressions!G182, 1), NA())</f>
        <v>100</v>
      </c>
      <c r="H172" s="333">
        <f>IF(ISNUMBER(Regressions!H182),ROUND(Regressions!H182, 1), NA())</f>
        <v>0</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100</v>
      </c>
      <c r="M172" s="333">
        <f>IF(ISNUMBER(Regressions!N182),ROUND(Regressions!N182, 1), NA())</f>
        <v>0</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100</v>
      </c>
      <c r="R172" s="333">
        <f>IF(ISNUMBER(Regressions!T182),ROUND(Regressions!T182, 1), NA())</f>
        <v>0</v>
      </c>
      <c r="S172" s="230">
        <f>IF(ISNUMBER(Regressions!U182),ROUND(Regressions!U182, 1), NA())</f>
        <v>0</v>
      </c>
    </row>
    <row xmlns:x14ac="http://schemas.microsoft.com/office/spreadsheetml/2009/9/ac" r="173" x14ac:dyDescent="0.2">
      <c r="A173" s="329" t="str">
        <f>IF(ISBLANK(Regressions!A183), " ", Regressions!A183)</f>
        <v>Switzerland</v>
      </c>
      <c r="B173" s="330">
        <f>IF(ISBLANK(Regressions!B183), " ", Regressions!B183)</f>
        <v>2014</v>
      </c>
      <c r="C173" s="335" t="str">
        <f>IF(ISBLANK(Regressions!C183), " ", Regressions!C183)</f>
        <v>Secondary</v>
      </c>
      <c r="D173" s="331">
        <f>IF(ISBLANK(Regressions!D183), " ", Regressions!D183)</f>
        <v>608718</v>
      </c>
      <c r="E173" s="207">
        <f>IF(ISNUMBER(Regressions!E183),ROUND(Regressions!E183, 1), NA())</f>
        <v>100</v>
      </c>
      <c r="F173" s="332">
        <f>IF(ISNUMBER(Regressions!F183),ROUND(Regressions!F183, 1), NA())</f>
        <v>100</v>
      </c>
      <c r="G173" s="229">
        <f>IF(ISNUMBER(Regressions!G183),ROUND(Regressions!G183, 1), NA())</f>
        <v>100</v>
      </c>
      <c r="H173" s="333">
        <f>IF(ISNUMBER(Regressions!H183),ROUND(Regressions!H183, 1), NA())</f>
        <v>0</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100</v>
      </c>
      <c r="M173" s="333">
        <f>IF(ISNUMBER(Regressions!N183),ROUND(Regressions!N183, 1), NA())</f>
        <v>0</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100</v>
      </c>
      <c r="R173" s="333">
        <f>IF(ISNUMBER(Regressions!T183),ROUND(Regressions!T183, 1), NA())</f>
        <v>0</v>
      </c>
      <c r="S173" s="230">
        <f>IF(ISNUMBER(Regressions!U183),ROUND(Regressions!U183, 1), NA())</f>
        <v>0</v>
      </c>
    </row>
    <row xmlns:x14ac="http://schemas.microsoft.com/office/spreadsheetml/2009/9/ac" r="174" x14ac:dyDescent="0.2">
      <c r="A174" s="329" t="str">
        <f>IF(ISBLANK(Regressions!A184), " ", Regressions!A184)</f>
        <v>Switzerland</v>
      </c>
      <c r="B174" s="330">
        <f>IF(ISBLANK(Regressions!B184), " ", Regressions!B184)</f>
        <v>2015</v>
      </c>
      <c r="C174" s="335" t="str">
        <f>IF(ISBLANK(Regressions!C184), " ", Regressions!C184)</f>
        <v>Secondary</v>
      </c>
      <c r="D174" s="331">
        <f>IF(ISBLANK(Regressions!D184), " ", Regressions!D184)</f>
        <v>591329</v>
      </c>
      <c r="E174" s="207">
        <f>IF(ISNUMBER(Regressions!E184),ROUND(Regressions!E184, 1), NA())</f>
        <v>100</v>
      </c>
      <c r="F174" s="332">
        <f>IF(ISNUMBER(Regressions!F184),ROUND(Regressions!F184, 1), NA())</f>
        <v>100</v>
      </c>
      <c r="G174" s="229">
        <f>IF(ISNUMBER(Regressions!G184),ROUND(Regressions!G184, 1), NA())</f>
        <v>100</v>
      </c>
      <c r="H174" s="333">
        <f>IF(ISNUMBER(Regressions!H184),ROUND(Regressions!H184, 1), NA())</f>
        <v>0</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100</v>
      </c>
      <c r="M174" s="333">
        <f>IF(ISNUMBER(Regressions!N184),ROUND(Regressions!N184, 1), NA())</f>
        <v>0</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100</v>
      </c>
      <c r="R174" s="333">
        <f>IF(ISNUMBER(Regressions!T184),ROUND(Regressions!T184, 1), NA())</f>
        <v>0</v>
      </c>
      <c r="S174" s="230">
        <f>IF(ISNUMBER(Regressions!U184),ROUND(Regressions!U184, 1), NA())</f>
        <v>0</v>
      </c>
    </row>
    <row xmlns:x14ac="http://schemas.microsoft.com/office/spreadsheetml/2009/9/ac" r="175" x14ac:dyDescent="0.2">
      <c r="A175" s="329" t="str">
        <f>IF(ISBLANK(Regressions!A185), " ", Regressions!A185)</f>
        <v>Switzerland</v>
      </c>
      <c r="B175" s="330">
        <f>IF(ISBLANK(Regressions!B185), " ", Regressions!B185)</f>
        <v>2016</v>
      </c>
      <c r="C175" s="335" t="str">
        <f>IF(ISBLANK(Regressions!C185), " ", Regressions!C185)</f>
        <v>Secondary</v>
      </c>
      <c r="D175" s="331">
        <f>IF(ISBLANK(Regressions!D185), " ", Regressions!D185)</f>
        <v>585794</v>
      </c>
      <c r="E175" s="207">
        <f>IF(ISNUMBER(Regressions!E185),ROUND(Regressions!E185, 1), NA())</f>
        <v>100</v>
      </c>
      <c r="F175" s="332">
        <f>IF(ISNUMBER(Regressions!F185),ROUND(Regressions!F185, 1), NA())</f>
        <v>100</v>
      </c>
      <c r="G175" s="229">
        <f>IF(ISNUMBER(Regressions!G185),ROUND(Regressions!G185, 1), NA())</f>
        <v>100</v>
      </c>
      <c r="H175" s="333">
        <f>IF(ISNUMBER(Regressions!H185),ROUND(Regressions!H185, 1), NA())</f>
        <v>0</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100</v>
      </c>
      <c r="M175" s="333">
        <f>IF(ISNUMBER(Regressions!N185),ROUND(Regressions!N185, 1), NA())</f>
        <v>0</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100</v>
      </c>
      <c r="R175" s="333">
        <f>IF(ISNUMBER(Regressions!T185),ROUND(Regressions!T185, 1), NA())</f>
        <v>0</v>
      </c>
      <c r="S175" s="230">
        <f>IF(ISNUMBER(Regressions!U185),ROUND(Regressions!U185, 1), NA())</f>
        <v>0</v>
      </c>
    </row>
    <row xmlns:x14ac="http://schemas.microsoft.com/office/spreadsheetml/2009/9/ac" r="176" x14ac:dyDescent="0.2">
      <c r="A176" s="329" t="str">
        <f>IF(ISBLANK(Regressions!A186), " ", Regressions!A186)</f>
        <v>Switzerland</v>
      </c>
      <c r="B176" s="330">
        <f>IF(ISBLANK(Regressions!B186), " ", Regressions!B186)</f>
        <v>2017</v>
      </c>
      <c r="C176" s="335" t="str">
        <f>IF(ISBLANK(Regressions!C186), " ", Regressions!C186)</f>
        <v>Secondary</v>
      </c>
      <c r="D176" s="331">
        <f>IF(ISBLANK(Regressions!D186), " ", Regressions!D186)</f>
        <v>585991</v>
      </c>
      <c r="E176" s="207">
        <f>IF(ISNUMBER(Regressions!E186),ROUND(Regressions!E186, 1), NA())</f>
        <v>100</v>
      </c>
      <c r="F176" s="332">
        <f>IF(ISNUMBER(Regressions!F186),ROUND(Regressions!F186, 1), NA())</f>
        <v>100</v>
      </c>
      <c r="G176" s="229">
        <f>IF(ISNUMBER(Regressions!G186),ROUND(Regressions!G186, 1), NA())</f>
        <v>100</v>
      </c>
      <c r="H176" s="333">
        <f>IF(ISNUMBER(Regressions!H186),ROUND(Regressions!H186, 1), NA())</f>
        <v>0</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100</v>
      </c>
      <c r="M176" s="333">
        <f>IF(ISNUMBER(Regressions!N186),ROUND(Regressions!N186, 1), NA())</f>
        <v>0</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100</v>
      </c>
      <c r="R176" s="333">
        <f>IF(ISNUMBER(Regressions!T186),ROUND(Regressions!T186, 1), NA())</f>
        <v>0</v>
      </c>
      <c r="S176" s="230">
        <f>IF(ISNUMBER(Regressions!U186),ROUND(Regressions!U186, 1), NA())</f>
        <v>0</v>
      </c>
    </row>
    <row xmlns:x14ac="http://schemas.microsoft.com/office/spreadsheetml/2009/9/ac" r="177" x14ac:dyDescent="0.2">
      <c r="A177" s="329" t="str">
        <f>IF(ISBLANK(Regressions!A187), " ", Regressions!A187)</f>
        <v>Switzerland</v>
      </c>
      <c r="B177" s="330">
        <f>IF(ISBLANK(Regressions!B187), " ", Regressions!B187)</f>
        <v>2018</v>
      </c>
      <c r="C177" s="335" t="str">
        <f>IF(ISBLANK(Regressions!C187), " ", Regressions!C187)</f>
        <v>Secondary</v>
      </c>
      <c r="D177" s="331">
        <f>IF(ISBLANK(Regressions!D187), " ", Regressions!D187)</f>
        <v>584403</v>
      </c>
      <c r="E177" s="207">
        <f>IF(ISNUMBER(Regressions!E187),ROUND(Regressions!E187, 1), NA())</f>
        <v>100</v>
      </c>
      <c r="F177" s="332">
        <f>IF(ISNUMBER(Regressions!F187),ROUND(Regressions!F187, 1), NA())</f>
        <v>100</v>
      </c>
      <c r="G177" s="229">
        <f>IF(ISNUMBER(Regressions!G187),ROUND(Regressions!G187, 1), NA())</f>
        <v>100</v>
      </c>
      <c r="H177" s="333">
        <f>IF(ISNUMBER(Regressions!H187),ROUND(Regressions!H187, 1), NA())</f>
        <v>0</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100</v>
      </c>
      <c r="M177" s="333">
        <f>IF(ISNUMBER(Regressions!N187),ROUND(Regressions!N187, 1), NA())</f>
        <v>0</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100</v>
      </c>
      <c r="R177" s="333">
        <f>IF(ISNUMBER(Regressions!T187),ROUND(Regressions!T187, 1), NA())</f>
        <v>0</v>
      </c>
      <c r="S177" s="230">
        <f>IF(ISNUMBER(Regressions!U187),ROUND(Regressions!U187, 1), NA())</f>
        <v>0</v>
      </c>
    </row>
    <row xmlns:x14ac="http://schemas.microsoft.com/office/spreadsheetml/2009/9/ac" r="178" x14ac:dyDescent="0.2">
      <c r="A178" s="329" t="str">
        <f>IF(ISBLANK(Regressions!A188), " ", Regressions!A188)</f>
        <v>Switzerland</v>
      </c>
      <c r="B178" s="330">
        <f>IF(ISBLANK(Regressions!B188), " ", Regressions!B188)</f>
        <v>2019</v>
      </c>
      <c r="C178" s="335" t="str">
        <f>IF(ISBLANK(Regressions!C188), " ", Regressions!C188)</f>
        <v>Secondary</v>
      </c>
      <c r="D178" s="331">
        <f>IF(ISBLANK(Regressions!D188), " ", Regressions!D188)</f>
        <v>582937</v>
      </c>
      <c r="E178" s="207">
        <f>IF(ISNUMBER(Regressions!E188),ROUND(Regressions!E188, 1), NA())</f>
        <v>100</v>
      </c>
      <c r="F178" s="332">
        <f>IF(ISNUMBER(Regressions!F188),ROUND(Regressions!F188, 1), NA())</f>
        <v>100</v>
      </c>
      <c r="G178" s="229">
        <f>IF(ISNUMBER(Regressions!G188),ROUND(Regressions!G188, 1), NA())</f>
        <v>100</v>
      </c>
      <c r="H178" s="333">
        <f>IF(ISNUMBER(Regressions!H188),ROUND(Regressions!H188, 1), NA())</f>
        <v>0</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100</v>
      </c>
      <c r="M178" s="333">
        <f>IF(ISNUMBER(Regressions!N188),ROUND(Regressions!N188, 1), NA())</f>
        <v>0</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100</v>
      </c>
      <c r="R178" s="333">
        <f>IF(ISNUMBER(Regressions!T188),ROUND(Regressions!T188, 1), NA())</f>
        <v>0</v>
      </c>
      <c r="S178" s="230">
        <f>IF(ISNUMBER(Regressions!U188),ROUND(Regressions!U188, 1), NA())</f>
        <v>0</v>
      </c>
    </row>
    <row xmlns:x14ac="http://schemas.microsoft.com/office/spreadsheetml/2009/9/ac" r="179" x14ac:dyDescent="0.2">
      <c r="A179" s="329" t="str">
        <f>IF(ISBLANK(Regressions!A189), " ", Regressions!A189)</f>
        <v>Switzerland</v>
      </c>
      <c r="B179" s="330">
        <f>IF(ISBLANK(Regressions!B189), " ", Regressions!B189)</f>
        <v>2020</v>
      </c>
      <c r="C179" s="335" t="str">
        <f>IF(ISBLANK(Regressions!C189), " ", Regressions!C189)</f>
        <v>Secondary</v>
      </c>
      <c r="D179" s="331">
        <f>IF(ISBLANK(Regressions!D189), " ", Regressions!D189)</f>
        <v>581700</v>
      </c>
      <c r="E179" s="207">
        <f>IF(ISNUMBER(Regressions!E189),ROUND(Regressions!E189, 1), NA())</f>
        <v>100</v>
      </c>
      <c r="F179" s="332">
        <f>IF(ISNUMBER(Regressions!F189),ROUND(Regressions!F189, 1), NA())</f>
        <v>100</v>
      </c>
      <c r="G179" s="229">
        <f>IF(ISNUMBER(Regressions!G189),ROUND(Regressions!G189, 1), NA())</f>
        <v>100</v>
      </c>
      <c r="H179" s="333">
        <f>IF(ISNUMBER(Regressions!H189),ROUND(Regressions!H189, 1), NA())</f>
        <v>0</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100</v>
      </c>
      <c r="M179" s="333">
        <f>IF(ISNUMBER(Regressions!N189),ROUND(Regressions!N189, 1), NA())</f>
        <v>0</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100</v>
      </c>
      <c r="R179" s="333">
        <f>IF(ISNUMBER(Regressions!T189),ROUND(Regressions!T189, 1), NA())</f>
        <v>0</v>
      </c>
      <c r="S179" s="230">
        <f>IF(ISNUMBER(Regressions!U189),ROUND(Regressions!U189, 1), NA())</f>
        <v>0</v>
      </c>
    </row>
    <row xmlns:x14ac="http://schemas.microsoft.com/office/spreadsheetml/2009/9/ac" r="180" x14ac:dyDescent="0.2">
      <c r="A180" s="379" t="str">
        <f>IF(ISBLANK(Regressions!A190), " ", Regressions!A190)</f>
        <v>Switzerland</v>
      </c>
      <c r="B180" s="380">
        <f>IF(ISBLANK(Regressions!B190), " ", Regressions!B190)</f>
        <v>2021</v>
      </c>
      <c r="C180" s="381" t="str">
        <f>IF(ISBLANK(Regressions!C190), " ", Regressions!C190)</f>
        <v>Secondary</v>
      </c>
      <c r="D180" s="382">
        <f>IF(ISBLANK(Regressions!D190), " ", Regressions!D190)</f>
        <v>588735</v>
      </c>
      <c r="E180" s="385">
        <f>IF(ISNUMBER(Regressions!E190),ROUND(Regressions!E190, 1), NA())</f>
        <v>100</v>
      </c>
      <c r="F180" s="383">
        <f>IF(ISNUMBER(Regressions!F190),ROUND(Regressions!F190, 1), NA())</f>
        <v>100</v>
      </c>
      <c r="G180" s="386">
        <f>IF(ISNUMBER(Regressions!G190),ROUND(Regressions!G190, 1), NA())</f>
        <v>100</v>
      </c>
      <c r="H180" s="384">
        <f>IF(ISNUMBER(Regressions!H190),ROUND(Regressions!H190, 1), NA())</f>
        <v>0</v>
      </c>
      <c r="I180" s="387">
        <f>IF(ISNUMBER(Regressions!I190),ROUND(Regressions!I190, 1), NA())</f>
        <v>0</v>
      </c>
      <c r="J180" s="385">
        <f>IF(ISNUMBER(Regressions!K190),ROUND(Regressions!K190, 1), NA())</f>
        <v>100</v>
      </c>
      <c r="K180" s="383">
        <f>IF(ISNUMBER(Regressions!L190),ROUND(Regressions!L190, 1), NA())</f>
        <v>100</v>
      </c>
      <c r="L180" s="388">
        <f>IF(ISNUMBER(Regressions!M190),ROUND(Regressions!M190, 1), NA())</f>
        <v>100</v>
      </c>
      <c r="M180" s="384">
        <f>IF(ISNUMBER(Regressions!N190),ROUND(Regressions!N190, 1), NA())</f>
        <v>0</v>
      </c>
      <c r="N180" s="387">
        <f>IF(ISNUMBER(Regressions!O190),ROUND(Regressions!O190, 1), NA())</f>
        <v>0</v>
      </c>
      <c r="O180" s="385">
        <f>IF(ISNUMBER(Regressions!Q190),ROUND(Regressions!Q190, 1), NA())</f>
        <v>100</v>
      </c>
      <c r="P180" s="383">
        <f>IF(ISNUMBER(Regressions!R190),ROUND(Regressions!R190, 1), NA())</f>
        <v>100</v>
      </c>
      <c r="Q180" s="389">
        <f>IF(ISNUMBER(Regressions!S190),ROUND(Regressions!S190, 1), NA())</f>
        <v>100</v>
      </c>
      <c r="R180" s="384">
        <f>IF(ISNUMBER(Regressions!T190),ROUND(Regressions!T190, 1), NA())</f>
        <v>0</v>
      </c>
      <c r="S180" s="387">
        <f>IF(ISNUMBER(Regressions!U190),ROUND(Regressions!U190, 1), NA())</f>
        <v>0</v>
      </c>
      <c r="T180" s="378"/>
      <c r="U180" s="378"/>
      <c r="V180" s="378"/>
      <c r="W180" s="378"/>
      <c r="X180" s="378"/>
      <c r="Y180" s="378"/>
      <c r="Z180" s="378"/>
      <c r="AA180" s="378"/>
      <c r="AB180" s="378"/>
      <c r="AC180" s="378"/>
    </row>
    <row xmlns:x14ac="http://schemas.microsoft.com/office/spreadsheetml/2009/9/ac" r="181" x14ac:dyDescent="0.2">
      <c r="A181" s="329" t="str">
        <f>IF(ISBLANK(Regressions!A191), " ", Regressions!A191)</f>
        <v>Switzerland</v>
      </c>
      <c r="B181" s="330">
        <f>IF(ISBLANK(Regressions!B191), " ", Regressions!B191)</f>
        <v>2022</v>
      </c>
      <c r="C181" s="335" t="str">
        <f>IF(ISBLANK(Regressions!C191), " ", Regressions!C191)</f>
        <v>Secondary</v>
      </c>
      <c r="D181" s="331">
        <f>IF(ISBLANK(Regressions!D191), " ", Regressions!D191)</f>
        <v>596488</v>
      </c>
      <c r="E181" s="207">
        <f>IF(ISNUMBER(Regressions!E191),ROUND(Regressions!E191, 1), NA())</f>
        <v>100</v>
      </c>
      <c r="F181" s="332">
        <f>IF(ISNUMBER(Regressions!F191),ROUND(Regressions!F191, 1), NA())</f>
        <v>100</v>
      </c>
      <c r="G181" s="229">
        <f>IF(ISNUMBER(Regressions!G191),ROUND(Regressions!G191, 1), NA())</f>
        <v>100</v>
      </c>
      <c r="H181" s="333">
        <f>IF(ISNUMBER(Regressions!H191),ROUND(Regressions!H191, 1), NA())</f>
        <v>0</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100</v>
      </c>
      <c r="M181" s="333">
        <f>IF(ISNUMBER(Regressions!N191),ROUND(Regressions!N191, 1), NA())</f>
        <v>0</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100</v>
      </c>
      <c r="R181" s="333">
        <f>IF(ISNUMBER(Regressions!T191),ROUND(Regressions!T191, 1), NA())</f>
        <v>0</v>
      </c>
      <c r="S181" s="230">
        <f>IF(ISNUMBER(Regressions!U191),ROUND(Regressions!U191, 1), NA())</f>
        <v>0</v>
      </c>
    </row>
    <row xmlns:x14ac="http://schemas.microsoft.com/office/spreadsheetml/2009/9/ac" r="182" x14ac:dyDescent="0.2">
      <c r="A182" s="336" t="str">
        <f>IF(ISBLANK(Regressions!A192), " ", Regressions!A192)</f>
        <v>Switzerland</v>
      </c>
      <c r="B182" s="337">
        <f>IF(ISBLANK(Regressions!B192), " ", Regressions!B192)</f>
        <v>2023</v>
      </c>
      <c r="C182" s="338" t="str">
        <f>IF(ISBLANK(Regressions!C192), " ", Regressions!C192)</f>
        <v>Secondary</v>
      </c>
      <c r="D182" s="339">
        <f>IF(ISBLANK(Regressions!D192), " ", Regressions!D192)</f>
        <v>594312</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100</v>
      </c>
      <c r="M182" s="343">
        <f>IF(ISNUMBER(Regressions!N192),ROUND(Regressions!N192, 1), NA())</f>
        <v>0</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Switzerland</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Switzerland</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Switzerland</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Switzerland</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Switzerland</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Switzerland</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Switzerland</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0"/>
      <c r="B211" s="391"/>
      <c r="C211" s="392"/>
      <c r="D211" s="378"/>
      <c r="E211" s="214"/>
      <c r="G211" s="393"/>
      <c r="H211" s="214"/>
      <c r="I211" s="393"/>
      <c r="J211" s="394"/>
      <c r="K211" s="394"/>
      <c r="M211" s="394"/>
      <c r="N211" s="395"/>
      <c r="O211" s="378"/>
      <c r="P211" s="378"/>
      <c r="Q211" s="378"/>
      <c r="R211" s="378"/>
      <c r="S211" s="378"/>
      <c r="T211" s="378"/>
      <c r="U211" s="378"/>
      <c r="V211" s="378"/>
      <c r="W211" s="378"/>
      <c r="X211" s="378"/>
      <c r="Y211" s="378"/>
      <c r="Z211" s="378"/>
      <c r="AA211" s="378"/>
      <c r="AB211" s="378"/>
      <c r="AC211" s="37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172</v>
      </c>
      <c r="G4" s="114" t="s">
        <v>25</v>
      </c>
      <c r="H4" s="234" t="s">
        <v>19</v>
      </c>
      <c r="I4" s="235" t="s">
        <v>172</v>
      </c>
      <c r="J4" s="114" t="s">
        <v>25</v>
      </c>
      <c r="K4" s="234" t="s">
        <v>19</v>
      </c>
      <c r="L4" s="235" t="s">
        <v>172</v>
      </c>
      <c r="M4" s="114" t="s">
        <v>25</v>
      </c>
      <c r="N4" s="234" t="s">
        <v>19</v>
      </c>
      <c r="O4" s="235" t="s">
        <v>172</v>
      </c>
      <c r="P4" s="114" t="s">
        <v>25</v>
      </c>
      <c r="Q4" s="234" t="s">
        <v>19</v>
      </c>
      <c r="R4" s="235" t="s">
        <v>172</v>
      </c>
      <c r="S4" s="114" t="s">
        <v>25</v>
      </c>
      <c r="T4" s="234" t="s">
        <v>19</v>
      </c>
      <c r="U4" s="236"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Data'!$L$2="","",'Water Data'!$L$2)</f>
        <v>CHE_2016_UIS</v>
      </c>
      <c r="B6" s="32" t="str">
        <f>+'Water Data'!M2</f>
        <v>Other</v>
      </c>
      <c r="C6" s="327">
        <f>+IF(ISNUMBER(VALUE(MID(A6,5,4))), VALUE(MID(A6, 5,4)),"")</f>
        <v>2016</v>
      </c>
      <c r="D6" s="85">
        <f>+IF(AND(ISTEXT('Water Data'!L2),BS6="Yes"),100-'Water Data'!N4,IF(AND(ISTEXT('Water Data'!L2),BS6="No",ISNUMBER('Water Data'!N4)),CONCATENATE("[",ROUND(100-'Water Data'!N4,0),"]"),NA()))</f>
        <v>100</v>
      </c>
      <c r="E6" s="85">
        <f>+IF(AND(ISTEXT('Water Data'!L2),BT6="Yes"),'Water Data'!N6,IF(AND(ISTEXT('Water Data'!L2),BT6="No",ISNUMBER('Water Data'!N6)),CONCATENATE("[",ROUND('Water Data'!N6,0),"]"),NA()))</f>
        <v>100</v>
      </c>
      <c r="F6" s="85">
        <f>+IF(AND(ISTEXT('Water Data'!L2),BU6="Yes"),'Water Data'!N9,IF(AND(ISTEXT('Water Data'!L2),BU6="No",ISNUMBER('Water Data'!N9)),CONCATENATE("[",ROUND('Water Data'!N9,0),"]"),NA()))</f>
        <v>100</v>
      </c>
      <c r="G6" s="85" t="e">
        <f>+IF(AND(ISTEXT('Water Data'!L2),BV6="Yes"),100-'Water Data'!O4,IF(AND(ISTEXT('Water Data'!L2),BV6="No",ISNUMBER('Water Data'!O4)),CONCATENATE("[",ROUND(100-'Water Data'!O4,0),"]"),NA()))</f>
        <v>#N/A</v>
      </c>
      <c r="H6" s="85" t="e">
        <f>+IF(AND(ISTEXT('Water Data'!L2),BW6="Yes"),'Water Data'!O6,IF(AND(ISTEXT('Water Data'!L2),BW6="No",ISNUMBER('Water Data'!O6)),CONCATENATE("[",ROUND('Water Data'!O6,0),"]"),NA()))</f>
        <v>#N/A</v>
      </c>
      <c r="I6" s="85" t="e">
        <f>+IF(AND(ISTEXT('Water Data'!L2),BX6="Yes"),'Water Data'!O9,IF(AND(ISTEXT('Water Data'!L2),BX6="No",ISNUMBER('Water Data'!O9)),CONCATENATE("[",ROUND('Water Data'!O9,0),"]"),NA()))</f>
        <v>#N/A</v>
      </c>
      <c r="J6" s="85" t="e">
        <f>+IF(AND(ISTEXT('Water Data'!L2),BY6="Yes"),100-'Water Data'!P4,IF(AND(ISTEXT('Water Data'!L2),BY6="No",ISNUMBER('Water Data'!P4)),CONCATENATE("[",ROUND(100-'Water Data'!P4,0),"]"),NA()))</f>
        <v>#N/A</v>
      </c>
      <c r="K6" s="85" t="e">
        <f>+IF(AND(ISTEXT('Water Data'!L2),BZ6="Yes"),'Water Data'!P6,IF(AND(ISTEXT('Water Data'!L2),BZ6="No",ISNUMBER('Water Data'!P6)),CONCATENATE("[",ROUND('Water Data'!P6,0),"]"),NA()))</f>
        <v>#N/A</v>
      </c>
      <c r="L6" s="85" t="e">
        <f>+IF(AND(ISTEXT('Water Data'!L2),CA6="Yes"),'Water Data'!P9,IF(AND(ISTEXT('Water Data'!L2),CA6="No",ISNUMBER('Water Data'!P9)),CONCATENATE("[",ROUND('Water Data'!P9,0),"]"),NA()))</f>
        <v>#N/A</v>
      </c>
      <c r="M6" s="85" t="e">
        <f>+IF(AND(ISTEXT('Water Data'!L2),CB6="Yes"),100-'Water Data'!Q4,IF(AND(ISTEXT('Water Data'!L2),CB6="No",ISNUMBER('Water Data'!Q4)),CONCATENATE("[",ROUND(100-'Water Data'!Q4,0),"]"),NA()))</f>
        <v>#N/A</v>
      </c>
      <c r="N6" s="85" t="e">
        <f>+IF(AND(ISTEXT('Water Data'!L2),CC6="Yes"),'Water Data'!Q6,IF(AND(ISTEXT('Water Data'!L2),CC6="No",ISNUMBER('Water Data'!Q6)),CONCATENATE("[",ROUND('Water Data'!Q6,0),"]"),NA()))</f>
        <v>#N/A</v>
      </c>
      <c r="O6" s="85" t="e">
        <f>+IF(AND(ISTEXT('Water Data'!L2),CD6="Yes"),'Water Data'!Q9,IF(AND(ISTEXT('Water Data'!L2),CD6="No",ISNUMBER('Water Data'!Q9)),CONCATENATE("[",ROUND('Water Data'!Q9,0),"]"),NA()))</f>
        <v>#N/A</v>
      </c>
      <c r="P6" s="85">
        <f>+IF(AND(ISTEXT('Water Data'!L2),CE6="Yes"),100-'Water Data'!R4,IF(AND(ISTEXT('Water Data'!L2),CE6="No",ISNUMBER('Water Data'!R4)),CONCATENATE("[",ROUND(100-'Water Data'!R4,0),"]"),NA()))</f>
        <v>100</v>
      </c>
      <c r="Q6" s="85">
        <f>+IF(AND(ISTEXT('Water Data'!L2),CF6="Yes"),'Water Data'!R6,IF(AND(ISTEXT('Water Data'!L2),CF6="No",ISNUMBER('Water Data'!R6)),CONCATENATE("[",ROUND('Water Data'!R6,0),"]"),NA()))</f>
        <v>100</v>
      </c>
      <c r="R6" s="85">
        <f>+IF(AND(ISTEXT('Water Data'!L2),CG6="Yes"),'Water Data'!R9,IF(AND(ISTEXT('Water Data'!L2),CG6="No",ISNUMBER('Water Data'!R9)),CONCATENATE("[",ROUND('Water Data'!R9,0),"]"),NA()))</f>
        <v>100</v>
      </c>
      <c r="S6" s="85">
        <f>+IF(AND(ISTEXT('Water Data'!L2),CH6="Yes"),100-'Water Data'!S4,IF(AND(ISTEXT('Water Data'!L2),CH6="No",ISNUMBER('Water Data'!S4)),CONCATENATE("[",ROUND(100-'Water Data'!S4,0),"]"),NA()))</f>
        <v>100</v>
      </c>
      <c r="T6" s="85">
        <f>+IF(AND(ISTEXT('Water Data'!L2),CI6="Yes"),'Water Data'!S6,IF(AND(ISTEXT('Water Data'!L2),CI6="No",ISNUMBER('Water Data'!S6)),CONCATENATE("[",ROUND('Water Data'!S6,0),"]"),NA()))</f>
        <v>100</v>
      </c>
      <c r="U6" s="85">
        <f>+IF(AND(ISTEXT('Water Data'!L2),CJ6="Yes"),'Water Data'!S9,IF(AND(ISTEXT('Water Data'!L2),CJ6="No",ISNUMBER('Water Data'!S9)),CONCATENATE("[",ROUND('Water Data'!S9,0),"]"),NA()))</f>
        <v>100</v>
      </c>
      <c r="V6" s="86">
        <f>+IF(AND(ISTEXT('Sanitation Data'!L2),CK6="Yes"),100-'Sanitation Data'!N4,IF(AND(ISTEXT('Sanitation Data'!L2),CK6="No",ISNUMBER('Sanitation Data'!N4)),CONCATENATE("[",ROUND(100-'Sanitation Data'!N4,0),"]"),NA()))</f>
        <v>100</v>
      </c>
      <c r="W6" s="86">
        <f>+IF(AND(ISTEXT('Sanitation Data'!L2),CL6="Yes"),'Sanitation Data'!N6,IF(AND(ISTEXT('Sanitation Data'!L2),CL6="No",ISNUMBER('Sanitation Data'!N6)),CONCATENATE("[",ROUND('Sanitation Data'!N6,0),"]"),NA()))</f>
        <v>100</v>
      </c>
      <c r="X6" s="86" t="e">
        <f>+IF(AND(ISTEXT('Sanitation Data'!L2),CM6="Yes"),'Sanitation Data'!N10,IF(AND(ISTEXT('Sanitation Data'!L2),CM6="No",ISNUMBER('Sanitation Data'!N10)),CONCATENATE("[",ROUND('Sanitation Data'!N10,0),"]"),NA()))</f>
        <v>#N/A</v>
      </c>
      <c r="Y6" s="86" t="e">
        <f>+IF(AND(ISTEXT('Sanitation Data'!L2),CN6="Yes"),'Sanitation Data'!N11,IF(AND(ISTEXT('Sanitation Data'!L2),CN6="No",ISNUMBER('Sanitation Data'!N11)),CONCATENATE("[",ROUND('Sanitation Data'!N11,0),"]"),NA()))</f>
        <v>#N/A</v>
      </c>
      <c r="Z6" s="86">
        <f>+IF(AND(ISTEXT('Sanitation Data'!L2),CO6="Yes"),'Sanitation Data'!N12,IF(AND(ISTEXT('Sanitation Data'!L2),CO6="No",ISNUMBER('Sanitation Data'!N12)),CONCATENATE("[",ROUND('Sanitation Data'!N12,0),"]"),NA()))</f>
        <v>100</v>
      </c>
      <c r="AA6" s="86" t="e">
        <f>+IF(AND(ISTEXT('Sanitation Data'!L2),CP6="Yes"),100-'Sanitation Data'!O4,IF(AND(ISTEXT('Sanitation Data'!L2),CP6="No",ISNUMBER('Sanitation Data'!O4)),CONCATENATE("[",ROUND(100-'Sanitation Data'!O4,0),"]"),NA()))</f>
        <v>#N/A</v>
      </c>
      <c r="AB6" s="86" t="e">
        <f>+IF(AND(ISTEXT('Sanitation Data'!L2),CQ6="Yes"),'Sanitation Data'!O6,IF(AND(ISTEXT('Sanitation Data'!L2),CQ6="No",ISNUMBER('Sanitation Data'!O6)),CONCATENATE("[",ROUND('Sanitation Data'!O6,0),"]"),NA()))</f>
        <v>#N/A</v>
      </c>
      <c r="AC6" s="86" t="e">
        <f>+IF(AND(ISTEXT('Sanitation Data'!L2),CR6="Yes"),'Sanitation Data'!O10,IF(AND(ISTEXT('Sanitation Data'!L2),CR6="No",ISNUMBER('Sanitation Data'!O10)),CONCATENATE("[",ROUND('Sanitation Data'!O10,0),"]"),NA()))</f>
        <v>#N/A</v>
      </c>
      <c r="AD6" s="86" t="e">
        <f>+IF(AND(ISTEXT('Sanitation Data'!L2),CS6="Yes"),'Sanitation Data'!O11,IF(AND(ISTEXT('Sanitation Data'!L2),CS6="No",ISNUMBER('Sanitation Data'!O11)),CONCATENATE("[",ROUND('Sanitation Data'!O11,0),"]"),NA()))</f>
        <v>#N/A</v>
      </c>
      <c r="AE6" s="86" t="e">
        <f>+IF(AND(ISTEXT('Sanitation Data'!L2),CT6="Yes"),'Sanitation Data'!O12,IF(AND(ISTEXT('Sanitation Data'!L2),CT6="No",ISNUMBER('Sanitation Data'!O12)),CONCATENATE("[",ROUND('Sanitation Data'!O12,0),"]"),NA()))</f>
        <v>#N/A</v>
      </c>
      <c r="AF6" s="86" t="e">
        <f>+IF(AND(ISTEXT('Sanitation Data'!L2),CU6="Yes"),100-'Sanitation Data'!P4,IF(AND(ISTEXT('Sanitation Data'!L2),CU6="No",ISNUMBER('Sanitation Data'!P4)),CONCATENATE("[",ROUND(100-'Sanitation Data'!P4,0),"]"),NA()))</f>
        <v>#N/A</v>
      </c>
      <c r="AG6" s="86" t="e">
        <f>+IF(AND(ISTEXT('Sanitation Data'!L2),CV6="Yes"),'Sanitation Data'!P6,IF(AND(ISTEXT('Sanitation Data'!L2),CV6="No",ISNUMBER('Sanitation Data'!P6)),CONCATENATE("[",ROUND('Sanitation Data'!P6,0),"]"),NA()))</f>
        <v>#N/A</v>
      </c>
      <c r="AH6" s="86" t="e">
        <f>+IF(AND(ISTEXT('Sanitation Data'!L2),CW6="Yes"),'Sanitation Data'!P10,IF(AND(ISTEXT('Sanitation Data'!L2),CW6="No",ISNUMBER('Sanitation Data'!P10)),CONCATENATE("[",ROUND('Sanitation Data'!P10,0),"]"),NA()))</f>
        <v>#N/A</v>
      </c>
      <c r="AI6" s="86" t="e">
        <f>+IF(AND(ISTEXT('Sanitation Data'!L2),CX6="Yes"),'Sanitation Data'!P11,IF(AND(ISTEXT('Sanitation Data'!L2),CX6="No",ISNUMBER('Sanitation Data'!P11)),CONCATENATE("[",ROUND('Sanitation Data'!P11,0),"]"),NA()))</f>
        <v>#N/A</v>
      </c>
      <c r="AJ6" s="86" t="e">
        <f>+IF(AND(ISTEXT('Sanitation Data'!L2),CY6="Yes"),'Sanitation Data'!P12,IF(AND(ISTEXT('Sanitation Data'!L2),CY6="No",ISNUMBER('Sanitation Data'!P12)),CONCATENATE("[",ROUND('Sanitation Data'!P12,0),"]"),NA()))</f>
        <v>#N/A</v>
      </c>
      <c r="AK6" s="86" t="e">
        <f>+IF(AND(ISTEXT('Sanitation Data'!L2),CZ6="Yes"),100-'Sanitation Data'!Q4,IF(AND(ISTEXT('Sanitation Data'!L2),CZ6="No",ISNUMBER('Sanitation Data'!Q4)),CONCATENATE("[",ROUND(100-'Sanitation Data'!Q4,0),"]"),NA()))</f>
        <v>#N/A</v>
      </c>
      <c r="AL6" s="86" t="e">
        <f>+IF(AND(ISTEXT('Sanitation Data'!L2),DA6="Yes"),'Sanitation Data'!Q6,IF(AND(ISTEXT('Sanitation Data'!L2),DA6="No",ISNUMBER('Sanitation Data'!Q6)),CONCATENATE("[",ROUND('Sanitation Data'!Q6,0),"]"),NA()))</f>
        <v>#N/A</v>
      </c>
      <c r="AM6" s="86" t="e">
        <f>+IF(AND(ISTEXT('Sanitation Data'!L2),DB6="Yes"),'Sanitation Data'!Q10,IF(AND(ISTEXT('Sanitation Data'!L2),DB6="No",ISNUMBER('Sanitation Data'!Q10)),CONCATENATE("[",ROUND('Sanitation Data'!Q10,0),"]"),NA()))</f>
        <v>#N/A</v>
      </c>
      <c r="AN6" s="86" t="e">
        <f>+IF(AND(ISTEXT('Sanitation Data'!L2),DC6="Yes"),'Sanitation Data'!Q11,IF(AND(ISTEXT('Sanitation Data'!L2),DC6="No",ISNUMBER('Sanitation Data'!Q11)),CONCATENATE("[",ROUND('Sanitation Data'!Q11,0),"]"),NA()))</f>
        <v>#N/A</v>
      </c>
      <c r="AO6" s="86" t="e">
        <f>+IF(AND(ISTEXT('Sanitation Data'!L2),DD6="Yes"),'Sanitation Data'!Q12,IF(AND(ISTEXT('Sanitation Data'!L2),DD6="No",ISNUMBER('Sanitation Data'!Q12)),CONCATENATE("[",ROUND('Sanitation Data'!Q12,0),"]"),NA()))</f>
        <v>#N/A</v>
      </c>
      <c r="AP6" s="86">
        <f>+IF(AND(ISTEXT('Sanitation Data'!L2),DE6="Yes"),100-'Sanitation Data'!R4,IF(AND(ISTEXT('Sanitation Data'!L2),DE6="No",ISNUMBER('Sanitation Data'!R4)),CONCATENATE("[",ROUND(100-'Sanitation Data'!R4,0),"]"),NA()))</f>
        <v>100</v>
      </c>
      <c r="AQ6" s="86">
        <f>+IF(AND(ISTEXT('Sanitation Data'!L2),DF6="Yes"),'Sanitation Data'!R6,IF(AND(ISTEXT('Sanitation Data'!L2),DF6="No",ISTEXT('Sanitation Data'!R6)),CONCATENATE("[",ROUND('Sanitation Data'!R6,0),"]"),NA()))</f>
        <v>100</v>
      </c>
      <c r="AR6" s="86" t="e">
        <f>+IF(AND(ISTEXT('Sanitation Data'!L2),DG6="Yes"),'Sanitation Data'!R10,IF(AND(ISTEXT('Sanitation Data'!L2),DG6="No",ISNUMBER('Sanitation Data'!R10)),CONCATENATE("[",ROUND('Sanitation Data'!R10,0),"]"),NA()))</f>
        <v>#N/A</v>
      </c>
      <c r="AS6" s="86" t="e">
        <f>+IF(AND(ISTEXT('Sanitation Data'!L2),DH6="Yes"),'Sanitation Data'!R11,IF(AND(ISTEXT('Sanitation Data'!L2),DH6="No",ISNUMBER('Sanitation Data'!R11)),CONCATENATE("[",ROUND('Sanitation Data'!R11,0),"]"),NA()))</f>
        <v>#N/A</v>
      </c>
      <c r="AT6" s="86">
        <f>+IF(AND(ISTEXT('Sanitation Data'!L2),DI6="Yes"),'Sanitation Data'!R12,IF(AND(ISTEXT('Sanitation Data'!L2),DI6="No",ISNUMBER('Sanitation Data'!R12)),CONCATENATE("[",ROUND('Sanitation Data'!R12,0),"]"),NA()))</f>
        <v>100</v>
      </c>
      <c r="AU6" s="86">
        <f>+IF(AND(ISTEXT('Sanitation Data'!L2),DJ6="Yes"),100-'Sanitation Data'!S4,IF(AND(ISTEXT('Sanitation Data'!L2),DJ6="No",ISNUMBER('Sanitation Data'!S4)),CONCATENATE("[",ROUND(100-'Sanitation Data'!S4,0),"]"),NA()))</f>
        <v>100</v>
      </c>
      <c r="AV6" s="86">
        <f>+IF(AND(ISTEXT('Sanitation Data'!L2),DK6="Yes"),'Sanitation Data'!S6,IF(AND(ISTEXT('Sanitation Data'!L2),DK6="No",ISNUMBER('Sanitation Data'!S6)),CONCATENATE("[",ROUND('Sanitation Data'!S6,0),"]"),NA()))</f>
        <v>100</v>
      </c>
      <c r="AW6" s="86" t="e">
        <f>+IF(AND(ISTEXT('Sanitation Data'!L2),DL6="Yes"),'Sanitation Data'!S10,IF(AND(ISTEXT('Sanitation Data'!L2),DL6="No",ISNUMBER('Sanitation Data'!S10)),CONCATENATE("[",ROUND('Sanitation Data'!S10,0),"]"),NA()))</f>
        <v>#N/A</v>
      </c>
      <c r="AX6" s="86" t="e">
        <f>+IF(AND(ISTEXT('Sanitation Data'!L2),DM6="Yes"),'Sanitation Data'!S11,IF(AND(ISTEXT('Sanitation Data'!L2),DM6="No",ISNUMBER('Sanitation Data'!S11)),CONCATENATE("[",ROUND('Sanitation Data'!S11,0),"]"),NA()))</f>
        <v>#N/A</v>
      </c>
      <c r="AY6" s="86">
        <f>+IF(AND(ISTEXT('Sanitation Data'!L2),DN6="Yes"),'Sanitation Data'!S12,IF(AND(ISTEXT('Sanitation Data'!L2),DN6="No",ISNUMBER('Sanitation Data'!S12)),CONCATENATE("[",ROUND('Sanitation Data'!S12,0),"]"),NA()))</f>
        <v>100</v>
      </c>
      <c r="AZ6" s="87">
        <f>+IF(AND(ISTEXT('Hygiene Data'!L2),DO6="Yes"),'Hygiene Data'!N5,IF(AND(ISTEXT('Hygiene Data'!L2),DO6="No",ISNUMBER('Hygiene Data'!N5)),CONCATENATE("[",ROUND('Hygiene Data'!N5,0),"]"),NA()))</f>
        <v>100</v>
      </c>
      <c r="BA6" s="87">
        <f>+IF(AND(ISTEXT('Hygiene Data'!L2),DP6="Yes"),'Hygiene Data'!N7,IF(AND(ISTEXT('Hygiene Data'!L2),DP6="No",ISNUMBER('Hygiene Data'!N7)),CONCATENATE("[",ROUND('Hygiene Data'!N7,0),"]"),NA()))</f>
        <v>100</v>
      </c>
      <c r="BB6" s="87">
        <f>+IF(AND(ISTEXT('Hygiene Data'!L2),DQ6="Yes"),'Hygiene Data'!N9,IF(AND(ISTEXT('Hygiene Data'!L2),DQ6="No",ISNUMBER('Hygiene Data'!N9)),CONCATENATE("[",ROUND('Hygiene Data'!N9,0),"]"),NA()))</f>
        <v>100</v>
      </c>
      <c r="BC6" s="87" t="e">
        <f>+IF(AND(ISTEXT('Hygiene Data'!L2),DR6="Yes"),'Hygiene Data'!O5,IF(AND(ISTEXT('Hygiene Data'!L2),DR6="No",ISNUMBER('Hygiene Data'!O5)),CONCATENATE("[",ROUND('Hygiene Data'!O5,0),"]"),NA()))</f>
        <v>#N/A</v>
      </c>
      <c r="BD6" s="87" t="e">
        <f>+IF(AND(ISTEXT('Hygiene Data'!L2),DS6="Yes"),'Hygiene Data'!O7,IF(AND(ISTEXT('Hygiene Data'!L2),DS6="No",ISNUMBER('Hygiene Data'!O7)),CONCATENATE("[",ROUND('Hygiene Data'!O7,0),"]"),NA()))</f>
        <v>#N/A</v>
      </c>
      <c r="BE6" s="87" t="e">
        <f>+IF(AND(ISTEXT('Hygiene Data'!L2),DT6="Yes"),'Hygiene Data'!O9,IF(AND(ISTEXT('Hygiene Data'!L2),DT6="No",ISNUMBER('Hygiene Data'!O9)),CONCATENATE("[",ROUND('Hygiene Data'!O9,0),"]"),NA()))</f>
        <v>#N/A</v>
      </c>
      <c r="BF6" s="87" t="e">
        <f>+IF(AND(ISTEXT('Hygiene Data'!L2),DU6="Yes"),'Hygiene Data'!P5,IF(AND(ISTEXT('Hygiene Data'!L2),DU6="No",ISNUMBER('Hygiene Data'!P5)),CONCATENATE("[",ROUND('Hygiene Data'!P5,0),"]"),NA()))</f>
        <v>#N/A</v>
      </c>
      <c r="BG6" s="87" t="e">
        <f>+IF(AND(ISTEXT('Hygiene Data'!L2),DV6="Yes"),'Hygiene Data'!P7,IF(AND(ISTEXT('Hygiene Data'!L2),DV6="No",ISNUMBER('Hygiene Data'!P7)),CONCATENATE("[",ROUND('Hygiene Data'!P7,0),"]"),NA()))</f>
        <v>#N/A</v>
      </c>
      <c r="BH6" s="87" t="e">
        <f>+IF(AND(ISTEXT('Hygiene Data'!L2),DW6="Yes"),'Hygiene Data'!P9,IF(AND(ISTEXT('Hygiene Data'!L2),DW6="No",ISNUMBER('Hygiene Data'!P9)),CONCATENATE("[",ROUND('Hygiene Data'!P9,0),"]"),NA()))</f>
        <v>#N/A</v>
      </c>
      <c r="BI6" s="87" t="e">
        <f>+IF(AND(ISTEXT('Hygiene Data'!L2),DX6="Yes"),'Hygiene Data'!Q5,IF(AND(ISTEXT('Hygiene Data'!L2),DX6="No",ISNUMBER('Hygiene Data'!Q5)),CONCATENATE("[",ROUND('Hygiene Data'!Q5,0),"]"),NA()))</f>
        <v>#N/A</v>
      </c>
      <c r="BJ6" s="87" t="e">
        <f>+IF(AND(ISTEXT('Hygiene Data'!L2),DY6="Yes"),'Hygiene Data'!Q7,IF(AND(ISTEXT('Hygiene Data'!L2),DY6="No",ISNUMBER('Hygiene Data'!Q7)),CONCATENATE("[",ROUND('Hygiene Data'!Q7,0),"]"),NA()))</f>
        <v>#N/A</v>
      </c>
      <c r="BK6" s="87" t="e">
        <f>+IF(AND(ISTEXT('Hygiene Data'!L2),DZ6="Yes"),'Hygiene Data'!Q9,IF(AND(ISTEXT('Hygiene Data'!L2),DZ6="No",ISNUMBER('Hygiene Data'!Q9)),CONCATENATE("[",ROUND('Hygiene Data'!Q9,0),"]"),NA()))</f>
        <v>#N/A</v>
      </c>
      <c r="BL6" s="87">
        <f>+IF(AND(ISTEXT('Hygiene Data'!L2),EA6="Yes"),'Hygiene Data'!R5,IF(AND(ISTEXT('Hygiene Data'!L2),EA6="No",ISNUMBER('Hygiene Data'!R5)),CONCATENATE("[",ROUND('Hygiene Data'!R5,0),"]"),NA()))</f>
        <v>100</v>
      </c>
      <c r="BM6" s="87">
        <f>+IF(AND(ISTEXT('Hygiene Data'!L2),EB6="Yes"),'Hygiene Data'!R7,IF(AND(ISTEXT('Hygiene Data'!L2),EB6="No",ISNUMBER('Hygiene Data'!R7)),CONCATENATE("[",ROUND('Hygiene Data'!R7,0),"]"),NA()))</f>
        <v>100</v>
      </c>
      <c r="BN6" s="87">
        <f>+IF(AND(ISTEXT('Hygiene Data'!L2),EC6="Yes"),'Hygiene Data'!R9,IF(AND(ISTEXT('Hygiene Data'!L2),EC6="No",ISNUMBER('Hygiene Data'!R9)),CONCATENATE("[",ROUND('Hygiene Data'!R9,0),"]"),NA()))</f>
        <v>100</v>
      </c>
      <c r="BO6" s="87">
        <f>+IF(AND(ISTEXT('Hygiene Data'!L2),ED6="Yes"),'Hygiene Data'!S5,IF(AND(ISTEXT('Hygiene Data'!L2),ED6="No",ISNUMBER('Hygiene Data'!S5)),CONCATENATE("[",ROUND('Hygiene Data'!S5,0),"]"),NA()))</f>
        <v>100</v>
      </c>
      <c r="BP6" s="87">
        <f>+IF(AND(ISTEXT('Hygiene Data'!L2),EE6="Yes"),'Hygiene Data'!S7,IF(AND(ISTEXT('Hygiene Data'!L2),EE6="No",ISNUMBER('Hygiene Data'!S7)),CONCATENATE("[",ROUND('Hygiene Data'!S7,0),"]"),NA()))</f>
        <v>100</v>
      </c>
      <c r="BQ6" s="87">
        <f>+IF(AND(ISTEXT('Hygiene Data'!L2),EF6="Yes"),'Hygiene Data'!S9,IF(AND(ISTEXT('Hygiene Data'!L2),EF6="No",ISNUMBER('Hygiene Data'!S9)),CONCATENATE("[",ROUND('Hygiene Data'!S9,0),"]"),NA()))</f>
        <v>100</v>
      </c>
      <c r="BR6" s="271"/>
      <c r="BS6" s="271" t="str">
        <f>+'Water Data'!N27</f>
        <v>Yes</v>
      </c>
      <c r="BT6" s="271" t="str">
        <f>+'Water Data'!N28</f>
        <v>Yes</v>
      </c>
      <c r="BU6" s="271" t="str">
        <f>+'Water Data'!N29</f>
        <v>Yes</v>
      </c>
      <c r="BV6" s="271">
        <f>+'Water Data'!O27</f>
        <v>0</v>
      </c>
      <c r="BW6" s="271">
        <f>+'Water Data'!O28</f>
        <v>0</v>
      </c>
      <c r="BX6" s="271">
        <f>+'Water Data'!O29</f>
        <v>0</v>
      </c>
      <c r="BY6" s="271">
        <f>+'Water Data'!P27</f>
        <v>0</v>
      </c>
      <c r="BZ6" s="271">
        <f>+'Water Data'!P28</f>
        <v>0</v>
      </c>
      <c r="CA6" s="271">
        <f>+'Water Data'!P29</f>
        <v>0</v>
      </c>
      <c r="CB6" s="271">
        <f>+'Water Data'!Q27</f>
        <v>0</v>
      </c>
      <c r="CC6" s="271">
        <f>+'Water Data'!Q28</f>
        <v>0</v>
      </c>
      <c r="CD6" s="271">
        <f>+'Water Data'!Q29</f>
        <v>0</v>
      </c>
      <c r="CE6" s="271" t="str">
        <f>+'Water Data'!R27</f>
        <v>Yes</v>
      </c>
      <c r="CF6" s="271" t="str">
        <f>+'Water Data'!R28</f>
        <v>Yes</v>
      </c>
      <c r="CG6" s="271" t="str">
        <f>+'Water Data'!R29</f>
        <v>Yes</v>
      </c>
      <c r="CH6" s="271" t="str">
        <f>+'Water Data'!S27</f>
        <v>Yes</v>
      </c>
      <c r="CI6" s="271" t="str">
        <f>+'Water Data'!S28</f>
        <v>Yes</v>
      </c>
      <c r="CJ6" s="271" t="str">
        <f>+'Water Data'!S29</f>
        <v>Yes</v>
      </c>
      <c r="CK6" s="271" t="str">
        <f>+'Sanitation Data'!N28</f>
        <v>Yes</v>
      </c>
      <c r="CL6" s="271" t="str">
        <f>+'Sanitation Data'!N29</f>
        <v>Yes</v>
      </c>
      <c r="CM6" s="271">
        <f>+'Sanitation Data'!N30</f>
        <v>0</v>
      </c>
      <c r="CN6" s="271">
        <f>+'Sanitation Data'!N31</f>
        <v>0</v>
      </c>
      <c r="CO6" s="271" t="str">
        <f>+'Sanitation Data'!N32</f>
        <v>Yes</v>
      </c>
      <c r="CP6" s="271">
        <f>+'Sanitation Data'!O28</f>
        <v>0</v>
      </c>
      <c r="CQ6" s="271">
        <f>+'Sanitation Data'!O29</f>
        <v>0</v>
      </c>
      <c r="CR6" s="271">
        <f>+'Sanitation Data'!O30</f>
        <v>0</v>
      </c>
      <c r="CS6" s="271">
        <f>+'Sanitation Data'!O31</f>
        <v>0</v>
      </c>
      <c r="CT6" s="271">
        <f>+'Sanitation Data'!O32</f>
        <v>0</v>
      </c>
      <c r="CU6" s="271">
        <f>+'Sanitation Data'!P28</f>
        <v>0</v>
      </c>
      <c r="CV6" s="271">
        <f>+'Sanitation Data'!P29</f>
        <v>0</v>
      </c>
      <c r="CW6" s="271">
        <f>+'Sanitation Data'!P30</f>
        <v>0</v>
      </c>
      <c r="CX6" s="271">
        <f>+'Sanitation Data'!P31</f>
        <v>0</v>
      </c>
      <c r="CY6" s="271">
        <f>+'Sanitation Data'!P32</f>
        <v>0</v>
      </c>
      <c r="CZ6" s="271">
        <f>+'Sanitation Data'!Q28</f>
        <v>0</v>
      </c>
      <c r="DA6" s="271">
        <f>+'Sanitation Data'!Q29</f>
        <v>0</v>
      </c>
      <c r="DB6" s="271">
        <f>+'Sanitation Data'!Q30</f>
        <v>0</v>
      </c>
      <c r="DC6" s="271">
        <f>+'Sanitation Data'!Q31</f>
        <v>0</v>
      </c>
      <c r="DD6" s="271">
        <f>+'Sanitation Data'!Q32</f>
        <v>0</v>
      </c>
      <c r="DE6" s="271" t="str">
        <f>+'Sanitation Data'!R28</f>
        <v>Yes</v>
      </c>
      <c r="DF6" s="271" t="str">
        <f>+'Sanitation Data'!R29</f>
        <v>Yes</v>
      </c>
      <c r="DG6" s="271">
        <f>+'Sanitation Data'!R30</f>
        <v>0</v>
      </c>
      <c r="DH6" s="271">
        <f>+'Sanitation Data'!R31</f>
        <v>0</v>
      </c>
      <c r="DI6" s="271" t="str">
        <f>+'Sanitation Data'!R32</f>
        <v>Yes</v>
      </c>
      <c r="DJ6" s="271" t="str">
        <f>+'Sanitation Data'!S28</f>
        <v>Yes</v>
      </c>
      <c r="DK6" s="271" t="str">
        <f>+'Sanitation Data'!S29</f>
        <v>Yes</v>
      </c>
      <c r="DL6" s="271">
        <f>+'Sanitation Data'!S30</f>
        <v>0</v>
      </c>
      <c r="DM6" s="271">
        <f>+'Sanitation Data'!S31</f>
        <v>0</v>
      </c>
      <c r="DN6" s="271" t="str">
        <f>+'Sanitation Data'!S32</f>
        <v>Yes</v>
      </c>
      <c r="DO6" s="271" t="str">
        <f>+'Hygiene Data'!N11</f>
        <v>Yes</v>
      </c>
      <c r="DP6" s="271" t="str">
        <f>+'Hygiene Data'!N12</f>
        <v>Yes</v>
      </c>
      <c r="DQ6" s="271" t="str">
        <f>+'Hygiene Data'!N13</f>
        <v>Yes</v>
      </c>
      <c r="DR6" s="271">
        <f>+'Hygiene Data'!O11</f>
        <v>0</v>
      </c>
      <c r="DS6" s="271">
        <f>+'Hygiene Data'!O12</f>
        <v>0</v>
      </c>
      <c r="DT6" s="271">
        <f>+'Hygiene Data'!O13</f>
        <v>0</v>
      </c>
      <c r="DU6" s="271">
        <f>+'Hygiene Data'!P11</f>
        <v>0</v>
      </c>
      <c r="DV6" s="271">
        <f>+'Hygiene Data'!P12</f>
        <v>0</v>
      </c>
      <c r="DW6" s="271">
        <f>+'Hygiene Data'!P13</f>
        <v>0</v>
      </c>
      <c r="DX6" s="271">
        <f>+'Hygiene Data'!Q11</f>
        <v>0</v>
      </c>
      <c r="DY6" s="271">
        <f>+'Hygiene Data'!Q12</f>
        <v>0</v>
      </c>
      <c r="DZ6" s="271">
        <f>+'Hygiene Data'!Q13</f>
        <v>0</v>
      </c>
      <c r="EA6" s="271" t="str">
        <f>+'Hygiene Data'!R11</f>
        <v>Yes</v>
      </c>
      <c r="EB6" s="271" t="str">
        <f>+'Hygiene Data'!R12</f>
        <v>Yes</v>
      </c>
      <c r="EC6" s="271" t="str">
        <f>+'Hygiene Data'!R13</f>
        <v>Yes</v>
      </c>
      <c r="ED6" s="271" t="str">
        <f>+'Hygiene Data'!S11</f>
        <v>Yes</v>
      </c>
      <c r="EE6" s="271" t="str">
        <f>+'Hygiene Data'!S12</f>
        <v>Yes</v>
      </c>
      <c r="EF6" s="271" t="str">
        <f>+'Hygiene Data'!S13</f>
        <v>Yes</v>
      </c>
    </row>
    <row xmlns:x14ac="http://schemas.microsoft.com/office/spreadsheetml/2009/9/ac" r="7" x14ac:dyDescent="0.2">
      <c r="A7" s="32" t="str">
        <f ca="true">+IF(OFFSET('Water Data'!$L$2,0,10*ROW('Water Data'!O1))="","",OFFSET('Water Data'!$L$2,0,10*ROW('Water Data'!O1)))</f>
        <v/>
      </c>
      <c r="B7" s="32" t="str">
        <f ca="true">+IF(OFFSET('Water Data'!$M$2,0,10*ROW('Water Data'!P1))="","",OFFSET('Water Data'!$M$2,0,10*ROW('Water Data'!P1)))</f>
        <v/>
      </c>
      <c r="C7" s="327" t="str">
        <f t="shared" ref="C7:C70" ca="true" si="0">+IF(ISNUMBER(VALUE(MID(A7,5,4))), VALUE(MID(A7, 5,4)),"")</f>
        <v/>
      </c>
      <c r="D7" s="85" t="e">
        <f ca="true">+IF(AND(ISTEXT(OFFSET('Water Data'!$L$2,0,10*ROW('Water Data'!N1))),BS7="Yes"),100-OFFSET('Water Data'!$N$4,0,10*ROW('Water Data'!N1)),IF(AND(ISTEXT(OFFSET('Water Data'!$L$2,0,10*ROW('Water Data'!N1))),BS7="No",ISNUMBER(OFFSET('Water Data'!$N$4,0,10*ROW('Water Data'!N1)))),CONCATENATE("[",ROUND(100-OFFSET('Water Data'!$N$4,0,10*ROW('Water Data'!N1)),0),"]"),IF(AND(ISTEXT(OFFSET('Water Data'!$L$2,0,10*ROW('Water Data'!N1))),BS7="",ISNUMBER(OFFSET('Water Data'!$N$4,0,10*ROW('Water Data'!N1)))),100-OFFSET('Water Data'!$N$4,0,10*ROW('Water Data'!N1)),NA())))</f>
        <v>#N/A</v>
      </c>
      <c r="E7" s="85" t="e">
        <f ca="true">+IF(AND(ISTEXT(OFFSET('Water Data'!$L$2,0,10*ROW('Water Data'!O1))),BT7="Yes"),OFFSET('Water Data'!$N$6,0,10*ROW('Water Data'!N1)),IF(AND(ISTEXT(OFFSET('Water Data'!$L$2,0,10*ROW('Water Data'!N1))),BT7="No",ISNUMBER(OFFSET('Water Data'!$N$6,0,10*ROW('Water Data'!N1)))),CONCATENATE("[",ROUND(OFFSET('Water Data'!$N$6,0,10*ROW('Water Data'!N1)),0),"]"),IF(AND(ISTEXT(OFFSET('Water Data'!$L$2,0,10*ROW('Water Data'!N1))),BT7="",ISNUMBER(OFFSET('Water Data'!$N$6,0,10*ROW('Water Data'!N1)))),OFFSET('Water Data'!$N$6,0,10*ROW('Water Data'!N1)),NA())))</f>
        <v>#N/A</v>
      </c>
      <c r="F7" s="85" t="e">
        <f ca="true">+IF(AND(ISTEXT(OFFSET('Water Data'!$L$2,0,10*ROW('Water Data'!N1))),BU7="Yes"),OFFSET('Water Data'!$N$9,0,10*ROW('Water Data'!N1)),IF(AND(ISTEXT(OFFSET('Water Data'!$L$2,0,10*ROW('Water Data'!N1))),BU7="No",ISNUMBER(OFFSET('Water Data'!$N$9,0,10*ROW('Water Data'!N1)))),CONCATENATE("[",ROUND(OFFSET('Water Data'!$N$9,0,10*ROW('Water Data'!N1)),0),"]"),IF(AND(ISTEXT(OFFSET('Water Data'!$L$2,0,10*ROW('Water Data'!N1))),BU7="",ISNUMBER(OFFSET('Water Data'!$N$9,0,10*ROW('Water Data'!N1)))),OFFSET('Water Data'!$N$9,0,10*ROW('Water Data'!N1)),NA())))</f>
        <v>#N/A</v>
      </c>
      <c r="G7" s="85" t="e">
        <f ca="true">+IF(AND(ISTEXT(OFFSET('Water Data'!$L$2,0,10*ROW('Water Data'!O1))),BV7="Yes"),100-OFFSET('Water Data'!$O$4,0,10*ROW('Water Data'!O1)),IF(AND(ISTEXT(OFFSET('Water Data'!$L$2,0,10*ROW('Water Data'!O1))),BV7="No",ISNUMBER(OFFSET('Water Data'!$O$4,0,10*ROW('Water Data'!O1)))),CONCATENATE("[",ROUND(100-OFFSET('Water Data'!$O$4,0,10*ROW('Water Data'!O1)),0),"]"),IF(AND(ISTEXT(OFFSET('Water Data'!$L$2,0,10*ROW('Water Data'!O1))),BV7="",ISNUMBER(OFFSET('Water Data'!$O$4,0,10*ROW('Water Data'!O1)))),100-OFFSET('Water Data'!$O$4,0,10*ROW('Water Data'!O1)),NA())))</f>
        <v>#N/A</v>
      </c>
      <c r="H7" s="85" t="e">
        <f ca="true">+IF(AND(ISTEXT(OFFSET('Water Data'!$L$2,0,10*ROW('Water Data'!O1))),BW7="Yes"),OFFSET('Water Data'!$O$6,0,10*ROW('Water Data'!O1)),IF(AND(ISTEXT(OFFSET('Water Data'!$L$2,0,10*ROW('Water Data'!O1))),BW7="No",ISNUMBER(OFFSET('Water Data'!$O$6,0,10*ROW('Water Data'!O1)))),CONCATENATE("[",ROUND(OFFSET('Water Data'!$N$6,0,10*ROW('Water Data'!O1)),0),"]"),IF(AND(ISTEXT(OFFSET('Water Data'!$L$2,0,10*ROW('Water Data'!O1))),BW7="",ISNUMBER(OFFSET('Water Data'!$O$6,0,10*ROW('Water Data'!O1)))),OFFSET('Water Data'!$O$6,0,10*ROW('Water Data'!O1)),NA())))</f>
        <v>#N/A</v>
      </c>
      <c r="I7" s="85" t="e">
        <f ca="true">+IF(AND(ISTEXT(OFFSET('Water Data'!$L$2,0,10*ROW('Water Data'!O1))),BX7="Yes"),OFFSET('Water Data'!$O$9,0,10*ROW('Water Data'!O1)),IF(AND(ISTEXT(OFFSET('Water Data'!$L$2,0,10*ROW('Water Data'!O1))),BX7="No",ISNUMBER(OFFSET('Water Data'!$O$9,0,10*ROW('Water Data'!O1)))),CONCATENATE("[",ROUND(OFFSET('Water Data'!$O$9,0,10*ROW('Water Data'!O1)),0),"]"),IF(AND(ISTEXT(OFFSET('Water Data'!$L$2,0,10*ROW('Water Data'!O1))),BX7="",ISNUMBER(OFFSET('Water Data'!$O$9,0,10*ROW('Water Data'!O1)))),OFFSET('Water Data'!$O$9,0,10*ROW('Water Data'!O1)),NA())))</f>
        <v>#N/A</v>
      </c>
      <c r="J7" s="85" t="e">
        <f ca="true">+IF(AND(ISTEXT(OFFSET('Water Data'!$L$2,0,10*ROW('Water Data'!P1))),BY7="Yes"),100-OFFSET('Water Data'!$P$4,0,10*ROW('Water Data'!P1)),IF(AND(ISTEXT(OFFSET('Water Data'!$L$2,0,10*ROW('Water Data'!P1))),BY7="No",ISNUMBER(OFFSET('Water Data'!$P$4,0,10*ROW('Water Data'!P1)))),CONCATENATE("[",ROUND(100-OFFSET('Water Data'!$P$4,0,10*ROW('Water Data'!P1)),0),"]"),IF(AND(ISTEXT(OFFSET('Water Data'!$L$2,0,10*ROW('Water Data'!P1))),BY7="",ISNUMBER(OFFSET('Water Data'!$P$4,0,10*ROW('Water Data'!P1)))),100-OFFSET('Water Data'!$P$4,0,10*ROW('Water Data'!P1)),NA())))</f>
        <v>#N/A</v>
      </c>
      <c r="K7" s="85" t="e">
        <f ca="true">+IF(AND(ISTEXT(OFFSET('Water Data'!$L$2,0,10*ROW('Water Data'!P1))),BZ7="Yes"),OFFSET('Water Data'!$P$6,0,10*ROW('Water Data'!P1)),IF(AND(ISTEXT(OFFSET('Water Data'!$L$2,0,10*ROW('Water Data'!P1))),BZ7="No",ISNUMBER(OFFSET('Water Data'!$P$6,0,10*ROW('Water Data'!P1)))),CONCATENATE("[",ROUND(OFFSET('Water Data'!$P$6,0,10*ROW('Water Data'!P1)),0),"]"),IF(AND(ISTEXT(OFFSET('Water Data'!$L$2,0,10*ROW('Water Data'!P1))),BZ7="",ISNUMBER(OFFSET('Water Data'!$P$6,0,10*ROW('Water Data'!P1)))),OFFSET('Water Data'!$P$6,0,10*ROW('Water Data'!P1)),NA())))</f>
        <v>#N/A</v>
      </c>
      <c r="L7" s="85" t="e">
        <f ca="true">+IF(AND(ISTEXT(OFFSET('Water Data'!$L$2,0,10*ROW('Water Data'!P1))),CA7="Yes"),OFFSET('Water Data'!$P$9,0,10*ROW('Water Data'!P1)),IF(AND(ISTEXT(OFFSET('Water Data'!$L$2,0,10*ROW('Water Data'!P1))),CA7="No",ISNUMBER(OFFSET('Water Data'!$P$9,0,10*ROW('Water Data'!P1)))),CONCATENATE("[",ROUND(OFFSET('Water Data'!$P$9,0,10*ROW('Water Data'!P1)),0),"]"),IF(AND(ISTEXT(OFFSET('Water Data'!$L$2,0,10*ROW('Water Data'!P1))),CA7="",ISNUMBER(OFFSET('Water Data'!$P$9,0,10*ROW('Water Data'!P1)))),OFFSET('Water Data'!$P$9,0,10*ROW('Water Data'!P1)),NA())))</f>
        <v>#N/A</v>
      </c>
      <c r="M7" s="85" t="e">
        <f ca="true">+IF(AND(ISTEXT(OFFSET('Water Data'!$L$2,0,10*ROW('Water Data'!Q1))),CB7="Yes"),100-OFFSET('Water Data'!$Q$4,0,10*ROW('Water Data'!Q1)),IF(AND(ISTEXT(OFFSET('Water Data'!$L$2,0,10*ROW('Water Data'!Q1))),CB7="No",ISNUMBER(OFFSET('Water Data'!$Q$4,0,10*ROW('Water Data'!Q1)))),CONCATENATE("[",ROUND(100-OFFSET('Water Data'!$Q$4,0,10*ROW('Water Data'!Q1)),0),"]"),IF(AND(ISTEXT(OFFSET('Water Data'!$L$2,0,10*ROW('Water Data'!Q1))),CB7="",ISNUMBER(OFFSET('Water Data'!$Q$4,0,10*ROW('Water Data'!Q1)))),100-OFFSET('Water Data'!$Q$4,0,10*ROW('Water Data'!Q1)),NA())))</f>
        <v>#N/A</v>
      </c>
      <c r="N7" s="85" t="e">
        <f ca="true">+IF(AND(ISTEXT(OFFSET('Water Data'!$L$2,0,10*ROW('Water Data'!Q1))),CC7="Yes"),OFFSET('Water Data'!$Q$6,0,10*ROW('Water Data'!Q1)),IF(AND(ISTEXT(OFFSET('Water Data'!$L$2,0,10*ROW('Water Data'!Q1))),CC7="No",ISNUMBER(OFFSET('Water Data'!$Q$6,0,10*ROW('Water Data'!Q1)))),CONCATENATE("[",ROUND(OFFSET('Water Data'!$Q$6,0,10*ROW('Water Data'!Q1)),0),"]"),IF(AND(ISTEXT(OFFSET('Water Data'!$L$2,0,10*ROW('Water Data'!Q1))),CC7="",ISNUMBER(OFFSET('Water Data'!$Q$6,0,10*ROW('Water Data'!Q1)))),OFFSET('Water Data'!$Q$6,0,10*ROW('Water Data'!Q1)),NA())))</f>
        <v>#N/A</v>
      </c>
      <c r="O7" s="85" t="e">
        <f ca="true">+IF(AND(ISTEXT(OFFSET('Water Data'!$L$2,0,10*ROW('Water Data'!Q1))),CD7="Yes"),OFFSET('Water Data'!$Q$9,0,10*ROW('Water Data'!Q1)),IF(AND(ISTEXT(OFFSET('Water Data'!$L$2,0,10*ROW('Water Data'!Q1))),CD7="No",ISNUMBER(OFFSET('Water Data'!$Q$9,0,10*ROW('Water Data'!Q1)))),CONCATENATE("[",ROUND(OFFSET('Water Data'!$Q$9,0,10*ROW('Water Data'!Q1)),0),"]"),IF(AND(ISTEXT(OFFSET('Water Data'!$L$2,0,10*ROW('Water Data'!Q1))),CD7="",ISNUMBER(OFFSET('Water Data'!$Q$9,0,10*ROW('Water Data'!Q1)))),OFFSET('Water Data'!$Q$9,0,10*ROW('Water Data'!Q1)),NA())))</f>
        <v>#N/A</v>
      </c>
      <c r="P7" s="85" t="e">
        <f ca="true">+IF(AND(ISTEXT(OFFSET('Water Data'!$L$2,0,10*ROW('Water Data'!R1))),CE7="Yes"),100-OFFSET('Water Data'!$R$4,0,10*ROW('Water Data'!R1)),IF(AND(ISTEXT(OFFSET('Water Data'!$L$2,0,10*ROW('Water Data'!R1))),CE7="No",ISNUMBER(OFFSET('Water Data'!$R$4,0,10*ROW('Water Data'!R1)))),CONCATENATE("[",ROUND(100-OFFSET('Water Data'!$R$4,0,10*ROW('Water Data'!R1)),0),"]"),IF(AND(ISTEXT(OFFSET('Water Data'!$L$2,0,10*ROW('Water Data'!R1))),CE7="",ISNUMBER(OFFSET('Water Data'!$R$4,0,10*ROW('Water Data'!R1)))),100-OFFSET('Water Data'!$R$4,0,10*ROW('Water Data'!R1)),NA())))</f>
        <v>#N/A</v>
      </c>
      <c r="Q7" s="85" t="e">
        <f ca="true">+IF(AND(ISTEXT(OFFSET('Water Data'!$L$2,0,10*ROW('Water Data'!R1))),CF7="Yes"),OFFSET('Water Data'!$R$6,0,10*ROW('Water Data'!R1)),IF(AND(ISTEXT(OFFSET('Water Data'!$L$2,0,10*ROW('Water Data'!R1))),CF7="No",ISNUMBER(OFFSET('Water Data'!$R$6,0,10*ROW('Water Data'!R1)))),CONCATENATE("[",ROUND(OFFSET('Water Data'!$R$6,0,10*ROW('Water Data'!R1)),0),"]"),IF(AND(ISTEXT(OFFSET('Water Data'!$L$2,0,10*ROW('Water Data'!R1))),CF7="",ISNUMBER(OFFSET('Water Data'!$R$6,0,10*ROW('Water Data'!R1)))),OFFSET('Water Data'!$R$6,0,10*ROW('Water Data'!R1)),NA())))</f>
        <v>#N/A</v>
      </c>
      <c r="R7" s="85" t="e">
        <f ca="true">+IF(AND(ISTEXT(OFFSET('Water Data'!$L$2,0,10*ROW('Water Data'!R1))),CG7="Yes"),OFFSET('Water Data'!$R$9,0,10*ROW('Water Data'!R1)),IF(AND(ISTEXT(OFFSET('Water Data'!$L$2,0,10*ROW('Water Data'!R1))),CG7="No",ISNUMBER(OFFSET('Water Data'!$R$9,0,10*ROW('Water Data'!R1)))),CONCATENATE("[",ROUND(OFFSET('Water Data'!$R$9,0,10*ROW('Water Data'!R1)),0),"]"),IF(AND(ISTEXT(OFFSET('Water Data'!$L$2,0,10*ROW('Water Data'!R1))),CG7="",ISNUMBER(OFFSET('Water Data'!$R$9,0,10*ROW('Water Data'!R1)))),OFFSET('Water Data'!$R$9,0,10*ROW('Water Data'!R1)),NA())))</f>
        <v>#N/A</v>
      </c>
      <c r="S7" s="85" t="e">
        <f ca="true">+IF(AND(ISTEXT(OFFSET('Water Data'!$L$2,0,10*ROW('Water Data'!S1))),CH7="Yes"),100-OFFSET('Water Data'!$S$4,0,10*ROW('Water Data'!S1)),IF(AND(ISTEXT(OFFSET('Water Data'!$L$2,0,10*ROW('Water Data'!S1))),CH7="No",ISNUMBER(OFFSET('Water Data'!$S$4,0,10*ROW('Water Data'!S1)))),CONCATENATE("[",ROUND(100-OFFSET('Water Data'!$S$4,0,10*ROW('Water Data'!S1)),0),"]"),IF(AND(ISTEXT(OFFSET('Water Data'!$L$2,0,10*ROW('Water Data'!S1))),CH7="",ISNUMBER(OFFSET('Water Data'!$S$4,0,10*ROW('Water Data'!S1)))),100-OFFSET('Water Data'!$S$4,0,10*ROW('Water Data'!S1)),NA())))</f>
        <v>#N/A</v>
      </c>
      <c r="T7" s="85" t="e">
        <f ca="true">+IF(AND(ISTEXT(OFFSET('Water Data'!$L$2,0,10*ROW('Water Data'!S1))),CI7="Yes"),OFFSET('Water Data'!$S$6,0,10*ROW('Water Data'!S1)),IF(AND(ISTEXT(OFFSET('Water Data'!$L$2,0,10*ROW('Water Data'!S1))),CI7="No",ISNUMBER(OFFSET('Water Data'!$S$6,0,10*ROW('Water Data'!S1)))),CONCATENATE("[",ROUND(OFFSET('Water Data'!$S$6,0,10*ROW('Water Data'!S1)),0),"]"),IF(AND(ISTEXT(OFFSET('Water Data'!$L$2,0,10*ROW('Water Data'!S1))),CI7="",ISNUMBER(OFFSET('Water Data'!$S$6,0,10*ROW('Water Data'!S1)))),OFFSET('Water Data'!$S$6,0,10*ROW('Water Data'!S1)),NA())))</f>
        <v>#N/A</v>
      </c>
      <c r="U7" s="85" t="e">
        <f ca="true">+IF(AND(ISTEXT(OFFSET('Water Data'!$L$2,0,10*ROW('Water Data'!S1))),CJ7="Yes"),OFFSET('Water Data'!$S$9,0,10*ROW('Water Data'!S1)),IF(AND(ISTEXT(OFFSET('Water Data'!$L$2,0,10*ROW('Water Data'!S1))),CJ7="No",ISNUMBER(OFFSET('Water Data'!$S$9,0,10*ROW('Water Data'!S1)))),CONCATENATE("[",ROUND(OFFSET('Water Data'!$S$9,0,10*ROW('Water Data'!S1)),0),"]"),IF(AND(ISTEXT(OFFSET('Water Data'!$L$2,0,10*ROW('Water Data'!S1))),CJ7="",ISNUMBER(OFFSET('Water Data'!$S$9,0,10*ROW('Water Data'!S1)))),OFFSET('Water Data'!$S$9,0,10*ROW('Water Data'!S1)),NA())))</f>
        <v>#N/A</v>
      </c>
      <c r="V7" s="86" t="e">
        <f ca="true">+IF(AND(ISTEXT(OFFSET('Sanitation Data'!$L$2,0,10*ROW('Sanitation Data'!N1))),CK7="Yes"),100-OFFSET('Sanitation Data'!$N$4,0,10*ROW('Sanitation Data'!N1)),IF(AND(ISTEXT(OFFSET('Sanitation Data'!$L$2,0,10*ROW('Sanitation Data'!N1))),CK7="No",ISNUMBER(OFFSET('Sanitation Data'!$N$4,0,10*ROW('Sanitation Data'!N1)))),CONCATENATE("[",ROUND(100-OFFSET('Sanitation Data'!$N$4,0,10*ROW('Sanitation Data'!N1)),0),"]"),IF(AND(ISTEXT(OFFSET('Sanitation Data'!$L$2,0,10*ROW('Sanitation Data'!N1))),CK7="",ISNUMBER(OFFSET('Sanitation Data'!$N$4,0,10*ROW('Sanitation Data'!N1)))),100-OFFSET('Sanitation Data'!$N$4,0,10*ROW('Sanitation Data'!N1)),NA())))</f>
        <v>#N/A</v>
      </c>
      <c r="W7" s="86" t="e">
        <f ca="true">+IF(AND(ISTEXT(OFFSET('Sanitation Data'!$L$2,0,10*ROW('Sanitation Data'!N1))),CL7="Yes"),OFFSET('Sanitation Data'!$N$6,0,10*ROW('Sanitation Data'!N1)),IF(AND(ISTEXT(OFFSET('Sanitation Data'!$L$2,0,10*ROW('Sanitation Data'!N1))),CL7="No",ISNUMBER(OFFSET('Sanitation Data'!$N$6,0,10*ROW('Sanitation Data'!N1)))),CONCATENATE("[",ROUND(OFFSET('Sanitation Data'!$N$6,0,10*ROW('Sanitation Data'!N1)),0),"]"),IF(AND(ISTEXT(OFFSET('Sanitation Data'!$L$2,0,10*ROW('Sanitation Data'!N1))),CL7="",ISNUMBER(OFFSET('Sanitation Data'!$N$6,0,10*ROW('Sanitation Data'!N1)))),OFFSET('Sanitation Data'!$N$6,0,10*ROW('Sanitation Data'!N1)),NA())))</f>
        <v>#N/A</v>
      </c>
      <c r="X7" s="86" t="e">
        <f ca="true">+IF(AND(ISTEXT(OFFSET('Sanitation Data'!$L$2,0,10*ROW('Sanitation Data'!N1))),CM7="Yes"),OFFSET('Sanitation Data'!$N$10,0,10*ROW('Sanitation Data'!N1)),IF(AND(ISTEXT(OFFSET('Sanitation Data'!$L$2,0,10*ROW('Sanitation Data'!N1))),CM7="No",ISNUMBER(OFFSET('Sanitation Data'!$N$10,0,10*ROW('Sanitation Data'!N1)))),CONCATENATE("[",ROUND(OFFSET('Sanitation Data'!$N$10,0,10*ROW('Sanitation Data'!N1)),0),"]"),IF(AND(ISTEXT(OFFSET('Sanitation Data'!$L$2,0,10*ROW('Sanitation Data'!N1))),CM7="",ISNUMBER(OFFSET('Sanitation Data'!$N$10,0,10*ROW('Sanitation Data'!N1)))),OFFSET('Sanitation Data'!$N$10,0,10*ROW('Sanitation Data'!N1)),NA())))</f>
        <v>#N/A</v>
      </c>
      <c r="Y7" s="86" t="e">
        <f ca="true">+IF(AND(ISTEXT(OFFSET('Sanitation Data'!$L$2,0,10*ROW('Sanitation Data'!N1))),CN7="Yes"),OFFSET('Sanitation Data'!$N$11,0,10*ROW('Sanitation Data'!N1)),IF(AND(ISTEXT(OFFSET('Sanitation Data'!$L$2,0,10*ROW('Sanitation Data'!N1))),CN7="No",ISNUMBER(OFFSET('Sanitation Data'!$N$11,0,10*ROW('Sanitation Data'!N1)))),CONCATENATE("[",ROUND(OFFSET('Sanitation Data'!$N$11,0,10*ROW('Sanitation Data'!N1)),0),"]"),IF(AND(ISTEXT(OFFSET('Sanitation Data'!$L$2,0,10*ROW('Sanitation Data'!N1))),CN7="",ISNUMBER(OFFSET('Sanitation Data'!$N$11,0,10*ROW('Sanitation Data'!N1)))),OFFSET('Sanitation Data'!$N$11,0,10*ROW('Sanitation Data'!N1)),NA())))</f>
        <v>#N/A</v>
      </c>
      <c r="Z7" s="86" t="e">
        <f ca="true">+IF(AND(ISTEXT(OFFSET('Sanitation Data'!$L$2,0,10*ROW('Sanitation Data'!N1))),CO7="Yes"),OFFSET('Sanitation Data'!$N$12,0,10*ROW('Sanitation Data'!N1)),IF(AND(ISTEXT(OFFSET('Sanitation Data'!$L$2,0,10*ROW('Sanitation Data'!N1))),CO7="No",ISNUMBER(OFFSET('Sanitation Data'!$N$12,0,10*ROW('Sanitation Data'!N1)))),CONCATENATE("[",ROUND(OFFSET('Sanitation Data'!$N$12,0,10*ROW('Sanitation Data'!N1)),0),"]"),IF(AND(ISTEXT(OFFSET('Sanitation Data'!$L$2,0,10*ROW('Sanitation Data'!N1))),CO7="",ISNUMBER(OFFSET('Sanitation Data'!$N$12,0,10*ROW('Sanitation Data'!N1)))),OFFSET('Sanitation Data'!$N$12,0,10*ROW('Sanitation Data'!N1)),NA())))</f>
        <v>#N/A</v>
      </c>
      <c r="AA7" s="86" t="e">
        <f ca="true">+IF(AND(ISTEXT(OFFSET('Sanitation Data'!$L$2,0,10*ROW('Sanitation Data'!O1))),CP7="Yes"),100-OFFSET('Sanitation Data'!$O$4,0,10*ROW('Sanitation Data'!O1)),IF(AND(ISTEXT(OFFSET('Sanitation Data'!$L$2,0,10*ROW('Sanitation Data'!O1))),CP7="No",ISNUMBER(OFFSET('Sanitation Data'!$O$4,0,10*ROW('Sanitation Data'!O1)))),CONCATENATE("[",ROUND(100-OFFSET('Sanitation Data'!$O$4,0,10*ROW('Sanitation Data'!O1)),0),"]"),IF(AND(ISTEXT(OFFSET('Sanitation Data'!$L$2,0,10*ROW('Sanitation Data'!O1))),CP7="",ISNUMBER(OFFSET('Sanitation Data'!$O$4,0,10*ROW('Sanitation Data'!O1)))),100-OFFSET('Sanitation Data'!$O$4,0,10*ROW('Sanitation Data'!O1)),NA())))</f>
        <v>#N/A</v>
      </c>
      <c r="AB7" s="86" t="e">
        <f ca="true">+IF(AND(ISTEXT(OFFSET('Sanitation Data'!$L$2,0,10*ROW('Sanitation Data'!O1))),CQ7="Yes"),OFFSET('Sanitation Data'!$O$6,0,10*ROW('Sanitation Data'!R1)),IF(AND(ISTEXT(OFFSET('Sanitation Data'!$L$2,0,10*ROW('Sanitation Data'!O1))),CQ7="No",ISNUMBER(OFFSET('Sanitation Data'!$O$6,0,10*ROW('Sanitation Data'!O1)))),CONCATENATE("[",ROUND(OFFSET('Sanitation Data'!$O$6,0,10*ROW('Sanitation Data'!O1)),0),"]"),IF(AND(ISTEXT(OFFSET('Sanitation Data'!$L$2,0,10*ROW('Sanitation Data'!O1))),CQ7="",ISNUMBER(OFFSET('Sanitation Data'!$O$6,0,10*ROW('Sanitation Data'!O1)))),OFFSET('Sanitation Data'!$O$6,0,10*ROW('Sanitation Data'!O1)),NA())))</f>
        <v>#N/A</v>
      </c>
      <c r="AC7" s="86" t="e">
        <f ca="true">+IF(AND(ISTEXT(OFFSET('Sanitation Data'!$L$2,0,10*ROW('Sanitation Data'!O1))),CR7="Yes"),OFFSET('Sanitation Data'!$O$10,0,10*ROW('Sanitation Data'!O1)),IF(AND(ISTEXT(OFFSET('Sanitation Data'!$L$2,0,10*ROW('Sanitation Data'!O1))),CR7="No",ISNUMBER(OFFSET('Sanitation Data'!$O$10,0,10*ROW('Sanitation Data'!O1)))),CONCATENATE("[",ROUND(OFFSET('Sanitation Data'!$O$10,0,10*ROW('Sanitation Data'!O1)),0),"]"),IF(AND(ISTEXT(OFFSET('Sanitation Data'!$L$2,0,10*ROW('Sanitation Data'!O1))),CR7="",ISNUMBER(OFFSET('Sanitation Data'!$O$10,0,10*ROW('Sanitation Data'!O1)))),OFFSET('Sanitation Data'!$O$10,0,10*ROW('Sanitation Data'!O1)),NA())))</f>
        <v>#N/A</v>
      </c>
      <c r="AD7" s="86" t="e">
        <f ca="true">+IF(AND(ISTEXT(OFFSET('Sanitation Data'!$L$2,0,10*ROW('Sanitation Data'!O1))),CS7="Yes"),OFFSET('Sanitation Data'!$O$11,0,10*ROW('Sanitation Data'!O1)),IF(AND(ISTEXT(OFFSET('Sanitation Data'!$L$2,0,10*ROW('Sanitation Data'!O1))),CS7="No",ISNUMBER(OFFSET('Sanitation Data'!$O$11,0,10*ROW('Sanitation Data'!O1)))),CONCATENATE("[",ROUND(OFFSET('Sanitation Data'!$O$11,0,10*ROW('Sanitation Data'!O1)),0),"]"),IF(AND(ISTEXT(OFFSET('Sanitation Data'!$L$2,0,10*ROW('Sanitation Data'!O1))),CS7="",ISNUMBER(OFFSET('Sanitation Data'!$O$11,0,10*ROW('Sanitation Data'!O1)))),OFFSET('Sanitation Data'!$O$11,0,10*ROW('Sanitation Data'!O1)),NA())))</f>
        <v>#N/A</v>
      </c>
      <c r="AE7" s="86" t="e">
        <f ca="true">+IF(AND(ISTEXT(OFFSET('Sanitation Data'!$L$2,0,10*ROW('Sanitation Data'!O1))),CT7="Yes"),OFFSET('Sanitation Data'!$O$12,0,10*ROW('Sanitation Data'!O1)),IF(AND(ISTEXT(OFFSET('Sanitation Data'!$L$2,0,10*ROW('Sanitation Data'!O1))),CT7="No",ISNUMBER(OFFSET('Sanitation Data'!$O$12,0,10*ROW('Sanitation Data'!O1)))),CONCATENATE("[",ROUND(OFFSET('Sanitation Data'!$O$12,0,10*ROW('Sanitation Data'!O1)),0),"]"),IF(AND(ISTEXT(OFFSET('Sanitation Data'!$L$2,0,10*ROW('Sanitation Data'!O1))),CT7="",ISNUMBER(OFFSET('Sanitation Data'!$O$12,0,10*ROW('Sanitation Data'!O1)))),OFFSET('Sanitation Data'!$O$12,0,10*ROW('Sanitation Data'!O1)),NA())))</f>
        <v>#N/A</v>
      </c>
      <c r="AF7" s="86" t="e">
        <f ca="true">+IF(AND(ISTEXT(OFFSET('Sanitation Data'!$L$2,0,10*ROW('Sanitation Data'!P1))),CU7="Yes"),100-OFFSET('Sanitation Data'!$P$4,0,10*ROW('Sanitation Data'!P1)),IF(AND(ISTEXT(OFFSET('Sanitation Data'!$L$2,0,10*ROW('Sanitation Data'!P1))),CU7="No",ISNUMBER(OFFSET('Sanitation Data'!$P$4,0,10*ROW('Sanitation Data'!P1)))),CONCATENATE("[",ROUND(100-OFFSET('Sanitation Data'!$P$4,0,10*ROW('Sanitation Data'!P1)),0),"]"),IF(AND(ISTEXT(OFFSET('Sanitation Data'!$L$2,0,10*ROW('Sanitation Data'!P1))),CU7="",ISNUMBER(OFFSET('Sanitation Data'!$P$4,0,10*ROW('Sanitation Data'!P1)))),100-OFFSET('Sanitation Data'!$P$4,0,10*ROW('Sanitation Data'!P1)),NA())))</f>
        <v>#N/A</v>
      </c>
      <c r="AG7" s="86" t="e">
        <f ca="true">+IF(AND(ISTEXT(OFFSET('Sanitation Data'!$L$2,0,10*ROW('Sanitation Data'!P1))),CV7="Yes"),OFFSET('Sanitation Data'!$P$6,0,10*ROW('Sanitation Data'!P1)),IF(AND(ISTEXT(OFFSET('Sanitation Data'!$L$2,0,10*ROW('Sanitation Data'!P1))),CV7="No",ISNUMBER(OFFSET('Sanitation Data'!$P$6,0,10*ROW('Sanitation Data'!P1)))),CONCATENATE("[",ROUND(OFFSET('Sanitation Data'!$P$6,0,10*ROW('Sanitation Data'!P1)),0),"]"),IF(AND(ISTEXT(OFFSET('Sanitation Data'!$L$2,0,10*ROW('Sanitation Data'!P1))),CV7="",ISNUMBER(OFFSET('Sanitation Data'!$P$6,0,10*ROW('Sanitation Data'!P1)))),OFFSET('Sanitation Data'!$P$6,0,10*ROW('Sanitation Data'!P1)),NA())))</f>
        <v>#N/A</v>
      </c>
      <c r="AH7" s="86" t="e">
        <f ca="true">+IF(AND(ISTEXT(OFFSET('Sanitation Data'!$L$2,0,10*ROW('Sanitation Data'!P1))),CW7="Yes"),OFFSET('Sanitation Data'!$P$10,0,10*ROW('Sanitation Data'!P1)),IF(AND(ISTEXT(OFFSET('Sanitation Data'!$L$2,0,10*ROW('Sanitation Data'!P1))),CW7="No",ISNUMBER(OFFSET('Sanitation Data'!$P$10,0,10*ROW('Sanitation Data'!P1)))),CONCATENATE("[",ROUND(OFFSET('Sanitation Data'!$P$10,0,10*ROW('Sanitation Data'!P1)),0),"]"),IF(AND(ISTEXT(OFFSET('Sanitation Data'!$L$2,0,10*ROW('Sanitation Data'!P1))),CW7="",ISNUMBER(OFFSET('Sanitation Data'!$P$10,0,10*ROW('Sanitation Data'!P1)))),OFFSET('Sanitation Data'!$P$10,0,10*ROW('Sanitation Data'!P1)),NA())))</f>
        <v>#N/A</v>
      </c>
      <c r="AI7" s="86" t="e">
        <f ca="true">+IF(AND(ISTEXT(OFFSET('Sanitation Data'!$L$2,0,10*ROW('Sanitation Data'!P1))),CX7="Yes"),OFFSET('Sanitation Data'!$P$11,0,10*ROW('Sanitation Data'!P1)),IF(AND(ISTEXT(OFFSET('Sanitation Data'!$L$2,0,10*ROW('Sanitation Data'!P1))),CX7="No",ISNUMBER(OFFSET('Sanitation Data'!$P$11,0,10*ROW('Sanitation Data'!P1)))),CONCATENATE("[",ROUND(OFFSET('Sanitation Data'!$P$11,0,10*ROW('Sanitation Data'!P1)),0),"]"),IF(AND(ISTEXT(OFFSET('Sanitation Data'!$L$2,0,10*ROW('Sanitation Data'!P1))),CX7="",ISNUMBER(OFFSET('Sanitation Data'!$P$11,0,10*ROW('Sanitation Data'!P1)))),OFFSET('Sanitation Data'!$P$11,0,10*ROW('Sanitation Data'!P1)),NA())))</f>
        <v>#N/A</v>
      </c>
      <c r="AJ7" s="86" t="e">
        <f ca="true">+IF(AND(ISTEXT(OFFSET('Sanitation Data'!$L$2,0,10*ROW('Sanitation Data'!P1))),CY7="Yes"),OFFSET('Sanitation Data'!$P$12,0,10*ROW('Sanitation Data'!P1)),IF(AND(ISTEXT(OFFSET('Sanitation Data'!$L$2,0,10*ROW('Sanitation Data'!P1))),CY7="No",ISNUMBER(OFFSET('Sanitation Data'!$P$12,0,10*ROW('Sanitation Data'!P1)))),CONCATENATE("[",ROUND(OFFSET('Sanitation Data'!$P$12,0,10*ROW('Sanitation Data'!P1)),0),"]"),IF(AND(ISTEXT(OFFSET('Sanitation Data'!$L$2,0,10*ROW('Sanitation Data'!P1))),CY7="",ISNUMBER(OFFSET('Sanitation Data'!$P$12,0,10*ROW('Sanitation Data'!P1)))),OFFSET('Sanitation Data'!$P$12,0,10*ROW('Sanitation Data'!P1)),NA())))</f>
        <v>#N/A</v>
      </c>
      <c r="AK7" s="86" t="e">
        <f ca="true">+IF(AND(ISTEXT(OFFSET('Sanitation Data'!$L$2,0,10*ROW('Sanitation Data'!Q1))),CZ7="Yes"),100-OFFSET('Sanitation Data'!$Q$4,0,10*ROW('Sanitation Data'!Q1)),IF(AND(ISTEXT(OFFSET('Sanitation Data'!$L$2,0,10*ROW('Sanitation Data'!Q1))),CZ7="No",ISNUMBER(OFFSET('Sanitation Data'!$Q$4,0,10*ROW('Sanitation Data'!Q1)))),CONCATENATE("[",ROUND(100-OFFSET('Sanitation Data'!$Q$4,0,10*ROW('Sanitation Data'!Q1)),0),"]"),IF(AND(ISTEXT(OFFSET('Sanitation Data'!$L$2,0,10*ROW('Sanitation Data'!Q1))),CZ7="",ISNUMBER(OFFSET('Sanitation Data'!$Q$4,0,10*ROW('Sanitation Data'!Q1)))),100-OFFSET('Sanitation Data'!$Q$4,0,10*ROW('Sanitation Data'!Q1)),NA())))</f>
        <v>#N/A</v>
      </c>
      <c r="AL7" s="86" t="e">
        <f ca="true">+IF(AND(ISTEXT(OFFSET('Sanitation Data'!$L$2,0,10*ROW('Sanitation Data'!Q1))),DA7="Yes"),OFFSET('Sanitation Data'!$Q$6,0,10*ROW('Sanitation Data'!Q1)),IF(AND(ISTEXT(OFFSET('Sanitation Data'!$L$2,0,10*ROW('Sanitation Data'!Q1))),DA7="No",ISNUMBER(OFFSET('Sanitation Data'!$Q$6,0,10*ROW('Sanitation Data'!Q1)))),CONCATENATE("[",ROUND(OFFSET('Sanitation Data'!$Q$6,0,10*ROW('Sanitation Data'!Q1)),0),"]"),IF(AND(ISTEXT(OFFSET('Sanitation Data'!$L$2,0,10*ROW('Sanitation Data'!Q1))),DA7="",ISNUMBER(OFFSET('Sanitation Data'!$Q$6,0,10*ROW('Sanitation Data'!Q1)))),OFFSET('Sanitation Data'!$Q$6,0,10*ROW('Sanitation Data'!Q1)),NA())))</f>
        <v>#N/A</v>
      </c>
      <c r="AM7" s="86" t="e">
        <f ca="true">+IF(AND(ISTEXT(OFFSET('Sanitation Data'!$L$2,0,10*ROW('Sanitation Data'!Q1))),DB7="Yes"),OFFSET('Sanitation Data'!$Q$10,0,10*ROW('Sanitation Data'!Q1)),IF(AND(ISTEXT(OFFSET('Sanitation Data'!$L$2,0,10*ROW('Sanitation Data'!Q1))),DB7="No",ISNUMBER(OFFSET('Sanitation Data'!$Q$10,0,10*ROW('Sanitation Data'!Q1)))),CONCATENATE("[",ROUND(OFFSET('Sanitation Data'!$Q$10,0,10*ROW('Sanitation Data'!Q1)),0),"]"),IF(AND(ISTEXT(OFFSET('Sanitation Data'!$L$2,0,10*ROW('Sanitation Data'!Q1))),DB7="",ISNUMBER(OFFSET('Sanitation Data'!$Q$10,0,10*ROW('Sanitation Data'!Q1)))),OFFSET('Sanitation Data'!$Q$10,0,10*ROW('Sanitation Data'!Q1)),NA())))</f>
        <v>#N/A</v>
      </c>
      <c r="AN7" s="86" t="e">
        <f ca="true">+IF(AND(ISTEXT(OFFSET('Sanitation Data'!$L$2,0,10*ROW('Sanitation Data'!Q1))),DC7="Yes"),OFFSET('Sanitation Data'!$Q$11,0,10*ROW('Sanitation Data'!Q1)),IF(AND(ISTEXT(OFFSET('Sanitation Data'!$L$2,0,10*ROW('Sanitation Data'!Q1))),DC7="No",ISNUMBER(OFFSET('Sanitation Data'!$Q$11,0,10*ROW('Sanitation Data'!Q1)))),CONCATENATE("[",ROUND(OFFSET('Sanitation Data'!$Q$11,0,10*ROW('Sanitation Data'!Q1)),0),"]"),IF(AND(ISTEXT(OFFSET('Sanitation Data'!$L$2,0,10*ROW('Sanitation Data'!Q1))),DC7="",ISNUMBER(OFFSET('Sanitation Data'!$Q$11,0,10*ROW('Sanitation Data'!Q1)))),OFFSET('Sanitation Data'!$Q$11,0,10*ROW('Sanitation Data'!Q1)),NA())))</f>
        <v>#N/A</v>
      </c>
      <c r="AO7" s="86" t="e">
        <f ca="true">+IF(AND(ISTEXT(OFFSET('Sanitation Data'!$L$2,0,10*ROW('Sanitation Data'!Q1))),DD7="Yes"),OFFSET('Sanitation Data'!$Q$12,0,10*ROW('Sanitation Data'!Q1)),IF(AND(ISTEXT(OFFSET('Sanitation Data'!$L$2,0,10*ROW('Sanitation Data'!Q1))),DD7="No",ISNUMBER(OFFSET('Sanitation Data'!$Q$12,0,10*ROW('Sanitation Data'!Q1)))),CONCATENATE("[",ROUND(OFFSET('Sanitation Data'!$Q$12,0,10*ROW('Sanitation Data'!Q1)),0),"]"),IF(AND(ISTEXT(OFFSET('Sanitation Data'!$L$2,0,10*ROW('Sanitation Data'!Q1))),DD7="",ISNUMBER(OFFSET('Sanitation Data'!$Q$12,0,10*ROW('Sanitation Data'!Q1)))),OFFSET('Sanitation Data'!$Q$12,0,10*ROW('Sanitation Data'!Q1)),NA())))</f>
        <v>#N/A</v>
      </c>
      <c r="AP7" s="86" t="e">
        <f ca="true">+IF(AND(ISTEXT(OFFSET('Sanitation Data'!$L$2,0,10*ROW('Sanitation Data'!R1))),DE7="Yes"),100-OFFSET('Sanitation Data'!$R$4,0,10*ROW('Sanitation Data'!R1)),IF(AND(ISTEXT(OFFSET('Sanitation Data'!$L$2,0,10*ROW('Sanitation Data'!R1))),DE7="No",ISNUMBER(OFFSET('Sanitation Data'!$R$4,0,10*ROW('Sanitation Data'!R1)))),CONCATENATE("[",ROUND(100-OFFSET('Sanitation Data'!$R$4,0,10*ROW('Sanitation Data'!R1)),0),"]"),IF(AND(ISTEXT(OFFSET('Sanitation Data'!$L$2,0,10*ROW('Sanitation Data'!R1))),DE7="",ISNUMBER(OFFSET('Sanitation Data'!$R$4,0,10*ROW('Sanitation Data'!R1)))),100-OFFSET('Sanitation Data'!$R$4,0,10*ROW('Sanitation Data'!R1)),NA())))</f>
        <v>#N/A</v>
      </c>
      <c r="AQ7" s="86" t="e">
        <f ca="true">+IF(AND(ISTEXT(OFFSET('Sanitation Data'!$L$2,0,10*ROW('Sanitation Data'!R1))),DF7="Yes"),OFFSET('Sanitation Data'!$R$6,0,10*ROW('Sanitation Data'!R1)),IF(AND(ISTEXT(OFFSET('Sanitation Data'!$L$2,0,10*ROW('Sanitation Data'!R1))),DF7="No",ISNUMBER(OFFSET('Sanitation Data'!$R$6,0,10*ROW('Sanitation Data'!R1)))),CONCATENATE("[",ROUND(OFFSET('Sanitation Data'!$R$6,0,10*ROW('Sanitation Data'!R1)),0),"]"),IF(AND(ISTEXT(OFFSET('Sanitation Data'!$L$2,0,10*ROW('Sanitation Data'!R1))),DF7="",ISNUMBER(OFFSET('Sanitation Data'!$R$6,0,10*ROW('Sanitation Data'!R1)))),OFFSET('Sanitation Data'!$R$6,0,10*ROW('Sanitation Data'!R1)),NA())))</f>
        <v>#N/A</v>
      </c>
      <c r="AR7" s="86" t="e">
        <f ca="true">+IF(AND(ISTEXT(OFFSET('Sanitation Data'!$L$2,0,10*ROW('Sanitation Data'!R1))),DG7="Yes"),OFFSET('Sanitation Data'!$R$10,0,10*ROW('Sanitation Data'!R1)),IF(AND(ISTEXT(OFFSET('Sanitation Data'!$L$2,0,10*ROW('Sanitation Data'!R1))),DG7="No",ISNUMBER(OFFSET('Sanitation Data'!$R$10,0,10*ROW('Sanitation Data'!R1)))),CONCATENATE("[",ROUND(OFFSET('Sanitation Data'!$R$10,0,10*ROW('Sanitation Data'!R1)),0),"]"),IF(AND(ISTEXT(OFFSET('Sanitation Data'!$L$2,0,10*ROW('Sanitation Data'!R1))),DG7="",ISNUMBER(OFFSET('Sanitation Data'!$R$10,0,10*ROW('Sanitation Data'!R1)))),OFFSET('Sanitation Data'!$R$10,0,10*ROW('Sanitation Data'!R1)),NA())))</f>
        <v>#N/A</v>
      </c>
      <c r="AS7" s="86" t="e">
        <f ca="true">+IF(AND(ISTEXT(OFFSET('Sanitation Data'!$L$2,0,10*ROW('Sanitation Data'!R1))),DH7="Yes"),OFFSET('Sanitation Data'!$R$11,0,10*ROW('Sanitation Data'!R1)),IF(AND(ISTEXT(OFFSET('Sanitation Data'!$L$2,0,10*ROW('Sanitation Data'!R1))),DH7="No",ISNUMBER(OFFSET('Sanitation Data'!$R$11,0,10*ROW('Sanitation Data'!R1)))),CONCATENATE("[",ROUND(OFFSET('Sanitation Data'!$R$11,0,10*ROW('Sanitation Data'!R1)),0),"]"),IF(AND(ISTEXT(OFFSET('Sanitation Data'!$L$2,0,10*ROW('Sanitation Data'!R1))),DH7="",ISNUMBER(OFFSET('Sanitation Data'!$R$11,0,10*ROW('Sanitation Data'!R1)))),OFFSET('Sanitation Data'!$R$11,0,10*ROW('Sanitation Data'!R1)),NA())))</f>
        <v>#N/A</v>
      </c>
      <c r="AT7" s="86" t="e">
        <f ca="true">+IF(AND(ISTEXT(OFFSET('Sanitation Data'!$L$2,0,10*ROW('Sanitation Data'!R1))),DI7="Yes"),OFFSET('Sanitation Data'!$R$12,0,10*ROW('Sanitation Data'!R1)),IF(AND(ISTEXT(OFFSET('Sanitation Data'!$L$2,0,10*ROW('Sanitation Data'!R1))),DI7="No",ISNUMBER(OFFSET('Sanitation Data'!$R$12,0,10*ROW('Sanitation Data'!R1)))),CONCATENATE("[",ROUND(OFFSET('Sanitation Data'!$R$12,0,10*ROW('Sanitation Data'!R1)),0),"]"),IF(AND(ISTEXT(OFFSET('Sanitation Data'!$L$2,0,10*ROW('Sanitation Data'!R1))),DI7="",ISNUMBER(OFFSET('Sanitation Data'!$R$12,0,10*ROW('Sanitation Data'!R1)))),OFFSET('Sanitation Data'!$R$12,0,10*ROW('Sanitation Data'!R1)),NA())))</f>
        <v>#N/A</v>
      </c>
      <c r="AU7" s="86" t="e">
        <f ca="true">+IF(AND(ISTEXT(OFFSET('Sanitation Data'!$L$2,0,10*ROW('Sanitation Data'!S1))),DJ7="Yes"),100-OFFSET('Sanitation Data'!$S$4,0,10*ROW('Sanitation Data'!S1)),IF(AND(ISTEXT(OFFSET('Sanitation Data'!$L$2,0,10*ROW('Sanitation Data'!S1))),DJ7="No",ISNUMBER(OFFSET('Sanitation Data'!$S$4,0,10*ROW('Sanitation Data'!S1)))),CONCATENATE("[",ROUND(100-OFFSET('Sanitation Data'!$S$4,0,10*ROW('Sanitation Data'!S1)),0),"]"),IF(AND(ISTEXT(OFFSET('Sanitation Data'!$L$2,0,10*ROW('Sanitation Data'!S1))),DJ7="",ISNUMBER(OFFSET('Sanitation Data'!$S$4,0,10*ROW('Sanitation Data'!S1)))),100-OFFSET('Sanitation Data'!$S$4,0,10*ROW('Sanitation Data'!S1)),NA())))</f>
        <v>#N/A</v>
      </c>
      <c r="AV7" s="86" t="e">
        <f ca="true">+IF(AND(ISTEXT(OFFSET('Sanitation Data'!$L$2,0,10*ROW('Sanitation Data'!S1))),DK7="Yes"),OFFSET('Sanitation Data'!$S$6,0,10*ROW('Sanitation Data'!S1)),IF(AND(ISTEXT(OFFSET('Sanitation Data'!$L$2,0,10*ROW('Sanitation Data'!S1))),DK7="No",ISNUMBER(OFFSET('Sanitation Data'!$S$6,0,10*ROW('Sanitation Data'!S1)))),CONCATENATE("[",ROUND(OFFSET('Sanitation Data'!$S$6,0,10*ROW('Sanitation Data'!S1)),0),"]"),IF(AND(ISTEXT(OFFSET('Sanitation Data'!$L$2,0,10*ROW('Sanitation Data'!S1))),DK7="",ISNUMBER(OFFSET('Sanitation Data'!$S$6,0,10*ROW('Sanitation Data'!S1)))),OFFSET('Sanitation Data'!$S$6,0,10*ROW('Sanitation Data'!S1)),NA())))</f>
        <v>#N/A</v>
      </c>
      <c r="AW7" s="86" t="e">
        <f ca="true">+IF(AND(ISTEXT(OFFSET('Sanitation Data'!$L$2,0,10*ROW('Sanitation Data'!S1))),DL7="Yes"),OFFSET('Sanitation Data'!$S$10,0,10*ROW('Sanitation Data'!S1)),IF(AND(ISTEXT(OFFSET('Sanitation Data'!$L$2,0,10*ROW('Sanitation Data'!S1))),DL7="No",ISNUMBER(OFFSET('Sanitation Data'!$S$10,0,10*ROW('Sanitation Data'!S1)))),CONCATENATE("[",ROUND(OFFSET('Sanitation Data'!$S$10,0,10*ROW('Sanitation Data'!S1)),0),"]"),IF(AND(ISTEXT(OFFSET('Sanitation Data'!$L$2,0,10*ROW('Sanitation Data'!S1))),DL7="",ISNUMBER(OFFSET('Sanitation Data'!$S$10,0,10*ROW('Sanitation Data'!S1)))),OFFSET('Sanitation Data'!$S$10,0,10*ROW('Sanitation Data'!S1)),NA())))</f>
        <v>#N/A</v>
      </c>
      <c r="AX7" s="86" t="e">
        <f ca="true">+IF(AND(ISTEXT(OFFSET('Sanitation Data'!$L$2,0,10*ROW('Sanitation Data'!S1))),DM7="Yes"),OFFSET('Sanitation Data'!$S$11,0,10*ROW('Sanitation Data'!S1)),IF(AND(ISTEXT(OFFSET('Sanitation Data'!$L$2,0,10*ROW('Sanitation Data'!S1))),DM7="No",ISNUMBER(OFFSET('Sanitation Data'!$S$11,0,10*ROW('Sanitation Data'!S1)))),CONCATENATE("[",ROUND(OFFSET('Sanitation Data'!$S$11,0,10*ROW('Sanitation Data'!S1)),0),"]"),IF(AND(ISTEXT(OFFSET('Sanitation Data'!$L$2,0,10*ROW('Sanitation Data'!S1))),DM7="",ISNUMBER(OFFSET('Sanitation Data'!$S$11,0,10*ROW('Sanitation Data'!S1)))),OFFSET('Sanitation Data'!$S$11,0,10*ROW('Sanitation Data'!S1)),NA())))</f>
        <v>#N/A</v>
      </c>
      <c r="AY7" s="86" t="e">
        <f ca="true">+IF(AND(ISTEXT(OFFSET('Sanitation Data'!$L$2,0,10*ROW('Sanitation Data'!S1))),DN7="Yes"),OFFSET('Sanitation Data'!$S$12,0,10*ROW('Sanitation Data'!S1)),IF(AND(ISTEXT(OFFSET('Sanitation Data'!$L$2,0,10*ROW('Sanitation Data'!S1))),DN7="No",ISNUMBER(OFFSET('Sanitation Data'!$S$12,0,10*ROW('Sanitation Data'!S1)))),CONCATENATE("[",ROUND(OFFSET('Sanitation Data'!$S$12,0,10*ROW('Sanitation Data'!S1)),0),"]"),IF(AND(ISTEXT(OFFSET('Sanitation Data'!$L$2,0,10*ROW('Sanitation Data'!S1))),DN7="",ISNUMBER(OFFSET('Sanitation Data'!$S$12,0,10*ROW('Sanitation Data'!S1)))),OFFSET('Sanitation Data'!$S$12,0,10*ROW('Sanitation Data'!S1)),NA())))</f>
        <v>#N/A</v>
      </c>
      <c r="AZ7" s="87" t="e">
        <f ca="true">+IF(AND(ISTEXT(OFFSET('Hygiene Data'!$L$2,0,10*ROW('Hygiene Data'!N1))),DO7="Yes"),OFFSET('Hygiene Data'!$N$5,0,10*ROW('Hygiene Data'!N1)),IF(AND(ISTEXT(OFFSET('Hygiene Data'!$L$2,0,10*ROW('Hygiene Data'!N1))),DO7="No",ISNUMBER(OFFSET('Hygiene Data'!$N$5,0,10*ROW('Hygiene Data'!N1)))),CONCATENATE("[",ROUND(OFFSET('Hygiene Data'!$N$5,0,10*ROW('Hygiene Data'!N1)),0),"]"),IF(AND(ISTEXT(OFFSET('Hygiene Data'!$L$2,0,10*ROW('Hygiene Data'!N1))),DO7="",ISNUMBER(OFFSET('Hygiene Data'!$N$5,0,10*ROW('Hygiene Data'!N1)))),OFFSET('Hygiene Data'!$N$5,0,10*ROW('Hygiene Data'!N1)),NA())))</f>
        <v>#N/A</v>
      </c>
      <c r="BA7" s="87" t="e">
        <f ca="true">+IF(AND(ISTEXT(OFFSET('Hygiene Data'!$L$2,0,10*ROW('Hygiene Data'!N1))),DP7="Yes"),OFFSET('Hygiene Data'!$N$7,0,10*ROW('Hygiene Data'!N1)),IF(AND(ISTEXT(OFFSET('Hygiene Data'!$L$2,0,10*ROW('Hygiene Data'!N1))),DP7="No",ISNUMBER(OFFSET('Hygiene Data'!$N$7,0,10*ROW('Hygiene Data'!N1)))),CONCATENATE("[",ROUND(OFFSET('Hygiene Data'!$N$7,0,10*ROW('Hygiene Data'!N1)),0),"]"),IF(AND(ISTEXT(OFFSET('Hygiene Data'!$L$2,0,10*ROW('Hygiene Data'!N1))),DP7="",ISNUMBER(OFFSET('Hygiene Data'!$N$7,0,10*ROW('Hygiene Data'!N1)))),OFFSET('Hygiene Data'!$N$7,0,10*ROW('Hygiene Data'!N1)),NA())))</f>
        <v>#N/A</v>
      </c>
      <c r="BB7" s="87" t="e">
        <f ca="true">+IF(AND(ISTEXT(OFFSET('Hygiene Data'!$L$2,0,10*ROW('Hygiene Data'!N1))),DQ7="Yes"),OFFSET('Hygiene Data'!$N$9,0,10*ROW('Hygiene Data'!N1)),IF(AND(ISTEXT(OFFSET('Hygiene Data'!$L$2,0,10*ROW('Hygiene Data'!N1))),DQ7="No",ISNUMBER(OFFSET('Hygiene Data'!$N$9,0,10*ROW('Hygiene Data'!N1)))),CONCATENATE("[",ROUND(OFFSET('Hygiene Data'!$N$9,0,10*ROW('Hygiene Data'!N1)),0),"]"),IF(AND(ISTEXT(OFFSET('Hygiene Data'!$L$2,0,10*ROW('Hygiene Data'!N1))),DQ7="",ISNUMBER(OFFSET('Hygiene Data'!$N$9,0,10*ROW('Hygiene Data'!N1)))),OFFSET('Hygiene Data'!$N$9,0,10*ROW('Hygiene Data'!N1)),NA())))</f>
        <v>#N/A</v>
      </c>
      <c r="BC7" s="87" t="e">
        <f ca="true">+IF(AND(ISTEXT(OFFSET('Hygiene Data'!$L$2,0,10*ROW('Hygiene Data'!O1))),DR7="Yes"),OFFSET('Hygiene Data'!$O$5,0,10*ROW('Hygiene Data'!O1)),IF(AND(ISTEXT(OFFSET('Hygiene Data'!$L$2,0,10*ROW('Hygiene Data'!O1))),DR7="No",ISNUMBER(OFFSET('Hygiene Data'!$O$5,0,10*ROW('Hygiene Data'!O1)))),CONCATENATE("[",ROUND(OFFSET('Hygiene Data'!$O$5,0,10*ROW('Hygiene Data'!O1)),0),"]"),IF(AND(ISTEXT(OFFSET('Hygiene Data'!$L$2,0,10*ROW('Hygiene Data'!O1))),DR7="",ISNUMBER(OFFSET('Hygiene Data'!$O$5,0,10*ROW('Hygiene Data'!O1)))),OFFSET('Hygiene Data'!$O$5,0,10*ROW('Hygiene Data'!O1)),NA())))</f>
        <v>#N/A</v>
      </c>
      <c r="BD7" s="87" t="e">
        <f ca="true">+IF(AND(ISTEXT(OFFSET('Hygiene Data'!$L$2,0,10*ROW('Hygiene Data'!O1))),DS7="Yes"),OFFSET('Hygiene Data'!$O$7,0,10*ROW('Hygiene Data'!O1)),IF(AND(ISTEXT(OFFSET('Hygiene Data'!$L$2,0,10*ROW('Hygiene Data'!O1))),DS7="No",ISNUMBER(OFFSET('Hygiene Data'!$O$7,0,10*ROW('Hygiene Data'!O1)))),CONCATENATE("[",ROUND(OFFSET('Hygiene Data'!$O$7,0,10*ROW('Hygiene Data'!O1)),0),"]"),IF(AND(ISTEXT(OFFSET('Hygiene Data'!$L$2,0,10*ROW('Hygiene Data'!O1))),DS7="",ISNUMBER(OFFSET('Hygiene Data'!$O$7,0,10*ROW('Hygiene Data'!O1)))),OFFSET('Hygiene Data'!$O$7,0,10*ROW('Hygiene Data'!O1)),NA())))</f>
        <v>#N/A</v>
      </c>
      <c r="BE7" s="87" t="e">
        <f ca="true">+IF(AND(ISTEXT(OFFSET('Hygiene Data'!$L$2,0,10*ROW('Hygiene Data'!O1))),DT7="Yes"),OFFSET('Hygiene Data'!$O$9,0,10*ROW('Hygiene Data'!O1)),IF(AND(ISTEXT(OFFSET('Hygiene Data'!$L$2,0,10*ROW('Hygiene Data'!O1))),DT7="No",ISNUMBER(OFFSET('Hygiene Data'!$O$9,0,10*ROW('Hygiene Data'!O1)))),CONCATENATE("[",ROUND(OFFSET('Hygiene Data'!$O$9,0,10*ROW('Hygiene Data'!O1)),0),"]"),IF(AND(ISTEXT(OFFSET('Hygiene Data'!$L$2,0,10*ROW('Hygiene Data'!O1))),DT7="",ISNUMBER(OFFSET('Hygiene Data'!$O$9,0,10*ROW('Hygiene Data'!O1)))),OFFSET('Hygiene Data'!$O$9,0,10*ROW('Hygiene Data'!O1)),NA())))</f>
        <v>#N/A</v>
      </c>
      <c r="BF7" s="87" t="e">
        <f ca="true">+IF(AND(ISTEXT(OFFSET('Hygiene Data'!$L$2,0,10*ROW('Hygiene Data'!P1))),DU7="Yes"),OFFSET('Hygiene Data'!$P$5,0,10*ROW('Hygiene Data'!P1)),IF(AND(ISTEXT(OFFSET('Hygiene Data'!$L$2,0,10*ROW('Hygiene Data'!P1))),DU7="No",ISNUMBER(OFFSET('Hygiene Data'!$P$5,0,10*ROW('Hygiene Data'!P1)))),CONCATENATE("[",ROUND(OFFSET('Hygiene Data'!$P$5,0,10*ROW('Hygiene Data'!P1)),0),"]"),IF(AND(ISTEXT(OFFSET('Hygiene Data'!$L$2,0,10*ROW('Hygiene Data'!P1))),DU7="",ISNUMBER(OFFSET('Hygiene Data'!$P$5,0,10*ROW('Hygiene Data'!P1)))),OFFSET('Hygiene Data'!$P$5,0,10*ROW('Hygiene Data'!P1)),NA())))</f>
        <v>#N/A</v>
      </c>
      <c r="BG7" s="87" t="e">
        <f ca="true">+IF(AND(ISTEXT(OFFSET('Hygiene Data'!$L$2,0,10*ROW('Hygiene Data'!P1))),DV7="Yes"),OFFSET('Hygiene Data'!$P$7,0,10*ROW('Hygiene Data'!P1)),IF(AND(ISTEXT(OFFSET('Hygiene Data'!$L$2,0,10*ROW('Hygiene Data'!P1))),DV7="No",ISNUMBER(OFFSET('Hygiene Data'!$P$7,0,10*ROW('Hygiene Data'!P1)))),CONCATENATE("[",ROUND(OFFSET('Hygiene Data'!$P$7,0,10*ROW('Hygiene Data'!P1)),0),"]"),IF(AND(ISTEXT(OFFSET('Hygiene Data'!$L$2,0,10*ROW('Hygiene Data'!P1))),DV7="",ISNUMBER(OFFSET('Hygiene Data'!$P$7,0,10*ROW('Hygiene Data'!P1)))),OFFSET('Hygiene Data'!$P$7,0,10*ROW('Hygiene Data'!P1)),NA())))</f>
        <v>#N/A</v>
      </c>
      <c r="BH7" s="87" t="e">
        <f ca="true">+IF(AND(ISTEXT(OFFSET('Hygiene Data'!$L$2,0,10*ROW('Hygiene Data'!P1))),DW7="Yes"),OFFSET('Hygiene Data'!$P$9,0,10*ROW('Hygiene Data'!P1)),IF(AND(ISTEXT(OFFSET('Hygiene Data'!$L$2,0,10*ROW('Hygiene Data'!P1))),DW7="No",ISNUMBER(OFFSET('Hygiene Data'!$P$9,0,10*ROW('Hygiene Data'!P1)))),CONCATENATE("[",ROUND(OFFSET('Hygiene Data'!$P$9,0,10*ROW('Hygiene Data'!P1)),0),"]"),IF(AND(ISTEXT(OFFSET('Hygiene Data'!$L$2,0,10*ROW('Hygiene Data'!P1))),DW7="",ISNUMBER(OFFSET('Hygiene Data'!$P$9,0,10*ROW('Hygiene Data'!P1)))),OFFSET('Hygiene Data'!$P$9,0,10*ROW('Hygiene Data'!P1)),NA())))</f>
        <v>#N/A</v>
      </c>
      <c r="BI7" s="87" t="e">
        <f ca="true">+IF(AND(ISTEXT(OFFSET('Hygiene Data'!$L$2,0,10*ROW('Hygiene Data'!Q1))),DX7="Yes"),OFFSET('Hygiene Data'!$Q$5,0,10*ROW('Hygiene Data'!Q1)),IF(AND(ISTEXT(OFFSET('Hygiene Data'!$L$2,0,10*ROW('Hygiene Data'!Q1))),DX7="No",ISNUMBER(OFFSET('Hygiene Data'!$Q$5,0,10*ROW('Hygiene Data'!Q1)))),CONCATENATE("[",ROUND(OFFSET('Hygiene Data'!$Q$5,0,10*ROW('Hygiene Data'!Q1)),0),"]"),IF(AND(ISTEXT(OFFSET('Hygiene Data'!$L$2,0,10*ROW('Hygiene Data'!Q1))),DX7="",ISNUMBER(OFFSET('Hygiene Data'!$Q$5,0,10*ROW('Hygiene Data'!Q1)))),OFFSET('Hygiene Data'!$Q$5,0,10*ROW('Hygiene Data'!Q1)),NA())))</f>
        <v>#N/A</v>
      </c>
      <c r="BJ7" s="87" t="e">
        <f ca="true">+IF(AND(ISTEXT(OFFSET('Hygiene Data'!$L$2,0,10*ROW('Hygiene Data'!Q1))),DY7="Yes"),OFFSET('Hygiene Data'!$Q$7,0,10*ROW('Hygiene Data'!Q1)),IF(AND(ISTEXT(OFFSET('Hygiene Data'!$L$2,0,10*ROW('Hygiene Data'!Q1))),DY7="No",ISNUMBER(OFFSET('Hygiene Data'!$Q$7,0,10*ROW('Hygiene Data'!Q1)))),CONCATENATE("[",ROUND(OFFSET('Hygiene Data'!$Q$7,0,10*ROW('Hygiene Data'!Q1)),0),"]"),IF(AND(ISTEXT(OFFSET('Hygiene Data'!$L$2,0,10*ROW('Hygiene Data'!Q1))),DY7="",ISNUMBER(OFFSET('Hygiene Data'!$Q$7,0,10*ROW('Hygiene Data'!Q1)))),OFFSET('Hygiene Data'!$Q$7,0,10*ROW('Hygiene Data'!Q1)),NA())))</f>
        <v>#N/A</v>
      </c>
      <c r="BK7" s="87" t="e">
        <f ca="true">+IF(AND(ISTEXT(OFFSET('Hygiene Data'!$L$2,0,10*ROW('Hygiene Data'!Q1))),DZ7="Yes"),OFFSET('Hygiene Data'!$Q$9,0,10*ROW('Hygiene Data'!Q1)),IF(AND(ISTEXT(OFFSET('Hygiene Data'!$L$2,0,10*ROW('Hygiene Data'!Q1))),DZ7="No",ISNUMBER(OFFSET('Hygiene Data'!$Q$9,0,10*ROW('Hygiene Data'!Q1)))),CONCATENATE("[",ROUND(OFFSET('Hygiene Data'!$Q$9,0,10*ROW('Hygiene Data'!Q1)),0),"]"),IF(AND(ISTEXT(OFFSET('Hygiene Data'!$L$2,0,10*ROW('Hygiene Data'!Q1))),DZ7="",ISNUMBER(OFFSET('Hygiene Data'!$Q$9,0,10*ROW('Hygiene Data'!Q1)))),OFFSET('Hygiene Data'!$Q$9,0,10*ROW('Hygiene Data'!Q1)),NA())))</f>
        <v>#N/A</v>
      </c>
      <c r="BL7" s="87" t="e">
        <f ca="true">+IF(AND(ISTEXT(OFFSET('Hygiene Data'!$L$2,0,10*ROW('Hygiene Data'!R1))),EA7="Yes"),OFFSET('Hygiene Data'!$R$5,0,10*ROW('Hygiene Data'!R1)),IF(AND(ISTEXT(OFFSET('Hygiene Data'!$L$2,0,10*ROW('Hygiene Data'!R1))),EA7="No",ISNUMBER(OFFSET('Hygiene Data'!$R$5,0,10*ROW('Hygiene Data'!R1)))),CONCATENATE("[",ROUND(OFFSET('Hygiene Data'!$R$5,0,10*ROW('Hygiene Data'!R1)),0),"]"),IF(AND(ISTEXT(OFFSET('Hygiene Data'!$L$2,0,10*ROW('Hygiene Data'!R1))),EA7="",ISNUMBER(OFFSET('Hygiene Data'!$R$5,0,10*ROW('Hygiene Data'!R1)))),OFFSET('Hygiene Data'!$R$5,0,10*ROW('Hygiene Data'!R1)),NA())))</f>
        <v>#N/A</v>
      </c>
      <c r="BM7" s="87" t="e">
        <f ca="true">+IF(AND(ISTEXT(OFFSET('Hygiene Data'!$L$2,0,10*ROW('Hygiene Data'!R1))),EB7="Yes"),OFFSET('Hygiene Data'!$R$7,0,10*ROW('Hygiene Data'!R1)),IF(AND(ISTEXT(OFFSET('Hygiene Data'!$L$2,0,10*ROW('Hygiene Data'!R1))),EB7="No",ISNUMBER(OFFSET('Hygiene Data'!$R$7,0,10*ROW('Hygiene Data'!R1)))),CONCATENATE("[",ROUND(OFFSET('Hygiene Data'!$R$7,0,10*ROW('Hygiene Data'!R1)),0),"]"),IF(AND(ISTEXT(OFFSET('Hygiene Data'!$L$2,0,10*ROW('Hygiene Data'!R1))),EB7="",ISNUMBER(OFFSET('Hygiene Data'!$R$7,0,10*ROW('Hygiene Data'!R1)))),OFFSET('Hygiene Data'!$R$7,0,10*ROW('Hygiene Data'!R1)),NA())))</f>
        <v>#N/A</v>
      </c>
      <c r="BN7" s="87" t="e">
        <f ca="true">+IF(AND(ISTEXT(OFFSET('Hygiene Data'!$L$2,0,10*ROW('Hygiene Data'!R1))),EC7="Yes"),OFFSET('Hygiene Data'!$R$9,0,10*ROW('Hygiene Data'!R1)),IF(AND(ISTEXT(OFFSET('Hygiene Data'!$L$2,0,10*ROW('Hygiene Data'!R1))),EC7="No",ISNUMBER(OFFSET('Hygiene Data'!$R$9,0,10*ROW('Hygiene Data'!R1)))),CONCATENATE("[",ROUND(OFFSET('Hygiene Data'!$R$9,0,10*ROW('Hygiene Data'!R1)),0),"]"),IF(AND(ISTEXT(OFFSET('Hygiene Data'!$L$2,0,10*ROW('Hygiene Data'!R1))),EC7="",ISNUMBER(OFFSET('Hygiene Data'!$R$9,0,10*ROW('Hygiene Data'!R1)))),OFFSET('Hygiene Data'!$R$9,0,10*ROW('Hygiene Data'!R1)),NA())))</f>
        <v>#N/A</v>
      </c>
      <c r="BO7" s="87" t="e">
        <f ca="true">+IF(AND(ISTEXT(OFFSET('Hygiene Data'!$L$2,0,10*ROW('Hygiene Data'!S1))),ED7="Yes"),OFFSET('Hygiene Data'!$S$5,0,10*ROW('Hygiene Data'!S1)),IF(AND(ISTEXT(OFFSET('Hygiene Data'!$L$2,0,10*ROW('Hygiene Data'!S1))),ED7="No",ISNUMBER(OFFSET('Hygiene Data'!$S$5,0,10*ROW('Hygiene Data'!S1)))),CONCATENATE("[",ROUND(OFFSET('Hygiene Data'!$S$5,0,10*ROW('Hygiene Data'!S1)),0),"]"),IF(AND(ISTEXT(OFFSET('Hygiene Data'!$L$2,0,10*ROW('Hygiene Data'!S1))),ED7="",ISNUMBER(OFFSET('Hygiene Data'!$S$5,0,10*ROW('Hygiene Data'!S1)))),OFFSET('Hygiene Data'!$S$5,0,10*ROW('Hygiene Data'!S1)),NA())))</f>
        <v>#N/A</v>
      </c>
      <c r="BP7" s="87" t="e">
        <f ca="true">+IF(AND(ISTEXT(OFFSET('Hygiene Data'!$L$2,0,10*ROW('Hygiene Data'!S1))),EE7="Yes"),OFFSET('Hygiene Data'!$S$7,0,10*ROW('Hygiene Data'!S1)),IF(AND(ISTEXT(OFFSET('Hygiene Data'!$L$2,0,10*ROW('Hygiene Data'!S1))),EE7="No",ISNUMBER(OFFSET('Hygiene Data'!$S$7,0,10*ROW('Hygiene Data'!S1)))),CONCATENATE("[",ROUND(OFFSET('Hygiene Data'!$S$7,0,10*ROW('Hygiene Data'!S1)),0),"]"),IF(AND(ISTEXT(OFFSET('Hygiene Data'!$L$2,0,10*ROW('Hygiene Data'!S1))),EE7="",ISNUMBER(OFFSET('Hygiene Data'!$S$7,0,10*ROW('Hygiene Data'!S1)))),OFFSET('Hygiene Data'!$S$7,0,10*ROW('Hygiene Data'!S1)),NA())))</f>
        <v>#N/A</v>
      </c>
      <c r="BQ7" s="87" t="e">
        <f ca="true">+IF(AND(ISTEXT(OFFSET('Hygiene Data'!$L$2,0,10*ROW('Hygiene Data'!S1))),EF7="Yes"),OFFSET('Hygiene Data'!$S$9,0,10*ROW('Hygiene Data'!S1)),IF(AND(ISTEXT(OFFSET('Hygiene Data'!$L$2,0,10*ROW('Hygiene Data'!S1))),EF7="No",ISNUMBER(OFFSET('Hygiene Data'!$S$9,0,10*ROW('Hygiene Data'!S1)))),CONCATENATE("[",ROUND(OFFSET('Hygiene Data'!$S$9,0,10*ROW('Hygiene Data'!S1)),0),"]"),IF(AND(ISTEXT(OFFSET('Hygiene Data'!$L$2,0,10*ROW('Hygiene Data'!S1))),EF7="",ISNUMBER(OFFSET('Hygiene Data'!$S$9,0,10*ROW('Hygiene Data'!S1)))),OFFSET('Hygiene Data'!$S$9,0,10*ROW('Hygiene Data'!S1)),NA())))</f>
        <v>#N/A</v>
      </c>
      <c r="BR7" s="271"/>
      <c r="BS7" s="271" t="str">
        <f ca="true">+IF(OFFSET('Water Data'!$N$27,0,10*ROW('Water Data'!N1))="","",OFFSET('Water Data'!$N$27,0,10*ROW('Water Data'!N1)))</f>
        <v/>
      </c>
      <c r="BT7" s="271" t="str">
        <f ca="true">+IF(OFFSET('Water Data'!$N$28,0,10*ROW('Water Data'!N1))="","",OFFSET('Water Data'!$N$28,0,10*ROW('Water Data'!N1)))</f>
        <v/>
      </c>
      <c r="BU7" s="271" t="str">
        <f ca="true">+IF(OFFSET('Water Data'!$N$29,0,10*ROW('Water Data'!N1))="","",OFFSET('Water Data'!$N$29,0,10*ROW('Water Data'!N1)))</f>
        <v/>
      </c>
      <c r="BV7" s="271" t="str">
        <f ca="true">+IF(OFFSET('Water Data'!$O$27,0,10*ROW('Water Data'!O1))="","",OFFSET('Water Data'!$O$27,0,10*ROW('Water Data'!O1)))</f>
        <v/>
      </c>
      <c r="BW7" s="271" t="str">
        <f ca="true">+IF(OFFSET('Water Data'!$O$28,0,10*ROW('Water Data'!O1))="","",OFFSET('Water Data'!$O$28,0,10*ROW('Water Data'!O1)))</f>
        <v/>
      </c>
      <c r="BX7" s="271" t="str">
        <f ca="true">+IF(OFFSET('Water Data'!$O$29,0,10*ROW('Water Data'!O1))="","",OFFSET('Water Data'!$O$29,0,10*ROW('Water Data'!O1)))</f>
        <v/>
      </c>
      <c r="BY7" s="271" t="str">
        <f ca="true">+IF(OFFSET('Water Data'!$P$27,0,10*ROW('Water Data'!P1))="","",OFFSET('Water Data'!$P$27,0,10*ROW('Water Data'!P1)))</f>
        <v/>
      </c>
      <c r="BZ7" s="271" t="str">
        <f ca="true">+IF(OFFSET('Water Data'!$P$28,0,10*ROW('Water Data'!P1))="","",OFFSET('Water Data'!$P$28,0,10*ROW('Water Data'!P1)))</f>
        <v/>
      </c>
      <c r="CA7" s="271" t="str">
        <f ca="true">+IF(OFFSET('Water Data'!$P$29,0,10*ROW('Water Data'!P1))="","",OFFSET('Water Data'!$P$29,0,10*ROW('Water Data'!P1)))</f>
        <v/>
      </c>
      <c r="CB7" s="271" t="str">
        <f ca="true">+IF(OFFSET('Water Data'!$Q$27,0,10*ROW('Water Data'!Q1))="","",OFFSET('Water Data'!$Q$27,0,10*ROW('Water Data'!Q1)))</f>
        <v/>
      </c>
      <c r="CC7" s="271" t="str">
        <f ca="true">+IF(OFFSET('Water Data'!$Q$28,0,10*ROW('Water Data'!Q1))="","",OFFSET('Water Data'!$Q$28,0,10*ROW('Water Data'!Q1)))</f>
        <v/>
      </c>
      <c r="CD7" s="271" t="str">
        <f ca="true">+IF(OFFSET('Water Data'!$Q$29,0,10*ROW('Water Data'!Q1))="","",OFFSET('Water Data'!$Q$29,0,10*ROW('Water Data'!Q1)))</f>
        <v/>
      </c>
      <c r="CE7" s="271" t="str">
        <f ca="true">+IF(OFFSET('Water Data'!$R$27,0,10*ROW('Water Data'!R1))="","",OFFSET('Water Data'!$R$27,0,10*ROW('Water Data'!R1)))</f>
        <v/>
      </c>
      <c r="CF7" s="271" t="str">
        <f ca="true">+IF(OFFSET('Water Data'!$R$28,0,10*ROW('Water Data'!R1))="","",OFFSET('Water Data'!$R$28,0,10*ROW('Water Data'!R1)))</f>
        <v/>
      </c>
      <c r="CG7" s="271" t="str">
        <f ca="true">+IF(OFFSET('Water Data'!$R$29,0,10*ROW('Water Data'!R1))="","",OFFSET('Water Data'!$R$29,0,10*ROW('Water Data'!R1)))</f>
        <v/>
      </c>
      <c r="CH7" s="271" t="str">
        <f ca="true">+IF(OFFSET('Water Data'!$S$27,0,10*ROW('Water Data'!S1))="","",OFFSET('Water Data'!$S$27,0,10*ROW('Water Data'!S1)))</f>
        <v/>
      </c>
      <c r="CI7" s="271" t="str">
        <f ca="true">+IF(OFFSET('Water Data'!$S$28,0,10*ROW('Water Data'!S1))="","",OFFSET('Water Data'!$S$28,0,10*ROW('Water Data'!S1)))</f>
        <v/>
      </c>
      <c r="CJ7" s="271" t="str">
        <f ca="true">+IF(OFFSET('Water Data'!$S$29,0,10*ROW('Water Data'!S1))="","",OFFSET('Water Data'!$S$29,0,10*ROW('Water Data'!S1)))</f>
        <v/>
      </c>
      <c r="CK7" s="271" t="str">
        <f ca="true">+IF(OFFSET('Sanitation Data'!$N$28,0,10*ROW('Sanitation Data'!N1))="","",OFFSET('Sanitation Data'!$N$28,0,10*ROW('Sanitation Data'!N1)))</f>
        <v/>
      </c>
      <c r="CL7" s="271" t="str">
        <f ca="true">+IF(OFFSET('Sanitation Data'!$N$29,0,10*ROW('Sanitation Data'!N1))="","",OFFSET('Sanitation Data'!$N$29,0,10*ROW('Sanitation Data'!N1)))</f>
        <v/>
      </c>
      <c r="CM7" s="271" t="str">
        <f ca="true">+IF(OFFSET('Sanitation Data'!$N$30,0,10*ROW('Sanitation Data'!N1))="","",OFFSET('Sanitation Data'!$N$30,0,10*ROW('Sanitation Data'!N1)))</f>
        <v/>
      </c>
      <c r="CN7" s="271" t="str">
        <f ca="true">+IF(OFFSET('Sanitation Data'!$N$31,0,10*ROW('Sanitation Data'!N1))="","",OFFSET('Sanitation Data'!$N$31,0,10*ROW('Sanitation Data'!N1)))</f>
        <v/>
      </c>
      <c r="CO7" s="271" t="str">
        <f ca="true">+IF(OFFSET('Sanitation Data'!$N$32,0,10*ROW('Sanitation Data'!N1))="","",OFFSET('Sanitation Data'!$N$32,0,10*ROW('Sanitation Data'!N1)))</f>
        <v/>
      </c>
      <c r="CP7" s="271" t="str">
        <f ca="true">+IF(OFFSET('Sanitation Data'!$O$28,0,10*ROW('Sanitation Data'!O1))="","",OFFSET('Sanitation Data'!$O$28,0,10*ROW('Sanitation Data'!O1)))</f>
        <v/>
      </c>
      <c r="CQ7" s="271" t="str">
        <f ca="true">+IF(OFFSET('Sanitation Data'!$O$29,0,10*ROW('Sanitation Data'!O1))="","",OFFSET('Sanitation Data'!$O$29,0,10*ROW('Sanitation Data'!O1)))</f>
        <v/>
      </c>
      <c r="CR7" s="271" t="str">
        <f ca="true">+IF(OFFSET('Sanitation Data'!$O$30,0,10*ROW('Sanitation Data'!O1))="","",OFFSET('Sanitation Data'!$O$30,0,10*ROW('Sanitation Data'!O1)))</f>
        <v/>
      </c>
      <c r="CS7" s="271" t="str">
        <f ca="true">+IF(OFFSET('Sanitation Data'!$O$31,0,10*ROW('Sanitation Data'!O1))="","",OFFSET('Sanitation Data'!$O$31,0,10*ROW('Sanitation Data'!O1)))</f>
        <v/>
      </c>
      <c r="CT7" s="271" t="str">
        <f ca="true">+IF(OFFSET('Sanitation Data'!$O$32,0,10*ROW('Sanitation Data'!O1))="","",OFFSET('Sanitation Data'!$O$32,0,10*ROW('Sanitation Data'!O1)))</f>
        <v/>
      </c>
      <c r="CU7" s="271" t="str">
        <f ca="true">+IF(OFFSET('Sanitation Data'!$P$28,0,10*ROW('Sanitation Data'!P1))="","",OFFSET('Sanitation Data'!$P$28,0,10*ROW('Sanitation Data'!P1)))</f>
        <v/>
      </c>
      <c r="CV7" s="271" t="str">
        <f ca="true">+IF(OFFSET('Sanitation Data'!$P$29,0,10*ROW('Sanitation Data'!P1))="","",OFFSET('Sanitation Data'!$P$29,0,10*ROW('Sanitation Data'!P1)))</f>
        <v/>
      </c>
      <c r="CW7" s="271" t="str">
        <f ca="true">+IF(OFFSET('Sanitation Data'!$P$30,0,10*ROW('Sanitation Data'!P1))="","",OFFSET('Sanitation Data'!$P$30,0,10*ROW('Sanitation Data'!P1)))</f>
        <v/>
      </c>
      <c r="CX7" s="271" t="str">
        <f ca="true">+IF(OFFSET('Sanitation Data'!$P$31,0,10*ROW('Sanitation Data'!P1))="","",OFFSET('Sanitation Data'!$P$31,0,10*ROW('Sanitation Data'!P1)))</f>
        <v/>
      </c>
      <c r="CY7" s="271" t="str">
        <f ca="true">+IF(OFFSET('Sanitation Data'!$P$32,0,10*ROW('Sanitation Data'!P1))="","",OFFSET('Sanitation Data'!$P$32,0,10*ROW('Sanitation Data'!P1)))</f>
        <v/>
      </c>
      <c r="CZ7" s="271" t="str">
        <f ca="true">+IF(OFFSET('Sanitation Data'!$Q$28,0,10*ROW('Sanitation Data'!Q1))="","",OFFSET('Sanitation Data'!$Q$28,0,10*ROW('Sanitation Data'!Q1)))</f>
        <v/>
      </c>
      <c r="DA7" s="271" t="str">
        <f ca="true">+IF(OFFSET('Sanitation Data'!$Q$29,0,10*ROW('Sanitation Data'!Q1))="","",OFFSET('Sanitation Data'!$Q$29,0,10*ROW('Sanitation Data'!Q1)))</f>
        <v/>
      </c>
      <c r="DB7" s="271" t="str">
        <f ca="true">+IF(OFFSET('Sanitation Data'!$Q$30,0,10*ROW('Sanitation Data'!Q1))="","",OFFSET('Sanitation Data'!$Q$30,0,10*ROW('Sanitation Data'!Q1)))</f>
        <v/>
      </c>
      <c r="DC7" s="271" t="str">
        <f ca="true">+IF(OFFSET('Sanitation Data'!$Q$31,0,10*ROW('Sanitation Data'!Q1))="","",OFFSET('Sanitation Data'!$Q$31,0,10*ROW('Sanitation Data'!Q1)))</f>
        <v/>
      </c>
      <c r="DD7" s="271" t="str">
        <f ca="true">+IF(OFFSET('Sanitation Data'!$Q$32,0,10*ROW('Sanitation Data'!Q1))="","",OFFSET('Sanitation Data'!$Q$32,0,10*ROW('Sanitation Data'!Q1)))</f>
        <v/>
      </c>
      <c r="DE7" s="271" t="str">
        <f ca="true">+IF(OFFSET('Sanitation Data'!$R$28,0,10*ROW('Sanitation Data'!R1))="","",OFFSET('Sanitation Data'!$R$28,0,10*ROW('Sanitation Data'!R1)))</f>
        <v/>
      </c>
      <c r="DF7" s="271" t="str">
        <f ca="true">+IF(OFFSET('Sanitation Data'!$R$29,0,10*ROW('Sanitation Data'!R1))="","",OFFSET('Sanitation Data'!$R$29,0,10*ROW('Sanitation Data'!R1)))</f>
        <v/>
      </c>
      <c r="DG7" s="271" t="str">
        <f ca="true">+IF(OFFSET('Sanitation Data'!$R$30,0,10*ROW('Sanitation Data'!R1))="","",OFFSET('Sanitation Data'!$R$30,0,10*ROW('Sanitation Data'!R1)))</f>
        <v/>
      </c>
      <c r="DH7" s="271" t="str">
        <f ca="true">+IF(OFFSET('Sanitation Data'!$R$31,0,10*ROW('Sanitation Data'!R1))="","",OFFSET('Sanitation Data'!$R$31,0,10*ROW('Sanitation Data'!R1)))</f>
        <v/>
      </c>
      <c r="DI7" s="271" t="str">
        <f ca="true">+IF(OFFSET('Sanitation Data'!$R$32,0,10*ROW('Sanitation Data'!R1))="","",OFFSET('Sanitation Data'!$R$32,0,10*ROW('Sanitation Data'!R1)))</f>
        <v/>
      </c>
      <c r="DJ7" s="271" t="str">
        <f ca="true">+IF(OFFSET('Sanitation Data'!$S$28,0,10*ROW('Sanitation Data'!S1))="","",OFFSET('Sanitation Data'!$S$28,0,10*ROW('Sanitation Data'!S1)))</f>
        <v/>
      </c>
      <c r="DK7" s="271" t="str">
        <f ca="true">+IF(OFFSET('Sanitation Data'!$S$29,0,10*ROW('Sanitation Data'!S1))="","",OFFSET('Sanitation Data'!$S$29,0,10*ROW('Sanitation Data'!S1)))</f>
        <v/>
      </c>
      <c r="DL7" s="271" t="str">
        <f ca="true">+IF(OFFSET('Sanitation Data'!$S$30,0,10*ROW('Sanitation Data'!S1))="","",OFFSET('Sanitation Data'!$S$30,0,10*ROW('Sanitation Data'!S1)))</f>
        <v/>
      </c>
      <c r="DM7" s="271" t="str">
        <f ca="true">+IF(OFFSET('Sanitation Data'!$S$31,0,10*ROW('Sanitation Data'!S1))="","",OFFSET('Sanitation Data'!$S$31,0,10*ROW('Sanitation Data'!S1)))</f>
        <v/>
      </c>
      <c r="DN7" s="271" t="str">
        <f ca="true">+IF(OFFSET('Sanitation Data'!$S$32,0,10*ROW('Sanitation Data'!S1))="","",OFFSET('Sanitation Data'!$S$32,0,10*ROW('Sanitation Data'!S1)))</f>
        <v/>
      </c>
      <c r="DO7" s="271" t="str">
        <f ca="true">+IF(OFFSET('Hygiene Data'!$N$11,0,10*ROW('Hygiene Data'!N1))="","",OFFSET('Hygiene Data'!$N$11,0,10*ROW('Hygiene Data'!N1)))</f>
        <v/>
      </c>
      <c r="DP7" s="271" t="str">
        <f ca="true">+IF(OFFSET('Hygiene Data'!$N$12,0,10*ROW('Hygiene Data'!N1))="","",OFFSET('Hygiene Data'!$N$12,0,10*ROW('Hygiene Data'!N1)))</f>
        <v/>
      </c>
      <c r="DQ7" s="271" t="str">
        <f ca="true">+IF(OFFSET('Hygiene Data'!$N$13,0,10*ROW('Hygiene Data'!N1))="","",OFFSET('Hygiene Data'!$N$13,0,10*ROW('Hygiene Data'!N1)))</f>
        <v/>
      </c>
      <c r="DR7" s="271" t="str">
        <f ca="true">+IF(OFFSET('Hygiene Data'!$O$11,0,10*ROW('Hygiene Data'!O1))="","",OFFSET('Hygiene Data'!$O$11,0,10*ROW('Hygiene Data'!O1)))</f>
        <v/>
      </c>
      <c r="DS7" s="271" t="str">
        <f ca="true">+IF(OFFSET('Hygiene Data'!$O$12,0,10*ROW('Hygiene Data'!O1))="","",OFFSET('Hygiene Data'!$O$12,0,10*ROW('Hygiene Data'!O1)))</f>
        <v/>
      </c>
      <c r="DT7" s="271" t="str">
        <f ca="true">+IF(OFFSET('Hygiene Data'!$O$13,0,10*ROW('Hygiene Data'!O1))="","",OFFSET('Hygiene Data'!$O$13,0,10*ROW('Hygiene Data'!O1)))</f>
        <v/>
      </c>
      <c r="DU7" s="271" t="str">
        <f ca="true">+IF(OFFSET('Hygiene Data'!$P$11,0,10*ROW('Hygiene Data'!P1))="","",OFFSET('Hygiene Data'!$P$11,0,10*ROW('Hygiene Data'!P1)))</f>
        <v/>
      </c>
      <c r="DV7" s="271" t="str">
        <f ca="true">+IF(OFFSET('Hygiene Data'!$P$12,0,10*ROW('Hygiene Data'!P1))="","",OFFSET('Hygiene Data'!$P$12,0,10*ROW('Hygiene Data'!P1)))</f>
        <v/>
      </c>
      <c r="DW7" s="271" t="str">
        <f ca="true">+IF(OFFSET('Hygiene Data'!$P$13,0,10*ROW('Hygiene Data'!P1))="","",OFFSET('Hygiene Data'!$P$13,0,10*ROW('Hygiene Data'!P1)))</f>
        <v/>
      </c>
      <c r="DX7" s="271" t="str">
        <f ca="true">+IF(OFFSET('Hygiene Data'!$Q$11,0,10*ROW('Hygiene Data'!Q1))="","",OFFSET('Hygiene Data'!$Q$11,0,10*ROW('Hygiene Data'!Q1)))</f>
        <v/>
      </c>
      <c r="DY7" s="271" t="str">
        <f ca="true">+IF(OFFSET('Hygiene Data'!$Q$12,0,10*ROW('Hygiene Data'!Q1))="","",OFFSET('Hygiene Data'!$Q$12,0,10*ROW('Hygiene Data'!Q1)))</f>
        <v/>
      </c>
      <c r="DZ7" s="271" t="str">
        <f ca="true">+IF(OFFSET('Hygiene Data'!$Q$13,0,10*ROW('Hygiene Data'!Q1))="","",OFFSET('Hygiene Data'!$Q$13,0,10*ROW('Hygiene Data'!Q1)))</f>
        <v/>
      </c>
      <c r="EA7" s="271" t="str">
        <f ca="true">+IF(OFFSET('Hygiene Data'!$R$11,0,10*ROW('Hygiene Data'!R1))="","",OFFSET('Hygiene Data'!$R$11,0,10*ROW('Hygiene Data'!R1)))</f>
        <v/>
      </c>
      <c r="EB7" s="271" t="str">
        <f ca="true">+IF(OFFSET('Hygiene Data'!$R$12,0,10*ROW('Hygiene Data'!R1))="","",OFFSET('Hygiene Data'!$R$12,0,10*ROW('Hygiene Data'!R1)))</f>
        <v/>
      </c>
      <c r="EC7" s="271" t="str">
        <f ca="true">+IF(OFFSET('Hygiene Data'!$R$13,0,10*ROW('Hygiene Data'!R1))="","",OFFSET('Hygiene Data'!$R$13,0,10*ROW('Hygiene Data'!R1)))</f>
        <v/>
      </c>
      <c r="ED7" s="271" t="str">
        <f ca="true">+IF(OFFSET('Hygiene Data'!$S$11,0,10*ROW('Hygiene Data'!S1))="","",OFFSET('Hygiene Data'!$S$11,0,10*ROW('Hygiene Data'!S1)))</f>
        <v/>
      </c>
      <c r="EE7" s="271" t="str">
        <f ca="true">+IF(OFFSET('Hygiene Data'!$S$12,0,10*ROW('Hygiene Data'!S1))="","",OFFSET('Hygiene Data'!$S$12,0,10*ROW('Hygiene Data'!S1)))</f>
        <v/>
      </c>
      <c r="EF7" s="271" t="str">
        <f ca="true">+IF(OFFSET('Hygiene Data'!$S$13,0,10*ROW('Hygiene Data'!S1))="","",OFFSET('Hygiene Data'!$S$13,0,10*ROW('Hygiene Data'!S1)))</f>
        <v/>
      </c>
    </row>
    <row xmlns:x14ac="http://schemas.microsoft.com/office/spreadsheetml/2009/9/ac" r="8" x14ac:dyDescent="0.2">
      <c r="A8" s="32" t="str">
        <f ca="true">+IF(OFFSET('Water Data'!$L$2,0,10*ROW('Water Data'!O2))="","",OFFSET('Water Data'!$L$2,0,10*ROW('Water Data'!O2)))</f>
        <v/>
      </c>
      <c r="B8" s="32" t="str">
        <f ca="true">+IF(OFFSET('Water Data'!$M$2,0,10*ROW('Water Data'!P2))="","",OFFSET('Water Data'!$M$2,0,10*ROW('Water Data'!P2)))</f>
        <v/>
      </c>
      <c r="C8" s="327" t="str">
        <f t="shared" ca="true" si="0"/>
        <v/>
      </c>
      <c r="D8" s="85" t="e">
        <f ca="true">+IF(AND(ISTEXT(OFFSET('Water Data'!$L$2,0,10*ROW('Water Data'!N2))),BS8="Yes"),100-OFFSET('Water Data'!$N$4,0,10*ROW('Water Data'!N2)),IF(AND(ISTEXT(OFFSET('Water Data'!$L$2,0,10*ROW('Water Data'!N2))),BS8="No",ISNUMBER(OFFSET('Water Data'!$N$4,0,10*ROW('Water Data'!N2)))),CONCATENATE("[",ROUND(100-OFFSET('Water Data'!$N$4,0,10*ROW('Water Data'!N2)),0),"]"),IF(AND(ISTEXT(OFFSET('Water Data'!$L$2,0,10*ROW('Water Data'!N2))),BS8="",ISNUMBER(OFFSET('Water Data'!$N$4,0,10*ROW('Water Data'!N2)))),100-OFFSET('Water Data'!$N$4,0,10*ROW('Water Data'!N2)),NA())))</f>
        <v>#N/A</v>
      </c>
      <c r="E8" s="85" t="e">
        <f ca="true">+IF(AND(ISTEXT(OFFSET('Water Data'!$L$2,0,10*ROW('Water Data'!O2))),BT8="Yes"),OFFSET('Water Data'!$N$6,0,10*ROW('Water Data'!N2)),IF(AND(ISTEXT(OFFSET('Water Data'!$L$2,0,10*ROW('Water Data'!N2))),BT8="No",ISNUMBER(OFFSET('Water Data'!$N$6,0,10*ROW('Water Data'!N2)))),CONCATENATE("[",ROUND(OFFSET('Water Data'!$N$6,0,10*ROW('Water Data'!N2)),0),"]"),IF(AND(ISTEXT(OFFSET('Water Data'!$L$2,0,10*ROW('Water Data'!N2))),BT8="",ISNUMBER(OFFSET('Water Data'!$N$6,0,10*ROW('Water Data'!N2)))),OFFSET('Water Data'!$N$6,0,10*ROW('Water Data'!N2)),NA())))</f>
        <v>#N/A</v>
      </c>
      <c r="F8" s="85" t="e">
        <f ca="true">+IF(AND(ISTEXT(OFFSET('Water Data'!$L$2,0,10*ROW('Water Data'!N2))),BU8="Yes"),OFFSET('Water Data'!$N$9,0,10*ROW('Water Data'!N2)),IF(AND(ISTEXT(OFFSET('Water Data'!$L$2,0,10*ROW('Water Data'!N2))),BU8="No",ISNUMBER(OFFSET('Water Data'!$N$9,0,10*ROW('Water Data'!N2)))),CONCATENATE("[",ROUND(OFFSET('Water Data'!$N$9,0,10*ROW('Water Data'!N2)),0),"]"),IF(AND(ISTEXT(OFFSET('Water Data'!$L$2,0,10*ROW('Water Data'!N2))),BU8="",ISNUMBER(OFFSET('Water Data'!$N$9,0,10*ROW('Water Data'!N2)))),OFFSET('Water Data'!$N$9,0,10*ROW('Water Data'!N2)),NA())))</f>
        <v>#N/A</v>
      </c>
      <c r="G8" s="85" t="e">
        <f ca="true">+IF(AND(ISTEXT(OFFSET('Water Data'!$L$2,0,10*ROW('Water Data'!O2))),BV8="Yes"),100-OFFSET('Water Data'!$O$4,0,10*ROW('Water Data'!O2)),IF(AND(ISTEXT(OFFSET('Water Data'!$L$2,0,10*ROW('Water Data'!O2))),BV8="No",ISNUMBER(OFFSET('Water Data'!$O$4,0,10*ROW('Water Data'!O2)))),CONCATENATE("[",ROUND(100-OFFSET('Water Data'!$O$4,0,10*ROW('Water Data'!O2)),0),"]"),IF(AND(ISTEXT(OFFSET('Water Data'!$L$2,0,10*ROW('Water Data'!O2))),BV8="",ISNUMBER(OFFSET('Water Data'!$O$4,0,10*ROW('Water Data'!O2)))),100-OFFSET('Water Data'!$O$4,0,10*ROW('Water Data'!O2)),NA())))</f>
        <v>#N/A</v>
      </c>
      <c r="H8" s="85" t="e">
        <f ca="true">+IF(AND(ISTEXT(OFFSET('Water Data'!$L$2,0,10*ROW('Water Data'!O2))),BW8="Yes"),OFFSET('Water Data'!$O$6,0,10*ROW('Water Data'!O2)),IF(AND(ISTEXT(OFFSET('Water Data'!$L$2,0,10*ROW('Water Data'!O2))),BW8="No",ISNUMBER(OFFSET('Water Data'!$O$6,0,10*ROW('Water Data'!O2)))),CONCATENATE("[",ROUND(OFFSET('Water Data'!$N$6,0,10*ROW('Water Data'!O2)),0),"]"),IF(AND(ISTEXT(OFFSET('Water Data'!$L$2,0,10*ROW('Water Data'!O2))),BW8="",ISNUMBER(OFFSET('Water Data'!$O$6,0,10*ROW('Water Data'!O2)))),OFFSET('Water Data'!$O$6,0,10*ROW('Water Data'!O2)),NA())))</f>
        <v>#N/A</v>
      </c>
      <c r="I8" s="85" t="e">
        <f ca="true">+IF(AND(ISTEXT(OFFSET('Water Data'!$L$2,0,10*ROW('Water Data'!O2))),BX8="Yes"),OFFSET('Water Data'!$O$9,0,10*ROW('Water Data'!O2)),IF(AND(ISTEXT(OFFSET('Water Data'!$L$2,0,10*ROW('Water Data'!O2))),BX8="No",ISNUMBER(OFFSET('Water Data'!$O$9,0,10*ROW('Water Data'!O2)))),CONCATENATE("[",ROUND(OFFSET('Water Data'!$O$9,0,10*ROW('Water Data'!O2)),0),"]"),IF(AND(ISTEXT(OFFSET('Water Data'!$L$2,0,10*ROW('Water Data'!O2))),BX8="",ISNUMBER(OFFSET('Water Data'!$O$9,0,10*ROW('Water Data'!O2)))),OFFSET('Water Data'!$O$9,0,10*ROW('Water Data'!O2)),NA())))</f>
        <v>#N/A</v>
      </c>
      <c r="J8" s="85" t="e">
        <f ca="true">+IF(AND(ISTEXT(OFFSET('Water Data'!$L$2,0,10*ROW('Water Data'!P2))),BY8="Yes"),100-OFFSET('Water Data'!$P$4,0,10*ROW('Water Data'!P2)),IF(AND(ISTEXT(OFFSET('Water Data'!$L$2,0,10*ROW('Water Data'!P2))),BY8="No",ISNUMBER(OFFSET('Water Data'!$P$4,0,10*ROW('Water Data'!P2)))),CONCATENATE("[",ROUND(100-OFFSET('Water Data'!$P$4,0,10*ROW('Water Data'!P2)),0),"]"),IF(AND(ISTEXT(OFFSET('Water Data'!$L$2,0,10*ROW('Water Data'!P2))),BY8="",ISNUMBER(OFFSET('Water Data'!$P$4,0,10*ROW('Water Data'!P2)))),100-OFFSET('Water Data'!$P$4,0,10*ROW('Water Data'!P2)),NA())))</f>
        <v>#N/A</v>
      </c>
      <c r="K8" s="85" t="e">
        <f ca="true">+IF(AND(ISTEXT(OFFSET('Water Data'!$L$2,0,10*ROW('Water Data'!P2))),BZ8="Yes"),OFFSET('Water Data'!$P$6,0,10*ROW('Water Data'!P2)),IF(AND(ISTEXT(OFFSET('Water Data'!$L$2,0,10*ROW('Water Data'!P2))),BZ8="No",ISNUMBER(OFFSET('Water Data'!$P$6,0,10*ROW('Water Data'!P2)))),CONCATENATE("[",ROUND(OFFSET('Water Data'!$P$6,0,10*ROW('Water Data'!P2)),0),"]"),IF(AND(ISTEXT(OFFSET('Water Data'!$L$2,0,10*ROW('Water Data'!P2))),BZ8="",ISNUMBER(OFFSET('Water Data'!$P$6,0,10*ROW('Water Data'!P2)))),OFFSET('Water Data'!$P$6,0,10*ROW('Water Data'!P2)),NA())))</f>
        <v>#N/A</v>
      </c>
      <c r="L8" s="85" t="e">
        <f ca="true">+IF(AND(ISTEXT(OFFSET('Water Data'!$L$2,0,10*ROW('Water Data'!P2))),CA8="Yes"),OFFSET('Water Data'!$P$9,0,10*ROW('Water Data'!P2)),IF(AND(ISTEXT(OFFSET('Water Data'!$L$2,0,10*ROW('Water Data'!P2))),CA8="No",ISNUMBER(OFFSET('Water Data'!$P$9,0,10*ROW('Water Data'!P2)))),CONCATENATE("[",ROUND(OFFSET('Water Data'!$P$9,0,10*ROW('Water Data'!P2)),0),"]"),IF(AND(ISTEXT(OFFSET('Water Data'!$L$2,0,10*ROW('Water Data'!P2))),CA8="",ISNUMBER(OFFSET('Water Data'!$P$9,0,10*ROW('Water Data'!P2)))),OFFSET('Water Data'!$P$9,0,10*ROW('Water Data'!P2)),NA())))</f>
        <v>#N/A</v>
      </c>
      <c r="M8" s="85" t="e">
        <f ca="true">+IF(AND(ISTEXT(OFFSET('Water Data'!$L$2,0,10*ROW('Water Data'!Q2))),CB8="Yes"),100-OFFSET('Water Data'!$Q$4,0,10*ROW('Water Data'!Q2)),IF(AND(ISTEXT(OFFSET('Water Data'!$L$2,0,10*ROW('Water Data'!Q2))),CB8="No",ISNUMBER(OFFSET('Water Data'!$Q$4,0,10*ROW('Water Data'!Q2)))),CONCATENATE("[",ROUND(100-OFFSET('Water Data'!$Q$4,0,10*ROW('Water Data'!Q2)),0),"]"),IF(AND(ISTEXT(OFFSET('Water Data'!$L$2,0,10*ROW('Water Data'!Q2))),CB8="",ISNUMBER(OFFSET('Water Data'!$Q$4,0,10*ROW('Water Data'!Q2)))),100-OFFSET('Water Data'!$Q$4,0,10*ROW('Water Data'!Q2)),NA())))</f>
        <v>#N/A</v>
      </c>
      <c r="N8" s="85" t="e">
        <f ca="true">+IF(AND(ISTEXT(OFFSET('Water Data'!$L$2,0,10*ROW('Water Data'!Q2))),CC8="Yes"),OFFSET('Water Data'!$Q$6,0,10*ROW('Water Data'!Q2)),IF(AND(ISTEXT(OFFSET('Water Data'!$L$2,0,10*ROW('Water Data'!Q2))),CC8="No",ISNUMBER(OFFSET('Water Data'!$Q$6,0,10*ROW('Water Data'!Q2)))),CONCATENATE("[",ROUND(OFFSET('Water Data'!$Q$6,0,10*ROW('Water Data'!Q2)),0),"]"),IF(AND(ISTEXT(OFFSET('Water Data'!$L$2,0,10*ROW('Water Data'!Q2))),CC8="",ISNUMBER(OFFSET('Water Data'!$Q$6,0,10*ROW('Water Data'!Q2)))),OFFSET('Water Data'!$Q$6,0,10*ROW('Water Data'!Q2)),NA())))</f>
        <v>#N/A</v>
      </c>
      <c r="O8" s="85" t="e">
        <f ca="true">+IF(AND(ISTEXT(OFFSET('Water Data'!$L$2,0,10*ROW('Water Data'!Q2))),CD8="Yes"),OFFSET('Water Data'!$Q$9,0,10*ROW('Water Data'!Q2)),IF(AND(ISTEXT(OFFSET('Water Data'!$L$2,0,10*ROW('Water Data'!Q2))),CD8="No",ISNUMBER(OFFSET('Water Data'!$Q$9,0,10*ROW('Water Data'!Q2)))),CONCATENATE("[",ROUND(OFFSET('Water Data'!$Q$9,0,10*ROW('Water Data'!Q2)),0),"]"),IF(AND(ISTEXT(OFFSET('Water Data'!$L$2,0,10*ROW('Water Data'!Q2))),CD8="",ISNUMBER(OFFSET('Water Data'!$Q$9,0,10*ROW('Water Data'!Q2)))),OFFSET('Water Data'!$Q$9,0,10*ROW('Water Data'!Q2)),NA())))</f>
        <v>#N/A</v>
      </c>
      <c r="P8" s="85" t="e">
        <f ca="true">+IF(AND(ISTEXT(OFFSET('Water Data'!$L$2,0,10*ROW('Water Data'!R2))),CE8="Yes"),100-OFFSET('Water Data'!$R$4,0,10*ROW('Water Data'!R2)),IF(AND(ISTEXT(OFFSET('Water Data'!$L$2,0,10*ROW('Water Data'!R2))),CE8="No",ISNUMBER(OFFSET('Water Data'!$R$4,0,10*ROW('Water Data'!R2)))),CONCATENATE("[",ROUND(100-OFFSET('Water Data'!$R$4,0,10*ROW('Water Data'!R2)),0),"]"),IF(AND(ISTEXT(OFFSET('Water Data'!$L$2,0,10*ROW('Water Data'!R2))),CE8="",ISNUMBER(OFFSET('Water Data'!$R$4,0,10*ROW('Water Data'!R2)))),100-OFFSET('Water Data'!$R$4,0,10*ROW('Water Data'!R2)),NA())))</f>
        <v>#N/A</v>
      </c>
      <c r="Q8" s="85" t="e">
        <f ca="true">+IF(AND(ISTEXT(OFFSET('Water Data'!$L$2,0,10*ROW('Water Data'!R2))),CF8="Yes"),OFFSET('Water Data'!$R$6,0,10*ROW('Water Data'!R2)),IF(AND(ISTEXT(OFFSET('Water Data'!$L$2,0,10*ROW('Water Data'!R2))),CF8="No",ISNUMBER(OFFSET('Water Data'!$R$6,0,10*ROW('Water Data'!R2)))),CONCATENATE("[",ROUND(OFFSET('Water Data'!$R$6,0,10*ROW('Water Data'!R2)),0),"]"),IF(AND(ISTEXT(OFFSET('Water Data'!$L$2,0,10*ROW('Water Data'!R2))),CF8="",ISNUMBER(OFFSET('Water Data'!$R$6,0,10*ROW('Water Data'!R2)))),OFFSET('Water Data'!$R$6,0,10*ROW('Water Data'!R2)),NA())))</f>
        <v>#N/A</v>
      </c>
      <c r="R8" s="85" t="e">
        <f ca="true">+IF(AND(ISTEXT(OFFSET('Water Data'!$L$2,0,10*ROW('Water Data'!R2))),CG8="Yes"),OFFSET('Water Data'!$R$9,0,10*ROW('Water Data'!R2)),IF(AND(ISTEXT(OFFSET('Water Data'!$L$2,0,10*ROW('Water Data'!R2))),CG8="No",ISNUMBER(OFFSET('Water Data'!$R$9,0,10*ROW('Water Data'!R2)))),CONCATENATE("[",ROUND(OFFSET('Water Data'!$R$9,0,10*ROW('Water Data'!R2)),0),"]"),IF(AND(ISTEXT(OFFSET('Water Data'!$L$2,0,10*ROW('Water Data'!R2))),CG8="",ISNUMBER(OFFSET('Water Data'!$R$9,0,10*ROW('Water Data'!R2)))),OFFSET('Water Data'!$R$9,0,10*ROW('Water Data'!R2)),NA())))</f>
        <v>#N/A</v>
      </c>
      <c r="S8" s="85" t="e">
        <f ca="true">+IF(AND(ISTEXT(OFFSET('Water Data'!$L$2,0,10*ROW('Water Data'!S2))),CH8="Yes"),100-OFFSET('Water Data'!$S$4,0,10*ROW('Water Data'!S2)),IF(AND(ISTEXT(OFFSET('Water Data'!$L$2,0,10*ROW('Water Data'!S2))),CH8="No",ISNUMBER(OFFSET('Water Data'!$S$4,0,10*ROW('Water Data'!S2)))),CONCATENATE("[",ROUND(100-OFFSET('Water Data'!$S$4,0,10*ROW('Water Data'!S2)),0),"]"),IF(AND(ISTEXT(OFFSET('Water Data'!$L$2,0,10*ROW('Water Data'!S2))),CH8="",ISNUMBER(OFFSET('Water Data'!$S$4,0,10*ROW('Water Data'!S2)))),100-OFFSET('Water Data'!$S$4,0,10*ROW('Water Data'!S2)),NA())))</f>
        <v>#N/A</v>
      </c>
      <c r="T8" s="85" t="e">
        <f ca="true">+IF(AND(ISTEXT(OFFSET('Water Data'!$L$2,0,10*ROW('Water Data'!S2))),CI8="Yes"),OFFSET('Water Data'!$S$6,0,10*ROW('Water Data'!S2)),IF(AND(ISTEXT(OFFSET('Water Data'!$L$2,0,10*ROW('Water Data'!S2))),CI8="No",ISNUMBER(OFFSET('Water Data'!$S$6,0,10*ROW('Water Data'!S2)))),CONCATENATE("[",ROUND(OFFSET('Water Data'!$S$6,0,10*ROW('Water Data'!S2)),0),"]"),IF(AND(ISTEXT(OFFSET('Water Data'!$L$2,0,10*ROW('Water Data'!S2))),CI8="",ISNUMBER(OFFSET('Water Data'!$S$6,0,10*ROW('Water Data'!S2)))),OFFSET('Water Data'!$S$6,0,10*ROW('Water Data'!S2)),NA())))</f>
        <v>#N/A</v>
      </c>
      <c r="U8" s="85" t="e">
        <f ca="true">+IF(AND(ISTEXT(OFFSET('Water Data'!$L$2,0,10*ROW('Water Data'!S2))),CJ8="Yes"),OFFSET('Water Data'!$S$9,0,10*ROW('Water Data'!S2)),IF(AND(ISTEXT(OFFSET('Water Data'!$L$2,0,10*ROW('Water Data'!S2))),CJ8="No",ISNUMBER(OFFSET('Water Data'!$S$9,0,10*ROW('Water Data'!S2)))),CONCATENATE("[",ROUND(OFFSET('Water Data'!$S$9,0,10*ROW('Water Data'!S2)),0),"]"),IF(AND(ISTEXT(OFFSET('Water Data'!$L$2,0,10*ROW('Water Data'!S2))),CJ8="",ISNUMBER(OFFSET('Water Data'!$S$9,0,10*ROW('Water Data'!S2)))),OFFSET('Water Data'!$S$9,0,10*ROW('Water Data'!S2)),NA())))</f>
        <v>#N/A</v>
      </c>
      <c r="V8" s="86" t="e">
        <f ca="true">+IF(AND(ISTEXT(OFFSET('Sanitation Data'!$L$2,0,10*ROW('Sanitation Data'!N2))),CK8="Yes"),100-OFFSET('Sanitation Data'!$N$4,0,10*ROW('Sanitation Data'!N2)),IF(AND(ISTEXT(OFFSET('Sanitation Data'!$L$2,0,10*ROW('Sanitation Data'!N2))),CK8="No",ISNUMBER(OFFSET('Sanitation Data'!$N$4,0,10*ROW('Sanitation Data'!N2)))),CONCATENATE("[",ROUND(100-OFFSET('Sanitation Data'!$N$4,0,10*ROW('Sanitation Data'!N2)),0),"]"),IF(AND(ISTEXT(OFFSET('Sanitation Data'!$L$2,0,10*ROW('Sanitation Data'!N2))),CK8="",ISNUMBER(OFFSET('Sanitation Data'!$N$4,0,10*ROW('Sanitation Data'!N2)))),100-OFFSET('Sanitation Data'!$N$4,0,10*ROW('Sanitation Data'!N2)),NA())))</f>
        <v>#N/A</v>
      </c>
      <c r="W8" s="86" t="e">
        <f ca="true">+IF(AND(ISTEXT(OFFSET('Sanitation Data'!$L$2,0,10*ROW('Sanitation Data'!N2))),CL8="Yes"),OFFSET('Sanitation Data'!$N$6,0,10*ROW('Sanitation Data'!N2)),IF(AND(ISTEXT(OFFSET('Sanitation Data'!$L$2,0,10*ROW('Sanitation Data'!N2))),CL8="No",ISNUMBER(OFFSET('Sanitation Data'!$N$6,0,10*ROW('Sanitation Data'!N2)))),CONCATENATE("[",ROUND(OFFSET('Sanitation Data'!$N$6,0,10*ROW('Sanitation Data'!N2)),0),"]"),IF(AND(ISTEXT(OFFSET('Sanitation Data'!$L$2,0,10*ROW('Sanitation Data'!N2))),CL8="",ISNUMBER(OFFSET('Sanitation Data'!$N$6,0,10*ROW('Sanitation Data'!N2)))),OFFSET('Sanitation Data'!$N$6,0,10*ROW('Sanitation Data'!N2)),NA())))</f>
        <v>#N/A</v>
      </c>
      <c r="X8" s="86" t="e">
        <f ca="true">+IF(AND(ISTEXT(OFFSET('Sanitation Data'!$L$2,0,10*ROW('Sanitation Data'!N2))),CM8="Yes"),OFFSET('Sanitation Data'!$N$10,0,10*ROW('Sanitation Data'!N2)),IF(AND(ISTEXT(OFFSET('Sanitation Data'!$L$2,0,10*ROW('Sanitation Data'!N2))),CM8="No",ISNUMBER(OFFSET('Sanitation Data'!$N$10,0,10*ROW('Sanitation Data'!N2)))),CONCATENATE("[",ROUND(OFFSET('Sanitation Data'!$N$10,0,10*ROW('Sanitation Data'!N2)),0),"]"),IF(AND(ISTEXT(OFFSET('Sanitation Data'!$L$2,0,10*ROW('Sanitation Data'!N2))),CM8="",ISNUMBER(OFFSET('Sanitation Data'!$N$10,0,10*ROW('Sanitation Data'!N2)))),OFFSET('Sanitation Data'!$N$10,0,10*ROW('Sanitation Data'!N2)),NA())))</f>
        <v>#N/A</v>
      </c>
      <c r="Y8" s="86" t="e">
        <f ca="true">+IF(AND(ISTEXT(OFFSET('Sanitation Data'!$L$2,0,10*ROW('Sanitation Data'!N2))),CN8="Yes"),OFFSET('Sanitation Data'!$N$11,0,10*ROW('Sanitation Data'!N2)),IF(AND(ISTEXT(OFFSET('Sanitation Data'!$L$2,0,10*ROW('Sanitation Data'!N2))),CN8="No",ISNUMBER(OFFSET('Sanitation Data'!$N$11,0,10*ROW('Sanitation Data'!N2)))),CONCATENATE("[",ROUND(OFFSET('Sanitation Data'!$N$11,0,10*ROW('Sanitation Data'!N2)),0),"]"),IF(AND(ISTEXT(OFFSET('Sanitation Data'!$L$2,0,10*ROW('Sanitation Data'!N2))),CN8="",ISNUMBER(OFFSET('Sanitation Data'!$N$11,0,10*ROW('Sanitation Data'!N2)))),OFFSET('Sanitation Data'!$N$11,0,10*ROW('Sanitation Data'!N2)),NA())))</f>
        <v>#N/A</v>
      </c>
      <c r="Z8" s="86" t="e">
        <f ca="true">+IF(AND(ISTEXT(OFFSET('Sanitation Data'!$L$2,0,10*ROW('Sanitation Data'!N2))),CO8="Yes"),OFFSET('Sanitation Data'!$N$12,0,10*ROW('Sanitation Data'!N2)),IF(AND(ISTEXT(OFFSET('Sanitation Data'!$L$2,0,10*ROW('Sanitation Data'!N2))),CO8="No",ISNUMBER(OFFSET('Sanitation Data'!$N$12,0,10*ROW('Sanitation Data'!N2)))),CONCATENATE("[",ROUND(OFFSET('Sanitation Data'!$N$12,0,10*ROW('Sanitation Data'!N2)),0),"]"),IF(AND(ISTEXT(OFFSET('Sanitation Data'!$L$2,0,10*ROW('Sanitation Data'!N2))),CO8="",ISNUMBER(OFFSET('Sanitation Data'!$N$12,0,10*ROW('Sanitation Data'!N2)))),OFFSET('Sanitation Data'!$N$12,0,10*ROW('Sanitation Data'!N2)),NA())))</f>
        <v>#N/A</v>
      </c>
      <c r="AA8" s="86" t="e">
        <f ca="true">+IF(AND(ISTEXT(OFFSET('Sanitation Data'!$L$2,0,10*ROW('Sanitation Data'!O2))),CP8="Yes"),100-OFFSET('Sanitation Data'!$O$4,0,10*ROW('Sanitation Data'!O2)),IF(AND(ISTEXT(OFFSET('Sanitation Data'!$L$2,0,10*ROW('Sanitation Data'!O2))),CP8="No",ISNUMBER(OFFSET('Sanitation Data'!$O$4,0,10*ROW('Sanitation Data'!O2)))),CONCATENATE("[",ROUND(100-OFFSET('Sanitation Data'!$O$4,0,10*ROW('Sanitation Data'!O2)),0),"]"),IF(AND(ISTEXT(OFFSET('Sanitation Data'!$L$2,0,10*ROW('Sanitation Data'!O2))),CP8="",ISNUMBER(OFFSET('Sanitation Data'!$O$4,0,10*ROW('Sanitation Data'!O2)))),100-OFFSET('Sanitation Data'!$O$4,0,10*ROW('Sanitation Data'!O2)),NA())))</f>
        <v>#N/A</v>
      </c>
      <c r="AB8" s="86" t="e">
        <f ca="true">+IF(AND(ISTEXT(OFFSET('Sanitation Data'!$L$2,0,10*ROW('Sanitation Data'!O2))),CQ8="Yes"),OFFSET('Sanitation Data'!$O$6,0,10*ROW('Sanitation Data'!R2)),IF(AND(ISTEXT(OFFSET('Sanitation Data'!$L$2,0,10*ROW('Sanitation Data'!O2))),CQ8="No",ISNUMBER(OFFSET('Sanitation Data'!$O$6,0,10*ROW('Sanitation Data'!O2)))),CONCATENATE("[",ROUND(OFFSET('Sanitation Data'!$O$6,0,10*ROW('Sanitation Data'!O2)),0),"]"),IF(AND(ISTEXT(OFFSET('Sanitation Data'!$L$2,0,10*ROW('Sanitation Data'!O2))),CQ8="",ISNUMBER(OFFSET('Sanitation Data'!$O$6,0,10*ROW('Sanitation Data'!O2)))),OFFSET('Sanitation Data'!$O$6,0,10*ROW('Sanitation Data'!O2)),NA())))</f>
        <v>#N/A</v>
      </c>
      <c r="AC8" s="86" t="e">
        <f ca="true">+IF(AND(ISTEXT(OFFSET('Sanitation Data'!$L$2,0,10*ROW('Sanitation Data'!O2))),CR8="Yes"),OFFSET('Sanitation Data'!$O$10,0,10*ROW('Sanitation Data'!O2)),IF(AND(ISTEXT(OFFSET('Sanitation Data'!$L$2,0,10*ROW('Sanitation Data'!O2))),CR8="No",ISNUMBER(OFFSET('Sanitation Data'!$O$10,0,10*ROW('Sanitation Data'!O2)))),CONCATENATE("[",ROUND(OFFSET('Sanitation Data'!$O$10,0,10*ROW('Sanitation Data'!O2)),0),"]"),IF(AND(ISTEXT(OFFSET('Sanitation Data'!$L$2,0,10*ROW('Sanitation Data'!O2))),CR8="",ISNUMBER(OFFSET('Sanitation Data'!$O$10,0,10*ROW('Sanitation Data'!O2)))),OFFSET('Sanitation Data'!$O$10,0,10*ROW('Sanitation Data'!O2)),NA())))</f>
        <v>#N/A</v>
      </c>
      <c r="AD8" s="86" t="e">
        <f ca="true">+IF(AND(ISTEXT(OFFSET('Sanitation Data'!$L$2,0,10*ROW('Sanitation Data'!O2))),CS8="Yes"),OFFSET('Sanitation Data'!$O$11,0,10*ROW('Sanitation Data'!O2)),IF(AND(ISTEXT(OFFSET('Sanitation Data'!$L$2,0,10*ROW('Sanitation Data'!O2))),CS8="No",ISNUMBER(OFFSET('Sanitation Data'!$O$11,0,10*ROW('Sanitation Data'!O2)))),CONCATENATE("[",ROUND(OFFSET('Sanitation Data'!$O$11,0,10*ROW('Sanitation Data'!O2)),0),"]"),IF(AND(ISTEXT(OFFSET('Sanitation Data'!$L$2,0,10*ROW('Sanitation Data'!O2))),CS8="",ISNUMBER(OFFSET('Sanitation Data'!$O$11,0,10*ROW('Sanitation Data'!O2)))),OFFSET('Sanitation Data'!$O$11,0,10*ROW('Sanitation Data'!O2)),NA())))</f>
        <v>#N/A</v>
      </c>
      <c r="AE8" s="86" t="e">
        <f ca="true">+IF(AND(ISTEXT(OFFSET('Sanitation Data'!$L$2,0,10*ROW('Sanitation Data'!O2))),CT8="Yes"),OFFSET('Sanitation Data'!$O$12,0,10*ROW('Sanitation Data'!O2)),IF(AND(ISTEXT(OFFSET('Sanitation Data'!$L$2,0,10*ROW('Sanitation Data'!O2))),CT8="No",ISNUMBER(OFFSET('Sanitation Data'!$O$12,0,10*ROW('Sanitation Data'!O2)))),CONCATENATE("[",ROUND(OFFSET('Sanitation Data'!$O$12,0,10*ROW('Sanitation Data'!O2)),0),"]"),IF(AND(ISTEXT(OFFSET('Sanitation Data'!$L$2,0,10*ROW('Sanitation Data'!O2))),CT8="",ISNUMBER(OFFSET('Sanitation Data'!$O$12,0,10*ROW('Sanitation Data'!O2)))),OFFSET('Sanitation Data'!$O$12,0,10*ROW('Sanitation Data'!O2)),NA())))</f>
        <v>#N/A</v>
      </c>
      <c r="AF8" s="86" t="e">
        <f ca="true">+IF(AND(ISTEXT(OFFSET('Sanitation Data'!$L$2,0,10*ROW('Sanitation Data'!P2))),CU8="Yes"),100-OFFSET('Sanitation Data'!$P$4,0,10*ROW('Sanitation Data'!P2)),IF(AND(ISTEXT(OFFSET('Sanitation Data'!$L$2,0,10*ROW('Sanitation Data'!P2))),CU8="No",ISNUMBER(OFFSET('Sanitation Data'!$P$4,0,10*ROW('Sanitation Data'!P2)))),CONCATENATE("[",ROUND(100-OFFSET('Sanitation Data'!$P$4,0,10*ROW('Sanitation Data'!P2)),0),"]"),IF(AND(ISTEXT(OFFSET('Sanitation Data'!$L$2,0,10*ROW('Sanitation Data'!P2))),CU8="",ISNUMBER(OFFSET('Sanitation Data'!$P$4,0,10*ROW('Sanitation Data'!P2)))),100-OFFSET('Sanitation Data'!$P$4,0,10*ROW('Sanitation Data'!P2)),NA())))</f>
        <v>#N/A</v>
      </c>
      <c r="AG8" s="86" t="e">
        <f ca="true">+IF(AND(ISTEXT(OFFSET('Sanitation Data'!$L$2,0,10*ROW('Sanitation Data'!P2))),CV8="Yes"),OFFSET('Sanitation Data'!$P$6,0,10*ROW('Sanitation Data'!P2)),IF(AND(ISTEXT(OFFSET('Sanitation Data'!$L$2,0,10*ROW('Sanitation Data'!P2))),CV8="No",ISNUMBER(OFFSET('Sanitation Data'!$P$6,0,10*ROW('Sanitation Data'!P2)))),CONCATENATE("[",ROUND(OFFSET('Sanitation Data'!$P$6,0,10*ROW('Sanitation Data'!P2)),0),"]"),IF(AND(ISTEXT(OFFSET('Sanitation Data'!$L$2,0,10*ROW('Sanitation Data'!P2))),CV8="",ISNUMBER(OFFSET('Sanitation Data'!$P$6,0,10*ROW('Sanitation Data'!P2)))),OFFSET('Sanitation Data'!$P$6,0,10*ROW('Sanitation Data'!P2)),NA())))</f>
        <v>#N/A</v>
      </c>
      <c r="AH8" s="86" t="e">
        <f ca="true">+IF(AND(ISTEXT(OFFSET('Sanitation Data'!$L$2,0,10*ROW('Sanitation Data'!P2))),CW8="Yes"),OFFSET('Sanitation Data'!$P$10,0,10*ROW('Sanitation Data'!P2)),IF(AND(ISTEXT(OFFSET('Sanitation Data'!$L$2,0,10*ROW('Sanitation Data'!P2))),CW8="No",ISNUMBER(OFFSET('Sanitation Data'!$P$10,0,10*ROW('Sanitation Data'!P2)))),CONCATENATE("[",ROUND(OFFSET('Sanitation Data'!$P$10,0,10*ROW('Sanitation Data'!P2)),0),"]"),IF(AND(ISTEXT(OFFSET('Sanitation Data'!$L$2,0,10*ROW('Sanitation Data'!P2))),CW8="",ISNUMBER(OFFSET('Sanitation Data'!$P$10,0,10*ROW('Sanitation Data'!P2)))),OFFSET('Sanitation Data'!$P$10,0,10*ROW('Sanitation Data'!P2)),NA())))</f>
        <v>#N/A</v>
      </c>
      <c r="AI8" s="86" t="e">
        <f ca="true">+IF(AND(ISTEXT(OFFSET('Sanitation Data'!$L$2,0,10*ROW('Sanitation Data'!P2))),CX8="Yes"),OFFSET('Sanitation Data'!$P$11,0,10*ROW('Sanitation Data'!P2)),IF(AND(ISTEXT(OFFSET('Sanitation Data'!$L$2,0,10*ROW('Sanitation Data'!P2))),CX8="No",ISNUMBER(OFFSET('Sanitation Data'!$P$11,0,10*ROW('Sanitation Data'!P2)))),CONCATENATE("[",ROUND(OFFSET('Sanitation Data'!$P$11,0,10*ROW('Sanitation Data'!P2)),0),"]"),IF(AND(ISTEXT(OFFSET('Sanitation Data'!$L$2,0,10*ROW('Sanitation Data'!P2))),CX8="",ISNUMBER(OFFSET('Sanitation Data'!$P$11,0,10*ROW('Sanitation Data'!P2)))),OFFSET('Sanitation Data'!$P$11,0,10*ROW('Sanitation Data'!P2)),NA())))</f>
        <v>#N/A</v>
      </c>
      <c r="AJ8" s="86" t="e">
        <f ca="true">+IF(AND(ISTEXT(OFFSET('Sanitation Data'!$L$2,0,10*ROW('Sanitation Data'!P2))),CY8="Yes"),OFFSET('Sanitation Data'!$P$12,0,10*ROW('Sanitation Data'!P2)),IF(AND(ISTEXT(OFFSET('Sanitation Data'!$L$2,0,10*ROW('Sanitation Data'!P2))),CY8="No",ISNUMBER(OFFSET('Sanitation Data'!$P$12,0,10*ROW('Sanitation Data'!P2)))),CONCATENATE("[",ROUND(OFFSET('Sanitation Data'!$P$12,0,10*ROW('Sanitation Data'!P2)),0),"]"),IF(AND(ISTEXT(OFFSET('Sanitation Data'!$L$2,0,10*ROW('Sanitation Data'!P2))),CY8="",ISNUMBER(OFFSET('Sanitation Data'!$P$12,0,10*ROW('Sanitation Data'!P2)))),OFFSET('Sanitation Data'!$P$12,0,10*ROW('Sanitation Data'!P2)),NA())))</f>
        <v>#N/A</v>
      </c>
      <c r="AK8" s="86" t="e">
        <f ca="true">+IF(AND(ISTEXT(OFFSET('Sanitation Data'!$L$2,0,10*ROW('Sanitation Data'!Q2))),CZ8="Yes"),100-OFFSET('Sanitation Data'!$Q$4,0,10*ROW('Sanitation Data'!Q2)),IF(AND(ISTEXT(OFFSET('Sanitation Data'!$L$2,0,10*ROW('Sanitation Data'!Q2))),CZ8="No",ISNUMBER(OFFSET('Sanitation Data'!$Q$4,0,10*ROW('Sanitation Data'!Q2)))),CONCATENATE("[",ROUND(100-OFFSET('Sanitation Data'!$Q$4,0,10*ROW('Sanitation Data'!Q2)),0),"]"),IF(AND(ISTEXT(OFFSET('Sanitation Data'!$L$2,0,10*ROW('Sanitation Data'!Q2))),CZ8="",ISNUMBER(OFFSET('Sanitation Data'!$Q$4,0,10*ROW('Sanitation Data'!Q2)))),100-OFFSET('Sanitation Data'!$Q$4,0,10*ROW('Sanitation Data'!Q2)),NA())))</f>
        <v>#N/A</v>
      </c>
      <c r="AL8" s="86" t="e">
        <f ca="true">+IF(AND(ISTEXT(OFFSET('Sanitation Data'!$L$2,0,10*ROW('Sanitation Data'!Q2))),DA8="Yes"),OFFSET('Sanitation Data'!$Q$6,0,10*ROW('Sanitation Data'!Q2)),IF(AND(ISTEXT(OFFSET('Sanitation Data'!$L$2,0,10*ROW('Sanitation Data'!Q2))),DA8="No",ISNUMBER(OFFSET('Sanitation Data'!$Q$6,0,10*ROW('Sanitation Data'!Q2)))),CONCATENATE("[",ROUND(OFFSET('Sanitation Data'!$Q$6,0,10*ROW('Sanitation Data'!Q2)),0),"]"),IF(AND(ISTEXT(OFFSET('Sanitation Data'!$L$2,0,10*ROW('Sanitation Data'!Q2))),DA8="",ISNUMBER(OFFSET('Sanitation Data'!$Q$6,0,10*ROW('Sanitation Data'!Q2)))),OFFSET('Sanitation Data'!$Q$6,0,10*ROW('Sanitation Data'!Q2)),NA())))</f>
        <v>#N/A</v>
      </c>
      <c r="AM8" s="86" t="e">
        <f ca="true">+IF(AND(ISTEXT(OFFSET('Sanitation Data'!$L$2,0,10*ROW('Sanitation Data'!Q2))),DB8="Yes"),OFFSET('Sanitation Data'!$Q$10,0,10*ROW('Sanitation Data'!Q2)),IF(AND(ISTEXT(OFFSET('Sanitation Data'!$L$2,0,10*ROW('Sanitation Data'!Q2))),DB8="No",ISNUMBER(OFFSET('Sanitation Data'!$Q$10,0,10*ROW('Sanitation Data'!Q2)))),CONCATENATE("[",ROUND(OFFSET('Sanitation Data'!$Q$10,0,10*ROW('Sanitation Data'!Q2)),0),"]"),IF(AND(ISTEXT(OFFSET('Sanitation Data'!$L$2,0,10*ROW('Sanitation Data'!Q2))),DB8="",ISNUMBER(OFFSET('Sanitation Data'!$Q$10,0,10*ROW('Sanitation Data'!Q2)))),OFFSET('Sanitation Data'!$Q$10,0,10*ROW('Sanitation Data'!Q2)),NA())))</f>
        <v>#N/A</v>
      </c>
      <c r="AN8" s="86" t="e">
        <f ca="true">+IF(AND(ISTEXT(OFFSET('Sanitation Data'!$L$2,0,10*ROW('Sanitation Data'!Q2))),DC8="Yes"),OFFSET('Sanitation Data'!$Q$11,0,10*ROW('Sanitation Data'!Q2)),IF(AND(ISTEXT(OFFSET('Sanitation Data'!$L$2,0,10*ROW('Sanitation Data'!Q2))),DC8="No",ISNUMBER(OFFSET('Sanitation Data'!$Q$11,0,10*ROW('Sanitation Data'!Q2)))),CONCATENATE("[",ROUND(OFFSET('Sanitation Data'!$Q$11,0,10*ROW('Sanitation Data'!Q2)),0),"]"),IF(AND(ISTEXT(OFFSET('Sanitation Data'!$L$2,0,10*ROW('Sanitation Data'!Q2))),DC8="",ISNUMBER(OFFSET('Sanitation Data'!$Q$11,0,10*ROW('Sanitation Data'!Q2)))),OFFSET('Sanitation Data'!$Q$11,0,10*ROW('Sanitation Data'!Q2)),NA())))</f>
        <v>#N/A</v>
      </c>
      <c r="AO8" s="86" t="e">
        <f ca="true">+IF(AND(ISTEXT(OFFSET('Sanitation Data'!$L$2,0,10*ROW('Sanitation Data'!Q2))),DD8="Yes"),OFFSET('Sanitation Data'!$Q$12,0,10*ROW('Sanitation Data'!Q2)),IF(AND(ISTEXT(OFFSET('Sanitation Data'!$L$2,0,10*ROW('Sanitation Data'!Q2))),DD8="No",ISNUMBER(OFFSET('Sanitation Data'!$Q$12,0,10*ROW('Sanitation Data'!Q2)))),CONCATENATE("[",ROUND(OFFSET('Sanitation Data'!$Q$12,0,10*ROW('Sanitation Data'!Q2)),0),"]"),IF(AND(ISTEXT(OFFSET('Sanitation Data'!$L$2,0,10*ROW('Sanitation Data'!Q2))),DD8="",ISNUMBER(OFFSET('Sanitation Data'!$Q$12,0,10*ROW('Sanitation Data'!Q2)))),OFFSET('Sanitation Data'!$Q$12,0,10*ROW('Sanitation Data'!Q2)),NA())))</f>
        <v>#N/A</v>
      </c>
      <c r="AP8" s="86" t="e">
        <f ca="true">+IF(AND(ISTEXT(OFFSET('Sanitation Data'!$L$2,0,10*ROW('Sanitation Data'!R2))),DE8="Yes"),100-OFFSET('Sanitation Data'!$R$4,0,10*ROW('Sanitation Data'!R2)),IF(AND(ISTEXT(OFFSET('Sanitation Data'!$L$2,0,10*ROW('Sanitation Data'!R2))),DE8="No",ISNUMBER(OFFSET('Sanitation Data'!$R$4,0,10*ROW('Sanitation Data'!R2)))),CONCATENATE("[",ROUND(100-OFFSET('Sanitation Data'!$R$4,0,10*ROW('Sanitation Data'!R2)),0),"]"),IF(AND(ISTEXT(OFFSET('Sanitation Data'!$L$2,0,10*ROW('Sanitation Data'!R2))),DE8="",ISNUMBER(OFFSET('Sanitation Data'!$R$4,0,10*ROW('Sanitation Data'!R2)))),100-OFFSET('Sanitation Data'!$R$4,0,10*ROW('Sanitation Data'!R2)),NA())))</f>
        <v>#N/A</v>
      </c>
      <c r="AQ8" s="86" t="e">
        <f ca="true">+IF(AND(ISTEXT(OFFSET('Sanitation Data'!$L$2,0,10*ROW('Sanitation Data'!R2))),DF8="Yes"),OFFSET('Sanitation Data'!$R$6,0,10*ROW('Sanitation Data'!R2)),IF(AND(ISTEXT(OFFSET('Sanitation Data'!$L$2,0,10*ROW('Sanitation Data'!R2))),DF8="No",ISNUMBER(OFFSET('Sanitation Data'!$R$6,0,10*ROW('Sanitation Data'!R2)))),CONCATENATE("[",ROUND(OFFSET('Sanitation Data'!$R$6,0,10*ROW('Sanitation Data'!R2)),0),"]"),IF(AND(ISTEXT(OFFSET('Sanitation Data'!$L$2,0,10*ROW('Sanitation Data'!R2))),DF8="",ISNUMBER(OFFSET('Sanitation Data'!$R$6,0,10*ROW('Sanitation Data'!R2)))),OFFSET('Sanitation Data'!$R$6,0,10*ROW('Sanitation Data'!R2)),NA())))</f>
        <v>#N/A</v>
      </c>
      <c r="AR8" s="86" t="e">
        <f ca="true">+IF(AND(ISTEXT(OFFSET('Sanitation Data'!$L$2,0,10*ROW('Sanitation Data'!R2))),DG8="Yes"),OFFSET('Sanitation Data'!$R$10,0,10*ROW('Sanitation Data'!R2)),IF(AND(ISTEXT(OFFSET('Sanitation Data'!$L$2,0,10*ROW('Sanitation Data'!R2))),DG8="No",ISNUMBER(OFFSET('Sanitation Data'!$R$10,0,10*ROW('Sanitation Data'!R2)))),CONCATENATE("[",ROUND(OFFSET('Sanitation Data'!$R$10,0,10*ROW('Sanitation Data'!R2)),0),"]"),IF(AND(ISTEXT(OFFSET('Sanitation Data'!$L$2,0,10*ROW('Sanitation Data'!R2))),DG8="",ISNUMBER(OFFSET('Sanitation Data'!$R$10,0,10*ROW('Sanitation Data'!R2)))),OFFSET('Sanitation Data'!$R$10,0,10*ROW('Sanitation Data'!R2)),NA())))</f>
        <v>#N/A</v>
      </c>
      <c r="AS8" s="86" t="e">
        <f ca="true">+IF(AND(ISTEXT(OFFSET('Sanitation Data'!$L$2,0,10*ROW('Sanitation Data'!R2))),DH8="Yes"),OFFSET('Sanitation Data'!$R$11,0,10*ROW('Sanitation Data'!R2)),IF(AND(ISTEXT(OFFSET('Sanitation Data'!$L$2,0,10*ROW('Sanitation Data'!R2))),DH8="No",ISNUMBER(OFFSET('Sanitation Data'!$R$11,0,10*ROW('Sanitation Data'!R2)))),CONCATENATE("[",ROUND(OFFSET('Sanitation Data'!$R$11,0,10*ROW('Sanitation Data'!R2)),0),"]"),IF(AND(ISTEXT(OFFSET('Sanitation Data'!$L$2,0,10*ROW('Sanitation Data'!R2))),DH8="",ISNUMBER(OFFSET('Sanitation Data'!$R$11,0,10*ROW('Sanitation Data'!R2)))),OFFSET('Sanitation Data'!$R$11,0,10*ROW('Sanitation Data'!R2)),NA())))</f>
        <v>#N/A</v>
      </c>
      <c r="AT8" s="86" t="e">
        <f ca="true">+IF(AND(ISTEXT(OFFSET('Sanitation Data'!$L$2,0,10*ROW('Sanitation Data'!R2))),DI8="Yes"),OFFSET('Sanitation Data'!$R$12,0,10*ROW('Sanitation Data'!R2)),IF(AND(ISTEXT(OFFSET('Sanitation Data'!$L$2,0,10*ROW('Sanitation Data'!R2))),DI8="No",ISNUMBER(OFFSET('Sanitation Data'!$R$12,0,10*ROW('Sanitation Data'!R2)))),CONCATENATE("[",ROUND(OFFSET('Sanitation Data'!$R$12,0,10*ROW('Sanitation Data'!R2)),0),"]"),IF(AND(ISTEXT(OFFSET('Sanitation Data'!$L$2,0,10*ROW('Sanitation Data'!R2))),DI8="",ISNUMBER(OFFSET('Sanitation Data'!$R$12,0,10*ROW('Sanitation Data'!R2)))),OFFSET('Sanitation Data'!$R$12,0,10*ROW('Sanitation Data'!R2)),NA())))</f>
        <v>#N/A</v>
      </c>
      <c r="AU8" s="86" t="e">
        <f ca="true">+IF(AND(ISTEXT(OFFSET('Sanitation Data'!$L$2,0,10*ROW('Sanitation Data'!S2))),DJ8="Yes"),100-OFFSET('Sanitation Data'!$S$4,0,10*ROW('Sanitation Data'!S2)),IF(AND(ISTEXT(OFFSET('Sanitation Data'!$L$2,0,10*ROW('Sanitation Data'!S2))),DJ8="No",ISNUMBER(OFFSET('Sanitation Data'!$S$4,0,10*ROW('Sanitation Data'!S2)))),CONCATENATE("[",ROUND(100-OFFSET('Sanitation Data'!$S$4,0,10*ROW('Sanitation Data'!S2)),0),"]"),IF(AND(ISTEXT(OFFSET('Sanitation Data'!$L$2,0,10*ROW('Sanitation Data'!S2))),DJ8="",ISNUMBER(OFFSET('Sanitation Data'!$S$4,0,10*ROW('Sanitation Data'!S2)))),100-OFFSET('Sanitation Data'!$S$4,0,10*ROW('Sanitation Data'!S2)),NA())))</f>
        <v>#N/A</v>
      </c>
      <c r="AV8" s="86" t="e">
        <f ca="true">+IF(AND(ISTEXT(OFFSET('Sanitation Data'!$L$2,0,10*ROW('Sanitation Data'!S2))),DK8="Yes"),OFFSET('Sanitation Data'!$S$6,0,10*ROW('Sanitation Data'!S2)),IF(AND(ISTEXT(OFFSET('Sanitation Data'!$L$2,0,10*ROW('Sanitation Data'!S2))),DK8="No",ISNUMBER(OFFSET('Sanitation Data'!$S$6,0,10*ROW('Sanitation Data'!S2)))),CONCATENATE("[",ROUND(OFFSET('Sanitation Data'!$S$6,0,10*ROW('Sanitation Data'!S2)),0),"]"),IF(AND(ISTEXT(OFFSET('Sanitation Data'!$L$2,0,10*ROW('Sanitation Data'!S2))),DK8="",ISNUMBER(OFFSET('Sanitation Data'!$S$6,0,10*ROW('Sanitation Data'!S2)))),OFFSET('Sanitation Data'!$S$6,0,10*ROW('Sanitation Data'!S2)),NA())))</f>
        <v>#N/A</v>
      </c>
      <c r="AW8" s="86" t="e">
        <f ca="true">+IF(AND(ISTEXT(OFFSET('Sanitation Data'!$L$2,0,10*ROW('Sanitation Data'!S2))),DL8="Yes"),OFFSET('Sanitation Data'!$S$10,0,10*ROW('Sanitation Data'!S2)),IF(AND(ISTEXT(OFFSET('Sanitation Data'!$L$2,0,10*ROW('Sanitation Data'!S2))),DL8="No",ISNUMBER(OFFSET('Sanitation Data'!$S$10,0,10*ROW('Sanitation Data'!S2)))),CONCATENATE("[",ROUND(OFFSET('Sanitation Data'!$S$10,0,10*ROW('Sanitation Data'!S2)),0),"]"),IF(AND(ISTEXT(OFFSET('Sanitation Data'!$L$2,0,10*ROW('Sanitation Data'!S2))),DL8="",ISNUMBER(OFFSET('Sanitation Data'!$S$10,0,10*ROW('Sanitation Data'!S2)))),OFFSET('Sanitation Data'!$S$10,0,10*ROW('Sanitation Data'!S2)),NA())))</f>
        <v>#N/A</v>
      </c>
      <c r="AX8" s="86" t="e">
        <f ca="true">+IF(AND(ISTEXT(OFFSET('Sanitation Data'!$L$2,0,10*ROW('Sanitation Data'!S2))),DM8="Yes"),OFFSET('Sanitation Data'!$S$11,0,10*ROW('Sanitation Data'!S2)),IF(AND(ISTEXT(OFFSET('Sanitation Data'!$L$2,0,10*ROW('Sanitation Data'!S2))),DM8="No",ISNUMBER(OFFSET('Sanitation Data'!$S$11,0,10*ROW('Sanitation Data'!S2)))),CONCATENATE("[",ROUND(OFFSET('Sanitation Data'!$S$11,0,10*ROW('Sanitation Data'!S2)),0),"]"),IF(AND(ISTEXT(OFFSET('Sanitation Data'!$L$2,0,10*ROW('Sanitation Data'!S2))),DM8="",ISNUMBER(OFFSET('Sanitation Data'!$S$11,0,10*ROW('Sanitation Data'!S2)))),OFFSET('Sanitation Data'!$S$11,0,10*ROW('Sanitation Data'!S2)),NA())))</f>
        <v>#N/A</v>
      </c>
      <c r="AY8" s="86" t="e">
        <f ca="true">+IF(AND(ISTEXT(OFFSET('Sanitation Data'!$L$2,0,10*ROW('Sanitation Data'!S2))),DN8="Yes"),OFFSET('Sanitation Data'!$S$12,0,10*ROW('Sanitation Data'!S2)),IF(AND(ISTEXT(OFFSET('Sanitation Data'!$L$2,0,10*ROW('Sanitation Data'!S2))),DN8="No",ISNUMBER(OFFSET('Sanitation Data'!$S$12,0,10*ROW('Sanitation Data'!S2)))),CONCATENATE("[",ROUND(OFFSET('Sanitation Data'!$S$12,0,10*ROW('Sanitation Data'!S2)),0),"]"),IF(AND(ISTEXT(OFFSET('Sanitation Data'!$L$2,0,10*ROW('Sanitation Data'!S2))),DN8="",ISNUMBER(OFFSET('Sanitation Data'!$S$12,0,10*ROW('Sanitation Data'!S2)))),OFFSET('Sanitation Data'!$S$12,0,10*ROW('Sanitation Data'!S2)),NA())))</f>
        <v>#N/A</v>
      </c>
      <c r="AZ8" s="87" t="e">
        <f ca="true">+IF(AND(ISTEXT(OFFSET('Hygiene Data'!$L$2,0,10*ROW('Hygiene Data'!N2))),DO8="Yes"),OFFSET('Hygiene Data'!$N$5,0,10*ROW('Hygiene Data'!N2)),IF(AND(ISTEXT(OFFSET('Hygiene Data'!$L$2,0,10*ROW('Hygiene Data'!N2))),DO8="No",ISNUMBER(OFFSET('Hygiene Data'!$N$5,0,10*ROW('Hygiene Data'!N2)))),CONCATENATE("[",ROUND(OFFSET('Hygiene Data'!$N$5,0,10*ROW('Hygiene Data'!N2)),0),"]"),IF(AND(ISTEXT(OFFSET('Hygiene Data'!$L$2,0,10*ROW('Hygiene Data'!N2))),DO8="",ISNUMBER(OFFSET('Hygiene Data'!$N$5,0,10*ROW('Hygiene Data'!N2)))),OFFSET('Hygiene Data'!$N$5,0,10*ROW('Hygiene Data'!N2)),NA())))</f>
        <v>#N/A</v>
      </c>
      <c r="BA8" s="87" t="e">
        <f ca="true">+IF(AND(ISTEXT(OFFSET('Hygiene Data'!$L$2,0,10*ROW('Hygiene Data'!N2))),DP8="Yes"),OFFSET('Hygiene Data'!$N$7,0,10*ROW('Hygiene Data'!N2)),IF(AND(ISTEXT(OFFSET('Hygiene Data'!$L$2,0,10*ROW('Hygiene Data'!N2))),DP8="No",ISNUMBER(OFFSET('Hygiene Data'!$N$7,0,10*ROW('Hygiene Data'!N2)))),CONCATENATE("[",ROUND(OFFSET('Hygiene Data'!$N$7,0,10*ROW('Hygiene Data'!N2)),0),"]"),IF(AND(ISTEXT(OFFSET('Hygiene Data'!$L$2,0,10*ROW('Hygiene Data'!N2))),DP8="",ISNUMBER(OFFSET('Hygiene Data'!$N$7,0,10*ROW('Hygiene Data'!N2)))),OFFSET('Hygiene Data'!$N$7,0,10*ROW('Hygiene Data'!N2)),NA())))</f>
        <v>#N/A</v>
      </c>
      <c r="BB8" s="87" t="e">
        <f ca="true">+IF(AND(ISTEXT(OFFSET('Hygiene Data'!$L$2,0,10*ROW('Hygiene Data'!N2))),DQ8="Yes"),OFFSET('Hygiene Data'!$N$9,0,10*ROW('Hygiene Data'!N2)),IF(AND(ISTEXT(OFFSET('Hygiene Data'!$L$2,0,10*ROW('Hygiene Data'!N2))),DQ8="No",ISNUMBER(OFFSET('Hygiene Data'!$N$9,0,10*ROW('Hygiene Data'!N2)))),CONCATENATE("[",ROUND(OFFSET('Hygiene Data'!$N$9,0,10*ROW('Hygiene Data'!N2)),0),"]"),IF(AND(ISTEXT(OFFSET('Hygiene Data'!$L$2,0,10*ROW('Hygiene Data'!N2))),DQ8="",ISNUMBER(OFFSET('Hygiene Data'!$N$9,0,10*ROW('Hygiene Data'!N2)))),OFFSET('Hygiene Data'!$N$9,0,10*ROW('Hygiene Data'!N2)),NA())))</f>
        <v>#N/A</v>
      </c>
      <c r="BC8" s="87" t="e">
        <f ca="true">+IF(AND(ISTEXT(OFFSET('Hygiene Data'!$L$2,0,10*ROW('Hygiene Data'!O2))),DR8="Yes"),OFFSET('Hygiene Data'!$O$5,0,10*ROW('Hygiene Data'!O2)),IF(AND(ISTEXT(OFFSET('Hygiene Data'!$L$2,0,10*ROW('Hygiene Data'!O2))),DR8="No",ISNUMBER(OFFSET('Hygiene Data'!$O$5,0,10*ROW('Hygiene Data'!O2)))),CONCATENATE("[",ROUND(OFFSET('Hygiene Data'!$O$5,0,10*ROW('Hygiene Data'!O2)),0),"]"),IF(AND(ISTEXT(OFFSET('Hygiene Data'!$L$2,0,10*ROW('Hygiene Data'!O2))),DR8="",ISNUMBER(OFFSET('Hygiene Data'!$O$5,0,10*ROW('Hygiene Data'!O2)))),OFFSET('Hygiene Data'!$O$5,0,10*ROW('Hygiene Data'!O2)),NA())))</f>
        <v>#N/A</v>
      </c>
      <c r="BD8" s="87" t="e">
        <f ca="true">+IF(AND(ISTEXT(OFFSET('Hygiene Data'!$L$2,0,10*ROW('Hygiene Data'!O2))),DS8="Yes"),OFFSET('Hygiene Data'!$O$7,0,10*ROW('Hygiene Data'!O2)),IF(AND(ISTEXT(OFFSET('Hygiene Data'!$L$2,0,10*ROW('Hygiene Data'!O2))),DS8="No",ISNUMBER(OFFSET('Hygiene Data'!$O$7,0,10*ROW('Hygiene Data'!O2)))),CONCATENATE("[",ROUND(OFFSET('Hygiene Data'!$O$7,0,10*ROW('Hygiene Data'!O2)),0),"]"),IF(AND(ISTEXT(OFFSET('Hygiene Data'!$L$2,0,10*ROW('Hygiene Data'!O2))),DS8="",ISNUMBER(OFFSET('Hygiene Data'!$O$7,0,10*ROW('Hygiene Data'!O2)))),OFFSET('Hygiene Data'!$O$7,0,10*ROW('Hygiene Data'!O2)),NA())))</f>
        <v>#N/A</v>
      </c>
      <c r="BE8" s="87" t="e">
        <f ca="true">+IF(AND(ISTEXT(OFFSET('Hygiene Data'!$L$2,0,10*ROW('Hygiene Data'!O2))),DT8="Yes"),OFFSET('Hygiene Data'!$O$9,0,10*ROW('Hygiene Data'!O2)),IF(AND(ISTEXT(OFFSET('Hygiene Data'!$L$2,0,10*ROW('Hygiene Data'!O2))),DT8="No",ISNUMBER(OFFSET('Hygiene Data'!$O$9,0,10*ROW('Hygiene Data'!O2)))),CONCATENATE("[",ROUND(OFFSET('Hygiene Data'!$O$9,0,10*ROW('Hygiene Data'!O2)),0),"]"),IF(AND(ISTEXT(OFFSET('Hygiene Data'!$L$2,0,10*ROW('Hygiene Data'!O2))),DT8="",ISNUMBER(OFFSET('Hygiene Data'!$O$9,0,10*ROW('Hygiene Data'!O2)))),OFFSET('Hygiene Data'!$O$9,0,10*ROW('Hygiene Data'!O2)),NA())))</f>
        <v>#N/A</v>
      </c>
      <c r="BF8" s="87" t="e">
        <f ca="true">+IF(AND(ISTEXT(OFFSET('Hygiene Data'!$L$2,0,10*ROW('Hygiene Data'!P2))),DU8="Yes"),OFFSET('Hygiene Data'!$P$5,0,10*ROW('Hygiene Data'!P2)),IF(AND(ISTEXT(OFFSET('Hygiene Data'!$L$2,0,10*ROW('Hygiene Data'!P2))),DU8="No",ISNUMBER(OFFSET('Hygiene Data'!$P$5,0,10*ROW('Hygiene Data'!P2)))),CONCATENATE("[",ROUND(OFFSET('Hygiene Data'!$P$5,0,10*ROW('Hygiene Data'!P2)),0),"]"),IF(AND(ISTEXT(OFFSET('Hygiene Data'!$L$2,0,10*ROW('Hygiene Data'!P2))),DU8="",ISNUMBER(OFFSET('Hygiene Data'!$P$5,0,10*ROW('Hygiene Data'!P2)))),OFFSET('Hygiene Data'!$P$5,0,10*ROW('Hygiene Data'!P2)),NA())))</f>
        <v>#N/A</v>
      </c>
      <c r="BG8" s="87" t="e">
        <f ca="true">+IF(AND(ISTEXT(OFFSET('Hygiene Data'!$L$2,0,10*ROW('Hygiene Data'!P2))),DV8="Yes"),OFFSET('Hygiene Data'!$P$7,0,10*ROW('Hygiene Data'!P2)),IF(AND(ISTEXT(OFFSET('Hygiene Data'!$L$2,0,10*ROW('Hygiene Data'!P2))),DV8="No",ISNUMBER(OFFSET('Hygiene Data'!$P$7,0,10*ROW('Hygiene Data'!P2)))),CONCATENATE("[",ROUND(OFFSET('Hygiene Data'!$P$7,0,10*ROW('Hygiene Data'!P2)),0),"]"),IF(AND(ISTEXT(OFFSET('Hygiene Data'!$L$2,0,10*ROW('Hygiene Data'!P2))),DV8="",ISNUMBER(OFFSET('Hygiene Data'!$P$7,0,10*ROW('Hygiene Data'!P2)))),OFFSET('Hygiene Data'!$P$7,0,10*ROW('Hygiene Data'!P2)),NA())))</f>
        <v>#N/A</v>
      </c>
      <c r="BH8" s="87" t="e">
        <f ca="true">+IF(AND(ISTEXT(OFFSET('Hygiene Data'!$L$2,0,10*ROW('Hygiene Data'!P2))),DW8="Yes"),OFFSET('Hygiene Data'!$P$9,0,10*ROW('Hygiene Data'!P2)),IF(AND(ISTEXT(OFFSET('Hygiene Data'!$L$2,0,10*ROW('Hygiene Data'!P2))),DW8="No",ISNUMBER(OFFSET('Hygiene Data'!$P$9,0,10*ROW('Hygiene Data'!P2)))),CONCATENATE("[",ROUND(OFFSET('Hygiene Data'!$P$9,0,10*ROW('Hygiene Data'!P2)),0),"]"),IF(AND(ISTEXT(OFFSET('Hygiene Data'!$L$2,0,10*ROW('Hygiene Data'!P2))),DW8="",ISNUMBER(OFFSET('Hygiene Data'!$P$9,0,10*ROW('Hygiene Data'!P2)))),OFFSET('Hygiene Data'!$P$9,0,10*ROW('Hygiene Data'!P2)),NA())))</f>
        <v>#N/A</v>
      </c>
      <c r="BI8" s="87" t="e">
        <f ca="true">+IF(AND(ISTEXT(OFFSET('Hygiene Data'!$L$2,0,10*ROW('Hygiene Data'!Q2))),DX8="Yes"),OFFSET('Hygiene Data'!$Q$5,0,10*ROW('Hygiene Data'!Q2)),IF(AND(ISTEXT(OFFSET('Hygiene Data'!$L$2,0,10*ROW('Hygiene Data'!Q2))),DX8="No",ISNUMBER(OFFSET('Hygiene Data'!$Q$5,0,10*ROW('Hygiene Data'!Q2)))),CONCATENATE("[",ROUND(OFFSET('Hygiene Data'!$Q$5,0,10*ROW('Hygiene Data'!Q2)),0),"]"),IF(AND(ISTEXT(OFFSET('Hygiene Data'!$L$2,0,10*ROW('Hygiene Data'!Q2))),DX8="",ISNUMBER(OFFSET('Hygiene Data'!$Q$5,0,10*ROW('Hygiene Data'!Q2)))),OFFSET('Hygiene Data'!$Q$5,0,10*ROW('Hygiene Data'!Q2)),NA())))</f>
        <v>#N/A</v>
      </c>
      <c r="BJ8" s="87" t="e">
        <f ca="true">+IF(AND(ISTEXT(OFFSET('Hygiene Data'!$L$2,0,10*ROW('Hygiene Data'!Q2))),DY8="Yes"),OFFSET('Hygiene Data'!$Q$7,0,10*ROW('Hygiene Data'!Q2)),IF(AND(ISTEXT(OFFSET('Hygiene Data'!$L$2,0,10*ROW('Hygiene Data'!Q2))),DY8="No",ISNUMBER(OFFSET('Hygiene Data'!$Q$7,0,10*ROW('Hygiene Data'!Q2)))),CONCATENATE("[",ROUND(OFFSET('Hygiene Data'!$Q$7,0,10*ROW('Hygiene Data'!Q2)),0),"]"),IF(AND(ISTEXT(OFFSET('Hygiene Data'!$L$2,0,10*ROW('Hygiene Data'!Q2))),DY8="",ISNUMBER(OFFSET('Hygiene Data'!$Q$7,0,10*ROW('Hygiene Data'!Q2)))),OFFSET('Hygiene Data'!$Q$7,0,10*ROW('Hygiene Data'!Q2)),NA())))</f>
        <v>#N/A</v>
      </c>
      <c r="BK8" s="87" t="e">
        <f ca="true">+IF(AND(ISTEXT(OFFSET('Hygiene Data'!$L$2,0,10*ROW('Hygiene Data'!Q2))),DZ8="Yes"),OFFSET('Hygiene Data'!$Q$9,0,10*ROW('Hygiene Data'!Q2)),IF(AND(ISTEXT(OFFSET('Hygiene Data'!$L$2,0,10*ROW('Hygiene Data'!Q2))),DZ8="No",ISNUMBER(OFFSET('Hygiene Data'!$Q$9,0,10*ROW('Hygiene Data'!Q2)))),CONCATENATE("[",ROUND(OFFSET('Hygiene Data'!$Q$9,0,10*ROW('Hygiene Data'!Q2)),0),"]"),IF(AND(ISTEXT(OFFSET('Hygiene Data'!$L$2,0,10*ROW('Hygiene Data'!Q2))),DZ8="",ISNUMBER(OFFSET('Hygiene Data'!$Q$9,0,10*ROW('Hygiene Data'!Q2)))),OFFSET('Hygiene Data'!$Q$9,0,10*ROW('Hygiene Data'!Q2)),NA())))</f>
        <v>#N/A</v>
      </c>
      <c r="BL8" s="87" t="e">
        <f ca="true">+IF(AND(ISTEXT(OFFSET('Hygiene Data'!$L$2,0,10*ROW('Hygiene Data'!R2))),EA8="Yes"),OFFSET('Hygiene Data'!$R$5,0,10*ROW('Hygiene Data'!R2)),IF(AND(ISTEXT(OFFSET('Hygiene Data'!$L$2,0,10*ROW('Hygiene Data'!R2))),EA8="No",ISNUMBER(OFFSET('Hygiene Data'!$R$5,0,10*ROW('Hygiene Data'!R2)))),CONCATENATE("[",ROUND(OFFSET('Hygiene Data'!$R$5,0,10*ROW('Hygiene Data'!R2)),0),"]"),IF(AND(ISTEXT(OFFSET('Hygiene Data'!$L$2,0,10*ROW('Hygiene Data'!R2))),EA8="",ISNUMBER(OFFSET('Hygiene Data'!$R$5,0,10*ROW('Hygiene Data'!R2)))),OFFSET('Hygiene Data'!$R$5,0,10*ROW('Hygiene Data'!R2)),NA())))</f>
        <v>#N/A</v>
      </c>
      <c r="BM8" s="87" t="e">
        <f ca="true">+IF(AND(ISTEXT(OFFSET('Hygiene Data'!$L$2,0,10*ROW('Hygiene Data'!R2))),EB8="Yes"),OFFSET('Hygiene Data'!$R$7,0,10*ROW('Hygiene Data'!R2)),IF(AND(ISTEXT(OFFSET('Hygiene Data'!$L$2,0,10*ROW('Hygiene Data'!R2))),EB8="No",ISNUMBER(OFFSET('Hygiene Data'!$R$7,0,10*ROW('Hygiene Data'!R2)))),CONCATENATE("[",ROUND(OFFSET('Hygiene Data'!$R$7,0,10*ROW('Hygiene Data'!R2)),0),"]"),IF(AND(ISTEXT(OFFSET('Hygiene Data'!$L$2,0,10*ROW('Hygiene Data'!R2))),EB8="",ISNUMBER(OFFSET('Hygiene Data'!$R$7,0,10*ROW('Hygiene Data'!R2)))),OFFSET('Hygiene Data'!$R$7,0,10*ROW('Hygiene Data'!R2)),NA())))</f>
        <v>#N/A</v>
      </c>
      <c r="BN8" s="87" t="e">
        <f ca="true">+IF(AND(ISTEXT(OFFSET('Hygiene Data'!$L$2,0,10*ROW('Hygiene Data'!R2))),EC8="Yes"),OFFSET('Hygiene Data'!$R$9,0,10*ROW('Hygiene Data'!R2)),IF(AND(ISTEXT(OFFSET('Hygiene Data'!$L$2,0,10*ROW('Hygiene Data'!R2))),EC8="No",ISNUMBER(OFFSET('Hygiene Data'!$R$9,0,10*ROW('Hygiene Data'!R2)))),CONCATENATE("[",ROUND(OFFSET('Hygiene Data'!$R$9,0,10*ROW('Hygiene Data'!R2)),0),"]"),IF(AND(ISTEXT(OFFSET('Hygiene Data'!$L$2,0,10*ROW('Hygiene Data'!R2))),EC8="",ISNUMBER(OFFSET('Hygiene Data'!$R$9,0,10*ROW('Hygiene Data'!R2)))),OFFSET('Hygiene Data'!$R$9,0,10*ROW('Hygiene Data'!R2)),NA())))</f>
        <v>#N/A</v>
      </c>
      <c r="BO8" s="87" t="e">
        <f ca="true">+IF(AND(ISTEXT(OFFSET('Hygiene Data'!$L$2,0,10*ROW('Hygiene Data'!S2))),ED8="Yes"),OFFSET('Hygiene Data'!$S$5,0,10*ROW('Hygiene Data'!S2)),IF(AND(ISTEXT(OFFSET('Hygiene Data'!$L$2,0,10*ROW('Hygiene Data'!S2))),ED8="No",ISNUMBER(OFFSET('Hygiene Data'!$S$5,0,10*ROW('Hygiene Data'!S2)))),CONCATENATE("[",ROUND(OFFSET('Hygiene Data'!$S$5,0,10*ROW('Hygiene Data'!S2)),0),"]"),IF(AND(ISTEXT(OFFSET('Hygiene Data'!$L$2,0,10*ROW('Hygiene Data'!S2))),ED8="",ISNUMBER(OFFSET('Hygiene Data'!$S$5,0,10*ROW('Hygiene Data'!S2)))),OFFSET('Hygiene Data'!$S$5,0,10*ROW('Hygiene Data'!S2)),NA())))</f>
        <v>#N/A</v>
      </c>
      <c r="BP8" s="87" t="e">
        <f ca="true">+IF(AND(ISTEXT(OFFSET('Hygiene Data'!$L$2,0,10*ROW('Hygiene Data'!S2))),EE8="Yes"),OFFSET('Hygiene Data'!$S$7,0,10*ROW('Hygiene Data'!S2)),IF(AND(ISTEXT(OFFSET('Hygiene Data'!$L$2,0,10*ROW('Hygiene Data'!S2))),EE8="No",ISNUMBER(OFFSET('Hygiene Data'!$S$7,0,10*ROW('Hygiene Data'!S2)))),CONCATENATE("[",ROUND(OFFSET('Hygiene Data'!$S$7,0,10*ROW('Hygiene Data'!S2)),0),"]"),IF(AND(ISTEXT(OFFSET('Hygiene Data'!$L$2,0,10*ROW('Hygiene Data'!S2))),EE8="",ISNUMBER(OFFSET('Hygiene Data'!$S$7,0,10*ROW('Hygiene Data'!S2)))),OFFSET('Hygiene Data'!$S$7,0,10*ROW('Hygiene Data'!S2)),NA())))</f>
        <v>#N/A</v>
      </c>
      <c r="BQ8" s="87" t="e">
        <f ca="true">+IF(AND(ISTEXT(OFFSET('Hygiene Data'!$L$2,0,10*ROW('Hygiene Data'!S2))),EF8="Yes"),OFFSET('Hygiene Data'!$S$9,0,10*ROW('Hygiene Data'!S2)),IF(AND(ISTEXT(OFFSET('Hygiene Data'!$L$2,0,10*ROW('Hygiene Data'!S2))),EF8="No",ISNUMBER(OFFSET('Hygiene Data'!$S$9,0,10*ROW('Hygiene Data'!S2)))),CONCATENATE("[",ROUND(OFFSET('Hygiene Data'!$S$9,0,10*ROW('Hygiene Data'!S2)),0),"]"),IF(AND(ISTEXT(OFFSET('Hygiene Data'!$L$2,0,10*ROW('Hygiene Data'!S2))),EF8="",ISNUMBER(OFFSET('Hygiene Data'!$S$9,0,10*ROW('Hygiene Data'!S2)))),OFFSET('Hygiene Data'!$S$9,0,10*ROW('Hygiene Data'!S2)),NA())))</f>
        <v>#N/A</v>
      </c>
      <c r="BR8" s="271"/>
      <c r="BS8" s="271" t="str">
        <f ca="true">+IF(OFFSET('Water Data'!$N$27,0,10*ROW('Water Data'!N2))="","",OFFSET('Water Data'!$N$27,0,10*ROW('Water Data'!N2)))</f>
        <v/>
      </c>
      <c r="BT8" s="271" t="str">
        <f ca="true">+IF(OFFSET('Water Data'!$N$28,0,10*ROW('Water Data'!N2))="","",OFFSET('Water Data'!$N$28,0,10*ROW('Water Data'!N2)))</f>
        <v/>
      </c>
      <c r="BU8" s="271" t="str">
        <f ca="true">+IF(OFFSET('Water Data'!$N$29,0,10*ROW('Water Data'!N2))="","",OFFSET('Water Data'!$N$29,0,10*ROW('Water Data'!N2)))</f>
        <v/>
      </c>
      <c r="BV8" s="271" t="str">
        <f ca="true">+IF(OFFSET('Water Data'!$O$27,0,10*ROW('Water Data'!O2))="","",OFFSET('Water Data'!$O$27,0,10*ROW('Water Data'!O2)))</f>
        <v/>
      </c>
      <c r="BW8" s="271" t="str">
        <f ca="true">+IF(OFFSET('Water Data'!$O$28,0,10*ROW('Water Data'!O2))="","",OFFSET('Water Data'!$O$28,0,10*ROW('Water Data'!O2)))</f>
        <v/>
      </c>
      <c r="BX8" s="271" t="str">
        <f ca="true">+IF(OFFSET('Water Data'!$O$29,0,10*ROW('Water Data'!O2))="","",OFFSET('Water Data'!$O$29,0,10*ROW('Water Data'!O2)))</f>
        <v/>
      </c>
      <c r="BY8" s="271" t="str">
        <f ca="true">+IF(OFFSET('Water Data'!$P$27,0,10*ROW('Water Data'!P2))="","",OFFSET('Water Data'!$P$27,0,10*ROW('Water Data'!P2)))</f>
        <v/>
      </c>
      <c r="BZ8" s="271" t="str">
        <f ca="true">+IF(OFFSET('Water Data'!$P$28,0,10*ROW('Water Data'!P2))="","",OFFSET('Water Data'!$P$28,0,10*ROW('Water Data'!P2)))</f>
        <v/>
      </c>
      <c r="CA8" s="271" t="str">
        <f ca="true">+IF(OFFSET('Water Data'!$P$29,0,10*ROW('Water Data'!P2))="","",OFFSET('Water Data'!$P$29,0,10*ROW('Water Data'!P2)))</f>
        <v/>
      </c>
      <c r="CB8" s="271" t="str">
        <f ca="true">+IF(OFFSET('Water Data'!$Q$27,0,10*ROW('Water Data'!Q2))="","",OFFSET('Water Data'!$Q$27,0,10*ROW('Water Data'!Q2)))</f>
        <v/>
      </c>
      <c r="CC8" s="271" t="str">
        <f ca="true">+IF(OFFSET('Water Data'!$Q$28,0,10*ROW('Water Data'!Q2))="","",OFFSET('Water Data'!$Q$28,0,10*ROW('Water Data'!Q2)))</f>
        <v/>
      </c>
      <c r="CD8" s="271" t="str">
        <f ca="true">+IF(OFFSET('Water Data'!$Q$29,0,10*ROW('Water Data'!Q2))="","",OFFSET('Water Data'!$Q$29,0,10*ROW('Water Data'!Q2)))</f>
        <v/>
      </c>
      <c r="CE8" s="271" t="str">
        <f ca="true">+IF(OFFSET('Water Data'!$R$27,0,10*ROW('Water Data'!R2))="","",OFFSET('Water Data'!$R$27,0,10*ROW('Water Data'!R2)))</f>
        <v/>
      </c>
      <c r="CF8" s="271" t="str">
        <f ca="true">+IF(OFFSET('Water Data'!$R$28,0,10*ROW('Water Data'!R2))="","",OFFSET('Water Data'!$R$28,0,10*ROW('Water Data'!R2)))</f>
        <v/>
      </c>
      <c r="CG8" s="271" t="str">
        <f ca="true">+IF(OFFSET('Water Data'!$R$29,0,10*ROW('Water Data'!R2))="","",OFFSET('Water Data'!$R$29,0,10*ROW('Water Data'!R2)))</f>
        <v/>
      </c>
      <c r="CH8" s="271" t="str">
        <f ca="true">+IF(OFFSET('Water Data'!$S$27,0,10*ROW('Water Data'!S2))="","",OFFSET('Water Data'!$S$27,0,10*ROW('Water Data'!S2)))</f>
        <v/>
      </c>
      <c r="CI8" s="271" t="str">
        <f ca="true">+IF(OFFSET('Water Data'!$S$28,0,10*ROW('Water Data'!S2))="","",OFFSET('Water Data'!$S$28,0,10*ROW('Water Data'!S2)))</f>
        <v/>
      </c>
      <c r="CJ8" s="271" t="str">
        <f ca="true">+IF(OFFSET('Water Data'!$S$29,0,10*ROW('Water Data'!S2))="","",OFFSET('Water Data'!$S$29,0,10*ROW('Water Data'!S2)))</f>
        <v/>
      </c>
      <c r="CK8" s="271" t="str">
        <f ca="true">+IF(OFFSET('Sanitation Data'!$N$28,0,10*ROW('Sanitation Data'!N2))="","",OFFSET('Sanitation Data'!$N$28,0,10*ROW('Sanitation Data'!N2)))</f>
        <v/>
      </c>
      <c r="CL8" s="271" t="str">
        <f ca="true">+IF(OFFSET('Sanitation Data'!$N$29,0,10*ROW('Sanitation Data'!N2))="","",OFFSET('Sanitation Data'!$N$29,0,10*ROW('Sanitation Data'!N2)))</f>
        <v/>
      </c>
      <c r="CM8" s="271" t="str">
        <f ca="true">+IF(OFFSET('Sanitation Data'!$N$30,0,10*ROW('Sanitation Data'!N2))="","",OFFSET('Sanitation Data'!$N$30,0,10*ROW('Sanitation Data'!N2)))</f>
        <v/>
      </c>
      <c r="CN8" s="271" t="str">
        <f ca="true">+IF(OFFSET('Sanitation Data'!$N$31,0,10*ROW('Sanitation Data'!N2))="","",OFFSET('Sanitation Data'!$N$31,0,10*ROW('Sanitation Data'!N2)))</f>
        <v/>
      </c>
      <c r="CO8" s="271" t="str">
        <f ca="true">+IF(OFFSET('Sanitation Data'!$N$32,0,10*ROW('Sanitation Data'!N2))="","",OFFSET('Sanitation Data'!$N$32,0,10*ROW('Sanitation Data'!N2)))</f>
        <v/>
      </c>
      <c r="CP8" s="271" t="str">
        <f ca="true">+IF(OFFSET('Sanitation Data'!$O$28,0,10*ROW('Sanitation Data'!O2))="","",OFFSET('Sanitation Data'!$O$28,0,10*ROW('Sanitation Data'!O2)))</f>
        <v/>
      </c>
      <c r="CQ8" s="271" t="str">
        <f ca="true">+IF(OFFSET('Sanitation Data'!$O$29,0,10*ROW('Sanitation Data'!O2))="","",OFFSET('Sanitation Data'!$O$29,0,10*ROW('Sanitation Data'!O2)))</f>
        <v/>
      </c>
      <c r="CR8" s="271" t="str">
        <f ca="true">+IF(OFFSET('Sanitation Data'!$O$30,0,10*ROW('Sanitation Data'!O2))="","",OFFSET('Sanitation Data'!$O$30,0,10*ROW('Sanitation Data'!O2)))</f>
        <v/>
      </c>
      <c r="CS8" s="271" t="str">
        <f ca="true">+IF(OFFSET('Sanitation Data'!$O$31,0,10*ROW('Sanitation Data'!O2))="","",OFFSET('Sanitation Data'!$O$31,0,10*ROW('Sanitation Data'!O2)))</f>
        <v/>
      </c>
      <c r="CT8" s="271" t="str">
        <f ca="true">+IF(OFFSET('Sanitation Data'!$O$32,0,10*ROW('Sanitation Data'!O2))="","",OFFSET('Sanitation Data'!$O$32,0,10*ROW('Sanitation Data'!O2)))</f>
        <v/>
      </c>
      <c r="CU8" s="271" t="str">
        <f ca="true">+IF(OFFSET('Sanitation Data'!$P$28,0,10*ROW('Sanitation Data'!P2))="","",OFFSET('Sanitation Data'!$P$28,0,10*ROW('Sanitation Data'!P2)))</f>
        <v/>
      </c>
      <c r="CV8" s="271" t="str">
        <f ca="true">+IF(OFFSET('Sanitation Data'!$P$29,0,10*ROW('Sanitation Data'!P2))="","",OFFSET('Sanitation Data'!$P$29,0,10*ROW('Sanitation Data'!P2)))</f>
        <v/>
      </c>
      <c r="CW8" s="271" t="str">
        <f ca="true">+IF(OFFSET('Sanitation Data'!$P$30,0,10*ROW('Sanitation Data'!P2))="","",OFFSET('Sanitation Data'!$P$30,0,10*ROW('Sanitation Data'!P2)))</f>
        <v/>
      </c>
      <c r="CX8" s="271" t="str">
        <f ca="true">+IF(OFFSET('Sanitation Data'!$P$31,0,10*ROW('Sanitation Data'!P2))="","",OFFSET('Sanitation Data'!$P$31,0,10*ROW('Sanitation Data'!P2)))</f>
        <v/>
      </c>
      <c r="CY8" s="271" t="str">
        <f ca="true">+IF(OFFSET('Sanitation Data'!$P$32,0,10*ROW('Sanitation Data'!P2))="","",OFFSET('Sanitation Data'!$P$32,0,10*ROW('Sanitation Data'!P2)))</f>
        <v/>
      </c>
      <c r="CZ8" s="271" t="str">
        <f ca="true">+IF(OFFSET('Sanitation Data'!$Q$28,0,10*ROW('Sanitation Data'!Q2))="","",OFFSET('Sanitation Data'!$Q$28,0,10*ROW('Sanitation Data'!Q2)))</f>
        <v/>
      </c>
      <c r="DA8" s="271" t="str">
        <f ca="true">+IF(OFFSET('Sanitation Data'!$Q$29,0,10*ROW('Sanitation Data'!Q2))="","",OFFSET('Sanitation Data'!$Q$29,0,10*ROW('Sanitation Data'!Q2)))</f>
        <v/>
      </c>
      <c r="DB8" s="271" t="str">
        <f ca="true">+IF(OFFSET('Sanitation Data'!$Q$30,0,10*ROW('Sanitation Data'!Q2))="","",OFFSET('Sanitation Data'!$Q$30,0,10*ROW('Sanitation Data'!Q2)))</f>
        <v/>
      </c>
      <c r="DC8" s="271" t="str">
        <f ca="true">+IF(OFFSET('Sanitation Data'!$Q$31,0,10*ROW('Sanitation Data'!Q2))="","",OFFSET('Sanitation Data'!$Q$31,0,10*ROW('Sanitation Data'!Q2)))</f>
        <v/>
      </c>
      <c r="DD8" s="271" t="str">
        <f ca="true">+IF(OFFSET('Sanitation Data'!$Q$32,0,10*ROW('Sanitation Data'!Q2))="","",OFFSET('Sanitation Data'!$Q$32,0,10*ROW('Sanitation Data'!Q2)))</f>
        <v/>
      </c>
      <c r="DE8" s="271" t="str">
        <f ca="true">+IF(OFFSET('Sanitation Data'!$R$28,0,10*ROW('Sanitation Data'!R2))="","",OFFSET('Sanitation Data'!$R$28,0,10*ROW('Sanitation Data'!R2)))</f>
        <v/>
      </c>
      <c r="DF8" s="271" t="str">
        <f ca="true">+IF(OFFSET('Sanitation Data'!$R$29,0,10*ROW('Sanitation Data'!R2))="","",OFFSET('Sanitation Data'!$R$29,0,10*ROW('Sanitation Data'!R2)))</f>
        <v/>
      </c>
      <c r="DG8" s="271" t="str">
        <f ca="true">+IF(OFFSET('Sanitation Data'!$R$30,0,10*ROW('Sanitation Data'!R2))="","",OFFSET('Sanitation Data'!$R$30,0,10*ROW('Sanitation Data'!R2)))</f>
        <v/>
      </c>
      <c r="DH8" s="271" t="str">
        <f ca="true">+IF(OFFSET('Sanitation Data'!$R$31,0,10*ROW('Sanitation Data'!R2))="","",OFFSET('Sanitation Data'!$R$31,0,10*ROW('Sanitation Data'!R2)))</f>
        <v/>
      </c>
      <c r="DI8" s="271" t="str">
        <f ca="true">+IF(OFFSET('Sanitation Data'!$R$32,0,10*ROW('Sanitation Data'!R2))="","",OFFSET('Sanitation Data'!$R$32,0,10*ROW('Sanitation Data'!R2)))</f>
        <v/>
      </c>
      <c r="DJ8" s="271" t="str">
        <f ca="true">+IF(OFFSET('Sanitation Data'!$S$28,0,10*ROW('Sanitation Data'!S2))="","",OFFSET('Sanitation Data'!$S$28,0,10*ROW('Sanitation Data'!S2)))</f>
        <v/>
      </c>
      <c r="DK8" s="271" t="str">
        <f ca="true">+IF(OFFSET('Sanitation Data'!$S$29,0,10*ROW('Sanitation Data'!S2))="","",OFFSET('Sanitation Data'!$S$29,0,10*ROW('Sanitation Data'!S2)))</f>
        <v/>
      </c>
      <c r="DL8" s="271" t="str">
        <f ca="true">+IF(OFFSET('Sanitation Data'!$S$30,0,10*ROW('Sanitation Data'!S2))="","",OFFSET('Sanitation Data'!$S$30,0,10*ROW('Sanitation Data'!S2)))</f>
        <v/>
      </c>
      <c r="DM8" s="271" t="str">
        <f ca="true">+IF(OFFSET('Sanitation Data'!$S$31,0,10*ROW('Sanitation Data'!S2))="","",OFFSET('Sanitation Data'!$S$31,0,10*ROW('Sanitation Data'!S2)))</f>
        <v/>
      </c>
      <c r="DN8" s="271" t="str">
        <f ca="true">+IF(OFFSET('Sanitation Data'!$S$32,0,10*ROW('Sanitation Data'!S2))="","",OFFSET('Sanitation Data'!$S$32,0,10*ROW('Sanitation Data'!S2)))</f>
        <v/>
      </c>
      <c r="DO8" s="271" t="str">
        <f ca="true">+IF(OFFSET('Hygiene Data'!$N$11,0,10*ROW('Hygiene Data'!N2))="","",OFFSET('Hygiene Data'!$N$11,0,10*ROW('Hygiene Data'!N2)))</f>
        <v/>
      </c>
      <c r="DP8" s="271" t="str">
        <f ca="true">+IF(OFFSET('Hygiene Data'!$N$12,0,10*ROW('Hygiene Data'!N2))="","",OFFSET('Hygiene Data'!$N$12,0,10*ROW('Hygiene Data'!N2)))</f>
        <v/>
      </c>
      <c r="DQ8" s="271" t="str">
        <f ca="true">+IF(OFFSET('Hygiene Data'!$N$13,0,10*ROW('Hygiene Data'!N2))="","",OFFSET('Hygiene Data'!$N$13,0,10*ROW('Hygiene Data'!N2)))</f>
        <v/>
      </c>
      <c r="DR8" s="271" t="str">
        <f ca="true">+IF(OFFSET('Hygiene Data'!$O$11,0,10*ROW('Hygiene Data'!O2))="","",OFFSET('Hygiene Data'!$O$11,0,10*ROW('Hygiene Data'!O2)))</f>
        <v/>
      </c>
      <c r="DS8" s="271" t="str">
        <f ca="true">+IF(OFFSET('Hygiene Data'!$O$12,0,10*ROW('Hygiene Data'!O2))="","",OFFSET('Hygiene Data'!$O$12,0,10*ROW('Hygiene Data'!O2)))</f>
        <v/>
      </c>
      <c r="DT8" s="271" t="str">
        <f ca="true">+IF(OFFSET('Hygiene Data'!$O$13,0,10*ROW('Hygiene Data'!O2))="","",OFFSET('Hygiene Data'!$O$13,0,10*ROW('Hygiene Data'!O2)))</f>
        <v/>
      </c>
      <c r="DU8" s="271" t="str">
        <f ca="true">+IF(OFFSET('Hygiene Data'!$P$11,0,10*ROW('Hygiene Data'!P2))="","",OFFSET('Hygiene Data'!$P$11,0,10*ROW('Hygiene Data'!P2)))</f>
        <v/>
      </c>
      <c r="DV8" s="271" t="str">
        <f ca="true">+IF(OFFSET('Hygiene Data'!$P$12,0,10*ROW('Hygiene Data'!P2))="","",OFFSET('Hygiene Data'!$P$12,0,10*ROW('Hygiene Data'!P2)))</f>
        <v/>
      </c>
      <c r="DW8" s="271" t="str">
        <f ca="true">+IF(OFFSET('Hygiene Data'!$P$13,0,10*ROW('Hygiene Data'!P2))="","",OFFSET('Hygiene Data'!$P$13,0,10*ROW('Hygiene Data'!P2)))</f>
        <v/>
      </c>
      <c r="DX8" s="271" t="str">
        <f ca="true">+IF(OFFSET('Hygiene Data'!$Q$11,0,10*ROW('Hygiene Data'!Q2))="","",OFFSET('Hygiene Data'!$Q$11,0,10*ROW('Hygiene Data'!Q2)))</f>
        <v/>
      </c>
      <c r="DY8" s="271" t="str">
        <f ca="true">+IF(OFFSET('Hygiene Data'!$Q$12,0,10*ROW('Hygiene Data'!Q2))="","",OFFSET('Hygiene Data'!$Q$12,0,10*ROW('Hygiene Data'!Q2)))</f>
        <v/>
      </c>
      <c r="DZ8" s="271" t="str">
        <f ca="true">+IF(OFFSET('Hygiene Data'!$Q$13,0,10*ROW('Hygiene Data'!Q2))="","",OFFSET('Hygiene Data'!$Q$13,0,10*ROW('Hygiene Data'!Q2)))</f>
        <v/>
      </c>
      <c r="EA8" s="271" t="str">
        <f ca="true">+IF(OFFSET('Hygiene Data'!$R$11,0,10*ROW('Hygiene Data'!R2))="","",OFFSET('Hygiene Data'!$R$11,0,10*ROW('Hygiene Data'!R2)))</f>
        <v/>
      </c>
      <c r="EB8" s="271" t="str">
        <f ca="true">+IF(OFFSET('Hygiene Data'!$R$12,0,10*ROW('Hygiene Data'!R2))="","",OFFSET('Hygiene Data'!$R$12,0,10*ROW('Hygiene Data'!R2)))</f>
        <v/>
      </c>
      <c r="EC8" s="271" t="str">
        <f ca="true">+IF(OFFSET('Hygiene Data'!$R$13,0,10*ROW('Hygiene Data'!R2))="","",OFFSET('Hygiene Data'!$R$13,0,10*ROW('Hygiene Data'!R2)))</f>
        <v/>
      </c>
      <c r="ED8" s="271" t="str">
        <f ca="true">+IF(OFFSET('Hygiene Data'!$S$11,0,10*ROW('Hygiene Data'!S2))="","",OFFSET('Hygiene Data'!$S$11,0,10*ROW('Hygiene Data'!S2)))</f>
        <v/>
      </c>
      <c r="EE8" s="271" t="str">
        <f ca="true">+IF(OFFSET('Hygiene Data'!$S$12,0,10*ROW('Hygiene Data'!S2))="","",OFFSET('Hygiene Data'!$S$12,0,10*ROW('Hygiene Data'!S2)))</f>
        <v/>
      </c>
      <c r="EF8" s="271" t="str">
        <f ca="true">+IF(OFFSET('Hygiene Data'!$S$13,0,10*ROW('Hygiene Data'!S2))="","",OFFSET('Hygiene Data'!$S$13,0,10*ROW('Hygiene Data'!S2)))</f>
        <v/>
      </c>
    </row>
    <row xmlns:x14ac="http://schemas.microsoft.com/office/spreadsheetml/2009/9/ac" r="9" x14ac:dyDescent="0.2">
      <c r="A9" s="32" t="str">
        <f ca="true">+IF(OFFSET('Water Data'!$L$2,0,10*ROW('Water Data'!O3))="","",OFFSET('Water Data'!$L$2,0,10*ROW('Water Data'!O3)))</f>
        <v/>
      </c>
      <c r="B9" s="32" t="str">
        <f ca="true">+IF(OFFSET('Water Data'!$M$2,0,10*ROW('Water Data'!P3))="","",OFFSET('Water Data'!$M$2,0,10*ROW('Water Data'!P3)))</f>
        <v/>
      </c>
      <c r="C9" s="327" t="str">
        <f t="shared" ca="true" si="0"/>
        <v/>
      </c>
      <c r="D9" s="85" t="e">
        <f ca="true">+IF(AND(ISTEXT(OFFSET('Water Data'!$L$2,0,10*ROW('Water Data'!N3))),BS9="Yes"),100-OFFSET('Water Data'!$N$4,0,10*ROW('Water Data'!N3)),IF(AND(ISTEXT(OFFSET('Water Data'!$L$2,0,10*ROW('Water Data'!N3))),BS9="No",ISNUMBER(OFFSET('Water Data'!$N$4,0,10*ROW('Water Data'!N3)))),CONCATENATE("[",ROUND(100-OFFSET('Water Data'!$N$4,0,10*ROW('Water Data'!N3)),0),"]"),IF(AND(ISTEXT(OFFSET('Water Data'!$L$2,0,10*ROW('Water Data'!N3))),BS9="",ISNUMBER(OFFSET('Water Data'!$N$4,0,10*ROW('Water Data'!N3)))),100-OFFSET('Water Data'!$N$4,0,10*ROW('Water Data'!N3)),NA())))</f>
        <v>#N/A</v>
      </c>
      <c r="E9" s="85" t="e">
        <f ca="true">+IF(AND(ISTEXT(OFFSET('Water Data'!$L$2,0,10*ROW('Water Data'!O3))),BT9="Yes"),OFFSET('Water Data'!$N$6,0,10*ROW('Water Data'!N3)),IF(AND(ISTEXT(OFFSET('Water Data'!$L$2,0,10*ROW('Water Data'!N3))),BT9="No",ISNUMBER(OFFSET('Water Data'!$N$6,0,10*ROW('Water Data'!N3)))),CONCATENATE("[",ROUND(OFFSET('Water Data'!$N$6,0,10*ROW('Water Data'!N3)),0),"]"),IF(AND(ISTEXT(OFFSET('Water Data'!$L$2,0,10*ROW('Water Data'!N3))),BT9="",ISNUMBER(OFFSET('Water Data'!$N$6,0,10*ROW('Water Data'!N3)))),OFFSET('Water Data'!$N$6,0,10*ROW('Water Data'!N3)),NA())))</f>
        <v>#N/A</v>
      </c>
      <c r="F9" s="85" t="e">
        <f ca="true">+IF(AND(ISTEXT(OFFSET('Water Data'!$L$2,0,10*ROW('Water Data'!N3))),BU9="Yes"),OFFSET('Water Data'!$N$9,0,10*ROW('Water Data'!N3)),IF(AND(ISTEXT(OFFSET('Water Data'!$L$2,0,10*ROW('Water Data'!N3))),BU9="No",ISNUMBER(OFFSET('Water Data'!$N$9,0,10*ROW('Water Data'!N3)))),CONCATENATE("[",ROUND(OFFSET('Water Data'!$N$9,0,10*ROW('Water Data'!N3)),0),"]"),IF(AND(ISTEXT(OFFSET('Water Data'!$L$2,0,10*ROW('Water Data'!N3))),BU9="",ISNUMBER(OFFSET('Water Data'!$N$9,0,10*ROW('Water Data'!N3)))),OFFSET('Water Data'!$N$9,0,10*ROW('Water Data'!N3)),NA())))</f>
        <v>#N/A</v>
      </c>
      <c r="G9" s="85" t="e">
        <f ca="true">+IF(AND(ISTEXT(OFFSET('Water Data'!$L$2,0,10*ROW('Water Data'!O3))),BV9="Yes"),100-OFFSET('Water Data'!$O$4,0,10*ROW('Water Data'!O3)),IF(AND(ISTEXT(OFFSET('Water Data'!$L$2,0,10*ROW('Water Data'!O3))),BV9="No",ISNUMBER(OFFSET('Water Data'!$O$4,0,10*ROW('Water Data'!O3)))),CONCATENATE("[",ROUND(100-OFFSET('Water Data'!$O$4,0,10*ROW('Water Data'!O3)),0),"]"),IF(AND(ISTEXT(OFFSET('Water Data'!$L$2,0,10*ROW('Water Data'!O3))),BV9="",ISNUMBER(OFFSET('Water Data'!$O$4,0,10*ROW('Water Data'!O3)))),100-OFFSET('Water Data'!$O$4,0,10*ROW('Water Data'!O3)),NA())))</f>
        <v>#N/A</v>
      </c>
      <c r="H9" s="85" t="e">
        <f ca="true">+IF(AND(ISTEXT(OFFSET('Water Data'!$L$2,0,10*ROW('Water Data'!O3))),BW9="Yes"),OFFSET('Water Data'!$O$6,0,10*ROW('Water Data'!O3)),IF(AND(ISTEXT(OFFSET('Water Data'!$L$2,0,10*ROW('Water Data'!O3))),BW9="No",ISNUMBER(OFFSET('Water Data'!$O$6,0,10*ROW('Water Data'!O3)))),CONCATENATE("[",ROUND(OFFSET('Water Data'!$N$6,0,10*ROW('Water Data'!O3)),0),"]"),IF(AND(ISTEXT(OFFSET('Water Data'!$L$2,0,10*ROW('Water Data'!O3))),BW9="",ISNUMBER(OFFSET('Water Data'!$O$6,0,10*ROW('Water Data'!O3)))),OFFSET('Water Data'!$O$6,0,10*ROW('Water Data'!O3)),NA())))</f>
        <v>#N/A</v>
      </c>
      <c r="I9" s="85" t="e">
        <f ca="true">+IF(AND(ISTEXT(OFFSET('Water Data'!$L$2,0,10*ROW('Water Data'!O3))),BX9="Yes"),OFFSET('Water Data'!$O$9,0,10*ROW('Water Data'!O3)),IF(AND(ISTEXT(OFFSET('Water Data'!$L$2,0,10*ROW('Water Data'!O3))),BX9="No",ISNUMBER(OFFSET('Water Data'!$O$9,0,10*ROW('Water Data'!O3)))),CONCATENATE("[",ROUND(OFFSET('Water Data'!$O$9,0,10*ROW('Water Data'!O3)),0),"]"),IF(AND(ISTEXT(OFFSET('Water Data'!$L$2,0,10*ROW('Water Data'!O3))),BX9="",ISNUMBER(OFFSET('Water Data'!$O$9,0,10*ROW('Water Data'!O3)))),OFFSET('Water Data'!$O$9,0,10*ROW('Water Data'!O3)),NA())))</f>
        <v>#N/A</v>
      </c>
      <c r="J9" s="85" t="e">
        <f ca="true">+IF(AND(ISTEXT(OFFSET('Water Data'!$L$2,0,10*ROW('Water Data'!P3))),BY9="Yes"),100-OFFSET('Water Data'!$P$4,0,10*ROW('Water Data'!P3)),IF(AND(ISTEXT(OFFSET('Water Data'!$L$2,0,10*ROW('Water Data'!P3))),BY9="No",ISNUMBER(OFFSET('Water Data'!$P$4,0,10*ROW('Water Data'!P3)))),CONCATENATE("[",ROUND(100-OFFSET('Water Data'!$P$4,0,10*ROW('Water Data'!P3)),0),"]"),IF(AND(ISTEXT(OFFSET('Water Data'!$L$2,0,10*ROW('Water Data'!P3))),BY9="",ISNUMBER(OFFSET('Water Data'!$P$4,0,10*ROW('Water Data'!P3)))),100-OFFSET('Water Data'!$P$4,0,10*ROW('Water Data'!P3)),NA())))</f>
        <v>#N/A</v>
      </c>
      <c r="K9" s="85" t="e">
        <f ca="true">+IF(AND(ISTEXT(OFFSET('Water Data'!$L$2,0,10*ROW('Water Data'!P3))),BZ9="Yes"),OFFSET('Water Data'!$P$6,0,10*ROW('Water Data'!P3)),IF(AND(ISTEXT(OFFSET('Water Data'!$L$2,0,10*ROW('Water Data'!P3))),BZ9="No",ISNUMBER(OFFSET('Water Data'!$P$6,0,10*ROW('Water Data'!P3)))),CONCATENATE("[",ROUND(OFFSET('Water Data'!$P$6,0,10*ROW('Water Data'!P3)),0),"]"),IF(AND(ISTEXT(OFFSET('Water Data'!$L$2,0,10*ROW('Water Data'!P3))),BZ9="",ISNUMBER(OFFSET('Water Data'!$P$6,0,10*ROW('Water Data'!P3)))),OFFSET('Water Data'!$P$6,0,10*ROW('Water Data'!P3)),NA())))</f>
        <v>#N/A</v>
      </c>
      <c r="L9" s="85" t="e">
        <f ca="true">+IF(AND(ISTEXT(OFFSET('Water Data'!$L$2,0,10*ROW('Water Data'!P3))),CA9="Yes"),OFFSET('Water Data'!$P$9,0,10*ROW('Water Data'!P3)),IF(AND(ISTEXT(OFFSET('Water Data'!$L$2,0,10*ROW('Water Data'!P3))),CA9="No",ISNUMBER(OFFSET('Water Data'!$P$9,0,10*ROW('Water Data'!P3)))),CONCATENATE("[",ROUND(OFFSET('Water Data'!$P$9,0,10*ROW('Water Data'!P3)),0),"]"),IF(AND(ISTEXT(OFFSET('Water Data'!$L$2,0,10*ROW('Water Data'!P3))),CA9="",ISNUMBER(OFFSET('Water Data'!$P$9,0,10*ROW('Water Data'!P3)))),OFFSET('Water Data'!$P$9,0,10*ROW('Water Data'!P3)),NA())))</f>
        <v>#N/A</v>
      </c>
      <c r="M9" s="85" t="e">
        <f ca="true">+IF(AND(ISTEXT(OFFSET('Water Data'!$L$2,0,10*ROW('Water Data'!Q3))),CB9="Yes"),100-OFFSET('Water Data'!$Q$4,0,10*ROW('Water Data'!Q3)),IF(AND(ISTEXT(OFFSET('Water Data'!$L$2,0,10*ROW('Water Data'!Q3))),CB9="No",ISNUMBER(OFFSET('Water Data'!$Q$4,0,10*ROW('Water Data'!Q3)))),CONCATENATE("[",ROUND(100-OFFSET('Water Data'!$Q$4,0,10*ROW('Water Data'!Q3)),0),"]"),IF(AND(ISTEXT(OFFSET('Water Data'!$L$2,0,10*ROW('Water Data'!Q3))),CB9="",ISNUMBER(OFFSET('Water Data'!$Q$4,0,10*ROW('Water Data'!Q3)))),100-OFFSET('Water Data'!$Q$4,0,10*ROW('Water Data'!Q3)),NA())))</f>
        <v>#N/A</v>
      </c>
      <c r="N9" s="85" t="e">
        <f ca="true">+IF(AND(ISTEXT(OFFSET('Water Data'!$L$2,0,10*ROW('Water Data'!Q3))),CC9="Yes"),OFFSET('Water Data'!$Q$6,0,10*ROW('Water Data'!Q3)),IF(AND(ISTEXT(OFFSET('Water Data'!$L$2,0,10*ROW('Water Data'!Q3))),CC9="No",ISNUMBER(OFFSET('Water Data'!$Q$6,0,10*ROW('Water Data'!Q3)))),CONCATENATE("[",ROUND(OFFSET('Water Data'!$Q$6,0,10*ROW('Water Data'!Q3)),0),"]"),IF(AND(ISTEXT(OFFSET('Water Data'!$L$2,0,10*ROW('Water Data'!Q3))),CC9="",ISNUMBER(OFFSET('Water Data'!$Q$6,0,10*ROW('Water Data'!Q3)))),OFFSET('Water Data'!$Q$6,0,10*ROW('Water Data'!Q3)),NA())))</f>
        <v>#N/A</v>
      </c>
      <c r="O9" s="85" t="e">
        <f ca="true">+IF(AND(ISTEXT(OFFSET('Water Data'!$L$2,0,10*ROW('Water Data'!Q3))),CD9="Yes"),OFFSET('Water Data'!$Q$9,0,10*ROW('Water Data'!Q3)),IF(AND(ISTEXT(OFFSET('Water Data'!$L$2,0,10*ROW('Water Data'!Q3))),CD9="No",ISNUMBER(OFFSET('Water Data'!$Q$9,0,10*ROW('Water Data'!Q3)))),CONCATENATE("[",ROUND(OFFSET('Water Data'!$Q$9,0,10*ROW('Water Data'!Q3)),0),"]"),IF(AND(ISTEXT(OFFSET('Water Data'!$L$2,0,10*ROW('Water Data'!Q3))),CD9="",ISNUMBER(OFFSET('Water Data'!$Q$9,0,10*ROW('Water Data'!Q3)))),OFFSET('Water Data'!$Q$9,0,10*ROW('Water Data'!Q3)),NA())))</f>
        <v>#N/A</v>
      </c>
      <c r="P9" s="85" t="e">
        <f ca="true">+IF(AND(ISTEXT(OFFSET('Water Data'!$L$2,0,10*ROW('Water Data'!R3))),CE9="Yes"),100-OFFSET('Water Data'!$R$4,0,10*ROW('Water Data'!R3)),IF(AND(ISTEXT(OFFSET('Water Data'!$L$2,0,10*ROW('Water Data'!R3))),CE9="No",ISNUMBER(OFFSET('Water Data'!$R$4,0,10*ROW('Water Data'!R3)))),CONCATENATE("[",ROUND(100-OFFSET('Water Data'!$R$4,0,10*ROW('Water Data'!R3)),0),"]"),IF(AND(ISTEXT(OFFSET('Water Data'!$L$2,0,10*ROW('Water Data'!R3))),CE9="",ISNUMBER(OFFSET('Water Data'!$R$4,0,10*ROW('Water Data'!R3)))),100-OFFSET('Water Data'!$R$4,0,10*ROW('Water Data'!R3)),NA())))</f>
        <v>#N/A</v>
      </c>
      <c r="Q9" s="85" t="e">
        <f ca="true">+IF(AND(ISTEXT(OFFSET('Water Data'!$L$2,0,10*ROW('Water Data'!R3))),CF9="Yes"),OFFSET('Water Data'!$R$6,0,10*ROW('Water Data'!R3)),IF(AND(ISTEXT(OFFSET('Water Data'!$L$2,0,10*ROW('Water Data'!R3))),CF9="No",ISNUMBER(OFFSET('Water Data'!$R$6,0,10*ROW('Water Data'!R3)))),CONCATENATE("[",ROUND(OFFSET('Water Data'!$R$6,0,10*ROW('Water Data'!R3)),0),"]"),IF(AND(ISTEXT(OFFSET('Water Data'!$L$2,0,10*ROW('Water Data'!R3))),CF9="",ISNUMBER(OFFSET('Water Data'!$R$6,0,10*ROW('Water Data'!R3)))),OFFSET('Water Data'!$R$6,0,10*ROW('Water Data'!R3)),NA())))</f>
        <v>#N/A</v>
      </c>
      <c r="R9" s="85" t="e">
        <f ca="true">+IF(AND(ISTEXT(OFFSET('Water Data'!$L$2,0,10*ROW('Water Data'!R3))),CG9="Yes"),OFFSET('Water Data'!$R$9,0,10*ROW('Water Data'!R3)),IF(AND(ISTEXT(OFFSET('Water Data'!$L$2,0,10*ROW('Water Data'!R3))),CG9="No",ISNUMBER(OFFSET('Water Data'!$R$9,0,10*ROW('Water Data'!R3)))),CONCATENATE("[",ROUND(OFFSET('Water Data'!$R$9,0,10*ROW('Water Data'!R3)),0),"]"),IF(AND(ISTEXT(OFFSET('Water Data'!$L$2,0,10*ROW('Water Data'!R3))),CG9="",ISNUMBER(OFFSET('Water Data'!$R$9,0,10*ROW('Water Data'!R3)))),OFFSET('Water Data'!$R$9,0,10*ROW('Water Data'!R3)),NA())))</f>
        <v>#N/A</v>
      </c>
      <c r="S9" s="85" t="e">
        <f ca="true">+IF(AND(ISTEXT(OFFSET('Water Data'!$L$2,0,10*ROW('Water Data'!S3))),CH9="Yes"),100-OFFSET('Water Data'!$S$4,0,10*ROW('Water Data'!S3)),IF(AND(ISTEXT(OFFSET('Water Data'!$L$2,0,10*ROW('Water Data'!S3))),CH9="No",ISNUMBER(OFFSET('Water Data'!$S$4,0,10*ROW('Water Data'!S3)))),CONCATENATE("[",ROUND(100-OFFSET('Water Data'!$S$4,0,10*ROW('Water Data'!S3)),0),"]"),IF(AND(ISTEXT(OFFSET('Water Data'!$L$2,0,10*ROW('Water Data'!S3))),CH9="",ISNUMBER(OFFSET('Water Data'!$S$4,0,10*ROW('Water Data'!S3)))),100-OFFSET('Water Data'!$S$4,0,10*ROW('Water Data'!S3)),NA())))</f>
        <v>#N/A</v>
      </c>
      <c r="T9" s="85" t="e">
        <f ca="true">+IF(AND(ISTEXT(OFFSET('Water Data'!$L$2,0,10*ROW('Water Data'!S3))),CI9="Yes"),OFFSET('Water Data'!$S$6,0,10*ROW('Water Data'!S3)),IF(AND(ISTEXT(OFFSET('Water Data'!$L$2,0,10*ROW('Water Data'!S3))),CI9="No",ISNUMBER(OFFSET('Water Data'!$S$6,0,10*ROW('Water Data'!S3)))),CONCATENATE("[",ROUND(OFFSET('Water Data'!$S$6,0,10*ROW('Water Data'!S3)),0),"]"),IF(AND(ISTEXT(OFFSET('Water Data'!$L$2,0,10*ROW('Water Data'!S3))),CI9="",ISNUMBER(OFFSET('Water Data'!$S$6,0,10*ROW('Water Data'!S3)))),OFFSET('Water Data'!$S$6,0,10*ROW('Water Data'!S3)),NA())))</f>
        <v>#N/A</v>
      </c>
      <c r="U9" s="85" t="e">
        <f ca="true">+IF(AND(ISTEXT(OFFSET('Water Data'!$L$2,0,10*ROW('Water Data'!S3))),CJ9="Yes"),OFFSET('Water Data'!$S$9,0,10*ROW('Water Data'!S3)),IF(AND(ISTEXT(OFFSET('Water Data'!$L$2,0,10*ROW('Water Data'!S3))),CJ9="No",ISNUMBER(OFFSET('Water Data'!$S$9,0,10*ROW('Water Data'!S3)))),CONCATENATE("[",ROUND(OFFSET('Water Data'!$S$9,0,10*ROW('Water Data'!S3)),0),"]"),IF(AND(ISTEXT(OFFSET('Water Data'!$L$2,0,10*ROW('Water Data'!S3))),CJ9="",ISNUMBER(OFFSET('Water Data'!$S$9,0,10*ROW('Water Data'!S3)))),OFFSET('Water Data'!$S$9,0,10*ROW('Water Data'!S3)),NA())))</f>
        <v>#N/A</v>
      </c>
      <c r="V9" s="86" t="e">
        <f ca="true">+IF(AND(ISTEXT(OFFSET('Sanitation Data'!$L$2,0,10*ROW('Sanitation Data'!N3))),CK9="Yes"),100-OFFSET('Sanitation Data'!$N$4,0,10*ROW('Sanitation Data'!N3)),IF(AND(ISTEXT(OFFSET('Sanitation Data'!$L$2,0,10*ROW('Sanitation Data'!N3))),CK9="No",ISNUMBER(OFFSET('Sanitation Data'!$N$4,0,10*ROW('Sanitation Data'!N3)))),CONCATENATE("[",ROUND(100-OFFSET('Sanitation Data'!$N$4,0,10*ROW('Sanitation Data'!N3)),0),"]"),IF(AND(ISTEXT(OFFSET('Sanitation Data'!$L$2,0,10*ROW('Sanitation Data'!N3))),CK9="",ISNUMBER(OFFSET('Sanitation Data'!$N$4,0,10*ROW('Sanitation Data'!N3)))),100-OFFSET('Sanitation Data'!$N$4,0,10*ROW('Sanitation Data'!N3)),NA())))</f>
        <v>#N/A</v>
      </c>
      <c r="W9" s="86" t="e">
        <f ca="true">+IF(AND(ISTEXT(OFFSET('Sanitation Data'!$L$2,0,10*ROW('Sanitation Data'!N3))),CL9="Yes"),OFFSET('Sanitation Data'!$N$6,0,10*ROW('Sanitation Data'!N3)),IF(AND(ISTEXT(OFFSET('Sanitation Data'!$L$2,0,10*ROW('Sanitation Data'!N3))),CL9="No",ISNUMBER(OFFSET('Sanitation Data'!$N$6,0,10*ROW('Sanitation Data'!N3)))),CONCATENATE("[",ROUND(OFFSET('Sanitation Data'!$N$6,0,10*ROW('Sanitation Data'!N3)),0),"]"),IF(AND(ISTEXT(OFFSET('Sanitation Data'!$L$2,0,10*ROW('Sanitation Data'!N3))),CL9="",ISNUMBER(OFFSET('Sanitation Data'!$N$6,0,10*ROW('Sanitation Data'!N3)))),OFFSET('Sanitation Data'!$N$6,0,10*ROW('Sanitation Data'!N3)),NA())))</f>
        <v>#N/A</v>
      </c>
      <c r="X9" s="86" t="e">
        <f ca="true">+IF(AND(ISTEXT(OFFSET('Sanitation Data'!$L$2,0,10*ROW('Sanitation Data'!N3))),CM9="Yes"),OFFSET('Sanitation Data'!$N$10,0,10*ROW('Sanitation Data'!N3)),IF(AND(ISTEXT(OFFSET('Sanitation Data'!$L$2,0,10*ROW('Sanitation Data'!N3))),CM9="No",ISNUMBER(OFFSET('Sanitation Data'!$N$10,0,10*ROW('Sanitation Data'!N3)))),CONCATENATE("[",ROUND(OFFSET('Sanitation Data'!$N$10,0,10*ROW('Sanitation Data'!N3)),0),"]"),IF(AND(ISTEXT(OFFSET('Sanitation Data'!$L$2,0,10*ROW('Sanitation Data'!N3))),CM9="",ISNUMBER(OFFSET('Sanitation Data'!$N$10,0,10*ROW('Sanitation Data'!N3)))),OFFSET('Sanitation Data'!$N$10,0,10*ROW('Sanitation Data'!N3)),NA())))</f>
        <v>#N/A</v>
      </c>
      <c r="Y9" s="86" t="e">
        <f ca="true">+IF(AND(ISTEXT(OFFSET('Sanitation Data'!$L$2,0,10*ROW('Sanitation Data'!N3))),CN9="Yes"),OFFSET('Sanitation Data'!$N$11,0,10*ROW('Sanitation Data'!N3)),IF(AND(ISTEXT(OFFSET('Sanitation Data'!$L$2,0,10*ROW('Sanitation Data'!N3))),CN9="No",ISNUMBER(OFFSET('Sanitation Data'!$N$11,0,10*ROW('Sanitation Data'!N3)))),CONCATENATE("[",ROUND(OFFSET('Sanitation Data'!$N$11,0,10*ROW('Sanitation Data'!N3)),0),"]"),IF(AND(ISTEXT(OFFSET('Sanitation Data'!$L$2,0,10*ROW('Sanitation Data'!N3))),CN9="",ISNUMBER(OFFSET('Sanitation Data'!$N$11,0,10*ROW('Sanitation Data'!N3)))),OFFSET('Sanitation Data'!$N$11,0,10*ROW('Sanitation Data'!N3)),NA())))</f>
        <v>#N/A</v>
      </c>
      <c r="Z9" s="86" t="e">
        <f ca="true">+IF(AND(ISTEXT(OFFSET('Sanitation Data'!$L$2,0,10*ROW('Sanitation Data'!N3))),CO9="Yes"),OFFSET('Sanitation Data'!$N$12,0,10*ROW('Sanitation Data'!N3)),IF(AND(ISTEXT(OFFSET('Sanitation Data'!$L$2,0,10*ROW('Sanitation Data'!N3))),CO9="No",ISNUMBER(OFFSET('Sanitation Data'!$N$12,0,10*ROW('Sanitation Data'!N3)))),CONCATENATE("[",ROUND(OFFSET('Sanitation Data'!$N$12,0,10*ROW('Sanitation Data'!N3)),0),"]"),IF(AND(ISTEXT(OFFSET('Sanitation Data'!$L$2,0,10*ROW('Sanitation Data'!N3))),CO9="",ISNUMBER(OFFSET('Sanitation Data'!$N$12,0,10*ROW('Sanitation Data'!N3)))),OFFSET('Sanitation Data'!$N$12,0,10*ROW('Sanitation Data'!N3)),NA())))</f>
        <v>#N/A</v>
      </c>
      <c r="AA9" s="86" t="e">
        <f ca="true">+IF(AND(ISTEXT(OFFSET('Sanitation Data'!$L$2,0,10*ROW('Sanitation Data'!O3))),CP9="Yes"),100-OFFSET('Sanitation Data'!$O$4,0,10*ROW('Sanitation Data'!O3)),IF(AND(ISTEXT(OFFSET('Sanitation Data'!$L$2,0,10*ROW('Sanitation Data'!O3))),CP9="No",ISNUMBER(OFFSET('Sanitation Data'!$O$4,0,10*ROW('Sanitation Data'!O3)))),CONCATENATE("[",ROUND(100-OFFSET('Sanitation Data'!$O$4,0,10*ROW('Sanitation Data'!O3)),0),"]"),IF(AND(ISTEXT(OFFSET('Sanitation Data'!$L$2,0,10*ROW('Sanitation Data'!O3))),CP9="",ISNUMBER(OFFSET('Sanitation Data'!$O$4,0,10*ROW('Sanitation Data'!O3)))),100-OFFSET('Sanitation Data'!$O$4,0,10*ROW('Sanitation Data'!O3)),NA())))</f>
        <v>#N/A</v>
      </c>
      <c r="AB9" s="86" t="e">
        <f ca="true">+IF(AND(ISTEXT(OFFSET('Sanitation Data'!$L$2,0,10*ROW('Sanitation Data'!O3))),CQ9="Yes"),OFFSET('Sanitation Data'!$O$6,0,10*ROW('Sanitation Data'!R3)),IF(AND(ISTEXT(OFFSET('Sanitation Data'!$L$2,0,10*ROW('Sanitation Data'!O3))),CQ9="No",ISNUMBER(OFFSET('Sanitation Data'!$O$6,0,10*ROW('Sanitation Data'!O3)))),CONCATENATE("[",ROUND(OFFSET('Sanitation Data'!$O$6,0,10*ROW('Sanitation Data'!O3)),0),"]"),IF(AND(ISTEXT(OFFSET('Sanitation Data'!$L$2,0,10*ROW('Sanitation Data'!O3))),CQ9="",ISNUMBER(OFFSET('Sanitation Data'!$O$6,0,10*ROW('Sanitation Data'!O3)))),OFFSET('Sanitation Data'!$O$6,0,10*ROW('Sanitation Data'!O3)),NA())))</f>
        <v>#N/A</v>
      </c>
      <c r="AC9" s="86" t="e">
        <f ca="true">+IF(AND(ISTEXT(OFFSET('Sanitation Data'!$L$2,0,10*ROW('Sanitation Data'!O3))),CR9="Yes"),OFFSET('Sanitation Data'!$O$10,0,10*ROW('Sanitation Data'!O3)),IF(AND(ISTEXT(OFFSET('Sanitation Data'!$L$2,0,10*ROW('Sanitation Data'!O3))),CR9="No",ISNUMBER(OFFSET('Sanitation Data'!$O$10,0,10*ROW('Sanitation Data'!O3)))),CONCATENATE("[",ROUND(OFFSET('Sanitation Data'!$O$10,0,10*ROW('Sanitation Data'!O3)),0),"]"),IF(AND(ISTEXT(OFFSET('Sanitation Data'!$L$2,0,10*ROW('Sanitation Data'!O3))),CR9="",ISNUMBER(OFFSET('Sanitation Data'!$O$10,0,10*ROW('Sanitation Data'!O3)))),OFFSET('Sanitation Data'!$O$10,0,10*ROW('Sanitation Data'!O3)),NA())))</f>
        <v>#N/A</v>
      </c>
      <c r="AD9" s="86" t="e">
        <f ca="true">+IF(AND(ISTEXT(OFFSET('Sanitation Data'!$L$2,0,10*ROW('Sanitation Data'!O3))),CS9="Yes"),OFFSET('Sanitation Data'!$O$11,0,10*ROW('Sanitation Data'!O3)),IF(AND(ISTEXT(OFFSET('Sanitation Data'!$L$2,0,10*ROW('Sanitation Data'!O3))),CS9="No",ISNUMBER(OFFSET('Sanitation Data'!$O$11,0,10*ROW('Sanitation Data'!O3)))),CONCATENATE("[",ROUND(OFFSET('Sanitation Data'!$O$11,0,10*ROW('Sanitation Data'!O3)),0),"]"),IF(AND(ISTEXT(OFFSET('Sanitation Data'!$L$2,0,10*ROW('Sanitation Data'!O3))),CS9="",ISNUMBER(OFFSET('Sanitation Data'!$O$11,0,10*ROW('Sanitation Data'!O3)))),OFFSET('Sanitation Data'!$O$11,0,10*ROW('Sanitation Data'!O3)),NA())))</f>
        <v>#N/A</v>
      </c>
      <c r="AE9" s="86" t="e">
        <f ca="true">+IF(AND(ISTEXT(OFFSET('Sanitation Data'!$L$2,0,10*ROW('Sanitation Data'!O3))),CT9="Yes"),OFFSET('Sanitation Data'!$O$12,0,10*ROW('Sanitation Data'!O3)),IF(AND(ISTEXT(OFFSET('Sanitation Data'!$L$2,0,10*ROW('Sanitation Data'!O3))),CT9="No",ISNUMBER(OFFSET('Sanitation Data'!$O$12,0,10*ROW('Sanitation Data'!O3)))),CONCATENATE("[",ROUND(OFFSET('Sanitation Data'!$O$12,0,10*ROW('Sanitation Data'!O3)),0),"]"),IF(AND(ISTEXT(OFFSET('Sanitation Data'!$L$2,0,10*ROW('Sanitation Data'!O3))),CT9="",ISNUMBER(OFFSET('Sanitation Data'!$O$12,0,10*ROW('Sanitation Data'!O3)))),OFFSET('Sanitation Data'!$O$12,0,10*ROW('Sanitation Data'!O3)),NA())))</f>
        <v>#N/A</v>
      </c>
      <c r="AF9" s="86" t="e">
        <f ca="true">+IF(AND(ISTEXT(OFFSET('Sanitation Data'!$L$2,0,10*ROW('Sanitation Data'!P3))),CU9="Yes"),100-OFFSET('Sanitation Data'!$P$4,0,10*ROW('Sanitation Data'!P3)),IF(AND(ISTEXT(OFFSET('Sanitation Data'!$L$2,0,10*ROW('Sanitation Data'!P3))),CU9="No",ISNUMBER(OFFSET('Sanitation Data'!$P$4,0,10*ROW('Sanitation Data'!P3)))),CONCATENATE("[",ROUND(100-OFFSET('Sanitation Data'!$P$4,0,10*ROW('Sanitation Data'!P3)),0),"]"),IF(AND(ISTEXT(OFFSET('Sanitation Data'!$L$2,0,10*ROW('Sanitation Data'!P3))),CU9="",ISNUMBER(OFFSET('Sanitation Data'!$P$4,0,10*ROW('Sanitation Data'!P3)))),100-OFFSET('Sanitation Data'!$P$4,0,10*ROW('Sanitation Data'!P3)),NA())))</f>
        <v>#N/A</v>
      </c>
      <c r="AG9" s="86" t="e">
        <f ca="true">+IF(AND(ISTEXT(OFFSET('Sanitation Data'!$L$2,0,10*ROW('Sanitation Data'!P3))),CV9="Yes"),OFFSET('Sanitation Data'!$P$6,0,10*ROW('Sanitation Data'!P3)),IF(AND(ISTEXT(OFFSET('Sanitation Data'!$L$2,0,10*ROW('Sanitation Data'!P3))),CV9="No",ISNUMBER(OFFSET('Sanitation Data'!$P$6,0,10*ROW('Sanitation Data'!P3)))),CONCATENATE("[",ROUND(OFFSET('Sanitation Data'!$P$6,0,10*ROW('Sanitation Data'!P3)),0),"]"),IF(AND(ISTEXT(OFFSET('Sanitation Data'!$L$2,0,10*ROW('Sanitation Data'!P3))),CV9="",ISNUMBER(OFFSET('Sanitation Data'!$P$6,0,10*ROW('Sanitation Data'!P3)))),OFFSET('Sanitation Data'!$P$6,0,10*ROW('Sanitation Data'!P3)),NA())))</f>
        <v>#N/A</v>
      </c>
      <c r="AH9" s="86" t="e">
        <f ca="true">+IF(AND(ISTEXT(OFFSET('Sanitation Data'!$L$2,0,10*ROW('Sanitation Data'!P3))),CW9="Yes"),OFFSET('Sanitation Data'!$P$10,0,10*ROW('Sanitation Data'!P3)),IF(AND(ISTEXT(OFFSET('Sanitation Data'!$L$2,0,10*ROW('Sanitation Data'!P3))),CW9="No",ISNUMBER(OFFSET('Sanitation Data'!$P$10,0,10*ROW('Sanitation Data'!P3)))),CONCATENATE("[",ROUND(OFFSET('Sanitation Data'!$P$10,0,10*ROW('Sanitation Data'!P3)),0),"]"),IF(AND(ISTEXT(OFFSET('Sanitation Data'!$L$2,0,10*ROW('Sanitation Data'!P3))),CW9="",ISNUMBER(OFFSET('Sanitation Data'!$P$10,0,10*ROW('Sanitation Data'!P3)))),OFFSET('Sanitation Data'!$P$10,0,10*ROW('Sanitation Data'!P3)),NA())))</f>
        <v>#N/A</v>
      </c>
      <c r="AI9" s="86" t="e">
        <f ca="true">+IF(AND(ISTEXT(OFFSET('Sanitation Data'!$L$2,0,10*ROW('Sanitation Data'!P3))),CX9="Yes"),OFFSET('Sanitation Data'!$P$11,0,10*ROW('Sanitation Data'!P3)),IF(AND(ISTEXT(OFFSET('Sanitation Data'!$L$2,0,10*ROW('Sanitation Data'!P3))),CX9="No",ISNUMBER(OFFSET('Sanitation Data'!$P$11,0,10*ROW('Sanitation Data'!P3)))),CONCATENATE("[",ROUND(OFFSET('Sanitation Data'!$P$11,0,10*ROW('Sanitation Data'!P3)),0),"]"),IF(AND(ISTEXT(OFFSET('Sanitation Data'!$L$2,0,10*ROW('Sanitation Data'!P3))),CX9="",ISNUMBER(OFFSET('Sanitation Data'!$P$11,0,10*ROW('Sanitation Data'!P3)))),OFFSET('Sanitation Data'!$P$11,0,10*ROW('Sanitation Data'!P3)),NA())))</f>
        <v>#N/A</v>
      </c>
      <c r="AJ9" s="86" t="e">
        <f ca="true">+IF(AND(ISTEXT(OFFSET('Sanitation Data'!$L$2,0,10*ROW('Sanitation Data'!P3))),CY9="Yes"),OFFSET('Sanitation Data'!$P$12,0,10*ROW('Sanitation Data'!P3)),IF(AND(ISTEXT(OFFSET('Sanitation Data'!$L$2,0,10*ROW('Sanitation Data'!P3))),CY9="No",ISNUMBER(OFFSET('Sanitation Data'!$P$12,0,10*ROW('Sanitation Data'!P3)))),CONCATENATE("[",ROUND(OFFSET('Sanitation Data'!$P$12,0,10*ROW('Sanitation Data'!P3)),0),"]"),IF(AND(ISTEXT(OFFSET('Sanitation Data'!$L$2,0,10*ROW('Sanitation Data'!P3))),CY9="",ISNUMBER(OFFSET('Sanitation Data'!$P$12,0,10*ROW('Sanitation Data'!P3)))),OFFSET('Sanitation Data'!$P$12,0,10*ROW('Sanitation Data'!P3)),NA())))</f>
        <v>#N/A</v>
      </c>
      <c r="AK9" s="86" t="e">
        <f ca="true">+IF(AND(ISTEXT(OFFSET('Sanitation Data'!$L$2,0,10*ROW('Sanitation Data'!Q3))),CZ9="Yes"),100-OFFSET('Sanitation Data'!$Q$4,0,10*ROW('Sanitation Data'!Q3)),IF(AND(ISTEXT(OFFSET('Sanitation Data'!$L$2,0,10*ROW('Sanitation Data'!Q3))),CZ9="No",ISNUMBER(OFFSET('Sanitation Data'!$Q$4,0,10*ROW('Sanitation Data'!Q3)))),CONCATENATE("[",ROUND(100-OFFSET('Sanitation Data'!$Q$4,0,10*ROW('Sanitation Data'!Q3)),0),"]"),IF(AND(ISTEXT(OFFSET('Sanitation Data'!$L$2,0,10*ROW('Sanitation Data'!Q3))),CZ9="",ISNUMBER(OFFSET('Sanitation Data'!$Q$4,0,10*ROW('Sanitation Data'!Q3)))),100-OFFSET('Sanitation Data'!$Q$4,0,10*ROW('Sanitation Data'!Q3)),NA())))</f>
        <v>#N/A</v>
      </c>
      <c r="AL9" s="86" t="e">
        <f ca="true">+IF(AND(ISTEXT(OFFSET('Sanitation Data'!$L$2,0,10*ROW('Sanitation Data'!Q3))),DA9="Yes"),OFFSET('Sanitation Data'!$Q$6,0,10*ROW('Sanitation Data'!Q3)),IF(AND(ISTEXT(OFFSET('Sanitation Data'!$L$2,0,10*ROW('Sanitation Data'!Q3))),DA9="No",ISNUMBER(OFFSET('Sanitation Data'!$Q$6,0,10*ROW('Sanitation Data'!Q3)))),CONCATENATE("[",ROUND(OFFSET('Sanitation Data'!$Q$6,0,10*ROW('Sanitation Data'!Q3)),0),"]"),IF(AND(ISTEXT(OFFSET('Sanitation Data'!$L$2,0,10*ROW('Sanitation Data'!Q3))),DA9="",ISNUMBER(OFFSET('Sanitation Data'!$Q$6,0,10*ROW('Sanitation Data'!Q3)))),OFFSET('Sanitation Data'!$Q$6,0,10*ROW('Sanitation Data'!Q3)),NA())))</f>
        <v>#N/A</v>
      </c>
      <c r="AM9" s="86" t="e">
        <f ca="true">+IF(AND(ISTEXT(OFFSET('Sanitation Data'!$L$2,0,10*ROW('Sanitation Data'!Q3))),DB9="Yes"),OFFSET('Sanitation Data'!$Q$10,0,10*ROW('Sanitation Data'!Q3)),IF(AND(ISTEXT(OFFSET('Sanitation Data'!$L$2,0,10*ROW('Sanitation Data'!Q3))),DB9="No",ISNUMBER(OFFSET('Sanitation Data'!$Q$10,0,10*ROW('Sanitation Data'!Q3)))),CONCATENATE("[",ROUND(OFFSET('Sanitation Data'!$Q$10,0,10*ROW('Sanitation Data'!Q3)),0),"]"),IF(AND(ISTEXT(OFFSET('Sanitation Data'!$L$2,0,10*ROW('Sanitation Data'!Q3))),DB9="",ISNUMBER(OFFSET('Sanitation Data'!$Q$10,0,10*ROW('Sanitation Data'!Q3)))),OFFSET('Sanitation Data'!$Q$10,0,10*ROW('Sanitation Data'!Q3)),NA())))</f>
        <v>#N/A</v>
      </c>
      <c r="AN9" s="86" t="e">
        <f ca="true">+IF(AND(ISTEXT(OFFSET('Sanitation Data'!$L$2,0,10*ROW('Sanitation Data'!Q3))),DC9="Yes"),OFFSET('Sanitation Data'!$Q$11,0,10*ROW('Sanitation Data'!Q3)),IF(AND(ISTEXT(OFFSET('Sanitation Data'!$L$2,0,10*ROW('Sanitation Data'!Q3))),DC9="No",ISNUMBER(OFFSET('Sanitation Data'!$Q$11,0,10*ROW('Sanitation Data'!Q3)))),CONCATENATE("[",ROUND(OFFSET('Sanitation Data'!$Q$11,0,10*ROW('Sanitation Data'!Q3)),0),"]"),IF(AND(ISTEXT(OFFSET('Sanitation Data'!$L$2,0,10*ROW('Sanitation Data'!Q3))),DC9="",ISNUMBER(OFFSET('Sanitation Data'!$Q$11,0,10*ROW('Sanitation Data'!Q3)))),OFFSET('Sanitation Data'!$Q$11,0,10*ROW('Sanitation Data'!Q3)),NA())))</f>
        <v>#N/A</v>
      </c>
      <c r="AO9" s="86" t="e">
        <f ca="true">+IF(AND(ISTEXT(OFFSET('Sanitation Data'!$L$2,0,10*ROW('Sanitation Data'!Q3))),DD9="Yes"),OFFSET('Sanitation Data'!$Q$12,0,10*ROW('Sanitation Data'!Q3)),IF(AND(ISTEXT(OFFSET('Sanitation Data'!$L$2,0,10*ROW('Sanitation Data'!Q3))),DD9="No",ISNUMBER(OFFSET('Sanitation Data'!$Q$12,0,10*ROW('Sanitation Data'!Q3)))),CONCATENATE("[",ROUND(OFFSET('Sanitation Data'!$Q$12,0,10*ROW('Sanitation Data'!Q3)),0),"]"),IF(AND(ISTEXT(OFFSET('Sanitation Data'!$L$2,0,10*ROW('Sanitation Data'!Q3))),DD9="",ISNUMBER(OFFSET('Sanitation Data'!$Q$12,0,10*ROW('Sanitation Data'!Q3)))),OFFSET('Sanitation Data'!$Q$12,0,10*ROW('Sanitation Data'!Q3)),NA())))</f>
        <v>#N/A</v>
      </c>
      <c r="AP9" s="86" t="e">
        <f ca="true">+IF(AND(ISTEXT(OFFSET('Sanitation Data'!$L$2,0,10*ROW('Sanitation Data'!R3))),DE9="Yes"),100-OFFSET('Sanitation Data'!$R$4,0,10*ROW('Sanitation Data'!R3)),IF(AND(ISTEXT(OFFSET('Sanitation Data'!$L$2,0,10*ROW('Sanitation Data'!R3))),DE9="No",ISNUMBER(OFFSET('Sanitation Data'!$R$4,0,10*ROW('Sanitation Data'!R3)))),CONCATENATE("[",ROUND(100-OFFSET('Sanitation Data'!$R$4,0,10*ROW('Sanitation Data'!R3)),0),"]"),IF(AND(ISTEXT(OFFSET('Sanitation Data'!$L$2,0,10*ROW('Sanitation Data'!R3))),DE9="",ISNUMBER(OFFSET('Sanitation Data'!$R$4,0,10*ROW('Sanitation Data'!R3)))),100-OFFSET('Sanitation Data'!$R$4,0,10*ROW('Sanitation Data'!R3)),NA())))</f>
        <v>#N/A</v>
      </c>
      <c r="AQ9" s="86" t="e">
        <f ca="true">+IF(AND(ISTEXT(OFFSET('Sanitation Data'!$L$2,0,10*ROW('Sanitation Data'!R3))),DF9="Yes"),OFFSET('Sanitation Data'!$R$6,0,10*ROW('Sanitation Data'!R3)),IF(AND(ISTEXT(OFFSET('Sanitation Data'!$L$2,0,10*ROW('Sanitation Data'!R3))),DF9="No",ISNUMBER(OFFSET('Sanitation Data'!$R$6,0,10*ROW('Sanitation Data'!R3)))),CONCATENATE("[",ROUND(OFFSET('Sanitation Data'!$R$6,0,10*ROW('Sanitation Data'!R3)),0),"]"),IF(AND(ISTEXT(OFFSET('Sanitation Data'!$L$2,0,10*ROW('Sanitation Data'!R3))),DF9="",ISNUMBER(OFFSET('Sanitation Data'!$R$6,0,10*ROW('Sanitation Data'!R3)))),OFFSET('Sanitation Data'!$R$6,0,10*ROW('Sanitation Data'!R3)),NA())))</f>
        <v>#N/A</v>
      </c>
      <c r="AR9" s="86" t="e">
        <f ca="true">+IF(AND(ISTEXT(OFFSET('Sanitation Data'!$L$2,0,10*ROW('Sanitation Data'!R3))),DG9="Yes"),OFFSET('Sanitation Data'!$R$10,0,10*ROW('Sanitation Data'!R3)),IF(AND(ISTEXT(OFFSET('Sanitation Data'!$L$2,0,10*ROW('Sanitation Data'!R3))),DG9="No",ISNUMBER(OFFSET('Sanitation Data'!$R$10,0,10*ROW('Sanitation Data'!R3)))),CONCATENATE("[",ROUND(OFFSET('Sanitation Data'!$R$10,0,10*ROW('Sanitation Data'!R3)),0),"]"),IF(AND(ISTEXT(OFFSET('Sanitation Data'!$L$2,0,10*ROW('Sanitation Data'!R3))),DG9="",ISNUMBER(OFFSET('Sanitation Data'!$R$10,0,10*ROW('Sanitation Data'!R3)))),OFFSET('Sanitation Data'!$R$10,0,10*ROW('Sanitation Data'!R3)),NA())))</f>
        <v>#N/A</v>
      </c>
      <c r="AS9" s="86" t="e">
        <f ca="true">+IF(AND(ISTEXT(OFFSET('Sanitation Data'!$L$2,0,10*ROW('Sanitation Data'!R3))),DH9="Yes"),OFFSET('Sanitation Data'!$R$11,0,10*ROW('Sanitation Data'!R3)),IF(AND(ISTEXT(OFFSET('Sanitation Data'!$L$2,0,10*ROW('Sanitation Data'!R3))),DH9="No",ISNUMBER(OFFSET('Sanitation Data'!$R$11,0,10*ROW('Sanitation Data'!R3)))),CONCATENATE("[",ROUND(OFFSET('Sanitation Data'!$R$11,0,10*ROW('Sanitation Data'!R3)),0),"]"),IF(AND(ISTEXT(OFFSET('Sanitation Data'!$L$2,0,10*ROW('Sanitation Data'!R3))),DH9="",ISNUMBER(OFFSET('Sanitation Data'!$R$11,0,10*ROW('Sanitation Data'!R3)))),OFFSET('Sanitation Data'!$R$11,0,10*ROW('Sanitation Data'!R3)),NA())))</f>
        <v>#N/A</v>
      </c>
      <c r="AT9" s="86" t="e">
        <f ca="true">+IF(AND(ISTEXT(OFFSET('Sanitation Data'!$L$2,0,10*ROW('Sanitation Data'!R3))),DI9="Yes"),OFFSET('Sanitation Data'!$R$12,0,10*ROW('Sanitation Data'!R3)),IF(AND(ISTEXT(OFFSET('Sanitation Data'!$L$2,0,10*ROW('Sanitation Data'!R3))),DI9="No",ISNUMBER(OFFSET('Sanitation Data'!$R$12,0,10*ROW('Sanitation Data'!R3)))),CONCATENATE("[",ROUND(OFFSET('Sanitation Data'!$R$12,0,10*ROW('Sanitation Data'!R3)),0),"]"),IF(AND(ISTEXT(OFFSET('Sanitation Data'!$L$2,0,10*ROW('Sanitation Data'!R3))),DI9="",ISNUMBER(OFFSET('Sanitation Data'!$R$12,0,10*ROW('Sanitation Data'!R3)))),OFFSET('Sanitation Data'!$R$12,0,10*ROW('Sanitation Data'!R3)),NA())))</f>
        <v>#N/A</v>
      </c>
      <c r="AU9" s="86" t="e">
        <f ca="true">+IF(AND(ISTEXT(OFFSET('Sanitation Data'!$L$2,0,10*ROW('Sanitation Data'!S3))),DJ9="Yes"),100-OFFSET('Sanitation Data'!$S$4,0,10*ROW('Sanitation Data'!S3)),IF(AND(ISTEXT(OFFSET('Sanitation Data'!$L$2,0,10*ROW('Sanitation Data'!S3))),DJ9="No",ISNUMBER(OFFSET('Sanitation Data'!$S$4,0,10*ROW('Sanitation Data'!S3)))),CONCATENATE("[",ROUND(100-OFFSET('Sanitation Data'!$S$4,0,10*ROW('Sanitation Data'!S3)),0),"]"),IF(AND(ISTEXT(OFFSET('Sanitation Data'!$L$2,0,10*ROW('Sanitation Data'!S3))),DJ9="",ISNUMBER(OFFSET('Sanitation Data'!$S$4,0,10*ROW('Sanitation Data'!S3)))),100-OFFSET('Sanitation Data'!$S$4,0,10*ROW('Sanitation Data'!S3)),NA())))</f>
        <v>#N/A</v>
      </c>
      <c r="AV9" s="86" t="e">
        <f ca="true">+IF(AND(ISTEXT(OFFSET('Sanitation Data'!$L$2,0,10*ROW('Sanitation Data'!S3))),DK9="Yes"),OFFSET('Sanitation Data'!$S$6,0,10*ROW('Sanitation Data'!S3)),IF(AND(ISTEXT(OFFSET('Sanitation Data'!$L$2,0,10*ROW('Sanitation Data'!S3))),DK9="No",ISNUMBER(OFFSET('Sanitation Data'!$S$6,0,10*ROW('Sanitation Data'!S3)))),CONCATENATE("[",ROUND(OFFSET('Sanitation Data'!$S$6,0,10*ROW('Sanitation Data'!S3)),0),"]"),IF(AND(ISTEXT(OFFSET('Sanitation Data'!$L$2,0,10*ROW('Sanitation Data'!S3))),DK9="",ISNUMBER(OFFSET('Sanitation Data'!$S$6,0,10*ROW('Sanitation Data'!S3)))),OFFSET('Sanitation Data'!$S$6,0,10*ROW('Sanitation Data'!S3)),NA())))</f>
        <v>#N/A</v>
      </c>
      <c r="AW9" s="86" t="e">
        <f ca="true">+IF(AND(ISTEXT(OFFSET('Sanitation Data'!$L$2,0,10*ROW('Sanitation Data'!S3))),DL9="Yes"),OFFSET('Sanitation Data'!$S$10,0,10*ROW('Sanitation Data'!S3)),IF(AND(ISTEXT(OFFSET('Sanitation Data'!$L$2,0,10*ROW('Sanitation Data'!S3))),DL9="No",ISNUMBER(OFFSET('Sanitation Data'!$S$10,0,10*ROW('Sanitation Data'!S3)))),CONCATENATE("[",ROUND(OFFSET('Sanitation Data'!$S$10,0,10*ROW('Sanitation Data'!S3)),0),"]"),IF(AND(ISTEXT(OFFSET('Sanitation Data'!$L$2,0,10*ROW('Sanitation Data'!S3))),DL9="",ISNUMBER(OFFSET('Sanitation Data'!$S$10,0,10*ROW('Sanitation Data'!S3)))),OFFSET('Sanitation Data'!$S$10,0,10*ROW('Sanitation Data'!S3)),NA())))</f>
        <v>#N/A</v>
      </c>
      <c r="AX9" s="86" t="e">
        <f ca="true">+IF(AND(ISTEXT(OFFSET('Sanitation Data'!$L$2,0,10*ROW('Sanitation Data'!S3))),DM9="Yes"),OFFSET('Sanitation Data'!$S$11,0,10*ROW('Sanitation Data'!S3)),IF(AND(ISTEXT(OFFSET('Sanitation Data'!$L$2,0,10*ROW('Sanitation Data'!S3))),DM9="No",ISNUMBER(OFFSET('Sanitation Data'!$S$11,0,10*ROW('Sanitation Data'!S3)))),CONCATENATE("[",ROUND(OFFSET('Sanitation Data'!$S$11,0,10*ROW('Sanitation Data'!S3)),0),"]"),IF(AND(ISTEXT(OFFSET('Sanitation Data'!$L$2,0,10*ROW('Sanitation Data'!S3))),DM9="",ISNUMBER(OFFSET('Sanitation Data'!$S$11,0,10*ROW('Sanitation Data'!S3)))),OFFSET('Sanitation Data'!$S$11,0,10*ROW('Sanitation Data'!S3)),NA())))</f>
        <v>#N/A</v>
      </c>
      <c r="AY9" s="86" t="e">
        <f ca="true">+IF(AND(ISTEXT(OFFSET('Sanitation Data'!$L$2,0,10*ROW('Sanitation Data'!S3))),DN9="Yes"),OFFSET('Sanitation Data'!$S$12,0,10*ROW('Sanitation Data'!S3)),IF(AND(ISTEXT(OFFSET('Sanitation Data'!$L$2,0,10*ROW('Sanitation Data'!S3))),DN9="No",ISNUMBER(OFFSET('Sanitation Data'!$S$12,0,10*ROW('Sanitation Data'!S3)))),CONCATENATE("[",ROUND(OFFSET('Sanitation Data'!$S$12,0,10*ROW('Sanitation Data'!S3)),0),"]"),IF(AND(ISTEXT(OFFSET('Sanitation Data'!$L$2,0,10*ROW('Sanitation Data'!S3))),DN9="",ISNUMBER(OFFSET('Sanitation Data'!$S$12,0,10*ROW('Sanitation Data'!S3)))),OFFSET('Sanitation Data'!$S$12,0,10*ROW('Sanitation Data'!S3)),NA())))</f>
        <v>#N/A</v>
      </c>
      <c r="AZ9" s="87" t="e">
        <f ca="true">+IF(AND(ISTEXT(OFFSET('Hygiene Data'!$L$2,0,10*ROW('Hygiene Data'!N3))),DO9="Yes"),OFFSET('Hygiene Data'!$N$5,0,10*ROW('Hygiene Data'!N3)),IF(AND(ISTEXT(OFFSET('Hygiene Data'!$L$2,0,10*ROW('Hygiene Data'!N3))),DO9="No",ISNUMBER(OFFSET('Hygiene Data'!$N$5,0,10*ROW('Hygiene Data'!N3)))),CONCATENATE("[",ROUND(OFFSET('Hygiene Data'!$N$5,0,10*ROW('Hygiene Data'!N3)),0),"]"),IF(AND(ISTEXT(OFFSET('Hygiene Data'!$L$2,0,10*ROW('Hygiene Data'!N3))),DO9="",ISNUMBER(OFFSET('Hygiene Data'!$N$5,0,10*ROW('Hygiene Data'!N3)))),OFFSET('Hygiene Data'!$N$5,0,10*ROW('Hygiene Data'!N3)),NA())))</f>
        <v>#N/A</v>
      </c>
      <c r="BA9" s="87" t="e">
        <f ca="true">+IF(AND(ISTEXT(OFFSET('Hygiene Data'!$L$2,0,10*ROW('Hygiene Data'!N3))),DP9="Yes"),OFFSET('Hygiene Data'!$N$7,0,10*ROW('Hygiene Data'!N3)),IF(AND(ISTEXT(OFFSET('Hygiene Data'!$L$2,0,10*ROW('Hygiene Data'!N3))),DP9="No",ISNUMBER(OFFSET('Hygiene Data'!$N$7,0,10*ROW('Hygiene Data'!N3)))),CONCATENATE("[",ROUND(OFFSET('Hygiene Data'!$N$7,0,10*ROW('Hygiene Data'!N3)),0),"]"),IF(AND(ISTEXT(OFFSET('Hygiene Data'!$L$2,0,10*ROW('Hygiene Data'!N3))),DP9="",ISNUMBER(OFFSET('Hygiene Data'!$N$7,0,10*ROW('Hygiene Data'!N3)))),OFFSET('Hygiene Data'!$N$7,0,10*ROW('Hygiene Data'!N3)),NA())))</f>
        <v>#N/A</v>
      </c>
      <c r="BB9" s="87" t="e">
        <f ca="true">+IF(AND(ISTEXT(OFFSET('Hygiene Data'!$L$2,0,10*ROW('Hygiene Data'!N3))),DQ9="Yes"),OFFSET('Hygiene Data'!$N$9,0,10*ROW('Hygiene Data'!N3)),IF(AND(ISTEXT(OFFSET('Hygiene Data'!$L$2,0,10*ROW('Hygiene Data'!N3))),DQ9="No",ISNUMBER(OFFSET('Hygiene Data'!$N$9,0,10*ROW('Hygiene Data'!N3)))),CONCATENATE("[",ROUND(OFFSET('Hygiene Data'!$N$9,0,10*ROW('Hygiene Data'!N3)),0),"]"),IF(AND(ISTEXT(OFFSET('Hygiene Data'!$L$2,0,10*ROW('Hygiene Data'!N3))),DQ9="",ISNUMBER(OFFSET('Hygiene Data'!$N$9,0,10*ROW('Hygiene Data'!N3)))),OFFSET('Hygiene Data'!$N$9,0,10*ROW('Hygiene Data'!N3)),NA())))</f>
        <v>#N/A</v>
      </c>
      <c r="BC9" s="87" t="e">
        <f ca="true">+IF(AND(ISTEXT(OFFSET('Hygiene Data'!$L$2,0,10*ROW('Hygiene Data'!O3))),DR9="Yes"),OFFSET('Hygiene Data'!$O$5,0,10*ROW('Hygiene Data'!O3)),IF(AND(ISTEXT(OFFSET('Hygiene Data'!$L$2,0,10*ROW('Hygiene Data'!O3))),DR9="No",ISNUMBER(OFFSET('Hygiene Data'!$O$5,0,10*ROW('Hygiene Data'!O3)))),CONCATENATE("[",ROUND(OFFSET('Hygiene Data'!$O$5,0,10*ROW('Hygiene Data'!O3)),0),"]"),IF(AND(ISTEXT(OFFSET('Hygiene Data'!$L$2,0,10*ROW('Hygiene Data'!O3))),DR9="",ISNUMBER(OFFSET('Hygiene Data'!$O$5,0,10*ROW('Hygiene Data'!O3)))),OFFSET('Hygiene Data'!$O$5,0,10*ROW('Hygiene Data'!O3)),NA())))</f>
        <v>#N/A</v>
      </c>
      <c r="BD9" s="87" t="e">
        <f ca="true">+IF(AND(ISTEXT(OFFSET('Hygiene Data'!$L$2,0,10*ROW('Hygiene Data'!O3))),DS9="Yes"),OFFSET('Hygiene Data'!$O$7,0,10*ROW('Hygiene Data'!O3)),IF(AND(ISTEXT(OFFSET('Hygiene Data'!$L$2,0,10*ROW('Hygiene Data'!O3))),DS9="No",ISNUMBER(OFFSET('Hygiene Data'!$O$7,0,10*ROW('Hygiene Data'!O3)))),CONCATENATE("[",ROUND(OFFSET('Hygiene Data'!$O$7,0,10*ROW('Hygiene Data'!O3)),0),"]"),IF(AND(ISTEXT(OFFSET('Hygiene Data'!$L$2,0,10*ROW('Hygiene Data'!O3))),DS9="",ISNUMBER(OFFSET('Hygiene Data'!$O$7,0,10*ROW('Hygiene Data'!O3)))),OFFSET('Hygiene Data'!$O$7,0,10*ROW('Hygiene Data'!O3)),NA())))</f>
        <v>#N/A</v>
      </c>
      <c r="BE9" s="87" t="e">
        <f ca="true">+IF(AND(ISTEXT(OFFSET('Hygiene Data'!$L$2,0,10*ROW('Hygiene Data'!O3))),DT9="Yes"),OFFSET('Hygiene Data'!$O$9,0,10*ROW('Hygiene Data'!O3)),IF(AND(ISTEXT(OFFSET('Hygiene Data'!$L$2,0,10*ROW('Hygiene Data'!O3))),DT9="No",ISNUMBER(OFFSET('Hygiene Data'!$O$9,0,10*ROW('Hygiene Data'!O3)))),CONCATENATE("[",ROUND(OFFSET('Hygiene Data'!$O$9,0,10*ROW('Hygiene Data'!O3)),0),"]"),IF(AND(ISTEXT(OFFSET('Hygiene Data'!$L$2,0,10*ROW('Hygiene Data'!O3))),DT9="",ISNUMBER(OFFSET('Hygiene Data'!$O$9,0,10*ROW('Hygiene Data'!O3)))),OFFSET('Hygiene Data'!$O$9,0,10*ROW('Hygiene Data'!O3)),NA())))</f>
        <v>#N/A</v>
      </c>
      <c r="BF9" s="87" t="e">
        <f ca="true">+IF(AND(ISTEXT(OFFSET('Hygiene Data'!$L$2,0,10*ROW('Hygiene Data'!P3))),DU9="Yes"),OFFSET('Hygiene Data'!$P$5,0,10*ROW('Hygiene Data'!P3)),IF(AND(ISTEXT(OFFSET('Hygiene Data'!$L$2,0,10*ROW('Hygiene Data'!P3))),DU9="No",ISNUMBER(OFFSET('Hygiene Data'!$P$5,0,10*ROW('Hygiene Data'!P3)))),CONCATENATE("[",ROUND(OFFSET('Hygiene Data'!$P$5,0,10*ROW('Hygiene Data'!P3)),0),"]"),IF(AND(ISTEXT(OFFSET('Hygiene Data'!$L$2,0,10*ROW('Hygiene Data'!P3))),DU9="",ISNUMBER(OFFSET('Hygiene Data'!$P$5,0,10*ROW('Hygiene Data'!P3)))),OFFSET('Hygiene Data'!$P$5,0,10*ROW('Hygiene Data'!P3)),NA())))</f>
        <v>#N/A</v>
      </c>
      <c r="BG9" s="87" t="e">
        <f ca="true">+IF(AND(ISTEXT(OFFSET('Hygiene Data'!$L$2,0,10*ROW('Hygiene Data'!P3))),DV9="Yes"),OFFSET('Hygiene Data'!$P$7,0,10*ROW('Hygiene Data'!P3)),IF(AND(ISTEXT(OFFSET('Hygiene Data'!$L$2,0,10*ROW('Hygiene Data'!P3))),DV9="No",ISNUMBER(OFFSET('Hygiene Data'!$P$7,0,10*ROW('Hygiene Data'!P3)))),CONCATENATE("[",ROUND(OFFSET('Hygiene Data'!$P$7,0,10*ROW('Hygiene Data'!P3)),0),"]"),IF(AND(ISTEXT(OFFSET('Hygiene Data'!$L$2,0,10*ROW('Hygiene Data'!P3))),DV9="",ISNUMBER(OFFSET('Hygiene Data'!$P$7,0,10*ROW('Hygiene Data'!P3)))),OFFSET('Hygiene Data'!$P$7,0,10*ROW('Hygiene Data'!P3)),NA())))</f>
        <v>#N/A</v>
      </c>
      <c r="BH9" s="87" t="e">
        <f ca="true">+IF(AND(ISTEXT(OFFSET('Hygiene Data'!$L$2,0,10*ROW('Hygiene Data'!P3))),DW9="Yes"),OFFSET('Hygiene Data'!$P$9,0,10*ROW('Hygiene Data'!P3)),IF(AND(ISTEXT(OFFSET('Hygiene Data'!$L$2,0,10*ROW('Hygiene Data'!P3))),DW9="No",ISNUMBER(OFFSET('Hygiene Data'!$P$9,0,10*ROW('Hygiene Data'!P3)))),CONCATENATE("[",ROUND(OFFSET('Hygiene Data'!$P$9,0,10*ROW('Hygiene Data'!P3)),0),"]"),IF(AND(ISTEXT(OFFSET('Hygiene Data'!$L$2,0,10*ROW('Hygiene Data'!P3))),DW9="",ISNUMBER(OFFSET('Hygiene Data'!$P$9,0,10*ROW('Hygiene Data'!P3)))),OFFSET('Hygiene Data'!$P$9,0,10*ROW('Hygiene Data'!P3)),NA())))</f>
        <v>#N/A</v>
      </c>
      <c r="BI9" s="87" t="e">
        <f ca="true">+IF(AND(ISTEXT(OFFSET('Hygiene Data'!$L$2,0,10*ROW('Hygiene Data'!Q3))),DX9="Yes"),OFFSET('Hygiene Data'!$Q$5,0,10*ROW('Hygiene Data'!Q3)),IF(AND(ISTEXT(OFFSET('Hygiene Data'!$L$2,0,10*ROW('Hygiene Data'!Q3))),DX9="No",ISNUMBER(OFFSET('Hygiene Data'!$Q$5,0,10*ROW('Hygiene Data'!Q3)))),CONCATENATE("[",ROUND(OFFSET('Hygiene Data'!$Q$5,0,10*ROW('Hygiene Data'!Q3)),0),"]"),IF(AND(ISTEXT(OFFSET('Hygiene Data'!$L$2,0,10*ROW('Hygiene Data'!Q3))),DX9="",ISNUMBER(OFFSET('Hygiene Data'!$Q$5,0,10*ROW('Hygiene Data'!Q3)))),OFFSET('Hygiene Data'!$Q$5,0,10*ROW('Hygiene Data'!Q3)),NA())))</f>
        <v>#N/A</v>
      </c>
      <c r="BJ9" s="87" t="e">
        <f ca="true">+IF(AND(ISTEXT(OFFSET('Hygiene Data'!$L$2,0,10*ROW('Hygiene Data'!Q3))),DY9="Yes"),OFFSET('Hygiene Data'!$Q$7,0,10*ROW('Hygiene Data'!Q3)),IF(AND(ISTEXT(OFFSET('Hygiene Data'!$L$2,0,10*ROW('Hygiene Data'!Q3))),DY9="No",ISNUMBER(OFFSET('Hygiene Data'!$Q$7,0,10*ROW('Hygiene Data'!Q3)))),CONCATENATE("[",ROUND(OFFSET('Hygiene Data'!$Q$7,0,10*ROW('Hygiene Data'!Q3)),0),"]"),IF(AND(ISTEXT(OFFSET('Hygiene Data'!$L$2,0,10*ROW('Hygiene Data'!Q3))),DY9="",ISNUMBER(OFFSET('Hygiene Data'!$Q$7,0,10*ROW('Hygiene Data'!Q3)))),OFFSET('Hygiene Data'!$Q$7,0,10*ROW('Hygiene Data'!Q3)),NA())))</f>
        <v>#N/A</v>
      </c>
      <c r="BK9" s="87" t="e">
        <f ca="true">+IF(AND(ISTEXT(OFFSET('Hygiene Data'!$L$2,0,10*ROW('Hygiene Data'!Q3))),DZ9="Yes"),OFFSET('Hygiene Data'!$Q$9,0,10*ROW('Hygiene Data'!Q3)),IF(AND(ISTEXT(OFFSET('Hygiene Data'!$L$2,0,10*ROW('Hygiene Data'!Q3))),DZ9="No",ISNUMBER(OFFSET('Hygiene Data'!$Q$9,0,10*ROW('Hygiene Data'!Q3)))),CONCATENATE("[",ROUND(OFFSET('Hygiene Data'!$Q$9,0,10*ROW('Hygiene Data'!Q3)),0),"]"),IF(AND(ISTEXT(OFFSET('Hygiene Data'!$L$2,0,10*ROW('Hygiene Data'!Q3))),DZ9="",ISNUMBER(OFFSET('Hygiene Data'!$Q$9,0,10*ROW('Hygiene Data'!Q3)))),OFFSET('Hygiene Data'!$Q$9,0,10*ROW('Hygiene Data'!Q3)),NA())))</f>
        <v>#N/A</v>
      </c>
      <c r="BL9" s="87" t="e">
        <f ca="true">+IF(AND(ISTEXT(OFFSET('Hygiene Data'!$L$2,0,10*ROW('Hygiene Data'!R3))),EA9="Yes"),OFFSET('Hygiene Data'!$R$5,0,10*ROW('Hygiene Data'!R3)),IF(AND(ISTEXT(OFFSET('Hygiene Data'!$L$2,0,10*ROW('Hygiene Data'!R3))),EA9="No",ISNUMBER(OFFSET('Hygiene Data'!$R$5,0,10*ROW('Hygiene Data'!R3)))),CONCATENATE("[",ROUND(OFFSET('Hygiene Data'!$R$5,0,10*ROW('Hygiene Data'!R3)),0),"]"),IF(AND(ISTEXT(OFFSET('Hygiene Data'!$L$2,0,10*ROW('Hygiene Data'!R3))),EA9="",ISNUMBER(OFFSET('Hygiene Data'!$R$5,0,10*ROW('Hygiene Data'!R3)))),OFFSET('Hygiene Data'!$R$5,0,10*ROW('Hygiene Data'!R3)),NA())))</f>
        <v>#N/A</v>
      </c>
      <c r="BM9" s="87" t="e">
        <f ca="true">+IF(AND(ISTEXT(OFFSET('Hygiene Data'!$L$2,0,10*ROW('Hygiene Data'!R3))),EB9="Yes"),OFFSET('Hygiene Data'!$R$7,0,10*ROW('Hygiene Data'!R3)),IF(AND(ISTEXT(OFFSET('Hygiene Data'!$L$2,0,10*ROW('Hygiene Data'!R3))),EB9="No",ISNUMBER(OFFSET('Hygiene Data'!$R$7,0,10*ROW('Hygiene Data'!R3)))),CONCATENATE("[",ROUND(OFFSET('Hygiene Data'!$R$7,0,10*ROW('Hygiene Data'!R3)),0),"]"),IF(AND(ISTEXT(OFFSET('Hygiene Data'!$L$2,0,10*ROW('Hygiene Data'!R3))),EB9="",ISNUMBER(OFFSET('Hygiene Data'!$R$7,0,10*ROW('Hygiene Data'!R3)))),OFFSET('Hygiene Data'!$R$7,0,10*ROW('Hygiene Data'!R3)),NA())))</f>
        <v>#N/A</v>
      </c>
      <c r="BN9" s="87" t="e">
        <f ca="true">+IF(AND(ISTEXT(OFFSET('Hygiene Data'!$L$2,0,10*ROW('Hygiene Data'!R3))),EC9="Yes"),OFFSET('Hygiene Data'!$R$9,0,10*ROW('Hygiene Data'!R3)),IF(AND(ISTEXT(OFFSET('Hygiene Data'!$L$2,0,10*ROW('Hygiene Data'!R3))),EC9="No",ISNUMBER(OFFSET('Hygiene Data'!$R$9,0,10*ROW('Hygiene Data'!R3)))),CONCATENATE("[",ROUND(OFFSET('Hygiene Data'!$R$9,0,10*ROW('Hygiene Data'!R3)),0),"]"),IF(AND(ISTEXT(OFFSET('Hygiene Data'!$L$2,0,10*ROW('Hygiene Data'!R3))),EC9="",ISNUMBER(OFFSET('Hygiene Data'!$R$9,0,10*ROW('Hygiene Data'!R3)))),OFFSET('Hygiene Data'!$R$9,0,10*ROW('Hygiene Data'!R3)),NA())))</f>
        <v>#N/A</v>
      </c>
      <c r="BO9" s="87" t="e">
        <f ca="true">+IF(AND(ISTEXT(OFFSET('Hygiene Data'!$L$2,0,10*ROW('Hygiene Data'!S3))),ED9="Yes"),OFFSET('Hygiene Data'!$S$5,0,10*ROW('Hygiene Data'!S3)),IF(AND(ISTEXT(OFFSET('Hygiene Data'!$L$2,0,10*ROW('Hygiene Data'!S3))),ED9="No",ISNUMBER(OFFSET('Hygiene Data'!$S$5,0,10*ROW('Hygiene Data'!S3)))),CONCATENATE("[",ROUND(OFFSET('Hygiene Data'!$S$5,0,10*ROW('Hygiene Data'!S3)),0),"]"),IF(AND(ISTEXT(OFFSET('Hygiene Data'!$L$2,0,10*ROW('Hygiene Data'!S3))),ED9="",ISNUMBER(OFFSET('Hygiene Data'!$S$5,0,10*ROW('Hygiene Data'!S3)))),OFFSET('Hygiene Data'!$S$5,0,10*ROW('Hygiene Data'!S3)),NA())))</f>
        <v>#N/A</v>
      </c>
      <c r="BP9" s="87" t="e">
        <f ca="true">+IF(AND(ISTEXT(OFFSET('Hygiene Data'!$L$2,0,10*ROW('Hygiene Data'!S3))),EE9="Yes"),OFFSET('Hygiene Data'!$S$7,0,10*ROW('Hygiene Data'!S3)),IF(AND(ISTEXT(OFFSET('Hygiene Data'!$L$2,0,10*ROW('Hygiene Data'!S3))),EE9="No",ISNUMBER(OFFSET('Hygiene Data'!$S$7,0,10*ROW('Hygiene Data'!S3)))),CONCATENATE("[",ROUND(OFFSET('Hygiene Data'!$S$7,0,10*ROW('Hygiene Data'!S3)),0),"]"),IF(AND(ISTEXT(OFFSET('Hygiene Data'!$L$2,0,10*ROW('Hygiene Data'!S3))),EE9="",ISNUMBER(OFFSET('Hygiene Data'!$S$7,0,10*ROW('Hygiene Data'!S3)))),OFFSET('Hygiene Data'!$S$7,0,10*ROW('Hygiene Data'!S3)),NA())))</f>
        <v>#N/A</v>
      </c>
      <c r="BQ9" s="87" t="e">
        <f ca="true">+IF(AND(ISTEXT(OFFSET('Hygiene Data'!$L$2,0,10*ROW('Hygiene Data'!S3))),EF9="Yes"),OFFSET('Hygiene Data'!$S$9,0,10*ROW('Hygiene Data'!S3)),IF(AND(ISTEXT(OFFSET('Hygiene Data'!$L$2,0,10*ROW('Hygiene Data'!S3))),EF9="No",ISNUMBER(OFFSET('Hygiene Data'!$S$9,0,10*ROW('Hygiene Data'!S3)))),CONCATENATE("[",ROUND(OFFSET('Hygiene Data'!$S$9,0,10*ROW('Hygiene Data'!S3)),0),"]"),IF(AND(ISTEXT(OFFSET('Hygiene Data'!$L$2,0,10*ROW('Hygiene Data'!S3))),EF9="",ISNUMBER(OFFSET('Hygiene Data'!$S$9,0,10*ROW('Hygiene Data'!S3)))),OFFSET('Hygiene Data'!$S$9,0,10*ROW('Hygiene Data'!S3)),NA())))</f>
        <v>#N/A</v>
      </c>
      <c r="BR9" s="271"/>
      <c r="BS9" s="271" t="str">
        <f ca="true">+IF(OFFSET('Water Data'!$N$27,0,10*ROW('Water Data'!N3))="","",OFFSET('Water Data'!$N$27,0,10*ROW('Water Data'!N3)))</f>
        <v/>
      </c>
      <c r="BT9" s="271" t="str">
        <f ca="true">+IF(OFFSET('Water Data'!$N$28,0,10*ROW('Water Data'!N3))="","",OFFSET('Water Data'!$N$28,0,10*ROW('Water Data'!N3)))</f>
        <v/>
      </c>
      <c r="BU9" s="271" t="str">
        <f ca="true">+IF(OFFSET('Water Data'!$N$29,0,10*ROW('Water Data'!N3))="","",OFFSET('Water Data'!$N$29,0,10*ROW('Water Data'!N3)))</f>
        <v/>
      </c>
      <c r="BV9" s="271" t="str">
        <f ca="true">+IF(OFFSET('Water Data'!$O$27,0,10*ROW('Water Data'!O3))="","",OFFSET('Water Data'!$O$27,0,10*ROW('Water Data'!O3)))</f>
        <v/>
      </c>
      <c r="BW9" s="271" t="str">
        <f ca="true">+IF(OFFSET('Water Data'!$O$28,0,10*ROW('Water Data'!O3))="","",OFFSET('Water Data'!$O$28,0,10*ROW('Water Data'!O3)))</f>
        <v/>
      </c>
      <c r="BX9" s="271" t="str">
        <f ca="true">+IF(OFFSET('Water Data'!$O$29,0,10*ROW('Water Data'!O3))="","",OFFSET('Water Data'!$O$29,0,10*ROW('Water Data'!O3)))</f>
        <v/>
      </c>
      <c r="BY9" s="271" t="str">
        <f ca="true">+IF(OFFSET('Water Data'!$P$27,0,10*ROW('Water Data'!P3))="","",OFFSET('Water Data'!$P$27,0,10*ROW('Water Data'!P3)))</f>
        <v/>
      </c>
      <c r="BZ9" s="271" t="str">
        <f ca="true">+IF(OFFSET('Water Data'!$P$28,0,10*ROW('Water Data'!P3))="","",OFFSET('Water Data'!$P$28,0,10*ROW('Water Data'!P3)))</f>
        <v/>
      </c>
      <c r="CA9" s="271" t="str">
        <f ca="true">+IF(OFFSET('Water Data'!$P$29,0,10*ROW('Water Data'!P3))="","",OFFSET('Water Data'!$P$29,0,10*ROW('Water Data'!P3)))</f>
        <v/>
      </c>
      <c r="CB9" s="271" t="str">
        <f ca="true">+IF(OFFSET('Water Data'!$Q$27,0,10*ROW('Water Data'!Q3))="","",OFFSET('Water Data'!$Q$27,0,10*ROW('Water Data'!Q3)))</f>
        <v/>
      </c>
      <c r="CC9" s="271" t="str">
        <f ca="true">+IF(OFFSET('Water Data'!$Q$28,0,10*ROW('Water Data'!Q3))="","",OFFSET('Water Data'!$Q$28,0,10*ROW('Water Data'!Q3)))</f>
        <v/>
      </c>
      <c r="CD9" s="271" t="str">
        <f ca="true">+IF(OFFSET('Water Data'!$Q$29,0,10*ROW('Water Data'!Q3))="","",OFFSET('Water Data'!$Q$29,0,10*ROW('Water Data'!Q3)))</f>
        <v/>
      </c>
      <c r="CE9" s="271" t="str">
        <f ca="true">+IF(OFFSET('Water Data'!$R$27,0,10*ROW('Water Data'!R3))="","",OFFSET('Water Data'!$R$27,0,10*ROW('Water Data'!R3)))</f>
        <v/>
      </c>
      <c r="CF9" s="271" t="str">
        <f ca="true">+IF(OFFSET('Water Data'!$R$28,0,10*ROW('Water Data'!R3))="","",OFFSET('Water Data'!$R$28,0,10*ROW('Water Data'!R3)))</f>
        <v/>
      </c>
      <c r="CG9" s="271" t="str">
        <f ca="true">+IF(OFFSET('Water Data'!$R$29,0,10*ROW('Water Data'!R3))="","",OFFSET('Water Data'!$R$29,0,10*ROW('Water Data'!R3)))</f>
        <v/>
      </c>
      <c r="CH9" s="271" t="str">
        <f ca="true">+IF(OFFSET('Water Data'!$S$27,0,10*ROW('Water Data'!S3))="","",OFFSET('Water Data'!$S$27,0,10*ROW('Water Data'!S3)))</f>
        <v/>
      </c>
      <c r="CI9" s="271" t="str">
        <f ca="true">+IF(OFFSET('Water Data'!$S$28,0,10*ROW('Water Data'!S3))="","",OFFSET('Water Data'!$S$28,0,10*ROW('Water Data'!S3)))</f>
        <v/>
      </c>
      <c r="CJ9" s="271" t="str">
        <f ca="true">+IF(OFFSET('Water Data'!$S$29,0,10*ROW('Water Data'!S3))="","",OFFSET('Water Data'!$S$29,0,10*ROW('Water Data'!S3)))</f>
        <v/>
      </c>
      <c r="CK9" s="271" t="str">
        <f ca="true">+IF(OFFSET('Sanitation Data'!$N$28,0,10*ROW('Sanitation Data'!N3))="","",OFFSET('Sanitation Data'!$N$28,0,10*ROW('Sanitation Data'!N3)))</f>
        <v/>
      </c>
      <c r="CL9" s="271" t="str">
        <f ca="true">+IF(OFFSET('Sanitation Data'!$N$29,0,10*ROW('Sanitation Data'!N3))="","",OFFSET('Sanitation Data'!$N$29,0,10*ROW('Sanitation Data'!N3)))</f>
        <v/>
      </c>
      <c r="CM9" s="271" t="str">
        <f ca="true">+IF(OFFSET('Sanitation Data'!$N$30,0,10*ROW('Sanitation Data'!N3))="","",OFFSET('Sanitation Data'!$N$30,0,10*ROW('Sanitation Data'!N3)))</f>
        <v/>
      </c>
      <c r="CN9" s="271" t="str">
        <f ca="true">+IF(OFFSET('Sanitation Data'!$N$31,0,10*ROW('Sanitation Data'!N3))="","",OFFSET('Sanitation Data'!$N$31,0,10*ROW('Sanitation Data'!N3)))</f>
        <v/>
      </c>
      <c r="CO9" s="271" t="str">
        <f ca="true">+IF(OFFSET('Sanitation Data'!$N$32,0,10*ROW('Sanitation Data'!N3))="","",OFFSET('Sanitation Data'!$N$32,0,10*ROW('Sanitation Data'!N3)))</f>
        <v/>
      </c>
      <c r="CP9" s="271" t="str">
        <f ca="true">+IF(OFFSET('Sanitation Data'!$O$28,0,10*ROW('Sanitation Data'!O3))="","",OFFSET('Sanitation Data'!$O$28,0,10*ROW('Sanitation Data'!O3)))</f>
        <v/>
      </c>
      <c r="CQ9" s="271" t="str">
        <f ca="true">+IF(OFFSET('Sanitation Data'!$O$29,0,10*ROW('Sanitation Data'!O3))="","",OFFSET('Sanitation Data'!$O$29,0,10*ROW('Sanitation Data'!O3)))</f>
        <v/>
      </c>
      <c r="CR9" s="271" t="str">
        <f ca="true">+IF(OFFSET('Sanitation Data'!$O$30,0,10*ROW('Sanitation Data'!O3))="","",OFFSET('Sanitation Data'!$O$30,0,10*ROW('Sanitation Data'!O3)))</f>
        <v/>
      </c>
      <c r="CS9" s="271" t="str">
        <f ca="true">+IF(OFFSET('Sanitation Data'!$O$31,0,10*ROW('Sanitation Data'!O3))="","",OFFSET('Sanitation Data'!$O$31,0,10*ROW('Sanitation Data'!O3)))</f>
        <v/>
      </c>
      <c r="CT9" s="271" t="str">
        <f ca="true">+IF(OFFSET('Sanitation Data'!$O$32,0,10*ROW('Sanitation Data'!O3))="","",OFFSET('Sanitation Data'!$O$32,0,10*ROW('Sanitation Data'!O3)))</f>
        <v/>
      </c>
      <c r="CU9" s="271" t="str">
        <f ca="true">+IF(OFFSET('Sanitation Data'!$P$28,0,10*ROW('Sanitation Data'!P3))="","",OFFSET('Sanitation Data'!$P$28,0,10*ROW('Sanitation Data'!P3)))</f>
        <v/>
      </c>
      <c r="CV9" s="271" t="str">
        <f ca="true">+IF(OFFSET('Sanitation Data'!$P$29,0,10*ROW('Sanitation Data'!P3))="","",OFFSET('Sanitation Data'!$P$29,0,10*ROW('Sanitation Data'!P3)))</f>
        <v/>
      </c>
      <c r="CW9" s="271" t="str">
        <f ca="true">+IF(OFFSET('Sanitation Data'!$P$30,0,10*ROW('Sanitation Data'!P3))="","",OFFSET('Sanitation Data'!$P$30,0,10*ROW('Sanitation Data'!P3)))</f>
        <v/>
      </c>
      <c r="CX9" s="271" t="str">
        <f ca="true">+IF(OFFSET('Sanitation Data'!$P$31,0,10*ROW('Sanitation Data'!P3))="","",OFFSET('Sanitation Data'!$P$31,0,10*ROW('Sanitation Data'!P3)))</f>
        <v/>
      </c>
      <c r="CY9" s="271" t="str">
        <f ca="true">+IF(OFFSET('Sanitation Data'!$P$32,0,10*ROW('Sanitation Data'!P3))="","",OFFSET('Sanitation Data'!$P$32,0,10*ROW('Sanitation Data'!P3)))</f>
        <v/>
      </c>
      <c r="CZ9" s="271" t="str">
        <f ca="true">+IF(OFFSET('Sanitation Data'!$Q$28,0,10*ROW('Sanitation Data'!Q3))="","",OFFSET('Sanitation Data'!$Q$28,0,10*ROW('Sanitation Data'!Q3)))</f>
        <v/>
      </c>
      <c r="DA9" s="271" t="str">
        <f ca="true">+IF(OFFSET('Sanitation Data'!$Q$29,0,10*ROW('Sanitation Data'!Q3))="","",OFFSET('Sanitation Data'!$Q$29,0,10*ROW('Sanitation Data'!Q3)))</f>
        <v/>
      </c>
      <c r="DB9" s="271" t="str">
        <f ca="true">+IF(OFFSET('Sanitation Data'!$Q$30,0,10*ROW('Sanitation Data'!Q3))="","",OFFSET('Sanitation Data'!$Q$30,0,10*ROW('Sanitation Data'!Q3)))</f>
        <v/>
      </c>
      <c r="DC9" s="271" t="str">
        <f ca="true">+IF(OFFSET('Sanitation Data'!$Q$31,0,10*ROW('Sanitation Data'!Q3))="","",OFFSET('Sanitation Data'!$Q$31,0,10*ROW('Sanitation Data'!Q3)))</f>
        <v/>
      </c>
      <c r="DD9" s="271" t="str">
        <f ca="true">+IF(OFFSET('Sanitation Data'!$Q$32,0,10*ROW('Sanitation Data'!Q3))="","",OFFSET('Sanitation Data'!$Q$32,0,10*ROW('Sanitation Data'!Q3)))</f>
        <v/>
      </c>
      <c r="DE9" s="271" t="str">
        <f ca="true">+IF(OFFSET('Sanitation Data'!$R$28,0,10*ROW('Sanitation Data'!R3))="","",OFFSET('Sanitation Data'!$R$28,0,10*ROW('Sanitation Data'!R3)))</f>
        <v/>
      </c>
      <c r="DF9" s="271" t="str">
        <f ca="true">+IF(OFFSET('Sanitation Data'!$R$29,0,10*ROW('Sanitation Data'!R3))="","",OFFSET('Sanitation Data'!$R$29,0,10*ROW('Sanitation Data'!R3)))</f>
        <v/>
      </c>
      <c r="DG9" s="271" t="str">
        <f ca="true">+IF(OFFSET('Sanitation Data'!$R$30,0,10*ROW('Sanitation Data'!R3))="","",OFFSET('Sanitation Data'!$R$30,0,10*ROW('Sanitation Data'!R3)))</f>
        <v/>
      </c>
      <c r="DH9" s="271" t="str">
        <f ca="true">+IF(OFFSET('Sanitation Data'!$R$31,0,10*ROW('Sanitation Data'!R3))="","",OFFSET('Sanitation Data'!$R$31,0,10*ROW('Sanitation Data'!R3)))</f>
        <v/>
      </c>
      <c r="DI9" s="271" t="str">
        <f ca="true">+IF(OFFSET('Sanitation Data'!$R$32,0,10*ROW('Sanitation Data'!R3))="","",OFFSET('Sanitation Data'!$R$32,0,10*ROW('Sanitation Data'!R3)))</f>
        <v/>
      </c>
      <c r="DJ9" s="271" t="str">
        <f ca="true">+IF(OFFSET('Sanitation Data'!$S$28,0,10*ROW('Sanitation Data'!S3))="","",OFFSET('Sanitation Data'!$S$28,0,10*ROW('Sanitation Data'!S3)))</f>
        <v/>
      </c>
      <c r="DK9" s="271" t="str">
        <f ca="true">+IF(OFFSET('Sanitation Data'!$S$29,0,10*ROW('Sanitation Data'!S3))="","",OFFSET('Sanitation Data'!$S$29,0,10*ROW('Sanitation Data'!S3)))</f>
        <v/>
      </c>
      <c r="DL9" s="271" t="str">
        <f ca="true">+IF(OFFSET('Sanitation Data'!$S$30,0,10*ROW('Sanitation Data'!S3))="","",OFFSET('Sanitation Data'!$S$30,0,10*ROW('Sanitation Data'!S3)))</f>
        <v/>
      </c>
      <c r="DM9" s="271" t="str">
        <f ca="true">+IF(OFFSET('Sanitation Data'!$S$31,0,10*ROW('Sanitation Data'!S3))="","",OFFSET('Sanitation Data'!$S$31,0,10*ROW('Sanitation Data'!S3)))</f>
        <v/>
      </c>
      <c r="DN9" s="271" t="str">
        <f ca="true">+IF(OFFSET('Sanitation Data'!$S$32,0,10*ROW('Sanitation Data'!S3))="","",OFFSET('Sanitation Data'!$S$32,0,10*ROW('Sanitation Data'!S3)))</f>
        <v/>
      </c>
      <c r="DO9" s="271" t="str">
        <f ca="true">+IF(OFFSET('Hygiene Data'!$N$11,0,10*ROW('Hygiene Data'!N3))="","",OFFSET('Hygiene Data'!$N$11,0,10*ROW('Hygiene Data'!N3)))</f>
        <v/>
      </c>
      <c r="DP9" s="271" t="str">
        <f ca="true">+IF(OFFSET('Hygiene Data'!$N$12,0,10*ROW('Hygiene Data'!N3))="","",OFFSET('Hygiene Data'!$N$12,0,10*ROW('Hygiene Data'!N3)))</f>
        <v/>
      </c>
      <c r="DQ9" s="271" t="str">
        <f ca="true">+IF(OFFSET('Hygiene Data'!$N$13,0,10*ROW('Hygiene Data'!N3))="","",OFFSET('Hygiene Data'!$N$13,0,10*ROW('Hygiene Data'!N3)))</f>
        <v/>
      </c>
      <c r="DR9" s="271" t="str">
        <f ca="true">+IF(OFFSET('Hygiene Data'!$O$11,0,10*ROW('Hygiene Data'!O3))="","",OFFSET('Hygiene Data'!$O$11,0,10*ROW('Hygiene Data'!O3)))</f>
        <v/>
      </c>
      <c r="DS9" s="271" t="str">
        <f ca="true">+IF(OFFSET('Hygiene Data'!$O$12,0,10*ROW('Hygiene Data'!O3))="","",OFFSET('Hygiene Data'!$O$12,0,10*ROW('Hygiene Data'!O3)))</f>
        <v/>
      </c>
      <c r="DT9" s="271" t="str">
        <f ca="true">+IF(OFFSET('Hygiene Data'!$O$13,0,10*ROW('Hygiene Data'!O3))="","",OFFSET('Hygiene Data'!$O$13,0,10*ROW('Hygiene Data'!O3)))</f>
        <v/>
      </c>
      <c r="DU9" s="271" t="str">
        <f ca="true">+IF(OFFSET('Hygiene Data'!$P$11,0,10*ROW('Hygiene Data'!P3))="","",OFFSET('Hygiene Data'!$P$11,0,10*ROW('Hygiene Data'!P3)))</f>
        <v/>
      </c>
      <c r="DV9" s="271" t="str">
        <f ca="true">+IF(OFFSET('Hygiene Data'!$P$12,0,10*ROW('Hygiene Data'!P3))="","",OFFSET('Hygiene Data'!$P$12,0,10*ROW('Hygiene Data'!P3)))</f>
        <v/>
      </c>
      <c r="DW9" s="271" t="str">
        <f ca="true">+IF(OFFSET('Hygiene Data'!$P$13,0,10*ROW('Hygiene Data'!P3))="","",OFFSET('Hygiene Data'!$P$13,0,10*ROW('Hygiene Data'!P3)))</f>
        <v/>
      </c>
      <c r="DX9" s="271" t="str">
        <f ca="true">+IF(OFFSET('Hygiene Data'!$Q$11,0,10*ROW('Hygiene Data'!Q3))="","",OFFSET('Hygiene Data'!$Q$11,0,10*ROW('Hygiene Data'!Q3)))</f>
        <v/>
      </c>
      <c r="DY9" s="271" t="str">
        <f ca="true">+IF(OFFSET('Hygiene Data'!$Q$12,0,10*ROW('Hygiene Data'!Q3))="","",OFFSET('Hygiene Data'!$Q$12,0,10*ROW('Hygiene Data'!Q3)))</f>
        <v/>
      </c>
      <c r="DZ9" s="271" t="str">
        <f ca="true">+IF(OFFSET('Hygiene Data'!$Q$13,0,10*ROW('Hygiene Data'!Q3))="","",OFFSET('Hygiene Data'!$Q$13,0,10*ROW('Hygiene Data'!Q3)))</f>
        <v/>
      </c>
      <c r="EA9" s="271" t="str">
        <f ca="true">+IF(OFFSET('Hygiene Data'!$R$11,0,10*ROW('Hygiene Data'!R3))="","",OFFSET('Hygiene Data'!$R$11,0,10*ROW('Hygiene Data'!R3)))</f>
        <v/>
      </c>
      <c r="EB9" s="271" t="str">
        <f ca="true">+IF(OFFSET('Hygiene Data'!$R$12,0,10*ROW('Hygiene Data'!R3))="","",OFFSET('Hygiene Data'!$R$12,0,10*ROW('Hygiene Data'!R3)))</f>
        <v/>
      </c>
      <c r="EC9" s="271" t="str">
        <f ca="true">+IF(OFFSET('Hygiene Data'!$R$13,0,10*ROW('Hygiene Data'!R3))="","",OFFSET('Hygiene Data'!$R$13,0,10*ROW('Hygiene Data'!R3)))</f>
        <v/>
      </c>
      <c r="ED9" s="271" t="str">
        <f ca="true">+IF(OFFSET('Hygiene Data'!$S$11,0,10*ROW('Hygiene Data'!S3))="","",OFFSET('Hygiene Data'!$S$11,0,10*ROW('Hygiene Data'!S3)))</f>
        <v/>
      </c>
      <c r="EE9" s="271" t="str">
        <f ca="true">+IF(OFFSET('Hygiene Data'!$S$12,0,10*ROW('Hygiene Data'!S3))="","",OFFSET('Hygiene Data'!$S$12,0,10*ROW('Hygiene Data'!S3)))</f>
        <v/>
      </c>
      <c r="EF9" s="271" t="str">
        <f ca="true">+IF(OFFSET('Hygiene Data'!$S$13,0,10*ROW('Hygiene Data'!S3))="","",OFFSET('Hygiene Data'!$S$13,0,10*ROW('Hygiene Data'!S3)))</f>
        <v/>
      </c>
    </row>
    <row xmlns:x14ac="http://schemas.microsoft.com/office/spreadsheetml/2009/9/ac" r="10" x14ac:dyDescent="0.2">
      <c r="A10" s="32" t="str">
        <f ca="true">+IF(OFFSET('Water Data'!$L$2,0,10*ROW('Water Data'!O4))="","",OFFSET('Water Data'!$L$2,0,10*ROW('Water Data'!O4)))</f>
        <v/>
      </c>
      <c r="B10" s="32" t="str">
        <f ca="true">+IF(OFFSET('Water Data'!$M$2,0,10*ROW('Water Data'!P4))="","",OFFSET('Water Data'!$M$2,0,10*ROW('Water Data'!P4)))</f>
        <v/>
      </c>
      <c r="C10" s="327" t="str">
        <f t="shared" ca="true" si="0"/>
        <v/>
      </c>
      <c r="D10" s="85" t="e">
        <f ca="true">+IF(AND(ISTEXT(OFFSET('Water Data'!$L$2,0,10*ROW('Water Data'!N4))),BS10="Yes"),100-OFFSET('Water Data'!$N$4,0,10*ROW('Water Data'!N4)),IF(AND(ISTEXT(OFFSET('Water Data'!$L$2,0,10*ROW('Water Data'!N4))),BS10="No",ISNUMBER(OFFSET('Water Data'!$N$4,0,10*ROW('Water Data'!N4)))),CONCATENATE("[",ROUND(100-OFFSET('Water Data'!$N$4,0,10*ROW('Water Data'!N4)),0),"]"),IF(AND(ISTEXT(OFFSET('Water Data'!$L$2,0,10*ROW('Water Data'!N4))),BS10="",ISNUMBER(OFFSET('Water Data'!$N$4,0,10*ROW('Water Data'!N4)))),100-OFFSET('Water Data'!$N$4,0,10*ROW('Water Data'!N4)),NA())))</f>
        <v>#N/A</v>
      </c>
      <c r="E10" s="85" t="e">
        <f ca="true">+IF(AND(ISTEXT(OFFSET('Water Data'!$L$2,0,10*ROW('Water Data'!O4))),BT10="Yes"),OFFSET('Water Data'!$N$6,0,10*ROW('Water Data'!N4)),IF(AND(ISTEXT(OFFSET('Water Data'!$L$2,0,10*ROW('Water Data'!N4))),BT10="No",ISNUMBER(OFFSET('Water Data'!$N$6,0,10*ROW('Water Data'!N4)))),CONCATENATE("[",ROUND(OFFSET('Water Data'!$N$6,0,10*ROW('Water Data'!N4)),0),"]"),IF(AND(ISTEXT(OFFSET('Water Data'!$L$2,0,10*ROW('Water Data'!N4))),BT10="",ISNUMBER(OFFSET('Water Data'!$N$6,0,10*ROW('Water Data'!N4)))),OFFSET('Water Data'!$N$6,0,10*ROW('Water Data'!N4)),NA())))</f>
        <v>#N/A</v>
      </c>
      <c r="F10" s="85" t="e">
        <f ca="true">+IF(AND(ISTEXT(OFFSET('Water Data'!$L$2,0,10*ROW('Water Data'!N4))),BU10="Yes"),OFFSET('Water Data'!$N$9,0,10*ROW('Water Data'!N4)),IF(AND(ISTEXT(OFFSET('Water Data'!$L$2,0,10*ROW('Water Data'!N4))),BU10="No",ISNUMBER(OFFSET('Water Data'!$N$9,0,10*ROW('Water Data'!N4)))),CONCATENATE("[",ROUND(OFFSET('Water Data'!$N$9,0,10*ROW('Water Data'!N4)),0),"]"),IF(AND(ISTEXT(OFFSET('Water Data'!$L$2,0,10*ROW('Water Data'!N4))),BU10="",ISNUMBER(OFFSET('Water Data'!$N$9,0,10*ROW('Water Data'!N4)))),OFFSET('Water Data'!$N$9,0,10*ROW('Water Data'!N4)),NA())))</f>
        <v>#N/A</v>
      </c>
      <c r="G10" s="85" t="e">
        <f ca="true">+IF(AND(ISTEXT(OFFSET('Water Data'!$L$2,0,10*ROW('Water Data'!O4))),BV10="Yes"),100-OFFSET('Water Data'!$O$4,0,10*ROW('Water Data'!O4)),IF(AND(ISTEXT(OFFSET('Water Data'!$L$2,0,10*ROW('Water Data'!O4))),BV10="No",ISNUMBER(OFFSET('Water Data'!$O$4,0,10*ROW('Water Data'!O4)))),CONCATENATE("[",ROUND(100-OFFSET('Water Data'!$O$4,0,10*ROW('Water Data'!O4)),0),"]"),IF(AND(ISTEXT(OFFSET('Water Data'!$L$2,0,10*ROW('Water Data'!O4))),BV10="",ISNUMBER(OFFSET('Water Data'!$O$4,0,10*ROW('Water Data'!O4)))),100-OFFSET('Water Data'!$O$4,0,10*ROW('Water Data'!O4)),NA())))</f>
        <v>#N/A</v>
      </c>
      <c r="H10" s="85" t="e">
        <f ca="true">+IF(AND(ISTEXT(OFFSET('Water Data'!$L$2,0,10*ROW('Water Data'!O4))),BW10="Yes"),OFFSET('Water Data'!$O$6,0,10*ROW('Water Data'!O4)),IF(AND(ISTEXT(OFFSET('Water Data'!$L$2,0,10*ROW('Water Data'!O4))),BW10="No",ISNUMBER(OFFSET('Water Data'!$O$6,0,10*ROW('Water Data'!O4)))),CONCATENATE("[",ROUND(OFFSET('Water Data'!$N$6,0,10*ROW('Water Data'!O4)),0),"]"),IF(AND(ISTEXT(OFFSET('Water Data'!$L$2,0,10*ROW('Water Data'!O4))),BW10="",ISNUMBER(OFFSET('Water Data'!$O$6,0,10*ROW('Water Data'!O4)))),OFFSET('Water Data'!$O$6,0,10*ROW('Water Data'!O4)),NA())))</f>
        <v>#N/A</v>
      </c>
      <c r="I10" s="85" t="e">
        <f ca="true">+IF(AND(ISTEXT(OFFSET('Water Data'!$L$2,0,10*ROW('Water Data'!O4))),BX10="Yes"),OFFSET('Water Data'!$O$9,0,10*ROW('Water Data'!O4)),IF(AND(ISTEXT(OFFSET('Water Data'!$L$2,0,10*ROW('Water Data'!O4))),BX10="No",ISNUMBER(OFFSET('Water Data'!$O$9,0,10*ROW('Water Data'!O4)))),CONCATENATE("[",ROUND(OFFSET('Water Data'!$O$9,0,10*ROW('Water Data'!O4)),0),"]"),IF(AND(ISTEXT(OFFSET('Water Data'!$L$2,0,10*ROW('Water Data'!O4))),BX10="",ISNUMBER(OFFSET('Water Data'!$O$9,0,10*ROW('Water Data'!O4)))),OFFSET('Water Data'!$O$9,0,10*ROW('Water Data'!O4)),NA())))</f>
        <v>#N/A</v>
      </c>
      <c r="J10" s="85" t="e">
        <f ca="true">+IF(AND(ISTEXT(OFFSET('Water Data'!$L$2,0,10*ROW('Water Data'!P4))),BY10="Yes"),100-OFFSET('Water Data'!$P$4,0,10*ROW('Water Data'!P4)),IF(AND(ISTEXT(OFFSET('Water Data'!$L$2,0,10*ROW('Water Data'!P4))),BY10="No",ISNUMBER(OFFSET('Water Data'!$P$4,0,10*ROW('Water Data'!P4)))),CONCATENATE("[",ROUND(100-OFFSET('Water Data'!$P$4,0,10*ROW('Water Data'!P4)),0),"]"),IF(AND(ISTEXT(OFFSET('Water Data'!$L$2,0,10*ROW('Water Data'!P4))),BY10="",ISNUMBER(OFFSET('Water Data'!$P$4,0,10*ROW('Water Data'!P4)))),100-OFFSET('Water Data'!$P$4,0,10*ROW('Water Data'!P4)),NA())))</f>
        <v>#N/A</v>
      </c>
      <c r="K10" s="85" t="e">
        <f ca="true">+IF(AND(ISTEXT(OFFSET('Water Data'!$L$2,0,10*ROW('Water Data'!P4))),BZ10="Yes"),OFFSET('Water Data'!$P$6,0,10*ROW('Water Data'!P4)),IF(AND(ISTEXT(OFFSET('Water Data'!$L$2,0,10*ROW('Water Data'!P4))),BZ10="No",ISNUMBER(OFFSET('Water Data'!$P$6,0,10*ROW('Water Data'!P4)))),CONCATENATE("[",ROUND(OFFSET('Water Data'!$P$6,0,10*ROW('Water Data'!P4)),0),"]"),IF(AND(ISTEXT(OFFSET('Water Data'!$L$2,0,10*ROW('Water Data'!P4))),BZ10="",ISNUMBER(OFFSET('Water Data'!$P$6,0,10*ROW('Water Data'!P4)))),OFFSET('Water Data'!$P$6,0,10*ROW('Water Data'!P4)),NA())))</f>
        <v>#N/A</v>
      </c>
      <c r="L10" s="85" t="e">
        <f ca="true">+IF(AND(ISTEXT(OFFSET('Water Data'!$L$2,0,10*ROW('Water Data'!P4))),CA10="Yes"),OFFSET('Water Data'!$P$9,0,10*ROW('Water Data'!P4)),IF(AND(ISTEXT(OFFSET('Water Data'!$L$2,0,10*ROW('Water Data'!P4))),CA10="No",ISNUMBER(OFFSET('Water Data'!$P$9,0,10*ROW('Water Data'!P4)))),CONCATENATE("[",ROUND(OFFSET('Water Data'!$P$9,0,10*ROW('Water Data'!P4)),0),"]"),IF(AND(ISTEXT(OFFSET('Water Data'!$L$2,0,10*ROW('Water Data'!P4))),CA10="",ISNUMBER(OFFSET('Water Data'!$P$9,0,10*ROW('Water Data'!P4)))),OFFSET('Water Data'!$P$9,0,10*ROW('Water Data'!P4)),NA())))</f>
        <v>#N/A</v>
      </c>
      <c r="M10" s="85" t="e">
        <f ca="true">+IF(AND(ISTEXT(OFFSET('Water Data'!$L$2,0,10*ROW('Water Data'!Q4))),CB10="Yes"),100-OFFSET('Water Data'!$Q$4,0,10*ROW('Water Data'!Q4)),IF(AND(ISTEXT(OFFSET('Water Data'!$L$2,0,10*ROW('Water Data'!Q4))),CB10="No",ISNUMBER(OFFSET('Water Data'!$Q$4,0,10*ROW('Water Data'!Q4)))),CONCATENATE("[",ROUND(100-OFFSET('Water Data'!$Q$4,0,10*ROW('Water Data'!Q4)),0),"]"),IF(AND(ISTEXT(OFFSET('Water Data'!$L$2,0,10*ROW('Water Data'!Q4))),CB10="",ISNUMBER(OFFSET('Water Data'!$Q$4,0,10*ROW('Water Data'!Q4)))),100-OFFSET('Water Data'!$Q$4,0,10*ROW('Water Data'!Q4)),NA())))</f>
        <v>#N/A</v>
      </c>
      <c r="N10" s="85" t="e">
        <f ca="true">+IF(AND(ISTEXT(OFFSET('Water Data'!$L$2,0,10*ROW('Water Data'!Q4))),CC10="Yes"),OFFSET('Water Data'!$Q$6,0,10*ROW('Water Data'!Q4)),IF(AND(ISTEXT(OFFSET('Water Data'!$L$2,0,10*ROW('Water Data'!Q4))),CC10="No",ISNUMBER(OFFSET('Water Data'!$Q$6,0,10*ROW('Water Data'!Q4)))),CONCATENATE("[",ROUND(OFFSET('Water Data'!$Q$6,0,10*ROW('Water Data'!Q4)),0),"]"),IF(AND(ISTEXT(OFFSET('Water Data'!$L$2,0,10*ROW('Water Data'!Q4))),CC10="",ISNUMBER(OFFSET('Water Data'!$Q$6,0,10*ROW('Water Data'!Q4)))),OFFSET('Water Data'!$Q$6,0,10*ROW('Water Data'!Q4)),NA())))</f>
        <v>#N/A</v>
      </c>
      <c r="O10" s="85" t="e">
        <f ca="true">+IF(AND(ISTEXT(OFFSET('Water Data'!$L$2,0,10*ROW('Water Data'!Q4))),CD10="Yes"),OFFSET('Water Data'!$Q$9,0,10*ROW('Water Data'!Q4)),IF(AND(ISTEXT(OFFSET('Water Data'!$L$2,0,10*ROW('Water Data'!Q4))),CD10="No",ISNUMBER(OFFSET('Water Data'!$Q$9,0,10*ROW('Water Data'!Q4)))),CONCATENATE("[",ROUND(OFFSET('Water Data'!$Q$9,0,10*ROW('Water Data'!Q4)),0),"]"),IF(AND(ISTEXT(OFFSET('Water Data'!$L$2,0,10*ROW('Water Data'!Q4))),CD10="",ISNUMBER(OFFSET('Water Data'!$Q$9,0,10*ROW('Water Data'!Q4)))),OFFSET('Water Data'!$Q$9,0,10*ROW('Water Data'!Q4)),NA())))</f>
        <v>#N/A</v>
      </c>
      <c r="P10" s="85" t="e">
        <f ca="true">+IF(AND(ISTEXT(OFFSET('Water Data'!$L$2,0,10*ROW('Water Data'!R4))),CE10="Yes"),100-OFFSET('Water Data'!$R$4,0,10*ROW('Water Data'!R4)),IF(AND(ISTEXT(OFFSET('Water Data'!$L$2,0,10*ROW('Water Data'!R4))),CE10="No",ISNUMBER(OFFSET('Water Data'!$R$4,0,10*ROW('Water Data'!R4)))),CONCATENATE("[",ROUND(100-OFFSET('Water Data'!$R$4,0,10*ROW('Water Data'!R4)),0),"]"),IF(AND(ISTEXT(OFFSET('Water Data'!$L$2,0,10*ROW('Water Data'!R4))),CE10="",ISNUMBER(OFFSET('Water Data'!$R$4,0,10*ROW('Water Data'!R4)))),100-OFFSET('Water Data'!$R$4,0,10*ROW('Water Data'!R4)),NA())))</f>
        <v>#N/A</v>
      </c>
      <c r="Q10" s="85" t="e">
        <f ca="true">+IF(AND(ISTEXT(OFFSET('Water Data'!$L$2,0,10*ROW('Water Data'!R4))),CF10="Yes"),OFFSET('Water Data'!$R$6,0,10*ROW('Water Data'!R4)),IF(AND(ISTEXT(OFFSET('Water Data'!$L$2,0,10*ROW('Water Data'!R4))),CF10="No",ISNUMBER(OFFSET('Water Data'!$R$6,0,10*ROW('Water Data'!R4)))),CONCATENATE("[",ROUND(OFFSET('Water Data'!$R$6,0,10*ROW('Water Data'!R4)),0),"]"),IF(AND(ISTEXT(OFFSET('Water Data'!$L$2,0,10*ROW('Water Data'!R4))),CF10="",ISNUMBER(OFFSET('Water Data'!$R$6,0,10*ROW('Water Data'!R4)))),OFFSET('Water Data'!$R$6,0,10*ROW('Water Data'!R4)),NA())))</f>
        <v>#N/A</v>
      </c>
      <c r="R10" s="85" t="e">
        <f ca="true">+IF(AND(ISTEXT(OFFSET('Water Data'!$L$2,0,10*ROW('Water Data'!R4))),CG10="Yes"),OFFSET('Water Data'!$R$9,0,10*ROW('Water Data'!R4)),IF(AND(ISTEXT(OFFSET('Water Data'!$L$2,0,10*ROW('Water Data'!R4))),CG10="No",ISNUMBER(OFFSET('Water Data'!$R$9,0,10*ROW('Water Data'!R4)))),CONCATENATE("[",ROUND(OFFSET('Water Data'!$R$9,0,10*ROW('Water Data'!R4)),0),"]"),IF(AND(ISTEXT(OFFSET('Water Data'!$L$2,0,10*ROW('Water Data'!R4))),CG10="",ISNUMBER(OFFSET('Water Data'!$R$9,0,10*ROW('Water Data'!R4)))),OFFSET('Water Data'!$R$9,0,10*ROW('Water Data'!R4)),NA())))</f>
        <v>#N/A</v>
      </c>
      <c r="S10" s="85" t="e">
        <f ca="true">+IF(AND(ISTEXT(OFFSET('Water Data'!$L$2,0,10*ROW('Water Data'!S4))),CH10="Yes"),100-OFFSET('Water Data'!$S$4,0,10*ROW('Water Data'!S4)),IF(AND(ISTEXT(OFFSET('Water Data'!$L$2,0,10*ROW('Water Data'!S4))),CH10="No",ISNUMBER(OFFSET('Water Data'!$S$4,0,10*ROW('Water Data'!S4)))),CONCATENATE("[",ROUND(100-OFFSET('Water Data'!$S$4,0,10*ROW('Water Data'!S4)),0),"]"),IF(AND(ISTEXT(OFFSET('Water Data'!$L$2,0,10*ROW('Water Data'!S4))),CH10="",ISNUMBER(OFFSET('Water Data'!$S$4,0,10*ROW('Water Data'!S4)))),100-OFFSET('Water Data'!$S$4,0,10*ROW('Water Data'!S4)),NA())))</f>
        <v>#N/A</v>
      </c>
      <c r="T10" s="85" t="e">
        <f ca="true">+IF(AND(ISTEXT(OFFSET('Water Data'!$L$2,0,10*ROW('Water Data'!S4))),CI10="Yes"),OFFSET('Water Data'!$S$6,0,10*ROW('Water Data'!S4)),IF(AND(ISTEXT(OFFSET('Water Data'!$L$2,0,10*ROW('Water Data'!S4))),CI10="No",ISNUMBER(OFFSET('Water Data'!$S$6,0,10*ROW('Water Data'!S4)))),CONCATENATE("[",ROUND(OFFSET('Water Data'!$S$6,0,10*ROW('Water Data'!S4)),0),"]"),IF(AND(ISTEXT(OFFSET('Water Data'!$L$2,0,10*ROW('Water Data'!S4))),CI10="",ISNUMBER(OFFSET('Water Data'!$S$6,0,10*ROW('Water Data'!S4)))),OFFSET('Water Data'!$S$6,0,10*ROW('Water Data'!S4)),NA())))</f>
        <v>#N/A</v>
      </c>
      <c r="U10" s="85" t="e">
        <f ca="true">+IF(AND(ISTEXT(OFFSET('Water Data'!$L$2,0,10*ROW('Water Data'!S4))),CJ10="Yes"),OFFSET('Water Data'!$S$9,0,10*ROW('Water Data'!S4)),IF(AND(ISTEXT(OFFSET('Water Data'!$L$2,0,10*ROW('Water Data'!S4))),CJ10="No",ISNUMBER(OFFSET('Water Data'!$S$9,0,10*ROW('Water Data'!S4)))),CONCATENATE("[",ROUND(OFFSET('Water Data'!$S$9,0,10*ROW('Water Data'!S4)),0),"]"),IF(AND(ISTEXT(OFFSET('Water Data'!$L$2,0,10*ROW('Water Data'!S4))),CJ10="",ISNUMBER(OFFSET('Water Data'!$S$9,0,10*ROW('Water Data'!S4)))),OFFSET('Water Data'!$S$9,0,10*ROW('Water Data'!S4)),NA())))</f>
        <v>#N/A</v>
      </c>
      <c r="V10" s="86" t="e">
        <f ca="true">+IF(AND(ISTEXT(OFFSET('Sanitation Data'!$L$2,0,10*ROW('Sanitation Data'!N4))),CK10="Yes"),100-OFFSET('Sanitation Data'!$N$4,0,10*ROW('Sanitation Data'!N4)),IF(AND(ISTEXT(OFFSET('Sanitation Data'!$L$2,0,10*ROW('Sanitation Data'!N4))),CK10="No",ISNUMBER(OFFSET('Sanitation Data'!$N$4,0,10*ROW('Sanitation Data'!N4)))),CONCATENATE("[",ROUND(100-OFFSET('Sanitation Data'!$N$4,0,10*ROW('Sanitation Data'!N4)),0),"]"),IF(AND(ISTEXT(OFFSET('Sanitation Data'!$L$2,0,10*ROW('Sanitation Data'!N4))),CK10="",ISNUMBER(OFFSET('Sanitation Data'!$N$4,0,10*ROW('Sanitation Data'!N4)))),100-OFFSET('Sanitation Data'!$N$4,0,10*ROW('Sanitation Data'!N4)),NA())))</f>
        <v>#N/A</v>
      </c>
      <c r="W10" s="86" t="e">
        <f ca="true">+IF(AND(ISTEXT(OFFSET('Sanitation Data'!$L$2,0,10*ROW('Sanitation Data'!N4))),CL10="Yes"),OFFSET('Sanitation Data'!$N$6,0,10*ROW('Sanitation Data'!N4)),IF(AND(ISTEXT(OFFSET('Sanitation Data'!$L$2,0,10*ROW('Sanitation Data'!N4))),CL10="No",ISNUMBER(OFFSET('Sanitation Data'!$N$6,0,10*ROW('Sanitation Data'!N4)))),CONCATENATE("[",ROUND(OFFSET('Sanitation Data'!$N$6,0,10*ROW('Sanitation Data'!N4)),0),"]"),IF(AND(ISTEXT(OFFSET('Sanitation Data'!$L$2,0,10*ROW('Sanitation Data'!N4))),CL10="",ISNUMBER(OFFSET('Sanitation Data'!$N$6,0,10*ROW('Sanitation Data'!N4)))),OFFSET('Sanitation Data'!$N$6,0,10*ROW('Sanitation Data'!N4)),NA())))</f>
        <v>#N/A</v>
      </c>
      <c r="X10" s="86" t="e">
        <f ca="true">+IF(AND(ISTEXT(OFFSET('Sanitation Data'!$L$2,0,10*ROW('Sanitation Data'!N4))),CM10="Yes"),OFFSET('Sanitation Data'!$N$10,0,10*ROW('Sanitation Data'!N4)),IF(AND(ISTEXT(OFFSET('Sanitation Data'!$L$2,0,10*ROW('Sanitation Data'!N4))),CM10="No",ISNUMBER(OFFSET('Sanitation Data'!$N$10,0,10*ROW('Sanitation Data'!N4)))),CONCATENATE("[",ROUND(OFFSET('Sanitation Data'!$N$10,0,10*ROW('Sanitation Data'!N4)),0),"]"),IF(AND(ISTEXT(OFFSET('Sanitation Data'!$L$2,0,10*ROW('Sanitation Data'!N4))),CM10="",ISNUMBER(OFFSET('Sanitation Data'!$N$10,0,10*ROW('Sanitation Data'!N4)))),OFFSET('Sanitation Data'!$N$10,0,10*ROW('Sanitation Data'!N4)),NA())))</f>
        <v>#N/A</v>
      </c>
      <c r="Y10" s="86" t="e">
        <f ca="true">+IF(AND(ISTEXT(OFFSET('Sanitation Data'!$L$2,0,10*ROW('Sanitation Data'!N4))),CN10="Yes"),OFFSET('Sanitation Data'!$N$11,0,10*ROW('Sanitation Data'!N4)),IF(AND(ISTEXT(OFFSET('Sanitation Data'!$L$2,0,10*ROW('Sanitation Data'!N4))),CN10="No",ISNUMBER(OFFSET('Sanitation Data'!$N$11,0,10*ROW('Sanitation Data'!N4)))),CONCATENATE("[",ROUND(OFFSET('Sanitation Data'!$N$11,0,10*ROW('Sanitation Data'!N4)),0),"]"),IF(AND(ISTEXT(OFFSET('Sanitation Data'!$L$2,0,10*ROW('Sanitation Data'!N4))),CN10="",ISNUMBER(OFFSET('Sanitation Data'!$N$11,0,10*ROW('Sanitation Data'!N4)))),OFFSET('Sanitation Data'!$N$11,0,10*ROW('Sanitation Data'!N4)),NA())))</f>
        <v>#N/A</v>
      </c>
      <c r="Z10" s="86" t="e">
        <f ca="true">+IF(AND(ISTEXT(OFFSET('Sanitation Data'!$L$2,0,10*ROW('Sanitation Data'!N4))),CO10="Yes"),OFFSET('Sanitation Data'!$N$12,0,10*ROW('Sanitation Data'!N4)),IF(AND(ISTEXT(OFFSET('Sanitation Data'!$L$2,0,10*ROW('Sanitation Data'!N4))),CO10="No",ISNUMBER(OFFSET('Sanitation Data'!$N$12,0,10*ROW('Sanitation Data'!N4)))),CONCATENATE("[",ROUND(OFFSET('Sanitation Data'!$N$12,0,10*ROW('Sanitation Data'!N4)),0),"]"),IF(AND(ISTEXT(OFFSET('Sanitation Data'!$L$2,0,10*ROW('Sanitation Data'!N4))),CO10="",ISNUMBER(OFFSET('Sanitation Data'!$N$12,0,10*ROW('Sanitation Data'!N4)))),OFFSET('Sanitation Data'!$N$12,0,10*ROW('Sanitation Data'!N4)),NA())))</f>
        <v>#N/A</v>
      </c>
      <c r="AA10" s="86" t="e">
        <f ca="true">+IF(AND(ISTEXT(OFFSET('Sanitation Data'!$L$2,0,10*ROW('Sanitation Data'!O4))),CP10="Yes"),100-OFFSET('Sanitation Data'!$O$4,0,10*ROW('Sanitation Data'!O4)),IF(AND(ISTEXT(OFFSET('Sanitation Data'!$L$2,0,10*ROW('Sanitation Data'!O4))),CP10="No",ISNUMBER(OFFSET('Sanitation Data'!$O$4,0,10*ROW('Sanitation Data'!O4)))),CONCATENATE("[",ROUND(100-OFFSET('Sanitation Data'!$O$4,0,10*ROW('Sanitation Data'!O4)),0),"]"),IF(AND(ISTEXT(OFFSET('Sanitation Data'!$L$2,0,10*ROW('Sanitation Data'!O4))),CP10="",ISNUMBER(OFFSET('Sanitation Data'!$O$4,0,10*ROW('Sanitation Data'!O4)))),100-OFFSET('Sanitation Data'!$O$4,0,10*ROW('Sanitation Data'!O4)),NA())))</f>
        <v>#N/A</v>
      </c>
      <c r="AB10" s="86" t="e">
        <f ca="true">+IF(AND(ISTEXT(OFFSET('Sanitation Data'!$L$2,0,10*ROW('Sanitation Data'!O4))),CQ10="Yes"),OFFSET('Sanitation Data'!$O$6,0,10*ROW('Sanitation Data'!R4)),IF(AND(ISTEXT(OFFSET('Sanitation Data'!$L$2,0,10*ROW('Sanitation Data'!O4))),CQ10="No",ISNUMBER(OFFSET('Sanitation Data'!$O$6,0,10*ROW('Sanitation Data'!O4)))),CONCATENATE("[",ROUND(OFFSET('Sanitation Data'!$O$6,0,10*ROW('Sanitation Data'!O4)),0),"]"),IF(AND(ISTEXT(OFFSET('Sanitation Data'!$L$2,0,10*ROW('Sanitation Data'!O4))),CQ10="",ISNUMBER(OFFSET('Sanitation Data'!$O$6,0,10*ROW('Sanitation Data'!O4)))),OFFSET('Sanitation Data'!$O$6,0,10*ROW('Sanitation Data'!O4)),NA())))</f>
        <v>#N/A</v>
      </c>
      <c r="AC10" s="86" t="e">
        <f ca="true">+IF(AND(ISTEXT(OFFSET('Sanitation Data'!$L$2,0,10*ROW('Sanitation Data'!O4))),CR10="Yes"),OFFSET('Sanitation Data'!$O$10,0,10*ROW('Sanitation Data'!O4)),IF(AND(ISTEXT(OFFSET('Sanitation Data'!$L$2,0,10*ROW('Sanitation Data'!O4))),CR10="No",ISNUMBER(OFFSET('Sanitation Data'!$O$10,0,10*ROW('Sanitation Data'!O4)))),CONCATENATE("[",ROUND(OFFSET('Sanitation Data'!$O$10,0,10*ROW('Sanitation Data'!O4)),0),"]"),IF(AND(ISTEXT(OFFSET('Sanitation Data'!$L$2,0,10*ROW('Sanitation Data'!O4))),CR10="",ISNUMBER(OFFSET('Sanitation Data'!$O$10,0,10*ROW('Sanitation Data'!O4)))),OFFSET('Sanitation Data'!$O$10,0,10*ROW('Sanitation Data'!O4)),NA())))</f>
        <v>#N/A</v>
      </c>
      <c r="AD10" s="86" t="e">
        <f ca="true">+IF(AND(ISTEXT(OFFSET('Sanitation Data'!$L$2,0,10*ROW('Sanitation Data'!O4))),CS10="Yes"),OFFSET('Sanitation Data'!$O$11,0,10*ROW('Sanitation Data'!O4)),IF(AND(ISTEXT(OFFSET('Sanitation Data'!$L$2,0,10*ROW('Sanitation Data'!O4))),CS10="No",ISNUMBER(OFFSET('Sanitation Data'!$O$11,0,10*ROW('Sanitation Data'!O4)))),CONCATENATE("[",ROUND(OFFSET('Sanitation Data'!$O$11,0,10*ROW('Sanitation Data'!O4)),0),"]"),IF(AND(ISTEXT(OFFSET('Sanitation Data'!$L$2,0,10*ROW('Sanitation Data'!O4))),CS10="",ISNUMBER(OFFSET('Sanitation Data'!$O$11,0,10*ROW('Sanitation Data'!O4)))),OFFSET('Sanitation Data'!$O$11,0,10*ROW('Sanitation Data'!O4)),NA())))</f>
        <v>#N/A</v>
      </c>
      <c r="AE10" s="86" t="e">
        <f ca="true">+IF(AND(ISTEXT(OFFSET('Sanitation Data'!$L$2,0,10*ROW('Sanitation Data'!O4))),CT10="Yes"),OFFSET('Sanitation Data'!$O$12,0,10*ROW('Sanitation Data'!O4)),IF(AND(ISTEXT(OFFSET('Sanitation Data'!$L$2,0,10*ROW('Sanitation Data'!O4))),CT10="No",ISNUMBER(OFFSET('Sanitation Data'!$O$12,0,10*ROW('Sanitation Data'!O4)))),CONCATENATE("[",ROUND(OFFSET('Sanitation Data'!$O$12,0,10*ROW('Sanitation Data'!O4)),0),"]"),IF(AND(ISTEXT(OFFSET('Sanitation Data'!$L$2,0,10*ROW('Sanitation Data'!O4))),CT10="",ISNUMBER(OFFSET('Sanitation Data'!$O$12,0,10*ROW('Sanitation Data'!O4)))),OFFSET('Sanitation Data'!$O$12,0,10*ROW('Sanitation Data'!O4)),NA())))</f>
        <v>#N/A</v>
      </c>
      <c r="AF10" s="86" t="e">
        <f ca="true">+IF(AND(ISTEXT(OFFSET('Sanitation Data'!$L$2,0,10*ROW('Sanitation Data'!P4))),CU10="Yes"),100-OFFSET('Sanitation Data'!$P$4,0,10*ROW('Sanitation Data'!P4)),IF(AND(ISTEXT(OFFSET('Sanitation Data'!$L$2,0,10*ROW('Sanitation Data'!P4))),CU10="No",ISNUMBER(OFFSET('Sanitation Data'!$P$4,0,10*ROW('Sanitation Data'!P4)))),CONCATENATE("[",ROUND(100-OFFSET('Sanitation Data'!$P$4,0,10*ROW('Sanitation Data'!P4)),0),"]"),IF(AND(ISTEXT(OFFSET('Sanitation Data'!$L$2,0,10*ROW('Sanitation Data'!P4))),CU10="",ISNUMBER(OFFSET('Sanitation Data'!$P$4,0,10*ROW('Sanitation Data'!P4)))),100-OFFSET('Sanitation Data'!$P$4,0,10*ROW('Sanitation Data'!P4)),NA())))</f>
        <v>#N/A</v>
      </c>
      <c r="AG10" s="86" t="e">
        <f ca="true">+IF(AND(ISTEXT(OFFSET('Sanitation Data'!$L$2,0,10*ROW('Sanitation Data'!P4))),CV10="Yes"),OFFSET('Sanitation Data'!$P$6,0,10*ROW('Sanitation Data'!P4)),IF(AND(ISTEXT(OFFSET('Sanitation Data'!$L$2,0,10*ROW('Sanitation Data'!P4))),CV10="No",ISNUMBER(OFFSET('Sanitation Data'!$P$6,0,10*ROW('Sanitation Data'!P4)))),CONCATENATE("[",ROUND(OFFSET('Sanitation Data'!$P$6,0,10*ROW('Sanitation Data'!P4)),0),"]"),IF(AND(ISTEXT(OFFSET('Sanitation Data'!$L$2,0,10*ROW('Sanitation Data'!P4))),CV10="",ISNUMBER(OFFSET('Sanitation Data'!$P$6,0,10*ROW('Sanitation Data'!P4)))),OFFSET('Sanitation Data'!$P$6,0,10*ROW('Sanitation Data'!P4)),NA())))</f>
        <v>#N/A</v>
      </c>
      <c r="AH10" s="86" t="e">
        <f ca="true">+IF(AND(ISTEXT(OFFSET('Sanitation Data'!$L$2,0,10*ROW('Sanitation Data'!P4))),CW10="Yes"),OFFSET('Sanitation Data'!$P$10,0,10*ROW('Sanitation Data'!P4)),IF(AND(ISTEXT(OFFSET('Sanitation Data'!$L$2,0,10*ROW('Sanitation Data'!P4))),CW10="No",ISNUMBER(OFFSET('Sanitation Data'!$P$10,0,10*ROW('Sanitation Data'!P4)))),CONCATENATE("[",ROUND(OFFSET('Sanitation Data'!$P$10,0,10*ROW('Sanitation Data'!P4)),0),"]"),IF(AND(ISTEXT(OFFSET('Sanitation Data'!$L$2,0,10*ROW('Sanitation Data'!P4))),CW10="",ISNUMBER(OFFSET('Sanitation Data'!$P$10,0,10*ROW('Sanitation Data'!P4)))),OFFSET('Sanitation Data'!$P$10,0,10*ROW('Sanitation Data'!P4)),NA())))</f>
        <v>#N/A</v>
      </c>
      <c r="AI10" s="86" t="e">
        <f ca="true">+IF(AND(ISTEXT(OFFSET('Sanitation Data'!$L$2,0,10*ROW('Sanitation Data'!P4))),CX10="Yes"),OFFSET('Sanitation Data'!$P$11,0,10*ROW('Sanitation Data'!P4)),IF(AND(ISTEXT(OFFSET('Sanitation Data'!$L$2,0,10*ROW('Sanitation Data'!P4))),CX10="No",ISNUMBER(OFFSET('Sanitation Data'!$P$11,0,10*ROW('Sanitation Data'!P4)))),CONCATENATE("[",ROUND(OFFSET('Sanitation Data'!$P$11,0,10*ROW('Sanitation Data'!P4)),0),"]"),IF(AND(ISTEXT(OFFSET('Sanitation Data'!$L$2,0,10*ROW('Sanitation Data'!P4))),CX10="",ISNUMBER(OFFSET('Sanitation Data'!$P$11,0,10*ROW('Sanitation Data'!P4)))),OFFSET('Sanitation Data'!$P$11,0,10*ROW('Sanitation Data'!P4)),NA())))</f>
        <v>#N/A</v>
      </c>
      <c r="AJ10" s="86" t="e">
        <f ca="true">+IF(AND(ISTEXT(OFFSET('Sanitation Data'!$L$2,0,10*ROW('Sanitation Data'!P4))),CY10="Yes"),OFFSET('Sanitation Data'!$P$12,0,10*ROW('Sanitation Data'!P4)),IF(AND(ISTEXT(OFFSET('Sanitation Data'!$L$2,0,10*ROW('Sanitation Data'!P4))),CY10="No",ISNUMBER(OFFSET('Sanitation Data'!$P$12,0,10*ROW('Sanitation Data'!P4)))),CONCATENATE("[",ROUND(OFFSET('Sanitation Data'!$P$12,0,10*ROW('Sanitation Data'!P4)),0),"]"),IF(AND(ISTEXT(OFFSET('Sanitation Data'!$L$2,0,10*ROW('Sanitation Data'!P4))),CY10="",ISNUMBER(OFFSET('Sanitation Data'!$P$12,0,10*ROW('Sanitation Data'!P4)))),OFFSET('Sanitation Data'!$P$12,0,10*ROW('Sanitation Data'!P4)),NA())))</f>
        <v>#N/A</v>
      </c>
      <c r="AK10" s="86" t="e">
        <f ca="true">+IF(AND(ISTEXT(OFFSET('Sanitation Data'!$L$2,0,10*ROW('Sanitation Data'!Q4))),CZ10="Yes"),100-OFFSET('Sanitation Data'!$Q$4,0,10*ROW('Sanitation Data'!Q4)),IF(AND(ISTEXT(OFFSET('Sanitation Data'!$L$2,0,10*ROW('Sanitation Data'!Q4))),CZ10="No",ISNUMBER(OFFSET('Sanitation Data'!$Q$4,0,10*ROW('Sanitation Data'!Q4)))),CONCATENATE("[",ROUND(100-OFFSET('Sanitation Data'!$Q$4,0,10*ROW('Sanitation Data'!Q4)),0),"]"),IF(AND(ISTEXT(OFFSET('Sanitation Data'!$L$2,0,10*ROW('Sanitation Data'!Q4))),CZ10="",ISNUMBER(OFFSET('Sanitation Data'!$Q$4,0,10*ROW('Sanitation Data'!Q4)))),100-OFFSET('Sanitation Data'!$Q$4,0,10*ROW('Sanitation Data'!Q4)),NA())))</f>
        <v>#N/A</v>
      </c>
      <c r="AL10" s="86" t="e">
        <f ca="true">+IF(AND(ISTEXT(OFFSET('Sanitation Data'!$L$2,0,10*ROW('Sanitation Data'!Q4))),DA10="Yes"),OFFSET('Sanitation Data'!$Q$6,0,10*ROW('Sanitation Data'!Q4)),IF(AND(ISTEXT(OFFSET('Sanitation Data'!$L$2,0,10*ROW('Sanitation Data'!Q4))),DA10="No",ISNUMBER(OFFSET('Sanitation Data'!$Q$6,0,10*ROW('Sanitation Data'!Q4)))),CONCATENATE("[",ROUND(OFFSET('Sanitation Data'!$Q$6,0,10*ROW('Sanitation Data'!Q4)),0),"]"),IF(AND(ISTEXT(OFFSET('Sanitation Data'!$L$2,0,10*ROW('Sanitation Data'!Q4))),DA10="",ISNUMBER(OFFSET('Sanitation Data'!$Q$6,0,10*ROW('Sanitation Data'!Q4)))),OFFSET('Sanitation Data'!$Q$6,0,10*ROW('Sanitation Data'!Q4)),NA())))</f>
        <v>#N/A</v>
      </c>
      <c r="AM10" s="86" t="e">
        <f ca="true">+IF(AND(ISTEXT(OFFSET('Sanitation Data'!$L$2,0,10*ROW('Sanitation Data'!Q4))),DB10="Yes"),OFFSET('Sanitation Data'!$Q$10,0,10*ROW('Sanitation Data'!Q4)),IF(AND(ISTEXT(OFFSET('Sanitation Data'!$L$2,0,10*ROW('Sanitation Data'!Q4))),DB10="No",ISNUMBER(OFFSET('Sanitation Data'!$Q$10,0,10*ROW('Sanitation Data'!Q4)))),CONCATENATE("[",ROUND(OFFSET('Sanitation Data'!$Q$10,0,10*ROW('Sanitation Data'!Q4)),0),"]"),IF(AND(ISTEXT(OFFSET('Sanitation Data'!$L$2,0,10*ROW('Sanitation Data'!Q4))),DB10="",ISNUMBER(OFFSET('Sanitation Data'!$Q$10,0,10*ROW('Sanitation Data'!Q4)))),OFFSET('Sanitation Data'!$Q$10,0,10*ROW('Sanitation Data'!Q4)),NA())))</f>
        <v>#N/A</v>
      </c>
      <c r="AN10" s="86" t="e">
        <f ca="true">+IF(AND(ISTEXT(OFFSET('Sanitation Data'!$L$2,0,10*ROW('Sanitation Data'!Q4))),DC10="Yes"),OFFSET('Sanitation Data'!$Q$11,0,10*ROW('Sanitation Data'!Q4)),IF(AND(ISTEXT(OFFSET('Sanitation Data'!$L$2,0,10*ROW('Sanitation Data'!Q4))),DC10="No",ISNUMBER(OFFSET('Sanitation Data'!$Q$11,0,10*ROW('Sanitation Data'!Q4)))),CONCATENATE("[",ROUND(OFFSET('Sanitation Data'!$Q$11,0,10*ROW('Sanitation Data'!Q4)),0),"]"),IF(AND(ISTEXT(OFFSET('Sanitation Data'!$L$2,0,10*ROW('Sanitation Data'!Q4))),DC10="",ISNUMBER(OFFSET('Sanitation Data'!$Q$11,0,10*ROW('Sanitation Data'!Q4)))),OFFSET('Sanitation Data'!$Q$11,0,10*ROW('Sanitation Data'!Q4)),NA())))</f>
        <v>#N/A</v>
      </c>
      <c r="AO10" s="86" t="e">
        <f ca="true">+IF(AND(ISTEXT(OFFSET('Sanitation Data'!$L$2,0,10*ROW('Sanitation Data'!Q4))),DD10="Yes"),OFFSET('Sanitation Data'!$Q$12,0,10*ROW('Sanitation Data'!Q4)),IF(AND(ISTEXT(OFFSET('Sanitation Data'!$L$2,0,10*ROW('Sanitation Data'!Q4))),DD10="No",ISNUMBER(OFFSET('Sanitation Data'!$Q$12,0,10*ROW('Sanitation Data'!Q4)))),CONCATENATE("[",ROUND(OFFSET('Sanitation Data'!$Q$12,0,10*ROW('Sanitation Data'!Q4)),0),"]"),IF(AND(ISTEXT(OFFSET('Sanitation Data'!$L$2,0,10*ROW('Sanitation Data'!Q4))),DD10="",ISNUMBER(OFFSET('Sanitation Data'!$Q$12,0,10*ROW('Sanitation Data'!Q4)))),OFFSET('Sanitation Data'!$Q$12,0,10*ROW('Sanitation Data'!Q4)),NA())))</f>
        <v>#N/A</v>
      </c>
      <c r="AP10" s="86" t="e">
        <f ca="true">+IF(AND(ISTEXT(OFFSET('Sanitation Data'!$L$2,0,10*ROW('Sanitation Data'!R4))),DE10="Yes"),100-OFFSET('Sanitation Data'!$R$4,0,10*ROW('Sanitation Data'!R4)),IF(AND(ISTEXT(OFFSET('Sanitation Data'!$L$2,0,10*ROW('Sanitation Data'!R4))),DE10="No",ISNUMBER(OFFSET('Sanitation Data'!$R$4,0,10*ROW('Sanitation Data'!R4)))),CONCATENATE("[",ROUND(100-OFFSET('Sanitation Data'!$R$4,0,10*ROW('Sanitation Data'!R4)),0),"]"),IF(AND(ISTEXT(OFFSET('Sanitation Data'!$L$2,0,10*ROW('Sanitation Data'!R4))),DE10="",ISNUMBER(OFFSET('Sanitation Data'!$R$4,0,10*ROW('Sanitation Data'!R4)))),100-OFFSET('Sanitation Data'!$R$4,0,10*ROW('Sanitation Data'!R4)),NA())))</f>
        <v>#N/A</v>
      </c>
      <c r="AQ10" s="86" t="e">
        <f ca="true">+IF(AND(ISTEXT(OFFSET('Sanitation Data'!$L$2,0,10*ROW('Sanitation Data'!R4))),DF10="Yes"),OFFSET('Sanitation Data'!$R$6,0,10*ROW('Sanitation Data'!R4)),IF(AND(ISTEXT(OFFSET('Sanitation Data'!$L$2,0,10*ROW('Sanitation Data'!R4))),DF10="No",ISNUMBER(OFFSET('Sanitation Data'!$R$6,0,10*ROW('Sanitation Data'!R4)))),CONCATENATE("[",ROUND(OFFSET('Sanitation Data'!$R$6,0,10*ROW('Sanitation Data'!R4)),0),"]"),IF(AND(ISTEXT(OFFSET('Sanitation Data'!$L$2,0,10*ROW('Sanitation Data'!R4))),DF10="",ISNUMBER(OFFSET('Sanitation Data'!$R$6,0,10*ROW('Sanitation Data'!R4)))),OFFSET('Sanitation Data'!$R$6,0,10*ROW('Sanitation Data'!R4)),NA())))</f>
        <v>#N/A</v>
      </c>
      <c r="AR10" s="86" t="e">
        <f ca="true">+IF(AND(ISTEXT(OFFSET('Sanitation Data'!$L$2,0,10*ROW('Sanitation Data'!R4))),DG10="Yes"),OFFSET('Sanitation Data'!$R$10,0,10*ROW('Sanitation Data'!R4)),IF(AND(ISTEXT(OFFSET('Sanitation Data'!$L$2,0,10*ROW('Sanitation Data'!R4))),DG10="No",ISNUMBER(OFFSET('Sanitation Data'!$R$10,0,10*ROW('Sanitation Data'!R4)))),CONCATENATE("[",ROUND(OFFSET('Sanitation Data'!$R$10,0,10*ROW('Sanitation Data'!R4)),0),"]"),IF(AND(ISTEXT(OFFSET('Sanitation Data'!$L$2,0,10*ROW('Sanitation Data'!R4))),DG10="",ISNUMBER(OFFSET('Sanitation Data'!$R$10,0,10*ROW('Sanitation Data'!R4)))),OFFSET('Sanitation Data'!$R$10,0,10*ROW('Sanitation Data'!R4)),NA())))</f>
        <v>#N/A</v>
      </c>
      <c r="AS10" s="86" t="e">
        <f ca="true">+IF(AND(ISTEXT(OFFSET('Sanitation Data'!$L$2,0,10*ROW('Sanitation Data'!R4))),DH10="Yes"),OFFSET('Sanitation Data'!$R$11,0,10*ROW('Sanitation Data'!R4)),IF(AND(ISTEXT(OFFSET('Sanitation Data'!$L$2,0,10*ROW('Sanitation Data'!R4))),DH10="No",ISNUMBER(OFFSET('Sanitation Data'!$R$11,0,10*ROW('Sanitation Data'!R4)))),CONCATENATE("[",ROUND(OFFSET('Sanitation Data'!$R$11,0,10*ROW('Sanitation Data'!R4)),0),"]"),IF(AND(ISTEXT(OFFSET('Sanitation Data'!$L$2,0,10*ROW('Sanitation Data'!R4))),DH10="",ISNUMBER(OFFSET('Sanitation Data'!$R$11,0,10*ROW('Sanitation Data'!R4)))),OFFSET('Sanitation Data'!$R$11,0,10*ROW('Sanitation Data'!R4)),NA())))</f>
        <v>#N/A</v>
      </c>
      <c r="AT10" s="86" t="e">
        <f ca="true">+IF(AND(ISTEXT(OFFSET('Sanitation Data'!$L$2,0,10*ROW('Sanitation Data'!R4))),DI10="Yes"),OFFSET('Sanitation Data'!$R$12,0,10*ROW('Sanitation Data'!R4)),IF(AND(ISTEXT(OFFSET('Sanitation Data'!$L$2,0,10*ROW('Sanitation Data'!R4))),DI10="No",ISNUMBER(OFFSET('Sanitation Data'!$R$12,0,10*ROW('Sanitation Data'!R4)))),CONCATENATE("[",ROUND(OFFSET('Sanitation Data'!$R$12,0,10*ROW('Sanitation Data'!R4)),0),"]"),IF(AND(ISTEXT(OFFSET('Sanitation Data'!$L$2,0,10*ROW('Sanitation Data'!R4))),DI10="",ISNUMBER(OFFSET('Sanitation Data'!$R$12,0,10*ROW('Sanitation Data'!R4)))),OFFSET('Sanitation Data'!$R$12,0,10*ROW('Sanitation Data'!R4)),NA())))</f>
        <v>#N/A</v>
      </c>
      <c r="AU10" s="86" t="e">
        <f ca="true">+IF(AND(ISTEXT(OFFSET('Sanitation Data'!$L$2,0,10*ROW('Sanitation Data'!S4))),DJ10="Yes"),100-OFFSET('Sanitation Data'!$S$4,0,10*ROW('Sanitation Data'!S4)),IF(AND(ISTEXT(OFFSET('Sanitation Data'!$L$2,0,10*ROW('Sanitation Data'!S4))),DJ10="No",ISNUMBER(OFFSET('Sanitation Data'!$S$4,0,10*ROW('Sanitation Data'!S4)))),CONCATENATE("[",ROUND(100-OFFSET('Sanitation Data'!$S$4,0,10*ROW('Sanitation Data'!S4)),0),"]"),IF(AND(ISTEXT(OFFSET('Sanitation Data'!$L$2,0,10*ROW('Sanitation Data'!S4))),DJ10="",ISNUMBER(OFFSET('Sanitation Data'!$S$4,0,10*ROW('Sanitation Data'!S4)))),100-OFFSET('Sanitation Data'!$S$4,0,10*ROW('Sanitation Data'!S4)),NA())))</f>
        <v>#N/A</v>
      </c>
      <c r="AV10" s="86" t="e">
        <f ca="true">+IF(AND(ISTEXT(OFFSET('Sanitation Data'!$L$2,0,10*ROW('Sanitation Data'!S4))),DK10="Yes"),OFFSET('Sanitation Data'!$S$6,0,10*ROW('Sanitation Data'!S4)),IF(AND(ISTEXT(OFFSET('Sanitation Data'!$L$2,0,10*ROW('Sanitation Data'!S4))),DK10="No",ISNUMBER(OFFSET('Sanitation Data'!$S$6,0,10*ROW('Sanitation Data'!S4)))),CONCATENATE("[",ROUND(OFFSET('Sanitation Data'!$S$6,0,10*ROW('Sanitation Data'!S4)),0),"]"),IF(AND(ISTEXT(OFFSET('Sanitation Data'!$L$2,0,10*ROW('Sanitation Data'!S4))),DK10="",ISNUMBER(OFFSET('Sanitation Data'!$S$6,0,10*ROW('Sanitation Data'!S4)))),OFFSET('Sanitation Data'!$S$6,0,10*ROW('Sanitation Data'!S4)),NA())))</f>
        <v>#N/A</v>
      </c>
      <c r="AW10" s="86" t="e">
        <f ca="true">+IF(AND(ISTEXT(OFFSET('Sanitation Data'!$L$2,0,10*ROW('Sanitation Data'!S4))),DL10="Yes"),OFFSET('Sanitation Data'!$S$10,0,10*ROW('Sanitation Data'!S4)),IF(AND(ISTEXT(OFFSET('Sanitation Data'!$L$2,0,10*ROW('Sanitation Data'!S4))),DL10="No",ISNUMBER(OFFSET('Sanitation Data'!$S$10,0,10*ROW('Sanitation Data'!S4)))),CONCATENATE("[",ROUND(OFFSET('Sanitation Data'!$S$10,0,10*ROW('Sanitation Data'!S4)),0),"]"),IF(AND(ISTEXT(OFFSET('Sanitation Data'!$L$2,0,10*ROW('Sanitation Data'!S4))),DL10="",ISNUMBER(OFFSET('Sanitation Data'!$S$10,0,10*ROW('Sanitation Data'!S4)))),OFFSET('Sanitation Data'!$S$10,0,10*ROW('Sanitation Data'!S4)),NA())))</f>
        <v>#N/A</v>
      </c>
      <c r="AX10" s="86" t="e">
        <f ca="true">+IF(AND(ISTEXT(OFFSET('Sanitation Data'!$L$2,0,10*ROW('Sanitation Data'!S4))),DM10="Yes"),OFFSET('Sanitation Data'!$S$11,0,10*ROW('Sanitation Data'!S4)),IF(AND(ISTEXT(OFFSET('Sanitation Data'!$L$2,0,10*ROW('Sanitation Data'!S4))),DM10="No",ISNUMBER(OFFSET('Sanitation Data'!$S$11,0,10*ROW('Sanitation Data'!S4)))),CONCATENATE("[",ROUND(OFFSET('Sanitation Data'!$S$11,0,10*ROW('Sanitation Data'!S4)),0),"]"),IF(AND(ISTEXT(OFFSET('Sanitation Data'!$L$2,0,10*ROW('Sanitation Data'!S4))),DM10="",ISNUMBER(OFFSET('Sanitation Data'!$S$11,0,10*ROW('Sanitation Data'!S4)))),OFFSET('Sanitation Data'!$S$11,0,10*ROW('Sanitation Data'!S4)),NA())))</f>
        <v>#N/A</v>
      </c>
      <c r="AY10" s="86" t="e">
        <f ca="true">+IF(AND(ISTEXT(OFFSET('Sanitation Data'!$L$2,0,10*ROW('Sanitation Data'!S4))),DN10="Yes"),OFFSET('Sanitation Data'!$S$12,0,10*ROW('Sanitation Data'!S4)),IF(AND(ISTEXT(OFFSET('Sanitation Data'!$L$2,0,10*ROW('Sanitation Data'!S4))),DN10="No",ISNUMBER(OFFSET('Sanitation Data'!$S$12,0,10*ROW('Sanitation Data'!S4)))),CONCATENATE("[",ROUND(OFFSET('Sanitation Data'!$S$12,0,10*ROW('Sanitation Data'!S4)),0),"]"),IF(AND(ISTEXT(OFFSET('Sanitation Data'!$L$2,0,10*ROW('Sanitation Data'!S4))),DN10="",ISNUMBER(OFFSET('Sanitation Data'!$S$12,0,10*ROW('Sanitation Data'!S4)))),OFFSET('Sanitation Data'!$S$12,0,10*ROW('Sanitation Data'!S4)),NA())))</f>
        <v>#N/A</v>
      </c>
      <c r="AZ10" s="87" t="e">
        <f ca="true">+IF(AND(ISTEXT(OFFSET('Hygiene Data'!$L$2,0,10*ROW('Hygiene Data'!N4))),DO10="Yes"),OFFSET('Hygiene Data'!$N$5,0,10*ROW('Hygiene Data'!N4)),IF(AND(ISTEXT(OFFSET('Hygiene Data'!$L$2,0,10*ROW('Hygiene Data'!N4))),DO10="No",ISNUMBER(OFFSET('Hygiene Data'!$N$5,0,10*ROW('Hygiene Data'!N4)))),CONCATENATE("[",ROUND(OFFSET('Hygiene Data'!$N$5,0,10*ROW('Hygiene Data'!N4)),0),"]"),IF(AND(ISTEXT(OFFSET('Hygiene Data'!$L$2,0,10*ROW('Hygiene Data'!N4))),DO10="",ISNUMBER(OFFSET('Hygiene Data'!$N$5,0,10*ROW('Hygiene Data'!N4)))),OFFSET('Hygiene Data'!$N$5,0,10*ROW('Hygiene Data'!N4)),NA())))</f>
        <v>#N/A</v>
      </c>
      <c r="BA10" s="87" t="e">
        <f ca="true">+IF(AND(ISTEXT(OFFSET('Hygiene Data'!$L$2,0,10*ROW('Hygiene Data'!N4))),DP10="Yes"),OFFSET('Hygiene Data'!$N$7,0,10*ROW('Hygiene Data'!N4)),IF(AND(ISTEXT(OFFSET('Hygiene Data'!$L$2,0,10*ROW('Hygiene Data'!N4))),DP10="No",ISNUMBER(OFFSET('Hygiene Data'!$N$7,0,10*ROW('Hygiene Data'!N4)))),CONCATENATE("[",ROUND(OFFSET('Hygiene Data'!$N$7,0,10*ROW('Hygiene Data'!N4)),0),"]"),IF(AND(ISTEXT(OFFSET('Hygiene Data'!$L$2,0,10*ROW('Hygiene Data'!N4))),DP10="",ISNUMBER(OFFSET('Hygiene Data'!$N$7,0,10*ROW('Hygiene Data'!N4)))),OFFSET('Hygiene Data'!$N$7,0,10*ROW('Hygiene Data'!N4)),NA())))</f>
        <v>#N/A</v>
      </c>
      <c r="BB10" s="87" t="e">
        <f ca="true">+IF(AND(ISTEXT(OFFSET('Hygiene Data'!$L$2,0,10*ROW('Hygiene Data'!N4))),DQ10="Yes"),OFFSET('Hygiene Data'!$N$9,0,10*ROW('Hygiene Data'!N4)),IF(AND(ISTEXT(OFFSET('Hygiene Data'!$L$2,0,10*ROW('Hygiene Data'!N4))),DQ10="No",ISNUMBER(OFFSET('Hygiene Data'!$N$9,0,10*ROW('Hygiene Data'!N4)))),CONCATENATE("[",ROUND(OFFSET('Hygiene Data'!$N$9,0,10*ROW('Hygiene Data'!N4)),0),"]"),IF(AND(ISTEXT(OFFSET('Hygiene Data'!$L$2,0,10*ROW('Hygiene Data'!N4))),DQ10="",ISNUMBER(OFFSET('Hygiene Data'!$N$9,0,10*ROW('Hygiene Data'!N4)))),OFFSET('Hygiene Data'!$N$9,0,10*ROW('Hygiene Data'!N4)),NA())))</f>
        <v>#N/A</v>
      </c>
      <c r="BC10" s="87" t="e">
        <f ca="true">+IF(AND(ISTEXT(OFFSET('Hygiene Data'!$L$2,0,10*ROW('Hygiene Data'!O4))),DR10="Yes"),OFFSET('Hygiene Data'!$O$5,0,10*ROW('Hygiene Data'!O4)),IF(AND(ISTEXT(OFFSET('Hygiene Data'!$L$2,0,10*ROW('Hygiene Data'!O4))),DR10="No",ISNUMBER(OFFSET('Hygiene Data'!$O$5,0,10*ROW('Hygiene Data'!O4)))),CONCATENATE("[",ROUND(OFFSET('Hygiene Data'!$O$5,0,10*ROW('Hygiene Data'!O4)),0),"]"),IF(AND(ISTEXT(OFFSET('Hygiene Data'!$L$2,0,10*ROW('Hygiene Data'!O4))),DR10="",ISNUMBER(OFFSET('Hygiene Data'!$O$5,0,10*ROW('Hygiene Data'!O4)))),OFFSET('Hygiene Data'!$O$5,0,10*ROW('Hygiene Data'!O4)),NA())))</f>
        <v>#N/A</v>
      </c>
      <c r="BD10" s="87" t="e">
        <f ca="true">+IF(AND(ISTEXT(OFFSET('Hygiene Data'!$L$2,0,10*ROW('Hygiene Data'!O4))),DS10="Yes"),OFFSET('Hygiene Data'!$O$7,0,10*ROW('Hygiene Data'!O4)),IF(AND(ISTEXT(OFFSET('Hygiene Data'!$L$2,0,10*ROW('Hygiene Data'!O4))),DS10="No",ISNUMBER(OFFSET('Hygiene Data'!$O$7,0,10*ROW('Hygiene Data'!O4)))),CONCATENATE("[",ROUND(OFFSET('Hygiene Data'!$O$7,0,10*ROW('Hygiene Data'!O4)),0),"]"),IF(AND(ISTEXT(OFFSET('Hygiene Data'!$L$2,0,10*ROW('Hygiene Data'!O4))),DS10="",ISNUMBER(OFFSET('Hygiene Data'!$O$7,0,10*ROW('Hygiene Data'!O4)))),OFFSET('Hygiene Data'!$O$7,0,10*ROW('Hygiene Data'!O4)),NA())))</f>
        <v>#N/A</v>
      </c>
      <c r="BE10" s="87" t="e">
        <f ca="true">+IF(AND(ISTEXT(OFFSET('Hygiene Data'!$L$2,0,10*ROW('Hygiene Data'!O4))),DT10="Yes"),OFFSET('Hygiene Data'!$O$9,0,10*ROW('Hygiene Data'!O4)),IF(AND(ISTEXT(OFFSET('Hygiene Data'!$L$2,0,10*ROW('Hygiene Data'!O4))),DT10="No",ISNUMBER(OFFSET('Hygiene Data'!$O$9,0,10*ROW('Hygiene Data'!O4)))),CONCATENATE("[",ROUND(OFFSET('Hygiene Data'!$O$9,0,10*ROW('Hygiene Data'!O4)),0),"]"),IF(AND(ISTEXT(OFFSET('Hygiene Data'!$L$2,0,10*ROW('Hygiene Data'!O4))),DT10="",ISNUMBER(OFFSET('Hygiene Data'!$O$9,0,10*ROW('Hygiene Data'!O4)))),OFFSET('Hygiene Data'!$O$9,0,10*ROW('Hygiene Data'!O4)),NA())))</f>
        <v>#N/A</v>
      </c>
      <c r="BF10" s="87" t="e">
        <f ca="true">+IF(AND(ISTEXT(OFFSET('Hygiene Data'!$L$2,0,10*ROW('Hygiene Data'!P4))),DU10="Yes"),OFFSET('Hygiene Data'!$P$5,0,10*ROW('Hygiene Data'!P4)),IF(AND(ISTEXT(OFFSET('Hygiene Data'!$L$2,0,10*ROW('Hygiene Data'!P4))),DU10="No",ISNUMBER(OFFSET('Hygiene Data'!$P$5,0,10*ROW('Hygiene Data'!P4)))),CONCATENATE("[",ROUND(OFFSET('Hygiene Data'!$P$5,0,10*ROW('Hygiene Data'!P4)),0),"]"),IF(AND(ISTEXT(OFFSET('Hygiene Data'!$L$2,0,10*ROW('Hygiene Data'!P4))),DU10="",ISNUMBER(OFFSET('Hygiene Data'!$P$5,0,10*ROW('Hygiene Data'!P4)))),OFFSET('Hygiene Data'!$P$5,0,10*ROW('Hygiene Data'!P4)),NA())))</f>
        <v>#N/A</v>
      </c>
      <c r="BG10" s="87" t="e">
        <f ca="true">+IF(AND(ISTEXT(OFFSET('Hygiene Data'!$L$2,0,10*ROW('Hygiene Data'!P4))),DV10="Yes"),OFFSET('Hygiene Data'!$P$7,0,10*ROW('Hygiene Data'!P4)),IF(AND(ISTEXT(OFFSET('Hygiene Data'!$L$2,0,10*ROW('Hygiene Data'!P4))),DV10="No",ISNUMBER(OFFSET('Hygiene Data'!$P$7,0,10*ROW('Hygiene Data'!P4)))),CONCATENATE("[",ROUND(OFFSET('Hygiene Data'!$P$7,0,10*ROW('Hygiene Data'!P4)),0),"]"),IF(AND(ISTEXT(OFFSET('Hygiene Data'!$L$2,0,10*ROW('Hygiene Data'!P4))),DV10="",ISNUMBER(OFFSET('Hygiene Data'!$P$7,0,10*ROW('Hygiene Data'!P4)))),OFFSET('Hygiene Data'!$P$7,0,10*ROW('Hygiene Data'!P4)),NA())))</f>
        <v>#N/A</v>
      </c>
      <c r="BH10" s="87" t="e">
        <f ca="true">+IF(AND(ISTEXT(OFFSET('Hygiene Data'!$L$2,0,10*ROW('Hygiene Data'!P4))),DW10="Yes"),OFFSET('Hygiene Data'!$P$9,0,10*ROW('Hygiene Data'!P4)),IF(AND(ISTEXT(OFFSET('Hygiene Data'!$L$2,0,10*ROW('Hygiene Data'!P4))),DW10="No",ISNUMBER(OFFSET('Hygiene Data'!$P$9,0,10*ROW('Hygiene Data'!P4)))),CONCATENATE("[",ROUND(OFFSET('Hygiene Data'!$P$9,0,10*ROW('Hygiene Data'!P4)),0),"]"),IF(AND(ISTEXT(OFFSET('Hygiene Data'!$L$2,0,10*ROW('Hygiene Data'!P4))),DW10="",ISNUMBER(OFFSET('Hygiene Data'!$P$9,0,10*ROW('Hygiene Data'!P4)))),OFFSET('Hygiene Data'!$P$9,0,10*ROW('Hygiene Data'!P4)),NA())))</f>
        <v>#N/A</v>
      </c>
      <c r="BI10" s="87" t="e">
        <f ca="true">+IF(AND(ISTEXT(OFFSET('Hygiene Data'!$L$2,0,10*ROW('Hygiene Data'!Q4))),DX10="Yes"),OFFSET('Hygiene Data'!$Q$5,0,10*ROW('Hygiene Data'!Q4)),IF(AND(ISTEXT(OFFSET('Hygiene Data'!$L$2,0,10*ROW('Hygiene Data'!Q4))),DX10="No",ISNUMBER(OFFSET('Hygiene Data'!$Q$5,0,10*ROW('Hygiene Data'!Q4)))),CONCATENATE("[",ROUND(OFFSET('Hygiene Data'!$Q$5,0,10*ROW('Hygiene Data'!Q4)),0),"]"),IF(AND(ISTEXT(OFFSET('Hygiene Data'!$L$2,0,10*ROW('Hygiene Data'!Q4))),DX10="",ISNUMBER(OFFSET('Hygiene Data'!$Q$5,0,10*ROW('Hygiene Data'!Q4)))),OFFSET('Hygiene Data'!$Q$5,0,10*ROW('Hygiene Data'!Q4)),NA())))</f>
        <v>#N/A</v>
      </c>
      <c r="BJ10" s="87" t="e">
        <f ca="true">+IF(AND(ISTEXT(OFFSET('Hygiene Data'!$L$2,0,10*ROW('Hygiene Data'!Q4))),DY10="Yes"),OFFSET('Hygiene Data'!$Q$7,0,10*ROW('Hygiene Data'!Q4)),IF(AND(ISTEXT(OFFSET('Hygiene Data'!$L$2,0,10*ROW('Hygiene Data'!Q4))),DY10="No",ISNUMBER(OFFSET('Hygiene Data'!$Q$7,0,10*ROW('Hygiene Data'!Q4)))),CONCATENATE("[",ROUND(OFFSET('Hygiene Data'!$Q$7,0,10*ROW('Hygiene Data'!Q4)),0),"]"),IF(AND(ISTEXT(OFFSET('Hygiene Data'!$L$2,0,10*ROW('Hygiene Data'!Q4))),DY10="",ISNUMBER(OFFSET('Hygiene Data'!$Q$7,0,10*ROW('Hygiene Data'!Q4)))),OFFSET('Hygiene Data'!$Q$7,0,10*ROW('Hygiene Data'!Q4)),NA())))</f>
        <v>#N/A</v>
      </c>
      <c r="BK10" s="87" t="e">
        <f ca="true">+IF(AND(ISTEXT(OFFSET('Hygiene Data'!$L$2,0,10*ROW('Hygiene Data'!Q4))),DZ10="Yes"),OFFSET('Hygiene Data'!$Q$9,0,10*ROW('Hygiene Data'!Q4)),IF(AND(ISTEXT(OFFSET('Hygiene Data'!$L$2,0,10*ROW('Hygiene Data'!Q4))),DZ10="No",ISNUMBER(OFFSET('Hygiene Data'!$Q$9,0,10*ROW('Hygiene Data'!Q4)))),CONCATENATE("[",ROUND(OFFSET('Hygiene Data'!$Q$9,0,10*ROW('Hygiene Data'!Q4)),0),"]"),IF(AND(ISTEXT(OFFSET('Hygiene Data'!$L$2,0,10*ROW('Hygiene Data'!Q4))),DZ10="",ISNUMBER(OFFSET('Hygiene Data'!$Q$9,0,10*ROW('Hygiene Data'!Q4)))),OFFSET('Hygiene Data'!$Q$9,0,10*ROW('Hygiene Data'!Q4)),NA())))</f>
        <v>#N/A</v>
      </c>
      <c r="BL10" s="87" t="e">
        <f ca="true">+IF(AND(ISTEXT(OFFSET('Hygiene Data'!$L$2,0,10*ROW('Hygiene Data'!R4))),EA10="Yes"),OFFSET('Hygiene Data'!$R$5,0,10*ROW('Hygiene Data'!R4)),IF(AND(ISTEXT(OFFSET('Hygiene Data'!$L$2,0,10*ROW('Hygiene Data'!R4))),EA10="No",ISNUMBER(OFFSET('Hygiene Data'!$R$5,0,10*ROW('Hygiene Data'!R4)))),CONCATENATE("[",ROUND(OFFSET('Hygiene Data'!$R$5,0,10*ROW('Hygiene Data'!R4)),0),"]"),IF(AND(ISTEXT(OFFSET('Hygiene Data'!$L$2,0,10*ROW('Hygiene Data'!R4))),EA10="",ISNUMBER(OFFSET('Hygiene Data'!$R$5,0,10*ROW('Hygiene Data'!R4)))),OFFSET('Hygiene Data'!$R$5,0,10*ROW('Hygiene Data'!R4)),NA())))</f>
        <v>#N/A</v>
      </c>
      <c r="BM10" s="87" t="e">
        <f ca="true">+IF(AND(ISTEXT(OFFSET('Hygiene Data'!$L$2,0,10*ROW('Hygiene Data'!R4))),EB10="Yes"),OFFSET('Hygiene Data'!$R$7,0,10*ROW('Hygiene Data'!R4)),IF(AND(ISTEXT(OFFSET('Hygiene Data'!$L$2,0,10*ROW('Hygiene Data'!R4))),EB10="No",ISNUMBER(OFFSET('Hygiene Data'!$R$7,0,10*ROW('Hygiene Data'!R4)))),CONCATENATE("[",ROUND(OFFSET('Hygiene Data'!$R$7,0,10*ROW('Hygiene Data'!R4)),0),"]"),IF(AND(ISTEXT(OFFSET('Hygiene Data'!$L$2,0,10*ROW('Hygiene Data'!R4))),EB10="",ISNUMBER(OFFSET('Hygiene Data'!$R$7,0,10*ROW('Hygiene Data'!R4)))),OFFSET('Hygiene Data'!$R$7,0,10*ROW('Hygiene Data'!R4)),NA())))</f>
        <v>#N/A</v>
      </c>
      <c r="BN10" s="87" t="e">
        <f ca="true">+IF(AND(ISTEXT(OFFSET('Hygiene Data'!$L$2,0,10*ROW('Hygiene Data'!R4))),EC10="Yes"),OFFSET('Hygiene Data'!$R$9,0,10*ROW('Hygiene Data'!R4)),IF(AND(ISTEXT(OFFSET('Hygiene Data'!$L$2,0,10*ROW('Hygiene Data'!R4))),EC10="No",ISNUMBER(OFFSET('Hygiene Data'!$R$9,0,10*ROW('Hygiene Data'!R4)))),CONCATENATE("[",ROUND(OFFSET('Hygiene Data'!$R$9,0,10*ROW('Hygiene Data'!R4)),0),"]"),IF(AND(ISTEXT(OFFSET('Hygiene Data'!$L$2,0,10*ROW('Hygiene Data'!R4))),EC10="",ISNUMBER(OFFSET('Hygiene Data'!$R$9,0,10*ROW('Hygiene Data'!R4)))),OFFSET('Hygiene Data'!$R$9,0,10*ROW('Hygiene Data'!R4)),NA())))</f>
        <v>#N/A</v>
      </c>
      <c r="BO10" s="87" t="e">
        <f ca="true">+IF(AND(ISTEXT(OFFSET('Hygiene Data'!$L$2,0,10*ROW('Hygiene Data'!S4))),ED10="Yes"),OFFSET('Hygiene Data'!$S$5,0,10*ROW('Hygiene Data'!S4)),IF(AND(ISTEXT(OFFSET('Hygiene Data'!$L$2,0,10*ROW('Hygiene Data'!S4))),ED10="No",ISNUMBER(OFFSET('Hygiene Data'!$S$5,0,10*ROW('Hygiene Data'!S4)))),CONCATENATE("[",ROUND(OFFSET('Hygiene Data'!$S$5,0,10*ROW('Hygiene Data'!S4)),0),"]"),IF(AND(ISTEXT(OFFSET('Hygiene Data'!$L$2,0,10*ROW('Hygiene Data'!S4))),ED10="",ISNUMBER(OFFSET('Hygiene Data'!$S$5,0,10*ROW('Hygiene Data'!S4)))),OFFSET('Hygiene Data'!$S$5,0,10*ROW('Hygiene Data'!S4)),NA())))</f>
        <v>#N/A</v>
      </c>
      <c r="BP10" s="87" t="e">
        <f ca="true">+IF(AND(ISTEXT(OFFSET('Hygiene Data'!$L$2,0,10*ROW('Hygiene Data'!S4))),EE10="Yes"),OFFSET('Hygiene Data'!$S$7,0,10*ROW('Hygiene Data'!S4)),IF(AND(ISTEXT(OFFSET('Hygiene Data'!$L$2,0,10*ROW('Hygiene Data'!S4))),EE10="No",ISNUMBER(OFFSET('Hygiene Data'!$S$7,0,10*ROW('Hygiene Data'!S4)))),CONCATENATE("[",ROUND(OFFSET('Hygiene Data'!$S$7,0,10*ROW('Hygiene Data'!S4)),0),"]"),IF(AND(ISTEXT(OFFSET('Hygiene Data'!$L$2,0,10*ROW('Hygiene Data'!S4))),EE10="",ISNUMBER(OFFSET('Hygiene Data'!$S$7,0,10*ROW('Hygiene Data'!S4)))),OFFSET('Hygiene Data'!$S$7,0,10*ROW('Hygiene Data'!S4)),NA())))</f>
        <v>#N/A</v>
      </c>
      <c r="BQ10" s="87" t="e">
        <f ca="true">+IF(AND(ISTEXT(OFFSET('Hygiene Data'!$L$2,0,10*ROW('Hygiene Data'!S4))),EF10="Yes"),OFFSET('Hygiene Data'!$S$9,0,10*ROW('Hygiene Data'!S4)),IF(AND(ISTEXT(OFFSET('Hygiene Data'!$L$2,0,10*ROW('Hygiene Data'!S4))),EF10="No",ISNUMBER(OFFSET('Hygiene Data'!$S$9,0,10*ROW('Hygiene Data'!S4)))),CONCATENATE("[",ROUND(OFFSET('Hygiene Data'!$S$9,0,10*ROW('Hygiene Data'!S4)),0),"]"),IF(AND(ISTEXT(OFFSET('Hygiene Data'!$L$2,0,10*ROW('Hygiene Data'!S4))),EF10="",ISNUMBER(OFFSET('Hygiene Data'!$S$9,0,10*ROW('Hygiene Data'!S4)))),OFFSET('Hygiene Data'!$S$9,0,10*ROW('Hygiene Data'!S4)),NA())))</f>
        <v>#N/A</v>
      </c>
      <c r="BR10" s="271"/>
      <c r="BS10" s="271" t="str">
        <f ca="true">+IF(OFFSET('Water Data'!$N$27,0,10*ROW('Water Data'!N4))="","",OFFSET('Water Data'!$N$27,0,10*ROW('Water Data'!N4)))</f>
        <v/>
      </c>
      <c r="BT10" s="271" t="str">
        <f ca="true">+IF(OFFSET('Water Data'!$N$28,0,10*ROW('Water Data'!N4))="","",OFFSET('Water Data'!$N$28,0,10*ROW('Water Data'!N4)))</f>
        <v/>
      </c>
      <c r="BU10" s="271" t="str">
        <f ca="true">+IF(OFFSET('Water Data'!$N$29,0,10*ROW('Water Data'!N4))="","",OFFSET('Water Data'!$N$29,0,10*ROW('Water Data'!N4)))</f>
        <v/>
      </c>
      <c r="BV10" s="271" t="str">
        <f ca="true">+IF(OFFSET('Water Data'!$O$27,0,10*ROW('Water Data'!O4))="","",OFFSET('Water Data'!$O$27,0,10*ROW('Water Data'!O4)))</f>
        <v/>
      </c>
      <c r="BW10" s="271" t="str">
        <f ca="true">+IF(OFFSET('Water Data'!$O$28,0,10*ROW('Water Data'!O4))="","",OFFSET('Water Data'!$O$28,0,10*ROW('Water Data'!O4)))</f>
        <v/>
      </c>
      <c r="BX10" s="271" t="str">
        <f ca="true">+IF(OFFSET('Water Data'!$O$29,0,10*ROW('Water Data'!O4))="","",OFFSET('Water Data'!$O$29,0,10*ROW('Water Data'!O4)))</f>
        <v/>
      </c>
      <c r="BY10" s="271" t="str">
        <f ca="true">+IF(OFFSET('Water Data'!$P$27,0,10*ROW('Water Data'!P4))="","",OFFSET('Water Data'!$P$27,0,10*ROW('Water Data'!P4)))</f>
        <v/>
      </c>
      <c r="BZ10" s="271" t="str">
        <f ca="true">+IF(OFFSET('Water Data'!$P$28,0,10*ROW('Water Data'!P4))="","",OFFSET('Water Data'!$P$28,0,10*ROW('Water Data'!P4)))</f>
        <v/>
      </c>
      <c r="CA10" s="271" t="str">
        <f ca="true">+IF(OFFSET('Water Data'!$P$29,0,10*ROW('Water Data'!P4))="","",OFFSET('Water Data'!$P$29,0,10*ROW('Water Data'!P4)))</f>
        <v/>
      </c>
      <c r="CB10" s="271" t="str">
        <f ca="true">+IF(OFFSET('Water Data'!$Q$27,0,10*ROW('Water Data'!Q4))="","",OFFSET('Water Data'!$Q$27,0,10*ROW('Water Data'!Q4)))</f>
        <v/>
      </c>
      <c r="CC10" s="271" t="str">
        <f ca="true">+IF(OFFSET('Water Data'!$Q$28,0,10*ROW('Water Data'!Q4))="","",OFFSET('Water Data'!$Q$28,0,10*ROW('Water Data'!Q4)))</f>
        <v/>
      </c>
      <c r="CD10" s="271" t="str">
        <f ca="true">+IF(OFFSET('Water Data'!$Q$29,0,10*ROW('Water Data'!Q4))="","",OFFSET('Water Data'!$Q$29,0,10*ROW('Water Data'!Q4)))</f>
        <v/>
      </c>
      <c r="CE10" s="271" t="str">
        <f ca="true">+IF(OFFSET('Water Data'!$R$27,0,10*ROW('Water Data'!R4))="","",OFFSET('Water Data'!$R$27,0,10*ROW('Water Data'!R4)))</f>
        <v/>
      </c>
      <c r="CF10" s="271" t="str">
        <f ca="true">+IF(OFFSET('Water Data'!$R$28,0,10*ROW('Water Data'!R4))="","",OFFSET('Water Data'!$R$28,0,10*ROW('Water Data'!R4)))</f>
        <v/>
      </c>
      <c r="CG10" s="271" t="str">
        <f ca="true">+IF(OFFSET('Water Data'!$R$29,0,10*ROW('Water Data'!R4))="","",OFFSET('Water Data'!$R$29,0,10*ROW('Water Data'!R4)))</f>
        <v/>
      </c>
      <c r="CH10" s="271" t="str">
        <f ca="true">+IF(OFFSET('Water Data'!$S$27,0,10*ROW('Water Data'!S4))="","",OFFSET('Water Data'!$S$27,0,10*ROW('Water Data'!S4)))</f>
        <v/>
      </c>
      <c r="CI10" s="271" t="str">
        <f ca="true">+IF(OFFSET('Water Data'!$S$28,0,10*ROW('Water Data'!S4))="","",OFFSET('Water Data'!$S$28,0,10*ROW('Water Data'!S4)))</f>
        <v/>
      </c>
      <c r="CJ10" s="271" t="str">
        <f ca="true">+IF(OFFSET('Water Data'!$S$29,0,10*ROW('Water Data'!S4))="","",OFFSET('Water Data'!$S$29,0,10*ROW('Water Data'!S4)))</f>
        <v/>
      </c>
      <c r="CK10" s="271" t="str">
        <f ca="true">+IF(OFFSET('Sanitation Data'!$N$28,0,10*ROW('Sanitation Data'!N4))="","",OFFSET('Sanitation Data'!$N$28,0,10*ROW('Sanitation Data'!N4)))</f>
        <v/>
      </c>
      <c r="CL10" s="271" t="str">
        <f ca="true">+IF(OFFSET('Sanitation Data'!$N$29,0,10*ROW('Sanitation Data'!N4))="","",OFFSET('Sanitation Data'!$N$29,0,10*ROW('Sanitation Data'!N4)))</f>
        <v/>
      </c>
      <c r="CM10" s="271" t="str">
        <f ca="true">+IF(OFFSET('Sanitation Data'!$N$30,0,10*ROW('Sanitation Data'!N4))="","",OFFSET('Sanitation Data'!$N$30,0,10*ROW('Sanitation Data'!N4)))</f>
        <v/>
      </c>
      <c r="CN10" s="271" t="str">
        <f ca="true">+IF(OFFSET('Sanitation Data'!$N$31,0,10*ROW('Sanitation Data'!N4))="","",OFFSET('Sanitation Data'!$N$31,0,10*ROW('Sanitation Data'!N4)))</f>
        <v/>
      </c>
      <c r="CO10" s="271" t="str">
        <f ca="true">+IF(OFFSET('Sanitation Data'!$N$32,0,10*ROW('Sanitation Data'!N4))="","",OFFSET('Sanitation Data'!$N$32,0,10*ROW('Sanitation Data'!N4)))</f>
        <v/>
      </c>
      <c r="CP10" s="271" t="str">
        <f ca="true">+IF(OFFSET('Sanitation Data'!$O$28,0,10*ROW('Sanitation Data'!O4))="","",OFFSET('Sanitation Data'!$O$28,0,10*ROW('Sanitation Data'!O4)))</f>
        <v/>
      </c>
      <c r="CQ10" s="271" t="str">
        <f ca="true">+IF(OFFSET('Sanitation Data'!$O$29,0,10*ROW('Sanitation Data'!O4))="","",OFFSET('Sanitation Data'!$O$29,0,10*ROW('Sanitation Data'!O4)))</f>
        <v/>
      </c>
      <c r="CR10" s="271" t="str">
        <f ca="true">+IF(OFFSET('Sanitation Data'!$O$30,0,10*ROW('Sanitation Data'!O4))="","",OFFSET('Sanitation Data'!$O$30,0,10*ROW('Sanitation Data'!O4)))</f>
        <v/>
      </c>
      <c r="CS10" s="271" t="str">
        <f ca="true">+IF(OFFSET('Sanitation Data'!$O$31,0,10*ROW('Sanitation Data'!O4))="","",OFFSET('Sanitation Data'!$O$31,0,10*ROW('Sanitation Data'!O4)))</f>
        <v/>
      </c>
      <c r="CT10" s="271" t="str">
        <f ca="true">+IF(OFFSET('Sanitation Data'!$O$32,0,10*ROW('Sanitation Data'!O4))="","",OFFSET('Sanitation Data'!$O$32,0,10*ROW('Sanitation Data'!O4)))</f>
        <v/>
      </c>
      <c r="CU10" s="271" t="str">
        <f ca="true">+IF(OFFSET('Sanitation Data'!$P$28,0,10*ROW('Sanitation Data'!P4))="","",OFFSET('Sanitation Data'!$P$28,0,10*ROW('Sanitation Data'!P4)))</f>
        <v/>
      </c>
      <c r="CV10" s="271" t="str">
        <f ca="true">+IF(OFFSET('Sanitation Data'!$P$29,0,10*ROW('Sanitation Data'!P4))="","",OFFSET('Sanitation Data'!$P$29,0,10*ROW('Sanitation Data'!P4)))</f>
        <v/>
      </c>
      <c r="CW10" s="271" t="str">
        <f ca="true">+IF(OFFSET('Sanitation Data'!$P$30,0,10*ROW('Sanitation Data'!P4))="","",OFFSET('Sanitation Data'!$P$30,0,10*ROW('Sanitation Data'!P4)))</f>
        <v/>
      </c>
      <c r="CX10" s="271" t="str">
        <f ca="true">+IF(OFFSET('Sanitation Data'!$P$31,0,10*ROW('Sanitation Data'!P4))="","",OFFSET('Sanitation Data'!$P$31,0,10*ROW('Sanitation Data'!P4)))</f>
        <v/>
      </c>
      <c r="CY10" s="271" t="str">
        <f ca="true">+IF(OFFSET('Sanitation Data'!$P$32,0,10*ROW('Sanitation Data'!P4))="","",OFFSET('Sanitation Data'!$P$32,0,10*ROW('Sanitation Data'!P4)))</f>
        <v/>
      </c>
      <c r="CZ10" s="271" t="str">
        <f ca="true">+IF(OFFSET('Sanitation Data'!$Q$28,0,10*ROW('Sanitation Data'!Q4))="","",OFFSET('Sanitation Data'!$Q$28,0,10*ROW('Sanitation Data'!Q4)))</f>
        <v/>
      </c>
      <c r="DA10" s="271" t="str">
        <f ca="true">+IF(OFFSET('Sanitation Data'!$Q$29,0,10*ROW('Sanitation Data'!Q4))="","",OFFSET('Sanitation Data'!$Q$29,0,10*ROW('Sanitation Data'!Q4)))</f>
        <v/>
      </c>
      <c r="DB10" s="271" t="str">
        <f ca="true">+IF(OFFSET('Sanitation Data'!$Q$30,0,10*ROW('Sanitation Data'!Q4))="","",OFFSET('Sanitation Data'!$Q$30,0,10*ROW('Sanitation Data'!Q4)))</f>
        <v/>
      </c>
      <c r="DC10" s="271" t="str">
        <f ca="true">+IF(OFFSET('Sanitation Data'!$Q$31,0,10*ROW('Sanitation Data'!Q4))="","",OFFSET('Sanitation Data'!$Q$31,0,10*ROW('Sanitation Data'!Q4)))</f>
        <v/>
      </c>
      <c r="DD10" s="271" t="str">
        <f ca="true">+IF(OFFSET('Sanitation Data'!$Q$32,0,10*ROW('Sanitation Data'!Q4))="","",OFFSET('Sanitation Data'!$Q$32,0,10*ROW('Sanitation Data'!Q4)))</f>
        <v/>
      </c>
      <c r="DE10" s="271" t="str">
        <f ca="true">+IF(OFFSET('Sanitation Data'!$R$28,0,10*ROW('Sanitation Data'!R4))="","",OFFSET('Sanitation Data'!$R$28,0,10*ROW('Sanitation Data'!R4)))</f>
        <v/>
      </c>
      <c r="DF10" s="271" t="str">
        <f ca="true">+IF(OFFSET('Sanitation Data'!$R$29,0,10*ROW('Sanitation Data'!R4))="","",OFFSET('Sanitation Data'!$R$29,0,10*ROW('Sanitation Data'!R4)))</f>
        <v/>
      </c>
      <c r="DG10" s="271" t="str">
        <f ca="true">+IF(OFFSET('Sanitation Data'!$R$30,0,10*ROW('Sanitation Data'!R4))="","",OFFSET('Sanitation Data'!$R$30,0,10*ROW('Sanitation Data'!R4)))</f>
        <v/>
      </c>
      <c r="DH10" s="271" t="str">
        <f ca="true">+IF(OFFSET('Sanitation Data'!$R$31,0,10*ROW('Sanitation Data'!R4))="","",OFFSET('Sanitation Data'!$R$31,0,10*ROW('Sanitation Data'!R4)))</f>
        <v/>
      </c>
      <c r="DI10" s="271" t="str">
        <f ca="true">+IF(OFFSET('Sanitation Data'!$R$32,0,10*ROW('Sanitation Data'!R4))="","",OFFSET('Sanitation Data'!$R$32,0,10*ROW('Sanitation Data'!R4)))</f>
        <v/>
      </c>
      <c r="DJ10" s="271" t="str">
        <f ca="true">+IF(OFFSET('Sanitation Data'!$S$28,0,10*ROW('Sanitation Data'!S4))="","",OFFSET('Sanitation Data'!$S$28,0,10*ROW('Sanitation Data'!S4)))</f>
        <v/>
      </c>
      <c r="DK10" s="271" t="str">
        <f ca="true">+IF(OFFSET('Sanitation Data'!$S$29,0,10*ROW('Sanitation Data'!S4))="","",OFFSET('Sanitation Data'!$S$29,0,10*ROW('Sanitation Data'!S4)))</f>
        <v/>
      </c>
      <c r="DL10" s="271" t="str">
        <f ca="true">+IF(OFFSET('Sanitation Data'!$S$30,0,10*ROW('Sanitation Data'!S4))="","",OFFSET('Sanitation Data'!$S$30,0,10*ROW('Sanitation Data'!S4)))</f>
        <v/>
      </c>
      <c r="DM10" s="271" t="str">
        <f ca="true">+IF(OFFSET('Sanitation Data'!$S$31,0,10*ROW('Sanitation Data'!S4))="","",OFFSET('Sanitation Data'!$S$31,0,10*ROW('Sanitation Data'!S4)))</f>
        <v/>
      </c>
      <c r="DN10" s="271" t="str">
        <f ca="true">+IF(OFFSET('Sanitation Data'!$S$32,0,10*ROW('Sanitation Data'!S4))="","",OFFSET('Sanitation Data'!$S$32,0,10*ROW('Sanitation Data'!S4)))</f>
        <v/>
      </c>
      <c r="DO10" s="271" t="str">
        <f ca="true">+IF(OFFSET('Hygiene Data'!$N$11,0,10*ROW('Hygiene Data'!N4))="","",OFFSET('Hygiene Data'!$N$11,0,10*ROW('Hygiene Data'!N4)))</f>
        <v/>
      </c>
      <c r="DP10" s="271" t="str">
        <f ca="true">+IF(OFFSET('Hygiene Data'!$N$12,0,10*ROW('Hygiene Data'!N4))="","",OFFSET('Hygiene Data'!$N$12,0,10*ROW('Hygiene Data'!N4)))</f>
        <v/>
      </c>
      <c r="DQ10" s="271" t="str">
        <f ca="true">+IF(OFFSET('Hygiene Data'!$N$13,0,10*ROW('Hygiene Data'!N4))="","",OFFSET('Hygiene Data'!$N$13,0,10*ROW('Hygiene Data'!N4)))</f>
        <v/>
      </c>
      <c r="DR10" s="271" t="str">
        <f ca="true">+IF(OFFSET('Hygiene Data'!$O$11,0,10*ROW('Hygiene Data'!O4))="","",OFFSET('Hygiene Data'!$O$11,0,10*ROW('Hygiene Data'!O4)))</f>
        <v/>
      </c>
      <c r="DS10" s="271" t="str">
        <f ca="true">+IF(OFFSET('Hygiene Data'!$O$12,0,10*ROW('Hygiene Data'!O4))="","",OFFSET('Hygiene Data'!$O$12,0,10*ROW('Hygiene Data'!O4)))</f>
        <v/>
      </c>
      <c r="DT10" s="271" t="str">
        <f ca="true">+IF(OFFSET('Hygiene Data'!$O$13,0,10*ROW('Hygiene Data'!O4))="","",OFFSET('Hygiene Data'!$O$13,0,10*ROW('Hygiene Data'!O4)))</f>
        <v/>
      </c>
      <c r="DU10" s="271" t="str">
        <f ca="true">+IF(OFFSET('Hygiene Data'!$P$11,0,10*ROW('Hygiene Data'!P4))="","",OFFSET('Hygiene Data'!$P$11,0,10*ROW('Hygiene Data'!P4)))</f>
        <v/>
      </c>
      <c r="DV10" s="271" t="str">
        <f ca="true">+IF(OFFSET('Hygiene Data'!$P$12,0,10*ROW('Hygiene Data'!P4))="","",OFFSET('Hygiene Data'!$P$12,0,10*ROW('Hygiene Data'!P4)))</f>
        <v/>
      </c>
      <c r="DW10" s="271" t="str">
        <f ca="true">+IF(OFFSET('Hygiene Data'!$P$13,0,10*ROW('Hygiene Data'!P4))="","",OFFSET('Hygiene Data'!$P$13,0,10*ROW('Hygiene Data'!P4)))</f>
        <v/>
      </c>
      <c r="DX10" s="271" t="str">
        <f ca="true">+IF(OFFSET('Hygiene Data'!$Q$11,0,10*ROW('Hygiene Data'!Q4))="","",OFFSET('Hygiene Data'!$Q$11,0,10*ROW('Hygiene Data'!Q4)))</f>
        <v/>
      </c>
      <c r="DY10" s="271" t="str">
        <f ca="true">+IF(OFFSET('Hygiene Data'!$Q$12,0,10*ROW('Hygiene Data'!Q4))="","",OFFSET('Hygiene Data'!$Q$12,0,10*ROW('Hygiene Data'!Q4)))</f>
        <v/>
      </c>
      <c r="DZ10" s="271" t="str">
        <f ca="true">+IF(OFFSET('Hygiene Data'!$Q$13,0,10*ROW('Hygiene Data'!Q4))="","",OFFSET('Hygiene Data'!$Q$13,0,10*ROW('Hygiene Data'!Q4)))</f>
        <v/>
      </c>
      <c r="EA10" s="271" t="str">
        <f ca="true">+IF(OFFSET('Hygiene Data'!$R$11,0,10*ROW('Hygiene Data'!R4))="","",OFFSET('Hygiene Data'!$R$11,0,10*ROW('Hygiene Data'!R4)))</f>
        <v/>
      </c>
      <c r="EB10" s="271" t="str">
        <f ca="true">+IF(OFFSET('Hygiene Data'!$R$12,0,10*ROW('Hygiene Data'!R4))="","",OFFSET('Hygiene Data'!$R$12,0,10*ROW('Hygiene Data'!R4)))</f>
        <v/>
      </c>
      <c r="EC10" s="271" t="str">
        <f ca="true">+IF(OFFSET('Hygiene Data'!$R$13,0,10*ROW('Hygiene Data'!R4))="","",OFFSET('Hygiene Data'!$R$13,0,10*ROW('Hygiene Data'!R4)))</f>
        <v/>
      </c>
      <c r="ED10" s="271" t="str">
        <f ca="true">+IF(OFFSET('Hygiene Data'!$S$11,0,10*ROW('Hygiene Data'!S4))="","",OFFSET('Hygiene Data'!$S$11,0,10*ROW('Hygiene Data'!S4)))</f>
        <v/>
      </c>
      <c r="EE10" s="271" t="str">
        <f ca="true">+IF(OFFSET('Hygiene Data'!$S$12,0,10*ROW('Hygiene Data'!S4))="","",OFFSET('Hygiene Data'!$S$12,0,10*ROW('Hygiene Data'!S4)))</f>
        <v/>
      </c>
      <c r="EF10" s="271" t="str">
        <f ca="true">+IF(OFFSET('Hygiene Data'!$S$13,0,10*ROW('Hygiene Data'!S4))="","",OFFSET('Hygiene Data'!$S$13,0,10*ROW('Hygiene Data'!S4)))</f>
        <v/>
      </c>
    </row>
    <row xmlns:x14ac="http://schemas.microsoft.com/office/spreadsheetml/2009/9/ac" r="11" x14ac:dyDescent="0.2">
      <c r="A11" s="32" t="str">
        <f ca="true">+IF(OFFSET('Water Data'!$L$2,0,10*ROW('Water Data'!O5))="","",OFFSET('Water Data'!$L$2,0,10*ROW('Water Data'!O5)))</f>
        <v/>
      </c>
      <c r="B11" s="32" t="str">
        <f ca="true">+IF(OFFSET('Water Data'!$M$2,0,10*ROW('Water Data'!P5))="","",OFFSET('Water Data'!$M$2,0,10*ROW('Water Data'!P5)))</f>
        <v/>
      </c>
      <c r="C11" s="327" t="str">
        <f t="shared" ca="true" si="0"/>
        <v/>
      </c>
      <c r="D11" s="85" t="e">
        <f ca="true">+IF(AND(ISTEXT(OFFSET('Water Data'!$L$2,0,10*ROW('Water Data'!N5))),BS11="Yes"),100-OFFSET('Water Data'!$N$4,0,10*ROW('Water Data'!N5)),IF(AND(ISTEXT(OFFSET('Water Data'!$L$2,0,10*ROW('Water Data'!N5))),BS11="No",ISNUMBER(OFFSET('Water Data'!$N$4,0,10*ROW('Water Data'!N5)))),CONCATENATE("[",ROUND(100-OFFSET('Water Data'!$N$4,0,10*ROW('Water Data'!N5)),0),"]"),IF(AND(ISTEXT(OFFSET('Water Data'!$L$2,0,10*ROW('Water Data'!N5))),BS11="",ISNUMBER(OFFSET('Water Data'!$N$4,0,10*ROW('Water Data'!N5)))),100-OFFSET('Water Data'!$N$4,0,10*ROW('Water Data'!N5)),NA())))</f>
        <v>#N/A</v>
      </c>
      <c r="E11" s="85" t="e">
        <f ca="true">+IF(AND(ISTEXT(OFFSET('Water Data'!$L$2,0,10*ROW('Water Data'!O5))),BT11="Yes"),OFFSET('Water Data'!$N$6,0,10*ROW('Water Data'!N5)),IF(AND(ISTEXT(OFFSET('Water Data'!$L$2,0,10*ROW('Water Data'!N5))),BT11="No",ISNUMBER(OFFSET('Water Data'!$N$6,0,10*ROW('Water Data'!N5)))),CONCATENATE("[",ROUND(OFFSET('Water Data'!$N$6,0,10*ROW('Water Data'!N5)),0),"]"),IF(AND(ISTEXT(OFFSET('Water Data'!$L$2,0,10*ROW('Water Data'!N5))),BT11="",ISNUMBER(OFFSET('Water Data'!$N$6,0,10*ROW('Water Data'!N5)))),OFFSET('Water Data'!$N$6,0,10*ROW('Water Data'!N5)),NA())))</f>
        <v>#N/A</v>
      </c>
      <c r="F11" s="85" t="e">
        <f ca="true">+IF(AND(ISTEXT(OFFSET('Water Data'!$L$2,0,10*ROW('Water Data'!N5))),BU11="Yes"),OFFSET('Water Data'!$N$9,0,10*ROW('Water Data'!N5)),IF(AND(ISTEXT(OFFSET('Water Data'!$L$2,0,10*ROW('Water Data'!N5))),BU11="No",ISNUMBER(OFFSET('Water Data'!$N$9,0,10*ROW('Water Data'!N5)))),CONCATENATE("[",ROUND(OFFSET('Water Data'!$N$9,0,10*ROW('Water Data'!N5)),0),"]"),IF(AND(ISTEXT(OFFSET('Water Data'!$L$2,0,10*ROW('Water Data'!N5))),BU11="",ISNUMBER(OFFSET('Water Data'!$N$9,0,10*ROW('Water Data'!N5)))),OFFSET('Water Data'!$N$9,0,10*ROW('Water Data'!N5)),NA())))</f>
        <v>#N/A</v>
      </c>
      <c r="G11" s="85" t="e">
        <f ca="true">+IF(AND(ISTEXT(OFFSET('Water Data'!$L$2,0,10*ROW('Water Data'!O5))),BV11="Yes"),100-OFFSET('Water Data'!$O$4,0,10*ROW('Water Data'!O5)),IF(AND(ISTEXT(OFFSET('Water Data'!$L$2,0,10*ROW('Water Data'!O5))),BV11="No",ISNUMBER(OFFSET('Water Data'!$O$4,0,10*ROW('Water Data'!O5)))),CONCATENATE("[",ROUND(100-OFFSET('Water Data'!$O$4,0,10*ROW('Water Data'!O5)),0),"]"),IF(AND(ISTEXT(OFFSET('Water Data'!$L$2,0,10*ROW('Water Data'!O5))),BV11="",ISNUMBER(OFFSET('Water Data'!$O$4,0,10*ROW('Water Data'!O5)))),100-OFFSET('Water Data'!$O$4,0,10*ROW('Water Data'!O5)),NA())))</f>
        <v>#N/A</v>
      </c>
      <c r="H11" s="85" t="e">
        <f ca="true">+IF(AND(ISTEXT(OFFSET('Water Data'!$L$2,0,10*ROW('Water Data'!O5))),BW11="Yes"),OFFSET('Water Data'!$O$6,0,10*ROW('Water Data'!O5)),IF(AND(ISTEXT(OFFSET('Water Data'!$L$2,0,10*ROW('Water Data'!O5))),BW11="No",ISNUMBER(OFFSET('Water Data'!$O$6,0,10*ROW('Water Data'!O5)))),CONCATENATE("[",ROUND(OFFSET('Water Data'!$N$6,0,10*ROW('Water Data'!O5)),0),"]"),IF(AND(ISTEXT(OFFSET('Water Data'!$L$2,0,10*ROW('Water Data'!O5))),BW11="",ISNUMBER(OFFSET('Water Data'!$O$6,0,10*ROW('Water Data'!O5)))),OFFSET('Water Data'!$O$6,0,10*ROW('Water Data'!O5)),NA())))</f>
        <v>#N/A</v>
      </c>
      <c r="I11" s="85" t="e">
        <f ca="true">+IF(AND(ISTEXT(OFFSET('Water Data'!$L$2,0,10*ROW('Water Data'!O5))),BX11="Yes"),OFFSET('Water Data'!$O$9,0,10*ROW('Water Data'!O5)),IF(AND(ISTEXT(OFFSET('Water Data'!$L$2,0,10*ROW('Water Data'!O5))),BX11="No",ISNUMBER(OFFSET('Water Data'!$O$9,0,10*ROW('Water Data'!O5)))),CONCATENATE("[",ROUND(OFFSET('Water Data'!$O$9,0,10*ROW('Water Data'!O5)),0),"]"),IF(AND(ISTEXT(OFFSET('Water Data'!$L$2,0,10*ROW('Water Data'!O5))),BX11="",ISNUMBER(OFFSET('Water Data'!$O$9,0,10*ROW('Water Data'!O5)))),OFFSET('Water Data'!$O$9,0,10*ROW('Water Data'!O5)),NA())))</f>
        <v>#N/A</v>
      </c>
      <c r="J11" s="85" t="e">
        <f ca="true">+IF(AND(ISTEXT(OFFSET('Water Data'!$L$2,0,10*ROW('Water Data'!P5))),BY11="Yes"),100-OFFSET('Water Data'!$P$4,0,10*ROW('Water Data'!P5)),IF(AND(ISTEXT(OFFSET('Water Data'!$L$2,0,10*ROW('Water Data'!P5))),BY11="No",ISNUMBER(OFFSET('Water Data'!$P$4,0,10*ROW('Water Data'!P5)))),CONCATENATE("[",ROUND(100-OFFSET('Water Data'!$P$4,0,10*ROW('Water Data'!P5)),0),"]"),IF(AND(ISTEXT(OFFSET('Water Data'!$L$2,0,10*ROW('Water Data'!P5))),BY11="",ISNUMBER(OFFSET('Water Data'!$P$4,0,10*ROW('Water Data'!P5)))),100-OFFSET('Water Data'!$P$4,0,10*ROW('Water Data'!P5)),NA())))</f>
        <v>#N/A</v>
      </c>
      <c r="K11" s="85" t="e">
        <f ca="true">+IF(AND(ISTEXT(OFFSET('Water Data'!$L$2,0,10*ROW('Water Data'!P5))),BZ11="Yes"),OFFSET('Water Data'!$P$6,0,10*ROW('Water Data'!P5)),IF(AND(ISTEXT(OFFSET('Water Data'!$L$2,0,10*ROW('Water Data'!P5))),BZ11="No",ISNUMBER(OFFSET('Water Data'!$P$6,0,10*ROW('Water Data'!P5)))),CONCATENATE("[",ROUND(OFFSET('Water Data'!$P$6,0,10*ROW('Water Data'!P5)),0),"]"),IF(AND(ISTEXT(OFFSET('Water Data'!$L$2,0,10*ROW('Water Data'!P5))),BZ11="",ISNUMBER(OFFSET('Water Data'!$P$6,0,10*ROW('Water Data'!P5)))),OFFSET('Water Data'!$P$6,0,10*ROW('Water Data'!P5)),NA())))</f>
        <v>#N/A</v>
      </c>
      <c r="L11" s="85" t="e">
        <f ca="true">+IF(AND(ISTEXT(OFFSET('Water Data'!$L$2,0,10*ROW('Water Data'!P5))),CA11="Yes"),OFFSET('Water Data'!$P$9,0,10*ROW('Water Data'!P5)),IF(AND(ISTEXT(OFFSET('Water Data'!$L$2,0,10*ROW('Water Data'!P5))),CA11="No",ISNUMBER(OFFSET('Water Data'!$P$9,0,10*ROW('Water Data'!P5)))),CONCATENATE("[",ROUND(OFFSET('Water Data'!$P$9,0,10*ROW('Water Data'!P5)),0),"]"),IF(AND(ISTEXT(OFFSET('Water Data'!$L$2,0,10*ROW('Water Data'!P5))),CA11="",ISNUMBER(OFFSET('Water Data'!$P$9,0,10*ROW('Water Data'!P5)))),OFFSET('Water Data'!$P$9,0,10*ROW('Water Data'!P5)),NA())))</f>
        <v>#N/A</v>
      </c>
      <c r="M11" s="85" t="e">
        <f ca="true">+IF(AND(ISTEXT(OFFSET('Water Data'!$L$2,0,10*ROW('Water Data'!Q5))),CB11="Yes"),100-OFFSET('Water Data'!$Q$4,0,10*ROW('Water Data'!Q5)),IF(AND(ISTEXT(OFFSET('Water Data'!$L$2,0,10*ROW('Water Data'!Q5))),CB11="No",ISNUMBER(OFFSET('Water Data'!$Q$4,0,10*ROW('Water Data'!Q5)))),CONCATENATE("[",ROUND(100-OFFSET('Water Data'!$Q$4,0,10*ROW('Water Data'!Q5)),0),"]"),IF(AND(ISTEXT(OFFSET('Water Data'!$L$2,0,10*ROW('Water Data'!Q5))),CB11="",ISNUMBER(OFFSET('Water Data'!$Q$4,0,10*ROW('Water Data'!Q5)))),100-OFFSET('Water Data'!$Q$4,0,10*ROW('Water Data'!Q5)),NA())))</f>
        <v>#N/A</v>
      </c>
      <c r="N11" s="85" t="e">
        <f ca="true">+IF(AND(ISTEXT(OFFSET('Water Data'!$L$2,0,10*ROW('Water Data'!Q5))),CC11="Yes"),OFFSET('Water Data'!$Q$6,0,10*ROW('Water Data'!Q5)),IF(AND(ISTEXT(OFFSET('Water Data'!$L$2,0,10*ROW('Water Data'!Q5))),CC11="No",ISNUMBER(OFFSET('Water Data'!$Q$6,0,10*ROW('Water Data'!Q5)))),CONCATENATE("[",ROUND(OFFSET('Water Data'!$Q$6,0,10*ROW('Water Data'!Q5)),0),"]"),IF(AND(ISTEXT(OFFSET('Water Data'!$L$2,0,10*ROW('Water Data'!Q5))),CC11="",ISNUMBER(OFFSET('Water Data'!$Q$6,0,10*ROW('Water Data'!Q5)))),OFFSET('Water Data'!$Q$6,0,10*ROW('Water Data'!Q5)),NA())))</f>
        <v>#N/A</v>
      </c>
      <c r="O11" s="85" t="e">
        <f ca="true">+IF(AND(ISTEXT(OFFSET('Water Data'!$L$2,0,10*ROW('Water Data'!Q5))),CD11="Yes"),OFFSET('Water Data'!$Q$9,0,10*ROW('Water Data'!Q5)),IF(AND(ISTEXT(OFFSET('Water Data'!$L$2,0,10*ROW('Water Data'!Q5))),CD11="No",ISNUMBER(OFFSET('Water Data'!$Q$9,0,10*ROW('Water Data'!Q5)))),CONCATENATE("[",ROUND(OFFSET('Water Data'!$Q$9,0,10*ROW('Water Data'!Q5)),0),"]"),IF(AND(ISTEXT(OFFSET('Water Data'!$L$2,0,10*ROW('Water Data'!Q5))),CD11="",ISNUMBER(OFFSET('Water Data'!$Q$9,0,10*ROW('Water Data'!Q5)))),OFFSET('Water Data'!$Q$9,0,10*ROW('Water Data'!Q5)),NA())))</f>
        <v>#N/A</v>
      </c>
      <c r="P11" s="85" t="e">
        <f ca="true">+IF(AND(ISTEXT(OFFSET('Water Data'!$L$2,0,10*ROW('Water Data'!R5))),CE11="Yes"),100-OFFSET('Water Data'!$R$4,0,10*ROW('Water Data'!R5)),IF(AND(ISTEXT(OFFSET('Water Data'!$L$2,0,10*ROW('Water Data'!R5))),CE11="No",ISNUMBER(OFFSET('Water Data'!$R$4,0,10*ROW('Water Data'!R5)))),CONCATENATE("[",ROUND(100-OFFSET('Water Data'!$R$4,0,10*ROW('Water Data'!R5)),0),"]"),IF(AND(ISTEXT(OFFSET('Water Data'!$L$2,0,10*ROW('Water Data'!R5))),CE11="",ISNUMBER(OFFSET('Water Data'!$R$4,0,10*ROW('Water Data'!R5)))),100-OFFSET('Water Data'!$R$4,0,10*ROW('Water Data'!R5)),NA())))</f>
        <v>#N/A</v>
      </c>
      <c r="Q11" s="85" t="e">
        <f ca="true">+IF(AND(ISTEXT(OFFSET('Water Data'!$L$2,0,10*ROW('Water Data'!R5))),CF11="Yes"),OFFSET('Water Data'!$R$6,0,10*ROW('Water Data'!R5)),IF(AND(ISTEXT(OFFSET('Water Data'!$L$2,0,10*ROW('Water Data'!R5))),CF11="No",ISNUMBER(OFFSET('Water Data'!$R$6,0,10*ROW('Water Data'!R5)))),CONCATENATE("[",ROUND(OFFSET('Water Data'!$R$6,0,10*ROW('Water Data'!R5)),0),"]"),IF(AND(ISTEXT(OFFSET('Water Data'!$L$2,0,10*ROW('Water Data'!R5))),CF11="",ISNUMBER(OFFSET('Water Data'!$R$6,0,10*ROW('Water Data'!R5)))),OFFSET('Water Data'!$R$6,0,10*ROW('Water Data'!R5)),NA())))</f>
        <v>#N/A</v>
      </c>
      <c r="R11" s="85" t="e">
        <f ca="true">+IF(AND(ISTEXT(OFFSET('Water Data'!$L$2,0,10*ROW('Water Data'!R5))),CG11="Yes"),OFFSET('Water Data'!$R$9,0,10*ROW('Water Data'!R5)),IF(AND(ISTEXT(OFFSET('Water Data'!$L$2,0,10*ROW('Water Data'!R5))),CG11="No",ISNUMBER(OFFSET('Water Data'!$R$9,0,10*ROW('Water Data'!R5)))),CONCATENATE("[",ROUND(OFFSET('Water Data'!$R$9,0,10*ROW('Water Data'!R5)),0),"]"),IF(AND(ISTEXT(OFFSET('Water Data'!$L$2,0,10*ROW('Water Data'!R5))),CG11="",ISNUMBER(OFFSET('Water Data'!$R$9,0,10*ROW('Water Data'!R5)))),OFFSET('Water Data'!$R$9,0,10*ROW('Water Data'!R5)),NA())))</f>
        <v>#N/A</v>
      </c>
      <c r="S11" s="85" t="e">
        <f ca="true">+IF(AND(ISTEXT(OFFSET('Water Data'!$L$2,0,10*ROW('Water Data'!S5))),CH11="Yes"),100-OFFSET('Water Data'!$S$4,0,10*ROW('Water Data'!S5)),IF(AND(ISTEXT(OFFSET('Water Data'!$L$2,0,10*ROW('Water Data'!S5))),CH11="No",ISNUMBER(OFFSET('Water Data'!$S$4,0,10*ROW('Water Data'!S5)))),CONCATENATE("[",ROUND(100-OFFSET('Water Data'!$S$4,0,10*ROW('Water Data'!S5)),0),"]"),IF(AND(ISTEXT(OFFSET('Water Data'!$L$2,0,10*ROW('Water Data'!S5))),CH11="",ISNUMBER(OFFSET('Water Data'!$S$4,0,10*ROW('Water Data'!S5)))),100-OFFSET('Water Data'!$S$4,0,10*ROW('Water Data'!S5)),NA())))</f>
        <v>#N/A</v>
      </c>
      <c r="T11" s="85" t="e">
        <f ca="true">+IF(AND(ISTEXT(OFFSET('Water Data'!$L$2,0,10*ROW('Water Data'!S5))),CI11="Yes"),OFFSET('Water Data'!$S$6,0,10*ROW('Water Data'!S5)),IF(AND(ISTEXT(OFFSET('Water Data'!$L$2,0,10*ROW('Water Data'!S5))),CI11="No",ISNUMBER(OFFSET('Water Data'!$S$6,0,10*ROW('Water Data'!S5)))),CONCATENATE("[",ROUND(OFFSET('Water Data'!$S$6,0,10*ROW('Water Data'!S5)),0),"]"),IF(AND(ISTEXT(OFFSET('Water Data'!$L$2,0,10*ROW('Water Data'!S5))),CI11="",ISNUMBER(OFFSET('Water Data'!$S$6,0,10*ROW('Water Data'!S5)))),OFFSET('Water Data'!$S$6,0,10*ROW('Water Data'!S5)),NA())))</f>
        <v>#N/A</v>
      </c>
      <c r="U11" s="85" t="e">
        <f ca="true">+IF(AND(ISTEXT(OFFSET('Water Data'!$L$2,0,10*ROW('Water Data'!S5))),CJ11="Yes"),OFFSET('Water Data'!$S$9,0,10*ROW('Water Data'!S5)),IF(AND(ISTEXT(OFFSET('Water Data'!$L$2,0,10*ROW('Water Data'!S5))),CJ11="No",ISNUMBER(OFFSET('Water Data'!$S$9,0,10*ROW('Water Data'!S5)))),CONCATENATE("[",ROUND(OFFSET('Water Data'!$S$9,0,10*ROW('Water Data'!S5)),0),"]"),IF(AND(ISTEXT(OFFSET('Water Data'!$L$2,0,10*ROW('Water Data'!S5))),CJ11="",ISNUMBER(OFFSET('Water Data'!$S$9,0,10*ROW('Water Data'!S5)))),OFFSET('Water Data'!$S$9,0,10*ROW('Water Data'!S5)),NA())))</f>
        <v>#N/A</v>
      </c>
      <c r="V11" s="86" t="e">
        <f ca="true">+IF(AND(ISTEXT(OFFSET('Sanitation Data'!$L$2,0,10*ROW('Sanitation Data'!N5))),CK11="Yes"),100-OFFSET('Sanitation Data'!$N$4,0,10*ROW('Sanitation Data'!N5)),IF(AND(ISTEXT(OFFSET('Sanitation Data'!$L$2,0,10*ROW('Sanitation Data'!N5))),CK11="No",ISNUMBER(OFFSET('Sanitation Data'!$N$4,0,10*ROW('Sanitation Data'!N5)))),CONCATENATE("[",ROUND(100-OFFSET('Sanitation Data'!$N$4,0,10*ROW('Sanitation Data'!N5)),0),"]"),IF(AND(ISTEXT(OFFSET('Sanitation Data'!$L$2,0,10*ROW('Sanitation Data'!N5))),CK11="",ISNUMBER(OFFSET('Sanitation Data'!$N$4,0,10*ROW('Sanitation Data'!N5)))),100-OFFSET('Sanitation Data'!$N$4,0,10*ROW('Sanitation Data'!N5)),NA())))</f>
        <v>#N/A</v>
      </c>
      <c r="W11" s="86" t="e">
        <f ca="true">+IF(AND(ISTEXT(OFFSET('Sanitation Data'!$L$2,0,10*ROW('Sanitation Data'!N5))),CL11="Yes"),OFFSET('Sanitation Data'!$N$6,0,10*ROW('Sanitation Data'!N5)),IF(AND(ISTEXT(OFFSET('Sanitation Data'!$L$2,0,10*ROW('Sanitation Data'!N5))),CL11="No",ISNUMBER(OFFSET('Sanitation Data'!$N$6,0,10*ROW('Sanitation Data'!N5)))),CONCATENATE("[",ROUND(OFFSET('Sanitation Data'!$N$6,0,10*ROW('Sanitation Data'!N5)),0),"]"),IF(AND(ISTEXT(OFFSET('Sanitation Data'!$L$2,0,10*ROW('Sanitation Data'!N5))),CL11="",ISNUMBER(OFFSET('Sanitation Data'!$N$6,0,10*ROW('Sanitation Data'!N5)))),OFFSET('Sanitation Data'!$N$6,0,10*ROW('Sanitation Data'!N5)),NA())))</f>
        <v>#N/A</v>
      </c>
      <c r="X11" s="86" t="e">
        <f ca="true">+IF(AND(ISTEXT(OFFSET('Sanitation Data'!$L$2,0,10*ROW('Sanitation Data'!N5))),CM11="Yes"),OFFSET('Sanitation Data'!$N$10,0,10*ROW('Sanitation Data'!N5)),IF(AND(ISTEXT(OFFSET('Sanitation Data'!$L$2,0,10*ROW('Sanitation Data'!N5))),CM11="No",ISNUMBER(OFFSET('Sanitation Data'!$N$10,0,10*ROW('Sanitation Data'!N5)))),CONCATENATE("[",ROUND(OFFSET('Sanitation Data'!$N$10,0,10*ROW('Sanitation Data'!N5)),0),"]"),IF(AND(ISTEXT(OFFSET('Sanitation Data'!$L$2,0,10*ROW('Sanitation Data'!N5))),CM11="",ISNUMBER(OFFSET('Sanitation Data'!$N$10,0,10*ROW('Sanitation Data'!N5)))),OFFSET('Sanitation Data'!$N$10,0,10*ROW('Sanitation Data'!N5)),NA())))</f>
        <v>#N/A</v>
      </c>
      <c r="Y11" s="86" t="e">
        <f ca="true">+IF(AND(ISTEXT(OFFSET('Sanitation Data'!$L$2,0,10*ROW('Sanitation Data'!N5))),CN11="Yes"),OFFSET('Sanitation Data'!$N$11,0,10*ROW('Sanitation Data'!N5)),IF(AND(ISTEXT(OFFSET('Sanitation Data'!$L$2,0,10*ROW('Sanitation Data'!N5))),CN11="No",ISNUMBER(OFFSET('Sanitation Data'!$N$11,0,10*ROW('Sanitation Data'!N5)))),CONCATENATE("[",ROUND(OFFSET('Sanitation Data'!$N$11,0,10*ROW('Sanitation Data'!N5)),0),"]"),IF(AND(ISTEXT(OFFSET('Sanitation Data'!$L$2,0,10*ROW('Sanitation Data'!N5))),CN11="",ISNUMBER(OFFSET('Sanitation Data'!$N$11,0,10*ROW('Sanitation Data'!N5)))),OFFSET('Sanitation Data'!$N$11,0,10*ROW('Sanitation Data'!N5)),NA())))</f>
        <v>#N/A</v>
      </c>
      <c r="Z11" s="86" t="e">
        <f ca="true">+IF(AND(ISTEXT(OFFSET('Sanitation Data'!$L$2,0,10*ROW('Sanitation Data'!N5))),CO11="Yes"),OFFSET('Sanitation Data'!$N$12,0,10*ROW('Sanitation Data'!N5)),IF(AND(ISTEXT(OFFSET('Sanitation Data'!$L$2,0,10*ROW('Sanitation Data'!N5))),CO11="No",ISNUMBER(OFFSET('Sanitation Data'!$N$12,0,10*ROW('Sanitation Data'!N5)))),CONCATENATE("[",ROUND(OFFSET('Sanitation Data'!$N$12,0,10*ROW('Sanitation Data'!N5)),0),"]"),IF(AND(ISTEXT(OFFSET('Sanitation Data'!$L$2,0,10*ROW('Sanitation Data'!N5))),CO11="",ISNUMBER(OFFSET('Sanitation Data'!$N$12,0,10*ROW('Sanitation Data'!N5)))),OFFSET('Sanitation Data'!$N$12,0,10*ROW('Sanitation Data'!N5)),NA())))</f>
        <v>#N/A</v>
      </c>
      <c r="AA11" s="86" t="e">
        <f ca="true">+IF(AND(ISTEXT(OFFSET('Sanitation Data'!$L$2,0,10*ROW('Sanitation Data'!O5))),CP11="Yes"),100-OFFSET('Sanitation Data'!$O$4,0,10*ROW('Sanitation Data'!O5)),IF(AND(ISTEXT(OFFSET('Sanitation Data'!$L$2,0,10*ROW('Sanitation Data'!O5))),CP11="No",ISNUMBER(OFFSET('Sanitation Data'!$O$4,0,10*ROW('Sanitation Data'!O5)))),CONCATENATE("[",ROUND(100-OFFSET('Sanitation Data'!$O$4,0,10*ROW('Sanitation Data'!O5)),0),"]"),IF(AND(ISTEXT(OFFSET('Sanitation Data'!$L$2,0,10*ROW('Sanitation Data'!O5))),CP11="",ISNUMBER(OFFSET('Sanitation Data'!$O$4,0,10*ROW('Sanitation Data'!O5)))),100-OFFSET('Sanitation Data'!$O$4,0,10*ROW('Sanitation Data'!O5)),NA())))</f>
        <v>#N/A</v>
      </c>
      <c r="AB11" s="86" t="e">
        <f ca="true">+IF(AND(ISTEXT(OFFSET('Sanitation Data'!$L$2,0,10*ROW('Sanitation Data'!O5))),CQ11="Yes"),OFFSET('Sanitation Data'!$O$6,0,10*ROW('Sanitation Data'!R5)),IF(AND(ISTEXT(OFFSET('Sanitation Data'!$L$2,0,10*ROW('Sanitation Data'!O5))),CQ11="No",ISNUMBER(OFFSET('Sanitation Data'!$O$6,0,10*ROW('Sanitation Data'!O5)))),CONCATENATE("[",ROUND(OFFSET('Sanitation Data'!$O$6,0,10*ROW('Sanitation Data'!O5)),0),"]"),IF(AND(ISTEXT(OFFSET('Sanitation Data'!$L$2,0,10*ROW('Sanitation Data'!O5))),CQ11="",ISNUMBER(OFFSET('Sanitation Data'!$O$6,0,10*ROW('Sanitation Data'!O5)))),OFFSET('Sanitation Data'!$O$6,0,10*ROW('Sanitation Data'!O5)),NA())))</f>
        <v>#N/A</v>
      </c>
      <c r="AC11" s="86" t="e">
        <f ca="true">+IF(AND(ISTEXT(OFFSET('Sanitation Data'!$L$2,0,10*ROW('Sanitation Data'!O5))),CR11="Yes"),OFFSET('Sanitation Data'!$O$10,0,10*ROW('Sanitation Data'!O5)),IF(AND(ISTEXT(OFFSET('Sanitation Data'!$L$2,0,10*ROW('Sanitation Data'!O5))),CR11="No",ISNUMBER(OFFSET('Sanitation Data'!$O$10,0,10*ROW('Sanitation Data'!O5)))),CONCATENATE("[",ROUND(OFFSET('Sanitation Data'!$O$10,0,10*ROW('Sanitation Data'!O5)),0),"]"),IF(AND(ISTEXT(OFFSET('Sanitation Data'!$L$2,0,10*ROW('Sanitation Data'!O5))),CR11="",ISNUMBER(OFFSET('Sanitation Data'!$O$10,0,10*ROW('Sanitation Data'!O5)))),OFFSET('Sanitation Data'!$O$10,0,10*ROW('Sanitation Data'!O5)),NA())))</f>
        <v>#N/A</v>
      </c>
      <c r="AD11" s="86" t="e">
        <f ca="true">+IF(AND(ISTEXT(OFFSET('Sanitation Data'!$L$2,0,10*ROW('Sanitation Data'!O5))),CS11="Yes"),OFFSET('Sanitation Data'!$O$11,0,10*ROW('Sanitation Data'!O5)),IF(AND(ISTEXT(OFFSET('Sanitation Data'!$L$2,0,10*ROW('Sanitation Data'!O5))),CS11="No",ISNUMBER(OFFSET('Sanitation Data'!$O$11,0,10*ROW('Sanitation Data'!O5)))),CONCATENATE("[",ROUND(OFFSET('Sanitation Data'!$O$11,0,10*ROW('Sanitation Data'!O5)),0),"]"),IF(AND(ISTEXT(OFFSET('Sanitation Data'!$L$2,0,10*ROW('Sanitation Data'!O5))),CS11="",ISNUMBER(OFFSET('Sanitation Data'!$O$11,0,10*ROW('Sanitation Data'!O5)))),OFFSET('Sanitation Data'!$O$11,0,10*ROW('Sanitation Data'!O5)),NA())))</f>
        <v>#N/A</v>
      </c>
      <c r="AE11" s="86" t="e">
        <f ca="true">+IF(AND(ISTEXT(OFFSET('Sanitation Data'!$L$2,0,10*ROW('Sanitation Data'!O5))),CT11="Yes"),OFFSET('Sanitation Data'!$O$12,0,10*ROW('Sanitation Data'!O5)),IF(AND(ISTEXT(OFFSET('Sanitation Data'!$L$2,0,10*ROW('Sanitation Data'!O5))),CT11="No",ISNUMBER(OFFSET('Sanitation Data'!$O$12,0,10*ROW('Sanitation Data'!O5)))),CONCATENATE("[",ROUND(OFFSET('Sanitation Data'!$O$12,0,10*ROW('Sanitation Data'!O5)),0),"]"),IF(AND(ISTEXT(OFFSET('Sanitation Data'!$L$2,0,10*ROW('Sanitation Data'!O5))),CT11="",ISNUMBER(OFFSET('Sanitation Data'!$O$12,0,10*ROW('Sanitation Data'!O5)))),OFFSET('Sanitation Data'!$O$12,0,10*ROW('Sanitation Data'!O5)),NA())))</f>
        <v>#N/A</v>
      </c>
      <c r="AF11" s="86" t="e">
        <f ca="true">+IF(AND(ISTEXT(OFFSET('Sanitation Data'!$L$2,0,10*ROW('Sanitation Data'!P5))),CU11="Yes"),100-OFFSET('Sanitation Data'!$P$4,0,10*ROW('Sanitation Data'!P5)),IF(AND(ISTEXT(OFFSET('Sanitation Data'!$L$2,0,10*ROW('Sanitation Data'!P5))),CU11="No",ISNUMBER(OFFSET('Sanitation Data'!$P$4,0,10*ROW('Sanitation Data'!P5)))),CONCATENATE("[",ROUND(100-OFFSET('Sanitation Data'!$P$4,0,10*ROW('Sanitation Data'!P5)),0),"]"),IF(AND(ISTEXT(OFFSET('Sanitation Data'!$L$2,0,10*ROW('Sanitation Data'!P5))),CU11="",ISNUMBER(OFFSET('Sanitation Data'!$P$4,0,10*ROW('Sanitation Data'!P5)))),100-OFFSET('Sanitation Data'!$P$4,0,10*ROW('Sanitation Data'!P5)),NA())))</f>
        <v>#N/A</v>
      </c>
      <c r="AG11" s="86" t="e">
        <f ca="true">+IF(AND(ISTEXT(OFFSET('Sanitation Data'!$L$2,0,10*ROW('Sanitation Data'!P5))),CV11="Yes"),OFFSET('Sanitation Data'!$P$6,0,10*ROW('Sanitation Data'!P5)),IF(AND(ISTEXT(OFFSET('Sanitation Data'!$L$2,0,10*ROW('Sanitation Data'!P5))),CV11="No",ISNUMBER(OFFSET('Sanitation Data'!$P$6,0,10*ROW('Sanitation Data'!P5)))),CONCATENATE("[",ROUND(OFFSET('Sanitation Data'!$P$6,0,10*ROW('Sanitation Data'!P5)),0),"]"),IF(AND(ISTEXT(OFFSET('Sanitation Data'!$L$2,0,10*ROW('Sanitation Data'!P5))),CV11="",ISNUMBER(OFFSET('Sanitation Data'!$P$6,0,10*ROW('Sanitation Data'!P5)))),OFFSET('Sanitation Data'!$P$6,0,10*ROW('Sanitation Data'!P5)),NA())))</f>
        <v>#N/A</v>
      </c>
      <c r="AH11" s="86" t="e">
        <f ca="true">+IF(AND(ISTEXT(OFFSET('Sanitation Data'!$L$2,0,10*ROW('Sanitation Data'!P5))),CW11="Yes"),OFFSET('Sanitation Data'!$P$10,0,10*ROW('Sanitation Data'!P5)),IF(AND(ISTEXT(OFFSET('Sanitation Data'!$L$2,0,10*ROW('Sanitation Data'!P5))),CW11="No",ISNUMBER(OFFSET('Sanitation Data'!$P$10,0,10*ROW('Sanitation Data'!P5)))),CONCATENATE("[",ROUND(OFFSET('Sanitation Data'!$P$10,0,10*ROW('Sanitation Data'!P5)),0),"]"),IF(AND(ISTEXT(OFFSET('Sanitation Data'!$L$2,0,10*ROW('Sanitation Data'!P5))),CW11="",ISNUMBER(OFFSET('Sanitation Data'!$P$10,0,10*ROW('Sanitation Data'!P5)))),OFFSET('Sanitation Data'!$P$10,0,10*ROW('Sanitation Data'!P5)),NA())))</f>
        <v>#N/A</v>
      </c>
      <c r="AI11" s="86" t="e">
        <f ca="true">+IF(AND(ISTEXT(OFFSET('Sanitation Data'!$L$2,0,10*ROW('Sanitation Data'!P5))),CX11="Yes"),OFFSET('Sanitation Data'!$P$11,0,10*ROW('Sanitation Data'!P5)),IF(AND(ISTEXT(OFFSET('Sanitation Data'!$L$2,0,10*ROW('Sanitation Data'!P5))),CX11="No",ISNUMBER(OFFSET('Sanitation Data'!$P$11,0,10*ROW('Sanitation Data'!P5)))),CONCATENATE("[",ROUND(OFFSET('Sanitation Data'!$P$11,0,10*ROW('Sanitation Data'!P5)),0),"]"),IF(AND(ISTEXT(OFFSET('Sanitation Data'!$L$2,0,10*ROW('Sanitation Data'!P5))),CX11="",ISNUMBER(OFFSET('Sanitation Data'!$P$11,0,10*ROW('Sanitation Data'!P5)))),OFFSET('Sanitation Data'!$P$11,0,10*ROW('Sanitation Data'!P5)),NA())))</f>
        <v>#N/A</v>
      </c>
      <c r="AJ11" s="86" t="e">
        <f ca="true">+IF(AND(ISTEXT(OFFSET('Sanitation Data'!$L$2,0,10*ROW('Sanitation Data'!P5))),CY11="Yes"),OFFSET('Sanitation Data'!$P$12,0,10*ROW('Sanitation Data'!P5)),IF(AND(ISTEXT(OFFSET('Sanitation Data'!$L$2,0,10*ROW('Sanitation Data'!P5))),CY11="No",ISNUMBER(OFFSET('Sanitation Data'!$P$12,0,10*ROW('Sanitation Data'!P5)))),CONCATENATE("[",ROUND(OFFSET('Sanitation Data'!$P$12,0,10*ROW('Sanitation Data'!P5)),0),"]"),IF(AND(ISTEXT(OFFSET('Sanitation Data'!$L$2,0,10*ROW('Sanitation Data'!P5))),CY11="",ISNUMBER(OFFSET('Sanitation Data'!$P$12,0,10*ROW('Sanitation Data'!P5)))),OFFSET('Sanitation Data'!$P$12,0,10*ROW('Sanitation Data'!P5)),NA())))</f>
        <v>#N/A</v>
      </c>
      <c r="AK11" s="86" t="e">
        <f ca="true">+IF(AND(ISTEXT(OFFSET('Sanitation Data'!$L$2,0,10*ROW('Sanitation Data'!Q5))),CZ11="Yes"),100-OFFSET('Sanitation Data'!$Q$4,0,10*ROW('Sanitation Data'!Q5)),IF(AND(ISTEXT(OFFSET('Sanitation Data'!$L$2,0,10*ROW('Sanitation Data'!Q5))),CZ11="No",ISNUMBER(OFFSET('Sanitation Data'!$Q$4,0,10*ROW('Sanitation Data'!Q5)))),CONCATENATE("[",ROUND(100-OFFSET('Sanitation Data'!$Q$4,0,10*ROW('Sanitation Data'!Q5)),0),"]"),IF(AND(ISTEXT(OFFSET('Sanitation Data'!$L$2,0,10*ROW('Sanitation Data'!Q5))),CZ11="",ISNUMBER(OFFSET('Sanitation Data'!$Q$4,0,10*ROW('Sanitation Data'!Q5)))),100-OFFSET('Sanitation Data'!$Q$4,0,10*ROW('Sanitation Data'!Q5)),NA())))</f>
        <v>#N/A</v>
      </c>
      <c r="AL11" s="86" t="e">
        <f ca="true">+IF(AND(ISTEXT(OFFSET('Sanitation Data'!$L$2,0,10*ROW('Sanitation Data'!Q5))),DA11="Yes"),OFFSET('Sanitation Data'!$Q$6,0,10*ROW('Sanitation Data'!Q5)),IF(AND(ISTEXT(OFFSET('Sanitation Data'!$L$2,0,10*ROW('Sanitation Data'!Q5))),DA11="No",ISNUMBER(OFFSET('Sanitation Data'!$Q$6,0,10*ROW('Sanitation Data'!Q5)))),CONCATENATE("[",ROUND(OFFSET('Sanitation Data'!$Q$6,0,10*ROW('Sanitation Data'!Q5)),0),"]"),IF(AND(ISTEXT(OFFSET('Sanitation Data'!$L$2,0,10*ROW('Sanitation Data'!Q5))),DA11="",ISNUMBER(OFFSET('Sanitation Data'!$Q$6,0,10*ROW('Sanitation Data'!Q5)))),OFFSET('Sanitation Data'!$Q$6,0,10*ROW('Sanitation Data'!Q5)),NA())))</f>
        <v>#N/A</v>
      </c>
      <c r="AM11" s="86" t="e">
        <f ca="true">+IF(AND(ISTEXT(OFFSET('Sanitation Data'!$L$2,0,10*ROW('Sanitation Data'!Q5))),DB11="Yes"),OFFSET('Sanitation Data'!$Q$10,0,10*ROW('Sanitation Data'!Q5)),IF(AND(ISTEXT(OFFSET('Sanitation Data'!$L$2,0,10*ROW('Sanitation Data'!Q5))),DB11="No",ISNUMBER(OFFSET('Sanitation Data'!$Q$10,0,10*ROW('Sanitation Data'!Q5)))),CONCATENATE("[",ROUND(OFFSET('Sanitation Data'!$Q$10,0,10*ROW('Sanitation Data'!Q5)),0),"]"),IF(AND(ISTEXT(OFFSET('Sanitation Data'!$L$2,0,10*ROW('Sanitation Data'!Q5))),DB11="",ISNUMBER(OFFSET('Sanitation Data'!$Q$10,0,10*ROW('Sanitation Data'!Q5)))),OFFSET('Sanitation Data'!$Q$10,0,10*ROW('Sanitation Data'!Q5)),NA())))</f>
        <v>#N/A</v>
      </c>
      <c r="AN11" s="86" t="e">
        <f ca="true">+IF(AND(ISTEXT(OFFSET('Sanitation Data'!$L$2,0,10*ROW('Sanitation Data'!Q5))),DC11="Yes"),OFFSET('Sanitation Data'!$Q$11,0,10*ROW('Sanitation Data'!Q5)),IF(AND(ISTEXT(OFFSET('Sanitation Data'!$L$2,0,10*ROW('Sanitation Data'!Q5))),DC11="No",ISNUMBER(OFFSET('Sanitation Data'!$Q$11,0,10*ROW('Sanitation Data'!Q5)))),CONCATENATE("[",ROUND(OFFSET('Sanitation Data'!$Q$11,0,10*ROW('Sanitation Data'!Q5)),0),"]"),IF(AND(ISTEXT(OFFSET('Sanitation Data'!$L$2,0,10*ROW('Sanitation Data'!Q5))),DC11="",ISNUMBER(OFFSET('Sanitation Data'!$Q$11,0,10*ROW('Sanitation Data'!Q5)))),OFFSET('Sanitation Data'!$Q$11,0,10*ROW('Sanitation Data'!Q5)),NA())))</f>
        <v>#N/A</v>
      </c>
      <c r="AO11" s="86" t="e">
        <f ca="true">+IF(AND(ISTEXT(OFFSET('Sanitation Data'!$L$2,0,10*ROW('Sanitation Data'!Q5))),DD11="Yes"),OFFSET('Sanitation Data'!$Q$12,0,10*ROW('Sanitation Data'!Q5)),IF(AND(ISTEXT(OFFSET('Sanitation Data'!$L$2,0,10*ROW('Sanitation Data'!Q5))),DD11="No",ISNUMBER(OFFSET('Sanitation Data'!$Q$12,0,10*ROW('Sanitation Data'!Q5)))),CONCATENATE("[",ROUND(OFFSET('Sanitation Data'!$Q$12,0,10*ROW('Sanitation Data'!Q5)),0),"]"),IF(AND(ISTEXT(OFFSET('Sanitation Data'!$L$2,0,10*ROW('Sanitation Data'!Q5))),DD11="",ISNUMBER(OFFSET('Sanitation Data'!$Q$12,0,10*ROW('Sanitation Data'!Q5)))),OFFSET('Sanitation Data'!$Q$12,0,10*ROW('Sanitation Data'!Q5)),NA())))</f>
        <v>#N/A</v>
      </c>
      <c r="AP11" s="86" t="e">
        <f ca="true">+IF(AND(ISTEXT(OFFSET('Sanitation Data'!$L$2,0,10*ROW('Sanitation Data'!R5))),DE11="Yes"),100-OFFSET('Sanitation Data'!$R$4,0,10*ROW('Sanitation Data'!R5)),IF(AND(ISTEXT(OFFSET('Sanitation Data'!$L$2,0,10*ROW('Sanitation Data'!R5))),DE11="No",ISNUMBER(OFFSET('Sanitation Data'!$R$4,0,10*ROW('Sanitation Data'!R5)))),CONCATENATE("[",ROUND(100-OFFSET('Sanitation Data'!$R$4,0,10*ROW('Sanitation Data'!R5)),0),"]"),IF(AND(ISTEXT(OFFSET('Sanitation Data'!$L$2,0,10*ROW('Sanitation Data'!R5))),DE11="",ISNUMBER(OFFSET('Sanitation Data'!$R$4,0,10*ROW('Sanitation Data'!R5)))),100-OFFSET('Sanitation Data'!$R$4,0,10*ROW('Sanitation Data'!R5)),NA())))</f>
        <v>#N/A</v>
      </c>
      <c r="AQ11" s="86" t="e">
        <f ca="true">+IF(AND(ISTEXT(OFFSET('Sanitation Data'!$L$2,0,10*ROW('Sanitation Data'!R5))),DF11="Yes"),OFFSET('Sanitation Data'!$R$6,0,10*ROW('Sanitation Data'!R5)),IF(AND(ISTEXT(OFFSET('Sanitation Data'!$L$2,0,10*ROW('Sanitation Data'!R5))),DF11="No",ISNUMBER(OFFSET('Sanitation Data'!$R$6,0,10*ROW('Sanitation Data'!R5)))),CONCATENATE("[",ROUND(OFFSET('Sanitation Data'!$R$6,0,10*ROW('Sanitation Data'!R5)),0),"]"),IF(AND(ISTEXT(OFFSET('Sanitation Data'!$L$2,0,10*ROW('Sanitation Data'!R5))),DF11="",ISNUMBER(OFFSET('Sanitation Data'!$R$6,0,10*ROW('Sanitation Data'!R5)))),OFFSET('Sanitation Data'!$R$6,0,10*ROW('Sanitation Data'!R5)),NA())))</f>
        <v>#N/A</v>
      </c>
      <c r="AR11" s="86" t="e">
        <f ca="true">+IF(AND(ISTEXT(OFFSET('Sanitation Data'!$L$2,0,10*ROW('Sanitation Data'!R5))),DG11="Yes"),OFFSET('Sanitation Data'!$R$10,0,10*ROW('Sanitation Data'!R5)),IF(AND(ISTEXT(OFFSET('Sanitation Data'!$L$2,0,10*ROW('Sanitation Data'!R5))),DG11="No",ISNUMBER(OFFSET('Sanitation Data'!$R$10,0,10*ROW('Sanitation Data'!R5)))),CONCATENATE("[",ROUND(OFFSET('Sanitation Data'!$R$10,0,10*ROW('Sanitation Data'!R5)),0),"]"),IF(AND(ISTEXT(OFFSET('Sanitation Data'!$L$2,0,10*ROW('Sanitation Data'!R5))),DG11="",ISNUMBER(OFFSET('Sanitation Data'!$R$10,0,10*ROW('Sanitation Data'!R5)))),OFFSET('Sanitation Data'!$R$10,0,10*ROW('Sanitation Data'!R5)),NA())))</f>
        <v>#N/A</v>
      </c>
      <c r="AS11" s="86" t="e">
        <f ca="true">+IF(AND(ISTEXT(OFFSET('Sanitation Data'!$L$2,0,10*ROW('Sanitation Data'!R5))),DH11="Yes"),OFFSET('Sanitation Data'!$R$11,0,10*ROW('Sanitation Data'!R5)),IF(AND(ISTEXT(OFFSET('Sanitation Data'!$L$2,0,10*ROW('Sanitation Data'!R5))),DH11="No",ISNUMBER(OFFSET('Sanitation Data'!$R$11,0,10*ROW('Sanitation Data'!R5)))),CONCATENATE("[",ROUND(OFFSET('Sanitation Data'!$R$11,0,10*ROW('Sanitation Data'!R5)),0),"]"),IF(AND(ISTEXT(OFFSET('Sanitation Data'!$L$2,0,10*ROW('Sanitation Data'!R5))),DH11="",ISNUMBER(OFFSET('Sanitation Data'!$R$11,0,10*ROW('Sanitation Data'!R5)))),OFFSET('Sanitation Data'!$R$11,0,10*ROW('Sanitation Data'!R5)),NA())))</f>
        <v>#N/A</v>
      </c>
      <c r="AT11" s="86" t="e">
        <f ca="true">+IF(AND(ISTEXT(OFFSET('Sanitation Data'!$L$2,0,10*ROW('Sanitation Data'!R5))),DI11="Yes"),OFFSET('Sanitation Data'!$R$12,0,10*ROW('Sanitation Data'!R5)),IF(AND(ISTEXT(OFFSET('Sanitation Data'!$L$2,0,10*ROW('Sanitation Data'!R5))),DI11="No",ISNUMBER(OFFSET('Sanitation Data'!$R$12,0,10*ROW('Sanitation Data'!R5)))),CONCATENATE("[",ROUND(OFFSET('Sanitation Data'!$R$12,0,10*ROW('Sanitation Data'!R5)),0),"]"),IF(AND(ISTEXT(OFFSET('Sanitation Data'!$L$2,0,10*ROW('Sanitation Data'!R5))),DI11="",ISNUMBER(OFFSET('Sanitation Data'!$R$12,0,10*ROW('Sanitation Data'!R5)))),OFFSET('Sanitation Data'!$R$12,0,10*ROW('Sanitation Data'!R5)),NA())))</f>
        <v>#N/A</v>
      </c>
      <c r="AU11" s="86" t="e">
        <f ca="true">+IF(AND(ISTEXT(OFFSET('Sanitation Data'!$L$2,0,10*ROW('Sanitation Data'!S5))),DJ11="Yes"),100-OFFSET('Sanitation Data'!$S$4,0,10*ROW('Sanitation Data'!S5)),IF(AND(ISTEXT(OFFSET('Sanitation Data'!$L$2,0,10*ROW('Sanitation Data'!S5))),DJ11="No",ISNUMBER(OFFSET('Sanitation Data'!$S$4,0,10*ROW('Sanitation Data'!S5)))),CONCATENATE("[",ROUND(100-OFFSET('Sanitation Data'!$S$4,0,10*ROW('Sanitation Data'!S5)),0),"]"),IF(AND(ISTEXT(OFFSET('Sanitation Data'!$L$2,0,10*ROW('Sanitation Data'!S5))),DJ11="",ISNUMBER(OFFSET('Sanitation Data'!$S$4,0,10*ROW('Sanitation Data'!S5)))),100-OFFSET('Sanitation Data'!$S$4,0,10*ROW('Sanitation Data'!S5)),NA())))</f>
        <v>#N/A</v>
      </c>
      <c r="AV11" s="86" t="e">
        <f ca="true">+IF(AND(ISTEXT(OFFSET('Sanitation Data'!$L$2,0,10*ROW('Sanitation Data'!S5))),DK11="Yes"),OFFSET('Sanitation Data'!$S$6,0,10*ROW('Sanitation Data'!S5)),IF(AND(ISTEXT(OFFSET('Sanitation Data'!$L$2,0,10*ROW('Sanitation Data'!S5))),DK11="No",ISNUMBER(OFFSET('Sanitation Data'!$S$6,0,10*ROW('Sanitation Data'!S5)))),CONCATENATE("[",ROUND(OFFSET('Sanitation Data'!$S$6,0,10*ROW('Sanitation Data'!S5)),0),"]"),IF(AND(ISTEXT(OFFSET('Sanitation Data'!$L$2,0,10*ROW('Sanitation Data'!S5))),DK11="",ISNUMBER(OFFSET('Sanitation Data'!$S$6,0,10*ROW('Sanitation Data'!S5)))),OFFSET('Sanitation Data'!$S$6,0,10*ROW('Sanitation Data'!S5)),NA())))</f>
        <v>#N/A</v>
      </c>
      <c r="AW11" s="86" t="e">
        <f ca="true">+IF(AND(ISTEXT(OFFSET('Sanitation Data'!$L$2,0,10*ROW('Sanitation Data'!S5))),DL11="Yes"),OFFSET('Sanitation Data'!$S$10,0,10*ROW('Sanitation Data'!S5)),IF(AND(ISTEXT(OFFSET('Sanitation Data'!$L$2,0,10*ROW('Sanitation Data'!S5))),DL11="No",ISNUMBER(OFFSET('Sanitation Data'!$S$10,0,10*ROW('Sanitation Data'!S5)))),CONCATENATE("[",ROUND(OFFSET('Sanitation Data'!$S$10,0,10*ROW('Sanitation Data'!S5)),0),"]"),IF(AND(ISTEXT(OFFSET('Sanitation Data'!$L$2,0,10*ROW('Sanitation Data'!S5))),DL11="",ISNUMBER(OFFSET('Sanitation Data'!$S$10,0,10*ROW('Sanitation Data'!S5)))),OFFSET('Sanitation Data'!$S$10,0,10*ROW('Sanitation Data'!S5)),NA())))</f>
        <v>#N/A</v>
      </c>
      <c r="AX11" s="86" t="e">
        <f ca="true">+IF(AND(ISTEXT(OFFSET('Sanitation Data'!$L$2,0,10*ROW('Sanitation Data'!S5))),DM11="Yes"),OFFSET('Sanitation Data'!$S$11,0,10*ROW('Sanitation Data'!S5)),IF(AND(ISTEXT(OFFSET('Sanitation Data'!$L$2,0,10*ROW('Sanitation Data'!S5))),DM11="No",ISNUMBER(OFFSET('Sanitation Data'!$S$11,0,10*ROW('Sanitation Data'!S5)))),CONCATENATE("[",ROUND(OFFSET('Sanitation Data'!$S$11,0,10*ROW('Sanitation Data'!S5)),0),"]"),IF(AND(ISTEXT(OFFSET('Sanitation Data'!$L$2,0,10*ROW('Sanitation Data'!S5))),DM11="",ISNUMBER(OFFSET('Sanitation Data'!$S$11,0,10*ROW('Sanitation Data'!S5)))),OFFSET('Sanitation Data'!$S$11,0,10*ROW('Sanitation Data'!S5)),NA())))</f>
        <v>#N/A</v>
      </c>
      <c r="AY11" s="86" t="e">
        <f ca="true">+IF(AND(ISTEXT(OFFSET('Sanitation Data'!$L$2,0,10*ROW('Sanitation Data'!S5))),DN11="Yes"),OFFSET('Sanitation Data'!$S$12,0,10*ROW('Sanitation Data'!S5)),IF(AND(ISTEXT(OFFSET('Sanitation Data'!$L$2,0,10*ROW('Sanitation Data'!S5))),DN11="No",ISNUMBER(OFFSET('Sanitation Data'!$S$12,0,10*ROW('Sanitation Data'!S5)))),CONCATENATE("[",ROUND(OFFSET('Sanitation Data'!$S$12,0,10*ROW('Sanitation Data'!S5)),0),"]"),IF(AND(ISTEXT(OFFSET('Sanitation Data'!$L$2,0,10*ROW('Sanitation Data'!S5))),DN11="",ISNUMBER(OFFSET('Sanitation Data'!$S$12,0,10*ROW('Sanitation Data'!S5)))),OFFSET('Sanitation Data'!$S$12,0,10*ROW('Sanitation Data'!S5)),NA())))</f>
        <v>#N/A</v>
      </c>
      <c r="AZ11" s="87" t="e">
        <f ca="true">+IF(AND(ISTEXT(OFFSET('Hygiene Data'!$L$2,0,10*ROW('Hygiene Data'!N5))),DO11="Yes"),OFFSET('Hygiene Data'!$N$5,0,10*ROW('Hygiene Data'!N5)),IF(AND(ISTEXT(OFFSET('Hygiene Data'!$L$2,0,10*ROW('Hygiene Data'!N5))),DO11="No",ISNUMBER(OFFSET('Hygiene Data'!$N$5,0,10*ROW('Hygiene Data'!N5)))),CONCATENATE("[",ROUND(OFFSET('Hygiene Data'!$N$5,0,10*ROW('Hygiene Data'!N5)),0),"]"),IF(AND(ISTEXT(OFFSET('Hygiene Data'!$L$2,0,10*ROW('Hygiene Data'!N5))),DO11="",ISNUMBER(OFFSET('Hygiene Data'!$N$5,0,10*ROW('Hygiene Data'!N5)))),OFFSET('Hygiene Data'!$N$5,0,10*ROW('Hygiene Data'!N5)),NA())))</f>
        <v>#N/A</v>
      </c>
      <c r="BA11" s="87" t="e">
        <f ca="true">+IF(AND(ISTEXT(OFFSET('Hygiene Data'!$L$2,0,10*ROW('Hygiene Data'!N5))),DP11="Yes"),OFFSET('Hygiene Data'!$N$7,0,10*ROW('Hygiene Data'!N5)),IF(AND(ISTEXT(OFFSET('Hygiene Data'!$L$2,0,10*ROW('Hygiene Data'!N5))),DP11="No",ISNUMBER(OFFSET('Hygiene Data'!$N$7,0,10*ROW('Hygiene Data'!N5)))),CONCATENATE("[",ROUND(OFFSET('Hygiene Data'!$N$7,0,10*ROW('Hygiene Data'!N5)),0),"]"),IF(AND(ISTEXT(OFFSET('Hygiene Data'!$L$2,0,10*ROW('Hygiene Data'!N5))),DP11="",ISNUMBER(OFFSET('Hygiene Data'!$N$7,0,10*ROW('Hygiene Data'!N5)))),OFFSET('Hygiene Data'!$N$7,0,10*ROW('Hygiene Data'!N5)),NA())))</f>
        <v>#N/A</v>
      </c>
      <c r="BB11" s="87" t="e">
        <f ca="true">+IF(AND(ISTEXT(OFFSET('Hygiene Data'!$L$2,0,10*ROW('Hygiene Data'!N5))),DQ11="Yes"),OFFSET('Hygiene Data'!$N$9,0,10*ROW('Hygiene Data'!N5)),IF(AND(ISTEXT(OFFSET('Hygiene Data'!$L$2,0,10*ROW('Hygiene Data'!N5))),DQ11="No",ISNUMBER(OFFSET('Hygiene Data'!$N$9,0,10*ROW('Hygiene Data'!N5)))),CONCATENATE("[",ROUND(OFFSET('Hygiene Data'!$N$9,0,10*ROW('Hygiene Data'!N5)),0),"]"),IF(AND(ISTEXT(OFFSET('Hygiene Data'!$L$2,0,10*ROW('Hygiene Data'!N5))),DQ11="",ISNUMBER(OFFSET('Hygiene Data'!$N$9,0,10*ROW('Hygiene Data'!N5)))),OFFSET('Hygiene Data'!$N$9,0,10*ROW('Hygiene Data'!N5)),NA())))</f>
        <v>#N/A</v>
      </c>
      <c r="BC11" s="87" t="e">
        <f ca="true">+IF(AND(ISTEXT(OFFSET('Hygiene Data'!$L$2,0,10*ROW('Hygiene Data'!O5))),DR11="Yes"),OFFSET('Hygiene Data'!$O$5,0,10*ROW('Hygiene Data'!O5)),IF(AND(ISTEXT(OFFSET('Hygiene Data'!$L$2,0,10*ROW('Hygiene Data'!O5))),DR11="No",ISNUMBER(OFFSET('Hygiene Data'!$O$5,0,10*ROW('Hygiene Data'!O5)))),CONCATENATE("[",ROUND(OFFSET('Hygiene Data'!$O$5,0,10*ROW('Hygiene Data'!O5)),0),"]"),IF(AND(ISTEXT(OFFSET('Hygiene Data'!$L$2,0,10*ROW('Hygiene Data'!O5))),DR11="",ISNUMBER(OFFSET('Hygiene Data'!$O$5,0,10*ROW('Hygiene Data'!O5)))),OFFSET('Hygiene Data'!$O$5,0,10*ROW('Hygiene Data'!O5)),NA())))</f>
        <v>#N/A</v>
      </c>
      <c r="BD11" s="87" t="e">
        <f ca="true">+IF(AND(ISTEXT(OFFSET('Hygiene Data'!$L$2,0,10*ROW('Hygiene Data'!O5))),DS11="Yes"),OFFSET('Hygiene Data'!$O$7,0,10*ROW('Hygiene Data'!O5)),IF(AND(ISTEXT(OFFSET('Hygiene Data'!$L$2,0,10*ROW('Hygiene Data'!O5))),DS11="No",ISNUMBER(OFFSET('Hygiene Data'!$O$7,0,10*ROW('Hygiene Data'!O5)))),CONCATENATE("[",ROUND(OFFSET('Hygiene Data'!$O$7,0,10*ROW('Hygiene Data'!O5)),0),"]"),IF(AND(ISTEXT(OFFSET('Hygiene Data'!$L$2,0,10*ROW('Hygiene Data'!O5))),DS11="",ISNUMBER(OFFSET('Hygiene Data'!$O$7,0,10*ROW('Hygiene Data'!O5)))),OFFSET('Hygiene Data'!$O$7,0,10*ROW('Hygiene Data'!O5)),NA())))</f>
        <v>#N/A</v>
      </c>
      <c r="BE11" s="87" t="e">
        <f ca="true">+IF(AND(ISTEXT(OFFSET('Hygiene Data'!$L$2,0,10*ROW('Hygiene Data'!O5))),DT11="Yes"),OFFSET('Hygiene Data'!$O$9,0,10*ROW('Hygiene Data'!O5)),IF(AND(ISTEXT(OFFSET('Hygiene Data'!$L$2,0,10*ROW('Hygiene Data'!O5))),DT11="No",ISNUMBER(OFFSET('Hygiene Data'!$O$9,0,10*ROW('Hygiene Data'!O5)))),CONCATENATE("[",ROUND(OFFSET('Hygiene Data'!$O$9,0,10*ROW('Hygiene Data'!O5)),0),"]"),IF(AND(ISTEXT(OFFSET('Hygiene Data'!$L$2,0,10*ROW('Hygiene Data'!O5))),DT11="",ISNUMBER(OFFSET('Hygiene Data'!$O$9,0,10*ROW('Hygiene Data'!O5)))),OFFSET('Hygiene Data'!$O$9,0,10*ROW('Hygiene Data'!O5)),NA())))</f>
        <v>#N/A</v>
      </c>
      <c r="BF11" s="87" t="e">
        <f ca="true">+IF(AND(ISTEXT(OFFSET('Hygiene Data'!$L$2,0,10*ROW('Hygiene Data'!P5))),DU11="Yes"),OFFSET('Hygiene Data'!$P$5,0,10*ROW('Hygiene Data'!P5)),IF(AND(ISTEXT(OFFSET('Hygiene Data'!$L$2,0,10*ROW('Hygiene Data'!P5))),DU11="No",ISNUMBER(OFFSET('Hygiene Data'!$P$5,0,10*ROW('Hygiene Data'!P5)))),CONCATENATE("[",ROUND(OFFSET('Hygiene Data'!$P$5,0,10*ROW('Hygiene Data'!P5)),0),"]"),IF(AND(ISTEXT(OFFSET('Hygiene Data'!$L$2,0,10*ROW('Hygiene Data'!P5))),DU11="",ISNUMBER(OFFSET('Hygiene Data'!$P$5,0,10*ROW('Hygiene Data'!P5)))),OFFSET('Hygiene Data'!$P$5,0,10*ROW('Hygiene Data'!P5)),NA())))</f>
        <v>#N/A</v>
      </c>
      <c r="BG11" s="87" t="e">
        <f ca="true">+IF(AND(ISTEXT(OFFSET('Hygiene Data'!$L$2,0,10*ROW('Hygiene Data'!P5))),DV11="Yes"),OFFSET('Hygiene Data'!$P$7,0,10*ROW('Hygiene Data'!P5)),IF(AND(ISTEXT(OFFSET('Hygiene Data'!$L$2,0,10*ROW('Hygiene Data'!P5))),DV11="No",ISNUMBER(OFFSET('Hygiene Data'!$P$7,0,10*ROW('Hygiene Data'!P5)))),CONCATENATE("[",ROUND(OFFSET('Hygiene Data'!$P$7,0,10*ROW('Hygiene Data'!P5)),0),"]"),IF(AND(ISTEXT(OFFSET('Hygiene Data'!$L$2,0,10*ROW('Hygiene Data'!P5))),DV11="",ISNUMBER(OFFSET('Hygiene Data'!$P$7,0,10*ROW('Hygiene Data'!P5)))),OFFSET('Hygiene Data'!$P$7,0,10*ROW('Hygiene Data'!P5)),NA())))</f>
        <v>#N/A</v>
      </c>
      <c r="BH11" s="87" t="e">
        <f ca="true">+IF(AND(ISTEXT(OFFSET('Hygiene Data'!$L$2,0,10*ROW('Hygiene Data'!P5))),DW11="Yes"),OFFSET('Hygiene Data'!$P$9,0,10*ROW('Hygiene Data'!P5)),IF(AND(ISTEXT(OFFSET('Hygiene Data'!$L$2,0,10*ROW('Hygiene Data'!P5))),DW11="No",ISNUMBER(OFFSET('Hygiene Data'!$P$9,0,10*ROW('Hygiene Data'!P5)))),CONCATENATE("[",ROUND(OFFSET('Hygiene Data'!$P$9,0,10*ROW('Hygiene Data'!P5)),0),"]"),IF(AND(ISTEXT(OFFSET('Hygiene Data'!$L$2,0,10*ROW('Hygiene Data'!P5))),DW11="",ISNUMBER(OFFSET('Hygiene Data'!$P$9,0,10*ROW('Hygiene Data'!P5)))),OFFSET('Hygiene Data'!$P$9,0,10*ROW('Hygiene Data'!P5)),NA())))</f>
        <v>#N/A</v>
      </c>
      <c r="BI11" s="87" t="e">
        <f ca="true">+IF(AND(ISTEXT(OFFSET('Hygiene Data'!$L$2,0,10*ROW('Hygiene Data'!Q5))),DX11="Yes"),OFFSET('Hygiene Data'!$Q$5,0,10*ROW('Hygiene Data'!Q5)),IF(AND(ISTEXT(OFFSET('Hygiene Data'!$L$2,0,10*ROW('Hygiene Data'!Q5))),DX11="No",ISNUMBER(OFFSET('Hygiene Data'!$Q$5,0,10*ROW('Hygiene Data'!Q5)))),CONCATENATE("[",ROUND(OFFSET('Hygiene Data'!$Q$5,0,10*ROW('Hygiene Data'!Q5)),0),"]"),IF(AND(ISTEXT(OFFSET('Hygiene Data'!$L$2,0,10*ROW('Hygiene Data'!Q5))),DX11="",ISNUMBER(OFFSET('Hygiene Data'!$Q$5,0,10*ROW('Hygiene Data'!Q5)))),OFFSET('Hygiene Data'!$Q$5,0,10*ROW('Hygiene Data'!Q5)),NA())))</f>
        <v>#N/A</v>
      </c>
      <c r="BJ11" s="87" t="e">
        <f ca="true">+IF(AND(ISTEXT(OFFSET('Hygiene Data'!$L$2,0,10*ROW('Hygiene Data'!Q5))),DY11="Yes"),OFFSET('Hygiene Data'!$Q$7,0,10*ROW('Hygiene Data'!Q5)),IF(AND(ISTEXT(OFFSET('Hygiene Data'!$L$2,0,10*ROW('Hygiene Data'!Q5))),DY11="No",ISNUMBER(OFFSET('Hygiene Data'!$Q$7,0,10*ROW('Hygiene Data'!Q5)))),CONCATENATE("[",ROUND(OFFSET('Hygiene Data'!$Q$7,0,10*ROW('Hygiene Data'!Q5)),0),"]"),IF(AND(ISTEXT(OFFSET('Hygiene Data'!$L$2,0,10*ROW('Hygiene Data'!Q5))),DY11="",ISNUMBER(OFFSET('Hygiene Data'!$Q$7,0,10*ROW('Hygiene Data'!Q5)))),OFFSET('Hygiene Data'!$Q$7,0,10*ROW('Hygiene Data'!Q5)),NA())))</f>
        <v>#N/A</v>
      </c>
      <c r="BK11" s="87" t="e">
        <f ca="true">+IF(AND(ISTEXT(OFFSET('Hygiene Data'!$L$2,0,10*ROW('Hygiene Data'!Q5))),DZ11="Yes"),OFFSET('Hygiene Data'!$Q$9,0,10*ROW('Hygiene Data'!Q5)),IF(AND(ISTEXT(OFFSET('Hygiene Data'!$L$2,0,10*ROW('Hygiene Data'!Q5))),DZ11="No",ISNUMBER(OFFSET('Hygiene Data'!$Q$9,0,10*ROW('Hygiene Data'!Q5)))),CONCATENATE("[",ROUND(OFFSET('Hygiene Data'!$Q$9,0,10*ROW('Hygiene Data'!Q5)),0),"]"),IF(AND(ISTEXT(OFFSET('Hygiene Data'!$L$2,0,10*ROW('Hygiene Data'!Q5))),DZ11="",ISNUMBER(OFFSET('Hygiene Data'!$Q$9,0,10*ROW('Hygiene Data'!Q5)))),OFFSET('Hygiene Data'!$Q$9,0,10*ROW('Hygiene Data'!Q5)),NA())))</f>
        <v>#N/A</v>
      </c>
      <c r="BL11" s="87" t="e">
        <f ca="true">+IF(AND(ISTEXT(OFFSET('Hygiene Data'!$L$2,0,10*ROW('Hygiene Data'!R5))),EA11="Yes"),OFFSET('Hygiene Data'!$R$5,0,10*ROW('Hygiene Data'!R5)),IF(AND(ISTEXT(OFFSET('Hygiene Data'!$L$2,0,10*ROW('Hygiene Data'!R5))),EA11="No",ISNUMBER(OFFSET('Hygiene Data'!$R$5,0,10*ROW('Hygiene Data'!R5)))),CONCATENATE("[",ROUND(OFFSET('Hygiene Data'!$R$5,0,10*ROW('Hygiene Data'!R5)),0),"]"),IF(AND(ISTEXT(OFFSET('Hygiene Data'!$L$2,0,10*ROW('Hygiene Data'!R5))),EA11="",ISNUMBER(OFFSET('Hygiene Data'!$R$5,0,10*ROW('Hygiene Data'!R5)))),OFFSET('Hygiene Data'!$R$5,0,10*ROW('Hygiene Data'!R5)),NA())))</f>
        <v>#N/A</v>
      </c>
      <c r="BM11" s="87" t="e">
        <f ca="true">+IF(AND(ISTEXT(OFFSET('Hygiene Data'!$L$2,0,10*ROW('Hygiene Data'!R5))),EB11="Yes"),OFFSET('Hygiene Data'!$R$7,0,10*ROW('Hygiene Data'!R5)),IF(AND(ISTEXT(OFFSET('Hygiene Data'!$L$2,0,10*ROW('Hygiene Data'!R5))),EB11="No",ISNUMBER(OFFSET('Hygiene Data'!$R$7,0,10*ROW('Hygiene Data'!R5)))),CONCATENATE("[",ROUND(OFFSET('Hygiene Data'!$R$7,0,10*ROW('Hygiene Data'!R5)),0),"]"),IF(AND(ISTEXT(OFFSET('Hygiene Data'!$L$2,0,10*ROW('Hygiene Data'!R5))),EB11="",ISNUMBER(OFFSET('Hygiene Data'!$R$7,0,10*ROW('Hygiene Data'!R5)))),OFFSET('Hygiene Data'!$R$7,0,10*ROW('Hygiene Data'!R5)),NA())))</f>
        <v>#N/A</v>
      </c>
      <c r="BN11" s="87" t="e">
        <f ca="true">+IF(AND(ISTEXT(OFFSET('Hygiene Data'!$L$2,0,10*ROW('Hygiene Data'!R5))),EC11="Yes"),OFFSET('Hygiene Data'!$R$9,0,10*ROW('Hygiene Data'!R5)),IF(AND(ISTEXT(OFFSET('Hygiene Data'!$L$2,0,10*ROW('Hygiene Data'!R5))),EC11="No",ISNUMBER(OFFSET('Hygiene Data'!$R$9,0,10*ROW('Hygiene Data'!R5)))),CONCATENATE("[",ROUND(OFFSET('Hygiene Data'!$R$9,0,10*ROW('Hygiene Data'!R5)),0),"]"),IF(AND(ISTEXT(OFFSET('Hygiene Data'!$L$2,0,10*ROW('Hygiene Data'!R5))),EC11="",ISNUMBER(OFFSET('Hygiene Data'!$R$9,0,10*ROW('Hygiene Data'!R5)))),OFFSET('Hygiene Data'!$R$9,0,10*ROW('Hygiene Data'!R5)),NA())))</f>
        <v>#N/A</v>
      </c>
      <c r="BO11" s="87" t="e">
        <f ca="true">+IF(AND(ISTEXT(OFFSET('Hygiene Data'!$L$2,0,10*ROW('Hygiene Data'!S5))),ED11="Yes"),OFFSET('Hygiene Data'!$S$5,0,10*ROW('Hygiene Data'!S5)),IF(AND(ISTEXT(OFFSET('Hygiene Data'!$L$2,0,10*ROW('Hygiene Data'!S5))),ED11="No",ISNUMBER(OFFSET('Hygiene Data'!$S$5,0,10*ROW('Hygiene Data'!S5)))),CONCATENATE("[",ROUND(OFFSET('Hygiene Data'!$S$5,0,10*ROW('Hygiene Data'!S5)),0),"]"),IF(AND(ISTEXT(OFFSET('Hygiene Data'!$L$2,0,10*ROW('Hygiene Data'!S5))),ED11="",ISNUMBER(OFFSET('Hygiene Data'!$S$5,0,10*ROW('Hygiene Data'!S5)))),OFFSET('Hygiene Data'!$S$5,0,10*ROW('Hygiene Data'!S5)),NA())))</f>
        <v>#N/A</v>
      </c>
      <c r="BP11" s="87" t="e">
        <f ca="true">+IF(AND(ISTEXT(OFFSET('Hygiene Data'!$L$2,0,10*ROW('Hygiene Data'!S5))),EE11="Yes"),OFFSET('Hygiene Data'!$S$7,0,10*ROW('Hygiene Data'!S5)),IF(AND(ISTEXT(OFFSET('Hygiene Data'!$L$2,0,10*ROW('Hygiene Data'!S5))),EE11="No",ISNUMBER(OFFSET('Hygiene Data'!$S$7,0,10*ROW('Hygiene Data'!S5)))),CONCATENATE("[",ROUND(OFFSET('Hygiene Data'!$S$7,0,10*ROW('Hygiene Data'!S5)),0),"]"),IF(AND(ISTEXT(OFFSET('Hygiene Data'!$L$2,0,10*ROW('Hygiene Data'!S5))),EE11="",ISNUMBER(OFFSET('Hygiene Data'!$S$7,0,10*ROW('Hygiene Data'!S5)))),OFFSET('Hygiene Data'!$S$7,0,10*ROW('Hygiene Data'!S5)),NA())))</f>
        <v>#N/A</v>
      </c>
      <c r="BQ11" s="87" t="e">
        <f ca="true">+IF(AND(ISTEXT(OFFSET('Hygiene Data'!$L$2,0,10*ROW('Hygiene Data'!S5))),EF11="Yes"),OFFSET('Hygiene Data'!$S$9,0,10*ROW('Hygiene Data'!S5)),IF(AND(ISTEXT(OFFSET('Hygiene Data'!$L$2,0,10*ROW('Hygiene Data'!S5))),EF11="No",ISNUMBER(OFFSET('Hygiene Data'!$S$9,0,10*ROW('Hygiene Data'!S5)))),CONCATENATE("[",ROUND(OFFSET('Hygiene Data'!$S$9,0,10*ROW('Hygiene Data'!S5)),0),"]"),IF(AND(ISTEXT(OFFSET('Hygiene Data'!$L$2,0,10*ROW('Hygiene Data'!S5))),EF11="",ISNUMBER(OFFSET('Hygiene Data'!$S$9,0,10*ROW('Hygiene Data'!S5)))),OFFSET('Hygiene Data'!$S$9,0,10*ROW('Hygiene Data'!S5)),NA())))</f>
        <v>#N/A</v>
      </c>
      <c r="BR11" s="271"/>
      <c r="BS11" s="271" t="str">
        <f ca="true">+IF(OFFSET('Water Data'!$N$27,0,10*ROW('Water Data'!N5))="","",OFFSET('Water Data'!$N$27,0,10*ROW('Water Data'!N5)))</f>
        <v/>
      </c>
      <c r="BT11" s="271" t="str">
        <f ca="true">+IF(OFFSET('Water Data'!$N$28,0,10*ROW('Water Data'!N5))="","",OFFSET('Water Data'!$N$28,0,10*ROW('Water Data'!N5)))</f>
        <v/>
      </c>
      <c r="BU11" s="271" t="str">
        <f ca="true">+IF(OFFSET('Water Data'!$N$29,0,10*ROW('Water Data'!N5))="","",OFFSET('Water Data'!$N$29,0,10*ROW('Water Data'!N5)))</f>
        <v/>
      </c>
      <c r="BV11" s="271" t="str">
        <f ca="true">+IF(OFFSET('Water Data'!$O$27,0,10*ROW('Water Data'!O5))="","",OFFSET('Water Data'!$O$27,0,10*ROW('Water Data'!O5)))</f>
        <v/>
      </c>
      <c r="BW11" s="271" t="str">
        <f ca="true">+IF(OFFSET('Water Data'!$O$28,0,10*ROW('Water Data'!O5))="","",OFFSET('Water Data'!$O$28,0,10*ROW('Water Data'!O5)))</f>
        <v/>
      </c>
      <c r="BX11" s="271" t="str">
        <f ca="true">+IF(OFFSET('Water Data'!$O$29,0,10*ROW('Water Data'!O5))="","",OFFSET('Water Data'!$O$29,0,10*ROW('Water Data'!O5)))</f>
        <v/>
      </c>
      <c r="BY11" s="271" t="str">
        <f ca="true">+IF(OFFSET('Water Data'!$P$27,0,10*ROW('Water Data'!P5))="","",OFFSET('Water Data'!$P$27,0,10*ROW('Water Data'!P5)))</f>
        <v/>
      </c>
      <c r="BZ11" s="271" t="str">
        <f ca="true">+IF(OFFSET('Water Data'!$P$28,0,10*ROW('Water Data'!P5))="","",OFFSET('Water Data'!$P$28,0,10*ROW('Water Data'!P5)))</f>
        <v/>
      </c>
      <c r="CA11" s="271" t="str">
        <f ca="true">+IF(OFFSET('Water Data'!$P$29,0,10*ROW('Water Data'!P5))="","",OFFSET('Water Data'!$P$29,0,10*ROW('Water Data'!P5)))</f>
        <v/>
      </c>
      <c r="CB11" s="271" t="str">
        <f ca="true">+IF(OFFSET('Water Data'!$Q$27,0,10*ROW('Water Data'!Q5))="","",OFFSET('Water Data'!$Q$27,0,10*ROW('Water Data'!Q5)))</f>
        <v/>
      </c>
      <c r="CC11" s="271" t="str">
        <f ca="true">+IF(OFFSET('Water Data'!$Q$28,0,10*ROW('Water Data'!Q5))="","",OFFSET('Water Data'!$Q$28,0,10*ROW('Water Data'!Q5)))</f>
        <v/>
      </c>
      <c r="CD11" s="271" t="str">
        <f ca="true">+IF(OFFSET('Water Data'!$Q$29,0,10*ROW('Water Data'!Q5))="","",OFFSET('Water Data'!$Q$29,0,10*ROW('Water Data'!Q5)))</f>
        <v/>
      </c>
      <c r="CE11" s="271" t="str">
        <f ca="true">+IF(OFFSET('Water Data'!$R$27,0,10*ROW('Water Data'!R5))="","",OFFSET('Water Data'!$R$27,0,10*ROW('Water Data'!R5)))</f>
        <v/>
      </c>
      <c r="CF11" s="271" t="str">
        <f ca="true">+IF(OFFSET('Water Data'!$R$28,0,10*ROW('Water Data'!R5))="","",OFFSET('Water Data'!$R$28,0,10*ROW('Water Data'!R5)))</f>
        <v/>
      </c>
      <c r="CG11" s="271" t="str">
        <f ca="true">+IF(OFFSET('Water Data'!$R$29,0,10*ROW('Water Data'!R5))="","",OFFSET('Water Data'!$R$29,0,10*ROW('Water Data'!R5)))</f>
        <v/>
      </c>
      <c r="CH11" s="271" t="str">
        <f ca="true">+IF(OFFSET('Water Data'!$S$27,0,10*ROW('Water Data'!S5))="","",OFFSET('Water Data'!$S$27,0,10*ROW('Water Data'!S5)))</f>
        <v/>
      </c>
      <c r="CI11" s="271" t="str">
        <f ca="true">+IF(OFFSET('Water Data'!$S$28,0,10*ROW('Water Data'!S5))="","",OFFSET('Water Data'!$S$28,0,10*ROW('Water Data'!S5)))</f>
        <v/>
      </c>
      <c r="CJ11" s="271" t="str">
        <f ca="true">+IF(OFFSET('Water Data'!$S$29,0,10*ROW('Water Data'!S5))="","",OFFSET('Water Data'!$S$29,0,10*ROW('Water Data'!S5)))</f>
        <v/>
      </c>
      <c r="CK11" s="271" t="str">
        <f ca="true">+IF(OFFSET('Sanitation Data'!$N$28,0,10*ROW('Sanitation Data'!N5))="","",OFFSET('Sanitation Data'!$N$28,0,10*ROW('Sanitation Data'!N5)))</f>
        <v/>
      </c>
      <c r="CL11" s="271" t="str">
        <f ca="true">+IF(OFFSET('Sanitation Data'!$N$29,0,10*ROW('Sanitation Data'!N5))="","",OFFSET('Sanitation Data'!$N$29,0,10*ROW('Sanitation Data'!N5)))</f>
        <v/>
      </c>
      <c r="CM11" s="271" t="str">
        <f ca="true">+IF(OFFSET('Sanitation Data'!$N$30,0,10*ROW('Sanitation Data'!N5))="","",OFFSET('Sanitation Data'!$N$30,0,10*ROW('Sanitation Data'!N5)))</f>
        <v/>
      </c>
      <c r="CN11" s="271" t="str">
        <f ca="true">+IF(OFFSET('Sanitation Data'!$N$31,0,10*ROW('Sanitation Data'!N5))="","",OFFSET('Sanitation Data'!$N$31,0,10*ROW('Sanitation Data'!N5)))</f>
        <v/>
      </c>
      <c r="CO11" s="271" t="str">
        <f ca="true">+IF(OFFSET('Sanitation Data'!$N$32,0,10*ROW('Sanitation Data'!N5))="","",OFFSET('Sanitation Data'!$N$32,0,10*ROW('Sanitation Data'!N5)))</f>
        <v/>
      </c>
      <c r="CP11" s="271" t="str">
        <f ca="true">+IF(OFFSET('Sanitation Data'!$O$28,0,10*ROW('Sanitation Data'!O5))="","",OFFSET('Sanitation Data'!$O$28,0,10*ROW('Sanitation Data'!O5)))</f>
        <v/>
      </c>
      <c r="CQ11" s="271" t="str">
        <f ca="true">+IF(OFFSET('Sanitation Data'!$O$29,0,10*ROW('Sanitation Data'!O5))="","",OFFSET('Sanitation Data'!$O$29,0,10*ROW('Sanitation Data'!O5)))</f>
        <v/>
      </c>
      <c r="CR11" s="271" t="str">
        <f ca="true">+IF(OFFSET('Sanitation Data'!$O$30,0,10*ROW('Sanitation Data'!O5))="","",OFFSET('Sanitation Data'!$O$30,0,10*ROW('Sanitation Data'!O5)))</f>
        <v/>
      </c>
      <c r="CS11" s="271" t="str">
        <f ca="true">+IF(OFFSET('Sanitation Data'!$O$31,0,10*ROW('Sanitation Data'!O5))="","",OFFSET('Sanitation Data'!$O$31,0,10*ROW('Sanitation Data'!O5)))</f>
        <v/>
      </c>
      <c r="CT11" s="271" t="str">
        <f ca="true">+IF(OFFSET('Sanitation Data'!$O$32,0,10*ROW('Sanitation Data'!O5))="","",OFFSET('Sanitation Data'!$O$32,0,10*ROW('Sanitation Data'!O5)))</f>
        <v/>
      </c>
      <c r="CU11" s="271" t="str">
        <f ca="true">+IF(OFFSET('Sanitation Data'!$P$28,0,10*ROW('Sanitation Data'!P5))="","",OFFSET('Sanitation Data'!$P$28,0,10*ROW('Sanitation Data'!P5)))</f>
        <v/>
      </c>
      <c r="CV11" s="271" t="str">
        <f ca="true">+IF(OFFSET('Sanitation Data'!$P$29,0,10*ROW('Sanitation Data'!P5))="","",OFFSET('Sanitation Data'!$P$29,0,10*ROW('Sanitation Data'!P5)))</f>
        <v/>
      </c>
      <c r="CW11" s="271" t="str">
        <f ca="true">+IF(OFFSET('Sanitation Data'!$P$30,0,10*ROW('Sanitation Data'!P5))="","",OFFSET('Sanitation Data'!$P$30,0,10*ROW('Sanitation Data'!P5)))</f>
        <v/>
      </c>
      <c r="CX11" s="271" t="str">
        <f ca="true">+IF(OFFSET('Sanitation Data'!$P$31,0,10*ROW('Sanitation Data'!P5))="","",OFFSET('Sanitation Data'!$P$31,0,10*ROW('Sanitation Data'!P5)))</f>
        <v/>
      </c>
      <c r="CY11" s="271" t="str">
        <f ca="true">+IF(OFFSET('Sanitation Data'!$P$32,0,10*ROW('Sanitation Data'!P5))="","",OFFSET('Sanitation Data'!$P$32,0,10*ROW('Sanitation Data'!P5)))</f>
        <v/>
      </c>
      <c r="CZ11" s="271" t="str">
        <f ca="true">+IF(OFFSET('Sanitation Data'!$Q$28,0,10*ROW('Sanitation Data'!Q5))="","",OFFSET('Sanitation Data'!$Q$28,0,10*ROW('Sanitation Data'!Q5)))</f>
        <v/>
      </c>
      <c r="DA11" s="271" t="str">
        <f ca="true">+IF(OFFSET('Sanitation Data'!$Q$29,0,10*ROW('Sanitation Data'!Q5))="","",OFFSET('Sanitation Data'!$Q$29,0,10*ROW('Sanitation Data'!Q5)))</f>
        <v/>
      </c>
      <c r="DB11" s="271" t="str">
        <f ca="true">+IF(OFFSET('Sanitation Data'!$Q$30,0,10*ROW('Sanitation Data'!Q5))="","",OFFSET('Sanitation Data'!$Q$30,0,10*ROW('Sanitation Data'!Q5)))</f>
        <v/>
      </c>
      <c r="DC11" s="271" t="str">
        <f ca="true">+IF(OFFSET('Sanitation Data'!$Q$31,0,10*ROW('Sanitation Data'!Q5))="","",OFFSET('Sanitation Data'!$Q$31,0,10*ROW('Sanitation Data'!Q5)))</f>
        <v/>
      </c>
      <c r="DD11" s="271" t="str">
        <f ca="true">+IF(OFFSET('Sanitation Data'!$Q$32,0,10*ROW('Sanitation Data'!Q5))="","",OFFSET('Sanitation Data'!$Q$32,0,10*ROW('Sanitation Data'!Q5)))</f>
        <v/>
      </c>
      <c r="DE11" s="271" t="str">
        <f ca="true">+IF(OFFSET('Sanitation Data'!$R$28,0,10*ROW('Sanitation Data'!R5))="","",OFFSET('Sanitation Data'!$R$28,0,10*ROW('Sanitation Data'!R5)))</f>
        <v/>
      </c>
      <c r="DF11" s="271" t="str">
        <f ca="true">+IF(OFFSET('Sanitation Data'!$R$29,0,10*ROW('Sanitation Data'!R5))="","",OFFSET('Sanitation Data'!$R$29,0,10*ROW('Sanitation Data'!R5)))</f>
        <v/>
      </c>
      <c r="DG11" s="271" t="str">
        <f ca="true">+IF(OFFSET('Sanitation Data'!$R$30,0,10*ROW('Sanitation Data'!R5))="","",OFFSET('Sanitation Data'!$R$30,0,10*ROW('Sanitation Data'!R5)))</f>
        <v/>
      </c>
      <c r="DH11" s="271" t="str">
        <f ca="true">+IF(OFFSET('Sanitation Data'!$R$31,0,10*ROW('Sanitation Data'!R5))="","",OFFSET('Sanitation Data'!$R$31,0,10*ROW('Sanitation Data'!R5)))</f>
        <v/>
      </c>
      <c r="DI11" s="271" t="str">
        <f ca="true">+IF(OFFSET('Sanitation Data'!$R$32,0,10*ROW('Sanitation Data'!R5))="","",OFFSET('Sanitation Data'!$R$32,0,10*ROW('Sanitation Data'!R5)))</f>
        <v/>
      </c>
      <c r="DJ11" s="271" t="str">
        <f ca="true">+IF(OFFSET('Sanitation Data'!$S$28,0,10*ROW('Sanitation Data'!S5))="","",OFFSET('Sanitation Data'!$S$28,0,10*ROW('Sanitation Data'!S5)))</f>
        <v/>
      </c>
      <c r="DK11" s="271" t="str">
        <f ca="true">+IF(OFFSET('Sanitation Data'!$S$29,0,10*ROW('Sanitation Data'!S5))="","",OFFSET('Sanitation Data'!$S$29,0,10*ROW('Sanitation Data'!S5)))</f>
        <v/>
      </c>
      <c r="DL11" s="271" t="str">
        <f ca="true">+IF(OFFSET('Sanitation Data'!$S$30,0,10*ROW('Sanitation Data'!S5))="","",OFFSET('Sanitation Data'!$S$30,0,10*ROW('Sanitation Data'!S5)))</f>
        <v/>
      </c>
      <c r="DM11" s="271" t="str">
        <f ca="true">+IF(OFFSET('Sanitation Data'!$S$31,0,10*ROW('Sanitation Data'!S5))="","",OFFSET('Sanitation Data'!$S$31,0,10*ROW('Sanitation Data'!S5)))</f>
        <v/>
      </c>
      <c r="DN11" s="271" t="str">
        <f ca="true">+IF(OFFSET('Sanitation Data'!$S$32,0,10*ROW('Sanitation Data'!S5))="","",OFFSET('Sanitation Data'!$S$32,0,10*ROW('Sanitation Data'!S5)))</f>
        <v/>
      </c>
      <c r="DO11" s="271" t="str">
        <f ca="true">+IF(OFFSET('Hygiene Data'!$N$11,0,10*ROW('Hygiene Data'!N5))="","",OFFSET('Hygiene Data'!$N$11,0,10*ROW('Hygiene Data'!N5)))</f>
        <v/>
      </c>
      <c r="DP11" s="271" t="str">
        <f ca="true">+IF(OFFSET('Hygiene Data'!$N$12,0,10*ROW('Hygiene Data'!N5))="","",OFFSET('Hygiene Data'!$N$12,0,10*ROW('Hygiene Data'!N5)))</f>
        <v/>
      </c>
      <c r="DQ11" s="271" t="str">
        <f ca="true">+IF(OFFSET('Hygiene Data'!$N$13,0,10*ROW('Hygiene Data'!N5))="","",OFFSET('Hygiene Data'!$N$13,0,10*ROW('Hygiene Data'!N5)))</f>
        <v/>
      </c>
      <c r="DR11" s="271" t="str">
        <f ca="true">+IF(OFFSET('Hygiene Data'!$O$11,0,10*ROW('Hygiene Data'!O5))="","",OFFSET('Hygiene Data'!$O$11,0,10*ROW('Hygiene Data'!O5)))</f>
        <v/>
      </c>
      <c r="DS11" s="271" t="str">
        <f ca="true">+IF(OFFSET('Hygiene Data'!$O$12,0,10*ROW('Hygiene Data'!O5))="","",OFFSET('Hygiene Data'!$O$12,0,10*ROW('Hygiene Data'!O5)))</f>
        <v/>
      </c>
      <c r="DT11" s="271" t="str">
        <f ca="true">+IF(OFFSET('Hygiene Data'!$O$13,0,10*ROW('Hygiene Data'!O5))="","",OFFSET('Hygiene Data'!$O$13,0,10*ROW('Hygiene Data'!O5)))</f>
        <v/>
      </c>
      <c r="DU11" s="271" t="str">
        <f ca="true">+IF(OFFSET('Hygiene Data'!$P$11,0,10*ROW('Hygiene Data'!P5))="","",OFFSET('Hygiene Data'!$P$11,0,10*ROW('Hygiene Data'!P5)))</f>
        <v/>
      </c>
      <c r="DV11" s="271" t="str">
        <f ca="true">+IF(OFFSET('Hygiene Data'!$P$12,0,10*ROW('Hygiene Data'!P5))="","",OFFSET('Hygiene Data'!$P$12,0,10*ROW('Hygiene Data'!P5)))</f>
        <v/>
      </c>
      <c r="DW11" s="271" t="str">
        <f ca="true">+IF(OFFSET('Hygiene Data'!$P$13,0,10*ROW('Hygiene Data'!P5))="","",OFFSET('Hygiene Data'!$P$13,0,10*ROW('Hygiene Data'!P5)))</f>
        <v/>
      </c>
      <c r="DX11" s="271" t="str">
        <f ca="true">+IF(OFFSET('Hygiene Data'!$Q$11,0,10*ROW('Hygiene Data'!Q5))="","",OFFSET('Hygiene Data'!$Q$11,0,10*ROW('Hygiene Data'!Q5)))</f>
        <v/>
      </c>
      <c r="DY11" s="271" t="str">
        <f ca="true">+IF(OFFSET('Hygiene Data'!$Q$12,0,10*ROW('Hygiene Data'!Q5))="","",OFFSET('Hygiene Data'!$Q$12,0,10*ROW('Hygiene Data'!Q5)))</f>
        <v/>
      </c>
      <c r="DZ11" s="271" t="str">
        <f ca="true">+IF(OFFSET('Hygiene Data'!$Q$13,0,10*ROW('Hygiene Data'!Q5))="","",OFFSET('Hygiene Data'!$Q$13,0,10*ROW('Hygiene Data'!Q5)))</f>
        <v/>
      </c>
      <c r="EA11" s="271" t="str">
        <f ca="true">+IF(OFFSET('Hygiene Data'!$R$11,0,10*ROW('Hygiene Data'!R5))="","",OFFSET('Hygiene Data'!$R$11,0,10*ROW('Hygiene Data'!R5)))</f>
        <v/>
      </c>
      <c r="EB11" s="271" t="str">
        <f ca="true">+IF(OFFSET('Hygiene Data'!$R$12,0,10*ROW('Hygiene Data'!R5))="","",OFFSET('Hygiene Data'!$R$12,0,10*ROW('Hygiene Data'!R5)))</f>
        <v/>
      </c>
      <c r="EC11" s="271" t="str">
        <f ca="true">+IF(OFFSET('Hygiene Data'!$R$13,0,10*ROW('Hygiene Data'!R5))="","",OFFSET('Hygiene Data'!$R$13,0,10*ROW('Hygiene Data'!R5)))</f>
        <v/>
      </c>
      <c r="ED11" s="271" t="str">
        <f ca="true">+IF(OFFSET('Hygiene Data'!$S$11,0,10*ROW('Hygiene Data'!S5))="","",OFFSET('Hygiene Data'!$S$11,0,10*ROW('Hygiene Data'!S5)))</f>
        <v/>
      </c>
      <c r="EE11" s="271" t="str">
        <f ca="true">+IF(OFFSET('Hygiene Data'!$S$12,0,10*ROW('Hygiene Data'!S5))="","",OFFSET('Hygiene Data'!$S$12,0,10*ROW('Hygiene Data'!S5)))</f>
        <v/>
      </c>
      <c r="EF11" s="271" t="str">
        <f ca="true">+IF(OFFSET('Hygiene Data'!$S$13,0,10*ROW('Hygiene Data'!S5))="","",OFFSET('Hygiene Data'!$S$13,0,10*ROW('Hygiene Data'!S5)))</f>
        <v/>
      </c>
    </row>
    <row xmlns:x14ac="http://schemas.microsoft.com/office/spreadsheetml/2009/9/ac" r="12" x14ac:dyDescent="0.2">
      <c r="A12" s="32" t="str">
        <f ca="true">+IF(OFFSET('Water Data'!$L$2,0,10*ROW('Water Data'!O6))="","",OFFSET('Water Data'!$L$2,0,10*ROW('Water Data'!O6)))</f>
        <v/>
      </c>
      <c r="B12" s="32" t="str">
        <f ca="true">+IF(OFFSET('Water Data'!$M$2,0,10*ROW('Water Data'!P6))="","",OFFSET('Water Data'!$M$2,0,10*ROW('Water Data'!P6)))</f>
        <v/>
      </c>
      <c r="C12" s="327" t="str">
        <f t="shared" ca="true" si="0"/>
        <v/>
      </c>
      <c r="D12" s="85" t="e">
        <f ca="true">+IF(AND(ISTEXT(OFFSET('Water Data'!$L$2,0,10*ROW('Water Data'!N6))),BS12="Yes"),100-OFFSET('Water Data'!$N$4,0,10*ROW('Water Data'!N6)),IF(AND(ISTEXT(OFFSET('Water Data'!$L$2,0,10*ROW('Water Data'!N6))),BS12="No",ISNUMBER(OFFSET('Water Data'!$N$4,0,10*ROW('Water Data'!N6)))),CONCATENATE("[",ROUND(100-OFFSET('Water Data'!$N$4,0,10*ROW('Water Data'!N6)),0),"]"),IF(AND(ISTEXT(OFFSET('Water Data'!$L$2,0,10*ROW('Water Data'!N6))),BS12="",ISNUMBER(OFFSET('Water Data'!$N$4,0,10*ROW('Water Data'!N6)))),100-OFFSET('Water Data'!$N$4,0,10*ROW('Water Data'!N6)),NA())))</f>
        <v>#N/A</v>
      </c>
      <c r="E12" s="85" t="e">
        <f ca="true">+IF(AND(ISTEXT(OFFSET('Water Data'!$L$2,0,10*ROW('Water Data'!O6))),BT12="Yes"),OFFSET('Water Data'!$N$6,0,10*ROW('Water Data'!N6)),IF(AND(ISTEXT(OFFSET('Water Data'!$L$2,0,10*ROW('Water Data'!N6))),BT12="No",ISNUMBER(OFFSET('Water Data'!$N$6,0,10*ROW('Water Data'!N6)))),CONCATENATE("[",ROUND(OFFSET('Water Data'!$N$6,0,10*ROW('Water Data'!N6)),0),"]"),IF(AND(ISTEXT(OFFSET('Water Data'!$L$2,0,10*ROW('Water Data'!N6))),BT12="",ISNUMBER(OFFSET('Water Data'!$N$6,0,10*ROW('Water Data'!N6)))),OFFSET('Water Data'!$N$6,0,10*ROW('Water Data'!N6)),NA())))</f>
        <v>#N/A</v>
      </c>
      <c r="F12" s="85" t="e">
        <f ca="true">+IF(AND(ISTEXT(OFFSET('Water Data'!$L$2,0,10*ROW('Water Data'!N6))),BU12="Yes"),OFFSET('Water Data'!$N$9,0,10*ROW('Water Data'!N6)),IF(AND(ISTEXT(OFFSET('Water Data'!$L$2,0,10*ROW('Water Data'!N6))),BU12="No",ISNUMBER(OFFSET('Water Data'!$N$9,0,10*ROW('Water Data'!N6)))),CONCATENATE("[",ROUND(OFFSET('Water Data'!$N$9,0,10*ROW('Water Data'!N6)),0),"]"),IF(AND(ISTEXT(OFFSET('Water Data'!$L$2,0,10*ROW('Water Data'!N6))),BU12="",ISNUMBER(OFFSET('Water Data'!$N$9,0,10*ROW('Water Data'!N6)))),OFFSET('Water Data'!$N$9,0,10*ROW('Water Data'!N6)),NA())))</f>
        <v>#N/A</v>
      </c>
      <c r="G12" s="85" t="e">
        <f ca="true">+IF(AND(ISTEXT(OFFSET('Water Data'!$L$2,0,10*ROW('Water Data'!O6))),BV12="Yes"),100-OFFSET('Water Data'!$O$4,0,10*ROW('Water Data'!O6)),IF(AND(ISTEXT(OFFSET('Water Data'!$L$2,0,10*ROW('Water Data'!O6))),BV12="No",ISNUMBER(OFFSET('Water Data'!$O$4,0,10*ROW('Water Data'!O6)))),CONCATENATE("[",ROUND(100-OFFSET('Water Data'!$O$4,0,10*ROW('Water Data'!O6)),0),"]"),IF(AND(ISTEXT(OFFSET('Water Data'!$L$2,0,10*ROW('Water Data'!O6))),BV12="",ISNUMBER(OFFSET('Water Data'!$O$4,0,10*ROW('Water Data'!O6)))),100-OFFSET('Water Data'!$O$4,0,10*ROW('Water Data'!O6)),NA())))</f>
        <v>#N/A</v>
      </c>
      <c r="H12" s="85" t="e">
        <f ca="true">+IF(AND(ISTEXT(OFFSET('Water Data'!$L$2,0,10*ROW('Water Data'!O6))),BW12="Yes"),OFFSET('Water Data'!$O$6,0,10*ROW('Water Data'!O6)),IF(AND(ISTEXT(OFFSET('Water Data'!$L$2,0,10*ROW('Water Data'!O6))),BW12="No",ISNUMBER(OFFSET('Water Data'!$O$6,0,10*ROW('Water Data'!O6)))),CONCATENATE("[",ROUND(OFFSET('Water Data'!$N$6,0,10*ROW('Water Data'!O6)),0),"]"),IF(AND(ISTEXT(OFFSET('Water Data'!$L$2,0,10*ROW('Water Data'!O6))),BW12="",ISNUMBER(OFFSET('Water Data'!$O$6,0,10*ROW('Water Data'!O6)))),OFFSET('Water Data'!$O$6,0,10*ROW('Water Data'!O6)),NA())))</f>
        <v>#N/A</v>
      </c>
      <c r="I12" s="85" t="e">
        <f ca="true">+IF(AND(ISTEXT(OFFSET('Water Data'!$L$2,0,10*ROW('Water Data'!O6))),BX12="Yes"),OFFSET('Water Data'!$O$9,0,10*ROW('Water Data'!O6)),IF(AND(ISTEXT(OFFSET('Water Data'!$L$2,0,10*ROW('Water Data'!O6))),BX12="No",ISNUMBER(OFFSET('Water Data'!$O$9,0,10*ROW('Water Data'!O6)))),CONCATENATE("[",ROUND(OFFSET('Water Data'!$O$9,0,10*ROW('Water Data'!O6)),0),"]"),IF(AND(ISTEXT(OFFSET('Water Data'!$L$2,0,10*ROW('Water Data'!O6))),BX12="",ISNUMBER(OFFSET('Water Data'!$O$9,0,10*ROW('Water Data'!O6)))),OFFSET('Water Data'!$O$9,0,10*ROW('Water Data'!O6)),NA())))</f>
        <v>#N/A</v>
      </c>
      <c r="J12" s="85" t="e">
        <f ca="true">+IF(AND(ISTEXT(OFFSET('Water Data'!$L$2,0,10*ROW('Water Data'!P6))),BY12="Yes"),100-OFFSET('Water Data'!$P$4,0,10*ROW('Water Data'!P6)),IF(AND(ISTEXT(OFFSET('Water Data'!$L$2,0,10*ROW('Water Data'!P6))),BY12="No",ISNUMBER(OFFSET('Water Data'!$P$4,0,10*ROW('Water Data'!P6)))),CONCATENATE("[",ROUND(100-OFFSET('Water Data'!$P$4,0,10*ROW('Water Data'!P6)),0),"]"),IF(AND(ISTEXT(OFFSET('Water Data'!$L$2,0,10*ROW('Water Data'!P6))),BY12="",ISNUMBER(OFFSET('Water Data'!$P$4,0,10*ROW('Water Data'!P6)))),100-OFFSET('Water Data'!$P$4,0,10*ROW('Water Data'!P6)),NA())))</f>
        <v>#N/A</v>
      </c>
      <c r="K12" s="85" t="e">
        <f ca="true">+IF(AND(ISTEXT(OFFSET('Water Data'!$L$2,0,10*ROW('Water Data'!P6))),BZ12="Yes"),OFFSET('Water Data'!$P$6,0,10*ROW('Water Data'!P6)),IF(AND(ISTEXT(OFFSET('Water Data'!$L$2,0,10*ROW('Water Data'!P6))),BZ12="No",ISNUMBER(OFFSET('Water Data'!$P$6,0,10*ROW('Water Data'!P6)))),CONCATENATE("[",ROUND(OFFSET('Water Data'!$P$6,0,10*ROW('Water Data'!P6)),0),"]"),IF(AND(ISTEXT(OFFSET('Water Data'!$L$2,0,10*ROW('Water Data'!P6))),BZ12="",ISNUMBER(OFFSET('Water Data'!$P$6,0,10*ROW('Water Data'!P6)))),OFFSET('Water Data'!$P$6,0,10*ROW('Water Data'!P6)),NA())))</f>
        <v>#N/A</v>
      </c>
      <c r="L12" s="85" t="e">
        <f ca="true">+IF(AND(ISTEXT(OFFSET('Water Data'!$L$2,0,10*ROW('Water Data'!P6))),CA12="Yes"),OFFSET('Water Data'!$P$9,0,10*ROW('Water Data'!P6)),IF(AND(ISTEXT(OFFSET('Water Data'!$L$2,0,10*ROW('Water Data'!P6))),CA12="No",ISNUMBER(OFFSET('Water Data'!$P$9,0,10*ROW('Water Data'!P6)))),CONCATENATE("[",ROUND(OFFSET('Water Data'!$P$9,0,10*ROW('Water Data'!P6)),0),"]"),IF(AND(ISTEXT(OFFSET('Water Data'!$L$2,0,10*ROW('Water Data'!P6))),CA12="",ISNUMBER(OFFSET('Water Data'!$P$9,0,10*ROW('Water Data'!P6)))),OFFSET('Water Data'!$P$9,0,10*ROW('Water Data'!P6)),NA())))</f>
        <v>#N/A</v>
      </c>
      <c r="M12" s="85" t="e">
        <f ca="true">+IF(AND(ISTEXT(OFFSET('Water Data'!$L$2,0,10*ROW('Water Data'!Q6))),CB12="Yes"),100-OFFSET('Water Data'!$Q$4,0,10*ROW('Water Data'!Q6)),IF(AND(ISTEXT(OFFSET('Water Data'!$L$2,0,10*ROW('Water Data'!Q6))),CB12="No",ISNUMBER(OFFSET('Water Data'!$Q$4,0,10*ROW('Water Data'!Q6)))),CONCATENATE("[",ROUND(100-OFFSET('Water Data'!$Q$4,0,10*ROW('Water Data'!Q6)),0),"]"),IF(AND(ISTEXT(OFFSET('Water Data'!$L$2,0,10*ROW('Water Data'!Q6))),CB12="",ISNUMBER(OFFSET('Water Data'!$Q$4,0,10*ROW('Water Data'!Q6)))),100-OFFSET('Water Data'!$Q$4,0,10*ROW('Water Data'!Q6)),NA())))</f>
        <v>#N/A</v>
      </c>
      <c r="N12" s="85" t="e">
        <f ca="true">+IF(AND(ISTEXT(OFFSET('Water Data'!$L$2,0,10*ROW('Water Data'!Q6))),CC12="Yes"),OFFSET('Water Data'!$Q$6,0,10*ROW('Water Data'!Q6)),IF(AND(ISTEXT(OFFSET('Water Data'!$L$2,0,10*ROW('Water Data'!Q6))),CC12="No",ISNUMBER(OFFSET('Water Data'!$Q$6,0,10*ROW('Water Data'!Q6)))),CONCATENATE("[",ROUND(OFFSET('Water Data'!$Q$6,0,10*ROW('Water Data'!Q6)),0),"]"),IF(AND(ISTEXT(OFFSET('Water Data'!$L$2,0,10*ROW('Water Data'!Q6))),CC12="",ISNUMBER(OFFSET('Water Data'!$Q$6,0,10*ROW('Water Data'!Q6)))),OFFSET('Water Data'!$Q$6,0,10*ROW('Water Data'!Q6)),NA())))</f>
        <v>#N/A</v>
      </c>
      <c r="O12" s="85" t="e">
        <f ca="true">+IF(AND(ISTEXT(OFFSET('Water Data'!$L$2,0,10*ROW('Water Data'!Q6))),CD12="Yes"),OFFSET('Water Data'!$Q$9,0,10*ROW('Water Data'!Q6)),IF(AND(ISTEXT(OFFSET('Water Data'!$L$2,0,10*ROW('Water Data'!Q6))),CD12="No",ISNUMBER(OFFSET('Water Data'!$Q$9,0,10*ROW('Water Data'!Q6)))),CONCATENATE("[",ROUND(OFFSET('Water Data'!$Q$9,0,10*ROW('Water Data'!Q6)),0),"]"),IF(AND(ISTEXT(OFFSET('Water Data'!$L$2,0,10*ROW('Water Data'!Q6))),CD12="",ISNUMBER(OFFSET('Water Data'!$Q$9,0,10*ROW('Water Data'!Q6)))),OFFSET('Water Data'!$Q$9,0,10*ROW('Water Data'!Q6)),NA())))</f>
        <v>#N/A</v>
      </c>
      <c r="P12" s="85" t="e">
        <f ca="true">+IF(AND(ISTEXT(OFFSET('Water Data'!$L$2,0,10*ROW('Water Data'!R6))),CE12="Yes"),100-OFFSET('Water Data'!$R$4,0,10*ROW('Water Data'!R6)),IF(AND(ISTEXT(OFFSET('Water Data'!$L$2,0,10*ROW('Water Data'!R6))),CE12="No",ISNUMBER(OFFSET('Water Data'!$R$4,0,10*ROW('Water Data'!R6)))),CONCATENATE("[",ROUND(100-OFFSET('Water Data'!$R$4,0,10*ROW('Water Data'!R6)),0),"]"),IF(AND(ISTEXT(OFFSET('Water Data'!$L$2,0,10*ROW('Water Data'!R6))),CE12="",ISNUMBER(OFFSET('Water Data'!$R$4,0,10*ROW('Water Data'!R6)))),100-OFFSET('Water Data'!$R$4,0,10*ROW('Water Data'!R6)),NA())))</f>
        <v>#N/A</v>
      </c>
      <c r="Q12" s="85" t="e">
        <f ca="true">+IF(AND(ISTEXT(OFFSET('Water Data'!$L$2,0,10*ROW('Water Data'!R6))),CF12="Yes"),OFFSET('Water Data'!$R$6,0,10*ROW('Water Data'!R6)),IF(AND(ISTEXT(OFFSET('Water Data'!$L$2,0,10*ROW('Water Data'!R6))),CF12="No",ISNUMBER(OFFSET('Water Data'!$R$6,0,10*ROW('Water Data'!R6)))),CONCATENATE("[",ROUND(OFFSET('Water Data'!$R$6,0,10*ROW('Water Data'!R6)),0),"]"),IF(AND(ISTEXT(OFFSET('Water Data'!$L$2,0,10*ROW('Water Data'!R6))),CF12="",ISNUMBER(OFFSET('Water Data'!$R$6,0,10*ROW('Water Data'!R6)))),OFFSET('Water Data'!$R$6,0,10*ROW('Water Data'!R6)),NA())))</f>
        <v>#N/A</v>
      </c>
      <c r="R12" s="85" t="e">
        <f ca="true">+IF(AND(ISTEXT(OFFSET('Water Data'!$L$2,0,10*ROW('Water Data'!R6))),CG12="Yes"),OFFSET('Water Data'!$R$9,0,10*ROW('Water Data'!R6)),IF(AND(ISTEXT(OFFSET('Water Data'!$L$2,0,10*ROW('Water Data'!R6))),CG12="No",ISNUMBER(OFFSET('Water Data'!$R$9,0,10*ROW('Water Data'!R6)))),CONCATENATE("[",ROUND(OFFSET('Water Data'!$R$9,0,10*ROW('Water Data'!R6)),0),"]"),IF(AND(ISTEXT(OFFSET('Water Data'!$L$2,0,10*ROW('Water Data'!R6))),CG12="",ISNUMBER(OFFSET('Water Data'!$R$9,0,10*ROW('Water Data'!R6)))),OFFSET('Water Data'!$R$9,0,10*ROW('Water Data'!R6)),NA())))</f>
        <v>#N/A</v>
      </c>
      <c r="S12" s="85" t="e">
        <f ca="true">+IF(AND(ISTEXT(OFFSET('Water Data'!$L$2,0,10*ROW('Water Data'!S6))),CH12="Yes"),100-OFFSET('Water Data'!$S$4,0,10*ROW('Water Data'!S6)),IF(AND(ISTEXT(OFFSET('Water Data'!$L$2,0,10*ROW('Water Data'!S6))),CH12="No",ISNUMBER(OFFSET('Water Data'!$S$4,0,10*ROW('Water Data'!S6)))),CONCATENATE("[",ROUND(100-OFFSET('Water Data'!$S$4,0,10*ROW('Water Data'!S6)),0),"]"),IF(AND(ISTEXT(OFFSET('Water Data'!$L$2,0,10*ROW('Water Data'!S6))),CH12="",ISNUMBER(OFFSET('Water Data'!$S$4,0,10*ROW('Water Data'!S6)))),100-OFFSET('Water Data'!$S$4,0,10*ROW('Water Data'!S6)),NA())))</f>
        <v>#N/A</v>
      </c>
      <c r="T12" s="85" t="e">
        <f ca="true">+IF(AND(ISTEXT(OFFSET('Water Data'!$L$2,0,10*ROW('Water Data'!S6))),CI12="Yes"),OFFSET('Water Data'!$S$6,0,10*ROW('Water Data'!S6)),IF(AND(ISTEXT(OFFSET('Water Data'!$L$2,0,10*ROW('Water Data'!S6))),CI12="No",ISNUMBER(OFFSET('Water Data'!$S$6,0,10*ROW('Water Data'!S6)))),CONCATENATE("[",ROUND(OFFSET('Water Data'!$S$6,0,10*ROW('Water Data'!S6)),0),"]"),IF(AND(ISTEXT(OFFSET('Water Data'!$L$2,0,10*ROW('Water Data'!S6))),CI12="",ISNUMBER(OFFSET('Water Data'!$S$6,0,10*ROW('Water Data'!S6)))),OFFSET('Water Data'!$S$6,0,10*ROW('Water Data'!S6)),NA())))</f>
        <v>#N/A</v>
      </c>
      <c r="U12" s="85" t="e">
        <f ca="true">+IF(AND(ISTEXT(OFFSET('Water Data'!$L$2,0,10*ROW('Water Data'!S6))),CJ12="Yes"),OFFSET('Water Data'!$S$9,0,10*ROW('Water Data'!S6)),IF(AND(ISTEXT(OFFSET('Water Data'!$L$2,0,10*ROW('Water Data'!S6))),CJ12="No",ISNUMBER(OFFSET('Water Data'!$S$9,0,10*ROW('Water Data'!S6)))),CONCATENATE("[",ROUND(OFFSET('Water Data'!$S$9,0,10*ROW('Water Data'!S6)),0),"]"),IF(AND(ISTEXT(OFFSET('Water Data'!$L$2,0,10*ROW('Water Data'!S6))),CJ12="",ISNUMBER(OFFSET('Water Data'!$S$9,0,10*ROW('Water Data'!S6)))),OFFSET('Water Data'!$S$9,0,10*ROW('Water Data'!S6)),NA())))</f>
        <v>#N/A</v>
      </c>
      <c r="V12" s="86" t="e">
        <f ca="true">+IF(AND(ISTEXT(OFFSET('Sanitation Data'!$L$2,0,10*ROW('Sanitation Data'!N6))),CK12="Yes"),100-OFFSET('Sanitation Data'!$N$4,0,10*ROW('Sanitation Data'!N6)),IF(AND(ISTEXT(OFFSET('Sanitation Data'!$L$2,0,10*ROW('Sanitation Data'!N6))),CK12="No",ISNUMBER(OFFSET('Sanitation Data'!$N$4,0,10*ROW('Sanitation Data'!N6)))),CONCATENATE("[",ROUND(100-OFFSET('Sanitation Data'!$N$4,0,10*ROW('Sanitation Data'!N6)),0),"]"),IF(AND(ISTEXT(OFFSET('Sanitation Data'!$L$2,0,10*ROW('Sanitation Data'!N6))),CK12="",ISNUMBER(OFFSET('Sanitation Data'!$N$4,0,10*ROW('Sanitation Data'!N6)))),100-OFFSET('Sanitation Data'!$N$4,0,10*ROW('Sanitation Data'!N6)),NA())))</f>
        <v>#N/A</v>
      </c>
      <c r="W12" s="86" t="e">
        <f ca="true">+IF(AND(ISTEXT(OFFSET('Sanitation Data'!$L$2,0,10*ROW('Sanitation Data'!N6))),CL12="Yes"),OFFSET('Sanitation Data'!$N$6,0,10*ROW('Sanitation Data'!N6)),IF(AND(ISTEXT(OFFSET('Sanitation Data'!$L$2,0,10*ROW('Sanitation Data'!N6))),CL12="No",ISNUMBER(OFFSET('Sanitation Data'!$N$6,0,10*ROW('Sanitation Data'!N6)))),CONCATENATE("[",ROUND(OFFSET('Sanitation Data'!$N$6,0,10*ROW('Sanitation Data'!N6)),0),"]"),IF(AND(ISTEXT(OFFSET('Sanitation Data'!$L$2,0,10*ROW('Sanitation Data'!N6))),CL12="",ISNUMBER(OFFSET('Sanitation Data'!$N$6,0,10*ROW('Sanitation Data'!N6)))),OFFSET('Sanitation Data'!$N$6,0,10*ROW('Sanitation Data'!N6)),NA())))</f>
        <v>#N/A</v>
      </c>
      <c r="X12" s="86" t="e">
        <f ca="true">+IF(AND(ISTEXT(OFFSET('Sanitation Data'!$L$2,0,10*ROW('Sanitation Data'!N6))),CM12="Yes"),OFFSET('Sanitation Data'!$N$10,0,10*ROW('Sanitation Data'!N6)),IF(AND(ISTEXT(OFFSET('Sanitation Data'!$L$2,0,10*ROW('Sanitation Data'!N6))),CM12="No",ISNUMBER(OFFSET('Sanitation Data'!$N$10,0,10*ROW('Sanitation Data'!N6)))),CONCATENATE("[",ROUND(OFFSET('Sanitation Data'!$N$10,0,10*ROW('Sanitation Data'!N6)),0),"]"),IF(AND(ISTEXT(OFFSET('Sanitation Data'!$L$2,0,10*ROW('Sanitation Data'!N6))),CM12="",ISNUMBER(OFFSET('Sanitation Data'!$N$10,0,10*ROW('Sanitation Data'!N6)))),OFFSET('Sanitation Data'!$N$10,0,10*ROW('Sanitation Data'!N6)),NA())))</f>
        <v>#N/A</v>
      </c>
      <c r="Y12" s="86" t="e">
        <f ca="true">+IF(AND(ISTEXT(OFFSET('Sanitation Data'!$L$2,0,10*ROW('Sanitation Data'!N6))),CN12="Yes"),OFFSET('Sanitation Data'!$N$11,0,10*ROW('Sanitation Data'!N6)),IF(AND(ISTEXT(OFFSET('Sanitation Data'!$L$2,0,10*ROW('Sanitation Data'!N6))),CN12="No",ISNUMBER(OFFSET('Sanitation Data'!$N$11,0,10*ROW('Sanitation Data'!N6)))),CONCATENATE("[",ROUND(OFFSET('Sanitation Data'!$N$11,0,10*ROW('Sanitation Data'!N6)),0),"]"),IF(AND(ISTEXT(OFFSET('Sanitation Data'!$L$2,0,10*ROW('Sanitation Data'!N6))),CN12="",ISNUMBER(OFFSET('Sanitation Data'!$N$11,0,10*ROW('Sanitation Data'!N6)))),OFFSET('Sanitation Data'!$N$11,0,10*ROW('Sanitation Data'!N6)),NA())))</f>
        <v>#N/A</v>
      </c>
      <c r="Z12" s="86" t="e">
        <f ca="true">+IF(AND(ISTEXT(OFFSET('Sanitation Data'!$L$2,0,10*ROW('Sanitation Data'!N6))),CO12="Yes"),OFFSET('Sanitation Data'!$N$12,0,10*ROW('Sanitation Data'!N6)),IF(AND(ISTEXT(OFFSET('Sanitation Data'!$L$2,0,10*ROW('Sanitation Data'!N6))),CO12="No",ISNUMBER(OFFSET('Sanitation Data'!$N$12,0,10*ROW('Sanitation Data'!N6)))),CONCATENATE("[",ROUND(OFFSET('Sanitation Data'!$N$12,0,10*ROW('Sanitation Data'!N6)),0),"]"),IF(AND(ISTEXT(OFFSET('Sanitation Data'!$L$2,0,10*ROW('Sanitation Data'!N6))),CO12="",ISNUMBER(OFFSET('Sanitation Data'!$N$12,0,10*ROW('Sanitation Data'!N6)))),OFFSET('Sanitation Data'!$N$12,0,10*ROW('Sanitation Data'!N6)),NA())))</f>
        <v>#N/A</v>
      </c>
      <c r="AA12" s="86" t="e">
        <f ca="true">+IF(AND(ISTEXT(OFFSET('Sanitation Data'!$L$2,0,10*ROW('Sanitation Data'!O6))),CP12="Yes"),100-OFFSET('Sanitation Data'!$O$4,0,10*ROW('Sanitation Data'!O6)),IF(AND(ISTEXT(OFFSET('Sanitation Data'!$L$2,0,10*ROW('Sanitation Data'!O6))),CP12="No",ISNUMBER(OFFSET('Sanitation Data'!$O$4,0,10*ROW('Sanitation Data'!O6)))),CONCATENATE("[",ROUND(100-OFFSET('Sanitation Data'!$O$4,0,10*ROW('Sanitation Data'!O6)),0),"]"),IF(AND(ISTEXT(OFFSET('Sanitation Data'!$L$2,0,10*ROW('Sanitation Data'!O6))),CP12="",ISNUMBER(OFFSET('Sanitation Data'!$O$4,0,10*ROW('Sanitation Data'!O6)))),100-OFFSET('Sanitation Data'!$O$4,0,10*ROW('Sanitation Data'!O6)),NA())))</f>
        <v>#N/A</v>
      </c>
      <c r="AB12" s="86" t="e">
        <f ca="true">+IF(AND(ISTEXT(OFFSET('Sanitation Data'!$L$2,0,10*ROW('Sanitation Data'!O6))),CQ12="Yes"),OFFSET('Sanitation Data'!$O$6,0,10*ROW('Sanitation Data'!R6)),IF(AND(ISTEXT(OFFSET('Sanitation Data'!$L$2,0,10*ROW('Sanitation Data'!O6))),CQ12="No",ISNUMBER(OFFSET('Sanitation Data'!$O$6,0,10*ROW('Sanitation Data'!O6)))),CONCATENATE("[",ROUND(OFFSET('Sanitation Data'!$O$6,0,10*ROW('Sanitation Data'!O6)),0),"]"),IF(AND(ISTEXT(OFFSET('Sanitation Data'!$L$2,0,10*ROW('Sanitation Data'!O6))),CQ12="",ISNUMBER(OFFSET('Sanitation Data'!$O$6,0,10*ROW('Sanitation Data'!O6)))),OFFSET('Sanitation Data'!$O$6,0,10*ROW('Sanitation Data'!O6)),NA())))</f>
        <v>#N/A</v>
      </c>
      <c r="AC12" s="86" t="e">
        <f ca="true">+IF(AND(ISTEXT(OFFSET('Sanitation Data'!$L$2,0,10*ROW('Sanitation Data'!O6))),CR12="Yes"),OFFSET('Sanitation Data'!$O$10,0,10*ROW('Sanitation Data'!O6)),IF(AND(ISTEXT(OFFSET('Sanitation Data'!$L$2,0,10*ROW('Sanitation Data'!O6))),CR12="No",ISNUMBER(OFFSET('Sanitation Data'!$O$10,0,10*ROW('Sanitation Data'!O6)))),CONCATENATE("[",ROUND(OFFSET('Sanitation Data'!$O$10,0,10*ROW('Sanitation Data'!O6)),0),"]"),IF(AND(ISTEXT(OFFSET('Sanitation Data'!$L$2,0,10*ROW('Sanitation Data'!O6))),CR12="",ISNUMBER(OFFSET('Sanitation Data'!$O$10,0,10*ROW('Sanitation Data'!O6)))),OFFSET('Sanitation Data'!$O$10,0,10*ROW('Sanitation Data'!O6)),NA())))</f>
        <v>#N/A</v>
      </c>
      <c r="AD12" s="86" t="e">
        <f ca="true">+IF(AND(ISTEXT(OFFSET('Sanitation Data'!$L$2,0,10*ROW('Sanitation Data'!O6))),CS12="Yes"),OFFSET('Sanitation Data'!$O$11,0,10*ROW('Sanitation Data'!O6)),IF(AND(ISTEXT(OFFSET('Sanitation Data'!$L$2,0,10*ROW('Sanitation Data'!O6))),CS12="No",ISNUMBER(OFFSET('Sanitation Data'!$O$11,0,10*ROW('Sanitation Data'!O6)))),CONCATENATE("[",ROUND(OFFSET('Sanitation Data'!$O$11,0,10*ROW('Sanitation Data'!O6)),0),"]"),IF(AND(ISTEXT(OFFSET('Sanitation Data'!$L$2,0,10*ROW('Sanitation Data'!O6))),CS12="",ISNUMBER(OFFSET('Sanitation Data'!$O$11,0,10*ROW('Sanitation Data'!O6)))),OFFSET('Sanitation Data'!$O$11,0,10*ROW('Sanitation Data'!O6)),NA())))</f>
        <v>#N/A</v>
      </c>
      <c r="AE12" s="86" t="e">
        <f ca="true">+IF(AND(ISTEXT(OFFSET('Sanitation Data'!$L$2,0,10*ROW('Sanitation Data'!O6))),CT12="Yes"),OFFSET('Sanitation Data'!$O$12,0,10*ROW('Sanitation Data'!O6)),IF(AND(ISTEXT(OFFSET('Sanitation Data'!$L$2,0,10*ROW('Sanitation Data'!O6))),CT12="No",ISNUMBER(OFFSET('Sanitation Data'!$O$12,0,10*ROW('Sanitation Data'!O6)))),CONCATENATE("[",ROUND(OFFSET('Sanitation Data'!$O$12,0,10*ROW('Sanitation Data'!O6)),0),"]"),IF(AND(ISTEXT(OFFSET('Sanitation Data'!$L$2,0,10*ROW('Sanitation Data'!O6))),CT12="",ISNUMBER(OFFSET('Sanitation Data'!$O$12,0,10*ROW('Sanitation Data'!O6)))),OFFSET('Sanitation Data'!$O$12,0,10*ROW('Sanitation Data'!O6)),NA())))</f>
        <v>#N/A</v>
      </c>
      <c r="AF12" s="86" t="e">
        <f ca="true">+IF(AND(ISTEXT(OFFSET('Sanitation Data'!$L$2,0,10*ROW('Sanitation Data'!P6))),CU12="Yes"),100-OFFSET('Sanitation Data'!$P$4,0,10*ROW('Sanitation Data'!P6)),IF(AND(ISTEXT(OFFSET('Sanitation Data'!$L$2,0,10*ROW('Sanitation Data'!P6))),CU12="No",ISNUMBER(OFFSET('Sanitation Data'!$P$4,0,10*ROW('Sanitation Data'!P6)))),CONCATENATE("[",ROUND(100-OFFSET('Sanitation Data'!$P$4,0,10*ROW('Sanitation Data'!P6)),0),"]"),IF(AND(ISTEXT(OFFSET('Sanitation Data'!$L$2,0,10*ROW('Sanitation Data'!P6))),CU12="",ISNUMBER(OFFSET('Sanitation Data'!$P$4,0,10*ROW('Sanitation Data'!P6)))),100-OFFSET('Sanitation Data'!$P$4,0,10*ROW('Sanitation Data'!P6)),NA())))</f>
        <v>#N/A</v>
      </c>
      <c r="AG12" s="86" t="e">
        <f ca="true">+IF(AND(ISTEXT(OFFSET('Sanitation Data'!$L$2,0,10*ROW('Sanitation Data'!P6))),CV12="Yes"),OFFSET('Sanitation Data'!$P$6,0,10*ROW('Sanitation Data'!P6)),IF(AND(ISTEXT(OFFSET('Sanitation Data'!$L$2,0,10*ROW('Sanitation Data'!P6))),CV12="No",ISNUMBER(OFFSET('Sanitation Data'!$P$6,0,10*ROW('Sanitation Data'!P6)))),CONCATENATE("[",ROUND(OFFSET('Sanitation Data'!$P$6,0,10*ROW('Sanitation Data'!P6)),0),"]"),IF(AND(ISTEXT(OFFSET('Sanitation Data'!$L$2,0,10*ROW('Sanitation Data'!P6))),CV12="",ISNUMBER(OFFSET('Sanitation Data'!$P$6,0,10*ROW('Sanitation Data'!P6)))),OFFSET('Sanitation Data'!$P$6,0,10*ROW('Sanitation Data'!P6)),NA())))</f>
        <v>#N/A</v>
      </c>
      <c r="AH12" s="86" t="e">
        <f ca="true">+IF(AND(ISTEXT(OFFSET('Sanitation Data'!$L$2,0,10*ROW('Sanitation Data'!P6))),CW12="Yes"),OFFSET('Sanitation Data'!$P$10,0,10*ROW('Sanitation Data'!P6)),IF(AND(ISTEXT(OFFSET('Sanitation Data'!$L$2,0,10*ROW('Sanitation Data'!P6))),CW12="No",ISNUMBER(OFFSET('Sanitation Data'!$P$10,0,10*ROW('Sanitation Data'!P6)))),CONCATENATE("[",ROUND(OFFSET('Sanitation Data'!$P$10,0,10*ROW('Sanitation Data'!P6)),0),"]"),IF(AND(ISTEXT(OFFSET('Sanitation Data'!$L$2,0,10*ROW('Sanitation Data'!P6))),CW12="",ISNUMBER(OFFSET('Sanitation Data'!$P$10,0,10*ROW('Sanitation Data'!P6)))),OFFSET('Sanitation Data'!$P$10,0,10*ROW('Sanitation Data'!P6)),NA())))</f>
        <v>#N/A</v>
      </c>
      <c r="AI12" s="86" t="e">
        <f ca="true">+IF(AND(ISTEXT(OFFSET('Sanitation Data'!$L$2,0,10*ROW('Sanitation Data'!P6))),CX12="Yes"),OFFSET('Sanitation Data'!$P$11,0,10*ROW('Sanitation Data'!P6)),IF(AND(ISTEXT(OFFSET('Sanitation Data'!$L$2,0,10*ROW('Sanitation Data'!P6))),CX12="No",ISNUMBER(OFFSET('Sanitation Data'!$P$11,0,10*ROW('Sanitation Data'!P6)))),CONCATENATE("[",ROUND(OFFSET('Sanitation Data'!$P$11,0,10*ROW('Sanitation Data'!P6)),0),"]"),IF(AND(ISTEXT(OFFSET('Sanitation Data'!$L$2,0,10*ROW('Sanitation Data'!P6))),CX12="",ISNUMBER(OFFSET('Sanitation Data'!$P$11,0,10*ROW('Sanitation Data'!P6)))),OFFSET('Sanitation Data'!$P$11,0,10*ROW('Sanitation Data'!P6)),NA())))</f>
        <v>#N/A</v>
      </c>
      <c r="AJ12" s="86" t="e">
        <f ca="true">+IF(AND(ISTEXT(OFFSET('Sanitation Data'!$L$2,0,10*ROW('Sanitation Data'!P6))),CY12="Yes"),OFFSET('Sanitation Data'!$P$12,0,10*ROW('Sanitation Data'!P6)),IF(AND(ISTEXT(OFFSET('Sanitation Data'!$L$2,0,10*ROW('Sanitation Data'!P6))),CY12="No",ISNUMBER(OFFSET('Sanitation Data'!$P$12,0,10*ROW('Sanitation Data'!P6)))),CONCATENATE("[",ROUND(OFFSET('Sanitation Data'!$P$12,0,10*ROW('Sanitation Data'!P6)),0),"]"),IF(AND(ISTEXT(OFFSET('Sanitation Data'!$L$2,0,10*ROW('Sanitation Data'!P6))),CY12="",ISNUMBER(OFFSET('Sanitation Data'!$P$12,0,10*ROW('Sanitation Data'!P6)))),OFFSET('Sanitation Data'!$P$12,0,10*ROW('Sanitation Data'!P6)),NA())))</f>
        <v>#N/A</v>
      </c>
      <c r="AK12" s="86" t="e">
        <f ca="true">+IF(AND(ISTEXT(OFFSET('Sanitation Data'!$L$2,0,10*ROW('Sanitation Data'!Q6))),CZ12="Yes"),100-OFFSET('Sanitation Data'!$Q$4,0,10*ROW('Sanitation Data'!Q6)),IF(AND(ISTEXT(OFFSET('Sanitation Data'!$L$2,0,10*ROW('Sanitation Data'!Q6))),CZ12="No",ISNUMBER(OFFSET('Sanitation Data'!$Q$4,0,10*ROW('Sanitation Data'!Q6)))),CONCATENATE("[",ROUND(100-OFFSET('Sanitation Data'!$Q$4,0,10*ROW('Sanitation Data'!Q6)),0),"]"),IF(AND(ISTEXT(OFFSET('Sanitation Data'!$L$2,0,10*ROW('Sanitation Data'!Q6))),CZ12="",ISNUMBER(OFFSET('Sanitation Data'!$Q$4,0,10*ROW('Sanitation Data'!Q6)))),100-OFFSET('Sanitation Data'!$Q$4,0,10*ROW('Sanitation Data'!Q6)),NA())))</f>
        <v>#N/A</v>
      </c>
      <c r="AL12" s="86" t="e">
        <f ca="true">+IF(AND(ISTEXT(OFFSET('Sanitation Data'!$L$2,0,10*ROW('Sanitation Data'!Q6))),DA12="Yes"),OFFSET('Sanitation Data'!$Q$6,0,10*ROW('Sanitation Data'!Q6)),IF(AND(ISTEXT(OFFSET('Sanitation Data'!$L$2,0,10*ROW('Sanitation Data'!Q6))),DA12="No",ISNUMBER(OFFSET('Sanitation Data'!$Q$6,0,10*ROW('Sanitation Data'!Q6)))),CONCATENATE("[",ROUND(OFFSET('Sanitation Data'!$Q$6,0,10*ROW('Sanitation Data'!Q6)),0),"]"),IF(AND(ISTEXT(OFFSET('Sanitation Data'!$L$2,0,10*ROW('Sanitation Data'!Q6))),DA12="",ISNUMBER(OFFSET('Sanitation Data'!$Q$6,0,10*ROW('Sanitation Data'!Q6)))),OFFSET('Sanitation Data'!$Q$6,0,10*ROW('Sanitation Data'!Q6)),NA())))</f>
        <v>#N/A</v>
      </c>
      <c r="AM12" s="86" t="e">
        <f ca="true">+IF(AND(ISTEXT(OFFSET('Sanitation Data'!$L$2,0,10*ROW('Sanitation Data'!Q6))),DB12="Yes"),OFFSET('Sanitation Data'!$Q$10,0,10*ROW('Sanitation Data'!Q6)),IF(AND(ISTEXT(OFFSET('Sanitation Data'!$L$2,0,10*ROW('Sanitation Data'!Q6))),DB12="No",ISNUMBER(OFFSET('Sanitation Data'!$Q$10,0,10*ROW('Sanitation Data'!Q6)))),CONCATENATE("[",ROUND(OFFSET('Sanitation Data'!$Q$10,0,10*ROW('Sanitation Data'!Q6)),0),"]"),IF(AND(ISTEXT(OFFSET('Sanitation Data'!$L$2,0,10*ROW('Sanitation Data'!Q6))),DB12="",ISNUMBER(OFFSET('Sanitation Data'!$Q$10,0,10*ROW('Sanitation Data'!Q6)))),OFFSET('Sanitation Data'!$Q$10,0,10*ROW('Sanitation Data'!Q6)),NA())))</f>
        <v>#N/A</v>
      </c>
      <c r="AN12" s="86" t="e">
        <f ca="true">+IF(AND(ISTEXT(OFFSET('Sanitation Data'!$L$2,0,10*ROW('Sanitation Data'!Q6))),DC12="Yes"),OFFSET('Sanitation Data'!$Q$11,0,10*ROW('Sanitation Data'!Q6)),IF(AND(ISTEXT(OFFSET('Sanitation Data'!$L$2,0,10*ROW('Sanitation Data'!Q6))),DC12="No",ISNUMBER(OFFSET('Sanitation Data'!$Q$11,0,10*ROW('Sanitation Data'!Q6)))),CONCATENATE("[",ROUND(OFFSET('Sanitation Data'!$Q$11,0,10*ROW('Sanitation Data'!Q6)),0),"]"),IF(AND(ISTEXT(OFFSET('Sanitation Data'!$L$2,0,10*ROW('Sanitation Data'!Q6))),DC12="",ISNUMBER(OFFSET('Sanitation Data'!$Q$11,0,10*ROW('Sanitation Data'!Q6)))),OFFSET('Sanitation Data'!$Q$11,0,10*ROW('Sanitation Data'!Q6)),NA())))</f>
        <v>#N/A</v>
      </c>
      <c r="AO12" s="86" t="e">
        <f ca="true">+IF(AND(ISTEXT(OFFSET('Sanitation Data'!$L$2,0,10*ROW('Sanitation Data'!Q6))),DD12="Yes"),OFFSET('Sanitation Data'!$Q$12,0,10*ROW('Sanitation Data'!Q6)),IF(AND(ISTEXT(OFFSET('Sanitation Data'!$L$2,0,10*ROW('Sanitation Data'!Q6))),DD12="No",ISNUMBER(OFFSET('Sanitation Data'!$Q$12,0,10*ROW('Sanitation Data'!Q6)))),CONCATENATE("[",ROUND(OFFSET('Sanitation Data'!$Q$12,0,10*ROW('Sanitation Data'!Q6)),0),"]"),IF(AND(ISTEXT(OFFSET('Sanitation Data'!$L$2,0,10*ROW('Sanitation Data'!Q6))),DD12="",ISNUMBER(OFFSET('Sanitation Data'!$Q$12,0,10*ROW('Sanitation Data'!Q6)))),OFFSET('Sanitation Data'!$Q$12,0,10*ROW('Sanitation Data'!Q6)),NA())))</f>
        <v>#N/A</v>
      </c>
      <c r="AP12" s="86" t="e">
        <f ca="true">+IF(AND(ISTEXT(OFFSET('Sanitation Data'!$L$2,0,10*ROW('Sanitation Data'!R6))),DE12="Yes"),100-OFFSET('Sanitation Data'!$R$4,0,10*ROW('Sanitation Data'!R6)),IF(AND(ISTEXT(OFFSET('Sanitation Data'!$L$2,0,10*ROW('Sanitation Data'!R6))),DE12="No",ISNUMBER(OFFSET('Sanitation Data'!$R$4,0,10*ROW('Sanitation Data'!R6)))),CONCATENATE("[",ROUND(100-OFFSET('Sanitation Data'!$R$4,0,10*ROW('Sanitation Data'!R6)),0),"]"),IF(AND(ISTEXT(OFFSET('Sanitation Data'!$L$2,0,10*ROW('Sanitation Data'!R6))),DE12="",ISNUMBER(OFFSET('Sanitation Data'!$R$4,0,10*ROW('Sanitation Data'!R6)))),100-OFFSET('Sanitation Data'!$R$4,0,10*ROW('Sanitation Data'!R6)),NA())))</f>
        <v>#N/A</v>
      </c>
      <c r="AQ12" s="86" t="e">
        <f ca="true">+IF(AND(ISTEXT(OFFSET('Sanitation Data'!$L$2,0,10*ROW('Sanitation Data'!R6))),DF12="Yes"),OFFSET('Sanitation Data'!$R$6,0,10*ROW('Sanitation Data'!R6)),IF(AND(ISTEXT(OFFSET('Sanitation Data'!$L$2,0,10*ROW('Sanitation Data'!R6))),DF12="No",ISNUMBER(OFFSET('Sanitation Data'!$R$6,0,10*ROW('Sanitation Data'!R6)))),CONCATENATE("[",ROUND(OFFSET('Sanitation Data'!$R$6,0,10*ROW('Sanitation Data'!R6)),0),"]"),IF(AND(ISTEXT(OFFSET('Sanitation Data'!$L$2,0,10*ROW('Sanitation Data'!R6))),DF12="",ISNUMBER(OFFSET('Sanitation Data'!$R$6,0,10*ROW('Sanitation Data'!R6)))),OFFSET('Sanitation Data'!$R$6,0,10*ROW('Sanitation Data'!R6)),NA())))</f>
        <v>#N/A</v>
      </c>
      <c r="AR12" s="86" t="e">
        <f ca="true">+IF(AND(ISTEXT(OFFSET('Sanitation Data'!$L$2,0,10*ROW('Sanitation Data'!R6))),DG12="Yes"),OFFSET('Sanitation Data'!$R$10,0,10*ROW('Sanitation Data'!R6)),IF(AND(ISTEXT(OFFSET('Sanitation Data'!$L$2,0,10*ROW('Sanitation Data'!R6))),DG12="No",ISNUMBER(OFFSET('Sanitation Data'!$R$10,0,10*ROW('Sanitation Data'!R6)))),CONCATENATE("[",ROUND(OFFSET('Sanitation Data'!$R$10,0,10*ROW('Sanitation Data'!R6)),0),"]"),IF(AND(ISTEXT(OFFSET('Sanitation Data'!$L$2,0,10*ROW('Sanitation Data'!R6))),DG12="",ISNUMBER(OFFSET('Sanitation Data'!$R$10,0,10*ROW('Sanitation Data'!R6)))),OFFSET('Sanitation Data'!$R$10,0,10*ROW('Sanitation Data'!R6)),NA())))</f>
        <v>#N/A</v>
      </c>
      <c r="AS12" s="86" t="e">
        <f ca="true">+IF(AND(ISTEXT(OFFSET('Sanitation Data'!$L$2,0,10*ROW('Sanitation Data'!R6))),DH12="Yes"),OFFSET('Sanitation Data'!$R$11,0,10*ROW('Sanitation Data'!R6)),IF(AND(ISTEXT(OFFSET('Sanitation Data'!$L$2,0,10*ROW('Sanitation Data'!R6))),DH12="No",ISNUMBER(OFFSET('Sanitation Data'!$R$11,0,10*ROW('Sanitation Data'!R6)))),CONCATENATE("[",ROUND(OFFSET('Sanitation Data'!$R$11,0,10*ROW('Sanitation Data'!R6)),0),"]"),IF(AND(ISTEXT(OFFSET('Sanitation Data'!$L$2,0,10*ROW('Sanitation Data'!R6))),DH12="",ISNUMBER(OFFSET('Sanitation Data'!$R$11,0,10*ROW('Sanitation Data'!R6)))),OFFSET('Sanitation Data'!$R$11,0,10*ROW('Sanitation Data'!R6)),NA())))</f>
        <v>#N/A</v>
      </c>
      <c r="AT12" s="86" t="e">
        <f ca="true">+IF(AND(ISTEXT(OFFSET('Sanitation Data'!$L$2,0,10*ROW('Sanitation Data'!R6))),DI12="Yes"),OFFSET('Sanitation Data'!$R$12,0,10*ROW('Sanitation Data'!R6)),IF(AND(ISTEXT(OFFSET('Sanitation Data'!$L$2,0,10*ROW('Sanitation Data'!R6))),DI12="No",ISNUMBER(OFFSET('Sanitation Data'!$R$12,0,10*ROW('Sanitation Data'!R6)))),CONCATENATE("[",ROUND(OFFSET('Sanitation Data'!$R$12,0,10*ROW('Sanitation Data'!R6)),0),"]"),IF(AND(ISTEXT(OFFSET('Sanitation Data'!$L$2,0,10*ROW('Sanitation Data'!R6))),DI12="",ISNUMBER(OFFSET('Sanitation Data'!$R$12,0,10*ROW('Sanitation Data'!R6)))),OFFSET('Sanitation Data'!$R$12,0,10*ROW('Sanitation Data'!R6)),NA())))</f>
        <v>#N/A</v>
      </c>
      <c r="AU12" s="86" t="e">
        <f ca="true">+IF(AND(ISTEXT(OFFSET('Sanitation Data'!$L$2,0,10*ROW('Sanitation Data'!S6))),DJ12="Yes"),100-OFFSET('Sanitation Data'!$S$4,0,10*ROW('Sanitation Data'!S6)),IF(AND(ISTEXT(OFFSET('Sanitation Data'!$L$2,0,10*ROW('Sanitation Data'!S6))),DJ12="No",ISNUMBER(OFFSET('Sanitation Data'!$S$4,0,10*ROW('Sanitation Data'!S6)))),CONCATENATE("[",ROUND(100-OFFSET('Sanitation Data'!$S$4,0,10*ROW('Sanitation Data'!S6)),0),"]"),IF(AND(ISTEXT(OFFSET('Sanitation Data'!$L$2,0,10*ROW('Sanitation Data'!S6))),DJ12="",ISNUMBER(OFFSET('Sanitation Data'!$S$4,0,10*ROW('Sanitation Data'!S6)))),100-OFFSET('Sanitation Data'!$S$4,0,10*ROW('Sanitation Data'!S6)),NA())))</f>
        <v>#N/A</v>
      </c>
      <c r="AV12" s="86" t="e">
        <f ca="true">+IF(AND(ISTEXT(OFFSET('Sanitation Data'!$L$2,0,10*ROW('Sanitation Data'!S6))),DK12="Yes"),OFFSET('Sanitation Data'!$S$6,0,10*ROW('Sanitation Data'!S6)),IF(AND(ISTEXT(OFFSET('Sanitation Data'!$L$2,0,10*ROW('Sanitation Data'!S6))),DK12="No",ISNUMBER(OFFSET('Sanitation Data'!$S$6,0,10*ROW('Sanitation Data'!S6)))),CONCATENATE("[",ROUND(OFFSET('Sanitation Data'!$S$6,0,10*ROW('Sanitation Data'!S6)),0),"]"),IF(AND(ISTEXT(OFFSET('Sanitation Data'!$L$2,0,10*ROW('Sanitation Data'!S6))),DK12="",ISNUMBER(OFFSET('Sanitation Data'!$S$6,0,10*ROW('Sanitation Data'!S6)))),OFFSET('Sanitation Data'!$S$6,0,10*ROW('Sanitation Data'!S6)),NA())))</f>
        <v>#N/A</v>
      </c>
      <c r="AW12" s="86" t="e">
        <f ca="true">+IF(AND(ISTEXT(OFFSET('Sanitation Data'!$L$2,0,10*ROW('Sanitation Data'!S6))),DL12="Yes"),OFFSET('Sanitation Data'!$S$10,0,10*ROW('Sanitation Data'!S6)),IF(AND(ISTEXT(OFFSET('Sanitation Data'!$L$2,0,10*ROW('Sanitation Data'!S6))),DL12="No",ISNUMBER(OFFSET('Sanitation Data'!$S$10,0,10*ROW('Sanitation Data'!S6)))),CONCATENATE("[",ROUND(OFFSET('Sanitation Data'!$S$10,0,10*ROW('Sanitation Data'!S6)),0),"]"),IF(AND(ISTEXT(OFFSET('Sanitation Data'!$L$2,0,10*ROW('Sanitation Data'!S6))),DL12="",ISNUMBER(OFFSET('Sanitation Data'!$S$10,0,10*ROW('Sanitation Data'!S6)))),OFFSET('Sanitation Data'!$S$10,0,10*ROW('Sanitation Data'!S6)),NA())))</f>
        <v>#N/A</v>
      </c>
      <c r="AX12" s="86" t="e">
        <f ca="true">+IF(AND(ISTEXT(OFFSET('Sanitation Data'!$L$2,0,10*ROW('Sanitation Data'!S6))),DM12="Yes"),OFFSET('Sanitation Data'!$S$11,0,10*ROW('Sanitation Data'!S6)),IF(AND(ISTEXT(OFFSET('Sanitation Data'!$L$2,0,10*ROW('Sanitation Data'!S6))),DM12="No",ISNUMBER(OFFSET('Sanitation Data'!$S$11,0,10*ROW('Sanitation Data'!S6)))),CONCATENATE("[",ROUND(OFFSET('Sanitation Data'!$S$11,0,10*ROW('Sanitation Data'!S6)),0),"]"),IF(AND(ISTEXT(OFFSET('Sanitation Data'!$L$2,0,10*ROW('Sanitation Data'!S6))),DM12="",ISNUMBER(OFFSET('Sanitation Data'!$S$11,0,10*ROW('Sanitation Data'!S6)))),OFFSET('Sanitation Data'!$S$11,0,10*ROW('Sanitation Data'!S6)),NA())))</f>
        <v>#N/A</v>
      </c>
      <c r="AY12" s="86" t="e">
        <f ca="true">+IF(AND(ISTEXT(OFFSET('Sanitation Data'!$L$2,0,10*ROW('Sanitation Data'!S6))),DN12="Yes"),OFFSET('Sanitation Data'!$S$12,0,10*ROW('Sanitation Data'!S6)),IF(AND(ISTEXT(OFFSET('Sanitation Data'!$L$2,0,10*ROW('Sanitation Data'!S6))),DN12="No",ISNUMBER(OFFSET('Sanitation Data'!$S$12,0,10*ROW('Sanitation Data'!S6)))),CONCATENATE("[",ROUND(OFFSET('Sanitation Data'!$S$12,0,10*ROW('Sanitation Data'!S6)),0),"]"),IF(AND(ISTEXT(OFFSET('Sanitation Data'!$L$2,0,10*ROW('Sanitation Data'!S6))),DN12="",ISNUMBER(OFFSET('Sanitation Data'!$S$12,0,10*ROW('Sanitation Data'!S6)))),OFFSET('Sanitation Data'!$S$12,0,10*ROW('Sanitation Data'!S6)),NA())))</f>
        <v>#N/A</v>
      </c>
      <c r="AZ12" s="87" t="e">
        <f ca="true">+IF(AND(ISTEXT(OFFSET('Hygiene Data'!$L$2,0,10*ROW('Hygiene Data'!N6))),DO12="Yes"),OFFSET('Hygiene Data'!$N$5,0,10*ROW('Hygiene Data'!N6)),IF(AND(ISTEXT(OFFSET('Hygiene Data'!$L$2,0,10*ROW('Hygiene Data'!N6))),DO12="No",ISNUMBER(OFFSET('Hygiene Data'!$N$5,0,10*ROW('Hygiene Data'!N6)))),CONCATENATE("[",ROUND(OFFSET('Hygiene Data'!$N$5,0,10*ROW('Hygiene Data'!N6)),0),"]"),IF(AND(ISTEXT(OFFSET('Hygiene Data'!$L$2,0,10*ROW('Hygiene Data'!N6))),DO12="",ISNUMBER(OFFSET('Hygiene Data'!$N$5,0,10*ROW('Hygiene Data'!N6)))),OFFSET('Hygiene Data'!$N$5,0,10*ROW('Hygiene Data'!N6)),NA())))</f>
        <v>#N/A</v>
      </c>
      <c r="BA12" s="87" t="e">
        <f ca="true">+IF(AND(ISTEXT(OFFSET('Hygiene Data'!$L$2,0,10*ROW('Hygiene Data'!N6))),DP12="Yes"),OFFSET('Hygiene Data'!$N$7,0,10*ROW('Hygiene Data'!N6)),IF(AND(ISTEXT(OFFSET('Hygiene Data'!$L$2,0,10*ROW('Hygiene Data'!N6))),DP12="No",ISNUMBER(OFFSET('Hygiene Data'!$N$7,0,10*ROW('Hygiene Data'!N6)))),CONCATENATE("[",ROUND(OFFSET('Hygiene Data'!$N$7,0,10*ROW('Hygiene Data'!N6)),0),"]"),IF(AND(ISTEXT(OFFSET('Hygiene Data'!$L$2,0,10*ROW('Hygiene Data'!N6))),DP12="",ISNUMBER(OFFSET('Hygiene Data'!$N$7,0,10*ROW('Hygiene Data'!N6)))),OFFSET('Hygiene Data'!$N$7,0,10*ROW('Hygiene Data'!N6)),NA())))</f>
        <v>#N/A</v>
      </c>
      <c r="BB12" s="87" t="e">
        <f ca="true">+IF(AND(ISTEXT(OFFSET('Hygiene Data'!$L$2,0,10*ROW('Hygiene Data'!N6))),DQ12="Yes"),OFFSET('Hygiene Data'!$N$9,0,10*ROW('Hygiene Data'!N6)),IF(AND(ISTEXT(OFFSET('Hygiene Data'!$L$2,0,10*ROW('Hygiene Data'!N6))),DQ12="No",ISNUMBER(OFFSET('Hygiene Data'!$N$9,0,10*ROW('Hygiene Data'!N6)))),CONCATENATE("[",ROUND(OFFSET('Hygiene Data'!$N$9,0,10*ROW('Hygiene Data'!N6)),0),"]"),IF(AND(ISTEXT(OFFSET('Hygiene Data'!$L$2,0,10*ROW('Hygiene Data'!N6))),DQ12="",ISNUMBER(OFFSET('Hygiene Data'!$N$9,0,10*ROW('Hygiene Data'!N6)))),OFFSET('Hygiene Data'!$N$9,0,10*ROW('Hygiene Data'!N6)),NA())))</f>
        <v>#N/A</v>
      </c>
      <c r="BC12" s="87" t="e">
        <f ca="true">+IF(AND(ISTEXT(OFFSET('Hygiene Data'!$L$2,0,10*ROW('Hygiene Data'!O6))),DR12="Yes"),OFFSET('Hygiene Data'!$O$5,0,10*ROW('Hygiene Data'!O6)),IF(AND(ISTEXT(OFFSET('Hygiene Data'!$L$2,0,10*ROW('Hygiene Data'!O6))),DR12="No",ISNUMBER(OFFSET('Hygiene Data'!$O$5,0,10*ROW('Hygiene Data'!O6)))),CONCATENATE("[",ROUND(OFFSET('Hygiene Data'!$O$5,0,10*ROW('Hygiene Data'!O6)),0),"]"),IF(AND(ISTEXT(OFFSET('Hygiene Data'!$L$2,0,10*ROW('Hygiene Data'!O6))),DR12="",ISNUMBER(OFFSET('Hygiene Data'!$O$5,0,10*ROW('Hygiene Data'!O6)))),OFFSET('Hygiene Data'!$O$5,0,10*ROW('Hygiene Data'!O6)),NA())))</f>
        <v>#N/A</v>
      </c>
      <c r="BD12" s="87" t="e">
        <f ca="true">+IF(AND(ISTEXT(OFFSET('Hygiene Data'!$L$2,0,10*ROW('Hygiene Data'!O6))),DS12="Yes"),OFFSET('Hygiene Data'!$O$7,0,10*ROW('Hygiene Data'!O6)),IF(AND(ISTEXT(OFFSET('Hygiene Data'!$L$2,0,10*ROW('Hygiene Data'!O6))),DS12="No",ISNUMBER(OFFSET('Hygiene Data'!$O$7,0,10*ROW('Hygiene Data'!O6)))),CONCATENATE("[",ROUND(OFFSET('Hygiene Data'!$O$7,0,10*ROW('Hygiene Data'!O6)),0),"]"),IF(AND(ISTEXT(OFFSET('Hygiene Data'!$L$2,0,10*ROW('Hygiene Data'!O6))),DS12="",ISNUMBER(OFFSET('Hygiene Data'!$O$7,0,10*ROW('Hygiene Data'!O6)))),OFFSET('Hygiene Data'!$O$7,0,10*ROW('Hygiene Data'!O6)),NA())))</f>
        <v>#N/A</v>
      </c>
      <c r="BE12" s="87" t="e">
        <f ca="true">+IF(AND(ISTEXT(OFFSET('Hygiene Data'!$L$2,0,10*ROW('Hygiene Data'!O6))),DT12="Yes"),OFFSET('Hygiene Data'!$O$9,0,10*ROW('Hygiene Data'!O6)),IF(AND(ISTEXT(OFFSET('Hygiene Data'!$L$2,0,10*ROW('Hygiene Data'!O6))),DT12="No",ISNUMBER(OFFSET('Hygiene Data'!$O$9,0,10*ROW('Hygiene Data'!O6)))),CONCATENATE("[",ROUND(OFFSET('Hygiene Data'!$O$9,0,10*ROW('Hygiene Data'!O6)),0),"]"),IF(AND(ISTEXT(OFFSET('Hygiene Data'!$L$2,0,10*ROW('Hygiene Data'!O6))),DT12="",ISNUMBER(OFFSET('Hygiene Data'!$O$9,0,10*ROW('Hygiene Data'!O6)))),OFFSET('Hygiene Data'!$O$9,0,10*ROW('Hygiene Data'!O6)),NA())))</f>
        <v>#N/A</v>
      </c>
      <c r="BF12" s="87" t="e">
        <f ca="true">+IF(AND(ISTEXT(OFFSET('Hygiene Data'!$L$2,0,10*ROW('Hygiene Data'!P6))),DU12="Yes"),OFFSET('Hygiene Data'!$P$5,0,10*ROW('Hygiene Data'!P6)),IF(AND(ISTEXT(OFFSET('Hygiene Data'!$L$2,0,10*ROW('Hygiene Data'!P6))),DU12="No",ISNUMBER(OFFSET('Hygiene Data'!$P$5,0,10*ROW('Hygiene Data'!P6)))),CONCATENATE("[",ROUND(OFFSET('Hygiene Data'!$P$5,0,10*ROW('Hygiene Data'!P6)),0),"]"),IF(AND(ISTEXT(OFFSET('Hygiene Data'!$L$2,0,10*ROW('Hygiene Data'!P6))),DU12="",ISNUMBER(OFFSET('Hygiene Data'!$P$5,0,10*ROW('Hygiene Data'!P6)))),OFFSET('Hygiene Data'!$P$5,0,10*ROW('Hygiene Data'!P6)),NA())))</f>
        <v>#N/A</v>
      </c>
      <c r="BG12" s="87" t="e">
        <f ca="true">+IF(AND(ISTEXT(OFFSET('Hygiene Data'!$L$2,0,10*ROW('Hygiene Data'!P6))),DV12="Yes"),OFFSET('Hygiene Data'!$P$7,0,10*ROW('Hygiene Data'!P6)),IF(AND(ISTEXT(OFFSET('Hygiene Data'!$L$2,0,10*ROW('Hygiene Data'!P6))),DV12="No",ISNUMBER(OFFSET('Hygiene Data'!$P$7,0,10*ROW('Hygiene Data'!P6)))),CONCATENATE("[",ROUND(OFFSET('Hygiene Data'!$P$7,0,10*ROW('Hygiene Data'!P6)),0),"]"),IF(AND(ISTEXT(OFFSET('Hygiene Data'!$L$2,0,10*ROW('Hygiene Data'!P6))),DV12="",ISNUMBER(OFFSET('Hygiene Data'!$P$7,0,10*ROW('Hygiene Data'!P6)))),OFFSET('Hygiene Data'!$P$7,0,10*ROW('Hygiene Data'!P6)),NA())))</f>
        <v>#N/A</v>
      </c>
      <c r="BH12" s="87" t="e">
        <f ca="true">+IF(AND(ISTEXT(OFFSET('Hygiene Data'!$L$2,0,10*ROW('Hygiene Data'!P6))),DW12="Yes"),OFFSET('Hygiene Data'!$P$9,0,10*ROW('Hygiene Data'!P6)),IF(AND(ISTEXT(OFFSET('Hygiene Data'!$L$2,0,10*ROW('Hygiene Data'!P6))),DW12="No",ISNUMBER(OFFSET('Hygiene Data'!$P$9,0,10*ROW('Hygiene Data'!P6)))),CONCATENATE("[",ROUND(OFFSET('Hygiene Data'!$P$9,0,10*ROW('Hygiene Data'!P6)),0),"]"),IF(AND(ISTEXT(OFFSET('Hygiene Data'!$L$2,0,10*ROW('Hygiene Data'!P6))),DW12="",ISNUMBER(OFFSET('Hygiene Data'!$P$9,0,10*ROW('Hygiene Data'!P6)))),OFFSET('Hygiene Data'!$P$9,0,10*ROW('Hygiene Data'!P6)),NA())))</f>
        <v>#N/A</v>
      </c>
      <c r="BI12" s="87" t="e">
        <f ca="true">+IF(AND(ISTEXT(OFFSET('Hygiene Data'!$L$2,0,10*ROW('Hygiene Data'!Q6))),DX12="Yes"),OFFSET('Hygiene Data'!$Q$5,0,10*ROW('Hygiene Data'!Q6)),IF(AND(ISTEXT(OFFSET('Hygiene Data'!$L$2,0,10*ROW('Hygiene Data'!Q6))),DX12="No",ISNUMBER(OFFSET('Hygiene Data'!$Q$5,0,10*ROW('Hygiene Data'!Q6)))),CONCATENATE("[",ROUND(OFFSET('Hygiene Data'!$Q$5,0,10*ROW('Hygiene Data'!Q6)),0),"]"),IF(AND(ISTEXT(OFFSET('Hygiene Data'!$L$2,0,10*ROW('Hygiene Data'!Q6))),DX12="",ISNUMBER(OFFSET('Hygiene Data'!$Q$5,0,10*ROW('Hygiene Data'!Q6)))),OFFSET('Hygiene Data'!$Q$5,0,10*ROW('Hygiene Data'!Q6)),NA())))</f>
        <v>#N/A</v>
      </c>
      <c r="BJ12" s="87" t="e">
        <f ca="true">+IF(AND(ISTEXT(OFFSET('Hygiene Data'!$L$2,0,10*ROW('Hygiene Data'!Q6))),DY12="Yes"),OFFSET('Hygiene Data'!$Q$7,0,10*ROW('Hygiene Data'!Q6)),IF(AND(ISTEXT(OFFSET('Hygiene Data'!$L$2,0,10*ROW('Hygiene Data'!Q6))),DY12="No",ISNUMBER(OFFSET('Hygiene Data'!$Q$7,0,10*ROW('Hygiene Data'!Q6)))),CONCATENATE("[",ROUND(OFFSET('Hygiene Data'!$Q$7,0,10*ROW('Hygiene Data'!Q6)),0),"]"),IF(AND(ISTEXT(OFFSET('Hygiene Data'!$L$2,0,10*ROW('Hygiene Data'!Q6))),DY12="",ISNUMBER(OFFSET('Hygiene Data'!$Q$7,0,10*ROW('Hygiene Data'!Q6)))),OFFSET('Hygiene Data'!$Q$7,0,10*ROW('Hygiene Data'!Q6)),NA())))</f>
        <v>#N/A</v>
      </c>
      <c r="BK12" s="87" t="e">
        <f ca="true">+IF(AND(ISTEXT(OFFSET('Hygiene Data'!$L$2,0,10*ROW('Hygiene Data'!Q6))),DZ12="Yes"),OFFSET('Hygiene Data'!$Q$9,0,10*ROW('Hygiene Data'!Q6)),IF(AND(ISTEXT(OFFSET('Hygiene Data'!$L$2,0,10*ROW('Hygiene Data'!Q6))),DZ12="No",ISNUMBER(OFFSET('Hygiene Data'!$Q$9,0,10*ROW('Hygiene Data'!Q6)))),CONCATENATE("[",ROUND(OFFSET('Hygiene Data'!$Q$9,0,10*ROW('Hygiene Data'!Q6)),0),"]"),IF(AND(ISTEXT(OFFSET('Hygiene Data'!$L$2,0,10*ROW('Hygiene Data'!Q6))),DZ12="",ISNUMBER(OFFSET('Hygiene Data'!$Q$9,0,10*ROW('Hygiene Data'!Q6)))),OFFSET('Hygiene Data'!$Q$9,0,10*ROW('Hygiene Data'!Q6)),NA())))</f>
        <v>#N/A</v>
      </c>
      <c r="BL12" s="87" t="e">
        <f ca="true">+IF(AND(ISTEXT(OFFSET('Hygiene Data'!$L$2,0,10*ROW('Hygiene Data'!R6))),EA12="Yes"),OFFSET('Hygiene Data'!$R$5,0,10*ROW('Hygiene Data'!R6)),IF(AND(ISTEXT(OFFSET('Hygiene Data'!$L$2,0,10*ROW('Hygiene Data'!R6))),EA12="No",ISNUMBER(OFFSET('Hygiene Data'!$R$5,0,10*ROW('Hygiene Data'!R6)))),CONCATENATE("[",ROUND(OFFSET('Hygiene Data'!$R$5,0,10*ROW('Hygiene Data'!R6)),0),"]"),IF(AND(ISTEXT(OFFSET('Hygiene Data'!$L$2,0,10*ROW('Hygiene Data'!R6))),EA12="",ISNUMBER(OFFSET('Hygiene Data'!$R$5,0,10*ROW('Hygiene Data'!R6)))),OFFSET('Hygiene Data'!$R$5,0,10*ROW('Hygiene Data'!R6)),NA())))</f>
        <v>#N/A</v>
      </c>
      <c r="BM12" s="87" t="e">
        <f ca="true">+IF(AND(ISTEXT(OFFSET('Hygiene Data'!$L$2,0,10*ROW('Hygiene Data'!R6))),EB12="Yes"),OFFSET('Hygiene Data'!$R$7,0,10*ROW('Hygiene Data'!R6)),IF(AND(ISTEXT(OFFSET('Hygiene Data'!$L$2,0,10*ROW('Hygiene Data'!R6))),EB12="No",ISNUMBER(OFFSET('Hygiene Data'!$R$7,0,10*ROW('Hygiene Data'!R6)))),CONCATENATE("[",ROUND(OFFSET('Hygiene Data'!$R$7,0,10*ROW('Hygiene Data'!R6)),0),"]"),IF(AND(ISTEXT(OFFSET('Hygiene Data'!$L$2,0,10*ROW('Hygiene Data'!R6))),EB12="",ISNUMBER(OFFSET('Hygiene Data'!$R$7,0,10*ROW('Hygiene Data'!R6)))),OFFSET('Hygiene Data'!$R$7,0,10*ROW('Hygiene Data'!R6)),NA())))</f>
        <v>#N/A</v>
      </c>
      <c r="BN12" s="87" t="e">
        <f ca="true">+IF(AND(ISTEXT(OFFSET('Hygiene Data'!$L$2,0,10*ROW('Hygiene Data'!R6))),EC12="Yes"),OFFSET('Hygiene Data'!$R$9,0,10*ROW('Hygiene Data'!R6)),IF(AND(ISTEXT(OFFSET('Hygiene Data'!$L$2,0,10*ROW('Hygiene Data'!R6))),EC12="No",ISNUMBER(OFFSET('Hygiene Data'!$R$9,0,10*ROW('Hygiene Data'!R6)))),CONCATENATE("[",ROUND(OFFSET('Hygiene Data'!$R$9,0,10*ROW('Hygiene Data'!R6)),0),"]"),IF(AND(ISTEXT(OFFSET('Hygiene Data'!$L$2,0,10*ROW('Hygiene Data'!R6))),EC12="",ISNUMBER(OFFSET('Hygiene Data'!$R$9,0,10*ROW('Hygiene Data'!R6)))),OFFSET('Hygiene Data'!$R$9,0,10*ROW('Hygiene Data'!R6)),NA())))</f>
        <v>#N/A</v>
      </c>
      <c r="BO12" s="87" t="e">
        <f ca="true">+IF(AND(ISTEXT(OFFSET('Hygiene Data'!$L$2,0,10*ROW('Hygiene Data'!S6))),ED12="Yes"),OFFSET('Hygiene Data'!$S$5,0,10*ROW('Hygiene Data'!S6)),IF(AND(ISTEXT(OFFSET('Hygiene Data'!$L$2,0,10*ROW('Hygiene Data'!S6))),ED12="No",ISNUMBER(OFFSET('Hygiene Data'!$S$5,0,10*ROW('Hygiene Data'!S6)))),CONCATENATE("[",ROUND(OFFSET('Hygiene Data'!$S$5,0,10*ROW('Hygiene Data'!S6)),0),"]"),IF(AND(ISTEXT(OFFSET('Hygiene Data'!$L$2,0,10*ROW('Hygiene Data'!S6))),ED12="",ISNUMBER(OFFSET('Hygiene Data'!$S$5,0,10*ROW('Hygiene Data'!S6)))),OFFSET('Hygiene Data'!$S$5,0,10*ROW('Hygiene Data'!S6)),NA())))</f>
        <v>#N/A</v>
      </c>
      <c r="BP12" s="87" t="e">
        <f ca="true">+IF(AND(ISTEXT(OFFSET('Hygiene Data'!$L$2,0,10*ROW('Hygiene Data'!S6))),EE12="Yes"),OFFSET('Hygiene Data'!$S$7,0,10*ROW('Hygiene Data'!S6)),IF(AND(ISTEXT(OFFSET('Hygiene Data'!$L$2,0,10*ROW('Hygiene Data'!S6))),EE12="No",ISNUMBER(OFFSET('Hygiene Data'!$S$7,0,10*ROW('Hygiene Data'!S6)))),CONCATENATE("[",ROUND(OFFSET('Hygiene Data'!$S$7,0,10*ROW('Hygiene Data'!S6)),0),"]"),IF(AND(ISTEXT(OFFSET('Hygiene Data'!$L$2,0,10*ROW('Hygiene Data'!S6))),EE12="",ISNUMBER(OFFSET('Hygiene Data'!$S$7,0,10*ROW('Hygiene Data'!S6)))),OFFSET('Hygiene Data'!$S$7,0,10*ROW('Hygiene Data'!S6)),NA())))</f>
        <v>#N/A</v>
      </c>
      <c r="BQ12" s="87" t="e">
        <f ca="true">+IF(AND(ISTEXT(OFFSET('Hygiene Data'!$L$2,0,10*ROW('Hygiene Data'!S6))),EF12="Yes"),OFFSET('Hygiene Data'!$S$9,0,10*ROW('Hygiene Data'!S6)),IF(AND(ISTEXT(OFFSET('Hygiene Data'!$L$2,0,10*ROW('Hygiene Data'!S6))),EF12="No",ISNUMBER(OFFSET('Hygiene Data'!$S$9,0,10*ROW('Hygiene Data'!S6)))),CONCATENATE("[",ROUND(OFFSET('Hygiene Data'!$S$9,0,10*ROW('Hygiene Data'!S6)),0),"]"),IF(AND(ISTEXT(OFFSET('Hygiene Data'!$L$2,0,10*ROW('Hygiene Data'!S6))),EF12="",ISNUMBER(OFFSET('Hygiene Data'!$S$9,0,10*ROW('Hygiene Data'!S6)))),OFFSET('Hygiene Data'!$S$9,0,10*ROW('Hygiene Data'!S6)),NA())))</f>
        <v>#N/A</v>
      </c>
      <c r="BR12" s="271"/>
      <c r="BS12" s="271" t="str">
        <f ca="true">+IF(OFFSET('Water Data'!$N$27,0,10*ROW('Water Data'!N6))="","",OFFSET('Water Data'!$N$27,0,10*ROW('Water Data'!N6)))</f>
        <v/>
      </c>
      <c r="BT12" s="271" t="str">
        <f ca="true">+IF(OFFSET('Water Data'!$N$28,0,10*ROW('Water Data'!N6))="","",OFFSET('Water Data'!$N$28,0,10*ROW('Water Data'!N6)))</f>
        <v/>
      </c>
      <c r="BU12" s="271" t="str">
        <f ca="true">+IF(OFFSET('Water Data'!$N$29,0,10*ROW('Water Data'!N6))="","",OFFSET('Water Data'!$N$29,0,10*ROW('Water Data'!N6)))</f>
        <v/>
      </c>
      <c r="BV12" s="271" t="str">
        <f ca="true">+IF(OFFSET('Water Data'!$O$27,0,10*ROW('Water Data'!O6))="","",OFFSET('Water Data'!$O$27,0,10*ROW('Water Data'!O6)))</f>
        <v/>
      </c>
      <c r="BW12" s="271" t="str">
        <f ca="true">+IF(OFFSET('Water Data'!$O$28,0,10*ROW('Water Data'!O6))="","",OFFSET('Water Data'!$O$28,0,10*ROW('Water Data'!O6)))</f>
        <v/>
      </c>
      <c r="BX12" s="271" t="str">
        <f ca="true">+IF(OFFSET('Water Data'!$O$29,0,10*ROW('Water Data'!O6))="","",OFFSET('Water Data'!$O$29,0,10*ROW('Water Data'!O6)))</f>
        <v/>
      </c>
      <c r="BY12" s="271" t="str">
        <f ca="true">+IF(OFFSET('Water Data'!$P$27,0,10*ROW('Water Data'!P6))="","",OFFSET('Water Data'!$P$27,0,10*ROW('Water Data'!P6)))</f>
        <v/>
      </c>
      <c r="BZ12" s="271" t="str">
        <f ca="true">+IF(OFFSET('Water Data'!$P$28,0,10*ROW('Water Data'!P6))="","",OFFSET('Water Data'!$P$28,0,10*ROW('Water Data'!P6)))</f>
        <v/>
      </c>
      <c r="CA12" s="271" t="str">
        <f ca="true">+IF(OFFSET('Water Data'!$P$29,0,10*ROW('Water Data'!P6))="","",OFFSET('Water Data'!$P$29,0,10*ROW('Water Data'!P6)))</f>
        <v/>
      </c>
      <c r="CB12" s="271" t="str">
        <f ca="true">+IF(OFFSET('Water Data'!$Q$27,0,10*ROW('Water Data'!Q6))="","",OFFSET('Water Data'!$Q$27,0,10*ROW('Water Data'!Q6)))</f>
        <v/>
      </c>
      <c r="CC12" s="271" t="str">
        <f ca="true">+IF(OFFSET('Water Data'!$Q$28,0,10*ROW('Water Data'!Q6))="","",OFFSET('Water Data'!$Q$28,0,10*ROW('Water Data'!Q6)))</f>
        <v/>
      </c>
      <c r="CD12" s="271" t="str">
        <f ca="true">+IF(OFFSET('Water Data'!$Q$29,0,10*ROW('Water Data'!Q6))="","",OFFSET('Water Data'!$Q$29,0,10*ROW('Water Data'!Q6)))</f>
        <v/>
      </c>
      <c r="CE12" s="271" t="str">
        <f ca="true">+IF(OFFSET('Water Data'!$R$27,0,10*ROW('Water Data'!R6))="","",OFFSET('Water Data'!$R$27,0,10*ROW('Water Data'!R6)))</f>
        <v/>
      </c>
      <c r="CF12" s="271" t="str">
        <f ca="true">+IF(OFFSET('Water Data'!$R$28,0,10*ROW('Water Data'!R6))="","",OFFSET('Water Data'!$R$28,0,10*ROW('Water Data'!R6)))</f>
        <v/>
      </c>
      <c r="CG12" s="271" t="str">
        <f ca="true">+IF(OFFSET('Water Data'!$R$29,0,10*ROW('Water Data'!R6))="","",OFFSET('Water Data'!$R$29,0,10*ROW('Water Data'!R6)))</f>
        <v/>
      </c>
      <c r="CH12" s="271" t="str">
        <f ca="true">+IF(OFFSET('Water Data'!$S$27,0,10*ROW('Water Data'!S6))="","",OFFSET('Water Data'!$S$27,0,10*ROW('Water Data'!S6)))</f>
        <v/>
      </c>
      <c r="CI12" s="271" t="str">
        <f ca="true">+IF(OFFSET('Water Data'!$S$28,0,10*ROW('Water Data'!S6))="","",OFFSET('Water Data'!$S$28,0,10*ROW('Water Data'!S6)))</f>
        <v/>
      </c>
      <c r="CJ12" s="271" t="str">
        <f ca="true">+IF(OFFSET('Water Data'!$S$29,0,10*ROW('Water Data'!S6))="","",OFFSET('Water Data'!$S$29,0,10*ROW('Water Data'!S6)))</f>
        <v/>
      </c>
      <c r="CK12" s="271" t="str">
        <f ca="true">+IF(OFFSET('Sanitation Data'!$N$28,0,10*ROW('Sanitation Data'!N6))="","",OFFSET('Sanitation Data'!$N$28,0,10*ROW('Sanitation Data'!N6)))</f>
        <v/>
      </c>
      <c r="CL12" s="271" t="str">
        <f ca="true">+IF(OFFSET('Sanitation Data'!$N$29,0,10*ROW('Sanitation Data'!N6))="","",OFFSET('Sanitation Data'!$N$29,0,10*ROW('Sanitation Data'!N6)))</f>
        <v/>
      </c>
      <c r="CM12" s="271" t="str">
        <f ca="true">+IF(OFFSET('Sanitation Data'!$N$30,0,10*ROW('Sanitation Data'!N6))="","",OFFSET('Sanitation Data'!$N$30,0,10*ROW('Sanitation Data'!N6)))</f>
        <v/>
      </c>
      <c r="CN12" s="271" t="str">
        <f ca="true">+IF(OFFSET('Sanitation Data'!$N$31,0,10*ROW('Sanitation Data'!N6))="","",OFFSET('Sanitation Data'!$N$31,0,10*ROW('Sanitation Data'!N6)))</f>
        <v/>
      </c>
      <c r="CO12" s="271" t="str">
        <f ca="true">+IF(OFFSET('Sanitation Data'!$N$32,0,10*ROW('Sanitation Data'!N6))="","",OFFSET('Sanitation Data'!$N$32,0,10*ROW('Sanitation Data'!N6)))</f>
        <v/>
      </c>
      <c r="CP12" s="271" t="str">
        <f ca="true">+IF(OFFSET('Sanitation Data'!$O$28,0,10*ROW('Sanitation Data'!O6))="","",OFFSET('Sanitation Data'!$O$28,0,10*ROW('Sanitation Data'!O6)))</f>
        <v/>
      </c>
      <c r="CQ12" s="271" t="str">
        <f ca="true">+IF(OFFSET('Sanitation Data'!$O$29,0,10*ROW('Sanitation Data'!O6))="","",OFFSET('Sanitation Data'!$O$29,0,10*ROW('Sanitation Data'!O6)))</f>
        <v/>
      </c>
      <c r="CR12" s="271" t="str">
        <f ca="true">+IF(OFFSET('Sanitation Data'!$O$30,0,10*ROW('Sanitation Data'!O6))="","",OFFSET('Sanitation Data'!$O$30,0,10*ROW('Sanitation Data'!O6)))</f>
        <v/>
      </c>
      <c r="CS12" s="271" t="str">
        <f ca="true">+IF(OFFSET('Sanitation Data'!$O$31,0,10*ROW('Sanitation Data'!O6))="","",OFFSET('Sanitation Data'!$O$31,0,10*ROW('Sanitation Data'!O6)))</f>
        <v/>
      </c>
      <c r="CT12" s="271" t="str">
        <f ca="true">+IF(OFFSET('Sanitation Data'!$O$32,0,10*ROW('Sanitation Data'!O6))="","",OFFSET('Sanitation Data'!$O$32,0,10*ROW('Sanitation Data'!O6)))</f>
        <v/>
      </c>
      <c r="CU12" s="271" t="str">
        <f ca="true">+IF(OFFSET('Sanitation Data'!$P$28,0,10*ROW('Sanitation Data'!P6))="","",OFFSET('Sanitation Data'!$P$28,0,10*ROW('Sanitation Data'!P6)))</f>
        <v/>
      </c>
      <c r="CV12" s="271" t="str">
        <f ca="true">+IF(OFFSET('Sanitation Data'!$P$29,0,10*ROW('Sanitation Data'!P6))="","",OFFSET('Sanitation Data'!$P$29,0,10*ROW('Sanitation Data'!P6)))</f>
        <v/>
      </c>
      <c r="CW12" s="271" t="str">
        <f ca="true">+IF(OFFSET('Sanitation Data'!$P$30,0,10*ROW('Sanitation Data'!P6))="","",OFFSET('Sanitation Data'!$P$30,0,10*ROW('Sanitation Data'!P6)))</f>
        <v/>
      </c>
      <c r="CX12" s="271" t="str">
        <f ca="true">+IF(OFFSET('Sanitation Data'!$P$31,0,10*ROW('Sanitation Data'!P6))="","",OFFSET('Sanitation Data'!$P$31,0,10*ROW('Sanitation Data'!P6)))</f>
        <v/>
      </c>
      <c r="CY12" s="271" t="str">
        <f ca="true">+IF(OFFSET('Sanitation Data'!$P$32,0,10*ROW('Sanitation Data'!P6))="","",OFFSET('Sanitation Data'!$P$32,0,10*ROW('Sanitation Data'!P6)))</f>
        <v/>
      </c>
      <c r="CZ12" s="271" t="str">
        <f ca="true">+IF(OFFSET('Sanitation Data'!$Q$28,0,10*ROW('Sanitation Data'!Q6))="","",OFFSET('Sanitation Data'!$Q$28,0,10*ROW('Sanitation Data'!Q6)))</f>
        <v/>
      </c>
      <c r="DA12" s="271" t="str">
        <f ca="true">+IF(OFFSET('Sanitation Data'!$Q$29,0,10*ROW('Sanitation Data'!Q6))="","",OFFSET('Sanitation Data'!$Q$29,0,10*ROW('Sanitation Data'!Q6)))</f>
        <v/>
      </c>
      <c r="DB12" s="271" t="str">
        <f ca="true">+IF(OFFSET('Sanitation Data'!$Q$30,0,10*ROW('Sanitation Data'!Q6))="","",OFFSET('Sanitation Data'!$Q$30,0,10*ROW('Sanitation Data'!Q6)))</f>
        <v/>
      </c>
      <c r="DC12" s="271" t="str">
        <f ca="true">+IF(OFFSET('Sanitation Data'!$Q$31,0,10*ROW('Sanitation Data'!Q6))="","",OFFSET('Sanitation Data'!$Q$31,0,10*ROW('Sanitation Data'!Q6)))</f>
        <v/>
      </c>
      <c r="DD12" s="271" t="str">
        <f ca="true">+IF(OFFSET('Sanitation Data'!$Q$32,0,10*ROW('Sanitation Data'!Q6))="","",OFFSET('Sanitation Data'!$Q$32,0,10*ROW('Sanitation Data'!Q6)))</f>
        <v/>
      </c>
      <c r="DE12" s="271" t="str">
        <f ca="true">+IF(OFFSET('Sanitation Data'!$R$28,0,10*ROW('Sanitation Data'!R6))="","",OFFSET('Sanitation Data'!$R$28,0,10*ROW('Sanitation Data'!R6)))</f>
        <v/>
      </c>
      <c r="DF12" s="271" t="str">
        <f ca="true">+IF(OFFSET('Sanitation Data'!$R$29,0,10*ROW('Sanitation Data'!R6))="","",OFFSET('Sanitation Data'!$R$29,0,10*ROW('Sanitation Data'!R6)))</f>
        <v/>
      </c>
      <c r="DG12" s="271" t="str">
        <f ca="true">+IF(OFFSET('Sanitation Data'!$R$30,0,10*ROW('Sanitation Data'!R6))="","",OFFSET('Sanitation Data'!$R$30,0,10*ROW('Sanitation Data'!R6)))</f>
        <v/>
      </c>
      <c r="DH12" s="271" t="str">
        <f ca="true">+IF(OFFSET('Sanitation Data'!$R$31,0,10*ROW('Sanitation Data'!R6))="","",OFFSET('Sanitation Data'!$R$31,0,10*ROW('Sanitation Data'!R6)))</f>
        <v/>
      </c>
      <c r="DI12" s="271" t="str">
        <f ca="true">+IF(OFFSET('Sanitation Data'!$R$32,0,10*ROW('Sanitation Data'!R6))="","",OFFSET('Sanitation Data'!$R$32,0,10*ROW('Sanitation Data'!R6)))</f>
        <v/>
      </c>
      <c r="DJ12" s="271" t="str">
        <f ca="true">+IF(OFFSET('Sanitation Data'!$S$28,0,10*ROW('Sanitation Data'!S6))="","",OFFSET('Sanitation Data'!$S$28,0,10*ROW('Sanitation Data'!S6)))</f>
        <v/>
      </c>
      <c r="DK12" s="271" t="str">
        <f ca="true">+IF(OFFSET('Sanitation Data'!$S$29,0,10*ROW('Sanitation Data'!S6))="","",OFFSET('Sanitation Data'!$S$29,0,10*ROW('Sanitation Data'!S6)))</f>
        <v/>
      </c>
      <c r="DL12" s="271" t="str">
        <f ca="true">+IF(OFFSET('Sanitation Data'!$S$30,0,10*ROW('Sanitation Data'!S6))="","",OFFSET('Sanitation Data'!$S$30,0,10*ROW('Sanitation Data'!S6)))</f>
        <v/>
      </c>
      <c r="DM12" s="271" t="str">
        <f ca="true">+IF(OFFSET('Sanitation Data'!$S$31,0,10*ROW('Sanitation Data'!S6))="","",OFFSET('Sanitation Data'!$S$31,0,10*ROW('Sanitation Data'!S6)))</f>
        <v/>
      </c>
      <c r="DN12" s="271" t="str">
        <f ca="true">+IF(OFFSET('Sanitation Data'!$S$32,0,10*ROW('Sanitation Data'!S6))="","",OFFSET('Sanitation Data'!$S$32,0,10*ROW('Sanitation Data'!S6)))</f>
        <v/>
      </c>
      <c r="DO12" s="271" t="str">
        <f ca="true">+IF(OFFSET('Hygiene Data'!$N$11,0,10*ROW('Hygiene Data'!N6))="","",OFFSET('Hygiene Data'!$N$11,0,10*ROW('Hygiene Data'!N6)))</f>
        <v/>
      </c>
      <c r="DP12" s="271" t="str">
        <f ca="true">+IF(OFFSET('Hygiene Data'!$N$12,0,10*ROW('Hygiene Data'!N6))="","",OFFSET('Hygiene Data'!$N$12,0,10*ROW('Hygiene Data'!N6)))</f>
        <v/>
      </c>
      <c r="DQ12" s="271" t="str">
        <f ca="true">+IF(OFFSET('Hygiene Data'!$N$13,0,10*ROW('Hygiene Data'!N6))="","",OFFSET('Hygiene Data'!$N$13,0,10*ROW('Hygiene Data'!N6)))</f>
        <v/>
      </c>
      <c r="DR12" s="271" t="str">
        <f ca="true">+IF(OFFSET('Hygiene Data'!$O$11,0,10*ROW('Hygiene Data'!O6))="","",OFFSET('Hygiene Data'!$O$11,0,10*ROW('Hygiene Data'!O6)))</f>
        <v/>
      </c>
      <c r="DS12" s="271" t="str">
        <f ca="true">+IF(OFFSET('Hygiene Data'!$O$12,0,10*ROW('Hygiene Data'!O6))="","",OFFSET('Hygiene Data'!$O$12,0,10*ROW('Hygiene Data'!O6)))</f>
        <v/>
      </c>
      <c r="DT12" s="271" t="str">
        <f ca="true">+IF(OFFSET('Hygiene Data'!$O$13,0,10*ROW('Hygiene Data'!O6))="","",OFFSET('Hygiene Data'!$O$13,0,10*ROW('Hygiene Data'!O6)))</f>
        <v/>
      </c>
      <c r="DU12" s="271" t="str">
        <f ca="true">+IF(OFFSET('Hygiene Data'!$P$11,0,10*ROW('Hygiene Data'!P6))="","",OFFSET('Hygiene Data'!$P$11,0,10*ROW('Hygiene Data'!P6)))</f>
        <v/>
      </c>
      <c r="DV12" s="271" t="str">
        <f ca="true">+IF(OFFSET('Hygiene Data'!$P$12,0,10*ROW('Hygiene Data'!P6))="","",OFFSET('Hygiene Data'!$P$12,0,10*ROW('Hygiene Data'!P6)))</f>
        <v/>
      </c>
      <c r="DW12" s="271" t="str">
        <f ca="true">+IF(OFFSET('Hygiene Data'!$P$13,0,10*ROW('Hygiene Data'!P6))="","",OFFSET('Hygiene Data'!$P$13,0,10*ROW('Hygiene Data'!P6)))</f>
        <v/>
      </c>
      <c r="DX12" s="271" t="str">
        <f ca="true">+IF(OFFSET('Hygiene Data'!$Q$11,0,10*ROW('Hygiene Data'!Q6))="","",OFFSET('Hygiene Data'!$Q$11,0,10*ROW('Hygiene Data'!Q6)))</f>
        <v/>
      </c>
      <c r="DY12" s="271" t="str">
        <f ca="true">+IF(OFFSET('Hygiene Data'!$Q$12,0,10*ROW('Hygiene Data'!Q6))="","",OFFSET('Hygiene Data'!$Q$12,0,10*ROW('Hygiene Data'!Q6)))</f>
        <v/>
      </c>
      <c r="DZ12" s="271" t="str">
        <f ca="true">+IF(OFFSET('Hygiene Data'!$Q$13,0,10*ROW('Hygiene Data'!Q6))="","",OFFSET('Hygiene Data'!$Q$13,0,10*ROW('Hygiene Data'!Q6)))</f>
        <v/>
      </c>
      <c r="EA12" s="271" t="str">
        <f ca="true">+IF(OFFSET('Hygiene Data'!$R$11,0,10*ROW('Hygiene Data'!R6))="","",OFFSET('Hygiene Data'!$R$11,0,10*ROW('Hygiene Data'!R6)))</f>
        <v/>
      </c>
      <c r="EB12" s="271" t="str">
        <f ca="true">+IF(OFFSET('Hygiene Data'!$R$12,0,10*ROW('Hygiene Data'!R6))="","",OFFSET('Hygiene Data'!$R$12,0,10*ROW('Hygiene Data'!R6)))</f>
        <v/>
      </c>
      <c r="EC12" s="271" t="str">
        <f ca="true">+IF(OFFSET('Hygiene Data'!$R$13,0,10*ROW('Hygiene Data'!R6))="","",OFFSET('Hygiene Data'!$R$13,0,10*ROW('Hygiene Data'!R6)))</f>
        <v/>
      </c>
      <c r="ED12" s="271" t="str">
        <f ca="true">+IF(OFFSET('Hygiene Data'!$S$11,0,10*ROW('Hygiene Data'!S6))="","",OFFSET('Hygiene Data'!$S$11,0,10*ROW('Hygiene Data'!S6)))</f>
        <v/>
      </c>
      <c r="EE12" s="271" t="str">
        <f ca="true">+IF(OFFSET('Hygiene Data'!$S$12,0,10*ROW('Hygiene Data'!S6))="","",OFFSET('Hygiene Data'!$S$12,0,10*ROW('Hygiene Data'!S6)))</f>
        <v/>
      </c>
      <c r="EF12" s="271" t="str">
        <f ca="true">+IF(OFFSET('Hygiene Data'!$S$13,0,10*ROW('Hygiene Data'!S6))="","",OFFSET('Hygiene Data'!$S$13,0,10*ROW('Hygiene Data'!S6)))</f>
        <v/>
      </c>
    </row>
    <row xmlns:x14ac="http://schemas.microsoft.com/office/spreadsheetml/2009/9/ac" r="13" x14ac:dyDescent="0.2">
      <c r="A13" s="32" t="str">
        <f ca="true">+IF(OFFSET('Water Data'!$L$2,0,10*ROW('Water Data'!O7))="","",OFFSET('Water Data'!$L$2,0,10*ROW('Water Data'!O7)))</f>
        <v/>
      </c>
      <c r="B13" s="32" t="str">
        <f ca="true">+IF(OFFSET('Water Data'!$M$2,0,10*ROW('Water Data'!P7))="","",OFFSET('Water Data'!$M$2,0,10*ROW('Water Data'!P7)))</f>
        <v/>
      </c>
      <c r="C13" s="327" t="str">
        <f t="shared" ca="true" si="0"/>
        <v/>
      </c>
      <c r="D13" s="85" t="e">
        <f ca="true">+IF(AND(ISTEXT(OFFSET('Water Data'!$L$2,0,10*ROW('Water Data'!N7))),BS13="Yes"),100-OFFSET('Water Data'!$N$4,0,10*ROW('Water Data'!N7)),IF(AND(ISTEXT(OFFSET('Water Data'!$L$2,0,10*ROW('Water Data'!N7))),BS13="No",ISNUMBER(OFFSET('Water Data'!$N$4,0,10*ROW('Water Data'!N7)))),CONCATENATE("[",ROUND(100-OFFSET('Water Data'!$N$4,0,10*ROW('Water Data'!N7)),0),"]"),IF(AND(ISTEXT(OFFSET('Water Data'!$L$2,0,10*ROW('Water Data'!N7))),BS13="",ISNUMBER(OFFSET('Water Data'!$N$4,0,10*ROW('Water Data'!N7)))),100-OFFSET('Water Data'!$N$4,0,10*ROW('Water Data'!N7)),NA())))</f>
        <v>#N/A</v>
      </c>
      <c r="E13" s="85" t="e">
        <f ca="true">+IF(AND(ISTEXT(OFFSET('Water Data'!$L$2,0,10*ROW('Water Data'!O7))),BT13="Yes"),OFFSET('Water Data'!$N$6,0,10*ROW('Water Data'!N7)),IF(AND(ISTEXT(OFFSET('Water Data'!$L$2,0,10*ROW('Water Data'!N7))),BT13="No",ISNUMBER(OFFSET('Water Data'!$N$6,0,10*ROW('Water Data'!N7)))),CONCATENATE("[",ROUND(OFFSET('Water Data'!$N$6,0,10*ROW('Water Data'!N7)),0),"]"),IF(AND(ISTEXT(OFFSET('Water Data'!$L$2,0,10*ROW('Water Data'!N7))),BT13="",ISNUMBER(OFFSET('Water Data'!$N$6,0,10*ROW('Water Data'!N7)))),OFFSET('Water Data'!$N$6,0,10*ROW('Water Data'!N7)),NA())))</f>
        <v>#N/A</v>
      </c>
      <c r="F13" s="85" t="e">
        <f ca="true">+IF(AND(ISTEXT(OFFSET('Water Data'!$L$2,0,10*ROW('Water Data'!N7))),BU13="Yes"),OFFSET('Water Data'!$N$9,0,10*ROW('Water Data'!N7)),IF(AND(ISTEXT(OFFSET('Water Data'!$L$2,0,10*ROW('Water Data'!N7))),BU13="No",ISNUMBER(OFFSET('Water Data'!$N$9,0,10*ROW('Water Data'!N7)))),CONCATENATE("[",ROUND(OFFSET('Water Data'!$N$9,0,10*ROW('Water Data'!N7)),0),"]"),IF(AND(ISTEXT(OFFSET('Water Data'!$L$2,0,10*ROW('Water Data'!N7))),BU13="",ISNUMBER(OFFSET('Water Data'!$N$9,0,10*ROW('Water Data'!N7)))),OFFSET('Water Data'!$N$9,0,10*ROW('Water Data'!N7)),NA())))</f>
        <v>#N/A</v>
      </c>
      <c r="G13" s="85" t="e">
        <f ca="true">+IF(AND(ISTEXT(OFFSET('Water Data'!$L$2,0,10*ROW('Water Data'!O7))),BV13="Yes"),100-OFFSET('Water Data'!$O$4,0,10*ROW('Water Data'!O7)),IF(AND(ISTEXT(OFFSET('Water Data'!$L$2,0,10*ROW('Water Data'!O7))),BV13="No",ISNUMBER(OFFSET('Water Data'!$O$4,0,10*ROW('Water Data'!O7)))),CONCATENATE("[",ROUND(100-OFFSET('Water Data'!$O$4,0,10*ROW('Water Data'!O7)),0),"]"),IF(AND(ISTEXT(OFFSET('Water Data'!$L$2,0,10*ROW('Water Data'!O7))),BV13="",ISNUMBER(OFFSET('Water Data'!$O$4,0,10*ROW('Water Data'!O7)))),100-OFFSET('Water Data'!$O$4,0,10*ROW('Water Data'!O7)),NA())))</f>
        <v>#N/A</v>
      </c>
      <c r="H13" s="85" t="e">
        <f ca="true">+IF(AND(ISTEXT(OFFSET('Water Data'!$L$2,0,10*ROW('Water Data'!O7))),BW13="Yes"),OFFSET('Water Data'!$O$6,0,10*ROW('Water Data'!O7)),IF(AND(ISTEXT(OFFSET('Water Data'!$L$2,0,10*ROW('Water Data'!O7))),BW13="No",ISNUMBER(OFFSET('Water Data'!$O$6,0,10*ROW('Water Data'!O7)))),CONCATENATE("[",ROUND(OFFSET('Water Data'!$N$6,0,10*ROW('Water Data'!O7)),0),"]"),IF(AND(ISTEXT(OFFSET('Water Data'!$L$2,0,10*ROW('Water Data'!O7))),BW13="",ISNUMBER(OFFSET('Water Data'!$O$6,0,10*ROW('Water Data'!O7)))),OFFSET('Water Data'!$O$6,0,10*ROW('Water Data'!O7)),NA())))</f>
        <v>#N/A</v>
      </c>
      <c r="I13" s="85" t="e">
        <f ca="true">+IF(AND(ISTEXT(OFFSET('Water Data'!$L$2,0,10*ROW('Water Data'!O7))),BX13="Yes"),OFFSET('Water Data'!$O$9,0,10*ROW('Water Data'!O7)),IF(AND(ISTEXT(OFFSET('Water Data'!$L$2,0,10*ROW('Water Data'!O7))),BX13="No",ISNUMBER(OFFSET('Water Data'!$O$9,0,10*ROW('Water Data'!O7)))),CONCATENATE("[",ROUND(OFFSET('Water Data'!$O$9,0,10*ROW('Water Data'!O7)),0),"]"),IF(AND(ISTEXT(OFFSET('Water Data'!$L$2,0,10*ROW('Water Data'!O7))),BX13="",ISNUMBER(OFFSET('Water Data'!$O$9,0,10*ROW('Water Data'!O7)))),OFFSET('Water Data'!$O$9,0,10*ROW('Water Data'!O7)),NA())))</f>
        <v>#N/A</v>
      </c>
      <c r="J13" s="85" t="e">
        <f ca="true">+IF(AND(ISTEXT(OFFSET('Water Data'!$L$2,0,10*ROW('Water Data'!P7))),BY13="Yes"),100-OFFSET('Water Data'!$P$4,0,10*ROW('Water Data'!P7)),IF(AND(ISTEXT(OFFSET('Water Data'!$L$2,0,10*ROW('Water Data'!P7))),BY13="No",ISNUMBER(OFFSET('Water Data'!$P$4,0,10*ROW('Water Data'!P7)))),CONCATENATE("[",ROUND(100-OFFSET('Water Data'!$P$4,0,10*ROW('Water Data'!P7)),0),"]"),IF(AND(ISTEXT(OFFSET('Water Data'!$L$2,0,10*ROW('Water Data'!P7))),BY13="",ISNUMBER(OFFSET('Water Data'!$P$4,0,10*ROW('Water Data'!P7)))),100-OFFSET('Water Data'!$P$4,0,10*ROW('Water Data'!P7)),NA())))</f>
        <v>#N/A</v>
      </c>
      <c r="K13" s="85" t="e">
        <f ca="true">+IF(AND(ISTEXT(OFFSET('Water Data'!$L$2,0,10*ROW('Water Data'!P7))),BZ13="Yes"),OFFSET('Water Data'!$P$6,0,10*ROW('Water Data'!P7)),IF(AND(ISTEXT(OFFSET('Water Data'!$L$2,0,10*ROW('Water Data'!P7))),BZ13="No",ISNUMBER(OFFSET('Water Data'!$P$6,0,10*ROW('Water Data'!P7)))),CONCATENATE("[",ROUND(OFFSET('Water Data'!$P$6,0,10*ROW('Water Data'!P7)),0),"]"),IF(AND(ISTEXT(OFFSET('Water Data'!$L$2,0,10*ROW('Water Data'!P7))),BZ13="",ISNUMBER(OFFSET('Water Data'!$P$6,0,10*ROW('Water Data'!P7)))),OFFSET('Water Data'!$P$6,0,10*ROW('Water Data'!P7)),NA())))</f>
        <v>#N/A</v>
      </c>
      <c r="L13" s="85" t="e">
        <f ca="true">+IF(AND(ISTEXT(OFFSET('Water Data'!$L$2,0,10*ROW('Water Data'!P7))),CA13="Yes"),OFFSET('Water Data'!$P$9,0,10*ROW('Water Data'!P7)),IF(AND(ISTEXT(OFFSET('Water Data'!$L$2,0,10*ROW('Water Data'!P7))),CA13="No",ISNUMBER(OFFSET('Water Data'!$P$9,0,10*ROW('Water Data'!P7)))),CONCATENATE("[",ROUND(OFFSET('Water Data'!$P$9,0,10*ROW('Water Data'!P7)),0),"]"),IF(AND(ISTEXT(OFFSET('Water Data'!$L$2,0,10*ROW('Water Data'!P7))),CA13="",ISNUMBER(OFFSET('Water Data'!$P$9,0,10*ROW('Water Data'!P7)))),OFFSET('Water Data'!$P$9,0,10*ROW('Water Data'!P7)),NA())))</f>
        <v>#N/A</v>
      </c>
      <c r="M13" s="85" t="e">
        <f ca="true">+IF(AND(ISTEXT(OFFSET('Water Data'!$L$2,0,10*ROW('Water Data'!Q7))),CB13="Yes"),100-OFFSET('Water Data'!$Q$4,0,10*ROW('Water Data'!Q7)),IF(AND(ISTEXT(OFFSET('Water Data'!$L$2,0,10*ROW('Water Data'!Q7))),CB13="No",ISNUMBER(OFFSET('Water Data'!$Q$4,0,10*ROW('Water Data'!Q7)))),CONCATENATE("[",ROUND(100-OFFSET('Water Data'!$Q$4,0,10*ROW('Water Data'!Q7)),0),"]"),IF(AND(ISTEXT(OFFSET('Water Data'!$L$2,0,10*ROW('Water Data'!Q7))),CB13="",ISNUMBER(OFFSET('Water Data'!$Q$4,0,10*ROW('Water Data'!Q7)))),100-OFFSET('Water Data'!$Q$4,0,10*ROW('Water Data'!Q7)),NA())))</f>
        <v>#N/A</v>
      </c>
      <c r="N13" s="85" t="e">
        <f ca="true">+IF(AND(ISTEXT(OFFSET('Water Data'!$L$2,0,10*ROW('Water Data'!Q7))),CC13="Yes"),OFFSET('Water Data'!$Q$6,0,10*ROW('Water Data'!Q7)),IF(AND(ISTEXT(OFFSET('Water Data'!$L$2,0,10*ROW('Water Data'!Q7))),CC13="No",ISNUMBER(OFFSET('Water Data'!$Q$6,0,10*ROW('Water Data'!Q7)))),CONCATENATE("[",ROUND(OFFSET('Water Data'!$Q$6,0,10*ROW('Water Data'!Q7)),0),"]"),IF(AND(ISTEXT(OFFSET('Water Data'!$L$2,0,10*ROW('Water Data'!Q7))),CC13="",ISNUMBER(OFFSET('Water Data'!$Q$6,0,10*ROW('Water Data'!Q7)))),OFFSET('Water Data'!$Q$6,0,10*ROW('Water Data'!Q7)),NA())))</f>
        <v>#N/A</v>
      </c>
      <c r="O13" s="85" t="e">
        <f ca="true">+IF(AND(ISTEXT(OFFSET('Water Data'!$L$2,0,10*ROW('Water Data'!Q7))),CD13="Yes"),OFFSET('Water Data'!$Q$9,0,10*ROW('Water Data'!Q7)),IF(AND(ISTEXT(OFFSET('Water Data'!$L$2,0,10*ROW('Water Data'!Q7))),CD13="No",ISNUMBER(OFFSET('Water Data'!$Q$9,0,10*ROW('Water Data'!Q7)))),CONCATENATE("[",ROUND(OFFSET('Water Data'!$Q$9,0,10*ROW('Water Data'!Q7)),0),"]"),IF(AND(ISTEXT(OFFSET('Water Data'!$L$2,0,10*ROW('Water Data'!Q7))),CD13="",ISNUMBER(OFFSET('Water Data'!$Q$9,0,10*ROW('Water Data'!Q7)))),OFFSET('Water Data'!$Q$9,0,10*ROW('Water Data'!Q7)),NA())))</f>
        <v>#N/A</v>
      </c>
      <c r="P13" s="85" t="e">
        <f ca="true">+IF(AND(ISTEXT(OFFSET('Water Data'!$L$2,0,10*ROW('Water Data'!R7))),CE13="Yes"),100-OFFSET('Water Data'!$R$4,0,10*ROW('Water Data'!R7)),IF(AND(ISTEXT(OFFSET('Water Data'!$L$2,0,10*ROW('Water Data'!R7))),CE13="No",ISNUMBER(OFFSET('Water Data'!$R$4,0,10*ROW('Water Data'!R7)))),CONCATENATE("[",ROUND(100-OFFSET('Water Data'!$R$4,0,10*ROW('Water Data'!R7)),0),"]"),IF(AND(ISTEXT(OFFSET('Water Data'!$L$2,0,10*ROW('Water Data'!R7))),CE13="",ISNUMBER(OFFSET('Water Data'!$R$4,0,10*ROW('Water Data'!R7)))),100-OFFSET('Water Data'!$R$4,0,10*ROW('Water Data'!R7)),NA())))</f>
        <v>#N/A</v>
      </c>
      <c r="Q13" s="85" t="e">
        <f ca="true">+IF(AND(ISTEXT(OFFSET('Water Data'!$L$2,0,10*ROW('Water Data'!R7))),CF13="Yes"),OFFSET('Water Data'!$R$6,0,10*ROW('Water Data'!R7)),IF(AND(ISTEXT(OFFSET('Water Data'!$L$2,0,10*ROW('Water Data'!R7))),CF13="No",ISNUMBER(OFFSET('Water Data'!$R$6,0,10*ROW('Water Data'!R7)))),CONCATENATE("[",ROUND(OFFSET('Water Data'!$R$6,0,10*ROW('Water Data'!R7)),0),"]"),IF(AND(ISTEXT(OFFSET('Water Data'!$L$2,0,10*ROW('Water Data'!R7))),CF13="",ISNUMBER(OFFSET('Water Data'!$R$6,0,10*ROW('Water Data'!R7)))),OFFSET('Water Data'!$R$6,0,10*ROW('Water Data'!R7)),NA())))</f>
        <v>#N/A</v>
      </c>
      <c r="R13" s="85" t="e">
        <f ca="true">+IF(AND(ISTEXT(OFFSET('Water Data'!$L$2,0,10*ROW('Water Data'!R7))),CG13="Yes"),OFFSET('Water Data'!$R$9,0,10*ROW('Water Data'!R7)),IF(AND(ISTEXT(OFFSET('Water Data'!$L$2,0,10*ROW('Water Data'!R7))),CG13="No",ISNUMBER(OFFSET('Water Data'!$R$9,0,10*ROW('Water Data'!R7)))),CONCATENATE("[",ROUND(OFFSET('Water Data'!$R$9,0,10*ROW('Water Data'!R7)),0),"]"),IF(AND(ISTEXT(OFFSET('Water Data'!$L$2,0,10*ROW('Water Data'!R7))),CG13="",ISNUMBER(OFFSET('Water Data'!$R$9,0,10*ROW('Water Data'!R7)))),OFFSET('Water Data'!$R$9,0,10*ROW('Water Data'!R7)),NA())))</f>
        <v>#N/A</v>
      </c>
      <c r="S13" s="85" t="e">
        <f ca="true">+IF(AND(ISTEXT(OFFSET('Water Data'!$L$2,0,10*ROW('Water Data'!S7))),CH13="Yes"),100-OFFSET('Water Data'!$S$4,0,10*ROW('Water Data'!S7)),IF(AND(ISTEXT(OFFSET('Water Data'!$L$2,0,10*ROW('Water Data'!S7))),CH13="No",ISNUMBER(OFFSET('Water Data'!$S$4,0,10*ROW('Water Data'!S7)))),CONCATENATE("[",ROUND(100-OFFSET('Water Data'!$S$4,0,10*ROW('Water Data'!S7)),0),"]"),IF(AND(ISTEXT(OFFSET('Water Data'!$L$2,0,10*ROW('Water Data'!S7))),CH13="",ISNUMBER(OFFSET('Water Data'!$S$4,0,10*ROW('Water Data'!S7)))),100-OFFSET('Water Data'!$S$4,0,10*ROW('Water Data'!S7)),NA())))</f>
        <v>#N/A</v>
      </c>
      <c r="T13" s="85" t="e">
        <f ca="true">+IF(AND(ISTEXT(OFFSET('Water Data'!$L$2,0,10*ROW('Water Data'!S7))),CI13="Yes"),OFFSET('Water Data'!$S$6,0,10*ROW('Water Data'!S7)),IF(AND(ISTEXT(OFFSET('Water Data'!$L$2,0,10*ROW('Water Data'!S7))),CI13="No",ISNUMBER(OFFSET('Water Data'!$S$6,0,10*ROW('Water Data'!S7)))),CONCATENATE("[",ROUND(OFFSET('Water Data'!$S$6,0,10*ROW('Water Data'!S7)),0),"]"),IF(AND(ISTEXT(OFFSET('Water Data'!$L$2,0,10*ROW('Water Data'!S7))),CI13="",ISNUMBER(OFFSET('Water Data'!$S$6,0,10*ROW('Water Data'!S7)))),OFFSET('Water Data'!$S$6,0,10*ROW('Water Data'!S7)),NA())))</f>
        <v>#N/A</v>
      </c>
      <c r="U13" s="85" t="e">
        <f ca="true">+IF(AND(ISTEXT(OFFSET('Water Data'!$L$2,0,10*ROW('Water Data'!S7))),CJ13="Yes"),OFFSET('Water Data'!$S$9,0,10*ROW('Water Data'!S7)),IF(AND(ISTEXT(OFFSET('Water Data'!$L$2,0,10*ROW('Water Data'!S7))),CJ13="No",ISNUMBER(OFFSET('Water Data'!$S$9,0,10*ROW('Water Data'!S7)))),CONCATENATE("[",ROUND(OFFSET('Water Data'!$S$9,0,10*ROW('Water Data'!S7)),0),"]"),IF(AND(ISTEXT(OFFSET('Water Data'!$L$2,0,10*ROW('Water Data'!S7))),CJ13="",ISNUMBER(OFFSET('Water Data'!$S$9,0,10*ROW('Water Data'!S7)))),OFFSET('Water Data'!$S$9,0,10*ROW('Water Data'!S7)),NA())))</f>
        <v>#N/A</v>
      </c>
      <c r="V13" s="86" t="e">
        <f ca="true">+IF(AND(ISTEXT(OFFSET('Sanitation Data'!$L$2,0,10*ROW('Sanitation Data'!N7))),CK13="Yes"),100-OFFSET('Sanitation Data'!$N$4,0,10*ROW('Sanitation Data'!N7)),IF(AND(ISTEXT(OFFSET('Sanitation Data'!$L$2,0,10*ROW('Sanitation Data'!N7))),CK13="No",ISNUMBER(OFFSET('Sanitation Data'!$N$4,0,10*ROW('Sanitation Data'!N7)))),CONCATENATE("[",ROUND(100-OFFSET('Sanitation Data'!$N$4,0,10*ROW('Sanitation Data'!N7)),0),"]"),IF(AND(ISTEXT(OFFSET('Sanitation Data'!$L$2,0,10*ROW('Sanitation Data'!N7))),CK13="",ISNUMBER(OFFSET('Sanitation Data'!$N$4,0,10*ROW('Sanitation Data'!N7)))),100-OFFSET('Sanitation Data'!$N$4,0,10*ROW('Sanitation Data'!N7)),NA())))</f>
        <v>#N/A</v>
      </c>
      <c r="W13" s="86" t="e">
        <f ca="true">+IF(AND(ISTEXT(OFFSET('Sanitation Data'!$L$2,0,10*ROW('Sanitation Data'!N7))),CL13="Yes"),OFFSET('Sanitation Data'!$N$6,0,10*ROW('Sanitation Data'!N7)),IF(AND(ISTEXT(OFFSET('Sanitation Data'!$L$2,0,10*ROW('Sanitation Data'!N7))),CL13="No",ISNUMBER(OFFSET('Sanitation Data'!$N$6,0,10*ROW('Sanitation Data'!N7)))),CONCATENATE("[",ROUND(OFFSET('Sanitation Data'!$N$6,0,10*ROW('Sanitation Data'!N7)),0),"]"),IF(AND(ISTEXT(OFFSET('Sanitation Data'!$L$2,0,10*ROW('Sanitation Data'!N7))),CL13="",ISNUMBER(OFFSET('Sanitation Data'!$N$6,0,10*ROW('Sanitation Data'!N7)))),OFFSET('Sanitation Data'!$N$6,0,10*ROW('Sanitation Data'!N7)),NA())))</f>
        <v>#N/A</v>
      </c>
      <c r="X13" s="86" t="e">
        <f ca="true">+IF(AND(ISTEXT(OFFSET('Sanitation Data'!$L$2,0,10*ROW('Sanitation Data'!N7))),CM13="Yes"),OFFSET('Sanitation Data'!$N$10,0,10*ROW('Sanitation Data'!N7)),IF(AND(ISTEXT(OFFSET('Sanitation Data'!$L$2,0,10*ROW('Sanitation Data'!N7))),CM13="No",ISNUMBER(OFFSET('Sanitation Data'!$N$10,0,10*ROW('Sanitation Data'!N7)))),CONCATENATE("[",ROUND(OFFSET('Sanitation Data'!$N$10,0,10*ROW('Sanitation Data'!N7)),0),"]"),IF(AND(ISTEXT(OFFSET('Sanitation Data'!$L$2,0,10*ROW('Sanitation Data'!N7))),CM13="",ISNUMBER(OFFSET('Sanitation Data'!$N$10,0,10*ROW('Sanitation Data'!N7)))),OFFSET('Sanitation Data'!$N$10,0,10*ROW('Sanitation Data'!N7)),NA())))</f>
        <v>#N/A</v>
      </c>
      <c r="Y13" s="86" t="e">
        <f ca="true">+IF(AND(ISTEXT(OFFSET('Sanitation Data'!$L$2,0,10*ROW('Sanitation Data'!N7))),CN13="Yes"),OFFSET('Sanitation Data'!$N$11,0,10*ROW('Sanitation Data'!N7)),IF(AND(ISTEXT(OFFSET('Sanitation Data'!$L$2,0,10*ROW('Sanitation Data'!N7))),CN13="No",ISNUMBER(OFFSET('Sanitation Data'!$N$11,0,10*ROW('Sanitation Data'!N7)))),CONCATENATE("[",ROUND(OFFSET('Sanitation Data'!$N$11,0,10*ROW('Sanitation Data'!N7)),0),"]"),IF(AND(ISTEXT(OFFSET('Sanitation Data'!$L$2,0,10*ROW('Sanitation Data'!N7))),CN13="",ISNUMBER(OFFSET('Sanitation Data'!$N$11,0,10*ROW('Sanitation Data'!N7)))),OFFSET('Sanitation Data'!$N$11,0,10*ROW('Sanitation Data'!N7)),NA())))</f>
        <v>#N/A</v>
      </c>
      <c r="Z13" s="86" t="e">
        <f ca="true">+IF(AND(ISTEXT(OFFSET('Sanitation Data'!$L$2,0,10*ROW('Sanitation Data'!N7))),CO13="Yes"),OFFSET('Sanitation Data'!$N$12,0,10*ROW('Sanitation Data'!N7)),IF(AND(ISTEXT(OFFSET('Sanitation Data'!$L$2,0,10*ROW('Sanitation Data'!N7))),CO13="No",ISNUMBER(OFFSET('Sanitation Data'!$N$12,0,10*ROW('Sanitation Data'!N7)))),CONCATENATE("[",ROUND(OFFSET('Sanitation Data'!$N$12,0,10*ROW('Sanitation Data'!N7)),0),"]"),IF(AND(ISTEXT(OFFSET('Sanitation Data'!$L$2,0,10*ROW('Sanitation Data'!N7))),CO13="",ISNUMBER(OFFSET('Sanitation Data'!$N$12,0,10*ROW('Sanitation Data'!N7)))),OFFSET('Sanitation Data'!$N$12,0,10*ROW('Sanitation Data'!N7)),NA())))</f>
        <v>#N/A</v>
      </c>
      <c r="AA13" s="86" t="e">
        <f ca="true">+IF(AND(ISTEXT(OFFSET('Sanitation Data'!$L$2,0,10*ROW('Sanitation Data'!O7))),CP13="Yes"),100-OFFSET('Sanitation Data'!$O$4,0,10*ROW('Sanitation Data'!O7)),IF(AND(ISTEXT(OFFSET('Sanitation Data'!$L$2,0,10*ROW('Sanitation Data'!O7))),CP13="No",ISNUMBER(OFFSET('Sanitation Data'!$O$4,0,10*ROW('Sanitation Data'!O7)))),CONCATENATE("[",ROUND(100-OFFSET('Sanitation Data'!$O$4,0,10*ROW('Sanitation Data'!O7)),0),"]"),IF(AND(ISTEXT(OFFSET('Sanitation Data'!$L$2,0,10*ROW('Sanitation Data'!O7))),CP13="",ISNUMBER(OFFSET('Sanitation Data'!$O$4,0,10*ROW('Sanitation Data'!O7)))),100-OFFSET('Sanitation Data'!$O$4,0,10*ROW('Sanitation Data'!O7)),NA())))</f>
        <v>#N/A</v>
      </c>
      <c r="AB13" s="86" t="e">
        <f ca="true">+IF(AND(ISTEXT(OFFSET('Sanitation Data'!$L$2,0,10*ROW('Sanitation Data'!O7))),CQ13="Yes"),OFFSET('Sanitation Data'!$O$6,0,10*ROW('Sanitation Data'!R7)),IF(AND(ISTEXT(OFFSET('Sanitation Data'!$L$2,0,10*ROW('Sanitation Data'!O7))),CQ13="No",ISNUMBER(OFFSET('Sanitation Data'!$O$6,0,10*ROW('Sanitation Data'!O7)))),CONCATENATE("[",ROUND(OFFSET('Sanitation Data'!$O$6,0,10*ROW('Sanitation Data'!O7)),0),"]"),IF(AND(ISTEXT(OFFSET('Sanitation Data'!$L$2,0,10*ROW('Sanitation Data'!O7))),CQ13="",ISNUMBER(OFFSET('Sanitation Data'!$O$6,0,10*ROW('Sanitation Data'!O7)))),OFFSET('Sanitation Data'!$O$6,0,10*ROW('Sanitation Data'!O7)),NA())))</f>
        <v>#N/A</v>
      </c>
      <c r="AC13" s="86" t="e">
        <f ca="true">+IF(AND(ISTEXT(OFFSET('Sanitation Data'!$L$2,0,10*ROW('Sanitation Data'!O7))),CR13="Yes"),OFFSET('Sanitation Data'!$O$10,0,10*ROW('Sanitation Data'!O7)),IF(AND(ISTEXT(OFFSET('Sanitation Data'!$L$2,0,10*ROW('Sanitation Data'!O7))),CR13="No",ISNUMBER(OFFSET('Sanitation Data'!$O$10,0,10*ROW('Sanitation Data'!O7)))),CONCATENATE("[",ROUND(OFFSET('Sanitation Data'!$O$10,0,10*ROW('Sanitation Data'!O7)),0),"]"),IF(AND(ISTEXT(OFFSET('Sanitation Data'!$L$2,0,10*ROW('Sanitation Data'!O7))),CR13="",ISNUMBER(OFFSET('Sanitation Data'!$O$10,0,10*ROW('Sanitation Data'!O7)))),OFFSET('Sanitation Data'!$O$10,0,10*ROW('Sanitation Data'!O7)),NA())))</f>
        <v>#N/A</v>
      </c>
      <c r="AD13" s="86" t="e">
        <f ca="true">+IF(AND(ISTEXT(OFFSET('Sanitation Data'!$L$2,0,10*ROW('Sanitation Data'!O7))),CS13="Yes"),OFFSET('Sanitation Data'!$O$11,0,10*ROW('Sanitation Data'!O7)),IF(AND(ISTEXT(OFFSET('Sanitation Data'!$L$2,0,10*ROW('Sanitation Data'!O7))),CS13="No",ISNUMBER(OFFSET('Sanitation Data'!$O$11,0,10*ROW('Sanitation Data'!O7)))),CONCATENATE("[",ROUND(OFFSET('Sanitation Data'!$O$11,0,10*ROW('Sanitation Data'!O7)),0),"]"),IF(AND(ISTEXT(OFFSET('Sanitation Data'!$L$2,0,10*ROW('Sanitation Data'!O7))),CS13="",ISNUMBER(OFFSET('Sanitation Data'!$O$11,0,10*ROW('Sanitation Data'!O7)))),OFFSET('Sanitation Data'!$O$11,0,10*ROW('Sanitation Data'!O7)),NA())))</f>
        <v>#N/A</v>
      </c>
      <c r="AE13" s="86" t="e">
        <f ca="true">+IF(AND(ISTEXT(OFFSET('Sanitation Data'!$L$2,0,10*ROW('Sanitation Data'!O7))),CT13="Yes"),OFFSET('Sanitation Data'!$O$12,0,10*ROW('Sanitation Data'!O7)),IF(AND(ISTEXT(OFFSET('Sanitation Data'!$L$2,0,10*ROW('Sanitation Data'!O7))),CT13="No",ISNUMBER(OFFSET('Sanitation Data'!$O$12,0,10*ROW('Sanitation Data'!O7)))),CONCATENATE("[",ROUND(OFFSET('Sanitation Data'!$O$12,0,10*ROW('Sanitation Data'!O7)),0),"]"),IF(AND(ISTEXT(OFFSET('Sanitation Data'!$L$2,0,10*ROW('Sanitation Data'!O7))),CT13="",ISNUMBER(OFFSET('Sanitation Data'!$O$12,0,10*ROW('Sanitation Data'!O7)))),OFFSET('Sanitation Data'!$O$12,0,10*ROW('Sanitation Data'!O7)),NA())))</f>
        <v>#N/A</v>
      </c>
      <c r="AF13" s="86" t="e">
        <f ca="true">+IF(AND(ISTEXT(OFFSET('Sanitation Data'!$L$2,0,10*ROW('Sanitation Data'!P7))),CU13="Yes"),100-OFFSET('Sanitation Data'!$P$4,0,10*ROW('Sanitation Data'!P7)),IF(AND(ISTEXT(OFFSET('Sanitation Data'!$L$2,0,10*ROW('Sanitation Data'!P7))),CU13="No",ISNUMBER(OFFSET('Sanitation Data'!$P$4,0,10*ROW('Sanitation Data'!P7)))),CONCATENATE("[",ROUND(100-OFFSET('Sanitation Data'!$P$4,0,10*ROW('Sanitation Data'!P7)),0),"]"),IF(AND(ISTEXT(OFFSET('Sanitation Data'!$L$2,0,10*ROW('Sanitation Data'!P7))),CU13="",ISNUMBER(OFFSET('Sanitation Data'!$P$4,0,10*ROW('Sanitation Data'!P7)))),100-OFFSET('Sanitation Data'!$P$4,0,10*ROW('Sanitation Data'!P7)),NA())))</f>
        <v>#N/A</v>
      </c>
      <c r="AG13" s="86" t="e">
        <f ca="true">+IF(AND(ISTEXT(OFFSET('Sanitation Data'!$L$2,0,10*ROW('Sanitation Data'!P7))),CV13="Yes"),OFFSET('Sanitation Data'!$P$6,0,10*ROW('Sanitation Data'!P7)),IF(AND(ISTEXT(OFFSET('Sanitation Data'!$L$2,0,10*ROW('Sanitation Data'!P7))),CV13="No",ISNUMBER(OFFSET('Sanitation Data'!$P$6,0,10*ROW('Sanitation Data'!P7)))),CONCATENATE("[",ROUND(OFFSET('Sanitation Data'!$P$6,0,10*ROW('Sanitation Data'!P7)),0),"]"),IF(AND(ISTEXT(OFFSET('Sanitation Data'!$L$2,0,10*ROW('Sanitation Data'!P7))),CV13="",ISNUMBER(OFFSET('Sanitation Data'!$P$6,0,10*ROW('Sanitation Data'!P7)))),OFFSET('Sanitation Data'!$P$6,0,10*ROW('Sanitation Data'!P7)),NA())))</f>
        <v>#N/A</v>
      </c>
      <c r="AH13" s="86" t="e">
        <f ca="true">+IF(AND(ISTEXT(OFFSET('Sanitation Data'!$L$2,0,10*ROW('Sanitation Data'!P7))),CW13="Yes"),OFFSET('Sanitation Data'!$P$10,0,10*ROW('Sanitation Data'!P7)),IF(AND(ISTEXT(OFFSET('Sanitation Data'!$L$2,0,10*ROW('Sanitation Data'!P7))),CW13="No",ISNUMBER(OFFSET('Sanitation Data'!$P$10,0,10*ROW('Sanitation Data'!P7)))),CONCATENATE("[",ROUND(OFFSET('Sanitation Data'!$P$10,0,10*ROW('Sanitation Data'!P7)),0),"]"),IF(AND(ISTEXT(OFFSET('Sanitation Data'!$L$2,0,10*ROW('Sanitation Data'!P7))),CW13="",ISNUMBER(OFFSET('Sanitation Data'!$P$10,0,10*ROW('Sanitation Data'!P7)))),OFFSET('Sanitation Data'!$P$10,0,10*ROW('Sanitation Data'!P7)),NA())))</f>
        <v>#N/A</v>
      </c>
      <c r="AI13" s="86" t="e">
        <f ca="true">+IF(AND(ISTEXT(OFFSET('Sanitation Data'!$L$2,0,10*ROW('Sanitation Data'!P7))),CX13="Yes"),OFFSET('Sanitation Data'!$P$11,0,10*ROW('Sanitation Data'!P7)),IF(AND(ISTEXT(OFFSET('Sanitation Data'!$L$2,0,10*ROW('Sanitation Data'!P7))),CX13="No",ISNUMBER(OFFSET('Sanitation Data'!$P$11,0,10*ROW('Sanitation Data'!P7)))),CONCATENATE("[",ROUND(OFFSET('Sanitation Data'!$P$11,0,10*ROW('Sanitation Data'!P7)),0),"]"),IF(AND(ISTEXT(OFFSET('Sanitation Data'!$L$2,0,10*ROW('Sanitation Data'!P7))),CX13="",ISNUMBER(OFFSET('Sanitation Data'!$P$11,0,10*ROW('Sanitation Data'!P7)))),OFFSET('Sanitation Data'!$P$11,0,10*ROW('Sanitation Data'!P7)),NA())))</f>
        <v>#N/A</v>
      </c>
      <c r="AJ13" s="86" t="e">
        <f ca="true">+IF(AND(ISTEXT(OFFSET('Sanitation Data'!$L$2,0,10*ROW('Sanitation Data'!P7))),CY13="Yes"),OFFSET('Sanitation Data'!$P$12,0,10*ROW('Sanitation Data'!P7)),IF(AND(ISTEXT(OFFSET('Sanitation Data'!$L$2,0,10*ROW('Sanitation Data'!P7))),CY13="No",ISNUMBER(OFFSET('Sanitation Data'!$P$12,0,10*ROW('Sanitation Data'!P7)))),CONCATENATE("[",ROUND(OFFSET('Sanitation Data'!$P$12,0,10*ROW('Sanitation Data'!P7)),0),"]"),IF(AND(ISTEXT(OFFSET('Sanitation Data'!$L$2,0,10*ROW('Sanitation Data'!P7))),CY13="",ISNUMBER(OFFSET('Sanitation Data'!$P$12,0,10*ROW('Sanitation Data'!P7)))),OFFSET('Sanitation Data'!$P$12,0,10*ROW('Sanitation Data'!P7)),NA())))</f>
        <v>#N/A</v>
      </c>
      <c r="AK13" s="86" t="e">
        <f ca="true">+IF(AND(ISTEXT(OFFSET('Sanitation Data'!$L$2,0,10*ROW('Sanitation Data'!Q7))),CZ13="Yes"),100-OFFSET('Sanitation Data'!$Q$4,0,10*ROW('Sanitation Data'!Q7)),IF(AND(ISTEXT(OFFSET('Sanitation Data'!$L$2,0,10*ROW('Sanitation Data'!Q7))),CZ13="No",ISNUMBER(OFFSET('Sanitation Data'!$Q$4,0,10*ROW('Sanitation Data'!Q7)))),CONCATENATE("[",ROUND(100-OFFSET('Sanitation Data'!$Q$4,0,10*ROW('Sanitation Data'!Q7)),0),"]"),IF(AND(ISTEXT(OFFSET('Sanitation Data'!$L$2,0,10*ROW('Sanitation Data'!Q7))),CZ13="",ISNUMBER(OFFSET('Sanitation Data'!$Q$4,0,10*ROW('Sanitation Data'!Q7)))),100-OFFSET('Sanitation Data'!$Q$4,0,10*ROW('Sanitation Data'!Q7)),NA())))</f>
        <v>#N/A</v>
      </c>
      <c r="AL13" s="86" t="e">
        <f ca="true">+IF(AND(ISTEXT(OFFSET('Sanitation Data'!$L$2,0,10*ROW('Sanitation Data'!Q7))),DA13="Yes"),OFFSET('Sanitation Data'!$Q$6,0,10*ROW('Sanitation Data'!Q7)),IF(AND(ISTEXT(OFFSET('Sanitation Data'!$L$2,0,10*ROW('Sanitation Data'!Q7))),DA13="No",ISNUMBER(OFFSET('Sanitation Data'!$Q$6,0,10*ROW('Sanitation Data'!Q7)))),CONCATENATE("[",ROUND(OFFSET('Sanitation Data'!$Q$6,0,10*ROW('Sanitation Data'!Q7)),0),"]"),IF(AND(ISTEXT(OFFSET('Sanitation Data'!$L$2,0,10*ROW('Sanitation Data'!Q7))),DA13="",ISNUMBER(OFFSET('Sanitation Data'!$Q$6,0,10*ROW('Sanitation Data'!Q7)))),OFFSET('Sanitation Data'!$Q$6,0,10*ROW('Sanitation Data'!Q7)),NA())))</f>
        <v>#N/A</v>
      </c>
      <c r="AM13" s="86" t="e">
        <f ca="true">+IF(AND(ISTEXT(OFFSET('Sanitation Data'!$L$2,0,10*ROW('Sanitation Data'!Q7))),DB13="Yes"),OFFSET('Sanitation Data'!$Q$10,0,10*ROW('Sanitation Data'!Q7)),IF(AND(ISTEXT(OFFSET('Sanitation Data'!$L$2,0,10*ROW('Sanitation Data'!Q7))),DB13="No",ISNUMBER(OFFSET('Sanitation Data'!$Q$10,0,10*ROW('Sanitation Data'!Q7)))),CONCATENATE("[",ROUND(OFFSET('Sanitation Data'!$Q$10,0,10*ROW('Sanitation Data'!Q7)),0),"]"),IF(AND(ISTEXT(OFFSET('Sanitation Data'!$L$2,0,10*ROW('Sanitation Data'!Q7))),DB13="",ISNUMBER(OFFSET('Sanitation Data'!$Q$10,0,10*ROW('Sanitation Data'!Q7)))),OFFSET('Sanitation Data'!$Q$10,0,10*ROW('Sanitation Data'!Q7)),NA())))</f>
        <v>#N/A</v>
      </c>
      <c r="AN13" s="86" t="e">
        <f ca="true">+IF(AND(ISTEXT(OFFSET('Sanitation Data'!$L$2,0,10*ROW('Sanitation Data'!Q7))),DC13="Yes"),OFFSET('Sanitation Data'!$Q$11,0,10*ROW('Sanitation Data'!Q7)),IF(AND(ISTEXT(OFFSET('Sanitation Data'!$L$2,0,10*ROW('Sanitation Data'!Q7))),DC13="No",ISNUMBER(OFFSET('Sanitation Data'!$Q$11,0,10*ROW('Sanitation Data'!Q7)))),CONCATENATE("[",ROUND(OFFSET('Sanitation Data'!$Q$11,0,10*ROW('Sanitation Data'!Q7)),0),"]"),IF(AND(ISTEXT(OFFSET('Sanitation Data'!$L$2,0,10*ROW('Sanitation Data'!Q7))),DC13="",ISNUMBER(OFFSET('Sanitation Data'!$Q$11,0,10*ROW('Sanitation Data'!Q7)))),OFFSET('Sanitation Data'!$Q$11,0,10*ROW('Sanitation Data'!Q7)),NA())))</f>
        <v>#N/A</v>
      </c>
      <c r="AO13" s="86" t="e">
        <f ca="true">+IF(AND(ISTEXT(OFFSET('Sanitation Data'!$L$2,0,10*ROW('Sanitation Data'!Q7))),DD13="Yes"),OFFSET('Sanitation Data'!$Q$12,0,10*ROW('Sanitation Data'!Q7)),IF(AND(ISTEXT(OFFSET('Sanitation Data'!$L$2,0,10*ROW('Sanitation Data'!Q7))),DD13="No",ISNUMBER(OFFSET('Sanitation Data'!$Q$12,0,10*ROW('Sanitation Data'!Q7)))),CONCATENATE("[",ROUND(OFFSET('Sanitation Data'!$Q$12,0,10*ROW('Sanitation Data'!Q7)),0),"]"),IF(AND(ISTEXT(OFFSET('Sanitation Data'!$L$2,0,10*ROW('Sanitation Data'!Q7))),DD13="",ISNUMBER(OFFSET('Sanitation Data'!$Q$12,0,10*ROW('Sanitation Data'!Q7)))),OFFSET('Sanitation Data'!$Q$12,0,10*ROW('Sanitation Data'!Q7)),NA())))</f>
        <v>#N/A</v>
      </c>
      <c r="AP13" s="86" t="e">
        <f ca="true">+IF(AND(ISTEXT(OFFSET('Sanitation Data'!$L$2,0,10*ROW('Sanitation Data'!R7))),DE13="Yes"),100-OFFSET('Sanitation Data'!$R$4,0,10*ROW('Sanitation Data'!R7)),IF(AND(ISTEXT(OFFSET('Sanitation Data'!$L$2,0,10*ROW('Sanitation Data'!R7))),DE13="No",ISNUMBER(OFFSET('Sanitation Data'!$R$4,0,10*ROW('Sanitation Data'!R7)))),CONCATENATE("[",ROUND(100-OFFSET('Sanitation Data'!$R$4,0,10*ROW('Sanitation Data'!R7)),0),"]"),IF(AND(ISTEXT(OFFSET('Sanitation Data'!$L$2,0,10*ROW('Sanitation Data'!R7))),DE13="",ISNUMBER(OFFSET('Sanitation Data'!$R$4,0,10*ROW('Sanitation Data'!R7)))),100-OFFSET('Sanitation Data'!$R$4,0,10*ROW('Sanitation Data'!R7)),NA())))</f>
        <v>#N/A</v>
      </c>
      <c r="AQ13" s="86" t="e">
        <f ca="true">+IF(AND(ISTEXT(OFFSET('Sanitation Data'!$L$2,0,10*ROW('Sanitation Data'!R7))),DF13="Yes"),OFFSET('Sanitation Data'!$R$6,0,10*ROW('Sanitation Data'!R7)),IF(AND(ISTEXT(OFFSET('Sanitation Data'!$L$2,0,10*ROW('Sanitation Data'!R7))),DF13="No",ISNUMBER(OFFSET('Sanitation Data'!$R$6,0,10*ROW('Sanitation Data'!R7)))),CONCATENATE("[",ROUND(OFFSET('Sanitation Data'!$R$6,0,10*ROW('Sanitation Data'!R7)),0),"]"),IF(AND(ISTEXT(OFFSET('Sanitation Data'!$L$2,0,10*ROW('Sanitation Data'!R7))),DF13="",ISNUMBER(OFFSET('Sanitation Data'!$R$6,0,10*ROW('Sanitation Data'!R7)))),OFFSET('Sanitation Data'!$R$6,0,10*ROW('Sanitation Data'!R7)),NA())))</f>
        <v>#N/A</v>
      </c>
      <c r="AR13" s="86" t="e">
        <f ca="true">+IF(AND(ISTEXT(OFFSET('Sanitation Data'!$L$2,0,10*ROW('Sanitation Data'!R7))),DG13="Yes"),OFFSET('Sanitation Data'!$R$10,0,10*ROW('Sanitation Data'!R7)),IF(AND(ISTEXT(OFFSET('Sanitation Data'!$L$2,0,10*ROW('Sanitation Data'!R7))),DG13="No",ISNUMBER(OFFSET('Sanitation Data'!$R$10,0,10*ROW('Sanitation Data'!R7)))),CONCATENATE("[",ROUND(OFFSET('Sanitation Data'!$R$10,0,10*ROW('Sanitation Data'!R7)),0),"]"),IF(AND(ISTEXT(OFFSET('Sanitation Data'!$L$2,0,10*ROW('Sanitation Data'!R7))),DG13="",ISNUMBER(OFFSET('Sanitation Data'!$R$10,0,10*ROW('Sanitation Data'!R7)))),OFFSET('Sanitation Data'!$R$10,0,10*ROW('Sanitation Data'!R7)),NA())))</f>
        <v>#N/A</v>
      </c>
      <c r="AS13" s="86" t="e">
        <f ca="true">+IF(AND(ISTEXT(OFFSET('Sanitation Data'!$L$2,0,10*ROW('Sanitation Data'!R7))),DH13="Yes"),OFFSET('Sanitation Data'!$R$11,0,10*ROW('Sanitation Data'!R7)),IF(AND(ISTEXT(OFFSET('Sanitation Data'!$L$2,0,10*ROW('Sanitation Data'!R7))),DH13="No",ISNUMBER(OFFSET('Sanitation Data'!$R$11,0,10*ROW('Sanitation Data'!R7)))),CONCATENATE("[",ROUND(OFFSET('Sanitation Data'!$R$11,0,10*ROW('Sanitation Data'!R7)),0),"]"),IF(AND(ISTEXT(OFFSET('Sanitation Data'!$L$2,0,10*ROW('Sanitation Data'!R7))),DH13="",ISNUMBER(OFFSET('Sanitation Data'!$R$11,0,10*ROW('Sanitation Data'!R7)))),OFFSET('Sanitation Data'!$R$11,0,10*ROW('Sanitation Data'!R7)),NA())))</f>
        <v>#N/A</v>
      </c>
      <c r="AT13" s="86" t="e">
        <f ca="true">+IF(AND(ISTEXT(OFFSET('Sanitation Data'!$L$2,0,10*ROW('Sanitation Data'!R7))),DI13="Yes"),OFFSET('Sanitation Data'!$R$12,0,10*ROW('Sanitation Data'!R7)),IF(AND(ISTEXT(OFFSET('Sanitation Data'!$L$2,0,10*ROW('Sanitation Data'!R7))),DI13="No",ISNUMBER(OFFSET('Sanitation Data'!$R$12,0,10*ROW('Sanitation Data'!R7)))),CONCATENATE("[",ROUND(OFFSET('Sanitation Data'!$R$12,0,10*ROW('Sanitation Data'!R7)),0),"]"),IF(AND(ISTEXT(OFFSET('Sanitation Data'!$L$2,0,10*ROW('Sanitation Data'!R7))),DI13="",ISNUMBER(OFFSET('Sanitation Data'!$R$12,0,10*ROW('Sanitation Data'!R7)))),OFFSET('Sanitation Data'!$R$12,0,10*ROW('Sanitation Data'!R7)),NA())))</f>
        <v>#N/A</v>
      </c>
      <c r="AU13" s="86" t="e">
        <f ca="true">+IF(AND(ISTEXT(OFFSET('Sanitation Data'!$L$2,0,10*ROW('Sanitation Data'!S7))),DJ13="Yes"),100-OFFSET('Sanitation Data'!$S$4,0,10*ROW('Sanitation Data'!S7)),IF(AND(ISTEXT(OFFSET('Sanitation Data'!$L$2,0,10*ROW('Sanitation Data'!S7))),DJ13="No",ISNUMBER(OFFSET('Sanitation Data'!$S$4,0,10*ROW('Sanitation Data'!S7)))),CONCATENATE("[",ROUND(100-OFFSET('Sanitation Data'!$S$4,0,10*ROW('Sanitation Data'!S7)),0),"]"),IF(AND(ISTEXT(OFFSET('Sanitation Data'!$L$2,0,10*ROW('Sanitation Data'!S7))),DJ13="",ISNUMBER(OFFSET('Sanitation Data'!$S$4,0,10*ROW('Sanitation Data'!S7)))),100-OFFSET('Sanitation Data'!$S$4,0,10*ROW('Sanitation Data'!S7)),NA())))</f>
        <v>#N/A</v>
      </c>
      <c r="AV13" s="86" t="e">
        <f ca="true">+IF(AND(ISTEXT(OFFSET('Sanitation Data'!$L$2,0,10*ROW('Sanitation Data'!S7))),DK13="Yes"),OFFSET('Sanitation Data'!$S$6,0,10*ROW('Sanitation Data'!S7)),IF(AND(ISTEXT(OFFSET('Sanitation Data'!$L$2,0,10*ROW('Sanitation Data'!S7))),DK13="No",ISNUMBER(OFFSET('Sanitation Data'!$S$6,0,10*ROW('Sanitation Data'!S7)))),CONCATENATE("[",ROUND(OFFSET('Sanitation Data'!$S$6,0,10*ROW('Sanitation Data'!S7)),0),"]"),IF(AND(ISTEXT(OFFSET('Sanitation Data'!$L$2,0,10*ROW('Sanitation Data'!S7))),DK13="",ISNUMBER(OFFSET('Sanitation Data'!$S$6,0,10*ROW('Sanitation Data'!S7)))),OFFSET('Sanitation Data'!$S$6,0,10*ROW('Sanitation Data'!S7)),NA())))</f>
        <v>#N/A</v>
      </c>
      <c r="AW13" s="86" t="e">
        <f ca="true">+IF(AND(ISTEXT(OFFSET('Sanitation Data'!$L$2,0,10*ROW('Sanitation Data'!S7))),DL13="Yes"),OFFSET('Sanitation Data'!$S$10,0,10*ROW('Sanitation Data'!S7)),IF(AND(ISTEXT(OFFSET('Sanitation Data'!$L$2,0,10*ROW('Sanitation Data'!S7))),DL13="No",ISNUMBER(OFFSET('Sanitation Data'!$S$10,0,10*ROW('Sanitation Data'!S7)))),CONCATENATE("[",ROUND(OFFSET('Sanitation Data'!$S$10,0,10*ROW('Sanitation Data'!S7)),0),"]"),IF(AND(ISTEXT(OFFSET('Sanitation Data'!$L$2,0,10*ROW('Sanitation Data'!S7))),DL13="",ISNUMBER(OFFSET('Sanitation Data'!$S$10,0,10*ROW('Sanitation Data'!S7)))),OFFSET('Sanitation Data'!$S$10,0,10*ROW('Sanitation Data'!S7)),NA())))</f>
        <v>#N/A</v>
      </c>
      <c r="AX13" s="86" t="e">
        <f ca="true">+IF(AND(ISTEXT(OFFSET('Sanitation Data'!$L$2,0,10*ROW('Sanitation Data'!S7))),DM13="Yes"),OFFSET('Sanitation Data'!$S$11,0,10*ROW('Sanitation Data'!S7)),IF(AND(ISTEXT(OFFSET('Sanitation Data'!$L$2,0,10*ROW('Sanitation Data'!S7))),DM13="No",ISNUMBER(OFFSET('Sanitation Data'!$S$11,0,10*ROW('Sanitation Data'!S7)))),CONCATENATE("[",ROUND(OFFSET('Sanitation Data'!$S$11,0,10*ROW('Sanitation Data'!S7)),0),"]"),IF(AND(ISTEXT(OFFSET('Sanitation Data'!$L$2,0,10*ROW('Sanitation Data'!S7))),DM13="",ISNUMBER(OFFSET('Sanitation Data'!$S$11,0,10*ROW('Sanitation Data'!S7)))),OFFSET('Sanitation Data'!$S$11,0,10*ROW('Sanitation Data'!S7)),NA())))</f>
        <v>#N/A</v>
      </c>
      <c r="AY13" s="86" t="e">
        <f ca="true">+IF(AND(ISTEXT(OFFSET('Sanitation Data'!$L$2,0,10*ROW('Sanitation Data'!S7))),DN13="Yes"),OFFSET('Sanitation Data'!$S$12,0,10*ROW('Sanitation Data'!S7)),IF(AND(ISTEXT(OFFSET('Sanitation Data'!$L$2,0,10*ROW('Sanitation Data'!S7))),DN13="No",ISNUMBER(OFFSET('Sanitation Data'!$S$12,0,10*ROW('Sanitation Data'!S7)))),CONCATENATE("[",ROUND(OFFSET('Sanitation Data'!$S$12,0,10*ROW('Sanitation Data'!S7)),0),"]"),IF(AND(ISTEXT(OFFSET('Sanitation Data'!$L$2,0,10*ROW('Sanitation Data'!S7))),DN13="",ISNUMBER(OFFSET('Sanitation Data'!$S$12,0,10*ROW('Sanitation Data'!S7)))),OFFSET('Sanitation Data'!$S$12,0,10*ROW('Sanitation Data'!S7)),NA())))</f>
        <v>#N/A</v>
      </c>
      <c r="AZ13" s="87" t="e">
        <f ca="true">+IF(AND(ISTEXT(OFFSET('Hygiene Data'!$L$2,0,10*ROW('Hygiene Data'!N7))),DO13="Yes"),OFFSET('Hygiene Data'!$N$5,0,10*ROW('Hygiene Data'!N7)),IF(AND(ISTEXT(OFFSET('Hygiene Data'!$L$2,0,10*ROW('Hygiene Data'!N7))),DO13="No",ISNUMBER(OFFSET('Hygiene Data'!$N$5,0,10*ROW('Hygiene Data'!N7)))),CONCATENATE("[",ROUND(OFFSET('Hygiene Data'!$N$5,0,10*ROW('Hygiene Data'!N7)),0),"]"),IF(AND(ISTEXT(OFFSET('Hygiene Data'!$L$2,0,10*ROW('Hygiene Data'!N7))),DO13="",ISNUMBER(OFFSET('Hygiene Data'!$N$5,0,10*ROW('Hygiene Data'!N7)))),OFFSET('Hygiene Data'!$N$5,0,10*ROW('Hygiene Data'!N7)),NA())))</f>
        <v>#N/A</v>
      </c>
      <c r="BA13" s="87" t="e">
        <f ca="true">+IF(AND(ISTEXT(OFFSET('Hygiene Data'!$L$2,0,10*ROW('Hygiene Data'!N7))),DP13="Yes"),OFFSET('Hygiene Data'!$N$7,0,10*ROW('Hygiene Data'!N7)),IF(AND(ISTEXT(OFFSET('Hygiene Data'!$L$2,0,10*ROW('Hygiene Data'!N7))),DP13="No",ISNUMBER(OFFSET('Hygiene Data'!$N$7,0,10*ROW('Hygiene Data'!N7)))),CONCATENATE("[",ROUND(OFFSET('Hygiene Data'!$N$7,0,10*ROW('Hygiene Data'!N7)),0),"]"),IF(AND(ISTEXT(OFFSET('Hygiene Data'!$L$2,0,10*ROW('Hygiene Data'!N7))),DP13="",ISNUMBER(OFFSET('Hygiene Data'!$N$7,0,10*ROW('Hygiene Data'!N7)))),OFFSET('Hygiene Data'!$N$7,0,10*ROW('Hygiene Data'!N7)),NA())))</f>
        <v>#N/A</v>
      </c>
      <c r="BB13" s="87" t="e">
        <f ca="true">+IF(AND(ISTEXT(OFFSET('Hygiene Data'!$L$2,0,10*ROW('Hygiene Data'!N7))),DQ13="Yes"),OFFSET('Hygiene Data'!$N$9,0,10*ROW('Hygiene Data'!N7)),IF(AND(ISTEXT(OFFSET('Hygiene Data'!$L$2,0,10*ROW('Hygiene Data'!N7))),DQ13="No",ISNUMBER(OFFSET('Hygiene Data'!$N$9,0,10*ROW('Hygiene Data'!N7)))),CONCATENATE("[",ROUND(OFFSET('Hygiene Data'!$N$9,0,10*ROW('Hygiene Data'!N7)),0),"]"),IF(AND(ISTEXT(OFFSET('Hygiene Data'!$L$2,0,10*ROW('Hygiene Data'!N7))),DQ13="",ISNUMBER(OFFSET('Hygiene Data'!$N$9,0,10*ROW('Hygiene Data'!N7)))),OFFSET('Hygiene Data'!$N$9,0,10*ROW('Hygiene Data'!N7)),NA())))</f>
        <v>#N/A</v>
      </c>
      <c r="BC13" s="87" t="e">
        <f ca="true">+IF(AND(ISTEXT(OFFSET('Hygiene Data'!$L$2,0,10*ROW('Hygiene Data'!O7))),DR13="Yes"),OFFSET('Hygiene Data'!$O$5,0,10*ROW('Hygiene Data'!O7)),IF(AND(ISTEXT(OFFSET('Hygiene Data'!$L$2,0,10*ROW('Hygiene Data'!O7))),DR13="No",ISNUMBER(OFFSET('Hygiene Data'!$O$5,0,10*ROW('Hygiene Data'!O7)))),CONCATENATE("[",ROUND(OFFSET('Hygiene Data'!$O$5,0,10*ROW('Hygiene Data'!O7)),0),"]"),IF(AND(ISTEXT(OFFSET('Hygiene Data'!$L$2,0,10*ROW('Hygiene Data'!O7))),DR13="",ISNUMBER(OFFSET('Hygiene Data'!$O$5,0,10*ROW('Hygiene Data'!O7)))),OFFSET('Hygiene Data'!$O$5,0,10*ROW('Hygiene Data'!O7)),NA())))</f>
        <v>#N/A</v>
      </c>
      <c r="BD13" s="87" t="e">
        <f ca="true">+IF(AND(ISTEXT(OFFSET('Hygiene Data'!$L$2,0,10*ROW('Hygiene Data'!O7))),DS13="Yes"),OFFSET('Hygiene Data'!$O$7,0,10*ROW('Hygiene Data'!O7)),IF(AND(ISTEXT(OFFSET('Hygiene Data'!$L$2,0,10*ROW('Hygiene Data'!O7))),DS13="No",ISNUMBER(OFFSET('Hygiene Data'!$O$7,0,10*ROW('Hygiene Data'!O7)))),CONCATENATE("[",ROUND(OFFSET('Hygiene Data'!$O$7,0,10*ROW('Hygiene Data'!O7)),0),"]"),IF(AND(ISTEXT(OFFSET('Hygiene Data'!$L$2,0,10*ROW('Hygiene Data'!O7))),DS13="",ISNUMBER(OFFSET('Hygiene Data'!$O$7,0,10*ROW('Hygiene Data'!O7)))),OFFSET('Hygiene Data'!$O$7,0,10*ROW('Hygiene Data'!O7)),NA())))</f>
        <v>#N/A</v>
      </c>
      <c r="BE13" s="87" t="e">
        <f ca="true">+IF(AND(ISTEXT(OFFSET('Hygiene Data'!$L$2,0,10*ROW('Hygiene Data'!O7))),DT13="Yes"),OFFSET('Hygiene Data'!$O$9,0,10*ROW('Hygiene Data'!O7)),IF(AND(ISTEXT(OFFSET('Hygiene Data'!$L$2,0,10*ROW('Hygiene Data'!O7))),DT13="No",ISNUMBER(OFFSET('Hygiene Data'!$O$9,0,10*ROW('Hygiene Data'!O7)))),CONCATENATE("[",ROUND(OFFSET('Hygiene Data'!$O$9,0,10*ROW('Hygiene Data'!O7)),0),"]"),IF(AND(ISTEXT(OFFSET('Hygiene Data'!$L$2,0,10*ROW('Hygiene Data'!O7))),DT13="",ISNUMBER(OFFSET('Hygiene Data'!$O$9,0,10*ROW('Hygiene Data'!O7)))),OFFSET('Hygiene Data'!$O$9,0,10*ROW('Hygiene Data'!O7)),NA())))</f>
        <v>#N/A</v>
      </c>
      <c r="BF13" s="87" t="e">
        <f ca="true">+IF(AND(ISTEXT(OFFSET('Hygiene Data'!$L$2,0,10*ROW('Hygiene Data'!P7))),DU13="Yes"),OFFSET('Hygiene Data'!$P$5,0,10*ROW('Hygiene Data'!P7)),IF(AND(ISTEXT(OFFSET('Hygiene Data'!$L$2,0,10*ROW('Hygiene Data'!P7))),DU13="No",ISNUMBER(OFFSET('Hygiene Data'!$P$5,0,10*ROW('Hygiene Data'!P7)))),CONCATENATE("[",ROUND(OFFSET('Hygiene Data'!$P$5,0,10*ROW('Hygiene Data'!P7)),0),"]"),IF(AND(ISTEXT(OFFSET('Hygiene Data'!$L$2,0,10*ROW('Hygiene Data'!P7))),DU13="",ISNUMBER(OFFSET('Hygiene Data'!$P$5,0,10*ROW('Hygiene Data'!P7)))),OFFSET('Hygiene Data'!$P$5,0,10*ROW('Hygiene Data'!P7)),NA())))</f>
        <v>#N/A</v>
      </c>
      <c r="BG13" s="87" t="e">
        <f ca="true">+IF(AND(ISTEXT(OFFSET('Hygiene Data'!$L$2,0,10*ROW('Hygiene Data'!P7))),DV13="Yes"),OFFSET('Hygiene Data'!$P$7,0,10*ROW('Hygiene Data'!P7)),IF(AND(ISTEXT(OFFSET('Hygiene Data'!$L$2,0,10*ROW('Hygiene Data'!P7))),DV13="No",ISNUMBER(OFFSET('Hygiene Data'!$P$7,0,10*ROW('Hygiene Data'!P7)))),CONCATENATE("[",ROUND(OFFSET('Hygiene Data'!$P$7,0,10*ROW('Hygiene Data'!P7)),0),"]"),IF(AND(ISTEXT(OFFSET('Hygiene Data'!$L$2,0,10*ROW('Hygiene Data'!P7))),DV13="",ISNUMBER(OFFSET('Hygiene Data'!$P$7,0,10*ROW('Hygiene Data'!P7)))),OFFSET('Hygiene Data'!$P$7,0,10*ROW('Hygiene Data'!P7)),NA())))</f>
        <v>#N/A</v>
      </c>
      <c r="BH13" s="87" t="e">
        <f ca="true">+IF(AND(ISTEXT(OFFSET('Hygiene Data'!$L$2,0,10*ROW('Hygiene Data'!P7))),DW13="Yes"),OFFSET('Hygiene Data'!$P$9,0,10*ROW('Hygiene Data'!P7)),IF(AND(ISTEXT(OFFSET('Hygiene Data'!$L$2,0,10*ROW('Hygiene Data'!P7))),DW13="No",ISNUMBER(OFFSET('Hygiene Data'!$P$9,0,10*ROW('Hygiene Data'!P7)))),CONCATENATE("[",ROUND(OFFSET('Hygiene Data'!$P$9,0,10*ROW('Hygiene Data'!P7)),0),"]"),IF(AND(ISTEXT(OFFSET('Hygiene Data'!$L$2,0,10*ROW('Hygiene Data'!P7))),DW13="",ISNUMBER(OFFSET('Hygiene Data'!$P$9,0,10*ROW('Hygiene Data'!P7)))),OFFSET('Hygiene Data'!$P$9,0,10*ROW('Hygiene Data'!P7)),NA())))</f>
        <v>#N/A</v>
      </c>
      <c r="BI13" s="87" t="e">
        <f ca="true">+IF(AND(ISTEXT(OFFSET('Hygiene Data'!$L$2,0,10*ROW('Hygiene Data'!Q7))),DX13="Yes"),OFFSET('Hygiene Data'!$Q$5,0,10*ROW('Hygiene Data'!Q7)),IF(AND(ISTEXT(OFFSET('Hygiene Data'!$L$2,0,10*ROW('Hygiene Data'!Q7))),DX13="No",ISNUMBER(OFFSET('Hygiene Data'!$Q$5,0,10*ROW('Hygiene Data'!Q7)))),CONCATENATE("[",ROUND(OFFSET('Hygiene Data'!$Q$5,0,10*ROW('Hygiene Data'!Q7)),0),"]"),IF(AND(ISTEXT(OFFSET('Hygiene Data'!$L$2,0,10*ROW('Hygiene Data'!Q7))),DX13="",ISNUMBER(OFFSET('Hygiene Data'!$Q$5,0,10*ROW('Hygiene Data'!Q7)))),OFFSET('Hygiene Data'!$Q$5,0,10*ROW('Hygiene Data'!Q7)),NA())))</f>
        <v>#N/A</v>
      </c>
      <c r="BJ13" s="87" t="e">
        <f ca="true">+IF(AND(ISTEXT(OFFSET('Hygiene Data'!$L$2,0,10*ROW('Hygiene Data'!Q7))),DY13="Yes"),OFFSET('Hygiene Data'!$Q$7,0,10*ROW('Hygiene Data'!Q7)),IF(AND(ISTEXT(OFFSET('Hygiene Data'!$L$2,0,10*ROW('Hygiene Data'!Q7))),DY13="No",ISNUMBER(OFFSET('Hygiene Data'!$Q$7,0,10*ROW('Hygiene Data'!Q7)))),CONCATENATE("[",ROUND(OFFSET('Hygiene Data'!$Q$7,0,10*ROW('Hygiene Data'!Q7)),0),"]"),IF(AND(ISTEXT(OFFSET('Hygiene Data'!$L$2,0,10*ROW('Hygiene Data'!Q7))),DY13="",ISNUMBER(OFFSET('Hygiene Data'!$Q$7,0,10*ROW('Hygiene Data'!Q7)))),OFFSET('Hygiene Data'!$Q$7,0,10*ROW('Hygiene Data'!Q7)),NA())))</f>
        <v>#N/A</v>
      </c>
      <c r="BK13" s="87" t="e">
        <f ca="true">+IF(AND(ISTEXT(OFFSET('Hygiene Data'!$L$2,0,10*ROW('Hygiene Data'!Q7))),DZ13="Yes"),OFFSET('Hygiene Data'!$Q$9,0,10*ROW('Hygiene Data'!Q7)),IF(AND(ISTEXT(OFFSET('Hygiene Data'!$L$2,0,10*ROW('Hygiene Data'!Q7))),DZ13="No",ISNUMBER(OFFSET('Hygiene Data'!$Q$9,0,10*ROW('Hygiene Data'!Q7)))),CONCATENATE("[",ROUND(OFFSET('Hygiene Data'!$Q$9,0,10*ROW('Hygiene Data'!Q7)),0),"]"),IF(AND(ISTEXT(OFFSET('Hygiene Data'!$L$2,0,10*ROW('Hygiene Data'!Q7))),DZ13="",ISNUMBER(OFFSET('Hygiene Data'!$Q$9,0,10*ROW('Hygiene Data'!Q7)))),OFFSET('Hygiene Data'!$Q$9,0,10*ROW('Hygiene Data'!Q7)),NA())))</f>
        <v>#N/A</v>
      </c>
      <c r="BL13" s="87" t="e">
        <f ca="true">+IF(AND(ISTEXT(OFFSET('Hygiene Data'!$L$2,0,10*ROW('Hygiene Data'!R7))),EA13="Yes"),OFFSET('Hygiene Data'!$R$5,0,10*ROW('Hygiene Data'!R7)),IF(AND(ISTEXT(OFFSET('Hygiene Data'!$L$2,0,10*ROW('Hygiene Data'!R7))),EA13="No",ISNUMBER(OFFSET('Hygiene Data'!$R$5,0,10*ROW('Hygiene Data'!R7)))),CONCATENATE("[",ROUND(OFFSET('Hygiene Data'!$R$5,0,10*ROW('Hygiene Data'!R7)),0),"]"),IF(AND(ISTEXT(OFFSET('Hygiene Data'!$L$2,0,10*ROW('Hygiene Data'!R7))),EA13="",ISNUMBER(OFFSET('Hygiene Data'!$R$5,0,10*ROW('Hygiene Data'!R7)))),OFFSET('Hygiene Data'!$R$5,0,10*ROW('Hygiene Data'!R7)),NA())))</f>
        <v>#N/A</v>
      </c>
      <c r="BM13" s="87" t="e">
        <f ca="true">+IF(AND(ISTEXT(OFFSET('Hygiene Data'!$L$2,0,10*ROW('Hygiene Data'!R7))),EB13="Yes"),OFFSET('Hygiene Data'!$R$7,0,10*ROW('Hygiene Data'!R7)),IF(AND(ISTEXT(OFFSET('Hygiene Data'!$L$2,0,10*ROW('Hygiene Data'!R7))),EB13="No",ISNUMBER(OFFSET('Hygiene Data'!$R$7,0,10*ROW('Hygiene Data'!R7)))),CONCATENATE("[",ROUND(OFFSET('Hygiene Data'!$R$7,0,10*ROW('Hygiene Data'!R7)),0),"]"),IF(AND(ISTEXT(OFFSET('Hygiene Data'!$L$2,0,10*ROW('Hygiene Data'!R7))),EB13="",ISNUMBER(OFFSET('Hygiene Data'!$R$7,0,10*ROW('Hygiene Data'!R7)))),OFFSET('Hygiene Data'!$R$7,0,10*ROW('Hygiene Data'!R7)),NA())))</f>
        <v>#N/A</v>
      </c>
      <c r="BN13" s="87" t="e">
        <f ca="true">+IF(AND(ISTEXT(OFFSET('Hygiene Data'!$L$2,0,10*ROW('Hygiene Data'!R7))),EC13="Yes"),OFFSET('Hygiene Data'!$R$9,0,10*ROW('Hygiene Data'!R7)),IF(AND(ISTEXT(OFFSET('Hygiene Data'!$L$2,0,10*ROW('Hygiene Data'!R7))),EC13="No",ISNUMBER(OFFSET('Hygiene Data'!$R$9,0,10*ROW('Hygiene Data'!R7)))),CONCATENATE("[",ROUND(OFFSET('Hygiene Data'!$R$9,0,10*ROW('Hygiene Data'!R7)),0),"]"),IF(AND(ISTEXT(OFFSET('Hygiene Data'!$L$2,0,10*ROW('Hygiene Data'!R7))),EC13="",ISNUMBER(OFFSET('Hygiene Data'!$R$9,0,10*ROW('Hygiene Data'!R7)))),OFFSET('Hygiene Data'!$R$9,0,10*ROW('Hygiene Data'!R7)),NA())))</f>
        <v>#N/A</v>
      </c>
      <c r="BO13" s="87" t="e">
        <f ca="true">+IF(AND(ISTEXT(OFFSET('Hygiene Data'!$L$2,0,10*ROW('Hygiene Data'!S7))),ED13="Yes"),OFFSET('Hygiene Data'!$S$5,0,10*ROW('Hygiene Data'!S7)),IF(AND(ISTEXT(OFFSET('Hygiene Data'!$L$2,0,10*ROW('Hygiene Data'!S7))),ED13="No",ISNUMBER(OFFSET('Hygiene Data'!$S$5,0,10*ROW('Hygiene Data'!S7)))),CONCATENATE("[",ROUND(OFFSET('Hygiene Data'!$S$5,0,10*ROW('Hygiene Data'!S7)),0),"]"),IF(AND(ISTEXT(OFFSET('Hygiene Data'!$L$2,0,10*ROW('Hygiene Data'!S7))),ED13="",ISNUMBER(OFFSET('Hygiene Data'!$S$5,0,10*ROW('Hygiene Data'!S7)))),OFFSET('Hygiene Data'!$S$5,0,10*ROW('Hygiene Data'!S7)),NA())))</f>
        <v>#N/A</v>
      </c>
      <c r="BP13" s="87" t="e">
        <f ca="true">+IF(AND(ISTEXT(OFFSET('Hygiene Data'!$L$2,0,10*ROW('Hygiene Data'!S7))),EE13="Yes"),OFFSET('Hygiene Data'!$S$7,0,10*ROW('Hygiene Data'!S7)),IF(AND(ISTEXT(OFFSET('Hygiene Data'!$L$2,0,10*ROW('Hygiene Data'!S7))),EE13="No",ISNUMBER(OFFSET('Hygiene Data'!$S$7,0,10*ROW('Hygiene Data'!S7)))),CONCATENATE("[",ROUND(OFFSET('Hygiene Data'!$S$7,0,10*ROW('Hygiene Data'!S7)),0),"]"),IF(AND(ISTEXT(OFFSET('Hygiene Data'!$L$2,0,10*ROW('Hygiene Data'!S7))),EE13="",ISNUMBER(OFFSET('Hygiene Data'!$S$7,0,10*ROW('Hygiene Data'!S7)))),OFFSET('Hygiene Data'!$S$7,0,10*ROW('Hygiene Data'!S7)),NA())))</f>
        <v>#N/A</v>
      </c>
      <c r="BQ13" s="87" t="e">
        <f ca="true">+IF(AND(ISTEXT(OFFSET('Hygiene Data'!$L$2,0,10*ROW('Hygiene Data'!S7))),EF13="Yes"),OFFSET('Hygiene Data'!$S$9,0,10*ROW('Hygiene Data'!S7)),IF(AND(ISTEXT(OFFSET('Hygiene Data'!$L$2,0,10*ROW('Hygiene Data'!S7))),EF13="No",ISNUMBER(OFFSET('Hygiene Data'!$S$9,0,10*ROW('Hygiene Data'!S7)))),CONCATENATE("[",ROUND(OFFSET('Hygiene Data'!$S$9,0,10*ROW('Hygiene Data'!S7)),0),"]"),IF(AND(ISTEXT(OFFSET('Hygiene Data'!$L$2,0,10*ROW('Hygiene Data'!S7))),EF13="",ISNUMBER(OFFSET('Hygiene Data'!$S$9,0,10*ROW('Hygiene Data'!S7)))),OFFSET('Hygiene Data'!$S$9,0,10*ROW('Hygiene Data'!S7)),NA())))</f>
        <v>#N/A</v>
      </c>
      <c r="BR13" s="271"/>
      <c r="BS13" s="271" t="str">
        <f ca="true">+IF(OFFSET('Water Data'!$N$27,0,10*ROW('Water Data'!N7))="","",OFFSET('Water Data'!$N$27,0,10*ROW('Water Data'!N7)))</f>
        <v/>
      </c>
      <c r="BT13" s="271" t="str">
        <f ca="true">+IF(OFFSET('Water Data'!$N$28,0,10*ROW('Water Data'!N7))="","",OFFSET('Water Data'!$N$28,0,10*ROW('Water Data'!N7)))</f>
        <v/>
      </c>
      <c r="BU13" s="271" t="str">
        <f ca="true">+IF(OFFSET('Water Data'!$N$29,0,10*ROW('Water Data'!N7))="","",OFFSET('Water Data'!$N$29,0,10*ROW('Water Data'!N7)))</f>
        <v/>
      </c>
      <c r="BV13" s="271" t="str">
        <f ca="true">+IF(OFFSET('Water Data'!$O$27,0,10*ROW('Water Data'!O7))="","",OFFSET('Water Data'!$O$27,0,10*ROW('Water Data'!O7)))</f>
        <v/>
      </c>
      <c r="BW13" s="271" t="str">
        <f ca="true">+IF(OFFSET('Water Data'!$O$28,0,10*ROW('Water Data'!O7))="","",OFFSET('Water Data'!$O$28,0,10*ROW('Water Data'!O7)))</f>
        <v/>
      </c>
      <c r="BX13" s="271" t="str">
        <f ca="true">+IF(OFFSET('Water Data'!$O$29,0,10*ROW('Water Data'!O7))="","",OFFSET('Water Data'!$O$29,0,10*ROW('Water Data'!O7)))</f>
        <v/>
      </c>
      <c r="BY13" s="271" t="str">
        <f ca="true">+IF(OFFSET('Water Data'!$P$27,0,10*ROW('Water Data'!P7))="","",OFFSET('Water Data'!$P$27,0,10*ROW('Water Data'!P7)))</f>
        <v/>
      </c>
      <c r="BZ13" s="271" t="str">
        <f ca="true">+IF(OFFSET('Water Data'!$P$28,0,10*ROW('Water Data'!P7))="","",OFFSET('Water Data'!$P$28,0,10*ROW('Water Data'!P7)))</f>
        <v/>
      </c>
      <c r="CA13" s="271" t="str">
        <f ca="true">+IF(OFFSET('Water Data'!$P$29,0,10*ROW('Water Data'!P7))="","",OFFSET('Water Data'!$P$29,0,10*ROW('Water Data'!P7)))</f>
        <v/>
      </c>
      <c r="CB13" s="271" t="str">
        <f ca="true">+IF(OFFSET('Water Data'!$Q$27,0,10*ROW('Water Data'!Q7))="","",OFFSET('Water Data'!$Q$27,0,10*ROW('Water Data'!Q7)))</f>
        <v/>
      </c>
      <c r="CC13" s="271" t="str">
        <f ca="true">+IF(OFFSET('Water Data'!$Q$28,0,10*ROW('Water Data'!Q7))="","",OFFSET('Water Data'!$Q$28,0,10*ROW('Water Data'!Q7)))</f>
        <v/>
      </c>
      <c r="CD13" s="271" t="str">
        <f ca="true">+IF(OFFSET('Water Data'!$Q$29,0,10*ROW('Water Data'!Q7))="","",OFFSET('Water Data'!$Q$29,0,10*ROW('Water Data'!Q7)))</f>
        <v/>
      </c>
      <c r="CE13" s="271" t="str">
        <f ca="true">+IF(OFFSET('Water Data'!$R$27,0,10*ROW('Water Data'!R7))="","",OFFSET('Water Data'!$R$27,0,10*ROW('Water Data'!R7)))</f>
        <v/>
      </c>
      <c r="CF13" s="271" t="str">
        <f ca="true">+IF(OFFSET('Water Data'!$R$28,0,10*ROW('Water Data'!R7))="","",OFFSET('Water Data'!$R$28,0,10*ROW('Water Data'!R7)))</f>
        <v/>
      </c>
      <c r="CG13" s="271" t="str">
        <f ca="true">+IF(OFFSET('Water Data'!$R$29,0,10*ROW('Water Data'!R7))="","",OFFSET('Water Data'!$R$29,0,10*ROW('Water Data'!R7)))</f>
        <v/>
      </c>
      <c r="CH13" s="271" t="str">
        <f ca="true">+IF(OFFSET('Water Data'!$S$27,0,10*ROW('Water Data'!S7))="","",OFFSET('Water Data'!$S$27,0,10*ROW('Water Data'!S7)))</f>
        <v/>
      </c>
      <c r="CI13" s="271" t="str">
        <f ca="true">+IF(OFFSET('Water Data'!$S$28,0,10*ROW('Water Data'!S7))="","",OFFSET('Water Data'!$S$28,0,10*ROW('Water Data'!S7)))</f>
        <v/>
      </c>
      <c r="CJ13" s="271" t="str">
        <f ca="true">+IF(OFFSET('Water Data'!$S$29,0,10*ROW('Water Data'!S7))="","",OFFSET('Water Data'!$S$29,0,10*ROW('Water Data'!S7)))</f>
        <v/>
      </c>
      <c r="CK13" s="271" t="str">
        <f ca="true">+IF(OFFSET('Sanitation Data'!$N$28,0,10*ROW('Sanitation Data'!N7))="","",OFFSET('Sanitation Data'!$N$28,0,10*ROW('Sanitation Data'!N7)))</f>
        <v/>
      </c>
      <c r="CL13" s="271" t="str">
        <f ca="true">+IF(OFFSET('Sanitation Data'!$N$29,0,10*ROW('Sanitation Data'!N7))="","",OFFSET('Sanitation Data'!$N$29,0,10*ROW('Sanitation Data'!N7)))</f>
        <v/>
      </c>
      <c r="CM13" s="271" t="str">
        <f ca="true">+IF(OFFSET('Sanitation Data'!$N$30,0,10*ROW('Sanitation Data'!N7))="","",OFFSET('Sanitation Data'!$N$30,0,10*ROW('Sanitation Data'!N7)))</f>
        <v/>
      </c>
      <c r="CN13" s="271" t="str">
        <f ca="true">+IF(OFFSET('Sanitation Data'!$N$31,0,10*ROW('Sanitation Data'!N7))="","",OFFSET('Sanitation Data'!$N$31,0,10*ROW('Sanitation Data'!N7)))</f>
        <v/>
      </c>
      <c r="CO13" s="271" t="str">
        <f ca="true">+IF(OFFSET('Sanitation Data'!$N$32,0,10*ROW('Sanitation Data'!N7))="","",OFFSET('Sanitation Data'!$N$32,0,10*ROW('Sanitation Data'!N7)))</f>
        <v/>
      </c>
      <c r="CP13" s="271" t="str">
        <f ca="true">+IF(OFFSET('Sanitation Data'!$O$28,0,10*ROW('Sanitation Data'!O7))="","",OFFSET('Sanitation Data'!$O$28,0,10*ROW('Sanitation Data'!O7)))</f>
        <v/>
      </c>
      <c r="CQ13" s="271" t="str">
        <f ca="true">+IF(OFFSET('Sanitation Data'!$O$29,0,10*ROW('Sanitation Data'!O7))="","",OFFSET('Sanitation Data'!$O$29,0,10*ROW('Sanitation Data'!O7)))</f>
        <v/>
      </c>
      <c r="CR13" s="271" t="str">
        <f ca="true">+IF(OFFSET('Sanitation Data'!$O$30,0,10*ROW('Sanitation Data'!O7))="","",OFFSET('Sanitation Data'!$O$30,0,10*ROW('Sanitation Data'!O7)))</f>
        <v/>
      </c>
      <c r="CS13" s="271" t="str">
        <f ca="true">+IF(OFFSET('Sanitation Data'!$O$31,0,10*ROW('Sanitation Data'!O7))="","",OFFSET('Sanitation Data'!$O$31,0,10*ROW('Sanitation Data'!O7)))</f>
        <v/>
      </c>
      <c r="CT13" s="271" t="str">
        <f ca="true">+IF(OFFSET('Sanitation Data'!$O$32,0,10*ROW('Sanitation Data'!O7))="","",OFFSET('Sanitation Data'!$O$32,0,10*ROW('Sanitation Data'!O7)))</f>
        <v/>
      </c>
      <c r="CU13" s="271" t="str">
        <f ca="true">+IF(OFFSET('Sanitation Data'!$P$28,0,10*ROW('Sanitation Data'!P7))="","",OFFSET('Sanitation Data'!$P$28,0,10*ROW('Sanitation Data'!P7)))</f>
        <v/>
      </c>
      <c r="CV13" s="271" t="str">
        <f ca="true">+IF(OFFSET('Sanitation Data'!$P$29,0,10*ROW('Sanitation Data'!P7))="","",OFFSET('Sanitation Data'!$P$29,0,10*ROW('Sanitation Data'!P7)))</f>
        <v/>
      </c>
      <c r="CW13" s="271" t="str">
        <f ca="true">+IF(OFFSET('Sanitation Data'!$P$30,0,10*ROW('Sanitation Data'!P7))="","",OFFSET('Sanitation Data'!$P$30,0,10*ROW('Sanitation Data'!P7)))</f>
        <v/>
      </c>
      <c r="CX13" s="271" t="str">
        <f ca="true">+IF(OFFSET('Sanitation Data'!$P$31,0,10*ROW('Sanitation Data'!P7))="","",OFFSET('Sanitation Data'!$P$31,0,10*ROW('Sanitation Data'!P7)))</f>
        <v/>
      </c>
      <c r="CY13" s="271" t="str">
        <f ca="true">+IF(OFFSET('Sanitation Data'!$P$32,0,10*ROW('Sanitation Data'!P7))="","",OFFSET('Sanitation Data'!$P$32,0,10*ROW('Sanitation Data'!P7)))</f>
        <v/>
      </c>
      <c r="CZ13" s="271" t="str">
        <f ca="true">+IF(OFFSET('Sanitation Data'!$Q$28,0,10*ROW('Sanitation Data'!Q7))="","",OFFSET('Sanitation Data'!$Q$28,0,10*ROW('Sanitation Data'!Q7)))</f>
        <v/>
      </c>
      <c r="DA13" s="271" t="str">
        <f ca="true">+IF(OFFSET('Sanitation Data'!$Q$29,0,10*ROW('Sanitation Data'!Q7))="","",OFFSET('Sanitation Data'!$Q$29,0,10*ROW('Sanitation Data'!Q7)))</f>
        <v/>
      </c>
      <c r="DB13" s="271" t="str">
        <f ca="true">+IF(OFFSET('Sanitation Data'!$Q$30,0,10*ROW('Sanitation Data'!Q7))="","",OFFSET('Sanitation Data'!$Q$30,0,10*ROW('Sanitation Data'!Q7)))</f>
        <v/>
      </c>
      <c r="DC13" s="271" t="str">
        <f ca="true">+IF(OFFSET('Sanitation Data'!$Q$31,0,10*ROW('Sanitation Data'!Q7))="","",OFFSET('Sanitation Data'!$Q$31,0,10*ROW('Sanitation Data'!Q7)))</f>
        <v/>
      </c>
      <c r="DD13" s="271" t="str">
        <f ca="true">+IF(OFFSET('Sanitation Data'!$Q$32,0,10*ROW('Sanitation Data'!Q7))="","",OFFSET('Sanitation Data'!$Q$32,0,10*ROW('Sanitation Data'!Q7)))</f>
        <v/>
      </c>
      <c r="DE13" s="271" t="str">
        <f ca="true">+IF(OFFSET('Sanitation Data'!$R$28,0,10*ROW('Sanitation Data'!R7))="","",OFFSET('Sanitation Data'!$R$28,0,10*ROW('Sanitation Data'!R7)))</f>
        <v/>
      </c>
      <c r="DF13" s="271" t="str">
        <f ca="true">+IF(OFFSET('Sanitation Data'!$R$29,0,10*ROW('Sanitation Data'!R7))="","",OFFSET('Sanitation Data'!$R$29,0,10*ROW('Sanitation Data'!R7)))</f>
        <v/>
      </c>
      <c r="DG13" s="271" t="str">
        <f ca="true">+IF(OFFSET('Sanitation Data'!$R$30,0,10*ROW('Sanitation Data'!R7))="","",OFFSET('Sanitation Data'!$R$30,0,10*ROW('Sanitation Data'!R7)))</f>
        <v/>
      </c>
      <c r="DH13" s="271" t="str">
        <f ca="true">+IF(OFFSET('Sanitation Data'!$R$31,0,10*ROW('Sanitation Data'!R7))="","",OFFSET('Sanitation Data'!$R$31,0,10*ROW('Sanitation Data'!R7)))</f>
        <v/>
      </c>
      <c r="DI13" s="271" t="str">
        <f ca="true">+IF(OFFSET('Sanitation Data'!$R$32,0,10*ROW('Sanitation Data'!R7))="","",OFFSET('Sanitation Data'!$R$32,0,10*ROW('Sanitation Data'!R7)))</f>
        <v/>
      </c>
      <c r="DJ13" s="271" t="str">
        <f ca="true">+IF(OFFSET('Sanitation Data'!$S$28,0,10*ROW('Sanitation Data'!S7))="","",OFFSET('Sanitation Data'!$S$28,0,10*ROW('Sanitation Data'!S7)))</f>
        <v/>
      </c>
      <c r="DK13" s="271" t="str">
        <f ca="true">+IF(OFFSET('Sanitation Data'!$S$29,0,10*ROW('Sanitation Data'!S7))="","",OFFSET('Sanitation Data'!$S$29,0,10*ROW('Sanitation Data'!S7)))</f>
        <v/>
      </c>
      <c r="DL13" s="271" t="str">
        <f ca="true">+IF(OFFSET('Sanitation Data'!$S$30,0,10*ROW('Sanitation Data'!S7))="","",OFFSET('Sanitation Data'!$S$30,0,10*ROW('Sanitation Data'!S7)))</f>
        <v/>
      </c>
      <c r="DM13" s="271" t="str">
        <f ca="true">+IF(OFFSET('Sanitation Data'!$S$31,0,10*ROW('Sanitation Data'!S7))="","",OFFSET('Sanitation Data'!$S$31,0,10*ROW('Sanitation Data'!S7)))</f>
        <v/>
      </c>
      <c r="DN13" s="271" t="str">
        <f ca="true">+IF(OFFSET('Sanitation Data'!$S$32,0,10*ROW('Sanitation Data'!S7))="","",OFFSET('Sanitation Data'!$S$32,0,10*ROW('Sanitation Data'!S7)))</f>
        <v/>
      </c>
      <c r="DO13" s="271" t="str">
        <f ca="true">+IF(OFFSET('Hygiene Data'!$N$11,0,10*ROW('Hygiene Data'!N7))="","",OFFSET('Hygiene Data'!$N$11,0,10*ROW('Hygiene Data'!N7)))</f>
        <v/>
      </c>
      <c r="DP13" s="271" t="str">
        <f ca="true">+IF(OFFSET('Hygiene Data'!$N$12,0,10*ROW('Hygiene Data'!N7))="","",OFFSET('Hygiene Data'!$N$12,0,10*ROW('Hygiene Data'!N7)))</f>
        <v/>
      </c>
      <c r="DQ13" s="271" t="str">
        <f ca="true">+IF(OFFSET('Hygiene Data'!$N$13,0,10*ROW('Hygiene Data'!N7))="","",OFFSET('Hygiene Data'!$N$13,0,10*ROW('Hygiene Data'!N7)))</f>
        <v/>
      </c>
      <c r="DR13" s="271" t="str">
        <f ca="true">+IF(OFFSET('Hygiene Data'!$O$11,0,10*ROW('Hygiene Data'!O7))="","",OFFSET('Hygiene Data'!$O$11,0,10*ROW('Hygiene Data'!O7)))</f>
        <v/>
      </c>
      <c r="DS13" s="271" t="str">
        <f ca="true">+IF(OFFSET('Hygiene Data'!$O$12,0,10*ROW('Hygiene Data'!O7))="","",OFFSET('Hygiene Data'!$O$12,0,10*ROW('Hygiene Data'!O7)))</f>
        <v/>
      </c>
      <c r="DT13" s="271" t="str">
        <f ca="true">+IF(OFFSET('Hygiene Data'!$O$13,0,10*ROW('Hygiene Data'!O7))="","",OFFSET('Hygiene Data'!$O$13,0,10*ROW('Hygiene Data'!O7)))</f>
        <v/>
      </c>
      <c r="DU13" s="271" t="str">
        <f ca="true">+IF(OFFSET('Hygiene Data'!$P$11,0,10*ROW('Hygiene Data'!P7))="","",OFFSET('Hygiene Data'!$P$11,0,10*ROW('Hygiene Data'!P7)))</f>
        <v/>
      </c>
      <c r="DV13" s="271" t="str">
        <f ca="true">+IF(OFFSET('Hygiene Data'!$P$12,0,10*ROW('Hygiene Data'!P7))="","",OFFSET('Hygiene Data'!$P$12,0,10*ROW('Hygiene Data'!P7)))</f>
        <v/>
      </c>
      <c r="DW13" s="271" t="str">
        <f ca="true">+IF(OFFSET('Hygiene Data'!$P$13,0,10*ROW('Hygiene Data'!P7))="","",OFFSET('Hygiene Data'!$P$13,0,10*ROW('Hygiene Data'!P7)))</f>
        <v/>
      </c>
      <c r="DX13" s="271" t="str">
        <f ca="true">+IF(OFFSET('Hygiene Data'!$Q$11,0,10*ROW('Hygiene Data'!Q7))="","",OFFSET('Hygiene Data'!$Q$11,0,10*ROW('Hygiene Data'!Q7)))</f>
        <v/>
      </c>
      <c r="DY13" s="271" t="str">
        <f ca="true">+IF(OFFSET('Hygiene Data'!$Q$12,0,10*ROW('Hygiene Data'!Q7))="","",OFFSET('Hygiene Data'!$Q$12,0,10*ROW('Hygiene Data'!Q7)))</f>
        <v/>
      </c>
      <c r="DZ13" s="271" t="str">
        <f ca="true">+IF(OFFSET('Hygiene Data'!$Q$13,0,10*ROW('Hygiene Data'!Q7))="","",OFFSET('Hygiene Data'!$Q$13,0,10*ROW('Hygiene Data'!Q7)))</f>
        <v/>
      </c>
      <c r="EA13" s="271" t="str">
        <f ca="true">+IF(OFFSET('Hygiene Data'!$R$11,0,10*ROW('Hygiene Data'!R7))="","",OFFSET('Hygiene Data'!$R$11,0,10*ROW('Hygiene Data'!R7)))</f>
        <v/>
      </c>
      <c r="EB13" s="271" t="str">
        <f ca="true">+IF(OFFSET('Hygiene Data'!$R$12,0,10*ROW('Hygiene Data'!R7))="","",OFFSET('Hygiene Data'!$R$12,0,10*ROW('Hygiene Data'!R7)))</f>
        <v/>
      </c>
      <c r="EC13" s="271" t="str">
        <f ca="true">+IF(OFFSET('Hygiene Data'!$R$13,0,10*ROW('Hygiene Data'!R7))="","",OFFSET('Hygiene Data'!$R$13,0,10*ROW('Hygiene Data'!R7)))</f>
        <v/>
      </c>
      <c r="ED13" s="271" t="str">
        <f ca="true">+IF(OFFSET('Hygiene Data'!$S$11,0,10*ROW('Hygiene Data'!S7))="","",OFFSET('Hygiene Data'!$S$11,0,10*ROW('Hygiene Data'!S7)))</f>
        <v/>
      </c>
      <c r="EE13" s="271" t="str">
        <f ca="true">+IF(OFFSET('Hygiene Data'!$S$12,0,10*ROW('Hygiene Data'!S7))="","",OFFSET('Hygiene Data'!$S$12,0,10*ROW('Hygiene Data'!S7)))</f>
        <v/>
      </c>
      <c r="EF13" s="271" t="str">
        <f ca="true">+IF(OFFSET('Hygiene Data'!$S$13,0,10*ROW('Hygiene Data'!S7))="","",OFFSET('Hygiene Data'!$S$13,0,10*ROW('Hygiene Data'!S7)))</f>
        <v/>
      </c>
    </row>
    <row xmlns:x14ac="http://schemas.microsoft.com/office/spreadsheetml/2009/9/ac" r="14" x14ac:dyDescent="0.2">
      <c r="A14" s="32" t="str">
        <f ca="true">+IF(OFFSET('Water Data'!$L$2,0,10*ROW('Water Data'!O8))="","",OFFSET('Water Data'!$L$2,0,10*ROW('Water Data'!O8)))</f>
        <v/>
      </c>
      <c r="B14" s="32" t="str">
        <f ca="true">+IF(OFFSET('Water Data'!$M$2,0,10*ROW('Water Data'!P8))="","",OFFSET('Water Data'!$M$2,0,10*ROW('Water Data'!P8)))</f>
        <v/>
      </c>
      <c r="C14" s="327" t="str">
        <f t="shared" ca="true" si="0"/>
        <v/>
      </c>
      <c r="D14" s="85" t="e">
        <f ca="true">+IF(AND(ISTEXT(OFFSET('Water Data'!$L$2,0,10*ROW('Water Data'!N8))),BS14="Yes"),100-OFFSET('Water Data'!$N$4,0,10*ROW('Water Data'!N8)),IF(AND(ISTEXT(OFFSET('Water Data'!$L$2,0,10*ROW('Water Data'!N8))),BS14="No",ISNUMBER(OFFSET('Water Data'!$N$4,0,10*ROW('Water Data'!N8)))),CONCATENATE("[",ROUND(100-OFFSET('Water Data'!$N$4,0,10*ROW('Water Data'!N8)),0),"]"),IF(AND(ISTEXT(OFFSET('Water Data'!$L$2,0,10*ROW('Water Data'!N8))),BS14="",ISNUMBER(OFFSET('Water Data'!$N$4,0,10*ROW('Water Data'!N8)))),100-OFFSET('Water Data'!$N$4,0,10*ROW('Water Data'!N8)),NA())))</f>
        <v>#N/A</v>
      </c>
      <c r="E14" s="85" t="e">
        <f ca="true">+IF(AND(ISTEXT(OFFSET('Water Data'!$L$2,0,10*ROW('Water Data'!O8))),BT14="Yes"),OFFSET('Water Data'!$N$6,0,10*ROW('Water Data'!N8)),IF(AND(ISTEXT(OFFSET('Water Data'!$L$2,0,10*ROW('Water Data'!N8))),BT14="No",ISNUMBER(OFFSET('Water Data'!$N$6,0,10*ROW('Water Data'!N8)))),CONCATENATE("[",ROUND(OFFSET('Water Data'!$N$6,0,10*ROW('Water Data'!N8)),0),"]"),IF(AND(ISTEXT(OFFSET('Water Data'!$L$2,0,10*ROW('Water Data'!N8))),BT14="",ISNUMBER(OFFSET('Water Data'!$N$6,0,10*ROW('Water Data'!N8)))),OFFSET('Water Data'!$N$6,0,10*ROW('Water Data'!N8)),NA())))</f>
        <v>#N/A</v>
      </c>
      <c r="F14" s="85" t="e">
        <f ca="true">+IF(AND(ISTEXT(OFFSET('Water Data'!$L$2,0,10*ROW('Water Data'!N8))),BU14="Yes"),OFFSET('Water Data'!$N$9,0,10*ROW('Water Data'!N8)),IF(AND(ISTEXT(OFFSET('Water Data'!$L$2,0,10*ROW('Water Data'!N8))),BU14="No",ISNUMBER(OFFSET('Water Data'!$N$9,0,10*ROW('Water Data'!N8)))),CONCATENATE("[",ROUND(OFFSET('Water Data'!$N$9,0,10*ROW('Water Data'!N8)),0),"]"),IF(AND(ISTEXT(OFFSET('Water Data'!$L$2,0,10*ROW('Water Data'!N8))),BU14="",ISNUMBER(OFFSET('Water Data'!$N$9,0,10*ROW('Water Data'!N8)))),OFFSET('Water Data'!$N$9,0,10*ROW('Water Data'!N8)),NA())))</f>
        <v>#N/A</v>
      </c>
      <c r="G14" s="85" t="e">
        <f ca="true">+IF(AND(ISTEXT(OFFSET('Water Data'!$L$2,0,10*ROW('Water Data'!O8))),BV14="Yes"),100-OFFSET('Water Data'!$O$4,0,10*ROW('Water Data'!O8)),IF(AND(ISTEXT(OFFSET('Water Data'!$L$2,0,10*ROW('Water Data'!O8))),BV14="No",ISNUMBER(OFFSET('Water Data'!$O$4,0,10*ROW('Water Data'!O8)))),CONCATENATE("[",ROUND(100-OFFSET('Water Data'!$O$4,0,10*ROW('Water Data'!O8)),0),"]"),IF(AND(ISTEXT(OFFSET('Water Data'!$L$2,0,10*ROW('Water Data'!O8))),BV14="",ISNUMBER(OFFSET('Water Data'!$O$4,0,10*ROW('Water Data'!O8)))),100-OFFSET('Water Data'!$O$4,0,10*ROW('Water Data'!O8)),NA())))</f>
        <v>#N/A</v>
      </c>
      <c r="H14" s="85" t="e">
        <f ca="true">+IF(AND(ISTEXT(OFFSET('Water Data'!$L$2,0,10*ROW('Water Data'!O8))),BW14="Yes"),OFFSET('Water Data'!$O$6,0,10*ROW('Water Data'!O8)),IF(AND(ISTEXT(OFFSET('Water Data'!$L$2,0,10*ROW('Water Data'!O8))),BW14="No",ISNUMBER(OFFSET('Water Data'!$O$6,0,10*ROW('Water Data'!O8)))),CONCATENATE("[",ROUND(OFFSET('Water Data'!$N$6,0,10*ROW('Water Data'!O8)),0),"]"),IF(AND(ISTEXT(OFFSET('Water Data'!$L$2,0,10*ROW('Water Data'!O8))),BW14="",ISNUMBER(OFFSET('Water Data'!$O$6,0,10*ROW('Water Data'!O8)))),OFFSET('Water Data'!$O$6,0,10*ROW('Water Data'!O8)),NA())))</f>
        <v>#N/A</v>
      </c>
      <c r="I14" s="85" t="e">
        <f ca="true">+IF(AND(ISTEXT(OFFSET('Water Data'!$L$2,0,10*ROW('Water Data'!O8))),BX14="Yes"),OFFSET('Water Data'!$O$9,0,10*ROW('Water Data'!O8)),IF(AND(ISTEXT(OFFSET('Water Data'!$L$2,0,10*ROW('Water Data'!O8))),BX14="No",ISNUMBER(OFFSET('Water Data'!$O$9,0,10*ROW('Water Data'!O8)))),CONCATENATE("[",ROUND(OFFSET('Water Data'!$O$9,0,10*ROW('Water Data'!O8)),0),"]"),IF(AND(ISTEXT(OFFSET('Water Data'!$L$2,0,10*ROW('Water Data'!O8))),BX14="",ISNUMBER(OFFSET('Water Data'!$O$9,0,10*ROW('Water Data'!O8)))),OFFSET('Water Data'!$O$9,0,10*ROW('Water Data'!O8)),NA())))</f>
        <v>#N/A</v>
      </c>
      <c r="J14" s="85" t="e">
        <f ca="true">+IF(AND(ISTEXT(OFFSET('Water Data'!$L$2,0,10*ROW('Water Data'!P8))),BY14="Yes"),100-OFFSET('Water Data'!$P$4,0,10*ROW('Water Data'!P8)),IF(AND(ISTEXT(OFFSET('Water Data'!$L$2,0,10*ROW('Water Data'!P8))),BY14="No",ISNUMBER(OFFSET('Water Data'!$P$4,0,10*ROW('Water Data'!P8)))),CONCATENATE("[",ROUND(100-OFFSET('Water Data'!$P$4,0,10*ROW('Water Data'!P8)),0),"]"),IF(AND(ISTEXT(OFFSET('Water Data'!$L$2,0,10*ROW('Water Data'!P8))),BY14="",ISNUMBER(OFFSET('Water Data'!$P$4,0,10*ROW('Water Data'!P8)))),100-OFFSET('Water Data'!$P$4,0,10*ROW('Water Data'!P8)),NA())))</f>
        <v>#N/A</v>
      </c>
      <c r="K14" s="85" t="e">
        <f ca="true">+IF(AND(ISTEXT(OFFSET('Water Data'!$L$2,0,10*ROW('Water Data'!P8))),BZ14="Yes"),OFFSET('Water Data'!$P$6,0,10*ROW('Water Data'!P8)),IF(AND(ISTEXT(OFFSET('Water Data'!$L$2,0,10*ROW('Water Data'!P8))),BZ14="No",ISNUMBER(OFFSET('Water Data'!$P$6,0,10*ROW('Water Data'!P8)))),CONCATENATE("[",ROUND(OFFSET('Water Data'!$P$6,0,10*ROW('Water Data'!P8)),0),"]"),IF(AND(ISTEXT(OFFSET('Water Data'!$L$2,0,10*ROW('Water Data'!P8))),BZ14="",ISNUMBER(OFFSET('Water Data'!$P$6,0,10*ROW('Water Data'!P8)))),OFFSET('Water Data'!$P$6,0,10*ROW('Water Data'!P8)),NA())))</f>
        <v>#N/A</v>
      </c>
      <c r="L14" s="85" t="e">
        <f ca="true">+IF(AND(ISTEXT(OFFSET('Water Data'!$L$2,0,10*ROW('Water Data'!P8))),CA14="Yes"),OFFSET('Water Data'!$P$9,0,10*ROW('Water Data'!P8)),IF(AND(ISTEXT(OFFSET('Water Data'!$L$2,0,10*ROW('Water Data'!P8))),CA14="No",ISNUMBER(OFFSET('Water Data'!$P$9,0,10*ROW('Water Data'!P8)))),CONCATENATE("[",ROUND(OFFSET('Water Data'!$P$9,0,10*ROW('Water Data'!P8)),0),"]"),IF(AND(ISTEXT(OFFSET('Water Data'!$L$2,0,10*ROW('Water Data'!P8))),CA14="",ISNUMBER(OFFSET('Water Data'!$P$9,0,10*ROW('Water Data'!P8)))),OFFSET('Water Data'!$P$9,0,10*ROW('Water Data'!P8)),NA())))</f>
        <v>#N/A</v>
      </c>
      <c r="M14" s="85" t="e">
        <f ca="true">+IF(AND(ISTEXT(OFFSET('Water Data'!$L$2,0,10*ROW('Water Data'!Q8))),CB14="Yes"),100-OFFSET('Water Data'!$Q$4,0,10*ROW('Water Data'!Q8)),IF(AND(ISTEXT(OFFSET('Water Data'!$L$2,0,10*ROW('Water Data'!Q8))),CB14="No",ISNUMBER(OFFSET('Water Data'!$Q$4,0,10*ROW('Water Data'!Q8)))),CONCATENATE("[",ROUND(100-OFFSET('Water Data'!$Q$4,0,10*ROW('Water Data'!Q8)),0),"]"),IF(AND(ISTEXT(OFFSET('Water Data'!$L$2,0,10*ROW('Water Data'!Q8))),CB14="",ISNUMBER(OFFSET('Water Data'!$Q$4,0,10*ROW('Water Data'!Q8)))),100-OFFSET('Water Data'!$Q$4,0,10*ROW('Water Data'!Q8)),NA())))</f>
        <v>#N/A</v>
      </c>
      <c r="N14" s="85" t="e">
        <f ca="true">+IF(AND(ISTEXT(OFFSET('Water Data'!$L$2,0,10*ROW('Water Data'!Q8))),CC14="Yes"),OFFSET('Water Data'!$Q$6,0,10*ROW('Water Data'!Q8)),IF(AND(ISTEXT(OFFSET('Water Data'!$L$2,0,10*ROW('Water Data'!Q8))),CC14="No",ISNUMBER(OFFSET('Water Data'!$Q$6,0,10*ROW('Water Data'!Q8)))),CONCATENATE("[",ROUND(OFFSET('Water Data'!$Q$6,0,10*ROW('Water Data'!Q8)),0),"]"),IF(AND(ISTEXT(OFFSET('Water Data'!$L$2,0,10*ROW('Water Data'!Q8))),CC14="",ISNUMBER(OFFSET('Water Data'!$Q$6,0,10*ROW('Water Data'!Q8)))),OFFSET('Water Data'!$Q$6,0,10*ROW('Water Data'!Q8)),NA())))</f>
        <v>#N/A</v>
      </c>
      <c r="O14" s="85" t="e">
        <f ca="true">+IF(AND(ISTEXT(OFFSET('Water Data'!$L$2,0,10*ROW('Water Data'!Q8))),CD14="Yes"),OFFSET('Water Data'!$Q$9,0,10*ROW('Water Data'!Q8)),IF(AND(ISTEXT(OFFSET('Water Data'!$L$2,0,10*ROW('Water Data'!Q8))),CD14="No",ISNUMBER(OFFSET('Water Data'!$Q$9,0,10*ROW('Water Data'!Q8)))),CONCATENATE("[",ROUND(OFFSET('Water Data'!$Q$9,0,10*ROW('Water Data'!Q8)),0),"]"),IF(AND(ISTEXT(OFFSET('Water Data'!$L$2,0,10*ROW('Water Data'!Q8))),CD14="",ISNUMBER(OFFSET('Water Data'!$Q$9,0,10*ROW('Water Data'!Q8)))),OFFSET('Water Data'!$Q$9,0,10*ROW('Water Data'!Q8)),NA())))</f>
        <v>#N/A</v>
      </c>
      <c r="P14" s="85" t="e">
        <f ca="true">+IF(AND(ISTEXT(OFFSET('Water Data'!$L$2,0,10*ROW('Water Data'!R8))),CE14="Yes"),100-OFFSET('Water Data'!$R$4,0,10*ROW('Water Data'!R8)),IF(AND(ISTEXT(OFFSET('Water Data'!$L$2,0,10*ROW('Water Data'!R8))),CE14="No",ISNUMBER(OFFSET('Water Data'!$R$4,0,10*ROW('Water Data'!R8)))),CONCATENATE("[",ROUND(100-OFFSET('Water Data'!$R$4,0,10*ROW('Water Data'!R8)),0),"]"),IF(AND(ISTEXT(OFFSET('Water Data'!$L$2,0,10*ROW('Water Data'!R8))),CE14="",ISNUMBER(OFFSET('Water Data'!$R$4,0,10*ROW('Water Data'!R8)))),100-OFFSET('Water Data'!$R$4,0,10*ROW('Water Data'!R8)),NA())))</f>
        <v>#N/A</v>
      </c>
      <c r="Q14" s="85" t="e">
        <f ca="true">+IF(AND(ISTEXT(OFFSET('Water Data'!$L$2,0,10*ROW('Water Data'!R8))),CF14="Yes"),OFFSET('Water Data'!$R$6,0,10*ROW('Water Data'!R8)),IF(AND(ISTEXT(OFFSET('Water Data'!$L$2,0,10*ROW('Water Data'!R8))),CF14="No",ISNUMBER(OFFSET('Water Data'!$R$6,0,10*ROW('Water Data'!R8)))),CONCATENATE("[",ROUND(OFFSET('Water Data'!$R$6,0,10*ROW('Water Data'!R8)),0),"]"),IF(AND(ISTEXT(OFFSET('Water Data'!$L$2,0,10*ROW('Water Data'!R8))),CF14="",ISNUMBER(OFFSET('Water Data'!$R$6,0,10*ROW('Water Data'!R8)))),OFFSET('Water Data'!$R$6,0,10*ROW('Water Data'!R8)),NA())))</f>
        <v>#N/A</v>
      </c>
      <c r="R14" s="85" t="e">
        <f ca="true">+IF(AND(ISTEXT(OFFSET('Water Data'!$L$2,0,10*ROW('Water Data'!R8))),CG14="Yes"),OFFSET('Water Data'!$R$9,0,10*ROW('Water Data'!R8)),IF(AND(ISTEXT(OFFSET('Water Data'!$L$2,0,10*ROW('Water Data'!R8))),CG14="No",ISNUMBER(OFFSET('Water Data'!$R$9,0,10*ROW('Water Data'!R8)))),CONCATENATE("[",ROUND(OFFSET('Water Data'!$R$9,0,10*ROW('Water Data'!R8)),0),"]"),IF(AND(ISTEXT(OFFSET('Water Data'!$L$2,0,10*ROW('Water Data'!R8))),CG14="",ISNUMBER(OFFSET('Water Data'!$R$9,0,10*ROW('Water Data'!R8)))),OFFSET('Water Data'!$R$9,0,10*ROW('Water Data'!R8)),NA())))</f>
        <v>#N/A</v>
      </c>
      <c r="S14" s="85" t="e">
        <f ca="true">+IF(AND(ISTEXT(OFFSET('Water Data'!$L$2,0,10*ROW('Water Data'!S8))),CH14="Yes"),100-OFFSET('Water Data'!$S$4,0,10*ROW('Water Data'!S8)),IF(AND(ISTEXT(OFFSET('Water Data'!$L$2,0,10*ROW('Water Data'!S8))),CH14="No",ISNUMBER(OFFSET('Water Data'!$S$4,0,10*ROW('Water Data'!S8)))),CONCATENATE("[",ROUND(100-OFFSET('Water Data'!$S$4,0,10*ROW('Water Data'!S8)),0),"]"),IF(AND(ISTEXT(OFFSET('Water Data'!$L$2,0,10*ROW('Water Data'!S8))),CH14="",ISNUMBER(OFFSET('Water Data'!$S$4,0,10*ROW('Water Data'!S8)))),100-OFFSET('Water Data'!$S$4,0,10*ROW('Water Data'!S8)),NA())))</f>
        <v>#N/A</v>
      </c>
      <c r="T14" s="85" t="e">
        <f ca="true">+IF(AND(ISTEXT(OFFSET('Water Data'!$L$2,0,10*ROW('Water Data'!S8))),CI14="Yes"),OFFSET('Water Data'!$S$6,0,10*ROW('Water Data'!S8)),IF(AND(ISTEXT(OFFSET('Water Data'!$L$2,0,10*ROW('Water Data'!S8))),CI14="No",ISNUMBER(OFFSET('Water Data'!$S$6,0,10*ROW('Water Data'!S8)))),CONCATENATE("[",ROUND(OFFSET('Water Data'!$S$6,0,10*ROW('Water Data'!S8)),0),"]"),IF(AND(ISTEXT(OFFSET('Water Data'!$L$2,0,10*ROW('Water Data'!S8))),CI14="",ISNUMBER(OFFSET('Water Data'!$S$6,0,10*ROW('Water Data'!S8)))),OFFSET('Water Data'!$S$6,0,10*ROW('Water Data'!S8)),NA())))</f>
        <v>#N/A</v>
      </c>
      <c r="U14" s="85" t="e">
        <f ca="true">+IF(AND(ISTEXT(OFFSET('Water Data'!$L$2,0,10*ROW('Water Data'!S8))),CJ14="Yes"),OFFSET('Water Data'!$S$9,0,10*ROW('Water Data'!S8)),IF(AND(ISTEXT(OFFSET('Water Data'!$L$2,0,10*ROW('Water Data'!S8))),CJ14="No",ISNUMBER(OFFSET('Water Data'!$S$9,0,10*ROW('Water Data'!S8)))),CONCATENATE("[",ROUND(OFFSET('Water Data'!$S$9,0,10*ROW('Water Data'!S8)),0),"]"),IF(AND(ISTEXT(OFFSET('Water Data'!$L$2,0,10*ROW('Water Data'!S8))),CJ14="",ISNUMBER(OFFSET('Water Data'!$S$9,0,10*ROW('Water Data'!S8)))),OFFSET('Water Data'!$S$9,0,10*ROW('Water Data'!S8)),NA())))</f>
        <v>#N/A</v>
      </c>
      <c r="V14" s="86" t="e">
        <f ca="true">+IF(AND(ISTEXT(OFFSET('Sanitation Data'!$L$2,0,10*ROW('Sanitation Data'!N8))),CK14="Yes"),100-OFFSET('Sanitation Data'!$N$4,0,10*ROW('Sanitation Data'!N8)),IF(AND(ISTEXT(OFFSET('Sanitation Data'!$L$2,0,10*ROW('Sanitation Data'!N8))),CK14="No",ISNUMBER(OFFSET('Sanitation Data'!$N$4,0,10*ROW('Sanitation Data'!N8)))),CONCATENATE("[",ROUND(100-OFFSET('Sanitation Data'!$N$4,0,10*ROW('Sanitation Data'!N8)),0),"]"),IF(AND(ISTEXT(OFFSET('Sanitation Data'!$L$2,0,10*ROW('Sanitation Data'!N8))),CK14="",ISNUMBER(OFFSET('Sanitation Data'!$N$4,0,10*ROW('Sanitation Data'!N8)))),100-OFFSET('Sanitation Data'!$N$4,0,10*ROW('Sanitation Data'!N8)),NA())))</f>
        <v>#N/A</v>
      </c>
      <c r="W14" s="86" t="e">
        <f ca="true">+IF(AND(ISTEXT(OFFSET('Sanitation Data'!$L$2,0,10*ROW('Sanitation Data'!N8))),CL14="Yes"),OFFSET('Sanitation Data'!$N$6,0,10*ROW('Sanitation Data'!N8)),IF(AND(ISTEXT(OFFSET('Sanitation Data'!$L$2,0,10*ROW('Sanitation Data'!N8))),CL14="No",ISNUMBER(OFFSET('Sanitation Data'!$N$6,0,10*ROW('Sanitation Data'!N8)))),CONCATENATE("[",ROUND(OFFSET('Sanitation Data'!$N$6,0,10*ROW('Sanitation Data'!N8)),0),"]"),IF(AND(ISTEXT(OFFSET('Sanitation Data'!$L$2,0,10*ROW('Sanitation Data'!N8))),CL14="",ISNUMBER(OFFSET('Sanitation Data'!$N$6,0,10*ROW('Sanitation Data'!N8)))),OFFSET('Sanitation Data'!$N$6,0,10*ROW('Sanitation Data'!N8)),NA())))</f>
        <v>#N/A</v>
      </c>
      <c r="X14" s="86" t="e">
        <f ca="true">+IF(AND(ISTEXT(OFFSET('Sanitation Data'!$L$2,0,10*ROW('Sanitation Data'!N8))),CM14="Yes"),OFFSET('Sanitation Data'!$N$10,0,10*ROW('Sanitation Data'!N8)),IF(AND(ISTEXT(OFFSET('Sanitation Data'!$L$2,0,10*ROW('Sanitation Data'!N8))),CM14="No",ISNUMBER(OFFSET('Sanitation Data'!$N$10,0,10*ROW('Sanitation Data'!N8)))),CONCATENATE("[",ROUND(OFFSET('Sanitation Data'!$N$10,0,10*ROW('Sanitation Data'!N8)),0),"]"),IF(AND(ISTEXT(OFFSET('Sanitation Data'!$L$2,0,10*ROW('Sanitation Data'!N8))),CM14="",ISNUMBER(OFFSET('Sanitation Data'!$N$10,0,10*ROW('Sanitation Data'!N8)))),OFFSET('Sanitation Data'!$N$10,0,10*ROW('Sanitation Data'!N8)),NA())))</f>
        <v>#N/A</v>
      </c>
      <c r="Y14" s="86" t="e">
        <f ca="true">+IF(AND(ISTEXT(OFFSET('Sanitation Data'!$L$2,0,10*ROW('Sanitation Data'!N8))),CN14="Yes"),OFFSET('Sanitation Data'!$N$11,0,10*ROW('Sanitation Data'!N8)),IF(AND(ISTEXT(OFFSET('Sanitation Data'!$L$2,0,10*ROW('Sanitation Data'!N8))),CN14="No",ISNUMBER(OFFSET('Sanitation Data'!$N$11,0,10*ROW('Sanitation Data'!N8)))),CONCATENATE("[",ROUND(OFFSET('Sanitation Data'!$N$11,0,10*ROW('Sanitation Data'!N8)),0),"]"),IF(AND(ISTEXT(OFFSET('Sanitation Data'!$L$2,0,10*ROW('Sanitation Data'!N8))),CN14="",ISNUMBER(OFFSET('Sanitation Data'!$N$11,0,10*ROW('Sanitation Data'!N8)))),OFFSET('Sanitation Data'!$N$11,0,10*ROW('Sanitation Data'!N8)),NA())))</f>
        <v>#N/A</v>
      </c>
      <c r="Z14" s="86" t="e">
        <f ca="true">+IF(AND(ISTEXT(OFFSET('Sanitation Data'!$L$2,0,10*ROW('Sanitation Data'!N8))),CO14="Yes"),OFFSET('Sanitation Data'!$N$12,0,10*ROW('Sanitation Data'!N8)),IF(AND(ISTEXT(OFFSET('Sanitation Data'!$L$2,0,10*ROW('Sanitation Data'!N8))),CO14="No",ISNUMBER(OFFSET('Sanitation Data'!$N$12,0,10*ROW('Sanitation Data'!N8)))),CONCATENATE("[",ROUND(OFFSET('Sanitation Data'!$N$12,0,10*ROW('Sanitation Data'!N8)),0),"]"),IF(AND(ISTEXT(OFFSET('Sanitation Data'!$L$2,0,10*ROW('Sanitation Data'!N8))),CO14="",ISNUMBER(OFFSET('Sanitation Data'!$N$12,0,10*ROW('Sanitation Data'!N8)))),OFFSET('Sanitation Data'!$N$12,0,10*ROW('Sanitation Data'!N8)),NA())))</f>
        <v>#N/A</v>
      </c>
      <c r="AA14" s="86" t="e">
        <f ca="true">+IF(AND(ISTEXT(OFFSET('Sanitation Data'!$L$2,0,10*ROW('Sanitation Data'!O8))),CP14="Yes"),100-OFFSET('Sanitation Data'!$O$4,0,10*ROW('Sanitation Data'!O8)),IF(AND(ISTEXT(OFFSET('Sanitation Data'!$L$2,0,10*ROW('Sanitation Data'!O8))),CP14="No",ISNUMBER(OFFSET('Sanitation Data'!$O$4,0,10*ROW('Sanitation Data'!O8)))),CONCATENATE("[",ROUND(100-OFFSET('Sanitation Data'!$O$4,0,10*ROW('Sanitation Data'!O8)),0),"]"),IF(AND(ISTEXT(OFFSET('Sanitation Data'!$L$2,0,10*ROW('Sanitation Data'!O8))),CP14="",ISNUMBER(OFFSET('Sanitation Data'!$O$4,0,10*ROW('Sanitation Data'!O8)))),100-OFFSET('Sanitation Data'!$O$4,0,10*ROW('Sanitation Data'!O8)),NA())))</f>
        <v>#N/A</v>
      </c>
      <c r="AB14" s="86" t="e">
        <f ca="true">+IF(AND(ISTEXT(OFFSET('Sanitation Data'!$L$2,0,10*ROW('Sanitation Data'!O8))),CQ14="Yes"),OFFSET('Sanitation Data'!$O$6,0,10*ROW('Sanitation Data'!R8)),IF(AND(ISTEXT(OFFSET('Sanitation Data'!$L$2,0,10*ROW('Sanitation Data'!O8))),CQ14="No",ISNUMBER(OFFSET('Sanitation Data'!$O$6,0,10*ROW('Sanitation Data'!O8)))),CONCATENATE("[",ROUND(OFFSET('Sanitation Data'!$O$6,0,10*ROW('Sanitation Data'!O8)),0),"]"),IF(AND(ISTEXT(OFFSET('Sanitation Data'!$L$2,0,10*ROW('Sanitation Data'!O8))),CQ14="",ISNUMBER(OFFSET('Sanitation Data'!$O$6,0,10*ROW('Sanitation Data'!O8)))),OFFSET('Sanitation Data'!$O$6,0,10*ROW('Sanitation Data'!O8)),NA())))</f>
        <v>#N/A</v>
      </c>
      <c r="AC14" s="86" t="e">
        <f ca="true">+IF(AND(ISTEXT(OFFSET('Sanitation Data'!$L$2,0,10*ROW('Sanitation Data'!O8))),CR14="Yes"),OFFSET('Sanitation Data'!$O$10,0,10*ROW('Sanitation Data'!O8)),IF(AND(ISTEXT(OFFSET('Sanitation Data'!$L$2,0,10*ROW('Sanitation Data'!O8))),CR14="No",ISNUMBER(OFFSET('Sanitation Data'!$O$10,0,10*ROW('Sanitation Data'!O8)))),CONCATENATE("[",ROUND(OFFSET('Sanitation Data'!$O$10,0,10*ROW('Sanitation Data'!O8)),0),"]"),IF(AND(ISTEXT(OFFSET('Sanitation Data'!$L$2,0,10*ROW('Sanitation Data'!O8))),CR14="",ISNUMBER(OFFSET('Sanitation Data'!$O$10,0,10*ROW('Sanitation Data'!O8)))),OFFSET('Sanitation Data'!$O$10,0,10*ROW('Sanitation Data'!O8)),NA())))</f>
        <v>#N/A</v>
      </c>
      <c r="AD14" s="86" t="e">
        <f ca="true">+IF(AND(ISTEXT(OFFSET('Sanitation Data'!$L$2,0,10*ROW('Sanitation Data'!O8))),CS14="Yes"),OFFSET('Sanitation Data'!$O$11,0,10*ROW('Sanitation Data'!O8)),IF(AND(ISTEXT(OFFSET('Sanitation Data'!$L$2,0,10*ROW('Sanitation Data'!O8))),CS14="No",ISNUMBER(OFFSET('Sanitation Data'!$O$11,0,10*ROW('Sanitation Data'!O8)))),CONCATENATE("[",ROUND(OFFSET('Sanitation Data'!$O$11,0,10*ROW('Sanitation Data'!O8)),0),"]"),IF(AND(ISTEXT(OFFSET('Sanitation Data'!$L$2,0,10*ROW('Sanitation Data'!O8))),CS14="",ISNUMBER(OFFSET('Sanitation Data'!$O$11,0,10*ROW('Sanitation Data'!O8)))),OFFSET('Sanitation Data'!$O$11,0,10*ROW('Sanitation Data'!O8)),NA())))</f>
        <v>#N/A</v>
      </c>
      <c r="AE14" s="86" t="e">
        <f ca="true">+IF(AND(ISTEXT(OFFSET('Sanitation Data'!$L$2,0,10*ROW('Sanitation Data'!O8))),CT14="Yes"),OFFSET('Sanitation Data'!$O$12,0,10*ROW('Sanitation Data'!O8)),IF(AND(ISTEXT(OFFSET('Sanitation Data'!$L$2,0,10*ROW('Sanitation Data'!O8))),CT14="No",ISNUMBER(OFFSET('Sanitation Data'!$O$12,0,10*ROW('Sanitation Data'!O8)))),CONCATENATE("[",ROUND(OFFSET('Sanitation Data'!$O$12,0,10*ROW('Sanitation Data'!O8)),0),"]"),IF(AND(ISTEXT(OFFSET('Sanitation Data'!$L$2,0,10*ROW('Sanitation Data'!O8))),CT14="",ISNUMBER(OFFSET('Sanitation Data'!$O$12,0,10*ROW('Sanitation Data'!O8)))),OFFSET('Sanitation Data'!$O$12,0,10*ROW('Sanitation Data'!O8)),NA())))</f>
        <v>#N/A</v>
      </c>
      <c r="AF14" s="86" t="e">
        <f ca="true">+IF(AND(ISTEXT(OFFSET('Sanitation Data'!$L$2,0,10*ROW('Sanitation Data'!P8))),CU14="Yes"),100-OFFSET('Sanitation Data'!$P$4,0,10*ROW('Sanitation Data'!P8)),IF(AND(ISTEXT(OFFSET('Sanitation Data'!$L$2,0,10*ROW('Sanitation Data'!P8))),CU14="No",ISNUMBER(OFFSET('Sanitation Data'!$P$4,0,10*ROW('Sanitation Data'!P8)))),CONCATENATE("[",ROUND(100-OFFSET('Sanitation Data'!$P$4,0,10*ROW('Sanitation Data'!P8)),0),"]"),IF(AND(ISTEXT(OFFSET('Sanitation Data'!$L$2,0,10*ROW('Sanitation Data'!P8))),CU14="",ISNUMBER(OFFSET('Sanitation Data'!$P$4,0,10*ROW('Sanitation Data'!P8)))),100-OFFSET('Sanitation Data'!$P$4,0,10*ROW('Sanitation Data'!P8)),NA())))</f>
        <v>#N/A</v>
      </c>
      <c r="AG14" s="86" t="e">
        <f ca="true">+IF(AND(ISTEXT(OFFSET('Sanitation Data'!$L$2,0,10*ROW('Sanitation Data'!P8))),CV14="Yes"),OFFSET('Sanitation Data'!$P$6,0,10*ROW('Sanitation Data'!P8)),IF(AND(ISTEXT(OFFSET('Sanitation Data'!$L$2,0,10*ROW('Sanitation Data'!P8))),CV14="No",ISNUMBER(OFFSET('Sanitation Data'!$P$6,0,10*ROW('Sanitation Data'!P8)))),CONCATENATE("[",ROUND(OFFSET('Sanitation Data'!$P$6,0,10*ROW('Sanitation Data'!P8)),0),"]"),IF(AND(ISTEXT(OFFSET('Sanitation Data'!$L$2,0,10*ROW('Sanitation Data'!P8))),CV14="",ISNUMBER(OFFSET('Sanitation Data'!$P$6,0,10*ROW('Sanitation Data'!P8)))),OFFSET('Sanitation Data'!$P$6,0,10*ROW('Sanitation Data'!P8)),NA())))</f>
        <v>#N/A</v>
      </c>
      <c r="AH14" s="86" t="e">
        <f ca="true">+IF(AND(ISTEXT(OFFSET('Sanitation Data'!$L$2,0,10*ROW('Sanitation Data'!P8))),CW14="Yes"),OFFSET('Sanitation Data'!$P$10,0,10*ROW('Sanitation Data'!P8)),IF(AND(ISTEXT(OFFSET('Sanitation Data'!$L$2,0,10*ROW('Sanitation Data'!P8))),CW14="No",ISNUMBER(OFFSET('Sanitation Data'!$P$10,0,10*ROW('Sanitation Data'!P8)))),CONCATENATE("[",ROUND(OFFSET('Sanitation Data'!$P$10,0,10*ROW('Sanitation Data'!P8)),0),"]"),IF(AND(ISTEXT(OFFSET('Sanitation Data'!$L$2,0,10*ROW('Sanitation Data'!P8))),CW14="",ISNUMBER(OFFSET('Sanitation Data'!$P$10,0,10*ROW('Sanitation Data'!P8)))),OFFSET('Sanitation Data'!$P$10,0,10*ROW('Sanitation Data'!P8)),NA())))</f>
        <v>#N/A</v>
      </c>
      <c r="AI14" s="86" t="e">
        <f ca="true">+IF(AND(ISTEXT(OFFSET('Sanitation Data'!$L$2,0,10*ROW('Sanitation Data'!P8))),CX14="Yes"),OFFSET('Sanitation Data'!$P$11,0,10*ROW('Sanitation Data'!P8)),IF(AND(ISTEXT(OFFSET('Sanitation Data'!$L$2,0,10*ROW('Sanitation Data'!P8))),CX14="No",ISNUMBER(OFFSET('Sanitation Data'!$P$11,0,10*ROW('Sanitation Data'!P8)))),CONCATENATE("[",ROUND(OFFSET('Sanitation Data'!$P$11,0,10*ROW('Sanitation Data'!P8)),0),"]"),IF(AND(ISTEXT(OFFSET('Sanitation Data'!$L$2,0,10*ROW('Sanitation Data'!P8))),CX14="",ISNUMBER(OFFSET('Sanitation Data'!$P$11,0,10*ROW('Sanitation Data'!P8)))),OFFSET('Sanitation Data'!$P$11,0,10*ROW('Sanitation Data'!P8)),NA())))</f>
        <v>#N/A</v>
      </c>
      <c r="AJ14" s="86" t="e">
        <f ca="true">+IF(AND(ISTEXT(OFFSET('Sanitation Data'!$L$2,0,10*ROW('Sanitation Data'!P8))),CY14="Yes"),OFFSET('Sanitation Data'!$P$12,0,10*ROW('Sanitation Data'!P8)),IF(AND(ISTEXT(OFFSET('Sanitation Data'!$L$2,0,10*ROW('Sanitation Data'!P8))),CY14="No",ISNUMBER(OFFSET('Sanitation Data'!$P$12,0,10*ROW('Sanitation Data'!P8)))),CONCATENATE("[",ROUND(OFFSET('Sanitation Data'!$P$12,0,10*ROW('Sanitation Data'!P8)),0),"]"),IF(AND(ISTEXT(OFFSET('Sanitation Data'!$L$2,0,10*ROW('Sanitation Data'!P8))),CY14="",ISNUMBER(OFFSET('Sanitation Data'!$P$12,0,10*ROW('Sanitation Data'!P8)))),OFFSET('Sanitation Data'!$P$12,0,10*ROW('Sanitation Data'!P8)),NA())))</f>
        <v>#N/A</v>
      </c>
      <c r="AK14" s="86" t="e">
        <f ca="true">+IF(AND(ISTEXT(OFFSET('Sanitation Data'!$L$2,0,10*ROW('Sanitation Data'!Q8))),CZ14="Yes"),100-OFFSET('Sanitation Data'!$Q$4,0,10*ROW('Sanitation Data'!Q8)),IF(AND(ISTEXT(OFFSET('Sanitation Data'!$L$2,0,10*ROW('Sanitation Data'!Q8))),CZ14="No",ISNUMBER(OFFSET('Sanitation Data'!$Q$4,0,10*ROW('Sanitation Data'!Q8)))),CONCATENATE("[",ROUND(100-OFFSET('Sanitation Data'!$Q$4,0,10*ROW('Sanitation Data'!Q8)),0),"]"),IF(AND(ISTEXT(OFFSET('Sanitation Data'!$L$2,0,10*ROW('Sanitation Data'!Q8))),CZ14="",ISNUMBER(OFFSET('Sanitation Data'!$Q$4,0,10*ROW('Sanitation Data'!Q8)))),100-OFFSET('Sanitation Data'!$Q$4,0,10*ROW('Sanitation Data'!Q8)),NA())))</f>
        <v>#N/A</v>
      </c>
      <c r="AL14" s="86" t="e">
        <f ca="true">+IF(AND(ISTEXT(OFFSET('Sanitation Data'!$L$2,0,10*ROW('Sanitation Data'!Q8))),DA14="Yes"),OFFSET('Sanitation Data'!$Q$6,0,10*ROW('Sanitation Data'!Q8)),IF(AND(ISTEXT(OFFSET('Sanitation Data'!$L$2,0,10*ROW('Sanitation Data'!Q8))),DA14="No",ISNUMBER(OFFSET('Sanitation Data'!$Q$6,0,10*ROW('Sanitation Data'!Q8)))),CONCATENATE("[",ROUND(OFFSET('Sanitation Data'!$Q$6,0,10*ROW('Sanitation Data'!Q8)),0),"]"),IF(AND(ISTEXT(OFFSET('Sanitation Data'!$L$2,0,10*ROW('Sanitation Data'!Q8))),DA14="",ISNUMBER(OFFSET('Sanitation Data'!$Q$6,0,10*ROW('Sanitation Data'!Q8)))),OFFSET('Sanitation Data'!$Q$6,0,10*ROW('Sanitation Data'!Q8)),NA())))</f>
        <v>#N/A</v>
      </c>
      <c r="AM14" s="86" t="e">
        <f ca="true">+IF(AND(ISTEXT(OFFSET('Sanitation Data'!$L$2,0,10*ROW('Sanitation Data'!Q8))),DB14="Yes"),OFFSET('Sanitation Data'!$Q$10,0,10*ROW('Sanitation Data'!Q8)),IF(AND(ISTEXT(OFFSET('Sanitation Data'!$L$2,0,10*ROW('Sanitation Data'!Q8))),DB14="No",ISNUMBER(OFFSET('Sanitation Data'!$Q$10,0,10*ROW('Sanitation Data'!Q8)))),CONCATENATE("[",ROUND(OFFSET('Sanitation Data'!$Q$10,0,10*ROW('Sanitation Data'!Q8)),0),"]"),IF(AND(ISTEXT(OFFSET('Sanitation Data'!$L$2,0,10*ROW('Sanitation Data'!Q8))),DB14="",ISNUMBER(OFFSET('Sanitation Data'!$Q$10,0,10*ROW('Sanitation Data'!Q8)))),OFFSET('Sanitation Data'!$Q$10,0,10*ROW('Sanitation Data'!Q8)),NA())))</f>
        <v>#N/A</v>
      </c>
      <c r="AN14" s="86" t="e">
        <f ca="true">+IF(AND(ISTEXT(OFFSET('Sanitation Data'!$L$2,0,10*ROW('Sanitation Data'!Q8))),DC14="Yes"),OFFSET('Sanitation Data'!$Q$11,0,10*ROW('Sanitation Data'!Q8)),IF(AND(ISTEXT(OFFSET('Sanitation Data'!$L$2,0,10*ROW('Sanitation Data'!Q8))),DC14="No",ISNUMBER(OFFSET('Sanitation Data'!$Q$11,0,10*ROW('Sanitation Data'!Q8)))),CONCATENATE("[",ROUND(OFFSET('Sanitation Data'!$Q$11,0,10*ROW('Sanitation Data'!Q8)),0),"]"),IF(AND(ISTEXT(OFFSET('Sanitation Data'!$L$2,0,10*ROW('Sanitation Data'!Q8))),DC14="",ISNUMBER(OFFSET('Sanitation Data'!$Q$11,0,10*ROW('Sanitation Data'!Q8)))),OFFSET('Sanitation Data'!$Q$11,0,10*ROW('Sanitation Data'!Q8)),NA())))</f>
        <v>#N/A</v>
      </c>
      <c r="AO14" s="86" t="e">
        <f ca="true">+IF(AND(ISTEXT(OFFSET('Sanitation Data'!$L$2,0,10*ROW('Sanitation Data'!Q8))),DD14="Yes"),OFFSET('Sanitation Data'!$Q$12,0,10*ROW('Sanitation Data'!Q8)),IF(AND(ISTEXT(OFFSET('Sanitation Data'!$L$2,0,10*ROW('Sanitation Data'!Q8))),DD14="No",ISNUMBER(OFFSET('Sanitation Data'!$Q$12,0,10*ROW('Sanitation Data'!Q8)))),CONCATENATE("[",ROUND(OFFSET('Sanitation Data'!$Q$12,0,10*ROW('Sanitation Data'!Q8)),0),"]"),IF(AND(ISTEXT(OFFSET('Sanitation Data'!$L$2,0,10*ROW('Sanitation Data'!Q8))),DD14="",ISNUMBER(OFFSET('Sanitation Data'!$Q$12,0,10*ROW('Sanitation Data'!Q8)))),OFFSET('Sanitation Data'!$Q$12,0,10*ROW('Sanitation Data'!Q8)),NA())))</f>
        <v>#N/A</v>
      </c>
      <c r="AP14" s="86" t="e">
        <f ca="true">+IF(AND(ISTEXT(OFFSET('Sanitation Data'!$L$2,0,10*ROW('Sanitation Data'!R8))),DE14="Yes"),100-OFFSET('Sanitation Data'!$R$4,0,10*ROW('Sanitation Data'!R8)),IF(AND(ISTEXT(OFFSET('Sanitation Data'!$L$2,0,10*ROW('Sanitation Data'!R8))),DE14="No",ISNUMBER(OFFSET('Sanitation Data'!$R$4,0,10*ROW('Sanitation Data'!R8)))),CONCATENATE("[",ROUND(100-OFFSET('Sanitation Data'!$R$4,0,10*ROW('Sanitation Data'!R8)),0),"]"),IF(AND(ISTEXT(OFFSET('Sanitation Data'!$L$2,0,10*ROW('Sanitation Data'!R8))),DE14="",ISNUMBER(OFFSET('Sanitation Data'!$R$4,0,10*ROW('Sanitation Data'!R8)))),100-OFFSET('Sanitation Data'!$R$4,0,10*ROW('Sanitation Data'!R8)),NA())))</f>
        <v>#N/A</v>
      </c>
      <c r="AQ14" s="86" t="e">
        <f ca="true">+IF(AND(ISTEXT(OFFSET('Sanitation Data'!$L$2,0,10*ROW('Sanitation Data'!R8))),DF14="Yes"),OFFSET('Sanitation Data'!$R$6,0,10*ROW('Sanitation Data'!R8)),IF(AND(ISTEXT(OFFSET('Sanitation Data'!$L$2,0,10*ROW('Sanitation Data'!R8))),DF14="No",ISNUMBER(OFFSET('Sanitation Data'!$R$6,0,10*ROW('Sanitation Data'!R8)))),CONCATENATE("[",ROUND(OFFSET('Sanitation Data'!$R$6,0,10*ROW('Sanitation Data'!R8)),0),"]"),IF(AND(ISTEXT(OFFSET('Sanitation Data'!$L$2,0,10*ROW('Sanitation Data'!R8))),DF14="",ISNUMBER(OFFSET('Sanitation Data'!$R$6,0,10*ROW('Sanitation Data'!R8)))),OFFSET('Sanitation Data'!$R$6,0,10*ROW('Sanitation Data'!R8)),NA())))</f>
        <v>#N/A</v>
      </c>
      <c r="AR14" s="86" t="e">
        <f ca="true">+IF(AND(ISTEXT(OFFSET('Sanitation Data'!$L$2,0,10*ROW('Sanitation Data'!R8))),DG14="Yes"),OFFSET('Sanitation Data'!$R$10,0,10*ROW('Sanitation Data'!R8)),IF(AND(ISTEXT(OFFSET('Sanitation Data'!$L$2,0,10*ROW('Sanitation Data'!R8))),DG14="No",ISNUMBER(OFFSET('Sanitation Data'!$R$10,0,10*ROW('Sanitation Data'!R8)))),CONCATENATE("[",ROUND(OFFSET('Sanitation Data'!$R$10,0,10*ROW('Sanitation Data'!R8)),0),"]"),IF(AND(ISTEXT(OFFSET('Sanitation Data'!$L$2,0,10*ROW('Sanitation Data'!R8))),DG14="",ISNUMBER(OFFSET('Sanitation Data'!$R$10,0,10*ROW('Sanitation Data'!R8)))),OFFSET('Sanitation Data'!$R$10,0,10*ROW('Sanitation Data'!R8)),NA())))</f>
        <v>#N/A</v>
      </c>
      <c r="AS14" s="86" t="e">
        <f ca="true">+IF(AND(ISTEXT(OFFSET('Sanitation Data'!$L$2,0,10*ROW('Sanitation Data'!R8))),DH14="Yes"),OFFSET('Sanitation Data'!$R$11,0,10*ROW('Sanitation Data'!R8)),IF(AND(ISTEXT(OFFSET('Sanitation Data'!$L$2,0,10*ROW('Sanitation Data'!R8))),DH14="No",ISNUMBER(OFFSET('Sanitation Data'!$R$11,0,10*ROW('Sanitation Data'!R8)))),CONCATENATE("[",ROUND(OFFSET('Sanitation Data'!$R$11,0,10*ROW('Sanitation Data'!R8)),0),"]"),IF(AND(ISTEXT(OFFSET('Sanitation Data'!$L$2,0,10*ROW('Sanitation Data'!R8))),DH14="",ISNUMBER(OFFSET('Sanitation Data'!$R$11,0,10*ROW('Sanitation Data'!R8)))),OFFSET('Sanitation Data'!$R$11,0,10*ROW('Sanitation Data'!R8)),NA())))</f>
        <v>#N/A</v>
      </c>
      <c r="AT14" s="86" t="e">
        <f ca="true">+IF(AND(ISTEXT(OFFSET('Sanitation Data'!$L$2,0,10*ROW('Sanitation Data'!R8))),DI14="Yes"),OFFSET('Sanitation Data'!$R$12,0,10*ROW('Sanitation Data'!R8)),IF(AND(ISTEXT(OFFSET('Sanitation Data'!$L$2,0,10*ROW('Sanitation Data'!R8))),DI14="No",ISNUMBER(OFFSET('Sanitation Data'!$R$12,0,10*ROW('Sanitation Data'!R8)))),CONCATENATE("[",ROUND(OFFSET('Sanitation Data'!$R$12,0,10*ROW('Sanitation Data'!R8)),0),"]"),IF(AND(ISTEXT(OFFSET('Sanitation Data'!$L$2,0,10*ROW('Sanitation Data'!R8))),DI14="",ISNUMBER(OFFSET('Sanitation Data'!$R$12,0,10*ROW('Sanitation Data'!R8)))),OFFSET('Sanitation Data'!$R$12,0,10*ROW('Sanitation Data'!R8)),NA())))</f>
        <v>#N/A</v>
      </c>
      <c r="AU14" s="86" t="e">
        <f ca="true">+IF(AND(ISTEXT(OFFSET('Sanitation Data'!$L$2,0,10*ROW('Sanitation Data'!S8))),DJ14="Yes"),100-OFFSET('Sanitation Data'!$S$4,0,10*ROW('Sanitation Data'!S8)),IF(AND(ISTEXT(OFFSET('Sanitation Data'!$L$2,0,10*ROW('Sanitation Data'!S8))),DJ14="No",ISNUMBER(OFFSET('Sanitation Data'!$S$4,0,10*ROW('Sanitation Data'!S8)))),CONCATENATE("[",ROUND(100-OFFSET('Sanitation Data'!$S$4,0,10*ROW('Sanitation Data'!S8)),0),"]"),IF(AND(ISTEXT(OFFSET('Sanitation Data'!$L$2,0,10*ROW('Sanitation Data'!S8))),DJ14="",ISNUMBER(OFFSET('Sanitation Data'!$S$4,0,10*ROW('Sanitation Data'!S8)))),100-OFFSET('Sanitation Data'!$S$4,0,10*ROW('Sanitation Data'!S8)),NA())))</f>
        <v>#N/A</v>
      </c>
      <c r="AV14" s="86" t="e">
        <f ca="true">+IF(AND(ISTEXT(OFFSET('Sanitation Data'!$L$2,0,10*ROW('Sanitation Data'!S8))),DK14="Yes"),OFFSET('Sanitation Data'!$S$6,0,10*ROW('Sanitation Data'!S8)),IF(AND(ISTEXT(OFFSET('Sanitation Data'!$L$2,0,10*ROW('Sanitation Data'!S8))),DK14="No",ISNUMBER(OFFSET('Sanitation Data'!$S$6,0,10*ROW('Sanitation Data'!S8)))),CONCATENATE("[",ROUND(OFFSET('Sanitation Data'!$S$6,0,10*ROW('Sanitation Data'!S8)),0),"]"),IF(AND(ISTEXT(OFFSET('Sanitation Data'!$L$2,0,10*ROW('Sanitation Data'!S8))),DK14="",ISNUMBER(OFFSET('Sanitation Data'!$S$6,0,10*ROW('Sanitation Data'!S8)))),OFFSET('Sanitation Data'!$S$6,0,10*ROW('Sanitation Data'!S8)),NA())))</f>
        <v>#N/A</v>
      </c>
      <c r="AW14" s="86" t="e">
        <f ca="true">+IF(AND(ISTEXT(OFFSET('Sanitation Data'!$L$2,0,10*ROW('Sanitation Data'!S8))),DL14="Yes"),OFFSET('Sanitation Data'!$S$10,0,10*ROW('Sanitation Data'!S8)),IF(AND(ISTEXT(OFFSET('Sanitation Data'!$L$2,0,10*ROW('Sanitation Data'!S8))),DL14="No",ISNUMBER(OFFSET('Sanitation Data'!$S$10,0,10*ROW('Sanitation Data'!S8)))),CONCATENATE("[",ROUND(OFFSET('Sanitation Data'!$S$10,0,10*ROW('Sanitation Data'!S8)),0),"]"),IF(AND(ISTEXT(OFFSET('Sanitation Data'!$L$2,0,10*ROW('Sanitation Data'!S8))),DL14="",ISNUMBER(OFFSET('Sanitation Data'!$S$10,0,10*ROW('Sanitation Data'!S8)))),OFFSET('Sanitation Data'!$S$10,0,10*ROW('Sanitation Data'!S8)),NA())))</f>
        <v>#N/A</v>
      </c>
      <c r="AX14" s="86" t="e">
        <f ca="true">+IF(AND(ISTEXT(OFFSET('Sanitation Data'!$L$2,0,10*ROW('Sanitation Data'!S8))),DM14="Yes"),OFFSET('Sanitation Data'!$S$11,0,10*ROW('Sanitation Data'!S8)),IF(AND(ISTEXT(OFFSET('Sanitation Data'!$L$2,0,10*ROW('Sanitation Data'!S8))),DM14="No",ISNUMBER(OFFSET('Sanitation Data'!$S$11,0,10*ROW('Sanitation Data'!S8)))),CONCATENATE("[",ROUND(OFFSET('Sanitation Data'!$S$11,0,10*ROW('Sanitation Data'!S8)),0),"]"),IF(AND(ISTEXT(OFFSET('Sanitation Data'!$L$2,0,10*ROW('Sanitation Data'!S8))),DM14="",ISNUMBER(OFFSET('Sanitation Data'!$S$11,0,10*ROW('Sanitation Data'!S8)))),OFFSET('Sanitation Data'!$S$11,0,10*ROW('Sanitation Data'!S8)),NA())))</f>
        <v>#N/A</v>
      </c>
      <c r="AY14" s="86" t="e">
        <f ca="true">+IF(AND(ISTEXT(OFFSET('Sanitation Data'!$L$2,0,10*ROW('Sanitation Data'!S8))),DN14="Yes"),OFFSET('Sanitation Data'!$S$12,0,10*ROW('Sanitation Data'!S8)),IF(AND(ISTEXT(OFFSET('Sanitation Data'!$L$2,0,10*ROW('Sanitation Data'!S8))),DN14="No",ISNUMBER(OFFSET('Sanitation Data'!$S$12,0,10*ROW('Sanitation Data'!S8)))),CONCATENATE("[",ROUND(OFFSET('Sanitation Data'!$S$12,0,10*ROW('Sanitation Data'!S8)),0),"]"),IF(AND(ISTEXT(OFFSET('Sanitation Data'!$L$2,0,10*ROW('Sanitation Data'!S8))),DN14="",ISNUMBER(OFFSET('Sanitation Data'!$S$12,0,10*ROW('Sanitation Data'!S8)))),OFFSET('Sanitation Data'!$S$12,0,10*ROW('Sanitation Data'!S8)),NA())))</f>
        <v>#N/A</v>
      </c>
      <c r="AZ14" s="87" t="e">
        <f ca="true">+IF(AND(ISTEXT(OFFSET('Hygiene Data'!$L$2,0,10*ROW('Hygiene Data'!N8))),DO14="Yes"),OFFSET('Hygiene Data'!$N$5,0,10*ROW('Hygiene Data'!N8)),IF(AND(ISTEXT(OFFSET('Hygiene Data'!$L$2,0,10*ROW('Hygiene Data'!N8))),DO14="No",ISNUMBER(OFFSET('Hygiene Data'!$N$5,0,10*ROW('Hygiene Data'!N8)))),CONCATENATE("[",ROUND(OFFSET('Hygiene Data'!$N$5,0,10*ROW('Hygiene Data'!N8)),0),"]"),IF(AND(ISTEXT(OFFSET('Hygiene Data'!$L$2,0,10*ROW('Hygiene Data'!N8))),DO14="",ISNUMBER(OFFSET('Hygiene Data'!$N$5,0,10*ROW('Hygiene Data'!N8)))),OFFSET('Hygiene Data'!$N$5,0,10*ROW('Hygiene Data'!N8)),NA())))</f>
        <v>#N/A</v>
      </c>
      <c r="BA14" s="87" t="e">
        <f ca="true">+IF(AND(ISTEXT(OFFSET('Hygiene Data'!$L$2,0,10*ROW('Hygiene Data'!N8))),DP14="Yes"),OFFSET('Hygiene Data'!$N$7,0,10*ROW('Hygiene Data'!N8)),IF(AND(ISTEXT(OFFSET('Hygiene Data'!$L$2,0,10*ROW('Hygiene Data'!N8))),DP14="No",ISNUMBER(OFFSET('Hygiene Data'!$N$7,0,10*ROW('Hygiene Data'!N8)))),CONCATENATE("[",ROUND(OFFSET('Hygiene Data'!$N$7,0,10*ROW('Hygiene Data'!N8)),0),"]"),IF(AND(ISTEXT(OFFSET('Hygiene Data'!$L$2,0,10*ROW('Hygiene Data'!N8))),DP14="",ISNUMBER(OFFSET('Hygiene Data'!$N$7,0,10*ROW('Hygiene Data'!N8)))),OFFSET('Hygiene Data'!$N$7,0,10*ROW('Hygiene Data'!N8)),NA())))</f>
        <v>#N/A</v>
      </c>
      <c r="BB14" s="87" t="e">
        <f ca="true">+IF(AND(ISTEXT(OFFSET('Hygiene Data'!$L$2,0,10*ROW('Hygiene Data'!N8))),DQ14="Yes"),OFFSET('Hygiene Data'!$N$9,0,10*ROW('Hygiene Data'!N8)),IF(AND(ISTEXT(OFFSET('Hygiene Data'!$L$2,0,10*ROW('Hygiene Data'!N8))),DQ14="No",ISNUMBER(OFFSET('Hygiene Data'!$N$9,0,10*ROW('Hygiene Data'!N8)))),CONCATENATE("[",ROUND(OFFSET('Hygiene Data'!$N$9,0,10*ROW('Hygiene Data'!N8)),0),"]"),IF(AND(ISTEXT(OFFSET('Hygiene Data'!$L$2,0,10*ROW('Hygiene Data'!N8))),DQ14="",ISNUMBER(OFFSET('Hygiene Data'!$N$9,0,10*ROW('Hygiene Data'!N8)))),OFFSET('Hygiene Data'!$N$9,0,10*ROW('Hygiene Data'!N8)),NA())))</f>
        <v>#N/A</v>
      </c>
      <c r="BC14" s="87" t="e">
        <f ca="true">+IF(AND(ISTEXT(OFFSET('Hygiene Data'!$L$2,0,10*ROW('Hygiene Data'!O8))),DR14="Yes"),OFFSET('Hygiene Data'!$O$5,0,10*ROW('Hygiene Data'!O8)),IF(AND(ISTEXT(OFFSET('Hygiene Data'!$L$2,0,10*ROW('Hygiene Data'!O8))),DR14="No",ISNUMBER(OFFSET('Hygiene Data'!$O$5,0,10*ROW('Hygiene Data'!O8)))),CONCATENATE("[",ROUND(OFFSET('Hygiene Data'!$O$5,0,10*ROW('Hygiene Data'!O8)),0),"]"),IF(AND(ISTEXT(OFFSET('Hygiene Data'!$L$2,0,10*ROW('Hygiene Data'!O8))),DR14="",ISNUMBER(OFFSET('Hygiene Data'!$O$5,0,10*ROW('Hygiene Data'!O8)))),OFFSET('Hygiene Data'!$O$5,0,10*ROW('Hygiene Data'!O8)),NA())))</f>
        <v>#N/A</v>
      </c>
      <c r="BD14" s="87" t="e">
        <f ca="true">+IF(AND(ISTEXT(OFFSET('Hygiene Data'!$L$2,0,10*ROW('Hygiene Data'!O8))),DS14="Yes"),OFFSET('Hygiene Data'!$O$7,0,10*ROW('Hygiene Data'!O8)),IF(AND(ISTEXT(OFFSET('Hygiene Data'!$L$2,0,10*ROW('Hygiene Data'!O8))),DS14="No",ISNUMBER(OFFSET('Hygiene Data'!$O$7,0,10*ROW('Hygiene Data'!O8)))),CONCATENATE("[",ROUND(OFFSET('Hygiene Data'!$O$7,0,10*ROW('Hygiene Data'!O8)),0),"]"),IF(AND(ISTEXT(OFFSET('Hygiene Data'!$L$2,0,10*ROW('Hygiene Data'!O8))),DS14="",ISNUMBER(OFFSET('Hygiene Data'!$O$7,0,10*ROW('Hygiene Data'!O8)))),OFFSET('Hygiene Data'!$O$7,0,10*ROW('Hygiene Data'!O8)),NA())))</f>
        <v>#N/A</v>
      </c>
      <c r="BE14" s="87" t="e">
        <f ca="true">+IF(AND(ISTEXT(OFFSET('Hygiene Data'!$L$2,0,10*ROW('Hygiene Data'!O8))),DT14="Yes"),OFFSET('Hygiene Data'!$O$9,0,10*ROW('Hygiene Data'!O8)),IF(AND(ISTEXT(OFFSET('Hygiene Data'!$L$2,0,10*ROW('Hygiene Data'!O8))),DT14="No",ISNUMBER(OFFSET('Hygiene Data'!$O$9,0,10*ROW('Hygiene Data'!O8)))),CONCATENATE("[",ROUND(OFFSET('Hygiene Data'!$O$9,0,10*ROW('Hygiene Data'!O8)),0),"]"),IF(AND(ISTEXT(OFFSET('Hygiene Data'!$L$2,0,10*ROW('Hygiene Data'!O8))),DT14="",ISNUMBER(OFFSET('Hygiene Data'!$O$9,0,10*ROW('Hygiene Data'!O8)))),OFFSET('Hygiene Data'!$O$9,0,10*ROW('Hygiene Data'!O8)),NA())))</f>
        <v>#N/A</v>
      </c>
      <c r="BF14" s="87" t="e">
        <f ca="true">+IF(AND(ISTEXT(OFFSET('Hygiene Data'!$L$2,0,10*ROW('Hygiene Data'!P8))),DU14="Yes"),OFFSET('Hygiene Data'!$P$5,0,10*ROW('Hygiene Data'!P8)),IF(AND(ISTEXT(OFFSET('Hygiene Data'!$L$2,0,10*ROW('Hygiene Data'!P8))),DU14="No",ISNUMBER(OFFSET('Hygiene Data'!$P$5,0,10*ROW('Hygiene Data'!P8)))),CONCATENATE("[",ROUND(OFFSET('Hygiene Data'!$P$5,0,10*ROW('Hygiene Data'!P8)),0),"]"),IF(AND(ISTEXT(OFFSET('Hygiene Data'!$L$2,0,10*ROW('Hygiene Data'!P8))),DU14="",ISNUMBER(OFFSET('Hygiene Data'!$P$5,0,10*ROW('Hygiene Data'!P8)))),OFFSET('Hygiene Data'!$P$5,0,10*ROW('Hygiene Data'!P8)),NA())))</f>
        <v>#N/A</v>
      </c>
      <c r="BG14" s="87" t="e">
        <f ca="true">+IF(AND(ISTEXT(OFFSET('Hygiene Data'!$L$2,0,10*ROW('Hygiene Data'!P8))),DV14="Yes"),OFFSET('Hygiene Data'!$P$7,0,10*ROW('Hygiene Data'!P8)),IF(AND(ISTEXT(OFFSET('Hygiene Data'!$L$2,0,10*ROW('Hygiene Data'!P8))),DV14="No",ISNUMBER(OFFSET('Hygiene Data'!$P$7,0,10*ROW('Hygiene Data'!P8)))),CONCATENATE("[",ROUND(OFFSET('Hygiene Data'!$P$7,0,10*ROW('Hygiene Data'!P8)),0),"]"),IF(AND(ISTEXT(OFFSET('Hygiene Data'!$L$2,0,10*ROW('Hygiene Data'!P8))),DV14="",ISNUMBER(OFFSET('Hygiene Data'!$P$7,0,10*ROW('Hygiene Data'!P8)))),OFFSET('Hygiene Data'!$P$7,0,10*ROW('Hygiene Data'!P8)),NA())))</f>
        <v>#N/A</v>
      </c>
      <c r="BH14" s="87" t="e">
        <f ca="true">+IF(AND(ISTEXT(OFFSET('Hygiene Data'!$L$2,0,10*ROW('Hygiene Data'!P8))),DW14="Yes"),OFFSET('Hygiene Data'!$P$9,0,10*ROW('Hygiene Data'!P8)),IF(AND(ISTEXT(OFFSET('Hygiene Data'!$L$2,0,10*ROW('Hygiene Data'!P8))),DW14="No",ISNUMBER(OFFSET('Hygiene Data'!$P$9,0,10*ROW('Hygiene Data'!P8)))),CONCATENATE("[",ROUND(OFFSET('Hygiene Data'!$P$9,0,10*ROW('Hygiene Data'!P8)),0),"]"),IF(AND(ISTEXT(OFFSET('Hygiene Data'!$L$2,0,10*ROW('Hygiene Data'!P8))),DW14="",ISNUMBER(OFFSET('Hygiene Data'!$P$9,0,10*ROW('Hygiene Data'!P8)))),OFFSET('Hygiene Data'!$P$9,0,10*ROW('Hygiene Data'!P8)),NA())))</f>
        <v>#N/A</v>
      </c>
      <c r="BI14" s="87" t="e">
        <f ca="true">+IF(AND(ISTEXT(OFFSET('Hygiene Data'!$L$2,0,10*ROW('Hygiene Data'!Q8))),DX14="Yes"),OFFSET('Hygiene Data'!$Q$5,0,10*ROW('Hygiene Data'!Q8)),IF(AND(ISTEXT(OFFSET('Hygiene Data'!$L$2,0,10*ROW('Hygiene Data'!Q8))),DX14="No",ISNUMBER(OFFSET('Hygiene Data'!$Q$5,0,10*ROW('Hygiene Data'!Q8)))),CONCATENATE("[",ROUND(OFFSET('Hygiene Data'!$Q$5,0,10*ROW('Hygiene Data'!Q8)),0),"]"),IF(AND(ISTEXT(OFFSET('Hygiene Data'!$L$2,0,10*ROW('Hygiene Data'!Q8))),DX14="",ISNUMBER(OFFSET('Hygiene Data'!$Q$5,0,10*ROW('Hygiene Data'!Q8)))),OFFSET('Hygiene Data'!$Q$5,0,10*ROW('Hygiene Data'!Q8)),NA())))</f>
        <v>#N/A</v>
      </c>
      <c r="BJ14" s="87" t="e">
        <f ca="true">+IF(AND(ISTEXT(OFFSET('Hygiene Data'!$L$2,0,10*ROW('Hygiene Data'!Q8))),DY14="Yes"),OFFSET('Hygiene Data'!$Q$7,0,10*ROW('Hygiene Data'!Q8)),IF(AND(ISTEXT(OFFSET('Hygiene Data'!$L$2,0,10*ROW('Hygiene Data'!Q8))),DY14="No",ISNUMBER(OFFSET('Hygiene Data'!$Q$7,0,10*ROW('Hygiene Data'!Q8)))),CONCATENATE("[",ROUND(OFFSET('Hygiene Data'!$Q$7,0,10*ROW('Hygiene Data'!Q8)),0),"]"),IF(AND(ISTEXT(OFFSET('Hygiene Data'!$L$2,0,10*ROW('Hygiene Data'!Q8))),DY14="",ISNUMBER(OFFSET('Hygiene Data'!$Q$7,0,10*ROW('Hygiene Data'!Q8)))),OFFSET('Hygiene Data'!$Q$7,0,10*ROW('Hygiene Data'!Q8)),NA())))</f>
        <v>#N/A</v>
      </c>
      <c r="BK14" s="87" t="e">
        <f ca="true">+IF(AND(ISTEXT(OFFSET('Hygiene Data'!$L$2,0,10*ROW('Hygiene Data'!Q8))),DZ14="Yes"),OFFSET('Hygiene Data'!$Q$9,0,10*ROW('Hygiene Data'!Q8)),IF(AND(ISTEXT(OFFSET('Hygiene Data'!$L$2,0,10*ROW('Hygiene Data'!Q8))),DZ14="No",ISNUMBER(OFFSET('Hygiene Data'!$Q$9,0,10*ROW('Hygiene Data'!Q8)))),CONCATENATE("[",ROUND(OFFSET('Hygiene Data'!$Q$9,0,10*ROW('Hygiene Data'!Q8)),0),"]"),IF(AND(ISTEXT(OFFSET('Hygiene Data'!$L$2,0,10*ROW('Hygiene Data'!Q8))),DZ14="",ISNUMBER(OFFSET('Hygiene Data'!$Q$9,0,10*ROW('Hygiene Data'!Q8)))),OFFSET('Hygiene Data'!$Q$9,0,10*ROW('Hygiene Data'!Q8)),NA())))</f>
        <v>#N/A</v>
      </c>
      <c r="BL14" s="87" t="e">
        <f ca="true">+IF(AND(ISTEXT(OFFSET('Hygiene Data'!$L$2,0,10*ROW('Hygiene Data'!R8))),EA14="Yes"),OFFSET('Hygiene Data'!$R$5,0,10*ROW('Hygiene Data'!R8)),IF(AND(ISTEXT(OFFSET('Hygiene Data'!$L$2,0,10*ROW('Hygiene Data'!R8))),EA14="No",ISNUMBER(OFFSET('Hygiene Data'!$R$5,0,10*ROW('Hygiene Data'!R8)))),CONCATENATE("[",ROUND(OFFSET('Hygiene Data'!$R$5,0,10*ROW('Hygiene Data'!R8)),0),"]"),IF(AND(ISTEXT(OFFSET('Hygiene Data'!$L$2,0,10*ROW('Hygiene Data'!R8))),EA14="",ISNUMBER(OFFSET('Hygiene Data'!$R$5,0,10*ROW('Hygiene Data'!R8)))),OFFSET('Hygiene Data'!$R$5,0,10*ROW('Hygiene Data'!R8)),NA())))</f>
        <v>#N/A</v>
      </c>
      <c r="BM14" s="87" t="e">
        <f ca="true">+IF(AND(ISTEXT(OFFSET('Hygiene Data'!$L$2,0,10*ROW('Hygiene Data'!R8))),EB14="Yes"),OFFSET('Hygiene Data'!$R$7,0,10*ROW('Hygiene Data'!R8)),IF(AND(ISTEXT(OFFSET('Hygiene Data'!$L$2,0,10*ROW('Hygiene Data'!R8))),EB14="No",ISNUMBER(OFFSET('Hygiene Data'!$R$7,0,10*ROW('Hygiene Data'!R8)))),CONCATENATE("[",ROUND(OFFSET('Hygiene Data'!$R$7,0,10*ROW('Hygiene Data'!R8)),0),"]"),IF(AND(ISTEXT(OFFSET('Hygiene Data'!$L$2,0,10*ROW('Hygiene Data'!R8))),EB14="",ISNUMBER(OFFSET('Hygiene Data'!$R$7,0,10*ROW('Hygiene Data'!R8)))),OFFSET('Hygiene Data'!$R$7,0,10*ROW('Hygiene Data'!R8)),NA())))</f>
        <v>#N/A</v>
      </c>
      <c r="BN14" s="87" t="e">
        <f ca="true">+IF(AND(ISTEXT(OFFSET('Hygiene Data'!$L$2,0,10*ROW('Hygiene Data'!R8))),EC14="Yes"),OFFSET('Hygiene Data'!$R$9,0,10*ROW('Hygiene Data'!R8)),IF(AND(ISTEXT(OFFSET('Hygiene Data'!$L$2,0,10*ROW('Hygiene Data'!R8))),EC14="No",ISNUMBER(OFFSET('Hygiene Data'!$R$9,0,10*ROW('Hygiene Data'!R8)))),CONCATENATE("[",ROUND(OFFSET('Hygiene Data'!$R$9,0,10*ROW('Hygiene Data'!R8)),0),"]"),IF(AND(ISTEXT(OFFSET('Hygiene Data'!$L$2,0,10*ROW('Hygiene Data'!R8))),EC14="",ISNUMBER(OFFSET('Hygiene Data'!$R$9,0,10*ROW('Hygiene Data'!R8)))),OFFSET('Hygiene Data'!$R$9,0,10*ROW('Hygiene Data'!R8)),NA())))</f>
        <v>#N/A</v>
      </c>
      <c r="BO14" s="87" t="e">
        <f ca="true">+IF(AND(ISTEXT(OFFSET('Hygiene Data'!$L$2,0,10*ROW('Hygiene Data'!S8))),ED14="Yes"),OFFSET('Hygiene Data'!$S$5,0,10*ROW('Hygiene Data'!S8)),IF(AND(ISTEXT(OFFSET('Hygiene Data'!$L$2,0,10*ROW('Hygiene Data'!S8))),ED14="No",ISNUMBER(OFFSET('Hygiene Data'!$S$5,0,10*ROW('Hygiene Data'!S8)))),CONCATENATE("[",ROUND(OFFSET('Hygiene Data'!$S$5,0,10*ROW('Hygiene Data'!S8)),0),"]"),IF(AND(ISTEXT(OFFSET('Hygiene Data'!$L$2,0,10*ROW('Hygiene Data'!S8))),ED14="",ISNUMBER(OFFSET('Hygiene Data'!$S$5,0,10*ROW('Hygiene Data'!S8)))),OFFSET('Hygiene Data'!$S$5,0,10*ROW('Hygiene Data'!S8)),NA())))</f>
        <v>#N/A</v>
      </c>
      <c r="BP14" s="87" t="e">
        <f ca="true">+IF(AND(ISTEXT(OFFSET('Hygiene Data'!$L$2,0,10*ROW('Hygiene Data'!S8))),EE14="Yes"),OFFSET('Hygiene Data'!$S$7,0,10*ROW('Hygiene Data'!S8)),IF(AND(ISTEXT(OFFSET('Hygiene Data'!$L$2,0,10*ROW('Hygiene Data'!S8))),EE14="No",ISNUMBER(OFFSET('Hygiene Data'!$S$7,0,10*ROW('Hygiene Data'!S8)))),CONCATENATE("[",ROUND(OFFSET('Hygiene Data'!$S$7,0,10*ROW('Hygiene Data'!S8)),0),"]"),IF(AND(ISTEXT(OFFSET('Hygiene Data'!$L$2,0,10*ROW('Hygiene Data'!S8))),EE14="",ISNUMBER(OFFSET('Hygiene Data'!$S$7,0,10*ROW('Hygiene Data'!S8)))),OFFSET('Hygiene Data'!$S$7,0,10*ROW('Hygiene Data'!S8)),NA())))</f>
        <v>#N/A</v>
      </c>
      <c r="BQ14" s="87" t="e">
        <f ca="true">+IF(AND(ISTEXT(OFFSET('Hygiene Data'!$L$2,0,10*ROW('Hygiene Data'!S8))),EF14="Yes"),OFFSET('Hygiene Data'!$S$9,0,10*ROW('Hygiene Data'!S8)),IF(AND(ISTEXT(OFFSET('Hygiene Data'!$L$2,0,10*ROW('Hygiene Data'!S8))),EF14="No",ISNUMBER(OFFSET('Hygiene Data'!$S$9,0,10*ROW('Hygiene Data'!S8)))),CONCATENATE("[",ROUND(OFFSET('Hygiene Data'!$S$9,0,10*ROW('Hygiene Data'!S8)),0),"]"),IF(AND(ISTEXT(OFFSET('Hygiene Data'!$L$2,0,10*ROW('Hygiene Data'!S8))),EF14="",ISNUMBER(OFFSET('Hygiene Data'!$S$9,0,10*ROW('Hygiene Data'!S8)))),OFFSET('Hygiene Data'!$S$9,0,10*ROW('Hygiene Data'!S8)),NA())))</f>
        <v>#N/A</v>
      </c>
      <c r="BR14" s="271"/>
      <c r="BS14" s="271" t="str">
        <f ca="true">+IF(OFFSET('Water Data'!$N$27,0,10*ROW('Water Data'!N8))="","",OFFSET('Water Data'!$N$27,0,10*ROW('Water Data'!N8)))</f>
        <v/>
      </c>
      <c r="BT14" s="271" t="str">
        <f ca="true">+IF(OFFSET('Water Data'!$N$28,0,10*ROW('Water Data'!N8))="","",OFFSET('Water Data'!$N$28,0,10*ROW('Water Data'!N8)))</f>
        <v/>
      </c>
      <c r="BU14" s="271" t="str">
        <f ca="true">+IF(OFFSET('Water Data'!$N$29,0,10*ROW('Water Data'!N8))="","",OFFSET('Water Data'!$N$29,0,10*ROW('Water Data'!N8)))</f>
        <v/>
      </c>
      <c r="BV14" s="271" t="str">
        <f ca="true">+IF(OFFSET('Water Data'!$O$27,0,10*ROW('Water Data'!O8))="","",OFFSET('Water Data'!$O$27,0,10*ROW('Water Data'!O8)))</f>
        <v/>
      </c>
      <c r="BW14" s="271" t="str">
        <f ca="true">+IF(OFFSET('Water Data'!$O$28,0,10*ROW('Water Data'!O8))="","",OFFSET('Water Data'!$O$28,0,10*ROW('Water Data'!O8)))</f>
        <v/>
      </c>
      <c r="BX14" s="271" t="str">
        <f ca="true">+IF(OFFSET('Water Data'!$O$29,0,10*ROW('Water Data'!O8))="","",OFFSET('Water Data'!$O$29,0,10*ROW('Water Data'!O8)))</f>
        <v/>
      </c>
      <c r="BY14" s="271" t="str">
        <f ca="true">+IF(OFFSET('Water Data'!$P$27,0,10*ROW('Water Data'!P8))="","",OFFSET('Water Data'!$P$27,0,10*ROW('Water Data'!P8)))</f>
        <v/>
      </c>
      <c r="BZ14" s="271" t="str">
        <f ca="true">+IF(OFFSET('Water Data'!$P$28,0,10*ROW('Water Data'!P8))="","",OFFSET('Water Data'!$P$28,0,10*ROW('Water Data'!P8)))</f>
        <v/>
      </c>
      <c r="CA14" s="271" t="str">
        <f ca="true">+IF(OFFSET('Water Data'!$P$29,0,10*ROW('Water Data'!P8))="","",OFFSET('Water Data'!$P$29,0,10*ROW('Water Data'!P8)))</f>
        <v/>
      </c>
      <c r="CB14" s="271" t="str">
        <f ca="true">+IF(OFFSET('Water Data'!$Q$27,0,10*ROW('Water Data'!Q8))="","",OFFSET('Water Data'!$Q$27,0,10*ROW('Water Data'!Q8)))</f>
        <v/>
      </c>
      <c r="CC14" s="271" t="str">
        <f ca="true">+IF(OFFSET('Water Data'!$Q$28,0,10*ROW('Water Data'!Q8))="","",OFFSET('Water Data'!$Q$28,0,10*ROW('Water Data'!Q8)))</f>
        <v/>
      </c>
      <c r="CD14" s="271" t="str">
        <f ca="true">+IF(OFFSET('Water Data'!$Q$29,0,10*ROW('Water Data'!Q8))="","",OFFSET('Water Data'!$Q$29,0,10*ROW('Water Data'!Q8)))</f>
        <v/>
      </c>
      <c r="CE14" s="271" t="str">
        <f ca="true">+IF(OFFSET('Water Data'!$R$27,0,10*ROW('Water Data'!R8))="","",OFFSET('Water Data'!$R$27,0,10*ROW('Water Data'!R8)))</f>
        <v/>
      </c>
      <c r="CF14" s="271" t="str">
        <f ca="true">+IF(OFFSET('Water Data'!$R$28,0,10*ROW('Water Data'!R8))="","",OFFSET('Water Data'!$R$28,0,10*ROW('Water Data'!R8)))</f>
        <v/>
      </c>
      <c r="CG14" s="271" t="str">
        <f ca="true">+IF(OFFSET('Water Data'!$R$29,0,10*ROW('Water Data'!R8))="","",OFFSET('Water Data'!$R$29,0,10*ROW('Water Data'!R8)))</f>
        <v/>
      </c>
      <c r="CH14" s="271" t="str">
        <f ca="true">+IF(OFFSET('Water Data'!$S$27,0,10*ROW('Water Data'!S8))="","",OFFSET('Water Data'!$S$27,0,10*ROW('Water Data'!S8)))</f>
        <v/>
      </c>
      <c r="CI14" s="271" t="str">
        <f ca="true">+IF(OFFSET('Water Data'!$S$28,0,10*ROW('Water Data'!S8))="","",OFFSET('Water Data'!$S$28,0,10*ROW('Water Data'!S8)))</f>
        <v/>
      </c>
      <c r="CJ14" s="271" t="str">
        <f ca="true">+IF(OFFSET('Water Data'!$S$29,0,10*ROW('Water Data'!S8))="","",OFFSET('Water Data'!$S$29,0,10*ROW('Water Data'!S8)))</f>
        <v/>
      </c>
      <c r="CK14" s="271" t="str">
        <f ca="true">+IF(OFFSET('Sanitation Data'!$N$28,0,10*ROW('Sanitation Data'!N8))="","",OFFSET('Sanitation Data'!$N$28,0,10*ROW('Sanitation Data'!N8)))</f>
        <v/>
      </c>
      <c r="CL14" s="271" t="str">
        <f ca="true">+IF(OFFSET('Sanitation Data'!$N$29,0,10*ROW('Sanitation Data'!N8))="","",OFFSET('Sanitation Data'!$N$29,0,10*ROW('Sanitation Data'!N8)))</f>
        <v/>
      </c>
      <c r="CM14" s="271" t="str">
        <f ca="true">+IF(OFFSET('Sanitation Data'!$N$30,0,10*ROW('Sanitation Data'!N8))="","",OFFSET('Sanitation Data'!$N$30,0,10*ROW('Sanitation Data'!N8)))</f>
        <v/>
      </c>
      <c r="CN14" s="271" t="str">
        <f ca="true">+IF(OFFSET('Sanitation Data'!$N$31,0,10*ROW('Sanitation Data'!N8))="","",OFFSET('Sanitation Data'!$N$31,0,10*ROW('Sanitation Data'!N8)))</f>
        <v/>
      </c>
      <c r="CO14" s="271" t="str">
        <f ca="true">+IF(OFFSET('Sanitation Data'!$N$32,0,10*ROW('Sanitation Data'!N8))="","",OFFSET('Sanitation Data'!$N$32,0,10*ROW('Sanitation Data'!N8)))</f>
        <v/>
      </c>
      <c r="CP14" s="271" t="str">
        <f ca="true">+IF(OFFSET('Sanitation Data'!$O$28,0,10*ROW('Sanitation Data'!O8))="","",OFFSET('Sanitation Data'!$O$28,0,10*ROW('Sanitation Data'!O8)))</f>
        <v/>
      </c>
      <c r="CQ14" s="271" t="str">
        <f ca="true">+IF(OFFSET('Sanitation Data'!$O$29,0,10*ROW('Sanitation Data'!O8))="","",OFFSET('Sanitation Data'!$O$29,0,10*ROW('Sanitation Data'!O8)))</f>
        <v/>
      </c>
      <c r="CR14" s="271" t="str">
        <f ca="true">+IF(OFFSET('Sanitation Data'!$O$30,0,10*ROW('Sanitation Data'!O8))="","",OFFSET('Sanitation Data'!$O$30,0,10*ROW('Sanitation Data'!O8)))</f>
        <v/>
      </c>
      <c r="CS14" s="271" t="str">
        <f ca="true">+IF(OFFSET('Sanitation Data'!$O$31,0,10*ROW('Sanitation Data'!O8))="","",OFFSET('Sanitation Data'!$O$31,0,10*ROW('Sanitation Data'!O8)))</f>
        <v/>
      </c>
      <c r="CT14" s="271" t="str">
        <f ca="true">+IF(OFFSET('Sanitation Data'!$O$32,0,10*ROW('Sanitation Data'!O8))="","",OFFSET('Sanitation Data'!$O$32,0,10*ROW('Sanitation Data'!O8)))</f>
        <v/>
      </c>
      <c r="CU14" s="271" t="str">
        <f ca="true">+IF(OFFSET('Sanitation Data'!$P$28,0,10*ROW('Sanitation Data'!P8))="","",OFFSET('Sanitation Data'!$P$28,0,10*ROW('Sanitation Data'!P8)))</f>
        <v/>
      </c>
      <c r="CV14" s="271" t="str">
        <f ca="true">+IF(OFFSET('Sanitation Data'!$P$29,0,10*ROW('Sanitation Data'!P8))="","",OFFSET('Sanitation Data'!$P$29,0,10*ROW('Sanitation Data'!P8)))</f>
        <v/>
      </c>
      <c r="CW14" s="271" t="str">
        <f ca="true">+IF(OFFSET('Sanitation Data'!$P$30,0,10*ROW('Sanitation Data'!P8))="","",OFFSET('Sanitation Data'!$P$30,0,10*ROW('Sanitation Data'!P8)))</f>
        <v/>
      </c>
      <c r="CX14" s="271" t="str">
        <f ca="true">+IF(OFFSET('Sanitation Data'!$P$31,0,10*ROW('Sanitation Data'!P8))="","",OFFSET('Sanitation Data'!$P$31,0,10*ROW('Sanitation Data'!P8)))</f>
        <v/>
      </c>
      <c r="CY14" s="271" t="str">
        <f ca="true">+IF(OFFSET('Sanitation Data'!$P$32,0,10*ROW('Sanitation Data'!P8))="","",OFFSET('Sanitation Data'!$P$32,0,10*ROW('Sanitation Data'!P8)))</f>
        <v/>
      </c>
      <c r="CZ14" s="271" t="str">
        <f ca="true">+IF(OFFSET('Sanitation Data'!$Q$28,0,10*ROW('Sanitation Data'!Q8))="","",OFFSET('Sanitation Data'!$Q$28,0,10*ROW('Sanitation Data'!Q8)))</f>
        <v/>
      </c>
      <c r="DA14" s="271" t="str">
        <f ca="true">+IF(OFFSET('Sanitation Data'!$Q$29,0,10*ROW('Sanitation Data'!Q8))="","",OFFSET('Sanitation Data'!$Q$29,0,10*ROW('Sanitation Data'!Q8)))</f>
        <v/>
      </c>
      <c r="DB14" s="271" t="str">
        <f ca="true">+IF(OFFSET('Sanitation Data'!$Q$30,0,10*ROW('Sanitation Data'!Q8))="","",OFFSET('Sanitation Data'!$Q$30,0,10*ROW('Sanitation Data'!Q8)))</f>
        <v/>
      </c>
      <c r="DC14" s="271" t="str">
        <f ca="true">+IF(OFFSET('Sanitation Data'!$Q$31,0,10*ROW('Sanitation Data'!Q8))="","",OFFSET('Sanitation Data'!$Q$31,0,10*ROW('Sanitation Data'!Q8)))</f>
        <v/>
      </c>
      <c r="DD14" s="271" t="str">
        <f ca="true">+IF(OFFSET('Sanitation Data'!$Q$32,0,10*ROW('Sanitation Data'!Q8))="","",OFFSET('Sanitation Data'!$Q$32,0,10*ROW('Sanitation Data'!Q8)))</f>
        <v/>
      </c>
      <c r="DE14" s="271" t="str">
        <f ca="true">+IF(OFFSET('Sanitation Data'!$R$28,0,10*ROW('Sanitation Data'!R8))="","",OFFSET('Sanitation Data'!$R$28,0,10*ROW('Sanitation Data'!R8)))</f>
        <v/>
      </c>
      <c r="DF14" s="271" t="str">
        <f ca="true">+IF(OFFSET('Sanitation Data'!$R$29,0,10*ROW('Sanitation Data'!R8))="","",OFFSET('Sanitation Data'!$R$29,0,10*ROW('Sanitation Data'!R8)))</f>
        <v/>
      </c>
      <c r="DG14" s="271" t="str">
        <f ca="true">+IF(OFFSET('Sanitation Data'!$R$30,0,10*ROW('Sanitation Data'!R8))="","",OFFSET('Sanitation Data'!$R$30,0,10*ROW('Sanitation Data'!R8)))</f>
        <v/>
      </c>
      <c r="DH14" s="271" t="str">
        <f ca="true">+IF(OFFSET('Sanitation Data'!$R$31,0,10*ROW('Sanitation Data'!R8))="","",OFFSET('Sanitation Data'!$R$31,0,10*ROW('Sanitation Data'!R8)))</f>
        <v/>
      </c>
      <c r="DI14" s="271" t="str">
        <f ca="true">+IF(OFFSET('Sanitation Data'!$R$32,0,10*ROW('Sanitation Data'!R8))="","",OFFSET('Sanitation Data'!$R$32,0,10*ROW('Sanitation Data'!R8)))</f>
        <v/>
      </c>
      <c r="DJ14" s="271" t="str">
        <f ca="true">+IF(OFFSET('Sanitation Data'!$S$28,0,10*ROW('Sanitation Data'!S8))="","",OFFSET('Sanitation Data'!$S$28,0,10*ROW('Sanitation Data'!S8)))</f>
        <v/>
      </c>
      <c r="DK14" s="271" t="str">
        <f ca="true">+IF(OFFSET('Sanitation Data'!$S$29,0,10*ROW('Sanitation Data'!S8))="","",OFFSET('Sanitation Data'!$S$29,0,10*ROW('Sanitation Data'!S8)))</f>
        <v/>
      </c>
      <c r="DL14" s="271" t="str">
        <f ca="true">+IF(OFFSET('Sanitation Data'!$S$30,0,10*ROW('Sanitation Data'!S8))="","",OFFSET('Sanitation Data'!$S$30,0,10*ROW('Sanitation Data'!S8)))</f>
        <v/>
      </c>
      <c r="DM14" s="271" t="str">
        <f ca="true">+IF(OFFSET('Sanitation Data'!$S$31,0,10*ROW('Sanitation Data'!S8))="","",OFFSET('Sanitation Data'!$S$31,0,10*ROW('Sanitation Data'!S8)))</f>
        <v/>
      </c>
      <c r="DN14" s="271" t="str">
        <f ca="true">+IF(OFFSET('Sanitation Data'!$S$32,0,10*ROW('Sanitation Data'!S8))="","",OFFSET('Sanitation Data'!$S$32,0,10*ROW('Sanitation Data'!S8)))</f>
        <v/>
      </c>
      <c r="DO14" s="271" t="str">
        <f ca="true">+IF(OFFSET('Hygiene Data'!$N$11,0,10*ROW('Hygiene Data'!N8))="","",OFFSET('Hygiene Data'!$N$11,0,10*ROW('Hygiene Data'!N8)))</f>
        <v/>
      </c>
      <c r="DP14" s="271" t="str">
        <f ca="true">+IF(OFFSET('Hygiene Data'!$N$12,0,10*ROW('Hygiene Data'!N8))="","",OFFSET('Hygiene Data'!$N$12,0,10*ROW('Hygiene Data'!N8)))</f>
        <v/>
      </c>
      <c r="DQ14" s="271" t="str">
        <f ca="true">+IF(OFFSET('Hygiene Data'!$N$13,0,10*ROW('Hygiene Data'!N8))="","",OFFSET('Hygiene Data'!$N$13,0,10*ROW('Hygiene Data'!N8)))</f>
        <v/>
      </c>
      <c r="DR14" s="271" t="str">
        <f ca="true">+IF(OFFSET('Hygiene Data'!$O$11,0,10*ROW('Hygiene Data'!O8))="","",OFFSET('Hygiene Data'!$O$11,0,10*ROW('Hygiene Data'!O8)))</f>
        <v/>
      </c>
      <c r="DS14" s="271" t="str">
        <f ca="true">+IF(OFFSET('Hygiene Data'!$O$12,0,10*ROW('Hygiene Data'!O8))="","",OFFSET('Hygiene Data'!$O$12,0,10*ROW('Hygiene Data'!O8)))</f>
        <v/>
      </c>
      <c r="DT14" s="271" t="str">
        <f ca="true">+IF(OFFSET('Hygiene Data'!$O$13,0,10*ROW('Hygiene Data'!O8))="","",OFFSET('Hygiene Data'!$O$13,0,10*ROW('Hygiene Data'!O8)))</f>
        <v/>
      </c>
      <c r="DU14" s="271" t="str">
        <f ca="true">+IF(OFFSET('Hygiene Data'!$P$11,0,10*ROW('Hygiene Data'!P8))="","",OFFSET('Hygiene Data'!$P$11,0,10*ROW('Hygiene Data'!P8)))</f>
        <v/>
      </c>
      <c r="DV14" s="271" t="str">
        <f ca="true">+IF(OFFSET('Hygiene Data'!$P$12,0,10*ROW('Hygiene Data'!P8))="","",OFFSET('Hygiene Data'!$P$12,0,10*ROW('Hygiene Data'!P8)))</f>
        <v/>
      </c>
      <c r="DW14" s="271" t="str">
        <f ca="true">+IF(OFFSET('Hygiene Data'!$P$13,0,10*ROW('Hygiene Data'!P8))="","",OFFSET('Hygiene Data'!$P$13,0,10*ROW('Hygiene Data'!P8)))</f>
        <v/>
      </c>
      <c r="DX14" s="271" t="str">
        <f ca="true">+IF(OFFSET('Hygiene Data'!$Q$11,0,10*ROW('Hygiene Data'!Q8))="","",OFFSET('Hygiene Data'!$Q$11,0,10*ROW('Hygiene Data'!Q8)))</f>
        <v/>
      </c>
      <c r="DY14" s="271" t="str">
        <f ca="true">+IF(OFFSET('Hygiene Data'!$Q$12,0,10*ROW('Hygiene Data'!Q8))="","",OFFSET('Hygiene Data'!$Q$12,0,10*ROW('Hygiene Data'!Q8)))</f>
        <v/>
      </c>
      <c r="DZ14" s="271" t="str">
        <f ca="true">+IF(OFFSET('Hygiene Data'!$Q$13,0,10*ROW('Hygiene Data'!Q8))="","",OFFSET('Hygiene Data'!$Q$13,0,10*ROW('Hygiene Data'!Q8)))</f>
        <v/>
      </c>
      <c r="EA14" s="271" t="str">
        <f ca="true">+IF(OFFSET('Hygiene Data'!$R$11,0,10*ROW('Hygiene Data'!R8))="","",OFFSET('Hygiene Data'!$R$11,0,10*ROW('Hygiene Data'!R8)))</f>
        <v/>
      </c>
      <c r="EB14" s="271" t="str">
        <f ca="true">+IF(OFFSET('Hygiene Data'!$R$12,0,10*ROW('Hygiene Data'!R8))="","",OFFSET('Hygiene Data'!$R$12,0,10*ROW('Hygiene Data'!R8)))</f>
        <v/>
      </c>
      <c r="EC14" s="271" t="str">
        <f ca="true">+IF(OFFSET('Hygiene Data'!$R$13,0,10*ROW('Hygiene Data'!R8))="","",OFFSET('Hygiene Data'!$R$13,0,10*ROW('Hygiene Data'!R8)))</f>
        <v/>
      </c>
      <c r="ED14" s="271" t="str">
        <f ca="true">+IF(OFFSET('Hygiene Data'!$S$11,0,10*ROW('Hygiene Data'!S8))="","",OFFSET('Hygiene Data'!$S$11,0,10*ROW('Hygiene Data'!S8)))</f>
        <v/>
      </c>
      <c r="EE14" s="271" t="str">
        <f ca="true">+IF(OFFSET('Hygiene Data'!$S$12,0,10*ROW('Hygiene Data'!S8))="","",OFFSET('Hygiene Data'!$S$12,0,10*ROW('Hygiene Data'!S8)))</f>
        <v/>
      </c>
      <c r="EF14" s="271" t="str">
        <f ca="true">+IF(OFFSET('Hygiene Data'!$S$13,0,10*ROW('Hygiene Data'!S8))="","",OFFSET('Hygiene Data'!$S$13,0,10*ROW('Hygiene Data'!S8)))</f>
        <v/>
      </c>
    </row>
    <row xmlns:x14ac="http://schemas.microsoft.com/office/spreadsheetml/2009/9/ac" r="15" x14ac:dyDescent="0.2">
      <c r="A15" s="32" t="str">
        <f ca="true">+IF(OFFSET('Water Data'!$L$2,0,10*ROW('Water Data'!O9))="","",OFFSET('Water Data'!$L$2,0,10*ROW('Water Data'!O9)))</f>
        <v/>
      </c>
      <c r="B15" s="32" t="str">
        <f ca="true">+IF(OFFSET('Water Data'!$M$2,0,10*ROW('Water Data'!P9))="","",OFFSET('Water Data'!$M$2,0,10*ROW('Water Data'!P9)))</f>
        <v/>
      </c>
      <c r="C15" s="327" t="str">
        <f t="shared" ca="true" si="0"/>
        <v/>
      </c>
      <c r="D15" s="85" t="e">
        <f ca="true">+IF(AND(ISTEXT(OFFSET('Water Data'!$L$2,0,10*ROW('Water Data'!N9))),BS15="Yes"),100-OFFSET('Water Data'!$N$4,0,10*ROW('Water Data'!N9)),IF(AND(ISTEXT(OFFSET('Water Data'!$L$2,0,10*ROW('Water Data'!N9))),BS15="No",ISNUMBER(OFFSET('Water Data'!$N$4,0,10*ROW('Water Data'!N9)))),CONCATENATE("[",ROUND(100-OFFSET('Water Data'!$N$4,0,10*ROW('Water Data'!N9)),0),"]"),IF(AND(ISTEXT(OFFSET('Water Data'!$L$2,0,10*ROW('Water Data'!N9))),BS15="",ISNUMBER(OFFSET('Water Data'!$N$4,0,10*ROW('Water Data'!N9)))),100-OFFSET('Water Data'!$N$4,0,10*ROW('Water Data'!N9)),NA())))</f>
        <v>#N/A</v>
      </c>
      <c r="E15" s="85" t="e">
        <f ca="true">+IF(AND(ISTEXT(OFFSET('Water Data'!$L$2,0,10*ROW('Water Data'!O9))),BT15="Yes"),OFFSET('Water Data'!$N$6,0,10*ROW('Water Data'!N9)),IF(AND(ISTEXT(OFFSET('Water Data'!$L$2,0,10*ROW('Water Data'!N9))),BT15="No",ISNUMBER(OFFSET('Water Data'!$N$6,0,10*ROW('Water Data'!N9)))),CONCATENATE("[",ROUND(OFFSET('Water Data'!$N$6,0,10*ROW('Water Data'!N9)),0),"]"),IF(AND(ISTEXT(OFFSET('Water Data'!$L$2,0,10*ROW('Water Data'!N9))),BT15="",ISNUMBER(OFFSET('Water Data'!$N$6,0,10*ROW('Water Data'!N9)))),OFFSET('Water Data'!$N$6,0,10*ROW('Water Data'!N9)),NA())))</f>
        <v>#N/A</v>
      </c>
      <c r="F15" s="85" t="e">
        <f ca="true">+IF(AND(ISTEXT(OFFSET('Water Data'!$L$2,0,10*ROW('Water Data'!N9))),BU15="Yes"),OFFSET('Water Data'!$N$9,0,10*ROW('Water Data'!N9)),IF(AND(ISTEXT(OFFSET('Water Data'!$L$2,0,10*ROW('Water Data'!N9))),BU15="No",ISNUMBER(OFFSET('Water Data'!$N$9,0,10*ROW('Water Data'!N9)))),CONCATENATE("[",ROUND(OFFSET('Water Data'!$N$9,0,10*ROW('Water Data'!N9)),0),"]"),IF(AND(ISTEXT(OFFSET('Water Data'!$L$2,0,10*ROW('Water Data'!N9))),BU15="",ISNUMBER(OFFSET('Water Data'!$N$9,0,10*ROW('Water Data'!N9)))),OFFSET('Water Data'!$N$9,0,10*ROW('Water Data'!N9)),NA())))</f>
        <v>#N/A</v>
      </c>
      <c r="G15" s="85" t="e">
        <f ca="true">+IF(AND(ISTEXT(OFFSET('Water Data'!$L$2,0,10*ROW('Water Data'!O9))),BV15="Yes"),100-OFFSET('Water Data'!$O$4,0,10*ROW('Water Data'!O9)),IF(AND(ISTEXT(OFFSET('Water Data'!$L$2,0,10*ROW('Water Data'!O9))),BV15="No",ISNUMBER(OFFSET('Water Data'!$O$4,0,10*ROW('Water Data'!O9)))),CONCATENATE("[",ROUND(100-OFFSET('Water Data'!$O$4,0,10*ROW('Water Data'!O9)),0),"]"),IF(AND(ISTEXT(OFFSET('Water Data'!$L$2,0,10*ROW('Water Data'!O9))),BV15="",ISNUMBER(OFFSET('Water Data'!$O$4,0,10*ROW('Water Data'!O9)))),100-OFFSET('Water Data'!$O$4,0,10*ROW('Water Data'!O9)),NA())))</f>
        <v>#N/A</v>
      </c>
      <c r="H15" s="85" t="e">
        <f ca="true">+IF(AND(ISTEXT(OFFSET('Water Data'!$L$2,0,10*ROW('Water Data'!O9))),BW15="Yes"),OFFSET('Water Data'!$O$6,0,10*ROW('Water Data'!O9)),IF(AND(ISTEXT(OFFSET('Water Data'!$L$2,0,10*ROW('Water Data'!O9))),BW15="No",ISNUMBER(OFFSET('Water Data'!$O$6,0,10*ROW('Water Data'!O9)))),CONCATENATE("[",ROUND(OFFSET('Water Data'!$N$6,0,10*ROW('Water Data'!O9)),0),"]"),IF(AND(ISTEXT(OFFSET('Water Data'!$L$2,0,10*ROW('Water Data'!O9))),BW15="",ISNUMBER(OFFSET('Water Data'!$O$6,0,10*ROW('Water Data'!O9)))),OFFSET('Water Data'!$O$6,0,10*ROW('Water Data'!O9)),NA())))</f>
        <v>#N/A</v>
      </c>
      <c r="I15" s="85" t="e">
        <f ca="true">+IF(AND(ISTEXT(OFFSET('Water Data'!$L$2,0,10*ROW('Water Data'!O9))),BX15="Yes"),OFFSET('Water Data'!$O$9,0,10*ROW('Water Data'!O9)),IF(AND(ISTEXT(OFFSET('Water Data'!$L$2,0,10*ROW('Water Data'!O9))),BX15="No",ISNUMBER(OFFSET('Water Data'!$O$9,0,10*ROW('Water Data'!O9)))),CONCATENATE("[",ROUND(OFFSET('Water Data'!$O$9,0,10*ROW('Water Data'!O9)),0),"]"),IF(AND(ISTEXT(OFFSET('Water Data'!$L$2,0,10*ROW('Water Data'!O9))),BX15="",ISNUMBER(OFFSET('Water Data'!$O$9,0,10*ROW('Water Data'!O9)))),OFFSET('Water Data'!$O$9,0,10*ROW('Water Data'!O9)),NA())))</f>
        <v>#N/A</v>
      </c>
      <c r="J15" s="85" t="e">
        <f ca="true">+IF(AND(ISTEXT(OFFSET('Water Data'!$L$2,0,10*ROW('Water Data'!P9))),BY15="Yes"),100-OFFSET('Water Data'!$P$4,0,10*ROW('Water Data'!P9)),IF(AND(ISTEXT(OFFSET('Water Data'!$L$2,0,10*ROW('Water Data'!P9))),BY15="No",ISNUMBER(OFFSET('Water Data'!$P$4,0,10*ROW('Water Data'!P9)))),CONCATENATE("[",ROUND(100-OFFSET('Water Data'!$P$4,0,10*ROW('Water Data'!P9)),0),"]"),IF(AND(ISTEXT(OFFSET('Water Data'!$L$2,0,10*ROW('Water Data'!P9))),BY15="",ISNUMBER(OFFSET('Water Data'!$P$4,0,10*ROW('Water Data'!P9)))),100-OFFSET('Water Data'!$P$4,0,10*ROW('Water Data'!P9)),NA())))</f>
        <v>#N/A</v>
      </c>
      <c r="K15" s="85" t="e">
        <f ca="true">+IF(AND(ISTEXT(OFFSET('Water Data'!$L$2,0,10*ROW('Water Data'!P9))),BZ15="Yes"),OFFSET('Water Data'!$P$6,0,10*ROW('Water Data'!P9)),IF(AND(ISTEXT(OFFSET('Water Data'!$L$2,0,10*ROW('Water Data'!P9))),BZ15="No",ISNUMBER(OFFSET('Water Data'!$P$6,0,10*ROW('Water Data'!P9)))),CONCATENATE("[",ROUND(OFFSET('Water Data'!$P$6,0,10*ROW('Water Data'!P9)),0),"]"),IF(AND(ISTEXT(OFFSET('Water Data'!$L$2,0,10*ROW('Water Data'!P9))),BZ15="",ISNUMBER(OFFSET('Water Data'!$P$6,0,10*ROW('Water Data'!P9)))),OFFSET('Water Data'!$P$6,0,10*ROW('Water Data'!P9)),NA())))</f>
        <v>#N/A</v>
      </c>
      <c r="L15" s="85" t="e">
        <f ca="true">+IF(AND(ISTEXT(OFFSET('Water Data'!$L$2,0,10*ROW('Water Data'!P9))),CA15="Yes"),OFFSET('Water Data'!$P$9,0,10*ROW('Water Data'!P9)),IF(AND(ISTEXT(OFFSET('Water Data'!$L$2,0,10*ROW('Water Data'!P9))),CA15="No",ISNUMBER(OFFSET('Water Data'!$P$9,0,10*ROW('Water Data'!P9)))),CONCATENATE("[",ROUND(OFFSET('Water Data'!$P$9,0,10*ROW('Water Data'!P9)),0),"]"),IF(AND(ISTEXT(OFFSET('Water Data'!$L$2,0,10*ROW('Water Data'!P9))),CA15="",ISNUMBER(OFFSET('Water Data'!$P$9,0,10*ROW('Water Data'!P9)))),OFFSET('Water Data'!$P$9,0,10*ROW('Water Data'!P9)),NA())))</f>
        <v>#N/A</v>
      </c>
      <c r="M15" s="85" t="e">
        <f ca="true">+IF(AND(ISTEXT(OFFSET('Water Data'!$L$2,0,10*ROW('Water Data'!Q9))),CB15="Yes"),100-OFFSET('Water Data'!$Q$4,0,10*ROW('Water Data'!Q9)),IF(AND(ISTEXT(OFFSET('Water Data'!$L$2,0,10*ROW('Water Data'!Q9))),CB15="No",ISNUMBER(OFFSET('Water Data'!$Q$4,0,10*ROW('Water Data'!Q9)))),CONCATENATE("[",ROUND(100-OFFSET('Water Data'!$Q$4,0,10*ROW('Water Data'!Q9)),0),"]"),IF(AND(ISTEXT(OFFSET('Water Data'!$L$2,0,10*ROW('Water Data'!Q9))),CB15="",ISNUMBER(OFFSET('Water Data'!$Q$4,0,10*ROW('Water Data'!Q9)))),100-OFFSET('Water Data'!$Q$4,0,10*ROW('Water Data'!Q9)),NA())))</f>
        <v>#N/A</v>
      </c>
      <c r="N15" s="85" t="e">
        <f ca="true">+IF(AND(ISTEXT(OFFSET('Water Data'!$L$2,0,10*ROW('Water Data'!Q9))),CC15="Yes"),OFFSET('Water Data'!$Q$6,0,10*ROW('Water Data'!Q9)),IF(AND(ISTEXT(OFFSET('Water Data'!$L$2,0,10*ROW('Water Data'!Q9))),CC15="No",ISNUMBER(OFFSET('Water Data'!$Q$6,0,10*ROW('Water Data'!Q9)))),CONCATENATE("[",ROUND(OFFSET('Water Data'!$Q$6,0,10*ROW('Water Data'!Q9)),0),"]"),IF(AND(ISTEXT(OFFSET('Water Data'!$L$2,0,10*ROW('Water Data'!Q9))),CC15="",ISNUMBER(OFFSET('Water Data'!$Q$6,0,10*ROW('Water Data'!Q9)))),OFFSET('Water Data'!$Q$6,0,10*ROW('Water Data'!Q9)),NA())))</f>
        <v>#N/A</v>
      </c>
      <c r="O15" s="85" t="e">
        <f ca="true">+IF(AND(ISTEXT(OFFSET('Water Data'!$L$2,0,10*ROW('Water Data'!Q9))),CD15="Yes"),OFFSET('Water Data'!$Q$9,0,10*ROW('Water Data'!Q9)),IF(AND(ISTEXT(OFFSET('Water Data'!$L$2,0,10*ROW('Water Data'!Q9))),CD15="No",ISNUMBER(OFFSET('Water Data'!$Q$9,0,10*ROW('Water Data'!Q9)))),CONCATENATE("[",ROUND(OFFSET('Water Data'!$Q$9,0,10*ROW('Water Data'!Q9)),0),"]"),IF(AND(ISTEXT(OFFSET('Water Data'!$L$2,0,10*ROW('Water Data'!Q9))),CD15="",ISNUMBER(OFFSET('Water Data'!$Q$9,0,10*ROW('Water Data'!Q9)))),OFFSET('Water Data'!$Q$9,0,10*ROW('Water Data'!Q9)),NA())))</f>
        <v>#N/A</v>
      </c>
      <c r="P15" s="85" t="e">
        <f ca="true">+IF(AND(ISTEXT(OFFSET('Water Data'!$L$2,0,10*ROW('Water Data'!R9))),CE15="Yes"),100-OFFSET('Water Data'!$R$4,0,10*ROW('Water Data'!R9)),IF(AND(ISTEXT(OFFSET('Water Data'!$L$2,0,10*ROW('Water Data'!R9))),CE15="No",ISNUMBER(OFFSET('Water Data'!$R$4,0,10*ROW('Water Data'!R9)))),CONCATENATE("[",ROUND(100-OFFSET('Water Data'!$R$4,0,10*ROW('Water Data'!R9)),0),"]"),IF(AND(ISTEXT(OFFSET('Water Data'!$L$2,0,10*ROW('Water Data'!R9))),CE15="",ISNUMBER(OFFSET('Water Data'!$R$4,0,10*ROW('Water Data'!R9)))),100-OFFSET('Water Data'!$R$4,0,10*ROW('Water Data'!R9)),NA())))</f>
        <v>#N/A</v>
      </c>
      <c r="Q15" s="85" t="e">
        <f ca="true">+IF(AND(ISTEXT(OFFSET('Water Data'!$L$2,0,10*ROW('Water Data'!R9))),CF15="Yes"),OFFSET('Water Data'!$R$6,0,10*ROW('Water Data'!R9)),IF(AND(ISTEXT(OFFSET('Water Data'!$L$2,0,10*ROW('Water Data'!R9))),CF15="No",ISNUMBER(OFFSET('Water Data'!$R$6,0,10*ROW('Water Data'!R9)))),CONCATENATE("[",ROUND(OFFSET('Water Data'!$R$6,0,10*ROW('Water Data'!R9)),0),"]"),IF(AND(ISTEXT(OFFSET('Water Data'!$L$2,0,10*ROW('Water Data'!R9))),CF15="",ISNUMBER(OFFSET('Water Data'!$R$6,0,10*ROW('Water Data'!R9)))),OFFSET('Water Data'!$R$6,0,10*ROW('Water Data'!R9)),NA())))</f>
        <v>#N/A</v>
      </c>
      <c r="R15" s="85" t="e">
        <f ca="true">+IF(AND(ISTEXT(OFFSET('Water Data'!$L$2,0,10*ROW('Water Data'!R9))),CG15="Yes"),OFFSET('Water Data'!$R$9,0,10*ROW('Water Data'!R9)),IF(AND(ISTEXT(OFFSET('Water Data'!$L$2,0,10*ROW('Water Data'!R9))),CG15="No",ISNUMBER(OFFSET('Water Data'!$R$9,0,10*ROW('Water Data'!R9)))),CONCATENATE("[",ROUND(OFFSET('Water Data'!$R$9,0,10*ROW('Water Data'!R9)),0),"]"),IF(AND(ISTEXT(OFFSET('Water Data'!$L$2,0,10*ROW('Water Data'!R9))),CG15="",ISNUMBER(OFFSET('Water Data'!$R$9,0,10*ROW('Water Data'!R9)))),OFFSET('Water Data'!$R$9,0,10*ROW('Water Data'!R9)),NA())))</f>
        <v>#N/A</v>
      </c>
      <c r="S15" s="85" t="e">
        <f ca="true">+IF(AND(ISTEXT(OFFSET('Water Data'!$L$2,0,10*ROW('Water Data'!S9))),CH15="Yes"),100-OFFSET('Water Data'!$S$4,0,10*ROW('Water Data'!S9)),IF(AND(ISTEXT(OFFSET('Water Data'!$L$2,0,10*ROW('Water Data'!S9))),CH15="No",ISNUMBER(OFFSET('Water Data'!$S$4,0,10*ROW('Water Data'!S9)))),CONCATENATE("[",ROUND(100-OFFSET('Water Data'!$S$4,0,10*ROW('Water Data'!S9)),0),"]"),IF(AND(ISTEXT(OFFSET('Water Data'!$L$2,0,10*ROW('Water Data'!S9))),CH15="",ISNUMBER(OFFSET('Water Data'!$S$4,0,10*ROW('Water Data'!S9)))),100-OFFSET('Water Data'!$S$4,0,10*ROW('Water Data'!S9)),NA())))</f>
        <v>#N/A</v>
      </c>
      <c r="T15" s="85" t="e">
        <f ca="true">+IF(AND(ISTEXT(OFFSET('Water Data'!$L$2,0,10*ROW('Water Data'!S9))),CI15="Yes"),OFFSET('Water Data'!$S$6,0,10*ROW('Water Data'!S9)),IF(AND(ISTEXT(OFFSET('Water Data'!$L$2,0,10*ROW('Water Data'!S9))),CI15="No",ISNUMBER(OFFSET('Water Data'!$S$6,0,10*ROW('Water Data'!S9)))),CONCATENATE("[",ROUND(OFFSET('Water Data'!$S$6,0,10*ROW('Water Data'!S9)),0),"]"),IF(AND(ISTEXT(OFFSET('Water Data'!$L$2,0,10*ROW('Water Data'!S9))),CI15="",ISNUMBER(OFFSET('Water Data'!$S$6,0,10*ROW('Water Data'!S9)))),OFFSET('Water Data'!$S$6,0,10*ROW('Water Data'!S9)),NA())))</f>
        <v>#N/A</v>
      </c>
      <c r="U15" s="85" t="e">
        <f ca="true">+IF(AND(ISTEXT(OFFSET('Water Data'!$L$2,0,10*ROW('Water Data'!S9))),CJ15="Yes"),OFFSET('Water Data'!$S$9,0,10*ROW('Water Data'!S9)),IF(AND(ISTEXT(OFFSET('Water Data'!$L$2,0,10*ROW('Water Data'!S9))),CJ15="No",ISNUMBER(OFFSET('Water Data'!$S$9,0,10*ROW('Water Data'!S9)))),CONCATENATE("[",ROUND(OFFSET('Water Data'!$S$9,0,10*ROW('Water Data'!S9)),0),"]"),IF(AND(ISTEXT(OFFSET('Water Data'!$L$2,0,10*ROW('Water Data'!S9))),CJ15="",ISNUMBER(OFFSET('Water Data'!$S$9,0,10*ROW('Water Data'!S9)))),OFFSET('Water Data'!$S$9,0,10*ROW('Water Data'!S9)),NA())))</f>
        <v>#N/A</v>
      </c>
      <c r="V15" s="86" t="e">
        <f ca="true">+IF(AND(ISTEXT(OFFSET('Sanitation Data'!$L$2,0,10*ROW('Sanitation Data'!N9))),CK15="Yes"),100-OFFSET('Sanitation Data'!$N$4,0,10*ROW('Sanitation Data'!N9)),IF(AND(ISTEXT(OFFSET('Sanitation Data'!$L$2,0,10*ROW('Sanitation Data'!N9))),CK15="No",ISNUMBER(OFFSET('Sanitation Data'!$N$4,0,10*ROW('Sanitation Data'!N9)))),CONCATENATE("[",ROUND(100-OFFSET('Sanitation Data'!$N$4,0,10*ROW('Sanitation Data'!N9)),0),"]"),IF(AND(ISTEXT(OFFSET('Sanitation Data'!$L$2,0,10*ROW('Sanitation Data'!N9))),CK15="",ISNUMBER(OFFSET('Sanitation Data'!$N$4,0,10*ROW('Sanitation Data'!N9)))),100-OFFSET('Sanitation Data'!$N$4,0,10*ROW('Sanitation Data'!N9)),NA())))</f>
        <v>#N/A</v>
      </c>
      <c r="W15" s="86" t="e">
        <f ca="true">+IF(AND(ISTEXT(OFFSET('Sanitation Data'!$L$2,0,10*ROW('Sanitation Data'!N9))),CL15="Yes"),OFFSET('Sanitation Data'!$N$6,0,10*ROW('Sanitation Data'!N9)),IF(AND(ISTEXT(OFFSET('Sanitation Data'!$L$2,0,10*ROW('Sanitation Data'!N9))),CL15="No",ISNUMBER(OFFSET('Sanitation Data'!$N$6,0,10*ROW('Sanitation Data'!N9)))),CONCATENATE("[",ROUND(OFFSET('Sanitation Data'!$N$6,0,10*ROW('Sanitation Data'!N9)),0),"]"),IF(AND(ISTEXT(OFFSET('Sanitation Data'!$L$2,0,10*ROW('Sanitation Data'!N9))),CL15="",ISNUMBER(OFFSET('Sanitation Data'!$N$6,0,10*ROW('Sanitation Data'!N9)))),OFFSET('Sanitation Data'!$N$6,0,10*ROW('Sanitation Data'!N9)),NA())))</f>
        <v>#N/A</v>
      </c>
      <c r="X15" s="86" t="e">
        <f ca="true">+IF(AND(ISTEXT(OFFSET('Sanitation Data'!$L$2,0,10*ROW('Sanitation Data'!N9))),CM15="Yes"),OFFSET('Sanitation Data'!$N$10,0,10*ROW('Sanitation Data'!N9)),IF(AND(ISTEXT(OFFSET('Sanitation Data'!$L$2,0,10*ROW('Sanitation Data'!N9))),CM15="No",ISNUMBER(OFFSET('Sanitation Data'!$N$10,0,10*ROW('Sanitation Data'!N9)))),CONCATENATE("[",ROUND(OFFSET('Sanitation Data'!$N$10,0,10*ROW('Sanitation Data'!N9)),0),"]"),IF(AND(ISTEXT(OFFSET('Sanitation Data'!$L$2,0,10*ROW('Sanitation Data'!N9))),CM15="",ISNUMBER(OFFSET('Sanitation Data'!$N$10,0,10*ROW('Sanitation Data'!N9)))),OFFSET('Sanitation Data'!$N$10,0,10*ROW('Sanitation Data'!N9)),NA())))</f>
        <v>#N/A</v>
      </c>
      <c r="Y15" s="86" t="e">
        <f ca="true">+IF(AND(ISTEXT(OFFSET('Sanitation Data'!$L$2,0,10*ROW('Sanitation Data'!N9))),CN15="Yes"),OFFSET('Sanitation Data'!$N$11,0,10*ROW('Sanitation Data'!N9)),IF(AND(ISTEXT(OFFSET('Sanitation Data'!$L$2,0,10*ROW('Sanitation Data'!N9))),CN15="No",ISNUMBER(OFFSET('Sanitation Data'!$N$11,0,10*ROW('Sanitation Data'!N9)))),CONCATENATE("[",ROUND(OFFSET('Sanitation Data'!$N$11,0,10*ROW('Sanitation Data'!N9)),0),"]"),IF(AND(ISTEXT(OFFSET('Sanitation Data'!$L$2,0,10*ROW('Sanitation Data'!N9))),CN15="",ISNUMBER(OFFSET('Sanitation Data'!$N$11,0,10*ROW('Sanitation Data'!N9)))),OFFSET('Sanitation Data'!$N$11,0,10*ROW('Sanitation Data'!N9)),NA())))</f>
        <v>#N/A</v>
      </c>
      <c r="Z15" s="86" t="e">
        <f ca="true">+IF(AND(ISTEXT(OFFSET('Sanitation Data'!$L$2,0,10*ROW('Sanitation Data'!N9))),CO15="Yes"),OFFSET('Sanitation Data'!$N$12,0,10*ROW('Sanitation Data'!N9)),IF(AND(ISTEXT(OFFSET('Sanitation Data'!$L$2,0,10*ROW('Sanitation Data'!N9))),CO15="No",ISNUMBER(OFFSET('Sanitation Data'!$N$12,0,10*ROW('Sanitation Data'!N9)))),CONCATENATE("[",ROUND(OFFSET('Sanitation Data'!$N$12,0,10*ROW('Sanitation Data'!N9)),0),"]"),IF(AND(ISTEXT(OFFSET('Sanitation Data'!$L$2,0,10*ROW('Sanitation Data'!N9))),CO15="",ISNUMBER(OFFSET('Sanitation Data'!$N$12,0,10*ROW('Sanitation Data'!N9)))),OFFSET('Sanitation Data'!$N$12,0,10*ROW('Sanitation Data'!N9)),NA())))</f>
        <v>#N/A</v>
      </c>
      <c r="AA15" s="86" t="e">
        <f ca="true">+IF(AND(ISTEXT(OFFSET('Sanitation Data'!$L$2,0,10*ROW('Sanitation Data'!O9))),CP15="Yes"),100-OFFSET('Sanitation Data'!$O$4,0,10*ROW('Sanitation Data'!O9)),IF(AND(ISTEXT(OFFSET('Sanitation Data'!$L$2,0,10*ROW('Sanitation Data'!O9))),CP15="No",ISNUMBER(OFFSET('Sanitation Data'!$O$4,0,10*ROW('Sanitation Data'!O9)))),CONCATENATE("[",ROUND(100-OFFSET('Sanitation Data'!$O$4,0,10*ROW('Sanitation Data'!O9)),0),"]"),IF(AND(ISTEXT(OFFSET('Sanitation Data'!$L$2,0,10*ROW('Sanitation Data'!O9))),CP15="",ISNUMBER(OFFSET('Sanitation Data'!$O$4,0,10*ROW('Sanitation Data'!O9)))),100-OFFSET('Sanitation Data'!$O$4,0,10*ROW('Sanitation Data'!O9)),NA())))</f>
        <v>#N/A</v>
      </c>
      <c r="AB15" s="86" t="e">
        <f ca="true">+IF(AND(ISTEXT(OFFSET('Sanitation Data'!$L$2,0,10*ROW('Sanitation Data'!O9))),CQ15="Yes"),OFFSET('Sanitation Data'!$O$6,0,10*ROW('Sanitation Data'!R9)),IF(AND(ISTEXT(OFFSET('Sanitation Data'!$L$2,0,10*ROW('Sanitation Data'!O9))),CQ15="No",ISNUMBER(OFFSET('Sanitation Data'!$O$6,0,10*ROW('Sanitation Data'!O9)))),CONCATENATE("[",ROUND(OFFSET('Sanitation Data'!$O$6,0,10*ROW('Sanitation Data'!O9)),0),"]"),IF(AND(ISTEXT(OFFSET('Sanitation Data'!$L$2,0,10*ROW('Sanitation Data'!O9))),CQ15="",ISNUMBER(OFFSET('Sanitation Data'!$O$6,0,10*ROW('Sanitation Data'!O9)))),OFFSET('Sanitation Data'!$O$6,0,10*ROW('Sanitation Data'!O9)),NA())))</f>
        <v>#N/A</v>
      </c>
      <c r="AC15" s="86" t="e">
        <f ca="true">+IF(AND(ISTEXT(OFFSET('Sanitation Data'!$L$2,0,10*ROW('Sanitation Data'!O9))),CR15="Yes"),OFFSET('Sanitation Data'!$O$10,0,10*ROW('Sanitation Data'!O9)),IF(AND(ISTEXT(OFFSET('Sanitation Data'!$L$2,0,10*ROW('Sanitation Data'!O9))),CR15="No",ISNUMBER(OFFSET('Sanitation Data'!$O$10,0,10*ROW('Sanitation Data'!O9)))),CONCATENATE("[",ROUND(OFFSET('Sanitation Data'!$O$10,0,10*ROW('Sanitation Data'!O9)),0),"]"),IF(AND(ISTEXT(OFFSET('Sanitation Data'!$L$2,0,10*ROW('Sanitation Data'!O9))),CR15="",ISNUMBER(OFFSET('Sanitation Data'!$O$10,0,10*ROW('Sanitation Data'!O9)))),OFFSET('Sanitation Data'!$O$10,0,10*ROW('Sanitation Data'!O9)),NA())))</f>
        <v>#N/A</v>
      </c>
      <c r="AD15" s="86" t="e">
        <f ca="true">+IF(AND(ISTEXT(OFFSET('Sanitation Data'!$L$2,0,10*ROW('Sanitation Data'!O9))),CS15="Yes"),OFFSET('Sanitation Data'!$O$11,0,10*ROW('Sanitation Data'!O9)),IF(AND(ISTEXT(OFFSET('Sanitation Data'!$L$2,0,10*ROW('Sanitation Data'!O9))),CS15="No",ISNUMBER(OFFSET('Sanitation Data'!$O$11,0,10*ROW('Sanitation Data'!O9)))),CONCATENATE("[",ROUND(OFFSET('Sanitation Data'!$O$11,0,10*ROW('Sanitation Data'!O9)),0),"]"),IF(AND(ISTEXT(OFFSET('Sanitation Data'!$L$2,0,10*ROW('Sanitation Data'!O9))),CS15="",ISNUMBER(OFFSET('Sanitation Data'!$O$11,0,10*ROW('Sanitation Data'!O9)))),OFFSET('Sanitation Data'!$O$11,0,10*ROW('Sanitation Data'!O9)),NA())))</f>
        <v>#N/A</v>
      </c>
      <c r="AE15" s="86" t="e">
        <f ca="true">+IF(AND(ISTEXT(OFFSET('Sanitation Data'!$L$2,0,10*ROW('Sanitation Data'!O9))),CT15="Yes"),OFFSET('Sanitation Data'!$O$12,0,10*ROW('Sanitation Data'!O9)),IF(AND(ISTEXT(OFFSET('Sanitation Data'!$L$2,0,10*ROW('Sanitation Data'!O9))),CT15="No",ISNUMBER(OFFSET('Sanitation Data'!$O$12,0,10*ROW('Sanitation Data'!O9)))),CONCATENATE("[",ROUND(OFFSET('Sanitation Data'!$O$12,0,10*ROW('Sanitation Data'!O9)),0),"]"),IF(AND(ISTEXT(OFFSET('Sanitation Data'!$L$2,0,10*ROW('Sanitation Data'!O9))),CT15="",ISNUMBER(OFFSET('Sanitation Data'!$O$12,0,10*ROW('Sanitation Data'!O9)))),OFFSET('Sanitation Data'!$O$12,0,10*ROW('Sanitation Data'!O9)),NA())))</f>
        <v>#N/A</v>
      </c>
      <c r="AF15" s="86" t="e">
        <f ca="true">+IF(AND(ISTEXT(OFFSET('Sanitation Data'!$L$2,0,10*ROW('Sanitation Data'!P9))),CU15="Yes"),100-OFFSET('Sanitation Data'!$P$4,0,10*ROW('Sanitation Data'!P9)),IF(AND(ISTEXT(OFFSET('Sanitation Data'!$L$2,0,10*ROW('Sanitation Data'!P9))),CU15="No",ISNUMBER(OFFSET('Sanitation Data'!$P$4,0,10*ROW('Sanitation Data'!P9)))),CONCATENATE("[",ROUND(100-OFFSET('Sanitation Data'!$P$4,0,10*ROW('Sanitation Data'!P9)),0),"]"),IF(AND(ISTEXT(OFFSET('Sanitation Data'!$L$2,0,10*ROW('Sanitation Data'!P9))),CU15="",ISNUMBER(OFFSET('Sanitation Data'!$P$4,0,10*ROW('Sanitation Data'!P9)))),100-OFFSET('Sanitation Data'!$P$4,0,10*ROW('Sanitation Data'!P9)),NA())))</f>
        <v>#N/A</v>
      </c>
      <c r="AG15" s="86" t="e">
        <f ca="true">+IF(AND(ISTEXT(OFFSET('Sanitation Data'!$L$2,0,10*ROW('Sanitation Data'!P9))),CV15="Yes"),OFFSET('Sanitation Data'!$P$6,0,10*ROW('Sanitation Data'!P9)),IF(AND(ISTEXT(OFFSET('Sanitation Data'!$L$2,0,10*ROW('Sanitation Data'!P9))),CV15="No",ISNUMBER(OFFSET('Sanitation Data'!$P$6,0,10*ROW('Sanitation Data'!P9)))),CONCATENATE("[",ROUND(OFFSET('Sanitation Data'!$P$6,0,10*ROW('Sanitation Data'!P9)),0),"]"),IF(AND(ISTEXT(OFFSET('Sanitation Data'!$L$2,0,10*ROW('Sanitation Data'!P9))),CV15="",ISNUMBER(OFFSET('Sanitation Data'!$P$6,0,10*ROW('Sanitation Data'!P9)))),OFFSET('Sanitation Data'!$P$6,0,10*ROW('Sanitation Data'!P9)),NA())))</f>
        <v>#N/A</v>
      </c>
      <c r="AH15" s="86" t="e">
        <f ca="true">+IF(AND(ISTEXT(OFFSET('Sanitation Data'!$L$2,0,10*ROW('Sanitation Data'!P9))),CW15="Yes"),OFFSET('Sanitation Data'!$P$10,0,10*ROW('Sanitation Data'!P9)),IF(AND(ISTEXT(OFFSET('Sanitation Data'!$L$2,0,10*ROW('Sanitation Data'!P9))),CW15="No",ISNUMBER(OFFSET('Sanitation Data'!$P$10,0,10*ROW('Sanitation Data'!P9)))),CONCATENATE("[",ROUND(OFFSET('Sanitation Data'!$P$10,0,10*ROW('Sanitation Data'!P9)),0),"]"),IF(AND(ISTEXT(OFFSET('Sanitation Data'!$L$2,0,10*ROW('Sanitation Data'!P9))),CW15="",ISNUMBER(OFFSET('Sanitation Data'!$P$10,0,10*ROW('Sanitation Data'!P9)))),OFFSET('Sanitation Data'!$P$10,0,10*ROW('Sanitation Data'!P9)),NA())))</f>
        <v>#N/A</v>
      </c>
      <c r="AI15" s="86" t="e">
        <f ca="true">+IF(AND(ISTEXT(OFFSET('Sanitation Data'!$L$2,0,10*ROW('Sanitation Data'!P9))),CX15="Yes"),OFFSET('Sanitation Data'!$P$11,0,10*ROW('Sanitation Data'!P9)),IF(AND(ISTEXT(OFFSET('Sanitation Data'!$L$2,0,10*ROW('Sanitation Data'!P9))),CX15="No",ISNUMBER(OFFSET('Sanitation Data'!$P$11,0,10*ROW('Sanitation Data'!P9)))),CONCATENATE("[",ROUND(OFFSET('Sanitation Data'!$P$11,0,10*ROW('Sanitation Data'!P9)),0),"]"),IF(AND(ISTEXT(OFFSET('Sanitation Data'!$L$2,0,10*ROW('Sanitation Data'!P9))),CX15="",ISNUMBER(OFFSET('Sanitation Data'!$P$11,0,10*ROW('Sanitation Data'!P9)))),OFFSET('Sanitation Data'!$P$11,0,10*ROW('Sanitation Data'!P9)),NA())))</f>
        <v>#N/A</v>
      </c>
      <c r="AJ15" s="86" t="e">
        <f ca="true">+IF(AND(ISTEXT(OFFSET('Sanitation Data'!$L$2,0,10*ROW('Sanitation Data'!P9))),CY15="Yes"),OFFSET('Sanitation Data'!$P$12,0,10*ROW('Sanitation Data'!P9)),IF(AND(ISTEXT(OFFSET('Sanitation Data'!$L$2,0,10*ROW('Sanitation Data'!P9))),CY15="No",ISNUMBER(OFFSET('Sanitation Data'!$P$12,0,10*ROW('Sanitation Data'!P9)))),CONCATENATE("[",ROUND(OFFSET('Sanitation Data'!$P$12,0,10*ROW('Sanitation Data'!P9)),0),"]"),IF(AND(ISTEXT(OFFSET('Sanitation Data'!$L$2,0,10*ROW('Sanitation Data'!P9))),CY15="",ISNUMBER(OFFSET('Sanitation Data'!$P$12,0,10*ROW('Sanitation Data'!P9)))),OFFSET('Sanitation Data'!$P$12,0,10*ROW('Sanitation Data'!P9)),NA())))</f>
        <v>#N/A</v>
      </c>
      <c r="AK15" s="86" t="e">
        <f ca="true">+IF(AND(ISTEXT(OFFSET('Sanitation Data'!$L$2,0,10*ROW('Sanitation Data'!Q9))),CZ15="Yes"),100-OFFSET('Sanitation Data'!$Q$4,0,10*ROW('Sanitation Data'!Q9)),IF(AND(ISTEXT(OFFSET('Sanitation Data'!$L$2,0,10*ROW('Sanitation Data'!Q9))),CZ15="No",ISNUMBER(OFFSET('Sanitation Data'!$Q$4,0,10*ROW('Sanitation Data'!Q9)))),CONCATENATE("[",ROUND(100-OFFSET('Sanitation Data'!$Q$4,0,10*ROW('Sanitation Data'!Q9)),0),"]"),IF(AND(ISTEXT(OFFSET('Sanitation Data'!$L$2,0,10*ROW('Sanitation Data'!Q9))),CZ15="",ISNUMBER(OFFSET('Sanitation Data'!$Q$4,0,10*ROW('Sanitation Data'!Q9)))),100-OFFSET('Sanitation Data'!$Q$4,0,10*ROW('Sanitation Data'!Q9)),NA())))</f>
        <v>#N/A</v>
      </c>
      <c r="AL15" s="86" t="e">
        <f ca="true">+IF(AND(ISTEXT(OFFSET('Sanitation Data'!$L$2,0,10*ROW('Sanitation Data'!Q9))),DA15="Yes"),OFFSET('Sanitation Data'!$Q$6,0,10*ROW('Sanitation Data'!Q9)),IF(AND(ISTEXT(OFFSET('Sanitation Data'!$L$2,0,10*ROW('Sanitation Data'!Q9))),DA15="No",ISNUMBER(OFFSET('Sanitation Data'!$Q$6,0,10*ROW('Sanitation Data'!Q9)))),CONCATENATE("[",ROUND(OFFSET('Sanitation Data'!$Q$6,0,10*ROW('Sanitation Data'!Q9)),0),"]"),IF(AND(ISTEXT(OFFSET('Sanitation Data'!$L$2,0,10*ROW('Sanitation Data'!Q9))),DA15="",ISNUMBER(OFFSET('Sanitation Data'!$Q$6,0,10*ROW('Sanitation Data'!Q9)))),OFFSET('Sanitation Data'!$Q$6,0,10*ROW('Sanitation Data'!Q9)),NA())))</f>
        <v>#N/A</v>
      </c>
      <c r="AM15" s="86" t="e">
        <f ca="true">+IF(AND(ISTEXT(OFFSET('Sanitation Data'!$L$2,0,10*ROW('Sanitation Data'!Q9))),DB15="Yes"),OFFSET('Sanitation Data'!$Q$10,0,10*ROW('Sanitation Data'!Q9)),IF(AND(ISTEXT(OFFSET('Sanitation Data'!$L$2,0,10*ROW('Sanitation Data'!Q9))),DB15="No",ISNUMBER(OFFSET('Sanitation Data'!$Q$10,0,10*ROW('Sanitation Data'!Q9)))),CONCATENATE("[",ROUND(OFFSET('Sanitation Data'!$Q$10,0,10*ROW('Sanitation Data'!Q9)),0),"]"),IF(AND(ISTEXT(OFFSET('Sanitation Data'!$L$2,0,10*ROW('Sanitation Data'!Q9))),DB15="",ISNUMBER(OFFSET('Sanitation Data'!$Q$10,0,10*ROW('Sanitation Data'!Q9)))),OFFSET('Sanitation Data'!$Q$10,0,10*ROW('Sanitation Data'!Q9)),NA())))</f>
        <v>#N/A</v>
      </c>
      <c r="AN15" s="86" t="e">
        <f ca="true">+IF(AND(ISTEXT(OFFSET('Sanitation Data'!$L$2,0,10*ROW('Sanitation Data'!Q9))),DC15="Yes"),OFFSET('Sanitation Data'!$Q$11,0,10*ROW('Sanitation Data'!Q9)),IF(AND(ISTEXT(OFFSET('Sanitation Data'!$L$2,0,10*ROW('Sanitation Data'!Q9))),DC15="No",ISNUMBER(OFFSET('Sanitation Data'!$Q$11,0,10*ROW('Sanitation Data'!Q9)))),CONCATENATE("[",ROUND(OFFSET('Sanitation Data'!$Q$11,0,10*ROW('Sanitation Data'!Q9)),0),"]"),IF(AND(ISTEXT(OFFSET('Sanitation Data'!$L$2,0,10*ROW('Sanitation Data'!Q9))),DC15="",ISNUMBER(OFFSET('Sanitation Data'!$Q$11,0,10*ROW('Sanitation Data'!Q9)))),OFFSET('Sanitation Data'!$Q$11,0,10*ROW('Sanitation Data'!Q9)),NA())))</f>
        <v>#N/A</v>
      </c>
      <c r="AO15" s="86" t="e">
        <f ca="true">+IF(AND(ISTEXT(OFFSET('Sanitation Data'!$L$2,0,10*ROW('Sanitation Data'!Q9))),DD15="Yes"),OFFSET('Sanitation Data'!$Q$12,0,10*ROW('Sanitation Data'!Q9)),IF(AND(ISTEXT(OFFSET('Sanitation Data'!$L$2,0,10*ROW('Sanitation Data'!Q9))),DD15="No",ISNUMBER(OFFSET('Sanitation Data'!$Q$12,0,10*ROW('Sanitation Data'!Q9)))),CONCATENATE("[",ROUND(OFFSET('Sanitation Data'!$Q$12,0,10*ROW('Sanitation Data'!Q9)),0),"]"),IF(AND(ISTEXT(OFFSET('Sanitation Data'!$L$2,0,10*ROW('Sanitation Data'!Q9))),DD15="",ISNUMBER(OFFSET('Sanitation Data'!$Q$12,0,10*ROW('Sanitation Data'!Q9)))),OFFSET('Sanitation Data'!$Q$12,0,10*ROW('Sanitation Data'!Q9)),NA())))</f>
        <v>#N/A</v>
      </c>
      <c r="AP15" s="86" t="e">
        <f ca="true">+IF(AND(ISTEXT(OFFSET('Sanitation Data'!$L$2,0,10*ROW('Sanitation Data'!R9))),DE15="Yes"),100-OFFSET('Sanitation Data'!$R$4,0,10*ROW('Sanitation Data'!R9)),IF(AND(ISTEXT(OFFSET('Sanitation Data'!$L$2,0,10*ROW('Sanitation Data'!R9))),DE15="No",ISNUMBER(OFFSET('Sanitation Data'!$R$4,0,10*ROW('Sanitation Data'!R9)))),CONCATENATE("[",ROUND(100-OFFSET('Sanitation Data'!$R$4,0,10*ROW('Sanitation Data'!R9)),0),"]"),IF(AND(ISTEXT(OFFSET('Sanitation Data'!$L$2,0,10*ROW('Sanitation Data'!R9))),DE15="",ISNUMBER(OFFSET('Sanitation Data'!$R$4,0,10*ROW('Sanitation Data'!R9)))),100-OFFSET('Sanitation Data'!$R$4,0,10*ROW('Sanitation Data'!R9)),NA())))</f>
        <v>#N/A</v>
      </c>
      <c r="AQ15" s="86" t="e">
        <f ca="true">+IF(AND(ISTEXT(OFFSET('Sanitation Data'!$L$2,0,10*ROW('Sanitation Data'!R9))),DF15="Yes"),OFFSET('Sanitation Data'!$R$6,0,10*ROW('Sanitation Data'!R9)),IF(AND(ISTEXT(OFFSET('Sanitation Data'!$L$2,0,10*ROW('Sanitation Data'!R9))),DF15="No",ISNUMBER(OFFSET('Sanitation Data'!$R$6,0,10*ROW('Sanitation Data'!R9)))),CONCATENATE("[",ROUND(OFFSET('Sanitation Data'!$R$6,0,10*ROW('Sanitation Data'!R9)),0),"]"),IF(AND(ISTEXT(OFFSET('Sanitation Data'!$L$2,0,10*ROW('Sanitation Data'!R9))),DF15="",ISNUMBER(OFFSET('Sanitation Data'!$R$6,0,10*ROW('Sanitation Data'!R9)))),OFFSET('Sanitation Data'!$R$6,0,10*ROW('Sanitation Data'!R9)),NA())))</f>
        <v>#N/A</v>
      </c>
      <c r="AR15" s="86" t="e">
        <f ca="true">+IF(AND(ISTEXT(OFFSET('Sanitation Data'!$L$2,0,10*ROW('Sanitation Data'!R9))),DG15="Yes"),OFFSET('Sanitation Data'!$R$10,0,10*ROW('Sanitation Data'!R9)),IF(AND(ISTEXT(OFFSET('Sanitation Data'!$L$2,0,10*ROW('Sanitation Data'!R9))),DG15="No",ISNUMBER(OFFSET('Sanitation Data'!$R$10,0,10*ROW('Sanitation Data'!R9)))),CONCATENATE("[",ROUND(OFFSET('Sanitation Data'!$R$10,0,10*ROW('Sanitation Data'!R9)),0),"]"),IF(AND(ISTEXT(OFFSET('Sanitation Data'!$L$2,0,10*ROW('Sanitation Data'!R9))),DG15="",ISNUMBER(OFFSET('Sanitation Data'!$R$10,0,10*ROW('Sanitation Data'!R9)))),OFFSET('Sanitation Data'!$R$10,0,10*ROW('Sanitation Data'!R9)),NA())))</f>
        <v>#N/A</v>
      </c>
      <c r="AS15" s="86" t="e">
        <f ca="true">+IF(AND(ISTEXT(OFFSET('Sanitation Data'!$L$2,0,10*ROW('Sanitation Data'!R9))),DH15="Yes"),OFFSET('Sanitation Data'!$R$11,0,10*ROW('Sanitation Data'!R9)),IF(AND(ISTEXT(OFFSET('Sanitation Data'!$L$2,0,10*ROW('Sanitation Data'!R9))),DH15="No",ISNUMBER(OFFSET('Sanitation Data'!$R$11,0,10*ROW('Sanitation Data'!R9)))),CONCATENATE("[",ROUND(OFFSET('Sanitation Data'!$R$11,0,10*ROW('Sanitation Data'!R9)),0),"]"),IF(AND(ISTEXT(OFFSET('Sanitation Data'!$L$2,0,10*ROW('Sanitation Data'!R9))),DH15="",ISNUMBER(OFFSET('Sanitation Data'!$R$11,0,10*ROW('Sanitation Data'!R9)))),OFFSET('Sanitation Data'!$R$11,0,10*ROW('Sanitation Data'!R9)),NA())))</f>
        <v>#N/A</v>
      </c>
      <c r="AT15" s="86" t="e">
        <f ca="true">+IF(AND(ISTEXT(OFFSET('Sanitation Data'!$L$2,0,10*ROW('Sanitation Data'!R9))),DI15="Yes"),OFFSET('Sanitation Data'!$R$12,0,10*ROW('Sanitation Data'!R9)),IF(AND(ISTEXT(OFFSET('Sanitation Data'!$L$2,0,10*ROW('Sanitation Data'!R9))),DI15="No",ISNUMBER(OFFSET('Sanitation Data'!$R$12,0,10*ROW('Sanitation Data'!R9)))),CONCATENATE("[",ROUND(OFFSET('Sanitation Data'!$R$12,0,10*ROW('Sanitation Data'!R9)),0),"]"),IF(AND(ISTEXT(OFFSET('Sanitation Data'!$L$2,0,10*ROW('Sanitation Data'!R9))),DI15="",ISNUMBER(OFFSET('Sanitation Data'!$R$12,0,10*ROW('Sanitation Data'!R9)))),OFFSET('Sanitation Data'!$R$12,0,10*ROW('Sanitation Data'!R9)),NA())))</f>
        <v>#N/A</v>
      </c>
      <c r="AU15" s="86" t="e">
        <f ca="true">+IF(AND(ISTEXT(OFFSET('Sanitation Data'!$L$2,0,10*ROW('Sanitation Data'!S9))),DJ15="Yes"),100-OFFSET('Sanitation Data'!$S$4,0,10*ROW('Sanitation Data'!S9)),IF(AND(ISTEXT(OFFSET('Sanitation Data'!$L$2,0,10*ROW('Sanitation Data'!S9))),DJ15="No",ISNUMBER(OFFSET('Sanitation Data'!$S$4,0,10*ROW('Sanitation Data'!S9)))),CONCATENATE("[",ROUND(100-OFFSET('Sanitation Data'!$S$4,0,10*ROW('Sanitation Data'!S9)),0),"]"),IF(AND(ISTEXT(OFFSET('Sanitation Data'!$L$2,0,10*ROW('Sanitation Data'!S9))),DJ15="",ISNUMBER(OFFSET('Sanitation Data'!$S$4,0,10*ROW('Sanitation Data'!S9)))),100-OFFSET('Sanitation Data'!$S$4,0,10*ROW('Sanitation Data'!S9)),NA())))</f>
        <v>#N/A</v>
      </c>
      <c r="AV15" s="86" t="e">
        <f ca="true">+IF(AND(ISTEXT(OFFSET('Sanitation Data'!$L$2,0,10*ROW('Sanitation Data'!S9))),DK15="Yes"),OFFSET('Sanitation Data'!$S$6,0,10*ROW('Sanitation Data'!S9)),IF(AND(ISTEXT(OFFSET('Sanitation Data'!$L$2,0,10*ROW('Sanitation Data'!S9))),DK15="No",ISNUMBER(OFFSET('Sanitation Data'!$S$6,0,10*ROW('Sanitation Data'!S9)))),CONCATENATE("[",ROUND(OFFSET('Sanitation Data'!$S$6,0,10*ROW('Sanitation Data'!S9)),0),"]"),IF(AND(ISTEXT(OFFSET('Sanitation Data'!$L$2,0,10*ROW('Sanitation Data'!S9))),DK15="",ISNUMBER(OFFSET('Sanitation Data'!$S$6,0,10*ROW('Sanitation Data'!S9)))),OFFSET('Sanitation Data'!$S$6,0,10*ROW('Sanitation Data'!S9)),NA())))</f>
        <v>#N/A</v>
      </c>
      <c r="AW15" s="86" t="e">
        <f ca="true">+IF(AND(ISTEXT(OFFSET('Sanitation Data'!$L$2,0,10*ROW('Sanitation Data'!S9))),DL15="Yes"),OFFSET('Sanitation Data'!$S$10,0,10*ROW('Sanitation Data'!S9)),IF(AND(ISTEXT(OFFSET('Sanitation Data'!$L$2,0,10*ROW('Sanitation Data'!S9))),DL15="No",ISNUMBER(OFFSET('Sanitation Data'!$S$10,0,10*ROW('Sanitation Data'!S9)))),CONCATENATE("[",ROUND(OFFSET('Sanitation Data'!$S$10,0,10*ROW('Sanitation Data'!S9)),0),"]"),IF(AND(ISTEXT(OFFSET('Sanitation Data'!$L$2,0,10*ROW('Sanitation Data'!S9))),DL15="",ISNUMBER(OFFSET('Sanitation Data'!$S$10,0,10*ROW('Sanitation Data'!S9)))),OFFSET('Sanitation Data'!$S$10,0,10*ROW('Sanitation Data'!S9)),NA())))</f>
        <v>#N/A</v>
      </c>
      <c r="AX15" s="86" t="e">
        <f ca="true">+IF(AND(ISTEXT(OFFSET('Sanitation Data'!$L$2,0,10*ROW('Sanitation Data'!S9))),DM15="Yes"),OFFSET('Sanitation Data'!$S$11,0,10*ROW('Sanitation Data'!S9)),IF(AND(ISTEXT(OFFSET('Sanitation Data'!$L$2,0,10*ROW('Sanitation Data'!S9))),DM15="No",ISNUMBER(OFFSET('Sanitation Data'!$S$11,0,10*ROW('Sanitation Data'!S9)))),CONCATENATE("[",ROUND(OFFSET('Sanitation Data'!$S$11,0,10*ROW('Sanitation Data'!S9)),0),"]"),IF(AND(ISTEXT(OFFSET('Sanitation Data'!$L$2,0,10*ROW('Sanitation Data'!S9))),DM15="",ISNUMBER(OFFSET('Sanitation Data'!$S$11,0,10*ROW('Sanitation Data'!S9)))),OFFSET('Sanitation Data'!$S$11,0,10*ROW('Sanitation Data'!S9)),NA())))</f>
        <v>#N/A</v>
      </c>
      <c r="AY15" s="86" t="e">
        <f ca="true">+IF(AND(ISTEXT(OFFSET('Sanitation Data'!$L$2,0,10*ROW('Sanitation Data'!S9))),DN15="Yes"),OFFSET('Sanitation Data'!$S$12,0,10*ROW('Sanitation Data'!S9)),IF(AND(ISTEXT(OFFSET('Sanitation Data'!$L$2,0,10*ROW('Sanitation Data'!S9))),DN15="No",ISNUMBER(OFFSET('Sanitation Data'!$S$12,0,10*ROW('Sanitation Data'!S9)))),CONCATENATE("[",ROUND(OFFSET('Sanitation Data'!$S$12,0,10*ROW('Sanitation Data'!S9)),0),"]"),IF(AND(ISTEXT(OFFSET('Sanitation Data'!$L$2,0,10*ROW('Sanitation Data'!S9))),DN15="",ISNUMBER(OFFSET('Sanitation Data'!$S$12,0,10*ROW('Sanitation Data'!S9)))),OFFSET('Sanitation Data'!$S$12,0,10*ROW('Sanitation Data'!S9)),NA())))</f>
        <v>#N/A</v>
      </c>
      <c r="AZ15" s="87" t="e">
        <f ca="true">+IF(AND(ISTEXT(OFFSET('Hygiene Data'!$L$2,0,10*ROW('Hygiene Data'!N9))),DO15="Yes"),OFFSET('Hygiene Data'!$N$5,0,10*ROW('Hygiene Data'!N9)),IF(AND(ISTEXT(OFFSET('Hygiene Data'!$L$2,0,10*ROW('Hygiene Data'!N9))),DO15="No",ISNUMBER(OFFSET('Hygiene Data'!$N$5,0,10*ROW('Hygiene Data'!N9)))),CONCATENATE("[",ROUND(OFFSET('Hygiene Data'!$N$5,0,10*ROW('Hygiene Data'!N9)),0),"]"),IF(AND(ISTEXT(OFFSET('Hygiene Data'!$L$2,0,10*ROW('Hygiene Data'!N9))),DO15="",ISNUMBER(OFFSET('Hygiene Data'!$N$5,0,10*ROW('Hygiene Data'!N9)))),OFFSET('Hygiene Data'!$N$5,0,10*ROW('Hygiene Data'!N9)),NA())))</f>
        <v>#N/A</v>
      </c>
      <c r="BA15" s="87" t="e">
        <f ca="true">+IF(AND(ISTEXT(OFFSET('Hygiene Data'!$L$2,0,10*ROW('Hygiene Data'!N9))),DP15="Yes"),OFFSET('Hygiene Data'!$N$7,0,10*ROW('Hygiene Data'!N9)),IF(AND(ISTEXT(OFFSET('Hygiene Data'!$L$2,0,10*ROW('Hygiene Data'!N9))),DP15="No",ISNUMBER(OFFSET('Hygiene Data'!$N$7,0,10*ROW('Hygiene Data'!N9)))),CONCATENATE("[",ROUND(OFFSET('Hygiene Data'!$N$7,0,10*ROW('Hygiene Data'!N9)),0),"]"),IF(AND(ISTEXT(OFFSET('Hygiene Data'!$L$2,0,10*ROW('Hygiene Data'!N9))),DP15="",ISNUMBER(OFFSET('Hygiene Data'!$N$7,0,10*ROW('Hygiene Data'!N9)))),OFFSET('Hygiene Data'!$N$7,0,10*ROW('Hygiene Data'!N9)),NA())))</f>
        <v>#N/A</v>
      </c>
      <c r="BB15" s="87" t="e">
        <f ca="true">+IF(AND(ISTEXT(OFFSET('Hygiene Data'!$L$2,0,10*ROW('Hygiene Data'!N9))),DQ15="Yes"),OFFSET('Hygiene Data'!$N$9,0,10*ROW('Hygiene Data'!N9)),IF(AND(ISTEXT(OFFSET('Hygiene Data'!$L$2,0,10*ROW('Hygiene Data'!N9))),DQ15="No",ISNUMBER(OFFSET('Hygiene Data'!$N$9,0,10*ROW('Hygiene Data'!N9)))),CONCATENATE("[",ROUND(OFFSET('Hygiene Data'!$N$9,0,10*ROW('Hygiene Data'!N9)),0),"]"),IF(AND(ISTEXT(OFFSET('Hygiene Data'!$L$2,0,10*ROW('Hygiene Data'!N9))),DQ15="",ISNUMBER(OFFSET('Hygiene Data'!$N$9,0,10*ROW('Hygiene Data'!N9)))),OFFSET('Hygiene Data'!$N$9,0,10*ROW('Hygiene Data'!N9)),NA())))</f>
        <v>#N/A</v>
      </c>
      <c r="BC15" s="87" t="e">
        <f ca="true">+IF(AND(ISTEXT(OFFSET('Hygiene Data'!$L$2,0,10*ROW('Hygiene Data'!O9))),DR15="Yes"),OFFSET('Hygiene Data'!$O$5,0,10*ROW('Hygiene Data'!O9)),IF(AND(ISTEXT(OFFSET('Hygiene Data'!$L$2,0,10*ROW('Hygiene Data'!O9))),DR15="No",ISNUMBER(OFFSET('Hygiene Data'!$O$5,0,10*ROW('Hygiene Data'!O9)))),CONCATENATE("[",ROUND(OFFSET('Hygiene Data'!$O$5,0,10*ROW('Hygiene Data'!O9)),0),"]"),IF(AND(ISTEXT(OFFSET('Hygiene Data'!$L$2,0,10*ROW('Hygiene Data'!O9))),DR15="",ISNUMBER(OFFSET('Hygiene Data'!$O$5,0,10*ROW('Hygiene Data'!O9)))),OFFSET('Hygiene Data'!$O$5,0,10*ROW('Hygiene Data'!O9)),NA())))</f>
        <v>#N/A</v>
      </c>
      <c r="BD15" s="87" t="e">
        <f ca="true">+IF(AND(ISTEXT(OFFSET('Hygiene Data'!$L$2,0,10*ROW('Hygiene Data'!O9))),DS15="Yes"),OFFSET('Hygiene Data'!$O$7,0,10*ROW('Hygiene Data'!O9)),IF(AND(ISTEXT(OFFSET('Hygiene Data'!$L$2,0,10*ROW('Hygiene Data'!O9))),DS15="No",ISNUMBER(OFFSET('Hygiene Data'!$O$7,0,10*ROW('Hygiene Data'!O9)))),CONCATENATE("[",ROUND(OFFSET('Hygiene Data'!$O$7,0,10*ROW('Hygiene Data'!O9)),0),"]"),IF(AND(ISTEXT(OFFSET('Hygiene Data'!$L$2,0,10*ROW('Hygiene Data'!O9))),DS15="",ISNUMBER(OFFSET('Hygiene Data'!$O$7,0,10*ROW('Hygiene Data'!O9)))),OFFSET('Hygiene Data'!$O$7,0,10*ROW('Hygiene Data'!O9)),NA())))</f>
        <v>#N/A</v>
      </c>
      <c r="BE15" s="87" t="e">
        <f ca="true">+IF(AND(ISTEXT(OFFSET('Hygiene Data'!$L$2,0,10*ROW('Hygiene Data'!O9))),DT15="Yes"),OFFSET('Hygiene Data'!$O$9,0,10*ROW('Hygiene Data'!O9)),IF(AND(ISTEXT(OFFSET('Hygiene Data'!$L$2,0,10*ROW('Hygiene Data'!O9))),DT15="No",ISNUMBER(OFFSET('Hygiene Data'!$O$9,0,10*ROW('Hygiene Data'!O9)))),CONCATENATE("[",ROUND(OFFSET('Hygiene Data'!$O$9,0,10*ROW('Hygiene Data'!O9)),0),"]"),IF(AND(ISTEXT(OFFSET('Hygiene Data'!$L$2,0,10*ROW('Hygiene Data'!O9))),DT15="",ISNUMBER(OFFSET('Hygiene Data'!$O$9,0,10*ROW('Hygiene Data'!O9)))),OFFSET('Hygiene Data'!$O$9,0,10*ROW('Hygiene Data'!O9)),NA())))</f>
        <v>#N/A</v>
      </c>
      <c r="BF15" s="87" t="e">
        <f ca="true">+IF(AND(ISTEXT(OFFSET('Hygiene Data'!$L$2,0,10*ROW('Hygiene Data'!P9))),DU15="Yes"),OFFSET('Hygiene Data'!$P$5,0,10*ROW('Hygiene Data'!P9)),IF(AND(ISTEXT(OFFSET('Hygiene Data'!$L$2,0,10*ROW('Hygiene Data'!P9))),DU15="No",ISNUMBER(OFFSET('Hygiene Data'!$P$5,0,10*ROW('Hygiene Data'!P9)))),CONCATENATE("[",ROUND(OFFSET('Hygiene Data'!$P$5,0,10*ROW('Hygiene Data'!P9)),0),"]"),IF(AND(ISTEXT(OFFSET('Hygiene Data'!$L$2,0,10*ROW('Hygiene Data'!P9))),DU15="",ISNUMBER(OFFSET('Hygiene Data'!$P$5,0,10*ROW('Hygiene Data'!P9)))),OFFSET('Hygiene Data'!$P$5,0,10*ROW('Hygiene Data'!P9)),NA())))</f>
        <v>#N/A</v>
      </c>
      <c r="BG15" s="87" t="e">
        <f ca="true">+IF(AND(ISTEXT(OFFSET('Hygiene Data'!$L$2,0,10*ROW('Hygiene Data'!P9))),DV15="Yes"),OFFSET('Hygiene Data'!$P$7,0,10*ROW('Hygiene Data'!P9)),IF(AND(ISTEXT(OFFSET('Hygiene Data'!$L$2,0,10*ROW('Hygiene Data'!P9))),DV15="No",ISNUMBER(OFFSET('Hygiene Data'!$P$7,0,10*ROW('Hygiene Data'!P9)))),CONCATENATE("[",ROUND(OFFSET('Hygiene Data'!$P$7,0,10*ROW('Hygiene Data'!P9)),0),"]"),IF(AND(ISTEXT(OFFSET('Hygiene Data'!$L$2,0,10*ROW('Hygiene Data'!P9))),DV15="",ISNUMBER(OFFSET('Hygiene Data'!$P$7,0,10*ROW('Hygiene Data'!P9)))),OFFSET('Hygiene Data'!$P$7,0,10*ROW('Hygiene Data'!P9)),NA())))</f>
        <v>#N/A</v>
      </c>
      <c r="BH15" s="87" t="e">
        <f ca="true">+IF(AND(ISTEXT(OFFSET('Hygiene Data'!$L$2,0,10*ROW('Hygiene Data'!P9))),DW15="Yes"),OFFSET('Hygiene Data'!$P$9,0,10*ROW('Hygiene Data'!P9)),IF(AND(ISTEXT(OFFSET('Hygiene Data'!$L$2,0,10*ROW('Hygiene Data'!P9))),DW15="No",ISNUMBER(OFFSET('Hygiene Data'!$P$9,0,10*ROW('Hygiene Data'!P9)))),CONCATENATE("[",ROUND(OFFSET('Hygiene Data'!$P$9,0,10*ROW('Hygiene Data'!P9)),0),"]"),IF(AND(ISTEXT(OFFSET('Hygiene Data'!$L$2,0,10*ROW('Hygiene Data'!P9))),DW15="",ISNUMBER(OFFSET('Hygiene Data'!$P$9,0,10*ROW('Hygiene Data'!P9)))),OFFSET('Hygiene Data'!$P$9,0,10*ROW('Hygiene Data'!P9)),NA())))</f>
        <v>#N/A</v>
      </c>
      <c r="BI15" s="87" t="e">
        <f ca="true">+IF(AND(ISTEXT(OFFSET('Hygiene Data'!$L$2,0,10*ROW('Hygiene Data'!Q9))),DX15="Yes"),OFFSET('Hygiene Data'!$Q$5,0,10*ROW('Hygiene Data'!Q9)),IF(AND(ISTEXT(OFFSET('Hygiene Data'!$L$2,0,10*ROW('Hygiene Data'!Q9))),DX15="No",ISNUMBER(OFFSET('Hygiene Data'!$Q$5,0,10*ROW('Hygiene Data'!Q9)))),CONCATENATE("[",ROUND(OFFSET('Hygiene Data'!$Q$5,0,10*ROW('Hygiene Data'!Q9)),0),"]"),IF(AND(ISTEXT(OFFSET('Hygiene Data'!$L$2,0,10*ROW('Hygiene Data'!Q9))),DX15="",ISNUMBER(OFFSET('Hygiene Data'!$Q$5,0,10*ROW('Hygiene Data'!Q9)))),OFFSET('Hygiene Data'!$Q$5,0,10*ROW('Hygiene Data'!Q9)),NA())))</f>
        <v>#N/A</v>
      </c>
      <c r="BJ15" s="87" t="e">
        <f ca="true">+IF(AND(ISTEXT(OFFSET('Hygiene Data'!$L$2,0,10*ROW('Hygiene Data'!Q9))),DY15="Yes"),OFFSET('Hygiene Data'!$Q$7,0,10*ROW('Hygiene Data'!Q9)),IF(AND(ISTEXT(OFFSET('Hygiene Data'!$L$2,0,10*ROW('Hygiene Data'!Q9))),DY15="No",ISNUMBER(OFFSET('Hygiene Data'!$Q$7,0,10*ROW('Hygiene Data'!Q9)))),CONCATENATE("[",ROUND(OFFSET('Hygiene Data'!$Q$7,0,10*ROW('Hygiene Data'!Q9)),0),"]"),IF(AND(ISTEXT(OFFSET('Hygiene Data'!$L$2,0,10*ROW('Hygiene Data'!Q9))),DY15="",ISNUMBER(OFFSET('Hygiene Data'!$Q$7,0,10*ROW('Hygiene Data'!Q9)))),OFFSET('Hygiene Data'!$Q$7,0,10*ROW('Hygiene Data'!Q9)),NA())))</f>
        <v>#N/A</v>
      </c>
      <c r="BK15" s="87" t="e">
        <f ca="true">+IF(AND(ISTEXT(OFFSET('Hygiene Data'!$L$2,0,10*ROW('Hygiene Data'!Q9))),DZ15="Yes"),OFFSET('Hygiene Data'!$Q$9,0,10*ROW('Hygiene Data'!Q9)),IF(AND(ISTEXT(OFFSET('Hygiene Data'!$L$2,0,10*ROW('Hygiene Data'!Q9))),DZ15="No",ISNUMBER(OFFSET('Hygiene Data'!$Q$9,0,10*ROW('Hygiene Data'!Q9)))),CONCATENATE("[",ROUND(OFFSET('Hygiene Data'!$Q$9,0,10*ROW('Hygiene Data'!Q9)),0),"]"),IF(AND(ISTEXT(OFFSET('Hygiene Data'!$L$2,0,10*ROW('Hygiene Data'!Q9))),DZ15="",ISNUMBER(OFFSET('Hygiene Data'!$Q$9,0,10*ROW('Hygiene Data'!Q9)))),OFFSET('Hygiene Data'!$Q$9,0,10*ROW('Hygiene Data'!Q9)),NA())))</f>
        <v>#N/A</v>
      </c>
      <c r="BL15" s="87" t="e">
        <f ca="true">+IF(AND(ISTEXT(OFFSET('Hygiene Data'!$L$2,0,10*ROW('Hygiene Data'!R9))),EA15="Yes"),OFFSET('Hygiene Data'!$R$5,0,10*ROW('Hygiene Data'!R9)),IF(AND(ISTEXT(OFFSET('Hygiene Data'!$L$2,0,10*ROW('Hygiene Data'!R9))),EA15="No",ISNUMBER(OFFSET('Hygiene Data'!$R$5,0,10*ROW('Hygiene Data'!R9)))),CONCATENATE("[",ROUND(OFFSET('Hygiene Data'!$R$5,0,10*ROW('Hygiene Data'!R9)),0),"]"),IF(AND(ISTEXT(OFFSET('Hygiene Data'!$L$2,0,10*ROW('Hygiene Data'!R9))),EA15="",ISNUMBER(OFFSET('Hygiene Data'!$R$5,0,10*ROW('Hygiene Data'!R9)))),OFFSET('Hygiene Data'!$R$5,0,10*ROW('Hygiene Data'!R9)),NA())))</f>
        <v>#N/A</v>
      </c>
      <c r="BM15" s="87" t="e">
        <f ca="true">+IF(AND(ISTEXT(OFFSET('Hygiene Data'!$L$2,0,10*ROW('Hygiene Data'!R9))),EB15="Yes"),OFFSET('Hygiene Data'!$R$7,0,10*ROW('Hygiene Data'!R9)),IF(AND(ISTEXT(OFFSET('Hygiene Data'!$L$2,0,10*ROW('Hygiene Data'!R9))),EB15="No",ISNUMBER(OFFSET('Hygiene Data'!$R$7,0,10*ROW('Hygiene Data'!R9)))),CONCATENATE("[",ROUND(OFFSET('Hygiene Data'!$R$7,0,10*ROW('Hygiene Data'!R9)),0),"]"),IF(AND(ISTEXT(OFFSET('Hygiene Data'!$L$2,0,10*ROW('Hygiene Data'!R9))),EB15="",ISNUMBER(OFFSET('Hygiene Data'!$R$7,0,10*ROW('Hygiene Data'!R9)))),OFFSET('Hygiene Data'!$R$7,0,10*ROW('Hygiene Data'!R9)),NA())))</f>
        <v>#N/A</v>
      </c>
      <c r="BN15" s="87" t="e">
        <f ca="true">+IF(AND(ISTEXT(OFFSET('Hygiene Data'!$L$2,0,10*ROW('Hygiene Data'!R9))),EC15="Yes"),OFFSET('Hygiene Data'!$R$9,0,10*ROW('Hygiene Data'!R9)),IF(AND(ISTEXT(OFFSET('Hygiene Data'!$L$2,0,10*ROW('Hygiene Data'!R9))),EC15="No",ISNUMBER(OFFSET('Hygiene Data'!$R$9,0,10*ROW('Hygiene Data'!R9)))),CONCATENATE("[",ROUND(OFFSET('Hygiene Data'!$R$9,0,10*ROW('Hygiene Data'!R9)),0),"]"),IF(AND(ISTEXT(OFFSET('Hygiene Data'!$L$2,0,10*ROW('Hygiene Data'!R9))),EC15="",ISNUMBER(OFFSET('Hygiene Data'!$R$9,0,10*ROW('Hygiene Data'!R9)))),OFFSET('Hygiene Data'!$R$9,0,10*ROW('Hygiene Data'!R9)),NA())))</f>
        <v>#N/A</v>
      </c>
      <c r="BO15" s="87" t="e">
        <f ca="true">+IF(AND(ISTEXT(OFFSET('Hygiene Data'!$L$2,0,10*ROW('Hygiene Data'!S9))),ED15="Yes"),OFFSET('Hygiene Data'!$S$5,0,10*ROW('Hygiene Data'!S9)),IF(AND(ISTEXT(OFFSET('Hygiene Data'!$L$2,0,10*ROW('Hygiene Data'!S9))),ED15="No",ISNUMBER(OFFSET('Hygiene Data'!$S$5,0,10*ROW('Hygiene Data'!S9)))),CONCATENATE("[",ROUND(OFFSET('Hygiene Data'!$S$5,0,10*ROW('Hygiene Data'!S9)),0),"]"),IF(AND(ISTEXT(OFFSET('Hygiene Data'!$L$2,0,10*ROW('Hygiene Data'!S9))),ED15="",ISNUMBER(OFFSET('Hygiene Data'!$S$5,0,10*ROW('Hygiene Data'!S9)))),OFFSET('Hygiene Data'!$S$5,0,10*ROW('Hygiene Data'!S9)),NA())))</f>
        <v>#N/A</v>
      </c>
      <c r="BP15" s="87" t="e">
        <f ca="true">+IF(AND(ISTEXT(OFFSET('Hygiene Data'!$L$2,0,10*ROW('Hygiene Data'!S9))),EE15="Yes"),OFFSET('Hygiene Data'!$S$7,0,10*ROW('Hygiene Data'!S9)),IF(AND(ISTEXT(OFFSET('Hygiene Data'!$L$2,0,10*ROW('Hygiene Data'!S9))),EE15="No",ISNUMBER(OFFSET('Hygiene Data'!$S$7,0,10*ROW('Hygiene Data'!S9)))),CONCATENATE("[",ROUND(OFFSET('Hygiene Data'!$S$7,0,10*ROW('Hygiene Data'!S9)),0),"]"),IF(AND(ISTEXT(OFFSET('Hygiene Data'!$L$2,0,10*ROW('Hygiene Data'!S9))),EE15="",ISNUMBER(OFFSET('Hygiene Data'!$S$7,0,10*ROW('Hygiene Data'!S9)))),OFFSET('Hygiene Data'!$S$7,0,10*ROW('Hygiene Data'!S9)),NA())))</f>
        <v>#N/A</v>
      </c>
      <c r="BQ15" s="87" t="e">
        <f ca="true">+IF(AND(ISTEXT(OFFSET('Hygiene Data'!$L$2,0,10*ROW('Hygiene Data'!S9))),EF15="Yes"),OFFSET('Hygiene Data'!$S$9,0,10*ROW('Hygiene Data'!S9)),IF(AND(ISTEXT(OFFSET('Hygiene Data'!$L$2,0,10*ROW('Hygiene Data'!S9))),EF15="No",ISNUMBER(OFFSET('Hygiene Data'!$S$9,0,10*ROW('Hygiene Data'!S9)))),CONCATENATE("[",ROUND(OFFSET('Hygiene Data'!$S$9,0,10*ROW('Hygiene Data'!S9)),0),"]"),IF(AND(ISTEXT(OFFSET('Hygiene Data'!$L$2,0,10*ROW('Hygiene Data'!S9))),EF15="",ISNUMBER(OFFSET('Hygiene Data'!$S$9,0,10*ROW('Hygiene Data'!S9)))),OFFSET('Hygiene Data'!$S$9,0,10*ROW('Hygiene Data'!S9)),NA())))</f>
        <v>#N/A</v>
      </c>
      <c r="BR15" s="271"/>
      <c r="BS15" s="271" t="str">
        <f ca="true">+IF(OFFSET('Water Data'!$N$27,0,10*ROW('Water Data'!N9))="","",OFFSET('Water Data'!$N$27,0,10*ROW('Water Data'!N9)))</f>
        <v/>
      </c>
      <c r="BT15" s="271" t="str">
        <f ca="true">+IF(OFFSET('Water Data'!$N$28,0,10*ROW('Water Data'!N9))="","",OFFSET('Water Data'!$N$28,0,10*ROW('Water Data'!N9)))</f>
        <v/>
      </c>
      <c r="BU15" s="271" t="str">
        <f ca="true">+IF(OFFSET('Water Data'!$N$29,0,10*ROW('Water Data'!N9))="","",OFFSET('Water Data'!$N$29,0,10*ROW('Water Data'!N9)))</f>
        <v/>
      </c>
      <c r="BV15" s="271" t="str">
        <f ca="true">+IF(OFFSET('Water Data'!$O$27,0,10*ROW('Water Data'!O9))="","",OFFSET('Water Data'!$O$27,0,10*ROW('Water Data'!O9)))</f>
        <v/>
      </c>
      <c r="BW15" s="271" t="str">
        <f ca="true">+IF(OFFSET('Water Data'!$O$28,0,10*ROW('Water Data'!O9))="","",OFFSET('Water Data'!$O$28,0,10*ROW('Water Data'!O9)))</f>
        <v/>
      </c>
      <c r="BX15" s="271" t="str">
        <f ca="true">+IF(OFFSET('Water Data'!$O$29,0,10*ROW('Water Data'!O9))="","",OFFSET('Water Data'!$O$29,0,10*ROW('Water Data'!O9)))</f>
        <v/>
      </c>
      <c r="BY15" s="271" t="str">
        <f ca="true">+IF(OFFSET('Water Data'!$P$27,0,10*ROW('Water Data'!P9))="","",OFFSET('Water Data'!$P$27,0,10*ROW('Water Data'!P9)))</f>
        <v/>
      </c>
      <c r="BZ15" s="271" t="str">
        <f ca="true">+IF(OFFSET('Water Data'!$P$28,0,10*ROW('Water Data'!P9))="","",OFFSET('Water Data'!$P$28,0,10*ROW('Water Data'!P9)))</f>
        <v/>
      </c>
      <c r="CA15" s="271" t="str">
        <f ca="true">+IF(OFFSET('Water Data'!$P$29,0,10*ROW('Water Data'!P9))="","",OFFSET('Water Data'!$P$29,0,10*ROW('Water Data'!P9)))</f>
        <v/>
      </c>
      <c r="CB15" s="271" t="str">
        <f ca="true">+IF(OFFSET('Water Data'!$Q$27,0,10*ROW('Water Data'!Q9))="","",OFFSET('Water Data'!$Q$27,0,10*ROW('Water Data'!Q9)))</f>
        <v/>
      </c>
      <c r="CC15" s="271" t="str">
        <f ca="true">+IF(OFFSET('Water Data'!$Q$28,0,10*ROW('Water Data'!Q9))="","",OFFSET('Water Data'!$Q$28,0,10*ROW('Water Data'!Q9)))</f>
        <v/>
      </c>
      <c r="CD15" s="271" t="str">
        <f ca="true">+IF(OFFSET('Water Data'!$Q$29,0,10*ROW('Water Data'!Q9))="","",OFFSET('Water Data'!$Q$29,0,10*ROW('Water Data'!Q9)))</f>
        <v/>
      </c>
      <c r="CE15" s="271" t="str">
        <f ca="true">+IF(OFFSET('Water Data'!$R$27,0,10*ROW('Water Data'!R9))="","",OFFSET('Water Data'!$R$27,0,10*ROW('Water Data'!R9)))</f>
        <v/>
      </c>
      <c r="CF15" s="271" t="str">
        <f ca="true">+IF(OFFSET('Water Data'!$R$28,0,10*ROW('Water Data'!R9))="","",OFFSET('Water Data'!$R$28,0,10*ROW('Water Data'!R9)))</f>
        <v/>
      </c>
      <c r="CG15" s="271" t="str">
        <f ca="true">+IF(OFFSET('Water Data'!$R$29,0,10*ROW('Water Data'!R9))="","",OFFSET('Water Data'!$R$29,0,10*ROW('Water Data'!R9)))</f>
        <v/>
      </c>
      <c r="CH15" s="271" t="str">
        <f ca="true">+IF(OFFSET('Water Data'!$S$27,0,10*ROW('Water Data'!S9))="","",OFFSET('Water Data'!$S$27,0,10*ROW('Water Data'!S9)))</f>
        <v/>
      </c>
      <c r="CI15" s="271" t="str">
        <f ca="true">+IF(OFFSET('Water Data'!$S$28,0,10*ROW('Water Data'!S9))="","",OFFSET('Water Data'!$S$28,0,10*ROW('Water Data'!S9)))</f>
        <v/>
      </c>
      <c r="CJ15" s="271" t="str">
        <f ca="true">+IF(OFFSET('Water Data'!$S$29,0,10*ROW('Water Data'!S9))="","",OFFSET('Water Data'!$S$29,0,10*ROW('Water Data'!S9)))</f>
        <v/>
      </c>
      <c r="CK15" s="271" t="str">
        <f ca="true">+IF(OFFSET('Sanitation Data'!$N$28,0,10*ROW('Sanitation Data'!N9))="","",OFFSET('Sanitation Data'!$N$28,0,10*ROW('Sanitation Data'!N9)))</f>
        <v/>
      </c>
      <c r="CL15" s="271" t="str">
        <f ca="true">+IF(OFFSET('Sanitation Data'!$N$29,0,10*ROW('Sanitation Data'!N9))="","",OFFSET('Sanitation Data'!$N$29,0,10*ROW('Sanitation Data'!N9)))</f>
        <v/>
      </c>
      <c r="CM15" s="271" t="str">
        <f ca="true">+IF(OFFSET('Sanitation Data'!$N$30,0,10*ROW('Sanitation Data'!N9))="","",OFFSET('Sanitation Data'!$N$30,0,10*ROW('Sanitation Data'!N9)))</f>
        <v/>
      </c>
      <c r="CN15" s="271" t="str">
        <f ca="true">+IF(OFFSET('Sanitation Data'!$N$31,0,10*ROW('Sanitation Data'!N9))="","",OFFSET('Sanitation Data'!$N$31,0,10*ROW('Sanitation Data'!N9)))</f>
        <v/>
      </c>
      <c r="CO15" s="271" t="str">
        <f ca="true">+IF(OFFSET('Sanitation Data'!$N$32,0,10*ROW('Sanitation Data'!N9))="","",OFFSET('Sanitation Data'!$N$32,0,10*ROW('Sanitation Data'!N9)))</f>
        <v/>
      </c>
      <c r="CP15" s="271" t="str">
        <f ca="true">+IF(OFFSET('Sanitation Data'!$O$28,0,10*ROW('Sanitation Data'!O9))="","",OFFSET('Sanitation Data'!$O$28,0,10*ROW('Sanitation Data'!O9)))</f>
        <v/>
      </c>
      <c r="CQ15" s="271" t="str">
        <f ca="true">+IF(OFFSET('Sanitation Data'!$O$29,0,10*ROW('Sanitation Data'!O9))="","",OFFSET('Sanitation Data'!$O$29,0,10*ROW('Sanitation Data'!O9)))</f>
        <v/>
      </c>
      <c r="CR15" s="271" t="str">
        <f ca="true">+IF(OFFSET('Sanitation Data'!$O$30,0,10*ROW('Sanitation Data'!O9))="","",OFFSET('Sanitation Data'!$O$30,0,10*ROW('Sanitation Data'!O9)))</f>
        <v/>
      </c>
      <c r="CS15" s="271" t="str">
        <f ca="true">+IF(OFFSET('Sanitation Data'!$O$31,0,10*ROW('Sanitation Data'!O9))="","",OFFSET('Sanitation Data'!$O$31,0,10*ROW('Sanitation Data'!O9)))</f>
        <v/>
      </c>
      <c r="CT15" s="271" t="str">
        <f ca="true">+IF(OFFSET('Sanitation Data'!$O$32,0,10*ROW('Sanitation Data'!O9))="","",OFFSET('Sanitation Data'!$O$32,0,10*ROW('Sanitation Data'!O9)))</f>
        <v/>
      </c>
      <c r="CU15" s="271" t="str">
        <f ca="true">+IF(OFFSET('Sanitation Data'!$P$28,0,10*ROW('Sanitation Data'!P9))="","",OFFSET('Sanitation Data'!$P$28,0,10*ROW('Sanitation Data'!P9)))</f>
        <v/>
      </c>
      <c r="CV15" s="271" t="str">
        <f ca="true">+IF(OFFSET('Sanitation Data'!$P$29,0,10*ROW('Sanitation Data'!P9))="","",OFFSET('Sanitation Data'!$P$29,0,10*ROW('Sanitation Data'!P9)))</f>
        <v/>
      </c>
      <c r="CW15" s="271" t="str">
        <f ca="true">+IF(OFFSET('Sanitation Data'!$P$30,0,10*ROW('Sanitation Data'!P9))="","",OFFSET('Sanitation Data'!$P$30,0,10*ROW('Sanitation Data'!P9)))</f>
        <v/>
      </c>
      <c r="CX15" s="271" t="str">
        <f ca="true">+IF(OFFSET('Sanitation Data'!$P$31,0,10*ROW('Sanitation Data'!P9))="","",OFFSET('Sanitation Data'!$P$31,0,10*ROW('Sanitation Data'!P9)))</f>
        <v/>
      </c>
      <c r="CY15" s="271" t="str">
        <f ca="true">+IF(OFFSET('Sanitation Data'!$P$32,0,10*ROW('Sanitation Data'!P9))="","",OFFSET('Sanitation Data'!$P$32,0,10*ROW('Sanitation Data'!P9)))</f>
        <v/>
      </c>
      <c r="CZ15" s="271" t="str">
        <f ca="true">+IF(OFFSET('Sanitation Data'!$Q$28,0,10*ROW('Sanitation Data'!Q9))="","",OFFSET('Sanitation Data'!$Q$28,0,10*ROW('Sanitation Data'!Q9)))</f>
        <v/>
      </c>
      <c r="DA15" s="271" t="str">
        <f ca="true">+IF(OFFSET('Sanitation Data'!$Q$29,0,10*ROW('Sanitation Data'!Q9))="","",OFFSET('Sanitation Data'!$Q$29,0,10*ROW('Sanitation Data'!Q9)))</f>
        <v/>
      </c>
      <c r="DB15" s="271" t="str">
        <f ca="true">+IF(OFFSET('Sanitation Data'!$Q$30,0,10*ROW('Sanitation Data'!Q9))="","",OFFSET('Sanitation Data'!$Q$30,0,10*ROW('Sanitation Data'!Q9)))</f>
        <v/>
      </c>
      <c r="DC15" s="271" t="str">
        <f ca="true">+IF(OFFSET('Sanitation Data'!$Q$31,0,10*ROW('Sanitation Data'!Q9))="","",OFFSET('Sanitation Data'!$Q$31,0,10*ROW('Sanitation Data'!Q9)))</f>
        <v/>
      </c>
      <c r="DD15" s="271" t="str">
        <f ca="true">+IF(OFFSET('Sanitation Data'!$Q$32,0,10*ROW('Sanitation Data'!Q9))="","",OFFSET('Sanitation Data'!$Q$32,0,10*ROW('Sanitation Data'!Q9)))</f>
        <v/>
      </c>
      <c r="DE15" s="271" t="str">
        <f ca="true">+IF(OFFSET('Sanitation Data'!$R$28,0,10*ROW('Sanitation Data'!R9))="","",OFFSET('Sanitation Data'!$R$28,0,10*ROW('Sanitation Data'!R9)))</f>
        <v/>
      </c>
      <c r="DF15" s="271" t="str">
        <f ca="true">+IF(OFFSET('Sanitation Data'!$R$29,0,10*ROW('Sanitation Data'!R9))="","",OFFSET('Sanitation Data'!$R$29,0,10*ROW('Sanitation Data'!R9)))</f>
        <v/>
      </c>
      <c r="DG15" s="271" t="str">
        <f ca="true">+IF(OFFSET('Sanitation Data'!$R$30,0,10*ROW('Sanitation Data'!R9))="","",OFFSET('Sanitation Data'!$R$30,0,10*ROW('Sanitation Data'!R9)))</f>
        <v/>
      </c>
      <c r="DH15" s="271" t="str">
        <f ca="true">+IF(OFFSET('Sanitation Data'!$R$31,0,10*ROW('Sanitation Data'!R9))="","",OFFSET('Sanitation Data'!$R$31,0,10*ROW('Sanitation Data'!R9)))</f>
        <v/>
      </c>
      <c r="DI15" s="271" t="str">
        <f ca="true">+IF(OFFSET('Sanitation Data'!$R$32,0,10*ROW('Sanitation Data'!R9))="","",OFFSET('Sanitation Data'!$R$32,0,10*ROW('Sanitation Data'!R9)))</f>
        <v/>
      </c>
      <c r="DJ15" s="271" t="str">
        <f ca="true">+IF(OFFSET('Sanitation Data'!$S$28,0,10*ROW('Sanitation Data'!S9))="","",OFFSET('Sanitation Data'!$S$28,0,10*ROW('Sanitation Data'!S9)))</f>
        <v/>
      </c>
      <c r="DK15" s="271" t="str">
        <f ca="true">+IF(OFFSET('Sanitation Data'!$S$29,0,10*ROW('Sanitation Data'!S9))="","",OFFSET('Sanitation Data'!$S$29,0,10*ROW('Sanitation Data'!S9)))</f>
        <v/>
      </c>
      <c r="DL15" s="271" t="str">
        <f ca="true">+IF(OFFSET('Sanitation Data'!$S$30,0,10*ROW('Sanitation Data'!S9))="","",OFFSET('Sanitation Data'!$S$30,0,10*ROW('Sanitation Data'!S9)))</f>
        <v/>
      </c>
      <c r="DM15" s="271" t="str">
        <f ca="true">+IF(OFFSET('Sanitation Data'!$S$31,0,10*ROW('Sanitation Data'!S9))="","",OFFSET('Sanitation Data'!$S$31,0,10*ROW('Sanitation Data'!S9)))</f>
        <v/>
      </c>
      <c r="DN15" s="271" t="str">
        <f ca="true">+IF(OFFSET('Sanitation Data'!$S$32,0,10*ROW('Sanitation Data'!S9))="","",OFFSET('Sanitation Data'!$S$32,0,10*ROW('Sanitation Data'!S9)))</f>
        <v/>
      </c>
      <c r="DO15" s="271" t="str">
        <f ca="true">+IF(OFFSET('Hygiene Data'!$N$11,0,10*ROW('Hygiene Data'!N9))="","",OFFSET('Hygiene Data'!$N$11,0,10*ROW('Hygiene Data'!N9)))</f>
        <v/>
      </c>
      <c r="DP15" s="271" t="str">
        <f ca="true">+IF(OFFSET('Hygiene Data'!$N$12,0,10*ROW('Hygiene Data'!N9))="","",OFFSET('Hygiene Data'!$N$12,0,10*ROW('Hygiene Data'!N9)))</f>
        <v/>
      </c>
      <c r="DQ15" s="271" t="str">
        <f ca="true">+IF(OFFSET('Hygiene Data'!$N$13,0,10*ROW('Hygiene Data'!N9))="","",OFFSET('Hygiene Data'!$N$13,0,10*ROW('Hygiene Data'!N9)))</f>
        <v/>
      </c>
      <c r="DR15" s="271" t="str">
        <f ca="true">+IF(OFFSET('Hygiene Data'!$O$11,0,10*ROW('Hygiene Data'!O9))="","",OFFSET('Hygiene Data'!$O$11,0,10*ROW('Hygiene Data'!O9)))</f>
        <v/>
      </c>
      <c r="DS15" s="271" t="str">
        <f ca="true">+IF(OFFSET('Hygiene Data'!$O$12,0,10*ROW('Hygiene Data'!O9))="","",OFFSET('Hygiene Data'!$O$12,0,10*ROW('Hygiene Data'!O9)))</f>
        <v/>
      </c>
      <c r="DT15" s="271" t="str">
        <f ca="true">+IF(OFFSET('Hygiene Data'!$O$13,0,10*ROW('Hygiene Data'!O9))="","",OFFSET('Hygiene Data'!$O$13,0,10*ROW('Hygiene Data'!O9)))</f>
        <v/>
      </c>
      <c r="DU15" s="271" t="str">
        <f ca="true">+IF(OFFSET('Hygiene Data'!$P$11,0,10*ROW('Hygiene Data'!P9))="","",OFFSET('Hygiene Data'!$P$11,0,10*ROW('Hygiene Data'!P9)))</f>
        <v/>
      </c>
      <c r="DV15" s="271" t="str">
        <f ca="true">+IF(OFFSET('Hygiene Data'!$P$12,0,10*ROW('Hygiene Data'!P9))="","",OFFSET('Hygiene Data'!$P$12,0,10*ROW('Hygiene Data'!P9)))</f>
        <v/>
      </c>
      <c r="DW15" s="271" t="str">
        <f ca="true">+IF(OFFSET('Hygiene Data'!$P$13,0,10*ROW('Hygiene Data'!P9))="","",OFFSET('Hygiene Data'!$P$13,0,10*ROW('Hygiene Data'!P9)))</f>
        <v/>
      </c>
      <c r="DX15" s="271" t="str">
        <f ca="true">+IF(OFFSET('Hygiene Data'!$Q$11,0,10*ROW('Hygiene Data'!Q9))="","",OFFSET('Hygiene Data'!$Q$11,0,10*ROW('Hygiene Data'!Q9)))</f>
        <v/>
      </c>
      <c r="DY15" s="271" t="str">
        <f ca="true">+IF(OFFSET('Hygiene Data'!$Q$12,0,10*ROW('Hygiene Data'!Q9))="","",OFFSET('Hygiene Data'!$Q$12,0,10*ROW('Hygiene Data'!Q9)))</f>
        <v/>
      </c>
      <c r="DZ15" s="271" t="str">
        <f ca="true">+IF(OFFSET('Hygiene Data'!$Q$13,0,10*ROW('Hygiene Data'!Q9))="","",OFFSET('Hygiene Data'!$Q$13,0,10*ROW('Hygiene Data'!Q9)))</f>
        <v/>
      </c>
      <c r="EA15" s="271" t="str">
        <f ca="true">+IF(OFFSET('Hygiene Data'!$R$11,0,10*ROW('Hygiene Data'!R9))="","",OFFSET('Hygiene Data'!$R$11,0,10*ROW('Hygiene Data'!R9)))</f>
        <v/>
      </c>
      <c r="EB15" s="271" t="str">
        <f ca="true">+IF(OFFSET('Hygiene Data'!$R$12,0,10*ROW('Hygiene Data'!R9))="","",OFFSET('Hygiene Data'!$R$12,0,10*ROW('Hygiene Data'!R9)))</f>
        <v/>
      </c>
      <c r="EC15" s="271" t="str">
        <f ca="true">+IF(OFFSET('Hygiene Data'!$R$13,0,10*ROW('Hygiene Data'!R9))="","",OFFSET('Hygiene Data'!$R$13,0,10*ROW('Hygiene Data'!R9)))</f>
        <v/>
      </c>
      <c r="ED15" s="271" t="str">
        <f ca="true">+IF(OFFSET('Hygiene Data'!$S$11,0,10*ROW('Hygiene Data'!S9))="","",OFFSET('Hygiene Data'!$S$11,0,10*ROW('Hygiene Data'!S9)))</f>
        <v/>
      </c>
      <c r="EE15" s="271" t="str">
        <f ca="true">+IF(OFFSET('Hygiene Data'!$S$12,0,10*ROW('Hygiene Data'!S9))="","",OFFSET('Hygiene Data'!$S$12,0,10*ROW('Hygiene Data'!S9)))</f>
        <v/>
      </c>
      <c r="EF15" s="271" t="str">
        <f ca="true">+IF(OFFSET('Hygiene Data'!$S$13,0,10*ROW('Hygiene Data'!S9))="","",OFFSET('Hygiene Data'!$S$13,0,10*ROW('Hygiene Data'!S9)))</f>
        <v/>
      </c>
    </row>
    <row xmlns:x14ac="http://schemas.microsoft.com/office/spreadsheetml/2009/9/ac" r="16" x14ac:dyDescent="0.2">
      <c r="A16" s="32" t="str">
        <f ca="true">+IF(OFFSET('Water Data'!$L$2,0,10*ROW('Water Data'!O10))="","",OFFSET('Water Data'!$L$2,0,10*ROW('Water Data'!O10)))</f>
        <v/>
      </c>
      <c r="B16" s="32" t="str">
        <f ca="true">+IF(OFFSET('Water Data'!$M$2,0,10*ROW('Water Data'!P10))="","",OFFSET('Water Data'!$M$2,0,10*ROW('Water Data'!P10)))</f>
        <v/>
      </c>
      <c r="C16" s="327" t="str">
        <f t="shared" ca="true" si="0"/>
        <v/>
      </c>
      <c r="D16" s="85" t="e">
        <f ca="true">+IF(AND(ISTEXT(OFFSET('Water Data'!$L$2,0,10*ROW('Water Data'!N10))),BS16="Yes"),100-OFFSET('Water Data'!$N$4,0,10*ROW('Water Data'!N10)),IF(AND(ISTEXT(OFFSET('Water Data'!$L$2,0,10*ROW('Water Data'!N10))),BS16="No",ISNUMBER(OFFSET('Water Data'!$N$4,0,10*ROW('Water Data'!N10)))),CONCATENATE("[",ROUND(100-OFFSET('Water Data'!$N$4,0,10*ROW('Water Data'!N10)),0),"]"),IF(AND(ISTEXT(OFFSET('Water Data'!$L$2,0,10*ROW('Water Data'!N10))),BS16="",ISNUMBER(OFFSET('Water Data'!$N$4,0,10*ROW('Water Data'!N10)))),100-OFFSET('Water Data'!$N$4,0,10*ROW('Water Data'!N10)),NA())))</f>
        <v>#N/A</v>
      </c>
      <c r="E16" s="85" t="e">
        <f ca="true">+IF(AND(ISTEXT(OFFSET('Water Data'!$L$2,0,10*ROW('Water Data'!O10))),BT16="Yes"),OFFSET('Water Data'!$N$6,0,10*ROW('Water Data'!N10)),IF(AND(ISTEXT(OFFSET('Water Data'!$L$2,0,10*ROW('Water Data'!N10))),BT16="No",ISNUMBER(OFFSET('Water Data'!$N$6,0,10*ROW('Water Data'!N10)))),CONCATENATE("[",ROUND(OFFSET('Water Data'!$N$6,0,10*ROW('Water Data'!N10)),0),"]"),IF(AND(ISTEXT(OFFSET('Water Data'!$L$2,0,10*ROW('Water Data'!N10))),BT16="",ISNUMBER(OFFSET('Water Data'!$N$6,0,10*ROW('Water Data'!N10)))),OFFSET('Water Data'!$N$6,0,10*ROW('Water Data'!N10)),NA())))</f>
        <v>#N/A</v>
      </c>
      <c r="F16" s="85" t="e">
        <f ca="true">+IF(AND(ISTEXT(OFFSET('Water Data'!$L$2,0,10*ROW('Water Data'!N10))),BU16="Yes"),OFFSET('Water Data'!$N$9,0,10*ROW('Water Data'!N10)),IF(AND(ISTEXT(OFFSET('Water Data'!$L$2,0,10*ROW('Water Data'!N10))),BU16="No",ISNUMBER(OFFSET('Water Data'!$N$9,0,10*ROW('Water Data'!N10)))),CONCATENATE("[",ROUND(OFFSET('Water Data'!$N$9,0,10*ROW('Water Data'!N10)),0),"]"),IF(AND(ISTEXT(OFFSET('Water Data'!$L$2,0,10*ROW('Water Data'!N10))),BU16="",ISNUMBER(OFFSET('Water Data'!$N$9,0,10*ROW('Water Data'!N10)))),OFFSET('Water Data'!$N$9,0,10*ROW('Water Data'!N10)),NA())))</f>
        <v>#N/A</v>
      </c>
      <c r="G16" s="85" t="e">
        <f ca="true">+IF(AND(ISTEXT(OFFSET('Water Data'!$L$2,0,10*ROW('Water Data'!O10))),BV16="Yes"),100-OFFSET('Water Data'!$O$4,0,10*ROW('Water Data'!O10)),IF(AND(ISTEXT(OFFSET('Water Data'!$L$2,0,10*ROW('Water Data'!O10))),BV16="No",ISNUMBER(OFFSET('Water Data'!$O$4,0,10*ROW('Water Data'!O10)))),CONCATENATE("[",ROUND(100-OFFSET('Water Data'!$O$4,0,10*ROW('Water Data'!O10)),0),"]"),IF(AND(ISTEXT(OFFSET('Water Data'!$L$2,0,10*ROW('Water Data'!O10))),BV16="",ISNUMBER(OFFSET('Water Data'!$O$4,0,10*ROW('Water Data'!O10)))),100-OFFSET('Water Data'!$O$4,0,10*ROW('Water Data'!O10)),NA())))</f>
        <v>#N/A</v>
      </c>
      <c r="H16" s="85" t="e">
        <f ca="true">+IF(AND(ISTEXT(OFFSET('Water Data'!$L$2,0,10*ROW('Water Data'!O10))),BW16="Yes"),OFFSET('Water Data'!$O$6,0,10*ROW('Water Data'!O10)),IF(AND(ISTEXT(OFFSET('Water Data'!$L$2,0,10*ROW('Water Data'!O10))),BW16="No",ISNUMBER(OFFSET('Water Data'!$O$6,0,10*ROW('Water Data'!O10)))),CONCATENATE("[",ROUND(OFFSET('Water Data'!$N$6,0,10*ROW('Water Data'!O10)),0),"]"),IF(AND(ISTEXT(OFFSET('Water Data'!$L$2,0,10*ROW('Water Data'!O10))),BW16="",ISNUMBER(OFFSET('Water Data'!$O$6,0,10*ROW('Water Data'!O10)))),OFFSET('Water Data'!$O$6,0,10*ROW('Water Data'!O10)),NA())))</f>
        <v>#N/A</v>
      </c>
      <c r="I16" s="85" t="e">
        <f ca="true">+IF(AND(ISTEXT(OFFSET('Water Data'!$L$2,0,10*ROW('Water Data'!O10))),BX16="Yes"),OFFSET('Water Data'!$O$9,0,10*ROW('Water Data'!O10)),IF(AND(ISTEXT(OFFSET('Water Data'!$L$2,0,10*ROW('Water Data'!O10))),BX16="No",ISNUMBER(OFFSET('Water Data'!$O$9,0,10*ROW('Water Data'!O10)))),CONCATENATE("[",ROUND(OFFSET('Water Data'!$O$9,0,10*ROW('Water Data'!O10)),0),"]"),IF(AND(ISTEXT(OFFSET('Water Data'!$L$2,0,10*ROW('Water Data'!O10))),BX16="",ISNUMBER(OFFSET('Water Data'!$O$9,0,10*ROW('Water Data'!O10)))),OFFSET('Water Data'!$O$9,0,10*ROW('Water Data'!O10)),NA())))</f>
        <v>#N/A</v>
      </c>
      <c r="J16" s="85" t="e">
        <f ca="true">+IF(AND(ISTEXT(OFFSET('Water Data'!$L$2,0,10*ROW('Water Data'!P10))),BY16="Yes"),100-OFFSET('Water Data'!$P$4,0,10*ROW('Water Data'!P10)),IF(AND(ISTEXT(OFFSET('Water Data'!$L$2,0,10*ROW('Water Data'!P10))),BY16="No",ISNUMBER(OFFSET('Water Data'!$P$4,0,10*ROW('Water Data'!P10)))),CONCATENATE("[",ROUND(100-OFFSET('Water Data'!$P$4,0,10*ROW('Water Data'!P10)),0),"]"),IF(AND(ISTEXT(OFFSET('Water Data'!$L$2,0,10*ROW('Water Data'!P10))),BY16="",ISNUMBER(OFFSET('Water Data'!$P$4,0,10*ROW('Water Data'!P10)))),100-OFFSET('Water Data'!$P$4,0,10*ROW('Water Data'!P10)),NA())))</f>
        <v>#N/A</v>
      </c>
      <c r="K16" s="85" t="e">
        <f ca="true">+IF(AND(ISTEXT(OFFSET('Water Data'!$L$2,0,10*ROW('Water Data'!P10))),BZ16="Yes"),OFFSET('Water Data'!$P$6,0,10*ROW('Water Data'!P10)),IF(AND(ISTEXT(OFFSET('Water Data'!$L$2,0,10*ROW('Water Data'!P10))),BZ16="No",ISNUMBER(OFFSET('Water Data'!$P$6,0,10*ROW('Water Data'!P10)))),CONCATENATE("[",ROUND(OFFSET('Water Data'!$P$6,0,10*ROW('Water Data'!P10)),0),"]"),IF(AND(ISTEXT(OFFSET('Water Data'!$L$2,0,10*ROW('Water Data'!P10))),BZ16="",ISNUMBER(OFFSET('Water Data'!$P$6,0,10*ROW('Water Data'!P10)))),OFFSET('Water Data'!$P$6,0,10*ROW('Water Data'!P10)),NA())))</f>
        <v>#N/A</v>
      </c>
      <c r="L16" s="85" t="e">
        <f ca="true">+IF(AND(ISTEXT(OFFSET('Water Data'!$L$2,0,10*ROW('Water Data'!P10))),CA16="Yes"),OFFSET('Water Data'!$P$9,0,10*ROW('Water Data'!P10)),IF(AND(ISTEXT(OFFSET('Water Data'!$L$2,0,10*ROW('Water Data'!P10))),CA16="No",ISNUMBER(OFFSET('Water Data'!$P$9,0,10*ROW('Water Data'!P10)))),CONCATENATE("[",ROUND(OFFSET('Water Data'!$P$9,0,10*ROW('Water Data'!P10)),0),"]"),IF(AND(ISTEXT(OFFSET('Water Data'!$L$2,0,10*ROW('Water Data'!P10))),CA16="",ISNUMBER(OFFSET('Water Data'!$P$9,0,10*ROW('Water Data'!P10)))),OFFSET('Water Data'!$P$9,0,10*ROW('Water Data'!P10)),NA())))</f>
        <v>#N/A</v>
      </c>
      <c r="M16" s="85" t="e">
        <f ca="true">+IF(AND(ISTEXT(OFFSET('Water Data'!$L$2,0,10*ROW('Water Data'!Q10))),CB16="Yes"),100-OFFSET('Water Data'!$Q$4,0,10*ROW('Water Data'!Q10)),IF(AND(ISTEXT(OFFSET('Water Data'!$L$2,0,10*ROW('Water Data'!Q10))),CB16="No",ISNUMBER(OFFSET('Water Data'!$Q$4,0,10*ROW('Water Data'!Q10)))),CONCATENATE("[",ROUND(100-OFFSET('Water Data'!$Q$4,0,10*ROW('Water Data'!Q10)),0),"]"),IF(AND(ISTEXT(OFFSET('Water Data'!$L$2,0,10*ROW('Water Data'!Q10))),CB16="",ISNUMBER(OFFSET('Water Data'!$Q$4,0,10*ROW('Water Data'!Q10)))),100-OFFSET('Water Data'!$Q$4,0,10*ROW('Water Data'!Q10)),NA())))</f>
        <v>#N/A</v>
      </c>
      <c r="N16" s="85" t="e">
        <f ca="true">+IF(AND(ISTEXT(OFFSET('Water Data'!$L$2,0,10*ROW('Water Data'!Q10))),CC16="Yes"),OFFSET('Water Data'!$Q$6,0,10*ROW('Water Data'!Q10)),IF(AND(ISTEXT(OFFSET('Water Data'!$L$2,0,10*ROW('Water Data'!Q10))),CC16="No",ISNUMBER(OFFSET('Water Data'!$Q$6,0,10*ROW('Water Data'!Q10)))),CONCATENATE("[",ROUND(OFFSET('Water Data'!$Q$6,0,10*ROW('Water Data'!Q10)),0),"]"),IF(AND(ISTEXT(OFFSET('Water Data'!$L$2,0,10*ROW('Water Data'!Q10))),CC16="",ISNUMBER(OFFSET('Water Data'!$Q$6,0,10*ROW('Water Data'!Q10)))),OFFSET('Water Data'!$Q$6,0,10*ROW('Water Data'!Q10)),NA())))</f>
        <v>#N/A</v>
      </c>
      <c r="O16" s="85" t="e">
        <f ca="true">+IF(AND(ISTEXT(OFFSET('Water Data'!$L$2,0,10*ROW('Water Data'!Q10))),CD16="Yes"),OFFSET('Water Data'!$Q$9,0,10*ROW('Water Data'!Q10)),IF(AND(ISTEXT(OFFSET('Water Data'!$L$2,0,10*ROW('Water Data'!Q10))),CD16="No",ISNUMBER(OFFSET('Water Data'!$Q$9,0,10*ROW('Water Data'!Q10)))),CONCATENATE("[",ROUND(OFFSET('Water Data'!$Q$9,0,10*ROW('Water Data'!Q10)),0),"]"),IF(AND(ISTEXT(OFFSET('Water Data'!$L$2,0,10*ROW('Water Data'!Q10))),CD16="",ISNUMBER(OFFSET('Water Data'!$Q$9,0,10*ROW('Water Data'!Q10)))),OFFSET('Water Data'!$Q$9,0,10*ROW('Water Data'!Q10)),NA())))</f>
        <v>#N/A</v>
      </c>
      <c r="P16" s="85" t="e">
        <f ca="true">+IF(AND(ISTEXT(OFFSET('Water Data'!$L$2,0,10*ROW('Water Data'!R10))),CE16="Yes"),100-OFFSET('Water Data'!$R$4,0,10*ROW('Water Data'!R10)),IF(AND(ISTEXT(OFFSET('Water Data'!$L$2,0,10*ROW('Water Data'!R10))),CE16="No",ISNUMBER(OFFSET('Water Data'!$R$4,0,10*ROW('Water Data'!R10)))),CONCATENATE("[",ROUND(100-OFFSET('Water Data'!$R$4,0,10*ROW('Water Data'!R10)),0),"]"),IF(AND(ISTEXT(OFFSET('Water Data'!$L$2,0,10*ROW('Water Data'!R10))),CE16="",ISNUMBER(OFFSET('Water Data'!$R$4,0,10*ROW('Water Data'!R10)))),100-OFFSET('Water Data'!$R$4,0,10*ROW('Water Data'!R10)),NA())))</f>
        <v>#N/A</v>
      </c>
      <c r="Q16" s="85" t="e">
        <f ca="true">+IF(AND(ISTEXT(OFFSET('Water Data'!$L$2,0,10*ROW('Water Data'!R10))),CF16="Yes"),OFFSET('Water Data'!$R$6,0,10*ROW('Water Data'!R10)),IF(AND(ISTEXT(OFFSET('Water Data'!$L$2,0,10*ROW('Water Data'!R10))),CF16="No",ISNUMBER(OFFSET('Water Data'!$R$6,0,10*ROW('Water Data'!R10)))),CONCATENATE("[",ROUND(OFFSET('Water Data'!$R$6,0,10*ROW('Water Data'!R10)),0),"]"),IF(AND(ISTEXT(OFFSET('Water Data'!$L$2,0,10*ROW('Water Data'!R10))),CF16="",ISNUMBER(OFFSET('Water Data'!$R$6,0,10*ROW('Water Data'!R10)))),OFFSET('Water Data'!$R$6,0,10*ROW('Water Data'!R10)),NA())))</f>
        <v>#N/A</v>
      </c>
      <c r="R16" s="85" t="e">
        <f ca="true">+IF(AND(ISTEXT(OFFSET('Water Data'!$L$2,0,10*ROW('Water Data'!R10))),CG16="Yes"),OFFSET('Water Data'!$R$9,0,10*ROW('Water Data'!R10)),IF(AND(ISTEXT(OFFSET('Water Data'!$L$2,0,10*ROW('Water Data'!R10))),CG16="No",ISNUMBER(OFFSET('Water Data'!$R$9,0,10*ROW('Water Data'!R10)))),CONCATENATE("[",ROUND(OFFSET('Water Data'!$R$9,0,10*ROW('Water Data'!R10)),0),"]"),IF(AND(ISTEXT(OFFSET('Water Data'!$L$2,0,10*ROW('Water Data'!R10))),CG16="",ISNUMBER(OFFSET('Water Data'!$R$9,0,10*ROW('Water Data'!R10)))),OFFSET('Water Data'!$R$9,0,10*ROW('Water Data'!R10)),NA())))</f>
        <v>#N/A</v>
      </c>
      <c r="S16" s="85" t="e">
        <f ca="true">+IF(AND(ISTEXT(OFFSET('Water Data'!$L$2,0,10*ROW('Water Data'!S10))),CH16="Yes"),100-OFFSET('Water Data'!$S$4,0,10*ROW('Water Data'!S10)),IF(AND(ISTEXT(OFFSET('Water Data'!$L$2,0,10*ROW('Water Data'!S10))),CH16="No",ISNUMBER(OFFSET('Water Data'!$S$4,0,10*ROW('Water Data'!S10)))),CONCATENATE("[",ROUND(100-OFFSET('Water Data'!$S$4,0,10*ROW('Water Data'!S10)),0),"]"),IF(AND(ISTEXT(OFFSET('Water Data'!$L$2,0,10*ROW('Water Data'!S10))),CH16="",ISNUMBER(OFFSET('Water Data'!$S$4,0,10*ROW('Water Data'!S10)))),100-OFFSET('Water Data'!$S$4,0,10*ROW('Water Data'!S10)),NA())))</f>
        <v>#N/A</v>
      </c>
      <c r="T16" s="85" t="e">
        <f ca="true">+IF(AND(ISTEXT(OFFSET('Water Data'!$L$2,0,10*ROW('Water Data'!S10))),CI16="Yes"),OFFSET('Water Data'!$S$6,0,10*ROW('Water Data'!S10)),IF(AND(ISTEXT(OFFSET('Water Data'!$L$2,0,10*ROW('Water Data'!S10))),CI16="No",ISNUMBER(OFFSET('Water Data'!$S$6,0,10*ROW('Water Data'!S10)))),CONCATENATE("[",ROUND(OFFSET('Water Data'!$S$6,0,10*ROW('Water Data'!S10)),0),"]"),IF(AND(ISTEXT(OFFSET('Water Data'!$L$2,0,10*ROW('Water Data'!S10))),CI16="",ISNUMBER(OFFSET('Water Data'!$S$6,0,10*ROW('Water Data'!S10)))),OFFSET('Water Data'!$S$6,0,10*ROW('Water Data'!S10)),NA())))</f>
        <v>#N/A</v>
      </c>
      <c r="U16" s="85" t="e">
        <f ca="true">+IF(AND(ISTEXT(OFFSET('Water Data'!$L$2,0,10*ROW('Water Data'!S10))),CJ16="Yes"),OFFSET('Water Data'!$S$9,0,10*ROW('Water Data'!S10)),IF(AND(ISTEXT(OFFSET('Water Data'!$L$2,0,10*ROW('Water Data'!S10))),CJ16="No",ISNUMBER(OFFSET('Water Data'!$S$9,0,10*ROW('Water Data'!S10)))),CONCATENATE("[",ROUND(OFFSET('Water Data'!$S$9,0,10*ROW('Water Data'!S10)),0),"]"),IF(AND(ISTEXT(OFFSET('Water Data'!$L$2,0,10*ROW('Water Data'!S10))),CJ16="",ISNUMBER(OFFSET('Water Data'!$S$9,0,10*ROW('Water Data'!S10)))),OFFSET('Water Data'!$S$9,0,10*ROW('Water Data'!S10)),NA())))</f>
        <v>#N/A</v>
      </c>
      <c r="V16" s="86" t="e">
        <f ca="true">+IF(AND(ISTEXT(OFFSET('Sanitation Data'!$L$2,0,10*ROW('Sanitation Data'!N10))),CK16="Yes"),100-OFFSET('Sanitation Data'!$N$4,0,10*ROW('Sanitation Data'!N10)),IF(AND(ISTEXT(OFFSET('Sanitation Data'!$L$2,0,10*ROW('Sanitation Data'!N10))),CK16="No",ISNUMBER(OFFSET('Sanitation Data'!$N$4,0,10*ROW('Sanitation Data'!N10)))),CONCATENATE("[",ROUND(100-OFFSET('Sanitation Data'!$N$4,0,10*ROW('Sanitation Data'!N10)),0),"]"),IF(AND(ISTEXT(OFFSET('Sanitation Data'!$L$2,0,10*ROW('Sanitation Data'!N10))),CK16="",ISNUMBER(OFFSET('Sanitation Data'!$N$4,0,10*ROW('Sanitation Data'!N10)))),100-OFFSET('Sanitation Data'!$N$4,0,10*ROW('Sanitation Data'!N10)),NA())))</f>
        <v>#N/A</v>
      </c>
      <c r="W16" s="86" t="e">
        <f ca="true">+IF(AND(ISTEXT(OFFSET('Sanitation Data'!$L$2,0,10*ROW('Sanitation Data'!N10))),CL16="Yes"),OFFSET('Sanitation Data'!$N$6,0,10*ROW('Sanitation Data'!N10)),IF(AND(ISTEXT(OFFSET('Sanitation Data'!$L$2,0,10*ROW('Sanitation Data'!N10))),CL16="No",ISNUMBER(OFFSET('Sanitation Data'!$N$6,0,10*ROW('Sanitation Data'!N10)))),CONCATENATE("[",ROUND(OFFSET('Sanitation Data'!$N$6,0,10*ROW('Sanitation Data'!N10)),0),"]"),IF(AND(ISTEXT(OFFSET('Sanitation Data'!$L$2,0,10*ROW('Sanitation Data'!N10))),CL16="",ISNUMBER(OFFSET('Sanitation Data'!$N$6,0,10*ROW('Sanitation Data'!N10)))),OFFSET('Sanitation Data'!$N$6,0,10*ROW('Sanitation Data'!N10)),NA())))</f>
        <v>#N/A</v>
      </c>
      <c r="X16" s="86" t="e">
        <f ca="true">+IF(AND(ISTEXT(OFFSET('Sanitation Data'!$L$2,0,10*ROW('Sanitation Data'!N10))),CM16="Yes"),OFFSET('Sanitation Data'!$N$10,0,10*ROW('Sanitation Data'!N10)),IF(AND(ISTEXT(OFFSET('Sanitation Data'!$L$2,0,10*ROW('Sanitation Data'!N10))),CM16="No",ISNUMBER(OFFSET('Sanitation Data'!$N$10,0,10*ROW('Sanitation Data'!N10)))),CONCATENATE("[",ROUND(OFFSET('Sanitation Data'!$N$10,0,10*ROW('Sanitation Data'!N10)),0),"]"),IF(AND(ISTEXT(OFFSET('Sanitation Data'!$L$2,0,10*ROW('Sanitation Data'!N10))),CM16="",ISNUMBER(OFFSET('Sanitation Data'!$N$10,0,10*ROW('Sanitation Data'!N10)))),OFFSET('Sanitation Data'!$N$10,0,10*ROW('Sanitation Data'!N10)),NA())))</f>
        <v>#N/A</v>
      </c>
      <c r="Y16" s="86" t="e">
        <f ca="true">+IF(AND(ISTEXT(OFFSET('Sanitation Data'!$L$2,0,10*ROW('Sanitation Data'!N10))),CN16="Yes"),OFFSET('Sanitation Data'!$N$11,0,10*ROW('Sanitation Data'!N10)),IF(AND(ISTEXT(OFFSET('Sanitation Data'!$L$2,0,10*ROW('Sanitation Data'!N10))),CN16="No",ISNUMBER(OFFSET('Sanitation Data'!$N$11,0,10*ROW('Sanitation Data'!N10)))),CONCATENATE("[",ROUND(OFFSET('Sanitation Data'!$N$11,0,10*ROW('Sanitation Data'!N10)),0),"]"),IF(AND(ISTEXT(OFFSET('Sanitation Data'!$L$2,0,10*ROW('Sanitation Data'!N10))),CN16="",ISNUMBER(OFFSET('Sanitation Data'!$N$11,0,10*ROW('Sanitation Data'!N10)))),OFFSET('Sanitation Data'!$N$11,0,10*ROW('Sanitation Data'!N10)),NA())))</f>
        <v>#N/A</v>
      </c>
      <c r="Z16" s="86" t="e">
        <f ca="true">+IF(AND(ISTEXT(OFFSET('Sanitation Data'!$L$2,0,10*ROW('Sanitation Data'!N10))),CO16="Yes"),OFFSET('Sanitation Data'!$N$12,0,10*ROW('Sanitation Data'!N10)),IF(AND(ISTEXT(OFFSET('Sanitation Data'!$L$2,0,10*ROW('Sanitation Data'!N10))),CO16="No",ISNUMBER(OFFSET('Sanitation Data'!$N$12,0,10*ROW('Sanitation Data'!N10)))),CONCATENATE("[",ROUND(OFFSET('Sanitation Data'!$N$12,0,10*ROW('Sanitation Data'!N10)),0),"]"),IF(AND(ISTEXT(OFFSET('Sanitation Data'!$L$2,0,10*ROW('Sanitation Data'!N10))),CO16="",ISNUMBER(OFFSET('Sanitation Data'!$N$12,0,10*ROW('Sanitation Data'!N10)))),OFFSET('Sanitation Data'!$N$12,0,10*ROW('Sanitation Data'!N10)),NA())))</f>
        <v>#N/A</v>
      </c>
      <c r="AA16" s="86" t="e">
        <f ca="true">+IF(AND(ISTEXT(OFFSET('Sanitation Data'!$L$2,0,10*ROW('Sanitation Data'!O10))),CP16="Yes"),100-OFFSET('Sanitation Data'!$O$4,0,10*ROW('Sanitation Data'!O10)),IF(AND(ISTEXT(OFFSET('Sanitation Data'!$L$2,0,10*ROW('Sanitation Data'!O10))),CP16="No",ISNUMBER(OFFSET('Sanitation Data'!$O$4,0,10*ROW('Sanitation Data'!O10)))),CONCATENATE("[",ROUND(100-OFFSET('Sanitation Data'!$O$4,0,10*ROW('Sanitation Data'!O10)),0),"]"),IF(AND(ISTEXT(OFFSET('Sanitation Data'!$L$2,0,10*ROW('Sanitation Data'!O10))),CP16="",ISNUMBER(OFFSET('Sanitation Data'!$O$4,0,10*ROW('Sanitation Data'!O10)))),100-OFFSET('Sanitation Data'!$O$4,0,10*ROW('Sanitation Data'!O10)),NA())))</f>
        <v>#N/A</v>
      </c>
      <c r="AB16" s="86" t="e">
        <f ca="true">+IF(AND(ISTEXT(OFFSET('Sanitation Data'!$L$2,0,10*ROW('Sanitation Data'!O10))),CQ16="Yes"),OFFSET('Sanitation Data'!$O$6,0,10*ROW('Sanitation Data'!R10)),IF(AND(ISTEXT(OFFSET('Sanitation Data'!$L$2,0,10*ROW('Sanitation Data'!O10))),CQ16="No",ISNUMBER(OFFSET('Sanitation Data'!$O$6,0,10*ROW('Sanitation Data'!O10)))),CONCATENATE("[",ROUND(OFFSET('Sanitation Data'!$O$6,0,10*ROW('Sanitation Data'!O10)),0),"]"),IF(AND(ISTEXT(OFFSET('Sanitation Data'!$L$2,0,10*ROW('Sanitation Data'!O10))),CQ16="",ISNUMBER(OFFSET('Sanitation Data'!$O$6,0,10*ROW('Sanitation Data'!O10)))),OFFSET('Sanitation Data'!$O$6,0,10*ROW('Sanitation Data'!O10)),NA())))</f>
        <v>#N/A</v>
      </c>
      <c r="AC16" s="86" t="e">
        <f ca="true">+IF(AND(ISTEXT(OFFSET('Sanitation Data'!$L$2,0,10*ROW('Sanitation Data'!O10))),CR16="Yes"),OFFSET('Sanitation Data'!$O$10,0,10*ROW('Sanitation Data'!O10)),IF(AND(ISTEXT(OFFSET('Sanitation Data'!$L$2,0,10*ROW('Sanitation Data'!O10))),CR16="No",ISNUMBER(OFFSET('Sanitation Data'!$O$10,0,10*ROW('Sanitation Data'!O10)))),CONCATENATE("[",ROUND(OFFSET('Sanitation Data'!$O$10,0,10*ROW('Sanitation Data'!O10)),0),"]"),IF(AND(ISTEXT(OFFSET('Sanitation Data'!$L$2,0,10*ROW('Sanitation Data'!O10))),CR16="",ISNUMBER(OFFSET('Sanitation Data'!$O$10,0,10*ROW('Sanitation Data'!O10)))),OFFSET('Sanitation Data'!$O$10,0,10*ROW('Sanitation Data'!O10)),NA())))</f>
        <v>#N/A</v>
      </c>
      <c r="AD16" s="86" t="e">
        <f ca="true">+IF(AND(ISTEXT(OFFSET('Sanitation Data'!$L$2,0,10*ROW('Sanitation Data'!O10))),CS16="Yes"),OFFSET('Sanitation Data'!$O$11,0,10*ROW('Sanitation Data'!O10)),IF(AND(ISTEXT(OFFSET('Sanitation Data'!$L$2,0,10*ROW('Sanitation Data'!O10))),CS16="No",ISNUMBER(OFFSET('Sanitation Data'!$O$11,0,10*ROW('Sanitation Data'!O10)))),CONCATENATE("[",ROUND(OFFSET('Sanitation Data'!$O$11,0,10*ROW('Sanitation Data'!O10)),0),"]"),IF(AND(ISTEXT(OFFSET('Sanitation Data'!$L$2,0,10*ROW('Sanitation Data'!O10))),CS16="",ISNUMBER(OFFSET('Sanitation Data'!$O$11,0,10*ROW('Sanitation Data'!O10)))),OFFSET('Sanitation Data'!$O$11,0,10*ROW('Sanitation Data'!O10)),NA())))</f>
        <v>#N/A</v>
      </c>
      <c r="AE16" s="86" t="e">
        <f ca="true">+IF(AND(ISTEXT(OFFSET('Sanitation Data'!$L$2,0,10*ROW('Sanitation Data'!O10))),CT16="Yes"),OFFSET('Sanitation Data'!$O$12,0,10*ROW('Sanitation Data'!O10)),IF(AND(ISTEXT(OFFSET('Sanitation Data'!$L$2,0,10*ROW('Sanitation Data'!O10))),CT16="No",ISNUMBER(OFFSET('Sanitation Data'!$O$12,0,10*ROW('Sanitation Data'!O10)))),CONCATENATE("[",ROUND(OFFSET('Sanitation Data'!$O$12,0,10*ROW('Sanitation Data'!O10)),0),"]"),IF(AND(ISTEXT(OFFSET('Sanitation Data'!$L$2,0,10*ROW('Sanitation Data'!O10))),CT16="",ISNUMBER(OFFSET('Sanitation Data'!$O$12,0,10*ROW('Sanitation Data'!O10)))),OFFSET('Sanitation Data'!$O$12,0,10*ROW('Sanitation Data'!O10)),NA())))</f>
        <v>#N/A</v>
      </c>
      <c r="AF16" s="86" t="e">
        <f ca="true">+IF(AND(ISTEXT(OFFSET('Sanitation Data'!$L$2,0,10*ROW('Sanitation Data'!P10))),CU16="Yes"),100-OFFSET('Sanitation Data'!$P$4,0,10*ROW('Sanitation Data'!P10)),IF(AND(ISTEXT(OFFSET('Sanitation Data'!$L$2,0,10*ROW('Sanitation Data'!P10))),CU16="No",ISNUMBER(OFFSET('Sanitation Data'!$P$4,0,10*ROW('Sanitation Data'!P10)))),CONCATENATE("[",ROUND(100-OFFSET('Sanitation Data'!$P$4,0,10*ROW('Sanitation Data'!P10)),0),"]"),IF(AND(ISTEXT(OFFSET('Sanitation Data'!$L$2,0,10*ROW('Sanitation Data'!P10))),CU16="",ISNUMBER(OFFSET('Sanitation Data'!$P$4,0,10*ROW('Sanitation Data'!P10)))),100-OFFSET('Sanitation Data'!$P$4,0,10*ROW('Sanitation Data'!P10)),NA())))</f>
        <v>#N/A</v>
      </c>
      <c r="AG16" s="86" t="e">
        <f ca="true">+IF(AND(ISTEXT(OFFSET('Sanitation Data'!$L$2,0,10*ROW('Sanitation Data'!P10))),CV16="Yes"),OFFSET('Sanitation Data'!$P$6,0,10*ROW('Sanitation Data'!P10)),IF(AND(ISTEXT(OFFSET('Sanitation Data'!$L$2,0,10*ROW('Sanitation Data'!P10))),CV16="No",ISNUMBER(OFFSET('Sanitation Data'!$P$6,0,10*ROW('Sanitation Data'!P10)))),CONCATENATE("[",ROUND(OFFSET('Sanitation Data'!$P$6,0,10*ROW('Sanitation Data'!P10)),0),"]"),IF(AND(ISTEXT(OFFSET('Sanitation Data'!$L$2,0,10*ROW('Sanitation Data'!P10))),CV16="",ISNUMBER(OFFSET('Sanitation Data'!$P$6,0,10*ROW('Sanitation Data'!P10)))),OFFSET('Sanitation Data'!$P$6,0,10*ROW('Sanitation Data'!P10)),NA())))</f>
        <v>#N/A</v>
      </c>
      <c r="AH16" s="86" t="e">
        <f ca="true">+IF(AND(ISTEXT(OFFSET('Sanitation Data'!$L$2,0,10*ROW('Sanitation Data'!P10))),CW16="Yes"),OFFSET('Sanitation Data'!$P$10,0,10*ROW('Sanitation Data'!P10)),IF(AND(ISTEXT(OFFSET('Sanitation Data'!$L$2,0,10*ROW('Sanitation Data'!P10))),CW16="No",ISNUMBER(OFFSET('Sanitation Data'!$P$10,0,10*ROW('Sanitation Data'!P10)))),CONCATENATE("[",ROUND(OFFSET('Sanitation Data'!$P$10,0,10*ROW('Sanitation Data'!P10)),0),"]"),IF(AND(ISTEXT(OFFSET('Sanitation Data'!$L$2,0,10*ROW('Sanitation Data'!P10))),CW16="",ISNUMBER(OFFSET('Sanitation Data'!$P$10,0,10*ROW('Sanitation Data'!P10)))),OFFSET('Sanitation Data'!$P$10,0,10*ROW('Sanitation Data'!P10)),NA())))</f>
        <v>#N/A</v>
      </c>
      <c r="AI16" s="86" t="e">
        <f ca="true">+IF(AND(ISTEXT(OFFSET('Sanitation Data'!$L$2,0,10*ROW('Sanitation Data'!P10))),CX16="Yes"),OFFSET('Sanitation Data'!$P$11,0,10*ROW('Sanitation Data'!P10)),IF(AND(ISTEXT(OFFSET('Sanitation Data'!$L$2,0,10*ROW('Sanitation Data'!P10))),CX16="No",ISNUMBER(OFFSET('Sanitation Data'!$P$11,0,10*ROW('Sanitation Data'!P10)))),CONCATENATE("[",ROUND(OFFSET('Sanitation Data'!$P$11,0,10*ROW('Sanitation Data'!P10)),0),"]"),IF(AND(ISTEXT(OFFSET('Sanitation Data'!$L$2,0,10*ROW('Sanitation Data'!P10))),CX16="",ISNUMBER(OFFSET('Sanitation Data'!$P$11,0,10*ROW('Sanitation Data'!P10)))),OFFSET('Sanitation Data'!$P$11,0,10*ROW('Sanitation Data'!P10)),NA())))</f>
        <v>#N/A</v>
      </c>
      <c r="AJ16" s="86" t="e">
        <f ca="true">+IF(AND(ISTEXT(OFFSET('Sanitation Data'!$L$2,0,10*ROW('Sanitation Data'!P10))),CY16="Yes"),OFFSET('Sanitation Data'!$P$12,0,10*ROW('Sanitation Data'!P10)),IF(AND(ISTEXT(OFFSET('Sanitation Data'!$L$2,0,10*ROW('Sanitation Data'!P10))),CY16="No",ISNUMBER(OFFSET('Sanitation Data'!$P$12,0,10*ROW('Sanitation Data'!P10)))),CONCATENATE("[",ROUND(OFFSET('Sanitation Data'!$P$12,0,10*ROW('Sanitation Data'!P10)),0),"]"),IF(AND(ISTEXT(OFFSET('Sanitation Data'!$L$2,0,10*ROW('Sanitation Data'!P10))),CY16="",ISNUMBER(OFFSET('Sanitation Data'!$P$12,0,10*ROW('Sanitation Data'!P10)))),OFFSET('Sanitation Data'!$P$12,0,10*ROW('Sanitation Data'!P10)),NA())))</f>
        <v>#N/A</v>
      </c>
      <c r="AK16" s="86" t="e">
        <f ca="true">+IF(AND(ISTEXT(OFFSET('Sanitation Data'!$L$2,0,10*ROW('Sanitation Data'!Q10))),CZ16="Yes"),100-OFFSET('Sanitation Data'!$Q$4,0,10*ROW('Sanitation Data'!Q10)),IF(AND(ISTEXT(OFFSET('Sanitation Data'!$L$2,0,10*ROW('Sanitation Data'!Q10))),CZ16="No",ISNUMBER(OFFSET('Sanitation Data'!$Q$4,0,10*ROW('Sanitation Data'!Q10)))),CONCATENATE("[",ROUND(100-OFFSET('Sanitation Data'!$Q$4,0,10*ROW('Sanitation Data'!Q10)),0),"]"),IF(AND(ISTEXT(OFFSET('Sanitation Data'!$L$2,0,10*ROW('Sanitation Data'!Q10))),CZ16="",ISNUMBER(OFFSET('Sanitation Data'!$Q$4,0,10*ROW('Sanitation Data'!Q10)))),100-OFFSET('Sanitation Data'!$Q$4,0,10*ROW('Sanitation Data'!Q10)),NA())))</f>
        <v>#N/A</v>
      </c>
      <c r="AL16" s="86" t="e">
        <f ca="true">+IF(AND(ISTEXT(OFFSET('Sanitation Data'!$L$2,0,10*ROW('Sanitation Data'!Q10))),DA16="Yes"),OFFSET('Sanitation Data'!$Q$6,0,10*ROW('Sanitation Data'!Q10)),IF(AND(ISTEXT(OFFSET('Sanitation Data'!$L$2,0,10*ROW('Sanitation Data'!Q10))),DA16="No",ISNUMBER(OFFSET('Sanitation Data'!$Q$6,0,10*ROW('Sanitation Data'!Q10)))),CONCATENATE("[",ROUND(OFFSET('Sanitation Data'!$Q$6,0,10*ROW('Sanitation Data'!Q10)),0),"]"),IF(AND(ISTEXT(OFFSET('Sanitation Data'!$L$2,0,10*ROW('Sanitation Data'!Q10))),DA16="",ISNUMBER(OFFSET('Sanitation Data'!$Q$6,0,10*ROW('Sanitation Data'!Q10)))),OFFSET('Sanitation Data'!$Q$6,0,10*ROW('Sanitation Data'!Q10)),NA())))</f>
        <v>#N/A</v>
      </c>
      <c r="AM16" s="86" t="e">
        <f ca="true">+IF(AND(ISTEXT(OFFSET('Sanitation Data'!$L$2,0,10*ROW('Sanitation Data'!Q10))),DB16="Yes"),OFFSET('Sanitation Data'!$Q$10,0,10*ROW('Sanitation Data'!Q10)),IF(AND(ISTEXT(OFFSET('Sanitation Data'!$L$2,0,10*ROW('Sanitation Data'!Q10))),DB16="No",ISNUMBER(OFFSET('Sanitation Data'!$Q$10,0,10*ROW('Sanitation Data'!Q10)))),CONCATENATE("[",ROUND(OFFSET('Sanitation Data'!$Q$10,0,10*ROW('Sanitation Data'!Q10)),0),"]"),IF(AND(ISTEXT(OFFSET('Sanitation Data'!$L$2,0,10*ROW('Sanitation Data'!Q10))),DB16="",ISNUMBER(OFFSET('Sanitation Data'!$Q$10,0,10*ROW('Sanitation Data'!Q10)))),OFFSET('Sanitation Data'!$Q$10,0,10*ROW('Sanitation Data'!Q10)),NA())))</f>
        <v>#N/A</v>
      </c>
      <c r="AN16" s="86" t="e">
        <f ca="true">+IF(AND(ISTEXT(OFFSET('Sanitation Data'!$L$2,0,10*ROW('Sanitation Data'!Q10))),DC16="Yes"),OFFSET('Sanitation Data'!$Q$11,0,10*ROW('Sanitation Data'!Q10)),IF(AND(ISTEXT(OFFSET('Sanitation Data'!$L$2,0,10*ROW('Sanitation Data'!Q10))),DC16="No",ISNUMBER(OFFSET('Sanitation Data'!$Q$11,0,10*ROW('Sanitation Data'!Q10)))),CONCATENATE("[",ROUND(OFFSET('Sanitation Data'!$Q$11,0,10*ROW('Sanitation Data'!Q10)),0),"]"),IF(AND(ISTEXT(OFFSET('Sanitation Data'!$L$2,0,10*ROW('Sanitation Data'!Q10))),DC16="",ISNUMBER(OFFSET('Sanitation Data'!$Q$11,0,10*ROW('Sanitation Data'!Q10)))),OFFSET('Sanitation Data'!$Q$11,0,10*ROW('Sanitation Data'!Q10)),NA())))</f>
        <v>#N/A</v>
      </c>
      <c r="AO16" s="86" t="e">
        <f ca="true">+IF(AND(ISTEXT(OFFSET('Sanitation Data'!$L$2,0,10*ROW('Sanitation Data'!Q10))),DD16="Yes"),OFFSET('Sanitation Data'!$Q$12,0,10*ROW('Sanitation Data'!Q10)),IF(AND(ISTEXT(OFFSET('Sanitation Data'!$L$2,0,10*ROW('Sanitation Data'!Q10))),DD16="No",ISNUMBER(OFFSET('Sanitation Data'!$Q$12,0,10*ROW('Sanitation Data'!Q10)))),CONCATENATE("[",ROUND(OFFSET('Sanitation Data'!$Q$12,0,10*ROW('Sanitation Data'!Q10)),0),"]"),IF(AND(ISTEXT(OFFSET('Sanitation Data'!$L$2,0,10*ROW('Sanitation Data'!Q10))),DD16="",ISNUMBER(OFFSET('Sanitation Data'!$Q$12,0,10*ROW('Sanitation Data'!Q10)))),OFFSET('Sanitation Data'!$Q$12,0,10*ROW('Sanitation Data'!Q10)),NA())))</f>
        <v>#N/A</v>
      </c>
      <c r="AP16" s="86" t="e">
        <f ca="true">+IF(AND(ISTEXT(OFFSET('Sanitation Data'!$L$2,0,10*ROW('Sanitation Data'!R10))),DE16="Yes"),100-OFFSET('Sanitation Data'!$R$4,0,10*ROW('Sanitation Data'!R10)),IF(AND(ISTEXT(OFFSET('Sanitation Data'!$L$2,0,10*ROW('Sanitation Data'!R10))),DE16="No",ISNUMBER(OFFSET('Sanitation Data'!$R$4,0,10*ROW('Sanitation Data'!R10)))),CONCATENATE("[",ROUND(100-OFFSET('Sanitation Data'!$R$4,0,10*ROW('Sanitation Data'!R10)),0),"]"),IF(AND(ISTEXT(OFFSET('Sanitation Data'!$L$2,0,10*ROW('Sanitation Data'!R10))),DE16="",ISNUMBER(OFFSET('Sanitation Data'!$R$4,0,10*ROW('Sanitation Data'!R10)))),100-OFFSET('Sanitation Data'!$R$4,0,10*ROW('Sanitation Data'!R10)),NA())))</f>
        <v>#N/A</v>
      </c>
      <c r="AQ16" s="86" t="e">
        <f ca="true">+IF(AND(ISTEXT(OFFSET('Sanitation Data'!$L$2,0,10*ROW('Sanitation Data'!R10))),DF16="Yes"),OFFSET('Sanitation Data'!$R$6,0,10*ROW('Sanitation Data'!R10)),IF(AND(ISTEXT(OFFSET('Sanitation Data'!$L$2,0,10*ROW('Sanitation Data'!R10))),DF16="No",ISNUMBER(OFFSET('Sanitation Data'!$R$6,0,10*ROW('Sanitation Data'!R10)))),CONCATENATE("[",ROUND(OFFSET('Sanitation Data'!$R$6,0,10*ROW('Sanitation Data'!R10)),0),"]"),IF(AND(ISTEXT(OFFSET('Sanitation Data'!$L$2,0,10*ROW('Sanitation Data'!R10))),DF16="",ISNUMBER(OFFSET('Sanitation Data'!$R$6,0,10*ROW('Sanitation Data'!R10)))),OFFSET('Sanitation Data'!$R$6,0,10*ROW('Sanitation Data'!R10)),NA())))</f>
        <v>#N/A</v>
      </c>
      <c r="AR16" s="86" t="e">
        <f ca="true">+IF(AND(ISTEXT(OFFSET('Sanitation Data'!$L$2,0,10*ROW('Sanitation Data'!R10))),DG16="Yes"),OFFSET('Sanitation Data'!$R$10,0,10*ROW('Sanitation Data'!R10)),IF(AND(ISTEXT(OFFSET('Sanitation Data'!$L$2,0,10*ROW('Sanitation Data'!R10))),DG16="No",ISNUMBER(OFFSET('Sanitation Data'!$R$10,0,10*ROW('Sanitation Data'!R10)))),CONCATENATE("[",ROUND(OFFSET('Sanitation Data'!$R$10,0,10*ROW('Sanitation Data'!R10)),0),"]"),IF(AND(ISTEXT(OFFSET('Sanitation Data'!$L$2,0,10*ROW('Sanitation Data'!R10))),DG16="",ISNUMBER(OFFSET('Sanitation Data'!$R$10,0,10*ROW('Sanitation Data'!R10)))),OFFSET('Sanitation Data'!$R$10,0,10*ROW('Sanitation Data'!R10)),NA())))</f>
        <v>#N/A</v>
      </c>
      <c r="AS16" s="86" t="e">
        <f ca="true">+IF(AND(ISTEXT(OFFSET('Sanitation Data'!$L$2,0,10*ROW('Sanitation Data'!R10))),DH16="Yes"),OFFSET('Sanitation Data'!$R$11,0,10*ROW('Sanitation Data'!R10)),IF(AND(ISTEXT(OFFSET('Sanitation Data'!$L$2,0,10*ROW('Sanitation Data'!R10))),DH16="No",ISNUMBER(OFFSET('Sanitation Data'!$R$11,0,10*ROW('Sanitation Data'!R10)))),CONCATENATE("[",ROUND(OFFSET('Sanitation Data'!$R$11,0,10*ROW('Sanitation Data'!R10)),0),"]"),IF(AND(ISTEXT(OFFSET('Sanitation Data'!$L$2,0,10*ROW('Sanitation Data'!R10))),DH16="",ISNUMBER(OFFSET('Sanitation Data'!$R$11,0,10*ROW('Sanitation Data'!R10)))),OFFSET('Sanitation Data'!$R$11,0,10*ROW('Sanitation Data'!R10)),NA())))</f>
        <v>#N/A</v>
      </c>
      <c r="AT16" s="86" t="e">
        <f ca="true">+IF(AND(ISTEXT(OFFSET('Sanitation Data'!$L$2,0,10*ROW('Sanitation Data'!R10))),DI16="Yes"),OFFSET('Sanitation Data'!$R$12,0,10*ROW('Sanitation Data'!R10)),IF(AND(ISTEXT(OFFSET('Sanitation Data'!$L$2,0,10*ROW('Sanitation Data'!R10))),DI16="No",ISNUMBER(OFFSET('Sanitation Data'!$R$12,0,10*ROW('Sanitation Data'!R10)))),CONCATENATE("[",ROUND(OFFSET('Sanitation Data'!$R$12,0,10*ROW('Sanitation Data'!R10)),0),"]"),IF(AND(ISTEXT(OFFSET('Sanitation Data'!$L$2,0,10*ROW('Sanitation Data'!R10))),DI16="",ISNUMBER(OFFSET('Sanitation Data'!$R$12,0,10*ROW('Sanitation Data'!R10)))),OFFSET('Sanitation Data'!$R$12,0,10*ROW('Sanitation Data'!R10)),NA())))</f>
        <v>#N/A</v>
      </c>
      <c r="AU16" s="86" t="e">
        <f ca="true">+IF(AND(ISTEXT(OFFSET('Sanitation Data'!$L$2,0,10*ROW('Sanitation Data'!S10))),DJ16="Yes"),100-OFFSET('Sanitation Data'!$S$4,0,10*ROW('Sanitation Data'!S10)),IF(AND(ISTEXT(OFFSET('Sanitation Data'!$L$2,0,10*ROW('Sanitation Data'!S10))),DJ16="No",ISNUMBER(OFFSET('Sanitation Data'!$S$4,0,10*ROW('Sanitation Data'!S10)))),CONCATENATE("[",ROUND(100-OFFSET('Sanitation Data'!$S$4,0,10*ROW('Sanitation Data'!S10)),0),"]"),IF(AND(ISTEXT(OFFSET('Sanitation Data'!$L$2,0,10*ROW('Sanitation Data'!S10))),DJ16="",ISNUMBER(OFFSET('Sanitation Data'!$S$4,0,10*ROW('Sanitation Data'!S10)))),100-OFFSET('Sanitation Data'!$S$4,0,10*ROW('Sanitation Data'!S10)),NA())))</f>
        <v>#N/A</v>
      </c>
      <c r="AV16" s="86" t="e">
        <f ca="true">+IF(AND(ISTEXT(OFFSET('Sanitation Data'!$L$2,0,10*ROW('Sanitation Data'!S10))),DK16="Yes"),OFFSET('Sanitation Data'!$S$6,0,10*ROW('Sanitation Data'!S10)),IF(AND(ISTEXT(OFFSET('Sanitation Data'!$L$2,0,10*ROW('Sanitation Data'!S10))),DK16="No",ISNUMBER(OFFSET('Sanitation Data'!$S$6,0,10*ROW('Sanitation Data'!S10)))),CONCATENATE("[",ROUND(OFFSET('Sanitation Data'!$S$6,0,10*ROW('Sanitation Data'!S10)),0),"]"),IF(AND(ISTEXT(OFFSET('Sanitation Data'!$L$2,0,10*ROW('Sanitation Data'!S10))),DK16="",ISNUMBER(OFFSET('Sanitation Data'!$S$6,0,10*ROW('Sanitation Data'!S10)))),OFFSET('Sanitation Data'!$S$6,0,10*ROW('Sanitation Data'!S10)),NA())))</f>
        <v>#N/A</v>
      </c>
      <c r="AW16" s="86" t="e">
        <f ca="true">+IF(AND(ISTEXT(OFFSET('Sanitation Data'!$L$2,0,10*ROW('Sanitation Data'!S10))),DL16="Yes"),OFFSET('Sanitation Data'!$S$10,0,10*ROW('Sanitation Data'!S10)),IF(AND(ISTEXT(OFFSET('Sanitation Data'!$L$2,0,10*ROW('Sanitation Data'!S10))),DL16="No",ISNUMBER(OFFSET('Sanitation Data'!$S$10,0,10*ROW('Sanitation Data'!S10)))),CONCATENATE("[",ROUND(OFFSET('Sanitation Data'!$S$10,0,10*ROW('Sanitation Data'!S10)),0),"]"),IF(AND(ISTEXT(OFFSET('Sanitation Data'!$L$2,0,10*ROW('Sanitation Data'!S10))),DL16="",ISNUMBER(OFFSET('Sanitation Data'!$S$10,0,10*ROW('Sanitation Data'!S10)))),OFFSET('Sanitation Data'!$S$10,0,10*ROW('Sanitation Data'!S10)),NA())))</f>
        <v>#N/A</v>
      </c>
      <c r="AX16" s="86" t="e">
        <f ca="true">+IF(AND(ISTEXT(OFFSET('Sanitation Data'!$L$2,0,10*ROW('Sanitation Data'!S10))),DM16="Yes"),OFFSET('Sanitation Data'!$S$11,0,10*ROW('Sanitation Data'!S10)),IF(AND(ISTEXT(OFFSET('Sanitation Data'!$L$2,0,10*ROW('Sanitation Data'!S10))),DM16="No",ISNUMBER(OFFSET('Sanitation Data'!$S$11,0,10*ROW('Sanitation Data'!S10)))),CONCATENATE("[",ROUND(OFFSET('Sanitation Data'!$S$11,0,10*ROW('Sanitation Data'!S10)),0),"]"),IF(AND(ISTEXT(OFFSET('Sanitation Data'!$L$2,0,10*ROW('Sanitation Data'!S10))),DM16="",ISNUMBER(OFFSET('Sanitation Data'!$S$11,0,10*ROW('Sanitation Data'!S10)))),OFFSET('Sanitation Data'!$S$11,0,10*ROW('Sanitation Data'!S10)),NA())))</f>
        <v>#N/A</v>
      </c>
      <c r="AY16" s="86" t="e">
        <f ca="true">+IF(AND(ISTEXT(OFFSET('Sanitation Data'!$L$2,0,10*ROW('Sanitation Data'!S10))),DN16="Yes"),OFFSET('Sanitation Data'!$S$12,0,10*ROW('Sanitation Data'!S10)),IF(AND(ISTEXT(OFFSET('Sanitation Data'!$L$2,0,10*ROW('Sanitation Data'!S10))),DN16="No",ISNUMBER(OFFSET('Sanitation Data'!$S$12,0,10*ROW('Sanitation Data'!S10)))),CONCATENATE("[",ROUND(OFFSET('Sanitation Data'!$S$12,0,10*ROW('Sanitation Data'!S10)),0),"]"),IF(AND(ISTEXT(OFFSET('Sanitation Data'!$L$2,0,10*ROW('Sanitation Data'!S10))),DN16="",ISNUMBER(OFFSET('Sanitation Data'!$S$12,0,10*ROW('Sanitation Data'!S10)))),OFFSET('Sanitation Data'!$S$12,0,10*ROW('Sanitation Data'!S10)),NA())))</f>
        <v>#N/A</v>
      </c>
      <c r="AZ16" s="87" t="e">
        <f ca="true">+IF(AND(ISTEXT(OFFSET('Hygiene Data'!$L$2,0,10*ROW('Hygiene Data'!N10))),DO16="Yes"),OFFSET('Hygiene Data'!$N$5,0,10*ROW('Hygiene Data'!N10)),IF(AND(ISTEXT(OFFSET('Hygiene Data'!$L$2,0,10*ROW('Hygiene Data'!N10))),DO16="No",ISNUMBER(OFFSET('Hygiene Data'!$N$5,0,10*ROW('Hygiene Data'!N10)))),CONCATENATE("[",ROUND(OFFSET('Hygiene Data'!$N$5,0,10*ROW('Hygiene Data'!N10)),0),"]"),IF(AND(ISTEXT(OFFSET('Hygiene Data'!$L$2,0,10*ROW('Hygiene Data'!N10))),DO16="",ISNUMBER(OFFSET('Hygiene Data'!$N$5,0,10*ROW('Hygiene Data'!N10)))),OFFSET('Hygiene Data'!$N$5,0,10*ROW('Hygiene Data'!N10)),NA())))</f>
        <v>#N/A</v>
      </c>
      <c r="BA16" s="87" t="e">
        <f ca="true">+IF(AND(ISTEXT(OFFSET('Hygiene Data'!$L$2,0,10*ROW('Hygiene Data'!N10))),DP16="Yes"),OFFSET('Hygiene Data'!$N$7,0,10*ROW('Hygiene Data'!N10)),IF(AND(ISTEXT(OFFSET('Hygiene Data'!$L$2,0,10*ROW('Hygiene Data'!N10))),DP16="No",ISNUMBER(OFFSET('Hygiene Data'!$N$7,0,10*ROW('Hygiene Data'!N10)))),CONCATENATE("[",ROUND(OFFSET('Hygiene Data'!$N$7,0,10*ROW('Hygiene Data'!N10)),0),"]"),IF(AND(ISTEXT(OFFSET('Hygiene Data'!$L$2,0,10*ROW('Hygiene Data'!N10))),DP16="",ISNUMBER(OFFSET('Hygiene Data'!$N$7,0,10*ROW('Hygiene Data'!N10)))),OFFSET('Hygiene Data'!$N$7,0,10*ROW('Hygiene Data'!N10)),NA())))</f>
        <v>#N/A</v>
      </c>
      <c r="BB16" s="87" t="e">
        <f ca="true">+IF(AND(ISTEXT(OFFSET('Hygiene Data'!$L$2,0,10*ROW('Hygiene Data'!N10))),DQ16="Yes"),OFFSET('Hygiene Data'!$N$9,0,10*ROW('Hygiene Data'!N10)),IF(AND(ISTEXT(OFFSET('Hygiene Data'!$L$2,0,10*ROW('Hygiene Data'!N10))),DQ16="No",ISNUMBER(OFFSET('Hygiene Data'!$N$9,0,10*ROW('Hygiene Data'!N10)))),CONCATENATE("[",ROUND(OFFSET('Hygiene Data'!$N$9,0,10*ROW('Hygiene Data'!N10)),0),"]"),IF(AND(ISTEXT(OFFSET('Hygiene Data'!$L$2,0,10*ROW('Hygiene Data'!N10))),DQ16="",ISNUMBER(OFFSET('Hygiene Data'!$N$9,0,10*ROW('Hygiene Data'!N10)))),OFFSET('Hygiene Data'!$N$9,0,10*ROW('Hygiene Data'!N10)),NA())))</f>
        <v>#N/A</v>
      </c>
      <c r="BC16" s="87" t="e">
        <f ca="true">+IF(AND(ISTEXT(OFFSET('Hygiene Data'!$L$2,0,10*ROW('Hygiene Data'!O10))),DR16="Yes"),OFFSET('Hygiene Data'!$O$5,0,10*ROW('Hygiene Data'!O10)),IF(AND(ISTEXT(OFFSET('Hygiene Data'!$L$2,0,10*ROW('Hygiene Data'!O10))),DR16="No",ISNUMBER(OFFSET('Hygiene Data'!$O$5,0,10*ROW('Hygiene Data'!O10)))),CONCATENATE("[",ROUND(OFFSET('Hygiene Data'!$O$5,0,10*ROW('Hygiene Data'!O10)),0),"]"),IF(AND(ISTEXT(OFFSET('Hygiene Data'!$L$2,0,10*ROW('Hygiene Data'!O10))),DR16="",ISNUMBER(OFFSET('Hygiene Data'!$O$5,0,10*ROW('Hygiene Data'!O10)))),OFFSET('Hygiene Data'!$O$5,0,10*ROW('Hygiene Data'!O10)),NA())))</f>
        <v>#N/A</v>
      </c>
      <c r="BD16" s="87" t="e">
        <f ca="true">+IF(AND(ISTEXT(OFFSET('Hygiene Data'!$L$2,0,10*ROW('Hygiene Data'!O10))),DS16="Yes"),OFFSET('Hygiene Data'!$O$7,0,10*ROW('Hygiene Data'!O10)),IF(AND(ISTEXT(OFFSET('Hygiene Data'!$L$2,0,10*ROW('Hygiene Data'!O10))),DS16="No",ISNUMBER(OFFSET('Hygiene Data'!$O$7,0,10*ROW('Hygiene Data'!O10)))),CONCATENATE("[",ROUND(OFFSET('Hygiene Data'!$O$7,0,10*ROW('Hygiene Data'!O10)),0),"]"),IF(AND(ISTEXT(OFFSET('Hygiene Data'!$L$2,0,10*ROW('Hygiene Data'!O10))),DS16="",ISNUMBER(OFFSET('Hygiene Data'!$O$7,0,10*ROW('Hygiene Data'!O10)))),OFFSET('Hygiene Data'!$O$7,0,10*ROW('Hygiene Data'!O10)),NA())))</f>
        <v>#N/A</v>
      </c>
      <c r="BE16" s="87" t="e">
        <f ca="true">+IF(AND(ISTEXT(OFFSET('Hygiene Data'!$L$2,0,10*ROW('Hygiene Data'!O10))),DT16="Yes"),OFFSET('Hygiene Data'!$O$9,0,10*ROW('Hygiene Data'!O10)),IF(AND(ISTEXT(OFFSET('Hygiene Data'!$L$2,0,10*ROW('Hygiene Data'!O10))),DT16="No",ISNUMBER(OFFSET('Hygiene Data'!$O$9,0,10*ROW('Hygiene Data'!O10)))),CONCATENATE("[",ROUND(OFFSET('Hygiene Data'!$O$9,0,10*ROW('Hygiene Data'!O10)),0),"]"),IF(AND(ISTEXT(OFFSET('Hygiene Data'!$L$2,0,10*ROW('Hygiene Data'!O10))),DT16="",ISNUMBER(OFFSET('Hygiene Data'!$O$9,0,10*ROW('Hygiene Data'!O10)))),OFFSET('Hygiene Data'!$O$9,0,10*ROW('Hygiene Data'!O10)),NA())))</f>
        <v>#N/A</v>
      </c>
      <c r="BF16" s="87" t="e">
        <f ca="true">+IF(AND(ISTEXT(OFFSET('Hygiene Data'!$L$2,0,10*ROW('Hygiene Data'!P10))),DU16="Yes"),OFFSET('Hygiene Data'!$P$5,0,10*ROW('Hygiene Data'!P10)),IF(AND(ISTEXT(OFFSET('Hygiene Data'!$L$2,0,10*ROW('Hygiene Data'!P10))),DU16="No",ISNUMBER(OFFSET('Hygiene Data'!$P$5,0,10*ROW('Hygiene Data'!P10)))),CONCATENATE("[",ROUND(OFFSET('Hygiene Data'!$P$5,0,10*ROW('Hygiene Data'!P10)),0),"]"),IF(AND(ISTEXT(OFFSET('Hygiene Data'!$L$2,0,10*ROW('Hygiene Data'!P10))),DU16="",ISNUMBER(OFFSET('Hygiene Data'!$P$5,0,10*ROW('Hygiene Data'!P10)))),OFFSET('Hygiene Data'!$P$5,0,10*ROW('Hygiene Data'!P10)),NA())))</f>
        <v>#N/A</v>
      </c>
      <c r="BG16" s="87" t="e">
        <f ca="true">+IF(AND(ISTEXT(OFFSET('Hygiene Data'!$L$2,0,10*ROW('Hygiene Data'!P10))),DV16="Yes"),OFFSET('Hygiene Data'!$P$7,0,10*ROW('Hygiene Data'!P10)),IF(AND(ISTEXT(OFFSET('Hygiene Data'!$L$2,0,10*ROW('Hygiene Data'!P10))),DV16="No",ISNUMBER(OFFSET('Hygiene Data'!$P$7,0,10*ROW('Hygiene Data'!P10)))),CONCATENATE("[",ROUND(OFFSET('Hygiene Data'!$P$7,0,10*ROW('Hygiene Data'!P10)),0),"]"),IF(AND(ISTEXT(OFFSET('Hygiene Data'!$L$2,0,10*ROW('Hygiene Data'!P10))),DV16="",ISNUMBER(OFFSET('Hygiene Data'!$P$7,0,10*ROW('Hygiene Data'!P10)))),OFFSET('Hygiene Data'!$P$7,0,10*ROW('Hygiene Data'!P10)),NA())))</f>
        <v>#N/A</v>
      </c>
      <c r="BH16" s="87" t="e">
        <f ca="true">+IF(AND(ISTEXT(OFFSET('Hygiene Data'!$L$2,0,10*ROW('Hygiene Data'!P10))),DW16="Yes"),OFFSET('Hygiene Data'!$P$9,0,10*ROW('Hygiene Data'!P10)),IF(AND(ISTEXT(OFFSET('Hygiene Data'!$L$2,0,10*ROW('Hygiene Data'!P10))),DW16="No",ISNUMBER(OFFSET('Hygiene Data'!$P$9,0,10*ROW('Hygiene Data'!P10)))),CONCATENATE("[",ROUND(OFFSET('Hygiene Data'!$P$9,0,10*ROW('Hygiene Data'!P10)),0),"]"),IF(AND(ISTEXT(OFFSET('Hygiene Data'!$L$2,0,10*ROW('Hygiene Data'!P10))),DW16="",ISNUMBER(OFFSET('Hygiene Data'!$P$9,0,10*ROW('Hygiene Data'!P10)))),OFFSET('Hygiene Data'!$P$9,0,10*ROW('Hygiene Data'!P10)),NA())))</f>
        <v>#N/A</v>
      </c>
      <c r="BI16" s="87" t="e">
        <f ca="true">+IF(AND(ISTEXT(OFFSET('Hygiene Data'!$L$2,0,10*ROW('Hygiene Data'!Q10))),DX16="Yes"),OFFSET('Hygiene Data'!$Q$5,0,10*ROW('Hygiene Data'!Q10)),IF(AND(ISTEXT(OFFSET('Hygiene Data'!$L$2,0,10*ROW('Hygiene Data'!Q10))),DX16="No",ISNUMBER(OFFSET('Hygiene Data'!$Q$5,0,10*ROW('Hygiene Data'!Q10)))),CONCATENATE("[",ROUND(OFFSET('Hygiene Data'!$Q$5,0,10*ROW('Hygiene Data'!Q10)),0),"]"),IF(AND(ISTEXT(OFFSET('Hygiene Data'!$L$2,0,10*ROW('Hygiene Data'!Q10))),DX16="",ISNUMBER(OFFSET('Hygiene Data'!$Q$5,0,10*ROW('Hygiene Data'!Q10)))),OFFSET('Hygiene Data'!$Q$5,0,10*ROW('Hygiene Data'!Q10)),NA())))</f>
        <v>#N/A</v>
      </c>
      <c r="BJ16" s="87" t="e">
        <f ca="true">+IF(AND(ISTEXT(OFFSET('Hygiene Data'!$L$2,0,10*ROW('Hygiene Data'!Q10))),DY16="Yes"),OFFSET('Hygiene Data'!$Q$7,0,10*ROW('Hygiene Data'!Q10)),IF(AND(ISTEXT(OFFSET('Hygiene Data'!$L$2,0,10*ROW('Hygiene Data'!Q10))),DY16="No",ISNUMBER(OFFSET('Hygiene Data'!$Q$7,0,10*ROW('Hygiene Data'!Q10)))),CONCATENATE("[",ROUND(OFFSET('Hygiene Data'!$Q$7,0,10*ROW('Hygiene Data'!Q10)),0),"]"),IF(AND(ISTEXT(OFFSET('Hygiene Data'!$L$2,0,10*ROW('Hygiene Data'!Q10))),DY16="",ISNUMBER(OFFSET('Hygiene Data'!$Q$7,0,10*ROW('Hygiene Data'!Q10)))),OFFSET('Hygiene Data'!$Q$7,0,10*ROW('Hygiene Data'!Q10)),NA())))</f>
        <v>#N/A</v>
      </c>
      <c r="BK16" s="87" t="e">
        <f ca="true">+IF(AND(ISTEXT(OFFSET('Hygiene Data'!$L$2,0,10*ROW('Hygiene Data'!Q10))),DZ16="Yes"),OFFSET('Hygiene Data'!$Q$9,0,10*ROW('Hygiene Data'!Q10)),IF(AND(ISTEXT(OFFSET('Hygiene Data'!$L$2,0,10*ROW('Hygiene Data'!Q10))),DZ16="No",ISNUMBER(OFFSET('Hygiene Data'!$Q$9,0,10*ROW('Hygiene Data'!Q10)))),CONCATENATE("[",ROUND(OFFSET('Hygiene Data'!$Q$9,0,10*ROW('Hygiene Data'!Q10)),0),"]"),IF(AND(ISTEXT(OFFSET('Hygiene Data'!$L$2,0,10*ROW('Hygiene Data'!Q10))),DZ16="",ISNUMBER(OFFSET('Hygiene Data'!$Q$9,0,10*ROW('Hygiene Data'!Q10)))),OFFSET('Hygiene Data'!$Q$9,0,10*ROW('Hygiene Data'!Q10)),NA())))</f>
        <v>#N/A</v>
      </c>
      <c r="BL16" s="87" t="e">
        <f ca="true">+IF(AND(ISTEXT(OFFSET('Hygiene Data'!$L$2,0,10*ROW('Hygiene Data'!R10))),EA16="Yes"),OFFSET('Hygiene Data'!$R$5,0,10*ROW('Hygiene Data'!R10)),IF(AND(ISTEXT(OFFSET('Hygiene Data'!$L$2,0,10*ROW('Hygiene Data'!R10))),EA16="No",ISNUMBER(OFFSET('Hygiene Data'!$R$5,0,10*ROW('Hygiene Data'!R10)))),CONCATENATE("[",ROUND(OFFSET('Hygiene Data'!$R$5,0,10*ROW('Hygiene Data'!R10)),0),"]"),IF(AND(ISTEXT(OFFSET('Hygiene Data'!$L$2,0,10*ROW('Hygiene Data'!R10))),EA16="",ISNUMBER(OFFSET('Hygiene Data'!$R$5,0,10*ROW('Hygiene Data'!R10)))),OFFSET('Hygiene Data'!$R$5,0,10*ROW('Hygiene Data'!R10)),NA())))</f>
        <v>#N/A</v>
      </c>
      <c r="BM16" s="87" t="e">
        <f ca="true">+IF(AND(ISTEXT(OFFSET('Hygiene Data'!$L$2,0,10*ROW('Hygiene Data'!R10))),EB16="Yes"),OFFSET('Hygiene Data'!$R$7,0,10*ROW('Hygiene Data'!R10)),IF(AND(ISTEXT(OFFSET('Hygiene Data'!$L$2,0,10*ROW('Hygiene Data'!R10))),EB16="No",ISNUMBER(OFFSET('Hygiene Data'!$R$7,0,10*ROW('Hygiene Data'!R10)))),CONCATENATE("[",ROUND(OFFSET('Hygiene Data'!$R$7,0,10*ROW('Hygiene Data'!R10)),0),"]"),IF(AND(ISTEXT(OFFSET('Hygiene Data'!$L$2,0,10*ROW('Hygiene Data'!R10))),EB16="",ISNUMBER(OFFSET('Hygiene Data'!$R$7,0,10*ROW('Hygiene Data'!R10)))),OFFSET('Hygiene Data'!$R$7,0,10*ROW('Hygiene Data'!R10)),NA())))</f>
        <v>#N/A</v>
      </c>
      <c r="BN16" s="87" t="e">
        <f ca="true">+IF(AND(ISTEXT(OFFSET('Hygiene Data'!$L$2,0,10*ROW('Hygiene Data'!R10))),EC16="Yes"),OFFSET('Hygiene Data'!$R$9,0,10*ROW('Hygiene Data'!R10)),IF(AND(ISTEXT(OFFSET('Hygiene Data'!$L$2,0,10*ROW('Hygiene Data'!R10))),EC16="No",ISNUMBER(OFFSET('Hygiene Data'!$R$9,0,10*ROW('Hygiene Data'!R10)))),CONCATENATE("[",ROUND(OFFSET('Hygiene Data'!$R$9,0,10*ROW('Hygiene Data'!R10)),0),"]"),IF(AND(ISTEXT(OFFSET('Hygiene Data'!$L$2,0,10*ROW('Hygiene Data'!R10))),EC16="",ISNUMBER(OFFSET('Hygiene Data'!$R$9,0,10*ROW('Hygiene Data'!R10)))),OFFSET('Hygiene Data'!$R$9,0,10*ROW('Hygiene Data'!R10)),NA())))</f>
        <v>#N/A</v>
      </c>
      <c r="BO16" s="87" t="e">
        <f ca="true">+IF(AND(ISTEXT(OFFSET('Hygiene Data'!$L$2,0,10*ROW('Hygiene Data'!S10))),ED16="Yes"),OFFSET('Hygiene Data'!$S$5,0,10*ROW('Hygiene Data'!S10)),IF(AND(ISTEXT(OFFSET('Hygiene Data'!$L$2,0,10*ROW('Hygiene Data'!S10))),ED16="No",ISNUMBER(OFFSET('Hygiene Data'!$S$5,0,10*ROW('Hygiene Data'!S10)))),CONCATENATE("[",ROUND(OFFSET('Hygiene Data'!$S$5,0,10*ROW('Hygiene Data'!S10)),0),"]"),IF(AND(ISTEXT(OFFSET('Hygiene Data'!$L$2,0,10*ROW('Hygiene Data'!S10))),ED16="",ISNUMBER(OFFSET('Hygiene Data'!$S$5,0,10*ROW('Hygiene Data'!S10)))),OFFSET('Hygiene Data'!$S$5,0,10*ROW('Hygiene Data'!S10)),NA())))</f>
        <v>#N/A</v>
      </c>
      <c r="BP16" s="87" t="e">
        <f ca="true">+IF(AND(ISTEXT(OFFSET('Hygiene Data'!$L$2,0,10*ROW('Hygiene Data'!S10))),EE16="Yes"),OFFSET('Hygiene Data'!$S$7,0,10*ROW('Hygiene Data'!S10)),IF(AND(ISTEXT(OFFSET('Hygiene Data'!$L$2,0,10*ROW('Hygiene Data'!S10))),EE16="No",ISNUMBER(OFFSET('Hygiene Data'!$S$7,0,10*ROW('Hygiene Data'!S10)))),CONCATENATE("[",ROUND(OFFSET('Hygiene Data'!$S$7,0,10*ROW('Hygiene Data'!S10)),0),"]"),IF(AND(ISTEXT(OFFSET('Hygiene Data'!$L$2,0,10*ROW('Hygiene Data'!S10))),EE16="",ISNUMBER(OFFSET('Hygiene Data'!$S$7,0,10*ROW('Hygiene Data'!S10)))),OFFSET('Hygiene Data'!$S$7,0,10*ROW('Hygiene Data'!S10)),NA())))</f>
        <v>#N/A</v>
      </c>
      <c r="BQ16" s="87" t="e">
        <f ca="true">+IF(AND(ISTEXT(OFFSET('Hygiene Data'!$L$2,0,10*ROW('Hygiene Data'!S10))),EF16="Yes"),OFFSET('Hygiene Data'!$S$9,0,10*ROW('Hygiene Data'!S10)),IF(AND(ISTEXT(OFFSET('Hygiene Data'!$L$2,0,10*ROW('Hygiene Data'!S10))),EF16="No",ISNUMBER(OFFSET('Hygiene Data'!$S$9,0,10*ROW('Hygiene Data'!S10)))),CONCATENATE("[",ROUND(OFFSET('Hygiene Data'!$S$9,0,10*ROW('Hygiene Data'!S10)),0),"]"),IF(AND(ISTEXT(OFFSET('Hygiene Data'!$L$2,0,10*ROW('Hygiene Data'!S10))),EF16="",ISNUMBER(OFFSET('Hygiene Data'!$S$9,0,10*ROW('Hygiene Data'!S10)))),OFFSET('Hygiene Data'!$S$9,0,10*ROW('Hygiene Data'!S10)),NA())))</f>
        <v>#N/A</v>
      </c>
      <c r="BR16" s="271"/>
      <c r="BS16" s="271" t="str">
        <f ca="true">+IF(OFFSET('Water Data'!$N$27,0,10*ROW('Water Data'!N10))="","",OFFSET('Water Data'!$N$27,0,10*ROW('Water Data'!N10)))</f>
        <v/>
      </c>
      <c r="BT16" s="271" t="str">
        <f ca="true">+IF(OFFSET('Water Data'!$N$28,0,10*ROW('Water Data'!N10))="","",OFFSET('Water Data'!$N$28,0,10*ROW('Water Data'!N10)))</f>
        <v/>
      </c>
      <c r="BU16" s="271" t="str">
        <f ca="true">+IF(OFFSET('Water Data'!$N$29,0,10*ROW('Water Data'!N10))="","",OFFSET('Water Data'!$N$29,0,10*ROW('Water Data'!N10)))</f>
        <v/>
      </c>
      <c r="BV16" s="271" t="str">
        <f ca="true">+IF(OFFSET('Water Data'!$O$27,0,10*ROW('Water Data'!O10))="","",OFFSET('Water Data'!$O$27,0,10*ROW('Water Data'!O10)))</f>
        <v/>
      </c>
      <c r="BW16" s="271" t="str">
        <f ca="true">+IF(OFFSET('Water Data'!$O$28,0,10*ROW('Water Data'!O10))="","",OFFSET('Water Data'!$O$28,0,10*ROW('Water Data'!O10)))</f>
        <v/>
      </c>
      <c r="BX16" s="271" t="str">
        <f ca="true">+IF(OFFSET('Water Data'!$O$29,0,10*ROW('Water Data'!O10))="","",OFFSET('Water Data'!$O$29,0,10*ROW('Water Data'!O10)))</f>
        <v/>
      </c>
      <c r="BY16" s="271" t="str">
        <f ca="true">+IF(OFFSET('Water Data'!$P$27,0,10*ROW('Water Data'!P10))="","",OFFSET('Water Data'!$P$27,0,10*ROW('Water Data'!P10)))</f>
        <v/>
      </c>
      <c r="BZ16" s="271" t="str">
        <f ca="true">+IF(OFFSET('Water Data'!$P$28,0,10*ROW('Water Data'!P10))="","",OFFSET('Water Data'!$P$28,0,10*ROW('Water Data'!P10)))</f>
        <v/>
      </c>
      <c r="CA16" s="271" t="str">
        <f ca="true">+IF(OFFSET('Water Data'!$P$29,0,10*ROW('Water Data'!P10))="","",OFFSET('Water Data'!$P$29,0,10*ROW('Water Data'!P10)))</f>
        <v/>
      </c>
      <c r="CB16" s="271" t="str">
        <f ca="true">+IF(OFFSET('Water Data'!$Q$27,0,10*ROW('Water Data'!Q10))="","",OFFSET('Water Data'!$Q$27,0,10*ROW('Water Data'!Q10)))</f>
        <v/>
      </c>
      <c r="CC16" s="271" t="str">
        <f ca="true">+IF(OFFSET('Water Data'!$Q$28,0,10*ROW('Water Data'!Q10))="","",OFFSET('Water Data'!$Q$28,0,10*ROW('Water Data'!Q10)))</f>
        <v/>
      </c>
      <c r="CD16" s="271" t="str">
        <f ca="true">+IF(OFFSET('Water Data'!$Q$29,0,10*ROW('Water Data'!Q10))="","",OFFSET('Water Data'!$Q$29,0,10*ROW('Water Data'!Q10)))</f>
        <v/>
      </c>
      <c r="CE16" s="271" t="str">
        <f ca="true">+IF(OFFSET('Water Data'!$R$27,0,10*ROW('Water Data'!R10))="","",OFFSET('Water Data'!$R$27,0,10*ROW('Water Data'!R10)))</f>
        <v/>
      </c>
      <c r="CF16" s="271" t="str">
        <f ca="true">+IF(OFFSET('Water Data'!$R$28,0,10*ROW('Water Data'!R10))="","",OFFSET('Water Data'!$R$28,0,10*ROW('Water Data'!R10)))</f>
        <v/>
      </c>
      <c r="CG16" s="271" t="str">
        <f ca="true">+IF(OFFSET('Water Data'!$R$29,0,10*ROW('Water Data'!R10))="","",OFFSET('Water Data'!$R$29,0,10*ROW('Water Data'!R10)))</f>
        <v/>
      </c>
      <c r="CH16" s="271" t="str">
        <f ca="true">+IF(OFFSET('Water Data'!$S$27,0,10*ROW('Water Data'!S10))="","",OFFSET('Water Data'!$S$27,0,10*ROW('Water Data'!S10)))</f>
        <v/>
      </c>
      <c r="CI16" s="271" t="str">
        <f ca="true">+IF(OFFSET('Water Data'!$S$28,0,10*ROW('Water Data'!S10))="","",OFFSET('Water Data'!$S$28,0,10*ROW('Water Data'!S10)))</f>
        <v/>
      </c>
      <c r="CJ16" s="271" t="str">
        <f ca="true">+IF(OFFSET('Water Data'!$S$29,0,10*ROW('Water Data'!S10))="","",OFFSET('Water Data'!$S$29,0,10*ROW('Water Data'!S10)))</f>
        <v/>
      </c>
      <c r="CK16" s="271" t="str">
        <f ca="true">+IF(OFFSET('Sanitation Data'!$N$28,0,10*ROW('Sanitation Data'!N10))="","",OFFSET('Sanitation Data'!$N$28,0,10*ROW('Sanitation Data'!N10)))</f>
        <v/>
      </c>
      <c r="CL16" s="271" t="str">
        <f ca="true">+IF(OFFSET('Sanitation Data'!$N$29,0,10*ROW('Sanitation Data'!N10))="","",OFFSET('Sanitation Data'!$N$29,0,10*ROW('Sanitation Data'!N10)))</f>
        <v/>
      </c>
      <c r="CM16" s="271" t="str">
        <f ca="true">+IF(OFFSET('Sanitation Data'!$N$30,0,10*ROW('Sanitation Data'!N10))="","",OFFSET('Sanitation Data'!$N$30,0,10*ROW('Sanitation Data'!N10)))</f>
        <v/>
      </c>
      <c r="CN16" s="271" t="str">
        <f ca="true">+IF(OFFSET('Sanitation Data'!$N$31,0,10*ROW('Sanitation Data'!N10))="","",OFFSET('Sanitation Data'!$N$31,0,10*ROW('Sanitation Data'!N10)))</f>
        <v/>
      </c>
      <c r="CO16" s="271" t="str">
        <f ca="true">+IF(OFFSET('Sanitation Data'!$N$32,0,10*ROW('Sanitation Data'!N10))="","",OFFSET('Sanitation Data'!$N$32,0,10*ROW('Sanitation Data'!N10)))</f>
        <v/>
      </c>
      <c r="CP16" s="271" t="str">
        <f ca="true">+IF(OFFSET('Sanitation Data'!$O$28,0,10*ROW('Sanitation Data'!O10))="","",OFFSET('Sanitation Data'!$O$28,0,10*ROW('Sanitation Data'!O10)))</f>
        <v/>
      </c>
      <c r="CQ16" s="271" t="str">
        <f ca="true">+IF(OFFSET('Sanitation Data'!$O$29,0,10*ROW('Sanitation Data'!O10))="","",OFFSET('Sanitation Data'!$O$29,0,10*ROW('Sanitation Data'!O10)))</f>
        <v/>
      </c>
      <c r="CR16" s="271" t="str">
        <f ca="true">+IF(OFFSET('Sanitation Data'!$O$30,0,10*ROW('Sanitation Data'!O10))="","",OFFSET('Sanitation Data'!$O$30,0,10*ROW('Sanitation Data'!O10)))</f>
        <v/>
      </c>
      <c r="CS16" s="271" t="str">
        <f ca="true">+IF(OFFSET('Sanitation Data'!$O$31,0,10*ROW('Sanitation Data'!O10))="","",OFFSET('Sanitation Data'!$O$31,0,10*ROW('Sanitation Data'!O10)))</f>
        <v/>
      </c>
      <c r="CT16" s="271" t="str">
        <f ca="true">+IF(OFFSET('Sanitation Data'!$O$32,0,10*ROW('Sanitation Data'!O10))="","",OFFSET('Sanitation Data'!$O$32,0,10*ROW('Sanitation Data'!O10)))</f>
        <v/>
      </c>
      <c r="CU16" s="271" t="str">
        <f ca="true">+IF(OFFSET('Sanitation Data'!$P$28,0,10*ROW('Sanitation Data'!P10))="","",OFFSET('Sanitation Data'!$P$28,0,10*ROW('Sanitation Data'!P10)))</f>
        <v/>
      </c>
      <c r="CV16" s="271" t="str">
        <f ca="true">+IF(OFFSET('Sanitation Data'!$P$29,0,10*ROW('Sanitation Data'!P10))="","",OFFSET('Sanitation Data'!$P$29,0,10*ROW('Sanitation Data'!P10)))</f>
        <v/>
      </c>
      <c r="CW16" s="271" t="str">
        <f ca="true">+IF(OFFSET('Sanitation Data'!$P$30,0,10*ROW('Sanitation Data'!P10))="","",OFFSET('Sanitation Data'!$P$30,0,10*ROW('Sanitation Data'!P10)))</f>
        <v/>
      </c>
      <c r="CX16" s="271" t="str">
        <f ca="true">+IF(OFFSET('Sanitation Data'!$P$31,0,10*ROW('Sanitation Data'!P10))="","",OFFSET('Sanitation Data'!$P$31,0,10*ROW('Sanitation Data'!P10)))</f>
        <v/>
      </c>
      <c r="CY16" s="271" t="str">
        <f ca="true">+IF(OFFSET('Sanitation Data'!$P$32,0,10*ROW('Sanitation Data'!P10))="","",OFFSET('Sanitation Data'!$P$32,0,10*ROW('Sanitation Data'!P10)))</f>
        <v/>
      </c>
      <c r="CZ16" s="271" t="str">
        <f ca="true">+IF(OFFSET('Sanitation Data'!$Q$28,0,10*ROW('Sanitation Data'!Q10))="","",OFFSET('Sanitation Data'!$Q$28,0,10*ROW('Sanitation Data'!Q10)))</f>
        <v/>
      </c>
      <c r="DA16" s="271" t="str">
        <f ca="true">+IF(OFFSET('Sanitation Data'!$Q$29,0,10*ROW('Sanitation Data'!Q10))="","",OFFSET('Sanitation Data'!$Q$29,0,10*ROW('Sanitation Data'!Q10)))</f>
        <v/>
      </c>
      <c r="DB16" s="271" t="str">
        <f ca="true">+IF(OFFSET('Sanitation Data'!$Q$30,0,10*ROW('Sanitation Data'!Q10))="","",OFFSET('Sanitation Data'!$Q$30,0,10*ROW('Sanitation Data'!Q10)))</f>
        <v/>
      </c>
      <c r="DC16" s="271" t="str">
        <f ca="true">+IF(OFFSET('Sanitation Data'!$Q$31,0,10*ROW('Sanitation Data'!Q10))="","",OFFSET('Sanitation Data'!$Q$31,0,10*ROW('Sanitation Data'!Q10)))</f>
        <v/>
      </c>
      <c r="DD16" s="271" t="str">
        <f ca="true">+IF(OFFSET('Sanitation Data'!$Q$32,0,10*ROW('Sanitation Data'!Q10))="","",OFFSET('Sanitation Data'!$Q$32,0,10*ROW('Sanitation Data'!Q10)))</f>
        <v/>
      </c>
      <c r="DE16" s="271" t="str">
        <f ca="true">+IF(OFFSET('Sanitation Data'!$R$28,0,10*ROW('Sanitation Data'!R10))="","",OFFSET('Sanitation Data'!$R$28,0,10*ROW('Sanitation Data'!R10)))</f>
        <v/>
      </c>
      <c r="DF16" s="271" t="str">
        <f ca="true">+IF(OFFSET('Sanitation Data'!$R$29,0,10*ROW('Sanitation Data'!R10))="","",OFFSET('Sanitation Data'!$R$29,0,10*ROW('Sanitation Data'!R10)))</f>
        <v/>
      </c>
      <c r="DG16" s="271" t="str">
        <f ca="true">+IF(OFFSET('Sanitation Data'!$R$30,0,10*ROW('Sanitation Data'!R10))="","",OFFSET('Sanitation Data'!$R$30,0,10*ROW('Sanitation Data'!R10)))</f>
        <v/>
      </c>
      <c r="DH16" s="271" t="str">
        <f ca="true">+IF(OFFSET('Sanitation Data'!$R$31,0,10*ROW('Sanitation Data'!R10))="","",OFFSET('Sanitation Data'!$R$31,0,10*ROW('Sanitation Data'!R10)))</f>
        <v/>
      </c>
      <c r="DI16" s="271" t="str">
        <f ca="true">+IF(OFFSET('Sanitation Data'!$R$32,0,10*ROW('Sanitation Data'!R10))="","",OFFSET('Sanitation Data'!$R$32,0,10*ROW('Sanitation Data'!R10)))</f>
        <v/>
      </c>
      <c r="DJ16" s="271" t="str">
        <f ca="true">+IF(OFFSET('Sanitation Data'!$S$28,0,10*ROW('Sanitation Data'!S10))="","",OFFSET('Sanitation Data'!$S$28,0,10*ROW('Sanitation Data'!S10)))</f>
        <v/>
      </c>
      <c r="DK16" s="271" t="str">
        <f ca="true">+IF(OFFSET('Sanitation Data'!$S$29,0,10*ROW('Sanitation Data'!S10))="","",OFFSET('Sanitation Data'!$S$29,0,10*ROW('Sanitation Data'!S10)))</f>
        <v/>
      </c>
      <c r="DL16" s="271" t="str">
        <f ca="true">+IF(OFFSET('Sanitation Data'!$S$30,0,10*ROW('Sanitation Data'!S10))="","",OFFSET('Sanitation Data'!$S$30,0,10*ROW('Sanitation Data'!S10)))</f>
        <v/>
      </c>
      <c r="DM16" s="271" t="str">
        <f ca="true">+IF(OFFSET('Sanitation Data'!$S$31,0,10*ROW('Sanitation Data'!S10))="","",OFFSET('Sanitation Data'!$S$31,0,10*ROW('Sanitation Data'!S10)))</f>
        <v/>
      </c>
      <c r="DN16" s="271" t="str">
        <f ca="true">+IF(OFFSET('Sanitation Data'!$S$32,0,10*ROW('Sanitation Data'!S10))="","",OFFSET('Sanitation Data'!$S$32,0,10*ROW('Sanitation Data'!S10)))</f>
        <v/>
      </c>
      <c r="DO16" s="271" t="str">
        <f ca="true">+IF(OFFSET('Hygiene Data'!$N$11,0,10*ROW('Hygiene Data'!N10))="","",OFFSET('Hygiene Data'!$N$11,0,10*ROW('Hygiene Data'!N10)))</f>
        <v/>
      </c>
      <c r="DP16" s="271" t="str">
        <f ca="true">+IF(OFFSET('Hygiene Data'!$N$12,0,10*ROW('Hygiene Data'!N10))="","",OFFSET('Hygiene Data'!$N$12,0,10*ROW('Hygiene Data'!N10)))</f>
        <v/>
      </c>
      <c r="DQ16" s="271" t="str">
        <f ca="true">+IF(OFFSET('Hygiene Data'!$N$13,0,10*ROW('Hygiene Data'!N10))="","",OFFSET('Hygiene Data'!$N$13,0,10*ROW('Hygiene Data'!N10)))</f>
        <v/>
      </c>
      <c r="DR16" s="271" t="str">
        <f ca="true">+IF(OFFSET('Hygiene Data'!$O$11,0,10*ROW('Hygiene Data'!O10))="","",OFFSET('Hygiene Data'!$O$11,0,10*ROW('Hygiene Data'!O10)))</f>
        <v/>
      </c>
      <c r="DS16" s="271" t="str">
        <f ca="true">+IF(OFFSET('Hygiene Data'!$O$12,0,10*ROW('Hygiene Data'!O10))="","",OFFSET('Hygiene Data'!$O$12,0,10*ROW('Hygiene Data'!O10)))</f>
        <v/>
      </c>
      <c r="DT16" s="271" t="str">
        <f ca="true">+IF(OFFSET('Hygiene Data'!$O$13,0,10*ROW('Hygiene Data'!O10))="","",OFFSET('Hygiene Data'!$O$13,0,10*ROW('Hygiene Data'!O10)))</f>
        <v/>
      </c>
      <c r="DU16" s="271" t="str">
        <f ca="true">+IF(OFFSET('Hygiene Data'!$P$11,0,10*ROW('Hygiene Data'!P10))="","",OFFSET('Hygiene Data'!$P$11,0,10*ROW('Hygiene Data'!P10)))</f>
        <v/>
      </c>
      <c r="DV16" s="271" t="str">
        <f ca="true">+IF(OFFSET('Hygiene Data'!$P$12,0,10*ROW('Hygiene Data'!P10))="","",OFFSET('Hygiene Data'!$P$12,0,10*ROW('Hygiene Data'!P10)))</f>
        <v/>
      </c>
      <c r="DW16" s="271" t="str">
        <f ca="true">+IF(OFFSET('Hygiene Data'!$P$13,0,10*ROW('Hygiene Data'!P10))="","",OFFSET('Hygiene Data'!$P$13,0,10*ROW('Hygiene Data'!P10)))</f>
        <v/>
      </c>
      <c r="DX16" s="271" t="str">
        <f ca="true">+IF(OFFSET('Hygiene Data'!$Q$11,0,10*ROW('Hygiene Data'!Q10))="","",OFFSET('Hygiene Data'!$Q$11,0,10*ROW('Hygiene Data'!Q10)))</f>
        <v/>
      </c>
      <c r="DY16" s="271" t="str">
        <f ca="true">+IF(OFFSET('Hygiene Data'!$Q$12,0,10*ROW('Hygiene Data'!Q10))="","",OFFSET('Hygiene Data'!$Q$12,0,10*ROW('Hygiene Data'!Q10)))</f>
        <v/>
      </c>
      <c r="DZ16" s="271" t="str">
        <f ca="true">+IF(OFFSET('Hygiene Data'!$Q$13,0,10*ROW('Hygiene Data'!Q10))="","",OFFSET('Hygiene Data'!$Q$13,0,10*ROW('Hygiene Data'!Q10)))</f>
        <v/>
      </c>
      <c r="EA16" s="271" t="str">
        <f ca="true">+IF(OFFSET('Hygiene Data'!$R$11,0,10*ROW('Hygiene Data'!R10))="","",OFFSET('Hygiene Data'!$R$11,0,10*ROW('Hygiene Data'!R10)))</f>
        <v/>
      </c>
      <c r="EB16" s="271" t="str">
        <f ca="true">+IF(OFFSET('Hygiene Data'!$R$12,0,10*ROW('Hygiene Data'!R10))="","",OFFSET('Hygiene Data'!$R$12,0,10*ROW('Hygiene Data'!R10)))</f>
        <v/>
      </c>
      <c r="EC16" s="271" t="str">
        <f ca="true">+IF(OFFSET('Hygiene Data'!$R$13,0,10*ROW('Hygiene Data'!R10))="","",OFFSET('Hygiene Data'!$R$13,0,10*ROW('Hygiene Data'!R10)))</f>
        <v/>
      </c>
      <c r="ED16" s="271" t="str">
        <f ca="true">+IF(OFFSET('Hygiene Data'!$S$11,0,10*ROW('Hygiene Data'!S10))="","",OFFSET('Hygiene Data'!$S$11,0,10*ROW('Hygiene Data'!S10)))</f>
        <v/>
      </c>
      <c r="EE16" s="271" t="str">
        <f ca="true">+IF(OFFSET('Hygiene Data'!$S$12,0,10*ROW('Hygiene Data'!S10))="","",OFFSET('Hygiene Data'!$S$12,0,10*ROW('Hygiene Data'!S10)))</f>
        <v/>
      </c>
      <c r="EF16" s="271" t="str">
        <f ca="true">+IF(OFFSET('Hygiene Data'!$S$13,0,10*ROW('Hygiene Data'!S10))="","",OFFSET('Hygiene Data'!$S$13,0,10*ROW('Hygiene Data'!S10)))</f>
        <v/>
      </c>
    </row>
    <row xmlns:x14ac="http://schemas.microsoft.com/office/spreadsheetml/2009/9/ac" r="17" x14ac:dyDescent="0.2">
      <c r="A17" s="32" t="str">
        <f ca="true">+IF(OFFSET('Water Data'!$L$2,0,10*ROW('Water Data'!O11))="","",OFFSET('Water Data'!$L$2,0,10*ROW('Water Data'!O11)))</f>
        <v/>
      </c>
      <c r="B17" s="32" t="str">
        <f ca="true">+IF(OFFSET('Water Data'!$M$2,0,10*ROW('Water Data'!P11))="","",OFFSET('Water Data'!$M$2,0,10*ROW('Water Data'!P11)))</f>
        <v/>
      </c>
      <c r="C17" s="327" t="str">
        <f t="shared" ca="true" si="0"/>
        <v/>
      </c>
      <c r="D17" s="85" t="e">
        <f ca="true">+IF(AND(ISTEXT(OFFSET('Water Data'!$L$2,0,10*ROW('Water Data'!N11))),BS17="Yes"),100-OFFSET('Water Data'!$N$4,0,10*ROW('Water Data'!N11)),IF(AND(ISTEXT(OFFSET('Water Data'!$L$2,0,10*ROW('Water Data'!N11))),BS17="No",ISNUMBER(OFFSET('Water Data'!$N$4,0,10*ROW('Water Data'!N11)))),CONCATENATE("[",ROUND(100-OFFSET('Water Data'!$N$4,0,10*ROW('Water Data'!N11)),0),"]"),IF(AND(ISTEXT(OFFSET('Water Data'!$L$2,0,10*ROW('Water Data'!N11))),BS17="",ISNUMBER(OFFSET('Water Data'!$N$4,0,10*ROW('Water Data'!N11)))),100-OFFSET('Water Data'!$N$4,0,10*ROW('Water Data'!N11)),NA())))</f>
        <v>#N/A</v>
      </c>
      <c r="E17" s="85" t="e">
        <f ca="true">+IF(AND(ISTEXT(OFFSET('Water Data'!$L$2,0,10*ROW('Water Data'!O11))),BT17="Yes"),OFFSET('Water Data'!$N$6,0,10*ROW('Water Data'!N11)),IF(AND(ISTEXT(OFFSET('Water Data'!$L$2,0,10*ROW('Water Data'!N11))),BT17="No",ISNUMBER(OFFSET('Water Data'!$N$6,0,10*ROW('Water Data'!N11)))),CONCATENATE("[",ROUND(OFFSET('Water Data'!$N$6,0,10*ROW('Water Data'!N11)),0),"]"),IF(AND(ISTEXT(OFFSET('Water Data'!$L$2,0,10*ROW('Water Data'!N11))),BT17="",ISNUMBER(OFFSET('Water Data'!$N$6,0,10*ROW('Water Data'!N11)))),OFFSET('Water Data'!$N$6,0,10*ROW('Water Data'!N11)),NA())))</f>
        <v>#N/A</v>
      </c>
      <c r="F17" s="85" t="e">
        <f ca="true">+IF(AND(ISTEXT(OFFSET('Water Data'!$L$2,0,10*ROW('Water Data'!N11))),BU17="Yes"),OFFSET('Water Data'!$N$9,0,10*ROW('Water Data'!N11)),IF(AND(ISTEXT(OFFSET('Water Data'!$L$2,0,10*ROW('Water Data'!N11))),BU17="No",ISNUMBER(OFFSET('Water Data'!$N$9,0,10*ROW('Water Data'!N11)))),CONCATENATE("[",ROUND(OFFSET('Water Data'!$N$9,0,10*ROW('Water Data'!N11)),0),"]"),IF(AND(ISTEXT(OFFSET('Water Data'!$L$2,0,10*ROW('Water Data'!N11))),BU17="",ISNUMBER(OFFSET('Water Data'!$N$9,0,10*ROW('Water Data'!N11)))),OFFSET('Water Data'!$N$9,0,10*ROW('Water Data'!N11)),NA())))</f>
        <v>#N/A</v>
      </c>
      <c r="G17" s="85" t="e">
        <f ca="true">+IF(AND(ISTEXT(OFFSET('Water Data'!$L$2,0,10*ROW('Water Data'!O11))),BV17="Yes"),100-OFFSET('Water Data'!$O$4,0,10*ROW('Water Data'!O11)),IF(AND(ISTEXT(OFFSET('Water Data'!$L$2,0,10*ROW('Water Data'!O11))),BV17="No",ISNUMBER(OFFSET('Water Data'!$O$4,0,10*ROW('Water Data'!O11)))),CONCATENATE("[",ROUND(100-OFFSET('Water Data'!$O$4,0,10*ROW('Water Data'!O11)),0),"]"),IF(AND(ISTEXT(OFFSET('Water Data'!$L$2,0,10*ROW('Water Data'!O11))),BV17="",ISNUMBER(OFFSET('Water Data'!$O$4,0,10*ROW('Water Data'!O11)))),100-OFFSET('Water Data'!$O$4,0,10*ROW('Water Data'!O11)),NA())))</f>
        <v>#N/A</v>
      </c>
      <c r="H17" s="85" t="e">
        <f ca="true">+IF(AND(ISTEXT(OFFSET('Water Data'!$L$2,0,10*ROW('Water Data'!O11))),BW17="Yes"),OFFSET('Water Data'!$O$6,0,10*ROW('Water Data'!O11)),IF(AND(ISTEXT(OFFSET('Water Data'!$L$2,0,10*ROW('Water Data'!O11))),BW17="No",ISNUMBER(OFFSET('Water Data'!$O$6,0,10*ROW('Water Data'!O11)))),CONCATENATE("[",ROUND(OFFSET('Water Data'!$N$6,0,10*ROW('Water Data'!O11)),0),"]"),IF(AND(ISTEXT(OFFSET('Water Data'!$L$2,0,10*ROW('Water Data'!O11))),BW17="",ISNUMBER(OFFSET('Water Data'!$O$6,0,10*ROW('Water Data'!O11)))),OFFSET('Water Data'!$O$6,0,10*ROW('Water Data'!O11)),NA())))</f>
        <v>#N/A</v>
      </c>
      <c r="I17" s="85" t="e">
        <f ca="true">+IF(AND(ISTEXT(OFFSET('Water Data'!$L$2,0,10*ROW('Water Data'!O11))),BX17="Yes"),OFFSET('Water Data'!$O$9,0,10*ROW('Water Data'!O11)),IF(AND(ISTEXT(OFFSET('Water Data'!$L$2,0,10*ROW('Water Data'!O11))),BX17="No",ISNUMBER(OFFSET('Water Data'!$O$9,0,10*ROW('Water Data'!O11)))),CONCATENATE("[",ROUND(OFFSET('Water Data'!$O$9,0,10*ROW('Water Data'!O11)),0),"]"),IF(AND(ISTEXT(OFFSET('Water Data'!$L$2,0,10*ROW('Water Data'!O11))),BX17="",ISNUMBER(OFFSET('Water Data'!$O$9,0,10*ROW('Water Data'!O11)))),OFFSET('Water Data'!$O$9,0,10*ROW('Water Data'!O11)),NA())))</f>
        <v>#N/A</v>
      </c>
      <c r="J17" s="85" t="e">
        <f ca="true">+IF(AND(ISTEXT(OFFSET('Water Data'!$L$2,0,10*ROW('Water Data'!P11))),BY17="Yes"),100-OFFSET('Water Data'!$P$4,0,10*ROW('Water Data'!P11)),IF(AND(ISTEXT(OFFSET('Water Data'!$L$2,0,10*ROW('Water Data'!P11))),BY17="No",ISNUMBER(OFFSET('Water Data'!$P$4,0,10*ROW('Water Data'!P11)))),CONCATENATE("[",ROUND(100-OFFSET('Water Data'!$P$4,0,10*ROW('Water Data'!P11)),0),"]"),IF(AND(ISTEXT(OFFSET('Water Data'!$L$2,0,10*ROW('Water Data'!P11))),BY17="",ISNUMBER(OFFSET('Water Data'!$P$4,0,10*ROW('Water Data'!P11)))),100-OFFSET('Water Data'!$P$4,0,10*ROW('Water Data'!P11)),NA())))</f>
        <v>#N/A</v>
      </c>
      <c r="K17" s="85" t="e">
        <f ca="true">+IF(AND(ISTEXT(OFFSET('Water Data'!$L$2,0,10*ROW('Water Data'!P11))),BZ17="Yes"),OFFSET('Water Data'!$P$6,0,10*ROW('Water Data'!P11)),IF(AND(ISTEXT(OFFSET('Water Data'!$L$2,0,10*ROW('Water Data'!P11))),BZ17="No",ISNUMBER(OFFSET('Water Data'!$P$6,0,10*ROW('Water Data'!P11)))),CONCATENATE("[",ROUND(OFFSET('Water Data'!$P$6,0,10*ROW('Water Data'!P11)),0),"]"),IF(AND(ISTEXT(OFFSET('Water Data'!$L$2,0,10*ROW('Water Data'!P11))),BZ17="",ISNUMBER(OFFSET('Water Data'!$P$6,0,10*ROW('Water Data'!P11)))),OFFSET('Water Data'!$P$6,0,10*ROW('Water Data'!P11)),NA())))</f>
        <v>#N/A</v>
      </c>
      <c r="L17" s="85" t="e">
        <f ca="true">+IF(AND(ISTEXT(OFFSET('Water Data'!$L$2,0,10*ROW('Water Data'!P11))),CA17="Yes"),OFFSET('Water Data'!$P$9,0,10*ROW('Water Data'!P11)),IF(AND(ISTEXT(OFFSET('Water Data'!$L$2,0,10*ROW('Water Data'!P11))),CA17="No",ISNUMBER(OFFSET('Water Data'!$P$9,0,10*ROW('Water Data'!P11)))),CONCATENATE("[",ROUND(OFFSET('Water Data'!$P$9,0,10*ROW('Water Data'!P11)),0),"]"),IF(AND(ISTEXT(OFFSET('Water Data'!$L$2,0,10*ROW('Water Data'!P11))),CA17="",ISNUMBER(OFFSET('Water Data'!$P$9,0,10*ROW('Water Data'!P11)))),OFFSET('Water Data'!$P$9,0,10*ROW('Water Data'!P11)),NA())))</f>
        <v>#N/A</v>
      </c>
      <c r="M17" s="85" t="e">
        <f ca="true">+IF(AND(ISTEXT(OFFSET('Water Data'!$L$2,0,10*ROW('Water Data'!Q11))),CB17="Yes"),100-OFFSET('Water Data'!$Q$4,0,10*ROW('Water Data'!Q11)),IF(AND(ISTEXT(OFFSET('Water Data'!$L$2,0,10*ROW('Water Data'!Q11))),CB17="No",ISNUMBER(OFFSET('Water Data'!$Q$4,0,10*ROW('Water Data'!Q11)))),CONCATENATE("[",ROUND(100-OFFSET('Water Data'!$Q$4,0,10*ROW('Water Data'!Q11)),0),"]"),IF(AND(ISTEXT(OFFSET('Water Data'!$L$2,0,10*ROW('Water Data'!Q11))),CB17="",ISNUMBER(OFFSET('Water Data'!$Q$4,0,10*ROW('Water Data'!Q11)))),100-OFFSET('Water Data'!$Q$4,0,10*ROW('Water Data'!Q11)),NA())))</f>
        <v>#N/A</v>
      </c>
      <c r="N17" s="85" t="e">
        <f ca="true">+IF(AND(ISTEXT(OFFSET('Water Data'!$L$2,0,10*ROW('Water Data'!Q11))),CC17="Yes"),OFFSET('Water Data'!$Q$6,0,10*ROW('Water Data'!Q11)),IF(AND(ISTEXT(OFFSET('Water Data'!$L$2,0,10*ROW('Water Data'!Q11))),CC17="No",ISNUMBER(OFFSET('Water Data'!$Q$6,0,10*ROW('Water Data'!Q11)))),CONCATENATE("[",ROUND(OFFSET('Water Data'!$Q$6,0,10*ROW('Water Data'!Q11)),0),"]"),IF(AND(ISTEXT(OFFSET('Water Data'!$L$2,0,10*ROW('Water Data'!Q11))),CC17="",ISNUMBER(OFFSET('Water Data'!$Q$6,0,10*ROW('Water Data'!Q11)))),OFFSET('Water Data'!$Q$6,0,10*ROW('Water Data'!Q11)),NA())))</f>
        <v>#N/A</v>
      </c>
      <c r="O17" s="85" t="e">
        <f ca="true">+IF(AND(ISTEXT(OFFSET('Water Data'!$L$2,0,10*ROW('Water Data'!Q11))),CD17="Yes"),OFFSET('Water Data'!$Q$9,0,10*ROW('Water Data'!Q11)),IF(AND(ISTEXT(OFFSET('Water Data'!$L$2,0,10*ROW('Water Data'!Q11))),CD17="No",ISNUMBER(OFFSET('Water Data'!$Q$9,0,10*ROW('Water Data'!Q11)))),CONCATENATE("[",ROUND(OFFSET('Water Data'!$Q$9,0,10*ROW('Water Data'!Q11)),0),"]"),IF(AND(ISTEXT(OFFSET('Water Data'!$L$2,0,10*ROW('Water Data'!Q11))),CD17="",ISNUMBER(OFFSET('Water Data'!$Q$9,0,10*ROW('Water Data'!Q11)))),OFFSET('Water Data'!$Q$9,0,10*ROW('Water Data'!Q11)),NA())))</f>
        <v>#N/A</v>
      </c>
      <c r="P17" s="85" t="e">
        <f ca="true">+IF(AND(ISTEXT(OFFSET('Water Data'!$L$2,0,10*ROW('Water Data'!R11))),CE17="Yes"),100-OFFSET('Water Data'!$R$4,0,10*ROW('Water Data'!R11)),IF(AND(ISTEXT(OFFSET('Water Data'!$L$2,0,10*ROW('Water Data'!R11))),CE17="No",ISNUMBER(OFFSET('Water Data'!$R$4,0,10*ROW('Water Data'!R11)))),CONCATENATE("[",ROUND(100-OFFSET('Water Data'!$R$4,0,10*ROW('Water Data'!R11)),0),"]"),IF(AND(ISTEXT(OFFSET('Water Data'!$L$2,0,10*ROW('Water Data'!R11))),CE17="",ISNUMBER(OFFSET('Water Data'!$R$4,0,10*ROW('Water Data'!R11)))),100-OFFSET('Water Data'!$R$4,0,10*ROW('Water Data'!R11)),NA())))</f>
        <v>#N/A</v>
      </c>
      <c r="Q17" s="85" t="e">
        <f ca="true">+IF(AND(ISTEXT(OFFSET('Water Data'!$L$2,0,10*ROW('Water Data'!R11))),CF17="Yes"),OFFSET('Water Data'!$R$6,0,10*ROW('Water Data'!R11)),IF(AND(ISTEXT(OFFSET('Water Data'!$L$2,0,10*ROW('Water Data'!R11))),CF17="No",ISNUMBER(OFFSET('Water Data'!$R$6,0,10*ROW('Water Data'!R11)))),CONCATENATE("[",ROUND(OFFSET('Water Data'!$R$6,0,10*ROW('Water Data'!R11)),0),"]"),IF(AND(ISTEXT(OFFSET('Water Data'!$L$2,0,10*ROW('Water Data'!R11))),CF17="",ISNUMBER(OFFSET('Water Data'!$R$6,0,10*ROW('Water Data'!R11)))),OFFSET('Water Data'!$R$6,0,10*ROW('Water Data'!R11)),NA())))</f>
        <v>#N/A</v>
      </c>
      <c r="R17" s="85" t="e">
        <f ca="true">+IF(AND(ISTEXT(OFFSET('Water Data'!$L$2,0,10*ROW('Water Data'!R11))),CG17="Yes"),OFFSET('Water Data'!$R$9,0,10*ROW('Water Data'!R11)),IF(AND(ISTEXT(OFFSET('Water Data'!$L$2,0,10*ROW('Water Data'!R11))),CG17="No",ISNUMBER(OFFSET('Water Data'!$R$9,0,10*ROW('Water Data'!R11)))),CONCATENATE("[",ROUND(OFFSET('Water Data'!$R$9,0,10*ROW('Water Data'!R11)),0),"]"),IF(AND(ISTEXT(OFFSET('Water Data'!$L$2,0,10*ROW('Water Data'!R11))),CG17="",ISNUMBER(OFFSET('Water Data'!$R$9,0,10*ROW('Water Data'!R11)))),OFFSET('Water Data'!$R$9,0,10*ROW('Water Data'!R11)),NA())))</f>
        <v>#N/A</v>
      </c>
      <c r="S17" s="85" t="e">
        <f ca="true">+IF(AND(ISTEXT(OFFSET('Water Data'!$L$2,0,10*ROW('Water Data'!S11))),CH17="Yes"),100-OFFSET('Water Data'!$S$4,0,10*ROW('Water Data'!S11)),IF(AND(ISTEXT(OFFSET('Water Data'!$L$2,0,10*ROW('Water Data'!S11))),CH17="No",ISNUMBER(OFFSET('Water Data'!$S$4,0,10*ROW('Water Data'!S11)))),CONCATENATE("[",ROUND(100-OFFSET('Water Data'!$S$4,0,10*ROW('Water Data'!S11)),0),"]"),IF(AND(ISTEXT(OFFSET('Water Data'!$L$2,0,10*ROW('Water Data'!S11))),CH17="",ISNUMBER(OFFSET('Water Data'!$S$4,0,10*ROW('Water Data'!S11)))),100-OFFSET('Water Data'!$S$4,0,10*ROW('Water Data'!S11)),NA())))</f>
        <v>#N/A</v>
      </c>
      <c r="T17" s="85" t="e">
        <f ca="true">+IF(AND(ISTEXT(OFFSET('Water Data'!$L$2,0,10*ROW('Water Data'!S11))),CI17="Yes"),OFFSET('Water Data'!$S$6,0,10*ROW('Water Data'!S11)),IF(AND(ISTEXT(OFFSET('Water Data'!$L$2,0,10*ROW('Water Data'!S11))),CI17="No",ISNUMBER(OFFSET('Water Data'!$S$6,0,10*ROW('Water Data'!S11)))),CONCATENATE("[",ROUND(OFFSET('Water Data'!$S$6,0,10*ROW('Water Data'!S11)),0),"]"),IF(AND(ISTEXT(OFFSET('Water Data'!$L$2,0,10*ROW('Water Data'!S11))),CI17="",ISNUMBER(OFFSET('Water Data'!$S$6,0,10*ROW('Water Data'!S11)))),OFFSET('Water Data'!$S$6,0,10*ROW('Water Data'!S11)),NA())))</f>
        <v>#N/A</v>
      </c>
      <c r="U17" s="85" t="e">
        <f ca="true">+IF(AND(ISTEXT(OFFSET('Water Data'!$L$2,0,10*ROW('Water Data'!S11))),CJ17="Yes"),OFFSET('Water Data'!$S$9,0,10*ROW('Water Data'!S11)),IF(AND(ISTEXT(OFFSET('Water Data'!$L$2,0,10*ROW('Water Data'!S11))),CJ17="No",ISNUMBER(OFFSET('Water Data'!$S$9,0,10*ROW('Water Data'!S11)))),CONCATENATE("[",ROUND(OFFSET('Water Data'!$S$9,0,10*ROW('Water Data'!S11)),0),"]"),IF(AND(ISTEXT(OFFSET('Water Data'!$L$2,0,10*ROW('Water Data'!S11))),CJ17="",ISNUMBER(OFFSET('Water Data'!$S$9,0,10*ROW('Water Data'!S11)))),OFFSET('Water Data'!$S$9,0,10*ROW('Water Data'!S11)),NA())))</f>
        <v>#N/A</v>
      </c>
      <c r="V17" s="86" t="e">
        <f ca="true">+IF(AND(ISTEXT(OFFSET('Sanitation Data'!$L$2,0,10*ROW('Sanitation Data'!N11))),CK17="Yes"),100-OFFSET('Sanitation Data'!$N$4,0,10*ROW('Sanitation Data'!N11)),IF(AND(ISTEXT(OFFSET('Sanitation Data'!$L$2,0,10*ROW('Sanitation Data'!N11))),CK17="No",ISNUMBER(OFFSET('Sanitation Data'!$N$4,0,10*ROW('Sanitation Data'!N11)))),CONCATENATE("[",ROUND(100-OFFSET('Sanitation Data'!$N$4,0,10*ROW('Sanitation Data'!N11)),0),"]"),IF(AND(ISTEXT(OFFSET('Sanitation Data'!$L$2,0,10*ROW('Sanitation Data'!N11))),CK17="",ISNUMBER(OFFSET('Sanitation Data'!$N$4,0,10*ROW('Sanitation Data'!N11)))),100-OFFSET('Sanitation Data'!$N$4,0,10*ROW('Sanitation Data'!N11)),NA())))</f>
        <v>#N/A</v>
      </c>
      <c r="W17" s="86" t="e">
        <f ca="true">+IF(AND(ISTEXT(OFFSET('Sanitation Data'!$L$2,0,10*ROW('Sanitation Data'!N11))),CL17="Yes"),OFFSET('Sanitation Data'!$N$6,0,10*ROW('Sanitation Data'!N11)),IF(AND(ISTEXT(OFFSET('Sanitation Data'!$L$2,0,10*ROW('Sanitation Data'!N11))),CL17="No",ISNUMBER(OFFSET('Sanitation Data'!$N$6,0,10*ROW('Sanitation Data'!N11)))),CONCATENATE("[",ROUND(OFFSET('Sanitation Data'!$N$6,0,10*ROW('Sanitation Data'!N11)),0),"]"),IF(AND(ISTEXT(OFFSET('Sanitation Data'!$L$2,0,10*ROW('Sanitation Data'!N11))),CL17="",ISNUMBER(OFFSET('Sanitation Data'!$N$6,0,10*ROW('Sanitation Data'!N11)))),OFFSET('Sanitation Data'!$N$6,0,10*ROW('Sanitation Data'!N11)),NA())))</f>
        <v>#N/A</v>
      </c>
      <c r="X17" s="86" t="e">
        <f ca="true">+IF(AND(ISTEXT(OFFSET('Sanitation Data'!$L$2,0,10*ROW('Sanitation Data'!N11))),CM17="Yes"),OFFSET('Sanitation Data'!$N$10,0,10*ROW('Sanitation Data'!N11)),IF(AND(ISTEXT(OFFSET('Sanitation Data'!$L$2,0,10*ROW('Sanitation Data'!N11))),CM17="No",ISNUMBER(OFFSET('Sanitation Data'!$N$10,0,10*ROW('Sanitation Data'!N11)))),CONCATENATE("[",ROUND(OFFSET('Sanitation Data'!$N$10,0,10*ROW('Sanitation Data'!N11)),0),"]"),IF(AND(ISTEXT(OFFSET('Sanitation Data'!$L$2,0,10*ROW('Sanitation Data'!N11))),CM17="",ISNUMBER(OFFSET('Sanitation Data'!$N$10,0,10*ROW('Sanitation Data'!N11)))),OFFSET('Sanitation Data'!$N$10,0,10*ROW('Sanitation Data'!N11)),NA())))</f>
        <v>#N/A</v>
      </c>
      <c r="Y17" s="86" t="e">
        <f ca="true">+IF(AND(ISTEXT(OFFSET('Sanitation Data'!$L$2,0,10*ROW('Sanitation Data'!N11))),CN17="Yes"),OFFSET('Sanitation Data'!$N$11,0,10*ROW('Sanitation Data'!N11)),IF(AND(ISTEXT(OFFSET('Sanitation Data'!$L$2,0,10*ROW('Sanitation Data'!N11))),CN17="No",ISNUMBER(OFFSET('Sanitation Data'!$N$11,0,10*ROW('Sanitation Data'!N11)))),CONCATENATE("[",ROUND(OFFSET('Sanitation Data'!$N$11,0,10*ROW('Sanitation Data'!N11)),0),"]"),IF(AND(ISTEXT(OFFSET('Sanitation Data'!$L$2,0,10*ROW('Sanitation Data'!N11))),CN17="",ISNUMBER(OFFSET('Sanitation Data'!$N$11,0,10*ROW('Sanitation Data'!N11)))),OFFSET('Sanitation Data'!$N$11,0,10*ROW('Sanitation Data'!N11)),NA())))</f>
        <v>#N/A</v>
      </c>
      <c r="Z17" s="86" t="e">
        <f ca="true">+IF(AND(ISTEXT(OFFSET('Sanitation Data'!$L$2,0,10*ROW('Sanitation Data'!N11))),CO17="Yes"),OFFSET('Sanitation Data'!$N$12,0,10*ROW('Sanitation Data'!N11)),IF(AND(ISTEXT(OFFSET('Sanitation Data'!$L$2,0,10*ROW('Sanitation Data'!N11))),CO17="No",ISNUMBER(OFFSET('Sanitation Data'!$N$12,0,10*ROW('Sanitation Data'!N11)))),CONCATENATE("[",ROUND(OFFSET('Sanitation Data'!$N$12,0,10*ROW('Sanitation Data'!N11)),0),"]"),IF(AND(ISTEXT(OFFSET('Sanitation Data'!$L$2,0,10*ROW('Sanitation Data'!N11))),CO17="",ISNUMBER(OFFSET('Sanitation Data'!$N$12,0,10*ROW('Sanitation Data'!N11)))),OFFSET('Sanitation Data'!$N$12,0,10*ROW('Sanitation Data'!N11)),NA())))</f>
        <v>#N/A</v>
      </c>
      <c r="AA17" s="86" t="e">
        <f ca="true">+IF(AND(ISTEXT(OFFSET('Sanitation Data'!$L$2,0,10*ROW('Sanitation Data'!O11))),CP17="Yes"),100-OFFSET('Sanitation Data'!$O$4,0,10*ROW('Sanitation Data'!O11)),IF(AND(ISTEXT(OFFSET('Sanitation Data'!$L$2,0,10*ROW('Sanitation Data'!O11))),CP17="No",ISNUMBER(OFFSET('Sanitation Data'!$O$4,0,10*ROW('Sanitation Data'!O11)))),CONCATENATE("[",ROUND(100-OFFSET('Sanitation Data'!$O$4,0,10*ROW('Sanitation Data'!O11)),0),"]"),IF(AND(ISTEXT(OFFSET('Sanitation Data'!$L$2,0,10*ROW('Sanitation Data'!O11))),CP17="",ISNUMBER(OFFSET('Sanitation Data'!$O$4,0,10*ROW('Sanitation Data'!O11)))),100-OFFSET('Sanitation Data'!$O$4,0,10*ROW('Sanitation Data'!O11)),NA())))</f>
        <v>#N/A</v>
      </c>
      <c r="AB17" s="86" t="e">
        <f ca="true">+IF(AND(ISTEXT(OFFSET('Sanitation Data'!$L$2,0,10*ROW('Sanitation Data'!O11))),CQ17="Yes"),OFFSET('Sanitation Data'!$O$6,0,10*ROW('Sanitation Data'!R11)),IF(AND(ISTEXT(OFFSET('Sanitation Data'!$L$2,0,10*ROW('Sanitation Data'!O11))),CQ17="No",ISNUMBER(OFFSET('Sanitation Data'!$O$6,0,10*ROW('Sanitation Data'!O11)))),CONCATENATE("[",ROUND(OFFSET('Sanitation Data'!$O$6,0,10*ROW('Sanitation Data'!O11)),0),"]"),IF(AND(ISTEXT(OFFSET('Sanitation Data'!$L$2,0,10*ROW('Sanitation Data'!O11))),CQ17="",ISNUMBER(OFFSET('Sanitation Data'!$O$6,0,10*ROW('Sanitation Data'!O11)))),OFFSET('Sanitation Data'!$O$6,0,10*ROW('Sanitation Data'!O11)),NA())))</f>
        <v>#N/A</v>
      </c>
      <c r="AC17" s="86" t="e">
        <f ca="true">+IF(AND(ISTEXT(OFFSET('Sanitation Data'!$L$2,0,10*ROW('Sanitation Data'!O11))),CR17="Yes"),OFFSET('Sanitation Data'!$O$10,0,10*ROW('Sanitation Data'!O11)),IF(AND(ISTEXT(OFFSET('Sanitation Data'!$L$2,0,10*ROW('Sanitation Data'!O11))),CR17="No",ISNUMBER(OFFSET('Sanitation Data'!$O$10,0,10*ROW('Sanitation Data'!O11)))),CONCATENATE("[",ROUND(OFFSET('Sanitation Data'!$O$10,0,10*ROW('Sanitation Data'!O11)),0),"]"),IF(AND(ISTEXT(OFFSET('Sanitation Data'!$L$2,0,10*ROW('Sanitation Data'!O11))),CR17="",ISNUMBER(OFFSET('Sanitation Data'!$O$10,0,10*ROW('Sanitation Data'!O11)))),OFFSET('Sanitation Data'!$O$10,0,10*ROW('Sanitation Data'!O11)),NA())))</f>
        <v>#N/A</v>
      </c>
      <c r="AD17" s="86" t="e">
        <f ca="true">+IF(AND(ISTEXT(OFFSET('Sanitation Data'!$L$2,0,10*ROW('Sanitation Data'!O11))),CS17="Yes"),OFFSET('Sanitation Data'!$O$11,0,10*ROW('Sanitation Data'!O11)),IF(AND(ISTEXT(OFFSET('Sanitation Data'!$L$2,0,10*ROW('Sanitation Data'!O11))),CS17="No",ISNUMBER(OFFSET('Sanitation Data'!$O$11,0,10*ROW('Sanitation Data'!O11)))),CONCATENATE("[",ROUND(OFFSET('Sanitation Data'!$O$11,0,10*ROW('Sanitation Data'!O11)),0),"]"),IF(AND(ISTEXT(OFFSET('Sanitation Data'!$L$2,0,10*ROW('Sanitation Data'!O11))),CS17="",ISNUMBER(OFFSET('Sanitation Data'!$O$11,0,10*ROW('Sanitation Data'!O11)))),OFFSET('Sanitation Data'!$O$11,0,10*ROW('Sanitation Data'!O11)),NA())))</f>
        <v>#N/A</v>
      </c>
      <c r="AE17" s="86" t="e">
        <f ca="true">+IF(AND(ISTEXT(OFFSET('Sanitation Data'!$L$2,0,10*ROW('Sanitation Data'!O11))),CT17="Yes"),OFFSET('Sanitation Data'!$O$12,0,10*ROW('Sanitation Data'!O11)),IF(AND(ISTEXT(OFFSET('Sanitation Data'!$L$2,0,10*ROW('Sanitation Data'!O11))),CT17="No",ISNUMBER(OFFSET('Sanitation Data'!$O$12,0,10*ROW('Sanitation Data'!O11)))),CONCATENATE("[",ROUND(OFFSET('Sanitation Data'!$O$12,0,10*ROW('Sanitation Data'!O11)),0),"]"),IF(AND(ISTEXT(OFFSET('Sanitation Data'!$L$2,0,10*ROW('Sanitation Data'!O11))),CT17="",ISNUMBER(OFFSET('Sanitation Data'!$O$12,0,10*ROW('Sanitation Data'!O11)))),OFFSET('Sanitation Data'!$O$12,0,10*ROW('Sanitation Data'!O11)),NA())))</f>
        <v>#N/A</v>
      </c>
      <c r="AF17" s="86" t="e">
        <f ca="true">+IF(AND(ISTEXT(OFFSET('Sanitation Data'!$L$2,0,10*ROW('Sanitation Data'!P11))),CU17="Yes"),100-OFFSET('Sanitation Data'!$P$4,0,10*ROW('Sanitation Data'!P11)),IF(AND(ISTEXT(OFFSET('Sanitation Data'!$L$2,0,10*ROW('Sanitation Data'!P11))),CU17="No",ISNUMBER(OFFSET('Sanitation Data'!$P$4,0,10*ROW('Sanitation Data'!P11)))),CONCATENATE("[",ROUND(100-OFFSET('Sanitation Data'!$P$4,0,10*ROW('Sanitation Data'!P11)),0),"]"),IF(AND(ISTEXT(OFFSET('Sanitation Data'!$L$2,0,10*ROW('Sanitation Data'!P11))),CU17="",ISNUMBER(OFFSET('Sanitation Data'!$P$4,0,10*ROW('Sanitation Data'!P11)))),100-OFFSET('Sanitation Data'!$P$4,0,10*ROW('Sanitation Data'!P11)),NA())))</f>
        <v>#N/A</v>
      </c>
      <c r="AG17" s="86" t="e">
        <f ca="true">+IF(AND(ISTEXT(OFFSET('Sanitation Data'!$L$2,0,10*ROW('Sanitation Data'!P11))),CV17="Yes"),OFFSET('Sanitation Data'!$P$6,0,10*ROW('Sanitation Data'!P11)),IF(AND(ISTEXT(OFFSET('Sanitation Data'!$L$2,0,10*ROW('Sanitation Data'!P11))),CV17="No",ISNUMBER(OFFSET('Sanitation Data'!$P$6,0,10*ROW('Sanitation Data'!P11)))),CONCATENATE("[",ROUND(OFFSET('Sanitation Data'!$P$6,0,10*ROW('Sanitation Data'!P11)),0),"]"),IF(AND(ISTEXT(OFFSET('Sanitation Data'!$L$2,0,10*ROW('Sanitation Data'!P11))),CV17="",ISNUMBER(OFFSET('Sanitation Data'!$P$6,0,10*ROW('Sanitation Data'!P11)))),OFFSET('Sanitation Data'!$P$6,0,10*ROW('Sanitation Data'!P11)),NA())))</f>
        <v>#N/A</v>
      </c>
      <c r="AH17" s="86" t="e">
        <f ca="true">+IF(AND(ISTEXT(OFFSET('Sanitation Data'!$L$2,0,10*ROW('Sanitation Data'!P11))),CW17="Yes"),OFFSET('Sanitation Data'!$P$10,0,10*ROW('Sanitation Data'!P11)),IF(AND(ISTEXT(OFFSET('Sanitation Data'!$L$2,0,10*ROW('Sanitation Data'!P11))),CW17="No",ISNUMBER(OFFSET('Sanitation Data'!$P$10,0,10*ROW('Sanitation Data'!P11)))),CONCATENATE("[",ROUND(OFFSET('Sanitation Data'!$P$10,0,10*ROW('Sanitation Data'!P11)),0),"]"),IF(AND(ISTEXT(OFFSET('Sanitation Data'!$L$2,0,10*ROW('Sanitation Data'!P11))),CW17="",ISNUMBER(OFFSET('Sanitation Data'!$P$10,0,10*ROW('Sanitation Data'!P11)))),OFFSET('Sanitation Data'!$P$10,0,10*ROW('Sanitation Data'!P11)),NA())))</f>
        <v>#N/A</v>
      </c>
      <c r="AI17" s="86" t="e">
        <f ca="true">+IF(AND(ISTEXT(OFFSET('Sanitation Data'!$L$2,0,10*ROW('Sanitation Data'!P11))),CX17="Yes"),OFFSET('Sanitation Data'!$P$11,0,10*ROW('Sanitation Data'!P11)),IF(AND(ISTEXT(OFFSET('Sanitation Data'!$L$2,0,10*ROW('Sanitation Data'!P11))),CX17="No",ISNUMBER(OFFSET('Sanitation Data'!$P$11,0,10*ROW('Sanitation Data'!P11)))),CONCATENATE("[",ROUND(OFFSET('Sanitation Data'!$P$11,0,10*ROW('Sanitation Data'!P11)),0),"]"),IF(AND(ISTEXT(OFFSET('Sanitation Data'!$L$2,0,10*ROW('Sanitation Data'!P11))),CX17="",ISNUMBER(OFFSET('Sanitation Data'!$P$11,0,10*ROW('Sanitation Data'!P11)))),OFFSET('Sanitation Data'!$P$11,0,10*ROW('Sanitation Data'!P11)),NA())))</f>
        <v>#N/A</v>
      </c>
      <c r="AJ17" s="86" t="e">
        <f ca="true">+IF(AND(ISTEXT(OFFSET('Sanitation Data'!$L$2,0,10*ROW('Sanitation Data'!P11))),CY17="Yes"),OFFSET('Sanitation Data'!$P$12,0,10*ROW('Sanitation Data'!P11)),IF(AND(ISTEXT(OFFSET('Sanitation Data'!$L$2,0,10*ROW('Sanitation Data'!P11))),CY17="No",ISNUMBER(OFFSET('Sanitation Data'!$P$12,0,10*ROW('Sanitation Data'!P11)))),CONCATENATE("[",ROUND(OFFSET('Sanitation Data'!$P$12,0,10*ROW('Sanitation Data'!P11)),0),"]"),IF(AND(ISTEXT(OFFSET('Sanitation Data'!$L$2,0,10*ROW('Sanitation Data'!P11))),CY17="",ISNUMBER(OFFSET('Sanitation Data'!$P$12,0,10*ROW('Sanitation Data'!P11)))),OFFSET('Sanitation Data'!$P$12,0,10*ROW('Sanitation Data'!P11)),NA())))</f>
        <v>#N/A</v>
      </c>
      <c r="AK17" s="86" t="e">
        <f ca="true">+IF(AND(ISTEXT(OFFSET('Sanitation Data'!$L$2,0,10*ROW('Sanitation Data'!Q11))),CZ17="Yes"),100-OFFSET('Sanitation Data'!$Q$4,0,10*ROW('Sanitation Data'!Q11)),IF(AND(ISTEXT(OFFSET('Sanitation Data'!$L$2,0,10*ROW('Sanitation Data'!Q11))),CZ17="No",ISNUMBER(OFFSET('Sanitation Data'!$Q$4,0,10*ROW('Sanitation Data'!Q11)))),CONCATENATE("[",ROUND(100-OFFSET('Sanitation Data'!$Q$4,0,10*ROW('Sanitation Data'!Q11)),0),"]"),IF(AND(ISTEXT(OFFSET('Sanitation Data'!$L$2,0,10*ROW('Sanitation Data'!Q11))),CZ17="",ISNUMBER(OFFSET('Sanitation Data'!$Q$4,0,10*ROW('Sanitation Data'!Q11)))),100-OFFSET('Sanitation Data'!$Q$4,0,10*ROW('Sanitation Data'!Q11)),NA())))</f>
        <v>#N/A</v>
      </c>
      <c r="AL17" s="86" t="e">
        <f ca="true">+IF(AND(ISTEXT(OFFSET('Sanitation Data'!$L$2,0,10*ROW('Sanitation Data'!Q11))),DA17="Yes"),OFFSET('Sanitation Data'!$Q$6,0,10*ROW('Sanitation Data'!Q11)),IF(AND(ISTEXT(OFFSET('Sanitation Data'!$L$2,0,10*ROW('Sanitation Data'!Q11))),DA17="No",ISNUMBER(OFFSET('Sanitation Data'!$Q$6,0,10*ROW('Sanitation Data'!Q11)))),CONCATENATE("[",ROUND(OFFSET('Sanitation Data'!$Q$6,0,10*ROW('Sanitation Data'!Q11)),0),"]"),IF(AND(ISTEXT(OFFSET('Sanitation Data'!$L$2,0,10*ROW('Sanitation Data'!Q11))),DA17="",ISNUMBER(OFFSET('Sanitation Data'!$Q$6,0,10*ROW('Sanitation Data'!Q11)))),OFFSET('Sanitation Data'!$Q$6,0,10*ROW('Sanitation Data'!Q11)),NA())))</f>
        <v>#N/A</v>
      </c>
      <c r="AM17" s="86" t="e">
        <f ca="true">+IF(AND(ISTEXT(OFFSET('Sanitation Data'!$L$2,0,10*ROW('Sanitation Data'!Q11))),DB17="Yes"),OFFSET('Sanitation Data'!$Q$10,0,10*ROW('Sanitation Data'!Q11)),IF(AND(ISTEXT(OFFSET('Sanitation Data'!$L$2,0,10*ROW('Sanitation Data'!Q11))),DB17="No",ISNUMBER(OFFSET('Sanitation Data'!$Q$10,0,10*ROW('Sanitation Data'!Q11)))),CONCATENATE("[",ROUND(OFFSET('Sanitation Data'!$Q$10,0,10*ROW('Sanitation Data'!Q11)),0),"]"),IF(AND(ISTEXT(OFFSET('Sanitation Data'!$L$2,0,10*ROW('Sanitation Data'!Q11))),DB17="",ISNUMBER(OFFSET('Sanitation Data'!$Q$10,0,10*ROW('Sanitation Data'!Q11)))),OFFSET('Sanitation Data'!$Q$10,0,10*ROW('Sanitation Data'!Q11)),NA())))</f>
        <v>#N/A</v>
      </c>
      <c r="AN17" s="86" t="e">
        <f ca="true">+IF(AND(ISTEXT(OFFSET('Sanitation Data'!$L$2,0,10*ROW('Sanitation Data'!Q11))),DC17="Yes"),OFFSET('Sanitation Data'!$Q$11,0,10*ROW('Sanitation Data'!Q11)),IF(AND(ISTEXT(OFFSET('Sanitation Data'!$L$2,0,10*ROW('Sanitation Data'!Q11))),DC17="No",ISNUMBER(OFFSET('Sanitation Data'!$Q$11,0,10*ROW('Sanitation Data'!Q11)))),CONCATENATE("[",ROUND(OFFSET('Sanitation Data'!$Q$11,0,10*ROW('Sanitation Data'!Q11)),0),"]"),IF(AND(ISTEXT(OFFSET('Sanitation Data'!$L$2,0,10*ROW('Sanitation Data'!Q11))),DC17="",ISNUMBER(OFFSET('Sanitation Data'!$Q$11,0,10*ROW('Sanitation Data'!Q11)))),OFFSET('Sanitation Data'!$Q$11,0,10*ROW('Sanitation Data'!Q11)),NA())))</f>
        <v>#N/A</v>
      </c>
      <c r="AO17" s="86" t="e">
        <f ca="true">+IF(AND(ISTEXT(OFFSET('Sanitation Data'!$L$2,0,10*ROW('Sanitation Data'!Q11))),DD17="Yes"),OFFSET('Sanitation Data'!$Q$12,0,10*ROW('Sanitation Data'!Q11)),IF(AND(ISTEXT(OFFSET('Sanitation Data'!$L$2,0,10*ROW('Sanitation Data'!Q11))),DD17="No",ISNUMBER(OFFSET('Sanitation Data'!$Q$12,0,10*ROW('Sanitation Data'!Q11)))),CONCATENATE("[",ROUND(OFFSET('Sanitation Data'!$Q$12,0,10*ROW('Sanitation Data'!Q11)),0),"]"),IF(AND(ISTEXT(OFFSET('Sanitation Data'!$L$2,0,10*ROW('Sanitation Data'!Q11))),DD17="",ISNUMBER(OFFSET('Sanitation Data'!$Q$12,0,10*ROW('Sanitation Data'!Q11)))),OFFSET('Sanitation Data'!$Q$12,0,10*ROW('Sanitation Data'!Q11)),NA())))</f>
        <v>#N/A</v>
      </c>
      <c r="AP17" s="86" t="e">
        <f ca="true">+IF(AND(ISTEXT(OFFSET('Sanitation Data'!$L$2,0,10*ROW('Sanitation Data'!R11))),DE17="Yes"),100-OFFSET('Sanitation Data'!$R$4,0,10*ROW('Sanitation Data'!R11)),IF(AND(ISTEXT(OFFSET('Sanitation Data'!$L$2,0,10*ROW('Sanitation Data'!R11))),DE17="No",ISNUMBER(OFFSET('Sanitation Data'!$R$4,0,10*ROW('Sanitation Data'!R11)))),CONCATENATE("[",ROUND(100-OFFSET('Sanitation Data'!$R$4,0,10*ROW('Sanitation Data'!R11)),0),"]"),IF(AND(ISTEXT(OFFSET('Sanitation Data'!$L$2,0,10*ROW('Sanitation Data'!R11))),DE17="",ISNUMBER(OFFSET('Sanitation Data'!$R$4,0,10*ROW('Sanitation Data'!R11)))),100-OFFSET('Sanitation Data'!$R$4,0,10*ROW('Sanitation Data'!R11)),NA())))</f>
        <v>#N/A</v>
      </c>
      <c r="AQ17" s="86" t="e">
        <f ca="true">+IF(AND(ISTEXT(OFFSET('Sanitation Data'!$L$2,0,10*ROW('Sanitation Data'!R11))),DF17="Yes"),OFFSET('Sanitation Data'!$R$6,0,10*ROW('Sanitation Data'!R11)),IF(AND(ISTEXT(OFFSET('Sanitation Data'!$L$2,0,10*ROW('Sanitation Data'!R11))),DF17="No",ISNUMBER(OFFSET('Sanitation Data'!$R$6,0,10*ROW('Sanitation Data'!R11)))),CONCATENATE("[",ROUND(OFFSET('Sanitation Data'!$R$6,0,10*ROW('Sanitation Data'!R11)),0),"]"),IF(AND(ISTEXT(OFFSET('Sanitation Data'!$L$2,0,10*ROW('Sanitation Data'!R11))),DF17="",ISNUMBER(OFFSET('Sanitation Data'!$R$6,0,10*ROW('Sanitation Data'!R11)))),OFFSET('Sanitation Data'!$R$6,0,10*ROW('Sanitation Data'!R11)),NA())))</f>
        <v>#N/A</v>
      </c>
      <c r="AR17" s="86" t="e">
        <f ca="true">+IF(AND(ISTEXT(OFFSET('Sanitation Data'!$L$2,0,10*ROW('Sanitation Data'!R11))),DG17="Yes"),OFFSET('Sanitation Data'!$R$10,0,10*ROW('Sanitation Data'!R11)),IF(AND(ISTEXT(OFFSET('Sanitation Data'!$L$2,0,10*ROW('Sanitation Data'!R11))),DG17="No",ISNUMBER(OFFSET('Sanitation Data'!$R$10,0,10*ROW('Sanitation Data'!R11)))),CONCATENATE("[",ROUND(OFFSET('Sanitation Data'!$R$10,0,10*ROW('Sanitation Data'!R11)),0),"]"),IF(AND(ISTEXT(OFFSET('Sanitation Data'!$L$2,0,10*ROW('Sanitation Data'!R11))),DG17="",ISNUMBER(OFFSET('Sanitation Data'!$R$10,0,10*ROW('Sanitation Data'!R11)))),OFFSET('Sanitation Data'!$R$10,0,10*ROW('Sanitation Data'!R11)),NA())))</f>
        <v>#N/A</v>
      </c>
      <c r="AS17" s="86" t="e">
        <f ca="true">+IF(AND(ISTEXT(OFFSET('Sanitation Data'!$L$2,0,10*ROW('Sanitation Data'!R11))),DH17="Yes"),OFFSET('Sanitation Data'!$R$11,0,10*ROW('Sanitation Data'!R11)),IF(AND(ISTEXT(OFFSET('Sanitation Data'!$L$2,0,10*ROW('Sanitation Data'!R11))),DH17="No",ISNUMBER(OFFSET('Sanitation Data'!$R$11,0,10*ROW('Sanitation Data'!R11)))),CONCATENATE("[",ROUND(OFFSET('Sanitation Data'!$R$11,0,10*ROW('Sanitation Data'!R11)),0),"]"),IF(AND(ISTEXT(OFFSET('Sanitation Data'!$L$2,0,10*ROW('Sanitation Data'!R11))),DH17="",ISNUMBER(OFFSET('Sanitation Data'!$R$11,0,10*ROW('Sanitation Data'!R11)))),OFFSET('Sanitation Data'!$R$11,0,10*ROW('Sanitation Data'!R11)),NA())))</f>
        <v>#N/A</v>
      </c>
      <c r="AT17" s="86" t="e">
        <f ca="true">+IF(AND(ISTEXT(OFFSET('Sanitation Data'!$L$2,0,10*ROW('Sanitation Data'!R11))),DI17="Yes"),OFFSET('Sanitation Data'!$R$12,0,10*ROW('Sanitation Data'!R11)),IF(AND(ISTEXT(OFFSET('Sanitation Data'!$L$2,0,10*ROW('Sanitation Data'!R11))),DI17="No",ISNUMBER(OFFSET('Sanitation Data'!$R$12,0,10*ROW('Sanitation Data'!R11)))),CONCATENATE("[",ROUND(OFFSET('Sanitation Data'!$R$12,0,10*ROW('Sanitation Data'!R11)),0),"]"),IF(AND(ISTEXT(OFFSET('Sanitation Data'!$L$2,0,10*ROW('Sanitation Data'!R11))),DI17="",ISNUMBER(OFFSET('Sanitation Data'!$R$12,0,10*ROW('Sanitation Data'!R11)))),OFFSET('Sanitation Data'!$R$12,0,10*ROW('Sanitation Data'!R11)),NA())))</f>
        <v>#N/A</v>
      </c>
      <c r="AU17" s="86" t="e">
        <f ca="true">+IF(AND(ISTEXT(OFFSET('Sanitation Data'!$L$2,0,10*ROW('Sanitation Data'!S11))),DJ17="Yes"),100-OFFSET('Sanitation Data'!$S$4,0,10*ROW('Sanitation Data'!S11)),IF(AND(ISTEXT(OFFSET('Sanitation Data'!$L$2,0,10*ROW('Sanitation Data'!S11))),DJ17="No",ISNUMBER(OFFSET('Sanitation Data'!$S$4,0,10*ROW('Sanitation Data'!S11)))),CONCATENATE("[",ROUND(100-OFFSET('Sanitation Data'!$S$4,0,10*ROW('Sanitation Data'!S11)),0),"]"),IF(AND(ISTEXT(OFFSET('Sanitation Data'!$L$2,0,10*ROW('Sanitation Data'!S11))),DJ17="",ISNUMBER(OFFSET('Sanitation Data'!$S$4,0,10*ROW('Sanitation Data'!S11)))),100-OFFSET('Sanitation Data'!$S$4,0,10*ROW('Sanitation Data'!S11)),NA())))</f>
        <v>#N/A</v>
      </c>
      <c r="AV17" s="86" t="e">
        <f ca="true">+IF(AND(ISTEXT(OFFSET('Sanitation Data'!$L$2,0,10*ROW('Sanitation Data'!S11))),DK17="Yes"),OFFSET('Sanitation Data'!$S$6,0,10*ROW('Sanitation Data'!S11)),IF(AND(ISTEXT(OFFSET('Sanitation Data'!$L$2,0,10*ROW('Sanitation Data'!S11))),DK17="No",ISNUMBER(OFFSET('Sanitation Data'!$S$6,0,10*ROW('Sanitation Data'!S11)))),CONCATENATE("[",ROUND(OFFSET('Sanitation Data'!$S$6,0,10*ROW('Sanitation Data'!S11)),0),"]"),IF(AND(ISTEXT(OFFSET('Sanitation Data'!$L$2,0,10*ROW('Sanitation Data'!S11))),DK17="",ISNUMBER(OFFSET('Sanitation Data'!$S$6,0,10*ROW('Sanitation Data'!S11)))),OFFSET('Sanitation Data'!$S$6,0,10*ROW('Sanitation Data'!S11)),NA())))</f>
        <v>#N/A</v>
      </c>
      <c r="AW17" s="86" t="e">
        <f ca="true">+IF(AND(ISTEXT(OFFSET('Sanitation Data'!$L$2,0,10*ROW('Sanitation Data'!S11))),DL17="Yes"),OFFSET('Sanitation Data'!$S$10,0,10*ROW('Sanitation Data'!S11)),IF(AND(ISTEXT(OFFSET('Sanitation Data'!$L$2,0,10*ROW('Sanitation Data'!S11))),DL17="No",ISNUMBER(OFFSET('Sanitation Data'!$S$10,0,10*ROW('Sanitation Data'!S11)))),CONCATENATE("[",ROUND(OFFSET('Sanitation Data'!$S$10,0,10*ROW('Sanitation Data'!S11)),0),"]"),IF(AND(ISTEXT(OFFSET('Sanitation Data'!$L$2,0,10*ROW('Sanitation Data'!S11))),DL17="",ISNUMBER(OFFSET('Sanitation Data'!$S$10,0,10*ROW('Sanitation Data'!S11)))),OFFSET('Sanitation Data'!$S$10,0,10*ROW('Sanitation Data'!S11)),NA())))</f>
        <v>#N/A</v>
      </c>
      <c r="AX17" s="86" t="e">
        <f ca="true">+IF(AND(ISTEXT(OFFSET('Sanitation Data'!$L$2,0,10*ROW('Sanitation Data'!S11))),DM17="Yes"),OFFSET('Sanitation Data'!$S$11,0,10*ROW('Sanitation Data'!S11)),IF(AND(ISTEXT(OFFSET('Sanitation Data'!$L$2,0,10*ROW('Sanitation Data'!S11))),DM17="No",ISNUMBER(OFFSET('Sanitation Data'!$S$11,0,10*ROW('Sanitation Data'!S11)))),CONCATENATE("[",ROUND(OFFSET('Sanitation Data'!$S$11,0,10*ROW('Sanitation Data'!S11)),0),"]"),IF(AND(ISTEXT(OFFSET('Sanitation Data'!$L$2,0,10*ROW('Sanitation Data'!S11))),DM17="",ISNUMBER(OFFSET('Sanitation Data'!$S$11,0,10*ROW('Sanitation Data'!S11)))),OFFSET('Sanitation Data'!$S$11,0,10*ROW('Sanitation Data'!S11)),NA())))</f>
        <v>#N/A</v>
      </c>
      <c r="AY17" s="86" t="e">
        <f ca="true">+IF(AND(ISTEXT(OFFSET('Sanitation Data'!$L$2,0,10*ROW('Sanitation Data'!S11))),DN17="Yes"),OFFSET('Sanitation Data'!$S$12,0,10*ROW('Sanitation Data'!S11)),IF(AND(ISTEXT(OFFSET('Sanitation Data'!$L$2,0,10*ROW('Sanitation Data'!S11))),DN17="No",ISNUMBER(OFFSET('Sanitation Data'!$S$12,0,10*ROW('Sanitation Data'!S11)))),CONCATENATE("[",ROUND(OFFSET('Sanitation Data'!$S$12,0,10*ROW('Sanitation Data'!S11)),0),"]"),IF(AND(ISTEXT(OFFSET('Sanitation Data'!$L$2,0,10*ROW('Sanitation Data'!S11))),DN17="",ISNUMBER(OFFSET('Sanitation Data'!$S$12,0,10*ROW('Sanitation Data'!S11)))),OFFSET('Sanitation Data'!$S$12,0,10*ROW('Sanitation Data'!S11)),NA())))</f>
        <v>#N/A</v>
      </c>
      <c r="AZ17" s="87" t="e">
        <f ca="true">+IF(AND(ISTEXT(OFFSET('Hygiene Data'!$L$2,0,10*ROW('Hygiene Data'!N11))),DO17="Yes"),OFFSET('Hygiene Data'!$N$5,0,10*ROW('Hygiene Data'!N11)),IF(AND(ISTEXT(OFFSET('Hygiene Data'!$L$2,0,10*ROW('Hygiene Data'!N11))),DO17="No",ISNUMBER(OFFSET('Hygiene Data'!$N$5,0,10*ROW('Hygiene Data'!N11)))),CONCATENATE("[",ROUND(OFFSET('Hygiene Data'!$N$5,0,10*ROW('Hygiene Data'!N11)),0),"]"),IF(AND(ISTEXT(OFFSET('Hygiene Data'!$L$2,0,10*ROW('Hygiene Data'!N11))),DO17="",ISNUMBER(OFFSET('Hygiene Data'!$N$5,0,10*ROW('Hygiene Data'!N11)))),OFFSET('Hygiene Data'!$N$5,0,10*ROW('Hygiene Data'!N11)),NA())))</f>
        <v>#N/A</v>
      </c>
      <c r="BA17" s="87" t="e">
        <f ca="true">+IF(AND(ISTEXT(OFFSET('Hygiene Data'!$L$2,0,10*ROW('Hygiene Data'!N11))),DP17="Yes"),OFFSET('Hygiene Data'!$N$7,0,10*ROW('Hygiene Data'!N11)),IF(AND(ISTEXT(OFFSET('Hygiene Data'!$L$2,0,10*ROW('Hygiene Data'!N11))),DP17="No",ISNUMBER(OFFSET('Hygiene Data'!$N$7,0,10*ROW('Hygiene Data'!N11)))),CONCATENATE("[",ROUND(OFFSET('Hygiene Data'!$N$7,0,10*ROW('Hygiene Data'!N11)),0),"]"),IF(AND(ISTEXT(OFFSET('Hygiene Data'!$L$2,0,10*ROW('Hygiene Data'!N11))),DP17="",ISNUMBER(OFFSET('Hygiene Data'!$N$7,0,10*ROW('Hygiene Data'!N11)))),OFFSET('Hygiene Data'!$N$7,0,10*ROW('Hygiene Data'!N11)),NA())))</f>
        <v>#N/A</v>
      </c>
      <c r="BB17" s="87" t="e">
        <f ca="true">+IF(AND(ISTEXT(OFFSET('Hygiene Data'!$L$2,0,10*ROW('Hygiene Data'!N11))),DQ17="Yes"),OFFSET('Hygiene Data'!$N$9,0,10*ROW('Hygiene Data'!N11)),IF(AND(ISTEXT(OFFSET('Hygiene Data'!$L$2,0,10*ROW('Hygiene Data'!N11))),DQ17="No",ISNUMBER(OFFSET('Hygiene Data'!$N$9,0,10*ROW('Hygiene Data'!N11)))),CONCATENATE("[",ROUND(OFFSET('Hygiene Data'!$N$9,0,10*ROW('Hygiene Data'!N11)),0),"]"),IF(AND(ISTEXT(OFFSET('Hygiene Data'!$L$2,0,10*ROW('Hygiene Data'!N11))),DQ17="",ISNUMBER(OFFSET('Hygiene Data'!$N$9,0,10*ROW('Hygiene Data'!N11)))),OFFSET('Hygiene Data'!$N$9,0,10*ROW('Hygiene Data'!N11)),NA())))</f>
        <v>#N/A</v>
      </c>
      <c r="BC17" s="87" t="e">
        <f ca="true">+IF(AND(ISTEXT(OFFSET('Hygiene Data'!$L$2,0,10*ROW('Hygiene Data'!O11))),DR17="Yes"),OFFSET('Hygiene Data'!$O$5,0,10*ROW('Hygiene Data'!O11)),IF(AND(ISTEXT(OFFSET('Hygiene Data'!$L$2,0,10*ROW('Hygiene Data'!O11))),DR17="No",ISNUMBER(OFFSET('Hygiene Data'!$O$5,0,10*ROW('Hygiene Data'!O11)))),CONCATENATE("[",ROUND(OFFSET('Hygiene Data'!$O$5,0,10*ROW('Hygiene Data'!O11)),0),"]"),IF(AND(ISTEXT(OFFSET('Hygiene Data'!$L$2,0,10*ROW('Hygiene Data'!O11))),DR17="",ISNUMBER(OFFSET('Hygiene Data'!$O$5,0,10*ROW('Hygiene Data'!O11)))),OFFSET('Hygiene Data'!$O$5,0,10*ROW('Hygiene Data'!O11)),NA())))</f>
        <v>#N/A</v>
      </c>
      <c r="BD17" s="87" t="e">
        <f ca="true">+IF(AND(ISTEXT(OFFSET('Hygiene Data'!$L$2,0,10*ROW('Hygiene Data'!O11))),DS17="Yes"),OFFSET('Hygiene Data'!$O$7,0,10*ROW('Hygiene Data'!O11)),IF(AND(ISTEXT(OFFSET('Hygiene Data'!$L$2,0,10*ROW('Hygiene Data'!O11))),DS17="No",ISNUMBER(OFFSET('Hygiene Data'!$O$7,0,10*ROW('Hygiene Data'!O11)))),CONCATENATE("[",ROUND(OFFSET('Hygiene Data'!$O$7,0,10*ROW('Hygiene Data'!O11)),0),"]"),IF(AND(ISTEXT(OFFSET('Hygiene Data'!$L$2,0,10*ROW('Hygiene Data'!O11))),DS17="",ISNUMBER(OFFSET('Hygiene Data'!$O$7,0,10*ROW('Hygiene Data'!O11)))),OFFSET('Hygiene Data'!$O$7,0,10*ROW('Hygiene Data'!O11)),NA())))</f>
        <v>#N/A</v>
      </c>
      <c r="BE17" s="87" t="e">
        <f ca="true">+IF(AND(ISTEXT(OFFSET('Hygiene Data'!$L$2,0,10*ROW('Hygiene Data'!O11))),DT17="Yes"),OFFSET('Hygiene Data'!$O$9,0,10*ROW('Hygiene Data'!O11)),IF(AND(ISTEXT(OFFSET('Hygiene Data'!$L$2,0,10*ROW('Hygiene Data'!O11))),DT17="No",ISNUMBER(OFFSET('Hygiene Data'!$O$9,0,10*ROW('Hygiene Data'!O11)))),CONCATENATE("[",ROUND(OFFSET('Hygiene Data'!$O$9,0,10*ROW('Hygiene Data'!O11)),0),"]"),IF(AND(ISTEXT(OFFSET('Hygiene Data'!$L$2,0,10*ROW('Hygiene Data'!O11))),DT17="",ISNUMBER(OFFSET('Hygiene Data'!$O$9,0,10*ROW('Hygiene Data'!O11)))),OFFSET('Hygiene Data'!$O$9,0,10*ROW('Hygiene Data'!O11)),NA())))</f>
        <v>#N/A</v>
      </c>
      <c r="BF17" s="87" t="e">
        <f ca="true">+IF(AND(ISTEXT(OFFSET('Hygiene Data'!$L$2,0,10*ROW('Hygiene Data'!P11))),DU17="Yes"),OFFSET('Hygiene Data'!$P$5,0,10*ROW('Hygiene Data'!P11)),IF(AND(ISTEXT(OFFSET('Hygiene Data'!$L$2,0,10*ROW('Hygiene Data'!P11))),DU17="No",ISNUMBER(OFFSET('Hygiene Data'!$P$5,0,10*ROW('Hygiene Data'!P11)))),CONCATENATE("[",ROUND(OFFSET('Hygiene Data'!$P$5,0,10*ROW('Hygiene Data'!P11)),0),"]"),IF(AND(ISTEXT(OFFSET('Hygiene Data'!$L$2,0,10*ROW('Hygiene Data'!P11))),DU17="",ISNUMBER(OFFSET('Hygiene Data'!$P$5,0,10*ROW('Hygiene Data'!P11)))),OFFSET('Hygiene Data'!$P$5,0,10*ROW('Hygiene Data'!P11)),NA())))</f>
        <v>#N/A</v>
      </c>
      <c r="BG17" s="87" t="e">
        <f ca="true">+IF(AND(ISTEXT(OFFSET('Hygiene Data'!$L$2,0,10*ROW('Hygiene Data'!P11))),DV17="Yes"),OFFSET('Hygiene Data'!$P$7,0,10*ROW('Hygiene Data'!P11)),IF(AND(ISTEXT(OFFSET('Hygiene Data'!$L$2,0,10*ROW('Hygiene Data'!P11))),DV17="No",ISNUMBER(OFFSET('Hygiene Data'!$P$7,0,10*ROW('Hygiene Data'!P11)))),CONCATENATE("[",ROUND(OFFSET('Hygiene Data'!$P$7,0,10*ROW('Hygiene Data'!P11)),0),"]"),IF(AND(ISTEXT(OFFSET('Hygiene Data'!$L$2,0,10*ROW('Hygiene Data'!P11))),DV17="",ISNUMBER(OFFSET('Hygiene Data'!$P$7,0,10*ROW('Hygiene Data'!P11)))),OFFSET('Hygiene Data'!$P$7,0,10*ROW('Hygiene Data'!P11)),NA())))</f>
        <v>#N/A</v>
      </c>
      <c r="BH17" s="87" t="e">
        <f ca="true">+IF(AND(ISTEXT(OFFSET('Hygiene Data'!$L$2,0,10*ROW('Hygiene Data'!P11))),DW17="Yes"),OFFSET('Hygiene Data'!$P$9,0,10*ROW('Hygiene Data'!P11)),IF(AND(ISTEXT(OFFSET('Hygiene Data'!$L$2,0,10*ROW('Hygiene Data'!P11))),DW17="No",ISNUMBER(OFFSET('Hygiene Data'!$P$9,0,10*ROW('Hygiene Data'!P11)))),CONCATENATE("[",ROUND(OFFSET('Hygiene Data'!$P$9,0,10*ROW('Hygiene Data'!P11)),0),"]"),IF(AND(ISTEXT(OFFSET('Hygiene Data'!$L$2,0,10*ROW('Hygiene Data'!P11))),DW17="",ISNUMBER(OFFSET('Hygiene Data'!$P$9,0,10*ROW('Hygiene Data'!P11)))),OFFSET('Hygiene Data'!$P$9,0,10*ROW('Hygiene Data'!P11)),NA())))</f>
        <v>#N/A</v>
      </c>
      <c r="BI17" s="87" t="e">
        <f ca="true">+IF(AND(ISTEXT(OFFSET('Hygiene Data'!$L$2,0,10*ROW('Hygiene Data'!Q11))),DX17="Yes"),OFFSET('Hygiene Data'!$Q$5,0,10*ROW('Hygiene Data'!Q11)),IF(AND(ISTEXT(OFFSET('Hygiene Data'!$L$2,0,10*ROW('Hygiene Data'!Q11))),DX17="No",ISNUMBER(OFFSET('Hygiene Data'!$Q$5,0,10*ROW('Hygiene Data'!Q11)))),CONCATENATE("[",ROUND(OFFSET('Hygiene Data'!$Q$5,0,10*ROW('Hygiene Data'!Q11)),0),"]"),IF(AND(ISTEXT(OFFSET('Hygiene Data'!$L$2,0,10*ROW('Hygiene Data'!Q11))),DX17="",ISNUMBER(OFFSET('Hygiene Data'!$Q$5,0,10*ROW('Hygiene Data'!Q11)))),OFFSET('Hygiene Data'!$Q$5,0,10*ROW('Hygiene Data'!Q11)),NA())))</f>
        <v>#N/A</v>
      </c>
      <c r="BJ17" s="87" t="e">
        <f ca="true">+IF(AND(ISTEXT(OFFSET('Hygiene Data'!$L$2,0,10*ROW('Hygiene Data'!Q11))),DY17="Yes"),OFFSET('Hygiene Data'!$Q$7,0,10*ROW('Hygiene Data'!Q11)),IF(AND(ISTEXT(OFFSET('Hygiene Data'!$L$2,0,10*ROW('Hygiene Data'!Q11))),DY17="No",ISNUMBER(OFFSET('Hygiene Data'!$Q$7,0,10*ROW('Hygiene Data'!Q11)))),CONCATENATE("[",ROUND(OFFSET('Hygiene Data'!$Q$7,0,10*ROW('Hygiene Data'!Q11)),0),"]"),IF(AND(ISTEXT(OFFSET('Hygiene Data'!$L$2,0,10*ROW('Hygiene Data'!Q11))),DY17="",ISNUMBER(OFFSET('Hygiene Data'!$Q$7,0,10*ROW('Hygiene Data'!Q11)))),OFFSET('Hygiene Data'!$Q$7,0,10*ROW('Hygiene Data'!Q11)),NA())))</f>
        <v>#N/A</v>
      </c>
      <c r="BK17" s="87" t="e">
        <f ca="true">+IF(AND(ISTEXT(OFFSET('Hygiene Data'!$L$2,0,10*ROW('Hygiene Data'!Q11))),DZ17="Yes"),OFFSET('Hygiene Data'!$Q$9,0,10*ROW('Hygiene Data'!Q11)),IF(AND(ISTEXT(OFFSET('Hygiene Data'!$L$2,0,10*ROW('Hygiene Data'!Q11))),DZ17="No",ISNUMBER(OFFSET('Hygiene Data'!$Q$9,0,10*ROW('Hygiene Data'!Q11)))),CONCATENATE("[",ROUND(OFFSET('Hygiene Data'!$Q$9,0,10*ROW('Hygiene Data'!Q11)),0),"]"),IF(AND(ISTEXT(OFFSET('Hygiene Data'!$L$2,0,10*ROW('Hygiene Data'!Q11))),DZ17="",ISNUMBER(OFFSET('Hygiene Data'!$Q$9,0,10*ROW('Hygiene Data'!Q11)))),OFFSET('Hygiene Data'!$Q$9,0,10*ROW('Hygiene Data'!Q11)),NA())))</f>
        <v>#N/A</v>
      </c>
      <c r="BL17" s="87" t="e">
        <f ca="true">+IF(AND(ISTEXT(OFFSET('Hygiene Data'!$L$2,0,10*ROW('Hygiene Data'!R11))),EA17="Yes"),OFFSET('Hygiene Data'!$R$5,0,10*ROW('Hygiene Data'!R11)),IF(AND(ISTEXT(OFFSET('Hygiene Data'!$L$2,0,10*ROW('Hygiene Data'!R11))),EA17="No",ISNUMBER(OFFSET('Hygiene Data'!$R$5,0,10*ROW('Hygiene Data'!R11)))),CONCATENATE("[",ROUND(OFFSET('Hygiene Data'!$R$5,0,10*ROW('Hygiene Data'!R11)),0),"]"),IF(AND(ISTEXT(OFFSET('Hygiene Data'!$L$2,0,10*ROW('Hygiene Data'!R11))),EA17="",ISNUMBER(OFFSET('Hygiene Data'!$R$5,0,10*ROW('Hygiene Data'!R11)))),OFFSET('Hygiene Data'!$R$5,0,10*ROW('Hygiene Data'!R11)),NA())))</f>
        <v>#N/A</v>
      </c>
      <c r="BM17" s="87" t="e">
        <f ca="true">+IF(AND(ISTEXT(OFFSET('Hygiene Data'!$L$2,0,10*ROW('Hygiene Data'!R11))),EB17="Yes"),OFFSET('Hygiene Data'!$R$7,0,10*ROW('Hygiene Data'!R11)),IF(AND(ISTEXT(OFFSET('Hygiene Data'!$L$2,0,10*ROW('Hygiene Data'!R11))),EB17="No",ISNUMBER(OFFSET('Hygiene Data'!$R$7,0,10*ROW('Hygiene Data'!R11)))),CONCATENATE("[",ROUND(OFFSET('Hygiene Data'!$R$7,0,10*ROW('Hygiene Data'!R11)),0),"]"),IF(AND(ISTEXT(OFFSET('Hygiene Data'!$L$2,0,10*ROW('Hygiene Data'!R11))),EB17="",ISNUMBER(OFFSET('Hygiene Data'!$R$7,0,10*ROW('Hygiene Data'!R11)))),OFFSET('Hygiene Data'!$R$7,0,10*ROW('Hygiene Data'!R11)),NA())))</f>
        <v>#N/A</v>
      </c>
      <c r="BN17" s="87" t="e">
        <f ca="true">+IF(AND(ISTEXT(OFFSET('Hygiene Data'!$L$2,0,10*ROW('Hygiene Data'!R11))),EC17="Yes"),OFFSET('Hygiene Data'!$R$9,0,10*ROW('Hygiene Data'!R11)),IF(AND(ISTEXT(OFFSET('Hygiene Data'!$L$2,0,10*ROW('Hygiene Data'!R11))),EC17="No",ISNUMBER(OFFSET('Hygiene Data'!$R$9,0,10*ROW('Hygiene Data'!R11)))),CONCATENATE("[",ROUND(OFFSET('Hygiene Data'!$R$9,0,10*ROW('Hygiene Data'!R11)),0),"]"),IF(AND(ISTEXT(OFFSET('Hygiene Data'!$L$2,0,10*ROW('Hygiene Data'!R11))),EC17="",ISNUMBER(OFFSET('Hygiene Data'!$R$9,0,10*ROW('Hygiene Data'!R11)))),OFFSET('Hygiene Data'!$R$9,0,10*ROW('Hygiene Data'!R11)),NA())))</f>
        <v>#N/A</v>
      </c>
      <c r="BO17" s="87" t="e">
        <f ca="true">+IF(AND(ISTEXT(OFFSET('Hygiene Data'!$L$2,0,10*ROW('Hygiene Data'!S11))),ED17="Yes"),OFFSET('Hygiene Data'!$S$5,0,10*ROW('Hygiene Data'!S11)),IF(AND(ISTEXT(OFFSET('Hygiene Data'!$L$2,0,10*ROW('Hygiene Data'!S11))),ED17="No",ISNUMBER(OFFSET('Hygiene Data'!$S$5,0,10*ROW('Hygiene Data'!S11)))),CONCATENATE("[",ROUND(OFFSET('Hygiene Data'!$S$5,0,10*ROW('Hygiene Data'!S11)),0),"]"),IF(AND(ISTEXT(OFFSET('Hygiene Data'!$L$2,0,10*ROW('Hygiene Data'!S11))),ED17="",ISNUMBER(OFFSET('Hygiene Data'!$S$5,0,10*ROW('Hygiene Data'!S11)))),OFFSET('Hygiene Data'!$S$5,0,10*ROW('Hygiene Data'!S11)),NA())))</f>
        <v>#N/A</v>
      </c>
      <c r="BP17" s="87" t="e">
        <f ca="true">+IF(AND(ISTEXT(OFFSET('Hygiene Data'!$L$2,0,10*ROW('Hygiene Data'!S11))),EE17="Yes"),OFFSET('Hygiene Data'!$S$7,0,10*ROW('Hygiene Data'!S11)),IF(AND(ISTEXT(OFFSET('Hygiene Data'!$L$2,0,10*ROW('Hygiene Data'!S11))),EE17="No",ISNUMBER(OFFSET('Hygiene Data'!$S$7,0,10*ROW('Hygiene Data'!S11)))),CONCATENATE("[",ROUND(OFFSET('Hygiene Data'!$S$7,0,10*ROW('Hygiene Data'!S11)),0),"]"),IF(AND(ISTEXT(OFFSET('Hygiene Data'!$L$2,0,10*ROW('Hygiene Data'!S11))),EE17="",ISNUMBER(OFFSET('Hygiene Data'!$S$7,0,10*ROW('Hygiene Data'!S11)))),OFFSET('Hygiene Data'!$S$7,0,10*ROW('Hygiene Data'!S11)),NA())))</f>
        <v>#N/A</v>
      </c>
      <c r="BQ17" s="87" t="e">
        <f ca="true">+IF(AND(ISTEXT(OFFSET('Hygiene Data'!$L$2,0,10*ROW('Hygiene Data'!S11))),EF17="Yes"),OFFSET('Hygiene Data'!$S$9,0,10*ROW('Hygiene Data'!S11)),IF(AND(ISTEXT(OFFSET('Hygiene Data'!$L$2,0,10*ROW('Hygiene Data'!S11))),EF17="No",ISNUMBER(OFFSET('Hygiene Data'!$S$9,0,10*ROW('Hygiene Data'!S11)))),CONCATENATE("[",ROUND(OFFSET('Hygiene Data'!$S$9,0,10*ROW('Hygiene Data'!S11)),0),"]"),IF(AND(ISTEXT(OFFSET('Hygiene Data'!$L$2,0,10*ROW('Hygiene Data'!S11))),EF17="",ISNUMBER(OFFSET('Hygiene Data'!$S$9,0,10*ROW('Hygiene Data'!S11)))),OFFSET('Hygiene Data'!$S$9,0,10*ROW('Hygiene Data'!S11)),NA())))</f>
        <v>#N/A</v>
      </c>
      <c r="BR17" s="271"/>
      <c r="BS17" s="271" t="str">
        <f ca="true">+IF(OFFSET('Water Data'!$N$27,0,10*ROW('Water Data'!N11))="","",OFFSET('Water Data'!$N$27,0,10*ROW('Water Data'!N11)))</f>
        <v/>
      </c>
      <c r="BT17" s="271" t="str">
        <f ca="true">+IF(OFFSET('Water Data'!$N$28,0,10*ROW('Water Data'!N11))="","",OFFSET('Water Data'!$N$28,0,10*ROW('Water Data'!N11)))</f>
        <v/>
      </c>
      <c r="BU17" s="271" t="str">
        <f ca="true">+IF(OFFSET('Water Data'!$N$29,0,10*ROW('Water Data'!N11))="","",OFFSET('Water Data'!$N$29,0,10*ROW('Water Data'!N11)))</f>
        <v/>
      </c>
      <c r="BV17" s="271" t="str">
        <f ca="true">+IF(OFFSET('Water Data'!$O$27,0,10*ROW('Water Data'!O11))="","",OFFSET('Water Data'!$O$27,0,10*ROW('Water Data'!O11)))</f>
        <v/>
      </c>
      <c r="BW17" s="271" t="str">
        <f ca="true">+IF(OFFSET('Water Data'!$O$28,0,10*ROW('Water Data'!O11))="","",OFFSET('Water Data'!$O$28,0,10*ROW('Water Data'!O11)))</f>
        <v/>
      </c>
      <c r="BX17" s="271" t="str">
        <f ca="true">+IF(OFFSET('Water Data'!$O$29,0,10*ROW('Water Data'!O11))="","",OFFSET('Water Data'!$O$29,0,10*ROW('Water Data'!O11)))</f>
        <v/>
      </c>
      <c r="BY17" s="271" t="str">
        <f ca="true">+IF(OFFSET('Water Data'!$P$27,0,10*ROW('Water Data'!P11))="","",OFFSET('Water Data'!$P$27,0,10*ROW('Water Data'!P11)))</f>
        <v/>
      </c>
      <c r="BZ17" s="271" t="str">
        <f ca="true">+IF(OFFSET('Water Data'!$P$28,0,10*ROW('Water Data'!P11))="","",OFFSET('Water Data'!$P$28,0,10*ROW('Water Data'!P11)))</f>
        <v/>
      </c>
      <c r="CA17" s="271" t="str">
        <f ca="true">+IF(OFFSET('Water Data'!$P$29,0,10*ROW('Water Data'!P11))="","",OFFSET('Water Data'!$P$29,0,10*ROW('Water Data'!P11)))</f>
        <v/>
      </c>
      <c r="CB17" s="271" t="str">
        <f ca="true">+IF(OFFSET('Water Data'!$Q$27,0,10*ROW('Water Data'!Q11))="","",OFFSET('Water Data'!$Q$27,0,10*ROW('Water Data'!Q11)))</f>
        <v/>
      </c>
      <c r="CC17" s="271" t="str">
        <f ca="true">+IF(OFFSET('Water Data'!$Q$28,0,10*ROW('Water Data'!Q11))="","",OFFSET('Water Data'!$Q$28,0,10*ROW('Water Data'!Q11)))</f>
        <v/>
      </c>
      <c r="CD17" s="271" t="str">
        <f ca="true">+IF(OFFSET('Water Data'!$Q$29,0,10*ROW('Water Data'!Q11))="","",OFFSET('Water Data'!$Q$29,0,10*ROW('Water Data'!Q11)))</f>
        <v/>
      </c>
      <c r="CE17" s="271" t="str">
        <f ca="true">+IF(OFFSET('Water Data'!$R$27,0,10*ROW('Water Data'!R11))="","",OFFSET('Water Data'!$R$27,0,10*ROW('Water Data'!R11)))</f>
        <v/>
      </c>
      <c r="CF17" s="271" t="str">
        <f ca="true">+IF(OFFSET('Water Data'!$R$28,0,10*ROW('Water Data'!R11))="","",OFFSET('Water Data'!$R$28,0,10*ROW('Water Data'!R11)))</f>
        <v/>
      </c>
      <c r="CG17" s="271" t="str">
        <f ca="true">+IF(OFFSET('Water Data'!$R$29,0,10*ROW('Water Data'!R11))="","",OFFSET('Water Data'!$R$29,0,10*ROW('Water Data'!R11)))</f>
        <v/>
      </c>
      <c r="CH17" s="271" t="str">
        <f ca="true">+IF(OFFSET('Water Data'!$S$27,0,10*ROW('Water Data'!S11))="","",OFFSET('Water Data'!$S$27,0,10*ROW('Water Data'!S11)))</f>
        <v/>
      </c>
      <c r="CI17" s="271" t="str">
        <f ca="true">+IF(OFFSET('Water Data'!$S$28,0,10*ROW('Water Data'!S11))="","",OFFSET('Water Data'!$S$28,0,10*ROW('Water Data'!S11)))</f>
        <v/>
      </c>
      <c r="CJ17" s="271" t="str">
        <f ca="true">+IF(OFFSET('Water Data'!$S$29,0,10*ROW('Water Data'!S11))="","",OFFSET('Water Data'!$S$29,0,10*ROW('Water Data'!S11)))</f>
        <v/>
      </c>
      <c r="CK17" s="271" t="str">
        <f ca="true">+IF(OFFSET('Sanitation Data'!$N$28,0,10*ROW('Sanitation Data'!N11))="","",OFFSET('Sanitation Data'!$N$28,0,10*ROW('Sanitation Data'!N11)))</f>
        <v/>
      </c>
      <c r="CL17" s="271" t="str">
        <f ca="true">+IF(OFFSET('Sanitation Data'!$N$29,0,10*ROW('Sanitation Data'!N11))="","",OFFSET('Sanitation Data'!$N$29,0,10*ROW('Sanitation Data'!N11)))</f>
        <v/>
      </c>
      <c r="CM17" s="271" t="str">
        <f ca="true">+IF(OFFSET('Sanitation Data'!$N$30,0,10*ROW('Sanitation Data'!N11))="","",OFFSET('Sanitation Data'!$N$30,0,10*ROW('Sanitation Data'!N11)))</f>
        <v/>
      </c>
      <c r="CN17" s="271" t="str">
        <f ca="true">+IF(OFFSET('Sanitation Data'!$N$31,0,10*ROW('Sanitation Data'!N11))="","",OFFSET('Sanitation Data'!$N$31,0,10*ROW('Sanitation Data'!N11)))</f>
        <v/>
      </c>
      <c r="CO17" s="271" t="str">
        <f ca="true">+IF(OFFSET('Sanitation Data'!$N$32,0,10*ROW('Sanitation Data'!N11))="","",OFFSET('Sanitation Data'!$N$32,0,10*ROW('Sanitation Data'!N11)))</f>
        <v/>
      </c>
      <c r="CP17" s="271" t="str">
        <f ca="true">+IF(OFFSET('Sanitation Data'!$O$28,0,10*ROW('Sanitation Data'!O11))="","",OFFSET('Sanitation Data'!$O$28,0,10*ROW('Sanitation Data'!O11)))</f>
        <v/>
      </c>
      <c r="CQ17" s="271" t="str">
        <f ca="true">+IF(OFFSET('Sanitation Data'!$O$29,0,10*ROW('Sanitation Data'!O11))="","",OFFSET('Sanitation Data'!$O$29,0,10*ROW('Sanitation Data'!O11)))</f>
        <v/>
      </c>
      <c r="CR17" s="271" t="str">
        <f ca="true">+IF(OFFSET('Sanitation Data'!$O$30,0,10*ROW('Sanitation Data'!O11))="","",OFFSET('Sanitation Data'!$O$30,0,10*ROW('Sanitation Data'!O11)))</f>
        <v/>
      </c>
      <c r="CS17" s="271" t="str">
        <f ca="true">+IF(OFFSET('Sanitation Data'!$O$31,0,10*ROW('Sanitation Data'!O11))="","",OFFSET('Sanitation Data'!$O$31,0,10*ROW('Sanitation Data'!O11)))</f>
        <v/>
      </c>
      <c r="CT17" s="271" t="str">
        <f ca="true">+IF(OFFSET('Sanitation Data'!$O$32,0,10*ROW('Sanitation Data'!O11))="","",OFFSET('Sanitation Data'!$O$32,0,10*ROW('Sanitation Data'!O11)))</f>
        <v/>
      </c>
      <c r="CU17" s="271" t="str">
        <f ca="true">+IF(OFFSET('Sanitation Data'!$P$28,0,10*ROW('Sanitation Data'!P11))="","",OFFSET('Sanitation Data'!$P$28,0,10*ROW('Sanitation Data'!P11)))</f>
        <v/>
      </c>
      <c r="CV17" s="271" t="str">
        <f ca="true">+IF(OFFSET('Sanitation Data'!$P$29,0,10*ROW('Sanitation Data'!P11))="","",OFFSET('Sanitation Data'!$P$29,0,10*ROW('Sanitation Data'!P11)))</f>
        <v/>
      </c>
      <c r="CW17" s="271" t="str">
        <f ca="true">+IF(OFFSET('Sanitation Data'!$P$30,0,10*ROW('Sanitation Data'!P11))="","",OFFSET('Sanitation Data'!$P$30,0,10*ROW('Sanitation Data'!P11)))</f>
        <v/>
      </c>
      <c r="CX17" s="271" t="str">
        <f ca="true">+IF(OFFSET('Sanitation Data'!$P$31,0,10*ROW('Sanitation Data'!P11))="","",OFFSET('Sanitation Data'!$P$31,0,10*ROW('Sanitation Data'!P11)))</f>
        <v/>
      </c>
      <c r="CY17" s="271" t="str">
        <f ca="true">+IF(OFFSET('Sanitation Data'!$P$32,0,10*ROW('Sanitation Data'!P11))="","",OFFSET('Sanitation Data'!$P$32,0,10*ROW('Sanitation Data'!P11)))</f>
        <v/>
      </c>
      <c r="CZ17" s="271" t="str">
        <f ca="true">+IF(OFFSET('Sanitation Data'!$Q$28,0,10*ROW('Sanitation Data'!Q11))="","",OFFSET('Sanitation Data'!$Q$28,0,10*ROW('Sanitation Data'!Q11)))</f>
        <v/>
      </c>
      <c r="DA17" s="271" t="str">
        <f ca="true">+IF(OFFSET('Sanitation Data'!$Q$29,0,10*ROW('Sanitation Data'!Q11))="","",OFFSET('Sanitation Data'!$Q$29,0,10*ROW('Sanitation Data'!Q11)))</f>
        <v/>
      </c>
      <c r="DB17" s="271" t="str">
        <f ca="true">+IF(OFFSET('Sanitation Data'!$Q$30,0,10*ROW('Sanitation Data'!Q11))="","",OFFSET('Sanitation Data'!$Q$30,0,10*ROW('Sanitation Data'!Q11)))</f>
        <v/>
      </c>
      <c r="DC17" s="271" t="str">
        <f ca="true">+IF(OFFSET('Sanitation Data'!$Q$31,0,10*ROW('Sanitation Data'!Q11))="","",OFFSET('Sanitation Data'!$Q$31,0,10*ROW('Sanitation Data'!Q11)))</f>
        <v/>
      </c>
      <c r="DD17" s="271" t="str">
        <f ca="true">+IF(OFFSET('Sanitation Data'!$Q$32,0,10*ROW('Sanitation Data'!Q11))="","",OFFSET('Sanitation Data'!$Q$32,0,10*ROW('Sanitation Data'!Q11)))</f>
        <v/>
      </c>
      <c r="DE17" s="271" t="str">
        <f ca="true">+IF(OFFSET('Sanitation Data'!$R$28,0,10*ROW('Sanitation Data'!R11))="","",OFFSET('Sanitation Data'!$R$28,0,10*ROW('Sanitation Data'!R11)))</f>
        <v/>
      </c>
      <c r="DF17" s="271" t="str">
        <f ca="true">+IF(OFFSET('Sanitation Data'!$R$29,0,10*ROW('Sanitation Data'!R11))="","",OFFSET('Sanitation Data'!$R$29,0,10*ROW('Sanitation Data'!R11)))</f>
        <v/>
      </c>
      <c r="DG17" s="271" t="str">
        <f ca="true">+IF(OFFSET('Sanitation Data'!$R$30,0,10*ROW('Sanitation Data'!R11))="","",OFFSET('Sanitation Data'!$R$30,0,10*ROW('Sanitation Data'!R11)))</f>
        <v/>
      </c>
      <c r="DH17" s="271" t="str">
        <f ca="true">+IF(OFFSET('Sanitation Data'!$R$31,0,10*ROW('Sanitation Data'!R11))="","",OFFSET('Sanitation Data'!$R$31,0,10*ROW('Sanitation Data'!R11)))</f>
        <v/>
      </c>
      <c r="DI17" s="271" t="str">
        <f ca="true">+IF(OFFSET('Sanitation Data'!$R$32,0,10*ROW('Sanitation Data'!R11))="","",OFFSET('Sanitation Data'!$R$32,0,10*ROW('Sanitation Data'!R11)))</f>
        <v/>
      </c>
      <c r="DJ17" s="271" t="str">
        <f ca="true">+IF(OFFSET('Sanitation Data'!$S$28,0,10*ROW('Sanitation Data'!S11))="","",OFFSET('Sanitation Data'!$S$28,0,10*ROW('Sanitation Data'!S11)))</f>
        <v/>
      </c>
      <c r="DK17" s="271" t="str">
        <f ca="true">+IF(OFFSET('Sanitation Data'!$S$29,0,10*ROW('Sanitation Data'!S11))="","",OFFSET('Sanitation Data'!$S$29,0,10*ROW('Sanitation Data'!S11)))</f>
        <v/>
      </c>
      <c r="DL17" s="271" t="str">
        <f ca="true">+IF(OFFSET('Sanitation Data'!$S$30,0,10*ROW('Sanitation Data'!S11))="","",OFFSET('Sanitation Data'!$S$30,0,10*ROW('Sanitation Data'!S11)))</f>
        <v/>
      </c>
      <c r="DM17" s="271" t="str">
        <f ca="true">+IF(OFFSET('Sanitation Data'!$S$31,0,10*ROW('Sanitation Data'!S11))="","",OFFSET('Sanitation Data'!$S$31,0,10*ROW('Sanitation Data'!S11)))</f>
        <v/>
      </c>
      <c r="DN17" s="271" t="str">
        <f ca="true">+IF(OFFSET('Sanitation Data'!$S$32,0,10*ROW('Sanitation Data'!S11))="","",OFFSET('Sanitation Data'!$S$32,0,10*ROW('Sanitation Data'!S11)))</f>
        <v/>
      </c>
      <c r="DO17" s="271" t="str">
        <f ca="true">+IF(OFFSET('Hygiene Data'!$N$11,0,10*ROW('Hygiene Data'!N11))="","",OFFSET('Hygiene Data'!$N$11,0,10*ROW('Hygiene Data'!N11)))</f>
        <v/>
      </c>
      <c r="DP17" s="271" t="str">
        <f ca="true">+IF(OFFSET('Hygiene Data'!$N$12,0,10*ROW('Hygiene Data'!N11))="","",OFFSET('Hygiene Data'!$N$12,0,10*ROW('Hygiene Data'!N11)))</f>
        <v/>
      </c>
      <c r="DQ17" s="271" t="str">
        <f ca="true">+IF(OFFSET('Hygiene Data'!$N$13,0,10*ROW('Hygiene Data'!N11))="","",OFFSET('Hygiene Data'!$N$13,0,10*ROW('Hygiene Data'!N11)))</f>
        <v/>
      </c>
      <c r="DR17" s="271" t="str">
        <f ca="true">+IF(OFFSET('Hygiene Data'!$O$11,0,10*ROW('Hygiene Data'!O11))="","",OFFSET('Hygiene Data'!$O$11,0,10*ROW('Hygiene Data'!O11)))</f>
        <v/>
      </c>
      <c r="DS17" s="271" t="str">
        <f ca="true">+IF(OFFSET('Hygiene Data'!$O$12,0,10*ROW('Hygiene Data'!O11))="","",OFFSET('Hygiene Data'!$O$12,0,10*ROW('Hygiene Data'!O11)))</f>
        <v/>
      </c>
      <c r="DT17" s="271" t="str">
        <f ca="true">+IF(OFFSET('Hygiene Data'!$O$13,0,10*ROW('Hygiene Data'!O11))="","",OFFSET('Hygiene Data'!$O$13,0,10*ROW('Hygiene Data'!O11)))</f>
        <v/>
      </c>
      <c r="DU17" s="271" t="str">
        <f ca="true">+IF(OFFSET('Hygiene Data'!$P$11,0,10*ROW('Hygiene Data'!P11))="","",OFFSET('Hygiene Data'!$P$11,0,10*ROW('Hygiene Data'!P11)))</f>
        <v/>
      </c>
      <c r="DV17" s="271" t="str">
        <f ca="true">+IF(OFFSET('Hygiene Data'!$P$12,0,10*ROW('Hygiene Data'!P11))="","",OFFSET('Hygiene Data'!$P$12,0,10*ROW('Hygiene Data'!P11)))</f>
        <v/>
      </c>
      <c r="DW17" s="271" t="str">
        <f ca="true">+IF(OFFSET('Hygiene Data'!$P$13,0,10*ROW('Hygiene Data'!P11))="","",OFFSET('Hygiene Data'!$P$13,0,10*ROW('Hygiene Data'!P11)))</f>
        <v/>
      </c>
      <c r="DX17" s="271" t="str">
        <f ca="true">+IF(OFFSET('Hygiene Data'!$Q$11,0,10*ROW('Hygiene Data'!Q11))="","",OFFSET('Hygiene Data'!$Q$11,0,10*ROW('Hygiene Data'!Q11)))</f>
        <v/>
      </c>
      <c r="DY17" s="271" t="str">
        <f ca="true">+IF(OFFSET('Hygiene Data'!$Q$12,0,10*ROW('Hygiene Data'!Q11))="","",OFFSET('Hygiene Data'!$Q$12,0,10*ROW('Hygiene Data'!Q11)))</f>
        <v/>
      </c>
      <c r="DZ17" s="271" t="str">
        <f ca="true">+IF(OFFSET('Hygiene Data'!$Q$13,0,10*ROW('Hygiene Data'!Q11))="","",OFFSET('Hygiene Data'!$Q$13,0,10*ROW('Hygiene Data'!Q11)))</f>
        <v/>
      </c>
      <c r="EA17" s="271" t="str">
        <f ca="true">+IF(OFFSET('Hygiene Data'!$R$11,0,10*ROW('Hygiene Data'!R11))="","",OFFSET('Hygiene Data'!$R$11,0,10*ROW('Hygiene Data'!R11)))</f>
        <v/>
      </c>
      <c r="EB17" s="271" t="str">
        <f ca="true">+IF(OFFSET('Hygiene Data'!$R$12,0,10*ROW('Hygiene Data'!R11))="","",OFFSET('Hygiene Data'!$R$12,0,10*ROW('Hygiene Data'!R11)))</f>
        <v/>
      </c>
      <c r="EC17" s="271" t="str">
        <f ca="true">+IF(OFFSET('Hygiene Data'!$R$13,0,10*ROW('Hygiene Data'!R11))="","",OFFSET('Hygiene Data'!$R$13,0,10*ROW('Hygiene Data'!R11)))</f>
        <v/>
      </c>
      <c r="ED17" s="271" t="str">
        <f ca="true">+IF(OFFSET('Hygiene Data'!$S$11,0,10*ROW('Hygiene Data'!S11))="","",OFFSET('Hygiene Data'!$S$11,0,10*ROW('Hygiene Data'!S11)))</f>
        <v/>
      </c>
      <c r="EE17" s="271" t="str">
        <f ca="true">+IF(OFFSET('Hygiene Data'!$S$12,0,10*ROW('Hygiene Data'!S11))="","",OFFSET('Hygiene Data'!$S$12,0,10*ROW('Hygiene Data'!S11)))</f>
        <v/>
      </c>
      <c r="EF17" s="271" t="str">
        <f ca="true">+IF(OFFSET('Hygiene Data'!$S$13,0,10*ROW('Hygiene Data'!S11))="","",OFFSET('Hygiene Data'!$S$13,0,10*ROW('Hygiene Data'!S11)))</f>
        <v/>
      </c>
    </row>
    <row xmlns:x14ac="http://schemas.microsoft.com/office/spreadsheetml/2009/9/ac" r="18" x14ac:dyDescent="0.2">
      <c r="A18" s="32" t="str">
        <f ca="true">+IF(OFFSET('Water Data'!$L$2,0,10*ROW('Water Data'!O12))="","",OFFSET('Water Data'!$L$2,0,10*ROW('Water Data'!O12)))</f>
        <v/>
      </c>
      <c r="B18" s="32" t="str">
        <f ca="true">+IF(OFFSET('Water Data'!$M$2,0,10*ROW('Water Data'!P12))="","",OFFSET('Water Data'!$M$2,0,10*ROW('Water Data'!P12)))</f>
        <v/>
      </c>
      <c r="C18" s="327" t="str">
        <f t="shared" ca="true" si="0"/>
        <v/>
      </c>
      <c r="D18" s="85" t="e">
        <f ca="true">+IF(AND(ISTEXT(OFFSET('Water Data'!$L$2,0,10*ROW('Water Data'!N12))),BS18="Yes"),100-OFFSET('Water Data'!$N$4,0,10*ROW('Water Data'!N12)),IF(AND(ISTEXT(OFFSET('Water Data'!$L$2,0,10*ROW('Water Data'!N12))),BS18="No",ISNUMBER(OFFSET('Water Data'!$N$4,0,10*ROW('Water Data'!N12)))),CONCATENATE("[",ROUND(100-OFFSET('Water Data'!$N$4,0,10*ROW('Water Data'!N12)),0),"]"),IF(AND(ISTEXT(OFFSET('Water Data'!$L$2,0,10*ROW('Water Data'!N12))),BS18="",ISNUMBER(OFFSET('Water Data'!$N$4,0,10*ROW('Water Data'!N12)))),100-OFFSET('Water Data'!$N$4,0,10*ROW('Water Data'!N12)),NA())))</f>
        <v>#N/A</v>
      </c>
      <c r="E18" s="85" t="e">
        <f ca="true">+IF(AND(ISTEXT(OFFSET('Water Data'!$L$2,0,10*ROW('Water Data'!O12))),BT18="Yes"),OFFSET('Water Data'!$N$6,0,10*ROW('Water Data'!N12)),IF(AND(ISTEXT(OFFSET('Water Data'!$L$2,0,10*ROW('Water Data'!N12))),BT18="No",ISNUMBER(OFFSET('Water Data'!$N$6,0,10*ROW('Water Data'!N12)))),CONCATENATE("[",ROUND(OFFSET('Water Data'!$N$6,0,10*ROW('Water Data'!N12)),0),"]"),IF(AND(ISTEXT(OFFSET('Water Data'!$L$2,0,10*ROW('Water Data'!N12))),BT18="",ISNUMBER(OFFSET('Water Data'!$N$6,0,10*ROW('Water Data'!N12)))),OFFSET('Water Data'!$N$6,0,10*ROW('Water Data'!N12)),NA())))</f>
        <v>#N/A</v>
      </c>
      <c r="F18" s="85" t="e">
        <f ca="true">+IF(AND(ISTEXT(OFFSET('Water Data'!$L$2,0,10*ROW('Water Data'!N12))),BU18="Yes"),OFFSET('Water Data'!$N$9,0,10*ROW('Water Data'!N12)),IF(AND(ISTEXT(OFFSET('Water Data'!$L$2,0,10*ROW('Water Data'!N12))),BU18="No",ISNUMBER(OFFSET('Water Data'!$N$9,0,10*ROW('Water Data'!N12)))),CONCATENATE("[",ROUND(OFFSET('Water Data'!$N$9,0,10*ROW('Water Data'!N12)),0),"]"),IF(AND(ISTEXT(OFFSET('Water Data'!$L$2,0,10*ROW('Water Data'!N12))),BU18="",ISNUMBER(OFFSET('Water Data'!$N$9,0,10*ROW('Water Data'!N12)))),OFFSET('Water Data'!$N$9,0,10*ROW('Water Data'!N12)),NA())))</f>
        <v>#N/A</v>
      </c>
      <c r="G18" s="85" t="e">
        <f ca="true">+IF(AND(ISTEXT(OFFSET('Water Data'!$L$2,0,10*ROW('Water Data'!O12))),BV18="Yes"),100-OFFSET('Water Data'!$O$4,0,10*ROW('Water Data'!O12)),IF(AND(ISTEXT(OFFSET('Water Data'!$L$2,0,10*ROW('Water Data'!O12))),BV18="No",ISNUMBER(OFFSET('Water Data'!$O$4,0,10*ROW('Water Data'!O12)))),CONCATENATE("[",ROUND(100-OFFSET('Water Data'!$O$4,0,10*ROW('Water Data'!O12)),0),"]"),IF(AND(ISTEXT(OFFSET('Water Data'!$L$2,0,10*ROW('Water Data'!O12))),BV18="",ISNUMBER(OFFSET('Water Data'!$O$4,0,10*ROW('Water Data'!O12)))),100-OFFSET('Water Data'!$O$4,0,10*ROW('Water Data'!O12)),NA())))</f>
        <v>#N/A</v>
      </c>
      <c r="H18" s="85" t="e">
        <f ca="true">+IF(AND(ISTEXT(OFFSET('Water Data'!$L$2,0,10*ROW('Water Data'!O12))),BW18="Yes"),OFFSET('Water Data'!$O$6,0,10*ROW('Water Data'!O12)),IF(AND(ISTEXT(OFFSET('Water Data'!$L$2,0,10*ROW('Water Data'!O12))),BW18="No",ISNUMBER(OFFSET('Water Data'!$O$6,0,10*ROW('Water Data'!O12)))),CONCATENATE("[",ROUND(OFFSET('Water Data'!$N$6,0,10*ROW('Water Data'!O12)),0),"]"),IF(AND(ISTEXT(OFFSET('Water Data'!$L$2,0,10*ROW('Water Data'!O12))),BW18="",ISNUMBER(OFFSET('Water Data'!$O$6,0,10*ROW('Water Data'!O12)))),OFFSET('Water Data'!$O$6,0,10*ROW('Water Data'!O12)),NA())))</f>
        <v>#N/A</v>
      </c>
      <c r="I18" s="85" t="e">
        <f ca="true">+IF(AND(ISTEXT(OFFSET('Water Data'!$L$2,0,10*ROW('Water Data'!O12))),BX18="Yes"),OFFSET('Water Data'!$O$9,0,10*ROW('Water Data'!O12)),IF(AND(ISTEXT(OFFSET('Water Data'!$L$2,0,10*ROW('Water Data'!O12))),BX18="No",ISNUMBER(OFFSET('Water Data'!$O$9,0,10*ROW('Water Data'!O12)))),CONCATENATE("[",ROUND(OFFSET('Water Data'!$O$9,0,10*ROW('Water Data'!O12)),0),"]"),IF(AND(ISTEXT(OFFSET('Water Data'!$L$2,0,10*ROW('Water Data'!O12))),BX18="",ISNUMBER(OFFSET('Water Data'!$O$9,0,10*ROW('Water Data'!O12)))),OFFSET('Water Data'!$O$9,0,10*ROW('Water Data'!O12)),NA())))</f>
        <v>#N/A</v>
      </c>
      <c r="J18" s="85" t="e">
        <f ca="true">+IF(AND(ISTEXT(OFFSET('Water Data'!$L$2,0,10*ROW('Water Data'!P12))),BY18="Yes"),100-OFFSET('Water Data'!$P$4,0,10*ROW('Water Data'!P12)),IF(AND(ISTEXT(OFFSET('Water Data'!$L$2,0,10*ROW('Water Data'!P12))),BY18="No",ISNUMBER(OFFSET('Water Data'!$P$4,0,10*ROW('Water Data'!P12)))),CONCATENATE("[",ROUND(100-OFFSET('Water Data'!$P$4,0,10*ROW('Water Data'!P12)),0),"]"),IF(AND(ISTEXT(OFFSET('Water Data'!$L$2,0,10*ROW('Water Data'!P12))),BY18="",ISNUMBER(OFFSET('Water Data'!$P$4,0,10*ROW('Water Data'!P12)))),100-OFFSET('Water Data'!$P$4,0,10*ROW('Water Data'!P12)),NA())))</f>
        <v>#N/A</v>
      </c>
      <c r="K18" s="85" t="e">
        <f ca="true">+IF(AND(ISTEXT(OFFSET('Water Data'!$L$2,0,10*ROW('Water Data'!P12))),BZ18="Yes"),OFFSET('Water Data'!$P$6,0,10*ROW('Water Data'!P12)),IF(AND(ISTEXT(OFFSET('Water Data'!$L$2,0,10*ROW('Water Data'!P12))),BZ18="No",ISNUMBER(OFFSET('Water Data'!$P$6,0,10*ROW('Water Data'!P12)))),CONCATENATE("[",ROUND(OFFSET('Water Data'!$P$6,0,10*ROW('Water Data'!P12)),0),"]"),IF(AND(ISTEXT(OFFSET('Water Data'!$L$2,0,10*ROW('Water Data'!P12))),BZ18="",ISNUMBER(OFFSET('Water Data'!$P$6,0,10*ROW('Water Data'!P12)))),OFFSET('Water Data'!$P$6,0,10*ROW('Water Data'!P12)),NA())))</f>
        <v>#N/A</v>
      </c>
      <c r="L18" s="85" t="e">
        <f ca="true">+IF(AND(ISTEXT(OFFSET('Water Data'!$L$2,0,10*ROW('Water Data'!P12))),CA18="Yes"),OFFSET('Water Data'!$P$9,0,10*ROW('Water Data'!P12)),IF(AND(ISTEXT(OFFSET('Water Data'!$L$2,0,10*ROW('Water Data'!P12))),CA18="No",ISNUMBER(OFFSET('Water Data'!$P$9,0,10*ROW('Water Data'!P12)))),CONCATENATE("[",ROUND(OFFSET('Water Data'!$P$9,0,10*ROW('Water Data'!P12)),0),"]"),IF(AND(ISTEXT(OFFSET('Water Data'!$L$2,0,10*ROW('Water Data'!P12))),CA18="",ISNUMBER(OFFSET('Water Data'!$P$9,0,10*ROW('Water Data'!P12)))),OFFSET('Water Data'!$P$9,0,10*ROW('Water Data'!P12)),NA())))</f>
        <v>#N/A</v>
      </c>
      <c r="M18" s="85" t="e">
        <f ca="true">+IF(AND(ISTEXT(OFFSET('Water Data'!$L$2,0,10*ROW('Water Data'!Q12))),CB18="Yes"),100-OFFSET('Water Data'!$Q$4,0,10*ROW('Water Data'!Q12)),IF(AND(ISTEXT(OFFSET('Water Data'!$L$2,0,10*ROW('Water Data'!Q12))),CB18="No",ISNUMBER(OFFSET('Water Data'!$Q$4,0,10*ROW('Water Data'!Q12)))),CONCATENATE("[",ROUND(100-OFFSET('Water Data'!$Q$4,0,10*ROW('Water Data'!Q12)),0),"]"),IF(AND(ISTEXT(OFFSET('Water Data'!$L$2,0,10*ROW('Water Data'!Q12))),CB18="",ISNUMBER(OFFSET('Water Data'!$Q$4,0,10*ROW('Water Data'!Q12)))),100-OFFSET('Water Data'!$Q$4,0,10*ROW('Water Data'!Q12)),NA())))</f>
        <v>#N/A</v>
      </c>
      <c r="N18" s="85" t="e">
        <f ca="true">+IF(AND(ISTEXT(OFFSET('Water Data'!$L$2,0,10*ROW('Water Data'!Q12))),CC18="Yes"),OFFSET('Water Data'!$Q$6,0,10*ROW('Water Data'!Q12)),IF(AND(ISTEXT(OFFSET('Water Data'!$L$2,0,10*ROW('Water Data'!Q12))),CC18="No",ISNUMBER(OFFSET('Water Data'!$Q$6,0,10*ROW('Water Data'!Q12)))),CONCATENATE("[",ROUND(OFFSET('Water Data'!$Q$6,0,10*ROW('Water Data'!Q12)),0),"]"),IF(AND(ISTEXT(OFFSET('Water Data'!$L$2,0,10*ROW('Water Data'!Q12))),CC18="",ISNUMBER(OFFSET('Water Data'!$Q$6,0,10*ROW('Water Data'!Q12)))),OFFSET('Water Data'!$Q$6,0,10*ROW('Water Data'!Q12)),NA())))</f>
        <v>#N/A</v>
      </c>
      <c r="O18" s="85" t="e">
        <f ca="true">+IF(AND(ISTEXT(OFFSET('Water Data'!$L$2,0,10*ROW('Water Data'!Q12))),CD18="Yes"),OFFSET('Water Data'!$Q$9,0,10*ROW('Water Data'!Q12)),IF(AND(ISTEXT(OFFSET('Water Data'!$L$2,0,10*ROW('Water Data'!Q12))),CD18="No",ISNUMBER(OFFSET('Water Data'!$Q$9,0,10*ROW('Water Data'!Q12)))),CONCATENATE("[",ROUND(OFFSET('Water Data'!$Q$9,0,10*ROW('Water Data'!Q12)),0),"]"),IF(AND(ISTEXT(OFFSET('Water Data'!$L$2,0,10*ROW('Water Data'!Q12))),CD18="",ISNUMBER(OFFSET('Water Data'!$Q$9,0,10*ROW('Water Data'!Q12)))),OFFSET('Water Data'!$Q$9,0,10*ROW('Water Data'!Q12)),NA())))</f>
        <v>#N/A</v>
      </c>
      <c r="P18" s="85" t="e">
        <f ca="true">+IF(AND(ISTEXT(OFFSET('Water Data'!$L$2,0,10*ROW('Water Data'!R12))),CE18="Yes"),100-OFFSET('Water Data'!$R$4,0,10*ROW('Water Data'!R12)),IF(AND(ISTEXT(OFFSET('Water Data'!$L$2,0,10*ROW('Water Data'!R12))),CE18="No",ISNUMBER(OFFSET('Water Data'!$R$4,0,10*ROW('Water Data'!R12)))),CONCATENATE("[",ROUND(100-OFFSET('Water Data'!$R$4,0,10*ROW('Water Data'!R12)),0),"]"),IF(AND(ISTEXT(OFFSET('Water Data'!$L$2,0,10*ROW('Water Data'!R12))),CE18="",ISNUMBER(OFFSET('Water Data'!$R$4,0,10*ROW('Water Data'!R12)))),100-OFFSET('Water Data'!$R$4,0,10*ROW('Water Data'!R12)),NA())))</f>
        <v>#N/A</v>
      </c>
      <c r="Q18" s="85" t="e">
        <f ca="true">+IF(AND(ISTEXT(OFFSET('Water Data'!$L$2,0,10*ROW('Water Data'!R12))),CF18="Yes"),OFFSET('Water Data'!$R$6,0,10*ROW('Water Data'!R12)),IF(AND(ISTEXT(OFFSET('Water Data'!$L$2,0,10*ROW('Water Data'!R12))),CF18="No",ISNUMBER(OFFSET('Water Data'!$R$6,0,10*ROW('Water Data'!R12)))),CONCATENATE("[",ROUND(OFFSET('Water Data'!$R$6,0,10*ROW('Water Data'!R12)),0),"]"),IF(AND(ISTEXT(OFFSET('Water Data'!$L$2,0,10*ROW('Water Data'!R12))),CF18="",ISNUMBER(OFFSET('Water Data'!$R$6,0,10*ROW('Water Data'!R12)))),OFFSET('Water Data'!$R$6,0,10*ROW('Water Data'!R12)),NA())))</f>
        <v>#N/A</v>
      </c>
      <c r="R18" s="85" t="e">
        <f ca="true">+IF(AND(ISTEXT(OFFSET('Water Data'!$L$2,0,10*ROW('Water Data'!R12))),CG18="Yes"),OFFSET('Water Data'!$R$9,0,10*ROW('Water Data'!R12)),IF(AND(ISTEXT(OFFSET('Water Data'!$L$2,0,10*ROW('Water Data'!R12))),CG18="No",ISNUMBER(OFFSET('Water Data'!$R$9,0,10*ROW('Water Data'!R12)))),CONCATENATE("[",ROUND(OFFSET('Water Data'!$R$9,0,10*ROW('Water Data'!R12)),0),"]"),IF(AND(ISTEXT(OFFSET('Water Data'!$L$2,0,10*ROW('Water Data'!R12))),CG18="",ISNUMBER(OFFSET('Water Data'!$R$9,0,10*ROW('Water Data'!R12)))),OFFSET('Water Data'!$R$9,0,10*ROW('Water Data'!R12)),NA())))</f>
        <v>#N/A</v>
      </c>
      <c r="S18" s="85" t="e">
        <f ca="true">+IF(AND(ISTEXT(OFFSET('Water Data'!$L$2,0,10*ROW('Water Data'!S12))),CH18="Yes"),100-OFFSET('Water Data'!$S$4,0,10*ROW('Water Data'!S12)),IF(AND(ISTEXT(OFFSET('Water Data'!$L$2,0,10*ROW('Water Data'!S12))),CH18="No",ISNUMBER(OFFSET('Water Data'!$S$4,0,10*ROW('Water Data'!S12)))),CONCATENATE("[",ROUND(100-OFFSET('Water Data'!$S$4,0,10*ROW('Water Data'!S12)),0),"]"),IF(AND(ISTEXT(OFFSET('Water Data'!$L$2,0,10*ROW('Water Data'!S12))),CH18="",ISNUMBER(OFFSET('Water Data'!$S$4,0,10*ROW('Water Data'!S12)))),100-OFFSET('Water Data'!$S$4,0,10*ROW('Water Data'!S12)),NA())))</f>
        <v>#N/A</v>
      </c>
      <c r="T18" s="85" t="e">
        <f ca="true">+IF(AND(ISTEXT(OFFSET('Water Data'!$L$2,0,10*ROW('Water Data'!S12))),CI18="Yes"),OFFSET('Water Data'!$S$6,0,10*ROW('Water Data'!S12)),IF(AND(ISTEXT(OFFSET('Water Data'!$L$2,0,10*ROW('Water Data'!S12))),CI18="No",ISNUMBER(OFFSET('Water Data'!$S$6,0,10*ROW('Water Data'!S12)))),CONCATENATE("[",ROUND(OFFSET('Water Data'!$S$6,0,10*ROW('Water Data'!S12)),0),"]"),IF(AND(ISTEXT(OFFSET('Water Data'!$L$2,0,10*ROW('Water Data'!S12))),CI18="",ISNUMBER(OFFSET('Water Data'!$S$6,0,10*ROW('Water Data'!S12)))),OFFSET('Water Data'!$S$6,0,10*ROW('Water Data'!S12)),NA())))</f>
        <v>#N/A</v>
      </c>
      <c r="U18" s="85" t="e">
        <f ca="true">+IF(AND(ISTEXT(OFFSET('Water Data'!$L$2,0,10*ROW('Water Data'!S12))),CJ18="Yes"),OFFSET('Water Data'!$S$9,0,10*ROW('Water Data'!S12)),IF(AND(ISTEXT(OFFSET('Water Data'!$L$2,0,10*ROW('Water Data'!S12))),CJ18="No",ISNUMBER(OFFSET('Water Data'!$S$9,0,10*ROW('Water Data'!S12)))),CONCATENATE("[",ROUND(OFFSET('Water Data'!$S$9,0,10*ROW('Water Data'!S12)),0),"]"),IF(AND(ISTEXT(OFFSET('Water Data'!$L$2,0,10*ROW('Water Data'!S12))),CJ18="",ISNUMBER(OFFSET('Water Data'!$S$9,0,10*ROW('Water Data'!S12)))),OFFSET('Water Data'!$S$9,0,10*ROW('Water Data'!S12)),NA())))</f>
        <v>#N/A</v>
      </c>
      <c r="V18" s="86" t="e">
        <f ca="true">+IF(AND(ISTEXT(OFFSET('Sanitation Data'!$L$2,0,10*ROW('Sanitation Data'!N12))),CK18="Yes"),100-OFFSET('Sanitation Data'!$N$4,0,10*ROW('Sanitation Data'!N12)),IF(AND(ISTEXT(OFFSET('Sanitation Data'!$L$2,0,10*ROW('Sanitation Data'!N12))),CK18="No",ISNUMBER(OFFSET('Sanitation Data'!$N$4,0,10*ROW('Sanitation Data'!N12)))),CONCATENATE("[",ROUND(100-OFFSET('Sanitation Data'!$N$4,0,10*ROW('Sanitation Data'!N12)),0),"]"),IF(AND(ISTEXT(OFFSET('Sanitation Data'!$L$2,0,10*ROW('Sanitation Data'!N12))),CK18="",ISNUMBER(OFFSET('Sanitation Data'!$N$4,0,10*ROW('Sanitation Data'!N12)))),100-OFFSET('Sanitation Data'!$N$4,0,10*ROW('Sanitation Data'!N12)),NA())))</f>
        <v>#N/A</v>
      </c>
      <c r="W18" s="86" t="e">
        <f ca="true">+IF(AND(ISTEXT(OFFSET('Sanitation Data'!$L$2,0,10*ROW('Sanitation Data'!N12))),CL18="Yes"),OFFSET('Sanitation Data'!$N$6,0,10*ROW('Sanitation Data'!N12)),IF(AND(ISTEXT(OFFSET('Sanitation Data'!$L$2,0,10*ROW('Sanitation Data'!N12))),CL18="No",ISNUMBER(OFFSET('Sanitation Data'!$N$6,0,10*ROW('Sanitation Data'!N12)))),CONCATENATE("[",ROUND(OFFSET('Sanitation Data'!$N$6,0,10*ROW('Sanitation Data'!N12)),0),"]"),IF(AND(ISTEXT(OFFSET('Sanitation Data'!$L$2,0,10*ROW('Sanitation Data'!N12))),CL18="",ISNUMBER(OFFSET('Sanitation Data'!$N$6,0,10*ROW('Sanitation Data'!N12)))),OFFSET('Sanitation Data'!$N$6,0,10*ROW('Sanitation Data'!N12)),NA())))</f>
        <v>#N/A</v>
      </c>
      <c r="X18" s="86" t="e">
        <f ca="true">+IF(AND(ISTEXT(OFFSET('Sanitation Data'!$L$2,0,10*ROW('Sanitation Data'!N12))),CM18="Yes"),OFFSET('Sanitation Data'!$N$10,0,10*ROW('Sanitation Data'!N12)),IF(AND(ISTEXT(OFFSET('Sanitation Data'!$L$2,0,10*ROW('Sanitation Data'!N12))),CM18="No",ISNUMBER(OFFSET('Sanitation Data'!$N$10,0,10*ROW('Sanitation Data'!N12)))),CONCATENATE("[",ROUND(OFFSET('Sanitation Data'!$N$10,0,10*ROW('Sanitation Data'!N12)),0),"]"),IF(AND(ISTEXT(OFFSET('Sanitation Data'!$L$2,0,10*ROW('Sanitation Data'!N12))),CM18="",ISNUMBER(OFFSET('Sanitation Data'!$N$10,0,10*ROW('Sanitation Data'!N12)))),OFFSET('Sanitation Data'!$N$10,0,10*ROW('Sanitation Data'!N12)),NA())))</f>
        <v>#N/A</v>
      </c>
      <c r="Y18" s="86" t="e">
        <f ca="true">+IF(AND(ISTEXT(OFFSET('Sanitation Data'!$L$2,0,10*ROW('Sanitation Data'!N12))),CN18="Yes"),OFFSET('Sanitation Data'!$N$11,0,10*ROW('Sanitation Data'!N12)),IF(AND(ISTEXT(OFFSET('Sanitation Data'!$L$2,0,10*ROW('Sanitation Data'!N12))),CN18="No",ISNUMBER(OFFSET('Sanitation Data'!$N$11,0,10*ROW('Sanitation Data'!N12)))),CONCATENATE("[",ROUND(OFFSET('Sanitation Data'!$N$11,0,10*ROW('Sanitation Data'!N12)),0),"]"),IF(AND(ISTEXT(OFFSET('Sanitation Data'!$L$2,0,10*ROW('Sanitation Data'!N12))),CN18="",ISNUMBER(OFFSET('Sanitation Data'!$N$11,0,10*ROW('Sanitation Data'!N12)))),OFFSET('Sanitation Data'!$N$11,0,10*ROW('Sanitation Data'!N12)),NA())))</f>
        <v>#N/A</v>
      </c>
      <c r="Z18" s="86" t="e">
        <f ca="true">+IF(AND(ISTEXT(OFFSET('Sanitation Data'!$L$2,0,10*ROW('Sanitation Data'!N12))),CO18="Yes"),OFFSET('Sanitation Data'!$N$12,0,10*ROW('Sanitation Data'!N12)),IF(AND(ISTEXT(OFFSET('Sanitation Data'!$L$2,0,10*ROW('Sanitation Data'!N12))),CO18="No",ISNUMBER(OFFSET('Sanitation Data'!$N$12,0,10*ROW('Sanitation Data'!N12)))),CONCATENATE("[",ROUND(OFFSET('Sanitation Data'!$N$12,0,10*ROW('Sanitation Data'!N12)),0),"]"),IF(AND(ISTEXT(OFFSET('Sanitation Data'!$L$2,0,10*ROW('Sanitation Data'!N12))),CO18="",ISNUMBER(OFFSET('Sanitation Data'!$N$12,0,10*ROW('Sanitation Data'!N12)))),OFFSET('Sanitation Data'!$N$12,0,10*ROW('Sanitation Data'!N12)),NA())))</f>
        <v>#N/A</v>
      </c>
      <c r="AA18" s="86" t="e">
        <f ca="true">+IF(AND(ISTEXT(OFFSET('Sanitation Data'!$L$2,0,10*ROW('Sanitation Data'!O12))),CP18="Yes"),100-OFFSET('Sanitation Data'!$O$4,0,10*ROW('Sanitation Data'!O12)),IF(AND(ISTEXT(OFFSET('Sanitation Data'!$L$2,0,10*ROW('Sanitation Data'!O12))),CP18="No",ISNUMBER(OFFSET('Sanitation Data'!$O$4,0,10*ROW('Sanitation Data'!O12)))),CONCATENATE("[",ROUND(100-OFFSET('Sanitation Data'!$O$4,0,10*ROW('Sanitation Data'!O12)),0),"]"),IF(AND(ISTEXT(OFFSET('Sanitation Data'!$L$2,0,10*ROW('Sanitation Data'!O12))),CP18="",ISNUMBER(OFFSET('Sanitation Data'!$O$4,0,10*ROW('Sanitation Data'!O12)))),100-OFFSET('Sanitation Data'!$O$4,0,10*ROW('Sanitation Data'!O12)),NA())))</f>
        <v>#N/A</v>
      </c>
      <c r="AB18" s="86" t="e">
        <f ca="true">+IF(AND(ISTEXT(OFFSET('Sanitation Data'!$L$2,0,10*ROW('Sanitation Data'!O12))),CQ18="Yes"),OFFSET('Sanitation Data'!$O$6,0,10*ROW('Sanitation Data'!R12)),IF(AND(ISTEXT(OFFSET('Sanitation Data'!$L$2,0,10*ROW('Sanitation Data'!O12))),CQ18="No",ISNUMBER(OFFSET('Sanitation Data'!$O$6,0,10*ROW('Sanitation Data'!O12)))),CONCATENATE("[",ROUND(OFFSET('Sanitation Data'!$O$6,0,10*ROW('Sanitation Data'!O12)),0),"]"),IF(AND(ISTEXT(OFFSET('Sanitation Data'!$L$2,0,10*ROW('Sanitation Data'!O12))),CQ18="",ISNUMBER(OFFSET('Sanitation Data'!$O$6,0,10*ROW('Sanitation Data'!O12)))),OFFSET('Sanitation Data'!$O$6,0,10*ROW('Sanitation Data'!O12)),NA())))</f>
        <v>#N/A</v>
      </c>
      <c r="AC18" s="86" t="e">
        <f ca="true">+IF(AND(ISTEXT(OFFSET('Sanitation Data'!$L$2,0,10*ROW('Sanitation Data'!O12))),CR18="Yes"),OFFSET('Sanitation Data'!$O$10,0,10*ROW('Sanitation Data'!O12)),IF(AND(ISTEXT(OFFSET('Sanitation Data'!$L$2,0,10*ROW('Sanitation Data'!O12))),CR18="No",ISNUMBER(OFFSET('Sanitation Data'!$O$10,0,10*ROW('Sanitation Data'!O12)))),CONCATENATE("[",ROUND(OFFSET('Sanitation Data'!$O$10,0,10*ROW('Sanitation Data'!O12)),0),"]"),IF(AND(ISTEXT(OFFSET('Sanitation Data'!$L$2,0,10*ROW('Sanitation Data'!O12))),CR18="",ISNUMBER(OFFSET('Sanitation Data'!$O$10,0,10*ROW('Sanitation Data'!O12)))),OFFSET('Sanitation Data'!$O$10,0,10*ROW('Sanitation Data'!O12)),NA())))</f>
        <v>#N/A</v>
      </c>
      <c r="AD18" s="86" t="e">
        <f ca="true">+IF(AND(ISTEXT(OFFSET('Sanitation Data'!$L$2,0,10*ROW('Sanitation Data'!O12))),CS18="Yes"),OFFSET('Sanitation Data'!$O$11,0,10*ROW('Sanitation Data'!O12)),IF(AND(ISTEXT(OFFSET('Sanitation Data'!$L$2,0,10*ROW('Sanitation Data'!O12))),CS18="No",ISNUMBER(OFFSET('Sanitation Data'!$O$11,0,10*ROW('Sanitation Data'!O12)))),CONCATENATE("[",ROUND(OFFSET('Sanitation Data'!$O$11,0,10*ROW('Sanitation Data'!O12)),0),"]"),IF(AND(ISTEXT(OFFSET('Sanitation Data'!$L$2,0,10*ROW('Sanitation Data'!O12))),CS18="",ISNUMBER(OFFSET('Sanitation Data'!$O$11,0,10*ROW('Sanitation Data'!O12)))),OFFSET('Sanitation Data'!$O$11,0,10*ROW('Sanitation Data'!O12)),NA())))</f>
        <v>#N/A</v>
      </c>
      <c r="AE18" s="86" t="e">
        <f ca="true">+IF(AND(ISTEXT(OFFSET('Sanitation Data'!$L$2,0,10*ROW('Sanitation Data'!O12))),CT18="Yes"),OFFSET('Sanitation Data'!$O$12,0,10*ROW('Sanitation Data'!O12)),IF(AND(ISTEXT(OFFSET('Sanitation Data'!$L$2,0,10*ROW('Sanitation Data'!O12))),CT18="No",ISNUMBER(OFFSET('Sanitation Data'!$O$12,0,10*ROW('Sanitation Data'!O12)))),CONCATENATE("[",ROUND(OFFSET('Sanitation Data'!$O$12,0,10*ROW('Sanitation Data'!O12)),0),"]"),IF(AND(ISTEXT(OFFSET('Sanitation Data'!$L$2,0,10*ROW('Sanitation Data'!O12))),CT18="",ISNUMBER(OFFSET('Sanitation Data'!$O$12,0,10*ROW('Sanitation Data'!O12)))),OFFSET('Sanitation Data'!$O$12,0,10*ROW('Sanitation Data'!O12)),NA())))</f>
        <v>#N/A</v>
      </c>
      <c r="AF18" s="86" t="e">
        <f ca="true">+IF(AND(ISTEXT(OFFSET('Sanitation Data'!$L$2,0,10*ROW('Sanitation Data'!P12))),CU18="Yes"),100-OFFSET('Sanitation Data'!$P$4,0,10*ROW('Sanitation Data'!P12)),IF(AND(ISTEXT(OFFSET('Sanitation Data'!$L$2,0,10*ROW('Sanitation Data'!P12))),CU18="No",ISNUMBER(OFFSET('Sanitation Data'!$P$4,0,10*ROW('Sanitation Data'!P12)))),CONCATENATE("[",ROUND(100-OFFSET('Sanitation Data'!$P$4,0,10*ROW('Sanitation Data'!P12)),0),"]"),IF(AND(ISTEXT(OFFSET('Sanitation Data'!$L$2,0,10*ROW('Sanitation Data'!P12))),CU18="",ISNUMBER(OFFSET('Sanitation Data'!$P$4,0,10*ROW('Sanitation Data'!P12)))),100-OFFSET('Sanitation Data'!$P$4,0,10*ROW('Sanitation Data'!P12)),NA())))</f>
        <v>#N/A</v>
      </c>
      <c r="AG18" s="86" t="e">
        <f ca="true">+IF(AND(ISTEXT(OFFSET('Sanitation Data'!$L$2,0,10*ROW('Sanitation Data'!P12))),CV18="Yes"),OFFSET('Sanitation Data'!$P$6,0,10*ROW('Sanitation Data'!P12)),IF(AND(ISTEXT(OFFSET('Sanitation Data'!$L$2,0,10*ROW('Sanitation Data'!P12))),CV18="No",ISNUMBER(OFFSET('Sanitation Data'!$P$6,0,10*ROW('Sanitation Data'!P12)))),CONCATENATE("[",ROUND(OFFSET('Sanitation Data'!$P$6,0,10*ROW('Sanitation Data'!P12)),0),"]"),IF(AND(ISTEXT(OFFSET('Sanitation Data'!$L$2,0,10*ROW('Sanitation Data'!P12))),CV18="",ISNUMBER(OFFSET('Sanitation Data'!$P$6,0,10*ROW('Sanitation Data'!P12)))),OFFSET('Sanitation Data'!$P$6,0,10*ROW('Sanitation Data'!P12)),NA())))</f>
        <v>#N/A</v>
      </c>
      <c r="AH18" s="86" t="e">
        <f ca="true">+IF(AND(ISTEXT(OFFSET('Sanitation Data'!$L$2,0,10*ROW('Sanitation Data'!P12))),CW18="Yes"),OFFSET('Sanitation Data'!$P$10,0,10*ROW('Sanitation Data'!P12)),IF(AND(ISTEXT(OFFSET('Sanitation Data'!$L$2,0,10*ROW('Sanitation Data'!P12))),CW18="No",ISNUMBER(OFFSET('Sanitation Data'!$P$10,0,10*ROW('Sanitation Data'!P12)))),CONCATENATE("[",ROUND(OFFSET('Sanitation Data'!$P$10,0,10*ROW('Sanitation Data'!P12)),0),"]"),IF(AND(ISTEXT(OFFSET('Sanitation Data'!$L$2,0,10*ROW('Sanitation Data'!P12))),CW18="",ISNUMBER(OFFSET('Sanitation Data'!$P$10,0,10*ROW('Sanitation Data'!P12)))),OFFSET('Sanitation Data'!$P$10,0,10*ROW('Sanitation Data'!P12)),NA())))</f>
        <v>#N/A</v>
      </c>
      <c r="AI18" s="86" t="e">
        <f ca="true">+IF(AND(ISTEXT(OFFSET('Sanitation Data'!$L$2,0,10*ROW('Sanitation Data'!P12))),CX18="Yes"),OFFSET('Sanitation Data'!$P$11,0,10*ROW('Sanitation Data'!P12)),IF(AND(ISTEXT(OFFSET('Sanitation Data'!$L$2,0,10*ROW('Sanitation Data'!P12))),CX18="No",ISNUMBER(OFFSET('Sanitation Data'!$P$11,0,10*ROW('Sanitation Data'!P12)))),CONCATENATE("[",ROUND(OFFSET('Sanitation Data'!$P$11,0,10*ROW('Sanitation Data'!P12)),0),"]"),IF(AND(ISTEXT(OFFSET('Sanitation Data'!$L$2,0,10*ROW('Sanitation Data'!P12))),CX18="",ISNUMBER(OFFSET('Sanitation Data'!$P$11,0,10*ROW('Sanitation Data'!P12)))),OFFSET('Sanitation Data'!$P$11,0,10*ROW('Sanitation Data'!P12)),NA())))</f>
        <v>#N/A</v>
      </c>
      <c r="AJ18" s="86" t="e">
        <f ca="true">+IF(AND(ISTEXT(OFFSET('Sanitation Data'!$L$2,0,10*ROW('Sanitation Data'!P12))),CY18="Yes"),OFFSET('Sanitation Data'!$P$12,0,10*ROW('Sanitation Data'!P12)),IF(AND(ISTEXT(OFFSET('Sanitation Data'!$L$2,0,10*ROW('Sanitation Data'!P12))),CY18="No",ISNUMBER(OFFSET('Sanitation Data'!$P$12,0,10*ROW('Sanitation Data'!P12)))),CONCATENATE("[",ROUND(OFFSET('Sanitation Data'!$P$12,0,10*ROW('Sanitation Data'!P12)),0),"]"),IF(AND(ISTEXT(OFFSET('Sanitation Data'!$L$2,0,10*ROW('Sanitation Data'!P12))),CY18="",ISNUMBER(OFFSET('Sanitation Data'!$P$12,0,10*ROW('Sanitation Data'!P12)))),OFFSET('Sanitation Data'!$P$12,0,10*ROW('Sanitation Data'!P12)),NA())))</f>
        <v>#N/A</v>
      </c>
      <c r="AK18" s="86" t="e">
        <f ca="true">+IF(AND(ISTEXT(OFFSET('Sanitation Data'!$L$2,0,10*ROW('Sanitation Data'!Q12))),CZ18="Yes"),100-OFFSET('Sanitation Data'!$Q$4,0,10*ROW('Sanitation Data'!Q12)),IF(AND(ISTEXT(OFFSET('Sanitation Data'!$L$2,0,10*ROW('Sanitation Data'!Q12))),CZ18="No",ISNUMBER(OFFSET('Sanitation Data'!$Q$4,0,10*ROW('Sanitation Data'!Q12)))),CONCATENATE("[",ROUND(100-OFFSET('Sanitation Data'!$Q$4,0,10*ROW('Sanitation Data'!Q12)),0),"]"),IF(AND(ISTEXT(OFFSET('Sanitation Data'!$L$2,0,10*ROW('Sanitation Data'!Q12))),CZ18="",ISNUMBER(OFFSET('Sanitation Data'!$Q$4,0,10*ROW('Sanitation Data'!Q12)))),100-OFFSET('Sanitation Data'!$Q$4,0,10*ROW('Sanitation Data'!Q12)),NA())))</f>
        <v>#N/A</v>
      </c>
      <c r="AL18" s="86" t="e">
        <f ca="true">+IF(AND(ISTEXT(OFFSET('Sanitation Data'!$L$2,0,10*ROW('Sanitation Data'!Q12))),DA18="Yes"),OFFSET('Sanitation Data'!$Q$6,0,10*ROW('Sanitation Data'!Q12)),IF(AND(ISTEXT(OFFSET('Sanitation Data'!$L$2,0,10*ROW('Sanitation Data'!Q12))),DA18="No",ISNUMBER(OFFSET('Sanitation Data'!$Q$6,0,10*ROW('Sanitation Data'!Q12)))),CONCATENATE("[",ROUND(OFFSET('Sanitation Data'!$Q$6,0,10*ROW('Sanitation Data'!Q12)),0),"]"),IF(AND(ISTEXT(OFFSET('Sanitation Data'!$L$2,0,10*ROW('Sanitation Data'!Q12))),DA18="",ISNUMBER(OFFSET('Sanitation Data'!$Q$6,0,10*ROW('Sanitation Data'!Q12)))),OFFSET('Sanitation Data'!$Q$6,0,10*ROW('Sanitation Data'!Q12)),NA())))</f>
        <v>#N/A</v>
      </c>
      <c r="AM18" s="86" t="e">
        <f ca="true">+IF(AND(ISTEXT(OFFSET('Sanitation Data'!$L$2,0,10*ROW('Sanitation Data'!Q12))),DB18="Yes"),OFFSET('Sanitation Data'!$Q$10,0,10*ROW('Sanitation Data'!Q12)),IF(AND(ISTEXT(OFFSET('Sanitation Data'!$L$2,0,10*ROW('Sanitation Data'!Q12))),DB18="No",ISNUMBER(OFFSET('Sanitation Data'!$Q$10,0,10*ROW('Sanitation Data'!Q12)))),CONCATENATE("[",ROUND(OFFSET('Sanitation Data'!$Q$10,0,10*ROW('Sanitation Data'!Q12)),0),"]"),IF(AND(ISTEXT(OFFSET('Sanitation Data'!$L$2,0,10*ROW('Sanitation Data'!Q12))),DB18="",ISNUMBER(OFFSET('Sanitation Data'!$Q$10,0,10*ROW('Sanitation Data'!Q12)))),OFFSET('Sanitation Data'!$Q$10,0,10*ROW('Sanitation Data'!Q12)),NA())))</f>
        <v>#N/A</v>
      </c>
      <c r="AN18" s="86" t="e">
        <f ca="true">+IF(AND(ISTEXT(OFFSET('Sanitation Data'!$L$2,0,10*ROW('Sanitation Data'!Q12))),DC18="Yes"),OFFSET('Sanitation Data'!$Q$11,0,10*ROW('Sanitation Data'!Q12)),IF(AND(ISTEXT(OFFSET('Sanitation Data'!$L$2,0,10*ROW('Sanitation Data'!Q12))),DC18="No",ISNUMBER(OFFSET('Sanitation Data'!$Q$11,0,10*ROW('Sanitation Data'!Q12)))),CONCATENATE("[",ROUND(OFFSET('Sanitation Data'!$Q$11,0,10*ROW('Sanitation Data'!Q12)),0),"]"),IF(AND(ISTEXT(OFFSET('Sanitation Data'!$L$2,0,10*ROW('Sanitation Data'!Q12))),DC18="",ISNUMBER(OFFSET('Sanitation Data'!$Q$11,0,10*ROW('Sanitation Data'!Q12)))),OFFSET('Sanitation Data'!$Q$11,0,10*ROW('Sanitation Data'!Q12)),NA())))</f>
        <v>#N/A</v>
      </c>
      <c r="AO18" s="86" t="e">
        <f ca="true">+IF(AND(ISTEXT(OFFSET('Sanitation Data'!$L$2,0,10*ROW('Sanitation Data'!Q12))),DD18="Yes"),OFFSET('Sanitation Data'!$Q$12,0,10*ROW('Sanitation Data'!Q12)),IF(AND(ISTEXT(OFFSET('Sanitation Data'!$L$2,0,10*ROW('Sanitation Data'!Q12))),DD18="No",ISNUMBER(OFFSET('Sanitation Data'!$Q$12,0,10*ROW('Sanitation Data'!Q12)))),CONCATENATE("[",ROUND(OFFSET('Sanitation Data'!$Q$12,0,10*ROW('Sanitation Data'!Q12)),0),"]"),IF(AND(ISTEXT(OFFSET('Sanitation Data'!$L$2,0,10*ROW('Sanitation Data'!Q12))),DD18="",ISNUMBER(OFFSET('Sanitation Data'!$Q$12,0,10*ROW('Sanitation Data'!Q12)))),OFFSET('Sanitation Data'!$Q$12,0,10*ROW('Sanitation Data'!Q12)),NA())))</f>
        <v>#N/A</v>
      </c>
      <c r="AP18" s="86" t="e">
        <f ca="true">+IF(AND(ISTEXT(OFFSET('Sanitation Data'!$L$2,0,10*ROW('Sanitation Data'!R12))),DE18="Yes"),100-OFFSET('Sanitation Data'!$R$4,0,10*ROW('Sanitation Data'!R12)),IF(AND(ISTEXT(OFFSET('Sanitation Data'!$L$2,0,10*ROW('Sanitation Data'!R12))),DE18="No",ISNUMBER(OFFSET('Sanitation Data'!$R$4,0,10*ROW('Sanitation Data'!R12)))),CONCATENATE("[",ROUND(100-OFFSET('Sanitation Data'!$R$4,0,10*ROW('Sanitation Data'!R12)),0),"]"),IF(AND(ISTEXT(OFFSET('Sanitation Data'!$L$2,0,10*ROW('Sanitation Data'!R12))),DE18="",ISNUMBER(OFFSET('Sanitation Data'!$R$4,0,10*ROW('Sanitation Data'!R12)))),100-OFFSET('Sanitation Data'!$R$4,0,10*ROW('Sanitation Data'!R12)),NA())))</f>
        <v>#N/A</v>
      </c>
      <c r="AQ18" s="86" t="e">
        <f ca="true">+IF(AND(ISTEXT(OFFSET('Sanitation Data'!$L$2,0,10*ROW('Sanitation Data'!R12))),DF18="Yes"),OFFSET('Sanitation Data'!$R$6,0,10*ROW('Sanitation Data'!R12)),IF(AND(ISTEXT(OFFSET('Sanitation Data'!$L$2,0,10*ROW('Sanitation Data'!R12))),DF18="No",ISNUMBER(OFFSET('Sanitation Data'!$R$6,0,10*ROW('Sanitation Data'!R12)))),CONCATENATE("[",ROUND(OFFSET('Sanitation Data'!$R$6,0,10*ROW('Sanitation Data'!R12)),0),"]"),IF(AND(ISTEXT(OFFSET('Sanitation Data'!$L$2,0,10*ROW('Sanitation Data'!R12))),DF18="",ISNUMBER(OFFSET('Sanitation Data'!$R$6,0,10*ROW('Sanitation Data'!R12)))),OFFSET('Sanitation Data'!$R$6,0,10*ROW('Sanitation Data'!R12)),NA())))</f>
        <v>#N/A</v>
      </c>
      <c r="AR18" s="86" t="e">
        <f ca="true">+IF(AND(ISTEXT(OFFSET('Sanitation Data'!$L$2,0,10*ROW('Sanitation Data'!R12))),DG18="Yes"),OFFSET('Sanitation Data'!$R$10,0,10*ROW('Sanitation Data'!R12)),IF(AND(ISTEXT(OFFSET('Sanitation Data'!$L$2,0,10*ROW('Sanitation Data'!R12))),DG18="No",ISNUMBER(OFFSET('Sanitation Data'!$R$10,0,10*ROW('Sanitation Data'!R12)))),CONCATENATE("[",ROUND(OFFSET('Sanitation Data'!$R$10,0,10*ROW('Sanitation Data'!R12)),0),"]"),IF(AND(ISTEXT(OFFSET('Sanitation Data'!$L$2,0,10*ROW('Sanitation Data'!R12))),DG18="",ISNUMBER(OFFSET('Sanitation Data'!$R$10,0,10*ROW('Sanitation Data'!R12)))),OFFSET('Sanitation Data'!$R$10,0,10*ROW('Sanitation Data'!R12)),NA())))</f>
        <v>#N/A</v>
      </c>
      <c r="AS18" s="86" t="e">
        <f ca="true">+IF(AND(ISTEXT(OFFSET('Sanitation Data'!$L$2,0,10*ROW('Sanitation Data'!R12))),DH18="Yes"),OFFSET('Sanitation Data'!$R$11,0,10*ROW('Sanitation Data'!R12)),IF(AND(ISTEXT(OFFSET('Sanitation Data'!$L$2,0,10*ROW('Sanitation Data'!R12))),DH18="No",ISNUMBER(OFFSET('Sanitation Data'!$R$11,0,10*ROW('Sanitation Data'!R12)))),CONCATENATE("[",ROUND(OFFSET('Sanitation Data'!$R$11,0,10*ROW('Sanitation Data'!R12)),0),"]"),IF(AND(ISTEXT(OFFSET('Sanitation Data'!$L$2,0,10*ROW('Sanitation Data'!R12))),DH18="",ISNUMBER(OFFSET('Sanitation Data'!$R$11,0,10*ROW('Sanitation Data'!R12)))),OFFSET('Sanitation Data'!$R$11,0,10*ROW('Sanitation Data'!R12)),NA())))</f>
        <v>#N/A</v>
      </c>
      <c r="AT18" s="86" t="e">
        <f ca="true">+IF(AND(ISTEXT(OFFSET('Sanitation Data'!$L$2,0,10*ROW('Sanitation Data'!R12))),DI18="Yes"),OFFSET('Sanitation Data'!$R$12,0,10*ROW('Sanitation Data'!R12)),IF(AND(ISTEXT(OFFSET('Sanitation Data'!$L$2,0,10*ROW('Sanitation Data'!R12))),DI18="No",ISNUMBER(OFFSET('Sanitation Data'!$R$12,0,10*ROW('Sanitation Data'!R12)))),CONCATENATE("[",ROUND(OFFSET('Sanitation Data'!$R$12,0,10*ROW('Sanitation Data'!R12)),0),"]"),IF(AND(ISTEXT(OFFSET('Sanitation Data'!$L$2,0,10*ROW('Sanitation Data'!R12))),DI18="",ISNUMBER(OFFSET('Sanitation Data'!$R$12,0,10*ROW('Sanitation Data'!R12)))),OFFSET('Sanitation Data'!$R$12,0,10*ROW('Sanitation Data'!R12)),NA())))</f>
        <v>#N/A</v>
      </c>
      <c r="AU18" s="86" t="e">
        <f ca="true">+IF(AND(ISTEXT(OFFSET('Sanitation Data'!$L$2,0,10*ROW('Sanitation Data'!S12))),DJ18="Yes"),100-OFFSET('Sanitation Data'!$S$4,0,10*ROW('Sanitation Data'!S12)),IF(AND(ISTEXT(OFFSET('Sanitation Data'!$L$2,0,10*ROW('Sanitation Data'!S12))),DJ18="No",ISNUMBER(OFFSET('Sanitation Data'!$S$4,0,10*ROW('Sanitation Data'!S12)))),CONCATENATE("[",ROUND(100-OFFSET('Sanitation Data'!$S$4,0,10*ROW('Sanitation Data'!S12)),0),"]"),IF(AND(ISTEXT(OFFSET('Sanitation Data'!$L$2,0,10*ROW('Sanitation Data'!S12))),DJ18="",ISNUMBER(OFFSET('Sanitation Data'!$S$4,0,10*ROW('Sanitation Data'!S12)))),100-OFFSET('Sanitation Data'!$S$4,0,10*ROW('Sanitation Data'!S12)),NA())))</f>
        <v>#N/A</v>
      </c>
      <c r="AV18" s="86" t="e">
        <f ca="true">+IF(AND(ISTEXT(OFFSET('Sanitation Data'!$L$2,0,10*ROW('Sanitation Data'!S12))),DK18="Yes"),OFFSET('Sanitation Data'!$S$6,0,10*ROW('Sanitation Data'!S12)),IF(AND(ISTEXT(OFFSET('Sanitation Data'!$L$2,0,10*ROW('Sanitation Data'!S12))),DK18="No",ISNUMBER(OFFSET('Sanitation Data'!$S$6,0,10*ROW('Sanitation Data'!S12)))),CONCATENATE("[",ROUND(OFFSET('Sanitation Data'!$S$6,0,10*ROW('Sanitation Data'!S12)),0),"]"),IF(AND(ISTEXT(OFFSET('Sanitation Data'!$L$2,0,10*ROW('Sanitation Data'!S12))),DK18="",ISNUMBER(OFFSET('Sanitation Data'!$S$6,0,10*ROW('Sanitation Data'!S12)))),OFFSET('Sanitation Data'!$S$6,0,10*ROW('Sanitation Data'!S12)),NA())))</f>
        <v>#N/A</v>
      </c>
      <c r="AW18" s="86" t="e">
        <f ca="true">+IF(AND(ISTEXT(OFFSET('Sanitation Data'!$L$2,0,10*ROW('Sanitation Data'!S12))),DL18="Yes"),OFFSET('Sanitation Data'!$S$10,0,10*ROW('Sanitation Data'!S12)),IF(AND(ISTEXT(OFFSET('Sanitation Data'!$L$2,0,10*ROW('Sanitation Data'!S12))),DL18="No",ISNUMBER(OFFSET('Sanitation Data'!$S$10,0,10*ROW('Sanitation Data'!S12)))),CONCATENATE("[",ROUND(OFFSET('Sanitation Data'!$S$10,0,10*ROW('Sanitation Data'!S12)),0),"]"),IF(AND(ISTEXT(OFFSET('Sanitation Data'!$L$2,0,10*ROW('Sanitation Data'!S12))),DL18="",ISNUMBER(OFFSET('Sanitation Data'!$S$10,0,10*ROW('Sanitation Data'!S12)))),OFFSET('Sanitation Data'!$S$10,0,10*ROW('Sanitation Data'!S12)),NA())))</f>
        <v>#N/A</v>
      </c>
      <c r="AX18" s="86" t="e">
        <f ca="true">+IF(AND(ISTEXT(OFFSET('Sanitation Data'!$L$2,0,10*ROW('Sanitation Data'!S12))),DM18="Yes"),OFFSET('Sanitation Data'!$S$11,0,10*ROW('Sanitation Data'!S12)),IF(AND(ISTEXT(OFFSET('Sanitation Data'!$L$2,0,10*ROW('Sanitation Data'!S12))),DM18="No",ISNUMBER(OFFSET('Sanitation Data'!$S$11,0,10*ROW('Sanitation Data'!S12)))),CONCATENATE("[",ROUND(OFFSET('Sanitation Data'!$S$11,0,10*ROW('Sanitation Data'!S12)),0),"]"),IF(AND(ISTEXT(OFFSET('Sanitation Data'!$L$2,0,10*ROW('Sanitation Data'!S12))),DM18="",ISNUMBER(OFFSET('Sanitation Data'!$S$11,0,10*ROW('Sanitation Data'!S12)))),OFFSET('Sanitation Data'!$S$11,0,10*ROW('Sanitation Data'!S12)),NA())))</f>
        <v>#N/A</v>
      </c>
      <c r="AY18" s="86" t="e">
        <f ca="true">+IF(AND(ISTEXT(OFFSET('Sanitation Data'!$L$2,0,10*ROW('Sanitation Data'!S12))),DN18="Yes"),OFFSET('Sanitation Data'!$S$12,0,10*ROW('Sanitation Data'!S12)),IF(AND(ISTEXT(OFFSET('Sanitation Data'!$L$2,0,10*ROW('Sanitation Data'!S12))),DN18="No",ISNUMBER(OFFSET('Sanitation Data'!$S$12,0,10*ROW('Sanitation Data'!S12)))),CONCATENATE("[",ROUND(OFFSET('Sanitation Data'!$S$12,0,10*ROW('Sanitation Data'!S12)),0),"]"),IF(AND(ISTEXT(OFFSET('Sanitation Data'!$L$2,0,10*ROW('Sanitation Data'!S12))),DN18="",ISNUMBER(OFFSET('Sanitation Data'!$S$12,0,10*ROW('Sanitation Data'!S12)))),OFFSET('Sanitation Data'!$S$12,0,10*ROW('Sanitation Data'!S12)),NA())))</f>
        <v>#N/A</v>
      </c>
      <c r="AZ18" s="87" t="e">
        <f ca="true">+IF(AND(ISTEXT(OFFSET('Hygiene Data'!$L$2,0,10*ROW('Hygiene Data'!N12))),DO18="Yes"),OFFSET('Hygiene Data'!$N$5,0,10*ROW('Hygiene Data'!N12)),IF(AND(ISTEXT(OFFSET('Hygiene Data'!$L$2,0,10*ROW('Hygiene Data'!N12))),DO18="No",ISNUMBER(OFFSET('Hygiene Data'!$N$5,0,10*ROW('Hygiene Data'!N12)))),CONCATENATE("[",ROUND(OFFSET('Hygiene Data'!$N$5,0,10*ROW('Hygiene Data'!N12)),0),"]"),IF(AND(ISTEXT(OFFSET('Hygiene Data'!$L$2,0,10*ROW('Hygiene Data'!N12))),DO18="",ISNUMBER(OFFSET('Hygiene Data'!$N$5,0,10*ROW('Hygiene Data'!N12)))),OFFSET('Hygiene Data'!$N$5,0,10*ROW('Hygiene Data'!N12)),NA())))</f>
        <v>#N/A</v>
      </c>
      <c r="BA18" s="87" t="e">
        <f ca="true">+IF(AND(ISTEXT(OFFSET('Hygiene Data'!$L$2,0,10*ROW('Hygiene Data'!N12))),DP18="Yes"),OFFSET('Hygiene Data'!$N$7,0,10*ROW('Hygiene Data'!N12)),IF(AND(ISTEXT(OFFSET('Hygiene Data'!$L$2,0,10*ROW('Hygiene Data'!N12))),DP18="No",ISNUMBER(OFFSET('Hygiene Data'!$N$7,0,10*ROW('Hygiene Data'!N12)))),CONCATENATE("[",ROUND(OFFSET('Hygiene Data'!$N$7,0,10*ROW('Hygiene Data'!N12)),0),"]"),IF(AND(ISTEXT(OFFSET('Hygiene Data'!$L$2,0,10*ROW('Hygiene Data'!N12))),DP18="",ISNUMBER(OFFSET('Hygiene Data'!$N$7,0,10*ROW('Hygiene Data'!N12)))),OFFSET('Hygiene Data'!$N$7,0,10*ROW('Hygiene Data'!N12)),NA())))</f>
        <v>#N/A</v>
      </c>
      <c r="BB18" s="87" t="e">
        <f ca="true">+IF(AND(ISTEXT(OFFSET('Hygiene Data'!$L$2,0,10*ROW('Hygiene Data'!N12))),DQ18="Yes"),OFFSET('Hygiene Data'!$N$9,0,10*ROW('Hygiene Data'!N12)),IF(AND(ISTEXT(OFFSET('Hygiene Data'!$L$2,0,10*ROW('Hygiene Data'!N12))),DQ18="No",ISNUMBER(OFFSET('Hygiene Data'!$N$9,0,10*ROW('Hygiene Data'!N12)))),CONCATENATE("[",ROUND(OFFSET('Hygiene Data'!$N$9,0,10*ROW('Hygiene Data'!N12)),0),"]"),IF(AND(ISTEXT(OFFSET('Hygiene Data'!$L$2,0,10*ROW('Hygiene Data'!N12))),DQ18="",ISNUMBER(OFFSET('Hygiene Data'!$N$9,0,10*ROW('Hygiene Data'!N12)))),OFFSET('Hygiene Data'!$N$9,0,10*ROW('Hygiene Data'!N12)),NA())))</f>
        <v>#N/A</v>
      </c>
      <c r="BC18" s="87" t="e">
        <f ca="true">+IF(AND(ISTEXT(OFFSET('Hygiene Data'!$L$2,0,10*ROW('Hygiene Data'!O12))),DR18="Yes"),OFFSET('Hygiene Data'!$O$5,0,10*ROW('Hygiene Data'!O12)),IF(AND(ISTEXT(OFFSET('Hygiene Data'!$L$2,0,10*ROW('Hygiene Data'!O12))),DR18="No",ISNUMBER(OFFSET('Hygiene Data'!$O$5,0,10*ROW('Hygiene Data'!O12)))),CONCATENATE("[",ROUND(OFFSET('Hygiene Data'!$O$5,0,10*ROW('Hygiene Data'!O12)),0),"]"),IF(AND(ISTEXT(OFFSET('Hygiene Data'!$L$2,0,10*ROW('Hygiene Data'!O12))),DR18="",ISNUMBER(OFFSET('Hygiene Data'!$O$5,0,10*ROW('Hygiene Data'!O12)))),OFFSET('Hygiene Data'!$O$5,0,10*ROW('Hygiene Data'!O12)),NA())))</f>
        <v>#N/A</v>
      </c>
      <c r="BD18" s="87" t="e">
        <f ca="true">+IF(AND(ISTEXT(OFFSET('Hygiene Data'!$L$2,0,10*ROW('Hygiene Data'!O12))),DS18="Yes"),OFFSET('Hygiene Data'!$O$7,0,10*ROW('Hygiene Data'!O12)),IF(AND(ISTEXT(OFFSET('Hygiene Data'!$L$2,0,10*ROW('Hygiene Data'!O12))),DS18="No",ISNUMBER(OFFSET('Hygiene Data'!$O$7,0,10*ROW('Hygiene Data'!O12)))),CONCATENATE("[",ROUND(OFFSET('Hygiene Data'!$O$7,0,10*ROW('Hygiene Data'!O12)),0),"]"),IF(AND(ISTEXT(OFFSET('Hygiene Data'!$L$2,0,10*ROW('Hygiene Data'!O12))),DS18="",ISNUMBER(OFFSET('Hygiene Data'!$O$7,0,10*ROW('Hygiene Data'!O12)))),OFFSET('Hygiene Data'!$O$7,0,10*ROW('Hygiene Data'!O12)),NA())))</f>
        <v>#N/A</v>
      </c>
      <c r="BE18" s="87" t="e">
        <f ca="true">+IF(AND(ISTEXT(OFFSET('Hygiene Data'!$L$2,0,10*ROW('Hygiene Data'!O12))),DT18="Yes"),OFFSET('Hygiene Data'!$O$9,0,10*ROW('Hygiene Data'!O12)),IF(AND(ISTEXT(OFFSET('Hygiene Data'!$L$2,0,10*ROW('Hygiene Data'!O12))),DT18="No",ISNUMBER(OFFSET('Hygiene Data'!$O$9,0,10*ROW('Hygiene Data'!O12)))),CONCATENATE("[",ROUND(OFFSET('Hygiene Data'!$O$9,0,10*ROW('Hygiene Data'!O12)),0),"]"),IF(AND(ISTEXT(OFFSET('Hygiene Data'!$L$2,0,10*ROW('Hygiene Data'!O12))),DT18="",ISNUMBER(OFFSET('Hygiene Data'!$O$9,0,10*ROW('Hygiene Data'!O12)))),OFFSET('Hygiene Data'!$O$9,0,10*ROW('Hygiene Data'!O12)),NA())))</f>
        <v>#N/A</v>
      </c>
      <c r="BF18" s="87" t="e">
        <f ca="true">+IF(AND(ISTEXT(OFFSET('Hygiene Data'!$L$2,0,10*ROW('Hygiene Data'!P12))),DU18="Yes"),OFFSET('Hygiene Data'!$P$5,0,10*ROW('Hygiene Data'!P12)),IF(AND(ISTEXT(OFFSET('Hygiene Data'!$L$2,0,10*ROW('Hygiene Data'!P12))),DU18="No",ISNUMBER(OFFSET('Hygiene Data'!$P$5,0,10*ROW('Hygiene Data'!P12)))),CONCATENATE("[",ROUND(OFFSET('Hygiene Data'!$P$5,0,10*ROW('Hygiene Data'!P12)),0),"]"),IF(AND(ISTEXT(OFFSET('Hygiene Data'!$L$2,0,10*ROW('Hygiene Data'!P12))),DU18="",ISNUMBER(OFFSET('Hygiene Data'!$P$5,0,10*ROW('Hygiene Data'!P12)))),OFFSET('Hygiene Data'!$P$5,0,10*ROW('Hygiene Data'!P12)),NA())))</f>
        <v>#N/A</v>
      </c>
      <c r="BG18" s="87" t="e">
        <f ca="true">+IF(AND(ISTEXT(OFFSET('Hygiene Data'!$L$2,0,10*ROW('Hygiene Data'!P12))),DV18="Yes"),OFFSET('Hygiene Data'!$P$7,0,10*ROW('Hygiene Data'!P12)),IF(AND(ISTEXT(OFFSET('Hygiene Data'!$L$2,0,10*ROW('Hygiene Data'!P12))),DV18="No",ISNUMBER(OFFSET('Hygiene Data'!$P$7,0,10*ROW('Hygiene Data'!P12)))),CONCATENATE("[",ROUND(OFFSET('Hygiene Data'!$P$7,0,10*ROW('Hygiene Data'!P12)),0),"]"),IF(AND(ISTEXT(OFFSET('Hygiene Data'!$L$2,0,10*ROW('Hygiene Data'!P12))),DV18="",ISNUMBER(OFFSET('Hygiene Data'!$P$7,0,10*ROW('Hygiene Data'!P12)))),OFFSET('Hygiene Data'!$P$7,0,10*ROW('Hygiene Data'!P12)),NA())))</f>
        <v>#N/A</v>
      </c>
      <c r="BH18" s="87" t="e">
        <f ca="true">+IF(AND(ISTEXT(OFFSET('Hygiene Data'!$L$2,0,10*ROW('Hygiene Data'!P12))),DW18="Yes"),OFFSET('Hygiene Data'!$P$9,0,10*ROW('Hygiene Data'!P12)),IF(AND(ISTEXT(OFFSET('Hygiene Data'!$L$2,0,10*ROW('Hygiene Data'!P12))),DW18="No",ISNUMBER(OFFSET('Hygiene Data'!$P$9,0,10*ROW('Hygiene Data'!P12)))),CONCATENATE("[",ROUND(OFFSET('Hygiene Data'!$P$9,0,10*ROW('Hygiene Data'!P12)),0),"]"),IF(AND(ISTEXT(OFFSET('Hygiene Data'!$L$2,0,10*ROW('Hygiene Data'!P12))),DW18="",ISNUMBER(OFFSET('Hygiene Data'!$P$9,0,10*ROW('Hygiene Data'!P12)))),OFFSET('Hygiene Data'!$P$9,0,10*ROW('Hygiene Data'!P12)),NA())))</f>
        <v>#N/A</v>
      </c>
      <c r="BI18" s="87" t="e">
        <f ca="true">+IF(AND(ISTEXT(OFFSET('Hygiene Data'!$L$2,0,10*ROW('Hygiene Data'!Q12))),DX18="Yes"),OFFSET('Hygiene Data'!$Q$5,0,10*ROW('Hygiene Data'!Q12)),IF(AND(ISTEXT(OFFSET('Hygiene Data'!$L$2,0,10*ROW('Hygiene Data'!Q12))),DX18="No",ISNUMBER(OFFSET('Hygiene Data'!$Q$5,0,10*ROW('Hygiene Data'!Q12)))),CONCATENATE("[",ROUND(OFFSET('Hygiene Data'!$Q$5,0,10*ROW('Hygiene Data'!Q12)),0),"]"),IF(AND(ISTEXT(OFFSET('Hygiene Data'!$L$2,0,10*ROW('Hygiene Data'!Q12))),DX18="",ISNUMBER(OFFSET('Hygiene Data'!$Q$5,0,10*ROW('Hygiene Data'!Q12)))),OFFSET('Hygiene Data'!$Q$5,0,10*ROW('Hygiene Data'!Q12)),NA())))</f>
        <v>#N/A</v>
      </c>
      <c r="BJ18" s="87" t="e">
        <f ca="true">+IF(AND(ISTEXT(OFFSET('Hygiene Data'!$L$2,0,10*ROW('Hygiene Data'!Q12))),DY18="Yes"),OFFSET('Hygiene Data'!$Q$7,0,10*ROW('Hygiene Data'!Q12)),IF(AND(ISTEXT(OFFSET('Hygiene Data'!$L$2,0,10*ROW('Hygiene Data'!Q12))),DY18="No",ISNUMBER(OFFSET('Hygiene Data'!$Q$7,0,10*ROW('Hygiene Data'!Q12)))),CONCATENATE("[",ROUND(OFFSET('Hygiene Data'!$Q$7,0,10*ROW('Hygiene Data'!Q12)),0),"]"),IF(AND(ISTEXT(OFFSET('Hygiene Data'!$L$2,0,10*ROW('Hygiene Data'!Q12))),DY18="",ISNUMBER(OFFSET('Hygiene Data'!$Q$7,0,10*ROW('Hygiene Data'!Q12)))),OFFSET('Hygiene Data'!$Q$7,0,10*ROW('Hygiene Data'!Q12)),NA())))</f>
        <v>#N/A</v>
      </c>
      <c r="BK18" s="87" t="e">
        <f ca="true">+IF(AND(ISTEXT(OFFSET('Hygiene Data'!$L$2,0,10*ROW('Hygiene Data'!Q12))),DZ18="Yes"),OFFSET('Hygiene Data'!$Q$9,0,10*ROW('Hygiene Data'!Q12)),IF(AND(ISTEXT(OFFSET('Hygiene Data'!$L$2,0,10*ROW('Hygiene Data'!Q12))),DZ18="No",ISNUMBER(OFFSET('Hygiene Data'!$Q$9,0,10*ROW('Hygiene Data'!Q12)))),CONCATENATE("[",ROUND(OFFSET('Hygiene Data'!$Q$9,0,10*ROW('Hygiene Data'!Q12)),0),"]"),IF(AND(ISTEXT(OFFSET('Hygiene Data'!$L$2,0,10*ROW('Hygiene Data'!Q12))),DZ18="",ISNUMBER(OFFSET('Hygiene Data'!$Q$9,0,10*ROW('Hygiene Data'!Q12)))),OFFSET('Hygiene Data'!$Q$9,0,10*ROW('Hygiene Data'!Q12)),NA())))</f>
        <v>#N/A</v>
      </c>
      <c r="BL18" s="87" t="e">
        <f ca="true">+IF(AND(ISTEXT(OFFSET('Hygiene Data'!$L$2,0,10*ROW('Hygiene Data'!R12))),EA18="Yes"),OFFSET('Hygiene Data'!$R$5,0,10*ROW('Hygiene Data'!R12)),IF(AND(ISTEXT(OFFSET('Hygiene Data'!$L$2,0,10*ROW('Hygiene Data'!R12))),EA18="No",ISNUMBER(OFFSET('Hygiene Data'!$R$5,0,10*ROW('Hygiene Data'!R12)))),CONCATENATE("[",ROUND(OFFSET('Hygiene Data'!$R$5,0,10*ROW('Hygiene Data'!R12)),0),"]"),IF(AND(ISTEXT(OFFSET('Hygiene Data'!$L$2,0,10*ROW('Hygiene Data'!R12))),EA18="",ISNUMBER(OFFSET('Hygiene Data'!$R$5,0,10*ROW('Hygiene Data'!R12)))),OFFSET('Hygiene Data'!$R$5,0,10*ROW('Hygiene Data'!R12)),NA())))</f>
        <v>#N/A</v>
      </c>
      <c r="BM18" s="87" t="e">
        <f ca="true">+IF(AND(ISTEXT(OFFSET('Hygiene Data'!$L$2,0,10*ROW('Hygiene Data'!R12))),EB18="Yes"),OFFSET('Hygiene Data'!$R$7,0,10*ROW('Hygiene Data'!R12)),IF(AND(ISTEXT(OFFSET('Hygiene Data'!$L$2,0,10*ROW('Hygiene Data'!R12))),EB18="No",ISNUMBER(OFFSET('Hygiene Data'!$R$7,0,10*ROW('Hygiene Data'!R12)))),CONCATENATE("[",ROUND(OFFSET('Hygiene Data'!$R$7,0,10*ROW('Hygiene Data'!R12)),0),"]"),IF(AND(ISTEXT(OFFSET('Hygiene Data'!$L$2,0,10*ROW('Hygiene Data'!R12))),EB18="",ISNUMBER(OFFSET('Hygiene Data'!$R$7,0,10*ROW('Hygiene Data'!R12)))),OFFSET('Hygiene Data'!$R$7,0,10*ROW('Hygiene Data'!R12)),NA())))</f>
        <v>#N/A</v>
      </c>
      <c r="BN18" s="87" t="e">
        <f ca="true">+IF(AND(ISTEXT(OFFSET('Hygiene Data'!$L$2,0,10*ROW('Hygiene Data'!R12))),EC18="Yes"),OFFSET('Hygiene Data'!$R$9,0,10*ROW('Hygiene Data'!R12)),IF(AND(ISTEXT(OFFSET('Hygiene Data'!$L$2,0,10*ROW('Hygiene Data'!R12))),EC18="No",ISNUMBER(OFFSET('Hygiene Data'!$R$9,0,10*ROW('Hygiene Data'!R12)))),CONCATENATE("[",ROUND(OFFSET('Hygiene Data'!$R$9,0,10*ROW('Hygiene Data'!R12)),0),"]"),IF(AND(ISTEXT(OFFSET('Hygiene Data'!$L$2,0,10*ROW('Hygiene Data'!R12))),EC18="",ISNUMBER(OFFSET('Hygiene Data'!$R$9,0,10*ROW('Hygiene Data'!R12)))),OFFSET('Hygiene Data'!$R$9,0,10*ROW('Hygiene Data'!R12)),NA())))</f>
        <v>#N/A</v>
      </c>
      <c r="BO18" s="87" t="e">
        <f ca="true">+IF(AND(ISTEXT(OFFSET('Hygiene Data'!$L$2,0,10*ROW('Hygiene Data'!S12))),ED18="Yes"),OFFSET('Hygiene Data'!$S$5,0,10*ROW('Hygiene Data'!S12)),IF(AND(ISTEXT(OFFSET('Hygiene Data'!$L$2,0,10*ROW('Hygiene Data'!S12))),ED18="No",ISNUMBER(OFFSET('Hygiene Data'!$S$5,0,10*ROW('Hygiene Data'!S12)))),CONCATENATE("[",ROUND(OFFSET('Hygiene Data'!$S$5,0,10*ROW('Hygiene Data'!S12)),0),"]"),IF(AND(ISTEXT(OFFSET('Hygiene Data'!$L$2,0,10*ROW('Hygiene Data'!S12))),ED18="",ISNUMBER(OFFSET('Hygiene Data'!$S$5,0,10*ROW('Hygiene Data'!S12)))),OFFSET('Hygiene Data'!$S$5,0,10*ROW('Hygiene Data'!S12)),NA())))</f>
        <v>#N/A</v>
      </c>
      <c r="BP18" s="87" t="e">
        <f ca="true">+IF(AND(ISTEXT(OFFSET('Hygiene Data'!$L$2,0,10*ROW('Hygiene Data'!S12))),EE18="Yes"),OFFSET('Hygiene Data'!$S$7,0,10*ROW('Hygiene Data'!S12)),IF(AND(ISTEXT(OFFSET('Hygiene Data'!$L$2,0,10*ROW('Hygiene Data'!S12))),EE18="No",ISNUMBER(OFFSET('Hygiene Data'!$S$7,0,10*ROW('Hygiene Data'!S12)))),CONCATENATE("[",ROUND(OFFSET('Hygiene Data'!$S$7,0,10*ROW('Hygiene Data'!S12)),0),"]"),IF(AND(ISTEXT(OFFSET('Hygiene Data'!$L$2,0,10*ROW('Hygiene Data'!S12))),EE18="",ISNUMBER(OFFSET('Hygiene Data'!$S$7,0,10*ROW('Hygiene Data'!S12)))),OFFSET('Hygiene Data'!$S$7,0,10*ROW('Hygiene Data'!S12)),NA())))</f>
        <v>#N/A</v>
      </c>
      <c r="BQ18" s="87" t="e">
        <f ca="true">+IF(AND(ISTEXT(OFFSET('Hygiene Data'!$L$2,0,10*ROW('Hygiene Data'!S12))),EF18="Yes"),OFFSET('Hygiene Data'!$S$9,0,10*ROW('Hygiene Data'!S12)),IF(AND(ISTEXT(OFFSET('Hygiene Data'!$L$2,0,10*ROW('Hygiene Data'!S12))),EF18="No",ISNUMBER(OFFSET('Hygiene Data'!$S$9,0,10*ROW('Hygiene Data'!S12)))),CONCATENATE("[",ROUND(OFFSET('Hygiene Data'!$S$9,0,10*ROW('Hygiene Data'!S12)),0),"]"),IF(AND(ISTEXT(OFFSET('Hygiene Data'!$L$2,0,10*ROW('Hygiene Data'!S12))),EF18="",ISNUMBER(OFFSET('Hygiene Data'!$S$9,0,10*ROW('Hygiene Data'!S12)))),OFFSET('Hygiene Data'!$S$9,0,10*ROW('Hygiene Data'!S12)),NA())))</f>
        <v>#N/A</v>
      </c>
      <c r="BR18" s="271"/>
      <c r="BS18" s="271" t="str">
        <f ca="true">+IF(OFFSET('Water Data'!$N$27,0,10*ROW('Water Data'!N12))="","",OFFSET('Water Data'!$N$27,0,10*ROW('Water Data'!N12)))</f>
        <v/>
      </c>
      <c r="BT18" s="271" t="str">
        <f ca="true">+IF(OFFSET('Water Data'!$N$28,0,10*ROW('Water Data'!N12))="","",OFFSET('Water Data'!$N$28,0,10*ROW('Water Data'!N12)))</f>
        <v/>
      </c>
      <c r="BU18" s="271" t="str">
        <f ca="true">+IF(OFFSET('Water Data'!$N$29,0,10*ROW('Water Data'!N12))="","",OFFSET('Water Data'!$N$29,0,10*ROW('Water Data'!N12)))</f>
        <v/>
      </c>
      <c r="BV18" s="271" t="str">
        <f ca="true">+IF(OFFSET('Water Data'!$O$27,0,10*ROW('Water Data'!O12))="","",OFFSET('Water Data'!$O$27,0,10*ROW('Water Data'!O12)))</f>
        <v/>
      </c>
      <c r="BW18" s="271" t="str">
        <f ca="true">+IF(OFFSET('Water Data'!$O$28,0,10*ROW('Water Data'!O12))="","",OFFSET('Water Data'!$O$28,0,10*ROW('Water Data'!O12)))</f>
        <v/>
      </c>
      <c r="BX18" s="271" t="str">
        <f ca="true">+IF(OFFSET('Water Data'!$O$29,0,10*ROW('Water Data'!O12))="","",OFFSET('Water Data'!$O$29,0,10*ROW('Water Data'!O12)))</f>
        <v/>
      </c>
      <c r="BY18" s="271" t="str">
        <f ca="true">+IF(OFFSET('Water Data'!$P$27,0,10*ROW('Water Data'!P12))="","",OFFSET('Water Data'!$P$27,0,10*ROW('Water Data'!P12)))</f>
        <v/>
      </c>
      <c r="BZ18" s="271" t="str">
        <f ca="true">+IF(OFFSET('Water Data'!$P$28,0,10*ROW('Water Data'!P12))="","",OFFSET('Water Data'!$P$28,0,10*ROW('Water Data'!P12)))</f>
        <v/>
      </c>
      <c r="CA18" s="271" t="str">
        <f ca="true">+IF(OFFSET('Water Data'!$P$29,0,10*ROW('Water Data'!P12))="","",OFFSET('Water Data'!$P$29,0,10*ROW('Water Data'!P12)))</f>
        <v/>
      </c>
      <c r="CB18" s="271" t="str">
        <f ca="true">+IF(OFFSET('Water Data'!$Q$27,0,10*ROW('Water Data'!Q12))="","",OFFSET('Water Data'!$Q$27,0,10*ROW('Water Data'!Q12)))</f>
        <v/>
      </c>
      <c r="CC18" s="271" t="str">
        <f ca="true">+IF(OFFSET('Water Data'!$Q$28,0,10*ROW('Water Data'!Q12))="","",OFFSET('Water Data'!$Q$28,0,10*ROW('Water Data'!Q12)))</f>
        <v/>
      </c>
      <c r="CD18" s="271" t="str">
        <f ca="true">+IF(OFFSET('Water Data'!$Q$29,0,10*ROW('Water Data'!Q12))="","",OFFSET('Water Data'!$Q$29,0,10*ROW('Water Data'!Q12)))</f>
        <v/>
      </c>
      <c r="CE18" s="271" t="str">
        <f ca="true">+IF(OFFSET('Water Data'!$R$27,0,10*ROW('Water Data'!R12))="","",OFFSET('Water Data'!$R$27,0,10*ROW('Water Data'!R12)))</f>
        <v/>
      </c>
      <c r="CF18" s="271" t="str">
        <f ca="true">+IF(OFFSET('Water Data'!$R$28,0,10*ROW('Water Data'!R12))="","",OFFSET('Water Data'!$R$28,0,10*ROW('Water Data'!R12)))</f>
        <v/>
      </c>
      <c r="CG18" s="271" t="str">
        <f ca="true">+IF(OFFSET('Water Data'!$R$29,0,10*ROW('Water Data'!R12))="","",OFFSET('Water Data'!$R$29,0,10*ROW('Water Data'!R12)))</f>
        <v/>
      </c>
      <c r="CH18" s="271" t="str">
        <f ca="true">+IF(OFFSET('Water Data'!$S$27,0,10*ROW('Water Data'!S12))="","",OFFSET('Water Data'!$S$27,0,10*ROW('Water Data'!S12)))</f>
        <v/>
      </c>
      <c r="CI18" s="271" t="str">
        <f ca="true">+IF(OFFSET('Water Data'!$S$28,0,10*ROW('Water Data'!S12))="","",OFFSET('Water Data'!$S$28,0,10*ROW('Water Data'!S12)))</f>
        <v/>
      </c>
      <c r="CJ18" s="271" t="str">
        <f ca="true">+IF(OFFSET('Water Data'!$S$29,0,10*ROW('Water Data'!S12))="","",OFFSET('Water Data'!$S$29,0,10*ROW('Water Data'!S12)))</f>
        <v/>
      </c>
      <c r="CK18" s="271" t="str">
        <f ca="true">+IF(OFFSET('Sanitation Data'!$N$28,0,10*ROW('Sanitation Data'!N12))="","",OFFSET('Sanitation Data'!$N$28,0,10*ROW('Sanitation Data'!N12)))</f>
        <v/>
      </c>
      <c r="CL18" s="271" t="str">
        <f ca="true">+IF(OFFSET('Sanitation Data'!$N$29,0,10*ROW('Sanitation Data'!N12))="","",OFFSET('Sanitation Data'!$N$29,0,10*ROW('Sanitation Data'!N12)))</f>
        <v/>
      </c>
      <c r="CM18" s="271" t="str">
        <f ca="true">+IF(OFFSET('Sanitation Data'!$N$30,0,10*ROW('Sanitation Data'!N12))="","",OFFSET('Sanitation Data'!$N$30,0,10*ROW('Sanitation Data'!N12)))</f>
        <v/>
      </c>
      <c r="CN18" s="271" t="str">
        <f ca="true">+IF(OFFSET('Sanitation Data'!$N$31,0,10*ROW('Sanitation Data'!N12))="","",OFFSET('Sanitation Data'!$N$31,0,10*ROW('Sanitation Data'!N12)))</f>
        <v/>
      </c>
      <c r="CO18" s="271" t="str">
        <f ca="true">+IF(OFFSET('Sanitation Data'!$N$32,0,10*ROW('Sanitation Data'!N12))="","",OFFSET('Sanitation Data'!$N$32,0,10*ROW('Sanitation Data'!N12)))</f>
        <v/>
      </c>
      <c r="CP18" s="271" t="str">
        <f ca="true">+IF(OFFSET('Sanitation Data'!$O$28,0,10*ROW('Sanitation Data'!O12))="","",OFFSET('Sanitation Data'!$O$28,0,10*ROW('Sanitation Data'!O12)))</f>
        <v/>
      </c>
      <c r="CQ18" s="271" t="str">
        <f ca="true">+IF(OFFSET('Sanitation Data'!$O$29,0,10*ROW('Sanitation Data'!O12))="","",OFFSET('Sanitation Data'!$O$29,0,10*ROW('Sanitation Data'!O12)))</f>
        <v/>
      </c>
      <c r="CR18" s="271" t="str">
        <f ca="true">+IF(OFFSET('Sanitation Data'!$O$30,0,10*ROW('Sanitation Data'!O12))="","",OFFSET('Sanitation Data'!$O$30,0,10*ROW('Sanitation Data'!O12)))</f>
        <v/>
      </c>
      <c r="CS18" s="271" t="str">
        <f ca="true">+IF(OFFSET('Sanitation Data'!$O$31,0,10*ROW('Sanitation Data'!O12))="","",OFFSET('Sanitation Data'!$O$31,0,10*ROW('Sanitation Data'!O12)))</f>
        <v/>
      </c>
      <c r="CT18" s="271" t="str">
        <f ca="true">+IF(OFFSET('Sanitation Data'!$O$32,0,10*ROW('Sanitation Data'!O12))="","",OFFSET('Sanitation Data'!$O$32,0,10*ROW('Sanitation Data'!O12)))</f>
        <v/>
      </c>
      <c r="CU18" s="271" t="str">
        <f ca="true">+IF(OFFSET('Sanitation Data'!$P$28,0,10*ROW('Sanitation Data'!P12))="","",OFFSET('Sanitation Data'!$P$28,0,10*ROW('Sanitation Data'!P12)))</f>
        <v/>
      </c>
      <c r="CV18" s="271" t="str">
        <f ca="true">+IF(OFFSET('Sanitation Data'!$P$29,0,10*ROW('Sanitation Data'!P12))="","",OFFSET('Sanitation Data'!$P$29,0,10*ROW('Sanitation Data'!P12)))</f>
        <v/>
      </c>
      <c r="CW18" s="271" t="str">
        <f ca="true">+IF(OFFSET('Sanitation Data'!$P$30,0,10*ROW('Sanitation Data'!P12))="","",OFFSET('Sanitation Data'!$P$30,0,10*ROW('Sanitation Data'!P12)))</f>
        <v/>
      </c>
      <c r="CX18" s="271" t="str">
        <f ca="true">+IF(OFFSET('Sanitation Data'!$P$31,0,10*ROW('Sanitation Data'!P12))="","",OFFSET('Sanitation Data'!$P$31,0,10*ROW('Sanitation Data'!P12)))</f>
        <v/>
      </c>
      <c r="CY18" s="271" t="str">
        <f ca="true">+IF(OFFSET('Sanitation Data'!$P$32,0,10*ROW('Sanitation Data'!P12))="","",OFFSET('Sanitation Data'!$P$32,0,10*ROW('Sanitation Data'!P12)))</f>
        <v/>
      </c>
      <c r="CZ18" s="271" t="str">
        <f ca="true">+IF(OFFSET('Sanitation Data'!$Q$28,0,10*ROW('Sanitation Data'!Q12))="","",OFFSET('Sanitation Data'!$Q$28,0,10*ROW('Sanitation Data'!Q12)))</f>
        <v/>
      </c>
      <c r="DA18" s="271" t="str">
        <f ca="true">+IF(OFFSET('Sanitation Data'!$Q$29,0,10*ROW('Sanitation Data'!Q12))="","",OFFSET('Sanitation Data'!$Q$29,0,10*ROW('Sanitation Data'!Q12)))</f>
        <v/>
      </c>
      <c r="DB18" s="271" t="str">
        <f ca="true">+IF(OFFSET('Sanitation Data'!$Q$30,0,10*ROW('Sanitation Data'!Q12))="","",OFFSET('Sanitation Data'!$Q$30,0,10*ROW('Sanitation Data'!Q12)))</f>
        <v/>
      </c>
      <c r="DC18" s="271" t="str">
        <f ca="true">+IF(OFFSET('Sanitation Data'!$Q$31,0,10*ROW('Sanitation Data'!Q12))="","",OFFSET('Sanitation Data'!$Q$31,0,10*ROW('Sanitation Data'!Q12)))</f>
        <v/>
      </c>
      <c r="DD18" s="271" t="str">
        <f ca="true">+IF(OFFSET('Sanitation Data'!$Q$32,0,10*ROW('Sanitation Data'!Q12))="","",OFFSET('Sanitation Data'!$Q$32,0,10*ROW('Sanitation Data'!Q12)))</f>
        <v/>
      </c>
      <c r="DE18" s="271" t="str">
        <f ca="true">+IF(OFFSET('Sanitation Data'!$R$28,0,10*ROW('Sanitation Data'!R12))="","",OFFSET('Sanitation Data'!$R$28,0,10*ROW('Sanitation Data'!R12)))</f>
        <v/>
      </c>
      <c r="DF18" s="271" t="str">
        <f ca="true">+IF(OFFSET('Sanitation Data'!$R$29,0,10*ROW('Sanitation Data'!R12))="","",OFFSET('Sanitation Data'!$R$29,0,10*ROW('Sanitation Data'!R12)))</f>
        <v/>
      </c>
      <c r="DG18" s="271" t="str">
        <f ca="true">+IF(OFFSET('Sanitation Data'!$R$30,0,10*ROW('Sanitation Data'!R12))="","",OFFSET('Sanitation Data'!$R$30,0,10*ROW('Sanitation Data'!R12)))</f>
        <v/>
      </c>
      <c r="DH18" s="271" t="str">
        <f ca="true">+IF(OFFSET('Sanitation Data'!$R$31,0,10*ROW('Sanitation Data'!R12))="","",OFFSET('Sanitation Data'!$R$31,0,10*ROW('Sanitation Data'!R12)))</f>
        <v/>
      </c>
      <c r="DI18" s="271" t="str">
        <f ca="true">+IF(OFFSET('Sanitation Data'!$R$32,0,10*ROW('Sanitation Data'!R12))="","",OFFSET('Sanitation Data'!$R$32,0,10*ROW('Sanitation Data'!R12)))</f>
        <v/>
      </c>
      <c r="DJ18" s="271" t="str">
        <f ca="true">+IF(OFFSET('Sanitation Data'!$S$28,0,10*ROW('Sanitation Data'!S12))="","",OFFSET('Sanitation Data'!$S$28,0,10*ROW('Sanitation Data'!S12)))</f>
        <v/>
      </c>
      <c r="DK18" s="271" t="str">
        <f ca="true">+IF(OFFSET('Sanitation Data'!$S$29,0,10*ROW('Sanitation Data'!S12))="","",OFFSET('Sanitation Data'!$S$29,0,10*ROW('Sanitation Data'!S12)))</f>
        <v/>
      </c>
      <c r="DL18" s="271" t="str">
        <f ca="true">+IF(OFFSET('Sanitation Data'!$S$30,0,10*ROW('Sanitation Data'!S12))="","",OFFSET('Sanitation Data'!$S$30,0,10*ROW('Sanitation Data'!S12)))</f>
        <v/>
      </c>
      <c r="DM18" s="271" t="str">
        <f ca="true">+IF(OFFSET('Sanitation Data'!$S$31,0,10*ROW('Sanitation Data'!S12))="","",OFFSET('Sanitation Data'!$S$31,0,10*ROW('Sanitation Data'!S12)))</f>
        <v/>
      </c>
      <c r="DN18" s="271" t="str">
        <f ca="true">+IF(OFFSET('Sanitation Data'!$S$32,0,10*ROW('Sanitation Data'!S12))="","",OFFSET('Sanitation Data'!$S$32,0,10*ROW('Sanitation Data'!S12)))</f>
        <v/>
      </c>
      <c r="DO18" s="271" t="str">
        <f ca="true">+IF(OFFSET('Hygiene Data'!$N$11,0,10*ROW('Hygiene Data'!N12))="","",OFFSET('Hygiene Data'!$N$11,0,10*ROW('Hygiene Data'!N12)))</f>
        <v/>
      </c>
      <c r="DP18" s="271" t="str">
        <f ca="true">+IF(OFFSET('Hygiene Data'!$N$12,0,10*ROW('Hygiene Data'!N12))="","",OFFSET('Hygiene Data'!$N$12,0,10*ROW('Hygiene Data'!N12)))</f>
        <v/>
      </c>
      <c r="DQ18" s="271" t="str">
        <f ca="true">+IF(OFFSET('Hygiene Data'!$N$13,0,10*ROW('Hygiene Data'!N12))="","",OFFSET('Hygiene Data'!$N$13,0,10*ROW('Hygiene Data'!N12)))</f>
        <v/>
      </c>
      <c r="DR18" s="271" t="str">
        <f ca="true">+IF(OFFSET('Hygiene Data'!$O$11,0,10*ROW('Hygiene Data'!O12))="","",OFFSET('Hygiene Data'!$O$11,0,10*ROW('Hygiene Data'!O12)))</f>
        <v/>
      </c>
      <c r="DS18" s="271" t="str">
        <f ca="true">+IF(OFFSET('Hygiene Data'!$O$12,0,10*ROW('Hygiene Data'!O12))="","",OFFSET('Hygiene Data'!$O$12,0,10*ROW('Hygiene Data'!O12)))</f>
        <v/>
      </c>
      <c r="DT18" s="271" t="str">
        <f ca="true">+IF(OFFSET('Hygiene Data'!$O$13,0,10*ROW('Hygiene Data'!O12))="","",OFFSET('Hygiene Data'!$O$13,0,10*ROW('Hygiene Data'!O12)))</f>
        <v/>
      </c>
      <c r="DU18" s="271" t="str">
        <f ca="true">+IF(OFFSET('Hygiene Data'!$P$11,0,10*ROW('Hygiene Data'!P12))="","",OFFSET('Hygiene Data'!$P$11,0,10*ROW('Hygiene Data'!P12)))</f>
        <v/>
      </c>
      <c r="DV18" s="271" t="str">
        <f ca="true">+IF(OFFSET('Hygiene Data'!$P$12,0,10*ROW('Hygiene Data'!P12))="","",OFFSET('Hygiene Data'!$P$12,0,10*ROW('Hygiene Data'!P12)))</f>
        <v/>
      </c>
      <c r="DW18" s="271" t="str">
        <f ca="true">+IF(OFFSET('Hygiene Data'!$P$13,0,10*ROW('Hygiene Data'!P12))="","",OFFSET('Hygiene Data'!$P$13,0,10*ROW('Hygiene Data'!P12)))</f>
        <v/>
      </c>
      <c r="DX18" s="271" t="str">
        <f ca="true">+IF(OFFSET('Hygiene Data'!$Q$11,0,10*ROW('Hygiene Data'!Q12))="","",OFFSET('Hygiene Data'!$Q$11,0,10*ROW('Hygiene Data'!Q12)))</f>
        <v/>
      </c>
      <c r="DY18" s="271" t="str">
        <f ca="true">+IF(OFFSET('Hygiene Data'!$Q$12,0,10*ROW('Hygiene Data'!Q12))="","",OFFSET('Hygiene Data'!$Q$12,0,10*ROW('Hygiene Data'!Q12)))</f>
        <v/>
      </c>
      <c r="DZ18" s="271" t="str">
        <f ca="true">+IF(OFFSET('Hygiene Data'!$Q$13,0,10*ROW('Hygiene Data'!Q12))="","",OFFSET('Hygiene Data'!$Q$13,0,10*ROW('Hygiene Data'!Q12)))</f>
        <v/>
      </c>
      <c r="EA18" s="271" t="str">
        <f ca="true">+IF(OFFSET('Hygiene Data'!$R$11,0,10*ROW('Hygiene Data'!R12))="","",OFFSET('Hygiene Data'!$R$11,0,10*ROW('Hygiene Data'!R12)))</f>
        <v/>
      </c>
      <c r="EB18" s="271" t="str">
        <f ca="true">+IF(OFFSET('Hygiene Data'!$R$12,0,10*ROW('Hygiene Data'!R12))="","",OFFSET('Hygiene Data'!$R$12,0,10*ROW('Hygiene Data'!R12)))</f>
        <v/>
      </c>
      <c r="EC18" s="271" t="str">
        <f ca="true">+IF(OFFSET('Hygiene Data'!$R$13,0,10*ROW('Hygiene Data'!R12))="","",OFFSET('Hygiene Data'!$R$13,0,10*ROW('Hygiene Data'!R12)))</f>
        <v/>
      </c>
      <c r="ED18" s="271" t="str">
        <f ca="true">+IF(OFFSET('Hygiene Data'!$S$11,0,10*ROW('Hygiene Data'!S12))="","",OFFSET('Hygiene Data'!$S$11,0,10*ROW('Hygiene Data'!S12)))</f>
        <v/>
      </c>
      <c r="EE18" s="271" t="str">
        <f ca="true">+IF(OFFSET('Hygiene Data'!$S$12,0,10*ROW('Hygiene Data'!S12))="","",OFFSET('Hygiene Data'!$S$12,0,10*ROW('Hygiene Data'!S12)))</f>
        <v/>
      </c>
      <c r="EF18" s="271" t="str">
        <f ca="true">+IF(OFFSET('Hygiene Data'!$S$13,0,10*ROW('Hygiene Data'!S12))="","",OFFSET('Hygiene Data'!$S$13,0,10*ROW('Hygiene Data'!S12)))</f>
        <v/>
      </c>
    </row>
    <row xmlns:x14ac="http://schemas.microsoft.com/office/spreadsheetml/2009/9/ac" r="19" x14ac:dyDescent="0.2">
      <c r="A19" s="32" t="str">
        <f ca="true">+IF(OFFSET('Water Data'!$L$2,0,10*ROW('Water Data'!O13))="","",OFFSET('Water Data'!$L$2,0,10*ROW('Water Data'!O13)))</f>
        <v/>
      </c>
      <c r="B19" s="32" t="str">
        <f ca="true">+IF(OFFSET('Water Data'!$M$2,0,10*ROW('Water Data'!P13))="","",OFFSET('Water Data'!$M$2,0,10*ROW('Water Data'!P13)))</f>
        <v/>
      </c>
      <c r="C19" s="327" t="str">
        <f t="shared" ca="true" si="0"/>
        <v/>
      </c>
      <c r="D19" s="85" t="e">
        <f ca="true">+IF(AND(ISTEXT(OFFSET('Water Data'!$L$2,0,10*ROW('Water Data'!N13))),BS19="Yes"),100-OFFSET('Water Data'!$N$4,0,10*ROW('Water Data'!N13)),IF(AND(ISTEXT(OFFSET('Water Data'!$L$2,0,10*ROW('Water Data'!N13))),BS19="No",ISNUMBER(OFFSET('Water Data'!$N$4,0,10*ROW('Water Data'!N13)))),CONCATENATE("[",ROUND(100-OFFSET('Water Data'!$N$4,0,10*ROW('Water Data'!N13)),0),"]"),IF(AND(ISTEXT(OFFSET('Water Data'!$L$2,0,10*ROW('Water Data'!N13))),BS19="",ISNUMBER(OFFSET('Water Data'!$N$4,0,10*ROW('Water Data'!N13)))),100-OFFSET('Water Data'!$N$4,0,10*ROW('Water Data'!N13)),NA())))</f>
        <v>#N/A</v>
      </c>
      <c r="E19" s="85" t="e">
        <f ca="true">+IF(AND(ISTEXT(OFFSET('Water Data'!$L$2,0,10*ROW('Water Data'!O13))),BT19="Yes"),OFFSET('Water Data'!$N$6,0,10*ROW('Water Data'!N13)),IF(AND(ISTEXT(OFFSET('Water Data'!$L$2,0,10*ROW('Water Data'!N13))),BT19="No",ISNUMBER(OFFSET('Water Data'!$N$6,0,10*ROW('Water Data'!N13)))),CONCATENATE("[",ROUND(OFFSET('Water Data'!$N$6,0,10*ROW('Water Data'!N13)),0),"]"),IF(AND(ISTEXT(OFFSET('Water Data'!$L$2,0,10*ROW('Water Data'!N13))),BT19="",ISNUMBER(OFFSET('Water Data'!$N$6,0,10*ROW('Water Data'!N13)))),OFFSET('Water Data'!$N$6,0,10*ROW('Water Data'!N13)),NA())))</f>
        <v>#N/A</v>
      </c>
      <c r="F19" s="85" t="e">
        <f ca="true">+IF(AND(ISTEXT(OFFSET('Water Data'!$L$2,0,10*ROW('Water Data'!N13))),BU19="Yes"),OFFSET('Water Data'!$N$9,0,10*ROW('Water Data'!N13)),IF(AND(ISTEXT(OFFSET('Water Data'!$L$2,0,10*ROW('Water Data'!N13))),BU19="No",ISNUMBER(OFFSET('Water Data'!$N$9,0,10*ROW('Water Data'!N13)))),CONCATENATE("[",ROUND(OFFSET('Water Data'!$N$9,0,10*ROW('Water Data'!N13)),0),"]"),IF(AND(ISTEXT(OFFSET('Water Data'!$L$2,0,10*ROW('Water Data'!N13))),BU19="",ISNUMBER(OFFSET('Water Data'!$N$9,0,10*ROW('Water Data'!N13)))),OFFSET('Water Data'!$N$9,0,10*ROW('Water Data'!N13)),NA())))</f>
        <v>#N/A</v>
      </c>
      <c r="G19" s="85" t="e">
        <f ca="true">+IF(AND(ISTEXT(OFFSET('Water Data'!$L$2,0,10*ROW('Water Data'!O13))),BV19="Yes"),100-OFFSET('Water Data'!$O$4,0,10*ROW('Water Data'!O13)),IF(AND(ISTEXT(OFFSET('Water Data'!$L$2,0,10*ROW('Water Data'!O13))),BV19="No",ISNUMBER(OFFSET('Water Data'!$O$4,0,10*ROW('Water Data'!O13)))),CONCATENATE("[",ROUND(100-OFFSET('Water Data'!$O$4,0,10*ROW('Water Data'!O13)),0),"]"),IF(AND(ISTEXT(OFFSET('Water Data'!$L$2,0,10*ROW('Water Data'!O13))),BV19="",ISNUMBER(OFFSET('Water Data'!$O$4,0,10*ROW('Water Data'!O13)))),100-OFFSET('Water Data'!$O$4,0,10*ROW('Water Data'!O13)),NA())))</f>
        <v>#N/A</v>
      </c>
      <c r="H19" s="85" t="e">
        <f ca="true">+IF(AND(ISTEXT(OFFSET('Water Data'!$L$2,0,10*ROW('Water Data'!O13))),BW19="Yes"),OFFSET('Water Data'!$O$6,0,10*ROW('Water Data'!O13)),IF(AND(ISTEXT(OFFSET('Water Data'!$L$2,0,10*ROW('Water Data'!O13))),BW19="No",ISNUMBER(OFFSET('Water Data'!$O$6,0,10*ROW('Water Data'!O13)))),CONCATENATE("[",ROUND(OFFSET('Water Data'!$N$6,0,10*ROW('Water Data'!O13)),0),"]"),IF(AND(ISTEXT(OFFSET('Water Data'!$L$2,0,10*ROW('Water Data'!O13))),BW19="",ISNUMBER(OFFSET('Water Data'!$O$6,0,10*ROW('Water Data'!O13)))),OFFSET('Water Data'!$O$6,0,10*ROW('Water Data'!O13)),NA())))</f>
        <v>#N/A</v>
      </c>
      <c r="I19" s="85" t="e">
        <f ca="true">+IF(AND(ISTEXT(OFFSET('Water Data'!$L$2,0,10*ROW('Water Data'!O13))),BX19="Yes"),OFFSET('Water Data'!$O$9,0,10*ROW('Water Data'!O13)),IF(AND(ISTEXT(OFFSET('Water Data'!$L$2,0,10*ROW('Water Data'!O13))),BX19="No",ISNUMBER(OFFSET('Water Data'!$O$9,0,10*ROW('Water Data'!O13)))),CONCATENATE("[",ROUND(OFFSET('Water Data'!$O$9,0,10*ROW('Water Data'!O13)),0),"]"),IF(AND(ISTEXT(OFFSET('Water Data'!$L$2,0,10*ROW('Water Data'!O13))),BX19="",ISNUMBER(OFFSET('Water Data'!$O$9,0,10*ROW('Water Data'!O13)))),OFFSET('Water Data'!$O$9,0,10*ROW('Water Data'!O13)),NA())))</f>
        <v>#N/A</v>
      </c>
      <c r="J19" s="85" t="e">
        <f ca="true">+IF(AND(ISTEXT(OFFSET('Water Data'!$L$2,0,10*ROW('Water Data'!P13))),BY19="Yes"),100-OFFSET('Water Data'!$P$4,0,10*ROW('Water Data'!P13)),IF(AND(ISTEXT(OFFSET('Water Data'!$L$2,0,10*ROW('Water Data'!P13))),BY19="No",ISNUMBER(OFFSET('Water Data'!$P$4,0,10*ROW('Water Data'!P13)))),CONCATENATE("[",ROUND(100-OFFSET('Water Data'!$P$4,0,10*ROW('Water Data'!P13)),0),"]"),IF(AND(ISTEXT(OFFSET('Water Data'!$L$2,0,10*ROW('Water Data'!P13))),BY19="",ISNUMBER(OFFSET('Water Data'!$P$4,0,10*ROW('Water Data'!P13)))),100-OFFSET('Water Data'!$P$4,0,10*ROW('Water Data'!P13)),NA())))</f>
        <v>#N/A</v>
      </c>
      <c r="K19" s="85" t="e">
        <f ca="true">+IF(AND(ISTEXT(OFFSET('Water Data'!$L$2,0,10*ROW('Water Data'!P13))),BZ19="Yes"),OFFSET('Water Data'!$P$6,0,10*ROW('Water Data'!P13)),IF(AND(ISTEXT(OFFSET('Water Data'!$L$2,0,10*ROW('Water Data'!P13))),BZ19="No",ISNUMBER(OFFSET('Water Data'!$P$6,0,10*ROW('Water Data'!P13)))),CONCATENATE("[",ROUND(OFFSET('Water Data'!$P$6,0,10*ROW('Water Data'!P13)),0),"]"),IF(AND(ISTEXT(OFFSET('Water Data'!$L$2,0,10*ROW('Water Data'!P13))),BZ19="",ISNUMBER(OFFSET('Water Data'!$P$6,0,10*ROW('Water Data'!P13)))),OFFSET('Water Data'!$P$6,0,10*ROW('Water Data'!P13)),NA())))</f>
        <v>#N/A</v>
      </c>
      <c r="L19" s="85" t="e">
        <f ca="true">+IF(AND(ISTEXT(OFFSET('Water Data'!$L$2,0,10*ROW('Water Data'!P13))),CA19="Yes"),OFFSET('Water Data'!$P$9,0,10*ROW('Water Data'!P13)),IF(AND(ISTEXT(OFFSET('Water Data'!$L$2,0,10*ROW('Water Data'!P13))),CA19="No",ISNUMBER(OFFSET('Water Data'!$P$9,0,10*ROW('Water Data'!P13)))),CONCATENATE("[",ROUND(OFFSET('Water Data'!$P$9,0,10*ROW('Water Data'!P13)),0),"]"),IF(AND(ISTEXT(OFFSET('Water Data'!$L$2,0,10*ROW('Water Data'!P13))),CA19="",ISNUMBER(OFFSET('Water Data'!$P$9,0,10*ROW('Water Data'!P13)))),OFFSET('Water Data'!$P$9,0,10*ROW('Water Data'!P13)),NA())))</f>
        <v>#N/A</v>
      </c>
      <c r="M19" s="85" t="e">
        <f ca="true">+IF(AND(ISTEXT(OFFSET('Water Data'!$L$2,0,10*ROW('Water Data'!Q13))),CB19="Yes"),100-OFFSET('Water Data'!$Q$4,0,10*ROW('Water Data'!Q13)),IF(AND(ISTEXT(OFFSET('Water Data'!$L$2,0,10*ROW('Water Data'!Q13))),CB19="No",ISNUMBER(OFFSET('Water Data'!$Q$4,0,10*ROW('Water Data'!Q13)))),CONCATENATE("[",ROUND(100-OFFSET('Water Data'!$Q$4,0,10*ROW('Water Data'!Q13)),0),"]"),IF(AND(ISTEXT(OFFSET('Water Data'!$L$2,0,10*ROW('Water Data'!Q13))),CB19="",ISNUMBER(OFFSET('Water Data'!$Q$4,0,10*ROW('Water Data'!Q13)))),100-OFFSET('Water Data'!$Q$4,0,10*ROW('Water Data'!Q13)),NA())))</f>
        <v>#N/A</v>
      </c>
      <c r="N19" s="85" t="e">
        <f ca="true">+IF(AND(ISTEXT(OFFSET('Water Data'!$L$2,0,10*ROW('Water Data'!Q13))),CC19="Yes"),OFFSET('Water Data'!$Q$6,0,10*ROW('Water Data'!Q13)),IF(AND(ISTEXT(OFFSET('Water Data'!$L$2,0,10*ROW('Water Data'!Q13))),CC19="No",ISNUMBER(OFFSET('Water Data'!$Q$6,0,10*ROW('Water Data'!Q13)))),CONCATENATE("[",ROUND(OFFSET('Water Data'!$Q$6,0,10*ROW('Water Data'!Q13)),0),"]"),IF(AND(ISTEXT(OFFSET('Water Data'!$L$2,0,10*ROW('Water Data'!Q13))),CC19="",ISNUMBER(OFFSET('Water Data'!$Q$6,0,10*ROW('Water Data'!Q13)))),OFFSET('Water Data'!$Q$6,0,10*ROW('Water Data'!Q13)),NA())))</f>
        <v>#N/A</v>
      </c>
      <c r="O19" s="85" t="e">
        <f ca="true">+IF(AND(ISTEXT(OFFSET('Water Data'!$L$2,0,10*ROW('Water Data'!Q13))),CD19="Yes"),OFFSET('Water Data'!$Q$9,0,10*ROW('Water Data'!Q13)),IF(AND(ISTEXT(OFFSET('Water Data'!$L$2,0,10*ROW('Water Data'!Q13))),CD19="No",ISNUMBER(OFFSET('Water Data'!$Q$9,0,10*ROW('Water Data'!Q13)))),CONCATENATE("[",ROUND(OFFSET('Water Data'!$Q$9,0,10*ROW('Water Data'!Q13)),0),"]"),IF(AND(ISTEXT(OFFSET('Water Data'!$L$2,0,10*ROW('Water Data'!Q13))),CD19="",ISNUMBER(OFFSET('Water Data'!$Q$9,0,10*ROW('Water Data'!Q13)))),OFFSET('Water Data'!$Q$9,0,10*ROW('Water Data'!Q13)),NA())))</f>
        <v>#N/A</v>
      </c>
      <c r="P19" s="85" t="e">
        <f ca="true">+IF(AND(ISTEXT(OFFSET('Water Data'!$L$2,0,10*ROW('Water Data'!R13))),CE19="Yes"),100-OFFSET('Water Data'!$R$4,0,10*ROW('Water Data'!R13)),IF(AND(ISTEXT(OFFSET('Water Data'!$L$2,0,10*ROW('Water Data'!R13))),CE19="No",ISNUMBER(OFFSET('Water Data'!$R$4,0,10*ROW('Water Data'!R13)))),CONCATENATE("[",ROUND(100-OFFSET('Water Data'!$R$4,0,10*ROW('Water Data'!R13)),0),"]"),IF(AND(ISTEXT(OFFSET('Water Data'!$L$2,0,10*ROW('Water Data'!R13))),CE19="",ISNUMBER(OFFSET('Water Data'!$R$4,0,10*ROW('Water Data'!R13)))),100-OFFSET('Water Data'!$R$4,0,10*ROW('Water Data'!R13)),NA())))</f>
        <v>#N/A</v>
      </c>
      <c r="Q19" s="85" t="e">
        <f ca="true">+IF(AND(ISTEXT(OFFSET('Water Data'!$L$2,0,10*ROW('Water Data'!R13))),CF19="Yes"),OFFSET('Water Data'!$R$6,0,10*ROW('Water Data'!R13)),IF(AND(ISTEXT(OFFSET('Water Data'!$L$2,0,10*ROW('Water Data'!R13))),CF19="No",ISNUMBER(OFFSET('Water Data'!$R$6,0,10*ROW('Water Data'!R13)))),CONCATENATE("[",ROUND(OFFSET('Water Data'!$R$6,0,10*ROW('Water Data'!R13)),0),"]"),IF(AND(ISTEXT(OFFSET('Water Data'!$L$2,0,10*ROW('Water Data'!R13))),CF19="",ISNUMBER(OFFSET('Water Data'!$R$6,0,10*ROW('Water Data'!R13)))),OFFSET('Water Data'!$R$6,0,10*ROW('Water Data'!R13)),NA())))</f>
        <v>#N/A</v>
      </c>
      <c r="R19" s="85" t="e">
        <f ca="true">+IF(AND(ISTEXT(OFFSET('Water Data'!$L$2,0,10*ROW('Water Data'!R13))),CG19="Yes"),OFFSET('Water Data'!$R$9,0,10*ROW('Water Data'!R13)),IF(AND(ISTEXT(OFFSET('Water Data'!$L$2,0,10*ROW('Water Data'!R13))),CG19="No",ISNUMBER(OFFSET('Water Data'!$R$9,0,10*ROW('Water Data'!R13)))),CONCATENATE("[",ROUND(OFFSET('Water Data'!$R$9,0,10*ROW('Water Data'!R13)),0),"]"),IF(AND(ISTEXT(OFFSET('Water Data'!$L$2,0,10*ROW('Water Data'!R13))),CG19="",ISNUMBER(OFFSET('Water Data'!$R$9,0,10*ROW('Water Data'!R13)))),OFFSET('Water Data'!$R$9,0,10*ROW('Water Data'!R13)),NA())))</f>
        <v>#N/A</v>
      </c>
      <c r="S19" s="85" t="e">
        <f ca="true">+IF(AND(ISTEXT(OFFSET('Water Data'!$L$2,0,10*ROW('Water Data'!S13))),CH19="Yes"),100-OFFSET('Water Data'!$S$4,0,10*ROW('Water Data'!S13)),IF(AND(ISTEXT(OFFSET('Water Data'!$L$2,0,10*ROW('Water Data'!S13))),CH19="No",ISNUMBER(OFFSET('Water Data'!$S$4,0,10*ROW('Water Data'!S13)))),CONCATENATE("[",ROUND(100-OFFSET('Water Data'!$S$4,0,10*ROW('Water Data'!S13)),0),"]"),IF(AND(ISTEXT(OFFSET('Water Data'!$L$2,0,10*ROW('Water Data'!S13))),CH19="",ISNUMBER(OFFSET('Water Data'!$S$4,0,10*ROW('Water Data'!S13)))),100-OFFSET('Water Data'!$S$4,0,10*ROW('Water Data'!S13)),NA())))</f>
        <v>#N/A</v>
      </c>
      <c r="T19" s="85" t="e">
        <f ca="true">+IF(AND(ISTEXT(OFFSET('Water Data'!$L$2,0,10*ROW('Water Data'!S13))),CI19="Yes"),OFFSET('Water Data'!$S$6,0,10*ROW('Water Data'!S13)),IF(AND(ISTEXT(OFFSET('Water Data'!$L$2,0,10*ROW('Water Data'!S13))),CI19="No",ISNUMBER(OFFSET('Water Data'!$S$6,0,10*ROW('Water Data'!S13)))),CONCATENATE("[",ROUND(OFFSET('Water Data'!$S$6,0,10*ROW('Water Data'!S13)),0),"]"),IF(AND(ISTEXT(OFFSET('Water Data'!$L$2,0,10*ROW('Water Data'!S13))),CI19="",ISNUMBER(OFFSET('Water Data'!$S$6,0,10*ROW('Water Data'!S13)))),OFFSET('Water Data'!$S$6,0,10*ROW('Water Data'!S13)),NA())))</f>
        <v>#N/A</v>
      </c>
      <c r="U19" s="85" t="e">
        <f ca="true">+IF(AND(ISTEXT(OFFSET('Water Data'!$L$2,0,10*ROW('Water Data'!S13))),CJ19="Yes"),OFFSET('Water Data'!$S$9,0,10*ROW('Water Data'!S13)),IF(AND(ISTEXT(OFFSET('Water Data'!$L$2,0,10*ROW('Water Data'!S13))),CJ19="No",ISNUMBER(OFFSET('Water Data'!$S$9,0,10*ROW('Water Data'!S13)))),CONCATENATE("[",ROUND(OFFSET('Water Data'!$S$9,0,10*ROW('Water Data'!S13)),0),"]"),IF(AND(ISTEXT(OFFSET('Water Data'!$L$2,0,10*ROW('Water Data'!S13))),CJ19="",ISNUMBER(OFFSET('Water Data'!$S$9,0,10*ROW('Water Data'!S13)))),OFFSET('Water Data'!$S$9,0,10*ROW('Water Data'!S13)),NA())))</f>
        <v>#N/A</v>
      </c>
      <c r="V19" s="86" t="e">
        <f ca="true">+IF(AND(ISTEXT(OFFSET('Sanitation Data'!$L$2,0,10*ROW('Sanitation Data'!N13))),CK19="Yes"),100-OFFSET('Sanitation Data'!$N$4,0,10*ROW('Sanitation Data'!N13)),IF(AND(ISTEXT(OFFSET('Sanitation Data'!$L$2,0,10*ROW('Sanitation Data'!N13))),CK19="No",ISNUMBER(OFFSET('Sanitation Data'!$N$4,0,10*ROW('Sanitation Data'!N13)))),CONCATENATE("[",ROUND(100-OFFSET('Sanitation Data'!$N$4,0,10*ROW('Sanitation Data'!N13)),0),"]"),IF(AND(ISTEXT(OFFSET('Sanitation Data'!$L$2,0,10*ROW('Sanitation Data'!N13))),CK19="",ISNUMBER(OFFSET('Sanitation Data'!$N$4,0,10*ROW('Sanitation Data'!N13)))),100-OFFSET('Sanitation Data'!$N$4,0,10*ROW('Sanitation Data'!N13)),NA())))</f>
        <v>#N/A</v>
      </c>
      <c r="W19" s="86" t="e">
        <f ca="true">+IF(AND(ISTEXT(OFFSET('Sanitation Data'!$L$2,0,10*ROW('Sanitation Data'!N13))),CL19="Yes"),OFFSET('Sanitation Data'!$N$6,0,10*ROW('Sanitation Data'!N13)),IF(AND(ISTEXT(OFFSET('Sanitation Data'!$L$2,0,10*ROW('Sanitation Data'!N13))),CL19="No",ISNUMBER(OFFSET('Sanitation Data'!$N$6,0,10*ROW('Sanitation Data'!N13)))),CONCATENATE("[",ROUND(OFFSET('Sanitation Data'!$N$6,0,10*ROW('Sanitation Data'!N13)),0),"]"),IF(AND(ISTEXT(OFFSET('Sanitation Data'!$L$2,0,10*ROW('Sanitation Data'!N13))),CL19="",ISNUMBER(OFFSET('Sanitation Data'!$N$6,0,10*ROW('Sanitation Data'!N13)))),OFFSET('Sanitation Data'!$N$6,0,10*ROW('Sanitation Data'!N13)),NA())))</f>
        <v>#N/A</v>
      </c>
      <c r="X19" s="86" t="e">
        <f ca="true">+IF(AND(ISTEXT(OFFSET('Sanitation Data'!$L$2,0,10*ROW('Sanitation Data'!N13))),CM19="Yes"),OFFSET('Sanitation Data'!$N$10,0,10*ROW('Sanitation Data'!N13)),IF(AND(ISTEXT(OFFSET('Sanitation Data'!$L$2,0,10*ROW('Sanitation Data'!N13))),CM19="No",ISNUMBER(OFFSET('Sanitation Data'!$N$10,0,10*ROW('Sanitation Data'!N13)))),CONCATENATE("[",ROUND(OFFSET('Sanitation Data'!$N$10,0,10*ROW('Sanitation Data'!N13)),0),"]"),IF(AND(ISTEXT(OFFSET('Sanitation Data'!$L$2,0,10*ROW('Sanitation Data'!N13))),CM19="",ISNUMBER(OFFSET('Sanitation Data'!$N$10,0,10*ROW('Sanitation Data'!N13)))),OFFSET('Sanitation Data'!$N$10,0,10*ROW('Sanitation Data'!N13)),NA())))</f>
        <v>#N/A</v>
      </c>
      <c r="Y19" s="86" t="e">
        <f ca="true">+IF(AND(ISTEXT(OFFSET('Sanitation Data'!$L$2,0,10*ROW('Sanitation Data'!N13))),CN19="Yes"),OFFSET('Sanitation Data'!$N$11,0,10*ROW('Sanitation Data'!N13)),IF(AND(ISTEXT(OFFSET('Sanitation Data'!$L$2,0,10*ROW('Sanitation Data'!N13))),CN19="No",ISNUMBER(OFFSET('Sanitation Data'!$N$11,0,10*ROW('Sanitation Data'!N13)))),CONCATENATE("[",ROUND(OFFSET('Sanitation Data'!$N$11,0,10*ROW('Sanitation Data'!N13)),0),"]"),IF(AND(ISTEXT(OFFSET('Sanitation Data'!$L$2,0,10*ROW('Sanitation Data'!N13))),CN19="",ISNUMBER(OFFSET('Sanitation Data'!$N$11,0,10*ROW('Sanitation Data'!N13)))),OFFSET('Sanitation Data'!$N$11,0,10*ROW('Sanitation Data'!N13)),NA())))</f>
        <v>#N/A</v>
      </c>
      <c r="Z19" s="86" t="e">
        <f ca="true">+IF(AND(ISTEXT(OFFSET('Sanitation Data'!$L$2,0,10*ROW('Sanitation Data'!N13))),CO19="Yes"),OFFSET('Sanitation Data'!$N$12,0,10*ROW('Sanitation Data'!N13)),IF(AND(ISTEXT(OFFSET('Sanitation Data'!$L$2,0,10*ROW('Sanitation Data'!N13))),CO19="No",ISNUMBER(OFFSET('Sanitation Data'!$N$12,0,10*ROW('Sanitation Data'!N13)))),CONCATENATE("[",ROUND(OFFSET('Sanitation Data'!$N$12,0,10*ROW('Sanitation Data'!N13)),0),"]"),IF(AND(ISTEXT(OFFSET('Sanitation Data'!$L$2,0,10*ROW('Sanitation Data'!N13))),CO19="",ISNUMBER(OFFSET('Sanitation Data'!$N$12,0,10*ROW('Sanitation Data'!N13)))),OFFSET('Sanitation Data'!$N$12,0,10*ROW('Sanitation Data'!N13)),NA())))</f>
        <v>#N/A</v>
      </c>
      <c r="AA19" s="86" t="e">
        <f ca="true">+IF(AND(ISTEXT(OFFSET('Sanitation Data'!$L$2,0,10*ROW('Sanitation Data'!O13))),CP19="Yes"),100-OFFSET('Sanitation Data'!$O$4,0,10*ROW('Sanitation Data'!O13)),IF(AND(ISTEXT(OFFSET('Sanitation Data'!$L$2,0,10*ROW('Sanitation Data'!O13))),CP19="No",ISNUMBER(OFFSET('Sanitation Data'!$O$4,0,10*ROW('Sanitation Data'!O13)))),CONCATENATE("[",ROUND(100-OFFSET('Sanitation Data'!$O$4,0,10*ROW('Sanitation Data'!O13)),0),"]"),IF(AND(ISTEXT(OFFSET('Sanitation Data'!$L$2,0,10*ROW('Sanitation Data'!O13))),CP19="",ISNUMBER(OFFSET('Sanitation Data'!$O$4,0,10*ROW('Sanitation Data'!O13)))),100-OFFSET('Sanitation Data'!$O$4,0,10*ROW('Sanitation Data'!O13)),NA())))</f>
        <v>#N/A</v>
      </c>
      <c r="AB19" s="86" t="e">
        <f ca="true">+IF(AND(ISTEXT(OFFSET('Sanitation Data'!$L$2,0,10*ROW('Sanitation Data'!O13))),CQ19="Yes"),OFFSET('Sanitation Data'!$O$6,0,10*ROW('Sanitation Data'!R13)),IF(AND(ISTEXT(OFFSET('Sanitation Data'!$L$2,0,10*ROW('Sanitation Data'!O13))),CQ19="No",ISNUMBER(OFFSET('Sanitation Data'!$O$6,0,10*ROW('Sanitation Data'!O13)))),CONCATENATE("[",ROUND(OFFSET('Sanitation Data'!$O$6,0,10*ROW('Sanitation Data'!O13)),0),"]"),IF(AND(ISTEXT(OFFSET('Sanitation Data'!$L$2,0,10*ROW('Sanitation Data'!O13))),CQ19="",ISNUMBER(OFFSET('Sanitation Data'!$O$6,0,10*ROW('Sanitation Data'!O13)))),OFFSET('Sanitation Data'!$O$6,0,10*ROW('Sanitation Data'!O13)),NA())))</f>
        <v>#N/A</v>
      </c>
      <c r="AC19" s="86" t="e">
        <f ca="true">+IF(AND(ISTEXT(OFFSET('Sanitation Data'!$L$2,0,10*ROW('Sanitation Data'!O13))),CR19="Yes"),OFFSET('Sanitation Data'!$O$10,0,10*ROW('Sanitation Data'!O13)),IF(AND(ISTEXT(OFFSET('Sanitation Data'!$L$2,0,10*ROW('Sanitation Data'!O13))),CR19="No",ISNUMBER(OFFSET('Sanitation Data'!$O$10,0,10*ROW('Sanitation Data'!O13)))),CONCATENATE("[",ROUND(OFFSET('Sanitation Data'!$O$10,0,10*ROW('Sanitation Data'!O13)),0),"]"),IF(AND(ISTEXT(OFFSET('Sanitation Data'!$L$2,0,10*ROW('Sanitation Data'!O13))),CR19="",ISNUMBER(OFFSET('Sanitation Data'!$O$10,0,10*ROW('Sanitation Data'!O13)))),OFFSET('Sanitation Data'!$O$10,0,10*ROW('Sanitation Data'!O13)),NA())))</f>
        <v>#N/A</v>
      </c>
      <c r="AD19" s="86" t="e">
        <f ca="true">+IF(AND(ISTEXT(OFFSET('Sanitation Data'!$L$2,0,10*ROW('Sanitation Data'!O13))),CS19="Yes"),OFFSET('Sanitation Data'!$O$11,0,10*ROW('Sanitation Data'!O13)),IF(AND(ISTEXT(OFFSET('Sanitation Data'!$L$2,0,10*ROW('Sanitation Data'!O13))),CS19="No",ISNUMBER(OFFSET('Sanitation Data'!$O$11,0,10*ROW('Sanitation Data'!O13)))),CONCATENATE("[",ROUND(OFFSET('Sanitation Data'!$O$11,0,10*ROW('Sanitation Data'!O13)),0),"]"),IF(AND(ISTEXT(OFFSET('Sanitation Data'!$L$2,0,10*ROW('Sanitation Data'!O13))),CS19="",ISNUMBER(OFFSET('Sanitation Data'!$O$11,0,10*ROW('Sanitation Data'!O13)))),OFFSET('Sanitation Data'!$O$11,0,10*ROW('Sanitation Data'!O13)),NA())))</f>
        <v>#N/A</v>
      </c>
      <c r="AE19" s="86" t="e">
        <f ca="true">+IF(AND(ISTEXT(OFFSET('Sanitation Data'!$L$2,0,10*ROW('Sanitation Data'!O13))),CT19="Yes"),OFFSET('Sanitation Data'!$O$12,0,10*ROW('Sanitation Data'!O13)),IF(AND(ISTEXT(OFFSET('Sanitation Data'!$L$2,0,10*ROW('Sanitation Data'!O13))),CT19="No",ISNUMBER(OFFSET('Sanitation Data'!$O$12,0,10*ROW('Sanitation Data'!O13)))),CONCATENATE("[",ROUND(OFFSET('Sanitation Data'!$O$12,0,10*ROW('Sanitation Data'!O13)),0),"]"),IF(AND(ISTEXT(OFFSET('Sanitation Data'!$L$2,0,10*ROW('Sanitation Data'!O13))),CT19="",ISNUMBER(OFFSET('Sanitation Data'!$O$12,0,10*ROW('Sanitation Data'!O13)))),OFFSET('Sanitation Data'!$O$12,0,10*ROW('Sanitation Data'!O13)),NA())))</f>
        <v>#N/A</v>
      </c>
      <c r="AF19" s="86" t="e">
        <f ca="true">+IF(AND(ISTEXT(OFFSET('Sanitation Data'!$L$2,0,10*ROW('Sanitation Data'!P13))),CU19="Yes"),100-OFFSET('Sanitation Data'!$P$4,0,10*ROW('Sanitation Data'!P13)),IF(AND(ISTEXT(OFFSET('Sanitation Data'!$L$2,0,10*ROW('Sanitation Data'!P13))),CU19="No",ISNUMBER(OFFSET('Sanitation Data'!$P$4,0,10*ROW('Sanitation Data'!P13)))),CONCATENATE("[",ROUND(100-OFFSET('Sanitation Data'!$P$4,0,10*ROW('Sanitation Data'!P13)),0),"]"),IF(AND(ISTEXT(OFFSET('Sanitation Data'!$L$2,0,10*ROW('Sanitation Data'!P13))),CU19="",ISNUMBER(OFFSET('Sanitation Data'!$P$4,0,10*ROW('Sanitation Data'!P13)))),100-OFFSET('Sanitation Data'!$P$4,0,10*ROW('Sanitation Data'!P13)),NA())))</f>
        <v>#N/A</v>
      </c>
      <c r="AG19" s="86" t="e">
        <f ca="true">+IF(AND(ISTEXT(OFFSET('Sanitation Data'!$L$2,0,10*ROW('Sanitation Data'!P13))),CV19="Yes"),OFFSET('Sanitation Data'!$P$6,0,10*ROW('Sanitation Data'!P13)),IF(AND(ISTEXT(OFFSET('Sanitation Data'!$L$2,0,10*ROW('Sanitation Data'!P13))),CV19="No",ISNUMBER(OFFSET('Sanitation Data'!$P$6,0,10*ROW('Sanitation Data'!P13)))),CONCATENATE("[",ROUND(OFFSET('Sanitation Data'!$P$6,0,10*ROW('Sanitation Data'!P13)),0),"]"),IF(AND(ISTEXT(OFFSET('Sanitation Data'!$L$2,0,10*ROW('Sanitation Data'!P13))),CV19="",ISNUMBER(OFFSET('Sanitation Data'!$P$6,0,10*ROW('Sanitation Data'!P13)))),OFFSET('Sanitation Data'!$P$6,0,10*ROW('Sanitation Data'!P13)),NA())))</f>
        <v>#N/A</v>
      </c>
      <c r="AH19" s="86" t="e">
        <f ca="true">+IF(AND(ISTEXT(OFFSET('Sanitation Data'!$L$2,0,10*ROW('Sanitation Data'!P13))),CW19="Yes"),OFFSET('Sanitation Data'!$P$10,0,10*ROW('Sanitation Data'!P13)),IF(AND(ISTEXT(OFFSET('Sanitation Data'!$L$2,0,10*ROW('Sanitation Data'!P13))),CW19="No",ISNUMBER(OFFSET('Sanitation Data'!$P$10,0,10*ROW('Sanitation Data'!P13)))),CONCATENATE("[",ROUND(OFFSET('Sanitation Data'!$P$10,0,10*ROW('Sanitation Data'!P13)),0),"]"),IF(AND(ISTEXT(OFFSET('Sanitation Data'!$L$2,0,10*ROW('Sanitation Data'!P13))),CW19="",ISNUMBER(OFFSET('Sanitation Data'!$P$10,0,10*ROW('Sanitation Data'!P13)))),OFFSET('Sanitation Data'!$P$10,0,10*ROW('Sanitation Data'!P13)),NA())))</f>
        <v>#N/A</v>
      </c>
      <c r="AI19" s="86" t="e">
        <f ca="true">+IF(AND(ISTEXT(OFFSET('Sanitation Data'!$L$2,0,10*ROW('Sanitation Data'!P13))),CX19="Yes"),OFFSET('Sanitation Data'!$P$11,0,10*ROW('Sanitation Data'!P13)),IF(AND(ISTEXT(OFFSET('Sanitation Data'!$L$2,0,10*ROW('Sanitation Data'!P13))),CX19="No",ISNUMBER(OFFSET('Sanitation Data'!$P$11,0,10*ROW('Sanitation Data'!P13)))),CONCATENATE("[",ROUND(OFFSET('Sanitation Data'!$P$11,0,10*ROW('Sanitation Data'!P13)),0),"]"),IF(AND(ISTEXT(OFFSET('Sanitation Data'!$L$2,0,10*ROW('Sanitation Data'!P13))),CX19="",ISNUMBER(OFFSET('Sanitation Data'!$P$11,0,10*ROW('Sanitation Data'!P13)))),OFFSET('Sanitation Data'!$P$11,0,10*ROW('Sanitation Data'!P13)),NA())))</f>
        <v>#N/A</v>
      </c>
      <c r="AJ19" s="86" t="e">
        <f ca="true">+IF(AND(ISTEXT(OFFSET('Sanitation Data'!$L$2,0,10*ROW('Sanitation Data'!P13))),CY19="Yes"),OFFSET('Sanitation Data'!$P$12,0,10*ROW('Sanitation Data'!P13)),IF(AND(ISTEXT(OFFSET('Sanitation Data'!$L$2,0,10*ROW('Sanitation Data'!P13))),CY19="No",ISNUMBER(OFFSET('Sanitation Data'!$P$12,0,10*ROW('Sanitation Data'!P13)))),CONCATENATE("[",ROUND(OFFSET('Sanitation Data'!$P$12,0,10*ROW('Sanitation Data'!P13)),0),"]"),IF(AND(ISTEXT(OFFSET('Sanitation Data'!$L$2,0,10*ROW('Sanitation Data'!P13))),CY19="",ISNUMBER(OFFSET('Sanitation Data'!$P$12,0,10*ROW('Sanitation Data'!P13)))),OFFSET('Sanitation Data'!$P$12,0,10*ROW('Sanitation Data'!P13)),NA())))</f>
        <v>#N/A</v>
      </c>
      <c r="AK19" s="86" t="e">
        <f ca="true">+IF(AND(ISTEXT(OFFSET('Sanitation Data'!$L$2,0,10*ROW('Sanitation Data'!Q13))),CZ19="Yes"),100-OFFSET('Sanitation Data'!$Q$4,0,10*ROW('Sanitation Data'!Q13)),IF(AND(ISTEXT(OFFSET('Sanitation Data'!$L$2,0,10*ROW('Sanitation Data'!Q13))),CZ19="No",ISNUMBER(OFFSET('Sanitation Data'!$Q$4,0,10*ROW('Sanitation Data'!Q13)))),CONCATENATE("[",ROUND(100-OFFSET('Sanitation Data'!$Q$4,0,10*ROW('Sanitation Data'!Q13)),0),"]"),IF(AND(ISTEXT(OFFSET('Sanitation Data'!$L$2,0,10*ROW('Sanitation Data'!Q13))),CZ19="",ISNUMBER(OFFSET('Sanitation Data'!$Q$4,0,10*ROW('Sanitation Data'!Q13)))),100-OFFSET('Sanitation Data'!$Q$4,0,10*ROW('Sanitation Data'!Q13)),NA())))</f>
        <v>#N/A</v>
      </c>
      <c r="AL19" s="86" t="e">
        <f ca="true">+IF(AND(ISTEXT(OFFSET('Sanitation Data'!$L$2,0,10*ROW('Sanitation Data'!Q13))),DA19="Yes"),OFFSET('Sanitation Data'!$Q$6,0,10*ROW('Sanitation Data'!Q13)),IF(AND(ISTEXT(OFFSET('Sanitation Data'!$L$2,0,10*ROW('Sanitation Data'!Q13))),DA19="No",ISNUMBER(OFFSET('Sanitation Data'!$Q$6,0,10*ROW('Sanitation Data'!Q13)))),CONCATENATE("[",ROUND(OFFSET('Sanitation Data'!$Q$6,0,10*ROW('Sanitation Data'!Q13)),0),"]"),IF(AND(ISTEXT(OFFSET('Sanitation Data'!$L$2,0,10*ROW('Sanitation Data'!Q13))),DA19="",ISNUMBER(OFFSET('Sanitation Data'!$Q$6,0,10*ROW('Sanitation Data'!Q13)))),OFFSET('Sanitation Data'!$Q$6,0,10*ROW('Sanitation Data'!Q13)),NA())))</f>
        <v>#N/A</v>
      </c>
      <c r="AM19" s="86" t="e">
        <f ca="true">+IF(AND(ISTEXT(OFFSET('Sanitation Data'!$L$2,0,10*ROW('Sanitation Data'!Q13))),DB19="Yes"),OFFSET('Sanitation Data'!$Q$10,0,10*ROW('Sanitation Data'!Q13)),IF(AND(ISTEXT(OFFSET('Sanitation Data'!$L$2,0,10*ROW('Sanitation Data'!Q13))),DB19="No",ISNUMBER(OFFSET('Sanitation Data'!$Q$10,0,10*ROW('Sanitation Data'!Q13)))),CONCATENATE("[",ROUND(OFFSET('Sanitation Data'!$Q$10,0,10*ROW('Sanitation Data'!Q13)),0),"]"),IF(AND(ISTEXT(OFFSET('Sanitation Data'!$L$2,0,10*ROW('Sanitation Data'!Q13))),DB19="",ISNUMBER(OFFSET('Sanitation Data'!$Q$10,0,10*ROW('Sanitation Data'!Q13)))),OFFSET('Sanitation Data'!$Q$10,0,10*ROW('Sanitation Data'!Q13)),NA())))</f>
        <v>#N/A</v>
      </c>
      <c r="AN19" s="86" t="e">
        <f ca="true">+IF(AND(ISTEXT(OFFSET('Sanitation Data'!$L$2,0,10*ROW('Sanitation Data'!Q13))),DC19="Yes"),OFFSET('Sanitation Data'!$Q$11,0,10*ROW('Sanitation Data'!Q13)),IF(AND(ISTEXT(OFFSET('Sanitation Data'!$L$2,0,10*ROW('Sanitation Data'!Q13))),DC19="No",ISNUMBER(OFFSET('Sanitation Data'!$Q$11,0,10*ROW('Sanitation Data'!Q13)))),CONCATENATE("[",ROUND(OFFSET('Sanitation Data'!$Q$11,0,10*ROW('Sanitation Data'!Q13)),0),"]"),IF(AND(ISTEXT(OFFSET('Sanitation Data'!$L$2,0,10*ROW('Sanitation Data'!Q13))),DC19="",ISNUMBER(OFFSET('Sanitation Data'!$Q$11,0,10*ROW('Sanitation Data'!Q13)))),OFFSET('Sanitation Data'!$Q$11,0,10*ROW('Sanitation Data'!Q13)),NA())))</f>
        <v>#N/A</v>
      </c>
      <c r="AO19" s="86" t="e">
        <f ca="true">+IF(AND(ISTEXT(OFFSET('Sanitation Data'!$L$2,0,10*ROW('Sanitation Data'!Q13))),DD19="Yes"),OFFSET('Sanitation Data'!$Q$12,0,10*ROW('Sanitation Data'!Q13)),IF(AND(ISTEXT(OFFSET('Sanitation Data'!$L$2,0,10*ROW('Sanitation Data'!Q13))),DD19="No",ISNUMBER(OFFSET('Sanitation Data'!$Q$12,0,10*ROW('Sanitation Data'!Q13)))),CONCATENATE("[",ROUND(OFFSET('Sanitation Data'!$Q$12,0,10*ROW('Sanitation Data'!Q13)),0),"]"),IF(AND(ISTEXT(OFFSET('Sanitation Data'!$L$2,0,10*ROW('Sanitation Data'!Q13))),DD19="",ISNUMBER(OFFSET('Sanitation Data'!$Q$12,0,10*ROW('Sanitation Data'!Q13)))),OFFSET('Sanitation Data'!$Q$12,0,10*ROW('Sanitation Data'!Q13)),NA())))</f>
        <v>#N/A</v>
      </c>
      <c r="AP19" s="86" t="e">
        <f ca="true">+IF(AND(ISTEXT(OFFSET('Sanitation Data'!$L$2,0,10*ROW('Sanitation Data'!R13))),DE19="Yes"),100-OFFSET('Sanitation Data'!$R$4,0,10*ROW('Sanitation Data'!R13)),IF(AND(ISTEXT(OFFSET('Sanitation Data'!$L$2,0,10*ROW('Sanitation Data'!R13))),DE19="No",ISNUMBER(OFFSET('Sanitation Data'!$R$4,0,10*ROW('Sanitation Data'!R13)))),CONCATENATE("[",ROUND(100-OFFSET('Sanitation Data'!$R$4,0,10*ROW('Sanitation Data'!R13)),0),"]"),IF(AND(ISTEXT(OFFSET('Sanitation Data'!$L$2,0,10*ROW('Sanitation Data'!R13))),DE19="",ISNUMBER(OFFSET('Sanitation Data'!$R$4,0,10*ROW('Sanitation Data'!R13)))),100-OFFSET('Sanitation Data'!$R$4,0,10*ROW('Sanitation Data'!R13)),NA())))</f>
        <v>#N/A</v>
      </c>
      <c r="AQ19" s="86" t="e">
        <f ca="true">+IF(AND(ISTEXT(OFFSET('Sanitation Data'!$L$2,0,10*ROW('Sanitation Data'!R13))),DF19="Yes"),OFFSET('Sanitation Data'!$R$6,0,10*ROW('Sanitation Data'!R13)),IF(AND(ISTEXT(OFFSET('Sanitation Data'!$L$2,0,10*ROW('Sanitation Data'!R13))),DF19="No",ISNUMBER(OFFSET('Sanitation Data'!$R$6,0,10*ROW('Sanitation Data'!R13)))),CONCATENATE("[",ROUND(OFFSET('Sanitation Data'!$R$6,0,10*ROW('Sanitation Data'!R13)),0),"]"),IF(AND(ISTEXT(OFFSET('Sanitation Data'!$L$2,0,10*ROW('Sanitation Data'!R13))),DF19="",ISNUMBER(OFFSET('Sanitation Data'!$R$6,0,10*ROW('Sanitation Data'!R13)))),OFFSET('Sanitation Data'!$R$6,0,10*ROW('Sanitation Data'!R13)),NA())))</f>
        <v>#N/A</v>
      </c>
      <c r="AR19" s="86" t="e">
        <f ca="true">+IF(AND(ISTEXT(OFFSET('Sanitation Data'!$L$2,0,10*ROW('Sanitation Data'!R13))),DG19="Yes"),OFFSET('Sanitation Data'!$R$10,0,10*ROW('Sanitation Data'!R13)),IF(AND(ISTEXT(OFFSET('Sanitation Data'!$L$2,0,10*ROW('Sanitation Data'!R13))),DG19="No",ISNUMBER(OFFSET('Sanitation Data'!$R$10,0,10*ROW('Sanitation Data'!R13)))),CONCATENATE("[",ROUND(OFFSET('Sanitation Data'!$R$10,0,10*ROW('Sanitation Data'!R13)),0),"]"),IF(AND(ISTEXT(OFFSET('Sanitation Data'!$L$2,0,10*ROW('Sanitation Data'!R13))),DG19="",ISNUMBER(OFFSET('Sanitation Data'!$R$10,0,10*ROW('Sanitation Data'!R13)))),OFFSET('Sanitation Data'!$R$10,0,10*ROW('Sanitation Data'!R13)),NA())))</f>
        <v>#N/A</v>
      </c>
      <c r="AS19" s="86" t="e">
        <f ca="true">+IF(AND(ISTEXT(OFFSET('Sanitation Data'!$L$2,0,10*ROW('Sanitation Data'!R13))),DH19="Yes"),OFFSET('Sanitation Data'!$R$11,0,10*ROW('Sanitation Data'!R13)),IF(AND(ISTEXT(OFFSET('Sanitation Data'!$L$2,0,10*ROW('Sanitation Data'!R13))),DH19="No",ISNUMBER(OFFSET('Sanitation Data'!$R$11,0,10*ROW('Sanitation Data'!R13)))),CONCATENATE("[",ROUND(OFFSET('Sanitation Data'!$R$11,0,10*ROW('Sanitation Data'!R13)),0),"]"),IF(AND(ISTEXT(OFFSET('Sanitation Data'!$L$2,0,10*ROW('Sanitation Data'!R13))),DH19="",ISNUMBER(OFFSET('Sanitation Data'!$R$11,0,10*ROW('Sanitation Data'!R13)))),OFFSET('Sanitation Data'!$R$11,0,10*ROW('Sanitation Data'!R13)),NA())))</f>
        <v>#N/A</v>
      </c>
      <c r="AT19" s="86" t="e">
        <f ca="true">+IF(AND(ISTEXT(OFFSET('Sanitation Data'!$L$2,0,10*ROW('Sanitation Data'!R13))),DI19="Yes"),OFFSET('Sanitation Data'!$R$12,0,10*ROW('Sanitation Data'!R13)),IF(AND(ISTEXT(OFFSET('Sanitation Data'!$L$2,0,10*ROW('Sanitation Data'!R13))),DI19="No",ISNUMBER(OFFSET('Sanitation Data'!$R$12,0,10*ROW('Sanitation Data'!R13)))),CONCATENATE("[",ROUND(OFFSET('Sanitation Data'!$R$12,0,10*ROW('Sanitation Data'!R13)),0),"]"),IF(AND(ISTEXT(OFFSET('Sanitation Data'!$L$2,0,10*ROW('Sanitation Data'!R13))),DI19="",ISNUMBER(OFFSET('Sanitation Data'!$R$12,0,10*ROW('Sanitation Data'!R13)))),OFFSET('Sanitation Data'!$R$12,0,10*ROW('Sanitation Data'!R13)),NA())))</f>
        <v>#N/A</v>
      </c>
      <c r="AU19" s="86" t="e">
        <f ca="true">+IF(AND(ISTEXT(OFFSET('Sanitation Data'!$L$2,0,10*ROW('Sanitation Data'!S13))),DJ19="Yes"),100-OFFSET('Sanitation Data'!$S$4,0,10*ROW('Sanitation Data'!S13)),IF(AND(ISTEXT(OFFSET('Sanitation Data'!$L$2,0,10*ROW('Sanitation Data'!S13))),DJ19="No",ISNUMBER(OFFSET('Sanitation Data'!$S$4,0,10*ROW('Sanitation Data'!S13)))),CONCATENATE("[",ROUND(100-OFFSET('Sanitation Data'!$S$4,0,10*ROW('Sanitation Data'!S13)),0),"]"),IF(AND(ISTEXT(OFFSET('Sanitation Data'!$L$2,0,10*ROW('Sanitation Data'!S13))),DJ19="",ISNUMBER(OFFSET('Sanitation Data'!$S$4,0,10*ROW('Sanitation Data'!S13)))),100-OFFSET('Sanitation Data'!$S$4,0,10*ROW('Sanitation Data'!S13)),NA())))</f>
        <v>#N/A</v>
      </c>
      <c r="AV19" s="86" t="e">
        <f ca="true">+IF(AND(ISTEXT(OFFSET('Sanitation Data'!$L$2,0,10*ROW('Sanitation Data'!S13))),DK19="Yes"),OFFSET('Sanitation Data'!$S$6,0,10*ROW('Sanitation Data'!S13)),IF(AND(ISTEXT(OFFSET('Sanitation Data'!$L$2,0,10*ROW('Sanitation Data'!S13))),DK19="No",ISNUMBER(OFFSET('Sanitation Data'!$S$6,0,10*ROW('Sanitation Data'!S13)))),CONCATENATE("[",ROUND(OFFSET('Sanitation Data'!$S$6,0,10*ROW('Sanitation Data'!S13)),0),"]"),IF(AND(ISTEXT(OFFSET('Sanitation Data'!$L$2,0,10*ROW('Sanitation Data'!S13))),DK19="",ISNUMBER(OFFSET('Sanitation Data'!$S$6,0,10*ROW('Sanitation Data'!S13)))),OFFSET('Sanitation Data'!$S$6,0,10*ROW('Sanitation Data'!S13)),NA())))</f>
        <v>#N/A</v>
      </c>
      <c r="AW19" s="86" t="e">
        <f ca="true">+IF(AND(ISTEXT(OFFSET('Sanitation Data'!$L$2,0,10*ROW('Sanitation Data'!S13))),DL19="Yes"),OFFSET('Sanitation Data'!$S$10,0,10*ROW('Sanitation Data'!S13)),IF(AND(ISTEXT(OFFSET('Sanitation Data'!$L$2,0,10*ROW('Sanitation Data'!S13))),DL19="No",ISNUMBER(OFFSET('Sanitation Data'!$S$10,0,10*ROW('Sanitation Data'!S13)))),CONCATENATE("[",ROUND(OFFSET('Sanitation Data'!$S$10,0,10*ROW('Sanitation Data'!S13)),0),"]"),IF(AND(ISTEXT(OFFSET('Sanitation Data'!$L$2,0,10*ROW('Sanitation Data'!S13))),DL19="",ISNUMBER(OFFSET('Sanitation Data'!$S$10,0,10*ROW('Sanitation Data'!S13)))),OFFSET('Sanitation Data'!$S$10,0,10*ROW('Sanitation Data'!S13)),NA())))</f>
        <v>#N/A</v>
      </c>
      <c r="AX19" s="86" t="e">
        <f ca="true">+IF(AND(ISTEXT(OFFSET('Sanitation Data'!$L$2,0,10*ROW('Sanitation Data'!S13))),DM19="Yes"),OFFSET('Sanitation Data'!$S$11,0,10*ROW('Sanitation Data'!S13)),IF(AND(ISTEXT(OFFSET('Sanitation Data'!$L$2,0,10*ROW('Sanitation Data'!S13))),DM19="No",ISNUMBER(OFFSET('Sanitation Data'!$S$11,0,10*ROW('Sanitation Data'!S13)))),CONCATENATE("[",ROUND(OFFSET('Sanitation Data'!$S$11,0,10*ROW('Sanitation Data'!S13)),0),"]"),IF(AND(ISTEXT(OFFSET('Sanitation Data'!$L$2,0,10*ROW('Sanitation Data'!S13))),DM19="",ISNUMBER(OFFSET('Sanitation Data'!$S$11,0,10*ROW('Sanitation Data'!S13)))),OFFSET('Sanitation Data'!$S$11,0,10*ROW('Sanitation Data'!S13)),NA())))</f>
        <v>#N/A</v>
      </c>
      <c r="AY19" s="86" t="e">
        <f ca="true">+IF(AND(ISTEXT(OFFSET('Sanitation Data'!$L$2,0,10*ROW('Sanitation Data'!S13))),DN19="Yes"),OFFSET('Sanitation Data'!$S$12,0,10*ROW('Sanitation Data'!S13)),IF(AND(ISTEXT(OFFSET('Sanitation Data'!$L$2,0,10*ROW('Sanitation Data'!S13))),DN19="No",ISNUMBER(OFFSET('Sanitation Data'!$S$12,0,10*ROW('Sanitation Data'!S13)))),CONCATENATE("[",ROUND(OFFSET('Sanitation Data'!$S$12,0,10*ROW('Sanitation Data'!S13)),0),"]"),IF(AND(ISTEXT(OFFSET('Sanitation Data'!$L$2,0,10*ROW('Sanitation Data'!S13))),DN19="",ISNUMBER(OFFSET('Sanitation Data'!$S$12,0,10*ROW('Sanitation Data'!S13)))),OFFSET('Sanitation Data'!$S$12,0,10*ROW('Sanitation Data'!S13)),NA())))</f>
        <v>#N/A</v>
      </c>
      <c r="AZ19" s="87" t="e">
        <f ca="true">+IF(AND(ISTEXT(OFFSET('Hygiene Data'!$L$2,0,10*ROW('Hygiene Data'!N13))),DO19="Yes"),OFFSET('Hygiene Data'!$N$5,0,10*ROW('Hygiene Data'!N13)),IF(AND(ISTEXT(OFFSET('Hygiene Data'!$L$2,0,10*ROW('Hygiene Data'!N13))),DO19="No",ISNUMBER(OFFSET('Hygiene Data'!$N$5,0,10*ROW('Hygiene Data'!N13)))),CONCATENATE("[",ROUND(OFFSET('Hygiene Data'!$N$5,0,10*ROW('Hygiene Data'!N13)),0),"]"),IF(AND(ISTEXT(OFFSET('Hygiene Data'!$L$2,0,10*ROW('Hygiene Data'!N13))),DO19="",ISNUMBER(OFFSET('Hygiene Data'!$N$5,0,10*ROW('Hygiene Data'!N13)))),OFFSET('Hygiene Data'!$N$5,0,10*ROW('Hygiene Data'!N13)),NA())))</f>
        <v>#N/A</v>
      </c>
      <c r="BA19" s="87" t="e">
        <f ca="true">+IF(AND(ISTEXT(OFFSET('Hygiene Data'!$L$2,0,10*ROW('Hygiene Data'!N13))),DP19="Yes"),OFFSET('Hygiene Data'!$N$7,0,10*ROW('Hygiene Data'!N13)),IF(AND(ISTEXT(OFFSET('Hygiene Data'!$L$2,0,10*ROW('Hygiene Data'!N13))),DP19="No",ISNUMBER(OFFSET('Hygiene Data'!$N$7,0,10*ROW('Hygiene Data'!N13)))),CONCATENATE("[",ROUND(OFFSET('Hygiene Data'!$N$7,0,10*ROW('Hygiene Data'!N13)),0),"]"),IF(AND(ISTEXT(OFFSET('Hygiene Data'!$L$2,0,10*ROW('Hygiene Data'!N13))),DP19="",ISNUMBER(OFFSET('Hygiene Data'!$N$7,0,10*ROW('Hygiene Data'!N13)))),OFFSET('Hygiene Data'!$N$7,0,10*ROW('Hygiene Data'!N13)),NA())))</f>
        <v>#N/A</v>
      </c>
      <c r="BB19" s="87" t="e">
        <f ca="true">+IF(AND(ISTEXT(OFFSET('Hygiene Data'!$L$2,0,10*ROW('Hygiene Data'!N13))),DQ19="Yes"),OFFSET('Hygiene Data'!$N$9,0,10*ROW('Hygiene Data'!N13)),IF(AND(ISTEXT(OFFSET('Hygiene Data'!$L$2,0,10*ROW('Hygiene Data'!N13))),DQ19="No",ISNUMBER(OFFSET('Hygiene Data'!$N$9,0,10*ROW('Hygiene Data'!N13)))),CONCATENATE("[",ROUND(OFFSET('Hygiene Data'!$N$9,0,10*ROW('Hygiene Data'!N13)),0),"]"),IF(AND(ISTEXT(OFFSET('Hygiene Data'!$L$2,0,10*ROW('Hygiene Data'!N13))),DQ19="",ISNUMBER(OFFSET('Hygiene Data'!$N$9,0,10*ROW('Hygiene Data'!N13)))),OFFSET('Hygiene Data'!$N$9,0,10*ROW('Hygiene Data'!N13)),NA())))</f>
        <v>#N/A</v>
      </c>
      <c r="BC19" s="87" t="e">
        <f ca="true">+IF(AND(ISTEXT(OFFSET('Hygiene Data'!$L$2,0,10*ROW('Hygiene Data'!O13))),DR19="Yes"),OFFSET('Hygiene Data'!$O$5,0,10*ROW('Hygiene Data'!O13)),IF(AND(ISTEXT(OFFSET('Hygiene Data'!$L$2,0,10*ROW('Hygiene Data'!O13))),DR19="No",ISNUMBER(OFFSET('Hygiene Data'!$O$5,0,10*ROW('Hygiene Data'!O13)))),CONCATENATE("[",ROUND(OFFSET('Hygiene Data'!$O$5,0,10*ROW('Hygiene Data'!O13)),0),"]"),IF(AND(ISTEXT(OFFSET('Hygiene Data'!$L$2,0,10*ROW('Hygiene Data'!O13))),DR19="",ISNUMBER(OFFSET('Hygiene Data'!$O$5,0,10*ROW('Hygiene Data'!O13)))),OFFSET('Hygiene Data'!$O$5,0,10*ROW('Hygiene Data'!O13)),NA())))</f>
        <v>#N/A</v>
      </c>
      <c r="BD19" s="87" t="e">
        <f ca="true">+IF(AND(ISTEXT(OFFSET('Hygiene Data'!$L$2,0,10*ROW('Hygiene Data'!O13))),DS19="Yes"),OFFSET('Hygiene Data'!$O$7,0,10*ROW('Hygiene Data'!O13)),IF(AND(ISTEXT(OFFSET('Hygiene Data'!$L$2,0,10*ROW('Hygiene Data'!O13))),DS19="No",ISNUMBER(OFFSET('Hygiene Data'!$O$7,0,10*ROW('Hygiene Data'!O13)))),CONCATENATE("[",ROUND(OFFSET('Hygiene Data'!$O$7,0,10*ROW('Hygiene Data'!O13)),0),"]"),IF(AND(ISTEXT(OFFSET('Hygiene Data'!$L$2,0,10*ROW('Hygiene Data'!O13))),DS19="",ISNUMBER(OFFSET('Hygiene Data'!$O$7,0,10*ROW('Hygiene Data'!O13)))),OFFSET('Hygiene Data'!$O$7,0,10*ROW('Hygiene Data'!O13)),NA())))</f>
        <v>#N/A</v>
      </c>
      <c r="BE19" s="87" t="e">
        <f ca="true">+IF(AND(ISTEXT(OFFSET('Hygiene Data'!$L$2,0,10*ROW('Hygiene Data'!O13))),DT19="Yes"),OFFSET('Hygiene Data'!$O$9,0,10*ROW('Hygiene Data'!O13)),IF(AND(ISTEXT(OFFSET('Hygiene Data'!$L$2,0,10*ROW('Hygiene Data'!O13))),DT19="No",ISNUMBER(OFFSET('Hygiene Data'!$O$9,0,10*ROW('Hygiene Data'!O13)))),CONCATENATE("[",ROUND(OFFSET('Hygiene Data'!$O$9,0,10*ROW('Hygiene Data'!O13)),0),"]"),IF(AND(ISTEXT(OFFSET('Hygiene Data'!$L$2,0,10*ROW('Hygiene Data'!O13))),DT19="",ISNUMBER(OFFSET('Hygiene Data'!$O$9,0,10*ROW('Hygiene Data'!O13)))),OFFSET('Hygiene Data'!$O$9,0,10*ROW('Hygiene Data'!O13)),NA())))</f>
        <v>#N/A</v>
      </c>
      <c r="BF19" s="87" t="e">
        <f ca="true">+IF(AND(ISTEXT(OFFSET('Hygiene Data'!$L$2,0,10*ROW('Hygiene Data'!P13))),DU19="Yes"),OFFSET('Hygiene Data'!$P$5,0,10*ROW('Hygiene Data'!P13)),IF(AND(ISTEXT(OFFSET('Hygiene Data'!$L$2,0,10*ROW('Hygiene Data'!P13))),DU19="No",ISNUMBER(OFFSET('Hygiene Data'!$P$5,0,10*ROW('Hygiene Data'!P13)))),CONCATENATE("[",ROUND(OFFSET('Hygiene Data'!$P$5,0,10*ROW('Hygiene Data'!P13)),0),"]"),IF(AND(ISTEXT(OFFSET('Hygiene Data'!$L$2,0,10*ROW('Hygiene Data'!P13))),DU19="",ISNUMBER(OFFSET('Hygiene Data'!$P$5,0,10*ROW('Hygiene Data'!P13)))),OFFSET('Hygiene Data'!$P$5,0,10*ROW('Hygiene Data'!P13)),NA())))</f>
        <v>#N/A</v>
      </c>
      <c r="BG19" s="87" t="e">
        <f ca="true">+IF(AND(ISTEXT(OFFSET('Hygiene Data'!$L$2,0,10*ROW('Hygiene Data'!P13))),DV19="Yes"),OFFSET('Hygiene Data'!$P$7,0,10*ROW('Hygiene Data'!P13)),IF(AND(ISTEXT(OFFSET('Hygiene Data'!$L$2,0,10*ROW('Hygiene Data'!P13))),DV19="No",ISNUMBER(OFFSET('Hygiene Data'!$P$7,0,10*ROW('Hygiene Data'!P13)))),CONCATENATE("[",ROUND(OFFSET('Hygiene Data'!$P$7,0,10*ROW('Hygiene Data'!P13)),0),"]"),IF(AND(ISTEXT(OFFSET('Hygiene Data'!$L$2,0,10*ROW('Hygiene Data'!P13))),DV19="",ISNUMBER(OFFSET('Hygiene Data'!$P$7,0,10*ROW('Hygiene Data'!P13)))),OFFSET('Hygiene Data'!$P$7,0,10*ROW('Hygiene Data'!P13)),NA())))</f>
        <v>#N/A</v>
      </c>
      <c r="BH19" s="87" t="e">
        <f ca="true">+IF(AND(ISTEXT(OFFSET('Hygiene Data'!$L$2,0,10*ROW('Hygiene Data'!P13))),DW19="Yes"),OFFSET('Hygiene Data'!$P$9,0,10*ROW('Hygiene Data'!P13)),IF(AND(ISTEXT(OFFSET('Hygiene Data'!$L$2,0,10*ROW('Hygiene Data'!P13))),DW19="No",ISNUMBER(OFFSET('Hygiene Data'!$P$9,0,10*ROW('Hygiene Data'!P13)))),CONCATENATE("[",ROUND(OFFSET('Hygiene Data'!$P$9,0,10*ROW('Hygiene Data'!P13)),0),"]"),IF(AND(ISTEXT(OFFSET('Hygiene Data'!$L$2,0,10*ROW('Hygiene Data'!P13))),DW19="",ISNUMBER(OFFSET('Hygiene Data'!$P$9,0,10*ROW('Hygiene Data'!P13)))),OFFSET('Hygiene Data'!$P$9,0,10*ROW('Hygiene Data'!P13)),NA())))</f>
        <v>#N/A</v>
      </c>
      <c r="BI19" s="87" t="e">
        <f ca="true">+IF(AND(ISTEXT(OFFSET('Hygiene Data'!$L$2,0,10*ROW('Hygiene Data'!Q13))),DX19="Yes"),OFFSET('Hygiene Data'!$Q$5,0,10*ROW('Hygiene Data'!Q13)),IF(AND(ISTEXT(OFFSET('Hygiene Data'!$L$2,0,10*ROW('Hygiene Data'!Q13))),DX19="No",ISNUMBER(OFFSET('Hygiene Data'!$Q$5,0,10*ROW('Hygiene Data'!Q13)))),CONCATENATE("[",ROUND(OFFSET('Hygiene Data'!$Q$5,0,10*ROW('Hygiene Data'!Q13)),0),"]"),IF(AND(ISTEXT(OFFSET('Hygiene Data'!$L$2,0,10*ROW('Hygiene Data'!Q13))),DX19="",ISNUMBER(OFFSET('Hygiene Data'!$Q$5,0,10*ROW('Hygiene Data'!Q13)))),OFFSET('Hygiene Data'!$Q$5,0,10*ROW('Hygiene Data'!Q13)),NA())))</f>
        <v>#N/A</v>
      </c>
      <c r="BJ19" s="87" t="e">
        <f ca="true">+IF(AND(ISTEXT(OFFSET('Hygiene Data'!$L$2,0,10*ROW('Hygiene Data'!Q13))),DY19="Yes"),OFFSET('Hygiene Data'!$Q$7,0,10*ROW('Hygiene Data'!Q13)),IF(AND(ISTEXT(OFFSET('Hygiene Data'!$L$2,0,10*ROW('Hygiene Data'!Q13))),DY19="No",ISNUMBER(OFFSET('Hygiene Data'!$Q$7,0,10*ROW('Hygiene Data'!Q13)))),CONCATENATE("[",ROUND(OFFSET('Hygiene Data'!$Q$7,0,10*ROW('Hygiene Data'!Q13)),0),"]"),IF(AND(ISTEXT(OFFSET('Hygiene Data'!$L$2,0,10*ROW('Hygiene Data'!Q13))),DY19="",ISNUMBER(OFFSET('Hygiene Data'!$Q$7,0,10*ROW('Hygiene Data'!Q13)))),OFFSET('Hygiene Data'!$Q$7,0,10*ROW('Hygiene Data'!Q13)),NA())))</f>
        <v>#N/A</v>
      </c>
      <c r="BK19" s="87" t="e">
        <f ca="true">+IF(AND(ISTEXT(OFFSET('Hygiene Data'!$L$2,0,10*ROW('Hygiene Data'!Q13))),DZ19="Yes"),OFFSET('Hygiene Data'!$Q$9,0,10*ROW('Hygiene Data'!Q13)),IF(AND(ISTEXT(OFFSET('Hygiene Data'!$L$2,0,10*ROW('Hygiene Data'!Q13))),DZ19="No",ISNUMBER(OFFSET('Hygiene Data'!$Q$9,0,10*ROW('Hygiene Data'!Q13)))),CONCATENATE("[",ROUND(OFFSET('Hygiene Data'!$Q$9,0,10*ROW('Hygiene Data'!Q13)),0),"]"),IF(AND(ISTEXT(OFFSET('Hygiene Data'!$L$2,0,10*ROW('Hygiene Data'!Q13))),DZ19="",ISNUMBER(OFFSET('Hygiene Data'!$Q$9,0,10*ROW('Hygiene Data'!Q13)))),OFFSET('Hygiene Data'!$Q$9,0,10*ROW('Hygiene Data'!Q13)),NA())))</f>
        <v>#N/A</v>
      </c>
      <c r="BL19" s="87" t="e">
        <f ca="true">+IF(AND(ISTEXT(OFFSET('Hygiene Data'!$L$2,0,10*ROW('Hygiene Data'!R13))),EA19="Yes"),OFFSET('Hygiene Data'!$R$5,0,10*ROW('Hygiene Data'!R13)),IF(AND(ISTEXT(OFFSET('Hygiene Data'!$L$2,0,10*ROW('Hygiene Data'!R13))),EA19="No",ISNUMBER(OFFSET('Hygiene Data'!$R$5,0,10*ROW('Hygiene Data'!R13)))),CONCATENATE("[",ROUND(OFFSET('Hygiene Data'!$R$5,0,10*ROW('Hygiene Data'!R13)),0),"]"),IF(AND(ISTEXT(OFFSET('Hygiene Data'!$L$2,0,10*ROW('Hygiene Data'!R13))),EA19="",ISNUMBER(OFFSET('Hygiene Data'!$R$5,0,10*ROW('Hygiene Data'!R13)))),OFFSET('Hygiene Data'!$R$5,0,10*ROW('Hygiene Data'!R13)),NA())))</f>
        <v>#N/A</v>
      </c>
      <c r="BM19" s="87" t="e">
        <f ca="true">+IF(AND(ISTEXT(OFFSET('Hygiene Data'!$L$2,0,10*ROW('Hygiene Data'!R13))),EB19="Yes"),OFFSET('Hygiene Data'!$R$7,0,10*ROW('Hygiene Data'!R13)),IF(AND(ISTEXT(OFFSET('Hygiene Data'!$L$2,0,10*ROW('Hygiene Data'!R13))),EB19="No",ISNUMBER(OFFSET('Hygiene Data'!$R$7,0,10*ROW('Hygiene Data'!R13)))),CONCATENATE("[",ROUND(OFFSET('Hygiene Data'!$R$7,0,10*ROW('Hygiene Data'!R13)),0),"]"),IF(AND(ISTEXT(OFFSET('Hygiene Data'!$L$2,0,10*ROW('Hygiene Data'!R13))),EB19="",ISNUMBER(OFFSET('Hygiene Data'!$R$7,0,10*ROW('Hygiene Data'!R13)))),OFFSET('Hygiene Data'!$R$7,0,10*ROW('Hygiene Data'!R13)),NA())))</f>
        <v>#N/A</v>
      </c>
      <c r="BN19" s="87" t="e">
        <f ca="true">+IF(AND(ISTEXT(OFFSET('Hygiene Data'!$L$2,0,10*ROW('Hygiene Data'!R13))),EC19="Yes"),OFFSET('Hygiene Data'!$R$9,0,10*ROW('Hygiene Data'!R13)),IF(AND(ISTEXT(OFFSET('Hygiene Data'!$L$2,0,10*ROW('Hygiene Data'!R13))),EC19="No",ISNUMBER(OFFSET('Hygiene Data'!$R$9,0,10*ROW('Hygiene Data'!R13)))),CONCATENATE("[",ROUND(OFFSET('Hygiene Data'!$R$9,0,10*ROW('Hygiene Data'!R13)),0),"]"),IF(AND(ISTEXT(OFFSET('Hygiene Data'!$L$2,0,10*ROW('Hygiene Data'!R13))),EC19="",ISNUMBER(OFFSET('Hygiene Data'!$R$9,0,10*ROW('Hygiene Data'!R13)))),OFFSET('Hygiene Data'!$R$9,0,10*ROW('Hygiene Data'!R13)),NA())))</f>
        <v>#N/A</v>
      </c>
      <c r="BO19" s="87" t="e">
        <f ca="true">+IF(AND(ISTEXT(OFFSET('Hygiene Data'!$L$2,0,10*ROW('Hygiene Data'!S13))),ED19="Yes"),OFFSET('Hygiene Data'!$S$5,0,10*ROW('Hygiene Data'!S13)),IF(AND(ISTEXT(OFFSET('Hygiene Data'!$L$2,0,10*ROW('Hygiene Data'!S13))),ED19="No",ISNUMBER(OFFSET('Hygiene Data'!$S$5,0,10*ROW('Hygiene Data'!S13)))),CONCATENATE("[",ROUND(OFFSET('Hygiene Data'!$S$5,0,10*ROW('Hygiene Data'!S13)),0),"]"),IF(AND(ISTEXT(OFFSET('Hygiene Data'!$L$2,0,10*ROW('Hygiene Data'!S13))),ED19="",ISNUMBER(OFFSET('Hygiene Data'!$S$5,0,10*ROW('Hygiene Data'!S13)))),OFFSET('Hygiene Data'!$S$5,0,10*ROW('Hygiene Data'!S13)),NA())))</f>
        <v>#N/A</v>
      </c>
      <c r="BP19" s="87" t="e">
        <f ca="true">+IF(AND(ISTEXT(OFFSET('Hygiene Data'!$L$2,0,10*ROW('Hygiene Data'!S13))),EE19="Yes"),OFFSET('Hygiene Data'!$S$7,0,10*ROW('Hygiene Data'!S13)),IF(AND(ISTEXT(OFFSET('Hygiene Data'!$L$2,0,10*ROW('Hygiene Data'!S13))),EE19="No",ISNUMBER(OFFSET('Hygiene Data'!$S$7,0,10*ROW('Hygiene Data'!S13)))),CONCATENATE("[",ROUND(OFFSET('Hygiene Data'!$S$7,0,10*ROW('Hygiene Data'!S13)),0),"]"),IF(AND(ISTEXT(OFFSET('Hygiene Data'!$L$2,0,10*ROW('Hygiene Data'!S13))),EE19="",ISNUMBER(OFFSET('Hygiene Data'!$S$7,0,10*ROW('Hygiene Data'!S13)))),OFFSET('Hygiene Data'!$S$7,0,10*ROW('Hygiene Data'!S13)),NA())))</f>
        <v>#N/A</v>
      </c>
      <c r="BQ19" s="87" t="e">
        <f ca="true">+IF(AND(ISTEXT(OFFSET('Hygiene Data'!$L$2,0,10*ROW('Hygiene Data'!S13))),EF19="Yes"),OFFSET('Hygiene Data'!$S$9,0,10*ROW('Hygiene Data'!S13)),IF(AND(ISTEXT(OFFSET('Hygiene Data'!$L$2,0,10*ROW('Hygiene Data'!S13))),EF19="No",ISNUMBER(OFFSET('Hygiene Data'!$S$9,0,10*ROW('Hygiene Data'!S13)))),CONCATENATE("[",ROUND(OFFSET('Hygiene Data'!$S$9,0,10*ROW('Hygiene Data'!S13)),0),"]"),IF(AND(ISTEXT(OFFSET('Hygiene Data'!$L$2,0,10*ROW('Hygiene Data'!S13))),EF19="",ISNUMBER(OFFSET('Hygiene Data'!$S$9,0,10*ROW('Hygiene Data'!S13)))),OFFSET('Hygiene Data'!$S$9,0,10*ROW('Hygiene Data'!S13)),NA())))</f>
        <v>#N/A</v>
      </c>
      <c r="BR19" s="271"/>
      <c r="BS19" s="271" t="str">
        <f ca="true">+IF(OFFSET('Water Data'!$N$27,0,10*ROW('Water Data'!N13))="","",OFFSET('Water Data'!$N$27,0,10*ROW('Water Data'!N13)))</f>
        <v/>
      </c>
      <c r="BT19" s="271" t="str">
        <f ca="true">+IF(OFFSET('Water Data'!$N$28,0,10*ROW('Water Data'!N13))="","",OFFSET('Water Data'!$N$28,0,10*ROW('Water Data'!N13)))</f>
        <v/>
      </c>
      <c r="BU19" s="271" t="str">
        <f ca="true">+IF(OFFSET('Water Data'!$N$29,0,10*ROW('Water Data'!N13))="","",OFFSET('Water Data'!$N$29,0,10*ROW('Water Data'!N13)))</f>
        <v/>
      </c>
      <c r="BV19" s="271" t="str">
        <f ca="true">+IF(OFFSET('Water Data'!$O$27,0,10*ROW('Water Data'!O13))="","",OFFSET('Water Data'!$O$27,0,10*ROW('Water Data'!O13)))</f>
        <v/>
      </c>
      <c r="BW19" s="271" t="str">
        <f ca="true">+IF(OFFSET('Water Data'!$O$28,0,10*ROW('Water Data'!O13))="","",OFFSET('Water Data'!$O$28,0,10*ROW('Water Data'!O13)))</f>
        <v/>
      </c>
      <c r="BX19" s="271" t="str">
        <f ca="true">+IF(OFFSET('Water Data'!$O$29,0,10*ROW('Water Data'!O13))="","",OFFSET('Water Data'!$O$29,0,10*ROW('Water Data'!O13)))</f>
        <v/>
      </c>
      <c r="BY19" s="271" t="str">
        <f ca="true">+IF(OFFSET('Water Data'!$P$27,0,10*ROW('Water Data'!P13))="","",OFFSET('Water Data'!$P$27,0,10*ROW('Water Data'!P13)))</f>
        <v/>
      </c>
      <c r="BZ19" s="271" t="str">
        <f ca="true">+IF(OFFSET('Water Data'!$P$28,0,10*ROW('Water Data'!P13))="","",OFFSET('Water Data'!$P$28,0,10*ROW('Water Data'!P13)))</f>
        <v/>
      </c>
      <c r="CA19" s="271" t="str">
        <f ca="true">+IF(OFFSET('Water Data'!$P$29,0,10*ROW('Water Data'!P13))="","",OFFSET('Water Data'!$P$29,0,10*ROW('Water Data'!P13)))</f>
        <v/>
      </c>
      <c r="CB19" s="271" t="str">
        <f ca="true">+IF(OFFSET('Water Data'!$Q$27,0,10*ROW('Water Data'!Q13))="","",OFFSET('Water Data'!$Q$27,0,10*ROW('Water Data'!Q13)))</f>
        <v/>
      </c>
      <c r="CC19" s="271" t="str">
        <f ca="true">+IF(OFFSET('Water Data'!$Q$28,0,10*ROW('Water Data'!Q13))="","",OFFSET('Water Data'!$Q$28,0,10*ROW('Water Data'!Q13)))</f>
        <v/>
      </c>
      <c r="CD19" s="271" t="str">
        <f ca="true">+IF(OFFSET('Water Data'!$Q$29,0,10*ROW('Water Data'!Q13))="","",OFFSET('Water Data'!$Q$29,0,10*ROW('Water Data'!Q13)))</f>
        <v/>
      </c>
      <c r="CE19" s="271" t="str">
        <f ca="true">+IF(OFFSET('Water Data'!$R$27,0,10*ROW('Water Data'!R13))="","",OFFSET('Water Data'!$R$27,0,10*ROW('Water Data'!R13)))</f>
        <v/>
      </c>
      <c r="CF19" s="271" t="str">
        <f ca="true">+IF(OFFSET('Water Data'!$R$28,0,10*ROW('Water Data'!R13))="","",OFFSET('Water Data'!$R$28,0,10*ROW('Water Data'!R13)))</f>
        <v/>
      </c>
      <c r="CG19" s="271" t="str">
        <f ca="true">+IF(OFFSET('Water Data'!$R$29,0,10*ROW('Water Data'!R13))="","",OFFSET('Water Data'!$R$29,0,10*ROW('Water Data'!R13)))</f>
        <v/>
      </c>
      <c r="CH19" s="271" t="str">
        <f ca="true">+IF(OFFSET('Water Data'!$S$27,0,10*ROW('Water Data'!S13))="","",OFFSET('Water Data'!$S$27,0,10*ROW('Water Data'!S13)))</f>
        <v/>
      </c>
      <c r="CI19" s="271" t="str">
        <f ca="true">+IF(OFFSET('Water Data'!$S$28,0,10*ROW('Water Data'!S13))="","",OFFSET('Water Data'!$S$28,0,10*ROW('Water Data'!S13)))</f>
        <v/>
      </c>
      <c r="CJ19" s="271" t="str">
        <f ca="true">+IF(OFFSET('Water Data'!$S$29,0,10*ROW('Water Data'!S13))="","",OFFSET('Water Data'!$S$29,0,10*ROW('Water Data'!S13)))</f>
        <v/>
      </c>
      <c r="CK19" s="271" t="str">
        <f ca="true">+IF(OFFSET('Sanitation Data'!$N$28,0,10*ROW('Sanitation Data'!N13))="","",OFFSET('Sanitation Data'!$N$28,0,10*ROW('Sanitation Data'!N13)))</f>
        <v/>
      </c>
      <c r="CL19" s="271" t="str">
        <f ca="true">+IF(OFFSET('Sanitation Data'!$N$29,0,10*ROW('Sanitation Data'!N13))="","",OFFSET('Sanitation Data'!$N$29,0,10*ROW('Sanitation Data'!N13)))</f>
        <v/>
      </c>
      <c r="CM19" s="271" t="str">
        <f ca="true">+IF(OFFSET('Sanitation Data'!$N$30,0,10*ROW('Sanitation Data'!N13))="","",OFFSET('Sanitation Data'!$N$30,0,10*ROW('Sanitation Data'!N13)))</f>
        <v/>
      </c>
      <c r="CN19" s="271" t="str">
        <f ca="true">+IF(OFFSET('Sanitation Data'!$N$31,0,10*ROW('Sanitation Data'!N13))="","",OFFSET('Sanitation Data'!$N$31,0,10*ROW('Sanitation Data'!N13)))</f>
        <v/>
      </c>
      <c r="CO19" s="271" t="str">
        <f ca="true">+IF(OFFSET('Sanitation Data'!$N$32,0,10*ROW('Sanitation Data'!N13))="","",OFFSET('Sanitation Data'!$N$32,0,10*ROW('Sanitation Data'!N13)))</f>
        <v/>
      </c>
      <c r="CP19" s="271" t="str">
        <f ca="true">+IF(OFFSET('Sanitation Data'!$O$28,0,10*ROW('Sanitation Data'!O13))="","",OFFSET('Sanitation Data'!$O$28,0,10*ROW('Sanitation Data'!O13)))</f>
        <v/>
      </c>
      <c r="CQ19" s="271" t="str">
        <f ca="true">+IF(OFFSET('Sanitation Data'!$O$29,0,10*ROW('Sanitation Data'!O13))="","",OFFSET('Sanitation Data'!$O$29,0,10*ROW('Sanitation Data'!O13)))</f>
        <v/>
      </c>
      <c r="CR19" s="271" t="str">
        <f ca="true">+IF(OFFSET('Sanitation Data'!$O$30,0,10*ROW('Sanitation Data'!O13))="","",OFFSET('Sanitation Data'!$O$30,0,10*ROW('Sanitation Data'!O13)))</f>
        <v/>
      </c>
      <c r="CS19" s="271" t="str">
        <f ca="true">+IF(OFFSET('Sanitation Data'!$O$31,0,10*ROW('Sanitation Data'!O13))="","",OFFSET('Sanitation Data'!$O$31,0,10*ROW('Sanitation Data'!O13)))</f>
        <v/>
      </c>
      <c r="CT19" s="271" t="str">
        <f ca="true">+IF(OFFSET('Sanitation Data'!$O$32,0,10*ROW('Sanitation Data'!O13))="","",OFFSET('Sanitation Data'!$O$32,0,10*ROW('Sanitation Data'!O13)))</f>
        <v/>
      </c>
      <c r="CU19" s="271" t="str">
        <f ca="true">+IF(OFFSET('Sanitation Data'!$P$28,0,10*ROW('Sanitation Data'!P13))="","",OFFSET('Sanitation Data'!$P$28,0,10*ROW('Sanitation Data'!P13)))</f>
        <v/>
      </c>
      <c r="CV19" s="271" t="str">
        <f ca="true">+IF(OFFSET('Sanitation Data'!$P$29,0,10*ROW('Sanitation Data'!P13))="","",OFFSET('Sanitation Data'!$P$29,0,10*ROW('Sanitation Data'!P13)))</f>
        <v/>
      </c>
      <c r="CW19" s="271" t="str">
        <f ca="true">+IF(OFFSET('Sanitation Data'!$P$30,0,10*ROW('Sanitation Data'!P13))="","",OFFSET('Sanitation Data'!$P$30,0,10*ROW('Sanitation Data'!P13)))</f>
        <v/>
      </c>
      <c r="CX19" s="271" t="str">
        <f ca="true">+IF(OFFSET('Sanitation Data'!$P$31,0,10*ROW('Sanitation Data'!P13))="","",OFFSET('Sanitation Data'!$P$31,0,10*ROW('Sanitation Data'!P13)))</f>
        <v/>
      </c>
      <c r="CY19" s="271" t="str">
        <f ca="true">+IF(OFFSET('Sanitation Data'!$P$32,0,10*ROW('Sanitation Data'!P13))="","",OFFSET('Sanitation Data'!$P$32,0,10*ROW('Sanitation Data'!P13)))</f>
        <v/>
      </c>
      <c r="CZ19" s="271" t="str">
        <f ca="true">+IF(OFFSET('Sanitation Data'!$Q$28,0,10*ROW('Sanitation Data'!Q13))="","",OFFSET('Sanitation Data'!$Q$28,0,10*ROW('Sanitation Data'!Q13)))</f>
        <v/>
      </c>
      <c r="DA19" s="271" t="str">
        <f ca="true">+IF(OFFSET('Sanitation Data'!$Q$29,0,10*ROW('Sanitation Data'!Q13))="","",OFFSET('Sanitation Data'!$Q$29,0,10*ROW('Sanitation Data'!Q13)))</f>
        <v/>
      </c>
      <c r="DB19" s="271" t="str">
        <f ca="true">+IF(OFFSET('Sanitation Data'!$Q$30,0,10*ROW('Sanitation Data'!Q13))="","",OFFSET('Sanitation Data'!$Q$30,0,10*ROW('Sanitation Data'!Q13)))</f>
        <v/>
      </c>
      <c r="DC19" s="271" t="str">
        <f ca="true">+IF(OFFSET('Sanitation Data'!$Q$31,0,10*ROW('Sanitation Data'!Q13))="","",OFFSET('Sanitation Data'!$Q$31,0,10*ROW('Sanitation Data'!Q13)))</f>
        <v/>
      </c>
      <c r="DD19" s="271" t="str">
        <f ca="true">+IF(OFFSET('Sanitation Data'!$Q$32,0,10*ROW('Sanitation Data'!Q13))="","",OFFSET('Sanitation Data'!$Q$32,0,10*ROW('Sanitation Data'!Q13)))</f>
        <v/>
      </c>
      <c r="DE19" s="271" t="str">
        <f ca="true">+IF(OFFSET('Sanitation Data'!$R$28,0,10*ROW('Sanitation Data'!R13))="","",OFFSET('Sanitation Data'!$R$28,0,10*ROW('Sanitation Data'!R13)))</f>
        <v/>
      </c>
      <c r="DF19" s="271" t="str">
        <f ca="true">+IF(OFFSET('Sanitation Data'!$R$29,0,10*ROW('Sanitation Data'!R13))="","",OFFSET('Sanitation Data'!$R$29,0,10*ROW('Sanitation Data'!R13)))</f>
        <v/>
      </c>
      <c r="DG19" s="271" t="str">
        <f ca="true">+IF(OFFSET('Sanitation Data'!$R$30,0,10*ROW('Sanitation Data'!R13))="","",OFFSET('Sanitation Data'!$R$30,0,10*ROW('Sanitation Data'!R13)))</f>
        <v/>
      </c>
      <c r="DH19" s="271" t="str">
        <f ca="true">+IF(OFFSET('Sanitation Data'!$R$31,0,10*ROW('Sanitation Data'!R13))="","",OFFSET('Sanitation Data'!$R$31,0,10*ROW('Sanitation Data'!R13)))</f>
        <v/>
      </c>
      <c r="DI19" s="271" t="str">
        <f ca="true">+IF(OFFSET('Sanitation Data'!$R$32,0,10*ROW('Sanitation Data'!R13))="","",OFFSET('Sanitation Data'!$R$32,0,10*ROW('Sanitation Data'!R13)))</f>
        <v/>
      </c>
      <c r="DJ19" s="271" t="str">
        <f ca="true">+IF(OFFSET('Sanitation Data'!$S$28,0,10*ROW('Sanitation Data'!S13))="","",OFFSET('Sanitation Data'!$S$28,0,10*ROW('Sanitation Data'!S13)))</f>
        <v/>
      </c>
      <c r="DK19" s="271" t="str">
        <f ca="true">+IF(OFFSET('Sanitation Data'!$S$29,0,10*ROW('Sanitation Data'!S13))="","",OFFSET('Sanitation Data'!$S$29,0,10*ROW('Sanitation Data'!S13)))</f>
        <v/>
      </c>
      <c r="DL19" s="271" t="str">
        <f ca="true">+IF(OFFSET('Sanitation Data'!$S$30,0,10*ROW('Sanitation Data'!S13))="","",OFFSET('Sanitation Data'!$S$30,0,10*ROW('Sanitation Data'!S13)))</f>
        <v/>
      </c>
      <c r="DM19" s="271" t="str">
        <f ca="true">+IF(OFFSET('Sanitation Data'!$S$31,0,10*ROW('Sanitation Data'!S13))="","",OFFSET('Sanitation Data'!$S$31,0,10*ROW('Sanitation Data'!S13)))</f>
        <v/>
      </c>
      <c r="DN19" s="271" t="str">
        <f ca="true">+IF(OFFSET('Sanitation Data'!$S$32,0,10*ROW('Sanitation Data'!S13))="","",OFFSET('Sanitation Data'!$S$32,0,10*ROW('Sanitation Data'!S13)))</f>
        <v/>
      </c>
      <c r="DO19" s="271" t="str">
        <f ca="true">+IF(OFFSET('Hygiene Data'!$N$11,0,10*ROW('Hygiene Data'!N13))="","",OFFSET('Hygiene Data'!$N$11,0,10*ROW('Hygiene Data'!N13)))</f>
        <v/>
      </c>
      <c r="DP19" s="271" t="str">
        <f ca="true">+IF(OFFSET('Hygiene Data'!$N$12,0,10*ROW('Hygiene Data'!N13))="","",OFFSET('Hygiene Data'!$N$12,0,10*ROW('Hygiene Data'!N13)))</f>
        <v/>
      </c>
      <c r="DQ19" s="271" t="str">
        <f ca="true">+IF(OFFSET('Hygiene Data'!$N$13,0,10*ROW('Hygiene Data'!N13))="","",OFFSET('Hygiene Data'!$N$13,0,10*ROW('Hygiene Data'!N13)))</f>
        <v/>
      </c>
      <c r="DR19" s="271" t="str">
        <f ca="true">+IF(OFFSET('Hygiene Data'!$O$11,0,10*ROW('Hygiene Data'!O13))="","",OFFSET('Hygiene Data'!$O$11,0,10*ROW('Hygiene Data'!O13)))</f>
        <v/>
      </c>
      <c r="DS19" s="271" t="str">
        <f ca="true">+IF(OFFSET('Hygiene Data'!$O$12,0,10*ROW('Hygiene Data'!O13))="","",OFFSET('Hygiene Data'!$O$12,0,10*ROW('Hygiene Data'!O13)))</f>
        <v/>
      </c>
      <c r="DT19" s="271" t="str">
        <f ca="true">+IF(OFFSET('Hygiene Data'!$O$13,0,10*ROW('Hygiene Data'!O13))="","",OFFSET('Hygiene Data'!$O$13,0,10*ROW('Hygiene Data'!O13)))</f>
        <v/>
      </c>
      <c r="DU19" s="271" t="str">
        <f ca="true">+IF(OFFSET('Hygiene Data'!$P$11,0,10*ROW('Hygiene Data'!P13))="","",OFFSET('Hygiene Data'!$P$11,0,10*ROW('Hygiene Data'!P13)))</f>
        <v/>
      </c>
      <c r="DV19" s="271" t="str">
        <f ca="true">+IF(OFFSET('Hygiene Data'!$P$12,0,10*ROW('Hygiene Data'!P13))="","",OFFSET('Hygiene Data'!$P$12,0,10*ROW('Hygiene Data'!P13)))</f>
        <v/>
      </c>
      <c r="DW19" s="271" t="str">
        <f ca="true">+IF(OFFSET('Hygiene Data'!$P$13,0,10*ROW('Hygiene Data'!P13))="","",OFFSET('Hygiene Data'!$P$13,0,10*ROW('Hygiene Data'!P13)))</f>
        <v/>
      </c>
      <c r="DX19" s="271" t="str">
        <f ca="true">+IF(OFFSET('Hygiene Data'!$Q$11,0,10*ROW('Hygiene Data'!Q13))="","",OFFSET('Hygiene Data'!$Q$11,0,10*ROW('Hygiene Data'!Q13)))</f>
        <v/>
      </c>
      <c r="DY19" s="271" t="str">
        <f ca="true">+IF(OFFSET('Hygiene Data'!$Q$12,0,10*ROW('Hygiene Data'!Q13))="","",OFFSET('Hygiene Data'!$Q$12,0,10*ROW('Hygiene Data'!Q13)))</f>
        <v/>
      </c>
      <c r="DZ19" s="271" t="str">
        <f ca="true">+IF(OFFSET('Hygiene Data'!$Q$13,0,10*ROW('Hygiene Data'!Q13))="","",OFFSET('Hygiene Data'!$Q$13,0,10*ROW('Hygiene Data'!Q13)))</f>
        <v/>
      </c>
      <c r="EA19" s="271" t="str">
        <f ca="true">+IF(OFFSET('Hygiene Data'!$R$11,0,10*ROW('Hygiene Data'!R13))="","",OFFSET('Hygiene Data'!$R$11,0,10*ROW('Hygiene Data'!R13)))</f>
        <v/>
      </c>
      <c r="EB19" s="271" t="str">
        <f ca="true">+IF(OFFSET('Hygiene Data'!$R$12,0,10*ROW('Hygiene Data'!R13))="","",OFFSET('Hygiene Data'!$R$12,0,10*ROW('Hygiene Data'!R13)))</f>
        <v/>
      </c>
      <c r="EC19" s="271" t="str">
        <f ca="true">+IF(OFFSET('Hygiene Data'!$R$13,0,10*ROW('Hygiene Data'!R13))="","",OFFSET('Hygiene Data'!$R$13,0,10*ROW('Hygiene Data'!R13)))</f>
        <v/>
      </c>
      <c r="ED19" s="271" t="str">
        <f ca="true">+IF(OFFSET('Hygiene Data'!$S$11,0,10*ROW('Hygiene Data'!S13))="","",OFFSET('Hygiene Data'!$S$11,0,10*ROW('Hygiene Data'!S13)))</f>
        <v/>
      </c>
      <c r="EE19" s="271" t="str">
        <f ca="true">+IF(OFFSET('Hygiene Data'!$S$12,0,10*ROW('Hygiene Data'!S13))="","",OFFSET('Hygiene Data'!$S$12,0,10*ROW('Hygiene Data'!S13)))</f>
        <v/>
      </c>
      <c r="EF19" s="271" t="str">
        <f ca="true">+IF(OFFSET('Hygiene Data'!$S$13,0,10*ROW('Hygiene Data'!S13))="","",OFFSET('Hygiene Data'!$S$13,0,10*ROW('Hygiene Data'!S13)))</f>
        <v/>
      </c>
    </row>
    <row xmlns:x14ac="http://schemas.microsoft.com/office/spreadsheetml/2009/9/ac" r="20" x14ac:dyDescent="0.2">
      <c r="A20" s="32" t="str">
        <f ca="true">+IF(OFFSET('Water Data'!$L$2,0,10*ROW('Water Data'!O14))="","",OFFSET('Water Data'!$L$2,0,10*ROW('Water Data'!O14)))</f>
        <v/>
      </c>
      <c r="B20" s="32" t="str">
        <f ca="true">+IF(OFFSET('Water Data'!$M$2,0,10*ROW('Water Data'!P14))="","",OFFSET('Water Data'!$M$2,0,10*ROW('Water Data'!P14)))</f>
        <v/>
      </c>
      <c r="C20" s="327" t="str">
        <f t="shared" ca="true" si="0"/>
        <v/>
      </c>
      <c r="D20" s="85" t="e">
        <f ca="true">+IF(AND(ISTEXT(OFFSET('Water Data'!$L$2,0,10*ROW('Water Data'!N14))),BS20="Yes"),100-OFFSET('Water Data'!$N$4,0,10*ROW('Water Data'!N14)),IF(AND(ISTEXT(OFFSET('Water Data'!$L$2,0,10*ROW('Water Data'!N14))),BS20="No",ISNUMBER(OFFSET('Water Data'!$N$4,0,10*ROW('Water Data'!N14)))),CONCATENATE("[",ROUND(100-OFFSET('Water Data'!$N$4,0,10*ROW('Water Data'!N14)),0),"]"),IF(AND(ISTEXT(OFFSET('Water Data'!$L$2,0,10*ROW('Water Data'!N14))),BS20="",ISNUMBER(OFFSET('Water Data'!$N$4,0,10*ROW('Water Data'!N14)))),100-OFFSET('Water Data'!$N$4,0,10*ROW('Water Data'!N14)),NA())))</f>
        <v>#N/A</v>
      </c>
      <c r="E20" s="85" t="e">
        <f ca="true">+IF(AND(ISTEXT(OFFSET('Water Data'!$L$2,0,10*ROW('Water Data'!O14))),BT20="Yes"),OFFSET('Water Data'!$N$6,0,10*ROW('Water Data'!N14)),IF(AND(ISTEXT(OFFSET('Water Data'!$L$2,0,10*ROW('Water Data'!N14))),BT20="No",ISNUMBER(OFFSET('Water Data'!$N$6,0,10*ROW('Water Data'!N14)))),CONCATENATE("[",ROUND(OFFSET('Water Data'!$N$6,0,10*ROW('Water Data'!N14)),0),"]"),IF(AND(ISTEXT(OFFSET('Water Data'!$L$2,0,10*ROW('Water Data'!N14))),BT20="",ISNUMBER(OFFSET('Water Data'!$N$6,0,10*ROW('Water Data'!N14)))),OFFSET('Water Data'!$N$6,0,10*ROW('Water Data'!N14)),NA())))</f>
        <v>#N/A</v>
      </c>
      <c r="F20" s="85" t="e">
        <f ca="true">+IF(AND(ISTEXT(OFFSET('Water Data'!$L$2,0,10*ROW('Water Data'!N14))),BU20="Yes"),OFFSET('Water Data'!$N$9,0,10*ROW('Water Data'!N14)),IF(AND(ISTEXT(OFFSET('Water Data'!$L$2,0,10*ROW('Water Data'!N14))),BU20="No",ISNUMBER(OFFSET('Water Data'!$N$9,0,10*ROW('Water Data'!N14)))),CONCATENATE("[",ROUND(OFFSET('Water Data'!$N$9,0,10*ROW('Water Data'!N14)),0),"]"),IF(AND(ISTEXT(OFFSET('Water Data'!$L$2,0,10*ROW('Water Data'!N14))),BU20="",ISNUMBER(OFFSET('Water Data'!$N$9,0,10*ROW('Water Data'!N14)))),OFFSET('Water Data'!$N$9,0,10*ROW('Water Data'!N14)),NA())))</f>
        <v>#N/A</v>
      </c>
      <c r="G20" s="85" t="e">
        <f ca="true">+IF(AND(ISTEXT(OFFSET('Water Data'!$L$2,0,10*ROW('Water Data'!O14))),BV20="Yes"),100-OFFSET('Water Data'!$O$4,0,10*ROW('Water Data'!O14)),IF(AND(ISTEXT(OFFSET('Water Data'!$L$2,0,10*ROW('Water Data'!O14))),BV20="No",ISNUMBER(OFFSET('Water Data'!$O$4,0,10*ROW('Water Data'!O14)))),CONCATENATE("[",ROUND(100-OFFSET('Water Data'!$O$4,0,10*ROW('Water Data'!O14)),0),"]"),IF(AND(ISTEXT(OFFSET('Water Data'!$L$2,0,10*ROW('Water Data'!O14))),BV20="",ISNUMBER(OFFSET('Water Data'!$O$4,0,10*ROW('Water Data'!O14)))),100-OFFSET('Water Data'!$O$4,0,10*ROW('Water Data'!O14)),NA())))</f>
        <v>#N/A</v>
      </c>
      <c r="H20" s="85" t="e">
        <f ca="true">+IF(AND(ISTEXT(OFFSET('Water Data'!$L$2,0,10*ROW('Water Data'!O14))),BW20="Yes"),OFFSET('Water Data'!$O$6,0,10*ROW('Water Data'!O14)),IF(AND(ISTEXT(OFFSET('Water Data'!$L$2,0,10*ROW('Water Data'!O14))),BW20="No",ISNUMBER(OFFSET('Water Data'!$O$6,0,10*ROW('Water Data'!O14)))),CONCATENATE("[",ROUND(OFFSET('Water Data'!$N$6,0,10*ROW('Water Data'!O14)),0),"]"),IF(AND(ISTEXT(OFFSET('Water Data'!$L$2,0,10*ROW('Water Data'!O14))),BW20="",ISNUMBER(OFFSET('Water Data'!$O$6,0,10*ROW('Water Data'!O14)))),OFFSET('Water Data'!$O$6,0,10*ROW('Water Data'!O14)),NA())))</f>
        <v>#N/A</v>
      </c>
      <c r="I20" s="85" t="e">
        <f ca="true">+IF(AND(ISTEXT(OFFSET('Water Data'!$L$2,0,10*ROW('Water Data'!O14))),BX20="Yes"),OFFSET('Water Data'!$O$9,0,10*ROW('Water Data'!O14)),IF(AND(ISTEXT(OFFSET('Water Data'!$L$2,0,10*ROW('Water Data'!O14))),BX20="No",ISNUMBER(OFFSET('Water Data'!$O$9,0,10*ROW('Water Data'!O14)))),CONCATENATE("[",ROUND(OFFSET('Water Data'!$O$9,0,10*ROW('Water Data'!O14)),0),"]"),IF(AND(ISTEXT(OFFSET('Water Data'!$L$2,0,10*ROW('Water Data'!O14))),BX20="",ISNUMBER(OFFSET('Water Data'!$O$9,0,10*ROW('Water Data'!O14)))),OFFSET('Water Data'!$O$9,0,10*ROW('Water Data'!O14)),NA())))</f>
        <v>#N/A</v>
      </c>
      <c r="J20" s="85" t="e">
        <f ca="true">+IF(AND(ISTEXT(OFFSET('Water Data'!$L$2,0,10*ROW('Water Data'!P14))),BY20="Yes"),100-OFFSET('Water Data'!$P$4,0,10*ROW('Water Data'!P14)),IF(AND(ISTEXT(OFFSET('Water Data'!$L$2,0,10*ROW('Water Data'!P14))),BY20="No",ISNUMBER(OFFSET('Water Data'!$P$4,0,10*ROW('Water Data'!P14)))),CONCATENATE("[",ROUND(100-OFFSET('Water Data'!$P$4,0,10*ROW('Water Data'!P14)),0),"]"),IF(AND(ISTEXT(OFFSET('Water Data'!$L$2,0,10*ROW('Water Data'!P14))),BY20="",ISNUMBER(OFFSET('Water Data'!$P$4,0,10*ROW('Water Data'!P14)))),100-OFFSET('Water Data'!$P$4,0,10*ROW('Water Data'!P14)),NA())))</f>
        <v>#N/A</v>
      </c>
      <c r="K20" s="85" t="e">
        <f ca="true">+IF(AND(ISTEXT(OFFSET('Water Data'!$L$2,0,10*ROW('Water Data'!P14))),BZ20="Yes"),OFFSET('Water Data'!$P$6,0,10*ROW('Water Data'!P14)),IF(AND(ISTEXT(OFFSET('Water Data'!$L$2,0,10*ROW('Water Data'!P14))),BZ20="No",ISNUMBER(OFFSET('Water Data'!$P$6,0,10*ROW('Water Data'!P14)))),CONCATENATE("[",ROUND(OFFSET('Water Data'!$P$6,0,10*ROW('Water Data'!P14)),0),"]"),IF(AND(ISTEXT(OFFSET('Water Data'!$L$2,0,10*ROW('Water Data'!P14))),BZ20="",ISNUMBER(OFFSET('Water Data'!$P$6,0,10*ROW('Water Data'!P14)))),OFFSET('Water Data'!$P$6,0,10*ROW('Water Data'!P14)),NA())))</f>
        <v>#N/A</v>
      </c>
      <c r="L20" s="85" t="e">
        <f ca="true">+IF(AND(ISTEXT(OFFSET('Water Data'!$L$2,0,10*ROW('Water Data'!P14))),CA20="Yes"),OFFSET('Water Data'!$P$9,0,10*ROW('Water Data'!P14)),IF(AND(ISTEXT(OFFSET('Water Data'!$L$2,0,10*ROW('Water Data'!P14))),CA20="No",ISNUMBER(OFFSET('Water Data'!$P$9,0,10*ROW('Water Data'!P14)))),CONCATENATE("[",ROUND(OFFSET('Water Data'!$P$9,0,10*ROW('Water Data'!P14)),0),"]"),IF(AND(ISTEXT(OFFSET('Water Data'!$L$2,0,10*ROW('Water Data'!P14))),CA20="",ISNUMBER(OFFSET('Water Data'!$P$9,0,10*ROW('Water Data'!P14)))),OFFSET('Water Data'!$P$9,0,10*ROW('Water Data'!P14)),NA())))</f>
        <v>#N/A</v>
      </c>
      <c r="M20" s="85" t="e">
        <f ca="true">+IF(AND(ISTEXT(OFFSET('Water Data'!$L$2,0,10*ROW('Water Data'!Q14))),CB20="Yes"),100-OFFSET('Water Data'!$Q$4,0,10*ROW('Water Data'!Q14)),IF(AND(ISTEXT(OFFSET('Water Data'!$L$2,0,10*ROW('Water Data'!Q14))),CB20="No",ISNUMBER(OFFSET('Water Data'!$Q$4,0,10*ROW('Water Data'!Q14)))),CONCATENATE("[",ROUND(100-OFFSET('Water Data'!$Q$4,0,10*ROW('Water Data'!Q14)),0),"]"),IF(AND(ISTEXT(OFFSET('Water Data'!$L$2,0,10*ROW('Water Data'!Q14))),CB20="",ISNUMBER(OFFSET('Water Data'!$Q$4,0,10*ROW('Water Data'!Q14)))),100-OFFSET('Water Data'!$Q$4,0,10*ROW('Water Data'!Q14)),NA())))</f>
        <v>#N/A</v>
      </c>
      <c r="N20" s="85" t="e">
        <f ca="true">+IF(AND(ISTEXT(OFFSET('Water Data'!$L$2,0,10*ROW('Water Data'!Q14))),CC20="Yes"),OFFSET('Water Data'!$Q$6,0,10*ROW('Water Data'!Q14)),IF(AND(ISTEXT(OFFSET('Water Data'!$L$2,0,10*ROW('Water Data'!Q14))),CC20="No",ISNUMBER(OFFSET('Water Data'!$Q$6,0,10*ROW('Water Data'!Q14)))),CONCATENATE("[",ROUND(OFFSET('Water Data'!$Q$6,0,10*ROW('Water Data'!Q14)),0),"]"),IF(AND(ISTEXT(OFFSET('Water Data'!$L$2,0,10*ROW('Water Data'!Q14))),CC20="",ISNUMBER(OFFSET('Water Data'!$Q$6,0,10*ROW('Water Data'!Q14)))),OFFSET('Water Data'!$Q$6,0,10*ROW('Water Data'!Q14)),NA())))</f>
        <v>#N/A</v>
      </c>
      <c r="O20" s="85" t="e">
        <f ca="true">+IF(AND(ISTEXT(OFFSET('Water Data'!$L$2,0,10*ROW('Water Data'!Q14))),CD20="Yes"),OFFSET('Water Data'!$Q$9,0,10*ROW('Water Data'!Q14)),IF(AND(ISTEXT(OFFSET('Water Data'!$L$2,0,10*ROW('Water Data'!Q14))),CD20="No",ISNUMBER(OFFSET('Water Data'!$Q$9,0,10*ROW('Water Data'!Q14)))),CONCATENATE("[",ROUND(OFFSET('Water Data'!$Q$9,0,10*ROW('Water Data'!Q14)),0),"]"),IF(AND(ISTEXT(OFFSET('Water Data'!$L$2,0,10*ROW('Water Data'!Q14))),CD20="",ISNUMBER(OFFSET('Water Data'!$Q$9,0,10*ROW('Water Data'!Q14)))),OFFSET('Water Data'!$Q$9,0,10*ROW('Water Data'!Q14)),NA())))</f>
        <v>#N/A</v>
      </c>
      <c r="P20" s="85" t="e">
        <f ca="true">+IF(AND(ISTEXT(OFFSET('Water Data'!$L$2,0,10*ROW('Water Data'!R14))),CE20="Yes"),100-OFFSET('Water Data'!$R$4,0,10*ROW('Water Data'!R14)),IF(AND(ISTEXT(OFFSET('Water Data'!$L$2,0,10*ROW('Water Data'!R14))),CE20="No",ISNUMBER(OFFSET('Water Data'!$R$4,0,10*ROW('Water Data'!R14)))),CONCATENATE("[",ROUND(100-OFFSET('Water Data'!$R$4,0,10*ROW('Water Data'!R14)),0),"]"),IF(AND(ISTEXT(OFFSET('Water Data'!$L$2,0,10*ROW('Water Data'!R14))),CE20="",ISNUMBER(OFFSET('Water Data'!$R$4,0,10*ROW('Water Data'!R14)))),100-OFFSET('Water Data'!$R$4,0,10*ROW('Water Data'!R14)),NA())))</f>
        <v>#N/A</v>
      </c>
      <c r="Q20" s="85" t="e">
        <f ca="true">+IF(AND(ISTEXT(OFFSET('Water Data'!$L$2,0,10*ROW('Water Data'!R14))),CF20="Yes"),OFFSET('Water Data'!$R$6,0,10*ROW('Water Data'!R14)),IF(AND(ISTEXT(OFFSET('Water Data'!$L$2,0,10*ROW('Water Data'!R14))),CF20="No",ISNUMBER(OFFSET('Water Data'!$R$6,0,10*ROW('Water Data'!R14)))),CONCATENATE("[",ROUND(OFFSET('Water Data'!$R$6,0,10*ROW('Water Data'!R14)),0),"]"),IF(AND(ISTEXT(OFFSET('Water Data'!$L$2,0,10*ROW('Water Data'!R14))),CF20="",ISNUMBER(OFFSET('Water Data'!$R$6,0,10*ROW('Water Data'!R14)))),OFFSET('Water Data'!$R$6,0,10*ROW('Water Data'!R14)),NA())))</f>
        <v>#N/A</v>
      </c>
      <c r="R20" s="85" t="e">
        <f ca="true">+IF(AND(ISTEXT(OFFSET('Water Data'!$L$2,0,10*ROW('Water Data'!R14))),CG20="Yes"),OFFSET('Water Data'!$R$9,0,10*ROW('Water Data'!R14)),IF(AND(ISTEXT(OFFSET('Water Data'!$L$2,0,10*ROW('Water Data'!R14))),CG20="No",ISNUMBER(OFFSET('Water Data'!$R$9,0,10*ROW('Water Data'!R14)))),CONCATENATE("[",ROUND(OFFSET('Water Data'!$R$9,0,10*ROW('Water Data'!R14)),0),"]"),IF(AND(ISTEXT(OFFSET('Water Data'!$L$2,0,10*ROW('Water Data'!R14))),CG20="",ISNUMBER(OFFSET('Water Data'!$R$9,0,10*ROW('Water Data'!R14)))),OFFSET('Water Data'!$R$9,0,10*ROW('Water Data'!R14)),NA())))</f>
        <v>#N/A</v>
      </c>
      <c r="S20" s="85" t="e">
        <f ca="true">+IF(AND(ISTEXT(OFFSET('Water Data'!$L$2,0,10*ROW('Water Data'!S14))),CH20="Yes"),100-OFFSET('Water Data'!$S$4,0,10*ROW('Water Data'!S14)),IF(AND(ISTEXT(OFFSET('Water Data'!$L$2,0,10*ROW('Water Data'!S14))),CH20="No",ISNUMBER(OFFSET('Water Data'!$S$4,0,10*ROW('Water Data'!S14)))),CONCATENATE("[",ROUND(100-OFFSET('Water Data'!$S$4,0,10*ROW('Water Data'!S14)),0),"]"),IF(AND(ISTEXT(OFFSET('Water Data'!$L$2,0,10*ROW('Water Data'!S14))),CH20="",ISNUMBER(OFFSET('Water Data'!$S$4,0,10*ROW('Water Data'!S14)))),100-OFFSET('Water Data'!$S$4,0,10*ROW('Water Data'!S14)),NA())))</f>
        <v>#N/A</v>
      </c>
      <c r="T20" s="85" t="e">
        <f ca="true">+IF(AND(ISTEXT(OFFSET('Water Data'!$L$2,0,10*ROW('Water Data'!S14))),CI20="Yes"),OFFSET('Water Data'!$S$6,0,10*ROW('Water Data'!S14)),IF(AND(ISTEXT(OFFSET('Water Data'!$L$2,0,10*ROW('Water Data'!S14))),CI20="No",ISNUMBER(OFFSET('Water Data'!$S$6,0,10*ROW('Water Data'!S14)))),CONCATENATE("[",ROUND(OFFSET('Water Data'!$S$6,0,10*ROW('Water Data'!S14)),0),"]"),IF(AND(ISTEXT(OFFSET('Water Data'!$L$2,0,10*ROW('Water Data'!S14))),CI20="",ISNUMBER(OFFSET('Water Data'!$S$6,0,10*ROW('Water Data'!S14)))),OFFSET('Water Data'!$S$6,0,10*ROW('Water Data'!S14)),NA())))</f>
        <v>#N/A</v>
      </c>
      <c r="U20" s="85" t="e">
        <f ca="true">+IF(AND(ISTEXT(OFFSET('Water Data'!$L$2,0,10*ROW('Water Data'!S14))),CJ20="Yes"),OFFSET('Water Data'!$S$9,0,10*ROW('Water Data'!S14)),IF(AND(ISTEXT(OFFSET('Water Data'!$L$2,0,10*ROW('Water Data'!S14))),CJ20="No",ISNUMBER(OFFSET('Water Data'!$S$9,0,10*ROW('Water Data'!S14)))),CONCATENATE("[",ROUND(OFFSET('Water Data'!$S$9,0,10*ROW('Water Data'!S14)),0),"]"),IF(AND(ISTEXT(OFFSET('Water Data'!$L$2,0,10*ROW('Water Data'!S14))),CJ20="",ISNUMBER(OFFSET('Water Data'!$S$9,0,10*ROW('Water Data'!S14)))),OFFSET('Water Data'!$S$9,0,10*ROW('Water Data'!S14)),NA())))</f>
        <v>#N/A</v>
      </c>
      <c r="V20" s="86" t="e">
        <f ca="true">+IF(AND(ISTEXT(OFFSET('Sanitation Data'!$L$2,0,10*ROW('Sanitation Data'!N14))),CK20="Yes"),100-OFFSET('Sanitation Data'!$N$4,0,10*ROW('Sanitation Data'!N14)),IF(AND(ISTEXT(OFFSET('Sanitation Data'!$L$2,0,10*ROW('Sanitation Data'!N14))),CK20="No",ISNUMBER(OFFSET('Sanitation Data'!$N$4,0,10*ROW('Sanitation Data'!N14)))),CONCATENATE("[",ROUND(100-OFFSET('Sanitation Data'!$N$4,0,10*ROW('Sanitation Data'!N14)),0),"]"),IF(AND(ISTEXT(OFFSET('Sanitation Data'!$L$2,0,10*ROW('Sanitation Data'!N14))),CK20="",ISNUMBER(OFFSET('Sanitation Data'!$N$4,0,10*ROW('Sanitation Data'!N14)))),100-OFFSET('Sanitation Data'!$N$4,0,10*ROW('Sanitation Data'!N14)),NA())))</f>
        <v>#N/A</v>
      </c>
      <c r="W20" s="86" t="e">
        <f ca="true">+IF(AND(ISTEXT(OFFSET('Sanitation Data'!$L$2,0,10*ROW('Sanitation Data'!N14))),CL20="Yes"),OFFSET('Sanitation Data'!$N$6,0,10*ROW('Sanitation Data'!N14)),IF(AND(ISTEXT(OFFSET('Sanitation Data'!$L$2,0,10*ROW('Sanitation Data'!N14))),CL20="No",ISNUMBER(OFFSET('Sanitation Data'!$N$6,0,10*ROW('Sanitation Data'!N14)))),CONCATENATE("[",ROUND(OFFSET('Sanitation Data'!$N$6,0,10*ROW('Sanitation Data'!N14)),0),"]"),IF(AND(ISTEXT(OFFSET('Sanitation Data'!$L$2,0,10*ROW('Sanitation Data'!N14))),CL20="",ISNUMBER(OFFSET('Sanitation Data'!$N$6,0,10*ROW('Sanitation Data'!N14)))),OFFSET('Sanitation Data'!$N$6,0,10*ROW('Sanitation Data'!N14)),NA())))</f>
        <v>#N/A</v>
      </c>
      <c r="X20" s="86" t="e">
        <f ca="true">+IF(AND(ISTEXT(OFFSET('Sanitation Data'!$L$2,0,10*ROW('Sanitation Data'!N14))),CM20="Yes"),OFFSET('Sanitation Data'!$N$10,0,10*ROW('Sanitation Data'!N14)),IF(AND(ISTEXT(OFFSET('Sanitation Data'!$L$2,0,10*ROW('Sanitation Data'!N14))),CM20="No",ISNUMBER(OFFSET('Sanitation Data'!$N$10,0,10*ROW('Sanitation Data'!N14)))),CONCATENATE("[",ROUND(OFFSET('Sanitation Data'!$N$10,0,10*ROW('Sanitation Data'!N14)),0),"]"),IF(AND(ISTEXT(OFFSET('Sanitation Data'!$L$2,0,10*ROW('Sanitation Data'!N14))),CM20="",ISNUMBER(OFFSET('Sanitation Data'!$N$10,0,10*ROW('Sanitation Data'!N14)))),OFFSET('Sanitation Data'!$N$10,0,10*ROW('Sanitation Data'!N14)),NA())))</f>
        <v>#N/A</v>
      </c>
      <c r="Y20" s="86" t="e">
        <f ca="true">+IF(AND(ISTEXT(OFFSET('Sanitation Data'!$L$2,0,10*ROW('Sanitation Data'!N14))),CN20="Yes"),OFFSET('Sanitation Data'!$N$11,0,10*ROW('Sanitation Data'!N14)),IF(AND(ISTEXT(OFFSET('Sanitation Data'!$L$2,0,10*ROW('Sanitation Data'!N14))),CN20="No",ISNUMBER(OFFSET('Sanitation Data'!$N$11,0,10*ROW('Sanitation Data'!N14)))),CONCATENATE("[",ROUND(OFFSET('Sanitation Data'!$N$11,0,10*ROW('Sanitation Data'!N14)),0),"]"),IF(AND(ISTEXT(OFFSET('Sanitation Data'!$L$2,0,10*ROW('Sanitation Data'!N14))),CN20="",ISNUMBER(OFFSET('Sanitation Data'!$N$11,0,10*ROW('Sanitation Data'!N14)))),OFFSET('Sanitation Data'!$N$11,0,10*ROW('Sanitation Data'!N14)),NA())))</f>
        <v>#N/A</v>
      </c>
      <c r="Z20" s="86" t="e">
        <f ca="true">+IF(AND(ISTEXT(OFFSET('Sanitation Data'!$L$2,0,10*ROW('Sanitation Data'!N14))),CO20="Yes"),OFFSET('Sanitation Data'!$N$12,0,10*ROW('Sanitation Data'!N14)),IF(AND(ISTEXT(OFFSET('Sanitation Data'!$L$2,0,10*ROW('Sanitation Data'!N14))),CO20="No",ISNUMBER(OFFSET('Sanitation Data'!$N$12,0,10*ROW('Sanitation Data'!N14)))),CONCATENATE("[",ROUND(OFFSET('Sanitation Data'!$N$12,0,10*ROW('Sanitation Data'!N14)),0),"]"),IF(AND(ISTEXT(OFFSET('Sanitation Data'!$L$2,0,10*ROW('Sanitation Data'!N14))),CO20="",ISNUMBER(OFFSET('Sanitation Data'!$N$12,0,10*ROW('Sanitation Data'!N14)))),OFFSET('Sanitation Data'!$N$12,0,10*ROW('Sanitation Data'!N14)),NA())))</f>
        <v>#N/A</v>
      </c>
      <c r="AA20" s="86" t="e">
        <f ca="true">+IF(AND(ISTEXT(OFFSET('Sanitation Data'!$L$2,0,10*ROW('Sanitation Data'!O14))),CP20="Yes"),100-OFFSET('Sanitation Data'!$O$4,0,10*ROW('Sanitation Data'!O14)),IF(AND(ISTEXT(OFFSET('Sanitation Data'!$L$2,0,10*ROW('Sanitation Data'!O14))),CP20="No",ISNUMBER(OFFSET('Sanitation Data'!$O$4,0,10*ROW('Sanitation Data'!O14)))),CONCATENATE("[",ROUND(100-OFFSET('Sanitation Data'!$O$4,0,10*ROW('Sanitation Data'!O14)),0),"]"),IF(AND(ISTEXT(OFFSET('Sanitation Data'!$L$2,0,10*ROW('Sanitation Data'!O14))),CP20="",ISNUMBER(OFFSET('Sanitation Data'!$O$4,0,10*ROW('Sanitation Data'!O14)))),100-OFFSET('Sanitation Data'!$O$4,0,10*ROW('Sanitation Data'!O14)),NA())))</f>
        <v>#N/A</v>
      </c>
      <c r="AB20" s="86" t="e">
        <f ca="true">+IF(AND(ISTEXT(OFFSET('Sanitation Data'!$L$2,0,10*ROW('Sanitation Data'!O14))),CQ20="Yes"),OFFSET('Sanitation Data'!$O$6,0,10*ROW('Sanitation Data'!R14)),IF(AND(ISTEXT(OFFSET('Sanitation Data'!$L$2,0,10*ROW('Sanitation Data'!O14))),CQ20="No",ISNUMBER(OFFSET('Sanitation Data'!$O$6,0,10*ROW('Sanitation Data'!O14)))),CONCATENATE("[",ROUND(OFFSET('Sanitation Data'!$O$6,0,10*ROW('Sanitation Data'!O14)),0),"]"),IF(AND(ISTEXT(OFFSET('Sanitation Data'!$L$2,0,10*ROW('Sanitation Data'!O14))),CQ20="",ISNUMBER(OFFSET('Sanitation Data'!$O$6,0,10*ROW('Sanitation Data'!O14)))),OFFSET('Sanitation Data'!$O$6,0,10*ROW('Sanitation Data'!O14)),NA())))</f>
        <v>#N/A</v>
      </c>
      <c r="AC20" s="86" t="e">
        <f ca="true">+IF(AND(ISTEXT(OFFSET('Sanitation Data'!$L$2,0,10*ROW('Sanitation Data'!O14))),CR20="Yes"),OFFSET('Sanitation Data'!$O$10,0,10*ROW('Sanitation Data'!O14)),IF(AND(ISTEXT(OFFSET('Sanitation Data'!$L$2,0,10*ROW('Sanitation Data'!O14))),CR20="No",ISNUMBER(OFFSET('Sanitation Data'!$O$10,0,10*ROW('Sanitation Data'!O14)))),CONCATENATE("[",ROUND(OFFSET('Sanitation Data'!$O$10,0,10*ROW('Sanitation Data'!O14)),0),"]"),IF(AND(ISTEXT(OFFSET('Sanitation Data'!$L$2,0,10*ROW('Sanitation Data'!O14))),CR20="",ISNUMBER(OFFSET('Sanitation Data'!$O$10,0,10*ROW('Sanitation Data'!O14)))),OFFSET('Sanitation Data'!$O$10,0,10*ROW('Sanitation Data'!O14)),NA())))</f>
        <v>#N/A</v>
      </c>
      <c r="AD20" s="86" t="e">
        <f ca="true">+IF(AND(ISTEXT(OFFSET('Sanitation Data'!$L$2,0,10*ROW('Sanitation Data'!O14))),CS20="Yes"),OFFSET('Sanitation Data'!$O$11,0,10*ROW('Sanitation Data'!O14)),IF(AND(ISTEXT(OFFSET('Sanitation Data'!$L$2,0,10*ROW('Sanitation Data'!O14))),CS20="No",ISNUMBER(OFFSET('Sanitation Data'!$O$11,0,10*ROW('Sanitation Data'!O14)))),CONCATENATE("[",ROUND(OFFSET('Sanitation Data'!$O$11,0,10*ROW('Sanitation Data'!O14)),0),"]"),IF(AND(ISTEXT(OFFSET('Sanitation Data'!$L$2,0,10*ROW('Sanitation Data'!O14))),CS20="",ISNUMBER(OFFSET('Sanitation Data'!$O$11,0,10*ROW('Sanitation Data'!O14)))),OFFSET('Sanitation Data'!$O$11,0,10*ROW('Sanitation Data'!O14)),NA())))</f>
        <v>#N/A</v>
      </c>
      <c r="AE20" s="86" t="e">
        <f ca="true">+IF(AND(ISTEXT(OFFSET('Sanitation Data'!$L$2,0,10*ROW('Sanitation Data'!O14))),CT20="Yes"),OFFSET('Sanitation Data'!$O$12,0,10*ROW('Sanitation Data'!O14)),IF(AND(ISTEXT(OFFSET('Sanitation Data'!$L$2,0,10*ROW('Sanitation Data'!O14))),CT20="No",ISNUMBER(OFFSET('Sanitation Data'!$O$12,0,10*ROW('Sanitation Data'!O14)))),CONCATENATE("[",ROUND(OFFSET('Sanitation Data'!$O$12,0,10*ROW('Sanitation Data'!O14)),0),"]"),IF(AND(ISTEXT(OFFSET('Sanitation Data'!$L$2,0,10*ROW('Sanitation Data'!O14))),CT20="",ISNUMBER(OFFSET('Sanitation Data'!$O$12,0,10*ROW('Sanitation Data'!O14)))),OFFSET('Sanitation Data'!$O$12,0,10*ROW('Sanitation Data'!O14)),NA())))</f>
        <v>#N/A</v>
      </c>
      <c r="AF20" s="86" t="e">
        <f ca="true">+IF(AND(ISTEXT(OFFSET('Sanitation Data'!$L$2,0,10*ROW('Sanitation Data'!P14))),CU20="Yes"),100-OFFSET('Sanitation Data'!$P$4,0,10*ROW('Sanitation Data'!P14)),IF(AND(ISTEXT(OFFSET('Sanitation Data'!$L$2,0,10*ROW('Sanitation Data'!P14))),CU20="No",ISNUMBER(OFFSET('Sanitation Data'!$P$4,0,10*ROW('Sanitation Data'!P14)))),CONCATENATE("[",ROUND(100-OFFSET('Sanitation Data'!$P$4,0,10*ROW('Sanitation Data'!P14)),0),"]"),IF(AND(ISTEXT(OFFSET('Sanitation Data'!$L$2,0,10*ROW('Sanitation Data'!P14))),CU20="",ISNUMBER(OFFSET('Sanitation Data'!$P$4,0,10*ROW('Sanitation Data'!P14)))),100-OFFSET('Sanitation Data'!$P$4,0,10*ROW('Sanitation Data'!P14)),NA())))</f>
        <v>#N/A</v>
      </c>
      <c r="AG20" s="86" t="e">
        <f ca="true">+IF(AND(ISTEXT(OFFSET('Sanitation Data'!$L$2,0,10*ROW('Sanitation Data'!P14))),CV20="Yes"),OFFSET('Sanitation Data'!$P$6,0,10*ROW('Sanitation Data'!P14)),IF(AND(ISTEXT(OFFSET('Sanitation Data'!$L$2,0,10*ROW('Sanitation Data'!P14))),CV20="No",ISNUMBER(OFFSET('Sanitation Data'!$P$6,0,10*ROW('Sanitation Data'!P14)))),CONCATENATE("[",ROUND(OFFSET('Sanitation Data'!$P$6,0,10*ROW('Sanitation Data'!P14)),0),"]"),IF(AND(ISTEXT(OFFSET('Sanitation Data'!$L$2,0,10*ROW('Sanitation Data'!P14))),CV20="",ISNUMBER(OFFSET('Sanitation Data'!$P$6,0,10*ROW('Sanitation Data'!P14)))),OFFSET('Sanitation Data'!$P$6,0,10*ROW('Sanitation Data'!P14)),NA())))</f>
        <v>#N/A</v>
      </c>
      <c r="AH20" s="86" t="e">
        <f ca="true">+IF(AND(ISTEXT(OFFSET('Sanitation Data'!$L$2,0,10*ROW('Sanitation Data'!P14))),CW20="Yes"),OFFSET('Sanitation Data'!$P$10,0,10*ROW('Sanitation Data'!P14)),IF(AND(ISTEXT(OFFSET('Sanitation Data'!$L$2,0,10*ROW('Sanitation Data'!P14))),CW20="No",ISNUMBER(OFFSET('Sanitation Data'!$P$10,0,10*ROW('Sanitation Data'!P14)))),CONCATENATE("[",ROUND(OFFSET('Sanitation Data'!$P$10,0,10*ROW('Sanitation Data'!P14)),0),"]"),IF(AND(ISTEXT(OFFSET('Sanitation Data'!$L$2,0,10*ROW('Sanitation Data'!P14))),CW20="",ISNUMBER(OFFSET('Sanitation Data'!$P$10,0,10*ROW('Sanitation Data'!P14)))),OFFSET('Sanitation Data'!$P$10,0,10*ROW('Sanitation Data'!P14)),NA())))</f>
        <v>#N/A</v>
      </c>
      <c r="AI20" s="86" t="e">
        <f ca="true">+IF(AND(ISTEXT(OFFSET('Sanitation Data'!$L$2,0,10*ROW('Sanitation Data'!P14))),CX20="Yes"),OFFSET('Sanitation Data'!$P$11,0,10*ROW('Sanitation Data'!P14)),IF(AND(ISTEXT(OFFSET('Sanitation Data'!$L$2,0,10*ROW('Sanitation Data'!P14))),CX20="No",ISNUMBER(OFFSET('Sanitation Data'!$P$11,0,10*ROW('Sanitation Data'!P14)))),CONCATENATE("[",ROUND(OFFSET('Sanitation Data'!$P$11,0,10*ROW('Sanitation Data'!P14)),0),"]"),IF(AND(ISTEXT(OFFSET('Sanitation Data'!$L$2,0,10*ROW('Sanitation Data'!P14))),CX20="",ISNUMBER(OFFSET('Sanitation Data'!$P$11,0,10*ROW('Sanitation Data'!P14)))),OFFSET('Sanitation Data'!$P$11,0,10*ROW('Sanitation Data'!P14)),NA())))</f>
        <v>#N/A</v>
      </c>
      <c r="AJ20" s="86" t="e">
        <f ca="true">+IF(AND(ISTEXT(OFFSET('Sanitation Data'!$L$2,0,10*ROW('Sanitation Data'!P14))),CY20="Yes"),OFFSET('Sanitation Data'!$P$12,0,10*ROW('Sanitation Data'!P14)),IF(AND(ISTEXT(OFFSET('Sanitation Data'!$L$2,0,10*ROW('Sanitation Data'!P14))),CY20="No",ISNUMBER(OFFSET('Sanitation Data'!$P$12,0,10*ROW('Sanitation Data'!P14)))),CONCATENATE("[",ROUND(OFFSET('Sanitation Data'!$P$12,0,10*ROW('Sanitation Data'!P14)),0),"]"),IF(AND(ISTEXT(OFFSET('Sanitation Data'!$L$2,0,10*ROW('Sanitation Data'!P14))),CY20="",ISNUMBER(OFFSET('Sanitation Data'!$P$12,0,10*ROW('Sanitation Data'!P14)))),OFFSET('Sanitation Data'!$P$12,0,10*ROW('Sanitation Data'!P14)),NA())))</f>
        <v>#N/A</v>
      </c>
      <c r="AK20" s="86" t="e">
        <f ca="true">+IF(AND(ISTEXT(OFFSET('Sanitation Data'!$L$2,0,10*ROW('Sanitation Data'!Q14))),CZ20="Yes"),100-OFFSET('Sanitation Data'!$Q$4,0,10*ROW('Sanitation Data'!Q14)),IF(AND(ISTEXT(OFFSET('Sanitation Data'!$L$2,0,10*ROW('Sanitation Data'!Q14))),CZ20="No",ISNUMBER(OFFSET('Sanitation Data'!$Q$4,0,10*ROW('Sanitation Data'!Q14)))),CONCATENATE("[",ROUND(100-OFFSET('Sanitation Data'!$Q$4,0,10*ROW('Sanitation Data'!Q14)),0),"]"),IF(AND(ISTEXT(OFFSET('Sanitation Data'!$L$2,0,10*ROW('Sanitation Data'!Q14))),CZ20="",ISNUMBER(OFFSET('Sanitation Data'!$Q$4,0,10*ROW('Sanitation Data'!Q14)))),100-OFFSET('Sanitation Data'!$Q$4,0,10*ROW('Sanitation Data'!Q14)),NA())))</f>
        <v>#N/A</v>
      </c>
      <c r="AL20" s="86" t="e">
        <f ca="true">+IF(AND(ISTEXT(OFFSET('Sanitation Data'!$L$2,0,10*ROW('Sanitation Data'!Q14))),DA20="Yes"),OFFSET('Sanitation Data'!$Q$6,0,10*ROW('Sanitation Data'!Q14)),IF(AND(ISTEXT(OFFSET('Sanitation Data'!$L$2,0,10*ROW('Sanitation Data'!Q14))),DA20="No",ISNUMBER(OFFSET('Sanitation Data'!$Q$6,0,10*ROW('Sanitation Data'!Q14)))),CONCATENATE("[",ROUND(OFFSET('Sanitation Data'!$Q$6,0,10*ROW('Sanitation Data'!Q14)),0),"]"),IF(AND(ISTEXT(OFFSET('Sanitation Data'!$L$2,0,10*ROW('Sanitation Data'!Q14))),DA20="",ISNUMBER(OFFSET('Sanitation Data'!$Q$6,0,10*ROW('Sanitation Data'!Q14)))),OFFSET('Sanitation Data'!$Q$6,0,10*ROW('Sanitation Data'!Q14)),NA())))</f>
        <v>#N/A</v>
      </c>
      <c r="AM20" s="86" t="e">
        <f ca="true">+IF(AND(ISTEXT(OFFSET('Sanitation Data'!$L$2,0,10*ROW('Sanitation Data'!Q14))),DB20="Yes"),OFFSET('Sanitation Data'!$Q$10,0,10*ROW('Sanitation Data'!Q14)),IF(AND(ISTEXT(OFFSET('Sanitation Data'!$L$2,0,10*ROW('Sanitation Data'!Q14))),DB20="No",ISNUMBER(OFFSET('Sanitation Data'!$Q$10,0,10*ROW('Sanitation Data'!Q14)))),CONCATENATE("[",ROUND(OFFSET('Sanitation Data'!$Q$10,0,10*ROW('Sanitation Data'!Q14)),0),"]"),IF(AND(ISTEXT(OFFSET('Sanitation Data'!$L$2,0,10*ROW('Sanitation Data'!Q14))),DB20="",ISNUMBER(OFFSET('Sanitation Data'!$Q$10,0,10*ROW('Sanitation Data'!Q14)))),OFFSET('Sanitation Data'!$Q$10,0,10*ROW('Sanitation Data'!Q14)),NA())))</f>
        <v>#N/A</v>
      </c>
      <c r="AN20" s="86" t="e">
        <f ca="true">+IF(AND(ISTEXT(OFFSET('Sanitation Data'!$L$2,0,10*ROW('Sanitation Data'!Q14))),DC20="Yes"),OFFSET('Sanitation Data'!$Q$11,0,10*ROW('Sanitation Data'!Q14)),IF(AND(ISTEXT(OFFSET('Sanitation Data'!$L$2,0,10*ROW('Sanitation Data'!Q14))),DC20="No",ISNUMBER(OFFSET('Sanitation Data'!$Q$11,0,10*ROW('Sanitation Data'!Q14)))),CONCATENATE("[",ROUND(OFFSET('Sanitation Data'!$Q$11,0,10*ROW('Sanitation Data'!Q14)),0),"]"),IF(AND(ISTEXT(OFFSET('Sanitation Data'!$L$2,0,10*ROW('Sanitation Data'!Q14))),DC20="",ISNUMBER(OFFSET('Sanitation Data'!$Q$11,0,10*ROW('Sanitation Data'!Q14)))),OFFSET('Sanitation Data'!$Q$11,0,10*ROW('Sanitation Data'!Q14)),NA())))</f>
        <v>#N/A</v>
      </c>
      <c r="AO20" s="86" t="e">
        <f ca="true">+IF(AND(ISTEXT(OFFSET('Sanitation Data'!$L$2,0,10*ROW('Sanitation Data'!Q14))),DD20="Yes"),OFFSET('Sanitation Data'!$Q$12,0,10*ROW('Sanitation Data'!Q14)),IF(AND(ISTEXT(OFFSET('Sanitation Data'!$L$2,0,10*ROW('Sanitation Data'!Q14))),DD20="No",ISNUMBER(OFFSET('Sanitation Data'!$Q$12,0,10*ROW('Sanitation Data'!Q14)))),CONCATENATE("[",ROUND(OFFSET('Sanitation Data'!$Q$12,0,10*ROW('Sanitation Data'!Q14)),0),"]"),IF(AND(ISTEXT(OFFSET('Sanitation Data'!$L$2,0,10*ROW('Sanitation Data'!Q14))),DD20="",ISNUMBER(OFFSET('Sanitation Data'!$Q$12,0,10*ROW('Sanitation Data'!Q14)))),OFFSET('Sanitation Data'!$Q$12,0,10*ROW('Sanitation Data'!Q14)),NA())))</f>
        <v>#N/A</v>
      </c>
      <c r="AP20" s="86" t="e">
        <f ca="true">+IF(AND(ISTEXT(OFFSET('Sanitation Data'!$L$2,0,10*ROW('Sanitation Data'!R14))),DE20="Yes"),100-OFFSET('Sanitation Data'!$R$4,0,10*ROW('Sanitation Data'!R14)),IF(AND(ISTEXT(OFFSET('Sanitation Data'!$L$2,0,10*ROW('Sanitation Data'!R14))),DE20="No",ISNUMBER(OFFSET('Sanitation Data'!$R$4,0,10*ROW('Sanitation Data'!R14)))),CONCATENATE("[",ROUND(100-OFFSET('Sanitation Data'!$R$4,0,10*ROW('Sanitation Data'!R14)),0),"]"),IF(AND(ISTEXT(OFFSET('Sanitation Data'!$L$2,0,10*ROW('Sanitation Data'!R14))),DE20="",ISNUMBER(OFFSET('Sanitation Data'!$R$4,0,10*ROW('Sanitation Data'!R14)))),100-OFFSET('Sanitation Data'!$R$4,0,10*ROW('Sanitation Data'!R14)),NA())))</f>
        <v>#N/A</v>
      </c>
      <c r="AQ20" s="86" t="e">
        <f ca="true">+IF(AND(ISTEXT(OFFSET('Sanitation Data'!$L$2,0,10*ROW('Sanitation Data'!R14))),DF20="Yes"),OFFSET('Sanitation Data'!$R$6,0,10*ROW('Sanitation Data'!R14)),IF(AND(ISTEXT(OFFSET('Sanitation Data'!$L$2,0,10*ROW('Sanitation Data'!R14))),DF20="No",ISNUMBER(OFFSET('Sanitation Data'!$R$6,0,10*ROW('Sanitation Data'!R14)))),CONCATENATE("[",ROUND(OFFSET('Sanitation Data'!$R$6,0,10*ROW('Sanitation Data'!R14)),0),"]"),IF(AND(ISTEXT(OFFSET('Sanitation Data'!$L$2,0,10*ROW('Sanitation Data'!R14))),DF20="",ISNUMBER(OFFSET('Sanitation Data'!$R$6,0,10*ROW('Sanitation Data'!R14)))),OFFSET('Sanitation Data'!$R$6,0,10*ROW('Sanitation Data'!R14)),NA())))</f>
        <v>#N/A</v>
      </c>
      <c r="AR20" s="86" t="e">
        <f ca="true">+IF(AND(ISTEXT(OFFSET('Sanitation Data'!$L$2,0,10*ROW('Sanitation Data'!R14))),DG20="Yes"),OFFSET('Sanitation Data'!$R$10,0,10*ROW('Sanitation Data'!R14)),IF(AND(ISTEXT(OFFSET('Sanitation Data'!$L$2,0,10*ROW('Sanitation Data'!R14))),DG20="No",ISNUMBER(OFFSET('Sanitation Data'!$R$10,0,10*ROW('Sanitation Data'!R14)))),CONCATENATE("[",ROUND(OFFSET('Sanitation Data'!$R$10,0,10*ROW('Sanitation Data'!R14)),0),"]"),IF(AND(ISTEXT(OFFSET('Sanitation Data'!$L$2,0,10*ROW('Sanitation Data'!R14))),DG20="",ISNUMBER(OFFSET('Sanitation Data'!$R$10,0,10*ROW('Sanitation Data'!R14)))),OFFSET('Sanitation Data'!$R$10,0,10*ROW('Sanitation Data'!R14)),NA())))</f>
        <v>#N/A</v>
      </c>
      <c r="AS20" s="86" t="e">
        <f ca="true">+IF(AND(ISTEXT(OFFSET('Sanitation Data'!$L$2,0,10*ROW('Sanitation Data'!R14))),DH20="Yes"),OFFSET('Sanitation Data'!$R$11,0,10*ROW('Sanitation Data'!R14)),IF(AND(ISTEXT(OFFSET('Sanitation Data'!$L$2,0,10*ROW('Sanitation Data'!R14))),DH20="No",ISNUMBER(OFFSET('Sanitation Data'!$R$11,0,10*ROW('Sanitation Data'!R14)))),CONCATENATE("[",ROUND(OFFSET('Sanitation Data'!$R$11,0,10*ROW('Sanitation Data'!R14)),0),"]"),IF(AND(ISTEXT(OFFSET('Sanitation Data'!$L$2,0,10*ROW('Sanitation Data'!R14))),DH20="",ISNUMBER(OFFSET('Sanitation Data'!$R$11,0,10*ROW('Sanitation Data'!R14)))),OFFSET('Sanitation Data'!$R$11,0,10*ROW('Sanitation Data'!R14)),NA())))</f>
        <v>#N/A</v>
      </c>
      <c r="AT20" s="86" t="e">
        <f ca="true">+IF(AND(ISTEXT(OFFSET('Sanitation Data'!$L$2,0,10*ROW('Sanitation Data'!R14))),DI20="Yes"),OFFSET('Sanitation Data'!$R$12,0,10*ROW('Sanitation Data'!R14)),IF(AND(ISTEXT(OFFSET('Sanitation Data'!$L$2,0,10*ROW('Sanitation Data'!R14))),DI20="No",ISNUMBER(OFFSET('Sanitation Data'!$R$12,0,10*ROW('Sanitation Data'!R14)))),CONCATENATE("[",ROUND(OFFSET('Sanitation Data'!$R$12,0,10*ROW('Sanitation Data'!R14)),0),"]"),IF(AND(ISTEXT(OFFSET('Sanitation Data'!$L$2,0,10*ROW('Sanitation Data'!R14))),DI20="",ISNUMBER(OFFSET('Sanitation Data'!$R$12,0,10*ROW('Sanitation Data'!R14)))),OFFSET('Sanitation Data'!$R$12,0,10*ROW('Sanitation Data'!R14)),NA())))</f>
        <v>#N/A</v>
      </c>
      <c r="AU20" s="86" t="e">
        <f ca="true">+IF(AND(ISTEXT(OFFSET('Sanitation Data'!$L$2,0,10*ROW('Sanitation Data'!S14))),DJ20="Yes"),100-OFFSET('Sanitation Data'!$S$4,0,10*ROW('Sanitation Data'!S14)),IF(AND(ISTEXT(OFFSET('Sanitation Data'!$L$2,0,10*ROW('Sanitation Data'!S14))),DJ20="No",ISNUMBER(OFFSET('Sanitation Data'!$S$4,0,10*ROW('Sanitation Data'!S14)))),CONCATENATE("[",ROUND(100-OFFSET('Sanitation Data'!$S$4,0,10*ROW('Sanitation Data'!S14)),0),"]"),IF(AND(ISTEXT(OFFSET('Sanitation Data'!$L$2,0,10*ROW('Sanitation Data'!S14))),DJ20="",ISNUMBER(OFFSET('Sanitation Data'!$S$4,0,10*ROW('Sanitation Data'!S14)))),100-OFFSET('Sanitation Data'!$S$4,0,10*ROW('Sanitation Data'!S14)),NA())))</f>
        <v>#N/A</v>
      </c>
      <c r="AV20" s="86" t="e">
        <f ca="true">+IF(AND(ISTEXT(OFFSET('Sanitation Data'!$L$2,0,10*ROW('Sanitation Data'!S14))),DK20="Yes"),OFFSET('Sanitation Data'!$S$6,0,10*ROW('Sanitation Data'!S14)),IF(AND(ISTEXT(OFFSET('Sanitation Data'!$L$2,0,10*ROW('Sanitation Data'!S14))),DK20="No",ISNUMBER(OFFSET('Sanitation Data'!$S$6,0,10*ROW('Sanitation Data'!S14)))),CONCATENATE("[",ROUND(OFFSET('Sanitation Data'!$S$6,0,10*ROW('Sanitation Data'!S14)),0),"]"),IF(AND(ISTEXT(OFFSET('Sanitation Data'!$L$2,0,10*ROW('Sanitation Data'!S14))),DK20="",ISNUMBER(OFFSET('Sanitation Data'!$S$6,0,10*ROW('Sanitation Data'!S14)))),OFFSET('Sanitation Data'!$S$6,0,10*ROW('Sanitation Data'!S14)),NA())))</f>
        <v>#N/A</v>
      </c>
      <c r="AW20" s="86" t="e">
        <f ca="true">+IF(AND(ISTEXT(OFFSET('Sanitation Data'!$L$2,0,10*ROW('Sanitation Data'!S14))),DL20="Yes"),OFFSET('Sanitation Data'!$S$10,0,10*ROW('Sanitation Data'!S14)),IF(AND(ISTEXT(OFFSET('Sanitation Data'!$L$2,0,10*ROW('Sanitation Data'!S14))),DL20="No",ISNUMBER(OFFSET('Sanitation Data'!$S$10,0,10*ROW('Sanitation Data'!S14)))),CONCATENATE("[",ROUND(OFFSET('Sanitation Data'!$S$10,0,10*ROW('Sanitation Data'!S14)),0),"]"),IF(AND(ISTEXT(OFFSET('Sanitation Data'!$L$2,0,10*ROW('Sanitation Data'!S14))),DL20="",ISNUMBER(OFFSET('Sanitation Data'!$S$10,0,10*ROW('Sanitation Data'!S14)))),OFFSET('Sanitation Data'!$S$10,0,10*ROW('Sanitation Data'!S14)),NA())))</f>
        <v>#N/A</v>
      </c>
      <c r="AX20" s="86" t="e">
        <f ca="true">+IF(AND(ISTEXT(OFFSET('Sanitation Data'!$L$2,0,10*ROW('Sanitation Data'!S14))),DM20="Yes"),OFFSET('Sanitation Data'!$S$11,0,10*ROW('Sanitation Data'!S14)),IF(AND(ISTEXT(OFFSET('Sanitation Data'!$L$2,0,10*ROW('Sanitation Data'!S14))),DM20="No",ISNUMBER(OFFSET('Sanitation Data'!$S$11,0,10*ROW('Sanitation Data'!S14)))),CONCATENATE("[",ROUND(OFFSET('Sanitation Data'!$S$11,0,10*ROW('Sanitation Data'!S14)),0),"]"),IF(AND(ISTEXT(OFFSET('Sanitation Data'!$L$2,0,10*ROW('Sanitation Data'!S14))),DM20="",ISNUMBER(OFFSET('Sanitation Data'!$S$11,0,10*ROW('Sanitation Data'!S14)))),OFFSET('Sanitation Data'!$S$11,0,10*ROW('Sanitation Data'!S14)),NA())))</f>
        <v>#N/A</v>
      </c>
      <c r="AY20" s="86" t="e">
        <f ca="true">+IF(AND(ISTEXT(OFFSET('Sanitation Data'!$L$2,0,10*ROW('Sanitation Data'!S14))),DN20="Yes"),OFFSET('Sanitation Data'!$S$12,0,10*ROW('Sanitation Data'!S14)),IF(AND(ISTEXT(OFFSET('Sanitation Data'!$L$2,0,10*ROW('Sanitation Data'!S14))),DN20="No",ISNUMBER(OFFSET('Sanitation Data'!$S$12,0,10*ROW('Sanitation Data'!S14)))),CONCATENATE("[",ROUND(OFFSET('Sanitation Data'!$S$12,0,10*ROW('Sanitation Data'!S14)),0),"]"),IF(AND(ISTEXT(OFFSET('Sanitation Data'!$L$2,0,10*ROW('Sanitation Data'!S14))),DN20="",ISNUMBER(OFFSET('Sanitation Data'!$S$12,0,10*ROW('Sanitation Data'!S14)))),OFFSET('Sanitation Data'!$S$12,0,10*ROW('Sanitation Data'!S14)),NA())))</f>
        <v>#N/A</v>
      </c>
      <c r="AZ20" s="87" t="e">
        <f ca="true">+IF(AND(ISTEXT(OFFSET('Hygiene Data'!$L$2,0,10*ROW('Hygiene Data'!N14))),DO20="Yes"),OFFSET('Hygiene Data'!$N$5,0,10*ROW('Hygiene Data'!N14)),IF(AND(ISTEXT(OFFSET('Hygiene Data'!$L$2,0,10*ROW('Hygiene Data'!N14))),DO20="No",ISNUMBER(OFFSET('Hygiene Data'!$N$5,0,10*ROW('Hygiene Data'!N14)))),CONCATENATE("[",ROUND(OFFSET('Hygiene Data'!$N$5,0,10*ROW('Hygiene Data'!N14)),0),"]"),IF(AND(ISTEXT(OFFSET('Hygiene Data'!$L$2,0,10*ROW('Hygiene Data'!N14))),DO20="",ISNUMBER(OFFSET('Hygiene Data'!$N$5,0,10*ROW('Hygiene Data'!N14)))),OFFSET('Hygiene Data'!$N$5,0,10*ROW('Hygiene Data'!N14)),NA())))</f>
        <v>#N/A</v>
      </c>
      <c r="BA20" s="87" t="e">
        <f ca="true">+IF(AND(ISTEXT(OFFSET('Hygiene Data'!$L$2,0,10*ROW('Hygiene Data'!N14))),DP20="Yes"),OFFSET('Hygiene Data'!$N$7,0,10*ROW('Hygiene Data'!N14)),IF(AND(ISTEXT(OFFSET('Hygiene Data'!$L$2,0,10*ROW('Hygiene Data'!N14))),DP20="No",ISNUMBER(OFFSET('Hygiene Data'!$N$7,0,10*ROW('Hygiene Data'!N14)))),CONCATENATE("[",ROUND(OFFSET('Hygiene Data'!$N$7,0,10*ROW('Hygiene Data'!N14)),0),"]"),IF(AND(ISTEXT(OFFSET('Hygiene Data'!$L$2,0,10*ROW('Hygiene Data'!N14))),DP20="",ISNUMBER(OFFSET('Hygiene Data'!$N$7,0,10*ROW('Hygiene Data'!N14)))),OFFSET('Hygiene Data'!$N$7,0,10*ROW('Hygiene Data'!N14)),NA())))</f>
        <v>#N/A</v>
      </c>
      <c r="BB20" s="87" t="e">
        <f ca="true">+IF(AND(ISTEXT(OFFSET('Hygiene Data'!$L$2,0,10*ROW('Hygiene Data'!N14))),DQ20="Yes"),OFFSET('Hygiene Data'!$N$9,0,10*ROW('Hygiene Data'!N14)),IF(AND(ISTEXT(OFFSET('Hygiene Data'!$L$2,0,10*ROW('Hygiene Data'!N14))),DQ20="No",ISNUMBER(OFFSET('Hygiene Data'!$N$9,0,10*ROW('Hygiene Data'!N14)))),CONCATENATE("[",ROUND(OFFSET('Hygiene Data'!$N$9,0,10*ROW('Hygiene Data'!N14)),0),"]"),IF(AND(ISTEXT(OFFSET('Hygiene Data'!$L$2,0,10*ROW('Hygiene Data'!N14))),DQ20="",ISNUMBER(OFFSET('Hygiene Data'!$N$9,0,10*ROW('Hygiene Data'!N14)))),OFFSET('Hygiene Data'!$N$9,0,10*ROW('Hygiene Data'!N14)),NA())))</f>
        <v>#N/A</v>
      </c>
      <c r="BC20" s="87" t="e">
        <f ca="true">+IF(AND(ISTEXT(OFFSET('Hygiene Data'!$L$2,0,10*ROW('Hygiene Data'!O14))),DR20="Yes"),OFFSET('Hygiene Data'!$O$5,0,10*ROW('Hygiene Data'!O14)),IF(AND(ISTEXT(OFFSET('Hygiene Data'!$L$2,0,10*ROW('Hygiene Data'!O14))),DR20="No",ISNUMBER(OFFSET('Hygiene Data'!$O$5,0,10*ROW('Hygiene Data'!O14)))),CONCATENATE("[",ROUND(OFFSET('Hygiene Data'!$O$5,0,10*ROW('Hygiene Data'!O14)),0),"]"),IF(AND(ISTEXT(OFFSET('Hygiene Data'!$L$2,0,10*ROW('Hygiene Data'!O14))),DR20="",ISNUMBER(OFFSET('Hygiene Data'!$O$5,0,10*ROW('Hygiene Data'!O14)))),OFFSET('Hygiene Data'!$O$5,0,10*ROW('Hygiene Data'!O14)),NA())))</f>
        <v>#N/A</v>
      </c>
      <c r="BD20" s="87" t="e">
        <f ca="true">+IF(AND(ISTEXT(OFFSET('Hygiene Data'!$L$2,0,10*ROW('Hygiene Data'!O14))),DS20="Yes"),OFFSET('Hygiene Data'!$O$7,0,10*ROW('Hygiene Data'!O14)),IF(AND(ISTEXT(OFFSET('Hygiene Data'!$L$2,0,10*ROW('Hygiene Data'!O14))),DS20="No",ISNUMBER(OFFSET('Hygiene Data'!$O$7,0,10*ROW('Hygiene Data'!O14)))),CONCATENATE("[",ROUND(OFFSET('Hygiene Data'!$O$7,0,10*ROW('Hygiene Data'!O14)),0),"]"),IF(AND(ISTEXT(OFFSET('Hygiene Data'!$L$2,0,10*ROW('Hygiene Data'!O14))),DS20="",ISNUMBER(OFFSET('Hygiene Data'!$O$7,0,10*ROW('Hygiene Data'!O14)))),OFFSET('Hygiene Data'!$O$7,0,10*ROW('Hygiene Data'!O14)),NA())))</f>
        <v>#N/A</v>
      </c>
      <c r="BE20" s="87" t="e">
        <f ca="true">+IF(AND(ISTEXT(OFFSET('Hygiene Data'!$L$2,0,10*ROW('Hygiene Data'!O14))),DT20="Yes"),OFFSET('Hygiene Data'!$O$9,0,10*ROW('Hygiene Data'!O14)),IF(AND(ISTEXT(OFFSET('Hygiene Data'!$L$2,0,10*ROW('Hygiene Data'!O14))),DT20="No",ISNUMBER(OFFSET('Hygiene Data'!$O$9,0,10*ROW('Hygiene Data'!O14)))),CONCATENATE("[",ROUND(OFFSET('Hygiene Data'!$O$9,0,10*ROW('Hygiene Data'!O14)),0),"]"),IF(AND(ISTEXT(OFFSET('Hygiene Data'!$L$2,0,10*ROW('Hygiene Data'!O14))),DT20="",ISNUMBER(OFFSET('Hygiene Data'!$O$9,0,10*ROW('Hygiene Data'!O14)))),OFFSET('Hygiene Data'!$O$9,0,10*ROW('Hygiene Data'!O14)),NA())))</f>
        <v>#N/A</v>
      </c>
      <c r="BF20" s="87" t="e">
        <f ca="true">+IF(AND(ISTEXT(OFFSET('Hygiene Data'!$L$2,0,10*ROW('Hygiene Data'!P14))),DU20="Yes"),OFFSET('Hygiene Data'!$P$5,0,10*ROW('Hygiene Data'!P14)),IF(AND(ISTEXT(OFFSET('Hygiene Data'!$L$2,0,10*ROW('Hygiene Data'!P14))),DU20="No",ISNUMBER(OFFSET('Hygiene Data'!$P$5,0,10*ROW('Hygiene Data'!P14)))),CONCATENATE("[",ROUND(OFFSET('Hygiene Data'!$P$5,0,10*ROW('Hygiene Data'!P14)),0),"]"),IF(AND(ISTEXT(OFFSET('Hygiene Data'!$L$2,0,10*ROW('Hygiene Data'!P14))),DU20="",ISNUMBER(OFFSET('Hygiene Data'!$P$5,0,10*ROW('Hygiene Data'!P14)))),OFFSET('Hygiene Data'!$P$5,0,10*ROW('Hygiene Data'!P14)),NA())))</f>
        <v>#N/A</v>
      </c>
      <c r="BG20" s="87" t="e">
        <f ca="true">+IF(AND(ISTEXT(OFFSET('Hygiene Data'!$L$2,0,10*ROW('Hygiene Data'!P14))),DV20="Yes"),OFFSET('Hygiene Data'!$P$7,0,10*ROW('Hygiene Data'!P14)),IF(AND(ISTEXT(OFFSET('Hygiene Data'!$L$2,0,10*ROW('Hygiene Data'!P14))),DV20="No",ISNUMBER(OFFSET('Hygiene Data'!$P$7,0,10*ROW('Hygiene Data'!P14)))),CONCATENATE("[",ROUND(OFFSET('Hygiene Data'!$P$7,0,10*ROW('Hygiene Data'!P14)),0),"]"),IF(AND(ISTEXT(OFFSET('Hygiene Data'!$L$2,0,10*ROW('Hygiene Data'!P14))),DV20="",ISNUMBER(OFFSET('Hygiene Data'!$P$7,0,10*ROW('Hygiene Data'!P14)))),OFFSET('Hygiene Data'!$P$7,0,10*ROW('Hygiene Data'!P14)),NA())))</f>
        <v>#N/A</v>
      </c>
      <c r="BH20" s="87" t="e">
        <f ca="true">+IF(AND(ISTEXT(OFFSET('Hygiene Data'!$L$2,0,10*ROW('Hygiene Data'!P14))),DW20="Yes"),OFFSET('Hygiene Data'!$P$9,0,10*ROW('Hygiene Data'!P14)),IF(AND(ISTEXT(OFFSET('Hygiene Data'!$L$2,0,10*ROW('Hygiene Data'!P14))),DW20="No",ISNUMBER(OFFSET('Hygiene Data'!$P$9,0,10*ROW('Hygiene Data'!P14)))),CONCATENATE("[",ROUND(OFFSET('Hygiene Data'!$P$9,0,10*ROW('Hygiene Data'!P14)),0),"]"),IF(AND(ISTEXT(OFFSET('Hygiene Data'!$L$2,0,10*ROW('Hygiene Data'!P14))),DW20="",ISNUMBER(OFFSET('Hygiene Data'!$P$9,0,10*ROW('Hygiene Data'!P14)))),OFFSET('Hygiene Data'!$P$9,0,10*ROW('Hygiene Data'!P14)),NA())))</f>
        <v>#N/A</v>
      </c>
      <c r="BI20" s="87" t="e">
        <f ca="true">+IF(AND(ISTEXT(OFFSET('Hygiene Data'!$L$2,0,10*ROW('Hygiene Data'!Q14))),DX20="Yes"),OFFSET('Hygiene Data'!$Q$5,0,10*ROW('Hygiene Data'!Q14)),IF(AND(ISTEXT(OFFSET('Hygiene Data'!$L$2,0,10*ROW('Hygiene Data'!Q14))),DX20="No",ISNUMBER(OFFSET('Hygiene Data'!$Q$5,0,10*ROW('Hygiene Data'!Q14)))),CONCATENATE("[",ROUND(OFFSET('Hygiene Data'!$Q$5,0,10*ROW('Hygiene Data'!Q14)),0),"]"),IF(AND(ISTEXT(OFFSET('Hygiene Data'!$L$2,0,10*ROW('Hygiene Data'!Q14))),DX20="",ISNUMBER(OFFSET('Hygiene Data'!$Q$5,0,10*ROW('Hygiene Data'!Q14)))),OFFSET('Hygiene Data'!$Q$5,0,10*ROW('Hygiene Data'!Q14)),NA())))</f>
        <v>#N/A</v>
      </c>
      <c r="BJ20" s="87" t="e">
        <f ca="true">+IF(AND(ISTEXT(OFFSET('Hygiene Data'!$L$2,0,10*ROW('Hygiene Data'!Q14))),DY20="Yes"),OFFSET('Hygiene Data'!$Q$7,0,10*ROW('Hygiene Data'!Q14)),IF(AND(ISTEXT(OFFSET('Hygiene Data'!$L$2,0,10*ROW('Hygiene Data'!Q14))),DY20="No",ISNUMBER(OFFSET('Hygiene Data'!$Q$7,0,10*ROW('Hygiene Data'!Q14)))),CONCATENATE("[",ROUND(OFFSET('Hygiene Data'!$Q$7,0,10*ROW('Hygiene Data'!Q14)),0),"]"),IF(AND(ISTEXT(OFFSET('Hygiene Data'!$L$2,0,10*ROW('Hygiene Data'!Q14))),DY20="",ISNUMBER(OFFSET('Hygiene Data'!$Q$7,0,10*ROW('Hygiene Data'!Q14)))),OFFSET('Hygiene Data'!$Q$7,0,10*ROW('Hygiene Data'!Q14)),NA())))</f>
        <v>#N/A</v>
      </c>
      <c r="BK20" s="87" t="e">
        <f ca="true">+IF(AND(ISTEXT(OFFSET('Hygiene Data'!$L$2,0,10*ROW('Hygiene Data'!Q14))),DZ20="Yes"),OFFSET('Hygiene Data'!$Q$9,0,10*ROW('Hygiene Data'!Q14)),IF(AND(ISTEXT(OFFSET('Hygiene Data'!$L$2,0,10*ROW('Hygiene Data'!Q14))),DZ20="No",ISNUMBER(OFFSET('Hygiene Data'!$Q$9,0,10*ROW('Hygiene Data'!Q14)))),CONCATENATE("[",ROUND(OFFSET('Hygiene Data'!$Q$9,0,10*ROW('Hygiene Data'!Q14)),0),"]"),IF(AND(ISTEXT(OFFSET('Hygiene Data'!$L$2,0,10*ROW('Hygiene Data'!Q14))),DZ20="",ISNUMBER(OFFSET('Hygiene Data'!$Q$9,0,10*ROW('Hygiene Data'!Q14)))),OFFSET('Hygiene Data'!$Q$9,0,10*ROW('Hygiene Data'!Q14)),NA())))</f>
        <v>#N/A</v>
      </c>
      <c r="BL20" s="87" t="e">
        <f ca="true">+IF(AND(ISTEXT(OFFSET('Hygiene Data'!$L$2,0,10*ROW('Hygiene Data'!R14))),EA20="Yes"),OFFSET('Hygiene Data'!$R$5,0,10*ROW('Hygiene Data'!R14)),IF(AND(ISTEXT(OFFSET('Hygiene Data'!$L$2,0,10*ROW('Hygiene Data'!R14))),EA20="No",ISNUMBER(OFFSET('Hygiene Data'!$R$5,0,10*ROW('Hygiene Data'!R14)))),CONCATENATE("[",ROUND(OFFSET('Hygiene Data'!$R$5,0,10*ROW('Hygiene Data'!R14)),0),"]"),IF(AND(ISTEXT(OFFSET('Hygiene Data'!$L$2,0,10*ROW('Hygiene Data'!R14))),EA20="",ISNUMBER(OFFSET('Hygiene Data'!$R$5,0,10*ROW('Hygiene Data'!R14)))),OFFSET('Hygiene Data'!$R$5,0,10*ROW('Hygiene Data'!R14)),NA())))</f>
        <v>#N/A</v>
      </c>
      <c r="BM20" s="87" t="e">
        <f ca="true">+IF(AND(ISTEXT(OFFSET('Hygiene Data'!$L$2,0,10*ROW('Hygiene Data'!R14))),EB20="Yes"),OFFSET('Hygiene Data'!$R$7,0,10*ROW('Hygiene Data'!R14)),IF(AND(ISTEXT(OFFSET('Hygiene Data'!$L$2,0,10*ROW('Hygiene Data'!R14))),EB20="No",ISNUMBER(OFFSET('Hygiene Data'!$R$7,0,10*ROW('Hygiene Data'!R14)))),CONCATENATE("[",ROUND(OFFSET('Hygiene Data'!$R$7,0,10*ROW('Hygiene Data'!R14)),0),"]"),IF(AND(ISTEXT(OFFSET('Hygiene Data'!$L$2,0,10*ROW('Hygiene Data'!R14))),EB20="",ISNUMBER(OFFSET('Hygiene Data'!$R$7,0,10*ROW('Hygiene Data'!R14)))),OFFSET('Hygiene Data'!$R$7,0,10*ROW('Hygiene Data'!R14)),NA())))</f>
        <v>#N/A</v>
      </c>
      <c r="BN20" s="87" t="e">
        <f ca="true">+IF(AND(ISTEXT(OFFSET('Hygiene Data'!$L$2,0,10*ROW('Hygiene Data'!R14))),EC20="Yes"),OFFSET('Hygiene Data'!$R$9,0,10*ROW('Hygiene Data'!R14)),IF(AND(ISTEXT(OFFSET('Hygiene Data'!$L$2,0,10*ROW('Hygiene Data'!R14))),EC20="No",ISNUMBER(OFFSET('Hygiene Data'!$R$9,0,10*ROW('Hygiene Data'!R14)))),CONCATENATE("[",ROUND(OFFSET('Hygiene Data'!$R$9,0,10*ROW('Hygiene Data'!R14)),0),"]"),IF(AND(ISTEXT(OFFSET('Hygiene Data'!$L$2,0,10*ROW('Hygiene Data'!R14))),EC20="",ISNUMBER(OFFSET('Hygiene Data'!$R$9,0,10*ROW('Hygiene Data'!R14)))),OFFSET('Hygiene Data'!$R$9,0,10*ROW('Hygiene Data'!R14)),NA())))</f>
        <v>#N/A</v>
      </c>
      <c r="BO20" s="87" t="e">
        <f ca="true">+IF(AND(ISTEXT(OFFSET('Hygiene Data'!$L$2,0,10*ROW('Hygiene Data'!S14))),ED20="Yes"),OFFSET('Hygiene Data'!$S$5,0,10*ROW('Hygiene Data'!S14)),IF(AND(ISTEXT(OFFSET('Hygiene Data'!$L$2,0,10*ROW('Hygiene Data'!S14))),ED20="No",ISNUMBER(OFFSET('Hygiene Data'!$S$5,0,10*ROW('Hygiene Data'!S14)))),CONCATENATE("[",ROUND(OFFSET('Hygiene Data'!$S$5,0,10*ROW('Hygiene Data'!S14)),0),"]"),IF(AND(ISTEXT(OFFSET('Hygiene Data'!$L$2,0,10*ROW('Hygiene Data'!S14))),ED20="",ISNUMBER(OFFSET('Hygiene Data'!$S$5,0,10*ROW('Hygiene Data'!S14)))),OFFSET('Hygiene Data'!$S$5,0,10*ROW('Hygiene Data'!S14)),NA())))</f>
        <v>#N/A</v>
      </c>
      <c r="BP20" s="87" t="e">
        <f ca="true">+IF(AND(ISTEXT(OFFSET('Hygiene Data'!$L$2,0,10*ROW('Hygiene Data'!S14))),EE20="Yes"),OFFSET('Hygiene Data'!$S$7,0,10*ROW('Hygiene Data'!S14)),IF(AND(ISTEXT(OFFSET('Hygiene Data'!$L$2,0,10*ROW('Hygiene Data'!S14))),EE20="No",ISNUMBER(OFFSET('Hygiene Data'!$S$7,0,10*ROW('Hygiene Data'!S14)))),CONCATENATE("[",ROUND(OFFSET('Hygiene Data'!$S$7,0,10*ROW('Hygiene Data'!S14)),0),"]"),IF(AND(ISTEXT(OFFSET('Hygiene Data'!$L$2,0,10*ROW('Hygiene Data'!S14))),EE20="",ISNUMBER(OFFSET('Hygiene Data'!$S$7,0,10*ROW('Hygiene Data'!S14)))),OFFSET('Hygiene Data'!$S$7,0,10*ROW('Hygiene Data'!S14)),NA())))</f>
        <v>#N/A</v>
      </c>
      <c r="BQ20" s="87" t="e">
        <f ca="true">+IF(AND(ISTEXT(OFFSET('Hygiene Data'!$L$2,0,10*ROW('Hygiene Data'!S14))),EF20="Yes"),OFFSET('Hygiene Data'!$S$9,0,10*ROW('Hygiene Data'!S14)),IF(AND(ISTEXT(OFFSET('Hygiene Data'!$L$2,0,10*ROW('Hygiene Data'!S14))),EF20="No",ISNUMBER(OFFSET('Hygiene Data'!$S$9,0,10*ROW('Hygiene Data'!S14)))),CONCATENATE("[",ROUND(OFFSET('Hygiene Data'!$S$9,0,10*ROW('Hygiene Data'!S14)),0),"]"),IF(AND(ISTEXT(OFFSET('Hygiene Data'!$L$2,0,10*ROW('Hygiene Data'!S14))),EF20="",ISNUMBER(OFFSET('Hygiene Data'!$S$9,0,10*ROW('Hygiene Data'!S14)))),OFFSET('Hygiene Data'!$S$9,0,10*ROW('Hygiene Data'!S14)),NA())))</f>
        <v>#N/A</v>
      </c>
      <c r="BR20" s="271"/>
      <c r="BS20" s="271" t="str">
        <f ca="true">+IF(OFFSET('Water Data'!$N$27,0,10*ROW('Water Data'!N14))="","",OFFSET('Water Data'!$N$27,0,10*ROW('Water Data'!N14)))</f>
        <v/>
      </c>
      <c r="BT20" s="271" t="str">
        <f ca="true">+IF(OFFSET('Water Data'!$N$28,0,10*ROW('Water Data'!N14))="","",OFFSET('Water Data'!$N$28,0,10*ROW('Water Data'!N14)))</f>
        <v/>
      </c>
      <c r="BU20" s="271" t="str">
        <f ca="true">+IF(OFFSET('Water Data'!$N$29,0,10*ROW('Water Data'!N14))="","",OFFSET('Water Data'!$N$29,0,10*ROW('Water Data'!N14)))</f>
        <v/>
      </c>
      <c r="BV20" s="271" t="str">
        <f ca="true">+IF(OFFSET('Water Data'!$O$27,0,10*ROW('Water Data'!O14))="","",OFFSET('Water Data'!$O$27,0,10*ROW('Water Data'!O14)))</f>
        <v/>
      </c>
      <c r="BW20" s="271" t="str">
        <f ca="true">+IF(OFFSET('Water Data'!$O$28,0,10*ROW('Water Data'!O14))="","",OFFSET('Water Data'!$O$28,0,10*ROW('Water Data'!O14)))</f>
        <v/>
      </c>
      <c r="BX20" s="271" t="str">
        <f ca="true">+IF(OFFSET('Water Data'!$O$29,0,10*ROW('Water Data'!O14))="","",OFFSET('Water Data'!$O$29,0,10*ROW('Water Data'!O14)))</f>
        <v/>
      </c>
      <c r="BY20" s="271" t="str">
        <f ca="true">+IF(OFFSET('Water Data'!$P$27,0,10*ROW('Water Data'!P14))="","",OFFSET('Water Data'!$P$27,0,10*ROW('Water Data'!P14)))</f>
        <v/>
      </c>
      <c r="BZ20" s="271" t="str">
        <f ca="true">+IF(OFFSET('Water Data'!$P$28,0,10*ROW('Water Data'!P14))="","",OFFSET('Water Data'!$P$28,0,10*ROW('Water Data'!P14)))</f>
        <v/>
      </c>
      <c r="CA20" s="271" t="str">
        <f ca="true">+IF(OFFSET('Water Data'!$P$29,0,10*ROW('Water Data'!P14))="","",OFFSET('Water Data'!$P$29,0,10*ROW('Water Data'!P14)))</f>
        <v/>
      </c>
      <c r="CB20" s="271" t="str">
        <f ca="true">+IF(OFFSET('Water Data'!$Q$27,0,10*ROW('Water Data'!Q14))="","",OFFSET('Water Data'!$Q$27,0,10*ROW('Water Data'!Q14)))</f>
        <v/>
      </c>
      <c r="CC20" s="271" t="str">
        <f ca="true">+IF(OFFSET('Water Data'!$Q$28,0,10*ROW('Water Data'!Q14))="","",OFFSET('Water Data'!$Q$28,0,10*ROW('Water Data'!Q14)))</f>
        <v/>
      </c>
      <c r="CD20" s="271" t="str">
        <f ca="true">+IF(OFFSET('Water Data'!$Q$29,0,10*ROW('Water Data'!Q14))="","",OFFSET('Water Data'!$Q$29,0,10*ROW('Water Data'!Q14)))</f>
        <v/>
      </c>
      <c r="CE20" s="271" t="str">
        <f ca="true">+IF(OFFSET('Water Data'!$R$27,0,10*ROW('Water Data'!R14))="","",OFFSET('Water Data'!$R$27,0,10*ROW('Water Data'!R14)))</f>
        <v/>
      </c>
      <c r="CF20" s="271" t="str">
        <f ca="true">+IF(OFFSET('Water Data'!$R$28,0,10*ROW('Water Data'!R14))="","",OFFSET('Water Data'!$R$28,0,10*ROW('Water Data'!R14)))</f>
        <v/>
      </c>
      <c r="CG20" s="271" t="str">
        <f ca="true">+IF(OFFSET('Water Data'!$R$29,0,10*ROW('Water Data'!R14))="","",OFFSET('Water Data'!$R$29,0,10*ROW('Water Data'!R14)))</f>
        <v/>
      </c>
      <c r="CH20" s="271" t="str">
        <f ca="true">+IF(OFFSET('Water Data'!$S$27,0,10*ROW('Water Data'!S14))="","",OFFSET('Water Data'!$S$27,0,10*ROW('Water Data'!S14)))</f>
        <v/>
      </c>
      <c r="CI20" s="271" t="str">
        <f ca="true">+IF(OFFSET('Water Data'!$S$28,0,10*ROW('Water Data'!S14))="","",OFFSET('Water Data'!$S$28,0,10*ROW('Water Data'!S14)))</f>
        <v/>
      </c>
      <c r="CJ20" s="271" t="str">
        <f ca="true">+IF(OFFSET('Water Data'!$S$29,0,10*ROW('Water Data'!S14))="","",OFFSET('Water Data'!$S$29,0,10*ROW('Water Data'!S14)))</f>
        <v/>
      </c>
      <c r="CK20" s="271" t="str">
        <f ca="true">+IF(OFFSET('Sanitation Data'!$N$28,0,10*ROW('Sanitation Data'!N14))="","",OFFSET('Sanitation Data'!$N$28,0,10*ROW('Sanitation Data'!N14)))</f>
        <v/>
      </c>
      <c r="CL20" s="271" t="str">
        <f ca="true">+IF(OFFSET('Sanitation Data'!$N$29,0,10*ROW('Sanitation Data'!N14))="","",OFFSET('Sanitation Data'!$N$29,0,10*ROW('Sanitation Data'!N14)))</f>
        <v/>
      </c>
      <c r="CM20" s="271" t="str">
        <f ca="true">+IF(OFFSET('Sanitation Data'!$N$30,0,10*ROW('Sanitation Data'!N14))="","",OFFSET('Sanitation Data'!$N$30,0,10*ROW('Sanitation Data'!N14)))</f>
        <v/>
      </c>
      <c r="CN20" s="271" t="str">
        <f ca="true">+IF(OFFSET('Sanitation Data'!$N$31,0,10*ROW('Sanitation Data'!N14))="","",OFFSET('Sanitation Data'!$N$31,0,10*ROW('Sanitation Data'!N14)))</f>
        <v/>
      </c>
      <c r="CO20" s="271" t="str">
        <f ca="true">+IF(OFFSET('Sanitation Data'!$N$32,0,10*ROW('Sanitation Data'!N14))="","",OFFSET('Sanitation Data'!$N$32,0,10*ROW('Sanitation Data'!N14)))</f>
        <v/>
      </c>
      <c r="CP20" s="271" t="str">
        <f ca="true">+IF(OFFSET('Sanitation Data'!$O$28,0,10*ROW('Sanitation Data'!O14))="","",OFFSET('Sanitation Data'!$O$28,0,10*ROW('Sanitation Data'!O14)))</f>
        <v/>
      </c>
      <c r="CQ20" s="271" t="str">
        <f ca="true">+IF(OFFSET('Sanitation Data'!$O$29,0,10*ROW('Sanitation Data'!O14))="","",OFFSET('Sanitation Data'!$O$29,0,10*ROW('Sanitation Data'!O14)))</f>
        <v/>
      </c>
      <c r="CR20" s="271" t="str">
        <f ca="true">+IF(OFFSET('Sanitation Data'!$O$30,0,10*ROW('Sanitation Data'!O14))="","",OFFSET('Sanitation Data'!$O$30,0,10*ROW('Sanitation Data'!O14)))</f>
        <v/>
      </c>
      <c r="CS20" s="271" t="str">
        <f ca="true">+IF(OFFSET('Sanitation Data'!$O$31,0,10*ROW('Sanitation Data'!O14))="","",OFFSET('Sanitation Data'!$O$31,0,10*ROW('Sanitation Data'!O14)))</f>
        <v/>
      </c>
      <c r="CT20" s="271" t="str">
        <f ca="true">+IF(OFFSET('Sanitation Data'!$O$32,0,10*ROW('Sanitation Data'!O14))="","",OFFSET('Sanitation Data'!$O$32,0,10*ROW('Sanitation Data'!O14)))</f>
        <v/>
      </c>
      <c r="CU20" s="271" t="str">
        <f ca="true">+IF(OFFSET('Sanitation Data'!$P$28,0,10*ROW('Sanitation Data'!P14))="","",OFFSET('Sanitation Data'!$P$28,0,10*ROW('Sanitation Data'!P14)))</f>
        <v/>
      </c>
      <c r="CV20" s="271" t="str">
        <f ca="true">+IF(OFFSET('Sanitation Data'!$P$29,0,10*ROW('Sanitation Data'!P14))="","",OFFSET('Sanitation Data'!$P$29,0,10*ROW('Sanitation Data'!P14)))</f>
        <v/>
      </c>
      <c r="CW20" s="271" t="str">
        <f ca="true">+IF(OFFSET('Sanitation Data'!$P$30,0,10*ROW('Sanitation Data'!P14))="","",OFFSET('Sanitation Data'!$P$30,0,10*ROW('Sanitation Data'!P14)))</f>
        <v/>
      </c>
      <c r="CX20" s="271" t="str">
        <f ca="true">+IF(OFFSET('Sanitation Data'!$P$31,0,10*ROW('Sanitation Data'!P14))="","",OFFSET('Sanitation Data'!$P$31,0,10*ROW('Sanitation Data'!P14)))</f>
        <v/>
      </c>
      <c r="CY20" s="271" t="str">
        <f ca="true">+IF(OFFSET('Sanitation Data'!$P$32,0,10*ROW('Sanitation Data'!P14))="","",OFFSET('Sanitation Data'!$P$32,0,10*ROW('Sanitation Data'!P14)))</f>
        <v/>
      </c>
      <c r="CZ20" s="271" t="str">
        <f ca="true">+IF(OFFSET('Sanitation Data'!$Q$28,0,10*ROW('Sanitation Data'!Q14))="","",OFFSET('Sanitation Data'!$Q$28,0,10*ROW('Sanitation Data'!Q14)))</f>
        <v/>
      </c>
      <c r="DA20" s="271" t="str">
        <f ca="true">+IF(OFFSET('Sanitation Data'!$Q$29,0,10*ROW('Sanitation Data'!Q14))="","",OFFSET('Sanitation Data'!$Q$29,0,10*ROW('Sanitation Data'!Q14)))</f>
        <v/>
      </c>
      <c r="DB20" s="271" t="str">
        <f ca="true">+IF(OFFSET('Sanitation Data'!$Q$30,0,10*ROW('Sanitation Data'!Q14))="","",OFFSET('Sanitation Data'!$Q$30,0,10*ROW('Sanitation Data'!Q14)))</f>
        <v/>
      </c>
      <c r="DC20" s="271" t="str">
        <f ca="true">+IF(OFFSET('Sanitation Data'!$Q$31,0,10*ROW('Sanitation Data'!Q14))="","",OFFSET('Sanitation Data'!$Q$31,0,10*ROW('Sanitation Data'!Q14)))</f>
        <v/>
      </c>
      <c r="DD20" s="271" t="str">
        <f ca="true">+IF(OFFSET('Sanitation Data'!$Q$32,0,10*ROW('Sanitation Data'!Q14))="","",OFFSET('Sanitation Data'!$Q$32,0,10*ROW('Sanitation Data'!Q14)))</f>
        <v/>
      </c>
      <c r="DE20" s="271" t="str">
        <f ca="true">+IF(OFFSET('Sanitation Data'!$R$28,0,10*ROW('Sanitation Data'!R14))="","",OFFSET('Sanitation Data'!$R$28,0,10*ROW('Sanitation Data'!R14)))</f>
        <v/>
      </c>
      <c r="DF20" s="271" t="str">
        <f ca="true">+IF(OFFSET('Sanitation Data'!$R$29,0,10*ROW('Sanitation Data'!R14))="","",OFFSET('Sanitation Data'!$R$29,0,10*ROW('Sanitation Data'!R14)))</f>
        <v/>
      </c>
      <c r="DG20" s="271" t="str">
        <f ca="true">+IF(OFFSET('Sanitation Data'!$R$30,0,10*ROW('Sanitation Data'!R14))="","",OFFSET('Sanitation Data'!$R$30,0,10*ROW('Sanitation Data'!R14)))</f>
        <v/>
      </c>
      <c r="DH20" s="271" t="str">
        <f ca="true">+IF(OFFSET('Sanitation Data'!$R$31,0,10*ROW('Sanitation Data'!R14))="","",OFFSET('Sanitation Data'!$R$31,0,10*ROW('Sanitation Data'!R14)))</f>
        <v/>
      </c>
      <c r="DI20" s="271" t="str">
        <f ca="true">+IF(OFFSET('Sanitation Data'!$R$32,0,10*ROW('Sanitation Data'!R14))="","",OFFSET('Sanitation Data'!$R$32,0,10*ROW('Sanitation Data'!R14)))</f>
        <v/>
      </c>
      <c r="DJ20" s="271" t="str">
        <f ca="true">+IF(OFFSET('Sanitation Data'!$S$28,0,10*ROW('Sanitation Data'!S14))="","",OFFSET('Sanitation Data'!$S$28,0,10*ROW('Sanitation Data'!S14)))</f>
        <v/>
      </c>
      <c r="DK20" s="271" t="str">
        <f ca="true">+IF(OFFSET('Sanitation Data'!$S$29,0,10*ROW('Sanitation Data'!S14))="","",OFFSET('Sanitation Data'!$S$29,0,10*ROW('Sanitation Data'!S14)))</f>
        <v/>
      </c>
      <c r="DL20" s="271" t="str">
        <f ca="true">+IF(OFFSET('Sanitation Data'!$S$30,0,10*ROW('Sanitation Data'!S14))="","",OFFSET('Sanitation Data'!$S$30,0,10*ROW('Sanitation Data'!S14)))</f>
        <v/>
      </c>
      <c r="DM20" s="271" t="str">
        <f ca="true">+IF(OFFSET('Sanitation Data'!$S$31,0,10*ROW('Sanitation Data'!S14))="","",OFFSET('Sanitation Data'!$S$31,0,10*ROW('Sanitation Data'!S14)))</f>
        <v/>
      </c>
      <c r="DN20" s="271" t="str">
        <f ca="true">+IF(OFFSET('Sanitation Data'!$S$32,0,10*ROW('Sanitation Data'!S14))="","",OFFSET('Sanitation Data'!$S$32,0,10*ROW('Sanitation Data'!S14)))</f>
        <v/>
      </c>
      <c r="DO20" s="271" t="str">
        <f ca="true">+IF(OFFSET('Hygiene Data'!$N$11,0,10*ROW('Hygiene Data'!N14))="","",OFFSET('Hygiene Data'!$N$11,0,10*ROW('Hygiene Data'!N14)))</f>
        <v/>
      </c>
      <c r="DP20" s="271" t="str">
        <f ca="true">+IF(OFFSET('Hygiene Data'!$N$12,0,10*ROW('Hygiene Data'!N14))="","",OFFSET('Hygiene Data'!$N$12,0,10*ROW('Hygiene Data'!N14)))</f>
        <v/>
      </c>
      <c r="DQ20" s="271" t="str">
        <f ca="true">+IF(OFFSET('Hygiene Data'!$N$13,0,10*ROW('Hygiene Data'!N14))="","",OFFSET('Hygiene Data'!$N$13,0,10*ROW('Hygiene Data'!N14)))</f>
        <v/>
      </c>
      <c r="DR20" s="271" t="str">
        <f ca="true">+IF(OFFSET('Hygiene Data'!$O$11,0,10*ROW('Hygiene Data'!O14))="","",OFFSET('Hygiene Data'!$O$11,0,10*ROW('Hygiene Data'!O14)))</f>
        <v/>
      </c>
      <c r="DS20" s="271" t="str">
        <f ca="true">+IF(OFFSET('Hygiene Data'!$O$12,0,10*ROW('Hygiene Data'!O14))="","",OFFSET('Hygiene Data'!$O$12,0,10*ROW('Hygiene Data'!O14)))</f>
        <v/>
      </c>
      <c r="DT20" s="271" t="str">
        <f ca="true">+IF(OFFSET('Hygiene Data'!$O$13,0,10*ROW('Hygiene Data'!O14))="","",OFFSET('Hygiene Data'!$O$13,0,10*ROW('Hygiene Data'!O14)))</f>
        <v/>
      </c>
      <c r="DU20" s="271" t="str">
        <f ca="true">+IF(OFFSET('Hygiene Data'!$P$11,0,10*ROW('Hygiene Data'!P14))="","",OFFSET('Hygiene Data'!$P$11,0,10*ROW('Hygiene Data'!P14)))</f>
        <v/>
      </c>
      <c r="DV20" s="271" t="str">
        <f ca="true">+IF(OFFSET('Hygiene Data'!$P$12,0,10*ROW('Hygiene Data'!P14))="","",OFFSET('Hygiene Data'!$P$12,0,10*ROW('Hygiene Data'!P14)))</f>
        <v/>
      </c>
      <c r="DW20" s="271" t="str">
        <f ca="true">+IF(OFFSET('Hygiene Data'!$P$13,0,10*ROW('Hygiene Data'!P14))="","",OFFSET('Hygiene Data'!$P$13,0,10*ROW('Hygiene Data'!P14)))</f>
        <v/>
      </c>
      <c r="DX20" s="271" t="str">
        <f ca="true">+IF(OFFSET('Hygiene Data'!$Q$11,0,10*ROW('Hygiene Data'!Q14))="","",OFFSET('Hygiene Data'!$Q$11,0,10*ROW('Hygiene Data'!Q14)))</f>
        <v/>
      </c>
      <c r="DY20" s="271" t="str">
        <f ca="true">+IF(OFFSET('Hygiene Data'!$Q$12,0,10*ROW('Hygiene Data'!Q14))="","",OFFSET('Hygiene Data'!$Q$12,0,10*ROW('Hygiene Data'!Q14)))</f>
        <v/>
      </c>
      <c r="DZ20" s="271" t="str">
        <f ca="true">+IF(OFFSET('Hygiene Data'!$Q$13,0,10*ROW('Hygiene Data'!Q14))="","",OFFSET('Hygiene Data'!$Q$13,0,10*ROW('Hygiene Data'!Q14)))</f>
        <v/>
      </c>
      <c r="EA20" s="271" t="str">
        <f ca="true">+IF(OFFSET('Hygiene Data'!$R$11,0,10*ROW('Hygiene Data'!R14))="","",OFFSET('Hygiene Data'!$R$11,0,10*ROW('Hygiene Data'!R14)))</f>
        <v/>
      </c>
      <c r="EB20" s="271" t="str">
        <f ca="true">+IF(OFFSET('Hygiene Data'!$R$12,0,10*ROW('Hygiene Data'!R14))="","",OFFSET('Hygiene Data'!$R$12,0,10*ROW('Hygiene Data'!R14)))</f>
        <v/>
      </c>
      <c r="EC20" s="271" t="str">
        <f ca="true">+IF(OFFSET('Hygiene Data'!$R$13,0,10*ROW('Hygiene Data'!R14))="","",OFFSET('Hygiene Data'!$R$13,0,10*ROW('Hygiene Data'!R14)))</f>
        <v/>
      </c>
      <c r="ED20" s="271" t="str">
        <f ca="true">+IF(OFFSET('Hygiene Data'!$S$11,0,10*ROW('Hygiene Data'!S14))="","",OFFSET('Hygiene Data'!$S$11,0,10*ROW('Hygiene Data'!S14)))</f>
        <v/>
      </c>
      <c r="EE20" s="271" t="str">
        <f ca="true">+IF(OFFSET('Hygiene Data'!$S$12,0,10*ROW('Hygiene Data'!S14))="","",OFFSET('Hygiene Data'!$S$12,0,10*ROW('Hygiene Data'!S14)))</f>
        <v/>
      </c>
      <c r="EF20" s="271" t="str">
        <f ca="true">+IF(OFFSET('Hygiene Data'!$S$13,0,10*ROW('Hygiene Data'!S14))="","",OFFSET('Hygiene Data'!$S$13,0,10*ROW('Hygiene Data'!S14)))</f>
        <v/>
      </c>
    </row>
    <row xmlns:x14ac="http://schemas.microsoft.com/office/spreadsheetml/2009/9/ac" r="21" x14ac:dyDescent="0.2">
      <c r="A21" s="32" t="str">
        <f ca="true">+IF(OFFSET('Water Data'!$L$2,0,10*ROW('Water Data'!O15))="","",OFFSET('Water Data'!$L$2,0,10*ROW('Water Data'!O15)))</f>
        <v/>
      </c>
      <c r="B21" s="32" t="str">
        <f ca="true">+IF(OFFSET('Water Data'!$M$2,0,10*ROW('Water Data'!P15))="","",OFFSET('Water Data'!$M$2,0,10*ROW('Water Data'!P15)))</f>
        <v/>
      </c>
      <c r="C21" s="327" t="str">
        <f t="shared" ca="true" si="0"/>
        <v/>
      </c>
      <c r="D21" s="85" t="e">
        <f ca="true">+IF(AND(ISTEXT(OFFSET('Water Data'!$L$2,0,10*ROW('Water Data'!N15))),BS21="Yes"),100-OFFSET('Water Data'!$N$4,0,10*ROW('Water Data'!N15)),IF(AND(ISTEXT(OFFSET('Water Data'!$L$2,0,10*ROW('Water Data'!N15))),BS21="No",ISNUMBER(OFFSET('Water Data'!$N$4,0,10*ROW('Water Data'!N15)))),CONCATENATE("[",ROUND(100-OFFSET('Water Data'!$N$4,0,10*ROW('Water Data'!N15)),0),"]"),IF(AND(ISTEXT(OFFSET('Water Data'!$L$2,0,10*ROW('Water Data'!N15))),BS21="",ISNUMBER(OFFSET('Water Data'!$N$4,0,10*ROW('Water Data'!N15)))),100-OFFSET('Water Data'!$N$4,0,10*ROW('Water Data'!N15)),NA())))</f>
        <v>#N/A</v>
      </c>
      <c r="E21" s="85" t="e">
        <f ca="true">+IF(AND(ISTEXT(OFFSET('Water Data'!$L$2,0,10*ROW('Water Data'!O15))),BT21="Yes"),OFFSET('Water Data'!$N$6,0,10*ROW('Water Data'!N15)),IF(AND(ISTEXT(OFFSET('Water Data'!$L$2,0,10*ROW('Water Data'!N15))),BT21="No",ISNUMBER(OFFSET('Water Data'!$N$6,0,10*ROW('Water Data'!N15)))),CONCATENATE("[",ROUND(OFFSET('Water Data'!$N$6,0,10*ROW('Water Data'!N15)),0),"]"),IF(AND(ISTEXT(OFFSET('Water Data'!$L$2,0,10*ROW('Water Data'!N15))),BT21="",ISNUMBER(OFFSET('Water Data'!$N$6,0,10*ROW('Water Data'!N15)))),OFFSET('Water Data'!$N$6,0,10*ROW('Water Data'!N15)),NA())))</f>
        <v>#N/A</v>
      </c>
      <c r="F21" s="85" t="e">
        <f ca="true">+IF(AND(ISTEXT(OFFSET('Water Data'!$L$2,0,10*ROW('Water Data'!N15))),BU21="Yes"),OFFSET('Water Data'!$N$9,0,10*ROW('Water Data'!N15)),IF(AND(ISTEXT(OFFSET('Water Data'!$L$2,0,10*ROW('Water Data'!N15))),BU21="No",ISNUMBER(OFFSET('Water Data'!$N$9,0,10*ROW('Water Data'!N15)))),CONCATENATE("[",ROUND(OFFSET('Water Data'!$N$9,0,10*ROW('Water Data'!N15)),0),"]"),IF(AND(ISTEXT(OFFSET('Water Data'!$L$2,0,10*ROW('Water Data'!N15))),BU21="",ISNUMBER(OFFSET('Water Data'!$N$9,0,10*ROW('Water Data'!N15)))),OFFSET('Water Data'!$N$9,0,10*ROW('Water Data'!N15)),NA())))</f>
        <v>#N/A</v>
      </c>
      <c r="G21" s="85" t="e">
        <f ca="true">+IF(AND(ISTEXT(OFFSET('Water Data'!$L$2,0,10*ROW('Water Data'!O15))),BV21="Yes"),100-OFFSET('Water Data'!$O$4,0,10*ROW('Water Data'!O15)),IF(AND(ISTEXT(OFFSET('Water Data'!$L$2,0,10*ROW('Water Data'!O15))),BV21="No",ISNUMBER(OFFSET('Water Data'!$O$4,0,10*ROW('Water Data'!O15)))),CONCATENATE("[",ROUND(100-OFFSET('Water Data'!$O$4,0,10*ROW('Water Data'!O15)),0),"]"),IF(AND(ISTEXT(OFFSET('Water Data'!$L$2,0,10*ROW('Water Data'!O15))),BV21="",ISNUMBER(OFFSET('Water Data'!$O$4,0,10*ROW('Water Data'!O15)))),100-OFFSET('Water Data'!$O$4,0,10*ROW('Water Data'!O15)),NA())))</f>
        <v>#N/A</v>
      </c>
      <c r="H21" s="85" t="e">
        <f ca="true">+IF(AND(ISTEXT(OFFSET('Water Data'!$L$2,0,10*ROW('Water Data'!O15))),BW21="Yes"),OFFSET('Water Data'!$O$6,0,10*ROW('Water Data'!O15)),IF(AND(ISTEXT(OFFSET('Water Data'!$L$2,0,10*ROW('Water Data'!O15))),BW21="No",ISNUMBER(OFFSET('Water Data'!$O$6,0,10*ROW('Water Data'!O15)))),CONCATENATE("[",ROUND(OFFSET('Water Data'!$N$6,0,10*ROW('Water Data'!O15)),0),"]"),IF(AND(ISTEXT(OFFSET('Water Data'!$L$2,0,10*ROW('Water Data'!O15))),BW21="",ISNUMBER(OFFSET('Water Data'!$O$6,0,10*ROW('Water Data'!O15)))),OFFSET('Water Data'!$O$6,0,10*ROW('Water Data'!O15)),NA())))</f>
        <v>#N/A</v>
      </c>
      <c r="I21" s="85" t="e">
        <f ca="true">+IF(AND(ISTEXT(OFFSET('Water Data'!$L$2,0,10*ROW('Water Data'!O15))),BX21="Yes"),OFFSET('Water Data'!$O$9,0,10*ROW('Water Data'!O15)),IF(AND(ISTEXT(OFFSET('Water Data'!$L$2,0,10*ROW('Water Data'!O15))),BX21="No",ISNUMBER(OFFSET('Water Data'!$O$9,0,10*ROW('Water Data'!O15)))),CONCATENATE("[",ROUND(OFFSET('Water Data'!$O$9,0,10*ROW('Water Data'!O15)),0),"]"),IF(AND(ISTEXT(OFFSET('Water Data'!$L$2,0,10*ROW('Water Data'!O15))),BX21="",ISNUMBER(OFFSET('Water Data'!$O$9,0,10*ROW('Water Data'!O15)))),OFFSET('Water Data'!$O$9,0,10*ROW('Water Data'!O15)),NA())))</f>
        <v>#N/A</v>
      </c>
      <c r="J21" s="85" t="e">
        <f ca="true">+IF(AND(ISTEXT(OFFSET('Water Data'!$L$2,0,10*ROW('Water Data'!P15))),BY21="Yes"),100-OFFSET('Water Data'!$P$4,0,10*ROW('Water Data'!P15)),IF(AND(ISTEXT(OFFSET('Water Data'!$L$2,0,10*ROW('Water Data'!P15))),BY21="No",ISNUMBER(OFFSET('Water Data'!$P$4,0,10*ROW('Water Data'!P15)))),CONCATENATE("[",ROUND(100-OFFSET('Water Data'!$P$4,0,10*ROW('Water Data'!P15)),0),"]"),IF(AND(ISTEXT(OFFSET('Water Data'!$L$2,0,10*ROW('Water Data'!P15))),BY21="",ISNUMBER(OFFSET('Water Data'!$P$4,0,10*ROW('Water Data'!P15)))),100-OFFSET('Water Data'!$P$4,0,10*ROW('Water Data'!P15)),NA())))</f>
        <v>#N/A</v>
      </c>
      <c r="K21" s="85" t="e">
        <f ca="true">+IF(AND(ISTEXT(OFFSET('Water Data'!$L$2,0,10*ROW('Water Data'!P15))),BZ21="Yes"),OFFSET('Water Data'!$P$6,0,10*ROW('Water Data'!P15)),IF(AND(ISTEXT(OFFSET('Water Data'!$L$2,0,10*ROW('Water Data'!P15))),BZ21="No",ISNUMBER(OFFSET('Water Data'!$P$6,0,10*ROW('Water Data'!P15)))),CONCATENATE("[",ROUND(OFFSET('Water Data'!$P$6,0,10*ROW('Water Data'!P15)),0),"]"),IF(AND(ISTEXT(OFFSET('Water Data'!$L$2,0,10*ROW('Water Data'!P15))),BZ21="",ISNUMBER(OFFSET('Water Data'!$P$6,0,10*ROW('Water Data'!P15)))),OFFSET('Water Data'!$P$6,0,10*ROW('Water Data'!P15)),NA())))</f>
        <v>#N/A</v>
      </c>
      <c r="L21" s="85" t="e">
        <f ca="true">+IF(AND(ISTEXT(OFFSET('Water Data'!$L$2,0,10*ROW('Water Data'!P15))),CA21="Yes"),OFFSET('Water Data'!$P$9,0,10*ROW('Water Data'!P15)),IF(AND(ISTEXT(OFFSET('Water Data'!$L$2,0,10*ROW('Water Data'!P15))),CA21="No",ISNUMBER(OFFSET('Water Data'!$P$9,0,10*ROW('Water Data'!P15)))),CONCATENATE("[",ROUND(OFFSET('Water Data'!$P$9,0,10*ROW('Water Data'!P15)),0),"]"),IF(AND(ISTEXT(OFFSET('Water Data'!$L$2,0,10*ROW('Water Data'!P15))),CA21="",ISNUMBER(OFFSET('Water Data'!$P$9,0,10*ROW('Water Data'!P15)))),OFFSET('Water Data'!$P$9,0,10*ROW('Water Data'!P15)),NA())))</f>
        <v>#N/A</v>
      </c>
      <c r="M21" s="85" t="e">
        <f ca="true">+IF(AND(ISTEXT(OFFSET('Water Data'!$L$2,0,10*ROW('Water Data'!Q15))),CB21="Yes"),100-OFFSET('Water Data'!$Q$4,0,10*ROW('Water Data'!Q15)),IF(AND(ISTEXT(OFFSET('Water Data'!$L$2,0,10*ROW('Water Data'!Q15))),CB21="No",ISNUMBER(OFFSET('Water Data'!$Q$4,0,10*ROW('Water Data'!Q15)))),CONCATENATE("[",ROUND(100-OFFSET('Water Data'!$Q$4,0,10*ROW('Water Data'!Q15)),0),"]"),IF(AND(ISTEXT(OFFSET('Water Data'!$L$2,0,10*ROW('Water Data'!Q15))),CB21="",ISNUMBER(OFFSET('Water Data'!$Q$4,0,10*ROW('Water Data'!Q15)))),100-OFFSET('Water Data'!$Q$4,0,10*ROW('Water Data'!Q15)),NA())))</f>
        <v>#N/A</v>
      </c>
      <c r="N21" s="85" t="e">
        <f ca="true">+IF(AND(ISTEXT(OFFSET('Water Data'!$L$2,0,10*ROW('Water Data'!Q15))),CC21="Yes"),OFFSET('Water Data'!$Q$6,0,10*ROW('Water Data'!Q15)),IF(AND(ISTEXT(OFFSET('Water Data'!$L$2,0,10*ROW('Water Data'!Q15))),CC21="No",ISNUMBER(OFFSET('Water Data'!$Q$6,0,10*ROW('Water Data'!Q15)))),CONCATENATE("[",ROUND(OFFSET('Water Data'!$Q$6,0,10*ROW('Water Data'!Q15)),0),"]"),IF(AND(ISTEXT(OFFSET('Water Data'!$L$2,0,10*ROW('Water Data'!Q15))),CC21="",ISNUMBER(OFFSET('Water Data'!$Q$6,0,10*ROW('Water Data'!Q15)))),OFFSET('Water Data'!$Q$6,0,10*ROW('Water Data'!Q15)),NA())))</f>
        <v>#N/A</v>
      </c>
      <c r="O21" s="85" t="e">
        <f ca="true">+IF(AND(ISTEXT(OFFSET('Water Data'!$L$2,0,10*ROW('Water Data'!Q15))),CD21="Yes"),OFFSET('Water Data'!$Q$9,0,10*ROW('Water Data'!Q15)),IF(AND(ISTEXT(OFFSET('Water Data'!$L$2,0,10*ROW('Water Data'!Q15))),CD21="No",ISNUMBER(OFFSET('Water Data'!$Q$9,0,10*ROW('Water Data'!Q15)))),CONCATENATE("[",ROUND(OFFSET('Water Data'!$Q$9,0,10*ROW('Water Data'!Q15)),0),"]"),IF(AND(ISTEXT(OFFSET('Water Data'!$L$2,0,10*ROW('Water Data'!Q15))),CD21="",ISNUMBER(OFFSET('Water Data'!$Q$9,0,10*ROW('Water Data'!Q15)))),OFFSET('Water Data'!$Q$9,0,10*ROW('Water Data'!Q15)),NA())))</f>
        <v>#N/A</v>
      </c>
      <c r="P21" s="85" t="e">
        <f ca="true">+IF(AND(ISTEXT(OFFSET('Water Data'!$L$2,0,10*ROW('Water Data'!R15))),CE21="Yes"),100-OFFSET('Water Data'!$R$4,0,10*ROW('Water Data'!R15)),IF(AND(ISTEXT(OFFSET('Water Data'!$L$2,0,10*ROW('Water Data'!R15))),CE21="No",ISNUMBER(OFFSET('Water Data'!$R$4,0,10*ROW('Water Data'!R15)))),CONCATENATE("[",ROUND(100-OFFSET('Water Data'!$R$4,0,10*ROW('Water Data'!R15)),0),"]"),IF(AND(ISTEXT(OFFSET('Water Data'!$L$2,0,10*ROW('Water Data'!R15))),CE21="",ISNUMBER(OFFSET('Water Data'!$R$4,0,10*ROW('Water Data'!R15)))),100-OFFSET('Water Data'!$R$4,0,10*ROW('Water Data'!R15)),NA())))</f>
        <v>#N/A</v>
      </c>
      <c r="Q21" s="85" t="e">
        <f ca="true">+IF(AND(ISTEXT(OFFSET('Water Data'!$L$2,0,10*ROW('Water Data'!R15))),CF21="Yes"),OFFSET('Water Data'!$R$6,0,10*ROW('Water Data'!R15)),IF(AND(ISTEXT(OFFSET('Water Data'!$L$2,0,10*ROW('Water Data'!R15))),CF21="No",ISNUMBER(OFFSET('Water Data'!$R$6,0,10*ROW('Water Data'!R15)))),CONCATENATE("[",ROUND(OFFSET('Water Data'!$R$6,0,10*ROW('Water Data'!R15)),0),"]"),IF(AND(ISTEXT(OFFSET('Water Data'!$L$2,0,10*ROW('Water Data'!R15))),CF21="",ISNUMBER(OFFSET('Water Data'!$R$6,0,10*ROW('Water Data'!R15)))),OFFSET('Water Data'!$R$6,0,10*ROW('Water Data'!R15)),NA())))</f>
        <v>#N/A</v>
      </c>
      <c r="R21" s="85" t="e">
        <f ca="true">+IF(AND(ISTEXT(OFFSET('Water Data'!$L$2,0,10*ROW('Water Data'!R15))),CG21="Yes"),OFFSET('Water Data'!$R$9,0,10*ROW('Water Data'!R15)),IF(AND(ISTEXT(OFFSET('Water Data'!$L$2,0,10*ROW('Water Data'!R15))),CG21="No",ISNUMBER(OFFSET('Water Data'!$R$9,0,10*ROW('Water Data'!R15)))),CONCATENATE("[",ROUND(OFFSET('Water Data'!$R$9,0,10*ROW('Water Data'!R15)),0),"]"),IF(AND(ISTEXT(OFFSET('Water Data'!$L$2,0,10*ROW('Water Data'!R15))),CG21="",ISNUMBER(OFFSET('Water Data'!$R$9,0,10*ROW('Water Data'!R15)))),OFFSET('Water Data'!$R$9,0,10*ROW('Water Data'!R15)),NA())))</f>
        <v>#N/A</v>
      </c>
      <c r="S21" s="85" t="e">
        <f ca="true">+IF(AND(ISTEXT(OFFSET('Water Data'!$L$2,0,10*ROW('Water Data'!S15))),CH21="Yes"),100-OFFSET('Water Data'!$S$4,0,10*ROW('Water Data'!S15)),IF(AND(ISTEXT(OFFSET('Water Data'!$L$2,0,10*ROW('Water Data'!S15))),CH21="No",ISNUMBER(OFFSET('Water Data'!$S$4,0,10*ROW('Water Data'!S15)))),CONCATENATE("[",ROUND(100-OFFSET('Water Data'!$S$4,0,10*ROW('Water Data'!S15)),0),"]"),IF(AND(ISTEXT(OFFSET('Water Data'!$L$2,0,10*ROW('Water Data'!S15))),CH21="",ISNUMBER(OFFSET('Water Data'!$S$4,0,10*ROW('Water Data'!S15)))),100-OFFSET('Water Data'!$S$4,0,10*ROW('Water Data'!S15)),NA())))</f>
        <v>#N/A</v>
      </c>
      <c r="T21" s="85" t="e">
        <f ca="true">+IF(AND(ISTEXT(OFFSET('Water Data'!$L$2,0,10*ROW('Water Data'!S15))),CI21="Yes"),OFFSET('Water Data'!$S$6,0,10*ROW('Water Data'!S15)),IF(AND(ISTEXT(OFFSET('Water Data'!$L$2,0,10*ROW('Water Data'!S15))),CI21="No",ISNUMBER(OFFSET('Water Data'!$S$6,0,10*ROW('Water Data'!S15)))),CONCATENATE("[",ROUND(OFFSET('Water Data'!$S$6,0,10*ROW('Water Data'!S15)),0),"]"),IF(AND(ISTEXT(OFFSET('Water Data'!$L$2,0,10*ROW('Water Data'!S15))),CI21="",ISNUMBER(OFFSET('Water Data'!$S$6,0,10*ROW('Water Data'!S15)))),OFFSET('Water Data'!$S$6,0,10*ROW('Water Data'!S15)),NA())))</f>
        <v>#N/A</v>
      </c>
      <c r="U21" s="85" t="e">
        <f ca="true">+IF(AND(ISTEXT(OFFSET('Water Data'!$L$2,0,10*ROW('Water Data'!S15))),CJ21="Yes"),OFFSET('Water Data'!$S$9,0,10*ROW('Water Data'!S15)),IF(AND(ISTEXT(OFFSET('Water Data'!$L$2,0,10*ROW('Water Data'!S15))),CJ21="No",ISNUMBER(OFFSET('Water Data'!$S$9,0,10*ROW('Water Data'!S15)))),CONCATENATE("[",ROUND(OFFSET('Water Data'!$S$9,0,10*ROW('Water Data'!S15)),0),"]"),IF(AND(ISTEXT(OFFSET('Water Data'!$L$2,0,10*ROW('Water Data'!S15))),CJ21="",ISNUMBER(OFFSET('Water Data'!$S$9,0,10*ROW('Water Data'!S15)))),OFFSET('Water Data'!$S$9,0,10*ROW('Water Data'!S15)),NA())))</f>
        <v>#N/A</v>
      </c>
      <c r="V21" s="86" t="e">
        <f ca="true">+IF(AND(ISTEXT(OFFSET('Sanitation Data'!$L$2,0,10*ROW('Sanitation Data'!N15))),CK21="Yes"),100-OFFSET('Sanitation Data'!$N$4,0,10*ROW('Sanitation Data'!N15)),IF(AND(ISTEXT(OFFSET('Sanitation Data'!$L$2,0,10*ROW('Sanitation Data'!N15))),CK21="No",ISNUMBER(OFFSET('Sanitation Data'!$N$4,0,10*ROW('Sanitation Data'!N15)))),CONCATENATE("[",ROUND(100-OFFSET('Sanitation Data'!$N$4,0,10*ROW('Sanitation Data'!N15)),0),"]"),IF(AND(ISTEXT(OFFSET('Sanitation Data'!$L$2,0,10*ROW('Sanitation Data'!N15))),CK21="",ISNUMBER(OFFSET('Sanitation Data'!$N$4,0,10*ROW('Sanitation Data'!N15)))),100-OFFSET('Sanitation Data'!$N$4,0,10*ROW('Sanitation Data'!N15)),NA())))</f>
        <v>#N/A</v>
      </c>
      <c r="W21" s="86" t="e">
        <f ca="true">+IF(AND(ISTEXT(OFFSET('Sanitation Data'!$L$2,0,10*ROW('Sanitation Data'!N15))),CL21="Yes"),OFFSET('Sanitation Data'!$N$6,0,10*ROW('Sanitation Data'!N15)),IF(AND(ISTEXT(OFFSET('Sanitation Data'!$L$2,0,10*ROW('Sanitation Data'!N15))),CL21="No",ISNUMBER(OFFSET('Sanitation Data'!$N$6,0,10*ROW('Sanitation Data'!N15)))),CONCATENATE("[",ROUND(OFFSET('Sanitation Data'!$N$6,0,10*ROW('Sanitation Data'!N15)),0),"]"),IF(AND(ISTEXT(OFFSET('Sanitation Data'!$L$2,0,10*ROW('Sanitation Data'!N15))),CL21="",ISNUMBER(OFFSET('Sanitation Data'!$N$6,0,10*ROW('Sanitation Data'!N15)))),OFFSET('Sanitation Data'!$N$6,0,10*ROW('Sanitation Data'!N15)),NA())))</f>
        <v>#N/A</v>
      </c>
      <c r="X21" s="86" t="e">
        <f ca="true">+IF(AND(ISTEXT(OFFSET('Sanitation Data'!$L$2,0,10*ROW('Sanitation Data'!N15))),CM21="Yes"),OFFSET('Sanitation Data'!$N$10,0,10*ROW('Sanitation Data'!N15)),IF(AND(ISTEXT(OFFSET('Sanitation Data'!$L$2,0,10*ROW('Sanitation Data'!N15))),CM21="No",ISNUMBER(OFFSET('Sanitation Data'!$N$10,0,10*ROW('Sanitation Data'!N15)))),CONCATENATE("[",ROUND(OFFSET('Sanitation Data'!$N$10,0,10*ROW('Sanitation Data'!N15)),0),"]"),IF(AND(ISTEXT(OFFSET('Sanitation Data'!$L$2,0,10*ROW('Sanitation Data'!N15))),CM21="",ISNUMBER(OFFSET('Sanitation Data'!$N$10,0,10*ROW('Sanitation Data'!N15)))),OFFSET('Sanitation Data'!$N$10,0,10*ROW('Sanitation Data'!N15)),NA())))</f>
        <v>#N/A</v>
      </c>
      <c r="Y21" s="86" t="e">
        <f ca="true">+IF(AND(ISTEXT(OFFSET('Sanitation Data'!$L$2,0,10*ROW('Sanitation Data'!N15))),CN21="Yes"),OFFSET('Sanitation Data'!$N$11,0,10*ROW('Sanitation Data'!N15)),IF(AND(ISTEXT(OFFSET('Sanitation Data'!$L$2,0,10*ROW('Sanitation Data'!N15))),CN21="No",ISNUMBER(OFFSET('Sanitation Data'!$N$11,0,10*ROW('Sanitation Data'!N15)))),CONCATENATE("[",ROUND(OFFSET('Sanitation Data'!$N$11,0,10*ROW('Sanitation Data'!N15)),0),"]"),IF(AND(ISTEXT(OFFSET('Sanitation Data'!$L$2,0,10*ROW('Sanitation Data'!N15))),CN21="",ISNUMBER(OFFSET('Sanitation Data'!$N$11,0,10*ROW('Sanitation Data'!N15)))),OFFSET('Sanitation Data'!$N$11,0,10*ROW('Sanitation Data'!N15)),NA())))</f>
        <v>#N/A</v>
      </c>
      <c r="Z21" s="86" t="e">
        <f ca="true">+IF(AND(ISTEXT(OFFSET('Sanitation Data'!$L$2,0,10*ROW('Sanitation Data'!N15))),CO21="Yes"),OFFSET('Sanitation Data'!$N$12,0,10*ROW('Sanitation Data'!N15)),IF(AND(ISTEXT(OFFSET('Sanitation Data'!$L$2,0,10*ROW('Sanitation Data'!N15))),CO21="No",ISNUMBER(OFFSET('Sanitation Data'!$N$12,0,10*ROW('Sanitation Data'!N15)))),CONCATENATE("[",ROUND(OFFSET('Sanitation Data'!$N$12,0,10*ROW('Sanitation Data'!N15)),0),"]"),IF(AND(ISTEXT(OFFSET('Sanitation Data'!$L$2,0,10*ROW('Sanitation Data'!N15))),CO21="",ISNUMBER(OFFSET('Sanitation Data'!$N$12,0,10*ROW('Sanitation Data'!N15)))),OFFSET('Sanitation Data'!$N$12,0,10*ROW('Sanitation Data'!N15)),NA())))</f>
        <v>#N/A</v>
      </c>
      <c r="AA21" s="86" t="e">
        <f ca="true">+IF(AND(ISTEXT(OFFSET('Sanitation Data'!$L$2,0,10*ROW('Sanitation Data'!O15))),CP21="Yes"),100-OFFSET('Sanitation Data'!$O$4,0,10*ROW('Sanitation Data'!O15)),IF(AND(ISTEXT(OFFSET('Sanitation Data'!$L$2,0,10*ROW('Sanitation Data'!O15))),CP21="No",ISNUMBER(OFFSET('Sanitation Data'!$O$4,0,10*ROW('Sanitation Data'!O15)))),CONCATENATE("[",ROUND(100-OFFSET('Sanitation Data'!$O$4,0,10*ROW('Sanitation Data'!O15)),0),"]"),IF(AND(ISTEXT(OFFSET('Sanitation Data'!$L$2,0,10*ROW('Sanitation Data'!O15))),CP21="",ISNUMBER(OFFSET('Sanitation Data'!$O$4,0,10*ROW('Sanitation Data'!O15)))),100-OFFSET('Sanitation Data'!$O$4,0,10*ROW('Sanitation Data'!O15)),NA())))</f>
        <v>#N/A</v>
      </c>
      <c r="AB21" s="86" t="e">
        <f ca="true">+IF(AND(ISTEXT(OFFSET('Sanitation Data'!$L$2,0,10*ROW('Sanitation Data'!O15))),CQ21="Yes"),OFFSET('Sanitation Data'!$O$6,0,10*ROW('Sanitation Data'!R15)),IF(AND(ISTEXT(OFFSET('Sanitation Data'!$L$2,0,10*ROW('Sanitation Data'!O15))),CQ21="No",ISNUMBER(OFFSET('Sanitation Data'!$O$6,0,10*ROW('Sanitation Data'!O15)))),CONCATENATE("[",ROUND(OFFSET('Sanitation Data'!$O$6,0,10*ROW('Sanitation Data'!O15)),0),"]"),IF(AND(ISTEXT(OFFSET('Sanitation Data'!$L$2,0,10*ROW('Sanitation Data'!O15))),CQ21="",ISNUMBER(OFFSET('Sanitation Data'!$O$6,0,10*ROW('Sanitation Data'!O15)))),OFFSET('Sanitation Data'!$O$6,0,10*ROW('Sanitation Data'!O15)),NA())))</f>
        <v>#N/A</v>
      </c>
      <c r="AC21" s="86" t="e">
        <f ca="true">+IF(AND(ISTEXT(OFFSET('Sanitation Data'!$L$2,0,10*ROW('Sanitation Data'!O15))),CR21="Yes"),OFFSET('Sanitation Data'!$O$10,0,10*ROW('Sanitation Data'!O15)),IF(AND(ISTEXT(OFFSET('Sanitation Data'!$L$2,0,10*ROW('Sanitation Data'!O15))),CR21="No",ISNUMBER(OFFSET('Sanitation Data'!$O$10,0,10*ROW('Sanitation Data'!O15)))),CONCATENATE("[",ROUND(OFFSET('Sanitation Data'!$O$10,0,10*ROW('Sanitation Data'!O15)),0),"]"),IF(AND(ISTEXT(OFFSET('Sanitation Data'!$L$2,0,10*ROW('Sanitation Data'!O15))),CR21="",ISNUMBER(OFFSET('Sanitation Data'!$O$10,0,10*ROW('Sanitation Data'!O15)))),OFFSET('Sanitation Data'!$O$10,0,10*ROW('Sanitation Data'!O15)),NA())))</f>
        <v>#N/A</v>
      </c>
      <c r="AD21" s="86" t="e">
        <f ca="true">+IF(AND(ISTEXT(OFFSET('Sanitation Data'!$L$2,0,10*ROW('Sanitation Data'!O15))),CS21="Yes"),OFFSET('Sanitation Data'!$O$11,0,10*ROW('Sanitation Data'!O15)),IF(AND(ISTEXT(OFFSET('Sanitation Data'!$L$2,0,10*ROW('Sanitation Data'!O15))),CS21="No",ISNUMBER(OFFSET('Sanitation Data'!$O$11,0,10*ROW('Sanitation Data'!O15)))),CONCATENATE("[",ROUND(OFFSET('Sanitation Data'!$O$11,0,10*ROW('Sanitation Data'!O15)),0),"]"),IF(AND(ISTEXT(OFFSET('Sanitation Data'!$L$2,0,10*ROW('Sanitation Data'!O15))),CS21="",ISNUMBER(OFFSET('Sanitation Data'!$O$11,0,10*ROW('Sanitation Data'!O15)))),OFFSET('Sanitation Data'!$O$11,0,10*ROW('Sanitation Data'!O15)),NA())))</f>
        <v>#N/A</v>
      </c>
      <c r="AE21" s="86" t="e">
        <f ca="true">+IF(AND(ISTEXT(OFFSET('Sanitation Data'!$L$2,0,10*ROW('Sanitation Data'!O15))),CT21="Yes"),OFFSET('Sanitation Data'!$O$12,0,10*ROW('Sanitation Data'!O15)),IF(AND(ISTEXT(OFFSET('Sanitation Data'!$L$2,0,10*ROW('Sanitation Data'!O15))),CT21="No",ISNUMBER(OFFSET('Sanitation Data'!$O$12,0,10*ROW('Sanitation Data'!O15)))),CONCATENATE("[",ROUND(OFFSET('Sanitation Data'!$O$12,0,10*ROW('Sanitation Data'!O15)),0),"]"),IF(AND(ISTEXT(OFFSET('Sanitation Data'!$L$2,0,10*ROW('Sanitation Data'!O15))),CT21="",ISNUMBER(OFFSET('Sanitation Data'!$O$12,0,10*ROW('Sanitation Data'!O15)))),OFFSET('Sanitation Data'!$O$12,0,10*ROW('Sanitation Data'!O15)),NA())))</f>
        <v>#N/A</v>
      </c>
      <c r="AF21" s="86" t="e">
        <f ca="true">+IF(AND(ISTEXT(OFFSET('Sanitation Data'!$L$2,0,10*ROW('Sanitation Data'!P15))),CU21="Yes"),100-OFFSET('Sanitation Data'!$P$4,0,10*ROW('Sanitation Data'!P15)),IF(AND(ISTEXT(OFFSET('Sanitation Data'!$L$2,0,10*ROW('Sanitation Data'!P15))),CU21="No",ISNUMBER(OFFSET('Sanitation Data'!$P$4,0,10*ROW('Sanitation Data'!P15)))),CONCATENATE("[",ROUND(100-OFFSET('Sanitation Data'!$P$4,0,10*ROW('Sanitation Data'!P15)),0),"]"),IF(AND(ISTEXT(OFFSET('Sanitation Data'!$L$2,0,10*ROW('Sanitation Data'!P15))),CU21="",ISNUMBER(OFFSET('Sanitation Data'!$P$4,0,10*ROW('Sanitation Data'!P15)))),100-OFFSET('Sanitation Data'!$P$4,0,10*ROW('Sanitation Data'!P15)),NA())))</f>
        <v>#N/A</v>
      </c>
      <c r="AG21" s="86" t="e">
        <f ca="true">+IF(AND(ISTEXT(OFFSET('Sanitation Data'!$L$2,0,10*ROW('Sanitation Data'!P15))),CV21="Yes"),OFFSET('Sanitation Data'!$P$6,0,10*ROW('Sanitation Data'!P15)),IF(AND(ISTEXT(OFFSET('Sanitation Data'!$L$2,0,10*ROW('Sanitation Data'!P15))),CV21="No",ISNUMBER(OFFSET('Sanitation Data'!$P$6,0,10*ROW('Sanitation Data'!P15)))),CONCATENATE("[",ROUND(OFFSET('Sanitation Data'!$P$6,0,10*ROW('Sanitation Data'!P15)),0),"]"),IF(AND(ISTEXT(OFFSET('Sanitation Data'!$L$2,0,10*ROW('Sanitation Data'!P15))),CV21="",ISNUMBER(OFFSET('Sanitation Data'!$P$6,0,10*ROW('Sanitation Data'!P15)))),OFFSET('Sanitation Data'!$P$6,0,10*ROW('Sanitation Data'!P15)),NA())))</f>
        <v>#N/A</v>
      </c>
      <c r="AH21" s="86" t="e">
        <f ca="true">+IF(AND(ISTEXT(OFFSET('Sanitation Data'!$L$2,0,10*ROW('Sanitation Data'!P15))),CW21="Yes"),OFFSET('Sanitation Data'!$P$10,0,10*ROW('Sanitation Data'!P15)),IF(AND(ISTEXT(OFFSET('Sanitation Data'!$L$2,0,10*ROW('Sanitation Data'!P15))),CW21="No",ISNUMBER(OFFSET('Sanitation Data'!$P$10,0,10*ROW('Sanitation Data'!P15)))),CONCATENATE("[",ROUND(OFFSET('Sanitation Data'!$P$10,0,10*ROW('Sanitation Data'!P15)),0),"]"),IF(AND(ISTEXT(OFFSET('Sanitation Data'!$L$2,0,10*ROW('Sanitation Data'!P15))),CW21="",ISNUMBER(OFFSET('Sanitation Data'!$P$10,0,10*ROW('Sanitation Data'!P15)))),OFFSET('Sanitation Data'!$P$10,0,10*ROW('Sanitation Data'!P15)),NA())))</f>
        <v>#N/A</v>
      </c>
      <c r="AI21" s="86" t="e">
        <f ca="true">+IF(AND(ISTEXT(OFFSET('Sanitation Data'!$L$2,0,10*ROW('Sanitation Data'!P15))),CX21="Yes"),OFFSET('Sanitation Data'!$P$11,0,10*ROW('Sanitation Data'!P15)),IF(AND(ISTEXT(OFFSET('Sanitation Data'!$L$2,0,10*ROW('Sanitation Data'!P15))),CX21="No",ISNUMBER(OFFSET('Sanitation Data'!$P$11,0,10*ROW('Sanitation Data'!P15)))),CONCATENATE("[",ROUND(OFFSET('Sanitation Data'!$P$11,0,10*ROW('Sanitation Data'!P15)),0),"]"),IF(AND(ISTEXT(OFFSET('Sanitation Data'!$L$2,0,10*ROW('Sanitation Data'!P15))),CX21="",ISNUMBER(OFFSET('Sanitation Data'!$P$11,0,10*ROW('Sanitation Data'!P15)))),OFFSET('Sanitation Data'!$P$11,0,10*ROW('Sanitation Data'!P15)),NA())))</f>
        <v>#N/A</v>
      </c>
      <c r="AJ21" s="86" t="e">
        <f ca="true">+IF(AND(ISTEXT(OFFSET('Sanitation Data'!$L$2,0,10*ROW('Sanitation Data'!P15))),CY21="Yes"),OFFSET('Sanitation Data'!$P$12,0,10*ROW('Sanitation Data'!P15)),IF(AND(ISTEXT(OFFSET('Sanitation Data'!$L$2,0,10*ROW('Sanitation Data'!P15))),CY21="No",ISNUMBER(OFFSET('Sanitation Data'!$P$12,0,10*ROW('Sanitation Data'!P15)))),CONCATENATE("[",ROUND(OFFSET('Sanitation Data'!$P$12,0,10*ROW('Sanitation Data'!P15)),0),"]"),IF(AND(ISTEXT(OFFSET('Sanitation Data'!$L$2,0,10*ROW('Sanitation Data'!P15))),CY21="",ISNUMBER(OFFSET('Sanitation Data'!$P$12,0,10*ROW('Sanitation Data'!P15)))),OFFSET('Sanitation Data'!$P$12,0,10*ROW('Sanitation Data'!P15)),NA())))</f>
        <v>#N/A</v>
      </c>
      <c r="AK21" s="86" t="e">
        <f ca="true">+IF(AND(ISTEXT(OFFSET('Sanitation Data'!$L$2,0,10*ROW('Sanitation Data'!Q15))),CZ21="Yes"),100-OFFSET('Sanitation Data'!$Q$4,0,10*ROW('Sanitation Data'!Q15)),IF(AND(ISTEXT(OFFSET('Sanitation Data'!$L$2,0,10*ROW('Sanitation Data'!Q15))),CZ21="No",ISNUMBER(OFFSET('Sanitation Data'!$Q$4,0,10*ROW('Sanitation Data'!Q15)))),CONCATENATE("[",ROUND(100-OFFSET('Sanitation Data'!$Q$4,0,10*ROW('Sanitation Data'!Q15)),0),"]"),IF(AND(ISTEXT(OFFSET('Sanitation Data'!$L$2,0,10*ROW('Sanitation Data'!Q15))),CZ21="",ISNUMBER(OFFSET('Sanitation Data'!$Q$4,0,10*ROW('Sanitation Data'!Q15)))),100-OFFSET('Sanitation Data'!$Q$4,0,10*ROW('Sanitation Data'!Q15)),NA())))</f>
        <v>#N/A</v>
      </c>
      <c r="AL21" s="86" t="e">
        <f ca="true">+IF(AND(ISTEXT(OFFSET('Sanitation Data'!$L$2,0,10*ROW('Sanitation Data'!Q15))),DA21="Yes"),OFFSET('Sanitation Data'!$Q$6,0,10*ROW('Sanitation Data'!Q15)),IF(AND(ISTEXT(OFFSET('Sanitation Data'!$L$2,0,10*ROW('Sanitation Data'!Q15))),DA21="No",ISNUMBER(OFFSET('Sanitation Data'!$Q$6,0,10*ROW('Sanitation Data'!Q15)))),CONCATENATE("[",ROUND(OFFSET('Sanitation Data'!$Q$6,0,10*ROW('Sanitation Data'!Q15)),0),"]"),IF(AND(ISTEXT(OFFSET('Sanitation Data'!$L$2,0,10*ROW('Sanitation Data'!Q15))),DA21="",ISNUMBER(OFFSET('Sanitation Data'!$Q$6,0,10*ROW('Sanitation Data'!Q15)))),OFFSET('Sanitation Data'!$Q$6,0,10*ROW('Sanitation Data'!Q15)),NA())))</f>
        <v>#N/A</v>
      </c>
      <c r="AM21" s="86" t="e">
        <f ca="true">+IF(AND(ISTEXT(OFFSET('Sanitation Data'!$L$2,0,10*ROW('Sanitation Data'!Q15))),DB21="Yes"),OFFSET('Sanitation Data'!$Q$10,0,10*ROW('Sanitation Data'!Q15)),IF(AND(ISTEXT(OFFSET('Sanitation Data'!$L$2,0,10*ROW('Sanitation Data'!Q15))),DB21="No",ISNUMBER(OFFSET('Sanitation Data'!$Q$10,0,10*ROW('Sanitation Data'!Q15)))),CONCATENATE("[",ROUND(OFFSET('Sanitation Data'!$Q$10,0,10*ROW('Sanitation Data'!Q15)),0),"]"),IF(AND(ISTEXT(OFFSET('Sanitation Data'!$L$2,0,10*ROW('Sanitation Data'!Q15))),DB21="",ISNUMBER(OFFSET('Sanitation Data'!$Q$10,0,10*ROW('Sanitation Data'!Q15)))),OFFSET('Sanitation Data'!$Q$10,0,10*ROW('Sanitation Data'!Q15)),NA())))</f>
        <v>#N/A</v>
      </c>
      <c r="AN21" s="86" t="e">
        <f ca="true">+IF(AND(ISTEXT(OFFSET('Sanitation Data'!$L$2,0,10*ROW('Sanitation Data'!Q15))),DC21="Yes"),OFFSET('Sanitation Data'!$Q$11,0,10*ROW('Sanitation Data'!Q15)),IF(AND(ISTEXT(OFFSET('Sanitation Data'!$L$2,0,10*ROW('Sanitation Data'!Q15))),DC21="No",ISNUMBER(OFFSET('Sanitation Data'!$Q$11,0,10*ROW('Sanitation Data'!Q15)))),CONCATENATE("[",ROUND(OFFSET('Sanitation Data'!$Q$11,0,10*ROW('Sanitation Data'!Q15)),0),"]"),IF(AND(ISTEXT(OFFSET('Sanitation Data'!$L$2,0,10*ROW('Sanitation Data'!Q15))),DC21="",ISNUMBER(OFFSET('Sanitation Data'!$Q$11,0,10*ROW('Sanitation Data'!Q15)))),OFFSET('Sanitation Data'!$Q$11,0,10*ROW('Sanitation Data'!Q15)),NA())))</f>
        <v>#N/A</v>
      </c>
      <c r="AO21" s="86" t="e">
        <f ca="true">+IF(AND(ISTEXT(OFFSET('Sanitation Data'!$L$2,0,10*ROW('Sanitation Data'!Q15))),DD21="Yes"),OFFSET('Sanitation Data'!$Q$12,0,10*ROW('Sanitation Data'!Q15)),IF(AND(ISTEXT(OFFSET('Sanitation Data'!$L$2,0,10*ROW('Sanitation Data'!Q15))),DD21="No",ISNUMBER(OFFSET('Sanitation Data'!$Q$12,0,10*ROW('Sanitation Data'!Q15)))),CONCATENATE("[",ROUND(OFFSET('Sanitation Data'!$Q$12,0,10*ROW('Sanitation Data'!Q15)),0),"]"),IF(AND(ISTEXT(OFFSET('Sanitation Data'!$L$2,0,10*ROW('Sanitation Data'!Q15))),DD21="",ISNUMBER(OFFSET('Sanitation Data'!$Q$12,0,10*ROW('Sanitation Data'!Q15)))),OFFSET('Sanitation Data'!$Q$12,0,10*ROW('Sanitation Data'!Q15)),NA())))</f>
        <v>#N/A</v>
      </c>
      <c r="AP21" s="86" t="e">
        <f ca="true">+IF(AND(ISTEXT(OFFSET('Sanitation Data'!$L$2,0,10*ROW('Sanitation Data'!R15))),DE21="Yes"),100-OFFSET('Sanitation Data'!$R$4,0,10*ROW('Sanitation Data'!R15)),IF(AND(ISTEXT(OFFSET('Sanitation Data'!$L$2,0,10*ROW('Sanitation Data'!R15))),DE21="No",ISNUMBER(OFFSET('Sanitation Data'!$R$4,0,10*ROW('Sanitation Data'!R15)))),CONCATENATE("[",ROUND(100-OFFSET('Sanitation Data'!$R$4,0,10*ROW('Sanitation Data'!R15)),0),"]"),IF(AND(ISTEXT(OFFSET('Sanitation Data'!$L$2,0,10*ROW('Sanitation Data'!R15))),DE21="",ISNUMBER(OFFSET('Sanitation Data'!$R$4,0,10*ROW('Sanitation Data'!R15)))),100-OFFSET('Sanitation Data'!$R$4,0,10*ROW('Sanitation Data'!R15)),NA())))</f>
        <v>#N/A</v>
      </c>
      <c r="AQ21" s="86" t="e">
        <f ca="true">+IF(AND(ISTEXT(OFFSET('Sanitation Data'!$L$2,0,10*ROW('Sanitation Data'!R15))),DF21="Yes"),OFFSET('Sanitation Data'!$R$6,0,10*ROW('Sanitation Data'!R15)),IF(AND(ISTEXT(OFFSET('Sanitation Data'!$L$2,0,10*ROW('Sanitation Data'!R15))),DF21="No",ISNUMBER(OFFSET('Sanitation Data'!$R$6,0,10*ROW('Sanitation Data'!R15)))),CONCATENATE("[",ROUND(OFFSET('Sanitation Data'!$R$6,0,10*ROW('Sanitation Data'!R15)),0),"]"),IF(AND(ISTEXT(OFFSET('Sanitation Data'!$L$2,0,10*ROW('Sanitation Data'!R15))),DF21="",ISNUMBER(OFFSET('Sanitation Data'!$R$6,0,10*ROW('Sanitation Data'!R15)))),OFFSET('Sanitation Data'!$R$6,0,10*ROW('Sanitation Data'!R15)),NA())))</f>
        <v>#N/A</v>
      </c>
      <c r="AR21" s="86" t="e">
        <f ca="true">+IF(AND(ISTEXT(OFFSET('Sanitation Data'!$L$2,0,10*ROW('Sanitation Data'!R15))),DG21="Yes"),OFFSET('Sanitation Data'!$R$10,0,10*ROW('Sanitation Data'!R15)),IF(AND(ISTEXT(OFFSET('Sanitation Data'!$L$2,0,10*ROW('Sanitation Data'!R15))),DG21="No",ISNUMBER(OFFSET('Sanitation Data'!$R$10,0,10*ROW('Sanitation Data'!R15)))),CONCATENATE("[",ROUND(OFFSET('Sanitation Data'!$R$10,0,10*ROW('Sanitation Data'!R15)),0),"]"),IF(AND(ISTEXT(OFFSET('Sanitation Data'!$L$2,0,10*ROW('Sanitation Data'!R15))),DG21="",ISNUMBER(OFFSET('Sanitation Data'!$R$10,0,10*ROW('Sanitation Data'!R15)))),OFFSET('Sanitation Data'!$R$10,0,10*ROW('Sanitation Data'!R15)),NA())))</f>
        <v>#N/A</v>
      </c>
      <c r="AS21" s="86" t="e">
        <f ca="true">+IF(AND(ISTEXT(OFFSET('Sanitation Data'!$L$2,0,10*ROW('Sanitation Data'!R15))),DH21="Yes"),OFFSET('Sanitation Data'!$R$11,0,10*ROW('Sanitation Data'!R15)),IF(AND(ISTEXT(OFFSET('Sanitation Data'!$L$2,0,10*ROW('Sanitation Data'!R15))),DH21="No",ISNUMBER(OFFSET('Sanitation Data'!$R$11,0,10*ROW('Sanitation Data'!R15)))),CONCATENATE("[",ROUND(OFFSET('Sanitation Data'!$R$11,0,10*ROW('Sanitation Data'!R15)),0),"]"),IF(AND(ISTEXT(OFFSET('Sanitation Data'!$L$2,0,10*ROW('Sanitation Data'!R15))),DH21="",ISNUMBER(OFFSET('Sanitation Data'!$R$11,0,10*ROW('Sanitation Data'!R15)))),OFFSET('Sanitation Data'!$R$11,0,10*ROW('Sanitation Data'!R15)),NA())))</f>
        <v>#N/A</v>
      </c>
      <c r="AT21" s="86" t="e">
        <f ca="true">+IF(AND(ISTEXT(OFFSET('Sanitation Data'!$L$2,0,10*ROW('Sanitation Data'!R15))),DI21="Yes"),OFFSET('Sanitation Data'!$R$12,0,10*ROW('Sanitation Data'!R15)),IF(AND(ISTEXT(OFFSET('Sanitation Data'!$L$2,0,10*ROW('Sanitation Data'!R15))),DI21="No",ISNUMBER(OFFSET('Sanitation Data'!$R$12,0,10*ROW('Sanitation Data'!R15)))),CONCATENATE("[",ROUND(OFFSET('Sanitation Data'!$R$12,0,10*ROW('Sanitation Data'!R15)),0),"]"),IF(AND(ISTEXT(OFFSET('Sanitation Data'!$L$2,0,10*ROW('Sanitation Data'!R15))),DI21="",ISNUMBER(OFFSET('Sanitation Data'!$R$12,0,10*ROW('Sanitation Data'!R15)))),OFFSET('Sanitation Data'!$R$12,0,10*ROW('Sanitation Data'!R15)),NA())))</f>
        <v>#N/A</v>
      </c>
      <c r="AU21" s="86" t="e">
        <f ca="true">+IF(AND(ISTEXT(OFFSET('Sanitation Data'!$L$2,0,10*ROW('Sanitation Data'!S15))),DJ21="Yes"),100-OFFSET('Sanitation Data'!$S$4,0,10*ROW('Sanitation Data'!S15)),IF(AND(ISTEXT(OFFSET('Sanitation Data'!$L$2,0,10*ROW('Sanitation Data'!S15))),DJ21="No",ISNUMBER(OFFSET('Sanitation Data'!$S$4,0,10*ROW('Sanitation Data'!S15)))),CONCATENATE("[",ROUND(100-OFFSET('Sanitation Data'!$S$4,0,10*ROW('Sanitation Data'!S15)),0),"]"),IF(AND(ISTEXT(OFFSET('Sanitation Data'!$L$2,0,10*ROW('Sanitation Data'!S15))),DJ21="",ISNUMBER(OFFSET('Sanitation Data'!$S$4,0,10*ROW('Sanitation Data'!S15)))),100-OFFSET('Sanitation Data'!$S$4,0,10*ROW('Sanitation Data'!S15)),NA())))</f>
        <v>#N/A</v>
      </c>
      <c r="AV21" s="86" t="e">
        <f ca="true">+IF(AND(ISTEXT(OFFSET('Sanitation Data'!$L$2,0,10*ROW('Sanitation Data'!S15))),DK21="Yes"),OFFSET('Sanitation Data'!$S$6,0,10*ROW('Sanitation Data'!S15)),IF(AND(ISTEXT(OFFSET('Sanitation Data'!$L$2,0,10*ROW('Sanitation Data'!S15))),DK21="No",ISNUMBER(OFFSET('Sanitation Data'!$S$6,0,10*ROW('Sanitation Data'!S15)))),CONCATENATE("[",ROUND(OFFSET('Sanitation Data'!$S$6,0,10*ROW('Sanitation Data'!S15)),0),"]"),IF(AND(ISTEXT(OFFSET('Sanitation Data'!$L$2,0,10*ROW('Sanitation Data'!S15))),DK21="",ISNUMBER(OFFSET('Sanitation Data'!$S$6,0,10*ROW('Sanitation Data'!S15)))),OFFSET('Sanitation Data'!$S$6,0,10*ROW('Sanitation Data'!S15)),NA())))</f>
        <v>#N/A</v>
      </c>
      <c r="AW21" s="86" t="e">
        <f ca="true">+IF(AND(ISTEXT(OFFSET('Sanitation Data'!$L$2,0,10*ROW('Sanitation Data'!S15))),DL21="Yes"),OFFSET('Sanitation Data'!$S$10,0,10*ROW('Sanitation Data'!S15)),IF(AND(ISTEXT(OFFSET('Sanitation Data'!$L$2,0,10*ROW('Sanitation Data'!S15))),DL21="No",ISNUMBER(OFFSET('Sanitation Data'!$S$10,0,10*ROW('Sanitation Data'!S15)))),CONCATENATE("[",ROUND(OFFSET('Sanitation Data'!$S$10,0,10*ROW('Sanitation Data'!S15)),0),"]"),IF(AND(ISTEXT(OFFSET('Sanitation Data'!$L$2,0,10*ROW('Sanitation Data'!S15))),DL21="",ISNUMBER(OFFSET('Sanitation Data'!$S$10,0,10*ROW('Sanitation Data'!S15)))),OFFSET('Sanitation Data'!$S$10,0,10*ROW('Sanitation Data'!S15)),NA())))</f>
        <v>#N/A</v>
      </c>
      <c r="AX21" s="86" t="e">
        <f ca="true">+IF(AND(ISTEXT(OFFSET('Sanitation Data'!$L$2,0,10*ROW('Sanitation Data'!S15))),DM21="Yes"),OFFSET('Sanitation Data'!$S$11,0,10*ROW('Sanitation Data'!S15)),IF(AND(ISTEXT(OFFSET('Sanitation Data'!$L$2,0,10*ROW('Sanitation Data'!S15))),DM21="No",ISNUMBER(OFFSET('Sanitation Data'!$S$11,0,10*ROW('Sanitation Data'!S15)))),CONCATENATE("[",ROUND(OFFSET('Sanitation Data'!$S$11,0,10*ROW('Sanitation Data'!S15)),0),"]"),IF(AND(ISTEXT(OFFSET('Sanitation Data'!$L$2,0,10*ROW('Sanitation Data'!S15))),DM21="",ISNUMBER(OFFSET('Sanitation Data'!$S$11,0,10*ROW('Sanitation Data'!S15)))),OFFSET('Sanitation Data'!$S$11,0,10*ROW('Sanitation Data'!S15)),NA())))</f>
        <v>#N/A</v>
      </c>
      <c r="AY21" s="86" t="e">
        <f ca="true">+IF(AND(ISTEXT(OFFSET('Sanitation Data'!$L$2,0,10*ROW('Sanitation Data'!S15))),DN21="Yes"),OFFSET('Sanitation Data'!$S$12,0,10*ROW('Sanitation Data'!S15)),IF(AND(ISTEXT(OFFSET('Sanitation Data'!$L$2,0,10*ROW('Sanitation Data'!S15))),DN21="No",ISNUMBER(OFFSET('Sanitation Data'!$S$12,0,10*ROW('Sanitation Data'!S15)))),CONCATENATE("[",ROUND(OFFSET('Sanitation Data'!$S$12,0,10*ROW('Sanitation Data'!S15)),0),"]"),IF(AND(ISTEXT(OFFSET('Sanitation Data'!$L$2,0,10*ROW('Sanitation Data'!S15))),DN21="",ISNUMBER(OFFSET('Sanitation Data'!$S$12,0,10*ROW('Sanitation Data'!S15)))),OFFSET('Sanitation Data'!$S$12,0,10*ROW('Sanitation Data'!S15)),NA())))</f>
        <v>#N/A</v>
      </c>
      <c r="AZ21" s="87" t="e">
        <f ca="true">+IF(AND(ISTEXT(OFFSET('Hygiene Data'!$L$2,0,10*ROW('Hygiene Data'!N15))),DO21="Yes"),OFFSET('Hygiene Data'!$N$5,0,10*ROW('Hygiene Data'!N15)),IF(AND(ISTEXT(OFFSET('Hygiene Data'!$L$2,0,10*ROW('Hygiene Data'!N15))),DO21="No",ISNUMBER(OFFSET('Hygiene Data'!$N$5,0,10*ROW('Hygiene Data'!N15)))),CONCATENATE("[",ROUND(OFFSET('Hygiene Data'!$N$5,0,10*ROW('Hygiene Data'!N15)),0),"]"),IF(AND(ISTEXT(OFFSET('Hygiene Data'!$L$2,0,10*ROW('Hygiene Data'!N15))),DO21="",ISNUMBER(OFFSET('Hygiene Data'!$N$5,0,10*ROW('Hygiene Data'!N15)))),OFFSET('Hygiene Data'!$N$5,0,10*ROW('Hygiene Data'!N15)),NA())))</f>
        <v>#N/A</v>
      </c>
      <c r="BA21" s="87" t="e">
        <f ca="true">+IF(AND(ISTEXT(OFFSET('Hygiene Data'!$L$2,0,10*ROW('Hygiene Data'!N15))),DP21="Yes"),OFFSET('Hygiene Data'!$N$7,0,10*ROW('Hygiene Data'!N15)),IF(AND(ISTEXT(OFFSET('Hygiene Data'!$L$2,0,10*ROW('Hygiene Data'!N15))),DP21="No",ISNUMBER(OFFSET('Hygiene Data'!$N$7,0,10*ROW('Hygiene Data'!N15)))),CONCATENATE("[",ROUND(OFFSET('Hygiene Data'!$N$7,0,10*ROW('Hygiene Data'!N15)),0),"]"),IF(AND(ISTEXT(OFFSET('Hygiene Data'!$L$2,0,10*ROW('Hygiene Data'!N15))),DP21="",ISNUMBER(OFFSET('Hygiene Data'!$N$7,0,10*ROW('Hygiene Data'!N15)))),OFFSET('Hygiene Data'!$N$7,0,10*ROW('Hygiene Data'!N15)),NA())))</f>
        <v>#N/A</v>
      </c>
      <c r="BB21" s="87" t="e">
        <f ca="true">+IF(AND(ISTEXT(OFFSET('Hygiene Data'!$L$2,0,10*ROW('Hygiene Data'!N15))),DQ21="Yes"),OFFSET('Hygiene Data'!$N$9,0,10*ROW('Hygiene Data'!N15)),IF(AND(ISTEXT(OFFSET('Hygiene Data'!$L$2,0,10*ROW('Hygiene Data'!N15))),DQ21="No",ISNUMBER(OFFSET('Hygiene Data'!$N$9,0,10*ROW('Hygiene Data'!N15)))),CONCATENATE("[",ROUND(OFFSET('Hygiene Data'!$N$9,0,10*ROW('Hygiene Data'!N15)),0),"]"),IF(AND(ISTEXT(OFFSET('Hygiene Data'!$L$2,0,10*ROW('Hygiene Data'!N15))),DQ21="",ISNUMBER(OFFSET('Hygiene Data'!$N$9,0,10*ROW('Hygiene Data'!N15)))),OFFSET('Hygiene Data'!$N$9,0,10*ROW('Hygiene Data'!N15)),NA())))</f>
        <v>#N/A</v>
      </c>
      <c r="BC21" s="87" t="e">
        <f ca="true">+IF(AND(ISTEXT(OFFSET('Hygiene Data'!$L$2,0,10*ROW('Hygiene Data'!O15))),DR21="Yes"),OFFSET('Hygiene Data'!$O$5,0,10*ROW('Hygiene Data'!O15)),IF(AND(ISTEXT(OFFSET('Hygiene Data'!$L$2,0,10*ROW('Hygiene Data'!O15))),DR21="No",ISNUMBER(OFFSET('Hygiene Data'!$O$5,0,10*ROW('Hygiene Data'!O15)))),CONCATENATE("[",ROUND(OFFSET('Hygiene Data'!$O$5,0,10*ROW('Hygiene Data'!O15)),0),"]"),IF(AND(ISTEXT(OFFSET('Hygiene Data'!$L$2,0,10*ROW('Hygiene Data'!O15))),DR21="",ISNUMBER(OFFSET('Hygiene Data'!$O$5,0,10*ROW('Hygiene Data'!O15)))),OFFSET('Hygiene Data'!$O$5,0,10*ROW('Hygiene Data'!O15)),NA())))</f>
        <v>#N/A</v>
      </c>
      <c r="BD21" s="87" t="e">
        <f ca="true">+IF(AND(ISTEXT(OFFSET('Hygiene Data'!$L$2,0,10*ROW('Hygiene Data'!O15))),DS21="Yes"),OFFSET('Hygiene Data'!$O$7,0,10*ROW('Hygiene Data'!O15)),IF(AND(ISTEXT(OFFSET('Hygiene Data'!$L$2,0,10*ROW('Hygiene Data'!O15))),DS21="No",ISNUMBER(OFFSET('Hygiene Data'!$O$7,0,10*ROW('Hygiene Data'!O15)))),CONCATENATE("[",ROUND(OFFSET('Hygiene Data'!$O$7,0,10*ROW('Hygiene Data'!O15)),0),"]"),IF(AND(ISTEXT(OFFSET('Hygiene Data'!$L$2,0,10*ROW('Hygiene Data'!O15))),DS21="",ISNUMBER(OFFSET('Hygiene Data'!$O$7,0,10*ROW('Hygiene Data'!O15)))),OFFSET('Hygiene Data'!$O$7,0,10*ROW('Hygiene Data'!O15)),NA())))</f>
        <v>#N/A</v>
      </c>
      <c r="BE21" s="87" t="e">
        <f ca="true">+IF(AND(ISTEXT(OFFSET('Hygiene Data'!$L$2,0,10*ROW('Hygiene Data'!O15))),DT21="Yes"),OFFSET('Hygiene Data'!$O$9,0,10*ROW('Hygiene Data'!O15)),IF(AND(ISTEXT(OFFSET('Hygiene Data'!$L$2,0,10*ROW('Hygiene Data'!O15))),DT21="No",ISNUMBER(OFFSET('Hygiene Data'!$O$9,0,10*ROW('Hygiene Data'!O15)))),CONCATENATE("[",ROUND(OFFSET('Hygiene Data'!$O$9,0,10*ROW('Hygiene Data'!O15)),0),"]"),IF(AND(ISTEXT(OFFSET('Hygiene Data'!$L$2,0,10*ROW('Hygiene Data'!O15))),DT21="",ISNUMBER(OFFSET('Hygiene Data'!$O$9,0,10*ROW('Hygiene Data'!O15)))),OFFSET('Hygiene Data'!$O$9,0,10*ROW('Hygiene Data'!O15)),NA())))</f>
        <v>#N/A</v>
      </c>
      <c r="BF21" s="87" t="e">
        <f ca="true">+IF(AND(ISTEXT(OFFSET('Hygiene Data'!$L$2,0,10*ROW('Hygiene Data'!P15))),DU21="Yes"),OFFSET('Hygiene Data'!$P$5,0,10*ROW('Hygiene Data'!P15)),IF(AND(ISTEXT(OFFSET('Hygiene Data'!$L$2,0,10*ROW('Hygiene Data'!P15))),DU21="No",ISNUMBER(OFFSET('Hygiene Data'!$P$5,0,10*ROW('Hygiene Data'!P15)))),CONCATENATE("[",ROUND(OFFSET('Hygiene Data'!$P$5,0,10*ROW('Hygiene Data'!P15)),0),"]"),IF(AND(ISTEXT(OFFSET('Hygiene Data'!$L$2,0,10*ROW('Hygiene Data'!P15))),DU21="",ISNUMBER(OFFSET('Hygiene Data'!$P$5,0,10*ROW('Hygiene Data'!P15)))),OFFSET('Hygiene Data'!$P$5,0,10*ROW('Hygiene Data'!P15)),NA())))</f>
        <v>#N/A</v>
      </c>
      <c r="BG21" s="87" t="e">
        <f ca="true">+IF(AND(ISTEXT(OFFSET('Hygiene Data'!$L$2,0,10*ROW('Hygiene Data'!P15))),DV21="Yes"),OFFSET('Hygiene Data'!$P$7,0,10*ROW('Hygiene Data'!P15)),IF(AND(ISTEXT(OFFSET('Hygiene Data'!$L$2,0,10*ROW('Hygiene Data'!P15))),DV21="No",ISNUMBER(OFFSET('Hygiene Data'!$P$7,0,10*ROW('Hygiene Data'!P15)))),CONCATENATE("[",ROUND(OFFSET('Hygiene Data'!$P$7,0,10*ROW('Hygiene Data'!P15)),0),"]"),IF(AND(ISTEXT(OFFSET('Hygiene Data'!$L$2,0,10*ROW('Hygiene Data'!P15))),DV21="",ISNUMBER(OFFSET('Hygiene Data'!$P$7,0,10*ROW('Hygiene Data'!P15)))),OFFSET('Hygiene Data'!$P$7,0,10*ROW('Hygiene Data'!P15)),NA())))</f>
        <v>#N/A</v>
      </c>
      <c r="BH21" s="87" t="e">
        <f ca="true">+IF(AND(ISTEXT(OFFSET('Hygiene Data'!$L$2,0,10*ROW('Hygiene Data'!P15))),DW21="Yes"),OFFSET('Hygiene Data'!$P$9,0,10*ROW('Hygiene Data'!P15)),IF(AND(ISTEXT(OFFSET('Hygiene Data'!$L$2,0,10*ROW('Hygiene Data'!P15))),DW21="No",ISNUMBER(OFFSET('Hygiene Data'!$P$9,0,10*ROW('Hygiene Data'!P15)))),CONCATENATE("[",ROUND(OFFSET('Hygiene Data'!$P$9,0,10*ROW('Hygiene Data'!P15)),0),"]"),IF(AND(ISTEXT(OFFSET('Hygiene Data'!$L$2,0,10*ROW('Hygiene Data'!P15))),DW21="",ISNUMBER(OFFSET('Hygiene Data'!$P$9,0,10*ROW('Hygiene Data'!P15)))),OFFSET('Hygiene Data'!$P$9,0,10*ROW('Hygiene Data'!P15)),NA())))</f>
        <v>#N/A</v>
      </c>
      <c r="BI21" s="87" t="e">
        <f ca="true">+IF(AND(ISTEXT(OFFSET('Hygiene Data'!$L$2,0,10*ROW('Hygiene Data'!Q15))),DX21="Yes"),OFFSET('Hygiene Data'!$Q$5,0,10*ROW('Hygiene Data'!Q15)),IF(AND(ISTEXT(OFFSET('Hygiene Data'!$L$2,0,10*ROW('Hygiene Data'!Q15))),DX21="No",ISNUMBER(OFFSET('Hygiene Data'!$Q$5,0,10*ROW('Hygiene Data'!Q15)))),CONCATENATE("[",ROUND(OFFSET('Hygiene Data'!$Q$5,0,10*ROW('Hygiene Data'!Q15)),0),"]"),IF(AND(ISTEXT(OFFSET('Hygiene Data'!$L$2,0,10*ROW('Hygiene Data'!Q15))),DX21="",ISNUMBER(OFFSET('Hygiene Data'!$Q$5,0,10*ROW('Hygiene Data'!Q15)))),OFFSET('Hygiene Data'!$Q$5,0,10*ROW('Hygiene Data'!Q15)),NA())))</f>
        <v>#N/A</v>
      </c>
      <c r="BJ21" s="87" t="e">
        <f ca="true">+IF(AND(ISTEXT(OFFSET('Hygiene Data'!$L$2,0,10*ROW('Hygiene Data'!Q15))),DY21="Yes"),OFFSET('Hygiene Data'!$Q$7,0,10*ROW('Hygiene Data'!Q15)),IF(AND(ISTEXT(OFFSET('Hygiene Data'!$L$2,0,10*ROW('Hygiene Data'!Q15))),DY21="No",ISNUMBER(OFFSET('Hygiene Data'!$Q$7,0,10*ROW('Hygiene Data'!Q15)))),CONCATENATE("[",ROUND(OFFSET('Hygiene Data'!$Q$7,0,10*ROW('Hygiene Data'!Q15)),0),"]"),IF(AND(ISTEXT(OFFSET('Hygiene Data'!$L$2,0,10*ROW('Hygiene Data'!Q15))),DY21="",ISNUMBER(OFFSET('Hygiene Data'!$Q$7,0,10*ROW('Hygiene Data'!Q15)))),OFFSET('Hygiene Data'!$Q$7,0,10*ROW('Hygiene Data'!Q15)),NA())))</f>
        <v>#N/A</v>
      </c>
      <c r="BK21" s="87" t="e">
        <f ca="true">+IF(AND(ISTEXT(OFFSET('Hygiene Data'!$L$2,0,10*ROW('Hygiene Data'!Q15))),DZ21="Yes"),OFFSET('Hygiene Data'!$Q$9,0,10*ROW('Hygiene Data'!Q15)),IF(AND(ISTEXT(OFFSET('Hygiene Data'!$L$2,0,10*ROW('Hygiene Data'!Q15))),DZ21="No",ISNUMBER(OFFSET('Hygiene Data'!$Q$9,0,10*ROW('Hygiene Data'!Q15)))),CONCATENATE("[",ROUND(OFFSET('Hygiene Data'!$Q$9,0,10*ROW('Hygiene Data'!Q15)),0),"]"),IF(AND(ISTEXT(OFFSET('Hygiene Data'!$L$2,0,10*ROW('Hygiene Data'!Q15))),DZ21="",ISNUMBER(OFFSET('Hygiene Data'!$Q$9,0,10*ROW('Hygiene Data'!Q15)))),OFFSET('Hygiene Data'!$Q$9,0,10*ROW('Hygiene Data'!Q15)),NA())))</f>
        <v>#N/A</v>
      </c>
      <c r="BL21" s="87" t="e">
        <f ca="true">+IF(AND(ISTEXT(OFFSET('Hygiene Data'!$L$2,0,10*ROW('Hygiene Data'!R15))),EA21="Yes"),OFFSET('Hygiene Data'!$R$5,0,10*ROW('Hygiene Data'!R15)),IF(AND(ISTEXT(OFFSET('Hygiene Data'!$L$2,0,10*ROW('Hygiene Data'!R15))),EA21="No",ISNUMBER(OFFSET('Hygiene Data'!$R$5,0,10*ROW('Hygiene Data'!R15)))),CONCATENATE("[",ROUND(OFFSET('Hygiene Data'!$R$5,0,10*ROW('Hygiene Data'!R15)),0),"]"),IF(AND(ISTEXT(OFFSET('Hygiene Data'!$L$2,0,10*ROW('Hygiene Data'!R15))),EA21="",ISNUMBER(OFFSET('Hygiene Data'!$R$5,0,10*ROW('Hygiene Data'!R15)))),OFFSET('Hygiene Data'!$R$5,0,10*ROW('Hygiene Data'!R15)),NA())))</f>
        <v>#N/A</v>
      </c>
      <c r="BM21" s="87" t="e">
        <f ca="true">+IF(AND(ISTEXT(OFFSET('Hygiene Data'!$L$2,0,10*ROW('Hygiene Data'!R15))),EB21="Yes"),OFFSET('Hygiene Data'!$R$7,0,10*ROW('Hygiene Data'!R15)),IF(AND(ISTEXT(OFFSET('Hygiene Data'!$L$2,0,10*ROW('Hygiene Data'!R15))),EB21="No",ISNUMBER(OFFSET('Hygiene Data'!$R$7,0,10*ROW('Hygiene Data'!R15)))),CONCATENATE("[",ROUND(OFFSET('Hygiene Data'!$R$7,0,10*ROW('Hygiene Data'!R15)),0),"]"),IF(AND(ISTEXT(OFFSET('Hygiene Data'!$L$2,0,10*ROW('Hygiene Data'!R15))),EB21="",ISNUMBER(OFFSET('Hygiene Data'!$R$7,0,10*ROW('Hygiene Data'!R15)))),OFFSET('Hygiene Data'!$R$7,0,10*ROW('Hygiene Data'!R15)),NA())))</f>
        <v>#N/A</v>
      </c>
      <c r="BN21" s="87" t="e">
        <f ca="true">+IF(AND(ISTEXT(OFFSET('Hygiene Data'!$L$2,0,10*ROW('Hygiene Data'!R15))),EC21="Yes"),OFFSET('Hygiene Data'!$R$9,0,10*ROW('Hygiene Data'!R15)),IF(AND(ISTEXT(OFFSET('Hygiene Data'!$L$2,0,10*ROW('Hygiene Data'!R15))),EC21="No",ISNUMBER(OFFSET('Hygiene Data'!$R$9,0,10*ROW('Hygiene Data'!R15)))),CONCATENATE("[",ROUND(OFFSET('Hygiene Data'!$R$9,0,10*ROW('Hygiene Data'!R15)),0),"]"),IF(AND(ISTEXT(OFFSET('Hygiene Data'!$L$2,0,10*ROW('Hygiene Data'!R15))),EC21="",ISNUMBER(OFFSET('Hygiene Data'!$R$9,0,10*ROW('Hygiene Data'!R15)))),OFFSET('Hygiene Data'!$R$9,0,10*ROW('Hygiene Data'!R15)),NA())))</f>
        <v>#N/A</v>
      </c>
      <c r="BO21" s="87" t="e">
        <f ca="true">+IF(AND(ISTEXT(OFFSET('Hygiene Data'!$L$2,0,10*ROW('Hygiene Data'!S15))),ED21="Yes"),OFFSET('Hygiene Data'!$S$5,0,10*ROW('Hygiene Data'!S15)),IF(AND(ISTEXT(OFFSET('Hygiene Data'!$L$2,0,10*ROW('Hygiene Data'!S15))),ED21="No",ISNUMBER(OFFSET('Hygiene Data'!$S$5,0,10*ROW('Hygiene Data'!S15)))),CONCATENATE("[",ROUND(OFFSET('Hygiene Data'!$S$5,0,10*ROW('Hygiene Data'!S15)),0),"]"),IF(AND(ISTEXT(OFFSET('Hygiene Data'!$L$2,0,10*ROW('Hygiene Data'!S15))),ED21="",ISNUMBER(OFFSET('Hygiene Data'!$S$5,0,10*ROW('Hygiene Data'!S15)))),OFFSET('Hygiene Data'!$S$5,0,10*ROW('Hygiene Data'!S15)),NA())))</f>
        <v>#N/A</v>
      </c>
      <c r="BP21" s="87" t="e">
        <f ca="true">+IF(AND(ISTEXT(OFFSET('Hygiene Data'!$L$2,0,10*ROW('Hygiene Data'!S15))),EE21="Yes"),OFFSET('Hygiene Data'!$S$7,0,10*ROW('Hygiene Data'!S15)),IF(AND(ISTEXT(OFFSET('Hygiene Data'!$L$2,0,10*ROW('Hygiene Data'!S15))),EE21="No",ISNUMBER(OFFSET('Hygiene Data'!$S$7,0,10*ROW('Hygiene Data'!S15)))),CONCATENATE("[",ROUND(OFFSET('Hygiene Data'!$S$7,0,10*ROW('Hygiene Data'!S15)),0),"]"),IF(AND(ISTEXT(OFFSET('Hygiene Data'!$L$2,0,10*ROW('Hygiene Data'!S15))),EE21="",ISNUMBER(OFFSET('Hygiene Data'!$S$7,0,10*ROW('Hygiene Data'!S15)))),OFFSET('Hygiene Data'!$S$7,0,10*ROW('Hygiene Data'!S15)),NA())))</f>
        <v>#N/A</v>
      </c>
      <c r="BQ21" s="87" t="e">
        <f ca="true">+IF(AND(ISTEXT(OFFSET('Hygiene Data'!$L$2,0,10*ROW('Hygiene Data'!S15))),EF21="Yes"),OFFSET('Hygiene Data'!$S$9,0,10*ROW('Hygiene Data'!S15)),IF(AND(ISTEXT(OFFSET('Hygiene Data'!$L$2,0,10*ROW('Hygiene Data'!S15))),EF21="No",ISNUMBER(OFFSET('Hygiene Data'!$S$9,0,10*ROW('Hygiene Data'!S15)))),CONCATENATE("[",ROUND(OFFSET('Hygiene Data'!$S$9,0,10*ROW('Hygiene Data'!S15)),0),"]"),IF(AND(ISTEXT(OFFSET('Hygiene Data'!$L$2,0,10*ROW('Hygiene Data'!S15))),EF21="",ISNUMBER(OFFSET('Hygiene Data'!$S$9,0,10*ROW('Hygiene Data'!S15)))),OFFSET('Hygiene Data'!$S$9,0,10*ROW('Hygiene Data'!S15)),NA())))</f>
        <v>#N/A</v>
      </c>
      <c r="BR21" s="271"/>
      <c r="BS21" s="271" t="str">
        <f ca="true">+IF(OFFSET('Water Data'!$N$27,0,10*ROW('Water Data'!N15))="","",OFFSET('Water Data'!$N$27,0,10*ROW('Water Data'!N15)))</f>
        <v/>
      </c>
      <c r="BT21" s="271" t="str">
        <f ca="true">+IF(OFFSET('Water Data'!$N$28,0,10*ROW('Water Data'!N15))="","",OFFSET('Water Data'!$N$28,0,10*ROW('Water Data'!N15)))</f>
        <v/>
      </c>
      <c r="BU21" s="271" t="str">
        <f ca="true">+IF(OFFSET('Water Data'!$N$29,0,10*ROW('Water Data'!N15))="","",OFFSET('Water Data'!$N$29,0,10*ROW('Water Data'!N15)))</f>
        <v/>
      </c>
      <c r="BV21" s="271" t="str">
        <f ca="true">+IF(OFFSET('Water Data'!$O$27,0,10*ROW('Water Data'!O15))="","",OFFSET('Water Data'!$O$27,0,10*ROW('Water Data'!O15)))</f>
        <v/>
      </c>
      <c r="BW21" s="271" t="str">
        <f ca="true">+IF(OFFSET('Water Data'!$O$28,0,10*ROW('Water Data'!O15))="","",OFFSET('Water Data'!$O$28,0,10*ROW('Water Data'!O15)))</f>
        <v/>
      </c>
      <c r="BX21" s="271" t="str">
        <f ca="true">+IF(OFFSET('Water Data'!$O$29,0,10*ROW('Water Data'!O15))="","",OFFSET('Water Data'!$O$29,0,10*ROW('Water Data'!O15)))</f>
        <v/>
      </c>
      <c r="BY21" s="271" t="str">
        <f ca="true">+IF(OFFSET('Water Data'!$P$27,0,10*ROW('Water Data'!P15))="","",OFFSET('Water Data'!$P$27,0,10*ROW('Water Data'!P15)))</f>
        <v/>
      </c>
      <c r="BZ21" s="271" t="str">
        <f ca="true">+IF(OFFSET('Water Data'!$P$28,0,10*ROW('Water Data'!P15))="","",OFFSET('Water Data'!$P$28,0,10*ROW('Water Data'!P15)))</f>
        <v/>
      </c>
      <c r="CA21" s="271" t="str">
        <f ca="true">+IF(OFFSET('Water Data'!$P$29,0,10*ROW('Water Data'!P15))="","",OFFSET('Water Data'!$P$29,0,10*ROW('Water Data'!P15)))</f>
        <v/>
      </c>
      <c r="CB21" s="271" t="str">
        <f ca="true">+IF(OFFSET('Water Data'!$Q$27,0,10*ROW('Water Data'!Q15))="","",OFFSET('Water Data'!$Q$27,0,10*ROW('Water Data'!Q15)))</f>
        <v/>
      </c>
      <c r="CC21" s="271" t="str">
        <f ca="true">+IF(OFFSET('Water Data'!$Q$28,0,10*ROW('Water Data'!Q15))="","",OFFSET('Water Data'!$Q$28,0,10*ROW('Water Data'!Q15)))</f>
        <v/>
      </c>
      <c r="CD21" s="271" t="str">
        <f ca="true">+IF(OFFSET('Water Data'!$Q$29,0,10*ROW('Water Data'!Q15))="","",OFFSET('Water Data'!$Q$29,0,10*ROW('Water Data'!Q15)))</f>
        <v/>
      </c>
      <c r="CE21" s="271" t="str">
        <f ca="true">+IF(OFFSET('Water Data'!$R$27,0,10*ROW('Water Data'!R15))="","",OFFSET('Water Data'!$R$27,0,10*ROW('Water Data'!R15)))</f>
        <v/>
      </c>
      <c r="CF21" s="271" t="str">
        <f ca="true">+IF(OFFSET('Water Data'!$R$28,0,10*ROW('Water Data'!R15))="","",OFFSET('Water Data'!$R$28,0,10*ROW('Water Data'!R15)))</f>
        <v/>
      </c>
      <c r="CG21" s="271" t="str">
        <f ca="true">+IF(OFFSET('Water Data'!$R$29,0,10*ROW('Water Data'!R15))="","",OFFSET('Water Data'!$R$29,0,10*ROW('Water Data'!R15)))</f>
        <v/>
      </c>
      <c r="CH21" s="271" t="str">
        <f ca="true">+IF(OFFSET('Water Data'!$S$27,0,10*ROW('Water Data'!S15))="","",OFFSET('Water Data'!$S$27,0,10*ROW('Water Data'!S15)))</f>
        <v/>
      </c>
      <c r="CI21" s="271" t="str">
        <f ca="true">+IF(OFFSET('Water Data'!$S$28,0,10*ROW('Water Data'!S15))="","",OFFSET('Water Data'!$S$28,0,10*ROW('Water Data'!S15)))</f>
        <v/>
      </c>
      <c r="CJ21" s="271" t="str">
        <f ca="true">+IF(OFFSET('Water Data'!$S$29,0,10*ROW('Water Data'!S15))="","",OFFSET('Water Data'!$S$29,0,10*ROW('Water Data'!S15)))</f>
        <v/>
      </c>
      <c r="CK21" s="271" t="str">
        <f ca="true">+IF(OFFSET('Sanitation Data'!$N$28,0,10*ROW('Sanitation Data'!N15))="","",OFFSET('Sanitation Data'!$N$28,0,10*ROW('Sanitation Data'!N15)))</f>
        <v/>
      </c>
      <c r="CL21" s="271" t="str">
        <f ca="true">+IF(OFFSET('Sanitation Data'!$N$29,0,10*ROW('Sanitation Data'!N15))="","",OFFSET('Sanitation Data'!$N$29,0,10*ROW('Sanitation Data'!N15)))</f>
        <v/>
      </c>
      <c r="CM21" s="271" t="str">
        <f ca="true">+IF(OFFSET('Sanitation Data'!$N$30,0,10*ROW('Sanitation Data'!N15))="","",OFFSET('Sanitation Data'!$N$30,0,10*ROW('Sanitation Data'!N15)))</f>
        <v/>
      </c>
      <c r="CN21" s="271" t="str">
        <f ca="true">+IF(OFFSET('Sanitation Data'!$N$31,0,10*ROW('Sanitation Data'!N15))="","",OFFSET('Sanitation Data'!$N$31,0,10*ROW('Sanitation Data'!N15)))</f>
        <v/>
      </c>
      <c r="CO21" s="271" t="str">
        <f ca="true">+IF(OFFSET('Sanitation Data'!$N$32,0,10*ROW('Sanitation Data'!N15))="","",OFFSET('Sanitation Data'!$N$32,0,10*ROW('Sanitation Data'!N15)))</f>
        <v/>
      </c>
      <c r="CP21" s="271" t="str">
        <f ca="true">+IF(OFFSET('Sanitation Data'!$O$28,0,10*ROW('Sanitation Data'!O15))="","",OFFSET('Sanitation Data'!$O$28,0,10*ROW('Sanitation Data'!O15)))</f>
        <v/>
      </c>
      <c r="CQ21" s="271" t="str">
        <f ca="true">+IF(OFFSET('Sanitation Data'!$O$29,0,10*ROW('Sanitation Data'!O15))="","",OFFSET('Sanitation Data'!$O$29,0,10*ROW('Sanitation Data'!O15)))</f>
        <v/>
      </c>
      <c r="CR21" s="271" t="str">
        <f ca="true">+IF(OFFSET('Sanitation Data'!$O$30,0,10*ROW('Sanitation Data'!O15))="","",OFFSET('Sanitation Data'!$O$30,0,10*ROW('Sanitation Data'!O15)))</f>
        <v/>
      </c>
      <c r="CS21" s="271" t="str">
        <f ca="true">+IF(OFFSET('Sanitation Data'!$O$31,0,10*ROW('Sanitation Data'!O15))="","",OFFSET('Sanitation Data'!$O$31,0,10*ROW('Sanitation Data'!O15)))</f>
        <v/>
      </c>
      <c r="CT21" s="271" t="str">
        <f ca="true">+IF(OFFSET('Sanitation Data'!$O$32,0,10*ROW('Sanitation Data'!O15))="","",OFFSET('Sanitation Data'!$O$32,0,10*ROW('Sanitation Data'!O15)))</f>
        <v/>
      </c>
      <c r="CU21" s="271" t="str">
        <f ca="true">+IF(OFFSET('Sanitation Data'!$P$28,0,10*ROW('Sanitation Data'!P15))="","",OFFSET('Sanitation Data'!$P$28,0,10*ROW('Sanitation Data'!P15)))</f>
        <v/>
      </c>
      <c r="CV21" s="271" t="str">
        <f ca="true">+IF(OFFSET('Sanitation Data'!$P$29,0,10*ROW('Sanitation Data'!P15))="","",OFFSET('Sanitation Data'!$P$29,0,10*ROW('Sanitation Data'!P15)))</f>
        <v/>
      </c>
      <c r="CW21" s="271" t="str">
        <f ca="true">+IF(OFFSET('Sanitation Data'!$P$30,0,10*ROW('Sanitation Data'!P15))="","",OFFSET('Sanitation Data'!$P$30,0,10*ROW('Sanitation Data'!P15)))</f>
        <v/>
      </c>
      <c r="CX21" s="271" t="str">
        <f ca="true">+IF(OFFSET('Sanitation Data'!$P$31,0,10*ROW('Sanitation Data'!P15))="","",OFFSET('Sanitation Data'!$P$31,0,10*ROW('Sanitation Data'!P15)))</f>
        <v/>
      </c>
      <c r="CY21" s="271" t="str">
        <f ca="true">+IF(OFFSET('Sanitation Data'!$P$32,0,10*ROW('Sanitation Data'!P15))="","",OFFSET('Sanitation Data'!$P$32,0,10*ROW('Sanitation Data'!P15)))</f>
        <v/>
      </c>
      <c r="CZ21" s="271" t="str">
        <f ca="true">+IF(OFFSET('Sanitation Data'!$Q$28,0,10*ROW('Sanitation Data'!Q15))="","",OFFSET('Sanitation Data'!$Q$28,0,10*ROW('Sanitation Data'!Q15)))</f>
        <v/>
      </c>
      <c r="DA21" s="271" t="str">
        <f ca="true">+IF(OFFSET('Sanitation Data'!$Q$29,0,10*ROW('Sanitation Data'!Q15))="","",OFFSET('Sanitation Data'!$Q$29,0,10*ROW('Sanitation Data'!Q15)))</f>
        <v/>
      </c>
      <c r="DB21" s="271" t="str">
        <f ca="true">+IF(OFFSET('Sanitation Data'!$Q$30,0,10*ROW('Sanitation Data'!Q15))="","",OFFSET('Sanitation Data'!$Q$30,0,10*ROW('Sanitation Data'!Q15)))</f>
        <v/>
      </c>
      <c r="DC21" s="271" t="str">
        <f ca="true">+IF(OFFSET('Sanitation Data'!$Q$31,0,10*ROW('Sanitation Data'!Q15))="","",OFFSET('Sanitation Data'!$Q$31,0,10*ROW('Sanitation Data'!Q15)))</f>
        <v/>
      </c>
      <c r="DD21" s="271" t="str">
        <f ca="true">+IF(OFFSET('Sanitation Data'!$Q$32,0,10*ROW('Sanitation Data'!Q15))="","",OFFSET('Sanitation Data'!$Q$32,0,10*ROW('Sanitation Data'!Q15)))</f>
        <v/>
      </c>
      <c r="DE21" s="271" t="str">
        <f ca="true">+IF(OFFSET('Sanitation Data'!$R$28,0,10*ROW('Sanitation Data'!R15))="","",OFFSET('Sanitation Data'!$R$28,0,10*ROW('Sanitation Data'!R15)))</f>
        <v/>
      </c>
      <c r="DF21" s="271" t="str">
        <f ca="true">+IF(OFFSET('Sanitation Data'!$R$29,0,10*ROW('Sanitation Data'!R15))="","",OFFSET('Sanitation Data'!$R$29,0,10*ROW('Sanitation Data'!R15)))</f>
        <v/>
      </c>
      <c r="DG21" s="271" t="str">
        <f ca="true">+IF(OFFSET('Sanitation Data'!$R$30,0,10*ROW('Sanitation Data'!R15))="","",OFFSET('Sanitation Data'!$R$30,0,10*ROW('Sanitation Data'!R15)))</f>
        <v/>
      </c>
      <c r="DH21" s="271" t="str">
        <f ca="true">+IF(OFFSET('Sanitation Data'!$R$31,0,10*ROW('Sanitation Data'!R15))="","",OFFSET('Sanitation Data'!$R$31,0,10*ROW('Sanitation Data'!R15)))</f>
        <v/>
      </c>
      <c r="DI21" s="271" t="str">
        <f ca="true">+IF(OFFSET('Sanitation Data'!$R$32,0,10*ROW('Sanitation Data'!R15))="","",OFFSET('Sanitation Data'!$R$32,0,10*ROW('Sanitation Data'!R15)))</f>
        <v/>
      </c>
      <c r="DJ21" s="271" t="str">
        <f ca="true">+IF(OFFSET('Sanitation Data'!$S$28,0,10*ROW('Sanitation Data'!S15))="","",OFFSET('Sanitation Data'!$S$28,0,10*ROW('Sanitation Data'!S15)))</f>
        <v/>
      </c>
      <c r="DK21" s="271" t="str">
        <f ca="true">+IF(OFFSET('Sanitation Data'!$S$29,0,10*ROW('Sanitation Data'!S15))="","",OFFSET('Sanitation Data'!$S$29,0,10*ROW('Sanitation Data'!S15)))</f>
        <v/>
      </c>
      <c r="DL21" s="271" t="str">
        <f ca="true">+IF(OFFSET('Sanitation Data'!$S$30,0,10*ROW('Sanitation Data'!S15))="","",OFFSET('Sanitation Data'!$S$30,0,10*ROW('Sanitation Data'!S15)))</f>
        <v/>
      </c>
      <c r="DM21" s="271" t="str">
        <f ca="true">+IF(OFFSET('Sanitation Data'!$S$31,0,10*ROW('Sanitation Data'!S15))="","",OFFSET('Sanitation Data'!$S$31,0,10*ROW('Sanitation Data'!S15)))</f>
        <v/>
      </c>
      <c r="DN21" s="271" t="str">
        <f ca="true">+IF(OFFSET('Sanitation Data'!$S$32,0,10*ROW('Sanitation Data'!S15))="","",OFFSET('Sanitation Data'!$S$32,0,10*ROW('Sanitation Data'!S15)))</f>
        <v/>
      </c>
      <c r="DO21" s="271" t="str">
        <f ca="true">+IF(OFFSET('Hygiene Data'!$N$11,0,10*ROW('Hygiene Data'!N15))="","",OFFSET('Hygiene Data'!$N$11,0,10*ROW('Hygiene Data'!N15)))</f>
        <v/>
      </c>
      <c r="DP21" s="271" t="str">
        <f ca="true">+IF(OFFSET('Hygiene Data'!$N$12,0,10*ROW('Hygiene Data'!N15))="","",OFFSET('Hygiene Data'!$N$12,0,10*ROW('Hygiene Data'!N15)))</f>
        <v/>
      </c>
      <c r="DQ21" s="271" t="str">
        <f ca="true">+IF(OFFSET('Hygiene Data'!$N$13,0,10*ROW('Hygiene Data'!N15))="","",OFFSET('Hygiene Data'!$N$13,0,10*ROW('Hygiene Data'!N15)))</f>
        <v/>
      </c>
      <c r="DR21" s="271" t="str">
        <f ca="true">+IF(OFFSET('Hygiene Data'!$O$11,0,10*ROW('Hygiene Data'!O15))="","",OFFSET('Hygiene Data'!$O$11,0,10*ROW('Hygiene Data'!O15)))</f>
        <v/>
      </c>
      <c r="DS21" s="271" t="str">
        <f ca="true">+IF(OFFSET('Hygiene Data'!$O$12,0,10*ROW('Hygiene Data'!O15))="","",OFFSET('Hygiene Data'!$O$12,0,10*ROW('Hygiene Data'!O15)))</f>
        <v/>
      </c>
      <c r="DT21" s="271" t="str">
        <f ca="true">+IF(OFFSET('Hygiene Data'!$O$13,0,10*ROW('Hygiene Data'!O15))="","",OFFSET('Hygiene Data'!$O$13,0,10*ROW('Hygiene Data'!O15)))</f>
        <v/>
      </c>
      <c r="DU21" s="271" t="str">
        <f ca="true">+IF(OFFSET('Hygiene Data'!$P$11,0,10*ROW('Hygiene Data'!P15))="","",OFFSET('Hygiene Data'!$P$11,0,10*ROW('Hygiene Data'!P15)))</f>
        <v/>
      </c>
      <c r="DV21" s="271" t="str">
        <f ca="true">+IF(OFFSET('Hygiene Data'!$P$12,0,10*ROW('Hygiene Data'!P15))="","",OFFSET('Hygiene Data'!$P$12,0,10*ROW('Hygiene Data'!P15)))</f>
        <v/>
      </c>
      <c r="DW21" s="271" t="str">
        <f ca="true">+IF(OFFSET('Hygiene Data'!$P$13,0,10*ROW('Hygiene Data'!P15))="","",OFFSET('Hygiene Data'!$P$13,0,10*ROW('Hygiene Data'!P15)))</f>
        <v/>
      </c>
      <c r="DX21" s="271" t="str">
        <f ca="true">+IF(OFFSET('Hygiene Data'!$Q$11,0,10*ROW('Hygiene Data'!Q15))="","",OFFSET('Hygiene Data'!$Q$11,0,10*ROW('Hygiene Data'!Q15)))</f>
        <v/>
      </c>
      <c r="DY21" s="271" t="str">
        <f ca="true">+IF(OFFSET('Hygiene Data'!$Q$12,0,10*ROW('Hygiene Data'!Q15))="","",OFFSET('Hygiene Data'!$Q$12,0,10*ROW('Hygiene Data'!Q15)))</f>
        <v/>
      </c>
      <c r="DZ21" s="271" t="str">
        <f ca="true">+IF(OFFSET('Hygiene Data'!$Q$13,0,10*ROW('Hygiene Data'!Q15))="","",OFFSET('Hygiene Data'!$Q$13,0,10*ROW('Hygiene Data'!Q15)))</f>
        <v/>
      </c>
      <c r="EA21" s="271" t="str">
        <f ca="true">+IF(OFFSET('Hygiene Data'!$R$11,0,10*ROW('Hygiene Data'!R15))="","",OFFSET('Hygiene Data'!$R$11,0,10*ROW('Hygiene Data'!R15)))</f>
        <v/>
      </c>
      <c r="EB21" s="271" t="str">
        <f ca="true">+IF(OFFSET('Hygiene Data'!$R$12,0,10*ROW('Hygiene Data'!R15))="","",OFFSET('Hygiene Data'!$R$12,0,10*ROW('Hygiene Data'!R15)))</f>
        <v/>
      </c>
      <c r="EC21" s="271" t="str">
        <f ca="true">+IF(OFFSET('Hygiene Data'!$R$13,0,10*ROW('Hygiene Data'!R15))="","",OFFSET('Hygiene Data'!$R$13,0,10*ROW('Hygiene Data'!R15)))</f>
        <v/>
      </c>
      <c r="ED21" s="271" t="str">
        <f ca="true">+IF(OFFSET('Hygiene Data'!$S$11,0,10*ROW('Hygiene Data'!S15))="","",OFFSET('Hygiene Data'!$S$11,0,10*ROW('Hygiene Data'!S15)))</f>
        <v/>
      </c>
      <c r="EE21" s="271" t="str">
        <f ca="true">+IF(OFFSET('Hygiene Data'!$S$12,0,10*ROW('Hygiene Data'!S15))="","",OFFSET('Hygiene Data'!$S$12,0,10*ROW('Hygiene Data'!S15)))</f>
        <v/>
      </c>
      <c r="EF21" s="271" t="str">
        <f ca="true">+IF(OFFSET('Hygiene Data'!$S$13,0,10*ROW('Hygiene Data'!S15))="","",OFFSET('Hygiene Data'!$S$13,0,10*ROW('Hygiene Data'!S15)))</f>
        <v/>
      </c>
    </row>
    <row xmlns:x14ac="http://schemas.microsoft.com/office/spreadsheetml/2009/9/ac" r="22" x14ac:dyDescent="0.2">
      <c r="A22" s="32" t="str">
        <f ca="true">+IF(OFFSET('Water Data'!$L$2,0,10*ROW('Water Data'!O16))="","",OFFSET('Water Data'!$L$2,0,10*ROW('Water Data'!O16)))</f>
        <v/>
      </c>
      <c r="B22" s="32" t="str">
        <f ca="true">+IF(OFFSET('Water Data'!$M$2,0,10*ROW('Water Data'!P16))="","",OFFSET('Water Data'!$M$2,0,10*ROW('Water Data'!P16)))</f>
        <v/>
      </c>
      <c r="C22" s="327" t="str">
        <f t="shared" ca="true" si="0"/>
        <v/>
      </c>
      <c r="D22" s="85" t="e">
        <f ca="true">+IF(AND(ISTEXT(OFFSET('Water Data'!$L$2,0,10*ROW('Water Data'!N16))),BS22="Yes"),100-OFFSET('Water Data'!$N$4,0,10*ROW('Water Data'!N16)),IF(AND(ISTEXT(OFFSET('Water Data'!$L$2,0,10*ROW('Water Data'!N16))),BS22="No",ISNUMBER(OFFSET('Water Data'!$N$4,0,10*ROW('Water Data'!N16)))),CONCATENATE("[",ROUND(100-OFFSET('Water Data'!$N$4,0,10*ROW('Water Data'!N16)),0),"]"),IF(AND(ISTEXT(OFFSET('Water Data'!$L$2,0,10*ROW('Water Data'!N16))),BS22="",ISNUMBER(OFFSET('Water Data'!$N$4,0,10*ROW('Water Data'!N16)))),100-OFFSET('Water Data'!$N$4,0,10*ROW('Water Data'!N16)),NA())))</f>
        <v>#N/A</v>
      </c>
      <c r="E22" s="85" t="e">
        <f ca="true">+IF(AND(ISTEXT(OFFSET('Water Data'!$L$2,0,10*ROW('Water Data'!O16))),BT22="Yes"),OFFSET('Water Data'!$N$6,0,10*ROW('Water Data'!N16)),IF(AND(ISTEXT(OFFSET('Water Data'!$L$2,0,10*ROW('Water Data'!N16))),BT22="No",ISNUMBER(OFFSET('Water Data'!$N$6,0,10*ROW('Water Data'!N16)))),CONCATENATE("[",ROUND(OFFSET('Water Data'!$N$6,0,10*ROW('Water Data'!N16)),0),"]"),IF(AND(ISTEXT(OFFSET('Water Data'!$L$2,0,10*ROW('Water Data'!N16))),BT22="",ISNUMBER(OFFSET('Water Data'!$N$6,0,10*ROW('Water Data'!N16)))),OFFSET('Water Data'!$N$6,0,10*ROW('Water Data'!N16)),NA())))</f>
        <v>#N/A</v>
      </c>
      <c r="F22" s="85" t="e">
        <f ca="true">+IF(AND(ISTEXT(OFFSET('Water Data'!$L$2,0,10*ROW('Water Data'!N16))),BU22="Yes"),OFFSET('Water Data'!$N$9,0,10*ROW('Water Data'!N16)),IF(AND(ISTEXT(OFFSET('Water Data'!$L$2,0,10*ROW('Water Data'!N16))),BU22="No",ISNUMBER(OFFSET('Water Data'!$N$9,0,10*ROW('Water Data'!N16)))),CONCATENATE("[",ROUND(OFFSET('Water Data'!$N$9,0,10*ROW('Water Data'!N16)),0),"]"),IF(AND(ISTEXT(OFFSET('Water Data'!$L$2,0,10*ROW('Water Data'!N16))),BU22="",ISNUMBER(OFFSET('Water Data'!$N$9,0,10*ROW('Water Data'!N16)))),OFFSET('Water Data'!$N$9,0,10*ROW('Water Data'!N16)),NA())))</f>
        <v>#N/A</v>
      </c>
      <c r="G22" s="85" t="e">
        <f ca="true">+IF(AND(ISTEXT(OFFSET('Water Data'!$L$2,0,10*ROW('Water Data'!O16))),BV22="Yes"),100-OFFSET('Water Data'!$O$4,0,10*ROW('Water Data'!O16)),IF(AND(ISTEXT(OFFSET('Water Data'!$L$2,0,10*ROW('Water Data'!O16))),BV22="No",ISNUMBER(OFFSET('Water Data'!$O$4,0,10*ROW('Water Data'!O16)))),CONCATENATE("[",ROUND(100-OFFSET('Water Data'!$O$4,0,10*ROW('Water Data'!O16)),0),"]"),IF(AND(ISTEXT(OFFSET('Water Data'!$L$2,0,10*ROW('Water Data'!O16))),BV22="",ISNUMBER(OFFSET('Water Data'!$O$4,0,10*ROW('Water Data'!O16)))),100-OFFSET('Water Data'!$O$4,0,10*ROW('Water Data'!O16)),NA())))</f>
        <v>#N/A</v>
      </c>
      <c r="H22" s="85" t="e">
        <f ca="true">+IF(AND(ISTEXT(OFFSET('Water Data'!$L$2,0,10*ROW('Water Data'!O16))),BW22="Yes"),OFFSET('Water Data'!$O$6,0,10*ROW('Water Data'!O16)),IF(AND(ISTEXT(OFFSET('Water Data'!$L$2,0,10*ROW('Water Data'!O16))),BW22="No",ISNUMBER(OFFSET('Water Data'!$O$6,0,10*ROW('Water Data'!O16)))),CONCATENATE("[",ROUND(OFFSET('Water Data'!$N$6,0,10*ROW('Water Data'!O16)),0),"]"),IF(AND(ISTEXT(OFFSET('Water Data'!$L$2,0,10*ROW('Water Data'!O16))),BW22="",ISNUMBER(OFFSET('Water Data'!$O$6,0,10*ROW('Water Data'!O16)))),OFFSET('Water Data'!$O$6,0,10*ROW('Water Data'!O16)),NA())))</f>
        <v>#N/A</v>
      </c>
      <c r="I22" s="85" t="e">
        <f ca="true">+IF(AND(ISTEXT(OFFSET('Water Data'!$L$2,0,10*ROW('Water Data'!O16))),BX22="Yes"),OFFSET('Water Data'!$O$9,0,10*ROW('Water Data'!O16)),IF(AND(ISTEXT(OFFSET('Water Data'!$L$2,0,10*ROW('Water Data'!O16))),BX22="No",ISNUMBER(OFFSET('Water Data'!$O$9,0,10*ROW('Water Data'!O16)))),CONCATENATE("[",ROUND(OFFSET('Water Data'!$O$9,0,10*ROW('Water Data'!O16)),0),"]"),IF(AND(ISTEXT(OFFSET('Water Data'!$L$2,0,10*ROW('Water Data'!O16))),BX22="",ISNUMBER(OFFSET('Water Data'!$O$9,0,10*ROW('Water Data'!O16)))),OFFSET('Water Data'!$O$9,0,10*ROW('Water Data'!O16)),NA())))</f>
        <v>#N/A</v>
      </c>
      <c r="J22" s="85" t="e">
        <f ca="true">+IF(AND(ISTEXT(OFFSET('Water Data'!$L$2,0,10*ROW('Water Data'!P16))),BY22="Yes"),100-OFFSET('Water Data'!$P$4,0,10*ROW('Water Data'!P16)),IF(AND(ISTEXT(OFFSET('Water Data'!$L$2,0,10*ROW('Water Data'!P16))),BY22="No",ISNUMBER(OFFSET('Water Data'!$P$4,0,10*ROW('Water Data'!P16)))),CONCATENATE("[",ROUND(100-OFFSET('Water Data'!$P$4,0,10*ROW('Water Data'!P16)),0),"]"),IF(AND(ISTEXT(OFFSET('Water Data'!$L$2,0,10*ROW('Water Data'!P16))),BY22="",ISNUMBER(OFFSET('Water Data'!$P$4,0,10*ROW('Water Data'!P16)))),100-OFFSET('Water Data'!$P$4,0,10*ROW('Water Data'!P16)),NA())))</f>
        <v>#N/A</v>
      </c>
      <c r="K22" s="85" t="e">
        <f ca="true">+IF(AND(ISTEXT(OFFSET('Water Data'!$L$2,0,10*ROW('Water Data'!P16))),BZ22="Yes"),OFFSET('Water Data'!$P$6,0,10*ROW('Water Data'!P16)),IF(AND(ISTEXT(OFFSET('Water Data'!$L$2,0,10*ROW('Water Data'!P16))),BZ22="No",ISNUMBER(OFFSET('Water Data'!$P$6,0,10*ROW('Water Data'!P16)))),CONCATENATE("[",ROUND(OFFSET('Water Data'!$P$6,0,10*ROW('Water Data'!P16)),0),"]"),IF(AND(ISTEXT(OFFSET('Water Data'!$L$2,0,10*ROW('Water Data'!P16))),BZ22="",ISNUMBER(OFFSET('Water Data'!$P$6,0,10*ROW('Water Data'!P16)))),OFFSET('Water Data'!$P$6,0,10*ROW('Water Data'!P16)),NA())))</f>
        <v>#N/A</v>
      </c>
      <c r="L22" s="85" t="e">
        <f ca="true">+IF(AND(ISTEXT(OFFSET('Water Data'!$L$2,0,10*ROW('Water Data'!P16))),CA22="Yes"),OFFSET('Water Data'!$P$9,0,10*ROW('Water Data'!P16)),IF(AND(ISTEXT(OFFSET('Water Data'!$L$2,0,10*ROW('Water Data'!P16))),CA22="No",ISNUMBER(OFFSET('Water Data'!$P$9,0,10*ROW('Water Data'!P16)))),CONCATENATE("[",ROUND(OFFSET('Water Data'!$P$9,0,10*ROW('Water Data'!P16)),0),"]"),IF(AND(ISTEXT(OFFSET('Water Data'!$L$2,0,10*ROW('Water Data'!P16))),CA22="",ISNUMBER(OFFSET('Water Data'!$P$9,0,10*ROW('Water Data'!P16)))),OFFSET('Water Data'!$P$9,0,10*ROW('Water Data'!P16)),NA())))</f>
        <v>#N/A</v>
      </c>
      <c r="M22" s="85" t="e">
        <f ca="true">+IF(AND(ISTEXT(OFFSET('Water Data'!$L$2,0,10*ROW('Water Data'!Q16))),CB22="Yes"),100-OFFSET('Water Data'!$Q$4,0,10*ROW('Water Data'!Q16)),IF(AND(ISTEXT(OFFSET('Water Data'!$L$2,0,10*ROW('Water Data'!Q16))),CB22="No",ISNUMBER(OFFSET('Water Data'!$Q$4,0,10*ROW('Water Data'!Q16)))),CONCATENATE("[",ROUND(100-OFFSET('Water Data'!$Q$4,0,10*ROW('Water Data'!Q16)),0),"]"),IF(AND(ISTEXT(OFFSET('Water Data'!$L$2,0,10*ROW('Water Data'!Q16))),CB22="",ISNUMBER(OFFSET('Water Data'!$Q$4,0,10*ROW('Water Data'!Q16)))),100-OFFSET('Water Data'!$Q$4,0,10*ROW('Water Data'!Q16)),NA())))</f>
        <v>#N/A</v>
      </c>
      <c r="N22" s="85" t="e">
        <f ca="true">+IF(AND(ISTEXT(OFFSET('Water Data'!$L$2,0,10*ROW('Water Data'!Q16))),CC22="Yes"),OFFSET('Water Data'!$Q$6,0,10*ROW('Water Data'!Q16)),IF(AND(ISTEXT(OFFSET('Water Data'!$L$2,0,10*ROW('Water Data'!Q16))),CC22="No",ISNUMBER(OFFSET('Water Data'!$Q$6,0,10*ROW('Water Data'!Q16)))),CONCATENATE("[",ROUND(OFFSET('Water Data'!$Q$6,0,10*ROW('Water Data'!Q16)),0),"]"),IF(AND(ISTEXT(OFFSET('Water Data'!$L$2,0,10*ROW('Water Data'!Q16))),CC22="",ISNUMBER(OFFSET('Water Data'!$Q$6,0,10*ROW('Water Data'!Q16)))),OFFSET('Water Data'!$Q$6,0,10*ROW('Water Data'!Q16)),NA())))</f>
        <v>#N/A</v>
      </c>
      <c r="O22" s="85" t="e">
        <f ca="true">+IF(AND(ISTEXT(OFFSET('Water Data'!$L$2,0,10*ROW('Water Data'!Q16))),CD22="Yes"),OFFSET('Water Data'!$Q$9,0,10*ROW('Water Data'!Q16)),IF(AND(ISTEXT(OFFSET('Water Data'!$L$2,0,10*ROW('Water Data'!Q16))),CD22="No",ISNUMBER(OFFSET('Water Data'!$Q$9,0,10*ROW('Water Data'!Q16)))),CONCATENATE("[",ROUND(OFFSET('Water Data'!$Q$9,0,10*ROW('Water Data'!Q16)),0),"]"),IF(AND(ISTEXT(OFFSET('Water Data'!$L$2,0,10*ROW('Water Data'!Q16))),CD22="",ISNUMBER(OFFSET('Water Data'!$Q$9,0,10*ROW('Water Data'!Q16)))),OFFSET('Water Data'!$Q$9,0,10*ROW('Water Data'!Q16)),NA())))</f>
        <v>#N/A</v>
      </c>
      <c r="P22" s="85" t="e">
        <f ca="true">+IF(AND(ISTEXT(OFFSET('Water Data'!$L$2,0,10*ROW('Water Data'!R16))),CE22="Yes"),100-OFFSET('Water Data'!$R$4,0,10*ROW('Water Data'!R16)),IF(AND(ISTEXT(OFFSET('Water Data'!$L$2,0,10*ROW('Water Data'!R16))),CE22="No",ISNUMBER(OFFSET('Water Data'!$R$4,0,10*ROW('Water Data'!R16)))),CONCATENATE("[",ROUND(100-OFFSET('Water Data'!$R$4,0,10*ROW('Water Data'!R16)),0),"]"),IF(AND(ISTEXT(OFFSET('Water Data'!$L$2,0,10*ROW('Water Data'!R16))),CE22="",ISNUMBER(OFFSET('Water Data'!$R$4,0,10*ROW('Water Data'!R16)))),100-OFFSET('Water Data'!$R$4,0,10*ROW('Water Data'!R16)),NA())))</f>
        <v>#N/A</v>
      </c>
      <c r="Q22" s="85" t="e">
        <f ca="true">+IF(AND(ISTEXT(OFFSET('Water Data'!$L$2,0,10*ROW('Water Data'!R16))),CF22="Yes"),OFFSET('Water Data'!$R$6,0,10*ROW('Water Data'!R16)),IF(AND(ISTEXT(OFFSET('Water Data'!$L$2,0,10*ROW('Water Data'!R16))),CF22="No",ISNUMBER(OFFSET('Water Data'!$R$6,0,10*ROW('Water Data'!R16)))),CONCATENATE("[",ROUND(OFFSET('Water Data'!$R$6,0,10*ROW('Water Data'!R16)),0),"]"),IF(AND(ISTEXT(OFFSET('Water Data'!$L$2,0,10*ROW('Water Data'!R16))),CF22="",ISNUMBER(OFFSET('Water Data'!$R$6,0,10*ROW('Water Data'!R16)))),OFFSET('Water Data'!$R$6,0,10*ROW('Water Data'!R16)),NA())))</f>
        <v>#N/A</v>
      </c>
      <c r="R22" s="85" t="e">
        <f ca="true">+IF(AND(ISTEXT(OFFSET('Water Data'!$L$2,0,10*ROW('Water Data'!R16))),CG22="Yes"),OFFSET('Water Data'!$R$9,0,10*ROW('Water Data'!R16)),IF(AND(ISTEXT(OFFSET('Water Data'!$L$2,0,10*ROW('Water Data'!R16))),CG22="No",ISNUMBER(OFFSET('Water Data'!$R$9,0,10*ROW('Water Data'!R16)))),CONCATENATE("[",ROUND(OFFSET('Water Data'!$R$9,0,10*ROW('Water Data'!R16)),0),"]"),IF(AND(ISTEXT(OFFSET('Water Data'!$L$2,0,10*ROW('Water Data'!R16))),CG22="",ISNUMBER(OFFSET('Water Data'!$R$9,0,10*ROW('Water Data'!R16)))),OFFSET('Water Data'!$R$9,0,10*ROW('Water Data'!R16)),NA())))</f>
        <v>#N/A</v>
      </c>
      <c r="S22" s="85" t="e">
        <f ca="true">+IF(AND(ISTEXT(OFFSET('Water Data'!$L$2,0,10*ROW('Water Data'!S16))),CH22="Yes"),100-OFFSET('Water Data'!$S$4,0,10*ROW('Water Data'!S16)),IF(AND(ISTEXT(OFFSET('Water Data'!$L$2,0,10*ROW('Water Data'!S16))),CH22="No",ISNUMBER(OFFSET('Water Data'!$S$4,0,10*ROW('Water Data'!S16)))),CONCATENATE("[",ROUND(100-OFFSET('Water Data'!$S$4,0,10*ROW('Water Data'!S16)),0),"]"),IF(AND(ISTEXT(OFFSET('Water Data'!$L$2,0,10*ROW('Water Data'!S16))),CH22="",ISNUMBER(OFFSET('Water Data'!$S$4,0,10*ROW('Water Data'!S16)))),100-OFFSET('Water Data'!$S$4,0,10*ROW('Water Data'!S16)),NA())))</f>
        <v>#N/A</v>
      </c>
      <c r="T22" s="85" t="e">
        <f ca="true">+IF(AND(ISTEXT(OFFSET('Water Data'!$L$2,0,10*ROW('Water Data'!S16))),CI22="Yes"),OFFSET('Water Data'!$S$6,0,10*ROW('Water Data'!S16)),IF(AND(ISTEXT(OFFSET('Water Data'!$L$2,0,10*ROW('Water Data'!S16))),CI22="No",ISNUMBER(OFFSET('Water Data'!$S$6,0,10*ROW('Water Data'!S16)))),CONCATENATE("[",ROUND(OFFSET('Water Data'!$S$6,0,10*ROW('Water Data'!S16)),0),"]"),IF(AND(ISTEXT(OFFSET('Water Data'!$L$2,0,10*ROW('Water Data'!S16))),CI22="",ISNUMBER(OFFSET('Water Data'!$S$6,0,10*ROW('Water Data'!S16)))),OFFSET('Water Data'!$S$6,0,10*ROW('Water Data'!S16)),NA())))</f>
        <v>#N/A</v>
      </c>
      <c r="U22" s="85" t="e">
        <f ca="true">+IF(AND(ISTEXT(OFFSET('Water Data'!$L$2,0,10*ROW('Water Data'!S16))),CJ22="Yes"),OFFSET('Water Data'!$S$9,0,10*ROW('Water Data'!S16)),IF(AND(ISTEXT(OFFSET('Water Data'!$L$2,0,10*ROW('Water Data'!S16))),CJ22="No",ISNUMBER(OFFSET('Water Data'!$S$9,0,10*ROW('Water Data'!S16)))),CONCATENATE("[",ROUND(OFFSET('Water Data'!$S$9,0,10*ROW('Water Data'!S16)),0),"]"),IF(AND(ISTEXT(OFFSET('Water Data'!$L$2,0,10*ROW('Water Data'!S16))),CJ22="",ISNUMBER(OFFSET('Water Data'!$S$9,0,10*ROW('Water Data'!S16)))),OFFSET('Water Data'!$S$9,0,10*ROW('Water Data'!S16)),NA())))</f>
        <v>#N/A</v>
      </c>
      <c r="V22" s="86" t="e">
        <f ca="true">+IF(AND(ISTEXT(OFFSET('Sanitation Data'!$L$2,0,10*ROW('Sanitation Data'!N16))),CK22="Yes"),100-OFFSET('Sanitation Data'!$N$4,0,10*ROW('Sanitation Data'!N16)),IF(AND(ISTEXT(OFFSET('Sanitation Data'!$L$2,0,10*ROW('Sanitation Data'!N16))),CK22="No",ISNUMBER(OFFSET('Sanitation Data'!$N$4,0,10*ROW('Sanitation Data'!N16)))),CONCATENATE("[",ROUND(100-OFFSET('Sanitation Data'!$N$4,0,10*ROW('Sanitation Data'!N16)),0),"]"),IF(AND(ISTEXT(OFFSET('Sanitation Data'!$L$2,0,10*ROW('Sanitation Data'!N16))),CK22="",ISNUMBER(OFFSET('Sanitation Data'!$N$4,0,10*ROW('Sanitation Data'!N16)))),100-OFFSET('Sanitation Data'!$N$4,0,10*ROW('Sanitation Data'!N16)),NA())))</f>
        <v>#N/A</v>
      </c>
      <c r="W22" s="86" t="e">
        <f ca="true">+IF(AND(ISTEXT(OFFSET('Sanitation Data'!$L$2,0,10*ROW('Sanitation Data'!N16))),CL22="Yes"),OFFSET('Sanitation Data'!$N$6,0,10*ROW('Sanitation Data'!N16)),IF(AND(ISTEXT(OFFSET('Sanitation Data'!$L$2,0,10*ROW('Sanitation Data'!N16))),CL22="No",ISNUMBER(OFFSET('Sanitation Data'!$N$6,0,10*ROW('Sanitation Data'!N16)))),CONCATENATE("[",ROUND(OFFSET('Sanitation Data'!$N$6,0,10*ROW('Sanitation Data'!N16)),0),"]"),IF(AND(ISTEXT(OFFSET('Sanitation Data'!$L$2,0,10*ROW('Sanitation Data'!N16))),CL22="",ISNUMBER(OFFSET('Sanitation Data'!$N$6,0,10*ROW('Sanitation Data'!N16)))),OFFSET('Sanitation Data'!$N$6,0,10*ROW('Sanitation Data'!N16)),NA())))</f>
        <v>#N/A</v>
      </c>
      <c r="X22" s="86" t="e">
        <f ca="true">+IF(AND(ISTEXT(OFFSET('Sanitation Data'!$L$2,0,10*ROW('Sanitation Data'!N16))),CM22="Yes"),OFFSET('Sanitation Data'!$N$10,0,10*ROW('Sanitation Data'!N16)),IF(AND(ISTEXT(OFFSET('Sanitation Data'!$L$2,0,10*ROW('Sanitation Data'!N16))),CM22="No",ISNUMBER(OFFSET('Sanitation Data'!$N$10,0,10*ROW('Sanitation Data'!N16)))),CONCATENATE("[",ROUND(OFFSET('Sanitation Data'!$N$10,0,10*ROW('Sanitation Data'!N16)),0),"]"),IF(AND(ISTEXT(OFFSET('Sanitation Data'!$L$2,0,10*ROW('Sanitation Data'!N16))),CM22="",ISNUMBER(OFFSET('Sanitation Data'!$N$10,0,10*ROW('Sanitation Data'!N16)))),OFFSET('Sanitation Data'!$N$10,0,10*ROW('Sanitation Data'!N16)),NA())))</f>
        <v>#N/A</v>
      </c>
      <c r="Y22" s="86" t="e">
        <f ca="true">+IF(AND(ISTEXT(OFFSET('Sanitation Data'!$L$2,0,10*ROW('Sanitation Data'!N16))),CN22="Yes"),OFFSET('Sanitation Data'!$N$11,0,10*ROW('Sanitation Data'!N16)),IF(AND(ISTEXT(OFFSET('Sanitation Data'!$L$2,0,10*ROW('Sanitation Data'!N16))),CN22="No",ISNUMBER(OFFSET('Sanitation Data'!$N$11,0,10*ROW('Sanitation Data'!N16)))),CONCATENATE("[",ROUND(OFFSET('Sanitation Data'!$N$11,0,10*ROW('Sanitation Data'!N16)),0),"]"),IF(AND(ISTEXT(OFFSET('Sanitation Data'!$L$2,0,10*ROW('Sanitation Data'!N16))),CN22="",ISNUMBER(OFFSET('Sanitation Data'!$N$11,0,10*ROW('Sanitation Data'!N16)))),OFFSET('Sanitation Data'!$N$11,0,10*ROW('Sanitation Data'!N16)),NA())))</f>
        <v>#N/A</v>
      </c>
      <c r="Z22" s="86" t="e">
        <f ca="true">+IF(AND(ISTEXT(OFFSET('Sanitation Data'!$L$2,0,10*ROW('Sanitation Data'!N16))),CO22="Yes"),OFFSET('Sanitation Data'!$N$12,0,10*ROW('Sanitation Data'!N16)),IF(AND(ISTEXT(OFFSET('Sanitation Data'!$L$2,0,10*ROW('Sanitation Data'!N16))),CO22="No",ISNUMBER(OFFSET('Sanitation Data'!$N$12,0,10*ROW('Sanitation Data'!N16)))),CONCATENATE("[",ROUND(OFFSET('Sanitation Data'!$N$12,0,10*ROW('Sanitation Data'!N16)),0),"]"),IF(AND(ISTEXT(OFFSET('Sanitation Data'!$L$2,0,10*ROW('Sanitation Data'!N16))),CO22="",ISNUMBER(OFFSET('Sanitation Data'!$N$12,0,10*ROW('Sanitation Data'!N16)))),OFFSET('Sanitation Data'!$N$12,0,10*ROW('Sanitation Data'!N16)),NA())))</f>
        <v>#N/A</v>
      </c>
      <c r="AA22" s="86" t="e">
        <f ca="true">+IF(AND(ISTEXT(OFFSET('Sanitation Data'!$L$2,0,10*ROW('Sanitation Data'!O16))),CP22="Yes"),100-OFFSET('Sanitation Data'!$O$4,0,10*ROW('Sanitation Data'!O16)),IF(AND(ISTEXT(OFFSET('Sanitation Data'!$L$2,0,10*ROW('Sanitation Data'!O16))),CP22="No",ISNUMBER(OFFSET('Sanitation Data'!$O$4,0,10*ROW('Sanitation Data'!O16)))),CONCATENATE("[",ROUND(100-OFFSET('Sanitation Data'!$O$4,0,10*ROW('Sanitation Data'!O16)),0),"]"),IF(AND(ISTEXT(OFFSET('Sanitation Data'!$L$2,0,10*ROW('Sanitation Data'!O16))),CP22="",ISNUMBER(OFFSET('Sanitation Data'!$O$4,0,10*ROW('Sanitation Data'!O16)))),100-OFFSET('Sanitation Data'!$O$4,0,10*ROW('Sanitation Data'!O16)),NA())))</f>
        <v>#N/A</v>
      </c>
      <c r="AB22" s="86" t="e">
        <f ca="true">+IF(AND(ISTEXT(OFFSET('Sanitation Data'!$L$2,0,10*ROW('Sanitation Data'!O16))),CQ22="Yes"),OFFSET('Sanitation Data'!$O$6,0,10*ROW('Sanitation Data'!R16)),IF(AND(ISTEXT(OFFSET('Sanitation Data'!$L$2,0,10*ROW('Sanitation Data'!O16))),CQ22="No",ISNUMBER(OFFSET('Sanitation Data'!$O$6,0,10*ROW('Sanitation Data'!O16)))),CONCATENATE("[",ROUND(OFFSET('Sanitation Data'!$O$6,0,10*ROW('Sanitation Data'!O16)),0),"]"),IF(AND(ISTEXT(OFFSET('Sanitation Data'!$L$2,0,10*ROW('Sanitation Data'!O16))),CQ22="",ISNUMBER(OFFSET('Sanitation Data'!$O$6,0,10*ROW('Sanitation Data'!O16)))),OFFSET('Sanitation Data'!$O$6,0,10*ROW('Sanitation Data'!O16)),NA())))</f>
        <v>#N/A</v>
      </c>
      <c r="AC22" s="86" t="e">
        <f ca="true">+IF(AND(ISTEXT(OFFSET('Sanitation Data'!$L$2,0,10*ROW('Sanitation Data'!O16))),CR22="Yes"),OFFSET('Sanitation Data'!$O$10,0,10*ROW('Sanitation Data'!O16)),IF(AND(ISTEXT(OFFSET('Sanitation Data'!$L$2,0,10*ROW('Sanitation Data'!O16))),CR22="No",ISNUMBER(OFFSET('Sanitation Data'!$O$10,0,10*ROW('Sanitation Data'!O16)))),CONCATENATE("[",ROUND(OFFSET('Sanitation Data'!$O$10,0,10*ROW('Sanitation Data'!O16)),0),"]"),IF(AND(ISTEXT(OFFSET('Sanitation Data'!$L$2,0,10*ROW('Sanitation Data'!O16))),CR22="",ISNUMBER(OFFSET('Sanitation Data'!$O$10,0,10*ROW('Sanitation Data'!O16)))),OFFSET('Sanitation Data'!$O$10,0,10*ROW('Sanitation Data'!O16)),NA())))</f>
        <v>#N/A</v>
      </c>
      <c r="AD22" s="86" t="e">
        <f ca="true">+IF(AND(ISTEXT(OFFSET('Sanitation Data'!$L$2,0,10*ROW('Sanitation Data'!O16))),CS22="Yes"),OFFSET('Sanitation Data'!$O$11,0,10*ROW('Sanitation Data'!O16)),IF(AND(ISTEXT(OFFSET('Sanitation Data'!$L$2,0,10*ROW('Sanitation Data'!O16))),CS22="No",ISNUMBER(OFFSET('Sanitation Data'!$O$11,0,10*ROW('Sanitation Data'!O16)))),CONCATENATE("[",ROUND(OFFSET('Sanitation Data'!$O$11,0,10*ROW('Sanitation Data'!O16)),0),"]"),IF(AND(ISTEXT(OFFSET('Sanitation Data'!$L$2,0,10*ROW('Sanitation Data'!O16))),CS22="",ISNUMBER(OFFSET('Sanitation Data'!$O$11,0,10*ROW('Sanitation Data'!O16)))),OFFSET('Sanitation Data'!$O$11,0,10*ROW('Sanitation Data'!O16)),NA())))</f>
        <v>#N/A</v>
      </c>
      <c r="AE22" s="86" t="e">
        <f ca="true">+IF(AND(ISTEXT(OFFSET('Sanitation Data'!$L$2,0,10*ROW('Sanitation Data'!O16))),CT22="Yes"),OFFSET('Sanitation Data'!$O$12,0,10*ROW('Sanitation Data'!O16)),IF(AND(ISTEXT(OFFSET('Sanitation Data'!$L$2,0,10*ROW('Sanitation Data'!O16))),CT22="No",ISNUMBER(OFFSET('Sanitation Data'!$O$12,0,10*ROW('Sanitation Data'!O16)))),CONCATENATE("[",ROUND(OFFSET('Sanitation Data'!$O$12,0,10*ROW('Sanitation Data'!O16)),0),"]"),IF(AND(ISTEXT(OFFSET('Sanitation Data'!$L$2,0,10*ROW('Sanitation Data'!O16))),CT22="",ISNUMBER(OFFSET('Sanitation Data'!$O$12,0,10*ROW('Sanitation Data'!O16)))),OFFSET('Sanitation Data'!$O$12,0,10*ROW('Sanitation Data'!O16)),NA())))</f>
        <v>#N/A</v>
      </c>
      <c r="AF22" s="86" t="e">
        <f ca="true">+IF(AND(ISTEXT(OFFSET('Sanitation Data'!$L$2,0,10*ROW('Sanitation Data'!P16))),CU22="Yes"),100-OFFSET('Sanitation Data'!$P$4,0,10*ROW('Sanitation Data'!P16)),IF(AND(ISTEXT(OFFSET('Sanitation Data'!$L$2,0,10*ROW('Sanitation Data'!P16))),CU22="No",ISNUMBER(OFFSET('Sanitation Data'!$P$4,0,10*ROW('Sanitation Data'!P16)))),CONCATENATE("[",ROUND(100-OFFSET('Sanitation Data'!$P$4,0,10*ROW('Sanitation Data'!P16)),0),"]"),IF(AND(ISTEXT(OFFSET('Sanitation Data'!$L$2,0,10*ROW('Sanitation Data'!P16))),CU22="",ISNUMBER(OFFSET('Sanitation Data'!$P$4,0,10*ROW('Sanitation Data'!P16)))),100-OFFSET('Sanitation Data'!$P$4,0,10*ROW('Sanitation Data'!P16)),NA())))</f>
        <v>#N/A</v>
      </c>
      <c r="AG22" s="86" t="e">
        <f ca="true">+IF(AND(ISTEXT(OFFSET('Sanitation Data'!$L$2,0,10*ROW('Sanitation Data'!P16))),CV22="Yes"),OFFSET('Sanitation Data'!$P$6,0,10*ROW('Sanitation Data'!P16)),IF(AND(ISTEXT(OFFSET('Sanitation Data'!$L$2,0,10*ROW('Sanitation Data'!P16))),CV22="No",ISNUMBER(OFFSET('Sanitation Data'!$P$6,0,10*ROW('Sanitation Data'!P16)))),CONCATENATE("[",ROUND(OFFSET('Sanitation Data'!$P$6,0,10*ROW('Sanitation Data'!P16)),0),"]"),IF(AND(ISTEXT(OFFSET('Sanitation Data'!$L$2,0,10*ROW('Sanitation Data'!P16))),CV22="",ISNUMBER(OFFSET('Sanitation Data'!$P$6,0,10*ROW('Sanitation Data'!P16)))),OFFSET('Sanitation Data'!$P$6,0,10*ROW('Sanitation Data'!P16)),NA())))</f>
        <v>#N/A</v>
      </c>
      <c r="AH22" s="86" t="e">
        <f ca="true">+IF(AND(ISTEXT(OFFSET('Sanitation Data'!$L$2,0,10*ROW('Sanitation Data'!P16))),CW22="Yes"),OFFSET('Sanitation Data'!$P$10,0,10*ROW('Sanitation Data'!P16)),IF(AND(ISTEXT(OFFSET('Sanitation Data'!$L$2,0,10*ROW('Sanitation Data'!P16))),CW22="No",ISNUMBER(OFFSET('Sanitation Data'!$P$10,0,10*ROW('Sanitation Data'!P16)))),CONCATENATE("[",ROUND(OFFSET('Sanitation Data'!$P$10,0,10*ROW('Sanitation Data'!P16)),0),"]"),IF(AND(ISTEXT(OFFSET('Sanitation Data'!$L$2,0,10*ROW('Sanitation Data'!P16))),CW22="",ISNUMBER(OFFSET('Sanitation Data'!$P$10,0,10*ROW('Sanitation Data'!P16)))),OFFSET('Sanitation Data'!$P$10,0,10*ROW('Sanitation Data'!P16)),NA())))</f>
        <v>#N/A</v>
      </c>
      <c r="AI22" s="86" t="e">
        <f ca="true">+IF(AND(ISTEXT(OFFSET('Sanitation Data'!$L$2,0,10*ROW('Sanitation Data'!P16))),CX22="Yes"),OFFSET('Sanitation Data'!$P$11,0,10*ROW('Sanitation Data'!P16)),IF(AND(ISTEXT(OFFSET('Sanitation Data'!$L$2,0,10*ROW('Sanitation Data'!P16))),CX22="No",ISNUMBER(OFFSET('Sanitation Data'!$P$11,0,10*ROW('Sanitation Data'!P16)))),CONCATENATE("[",ROUND(OFFSET('Sanitation Data'!$P$11,0,10*ROW('Sanitation Data'!P16)),0),"]"),IF(AND(ISTEXT(OFFSET('Sanitation Data'!$L$2,0,10*ROW('Sanitation Data'!P16))),CX22="",ISNUMBER(OFFSET('Sanitation Data'!$P$11,0,10*ROW('Sanitation Data'!P16)))),OFFSET('Sanitation Data'!$P$11,0,10*ROW('Sanitation Data'!P16)),NA())))</f>
        <v>#N/A</v>
      </c>
      <c r="AJ22" s="86" t="e">
        <f ca="true">+IF(AND(ISTEXT(OFFSET('Sanitation Data'!$L$2,0,10*ROW('Sanitation Data'!P16))),CY22="Yes"),OFFSET('Sanitation Data'!$P$12,0,10*ROW('Sanitation Data'!P16)),IF(AND(ISTEXT(OFFSET('Sanitation Data'!$L$2,0,10*ROW('Sanitation Data'!P16))),CY22="No",ISNUMBER(OFFSET('Sanitation Data'!$P$12,0,10*ROW('Sanitation Data'!P16)))),CONCATENATE("[",ROUND(OFFSET('Sanitation Data'!$P$12,0,10*ROW('Sanitation Data'!P16)),0),"]"),IF(AND(ISTEXT(OFFSET('Sanitation Data'!$L$2,0,10*ROW('Sanitation Data'!P16))),CY22="",ISNUMBER(OFFSET('Sanitation Data'!$P$12,0,10*ROW('Sanitation Data'!P16)))),OFFSET('Sanitation Data'!$P$12,0,10*ROW('Sanitation Data'!P16)),NA())))</f>
        <v>#N/A</v>
      </c>
      <c r="AK22" s="86" t="e">
        <f ca="true">+IF(AND(ISTEXT(OFFSET('Sanitation Data'!$L$2,0,10*ROW('Sanitation Data'!Q16))),CZ22="Yes"),100-OFFSET('Sanitation Data'!$Q$4,0,10*ROW('Sanitation Data'!Q16)),IF(AND(ISTEXT(OFFSET('Sanitation Data'!$L$2,0,10*ROW('Sanitation Data'!Q16))),CZ22="No",ISNUMBER(OFFSET('Sanitation Data'!$Q$4,0,10*ROW('Sanitation Data'!Q16)))),CONCATENATE("[",ROUND(100-OFFSET('Sanitation Data'!$Q$4,0,10*ROW('Sanitation Data'!Q16)),0),"]"),IF(AND(ISTEXT(OFFSET('Sanitation Data'!$L$2,0,10*ROW('Sanitation Data'!Q16))),CZ22="",ISNUMBER(OFFSET('Sanitation Data'!$Q$4,0,10*ROW('Sanitation Data'!Q16)))),100-OFFSET('Sanitation Data'!$Q$4,0,10*ROW('Sanitation Data'!Q16)),NA())))</f>
        <v>#N/A</v>
      </c>
      <c r="AL22" s="86" t="e">
        <f ca="true">+IF(AND(ISTEXT(OFFSET('Sanitation Data'!$L$2,0,10*ROW('Sanitation Data'!Q16))),DA22="Yes"),OFFSET('Sanitation Data'!$Q$6,0,10*ROW('Sanitation Data'!Q16)),IF(AND(ISTEXT(OFFSET('Sanitation Data'!$L$2,0,10*ROW('Sanitation Data'!Q16))),DA22="No",ISNUMBER(OFFSET('Sanitation Data'!$Q$6,0,10*ROW('Sanitation Data'!Q16)))),CONCATENATE("[",ROUND(OFFSET('Sanitation Data'!$Q$6,0,10*ROW('Sanitation Data'!Q16)),0),"]"),IF(AND(ISTEXT(OFFSET('Sanitation Data'!$L$2,0,10*ROW('Sanitation Data'!Q16))),DA22="",ISNUMBER(OFFSET('Sanitation Data'!$Q$6,0,10*ROW('Sanitation Data'!Q16)))),OFFSET('Sanitation Data'!$Q$6,0,10*ROW('Sanitation Data'!Q16)),NA())))</f>
        <v>#N/A</v>
      </c>
      <c r="AM22" s="86" t="e">
        <f ca="true">+IF(AND(ISTEXT(OFFSET('Sanitation Data'!$L$2,0,10*ROW('Sanitation Data'!Q16))),DB22="Yes"),OFFSET('Sanitation Data'!$Q$10,0,10*ROW('Sanitation Data'!Q16)),IF(AND(ISTEXT(OFFSET('Sanitation Data'!$L$2,0,10*ROW('Sanitation Data'!Q16))),DB22="No",ISNUMBER(OFFSET('Sanitation Data'!$Q$10,0,10*ROW('Sanitation Data'!Q16)))),CONCATENATE("[",ROUND(OFFSET('Sanitation Data'!$Q$10,0,10*ROW('Sanitation Data'!Q16)),0),"]"),IF(AND(ISTEXT(OFFSET('Sanitation Data'!$L$2,0,10*ROW('Sanitation Data'!Q16))),DB22="",ISNUMBER(OFFSET('Sanitation Data'!$Q$10,0,10*ROW('Sanitation Data'!Q16)))),OFFSET('Sanitation Data'!$Q$10,0,10*ROW('Sanitation Data'!Q16)),NA())))</f>
        <v>#N/A</v>
      </c>
      <c r="AN22" s="86" t="e">
        <f ca="true">+IF(AND(ISTEXT(OFFSET('Sanitation Data'!$L$2,0,10*ROW('Sanitation Data'!Q16))),DC22="Yes"),OFFSET('Sanitation Data'!$Q$11,0,10*ROW('Sanitation Data'!Q16)),IF(AND(ISTEXT(OFFSET('Sanitation Data'!$L$2,0,10*ROW('Sanitation Data'!Q16))),DC22="No",ISNUMBER(OFFSET('Sanitation Data'!$Q$11,0,10*ROW('Sanitation Data'!Q16)))),CONCATENATE("[",ROUND(OFFSET('Sanitation Data'!$Q$11,0,10*ROW('Sanitation Data'!Q16)),0),"]"),IF(AND(ISTEXT(OFFSET('Sanitation Data'!$L$2,0,10*ROW('Sanitation Data'!Q16))),DC22="",ISNUMBER(OFFSET('Sanitation Data'!$Q$11,0,10*ROW('Sanitation Data'!Q16)))),OFFSET('Sanitation Data'!$Q$11,0,10*ROW('Sanitation Data'!Q16)),NA())))</f>
        <v>#N/A</v>
      </c>
      <c r="AO22" s="86" t="e">
        <f ca="true">+IF(AND(ISTEXT(OFFSET('Sanitation Data'!$L$2,0,10*ROW('Sanitation Data'!Q16))),DD22="Yes"),OFFSET('Sanitation Data'!$Q$12,0,10*ROW('Sanitation Data'!Q16)),IF(AND(ISTEXT(OFFSET('Sanitation Data'!$L$2,0,10*ROW('Sanitation Data'!Q16))),DD22="No",ISNUMBER(OFFSET('Sanitation Data'!$Q$12,0,10*ROW('Sanitation Data'!Q16)))),CONCATENATE("[",ROUND(OFFSET('Sanitation Data'!$Q$12,0,10*ROW('Sanitation Data'!Q16)),0),"]"),IF(AND(ISTEXT(OFFSET('Sanitation Data'!$L$2,0,10*ROW('Sanitation Data'!Q16))),DD22="",ISNUMBER(OFFSET('Sanitation Data'!$Q$12,0,10*ROW('Sanitation Data'!Q16)))),OFFSET('Sanitation Data'!$Q$12,0,10*ROW('Sanitation Data'!Q16)),NA())))</f>
        <v>#N/A</v>
      </c>
      <c r="AP22" s="86" t="e">
        <f ca="true">+IF(AND(ISTEXT(OFFSET('Sanitation Data'!$L$2,0,10*ROW('Sanitation Data'!R16))),DE22="Yes"),100-OFFSET('Sanitation Data'!$R$4,0,10*ROW('Sanitation Data'!R16)),IF(AND(ISTEXT(OFFSET('Sanitation Data'!$L$2,0,10*ROW('Sanitation Data'!R16))),DE22="No",ISNUMBER(OFFSET('Sanitation Data'!$R$4,0,10*ROW('Sanitation Data'!R16)))),CONCATENATE("[",ROUND(100-OFFSET('Sanitation Data'!$R$4,0,10*ROW('Sanitation Data'!R16)),0),"]"),IF(AND(ISTEXT(OFFSET('Sanitation Data'!$L$2,0,10*ROW('Sanitation Data'!R16))),DE22="",ISNUMBER(OFFSET('Sanitation Data'!$R$4,0,10*ROW('Sanitation Data'!R16)))),100-OFFSET('Sanitation Data'!$R$4,0,10*ROW('Sanitation Data'!R16)),NA())))</f>
        <v>#N/A</v>
      </c>
      <c r="AQ22" s="86" t="e">
        <f ca="true">+IF(AND(ISTEXT(OFFSET('Sanitation Data'!$L$2,0,10*ROW('Sanitation Data'!R16))),DF22="Yes"),OFFSET('Sanitation Data'!$R$6,0,10*ROW('Sanitation Data'!R16)),IF(AND(ISTEXT(OFFSET('Sanitation Data'!$L$2,0,10*ROW('Sanitation Data'!R16))),DF22="No",ISNUMBER(OFFSET('Sanitation Data'!$R$6,0,10*ROW('Sanitation Data'!R16)))),CONCATENATE("[",ROUND(OFFSET('Sanitation Data'!$R$6,0,10*ROW('Sanitation Data'!R16)),0),"]"),IF(AND(ISTEXT(OFFSET('Sanitation Data'!$L$2,0,10*ROW('Sanitation Data'!R16))),DF22="",ISNUMBER(OFFSET('Sanitation Data'!$R$6,0,10*ROW('Sanitation Data'!R16)))),OFFSET('Sanitation Data'!$R$6,0,10*ROW('Sanitation Data'!R16)),NA())))</f>
        <v>#N/A</v>
      </c>
      <c r="AR22" s="86" t="e">
        <f ca="true">+IF(AND(ISTEXT(OFFSET('Sanitation Data'!$L$2,0,10*ROW('Sanitation Data'!R16))),DG22="Yes"),OFFSET('Sanitation Data'!$R$10,0,10*ROW('Sanitation Data'!R16)),IF(AND(ISTEXT(OFFSET('Sanitation Data'!$L$2,0,10*ROW('Sanitation Data'!R16))),DG22="No",ISNUMBER(OFFSET('Sanitation Data'!$R$10,0,10*ROW('Sanitation Data'!R16)))),CONCATENATE("[",ROUND(OFFSET('Sanitation Data'!$R$10,0,10*ROW('Sanitation Data'!R16)),0),"]"),IF(AND(ISTEXT(OFFSET('Sanitation Data'!$L$2,0,10*ROW('Sanitation Data'!R16))),DG22="",ISNUMBER(OFFSET('Sanitation Data'!$R$10,0,10*ROW('Sanitation Data'!R16)))),OFFSET('Sanitation Data'!$R$10,0,10*ROW('Sanitation Data'!R16)),NA())))</f>
        <v>#N/A</v>
      </c>
      <c r="AS22" s="86" t="e">
        <f ca="true">+IF(AND(ISTEXT(OFFSET('Sanitation Data'!$L$2,0,10*ROW('Sanitation Data'!R16))),DH22="Yes"),OFFSET('Sanitation Data'!$R$11,0,10*ROW('Sanitation Data'!R16)),IF(AND(ISTEXT(OFFSET('Sanitation Data'!$L$2,0,10*ROW('Sanitation Data'!R16))),DH22="No",ISNUMBER(OFFSET('Sanitation Data'!$R$11,0,10*ROW('Sanitation Data'!R16)))),CONCATENATE("[",ROUND(OFFSET('Sanitation Data'!$R$11,0,10*ROW('Sanitation Data'!R16)),0),"]"),IF(AND(ISTEXT(OFFSET('Sanitation Data'!$L$2,0,10*ROW('Sanitation Data'!R16))),DH22="",ISNUMBER(OFFSET('Sanitation Data'!$R$11,0,10*ROW('Sanitation Data'!R16)))),OFFSET('Sanitation Data'!$R$11,0,10*ROW('Sanitation Data'!R16)),NA())))</f>
        <v>#N/A</v>
      </c>
      <c r="AT22" s="86" t="e">
        <f ca="true">+IF(AND(ISTEXT(OFFSET('Sanitation Data'!$L$2,0,10*ROW('Sanitation Data'!R16))),DI22="Yes"),OFFSET('Sanitation Data'!$R$12,0,10*ROW('Sanitation Data'!R16)),IF(AND(ISTEXT(OFFSET('Sanitation Data'!$L$2,0,10*ROW('Sanitation Data'!R16))),DI22="No",ISNUMBER(OFFSET('Sanitation Data'!$R$12,0,10*ROW('Sanitation Data'!R16)))),CONCATENATE("[",ROUND(OFFSET('Sanitation Data'!$R$12,0,10*ROW('Sanitation Data'!R16)),0),"]"),IF(AND(ISTEXT(OFFSET('Sanitation Data'!$L$2,0,10*ROW('Sanitation Data'!R16))),DI22="",ISNUMBER(OFFSET('Sanitation Data'!$R$12,0,10*ROW('Sanitation Data'!R16)))),OFFSET('Sanitation Data'!$R$12,0,10*ROW('Sanitation Data'!R16)),NA())))</f>
        <v>#N/A</v>
      </c>
      <c r="AU22" s="86" t="e">
        <f ca="true">+IF(AND(ISTEXT(OFFSET('Sanitation Data'!$L$2,0,10*ROW('Sanitation Data'!S16))),DJ22="Yes"),100-OFFSET('Sanitation Data'!$S$4,0,10*ROW('Sanitation Data'!S16)),IF(AND(ISTEXT(OFFSET('Sanitation Data'!$L$2,0,10*ROW('Sanitation Data'!S16))),DJ22="No",ISNUMBER(OFFSET('Sanitation Data'!$S$4,0,10*ROW('Sanitation Data'!S16)))),CONCATENATE("[",ROUND(100-OFFSET('Sanitation Data'!$S$4,0,10*ROW('Sanitation Data'!S16)),0),"]"),IF(AND(ISTEXT(OFFSET('Sanitation Data'!$L$2,0,10*ROW('Sanitation Data'!S16))),DJ22="",ISNUMBER(OFFSET('Sanitation Data'!$S$4,0,10*ROW('Sanitation Data'!S16)))),100-OFFSET('Sanitation Data'!$S$4,0,10*ROW('Sanitation Data'!S16)),NA())))</f>
        <v>#N/A</v>
      </c>
      <c r="AV22" s="86" t="e">
        <f ca="true">+IF(AND(ISTEXT(OFFSET('Sanitation Data'!$L$2,0,10*ROW('Sanitation Data'!S16))),DK22="Yes"),OFFSET('Sanitation Data'!$S$6,0,10*ROW('Sanitation Data'!S16)),IF(AND(ISTEXT(OFFSET('Sanitation Data'!$L$2,0,10*ROW('Sanitation Data'!S16))),DK22="No",ISNUMBER(OFFSET('Sanitation Data'!$S$6,0,10*ROW('Sanitation Data'!S16)))),CONCATENATE("[",ROUND(OFFSET('Sanitation Data'!$S$6,0,10*ROW('Sanitation Data'!S16)),0),"]"),IF(AND(ISTEXT(OFFSET('Sanitation Data'!$L$2,0,10*ROW('Sanitation Data'!S16))),DK22="",ISNUMBER(OFFSET('Sanitation Data'!$S$6,0,10*ROW('Sanitation Data'!S16)))),OFFSET('Sanitation Data'!$S$6,0,10*ROW('Sanitation Data'!S16)),NA())))</f>
        <v>#N/A</v>
      </c>
      <c r="AW22" s="86" t="e">
        <f ca="true">+IF(AND(ISTEXT(OFFSET('Sanitation Data'!$L$2,0,10*ROW('Sanitation Data'!S16))),DL22="Yes"),OFFSET('Sanitation Data'!$S$10,0,10*ROW('Sanitation Data'!S16)),IF(AND(ISTEXT(OFFSET('Sanitation Data'!$L$2,0,10*ROW('Sanitation Data'!S16))),DL22="No",ISNUMBER(OFFSET('Sanitation Data'!$S$10,0,10*ROW('Sanitation Data'!S16)))),CONCATENATE("[",ROUND(OFFSET('Sanitation Data'!$S$10,0,10*ROW('Sanitation Data'!S16)),0),"]"),IF(AND(ISTEXT(OFFSET('Sanitation Data'!$L$2,0,10*ROW('Sanitation Data'!S16))),DL22="",ISNUMBER(OFFSET('Sanitation Data'!$S$10,0,10*ROW('Sanitation Data'!S16)))),OFFSET('Sanitation Data'!$S$10,0,10*ROW('Sanitation Data'!S16)),NA())))</f>
        <v>#N/A</v>
      </c>
      <c r="AX22" s="86" t="e">
        <f ca="true">+IF(AND(ISTEXT(OFFSET('Sanitation Data'!$L$2,0,10*ROW('Sanitation Data'!S16))),DM22="Yes"),OFFSET('Sanitation Data'!$S$11,0,10*ROW('Sanitation Data'!S16)),IF(AND(ISTEXT(OFFSET('Sanitation Data'!$L$2,0,10*ROW('Sanitation Data'!S16))),DM22="No",ISNUMBER(OFFSET('Sanitation Data'!$S$11,0,10*ROW('Sanitation Data'!S16)))),CONCATENATE("[",ROUND(OFFSET('Sanitation Data'!$S$11,0,10*ROW('Sanitation Data'!S16)),0),"]"),IF(AND(ISTEXT(OFFSET('Sanitation Data'!$L$2,0,10*ROW('Sanitation Data'!S16))),DM22="",ISNUMBER(OFFSET('Sanitation Data'!$S$11,0,10*ROW('Sanitation Data'!S16)))),OFFSET('Sanitation Data'!$S$11,0,10*ROW('Sanitation Data'!S16)),NA())))</f>
        <v>#N/A</v>
      </c>
      <c r="AY22" s="86" t="e">
        <f ca="true">+IF(AND(ISTEXT(OFFSET('Sanitation Data'!$L$2,0,10*ROW('Sanitation Data'!S16))),DN22="Yes"),OFFSET('Sanitation Data'!$S$12,0,10*ROW('Sanitation Data'!S16)),IF(AND(ISTEXT(OFFSET('Sanitation Data'!$L$2,0,10*ROW('Sanitation Data'!S16))),DN22="No",ISNUMBER(OFFSET('Sanitation Data'!$S$12,0,10*ROW('Sanitation Data'!S16)))),CONCATENATE("[",ROUND(OFFSET('Sanitation Data'!$S$12,0,10*ROW('Sanitation Data'!S16)),0),"]"),IF(AND(ISTEXT(OFFSET('Sanitation Data'!$L$2,0,10*ROW('Sanitation Data'!S16))),DN22="",ISNUMBER(OFFSET('Sanitation Data'!$S$12,0,10*ROW('Sanitation Data'!S16)))),OFFSET('Sanitation Data'!$S$12,0,10*ROW('Sanitation Data'!S16)),NA())))</f>
        <v>#N/A</v>
      </c>
      <c r="AZ22" s="87" t="e">
        <f ca="true">+IF(AND(ISTEXT(OFFSET('Hygiene Data'!$L$2,0,10*ROW('Hygiene Data'!N16))),DO22="Yes"),OFFSET('Hygiene Data'!$N$5,0,10*ROW('Hygiene Data'!N16)),IF(AND(ISTEXT(OFFSET('Hygiene Data'!$L$2,0,10*ROW('Hygiene Data'!N16))),DO22="No",ISNUMBER(OFFSET('Hygiene Data'!$N$5,0,10*ROW('Hygiene Data'!N16)))),CONCATENATE("[",ROUND(OFFSET('Hygiene Data'!$N$5,0,10*ROW('Hygiene Data'!N16)),0),"]"),IF(AND(ISTEXT(OFFSET('Hygiene Data'!$L$2,0,10*ROW('Hygiene Data'!N16))),DO22="",ISNUMBER(OFFSET('Hygiene Data'!$N$5,0,10*ROW('Hygiene Data'!N16)))),OFFSET('Hygiene Data'!$N$5,0,10*ROW('Hygiene Data'!N16)),NA())))</f>
        <v>#N/A</v>
      </c>
      <c r="BA22" s="87" t="e">
        <f ca="true">+IF(AND(ISTEXT(OFFSET('Hygiene Data'!$L$2,0,10*ROW('Hygiene Data'!N16))),DP22="Yes"),OFFSET('Hygiene Data'!$N$7,0,10*ROW('Hygiene Data'!N16)),IF(AND(ISTEXT(OFFSET('Hygiene Data'!$L$2,0,10*ROW('Hygiene Data'!N16))),DP22="No",ISNUMBER(OFFSET('Hygiene Data'!$N$7,0,10*ROW('Hygiene Data'!N16)))),CONCATENATE("[",ROUND(OFFSET('Hygiene Data'!$N$7,0,10*ROW('Hygiene Data'!N16)),0),"]"),IF(AND(ISTEXT(OFFSET('Hygiene Data'!$L$2,0,10*ROW('Hygiene Data'!N16))),DP22="",ISNUMBER(OFFSET('Hygiene Data'!$N$7,0,10*ROW('Hygiene Data'!N16)))),OFFSET('Hygiene Data'!$N$7,0,10*ROW('Hygiene Data'!N16)),NA())))</f>
        <v>#N/A</v>
      </c>
      <c r="BB22" s="87" t="e">
        <f ca="true">+IF(AND(ISTEXT(OFFSET('Hygiene Data'!$L$2,0,10*ROW('Hygiene Data'!N16))),DQ22="Yes"),OFFSET('Hygiene Data'!$N$9,0,10*ROW('Hygiene Data'!N16)),IF(AND(ISTEXT(OFFSET('Hygiene Data'!$L$2,0,10*ROW('Hygiene Data'!N16))),DQ22="No",ISNUMBER(OFFSET('Hygiene Data'!$N$9,0,10*ROW('Hygiene Data'!N16)))),CONCATENATE("[",ROUND(OFFSET('Hygiene Data'!$N$9,0,10*ROW('Hygiene Data'!N16)),0),"]"),IF(AND(ISTEXT(OFFSET('Hygiene Data'!$L$2,0,10*ROW('Hygiene Data'!N16))),DQ22="",ISNUMBER(OFFSET('Hygiene Data'!$N$9,0,10*ROW('Hygiene Data'!N16)))),OFFSET('Hygiene Data'!$N$9,0,10*ROW('Hygiene Data'!N16)),NA())))</f>
        <v>#N/A</v>
      </c>
      <c r="BC22" s="87" t="e">
        <f ca="true">+IF(AND(ISTEXT(OFFSET('Hygiene Data'!$L$2,0,10*ROW('Hygiene Data'!O16))),DR22="Yes"),OFFSET('Hygiene Data'!$O$5,0,10*ROW('Hygiene Data'!O16)),IF(AND(ISTEXT(OFFSET('Hygiene Data'!$L$2,0,10*ROW('Hygiene Data'!O16))),DR22="No",ISNUMBER(OFFSET('Hygiene Data'!$O$5,0,10*ROW('Hygiene Data'!O16)))),CONCATENATE("[",ROUND(OFFSET('Hygiene Data'!$O$5,0,10*ROW('Hygiene Data'!O16)),0),"]"),IF(AND(ISTEXT(OFFSET('Hygiene Data'!$L$2,0,10*ROW('Hygiene Data'!O16))),DR22="",ISNUMBER(OFFSET('Hygiene Data'!$O$5,0,10*ROW('Hygiene Data'!O16)))),OFFSET('Hygiene Data'!$O$5,0,10*ROW('Hygiene Data'!O16)),NA())))</f>
        <v>#N/A</v>
      </c>
      <c r="BD22" s="87" t="e">
        <f ca="true">+IF(AND(ISTEXT(OFFSET('Hygiene Data'!$L$2,0,10*ROW('Hygiene Data'!O16))),DS22="Yes"),OFFSET('Hygiene Data'!$O$7,0,10*ROW('Hygiene Data'!O16)),IF(AND(ISTEXT(OFFSET('Hygiene Data'!$L$2,0,10*ROW('Hygiene Data'!O16))),DS22="No",ISNUMBER(OFFSET('Hygiene Data'!$O$7,0,10*ROW('Hygiene Data'!O16)))),CONCATENATE("[",ROUND(OFFSET('Hygiene Data'!$O$7,0,10*ROW('Hygiene Data'!O16)),0),"]"),IF(AND(ISTEXT(OFFSET('Hygiene Data'!$L$2,0,10*ROW('Hygiene Data'!O16))),DS22="",ISNUMBER(OFFSET('Hygiene Data'!$O$7,0,10*ROW('Hygiene Data'!O16)))),OFFSET('Hygiene Data'!$O$7,0,10*ROW('Hygiene Data'!O16)),NA())))</f>
        <v>#N/A</v>
      </c>
      <c r="BE22" s="87" t="e">
        <f ca="true">+IF(AND(ISTEXT(OFFSET('Hygiene Data'!$L$2,0,10*ROW('Hygiene Data'!O16))),DT22="Yes"),OFFSET('Hygiene Data'!$O$9,0,10*ROW('Hygiene Data'!O16)),IF(AND(ISTEXT(OFFSET('Hygiene Data'!$L$2,0,10*ROW('Hygiene Data'!O16))),DT22="No",ISNUMBER(OFFSET('Hygiene Data'!$O$9,0,10*ROW('Hygiene Data'!O16)))),CONCATENATE("[",ROUND(OFFSET('Hygiene Data'!$O$9,0,10*ROW('Hygiene Data'!O16)),0),"]"),IF(AND(ISTEXT(OFFSET('Hygiene Data'!$L$2,0,10*ROW('Hygiene Data'!O16))),DT22="",ISNUMBER(OFFSET('Hygiene Data'!$O$9,0,10*ROW('Hygiene Data'!O16)))),OFFSET('Hygiene Data'!$O$9,0,10*ROW('Hygiene Data'!O16)),NA())))</f>
        <v>#N/A</v>
      </c>
      <c r="BF22" s="87" t="e">
        <f ca="true">+IF(AND(ISTEXT(OFFSET('Hygiene Data'!$L$2,0,10*ROW('Hygiene Data'!P16))),DU22="Yes"),OFFSET('Hygiene Data'!$P$5,0,10*ROW('Hygiene Data'!P16)),IF(AND(ISTEXT(OFFSET('Hygiene Data'!$L$2,0,10*ROW('Hygiene Data'!P16))),DU22="No",ISNUMBER(OFFSET('Hygiene Data'!$P$5,0,10*ROW('Hygiene Data'!P16)))),CONCATENATE("[",ROUND(OFFSET('Hygiene Data'!$P$5,0,10*ROW('Hygiene Data'!P16)),0),"]"),IF(AND(ISTEXT(OFFSET('Hygiene Data'!$L$2,0,10*ROW('Hygiene Data'!P16))),DU22="",ISNUMBER(OFFSET('Hygiene Data'!$P$5,0,10*ROW('Hygiene Data'!P16)))),OFFSET('Hygiene Data'!$P$5,0,10*ROW('Hygiene Data'!P16)),NA())))</f>
        <v>#N/A</v>
      </c>
      <c r="BG22" s="87" t="e">
        <f ca="true">+IF(AND(ISTEXT(OFFSET('Hygiene Data'!$L$2,0,10*ROW('Hygiene Data'!P16))),DV22="Yes"),OFFSET('Hygiene Data'!$P$7,0,10*ROW('Hygiene Data'!P16)),IF(AND(ISTEXT(OFFSET('Hygiene Data'!$L$2,0,10*ROW('Hygiene Data'!P16))),DV22="No",ISNUMBER(OFFSET('Hygiene Data'!$P$7,0,10*ROW('Hygiene Data'!P16)))),CONCATENATE("[",ROUND(OFFSET('Hygiene Data'!$P$7,0,10*ROW('Hygiene Data'!P16)),0),"]"),IF(AND(ISTEXT(OFFSET('Hygiene Data'!$L$2,0,10*ROW('Hygiene Data'!P16))),DV22="",ISNUMBER(OFFSET('Hygiene Data'!$P$7,0,10*ROW('Hygiene Data'!P16)))),OFFSET('Hygiene Data'!$P$7,0,10*ROW('Hygiene Data'!P16)),NA())))</f>
        <v>#N/A</v>
      </c>
      <c r="BH22" s="87" t="e">
        <f ca="true">+IF(AND(ISTEXT(OFFSET('Hygiene Data'!$L$2,0,10*ROW('Hygiene Data'!P16))),DW22="Yes"),OFFSET('Hygiene Data'!$P$9,0,10*ROW('Hygiene Data'!P16)),IF(AND(ISTEXT(OFFSET('Hygiene Data'!$L$2,0,10*ROW('Hygiene Data'!P16))),DW22="No",ISNUMBER(OFFSET('Hygiene Data'!$P$9,0,10*ROW('Hygiene Data'!P16)))),CONCATENATE("[",ROUND(OFFSET('Hygiene Data'!$P$9,0,10*ROW('Hygiene Data'!P16)),0),"]"),IF(AND(ISTEXT(OFFSET('Hygiene Data'!$L$2,0,10*ROW('Hygiene Data'!P16))),DW22="",ISNUMBER(OFFSET('Hygiene Data'!$P$9,0,10*ROW('Hygiene Data'!P16)))),OFFSET('Hygiene Data'!$P$9,0,10*ROW('Hygiene Data'!P16)),NA())))</f>
        <v>#N/A</v>
      </c>
      <c r="BI22" s="87" t="e">
        <f ca="true">+IF(AND(ISTEXT(OFFSET('Hygiene Data'!$L$2,0,10*ROW('Hygiene Data'!Q16))),DX22="Yes"),OFFSET('Hygiene Data'!$Q$5,0,10*ROW('Hygiene Data'!Q16)),IF(AND(ISTEXT(OFFSET('Hygiene Data'!$L$2,0,10*ROW('Hygiene Data'!Q16))),DX22="No",ISNUMBER(OFFSET('Hygiene Data'!$Q$5,0,10*ROW('Hygiene Data'!Q16)))),CONCATENATE("[",ROUND(OFFSET('Hygiene Data'!$Q$5,0,10*ROW('Hygiene Data'!Q16)),0),"]"),IF(AND(ISTEXT(OFFSET('Hygiene Data'!$L$2,0,10*ROW('Hygiene Data'!Q16))),DX22="",ISNUMBER(OFFSET('Hygiene Data'!$Q$5,0,10*ROW('Hygiene Data'!Q16)))),OFFSET('Hygiene Data'!$Q$5,0,10*ROW('Hygiene Data'!Q16)),NA())))</f>
        <v>#N/A</v>
      </c>
      <c r="BJ22" s="87" t="e">
        <f ca="true">+IF(AND(ISTEXT(OFFSET('Hygiene Data'!$L$2,0,10*ROW('Hygiene Data'!Q16))),DY22="Yes"),OFFSET('Hygiene Data'!$Q$7,0,10*ROW('Hygiene Data'!Q16)),IF(AND(ISTEXT(OFFSET('Hygiene Data'!$L$2,0,10*ROW('Hygiene Data'!Q16))),DY22="No",ISNUMBER(OFFSET('Hygiene Data'!$Q$7,0,10*ROW('Hygiene Data'!Q16)))),CONCATENATE("[",ROUND(OFFSET('Hygiene Data'!$Q$7,0,10*ROW('Hygiene Data'!Q16)),0),"]"),IF(AND(ISTEXT(OFFSET('Hygiene Data'!$L$2,0,10*ROW('Hygiene Data'!Q16))),DY22="",ISNUMBER(OFFSET('Hygiene Data'!$Q$7,0,10*ROW('Hygiene Data'!Q16)))),OFFSET('Hygiene Data'!$Q$7,0,10*ROW('Hygiene Data'!Q16)),NA())))</f>
        <v>#N/A</v>
      </c>
      <c r="BK22" s="87" t="e">
        <f ca="true">+IF(AND(ISTEXT(OFFSET('Hygiene Data'!$L$2,0,10*ROW('Hygiene Data'!Q16))),DZ22="Yes"),OFFSET('Hygiene Data'!$Q$9,0,10*ROW('Hygiene Data'!Q16)),IF(AND(ISTEXT(OFFSET('Hygiene Data'!$L$2,0,10*ROW('Hygiene Data'!Q16))),DZ22="No",ISNUMBER(OFFSET('Hygiene Data'!$Q$9,0,10*ROW('Hygiene Data'!Q16)))),CONCATENATE("[",ROUND(OFFSET('Hygiene Data'!$Q$9,0,10*ROW('Hygiene Data'!Q16)),0),"]"),IF(AND(ISTEXT(OFFSET('Hygiene Data'!$L$2,0,10*ROW('Hygiene Data'!Q16))),DZ22="",ISNUMBER(OFFSET('Hygiene Data'!$Q$9,0,10*ROW('Hygiene Data'!Q16)))),OFFSET('Hygiene Data'!$Q$9,0,10*ROW('Hygiene Data'!Q16)),NA())))</f>
        <v>#N/A</v>
      </c>
      <c r="BL22" s="87" t="e">
        <f ca="true">+IF(AND(ISTEXT(OFFSET('Hygiene Data'!$L$2,0,10*ROW('Hygiene Data'!R16))),EA22="Yes"),OFFSET('Hygiene Data'!$R$5,0,10*ROW('Hygiene Data'!R16)),IF(AND(ISTEXT(OFFSET('Hygiene Data'!$L$2,0,10*ROW('Hygiene Data'!R16))),EA22="No",ISNUMBER(OFFSET('Hygiene Data'!$R$5,0,10*ROW('Hygiene Data'!R16)))),CONCATENATE("[",ROUND(OFFSET('Hygiene Data'!$R$5,0,10*ROW('Hygiene Data'!R16)),0),"]"),IF(AND(ISTEXT(OFFSET('Hygiene Data'!$L$2,0,10*ROW('Hygiene Data'!R16))),EA22="",ISNUMBER(OFFSET('Hygiene Data'!$R$5,0,10*ROW('Hygiene Data'!R16)))),OFFSET('Hygiene Data'!$R$5,0,10*ROW('Hygiene Data'!R16)),NA())))</f>
        <v>#N/A</v>
      </c>
      <c r="BM22" s="87" t="e">
        <f ca="true">+IF(AND(ISTEXT(OFFSET('Hygiene Data'!$L$2,0,10*ROW('Hygiene Data'!R16))),EB22="Yes"),OFFSET('Hygiene Data'!$R$7,0,10*ROW('Hygiene Data'!R16)),IF(AND(ISTEXT(OFFSET('Hygiene Data'!$L$2,0,10*ROW('Hygiene Data'!R16))),EB22="No",ISNUMBER(OFFSET('Hygiene Data'!$R$7,0,10*ROW('Hygiene Data'!R16)))),CONCATENATE("[",ROUND(OFFSET('Hygiene Data'!$R$7,0,10*ROW('Hygiene Data'!R16)),0),"]"),IF(AND(ISTEXT(OFFSET('Hygiene Data'!$L$2,0,10*ROW('Hygiene Data'!R16))),EB22="",ISNUMBER(OFFSET('Hygiene Data'!$R$7,0,10*ROW('Hygiene Data'!R16)))),OFFSET('Hygiene Data'!$R$7,0,10*ROW('Hygiene Data'!R16)),NA())))</f>
        <v>#N/A</v>
      </c>
      <c r="BN22" s="87" t="e">
        <f ca="true">+IF(AND(ISTEXT(OFFSET('Hygiene Data'!$L$2,0,10*ROW('Hygiene Data'!R16))),EC22="Yes"),OFFSET('Hygiene Data'!$R$9,0,10*ROW('Hygiene Data'!R16)),IF(AND(ISTEXT(OFFSET('Hygiene Data'!$L$2,0,10*ROW('Hygiene Data'!R16))),EC22="No",ISNUMBER(OFFSET('Hygiene Data'!$R$9,0,10*ROW('Hygiene Data'!R16)))),CONCATENATE("[",ROUND(OFFSET('Hygiene Data'!$R$9,0,10*ROW('Hygiene Data'!R16)),0),"]"),IF(AND(ISTEXT(OFFSET('Hygiene Data'!$L$2,0,10*ROW('Hygiene Data'!R16))),EC22="",ISNUMBER(OFFSET('Hygiene Data'!$R$9,0,10*ROW('Hygiene Data'!R16)))),OFFSET('Hygiene Data'!$R$9,0,10*ROW('Hygiene Data'!R16)),NA())))</f>
        <v>#N/A</v>
      </c>
      <c r="BO22" s="87" t="e">
        <f ca="true">+IF(AND(ISTEXT(OFFSET('Hygiene Data'!$L$2,0,10*ROW('Hygiene Data'!S16))),ED22="Yes"),OFFSET('Hygiene Data'!$S$5,0,10*ROW('Hygiene Data'!S16)),IF(AND(ISTEXT(OFFSET('Hygiene Data'!$L$2,0,10*ROW('Hygiene Data'!S16))),ED22="No",ISNUMBER(OFFSET('Hygiene Data'!$S$5,0,10*ROW('Hygiene Data'!S16)))),CONCATENATE("[",ROUND(OFFSET('Hygiene Data'!$S$5,0,10*ROW('Hygiene Data'!S16)),0),"]"),IF(AND(ISTEXT(OFFSET('Hygiene Data'!$L$2,0,10*ROW('Hygiene Data'!S16))),ED22="",ISNUMBER(OFFSET('Hygiene Data'!$S$5,0,10*ROW('Hygiene Data'!S16)))),OFFSET('Hygiene Data'!$S$5,0,10*ROW('Hygiene Data'!S16)),NA())))</f>
        <v>#N/A</v>
      </c>
      <c r="BP22" s="87" t="e">
        <f ca="true">+IF(AND(ISTEXT(OFFSET('Hygiene Data'!$L$2,0,10*ROW('Hygiene Data'!S16))),EE22="Yes"),OFFSET('Hygiene Data'!$S$7,0,10*ROW('Hygiene Data'!S16)),IF(AND(ISTEXT(OFFSET('Hygiene Data'!$L$2,0,10*ROW('Hygiene Data'!S16))),EE22="No",ISNUMBER(OFFSET('Hygiene Data'!$S$7,0,10*ROW('Hygiene Data'!S16)))),CONCATENATE("[",ROUND(OFFSET('Hygiene Data'!$S$7,0,10*ROW('Hygiene Data'!S16)),0),"]"),IF(AND(ISTEXT(OFFSET('Hygiene Data'!$L$2,0,10*ROW('Hygiene Data'!S16))),EE22="",ISNUMBER(OFFSET('Hygiene Data'!$S$7,0,10*ROW('Hygiene Data'!S16)))),OFFSET('Hygiene Data'!$S$7,0,10*ROW('Hygiene Data'!S16)),NA())))</f>
        <v>#N/A</v>
      </c>
      <c r="BQ22" s="87" t="e">
        <f ca="true">+IF(AND(ISTEXT(OFFSET('Hygiene Data'!$L$2,0,10*ROW('Hygiene Data'!S16))),EF22="Yes"),OFFSET('Hygiene Data'!$S$9,0,10*ROW('Hygiene Data'!S16)),IF(AND(ISTEXT(OFFSET('Hygiene Data'!$L$2,0,10*ROW('Hygiene Data'!S16))),EF22="No",ISNUMBER(OFFSET('Hygiene Data'!$S$9,0,10*ROW('Hygiene Data'!S16)))),CONCATENATE("[",ROUND(OFFSET('Hygiene Data'!$S$9,0,10*ROW('Hygiene Data'!S16)),0),"]"),IF(AND(ISTEXT(OFFSET('Hygiene Data'!$L$2,0,10*ROW('Hygiene Data'!S16))),EF22="",ISNUMBER(OFFSET('Hygiene Data'!$S$9,0,10*ROW('Hygiene Data'!S16)))),OFFSET('Hygiene Data'!$S$9,0,10*ROW('Hygiene Data'!S16)),NA())))</f>
        <v>#N/A</v>
      </c>
      <c r="BR22" s="271"/>
      <c r="BS22" s="271" t="str">
        <f ca="true">+IF(OFFSET('Water Data'!$N$27,0,10*ROW('Water Data'!N16))="","",OFFSET('Water Data'!$N$27,0,10*ROW('Water Data'!N16)))</f>
        <v/>
      </c>
      <c r="BT22" s="271" t="str">
        <f ca="true">+IF(OFFSET('Water Data'!$N$28,0,10*ROW('Water Data'!N16))="","",OFFSET('Water Data'!$N$28,0,10*ROW('Water Data'!N16)))</f>
        <v/>
      </c>
      <c r="BU22" s="271" t="str">
        <f ca="true">+IF(OFFSET('Water Data'!$N$29,0,10*ROW('Water Data'!N16))="","",OFFSET('Water Data'!$N$29,0,10*ROW('Water Data'!N16)))</f>
        <v/>
      </c>
      <c r="BV22" s="271" t="str">
        <f ca="true">+IF(OFFSET('Water Data'!$O$27,0,10*ROW('Water Data'!O16))="","",OFFSET('Water Data'!$O$27,0,10*ROW('Water Data'!O16)))</f>
        <v/>
      </c>
      <c r="BW22" s="271" t="str">
        <f ca="true">+IF(OFFSET('Water Data'!$O$28,0,10*ROW('Water Data'!O16))="","",OFFSET('Water Data'!$O$28,0,10*ROW('Water Data'!O16)))</f>
        <v/>
      </c>
      <c r="BX22" s="271" t="str">
        <f ca="true">+IF(OFFSET('Water Data'!$O$29,0,10*ROW('Water Data'!O16))="","",OFFSET('Water Data'!$O$29,0,10*ROW('Water Data'!O16)))</f>
        <v/>
      </c>
      <c r="BY22" s="271" t="str">
        <f ca="true">+IF(OFFSET('Water Data'!$P$27,0,10*ROW('Water Data'!P16))="","",OFFSET('Water Data'!$P$27,0,10*ROW('Water Data'!P16)))</f>
        <v/>
      </c>
      <c r="BZ22" s="271" t="str">
        <f ca="true">+IF(OFFSET('Water Data'!$P$28,0,10*ROW('Water Data'!P16))="","",OFFSET('Water Data'!$P$28,0,10*ROW('Water Data'!P16)))</f>
        <v/>
      </c>
      <c r="CA22" s="271" t="str">
        <f ca="true">+IF(OFFSET('Water Data'!$P$29,0,10*ROW('Water Data'!P16))="","",OFFSET('Water Data'!$P$29,0,10*ROW('Water Data'!P16)))</f>
        <v/>
      </c>
      <c r="CB22" s="271" t="str">
        <f ca="true">+IF(OFFSET('Water Data'!$Q$27,0,10*ROW('Water Data'!Q16))="","",OFFSET('Water Data'!$Q$27,0,10*ROW('Water Data'!Q16)))</f>
        <v/>
      </c>
      <c r="CC22" s="271" t="str">
        <f ca="true">+IF(OFFSET('Water Data'!$Q$28,0,10*ROW('Water Data'!Q16))="","",OFFSET('Water Data'!$Q$28,0,10*ROW('Water Data'!Q16)))</f>
        <v/>
      </c>
      <c r="CD22" s="271" t="str">
        <f ca="true">+IF(OFFSET('Water Data'!$Q$29,0,10*ROW('Water Data'!Q16))="","",OFFSET('Water Data'!$Q$29,0,10*ROW('Water Data'!Q16)))</f>
        <v/>
      </c>
      <c r="CE22" s="271" t="str">
        <f ca="true">+IF(OFFSET('Water Data'!$R$27,0,10*ROW('Water Data'!R16))="","",OFFSET('Water Data'!$R$27,0,10*ROW('Water Data'!R16)))</f>
        <v/>
      </c>
      <c r="CF22" s="271" t="str">
        <f ca="true">+IF(OFFSET('Water Data'!$R$28,0,10*ROW('Water Data'!R16))="","",OFFSET('Water Data'!$R$28,0,10*ROW('Water Data'!R16)))</f>
        <v/>
      </c>
      <c r="CG22" s="271" t="str">
        <f ca="true">+IF(OFFSET('Water Data'!$R$29,0,10*ROW('Water Data'!R16))="","",OFFSET('Water Data'!$R$29,0,10*ROW('Water Data'!R16)))</f>
        <v/>
      </c>
      <c r="CH22" s="271" t="str">
        <f ca="true">+IF(OFFSET('Water Data'!$S$27,0,10*ROW('Water Data'!S16))="","",OFFSET('Water Data'!$S$27,0,10*ROW('Water Data'!S16)))</f>
        <v/>
      </c>
      <c r="CI22" s="271" t="str">
        <f ca="true">+IF(OFFSET('Water Data'!$S$28,0,10*ROW('Water Data'!S16))="","",OFFSET('Water Data'!$S$28,0,10*ROW('Water Data'!S16)))</f>
        <v/>
      </c>
      <c r="CJ22" s="271" t="str">
        <f ca="true">+IF(OFFSET('Water Data'!$S$29,0,10*ROW('Water Data'!S16))="","",OFFSET('Water Data'!$S$29,0,10*ROW('Water Data'!S16)))</f>
        <v/>
      </c>
      <c r="CK22" s="271" t="str">
        <f ca="true">+IF(OFFSET('Sanitation Data'!$N$28,0,10*ROW('Sanitation Data'!N16))="","",OFFSET('Sanitation Data'!$N$28,0,10*ROW('Sanitation Data'!N16)))</f>
        <v/>
      </c>
      <c r="CL22" s="271" t="str">
        <f ca="true">+IF(OFFSET('Sanitation Data'!$N$29,0,10*ROW('Sanitation Data'!N16))="","",OFFSET('Sanitation Data'!$N$29,0,10*ROW('Sanitation Data'!N16)))</f>
        <v/>
      </c>
      <c r="CM22" s="271" t="str">
        <f ca="true">+IF(OFFSET('Sanitation Data'!$N$30,0,10*ROW('Sanitation Data'!N16))="","",OFFSET('Sanitation Data'!$N$30,0,10*ROW('Sanitation Data'!N16)))</f>
        <v/>
      </c>
      <c r="CN22" s="271" t="str">
        <f ca="true">+IF(OFFSET('Sanitation Data'!$N$31,0,10*ROW('Sanitation Data'!N16))="","",OFFSET('Sanitation Data'!$N$31,0,10*ROW('Sanitation Data'!N16)))</f>
        <v/>
      </c>
      <c r="CO22" s="271" t="str">
        <f ca="true">+IF(OFFSET('Sanitation Data'!$N$32,0,10*ROW('Sanitation Data'!N16))="","",OFFSET('Sanitation Data'!$N$32,0,10*ROW('Sanitation Data'!N16)))</f>
        <v/>
      </c>
      <c r="CP22" s="271" t="str">
        <f ca="true">+IF(OFFSET('Sanitation Data'!$O$28,0,10*ROW('Sanitation Data'!O16))="","",OFFSET('Sanitation Data'!$O$28,0,10*ROW('Sanitation Data'!O16)))</f>
        <v/>
      </c>
      <c r="CQ22" s="271" t="str">
        <f ca="true">+IF(OFFSET('Sanitation Data'!$O$29,0,10*ROW('Sanitation Data'!O16))="","",OFFSET('Sanitation Data'!$O$29,0,10*ROW('Sanitation Data'!O16)))</f>
        <v/>
      </c>
      <c r="CR22" s="271" t="str">
        <f ca="true">+IF(OFFSET('Sanitation Data'!$O$30,0,10*ROW('Sanitation Data'!O16))="","",OFFSET('Sanitation Data'!$O$30,0,10*ROW('Sanitation Data'!O16)))</f>
        <v/>
      </c>
      <c r="CS22" s="271" t="str">
        <f ca="true">+IF(OFFSET('Sanitation Data'!$O$31,0,10*ROW('Sanitation Data'!O16))="","",OFFSET('Sanitation Data'!$O$31,0,10*ROW('Sanitation Data'!O16)))</f>
        <v/>
      </c>
      <c r="CT22" s="271" t="str">
        <f ca="true">+IF(OFFSET('Sanitation Data'!$O$32,0,10*ROW('Sanitation Data'!O16))="","",OFFSET('Sanitation Data'!$O$32,0,10*ROW('Sanitation Data'!O16)))</f>
        <v/>
      </c>
      <c r="CU22" s="271" t="str">
        <f ca="true">+IF(OFFSET('Sanitation Data'!$P$28,0,10*ROW('Sanitation Data'!P16))="","",OFFSET('Sanitation Data'!$P$28,0,10*ROW('Sanitation Data'!P16)))</f>
        <v/>
      </c>
      <c r="CV22" s="271" t="str">
        <f ca="true">+IF(OFFSET('Sanitation Data'!$P$29,0,10*ROW('Sanitation Data'!P16))="","",OFFSET('Sanitation Data'!$P$29,0,10*ROW('Sanitation Data'!P16)))</f>
        <v/>
      </c>
      <c r="CW22" s="271" t="str">
        <f ca="true">+IF(OFFSET('Sanitation Data'!$P$30,0,10*ROW('Sanitation Data'!P16))="","",OFFSET('Sanitation Data'!$P$30,0,10*ROW('Sanitation Data'!P16)))</f>
        <v/>
      </c>
      <c r="CX22" s="271" t="str">
        <f ca="true">+IF(OFFSET('Sanitation Data'!$P$31,0,10*ROW('Sanitation Data'!P16))="","",OFFSET('Sanitation Data'!$P$31,0,10*ROW('Sanitation Data'!P16)))</f>
        <v/>
      </c>
      <c r="CY22" s="271" t="str">
        <f ca="true">+IF(OFFSET('Sanitation Data'!$P$32,0,10*ROW('Sanitation Data'!P16))="","",OFFSET('Sanitation Data'!$P$32,0,10*ROW('Sanitation Data'!P16)))</f>
        <v/>
      </c>
      <c r="CZ22" s="271" t="str">
        <f ca="true">+IF(OFFSET('Sanitation Data'!$Q$28,0,10*ROW('Sanitation Data'!Q16))="","",OFFSET('Sanitation Data'!$Q$28,0,10*ROW('Sanitation Data'!Q16)))</f>
        <v/>
      </c>
      <c r="DA22" s="271" t="str">
        <f ca="true">+IF(OFFSET('Sanitation Data'!$Q$29,0,10*ROW('Sanitation Data'!Q16))="","",OFFSET('Sanitation Data'!$Q$29,0,10*ROW('Sanitation Data'!Q16)))</f>
        <v/>
      </c>
      <c r="DB22" s="271" t="str">
        <f ca="true">+IF(OFFSET('Sanitation Data'!$Q$30,0,10*ROW('Sanitation Data'!Q16))="","",OFFSET('Sanitation Data'!$Q$30,0,10*ROW('Sanitation Data'!Q16)))</f>
        <v/>
      </c>
      <c r="DC22" s="271" t="str">
        <f ca="true">+IF(OFFSET('Sanitation Data'!$Q$31,0,10*ROW('Sanitation Data'!Q16))="","",OFFSET('Sanitation Data'!$Q$31,0,10*ROW('Sanitation Data'!Q16)))</f>
        <v/>
      </c>
      <c r="DD22" s="271" t="str">
        <f ca="true">+IF(OFFSET('Sanitation Data'!$Q$32,0,10*ROW('Sanitation Data'!Q16))="","",OFFSET('Sanitation Data'!$Q$32,0,10*ROW('Sanitation Data'!Q16)))</f>
        <v/>
      </c>
      <c r="DE22" s="271" t="str">
        <f ca="true">+IF(OFFSET('Sanitation Data'!$R$28,0,10*ROW('Sanitation Data'!R16))="","",OFFSET('Sanitation Data'!$R$28,0,10*ROW('Sanitation Data'!R16)))</f>
        <v/>
      </c>
      <c r="DF22" s="271" t="str">
        <f ca="true">+IF(OFFSET('Sanitation Data'!$R$29,0,10*ROW('Sanitation Data'!R16))="","",OFFSET('Sanitation Data'!$R$29,0,10*ROW('Sanitation Data'!R16)))</f>
        <v/>
      </c>
      <c r="DG22" s="271" t="str">
        <f ca="true">+IF(OFFSET('Sanitation Data'!$R$30,0,10*ROW('Sanitation Data'!R16))="","",OFFSET('Sanitation Data'!$R$30,0,10*ROW('Sanitation Data'!R16)))</f>
        <v/>
      </c>
      <c r="DH22" s="271" t="str">
        <f ca="true">+IF(OFFSET('Sanitation Data'!$R$31,0,10*ROW('Sanitation Data'!R16))="","",OFFSET('Sanitation Data'!$R$31,0,10*ROW('Sanitation Data'!R16)))</f>
        <v/>
      </c>
      <c r="DI22" s="271" t="str">
        <f ca="true">+IF(OFFSET('Sanitation Data'!$R$32,0,10*ROW('Sanitation Data'!R16))="","",OFFSET('Sanitation Data'!$R$32,0,10*ROW('Sanitation Data'!R16)))</f>
        <v/>
      </c>
      <c r="DJ22" s="271" t="str">
        <f ca="true">+IF(OFFSET('Sanitation Data'!$S$28,0,10*ROW('Sanitation Data'!S16))="","",OFFSET('Sanitation Data'!$S$28,0,10*ROW('Sanitation Data'!S16)))</f>
        <v/>
      </c>
      <c r="DK22" s="271" t="str">
        <f ca="true">+IF(OFFSET('Sanitation Data'!$S$29,0,10*ROW('Sanitation Data'!S16))="","",OFFSET('Sanitation Data'!$S$29,0,10*ROW('Sanitation Data'!S16)))</f>
        <v/>
      </c>
      <c r="DL22" s="271" t="str">
        <f ca="true">+IF(OFFSET('Sanitation Data'!$S$30,0,10*ROW('Sanitation Data'!S16))="","",OFFSET('Sanitation Data'!$S$30,0,10*ROW('Sanitation Data'!S16)))</f>
        <v/>
      </c>
      <c r="DM22" s="271" t="str">
        <f ca="true">+IF(OFFSET('Sanitation Data'!$S$31,0,10*ROW('Sanitation Data'!S16))="","",OFFSET('Sanitation Data'!$S$31,0,10*ROW('Sanitation Data'!S16)))</f>
        <v/>
      </c>
      <c r="DN22" s="271" t="str">
        <f ca="true">+IF(OFFSET('Sanitation Data'!$S$32,0,10*ROW('Sanitation Data'!S16))="","",OFFSET('Sanitation Data'!$S$32,0,10*ROW('Sanitation Data'!S16)))</f>
        <v/>
      </c>
      <c r="DO22" s="271" t="str">
        <f ca="true">+IF(OFFSET('Hygiene Data'!$N$11,0,10*ROW('Hygiene Data'!N16))="","",OFFSET('Hygiene Data'!$N$11,0,10*ROW('Hygiene Data'!N16)))</f>
        <v/>
      </c>
      <c r="DP22" s="271" t="str">
        <f ca="true">+IF(OFFSET('Hygiene Data'!$N$12,0,10*ROW('Hygiene Data'!N16))="","",OFFSET('Hygiene Data'!$N$12,0,10*ROW('Hygiene Data'!N16)))</f>
        <v/>
      </c>
      <c r="DQ22" s="271" t="str">
        <f ca="true">+IF(OFFSET('Hygiene Data'!$N$13,0,10*ROW('Hygiene Data'!N16))="","",OFFSET('Hygiene Data'!$N$13,0,10*ROW('Hygiene Data'!N16)))</f>
        <v/>
      </c>
      <c r="DR22" s="271" t="str">
        <f ca="true">+IF(OFFSET('Hygiene Data'!$O$11,0,10*ROW('Hygiene Data'!O16))="","",OFFSET('Hygiene Data'!$O$11,0,10*ROW('Hygiene Data'!O16)))</f>
        <v/>
      </c>
      <c r="DS22" s="271" t="str">
        <f ca="true">+IF(OFFSET('Hygiene Data'!$O$12,0,10*ROW('Hygiene Data'!O16))="","",OFFSET('Hygiene Data'!$O$12,0,10*ROW('Hygiene Data'!O16)))</f>
        <v/>
      </c>
      <c r="DT22" s="271" t="str">
        <f ca="true">+IF(OFFSET('Hygiene Data'!$O$13,0,10*ROW('Hygiene Data'!O16))="","",OFFSET('Hygiene Data'!$O$13,0,10*ROW('Hygiene Data'!O16)))</f>
        <v/>
      </c>
      <c r="DU22" s="271" t="str">
        <f ca="true">+IF(OFFSET('Hygiene Data'!$P$11,0,10*ROW('Hygiene Data'!P16))="","",OFFSET('Hygiene Data'!$P$11,0,10*ROW('Hygiene Data'!P16)))</f>
        <v/>
      </c>
      <c r="DV22" s="271" t="str">
        <f ca="true">+IF(OFFSET('Hygiene Data'!$P$12,0,10*ROW('Hygiene Data'!P16))="","",OFFSET('Hygiene Data'!$P$12,0,10*ROW('Hygiene Data'!P16)))</f>
        <v/>
      </c>
      <c r="DW22" s="271" t="str">
        <f ca="true">+IF(OFFSET('Hygiene Data'!$P$13,0,10*ROW('Hygiene Data'!P16))="","",OFFSET('Hygiene Data'!$P$13,0,10*ROW('Hygiene Data'!P16)))</f>
        <v/>
      </c>
      <c r="DX22" s="271" t="str">
        <f ca="true">+IF(OFFSET('Hygiene Data'!$Q$11,0,10*ROW('Hygiene Data'!Q16))="","",OFFSET('Hygiene Data'!$Q$11,0,10*ROW('Hygiene Data'!Q16)))</f>
        <v/>
      </c>
      <c r="DY22" s="271" t="str">
        <f ca="true">+IF(OFFSET('Hygiene Data'!$Q$12,0,10*ROW('Hygiene Data'!Q16))="","",OFFSET('Hygiene Data'!$Q$12,0,10*ROW('Hygiene Data'!Q16)))</f>
        <v/>
      </c>
      <c r="DZ22" s="271" t="str">
        <f ca="true">+IF(OFFSET('Hygiene Data'!$Q$13,0,10*ROW('Hygiene Data'!Q16))="","",OFFSET('Hygiene Data'!$Q$13,0,10*ROW('Hygiene Data'!Q16)))</f>
        <v/>
      </c>
      <c r="EA22" s="271" t="str">
        <f ca="true">+IF(OFFSET('Hygiene Data'!$R$11,0,10*ROW('Hygiene Data'!R16))="","",OFFSET('Hygiene Data'!$R$11,0,10*ROW('Hygiene Data'!R16)))</f>
        <v/>
      </c>
      <c r="EB22" s="271" t="str">
        <f ca="true">+IF(OFFSET('Hygiene Data'!$R$12,0,10*ROW('Hygiene Data'!R16))="","",OFFSET('Hygiene Data'!$R$12,0,10*ROW('Hygiene Data'!R16)))</f>
        <v/>
      </c>
      <c r="EC22" s="271" t="str">
        <f ca="true">+IF(OFFSET('Hygiene Data'!$R$13,0,10*ROW('Hygiene Data'!R16))="","",OFFSET('Hygiene Data'!$R$13,0,10*ROW('Hygiene Data'!R16)))</f>
        <v/>
      </c>
      <c r="ED22" s="271" t="str">
        <f ca="true">+IF(OFFSET('Hygiene Data'!$S$11,0,10*ROW('Hygiene Data'!S16))="","",OFFSET('Hygiene Data'!$S$11,0,10*ROW('Hygiene Data'!S16)))</f>
        <v/>
      </c>
      <c r="EE22" s="271" t="str">
        <f ca="true">+IF(OFFSET('Hygiene Data'!$S$12,0,10*ROW('Hygiene Data'!S16))="","",OFFSET('Hygiene Data'!$S$12,0,10*ROW('Hygiene Data'!S16)))</f>
        <v/>
      </c>
      <c r="EF22" s="271" t="str">
        <f ca="true">+IF(OFFSET('Hygiene Data'!$S$13,0,10*ROW('Hygiene Data'!S16))="","",OFFSET('Hygiene Data'!$S$13,0,10*ROW('Hygiene Data'!S16)))</f>
        <v/>
      </c>
    </row>
    <row xmlns:x14ac="http://schemas.microsoft.com/office/spreadsheetml/2009/9/ac" r="23" x14ac:dyDescent="0.2">
      <c r="A23" s="32" t="str">
        <f ca="true">+IF(OFFSET('Water Data'!$L$2,0,10*ROW('Water Data'!O17))="","",OFFSET('Water Data'!$L$2,0,10*ROW('Water Data'!O17)))</f>
        <v/>
      </c>
      <c r="B23" s="32" t="str">
        <f ca="true">+IF(OFFSET('Water Data'!$M$2,0,10*ROW('Water Data'!P17))="","",OFFSET('Water Data'!$M$2,0,10*ROW('Water Data'!P17)))</f>
        <v/>
      </c>
      <c r="C23" s="327" t="str">
        <f t="shared" ca="true" si="0"/>
        <v/>
      </c>
      <c r="D23" s="85" t="e">
        <f ca="true">+IF(AND(ISTEXT(OFFSET('Water Data'!$L$2,0,10*ROW('Water Data'!N17))),BS23="Yes"),100-OFFSET('Water Data'!$N$4,0,10*ROW('Water Data'!N17)),IF(AND(ISTEXT(OFFSET('Water Data'!$L$2,0,10*ROW('Water Data'!N17))),BS23="No",ISNUMBER(OFFSET('Water Data'!$N$4,0,10*ROW('Water Data'!N17)))),CONCATENATE("[",ROUND(100-OFFSET('Water Data'!$N$4,0,10*ROW('Water Data'!N17)),0),"]"),IF(AND(ISTEXT(OFFSET('Water Data'!$L$2,0,10*ROW('Water Data'!N17))),BS23="",ISNUMBER(OFFSET('Water Data'!$N$4,0,10*ROW('Water Data'!N17)))),100-OFFSET('Water Data'!$N$4,0,10*ROW('Water Data'!N17)),NA())))</f>
        <v>#N/A</v>
      </c>
      <c r="E23" s="85" t="e">
        <f ca="true">+IF(AND(ISTEXT(OFFSET('Water Data'!$L$2,0,10*ROW('Water Data'!O17))),BT23="Yes"),OFFSET('Water Data'!$N$6,0,10*ROW('Water Data'!N17)),IF(AND(ISTEXT(OFFSET('Water Data'!$L$2,0,10*ROW('Water Data'!N17))),BT23="No",ISNUMBER(OFFSET('Water Data'!$N$6,0,10*ROW('Water Data'!N17)))),CONCATENATE("[",ROUND(OFFSET('Water Data'!$N$6,0,10*ROW('Water Data'!N17)),0),"]"),IF(AND(ISTEXT(OFFSET('Water Data'!$L$2,0,10*ROW('Water Data'!N17))),BT23="",ISNUMBER(OFFSET('Water Data'!$N$6,0,10*ROW('Water Data'!N17)))),OFFSET('Water Data'!$N$6,0,10*ROW('Water Data'!N17)),NA())))</f>
        <v>#N/A</v>
      </c>
      <c r="F23" s="85" t="e">
        <f ca="true">+IF(AND(ISTEXT(OFFSET('Water Data'!$L$2,0,10*ROW('Water Data'!N17))),BU23="Yes"),OFFSET('Water Data'!$N$9,0,10*ROW('Water Data'!N17)),IF(AND(ISTEXT(OFFSET('Water Data'!$L$2,0,10*ROW('Water Data'!N17))),BU23="No",ISNUMBER(OFFSET('Water Data'!$N$9,0,10*ROW('Water Data'!N17)))),CONCATENATE("[",ROUND(OFFSET('Water Data'!$N$9,0,10*ROW('Water Data'!N17)),0),"]"),IF(AND(ISTEXT(OFFSET('Water Data'!$L$2,0,10*ROW('Water Data'!N17))),BU23="",ISNUMBER(OFFSET('Water Data'!$N$9,0,10*ROW('Water Data'!N17)))),OFFSET('Water Data'!$N$9,0,10*ROW('Water Data'!N17)),NA())))</f>
        <v>#N/A</v>
      </c>
      <c r="G23" s="85" t="e">
        <f ca="true">+IF(AND(ISTEXT(OFFSET('Water Data'!$L$2,0,10*ROW('Water Data'!O17))),BV23="Yes"),100-OFFSET('Water Data'!$O$4,0,10*ROW('Water Data'!O17)),IF(AND(ISTEXT(OFFSET('Water Data'!$L$2,0,10*ROW('Water Data'!O17))),BV23="No",ISNUMBER(OFFSET('Water Data'!$O$4,0,10*ROW('Water Data'!O17)))),CONCATENATE("[",ROUND(100-OFFSET('Water Data'!$O$4,0,10*ROW('Water Data'!O17)),0),"]"),IF(AND(ISTEXT(OFFSET('Water Data'!$L$2,0,10*ROW('Water Data'!O17))),BV23="",ISNUMBER(OFFSET('Water Data'!$O$4,0,10*ROW('Water Data'!O17)))),100-OFFSET('Water Data'!$O$4,0,10*ROW('Water Data'!O17)),NA())))</f>
        <v>#N/A</v>
      </c>
      <c r="H23" s="85" t="e">
        <f ca="true">+IF(AND(ISTEXT(OFFSET('Water Data'!$L$2,0,10*ROW('Water Data'!O17))),BW23="Yes"),OFFSET('Water Data'!$O$6,0,10*ROW('Water Data'!O17)),IF(AND(ISTEXT(OFFSET('Water Data'!$L$2,0,10*ROW('Water Data'!O17))),BW23="No",ISNUMBER(OFFSET('Water Data'!$O$6,0,10*ROW('Water Data'!O17)))),CONCATENATE("[",ROUND(OFFSET('Water Data'!$N$6,0,10*ROW('Water Data'!O17)),0),"]"),IF(AND(ISTEXT(OFFSET('Water Data'!$L$2,0,10*ROW('Water Data'!O17))),BW23="",ISNUMBER(OFFSET('Water Data'!$O$6,0,10*ROW('Water Data'!O17)))),OFFSET('Water Data'!$O$6,0,10*ROW('Water Data'!O17)),NA())))</f>
        <v>#N/A</v>
      </c>
      <c r="I23" s="85" t="e">
        <f ca="true">+IF(AND(ISTEXT(OFFSET('Water Data'!$L$2,0,10*ROW('Water Data'!O17))),BX23="Yes"),OFFSET('Water Data'!$O$9,0,10*ROW('Water Data'!O17)),IF(AND(ISTEXT(OFFSET('Water Data'!$L$2,0,10*ROW('Water Data'!O17))),BX23="No",ISNUMBER(OFFSET('Water Data'!$O$9,0,10*ROW('Water Data'!O17)))),CONCATENATE("[",ROUND(OFFSET('Water Data'!$O$9,0,10*ROW('Water Data'!O17)),0),"]"),IF(AND(ISTEXT(OFFSET('Water Data'!$L$2,0,10*ROW('Water Data'!O17))),BX23="",ISNUMBER(OFFSET('Water Data'!$O$9,0,10*ROW('Water Data'!O17)))),OFFSET('Water Data'!$O$9,0,10*ROW('Water Data'!O17)),NA())))</f>
        <v>#N/A</v>
      </c>
      <c r="J23" s="85" t="e">
        <f ca="true">+IF(AND(ISTEXT(OFFSET('Water Data'!$L$2,0,10*ROW('Water Data'!P17))),BY23="Yes"),100-OFFSET('Water Data'!$P$4,0,10*ROW('Water Data'!P17)),IF(AND(ISTEXT(OFFSET('Water Data'!$L$2,0,10*ROW('Water Data'!P17))),BY23="No",ISNUMBER(OFFSET('Water Data'!$P$4,0,10*ROW('Water Data'!P17)))),CONCATENATE("[",ROUND(100-OFFSET('Water Data'!$P$4,0,10*ROW('Water Data'!P17)),0),"]"),IF(AND(ISTEXT(OFFSET('Water Data'!$L$2,0,10*ROW('Water Data'!P17))),BY23="",ISNUMBER(OFFSET('Water Data'!$P$4,0,10*ROW('Water Data'!P17)))),100-OFFSET('Water Data'!$P$4,0,10*ROW('Water Data'!P17)),NA())))</f>
        <v>#N/A</v>
      </c>
      <c r="K23" s="85" t="e">
        <f ca="true">+IF(AND(ISTEXT(OFFSET('Water Data'!$L$2,0,10*ROW('Water Data'!P17))),BZ23="Yes"),OFFSET('Water Data'!$P$6,0,10*ROW('Water Data'!P17)),IF(AND(ISTEXT(OFFSET('Water Data'!$L$2,0,10*ROW('Water Data'!P17))),BZ23="No",ISNUMBER(OFFSET('Water Data'!$P$6,0,10*ROW('Water Data'!P17)))),CONCATENATE("[",ROUND(OFFSET('Water Data'!$P$6,0,10*ROW('Water Data'!P17)),0),"]"),IF(AND(ISTEXT(OFFSET('Water Data'!$L$2,0,10*ROW('Water Data'!P17))),BZ23="",ISNUMBER(OFFSET('Water Data'!$P$6,0,10*ROW('Water Data'!P17)))),OFFSET('Water Data'!$P$6,0,10*ROW('Water Data'!P17)),NA())))</f>
        <v>#N/A</v>
      </c>
      <c r="L23" s="85" t="e">
        <f ca="true">+IF(AND(ISTEXT(OFFSET('Water Data'!$L$2,0,10*ROW('Water Data'!P17))),CA23="Yes"),OFFSET('Water Data'!$P$9,0,10*ROW('Water Data'!P17)),IF(AND(ISTEXT(OFFSET('Water Data'!$L$2,0,10*ROW('Water Data'!P17))),CA23="No",ISNUMBER(OFFSET('Water Data'!$P$9,0,10*ROW('Water Data'!P17)))),CONCATENATE("[",ROUND(OFFSET('Water Data'!$P$9,0,10*ROW('Water Data'!P17)),0),"]"),IF(AND(ISTEXT(OFFSET('Water Data'!$L$2,0,10*ROW('Water Data'!P17))),CA23="",ISNUMBER(OFFSET('Water Data'!$P$9,0,10*ROW('Water Data'!P17)))),OFFSET('Water Data'!$P$9,0,10*ROW('Water Data'!P17)),NA())))</f>
        <v>#N/A</v>
      </c>
      <c r="M23" s="85" t="e">
        <f ca="true">+IF(AND(ISTEXT(OFFSET('Water Data'!$L$2,0,10*ROW('Water Data'!Q17))),CB23="Yes"),100-OFFSET('Water Data'!$Q$4,0,10*ROW('Water Data'!Q17)),IF(AND(ISTEXT(OFFSET('Water Data'!$L$2,0,10*ROW('Water Data'!Q17))),CB23="No",ISNUMBER(OFFSET('Water Data'!$Q$4,0,10*ROW('Water Data'!Q17)))),CONCATENATE("[",ROUND(100-OFFSET('Water Data'!$Q$4,0,10*ROW('Water Data'!Q17)),0),"]"),IF(AND(ISTEXT(OFFSET('Water Data'!$L$2,0,10*ROW('Water Data'!Q17))),CB23="",ISNUMBER(OFFSET('Water Data'!$Q$4,0,10*ROW('Water Data'!Q17)))),100-OFFSET('Water Data'!$Q$4,0,10*ROW('Water Data'!Q17)),NA())))</f>
        <v>#N/A</v>
      </c>
      <c r="N23" s="85" t="e">
        <f ca="true">+IF(AND(ISTEXT(OFFSET('Water Data'!$L$2,0,10*ROW('Water Data'!Q17))),CC23="Yes"),OFFSET('Water Data'!$Q$6,0,10*ROW('Water Data'!Q17)),IF(AND(ISTEXT(OFFSET('Water Data'!$L$2,0,10*ROW('Water Data'!Q17))),CC23="No",ISNUMBER(OFFSET('Water Data'!$Q$6,0,10*ROW('Water Data'!Q17)))),CONCATENATE("[",ROUND(OFFSET('Water Data'!$Q$6,0,10*ROW('Water Data'!Q17)),0),"]"),IF(AND(ISTEXT(OFFSET('Water Data'!$L$2,0,10*ROW('Water Data'!Q17))),CC23="",ISNUMBER(OFFSET('Water Data'!$Q$6,0,10*ROW('Water Data'!Q17)))),OFFSET('Water Data'!$Q$6,0,10*ROW('Water Data'!Q17)),NA())))</f>
        <v>#N/A</v>
      </c>
      <c r="O23" s="85" t="e">
        <f ca="true">+IF(AND(ISTEXT(OFFSET('Water Data'!$L$2,0,10*ROW('Water Data'!Q17))),CD23="Yes"),OFFSET('Water Data'!$Q$9,0,10*ROW('Water Data'!Q17)),IF(AND(ISTEXT(OFFSET('Water Data'!$L$2,0,10*ROW('Water Data'!Q17))),CD23="No",ISNUMBER(OFFSET('Water Data'!$Q$9,0,10*ROW('Water Data'!Q17)))),CONCATENATE("[",ROUND(OFFSET('Water Data'!$Q$9,0,10*ROW('Water Data'!Q17)),0),"]"),IF(AND(ISTEXT(OFFSET('Water Data'!$L$2,0,10*ROW('Water Data'!Q17))),CD23="",ISNUMBER(OFFSET('Water Data'!$Q$9,0,10*ROW('Water Data'!Q17)))),OFFSET('Water Data'!$Q$9,0,10*ROW('Water Data'!Q17)),NA())))</f>
        <v>#N/A</v>
      </c>
      <c r="P23" s="85" t="e">
        <f ca="true">+IF(AND(ISTEXT(OFFSET('Water Data'!$L$2,0,10*ROW('Water Data'!R17))),CE23="Yes"),100-OFFSET('Water Data'!$R$4,0,10*ROW('Water Data'!R17)),IF(AND(ISTEXT(OFFSET('Water Data'!$L$2,0,10*ROW('Water Data'!R17))),CE23="No",ISNUMBER(OFFSET('Water Data'!$R$4,0,10*ROW('Water Data'!R17)))),CONCATENATE("[",ROUND(100-OFFSET('Water Data'!$R$4,0,10*ROW('Water Data'!R17)),0),"]"),IF(AND(ISTEXT(OFFSET('Water Data'!$L$2,0,10*ROW('Water Data'!R17))),CE23="",ISNUMBER(OFFSET('Water Data'!$R$4,0,10*ROW('Water Data'!R17)))),100-OFFSET('Water Data'!$R$4,0,10*ROW('Water Data'!R17)),NA())))</f>
        <v>#N/A</v>
      </c>
      <c r="Q23" s="85" t="e">
        <f ca="true">+IF(AND(ISTEXT(OFFSET('Water Data'!$L$2,0,10*ROW('Water Data'!R17))),CF23="Yes"),OFFSET('Water Data'!$R$6,0,10*ROW('Water Data'!R17)),IF(AND(ISTEXT(OFFSET('Water Data'!$L$2,0,10*ROW('Water Data'!R17))),CF23="No",ISNUMBER(OFFSET('Water Data'!$R$6,0,10*ROW('Water Data'!R17)))),CONCATENATE("[",ROUND(OFFSET('Water Data'!$R$6,0,10*ROW('Water Data'!R17)),0),"]"),IF(AND(ISTEXT(OFFSET('Water Data'!$L$2,0,10*ROW('Water Data'!R17))),CF23="",ISNUMBER(OFFSET('Water Data'!$R$6,0,10*ROW('Water Data'!R17)))),OFFSET('Water Data'!$R$6,0,10*ROW('Water Data'!R17)),NA())))</f>
        <v>#N/A</v>
      </c>
      <c r="R23" s="85" t="e">
        <f ca="true">+IF(AND(ISTEXT(OFFSET('Water Data'!$L$2,0,10*ROW('Water Data'!R17))),CG23="Yes"),OFFSET('Water Data'!$R$9,0,10*ROW('Water Data'!R17)),IF(AND(ISTEXT(OFFSET('Water Data'!$L$2,0,10*ROW('Water Data'!R17))),CG23="No",ISNUMBER(OFFSET('Water Data'!$R$9,0,10*ROW('Water Data'!R17)))),CONCATENATE("[",ROUND(OFFSET('Water Data'!$R$9,0,10*ROW('Water Data'!R17)),0),"]"),IF(AND(ISTEXT(OFFSET('Water Data'!$L$2,0,10*ROW('Water Data'!R17))),CG23="",ISNUMBER(OFFSET('Water Data'!$R$9,0,10*ROW('Water Data'!R17)))),OFFSET('Water Data'!$R$9,0,10*ROW('Water Data'!R17)),NA())))</f>
        <v>#N/A</v>
      </c>
      <c r="S23" s="85" t="e">
        <f ca="true">+IF(AND(ISTEXT(OFFSET('Water Data'!$L$2,0,10*ROW('Water Data'!S17))),CH23="Yes"),100-OFFSET('Water Data'!$S$4,0,10*ROW('Water Data'!S17)),IF(AND(ISTEXT(OFFSET('Water Data'!$L$2,0,10*ROW('Water Data'!S17))),CH23="No",ISNUMBER(OFFSET('Water Data'!$S$4,0,10*ROW('Water Data'!S17)))),CONCATENATE("[",ROUND(100-OFFSET('Water Data'!$S$4,0,10*ROW('Water Data'!S17)),0),"]"),IF(AND(ISTEXT(OFFSET('Water Data'!$L$2,0,10*ROW('Water Data'!S17))),CH23="",ISNUMBER(OFFSET('Water Data'!$S$4,0,10*ROW('Water Data'!S17)))),100-OFFSET('Water Data'!$S$4,0,10*ROW('Water Data'!S17)),NA())))</f>
        <v>#N/A</v>
      </c>
      <c r="T23" s="85" t="e">
        <f ca="true">+IF(AND(ISTEXT(OFFSET('Water Data'!$L$2,0,10*ROW('Water Data'!S17))),CI23="Yes"),OFFSET('Water Data'!$S$6,0,10*ROW('Water Data'!S17)),IF(AND(ISTEXT(OFFSET('Water Data'!$L$2,0,10*ROW('Water Data'!S17))),CI23="No",ISNUMBER(OFFSET('Water Data'!$S$6,0,10*ROW('Water Data'!S17)))),CONCATENATE("[",ROUND(OFFSET('Water Data'!$S$6,0,10*ROW('Water Data'!S17)),0),"]"),IF(AND(ISTEXT(OFFSET('Water Data'!$L$2,0,10*ROW('Water Data'!S17))),CI23="",ISNUMBER(OFFSET('Water Data'!$S$6,0,10*ROW('Water Data'!S17)))),OFFSET('Water Data'!$S$6,0,10*ROW('Water Data'!S17)),NA())))</f>
        <v>#N/A</v>
      </c>
      <c r="U23" s="85" t="e">
        <f ca="true">+IF(AND(ISTEXT(OFFSET('Water Data'!$L$2,0,10*ROW('Water Data'!S17))),CJ23="Yes"),OFFSET('Water Data'!$S$9,0,10*ROW('Water Data'!S17)),IF(AND(ISTEXT(OFFSET('Water Data'!$L$2,0,10*ROW('Water Data'!S17))),CJ23="No",ISNUMBER(OFFSET('Water Data'!$S$9,0,10*ROW('Water Data'!S17)))),CONCATENATE("[",ROUND(OFFSET('Water Data'!$S$9,0,10*ROW('Water Data'!S17)),0),"]"),IF(AND(ISTEXT(OFFSET('Water Data'!$L$2,0,10*ROW('Water Data'!S17))),CJ23="",ISNUMBER(OFFSET('Water Data'!$S$9,0,10*ROW('Water Data'!S17)))),OFFSET('Water Data'!$S$9,0,10*ROW('Water Data'!S17)),NA())))</f>
        <v>#N/A</v>
      </c>
      <c r="V23" s="86" t="e">
        <f ca="true">+IF(AND(ISTEXT(OFFSET('Sanitation Data'!$L$2,0,10*ROW('Sanitation Data'!N17))),CK23="Yes"),100-OFFSET('Sanitation Data'!$N$4,0,10*ROW('Sanitation Data'!N17)),IF(AND(ISTEXT(OFFSET('Sanitation Data'!$L$2,0,10*ROW('Sanitation Data'!N17))),CK23="No",ISNUMBER(OFFSET('Sanitation Data'!$N$4,0,10*ROW('Sanitation Data'!N17)))),CONCATENATE("[",ROUND(100-OFFSET('Sanitation Data'!$N$4,0,10*ROW('Sanitation Data'!N17)),0),"]"),IF(AND(ISTEXT(OFFSET('Sanitation Data'!$L$2,0,10*ROW('Sanitation Data'!N17))),CK23="",ISNUMBER(OFFSET('Sanitation Data'!$N$4,0,10*ROW('Sanitation Data'!N17)))),100-OFFSET('Sanitation Data'!$N$4,0,10*ROW('Sanitation Data'!N17)),NA())))</f>
        <v>#N/A</v>
      </c>
      <c r="W23" s="86" t="e">
        <f ca="true">+IF(AND(ISTEXT(OFFSET('Sanitation Data'!$L$2,0,10*ROW('Sanitation Data'!N17))),CL23="Yes"),OFFSET('Sanitation Data'!$N$6,0,10*ROW('Sanitation Data'!N17)),IF(AND(ISTEXT(OFFSET('Sanitation Data'!$L$2,0,10*ROW('Sanitation Data'!N17))),CL23="No",ISNUMBER(OFFSET('Sanitation Data'!$N$6,0,10*ROW('Sanitation Data'!N17)))),CONCATENATE("[",ROUND(OFFSET('Sanitation Data'!$N$6,0,10*ROW('Sanitation Data'!N17)),0),"]"),IF(AND(ISTEXT(OFFSET('Sanitation Data'!$L$2,0,10*ROW('Sanitation Data'!N17))),CL23="",ISNUMBER(OFFSET('Sanitation Data'!$N$6,0,10*ROW('Sanitation Data'!N17)))),OFFSET('Sanitation Data'!$N$6,0,10*ROW('Sanitation Data'!N17)),NA())))</f>
        <v>#N/A</v>
      </c>
      <c r="X23" s="86" t="e">
        <f ca="true">+IF(AND(ISTEXT(OFFSET('Sanitation Data'!$L$2,0,10*ROW('Sanitation Data'!N17))),CM23="Yes"),OFFSET('Sanitation Data'!$N$10,0,10*ROW('Sanitation Data'!N17)),IF(AND(ISTEXT(OFFSET('Sanitation Data'!$L$2,0,10*ROW('Sanitation Data'!N17))),CM23="No",ISNUMBER(OFFSET('Sanitation Data'!$N$10,0,10*ROW('Sanitation Data'!N17)))),CONCATENATE("[",ROUND(OFFSET('Sanitation Data'!$N$10,0,10*ROW('Sanitation Data'!N17)),0),"]"),IF(AND(ISTEXT(OFFSET('Sanitation Data'!$L$2,0,10*ROW('Sanitation Data'!N17))),CM23="",ISNUMBER(OFFSET('Sanitation Data'!$N$10,0,10*ROW('Sanitation Data'!N17)))),OFFSET('Sanitation Data'!$N$10,0,10*ROW('Sanitation Data'!N17)),NA())))</f>
        <v>#N/A</v>
      </c>
      <c r="Y23" s="86" t="e">
        <f ca="true">+IF(AND(ISTEXT(OFFSET('Sanitation Data'!$L$2,0,10*ROW('Sanitation Data'!N17))),CN23="Yes"),OFFSET('Sanitation Data'!$N$11,0,10*ROW('Sanitation Data'!N17)),IF(AND(ISTEXT(OFFSET('Sanitation Data'!$L$2,0,10*ROW('Sanitation Data'!N17))),CN23="No",ISNUMBER(OFFSET('Sanitation Data'!$N$11,0,10*ROW('Sanitation Data'!N17)))),CONCATENATE("[",ROUND(OFFSET('Sanitation Data'!$N$11,0,10*ROW('Sanitation Data'!N17)),0),"]"),IF(AND(ISTEXT(OFFSET('Sanitation Data'!$L$2,0,10*ROW('Sanitation Data'!N17))),CN23="",ISNUMBER(OFFSET('Sanitation Data'!$N$11,0,10*ROW('Sanitation Data'!N17)))),OFFSET('Sanitation Data'!$N$11,0,10*ROW('Sanitation Data'!N17)),NA())))</f>
        <v>#N/A</v>
      </c>
      <c r="Z23" s="86" t="e">
        <f ca="true">+IF(AND(ISTEXT(OFFSET('Sanitation Data'!$L$2,0,10*ROW('Sanitation Data'!N17))),CO23="Yes"),OFFSET('Sanitation Data'!$N$12,0,10*ROW('Sanitation Data'!N17)),IF(AND(ISTEXT(OFFSET('Sanitation Data'!$L$2,0,10*ROW('Sanitation Data'!N17))),CO23="No",ISNUMBER(OFFSET('Sanitation Data'!$N$12,0,10*ROW('Sanitation Data'!N17)))),CONCATENATE("[",ROUND(OFFSET('Sanitation Data'!$N$12,0,10*ROW('Sanitation Data'!N17)),0),"]"),IF(AND(ISTEXT(OFFSET('Sanitation Data'!$L$2,0,10*ROW('Sanitation Data'!N17))),CO23="",ISNUMBER(OFFSET('Sanitation Data'!$N$12,0,10*ROW('Sanitation Data'!N17)))),OFFSET('Sanitation Data'!$N$12,0,10*ROW('Sanitation Data'!N17)),NA())))</f>
        <v>#N/A</v>
      </c>
      <c r="AA23" s="86" t="e">
        <f ca="true">+IF(AND(ISTEXT(OFFSET('Sanitation Data'!$L$2,0,10*ROW('Sanitation Data'!O17))),CP23="Yes"),100-OFFSET('Sanitation Data'!$O$4,0,10*ROW('Sanitation Data'!O17)),IF(AND(ISTEXT(OFFSET('Sanitation Data'!$L$2,0,10*ROW('Sanitation Data'!O17))),CP23="No",ISNUMBER(OFFSET('Sanitation Data'!$O$4,0,10*ROW('Sanitation Data'!O17)))),CONCATENATE("[",ROUND(100-OFFSET('Sanitation Data'!$O$4,0,10*ROW('Sanitation Data'!O17)),0),"]"),IF(AND(ISTEXT(OFFSET('Sanitation Data'!$L$2,0,10*ROW('Sanitation Data'!O17))),CP23="",ISNUMBER(OFFSET('Sanitation Data'!$O$4,0,10*ROW('Sanitation Data'!O17)))),100-OFFSET('Sanitation Data'!$O$4,0,10*ROW('Sanitation Data'!O17)),NA())))</f>
        <v>#N/A</v>
      </c>
      <c r="AB23" s="86" t="e">
        <f ca="true">+IF(AND(ISTEXT(OFFSET('Sanitation Data'!$L$2,0,10*ROW('Sanitation Data'!O17))),CQ23="Yes"),OFFSET('Sanitation Data'!$O$6,0,10*ROW('Sanitation Data'!R17)),IF(AND(ISTEXT(OFFSET('Sanitation Data'!$L$2,0,10*ROW('Sanitation Data'!O17))),CQ23="No",ISNUMBER(OFFSET('Sanitation Data'!$O$6,0,10*ROW('Sanitation Data'!O17)))),CONCATENATE("[",ROUND(OFFSET('Sanitation Data'!$O$6,0,10*ROW('Sanitation Data'!O17)),0),"]"),IF(AND(ISTEXT(OFFSET('Sanitation Data'!$L$2,0,10*ROW('Sanitation Data'!O17))),CQ23="",ISNUMBER(OFFSET('Sanitation Data'!$O$6,0,10*ROW('Sanitation Data'!O17)))),OFFSET('Sanitation Data'!$O$6,0,10*ROW('Sanitation Data'!O17)),NA())))</f>
        <v>#N/A</v>
      </c>
      <c r="AC23" s="86" t="e">
        <f ca="true">+IF(AND(ISTEXT(OFFSET('Sanitation Data'!$L$2,0,10*ROW('Sanitation Data'!O17))),CR23="Yes"),OFFSET('Sanitation Data'!$O$10,0,10*ROW('Sanitation Data'!O17)),IF(AND(ISTEXT(OFFSET('Sanitation Data'!$L$2,0,10*ROW('Sanitation Data'!O17))),CR23="No",ISNUMBER(OFFSET('Sanitation Data'!$O$10,0,10*ROW('Sanitation Data'!O17)))),CONCATENATE("[",ROUND(OFFSET('Sanitation Data'!$O$10,0,10*ROW('Sanitation Data'!O17)),0),"]"),IF(AND(ISTEXT(OFFSET('Sanitation Data'!$L$2,0,10*ROW('Sanitation Data'!O17))),CR23="",ISNUMBER(OFFSET('Sanitation Data'!$O$10,0,10*ROW('Sanitation Data'!O17)))),OFFSET('Sanitation Data'!$O$10,0,10*ROW('Sanitation Data'!O17)),NA())))</f>
        <v>#N/A</v>
      </c>
      <c r="AD23" s="86" t="e">
        <f ca="true">+IF(AND(ISTEXT(OFFSET('Sanitation Data'!$L$2,0,10*ROW('Sanitation Data'!O17))),CS23="Yes"),OFFSET('Sanitation Data'!$O$11,0,10*ROW('Sanitation Data'!O17)),IF(AND(ISTEXT(OFFSET('Sanitation Data'!$L$2,0,10*ROW('Sanitation Data'!O17))),CS23="No",ISNUMBER(OFFSET('Sanitation Data'!$O$11,0,10*ROW('Sanitation Data'!O17)))),CONCATENATE("[",ROUND(OFFSET('Sanitation Data'!$O$11,0,10*ROW('Sanitation Data'!O17)),0),"]"),IF(AND(ISTEXT(OFFSET('Sanitation Data'!$L$2,0,10*ROW('Sanitation Data'!O17))),CS23="",ISNUMBER(OFFSET('Sanitation Data'!$O$11,0,10*ROW('Sanitation Data'!O17)))),OFFSET('Sanitation Data'!$O$11,0,10*ROW('Sanitation Data'!O17)),NA())))</f>
        <v>#N/A</v>
      </c>
      <c r="AE23" s="86" t="e">
        <f ca="true">+IF(AND(ISTEXT(OFFSET('Sanitation Data'!$L$2,0,10*ROW('Sanitation Data'!O17))),CT23="Yes"),OFFSET('Sanitation Data'!$O$12,0,10*ROW('Sanitation Data'!O17)),IF(AND(ISTEXT(OFFSET('Sanitation Data'!$L$2,0,10*ROW('Sanitation Data'!O17))),CT23="No",ISNUMBER(OFFSET('Sanitation Data'!$O$12,0,10*ROW('Sanitation Data'!O17)))),CONCATENATE("[",ROUND(OFFSET('Sanitation Data'!$O$12,0,10*ROW('Sanitation Data'!O17)),0),"]"),IF(AND(ISTEXT(OFFSET('Sanitation Data'!$L$2,0,10*ROW('Sanitation Data'!O17))),CT23="",ISNUMBER(OFFSET('Sanitation Data'!$O$12,0,10*ROW('Sanitation Data'!O17)))),OFFSET('Sanitation Data'!$O$12,0,10*ROW('Sanitation Data'!O17)),NA())))</f>
        <v>#N/A</v>
      </c>
      <c r="AF23" s="86" t="e">
        <f ca="true">+IF(AND(ISTEXT(OFFSET('Sanitation Data'!$L$2,0,10*ROW('Sanitation Data'!P17))),CU23="Yes"),100-OFFSET('Sanitation Data'!$P$4,0,10*ROW('Sanitation Data'!P17)),IF(AND(ISTEXT(OFFSET('Sanitation Data'!$L$2,0,10*ROW('Sanitation Data'!P17))),CU23="No",ISNUMBER(OFFSET('Sanitation Data'!$P$4,0,10*ROW('Sanitation Data'!P17)))),CONCATENATE("[",ROUND(100-OFFSET('Sanitation Data'!$P$4,0,10*ROW('Sanitation Data'!P17)),0),"]"),IF(AND(ISTEXT(OFFSET('Sanitation Data'!$L$2,0,10*ROW('Sanitation Data'!P17))),CU23="",ISNUMBER(OFFSET('Sanitation Data'!$P$4,0,10*ROW('Sanitation Data'!P17)))),100-OFFSET('Sanitation Data'!$P$4,0,10*ROW('Sanitation Data'!P17)),NA())))</f>
        <v>#N/A</v>
      </c>
      <c r="AG23" s="86" t="e">
        <f ca="true">+IF(AND(ISTEXT(OFFSET('Sanitation Data'!$L$2,0,10*ROW('Sanitation Data'!P17))),CV23="Yes"),OFFSET('Sanitation Data'!$P$6,0,10*ROW('Sanitation Data'!P17)),IF(AND(ISTEXT(OFFSET('Sanitation Data'!$L$2,0,10*ROW('Sanitation Data'!P17))),CV23="No",ISNUMBER(OFFSET('Sanitation Data'!$P$6,0,10*ROW('Sanitation Data'!P17)))),CONCATENATE("[",ROUND(OFFSET('Sanitation Data'!$P$6,0,10*ROW('Sanitation Data'!P17)),0),"]"),IF(AND(ISTEXT(OFFSET('Sanitation Data'!$L$2,0,10*ROW('Sanitation Data'!P17))),CV23="",ISNUMBER(OFFSET('Sanitation Data'!$P$6,0,10*ROW('Sanitation Data'!P17)))),OFFSET('Sanitation Data'!$P$6,0,10*ROW('Sanitation Data'!P17)),NA())))</f>
        <v>#N/A</v>
      </c>
      <c r="AH23" s="86" t="e">
        <f ca="true">+IF(AND(ISTEXT(OFFSET('Sanitation Data'!$L$2,0,10*ROW('Sanitation Data'!P17))),CW23="Yes"),OFFSET('Sanitation Data'!$P$10,0,10*ROW('Sanitation Data'!P17)),IF(AND(ISTEXT(OFFSET('Sanitation Data'!$L$2,0,10*ROW('Sanitation Data'!P17))),CW23="No",ISNUMBER(OFFSET('Sanitation Data'!$P$10,0,10*ROW('Sanitation Data'!P17)))),CONCATENATE("[",ROUND(OFFSET('Sanitation Data'!$P$10,0,10*ROW('Sanitation Data'!P17)),0),"]"),IF(AND(ISTEXT(OFFSET('Sanitation Data'!$L$2,0,10*ROW('Sanitation Data'!P17))),CW23="",ISNUMBER(OFFSET('Sanitation Data'!$P$10,0,10*ROW('Sanitation Data'!P17)))),OFFSET('Sanitation Data'!$P$10,0,10*ROW('Sanitation Data'!P17)),NA())))</f>
        <v>#N/A</v>
      </c>
      <c r="AI23" s="86" t="e">
        <f ca="true">+IF(AND(ISTEXT(OFFSET('Sanitation Data'!$L$2,0,10*ROW('Sanitation Data'!P17))),CX23="Yes"),OFFSET('Sanitation Data'!$P$11,0,10*ROW('Sanitation Data'!P17)),IF(AND(ISTEXT(OFFSET('Sanitation Data'!$L$2,0,10*ROW('Sanitation Data'!P17))),CX23="No",ISNUMBER(OFFSET('Sanitation Data'!$P$11,0,10*ROW('Sanitation Data'!P17)))),CONCATENATE("[",ROUND(OFFSET('Sanitation Data'!$P$11,0,10*ROW('Sanitation Data'!P17)),0),"]"),IF(AND(ISTEXT(OFFSET('Sanitation Data'!$L$2,0,10*ROW('Sanitation Data'!P17))),CX23="",ISNUMBER(OFFSET('Sanitation Data'!$P$11,0,10*ROW('Sanitation Data'!P17)))),OFFSET('Sanitation Data'!$P$11,0,10*ROW('Sanitation Data'!P17)),NA())))</f>
        <v>#N/A</v>
      </c>
      <c r="AJ23" s="86" t="e">
        <f ca="true">+IF(AND(ISTEXT(OFFSET('Sanitation Data'!$L$2,0,10*ROW('Sanitation Data'!P17))),CY23="Yes"),OFFSET('Sanitation Data'!$P$12,0,10*ROW('Sanitation Data'!P17)),IF(AND(ISTEXT(OFFSET('Sanitation Data'!$L$2,0,10*ROW('Sanitation Data'!P17))),CY23="No",ISNUMBER(OFFSET('Sanitation Data'!$P$12,0,10*ROW('Sanitation Data'!P17)))),CONCATENATE("[",ROUND(OFFSET('Sanitation Data'!$P$12,0,10*ROW('Sanitation Data'!P17)),0),"]"),IF(AND(ISTEXT(OFFSET('Sanitation Data'!$L$2,0,10*ROW('Sanitation Data'!P17))),CY23="",ISNUMBER(OFFSET('Sanitation Data'!$P$12,0,10*ROW('Sanitation Data'!P17)))),OFFSET('Sanitation Data'!$P$12,0,10*ROW('Sanitation Data'!P17)),NA())))</f>
        <v>#N/A</v>
      </c>
      <c r="AK23" s="86" t="e">
        <f ca="true">+IF(AND(ISTEXT(OFFSET('Sanitation Data'!$L$2,0,10*ROW('Sanitation Data'!Q17))),CZ23="Yes"),100-OFFSET('Sanitation Data'!$Q$4,0,10*ROW('Sanitation Data'!Q17)),IF(AND(ISTEXT(OFFSET('Sanitation Data'!$L$2,0,10*ROW('Sanitation Data'!Q17))),CZ23="No",ISNUMBER(OFFSET('Sanitation Data'!$Q$4,0,10*ROW('Sanitation Data'!Q17)))),CONCATENATE("[",ROUND(100-OFFSET('Sanitation Data'!$Q$4,0,10*ROW('Sanitation Data'!Q17)),0),"]"),IF(AND(ISTEXT(OFFSET('Sanitation Data'!$L$2,0,10*ROW('Sanitation Data'!Q17))),CZ23="",ISNUMBER(OFFSET('Sanitation Data'!$Q$4,0,10*ROW('Sanitation Data'!Q17)))),100-OFFSET('Sanitation Data'!$Q$4,0,10*ROW('Sanitation Data'!Q17)),NA())))</f>
        <v>#N/A</v>
      </c>
      <c r="AL23" s="86" t="e">
        <f ca="true">+IF(AND(ISTEXT(OFFSET('Sanitation Data'!$L$2,0,10*ROW('Sanitation Data'!Q17))),DA23="Yes"),OFFSET('Sanitation Data'!$Q$6,0,10*ROW('Sanitation Data'!Q17)),IF(AND(ISTEXT(OFFSET('Sanitation Data'!$L$2,0,10*ROW('Sanitation Data'!Q17))),DA23="No",ISNUMBER(OFFSET('Sanitation Data'!$Q$6,0,10*ROW('Sanitation Data'!Q17)))),CONCATENATE("[",ROUND(OFFSET('Sanitation Data'!$Q$6,0,10*ROW('Sanitation Data'!Q17)),0),"]"),IF(AND(ISTEXT(OFFSET('Sanitation Data'!$L$2,0,10*ROW('Sanitation Data'!Q17))),DA23="",ISNUMBER(OFFSET('Sanitation Data'!$Q$6,0,10*ROW('Sanitation Data'!Q17)))),OFFSET('Sanitation Data'!$Q$6,0,10*ROW('Sanitation Data'!Q17)),NA())))</f>
        <v>#N/A</v>
      </c>
      <c r="AM23" s="86" t="e">
        <f ca="true">+IF(AND(ISTEXT(OFFSET('Sanitation Data'!$L$2,0,10*ROW('Sanitation Data'!Q17))),DB23="Yes"),OFFSET('Sanitation Data'!$Q$10,0,10*ROW('Sanitation Data'!Q17)),IF(AND(ISTEXT(OFFSET('Sanitation Data'!$L$2,0,10*ROW('Sanitation Data'!Q17))),DB23="No",ISNUMBER(OFFSET('Sanitation Data'!$Q$10,0,10*ROW('Sanitation Data'!Q17)))),CONCATENATE("[",ROUND(OFFSET('Sanitation Data'!$Q$10,0,10*ROW('Sanitation Data'!Q17)),0),"]"),IF(AND(ISTEXT(OFFSET('Sanitation Data'!$L$2,0,10*ROW('Sanitation Data'!Q17))),DB23="",ISNUMBER(OFFSET('Sanitation Data'!$Q$10,0,10*ROW('Sanitation Data'!Q17)))),OFFSET('Sanitation Data'!$Q$10,0,10*ROW('Sanitation Data'!Q17)),NA())))</f>
        <v>#N/A</v>
      </c>
      <c r="AN23" s="86" t="e">
        <f ca="true">+IF(AND(ISTEXT(OFFSET('Sanitation Data'!$L$2,0,10*ROW('Sanitation Data'!Q17))),DC23="Yes"),OFFSET('Sanitation Data'!$Q$11,0,10*ROW('Sanitation Data'!Q17)),IF(AND(ISTEXT(OFFSET('Sanitation Data'!$L$2,0,10*ROW('Sanitation Data'!Q17))),DC23="No",ISNUMBER(OFFSET('Sanitation Data'!$Q$11,0,10*ROW('Sanitation Data'!Q17)))),CONCATENATE("[",ROUND(OFFSET('Sanitation Data'!$Q$11,0,10*ROW('Sanitation Data'!Q17)),0),"]"),IF(AND(ISTEXT(OFFSET('Sanitation Data'!$L$2,0,10*ROW('Sanitation Data'!Q17))),DC23="",ISNUMBER(OFFSET('Sanitation Data'!$Q$11,0,10*ROW('Sanitation Data'!Q17)))),OFFSET('Sanitation Data'!$Q$11,0,10*ROW('Sanitation Data'!Q17)),NA())))</f>
        <v>#N/A</v>
      </c>
      <c r="AO23" s="86" t="e">
        <f ca="true">+IF(AND(ISTEXT(OFFSET('Sanitation Data'!$L$2,0,10*ROW('Sanitation Data'!Q17))),DD23="Yes"),OFFSET('Sanitation Data'!$Q$12,0,10*ROW('Sanitation Data'!Q17)),IF(AND(ISTEXT(OFFSET('Sanitation Data'!$L$2,0,10*ROW('Sanitation Data'!Q17))),DD23="No",ISNUMBER(OFFSET('Sanitation Data'!$Q$12,0,10*ROW('Sanitation Data'!Q17)))),CONCATENATE("[",ROUND(OFFSET('Sanitation Data'!$Q$12,0,10*ROW('Sanitation Data'!Q17)),0),"]"),IF(AND(ISTEXT(OFFSET('Sanitation Data'!$L$2,0,10*ROW('Sanitation Data'!Q17))),DD23="",ISNUMBER(OFFSET('Sanitation Data'!$Q$12,0,10*ROW('Sanitation Data'!Q17)))),OFFSET('Sanitation Data'!$Q$12,0,10*ROW('Sanitation Data'!Q17)),NA())))</f>
        <v>#N/A</v>
      </c>
      <c r="AP23" s="86" t="e">
        <f ca="true">+IF(AND(ISTEXT(OFFSET('Sanitation Data'!$L$2,0,10*ROW('Sanitation Data'!R17))),DE23="Yes"),100-OFFSET('Sanitation Data'!$R$4,0,10*ROW('Sanitation Data'!R17)),IF(AND(ISTEXT(OFFSET('Sanitation Data'!$L$2,0,10*ROW('Sanitation Data'!R17))),DE23="No",ISNUMBER(OFFSET('Sanitation Data'!$R$4,0,10*ROW('Sanitation Data'!R17)))),CONCATENATE("[",ROUND(100-OFFSET('Sanitation Data'!$R$4,0,10*ROW('Sanitation Data'!R17)),0),"]"),IF(AND(ISTEXT(OFFSET('Sanitation Data'!$L$2,0,10*ROW('Sanitation Data'!R17))),DE23="",ISNUMBER(OFFSET('Sanitation Data'!$R$4,0,10*ROW('Sanitation Data'!R17)))),100-OFFSET('Sanitation Data'!$R$4,0,10*ROW('Sanitation Data'!R17)),NA())))</f>
        <v>#N/A</v>
      </c>
      <c r="AQ23" s="86" t="e">
        <f ca="true">+IF(AND(ISTEXT(OFFSET('Sanitation Data'!$L$2,0,10*ROW('Sanitation Data'!R17))),DF23="Yes"),OFFSET('Sanitation Data'!$R$6,0,10*ROW('Sanitation Data'!R17)),IF(AND(ISTEXT(OFFSET('Sanitation Data'!$L$2,0,10*ROW('Sanitation Data'!R17))),DF23="No",ISNUMBER(OFFSET('Sanitation Data'!$R$6,0,10*ROW('Sanitation Data'!R17)))),CONCATENATE("[",ROUND(OFFSET('Sanitation Data'!$R$6,0,10*ROW('Sanitation Data'!R17)),0),"]"),IF(AND(ISTEXT(OFFSET('Sanitation Data'!$L$2,0,10*ROW('Sanitation Data'!R17))),DF23="",ISNUMBER(OFFSET('Sanitation Data'!$R$6,0,10*ROW('Sanitation Data'!R17)))),OFFSET('Sanitation Data'!$R$6,0,10*ROW('Sanitation Data'!R17)),NA())))</f>
        <v>#N/A</v>
      </c>
      <c r="AR23" s="86" t="e">
        <f ca="true">+IF(AND(ISTEXT(OFFSET('Sanitation Data'!$L$2,0,10*ROW('Sanitation Data'!R17))),DG23="Yes"),OFFSET('Sanitation Data'!$R$10,0,10*ROW('Sanitation Data'!R17)),IF(AND(ISTEXT(OFFSET('Sanitation Data'!$L$2,0,10*ROW('Sanitation Data'!R17))),DG23="No",ISNUMBER(OFFSET('Sanitation Data'!$R$10,0,10*ROW('Sanitation Data'!R17)))),CONCATENATE("[",ROUND(OFFSET('Sanitation Data'!$R$10,0,10*ROW('Sanitation Data'!R17)),0),"]"),IF(AND(ISTEXT(OFFSET('Sanitation Data'!$L$2,0,10*ROW('Sanitation Data'!R17))),DG23="",ISNUMBER(OFFSET('Sanitation Data'!$R$10,0,10*ROW('Sanitation Data'!R17)))),OFFSET('Sanitation Data'!$R$10,0,10*ROW('Sanitation Data'!R17)),NA())))</f>
        <v>#N/A</v>
      </c>
      <c r="AS23" s="86" t="e">
        <f ca="true">+IF(AND(ISTEXT(OFFSET('Sanitation Data'!$L$2,0,10*ROW('Sanitation Data'!R17))),DH23="Yes"),OFFSET('Sanitation Data'!$R$11,0,10*ROW('Sanitation Data'!R17)),IF(AND(ISTEXT(OFFSET('Sanitation Data'!$L$2,0,10*ROW('Sanitation Data'!R17))),DH23="No",ISNUMBER(OFFSET('Sanitation Data'!$R$11,0,10*ROW('Sanitation Data'!R17)))),CONCATENATE("[",ROUND(OFFSET('Sanitation Data'!$R$11,0,10*ROW('Sanitation Data'!R17)),0),"]"),IF(AND(ISTEXT(OFFSET('Sanitation Data'!$L$2,0,10*ROW('Sanitation Data'!R17))),DH23="",ISNUMBER(OFFSET('Sanitation Data'!$R$11,0,10*ROW('Sanitation Data'!R17)))),OFFSET('Sanitation Data'!$R$11,0,10*ROW('Sanitation Data'!R17)),NA())))</f>
        <v>#N/A</v>
      </c>
      <c r="AT23" s="86" t="e">
        <f ca="true">+IF(AND(ISTEXT(OFFSET('Sanitation Data'!$L$2,0,10*ROW('Sanitation Data'!R17))),DI23="Yes"),OFFSET('Sanitation Data'!$R$12,0,10*ROW('Sanitation Data'!R17)),IF(AND(ISTEXT(OFFSET('Sanitation Data'!$L$2,0,10*ROW('Sanitation Data'!R17))),DI23="No",ISNUMBER(OFFSET('Sanitation Data'!$R$12,0,10*ROW('Sanitation Data'!R17)))),CONCATENATE("[",ROUND(OFFSET('Sanitation Data'!$R$12,0,10*ROW('Sanitation Data'!R17)),0),"]"),IF(AND(ISTEXT(OFFSET('Sanitation Data'!$L$2,0,10*ROW('Sanitation Data'!R17))),DI23="",ISNUMBER(OFFSET('Sanitation Data'!$R$12,0,10*ROW('Sanitation Data'!R17)))),OFFSET('Sanitation Data'!$R$12,0,10*ROW('Sanitation Data'!R17)),NA())))</f>
        <v>#N/A</v>
      </c>
      <c r="AU23" s="86" t="e">
        <f ca="true">+IF(AND(ISTEXT(OFFSET('Sanitation Data'!$L$2,0,10*ROW('Sanitation Data'!S17))),DJ23="Yes"),100-OFFSET('Sanitation Data'!$S$4,0,10*ROW('Sanitation Data'!S17)),IF(AND(ISTEXT(OFFSET('Sanitation Data'!$L$2,0,10*ROW('Sanitation Data'!S17))),DJ23="No",ISNUMBER(OFFSET('Sanitation Data'!$S$4,0,10*ROW('Sanitation Data'!S17)))),CONCATENATE("[",ROUND(100-OFFSET('Sanitation Data'!$S$4,0,10*ROW('Sanitation Data'!S17)),0),"]"),IF(AND(ISTEXT(OFFSET('Sanitation Data'!$L$2,0,10*ROW('Sanitation Data'!S17))),DJ23="",ISNUMBER(OFFSET('Sanitation Data'!$S$4,0,10*ROW('Sanitation Data'!S17)))),100-OFFSET('Sanitation Data'!$S$4,0,10*ROW('Sanitation Data'!S17)),NA())))</f>
        <v>#N/A</v>
      </c>
      <c r="AV23" s="86" t="e">
        <f ca="true">+IF(AND(ISTEXT(OFFSET('Sanitation Data'!$L$2,0,10*ROW('Sanitation Data'!S17))),DK23="Yes"),OFFSET('Sanitation Data'!$S$6,0,10*ROW('Sanitation Data'!S17)),IF(AND(ISTEXT(OFFSET('Sanitation Data'!$L$2,0,10*ROW('Sanitation Data'!S17))),DK23="No",ISNUMBER(OFFSET('Sanitation Data'!$S$6,0,10*ROW('Sanitation Data'!S17)))),CONCATENATE("[",ROUND(OFFSET('Sanitation Data'!$S$6,0,10*ROW('Sanitation Data'!S17)),0),"]"),IF(AND(ISTEXT(OFFSET('Sanitation Data'!$L$2,0,10*ROW('Sanitation Data'!S17))),DK23="",ISNUMBER(OFFSET('Sanitation Data'!$S$6,0,10*ROW('Sanitation Data'!S17)))),OFFSET('Sanitation Data'!$S$6,0,10*ROW('Sanitation Data'!S17)),NA())))</f>
        <v>#N/A</v>
      </c>
      <c r="AW23" s="86" t="e">
        <f ca="true">+IF(AND(ISTEXT(OFFSET('Sanitation Data'!$L$2,0,10*ROW('Sanitation Data'!S17))),DL23="Yes"),OFFSET('Sanitation Data'!$S$10,0,10*ROW('Sanitation Data'!S17)),IF(AND(ISTEXT(OFFSET('Sanitation Data'!$L$2,0,10*ROW('Sanitation Data'!S17))),DL23="No",ISNUMBER(OFFSET('Sanitation Data'!$S$10,0,10*ROW('Sanitation Data'!S17)))),CONCATENATE("[",ROUND(OFFSET('Sanitation Data'!$S$10,0,10*ROW('Sanitation Data'!S17)),0),"]"),IF(AND(ISTEXT(OFFSET('Sanitation Data'!$L$2,0,10*ROW('Sanitation Data'!S17))),DL23="",ISNUMBER(OFFSET('Sanitation Data'!$S$10,0,10*ROW('Sanitation Data'!S17)))),OFFSET('Sanitation Data'!$S$10,0,10*ROW('Sanitation Data'!S17)),NA())))</f>
        <v>#N/A</v>
      </c>
      <c r="AX23" s="86" t="e">
        <f ca="true">+IF(AND(ISTEXT(OFFSET('Sanitation Data'!$L$2,0,10*ROW('Sanitation Data'!S17))),DM23="Yes"),OFFSET('Sanitation Data'!$S$11,0,10*ROW('Sanitation Data'!S17)),IF(AND(ISTEXT(OFFSET('Sanitation Data'!$L$2,0,10*ROW('Sanitation Data'!S17))),DM23="No",ISNUMBER(OFFSET('Sanitation Data'!$S$11,0,10*ROW('Sanitation Data'!S17)))),CONCATENATE("[",ROUND(OFFSET('Sanitation Data'!$S$11,0,10*ROW('Sanitation Data'!S17)),0),"]"),IF(AND(ISTEXT(OFFSET('Sanitation Data'!$L$2,0,10*ROW('Sanitation Data'!S17))),DM23="",ISNUMBER(OFFSET('Sanitation Data'!$S$11,0,10*ROW('Sanitation Data'!S17)))),OFFSET('Sanitation Data'!$S$11,0,10*ROW('Sanitation Data'!S17)),NA())))</f>
        <v>#N/A</v>
      </c>
      <c r="AY23" s="86" t="e">
        <f ca="true">+IF(AND(ISTEXT(OFFSET('Sanitation Data'!$L$2,0,10*ROW('Sanitation Data'!S17))),DN23="Yes"),OFFSET('Sanitation Data'!$S$12,0,10*ROW('Sanitation Data'!S17)),IF(AND(ISTEXT(OFFSET('Sanitation Data'!$L$2,0,10*ROW('Sanitation Data'!S17))),DN23="No",ISNUMBER(OFFSET('Sanitation Data'!$S$12,0,10*ROW('Sanitation Data'!S17)))),CONCATENATE("[",ROUND(OFFSET('Sanitation Data'!$S$12,0,10*ROW('Sanitation Data'!S17)),0),"]"),IF(AND(ISTEXT(OFFSET('Sanitation Data'!$L$2,0,10*ROW('Sanitation Data'!S17))),DN23="",ISNUMBER(OFFSET('Sanitation Data'!$S$12,0,10*ROW('Sanitation Data'!S17)))),OFFSET('Sanitation Data'!$S$12,0,10*ROW('Sanitation Data'!S17)),NA())))</f>
        <v>#N/A</v>
      </c>
      <c r="AZ23" s="87" t="e">
        <f ca="true">+IF(AND(ISTEXT(OFFSET('Hygiene Data'!$L$2,0,10*ROW('Hygiene Data'!N17))),DO23="Yes"),OFFSET('Hygiene Data'!$N$5,0,10*ROW('Hygiene Data'!N17)),IF(AND(ISTEXT(OFFSET('Hygiene Data'!$L$2,0,10*ROW('Hygiene Data'!N17))),DO23="No",ISNUMBER(OFFSET('Hygiene Data'!$N$5,0,10*ROW('Hygiene Data'!N17)))),CONCATENATE("[",ROUND(OFFSET('Hygiene Data'!$N$5,0,10*ROW('Hygiene Data'!N17)),0),"]"),IF(AND(ISTEXT(OFFSET('Hygiene Data'!$L$2,0,10*ROW('Hygiene Data'!N17))),DO23="",ISNUMBER(OFFSET('Hygiene Data'!$N$5,0,10*ROW('Hygiene Data'!N17)))),OFFSET('Hygiene Data'!$N$5,0,10*ROW('Hygiene Data'!N17)),NA())))</f>
        <v>#N/A</v>
      </c>
      <c r="BA23" s="87" t="e">
        <f ca="true">+IF(AND(ISTEXT(OFFSET('Hygiene Data'!$L$2,0,10*ROW('Hygiene Data'!N17))),DP23="Yes"),OFFSET('Hygiene Data'!$N$7,0,10*ROW('Hygiene Data'!N17)),IF(AND(ISTEXT(OFFSET('Hygiene Data'!$L$2,0,10*ROW('Hygiene Data'!N17))),DP23="No",ISNUMBER(OFFSET('Hygiene Data'!$N$7,0,10*ROW('Hygiene Data'!N17)))),CONCATENATE("[",ROUND(OFFSET('Hygiene Data'!$N$7,0,10*ROW('Hygiene Data'!N17)),0),"]"),IF(AND(ISTEXT(OFFSET('Hygiene Data'!$L$2,0,10*ROW('Hygiene Data'!N17))),DP23="",ISNUMBER(OFFSET('Hygiene Data'!$N$7,0,10*ROW('Hygiene Data'!N17)))),OFFSET('Hygiene Data'!$N$7,0,10*ROW('Hygiene Data'!N17)),NA())))</f>
        <v>#N/A</v>
      </c>
      <c r="BB23" s="87" t="e">
        <f ca="true">+IF(AND(ISTEXT(OFFSET('Hygiene Data'!$L$2,0,10*ROW('Hygiene Data'!N17))),DQ23="Yes"),OFFSET('Hygiene Data'!$N$9,0,10*ROW('Hygiene Data'!N17)),IF(AND(ISTEXT(OFFSET('Hygiene Data'!$L$2,0,10*ROW('Hygiene Data'!N17))),DQ23="No",ISNUMBER(OFFSET('Hygiene Data'!$N$9,0,10*ROW('Hygiene Data'!N17)))),CONCATENATE("[",ROUND(OFFSET('Hygiene Data'!$N$9,0,10*ROW('Hygiene Data'!N17)),0),"]"),IF(AND(ISTEXT(OFFSET('Hygiene Data'!$L$2,0,10*ROW('Hygiene Data'!N17))),DQ23="",ISNUMBER(OFFSET('Hygiene Data'!$N$9,0,10*ROW('Hygiene Data'!N17)))),OFFSET('Hygiene Data'!$N$9,0,10*ROW('Hygiene Data'!N17)),NA())))</f>
        <v>#N/A</v>
      </c>
      <c r="BC23" s="87" t="e">
        <f ca="true">+IF(AND(ISTEXT(OFFSET('Hygiene Data'!$L$2,0,10*ROW('Hygiene Data'!O17))),DR23="Yes"),OFFSET('Hygiene Data'!$O$5,0,10*ROW('Hygiene Data'!O17)),IF(AND(ISTEXT(OFFSET('Hygiene Data'!$L$2,0,10*ROW('Hygiene Data'!O17))),DR23="No",ISNUMBER(OFFSET('Hygiene Data'!$O$5,0,10*ROW('Hygiene Data'!O17)))),CONCATENATE("[",ROUND(OFFSET('Hygiene Data'!$O$5,0,10*ROW('Hygiene Data'!O17)),0),"]"),IF(AND(ISTEXT(OFFSET('Hygiene Data'!$L$2,0,10*ROW('Hygiene Data'!O17))),DR23="",ISNUMBER(OFFSET('Hygiene Data'!$O$5,0,10*ROW('Hygiene Data'!O17)))),OFFSET('Hygiene Data'!$O$5,0,10*ROW('Hygiene Data'!O17)),NA())))</f>
        <v>#N/A</v>
      </c>
      <c r="BD23" s="87" t="e">
        <f ca="true">+IF(AND(ISTEXT(OFFSET('Hygiene Data'!$L$2,0,10*ROW('Hygiene Data'!O17))),DS23="Yes"),OFFSET('Hygiene Data'!$O$7,0,10*ROW('Hygiene Data'!O17)),IF(AND(ISTEXT(OFFSET('Hygiene Data'!$L$2,0,10*ROW('Hygiene Data'!O17))),DS23="No",ISNUMBER(OFFSET('Hygiene Data'!$O$7,0,10*ROW('Hygiene Data'!O17)))),CONCATENATE("[",ROUND(OFFSET('Hygiene Data'!$O$7,0,10*ROW('Hygiene Data'!O17)),0),"]"),IF(AND(ISTEXT(OFFSET('Hygiene Data'!$L$2,0,10*ROW('Hygiene Data'!O17))),DS23="",ISNUMBER(OFFSET('Hygiene Data'!$O$7,0,10*ROW('Hygiene Data'!O17)))),OFFSET('Hygiene Data'!$O$7,0,10*ROW('Hygiene Data'!O17)),NA())))</f>
        <v>#N/A</v>
      </c>
      <c r="BE23" s="87" t="e">
        <f ca="true">+IF(AND(ISTEXT(OFFSET('Hygiene Data'!$L$2,0,10*ROW('Hygiene Data'!O17))),DT23="Yes"),OFFSET('Hygiene Data'!$O$9,0,10*ROW('Hygiene Data'!O17)),IF(AND(ISTEXT(OFFSET('Hygiene Data'!$L$2,0,10*ROW('Hygiene Data'!O17))),DT23="No",ISNUMBER(OFFSET('Hygiene Data'!$O$9,0,10*ROW('Hygiene Data'!O17)))),CONCATENATE("[",ROUND(OFFSET('Hygiene Data'!$O$9,0,10*ROW('Hygiene Data'!O17)),0),"]"),IF(AND(ISTEXT(OFFSET('Hygiene Data'!$L$2,0,10*ROW('Hygiene Data'!O17))),DT23="",ISNUMBER(OFFSET('Hygiene Data'!$O$9,0,10*ROW('Hygiene Data'!O17)))),OFFSET('Hygiene Data'!$O$9,0,10*ROW('Hygiene Data'!O17)),NA())))</f>
        <v>#N/A</v>
      </c>
      <c r="BF23" s="87" t="e">
        <f ca="true">+IF(AND(ISTEXT(OFFSET('Hygiene Data'!$L$2,0,10*ROW('Hygiene Data'!P17))),DU23="Yes"),OFFSET('Hygiene Data'!$P$5,0,10*ROW('Hygiene Data'!P17)),IF(AND(ISTEXT(OFFSET('Hygiene Data'!$L$2,0,10*ROW('Hygiene Data'!P17))),DU23="No",ISNUMBER(OFFSET('Hygiene Data'!$P$5,0,10*ROW('Hygiene Data'!P17)))),CONCATENATE("[",ROUND(OFFSET('Hygiene Data'!$P$5,0,10*ROW('Hygiene Data'!P17)),0),"]"),IF(AND(ISTEXT(OFFSET('Hygiene Data'!$L$2,0,10*ROW('Hygiene Data'!P17))),DU23="",ISNUMBER(OFFSET('Hygiene Data'!$P$5,0,10*ROW('Hygiene Data'!P17)))),OFFSET('Hygiene Data'!$P$5,0,10*ROW('Hygiene Data'!P17)),NA())))</f>
        <v>#N/A</v>
      </c>
      <c r="BG23" s="87" t="e">
        <f ca="true">+IF(AND(ISTEXT(OFFSET('Hygiene Data'!$L$2,0,10*ROW('Hygiene Data'!P17))),DV23="Yes"),OFFSET('Hygiene Data'!$P$7,0,10*ROW('Hygiene Data'!P17)),IF(AND(ISTEXT(OFFSET('Hygiene Data'!$L$2,0,10*ROW('Hygiene Data'!P17))),DV23="No",ISNUMBER(OFFSET('Hygiene Data'!$P$7,0,10*ROW('Hygiene Data'!P17)))),CONCATENATE("[",ROUND(OFFSET('Hygiene Data'!$P$7,0,10*ROW('Hygiene Data'!P17)),0),"]"),IF(AND(ISTEXT(OFFSET('Hygiene Data'!$L$2,0,10*ROW('Hygiene Data'!P17))),DV23="",ISNUMBER(OFFSET('Hygiene Data'!$P$7,0,10*ROW('Hygiene Data'!P17)))),OFFSET('Hygiene Data'!$P$7,0,10*ROW('Hygiene Data'!P17)),NA())))</f>
        <v>#N/A</v>
      </c>
      <c r="BH23" s="87" t="e">
        <f ca="true">+IF(AND(ISTEXT(OFFSET('Hygiene Data'!$L$2,0,10*ROW('Hygiene Data'!P17))),DW23="Yes"),OFFSET('Hygiene Data'!$P$9,0,10*ROW('Hygiene Data'!P17)),IF(AND(ISTEXT(OFFSET('Hygiene Data'!$L$2,0,10*ROW('Hygiene Data'!P17))),DW23="No",ISNUMBER(OFFSET('Hygiene Data'!$P$9,0,10*ROW('Hygiene Data'!P17)))),CONCATENATE("[",ROUND(OFFSET('Hygiene Data'!$P$9,0,10*ROW('Hygiene Data'!P17)),0),"]"),IF(AND(ISTEXT(OFFSET('Hygiene Data'!$L$2,0,10*ROW('Hygiene Data'!P17))),DW23="",ISNUMBER(OFFSET('Hygiene Data'!$P$9,0,10*ROW('Hygiene Data'!P17)))),OFFSET('Hygiene Data'!$P$9,0,10*ROW('Hygiene Data'!P17)),NA())))</f>
        <v>#N/A</v>
      </c>
      <c r="BI23" s="87" t="e">
        <f ca="true">+IF(AND(ISTEXT(OFFSET('Hygiene Data'!$L$2,0,10*ROW('Hygiene Data'!Q17))),DX23="Yes"),OFFSET('Hygiene Data'!$Q$5,0,10*ROW('Hygiene Data'!Q17)),IF(AND(ISTEXT(OFFSET('Hygiene Data'!$L$2,0,10*ROW('Hygiene Data'!Q17))),DX23="No",ISNUMBER(OFFSET('Hygiene Data'!$Q$5,0,10*ROW('Hygiene Data'!Q17)))),CONCATENATE("[",ROUND(OFFSET('Hygiene Data'!$Q$5,0,10*ROW('Hygiene Data'!Q17)),0),"]"),IF(AND(ISTEXT(OFFSET('Hygiene Data'!$L$2,0,10*ROW('Hygiene Data'!Q17))),DX23="",ISNUMBER(OFFSET('Hygiene Data'!$Q$5,0,10*ROW('Hygiene Data'!Q17)))),OFFSET('Hygiene Data'!$Q$5,0,10*ROW('Hygiene Data'!Q17)),NA())))</f>
        <v>#N/A</v>
      </c>
      <c r="BJ23" s="87" t="e">
        <f ca="true">+IF(AND(ISTEXT(OFFSET('Hygiene Data'!$L$2,0,10*ROW('Hygiene Data'!Q17))),DY23="Yes"),OFFSET('Hygiene Data'!$Q$7,0,10*ROW('Hygiene Data'!Q17)),IF(AND(ISTEXT(OFFSET('Hygiene Data'!$L$2,0,10*ROW('Hygiene Data'!Q17))),DY23="No",ISNUMBER(OFFSET('Hygiene Data'!$Q$7,0,10*ROW('Hygiene Data'!Q17)))),CONCATENATE("[",ROUND(OFFSET('Hygiene Data'!$Q$7,0,10*ROW('Hygiene Data'!Q17)),0),"]"),IF(AND(ISTEXT(OFFSET('Hygiene Data'!$L$2,0,10*ROW('Hygiene Data'!Q17))),DY23="",ISNUMBER(OFFSET('Hygiene Data'!$Q$7,0,10*ROW('Hygiene Data'!Q17)))),OFFSET('Hygiene Data'!$Q$7,0,10*ROW('Hygiene Data'!Q17)),NA())))</f>
        <v>#N/A</v>
      </c>
      <c r="BK23" s="87" t="e">
        <f ca="true">+IF(AND(ISTEXT(OFFSET('Hygiene Data'!$L$2,0,10*ROW('Hygiene Data'!Q17))),DZ23="Yes"),OFFSET('Hygiene Data'!$Q$9,0,10*ROW('Hygiene Data'!Q17)),IF(AND(ISTEXT(OFFSET('Hygiene Data'!$L$2,0,10*ROW('Hygiene Data'!Q17))),DZ23="No",ISNUMBER(OFFSET('Hygiene Data'!$Q$9,0,10*ROW('Hygiene Data'!Q17)))),CONCATENATE("[",ROUND(OFFSET('Hygiene Data'!$Q$9,0,10*ROW('Hygiene Data'!Q17)),0),"]"),IF(AND(ISTEXT(OFFSET('Hygiene Data'!$L$2,0,10*ROW('Hygiene Data'!Q17))),DZ23="",ISNUMBER(OFFSET('Hygiene Data'!$Q$9,0,10*ROW('Hygiene Data'!Q17)))),OFFSET('Hygiene Data'!$Q$9,0,10*ROW('Hygiene Data'!Q17)),NA())))</f>
        <v>#N/A</v>
      </c>
      <c r="BL23" s="87" t="e">
        <f ca="true">+IF(AND(ISTEXT(OFFSET('Hygiene Data'!$L$2,0,10*ROW('Hygiene Data'!R17))),EA23="Yes"),OFFSET('Hygiene Data'!$R$5,0,10*ROW('Hygiene Data'!R17)),IF(AND(ISTEXT(OFFSET('Hygiene Data'!$L$2,0,10*ROW('Hygiene Data'!R17))),EA23="No",ISNUMBER(OFFSET('Hygiene Data'!$R$5,0,10*ROW('Hygiene Data'!R17)))),CONCATENATE("[",ROUND(OFFSET('Hygiene Data'!$R$5,0,10*ROW('Hygiene Data'!R17)),0),"]"),IF(AND(ISTEXT(OFFSET('Hygiene Data'!$L$2,0,10*ROW('Hygiene Data'!R17))),EA23="",ISNUMBER(OFFSET('Hygiene Data'!$R$5,0,10*ROW('Hygiene Data'!R17)))),OFFSET('Hygiene Data'!$R$5,0,10*ROW('Hygiene Data'!R17)),NA())))</f>
        <v>#N/A</v>
      </c>
      <c r="BM23" s="87" t="e">
        <f ca="true">+IF(AND(ISTEXT(OFFSET('Hygiene Data'!$L$2,0,10*ROW('Hygiene Data'!R17))),EB23="Yes"),OFFSET('Hygiene Data'!$R$7,0,10*ROW('Hygiene Data'!R17)),IF(AND(ISTEXT(OFFSET('Hygiene Data'!$L$2,0,10*ROW('Hygiene Data'!R17))),EB23="No",ISNUMBER(OFFSET('Hygiene Data'!$R$7,0,10*ROW('Hygiene Data'!R17)))),CONCATENATE("[",ROUND(OFFSET('Hygiene Data'!$R$7,0,10*ROW('Hygiene Data'!R17)),0),"]"),IF(AND(ISTEXT(OFFSET('Hygiene Data'!$L$2,0,10*ROW('Hygiene Data'!R17))),EB23="",ISNUMBER(OFFSET('Hygiene Data'!$R$7,0,10*ROW('Hygiene Data'!R17)))),OFFSET('Hygiene Data'!$R$7,0,10*ROW('Hygiene Data'!R17)),NA())))</f>
        <v>#N/A</v>
      </c>
      <c r="BN23" s="87" t="e">
        <f ca="true">+IF(AND(ISTEXT(OFFSET('Hygiene Data'!$L$2,0,10*ROW('Hygiene Data'!R17))),EC23="Yes"),OFFSET('Hygiene Data'!$R$9,0,10*ROW('Hygiene Data'!R17)),IF(AND(ISTEXT(OFFSET('Hygiene Data'!$L$2,0,10*ROW('Hygiene Data'!R17))),EC23="No",ISNUMBER(OFFSET('Hygiene Data'!$R$9,0,10*ROW('Hygiene Data'!R17)))),CONCATENATE("[",ROUND(OFFSET('Hygiene Data'!$R$9,0,10*ROW('Hygiene Data'!R17)),0),"]"),IF(AND(ISTEXT(OFFSET('Hygiene Data'!$L$2,0,10*ROW('Hygiene Data'!R17))),EC23="",ISNUMBER(OFFSET('Hygiene Data'!$R$9,0,10*ROW('Hygiene Data'!R17)))),OFFSET('Hygiene Data'!$R$9,0,10*ROW('Hygiene Data'!R17)),NA())))</f>
        <v>#N/A</v>
      </c>
      <c r="BO23" s="87" t="e">
        <f ca="true">+IF(AND(ISTEXT(OFFSET('Hygiene Data'!$L$2,0,10*ROW('Hygiene Data'!S17))),ED23="Yes"),OFFSET('Hygiene Data'!$S$5,0,10*ROW('Hygiene Data'!S17)),IF(AND(ISTEXT(OFFSET('Hygiene Data'!$L$2,0,10*ROW('Hygiene Data'!S17))),ED23="No",ISNUMBER(OFFSET('Hygiene Data'!$S$5,0,10*ROW('Hygiene Data'!S17)))),CONCATENATE("[",ROUND(OFFSET('Hygiene Data'!$S$5,0,10*ROW('Hygiene Data'!S17)),0),"]"),IF(AND(ISTEXT(OFFSET('Hygiene Data'!$L$2,0,10*ROW('Hygiene Data'!S17))),ED23="",ISNUMBER(OFFSET('Hygiene Data'!$S$5,0,10*ROW('Hygiene Data'!S17)))),OFFSET('Hygiene Data'!$S$5,0,10*ROW('Hygiene Data'!S17)),NA())))</f>
        <v>#N/A</v>
      </c>
      <c r="BP23" s="87" t="e">
        <f ca="true">+IF(AND(ISTEXT(OFFSET('Hygiene Data'!$L$2,0,10*ROW('Hygiene Data'!S17))),EE23="Yes"),OFFSET('Hygiene Data'!$S$7,0,10*ROW('Hygiene Data'!S17)),IF(AND(ISTEXT(OFFSET('Hygiene Data'!$L$2,0,10*ROW('Hygiene Data'!S17))),EE23="No",ISNUMBER(OFFSET('Hygiene Data'!$S$7,0,10*ROW('Hygiene Data'!S17)))),CONCATENATE("[",ROUND(OFFSET('Hygiene Data'!$S$7,0,10*ROW('Hygiene Data'!S17)),0),"]"),IF(AND(ISTEXT(OFFSET('Hygiene Data'!$L$2,0,10*ROW('Hygiene Data'!S17))),EE23="",ISNUMBER(OFFSET('Hygiene Data'!$S$7,0,10*ROW('Hygiene Data'!S17)))),OFFSET('Hygiene Data'!$S$7,0,10*ROW('Hygiene Data'!S17)),NA())))</f>
        <v>#N/A</v>
      </c>
      <c r="BQ23" s="87" t="e">
        <f ca="true">+IF(AND(ISTEXT(OFFSET('Hygiene Data'!$L$2,0,10*ROW('Hygiene Data'!S17))),EF23="Yes"),OFFSET('Hygiene Data'!$S$9,0,10*ROW('Hygiene Data'!S17)),IF(AND(ISTEXT(OFFSET('Hygiene Data'!$L$2,0,10*ROW('Hygiene Data'!S17))),EF23="No",ISNUMBER(OFFSET('Hygiene Data'!$S$9,0,10*ROW('Hygiene Data'!S17)))),CONCATENATE("[",ROUND(OFFSET('Hygiene Data'!$S$9,0,10*ROW('Hygiene Data'!S17)),0),"]"),IF(AND(ISTEXT(OFFSET('Hygiene Data'!$L$2,0,10*ROW('Hygiene Data'!S17))),EF23="",ISNUMBER(OFFSET('Hygiene Data'!$S$9,0,10*ROW('Hygiene Data'!S17)))),OFFSET('Hygiene Data'!$S$9,0,10*ROW('Hygiene Data'!S17)),NA())))</f>
        <v>#N/A</v>
      </c>
      <c r="BR23" s="271"/>
      <c r="BS23" s="271" t="str">
        <f ca="true">+IF(OFFSET('Water Data'!$N$27,0,10*ROW('Water Data'!N17))="","",OFFSET('Water Data'!$N$27,0,10*ROW('Water Data'!N17)))</f>
        <v/>
      </c>
      <c r="BT23" s="271" t="str">
        <f ca="true">+IF(OFFSET('Water Data'!$N$28,0,10*ROW('Water Data'!N17))="","",OFFSET('Water Data'!$N$28,0,10*ROW('Water Data'!N17)))</f>
        <v/>
      </c>
      <c r="BU23" s="271" t="str">
        <f ca="true">+IF(OFFSET('Water Data'!$N$29,0,10*ROW('Water Data'!N17))="","",OFFSET('Water Data'!$N$29,0,10*ROW('Water Data'!N17)))</f>
        <v/>
      </c>
      <c r="BV23" s="271" t="str">
        <f ca="true">+IF(OFFSET('Water Data'!$O$27,0,10*ROW('Water Data'!O17))="","",OFFSET('Water Data'!$O$27,0,10*ROW('Water Data'!O17)))</f>
        <v/>
      </c>
      <c r="BW23" s="271" t="str">
        <f ca="true">+IF(OFFSET('Water Data'!$O$28,0,10*ROW('Water Data'!O17))="","",OFFSET('Water Data'!$O$28,0,10*ROW('Water Data'!O17)))</f>
        <v/>
      </c>
      <c r="BX23" s="271" t="str">
        <f ca="true">+IF(OFFSET('Water Data'!$O$29,0,10*ROW('Water Data'!O17))="","",OFFSET('Water Data'!$O$29,0,10*ROW('Water Data'!O17)))</f>
        <v/>
      </c>
      <c r="BY23" s="271" t="str">
        <f ca="true">+IF(OFFSET('Water Data'!$P$27,0,10*ROW('Water Data'!P17))="","",OFFSET('Water Data'!$P$27,0,10*ROW('Water Data'!P17)))</f>
        <v/>
      </c>
      <c r="BZ23" s="271" t="str">
        <f ca="true">+IF(OFFSET('Water Data'!$P$28,0,10*ROW('Water Data'!P17))="","",OFFSET('Water Data'!$P$28,0,10*ROW('Water Data'!P17)))</f>
        <v/>
      </c>
      <c r="CA23" s="271" t="str">
        <f ca="true">+IF(OFFSET('Water Data'!$P$29,0,10*ROW('Water Data'!P17))="","",OFFSET('Water Data'!$P$29,0,10*ROW('Water Data'!P17)))</f>
        <v/>
      </c>
      <c r="CB23" s="271" t="str">
        <f ca="true">+IF(OFFSET('Water Data'!$Q$27,0,10*ROW('Water Data'!Q17))="","",OFFSET('Water Data'!$Q$27,0,10*ROW('Water Data'!Q17)))</f>
        <v/>
      </c>
      <c r="CC23" s="271" t="str">
        <f ca="true">+IF(OFFSET('Water Data'!$Q$28,0,10*ROW('Water Data'!Q17))="","",OFFSET('Water Data'!$Q$28,0,10*ROW('Water Data'!Q17)))</f>
        <v/>
      </c>
      <c r="CD23" s="271" t="str">
        <f ca="true">+IF(OFFSET('Water Data'!$Q$29,0,10*ROW('Water Data'!Q17))="","",OFFSET('Water Data'!$Q$29,0,10*ROW('Water Data'!Q17)))</f>
        <v/>
      </c>
      <c r="CE23" s="271" t="str">
        <f ca="true">+IF(OFFSET('Water Data'!$R$27,0,10*ROW('Water Data'!R17))="","",OFFSET('Water Data'!$R$27,0,10*ROW('Water Data'!R17)))</f>
        <v/>
      </c>
      <c r="CF23" s="271" t="str">
        <f ca="true">+IF(OFFSET('Water Data'!$R$28,0,10*ROW('Water Data'!R17))="","",OFFSET('Water Data'!$R$28,0,10*ROW('Water Data'!R17)))</f>
        <v/>
      </c>
      <c r="CG23" s="271" t="str">
        <f ca="true">+IF(OFFSET('Water Data'!$R$29,0,10*ROW('Water Data'!R17))="","",OFFSET('Water Data'!$R$29,0,10*ROW('Water Data'!R17)))</f>
        <v/>
      </c>
      <c r="CH23" s="271" t="str">
        <f ca="true">+IF(OFFSET('Water Data'!$S$27,0,10*ROW('Water Data'!S17))="","",OFFSET('Water Data'!$S$27,0,10*ROW('Water Data'!S17)))</f>
        <v/>
      </c>
      <c r="CI23" s="271" t="str">
        <f ca="true">+IF(OFFSET('Water Data'!$S$28,0,10*ROW('Water Data'!S17))="","",OFFSET('Water Data'!$S$28,0,10*ROW('Water Data'!S17)))</f>
        <v/>
      </c>
      <c r="CJ23" s="271" t="str">
        <f ca="true">+IF(OFFSET('Water Data'!$S$29,0,10*ROW('Water Data'!S17))="","",OFFSET('Water Data'!$S$29,0,10*ROW('Water Data'!S17)))</f>
        <v/>
      </c>
      <c r="CK23" s="271" t="str">
        <f ca="true">+IF(OFFSET('Sanitation Data'!$N$28,0,10*ROW('Sanitation Data'!N17))="","",OFFSET('Sanitation Data'!$N$28,0,10*ROW('Sanitation Data'!N17)))</f>
        <v/>
      </c>
      <c r="CL23" s="271" t="str">
        <f ca="true">+IF(OFFSET('Sanitation Data'!$N$29,0,10*ROW('Sanitation Data'!N17))="","",OFFSET('Sanitation Data'!$N$29,0,10*ROW('Sanitation Data'!N17)))</f>
        <v/>
      </c>
      <c r="CM23" s="271" t="str">
        <f ca="true">+IF(OFFSET('Sanitation Data'!$N$30,0,10*ROW('Sanitation Data'!N17))="","",OFFSET('Sanitation Data'!$N$30,0,10*ROW('Sanitation Data'!N17)))</f>
        <v/>
      </c>
      <c r="CN23" s="271" t="str">
        <f ca="true">+IF(OFFSET('Sanitation Data'!$N$31,0,10*ROW('Sanitation Data'!N17))="","",OFFSET('Sanitation Data'!$N$31,0,10*ROW('Sanitation Data'!N17)))</f>
        <v/>
      </c>
      <c r="CO23" s="271" t="str">
        <f ca="true">+IF(OFFSET('Sanitation Data'!$N$32,0,10*ROW('Sanitation Data'!N17))="","",OFFSET('Sanitation Data'!$N$32,0,10*ROW('Sanitation Data'!N17)))</f>
        <v/>
      </c>
      <c r="CP23" s="271" t="str">
        <f ca="true">+IF(OFFSET('Sanitation Data'!$O$28,0,10*ROW('Sanitation Data'!O17))="","",OFFSET('Sanitation Data'!$O$28,0,10*ROW('Sanitation Data'!O17)))</f>
        <v/>
      </c>
      <c r="CQ23" s="271" t="str">
        <f ca="true">+IF(OFFSET('Sanitation Data'!$O$29,0,10*ROW('Sanitation Data'!O17))="","",OFFSET('Sanitation Data'!$O$29,0,10*ROW('Sanitation Data'!O17)))</f>
        <v/>
      </c>
      <c r="CR23" s="271" t="str">
        <f ca="true">+IF(OFFSET('Sanitation Data'!$O$30,0,10*ROW('Sanitation Data'!O17))="","",OFFSET('Sanitation Data'!$O$30,0,10*ROW('Sanitation Data'!O17)))</f>
        <v/>
      </c>
      <c r="CS23" s="271" t="str">
        <f ca="true">+IF(OFFSET('Sanitation Data'!$O$31,0,10*ROW('Sanitation Data'!O17))="","",OFFSET('Sanitation Data'!$O$31,0,10*ROW('Sanitation Data'!O17)))</f>
        <v/>
      </c>
      <c r="CT23" s="271" t="str">
        <f ca="true">+IF(OFFSET('Sanitation Data'!$O$32,0,10*ROW('Sanitation Data'!O17))="","",OFFSET('Sanitation Data'!$O$32,0,10*ROW('Sanitation Data'!O17)))</f>
        <v/>
      </c>
      <c r="CU23" s="271" t="str">
        <f ca="true">+IF(OFFSET('Sanitation Data'!$P$28,0,10*ROW('Sanitation Data'!P17))="","",OFFSET('Sanitation Data'!$P$28,0,10*ROW('Sanitation Data'!P17)))</f>
        <v/>
      </c>
      <c r="CV23" s="271" t="str">
        <f ca="true">+IF(OFFSET('Sanitation Data'!$P$29,0,10*ROW('Sanitation Data'!P17))="","",OFFSET('Sanitation Data'!$P$29,0,10*ROW('Sanitation Data'!P17)))</f>
        <v/>
      </c>
      <c r="CW23" s="271" t="str">
        <f ca="true">+IF(OFFSET('Sanitation Data'!$P$30,0,10*ROW('Sanitation Data'!P17))="","",OFFSET('Sanitation Data'!$P$30,0,10*ROW('Sanitation Data'!P17)))</f>
        <v/>
      </c>
      <c r="CX23" s="271" t="str">
        <f ca="true">+IF(OFFSET('Sanitation Data'!$P$31,0,10*ROW('Sanitation Data'!P17))="","",OFFSET('Sanitation Data'!$P$31,0,10*ROW('Sanitation Data'!P17)))</f>
        <v/>
      </c>
      <c r="CY23" s="271" t="str">
        <f ca="true">+IF(OFFSET('Sanitation Data'!$P$32,0,10*ROW('Sanitation Data'!P17))="","",OFFSET('Sanitation Data'!$P$32,0,10*ROW('Sanitation Data'!P17)))</f>
        <v/>
      </c>
      <c r="CZ23" s="271" t="str">
        <f ca="true">+IF(OFFSET('Sanitation Data'!$Q$28,0,10*ROW('Sanitation Data'!Q17))="","",OFFSET('Sanitation Data'!$Q$28,0,10*ROW('Sanitation Data'!Q17)))</f>
        <v/>
      </c>
      <c r="DA23" s="271" t="str">
        <f ca="true">+IF(OFFSET('Sanitation Data'!$Q$29,0,10*ROW('Sanitation Data'!Q17))="","",OFFSET('Sanitation Data'!$Q$29,0,10*ROW('Sanitation Data'!Q17)))</f>
        <v/>
      </c>
      <c r="DB23" s="271" t="str">
        <f ca="true">+IF(OFFSET('Sanitation Data'!$Q$30,0,10*ROW('Sanitation Data'!Q17))="","",OFFSET('Sanitation Data'!$Q$30,0,10*ROW('Sanitation Data'!Q17)))</f>
        <v/>
      </c>
      <c r="DC23" s="271" t="str">
        <f ca="true">+IF(OFFSET('Sanitation Data'!$Q$31,0,10*ROW('Sanitation Data'!Q17))="","",OFFSET('Sanitation Data'!$Q$31,0,10*ROW('Sanitation Data'!Q17)))</f>
        <v/>
      </c>
      <c r="DD23" s="271" t="str">
        <f ca="true">+IF(OFFSET('Sanitation Data'!$Q$32,0,10*ROW('Sanitation Data'!Q17))="","",OFFSET('Sanitation Data'!$Q$32,0,10*ROW('Sanitation Data'!Q17)))</f>
        <v/>
      </c>
      <c r="DE23" s="271" t="str">
        <f ca="true">+IF(OFFSET('Sanitation Data'!$R$28,0,10*ROW('Sanitation Data'!R17))="","",OFFSET('Sanitation Data'!$R$28,0,10*ROW('Sanitation Data'!R17)))</f>
        <v/>
      </c>
      <c r="DF23" s="271" t="str">
        <f ca="true">+IF(OFFSET('Sanitation Data'!$R$29,0,10*ROW('Sanitation Data'!R17))="","",OFFSET('Sanitation Data'!$R$29,0,10*ROW('Sanitation Data'!R17)))</f>
        <v/>
      </c>
      <c r="DG23" s="271" t="str">
        <f ca="true">+IF(OFFSET('Sanitation Data'!$R$30,0,10*ROW('Sanitation Data'!R17))="","",OFFSET('Sanitation Data'!$R$30,0,10*ROW('Sanitation Data'!R17)))</f>
        <v/>
      </c>
      <c r="DH23" s="271" t="str">
        <f ca="true">+IF(OFFSET('Sanitation Data'!$R$31,0,10*ROW('Sanitation Data'!R17))="","",OFFSET('Sanitation Data'!$R$31,0,10*ROW('Sanitation Data'!R17)))</f>
        <v/>
      </c>
      <c r="DI23" s="271" t="str">
        <f ca="true">+IF(OFFSET('Sanitation Data'!$R$32,0,10*ROW('Sanitation Data'!R17))="","",OFFSET('Sanitation Data'!$R$32,0,10*ROW('Sanitation Data'!R17)))</f>
        <v/>
      </c>
      <c r="DJ23" s="271" t="str">
        <f ca="true">+IF(OFFSET('Sanitation Data'!$S$28,0,10*ROW('Sanitation Data'!S17))="","",OFFSET('Sanitation Data'!$S$28,0,10*ROW('Sanitation Data'!S17)))</f>
        <v/>
      </c>
      <c r="DK23" s="271" t="str">
        <f ca="true">+IF(OFFSET('Sanitation Data'!$S$29,0,10*ROW('Sanitation Data'!S17))="","",OFFSET('Sanitation Data'!$S$29,0,10*ROW('Sanitation Data'!S17)))</f>
        <v/>
      </c>
      <c r="DL23" s="271" t="str">
        <f ca="true">+IF(OFFSET('Sanitation Data'!$S$30,0,10*ROW('Sanitation Data'!S17))="","",OFFSET('Sanitation Data'!$S$30,0,10*ROW('Sanitation Data'!S17)))</f>
        <v/>
      </c>
      <c r="DM23" s="271" t="str">
        <f ca="true">+IF(OFFSET('Sanitation Data'!$S$31,0,10*ROW('Sanitation Data'!S17))="","",OFFSET('Sanitation Data'!$S$31,0,10*ROW('Sanitation Data'!S17)))</f>
        <v/>
      </c>
      <c r="DN23" s="271" t="str">
        <f ca="true">+IF(OFFSET('Sanitation Data'!$S$32,0,10*ROW('Sanitation Data'!S17))="","",OFFSET('Sanitation Data'!$S$32,0,10*ROW('Sanitation Data'!S17)))</f>
        <v/>
      </c>
      <c r="DO23" s="271" t="str">
        <f ca="true">+IF(OFFSET('Hygiene Data'!$N$11,0,10*ROW('Hygiene Data'!N17))="","",OFFSET('Hygiene Data'!$N$11,0,10*ROW('Hygiene Data'!N17)))</f>
        <v/>
      </c>
      <c r="DP23" s="271" t="str">
        <f ca="true">+IF(OFFSET('Hygiene Data'!$N$12,0,10*ROW('Hygiene Data'!N17))="","",OFFSET('Hygiene Data'!$N$12,0,10*ROW('Hygiene Data'!N17)))</f>
        <v/>
      </c>
      <c r="DQ23" s="271" t="str">
        <f ca="true">+IF(OFFSET('Hygiene Data'!$N$13,0,10*ROW('Hygiene Data'!N17))="","",OFFSET('Hygiene Data'!$N$13,0,10*ROW('Hygiene Data'!N17)))</f>
        <v/>
      </c>
      <c r="DR23" s="271" t="str">
        <f ca="true">+IF(OFFSET('Hygiene Data'!$O$11,0,10*ROW('Hygiene Data'!O17))="","",OFFSET('Hygiene Data'!$O$11,0,10*ROW('Hygiene Data'!O17)))</f>
        <v/>
      </c>
      <c r="DS23" s="271" t="str">
        <f ca="true">+IF(OFFSET('Hygiene Data'!$O$12,0,10*ROW('Hygiene Data'!O17))="","",OFFSET('Hygiene Data'!$O$12,0,10*ROW('Hygiene Data'!O17)))</f>
        <v/>
      </c>
      <c r="DT23" s="271" t="str">
        <f ca="true">+IF(OFFSET('Hygiene Data'!$O$13,0,10*ROW('Hygiene Data'!O17))="","",OFFSET('Hygiene Data'!$O$13,0,10*ROW('Hygiene Data'!O17)))</f>
        <v/>
      </c>
      <c r="DU23" s="271" t="str">
        <f ca="true">+IF(OFFSET('Hygiene Data'!$P$11,0,10*ROW('Hygiene Data'!P17))="","",OFFSET('Hygiene Data'!$P$11,0,10*ROW('Hygiene Data'!P17)))</f>
        <v/>
      </c>
      <c r="DV23" s="271" t="str">
        <f ca="true">+IF(OFFSET('Hygiene Data'!$P$12,0,10*ROW('Hygiene Data'!P17))="","",OFFSET('Hygiene Data'!$P$12,0,10*ROW('Hygiene Data'!P17)))</f>
        <v/>
      </c>
      <c r="DW23" s="271" t="str">
        <f ca="true">+IF(OFFSET('Hygiene Data'!$P$13,0,10*ROW('Hygiene Data'!P17))="","",OFFSET('Hygiene Data'!$P$13,0,10*ROW('Hygiene Data'!P17)))</f>
        <v/>
      </c>
      <c r="DX23" s="271" t="str">
        <f ca="true">+IF(OFFSET('Hygiene Data'!$Q$11,0,10*ROW('Hygiene Data'!Q17))="","",OFFSET('Hygiene Data'!$Q$11,0,10*ROW('Hygiene Data'!Q17)))</f>
        <v/>
      </c>
      <c r="DY23" s="271" t="str">
        <f ca="true">+IF(OFFSET('Hygiene Data'!$Q$12,0,10*ROW('Hygiene Data'!Q17))="","",OFFSET('Hygiene Data'!$Q$12,0,10*ROW('Hygiene Data'!Q17)))</f>
        <v/>
      </c>
      <c r="DZ23" s="271" t="str">
        <f ca="true">+IF(OFFSET('Hygiene Data'!$Q$13,0,10*ROW('Hygiene Data'!Q17))="","",OFFSET('Hygiene Data'!$Q$13,0,10*ROW('Hygiene Data'!Q17)))</f>
        <v/>
      </c>
      <c r="EA23" s="271" t="str">
        <f ca="true">+IF(OFFSET('Hygiene Data'!$R$11,0,10*ROW('Hygiene Data'!R17))="","",OFFSET('Hygiene Data'!$R$11,0,10*ROW('Hygiene Data'!R17)))</f>
        <v/>
      </c>
      <c r="EB23" s="271" t="str">
        <f ca="true">+IF(OFFSET('Hygiene Data'!$R$12,0,10*ROW('Hygiene Data'!R17))="","",OFFSET('Hygiene Data'!$R$12,0,10*ROW('Hygiene Data'!R17)))</f>
        <v/>
      </c>
      <c r="EC23" s="271" t="str">
        <f ca="true">+IF(OFFSET('Hygiene Data'!$R$13,0,10*ROW('Hygiene Data'!R17))="","",OFFSET('Hygiene Data'!$R$13,0,10*ROW('Hygiene Data'!R17)))</f>
        <v/>
      </c>
      <c r="ED23" s="271" t="str">
        <f ca="true">+IF(OFFSET('Hygiene Data'!$S$11,0,10*ROW('Hygiene Data'!S17))="","",OFFSET('Hygiene Data'!$S$11,0,10*ROW('Hygiene Data'!S17)))</f>
        <v/>
      </c>
      <c r="EE23" s="271" t="str">
        <f ca="true">+IF(OFFSET('Hygiene Data'!$S$12,0,10*ROW('Hygiene Data'!S17))="","",OFFSET('Hygiene Data'!$S$12,0,10*ROW('Hygiene Data'!S17)))</f>
        <v/>
      </c>
      <c r="EF23" s="271" t="str">
        <f ca="true">+IF(OFFSET('Hygiene Data'!$S$13,0,10*ROW('Hygiene Data'!S17))="","",OFFSET('Hygiene Data'!$S$13,0,10*ROW('Hygiene Data'!S17)))</f>
        <v/>
      </c>
    </row>
    <row xmlns:x14ac="http://schemas.microsoft.com/office/spreadsheetml/2009/9/ac" r="24" x14ac:dyDescent="0.2">
      <c r="A24" s="32" t="str">
        <f ca="true">+IF(OFFSET('Water Data'!$L$2,0,10*ROW('Water Data'!O18))="","",OFFSET('Water Data'!$L$2,0,10*ROW('Water Data'!O18)))</f>
        <v/>
      </c>
      <c r="B24" s="32" t="str">
        <f ca="true">+IF(OFFSET('Water Data'!$M$2,0,10*ROW('Water Data'!P18))="","",OFFSET('Water Data'!$M$2,0,10*ROW('Water Data'!P18)))</f>
        <v/>
      </c>
      <c r="C24" s="327" t="str">
        <f t="shared" ca="true" si="0"/>
        <v/>
      </c>
      <c r="D24" s="85" t="e">
        <f ca="true">+IF(AND(ISTEXT(OFFSET('Water Data'!$L$2,0,10*ROW('Water Data'!N18))),BS24="Yes"),100-OFFSET('Water Data'!$N$4,0,10*ROW('Water Data'!N18)),IF(AND(ISTEXT(OFFSET('Water Data'!$L$2,0,10*ROW('Water Data'!N18))),BS24="No",ISNUMBER(OFFSET('Water Data'!$N$4,0,10*ROW('Water Data'!N18)))),CONCATENATE("[",ROUND(100-OFFSET('Water Data'!$N$4,0,10*ROW('Water Data'!N18)),0),"]"),IF(AND(ISTEXT(OFFSET('Water Data'!$L$2,0,10*ROW('Water Data'!N18))),BS24="",ISNUMBER(OFFSET('Water Data'!$N$4,0,10*ROW('Water Data'!N18)))),100-OFFSET('Water Data'!$N$4,0,10*ROW('Water Data'!N18)),NA())))</f>
        <v>#N/A</v>
      </c>
      <c r="E24" s="85" t="e">
        <f ca="true">+IF(AND(ISTEXT(OFFSET('Water Data'!$L$2,0,10*ROW('Water Data'!O18))),BT24="Yes"),OFFSET('Water Data'!$N$6,0,10*ROW('Water Data'!N18)),IF(AND(ISTEXT(OFFSET('Water Data'!$L$2,0,10*ROW('Water Data'!N18))),BT24="No",ISNUMBER(OFFSET('Water Data'!$N$6,0,10*ROW('Water Data'!N18)))),CONCATENATE("[",ROUND(OFFSET('Water Data'!$N$6,0,10*ROW('Water Data'!N18)),0),"]"),IF(AND(ISTEXT(OFFSET('Water Data'!$L$2,0,10*ROW('Water Data'!N18))),BT24="",ISNUMBER(OFFSET('Water Data'!$N$6,0,10*ROW('Water Data'!N18)))),OFFSET('Water Data'!$N$6,0,10*ROW('Water Data'!N18)),NA())))</f>
        <v>#N/A</v>
      </c>
      <c r="F24" s="85" t="e">
        <f ca="true">+IF(AND(ISTEXT(OFFSET('Water Data'!$L$2,0,10*ROW('Water Data'!N18))),BU24="Yes"),OFFSET('Water Data'!$N$9,0,10*ROW('Water Data'!N18)),IF(AND(ISTEXT(OFFSET('Water Data'!$L$2,0,10*ROW('Water Data'!N18))),BU24="No",ISNUMBER(OFFSET('Water Data'!$N$9,0,10*ROW('Water Data'!N18)))),CONCATENATE("[",ROUND(OFFSET('Water Data'!$N$9,0,10*ROW('Water Data'!N18)),0),"]"),IF(AND(ISTEXT(OFFSET('Water Data'!$L$2,0,10*ROW('Water Data'!N18))),BU24="",ISNUMBER(OFFSET('Water Data'!$N$9,0,10*ROW('Water Data'!N18)))),OFFSET('Water Data'!$N$9,0,10*ROW('Water Data'!N18)),NA())))</f>
        <v>#N/A</v>
      </c>
      <c r="G24" s="85" t="e">
        <f ca="true">+IF(AND(ISTEXT(OFFSET('Water Data'!$L$2,0,10*ROW('Water Data'!O18))),BV24="Yes"),100-OFFSET('Water Data'!$O$4,0,10*ROW('Water Data'!O18)),IF(AND(ISTEXT(OFFSET('Water Data'!$L$2,0,10*ROW('Water Data'!O18))),BV24="No",ISNUMBER(OFFSET('Water Data'!$O$4,0,10*ROW('Water Data'!O18)))),CONCATENATE("[",ROUND(100-OFFSET('Water Data'!$O$4,0,10*ROW('Water Data'!O18)),0),"]"),IF(AND(ISTEXT(OFFSET('Water Data'!$L$2,0,10*ROW('Water Data'!O18))),BV24="",ISNUMBER(OFFSET('Water Data'!$O$4,0,10*ROW('Water Data'!O18)))),100-OFFSET('Water Data'!$O$4,0,10*ROW('Water Data'!O18)),NA())))</f>
        <v>#N/A</v>
      </c>
      <c r="H24" s="85" t="e">
        <f ca="true">+IF(AND(ISTEXT(OFFSET('Water Data'!$L$2,0,10*ROW('Water Data'!O18))),BW24="Yes"),OFFSET('Water Data'!$O$6,0,10*ROW('Water Data'!O18)),IF(AND(ISTEXT(OFFSET('Water Data'!$L$2,0,10*ROW('Water Data'!O18))),BW24="No",ISNUMBER(OFFSET('Water Data'!$O$6,0,10*ROW('Water Data'!O18)))),CONCATENATE("[",ROUND(OFFSET('Water Data'!$N$6,0,10*ROW('Water Data'!O18)),0),"]"),IF(AND(ISTEXT(OFFSET('Water Data'!$L$2,0,10*ROW('Water Data'!O18))),BW24="",ISNUMBER(OFFSET('Water Data'!$O$6,0,10*ROW('Water Data'!O18)))),OFFSET('Water Data'!$O$6,0,10*ROW('Water Data'!O18)),NA())))</f>
        <v>#N/A</v>
      </c>
      <c r="I24" s="85" t="e">
        <f ca="true">+IF(AND(ISTEXT(OFFSET('Water Data'!$L$2,0,10*ROW('Water Data'!O18))),BX24="Yes"),OFFSET('Water Data'!$O$9,0,10*ROW('Water Data'!O18)),IF(AND(ISTEXT(OFFSET('Water Data'!$L$2,0,10*ROW('Water Data'!O18))),BX24="No",ISNUMBER(OFFSET('Water Data'!$O$9,0,10*ROW('Water Data'!O18)))),CONCATENATE("[",ROUND(OFFSET('Water Data'!$O$9,0,10*ROW('Water Data'!O18)),0),"]"),IF(AND(ISTEXT(OFFSET('Water Data'!$L$2,0,10*ROW('Water Data'!O18))),BX24="",ISNUMBER(OFFSET('Water Data'!$O$9,0,10*ROW('Water Data'!O18)))),OFFSET('Water Data'!$O$9,0,10*ROW('Water Data'!O18)),NA())))</f>
        <v>#N/A</v>
      </c>
      <c r="J24" s="85" t="e">
        <f ca="true">+IF(AND(ISTEXT(OFFSET('Water Data'!$L$2,0,10*ROW('Water Data'!P18))),BY24="Yes"),100-OFFSET('Water Data'!$P$4,0,10*ROW('Water Data'!P18)),IF(AND(ISTEXT(OFFSET('Water Data'!$L$2,0,10*ROW('Water Data'!P18))),BY24="No",ISNUMBER(OFFSET('Water Data'!$P$4,0,10*ROW('Water Data'!P18)))),CONCATENATE("[",ROUND(100-OFFSET('Water Data'!$P$4,0,10*ROW('Water Data'!P18)),0),"]"),IF(AND(ISTEXT(OFFSET('Water Data'!$L$2,0,10*ROW('Water Data'!P18))),BY24="",ISNUMBER(OFFSET('Water Data'!$P$4,0,10*ROW('Water Data'!P18)))),100-OFFSET('Water Data'!$P$4,0,10*ROW('Water Data'!P18)),NA())))</f>
        <v>#N/A</v>
      </c>
      <c r="K24" s="85" t="e">
        <f ca="true">+IF(AND(ISTEXT(OFFSET('Water Data'!$L$2,0,10*ROW('Water Data'!P18))),BZ24="Yes"),OFFSET('Water Data'!$P$6,0,10*ROW('Water Data'!P18)),IF(AND(ISTEXT(OFFSET('Water Data'!$L$2,0,10*ROW('Water Data'!P18))),BZ24="No",ISNUMBER(OFFSET('Water Data'!$P$6,0,10*ROW('Water Data'!P18)))),CONCATENATE("[",ROUND(OFFSET('Water Data'!$P$6,0,10*ROW('Water Data'!P18)),0),"]"),IF(AND(ISTEXT(OFFSET('Water Data'!$L$2,0,10*ROW('Water Data'!P18))),BZ24="",ISNUMBER(OFFSET('Water Data'!$P$6,0,10*ROW('Water Data'!P18)))),OFFSET('Water Data'!$P$6,0,10*ROW('Water Data'!P18)),NA())))</f>
        <v>#N/A</v>
      </c>
      <c r="L24" s="85" t="e">
        <f ca="true">+IF(AND(ISTEXT(OFFSET('Water Data'!$L$2,0,10*ROW('Water Data'!P18))),CA24="Yes"),OFFSET('Water Data'!$P$9,0,10*ROW('Water Data'!P18)),IF(AND(ISTEXT(OFFSET('Water Data'!$L$2,0,10*ROW('Water Data'!P18))),CA24="No",ISNUMBER(OFFSET('Water Data'!$P$9,0,10*ROW('Water Data'!P18)))),CONCATENATE("[",ROUND(OFFSET('Water Data'!$P$9,0,10*ROW('Water Data'!P18)),0),"]"),IF(AND(ISTEXT(OFFSET('Water Data'!$L$2,0,10*ROW('Water Data'!P18))),CA24="",ISNUMBER(OFFSET('Water Data'!$P$9,0,10*ROW('Water Data'!P18)))),OFFSET('Water Data'!$P$9,0,10*ROW('Water Data'!P18)),NA())))</f>
        <v>#N/A</v>
      </c>
      <c r="M24" s="85" t="e">
        <f ca="true">+IF(AND(ISTEXT(OFFSET('Water Data'!$L$2,0,10*ROW('Water Data'!Q18))),CB24="Yes"),100-OFFSET('Water Data'!$Q$4,0,10*ROW('Water Data'!Q18)),IF(AND(ISTEXT(OFFSET('Water Data'!$L$2,0,10*ROW('Water Data'!Q18))),CB24="No",ISNUMBER(OFFSET('Water Data'!$Q$4,0,10*ROW('Water Data'!Q18)))),CONCATENATE("[",ROUND(100-OFFSET('Water Data'!$Q$4,0,10*ROW('Water Data'!Q18)),0),"]"),IF(AND(ISTEXT(OFFSET('Water Data'!$L$2,0,10*ROW('Water Data'!Q18))),CB24="",ISNUMBER(OFFSET('Water Data'!$Q$4,0,10*ROW('Water Data'!Q18)))),100-OFFSET('Water Data'!$Q$4,0,10*ROW('Water Data'!Q18)),NA())))</f>
        <v>#N/A</v>
      </c>
      <c r="N24" s="85" t="e">
        <f ca="true">+IF(AND(ISTEXT(OFFSET('Water Data'!$L$2,0,10*ROW('Water Data'!Q18))),CC24="Yes"),OFFSET('Water Data'!$Q$6,0,10*ROW('Water Data'!Q18)),IF(AND(ISTEXT(OFFSET('Water Data'!$L$2,0,10*ROW('Water Data'!Q18))),CC24="No",ISNUMBER(OFFSET('Water Data'!$Q$6,0,10*ROW('Water Data'!Q18)))),CONCATENATE("[",ROUND(OFFSET('Water Data'!$Q$6,0,10*ROW('Water Data'!Q18)),0),"]"),IF(AND(ISTEXT(OFFSET('Water Data'!$L$2,0,10*ROW('Water Data'!Q18))),CC24="",ISNUMBER(OFFSET('Water Data'!$Q$6,0,10*ROW('Water Data'!Q18)))),OFFSET('Water Data'!$Q$6,0,10*ROW('Water Data'!Q18)),NA())))</f>
        <v>#N/A</v>
      </c>
      <c r="O24" s="85" t="e">
        <f ca="true">+IF(AND(ISTEXT(OFFSET('Water Data'!$L$2,0,10*ROW('Water Data'!Q18))),CD24="Yes"),OFFSET('Water Data'!$Q$9,0,10*ROW('Water Data'!Q18)),IF(AND(ISTEXT(OFFSET('Water Data'!$L$2,0,10*ROW('Water Data'!Q18))),CD24="No",ISNUMBER(OFFSET('Water Data'!$Q$9,0,10*ROW('Water Data'!Q18)))),CONCATENATE("[",ROUND(OFFSET('Water Data'!$Q$9,0,10*ROW('Water Data'!Q18)),0),"]"),IF(AND(ISTEXT(OFFSET('Water Data'!$L$2,0,10*ROW('Water Data'!Q18))),CD24="",ISNUMBER(OFFSET('Water Data'!$Q$9,0,10*ROW('Water Data'!Q18)))),OFFSET('Water Data'!$Q$9,0,10*ROW('Water Data'!Q18)),NA())))</f>
        <v>#N/A</v>
      </c>
      <c r="P24" s="85" t="e">
        <f ca="true">+IF(AND(ISTEXT(OFFSET('Water Data'!$L$2,0,10*ROW('Water Data'!R18))),CE24="Yes"),100-OFFSET('Water Data'!$R$4,0,10*ROW('Water Data'!R18)),IF(AND(ISTEXT(OFFSET('Water Data'!$L$2,0,10*ROW('Water Data'!R18))),CE24="No",ISNUMBER(OFFSET('Water Data'!$R$4,0,10*ROW('Water Data'!R18)))),CONCATENATE("[",ROUND(100-OFFSET('Water Data'!$R$4,0,10*ROW('Water Data'!R18)),0),"]"),IF(AND(ISTEXT(OFFSET('Water Data'!$L$2,0,10*ROW('Water Data'!R18))),CE24="",ISNUMBER(OFFSET('Water Data'!$R$4,0,10*ROW('Water Data'!R18)))),100-OFFSET('Water Data'!$R$4,0,10*ROW('Water Data'!R18)),NA())))</f>
        <v>#N/A</v>
      </c>
      <c r="Q24" s="85" t="e">
        <f ca="true">+IF(AND(ISTEXT(OFFSET('Water Data'!$L$2,0,10*ROW('Water Data'!R18))),CF24="Yes"),OFFSET('Water Data'!$R$6,0,10*ROW('Water Data'!R18)),IF(AND(ISTEXT(OFFSET('Water Data'!$L$2,0,10*ROW('Water Data'!R18))),CF24="No",ISNUMBER(OFFSET('Water Data'!$R$6,0,10*ROW('Water Data'!R18)))),CONCATENATE("[",ROUND(OFFSET('Water Data'!$R$6,0,10*ROW('Water Data'!R18)),0),"]"),IF(AND(ISTEXT(OFFSET('Water Data'!$L$2,0,10*ROW('Water Data'!R18))),CF24="",ISNUMBER(OFFSET('Water Data'!$R$6,0,10*ROW('Water Data'!R18)))),OFFSET('Water Data'!$R$6,0,10*ROW('Water Data'!R18)),NA())))</f>
        <v>#N/A</v>
      </c>
      <c r="R24" s="85" t="e">
        <f ca="true">+IF(AND(ISTEXT(OFFSET('Water Data'!$L$2,0,10*ROW('Water Data'!R18))),CG24="Yes"),OFFSET('Water Data'!$R$9,0,10*ROW('Water Data'!R18)),IF(AND(ISTEXT(OFFSET('Water Data'!$L$2,0,10*ROW('Water Data'!R18))),CG24="No",ISNUMBER(OFFSET('Water Data'!$R$9,0,10*ROW('Water Data'!R18)))),CONCATENATE("[",ROUND(OFFSET('Water Data'!$R$9,0,10*ROW('Water Data'!R18)),0),"]"),IF(AND(ISTEXT(OFFSET('Water Data'!$L$2,0,10*ROW('Water Data'!R18))),CG24="",ISNUMBER(OFFSET('Water Data'!$R$9,0,10*ROW('Water Data'!R18)))),OFFSET('Water Data'!$R$9,0,10*ROW('Water Data'!R18)),NA())))</f>
        <v>#N/A</v>
      </c>
      <c r="S24" s="85" t="e">
        <f ca="true">+IF(AND(ISTEXT(OFFSET('Water Data'!$L$2,0,10*ROW('Water Data'!S18))),CH24="Yes"),100-OFFSET('Water Data'!$S$4,0,10*ROW('Water Data'!S18)),IF(AND(ISTEXT(OFFSET('Water Data'!$L$2,0,10*ROW('Water Data'!S18))),CH24="No",ISNUMBER(OFFSET('Water Data'!$S$4,0,10*ROW('Water Data'!S18)))),CONCATENATE("[",ROUND(100-OFFSET('Water Data'!$S$4,0,10*ROW('Water Data'!S18)),0),"]"),IF(AND(ISTEXT(OFFSET('Water Data'!$L$2,0,10*ROW('Water Data'!S18))),CH24="",ISNUMBER(OFFSET('Water Data'!$S$4,0,10*ROW('Water Data'!S18)))),100-OFFSET('Water Data'!$S$4,0,10*ROW('Water Data'!S18)),NA())))</f>
        <v>#N/A</v>
      </c>
      <c r="T24" s="85" t="e">
        <f ca="true">+IF(AND(ISTEXT(OFFSET('Water Data'!$L$2,0,10*ROW('Water Data'!S18))),CI24="Yes"),OFFSET('Water Data'!$S$6,0,10*ROW('Water Data'!S18)),IF(AND(ISTEXT(OFFSET('Water Data'!$L$2,0,10*ROW('Water Data'!S18))),CI24="No",ISNUMBER(OFFSET('Water Data'!$S$6,0,10*ROW('Water Data'!S18)))),CONCATENATE("[",ROUND(OFFSET('Water Data'!$S$6,0,10*ROW('Water Data'!S18)),0),"]"),IF(AND(ISTEXT(OFFSET('Water Data'!$L$2,0,10*ROW('Water Data'!S18))),CI24="",ISNUMBER(OFFSET('Water Data'!$S$6,0,10*ROW('Water Data'!S18)))),OFFSET('Water Data'!$S$6,0,10*ROW('Water Data'!S18)),NA())))</f>
        <v>#N/A</v>
      </c>
      <c r="U24" s="85" t="e">
        <f ca="true">+IF(AND(ISTEXT(OFFSET('Water Data'!$L$2,0,10*ROW('Water Data'!S18))),CJ24="Yes"),OFFSET('Water Data'!$S$9,0,10*ROW('Water Data'!S18)),IF(AND(ISTEXT(OFFSET('Water Data'!$L$2,0,10*ROW('Water Data'!S18))),CJ24="No",ISNUMBER(OFFSET('Water Data'!$S$9,0,10*ROW('Water Data'!S18)))),CONCATENATE("[",ROUND(OFFSET('Water Data'!$S$9,0,10*ROW('Water Data'!S18)),0),"]"),IF(AND(ISTEXT(OFFSET('Water Data'!$L$2,0,10*ROW('Water Data'!S18))),CJ24="",ISNUMBER(OFFSET('Water Data'!$S$9,0,10*ROW('Water Data'!S18)))),OFFSET('Water Data'!$S$9,0,10*ROW('Water Data'!S18)),NA())))</f>
        <v>#N/A</v>
      </c>
      <c r="V24" s="86" t="e">
        <f ca="true">+IF(AND(ISTEXT(OFFSET('Sanitation Data'!$L$2,0,10*ROW('Sanitation Data'!N18))),CK24="Yes"),100-OFFSET('Sanitation Data'!$N$4,0,10*ROW('Sanitation Data'!N18)),IF(AND(ISTEXT(OFFSET('Sanitation Data'!$L$2,0,10*ROW('Sanitation Data'!N18))),CK24="No",ISNUMBER(OFFSET('Sanitation Data'!$N$4,0,10*ROW('Sanitation Data'!N18)))),CONCATENATE("[",ROUND(100-OFFSET('Sanitation Data'!$N$4,0,10*ROW('Sanitation Data'!N18)),0),"]"),IF(AND(ISTEXT(OFFSET('Sanitation Data'!$L$2,0,10*ROW('Sanitation Data'!N18))),CK24="",ISNUMBER(OFFSET('Sanitation Data'!$N$4,0,10*ROW('Sanitation Data'!N18)))),100-OFFSET('Sanitation Data'!$N$4,0,10*ROW('Sanitation Data'!N18)),NA())))</f>
        <v>#N/A</v>
      </c>
      <c r="W24" s="86" t="e">
        <f ca="true">+IF(AND(ISTEXT(OFFSET('Sanitation Data'!$L$2,0,10*ROW('Sanitation Data'!N18))),CL24="Yes"),OFFSET('Sanitation Data'!$N$6,0,10*ROW('Sanitation Data'!N18)),IF(AND(ISTEXT(OFFSET('Sanitation Data'!$L$2,0,10*ROW('Sanitation Data'!N18))),CL24="No",ISNUMBER(OFFSET('Sanitation Data'!$N$6,0,10*ROW('Sanitation Data'!N18)))),CONCATENATE("[",ROUND(OFFSET('Sanitation Data'!$N$6,0,10*ROW('Sanitation Data'!N18)),0),"]"),IF(AND(ISTEXT(OFFSET('Sanitation Data'!$L$2,0,10*ROW('Sanitation Data'!N18))),CL24="",ISNUMBER(OFFSET('Sanitation Data'!$N$6,0,10*ROW('Sanitation Data'!N18)))),OFFSET('Sanitation Data'!$N$6,0,10*ROW('Sanitation Data'!N18)),NA())))</f>
        <v>#N/A</v>
      </c>
      <c r="X24" s="86" t="e">
        <f ca="true">+IF(AND(ISTEXT(OFFSET('Sanitation Data'!$L$2,0,10*ROW('Sanitation Data'!N18))),CM24="Yes"),OFFSET('Sanitation Data'!$N$10,0,10*ROW('Sanitation Data'!N18)),IF(AND(ISTEXT(OFFSET('Sanitation Data'!$L$2,0,10*ROW('Sanitation Data'!N18))),CM24="No",ISNUMBER(OFFSET('Sanitation Data'!$N$10,0,10*ROW('Sanitation Data'!N18)))),CONCATENATE("[",ROUND(OFFSET('Sanitation Data'!$N$10,0,10*ROW('Sanitation Data'!N18)),0),"]"),IF(AND(ISTEXT(OFFSET('Sanitation Data'!$L$2,0,10*ROW('Sanitation Data'!N18))),CM24="",ISNUMBER(OFFSET('Sanitation Data'!$N$10,0,10*ROW('Sanitation Data'!N18)))),OFFSET('Sanitation Data'!$N$10,0,10*ROW('Sanitation Data'!N18)),NA())))</f>
        <v>#N/A</v>
      </c>
      <c r="Y24" s="86" t="e">
        <f ca="true">+IF(AND(ISTEXT(OFFSET('Sanitation Data'!$L$2,0,10*ROW('Sanitation Data'!N18))),CN24="Yes"),OFFSET('Sanitation Data'!$N$11,0,10*ROW('Sanitation Data'!N18)),IF(AND(ISTEXT(OFFSET('Sanitation Data'!$L$2,0,10*ROW('Sanitation Data'!N18))),CN24="No",ISNUMBER(OFFSET('Sanitation Data'!$N$11,0,10*ROW('Sanitation Data'!N18)))),CONCATENATE("[",ROUND(OFFSET('Sanitation Data'!$N$11,0,10*ROW('Sanitation Data'!N18)),0),"]"),IF(AND(ISTEXT(OFFSET('Sanitation Data'!$L$2,0,10*ROW('Sanitation Data'!N18))),CN24="",ISNUMBER(OFFSET('Sanitation Data'!$N$11,0,10*ROW('Sanitation Data'!N18)))),OFFSET('Sanitation Data'!$N$11,0,10*ROW('Sanitation Data'!N18)),NA())))</f>
        <v>#N/A</v>
      </c>
      <c r="Z24" s="86" t="e">
        <f ca="true">+IF(AND(ISTEXT(OFFSET('Sanitation Data'!$L$2,0,10*ROW('Sanitation Data'!N18))),CO24="Yes"),OFFSET('Sanitation Data'!$N$12,0,10*ROW('Sanitation Data'!N18)),IF(AND(ISTEXT(OFFSET('Sanitation Data'!$L$2,0,10*ROW('Sanitation Data'!N18))),CO24="No",ISNUMBER(OFFSET('Sanitation Data'!$N$12,0,10*ROW('Sanitation Data'!N18)))),CONCATENATE("[",ROUND(OFFSET('Sanitation Data'!$N$12,0,10*ROW('Sanitation Data'!N18)),0),"]"),IF(AND(ISTEXT(OFFSET('Sanitation Data'!$L$2,0,10*ROW('Sanitation Data'!N18))),CO24="",ISNUMBER(OFFSET('Sanitation Data'!$N$12,0,10*ROW('Sanitation Data'!N18)))),OFFSET('Sanitation Data'!$N$12,0,10*ROW('Sanitation Data'!N18)),NA())))</f>
        <v>#N/A</v>
      </c>
      <c r="AA24" s="86" t="e">
        <f ca="true">+IF(AND(ISTEXT(OFFSET('Sanitation Data'!$L$2,0,10*ROW('Sanitation Data'!O18))),CP24="Yes"),100-OFFSET('Sanitation Data'!$O$4,0,10*ROW('Sanitation Data'!O18)),IF(AND(ISTEXT(OFFSET('Sanitation Data'!$L$2,0,10*ROW('Sanitation Data'!O18))),CP24="No",ISNUMBER(OFFSET('Sanitation Data'!$O$4,0,10*ROW('Sanitation Data'!O18)))),CONCATENATE("[",ROUND(100-OFFSET('Sanitation Data'!$O$4,0,10*ROW('Sanitation Data'!O18)),0),"]"),IF(AND(ISTEXT(OFFSET('Sanitation Data'!$L$2,0,10*ROW('Sanitation Data'!O18))),CP24="",ISNUMBER(OFFSET('Sanitation Data'!$O$4,0,10*ROW('Sanitation Data'!O18)))),100-OFFSET('Sanitation Data'!$O$4,0,10*ROW('Sanitation Data'!O18)),NA())))</f>
        <v>#N/A</v>
      </c>
      <c r="AB24" s="86" t="e">
        <f ca="true">+IF(AND(ISTEXT(OFFSET('Sanitation Data'!$L$2,0,10*ROW('Sanitation Data'!O18))),CQ24="Yes"),OFFSET('Sanitation Data'!$O$6,0,10*ROW('Sanitation Data'!R18)),IF(AND(ISTEXT(OFFSET('Sanitation Data'!$L$2,0,10*ROW('Sanitation Data'!O18))),CQ24="No",ISNUMBER(OFFSET('Sanitation Data'!$O$6,0,10*ROW('Sanitation Data'!O18)))),CONCATENATE("[",ROUND(OFFSET('Sanitation Data'!$O$6,0,10*ROW('Sanitation Data'!O18)),0),"]"),IF(AND(ISTEXT(OFFSET('Sanitation Data'!$L$2,0,10*ROW('Sanitation Data'!O18))),CQ24="",ISNUMBER(OFFSET('Sanitation Data'!$O$6,0,10*ROW('Sanitation Data'!O18)))),OFFSET('Sanitation Data'!$O$6,0,10*ROW('Sanitation Data'!O18)),NA())))</f>
        <v>#N/A</v>
      </c>
      <c r="AC24" s="86" t="e">
        <f ca="true">+IF(AND(ISTEXT(OFFSET('Sanitation Data'!$L$2,0,10*ROW('Sanitation Data'!O18))),CR24="Yes"),OFFSET('Sanitation Data'!$O$10,0,10*ROW('Sanitation Data'!O18)),IF(AND(ISTEXT(OFFSET('Sanitation Data'!$L$2,0,10*ROW('Sanitation Data'!O18))),CR24="No",ISNUMBER(OFFSET('Sanitation Data'!$O$10,0,10*ROW('Sanitation Data'!O18)))),CONCATENATE("[",ROUND(OFFSET('Sanitation Data'!$O$10,0,10*ROW('Sanitation Data'!O18)),0),"]"),IF(AND(ISTEXT(OFFSET('Sanitation Data'!$L$2,0,10*ROW('Sanitation Data'!O18))),CR24="",ISNUMBER(OFFSET('Sanitation Data'!$O$10,0,10*ROW('Sanitation Data'!O18)))),OFFSET('Sanitation Data'!$O$10,0,10*ROW('Sanitation Data'!O18)),NA())))</f>
        <v>#N/A</v>
      </c>
      <c r="AD24" s="86" t="e">
        <f ca="true">+IF(AND(ISTEXT(OFFSET('Sanitation Data'!$L$2,0,10*ROW('Sanitation Data'!O18))),CS24="Yes"),OFFSET('Sanitation Data'!$O$11,0,10*ROW('Sanitation Data'!O18)),IF(AND(ISTEXT(OFFSET('Sanitation Data'!$L$2,0,10*ROW('Sanitation Data'!O18))),CS24="No",ISNUMBER(OFFSET('Sanitation Data'!$O$11,0,10*ROW('Sanitation Data'!O18)))),CONCATENATE("[",ROUND(OFFSET('Sanitation Data'!$O$11,0,10*ROW('Sanitation Data'!O18)),0),"]"),IF(AND(ISTEXT(OFFSET('Sanitation Data'!$L$2,0,10*ROW('Sanitation Data'!O18))),CS24="",ISNUMBER(OFFSET('Sanitation Data'!$O$11,0,10*ROW('Sanitation Data'!O18)))),OFFSET('Sanitation Data'!$O$11,0,10*ROW('Sanitation Data'!O18)),NA())))</f>
        <v>#N/A</v>
      </c>
      <c r="AE24" s="86" t="e">
        <f ca="true">+IF(AND(ISTEXT(OFFSET('Sanitation Data'!$L$2,0,10*ROW('Sanitation Data'!O18))),CT24="Yes"),OFFSET('Sanitation Data'!$O$12,0,10*ROW('Sanitation Data'!O18)),IF(AND(ISTEXT(OFFSET('Sanitation Data'!$L$2,0,10*ROW('Sanitation Data'!O18))),CT24="No",ISNUMBER(OFFSET('Sanitation Data'!$O$12,0,10*ROW('Sanitation Data'!O18)))),CONCATENATE("[",ROUND(OFFSET('Sanitation Data'!$O$12,0,10*ROW('Sanitation Data'!O18)),0),"]"),IF(AND(ISTEXT(OFFSET('Sanitation Data'!$L$2,0,10*ROW('Sanitation Data'!O18))),CT24="",ISNUMBER(OFFSET('Sanitation Data'!$O$12,0,10*ROW('Sanitation Data'!O18)))),OFFSET('Sanitation Data'!$O$12,0,10*ROW('Sanitation Data'!O18)),NA())))</f>
        <v>#N/A</v>
      </c>
      <c r="AF24" s="86" t="e">
        <f ca="true">+IF(AND(ISTEXT(OFFSET('Sanitation Data'!$L$2,0,10*ROW('Sanitation Data'!P18))),CU24="Yes"),100-OFFSET('Sanitation Data'!$P$4,0,10*ROW('Sanitation Data'!P18)),IF(AND(ISTEXT(OFFSET('Sanitation Data'!$L$2,0,10*ROW('Sanitation Data'!P18))),CU24="No",ISNUMBER(OFFSET('Sanitation Data'!$P$4,0,10*ROW('Sanitation Data'!P18)))),CONCATENATE("[",ROUND(100-OFFSET('Sanitation Data'!$P$4,0,10*ROW('Sanitation Data'!P18)),0),"]"),IF(AND(ISTEXT(OFFSET('Sanitation Data'!$L$2,0,10*ROW('Sanitation Data'!P18))),CU24="",ISNUMBER(OFFSET('Sanitation Data'!$P$4,0,10*ROW('Sanitation Data'!P18)))),100-OFFSET('Sanitation Data'!$P$4,0,10*ROW('Sanitation Data'!P18)),NA())))</f>
        <v>#N/A</v>
      </c>
      <c r="AG24" s="86" t="e">
        <f ca="true">+IF(AND(ISTEXT(OFFSET('Sanitation Data'!$L$2,0,10*ROW('Sanitation Data'!P18))),CV24="Yes"),OFFSET('Sanitation Data'!$P$6,0,10*ROW('Sanitation Data'!P18)),IF(AND(ISTEXT(OFFSET('Sanitation Data'!$L$2,0,10*ROW('Sanitation Data'!P18))),CV24="No",ISNUMBER(OFFSET('Sanitation Data'!$P$6,0,10*ROW('Sanitation Data'!P18)))),CONCATENATE("[",ROUND(OFFSET('Sanitation Data'!$P$6,0,10*ROW('Sanitation Data'!P18)),0),"]"),IF(AND(ISTEXT(OFFSET('Sanitation Data'!$L$2,0,10*ROW('Sanitation Data'!P18))),CV24="",ISNUMBER(OFFSET('Sanitation Data'!$P$6,0,10*ROW('Sanitation Data'!P18)))),OFFSET('Sanitation Data'!$P$6,0,10*ROW('Sanitation Data'!P18)),NA())))</f>
        <v>#N/A</v>
      </c>
      <c r="AH24" s="86" t="e">
        <f ca="true">+IF(AND(ISTEXT(OFFSET('Sanitation Data'!$L$2,0,10*ROW('Sanitation Data'!P18))),CW24="Yes"),OFFSET('Sanitation Data'!$P$10,0,10*ROW('Sanitation Data'!P18)),IF(AND(ISTEXT(OFFSET('Sanitation Data'!$L$2,0,10*ROW('Sanitation Data'!P18))),CW24="No",ISNUMBER(OFFSET('Sanitation Data'!$P$10,0,10*ROW('Sanitation Data'!P18)))),CONCATENATE("[",ROUND(OFFSET('Sanitation Data'!$P$10,0,10*ROW('Sanitation Data'!P18)),0),"]"),IF(AND(ISTEXT(OFFSET('Sanitation Data'!$L$2,0,10*ROW('Sanitation Data'!P18))),CW24="",ISNUMBER(OFFSET('Sanitation Data'!$P$10,0,10*ROW('Sanitation Data'!P18)))),OFFSET('Sanitation Data'!$P$10,0,10*ROW('Sanitation Data'!P18)),NA())))</f>
        <v>#N/A</v>
      </c>
      <c r="AI24" s="86" t="e">
        <f ca="true">+IF(AND(ISTEXT(OFFSET('Sanitation Data'!$L$2,0,10*ROW('Sanitation Data'!P18))),CX24="Yes"),OFFSET('Sanitation Data'!$P$11,0,10*ROW('Sanitation Data'!P18)),IF(AND(ISTEXT(OFFSET('Sanitation Data'!$L$2,0,10*ROW('Sanitation Data'!P18))),CX24="No",ISNUMBER(OFFSET('Sanitation Data'!$P$11,0,10*ROW('Sanitation Data'!P18)))),CONCATENATE("[",ROUND(OFFSET('Sanitation Data'!$P$11,0,10*ROW('Sanitation Data'!P18)),0),"]"),IF(AND(ISTEXT(OFFSET('Sanitation Data'!$L$2,0,10*ROW('Sanitation Data'!P18))),CX24="",ISNUMBER(OFFSET('Sanitation Data'!$P$11,0,10*ROW('Sanitation Data'!P18)))),OFFSET('Sanitation Data'!$P$11,0,10*ROW('Sanitation Data'!P18)),NA())))</f>
        <v>#N/A</v>
      </c>
      <c r="AJ24" s="86" t="e">
        <f ca="true">+IF(AND(ISTEXT(OFFSET('Sanitation Data'!$L$2,0,10*ROW('Sanitation Data'!P18))),CY24="Yes"),OFFSET('Sanitation Data'!$P$12,0,10*ROW('Sanitation Data'!P18)),IF(AND(ISTEXT(OFFSET('Sanitation Data'!$L$2,0,10*ROW('Sanitation Data'!P18))),CY24="No",ISNUMBER(OFFSET('Sanitation Data'!$P$12,0,10*ROW('Sanitation Data'!P18)))),CONCATENATE("[",ROUND(OFFSET('Sanitation Data'!$P$12,0,10*ROW('Sanitation Data'!P18)),0),"]"),IF(AND(ISTEXT(OFFSET('Sanitation Data'!$L$2,0,10*ROW('Sanitation Data'!P18))),CY24="",ISNUMBER(OFFSET('Sanitation Data'!$P$12,0,10*ROW('Sanitation Data'!P18)))),OFFSET('Sanitation Data'!$P$12,0,10*ROW('Sanitation Data'!P18)),NA())))</f>
        <v>#N/A</v>
      </c>
      <c r="AK24" s="86" t="e">
        <f ca="true">+IF(AND(ISTEXT(OFFSET('Sanitation Data'!$L$2,0,10*ROW('Sanitation Data'!Q18))),CZ24="Yes"),100-OFFSET('Sanitation Data'!$Q$4,0,10*ROW('Sanitation Data'!Q18)),IF(AND(ISTEXT(OFFSET('Sanitation Data'!$L$2,0,10*ROW('Sanitation Data'!Q18))),CZ24="No",ISNUMBER(OFFSET('Sanitation Data'!$Q$4,0,10*ROW('Sanitation Data'!Q18)))),CONCATENATE("[",ROUND(100-OFFSET('Sanitation Data'!$Q$4,0,10*ROW('Sanitation Data'!Q18)),0),"]"),IF(AND(ISTEXT(OFFSET('Sanitation Data'!$L$2,0,10*ROW('Sanitation Data'!Q18))),CZ24="",ISNUMBER(OFFSET('Sanitation Data'!$Q$4,0,10*ROW('Sanitation Data'!Q18)))),100-OFFSET('Sanitation Data'!$Q$4,0,10*ROW('Sanitation Data'!Q18)),NA())))</f>
        <v>#N/A</v>
      </c>
      <c r="AL24" s="86" t="e">
        <f ca="true">+IF(AND(ISTEXT(OFFSET('Sanitation Data'!$L$2,0,10*ROW('Sanitation Data'!Q18))),DA24="Yes"),OFFSET('Sanitation Data'!$Q$6,0,10*ROW('Sanitation Data'!Q18)),IF(AND(ISTEXT(OFFSET('Sanitation Data'!$L$2,0,10*ROW('Sanitation Data'!Q18))),DA24="No",ISNUMBER(OFFSET('Sanitation Data'!$Q$6,0,10*ROW('Sanitation Data'!Q18)))),CONCATENATE("[",ROUND(OFFSET('Sanitation Data'!$Q$6,0,10*ROW('Sanitation Data'!Q18)),0),"]"),IF(AND(ISTEXT(OFFSET('Sanitation Data'!$L$2,0,10*ROW('Sanitation Data'!Q18))),DA24="",ISNUMBER(OFFSET('Sanitation Data'!$Q$6,0,10*ROW('Sanitation Data'!Q18)))),OFFSET('Sanitation Data'!$Q$6,0,10*ROW('Sanitation Data'!Q18)),NA())))</f>
        <v>#N/A</v>
      </c>
      <c r="AM24" s="86" t="e">
        <f ca="true">+IF(AND(ISTEXT(OFFSET('Sanitation Data'!$L$2,0,10*ROW('Sanitation Data'!Q18))),DB24="Yes"),OFFSET('Sanitation Data'!$Q$10,0,10*ROW('Sanitation Data'!Q18)),IF(AND(ISTEXT(OFFSET('Sanitation Data'!$L$2,0,10*ROW('Sanitation Data'!Q18))),DB24="No",ISNUMBER(OFFSET('Sanitation Data'!$Q$10,0,10*ROW('Sanitation Data'!Q18)))),CONCATENATE("[",ROUND(OFFSET('Sanitation Data'!$Q$10,0,10*ROW('Sanitation Data'!Q18)),0),"]"),IF(AND(ISTEXT(OFFSET('Sanitation Data'!$L$2,0,10*ROW('Sanitation Data'!Q18))),DB24="",ISNUMBER(OFFSET('Sanitation Data'!$Q$10,0,10*ROW('Sanitation Data'!Q18)))),OFFSET('Sanitation Data'!$Q$10,0,10*ROW('Sanitation Data'!Q18)),NA())))</f>
        <v>#N/A</v>
      </c>
      <c r="AN24" s="86" t="e">
        <f ca="true">+IF(AND(ISTEXT(OFFSET('Sanitation Data'!$L$2,0,10*ROW('Sanitation Data'!Q18))),DC24="Yes"),OFFSET('Sanitation Data'!$Q$11,0,10*ROW('Sanitation Data'!Q18)),IF(AND(ISTEXT(OFFSET('Sanitation Data'!$L$2,0,10*ROW('Sanitation Data'!Q18))),DC24="No",ISNUMBER(OFFSET('Sanitation Data'!$Q$11,0,10*ROW('Sanitation Data'!Q18)))),CONCATENATE("[",ROUND(OFFSET('Sanitation Data'!$Q$11,0,10*ROW('Sanitation Data'!Q18)),0),"]"),IF(AND(ISTEXT(OFFSET('Sanitation Data'!$L$2,0,10*ROW('Sanitation Data'!Q18))),DC24="",ISNUMBER(OFFSET('Sanitation Data'!$Q$11,0,10*ROW('Sanitation Data'!Q18)))),OFFSET('Sanitation Data'!$Q$11,0,10*ROW('Sanitation Data'!Q18)),NA())))</f>
        <v>#N/A</v>
      </c>
      <c r="AO24" s="86" t="e">
        <f ca="true">+IF(AND(ISTEXT(OFFSET('Sanitation Data'!$L$2,0,10*ROW('Sanitation Data'!Q18))),DD24="Yes"),OFFSET('Sanitation Data'!$Q$12,0,10*ROW('Sanitation Data'!Q18)),IF(AND(ISTEXT(OFFSET('Sanitation Data'!$L$2,0,10*ROW('Sanitation Data'!Q18))),DD24="No",ISNUMBER(OFFSET('Sanitation Data'!$Q$12,0,10*ROW('Sanitation Data'!Q18)))),CONCATENATE("[",ROUND(OFFSET('Sanitation Data'!$Q$12,0,10*ROW('Sanitation Data'!Q18)),0),"]"),IF(AND(ISTEXT(OFFSET('Sanitation Data'!$L$2,0,10*ROW('Sanitation Data'!Q18))),DD24="",ISNUMBER(OFFSET('Sanitation Data'!$Q$12,0,10*ROW('Sanitation Data'!Q18)))),OFFSET('Sanitation Data'!$Q$12,0,10*ROW('Sanitation Data'!Q18)),NA())))</f>
        <v>#N/A</v>
      </c>
      <c r="AP24" s="86" t="e">
        <f ca="true">+IF(AND(ISTEXT(OFFSET('Sanitation Data'!$L$2,0,10*ROW('Sanitation Data'!R18))),DE24="Yes"),100-OFFSET('Sanitation Data'!$R$4,0,10*ROW('Sanitation Data'!R18)),IF(AND(ISTEXT(OFFSET('Sanitation Data'!$L$2,0,10*ROW('Sanitation Data'!R18))),DE24="No",ISNUMBER(OFFSET('Sanitation Data'!$R$4,0,10*ROW('Sanitation Data'!R18)))),CONCATENATE("[",ROUND(100-OFFSET('Sanitation Data'!$R$4,0,10*ROW('Sanitation Data'!R18)),0),"]"),IF(AND(ISTEXT(OFFSET('Sanitation Data'!$L$2,0,10*ROW('Sanitation Data'!R18))),DE24="",ISNUMBER(OFFSET('Sanitation Data'!$R$4,0,10*ROW('Sanitation Data'!R18)))),100-OFFSET('Sanitation Data'!$R$4,0,10*ROW('Sanitation Data'!R18)),NA())))</f>
        <v>#N/A</v>
      </c>
      <c r="AQ24" s="86" t="e">
        <f ca="true">+IF(AND(ISTEXT(OFFSET('Sanitation Data'!$L$2,0,10*ROW('Sanitation Data'!R18))),DF24="Yes"),OFFSET('Sanitation Data'!$R$6,0,10*ROW('Sanitation Data'!R18)),IF(AND(ISTEXT(OFFSET('Sanitation Data'!$L$2,0,10*ROW('Sanitation Data'!R18))),DF24="No",ISNUMBER(OFFSET('Sanitation Data'!$R$6,0,10*ROW('Sanitation Data'!R18)))),CONCATENATE("[",ROUND(OFFSET('Sanitation Data'!$R$6,0,10*ROW('Sanitation Data'!R18)),0),"]"),IF(AND(ISTEXT(OFFSET('Sanitation Data'!$L$2,0,10*ROW('Sanitation Data'!R18))),DF24="",ISNUMBER(OFFSET('Sanitation Data'!$R$6,0,10*ROW('Sanitation Data'!R18)))),OFFSET('Sanitation Data'!$R$6,0,10*ROW('Sanitation Data'!R18)),NA())))</f>
        <v>#N/A</v>
      </c>
      <c r="AR24" s="86" t="e">
        <f ca="true">+IF(AND(ISTEXT(OFFSET('Sanitation Data'!$L$2,0,10*ROW('Sanitation Data'!R18))),DG24="Yes"),OFFSET('Sanitation Data'!$R$10,0,10*ROW('Sanitation Data'!R18)),IF(AND(ISTEXT(OFFSET('Sanitation Data'!$L$2,0,10*ROW('Sanitation Data'!R18))),DG24="No",ISNUMBER(OFFSET('Sanitation Data'!$R$10,0,10*ROW('Sanitation Data'!R18)))),CONCATENATE("[",ROUND(OFFSET('Sanitation Data'!$R$10,0,10*ROW('Sanitation Data'!R18)),0),"]"),IF(AND(ISTEXT(OFFSET('Sanitation Data'!$L$2,0,10*ROW('Sanitation Data'!R18))),DG24="",ISNUMBER(OFFSET('Sanitation Data'!$R$10,0,10*ROW('Sanitation Data'!R18)))),OFFSET('Sanitation Data'!$R$10,0,10*ROW('Sanitation Data'!R18)),NA())))</f>
        <v>#N/A</v>
      </c>
      <c r="AS24" s="86" t="e">
        <f ca="true">+IF(AND(ISTEXT(OFFSET('Sanitation Data'!$L$2,0,10*ROW('Sanitation Data'!R18))),DH24="Yes"),OFFSET('Sanitation Data'!$R$11,0,10*ROW('Sanitation Data'!R18)),IF(AND(ISTEXT(OFFSET('Sanitation Data'!$L$2,0,10*ROW('Sanitation Data'!R18))),DH24="No",ISNUMBER(OFFSET('Sanitation Data'!$R$11,0,10*ROW('Sanitation Data'!R18)))),CONCATENATE("[",ROUND(OFFSET('Sanitation Data'!$R$11,0,10*ROW('Sanitation Data'!R18)),0),"]"),IF(AND(ISTEXT(OFFSET('Sanitation Data'!$L$2,0,10*ROW('Sanitation Data'!R18))),DH24="",ISNUMBER(OFFSET('Sanitation Data'!$R$11,0,10*ROW('Sanitation Data'!R18)))),OFFSET('Sanitation Data'!$R$11,0,10*ROW('Sanitation Data'!R18)),NA())))</f>
        <v>#N/A</v>
      </c>
      <c r="AT24" s="86" t="e">
        <f ca="true">+IF(AND(ISTEXT(OFFSET('Sanitation Data'!$L$2,0,10*ROW('Sanitation Data'!R18))),DI24="Yes"),OFFSET('Sanitation Data'!$R$12,0,10*ROW('Sanitation Data'!R18)),IF(AND(ISTEXT(OFFSET('Sanitation Data'!$L$2,0,10*ROW('Sanitation Data'!R18))),DI24="No",ISNUMBER(OFFSET('Sanitation Data'!$R$12,0,10*ROW('Sanitation Data'!R18)))),CONCATENATE("[",ROUND(OFFSET('Sanitation Data'!$R$12,0,10*ROW('Sanitation Data'!R18)),0),"]"),IF(AND(ISTEXT(OFFSET('Sanitation Data'!$L$2,0,10*ROW('Sanitation Data'!R18))),DI24="",ISNUMBER(OFFSET('Sanitation Data'!$R$12,0,10*ROW('Sanitation Data'!R18)))),OFFSET('Sanitation Data'!$R$12,0,10*ROW('Sanitation Data'!R18)),NA())))</f>
        <v>#N/A</v>
      </c>
      <c r="AU24" s="86" t="e">
        <f ca="true">+IF(AND(ISTEXT(OFFSET('Sanitation Data'!$L$2,0,10*ROW('Sanitation Data'!S18))),DJ24="Yes"),100-OFFSET('Sanitation Data'!$S$4,0,10*ROW('Sanitation Data'!S18)),IF(AND(ISTEXT(OFFSET('Sanitation Data'!$L$2,0,10*ROW('Sanitation Data'!S18))),DJ24="No",ISNUMBER(OFFSET('Sanitation Data'!$S$4,0,10*ROW('Sanitation Data'!S18)))),CONCATENATE("[",ROUND(100-OFFSET('Sanitation Data'!$S$4,0,10*ROW('Sanitation Data'!S18)),0),"]"),IF(AND(ISTEXT(OFFSET('Sanitation Data'!$L$2,0,10*ROW('Sanitation Data'!S18))),DJ24="",ISNUMBER(OFFSET('Sanitation Data'!$S$4,0,10*ROW('Sanitation Data'!S18)))),100-OFFSET('Sanitation Data'!$S$4,0,10*ROW('Sanitation Data'!S18)),NA())))</f>
        <v>#N/A</v>
      </c>
      <c r="AV24" s="86" t="e">
        <f ca="true">+IF(AND(ISTEXT(OFFSET('Sanitation Data'!$L$2,0,10*ROW('Sanitation Data'!S18))),DK24="Yes"),OFFSET('Sanitation Data'!$S$6,0,10*ROW('Sanitation Data'!S18)),IF(AND(ISTEXT(OFFSET('Sanitation Data'!$L$2,0,10*ROW('Sanitation Data'!S18))),DK24="No",ISNUMBER(OFFSET('Sanitation Data'!$S$6,0,10*ROW('Sanitation Data'!S18)))),CONCATENATE("[",ROUND(OFFSET('Sanitation Data'!$S$6,0,10*ROW('Sanitation Data'!S18)),0),"]"),IF(AND(ISTEXT(OFFSET('Sanitation Data'!$L$2,0,10*ROW('Sanitation Data'!S18))),DK24="",ISNUMBER(OFFSET('Sanitation Data'!$S$6,0,10*ROW('Sanitation Data'!S18)))),OFFSET('Sanitation Data'!$S$6,0,10*ROW('Sanitation Data'!S18)),NA())))</f>
        <v>#N/A</v>
      </c>
      <c r="AW24" s="86" t="e">
        <f ca="true">+IF(AND(ISTEXT(OFFSET('Sanitation Data'!$L$2,0,10*ROW('Sanitation Data'!S18))),DL24="Yes"),OFFSET('Sanitation Data'!$S$10,0,10*ROW('Sanitation Data'!S18)),IF(AND(ISTEXT(OFFSET('Sanitation Data'!$L$2,0,10*ROW('Sanitation Data'!S18))),DL24="No",ISNUMBER(OFFSET('Sanitation Data'!$S$10,0,10*ROW('Sanitation Data'!S18)))),CONCATENATE("[",ROUND(OFFSET('Sanitation Data'!$S$10,0,10*ROW('Sanitation Data'!S18)),0),"]"),IF(AND(ISTEXT(OFFSET('Sanitation Data'!$L$2,0,10*ROW('Sanitation Data'!S18))),DL24="",ISNUMBER(OFFSET('Sanitation Data'!$S$10,0,10*ROW('Sanitation Data'!S18)))),OFFSET('Sanitation Data'!$S$10,0,10*ROW('Sanitation Data'!S18)),NA())))</f>
        <v>#N/A</v>
      </c>
      <c r="AX24" s="86" t="e">
        <f ca="true">+IF(AND(ISTEXT(OFFSET('Sanitation Data'!$L$2,0,10*ROW('Sanitation Data'!S18))),DM24="Yes"),OFFSET('Sanitation Data'!$S$11,0,10*ROW('Sanitation Data'!S18)),IF(AND(ISTEXT(OFFSET('Sanitation Data'!$L$2,0,10*ROW('Sanitation Data'!S18))),DM24="No",ISNUMBER(OFFSET('Sanitation Data'!$S$11,0,10*ROW('Sanitation Data'!S18)))),CONCATENATE("[",ROUND(OFFSET('Sanitation Data'!$S$11,0,10*ROW('Sanitation Data'!S18)),0),"]"),IF(AND(ISTEXT(OFFSET('Sanitation Data'!$L$2,0,10*ROW('Sanitation Data'!S18))),DM24="",ISNUMBER(OFFSET('Sanitation Data'!$S$11,0,10*ROW('Sanitation Data'!S18)))),OFFSET('Sanitation Data'!$S$11,0,10*ROW('Sanitation Data'!S18)),NA())))</f>
        <v>#N/A</v>
      </c>
      <c r="AY24" s="86" t="e">
        <f ca="true">+IF(AND(ISTEXT(OFFSET('Sanitation Data'!$L$2,0,10*ROW('Sanitation Data'!S18))),DN24="Yes"),OFFSET('Sanitation Data'!$S$12,0,10*ROW('Sanitation Data'!S18)),IF(AND(ISTEXT(OFFSET('Sanitation Data'!$L$2,0,10*ROW('Sanitation Data'!S18))),DN24="No",ISNUMBER(OFFSET('Sanitation Data'!$S$12,0,10*ROW('Sanitation Data'!S18)))),CONCATENATE("[",ROUND(OFFSET('Sanitation Data'!$S$12,0,10*ROW('Sanitation Data'!S18)),0),"]"),IF(AND(ISTEXT(OFFSET('Sanitation Data'!$L$2,0,10*ROW('Sanitation Data'!S18))),DN24="",ISNUMBER(OFFSET('Sanitation Data'!$S$12,0,10*ROW('Sanitation Data'!S18)))),OFFSET('Sanitation Data'!$S$12,0,10*ROW('Sanitation Data'!S18)),NA())))</f>
        <v>#N/A</v>
      </c>
      <c r="AZ24" s="87" t="e">
        <f ca="true">+IF(AND(ISTEXT(OFFSET('Hygiene Data'!$L$2,0,10*ROW('Hygiene Data'!N18))),DO24="Yes"),OFFSET('Hygiene Data'!$N$5,0,10*ROW('Hygiene Data'!N18)),IF(AND(ISTEXT(OFFSET('Hygiene Data'!$L$2,0,10*ROW('Hygiene Data'!N18))),DO24="No",ISNUMBER(OFFSET('Hygiene Data'!$N$5,0,10*ROW('Hygiene Data'!N18)))),CONCATENATE("[",ROUND(OFFSET('Hygiene Data'!$N$5,0,10*ROW('Hygiene Data'!N18)),0),"]"),IF(AND(ISTEXT(OFFSET('Hygiene Data'!$L$2,0,10*ROW('Hygiene Data'!N18))),DO24="",ISNUMBER(OFFSET('Hygiene Data'!$N$5,0,10*ROW('Hygiene Data'!N18)))),OFFSET('Hygiene Data'!$N$5,0,10*ROW('Hygiene Data'!N18)),NA())))</f>
        <v>#N/A</v>
      </c>
      <c r="BA24" s="87" t="e">
        <f ca="true">+IF(AND(ISTEXT(OFFSET('Hygiene Data'!$L$2,0,10*ROW('Hygiene Data'!N18))),DP24="Yes"),OFFSET('Hygiene Data'!$N$7,0,10*ROW('Hygiene Data'!N18)),IF(AND(ISTEXT(OFFSET('Hygiene Data'!$L$2,0,10*ROW('Hygiene Data'!N18))),DP24="No",ISNUMBER(OFFSET('Hygiene Data'!$N$7,0,10*ROW('Hygiene Data'!N18)))),CONCATENATE("[",ROUND(OFFSET('Hygiene Data'!$N$7,0,10*ROW('Hygiene Data'!N18)),0),"]"),IF(AND(ISTEXT(OFFSET('Hygiene Data'!$L$2,0,10*ROW('Hygiene Data'!N18))),DP24="",ISNUMBER(OFFSET('Hygiene Data'!$N$7,0,10*ROW('Hygiene Data'!N18)))),OFFSET('Hygiene Data'!$N$7,0,10*ROW('Hygiene Data'!N18)),NA())))</f>
        <v>#N/A</v>
      </c>
      <c r="BB24" s="87" t="e">
        <f ca="true">+IF(AND(ISTEXT(OFFSET('Hygiene Data'!$L$2,0,10*ROW('Hygiene Data'!N18))),DQ24="Yes"),OFFSET('Hygiene Data'!$N$9,0,10*ROW('Hygiene Data'!N18)),IF(AND(ISTEXT(OFFSET('Hygiene Data'!$L$2,0,10*ROW('Hygiene Data'!N18))),DQ24="No",ISNUMBER(OFFSET('Hygiene Data'!$N$9,0,10*ROW('Hygiene Data'!N18)))),CONCATENATE("[",ROUND(OFFSET('Hygiene Data'!$N$9,0,10*ROW('Hygiene Data'!N18)),0),"]"),IF(AND(ISTEXT(OFFSET('Hygiene Data'!$L$2,0,10*ROW('Hygiene Data'!N18))),DQ24="",ISNUMBER(OFFSET('Hygiene Data'!$N$9,0,10*ROW('Hygiene Data'!N18)))),OFFSET('Hygiene Data'!$N$9,0,10*ROW('Hygiene Data'!N18)),NA())))</f>
        <v>#N/A</v>
      </c>
      <c r="BC24" s="87" t="e">
        <f ca="true">+IF(AND(ISTEXT(OFFSET('Hygiene Data'!$L$2,0,10*ROW('Hygiene Data'!O18))),DR24="Yes"),OFFSET('Hygiene Data'!$O$5,0,10*ROW('Hygiene Data'!O18)),IF(AND(ISTEXT(OFFSET('Hygiene Data'!$L$2,0,10*ROW('Hygiene Data'!O18))),DR24="No",ISNUMBER(OFFSET('Hygiene Data'!$O$5,0,10*ROW('Hygiene Data'!O18)))),CONCATENATE("[",ROUND(OFFSET('Hygiene Data'!$O$5,0,10*ROW('Hygiene Data'!O18)),0),"]"),IF(AND(ISTEXT(OFFSET('Hygiene Data'!$L$2,0,10*ROW('Hygiene Data'!O18))),DR24="",ISNUMBER(OFFSET('Hygiene Data'!$O$5,0,10*ROW('Hygiene Data'!O18)))),OFFSET('Hygiene Data'!$O$5,0,10*ROW('Hygiene Data'!O18)),NA())))</f>
        <v>#N/A</v>
      </c>
      <c r="BD24" s="87" t="e">
        <f ca="true">+IF(AND(ISTEXT(OFFSET('Hygiene Data'!$L$2,0,10*ROW('Hygiene Data'!O18))),DS24="Yes"),OFFSET('Hygiene Data'!$O$7,0,10*ROW('Hygiene Data'!O18)),IF(AND(ISTEXT(OFFSET('Hygiene Data'!$L$2,0,10*ROW('Hygiene Data'!O18))),DS24="No",ISNUMBER(OFFSET('Hygiene Data'!$O$7,0,10*ROW('Hygiene Data'!O18)))),CONCATENATE("[",ROUND(OFFSET('Hygiene Data'!$O$7,0,10*ROW('Hygiene Data'!O18)),0),"]"),IF(AND(ISTEXT(OFFSET('Hygiene Data'!$L$2,0,10*ROW('Hygiene Data'!O18))),DS24="",ISNUMBER(OFFSET('Hygiene Data'!$O$7,0,10*ROW('Hygiene Data'!O18)))),OFFSET('Hygiene Data'!$O$7,0,10*ROW('Hygiene Data'!O18)),NA())))</f>
        <v>#N/A</v>
      </c>
      <c r="BE24" s="87" t="e">
        <f ca="true">+IF(AND(ISTEXT(OFFSET('Hygiene Data'!$L$2,0,10*ROW('Hygiene Data'!O18))),DT24="Yes"),OFFSET('Hygiene Data'!$O$9,0,10*ROW('Hygiene Data'!O18)),IF(AND(ISTEXT(OFFSET('Hygiene Data'!$L$2,0,10*ROW('Hygiene Data'!O18))),DT24="No",ISNUMBER(OFFSET('Hygiene Data'!$O$9,0,10*ROW('Hygiene Data'!O18)))),CONCATENATE("[",ROUND(OFFSET('Hygiene Data'!$O$9,0,10*ROW('Hygiene Data'!O18)),0),"]"),IF(AND(ISTEXT(OFFSET('Hygiene Data'!$L$2,0,10*ROW('Hygiene Data'!O18))),DT24="",ISNUMBER(OFFSET('Hygiene Data'!$O$9,0,10*ROW('Hygiene Data'!O18)))),OFFSET('Hygiene Data'!$O$9,0,10*ROW('Hygiene Data'!O18)),NA())))</f>
        <v>#N/A</v>
      </c>
      <c r="BF24" s="87" t="e">
        <f ca="true">+IF(AND(ISTEXT(OFFSET('Hygiene Data'!$L$2,0,10*ROW('Hygiene Data'!P18))),DU24="Yes"),OFFSET('Hygiene Data'!$P$5,0,10*ROW('Hygiene Data'!P18)),IF(AND(ISTEXT(OFFSET('Hygiene Data'!$L$2,0,10*ROW('Hygiene Data'!P18))),DU24="No",ISNUMBER(OFFSET('Hygiene Data'!$P$5,0,10*ROW('Hygiene Data'!P18)))),CONCATENATE("[",ROUND(OFFSET('Hygiene Data'!$P$5,0,10*ROW('Hygiene Data'!P18)),0),"]"),IF(AND(ISTEXT(OFFSET('Hygiene Data'!$L$2,0,10*ROW('Hygiene Data'!P18))),DU24="",ISNUMBER(OFFSET('Hygiene Data'!$P$5,0,10*ROW('Hygiene Data'!P18)))),OFFSET('Hygiene Data'!$P$5,0,10*ROW('Hygiene Data'!P18)),NA())))</f>
        <v>#N/A</v>
      </c>
      <c r="BG24" s="87" t="e">
        <f ca="true">+IF(AND(ISTEXT(OFFSET('Hygiene Data'!$L$2,0,10*ROW('Hygiene Data'!P18))),DV24="Yes"),OFFSET('Hygiene Data'!$P$7,0,10*ROW('Hygiene Data'!P18)),IF(AND(ISTEXT(OFFSET('Hygiene Data'!$L$2,0,10*ROW('Hygiene Data'!P18))),DV24="No",ISNUMBER(OFFSET('Hygiene Data'!$P$7,0,10*ROW('Hygiene Data'!P18)))),CONCATENATE("[",ROUND(OFFSET('Hygiene Data'!$P$7,0,10*ROW('Hygiene Data'!P18)),0),"]"),IF(AND(ISTEXT(OFFSET('Hygiene Data'!$L$2,0,10*ROW('Hygiene Data'!P18))),DV24="",ISNUMBER(OFFSET('Hygiene Data'!$P$7,0,10*ROW('Hygiene Data'!P18)))),OFFSET('Hygiene Data'!$P$7,0,10*ROW('Hygiene Data'!P18)),NA())))</f>
        <v>#N/A</v>
      </c>
      <c r="BH24" s="87" t="e">
        <f ca="true">+IF(AND(ISTEXT(OFFSET('Hygiene Data'!$L$2,0,10*ROW('Hygiene Data'!P18))),DW24="Yes"),OFFSET('Hygiene Data'!$P$9,0,10*ROW('Hygiene Data'!P18)),IF(AND(ISTEXT(OFFSET('Hygiene Data'!$L$2,0,10*ROW('Hygiene Data'!P18))),DW24="No",ISNUMBER(OFFSET('Hygiene Data'!$P$9,0,10*ROW('Hygiene Data'!P18)))),CONCATENATE("[",ROUND(OFFSET('Hygiene Data'!$P$9,0,10*ROW('Hygiene Data'!P18)),0),"]"),IF(AND(ISTEXT(OFFSET('Hygiene Data'!$L$2,0,10*ROW('Hygiene Data'!P18))),DW24="",ISNUMBER(OFFSET('Hygiene Data'!$P$9,0,10*ROW('Hygiene Data'!P18)))),OFFSET('Hygiene Data'!$P$9,0,10*ROW('Hygiene Data'!P18)),NA())))</f>
        <v>#N/A</v>
      </c>
      <c r="BI24" s="87" t="e">
        <f ca="true">+IF(AND(ISTEXT(OFFSET('Hygiene Data'!$L$2,0,10*ROW('Hygiene Data'!Q18))),DX24="Yes"),OFFSET('Hygiene Data'!$Q$5,0,10*ROW('Hygiene Data'!Q18)),IF(AND(ISTEXT(OFFSET('Hygiene Data'!$L$2,0,10*ROW('Hygiene Data'!Q18))),DX24="No",ISNUMBER(OFFSET('Hygiene Data'!$Q$5,0,10*ROW('Hygiene Data'!Q18)))),CONCATENATE("[",ROUND(OFFSET('Hygiene Data'!$Q$5,0,10*ROW('Hygiene Data'!Q18)),0),"]"),IF(AND(ISTEXT(OFFSET('Hygiene Data'!$L$2,0,10*ROW('Hygiene Data'!Q18))),DX24="",ISNUMBER(OFFSET('Hygiene Data'!$Q$5,0,10*ROW('Hygiene Data'!Q18)))),OFFSET('Hygiene Data'!$Q$5,0,10*ROW('Hygiene Data'!Q18)),NA())))</f>
        <v>#N/A</v>
      </c>
      <c r="BJ24" s="87" t="e">
        <f ca="true">+IF(AND(ISTEXT(OFFSET('Hygiene Data'!$L$2,0,10*ROW('Hygiene Data'!Q18))),DY24="Yes"),OFFSET('Hygiene Data'!$Q$7,0,10*ROW('Hygiene Data'!Q18)),IF(AND(ISTEXT(OFFSET('Hygiene Data'!$L$2,0,10*ROW('Hygiene Data'!Q18))),DY24="No",ISNUMBER(OFFSET('Hygiene Data'!$Q$7,0,10*ROW('Hygiene Data'!Q18)))),CONCATENATE("[",ROUND(OFFSET('Hygiene Data'!$Q$7,0,10*ROW('Hygiene Data'!Q18)),0),"]"),IF(AND(ISTEXT(OFFSET('Hygiene Data'!$L$2,0,10*ROW('Hygiene Data'!Q18))),DY24="",ISNUMBER(OFFSET('Hygiene Data'!$Q$7,0,10*ROW('Hygiene Data'!Q18)))),OFFSET('Hygiene Data'!$Q$7,0,10*ROW('Hygiene Data'!Q18)),NA())))</f>
        <v>#N/A</v>
      </c>
      <c r="BK24" s="87" t="e">
        <f ca="true">+IF(AND(ISTEXT(OFFSET('Hygiene Data'!$L$2,0,10*ROW('Hygiene Data'!Q18))),DZ24="Yes"),OFFSET('Hygiene Data'!$Q$9,0,10*ROW('Hygiene Data'!Q18)),IF(AND(ISTEXT(OFFSET('Hygiene Data'!$L$2,0,10*ROW('Hygiene Data'!Q18))),DZ24="No",ISNUMBER(OFFSET('Hygiene Data'!$Q$9,0,10*ROW('Hygiene Data'!Q18)))),CONCATENATE("[",ROUND(OFFSET('Hygiene Data'!$Q$9,0,10*ROW('Hygiene Data'!Q18)),0),"]"),IF(AND(ISTEXT(OFFSET('Hygiene Data'!$L$2,0,10*ROW('Hygiene Data'!Q18))),DZ24="",ISNUMBER(OFFSET('Hygiene Data'!$Q$9,0,10*ROW('Hygiene Data'!Q18)))),OFFSET('Hygiene Data'!$Q$9,0,10*ROW('Hygiene Data'!Q18)),NA())))</f>
        <v>#N/A</v>
      </c>
      <c r="BL24" s="87" t="e">
        <f ca="true">+IF(AND(ISTEXT(OFFSET('Hygiene Data'!$L$2,0,10*ROW('Hygiene Data'!R18))),EA24="Yes"),OFFSET('Hygiene Data'!$R$5,0,10*ROW('Hygiene Data'!R18)),IF(AND(ISTEXT(OFFSET('Hygiene Data'!$L$2,0,10*ROW('Hygiene Data'!R18))),EA24="No",ISNUMBER(OFFSET('Hygiene Data'!$R$5,0,10*ROW('Hygiene Data'!R18)))),CONCATENATE("[",ROUND(OFFSET('Hygiene Data'!$R$5,0,10*ROW('Hygiene Data'!R18)),0),"]"),IF(AND(ISTEXT(OFFSET('Hygiene Data'!$L$2,0,10*ROW('Hygiene Data'!R18))),EA24="",ISNUMBER(OFFSET('Hygiene Data'!$R$5,0,10*ROW('Hygiene Data'!R18)))),OFFSET('Hygiene Data'!$R$5,0,10*ROW('Hygiene Data'!R18)),NA())))</f>
        <v>#N/A</v>
      </c>
      <c r="BM24" s="87" t="e">
        <f ca="true">+IF(AND(ISTEXT(OFFSET('Hygiene Data'!$L$2,0,10*ROW('Hygiene Data'!R18))),EB24="Yes"),OFFSET('Hygiene Data'!$R$7,0,10*ROW('Hygiene Data'!R18)),IF(AND(ISTEXT(OFFSET('Hygiene Data'!$L$2,0,10*ROW('Hygiene Data'!R18))),EB24="No",ISNUMBER(OFFSET('Hygiene Data'!$R$7,0,10*ROW('Hygiene Data'!R18)))),CONCATENATE("[",ROUND(OFFSET('Hygiene Data'!$R$7,0,10*ROW('Hygiene Data'!R18)),0),"]"),IF(AND(ISTEXT(OFFSET('Hygiene Data'!$L$2,0,10*ROW('Hygiene Data'!R18))),EB24="",ISNUMBER(OFFSET('Hygiene Data'!$R$7,0,10*ROW('Hygiene Data'!R18)))),OFFSET('Hygiene Data'!$R$7,0,10*ROW('Hygiene Data'!R18)),NA())))</f>
        <v>#N/A</v>
      </c>
      <c r="BN24" s="87" t="e">
        <f ca="true">+IF(AND(ISTEXT(OFFSET('Hygiene Data'!$L$2,0,10*ROW('Hygiene Data'!R18))),EC24="Yes"),OFFSET('Hygiene Data'!$R$9,0,10*ROW('Hygiene Data'!R18)),IF(AND(ISTEXT(OFFSET('Hygiene Data'!$L$2,0,10*ROW('Hygiene Data'!R18))),EC24="No",ISNUMBER(OFFSET('Hygiene Data'!$R$9,0,10*ROW('Hygiene Data'!R18)))),CONCATENATE("[",ROUND(OFFSET('Hygiene Data'!$R$9,0,10*ROW('Hygiene Data'!R18)),0),"]"),IF(AND(ISTEXT(OFFSET('Hygiene Data'!$L$2,0,10*ROW('Hygiene Data'!R18))),EC24="",ISNUMBER(OFFSET('Hygiene Data'!$R$9,0,10*ROW('Hygiene Data'!R18)))),OFFSET('Hygiene Data'!$R$9,0,10*ROW('Hygiene Data'!R18)),NA())))</f>
        <v>#N/A</v>
      </c>
      <c r="BO24" s="87" t="e">
        <f ca="true">+IF(AND(ISTEXT(OFFSET('Hygiene Data'!$L$2,0,10*ROW('Hygiene Data'!S18))),ED24="Yes"),OFFSET('Hygiene Data'!$S$5,0,10*ROW('Hygiene Data'!S18)),IF(AND(ISTEXT(OFFSET('Hygiene Data'!$L$2,0,10*ROW('Hygiene Data'!S18))),ED24="No",ISNUMBER(OFFSET('Hygiene Data'!$S$5,0,10*ROW('Hygiene Data'!S18)))),CONCATENATE("[",ROUND(OFFSET('Hygiene Data'!$S$5,0,10*ROW('Hygiene Data'!S18)),0),"]"),IF(AND(ISTEXT(OFFSET('Hygiene Data'!$L$2,0,10*ROW('Hygiene Data'!S18))),ED24="",ISNUMBER(OFFSET('Hygiene Data'!$S$5,0,10*ROW('Hygiene Data'!S18)))),OFFSET('Hygiene Data'!$S$5,0,10*ROW('Hygiene Data'!S18)),NA())))</f>
        <v>#N/A</v>
      </c>
      <c r="BP24" s="87" t="e">
        <f ca="true">+IF(AND(ISTEXT(OFFSET('Hygiene Data'!$L$2,0,10*ROW('Hygiene Data'!S18))),EE24="Yes"),OFFSET('Hygiene Data'!$S$7,0,10*ROW('Hygiene Data'!S18)),IF(AND(ISTEXT(OFFSET('Hygiene Data'!$L$2,0,10*ROW('Hygiene Data'!S18))),EE24="No",ISNUMBER(OFFSET('Hygiene Data'!$S$7,0,10*ROW('Hygiene Data'!S18)))),CONCATENATE("[",ROUND(OFFSET('Hygiene Data'!$S$7,0,10*ROW('Hygiene Data'!S18)),0),"]"),IF(AND(ISTEXT(OFFSET('Hygiene Data'!$L$2,0,10*ROW('Hygiene Data'!S18))),EE24="",ISNUMBER(OFFSET('Hygiene Data'!$S$7,0,10*ROW('Hygiene Data'!S18)))),OFFSET('Hygiene Data'!$S$7,0,10*ROW('Hygiene Data'!S18)),NA())))</f>
        <v>#N/A</v>
      </c>
      <c r="BQ24" s="87" t="e">
        <f ca="true">+IF(AND(ISTEXT(OFFSET('Hygiene Data'!$L$2,0,10*ROW('Hygiene Data'!S18))),EF24="Yes"),OFFSET('Hygiene Data'!$S$9,0,10*ROW('Hygiene Data'!S18)),IF(AND(ISTEXT(OFFSET('Hygiene Data'!$L$2,0,10*ROW('Hygiene Data'!S18))),EF24="No",ISNUMBER(OFFSET('Hygiene Data'!$S$9,0,10*ROW('Hygiene Data'!S18)))),CONCATENATE("[",ROUND(OFFSET('Hygiene Data'!$S$9,0,10*ROW('Hygiene Data'!S18)),0),"]"),IF(AND(ISTEXT(OFFSET('Hygiene Data'!$L$2,0,10*ROW('Hygiene Data'!S18))),EF24="",ISNUMBER(OFFSET('Hygiene Data'!$S$9,0,10*ROW('Hygiene Data'!S18)))),OFFSET('Hygiene Data'!$S$9,0,10*ROW('Hygiene Data'!S18)),NA())))</f>
        <v>#N/A</v>
      </c>
      <c r="BR24" s="271"/>
      <c r="BS24" s="271" t="str">
        <f ca="true">+IF(OFFSET('Water Data'!$N$27,0,10*ROW('Water Data'!N18))="","",OFFSET('Water Data'!$N$27,0,10*ROW('Water Data'!N18)))</f>
        <v/>
      </c>
      <c r="BT24" s="271" t="str">
        <f ca="true">+IF(OFFSET('Water Data'!$N$28,0,10*ROW('Water Data'!N18))="","",OFFSET('Water Data'!$N$28,0,10*ROW('Water Data'!N18)))</f>
        <v/>
      </c>
      <c r="BU24" s="271" t="str">
        <f ca="true">+IF(OFFSET('Water Data'!$N$29,0,10*ROW('Water Data'!N18))="","",OFFSET('Water Data'!$N$29,0,10*ROW('Water Data'!N18)))</f>
        <v/>
      </c>
      <c r="BV24" s="271" t="str">
        <f ca="true">+IF(OFFSET('Water Data'!$O$27,0,10*ROW('Water Data'!O18))="","",OFFSET('Water Data'!$O$27,0,10*ROW('Water Data'!O18)))</f>
        <v/>
      </c>
      <c r="BW24" s="271" t="str">
        <f ca="true">+IF(OFFSET('Water Data'!$O$28,0,10*ROW('Water Data'!O18))="","",OFFSET('Water Data'!$O$28,0,10*ROW('Water Data'!O18)))</f>
        <v/>
      </c>
      <c r="BX24" s="271" t="str">
        <f ca="true">+IF(OFFSET('Water Data'!$O$29,0,10*ROW('Water Data'!O18))="","",OFFSET('Water Data'!$O$29,0,10*ROW('Water Data'!O18)))</f>
        <v/>
      </c>
      <c r="BY24" s="271" t="str">
        <f ca="true">+IF(OFFSET('Water Data'!$P$27,0,10*ROW('Water Data'!P18))="","",OFFSET('Water Data'!$P$27,0,10*ROW('Water Data'!P18)))</f>
        <v/>
      </c>
      <c r="BZ24" s="271" t="str">
        <f ca="true">+IF(OFFSET('Water Data'!$P$28,0,10*ROW('Water Data'!P18))="","",OFFSET('Water Data'!$P$28,0,10*ROW('Water Data'!P18)))</f>
        <v/>
      </c>
      <c r="CA24" s="271" t="str">
        <f ca="true">+IF(OFFSET('Water Data'!$P$29,0,10*ROW('Water Data'!P18))="","",OFFSET('Water Data'!$P$29,0,10*ROW('Water Data'!P18)))</f>
        <v/>
      </c>
      <c r="CB24" s="271" t="str">
        <f ca="true">+IF(OFFSET('Water Data'!$Q$27,0,10*ROW('Water Data'!Q18))="","",OFFSET('Water Data'!$Q$27,0,10*ROW('Water Data'!Q18)))</f>
        <v/>
      </c>
      <c r="CC24" s="271" t="str">
        <f ca="true">+IF(OFFSET('Water Data'!$Q$28,0,10*ROW('Water Data'!Q18))="","",OFFSET('Water Data'!$Q$28,0,10*ROW('Water Data'!Q18)))</f>
        <v/>
      </c>
      <c r="CD24" s="271" t="str">
        <f ca="true">+IF(OFFSET('Water Data'!$Q$29,0,10*ROW('Water Data'!Q18))="","",OFFSET('Water Data'!$Q$29,0,10*ROW('Water Data'!Q18)))</f>
        <v/>
      </c>
      <c r="CE24" s="271" t="str">
        <f ca="true">+IF(OFFSET('Water Data'!$R$27,0,10*ROW('Water Data'!R18))="","",OFFSET('Water Data'!$R$27,0,10*ROW('Water Data'!R18)))</f>
        <v/>
      </c>
      <c r="CF24" s="271" t="str">
        <f ca="true">+IF(OFFSET('Water Data'!$R$28,0,10*ROW('Water Data'!R18))="","",OFFSET('Water Data'!$R$28,0,10*ROW('Water Data'!R18)))</f>
        <v/>
      </c>
      <c r="CG24" s="271" t="str">
        <f ca="true">+IF(OFFSET('Water Data'!$R$29,0,10*ROW('Water Data'!R18))="","",OFFSET('Water Data'!$R$29,0,10*ROW('Water Data'!R18)))</f>
        <v/>
      </c>
      <c r="CH24" s="271" t="str">
        <f ca="true">+IF(OFFSET('Water Data'!$S$27,0,10*ROW('Water Data'!S18))="","",OFFSET('Water Data'!$S$27,0,10*ROW('Water Data'!S18)))</f>
        <v/>
      </c>
      <c r="CI24" s="271" t="str">
        <f ca="true">+IF(OFFSET('Water Data'!$S$28,0,10*ROW('Water Data'!S18))="","",OFFSET('Water Data'!$S$28,0,10*ROW('Water Data'!S18)))</f>
        <v/>
      </c>
      <c r="CJ24" s="271" t="str">
        <f ca="true">+IF(OFFSET('Water Data'!$S$29,0,10*ROW('Water Data'!S18))="","",OFFSET('Water Data'!$S$29,0,10*ROW('Water Data'!S18)))</f>
        <v/>
      </c>
      <c r="CK24" s="271" t="str">
        <f ca="true">+IF(OFFSET('Sanitation Data'!$N$28,0,10*ROW('Sanitation Data'!N18))="","",OFFSET('Sanitation Data'!$N$28,0,10*ROW('Sanitation Data'!N18)))</f>
        <v/>
      </c>
      <c r="CL24" s="271" t="str">
        <f ca="true">+IF(OFFSET('Sanitation Data'!$N$29,0,10*ROW('Sanitation Data'!N18))="","",OFFSET('Sanitation Data'!$N$29,0,10*ROW('Sanitation Data'!N18)))</f>
        <v/>
      </c>
      <c r="CM24" s="271" t="str">
        <f ca="true">+IF(OFFSET('Sanitation Data'!$N$30,0,10*ROW('Sanitation Data'!N18))="","",OFFSET('Sanitation Data'!$N$30,0,10*ROW('Sanitation Data'!N18)))</f>
        <v/>
      </c>
      <c r="CN24" s="271" t="str">
        <f ca="true">+IF(OFFSET('Sanitation Data'!$N$31,0,10*ROW('Sanitation Data'!N18))="","",OFFSET('Sanitation Data'!$N$31,0,10*ROW('Sanitation Data'!N18)))</f>
        <v/>
      </c>
      <c r="CO24" s="271" t="str">
        <f ca="true">+IF(OFFSET('Sanitation Data'!$N$32,0,10*ROW('Sanitation Data'!N18))="","",OFFSET('Sanitation Data'!$N$32,0,10*ROW('Sanitation Data'!N18)))</f>
        <v/>
      </c>
      <c r="CP24" s="271" t="str">
        <f ca="true">+IF(OFFSET('Sanitation Data'!$O$28,0,10*ROW('Sanitation Data'!O18))="","",OFFSET('Sanitation Data'!$O$28,0,10*ROW('Sanitation Data'!O18)))</f>
        <v/>
      </c>
      <c r="CQ24" s="271" t="str">
        <f ca="true">+IF(OFFSET('Sanitation Data'!$O$29,0,10*ROW('Sanitation Data'!O18))="","",OFFSET('Sanitation Data'!$O$29,0,10*ROW('Sanitation Data'!O18)))</f>
        <v/>
      </c>
      <c r="CR24" s="271" t="str">
        <f ca="true">+IF(OFFSET('Sanitation Data'!$O$30,0,10*ROW('Sanitation Data'!O18))="","",OFFSET('Sanitation Data'!$O$30,0,10*ROW('Sanitation Data'!O18)))</f>
        <v/>
      </c>
      <c r="CS24" s="271" t="str">
        <f ca="true">+IF(OFFSET('Sanitation Data'!$O$31,0,10*ROW('Sanitation Data'!O18))="","",OFFSET('Sanitation Data'!$O$31,0,10*ROW('Sanitation Data'!O18)))</f>
        <v/>
      </c>
      <c r="CT24" s="271" t="str">
        <f ca="true">+IF(OFFSET('Sanitation Data'!$O$32,0,10*ROW('Sanitation Data'!O18))="","",OFFSET('Sanitation Data'!$O$32,0,10*ROW('Sanitation Data'!O18)))</f>
        <v/>
      </c>
      <c r="CU24" s="271" t="str">
        <f ca="true">+IF(OFFSET('Sanitation Data'!$P$28,0,10*ROW('Sanitation Data'!P18))="","",OFFSET('Sanitation Data'!$P$28,0,10*ROW('Sanitation Data'!P18)))</f>
        <v/>
      </c>
      <c r="CV24" s="271" t="str">
        <f ca="true">+IF(OFFSET('Sanitation Data'!$P$29,0,10*ROW('Sanitation Data'!P18))="","",OFFSET('Sanitation Data'!$P$29,0,10*ROW('Sanitation Data'!P18)))</f>
        <v/>
      </c>
      <c r="CW24" s="271" t="str">
        <f ca="true">+IF(OFFSET('Sanitation Data'!$P$30,0,10*ROW('Sanitation Data'!P18))="","",OFFSET('Sanitation Data'!$P$30,0,10*ROW('Sanitation Data'!P18)))</f>
        <v/>
      </c>
      <c r="CX24" s="271" t="str">
        <f ca="true">+IF(OFFSET('Sanitation Data'!$P$31,0,10*ROW('Sanitation Data'!P18))="","",OFFSET('Sanitation Data'!$P$31,0,10*ROW('Sanitation Data'!P18)))</f>
        <v/>
      </c>
      <c r="CY24" s="271" t="str">
        <f ca="true">+IF(OFFSET('Sanitation Data'!$P$32,0,10*ROW('Sanitation Data'!P18))="","",OFFSET('Sanitation Data'!$P$32,0,10*ROW('Sanitation Data'!P18)))</f>
        <v/>
      </c>
      <c r="CZ24" s="271" t="str">
        <f ca="true">+IF(OFFSET('Sanitation Data'!$Q$28,0,10*ROW('Sanitation Data'!Q18))="","",OFFSET('Sanitation Data'!$Q$28,0,10*ROW('Sanitation Data'!Q18)))</f>
        <v/>
      </c>
      <c r="DA24" s="271" t="str">
        <f ca="true">+IF(OFFSET('Sanitation Data'!$Q$29,0,10*ROW('Sanitation Data'!Q18))="","",OFFSET('Sanitation Data'!$Q$29,0,10*ROW('Sanitation Data'!Q18)))</f>
        <v/>
      </c>
      <c r="DB24" s="271" t="str">
        <f ca="true">+IF(OFFSET('Sanitation Data'!$Q$30,0,10*ROW('Sanitation Data'!Q18))="","",OFFSET('Sanitation Data'!$Q$30,0,10*ROW('Sanitation Data'!Q18)))</f>
        <v/>
      </c>
      <c r="DC24" s="271" t="str">
        <f ca="true">+IF(OFFSET('Sanitation Data'!$Q$31,0,10*ROW('Sanitation Data'!Q18))="","",OFFSET('Sanitation Data'!$Q$31,0,10*ROW('Sanitation Data'!Q18)))</f>
        <v/>
      </c>
      <c r="DD24" s="271" t="str">
        <f ca="true">+IF(OFFSET('Sanitation Data'!$Q$32,0,10*ROW('Sanitation Data'!Q18))="","",OFFSET('Sanitation Data'!$Q$32,0,10*ROW('Sanitation Data'!Q18)))</f>
        <v/>
      </c>
      <c r="DE24" s="271" t="str">
        <f ca="true">+IF(OFFSET('Sanitation Data'!$R$28,0,10*ROW('Sanitation Data'!R18))="","",OFFSET('Sanitation Data'!$R$28,0,10*ROW('Sanitation Data'!R18)))</f>
        <v/>
      </c>
      <c r="DF24" s="271" t="str">
        <f ca="true">+IF(OFFSET('Sanitation Data'!$R$29,0,10*ROW('Sanitation Data'!R18))="","",OFFSET('Sanitation Data'!$R$29,0,10*ROW('Sanitation Data'!R18)))</f>
        <v/>
      </c>
      <c r="DG24" s="271" t="str">
        <f ca="true">+IF(OFFSET('Sanitation Data'!$R$30,0,10*ROW('Sanitation Data'!R18))="","",OFFSET('Sanitation Data'!$R$30,0,10*ROW('Sanitation Data'!R18)))</f>
        <v/>
      </c>
      <c r="DH24" s="271" t="str">
        <f ca="true">+IF(OFFSET('Sanitation Data'!$R$31,0,10*ROW('Sanitation Data'!R18))="","",OFFSET('Sanitation Data'!$R$31,0,10*ROW('Sanitation Data'!R18)))</f>
        <v/>
      </c>
      <c r="DI24" s="271" t="str">
        <f ca="true">+IF(OFFSET('Sanitation Data'!$R$32,0,10*ROW('Sanitation Data'!R18))="","",OFFSET('Sanitation Data'!$R$32,0,10*ROW('Sanitation Data'!R18)))</f>
        <v/>
      </c>
      <c r="DJ24" s="271" t="str">
        <f ca="true">+IF(OFFSET('Sanitation Data'!$S$28,0,10*ROW('Sanitation Data'!S18))="","",OFFSET('Sanitation Data'!$S$28,0,10*ROW('Sanitation Data'!S18)))</f>
        <v/>
      </c>
      <c r="DK24" s="271" t="str">
        <f ca="true">+IF(OFFSET('Sanitation Data'!$S$29,0,10*ROW('Sanitation Data'!S18))="","",OFFSET('Sanitation Data'!$S$29,0,10*ROW('Sanitation Data'!S18)))</f>
        <v/>
      </c>
      <c r="DL24" s="271" t="str">
        <f ca="true">+IF(OFFSET('Sanitation Data'!$S$30,0,10*ROW('Sanitation Data'!S18))="","",OFFSET('Sanitation Data'!$S$30,0,10*ROW('Sanitation Data'!S18)))</f>
        <v/>
      </c>
      <c r="DM24" s="271" t="str">
        <f ca="true">+IF(OFFSET('Sanitation Data'!$S$31,0,10*ROW('Sanitation Data'!S18))="","",OFFSET('Sanitation Data'!$S$31,0,10*ROW('Sanitation Data'!S18)))</f>
        <v/>
      </c>
      <c r="DN24" s="271" t="str">
        <f ca="true">+IF(OFFSET('Sanitation Data'!$S$32,0,10*ROW('Sanitation Data'!S18))="","",OFFSET('Sanitation Data'!$S$32,0,10*ROW('Sanitation Data'!S18)))</f>
        <v/>
      </c>
      <c r="DO24" s="271" t="str">
        <f ca="true">+IF(OFFSET('Hygiene Data'!$N$11,0,10*ROW('Hygiene Data'!N18))="","",OFFSET('Hygiene Data'!$N$11,0,10*ROW('Hygiene Data'!N18)))</f>
        <v/>
      </c>
      <c r="DP24" s="271" t="str">
        <f ca="true">+IF(OFFSET('Hygiene Data'!$N$12,0,10*ROW('Hygiene Data'!N18))="","",OFFSET('Hygiene Data'!$N$12,0,10*ROW('Hygiene Data'!N18)))</f>
        <v/>
      </c>
      <c r="DQ24" s="271" t="str">
        <f ca="true">+IF(OFFSET('Hygiene Data'!$N$13,0,10*ROW('Hygiene Data'!N18))="","",OFFSET('Hygiene Data'!$N$13,0,10*ROW('Hygiene Data'!N18)))</f>
        <v/>
      </c>
      <c r="DR24" s="271" t="str">
        <f ca="true">+IF(OFFSET('Hygiene Data'!$O$11,0,10*ROW('Hygiene Data'!O18))="","",OFFSET('Hygiene Data'!$O$11,0,10*ROW('Hygiene Data'!O18)))</f>
        <v/>
      </c>
      <c r="DS24" s="271" t="str">
        <f ca="true">+IF(OFFSET('Hygiene Data'!$O$12,0,10*ROW('Hygiene Data'!O18))="","",OFFSET('Hygiene Data'!$O$12,0,10*ROW('Hygiene Data'!O18)))</f>
        <v/>
      </c>
      <c r="DT24" s="271" t="str">
        <f ca="true">+IF(OFFSET('Hygiene Data'!$O$13,0,10*ROW('Hygiene Data'!O18))="","",OFFSET('Hygiene Data'!$O$13,0,10*ROW('Hygiene Data'!O18)))</f>
        <v/>
      </c>
      <c r="DU24" s="271" t="str">
        <f ca="true">+IF(OFFSET('Hygiene Data'!$P$11,0,10*ROW('Hygiene Data'!P18))="","",OFFSET('Hygiene Data'!$P$11,0,10*ROW('Hygiene Data'!P18)))</f>
        <v/>
      </c>
      <c r="DV24" s="271" t="str">
        <f ca="true">+IF(OFFSET('Hygiene Data'!$P$12,0,10*ROW('Hygiene Data'!P18))="","",OFFSET('Hygiene Data'!$P$12,0,10*ROW('Hygiene Data'!P18)))</f>
        <v/>
      </c>
      <c r="DW24" s="271" t="str">
        <f ca="true">+IF(OFFSET('Hygiene Data'!$P$13,0,10*ROW('Hygiene Data'!P18))="","",OFFSET('Hygiene Data'!$P$13,0,10*ROW('Hygiene Data'!P18)))</f>
        <v/>
      </c>
      <c r="DX24" s="271" t="str">
        <f ca="true">+IF(OFFSET('Hygiene Data'!$Q$11,0,10*ROW('Hygiene Data'!Q18))="","",OFFSET('Hygiene Data'!$Q$11,0,10*ROW('Hygiene Data'!Q18)))</f>
        <v/>
      </c>
      <c r="DY24" s="271" t="str">
        <f ca="true">+IF(OFFSET('Hygiene Data'!$Q$12,0,10*ROW('Hygiene Data'!Q18))="","",OFFSET('Hygiene Data'!$Q$12,0,10*ROW('Hygiene Data'!Q18)))</f>
        <v/>
      </c>
      <c r="DZ24" s="271" t="str">
        <f ca="true">+IF(OFFSET('Hygiene Data'!$Q$13,0,10*ROW('Hygiene Data'!Q18))="","",OFFSET('Hygiene Data'!$Q$13,0,10*ROW('Hygiene Data'!Q18)))</f>
        <v/>
      </c>
      <c r="EA24" s="271" t="str">
        <f ca="true">+IF(OFFSET('Hygiene Data'!$R$11,0,10*ROW('Hygiene Data'!R18))="","",OFFSET('Hygiene Data'!$R$11,0,10*ROW('Hygiene Data'!R18)))</f>
        <v/>
      </c>
      <c r="EB24" s="271" t="str">
        <f ca="true">+IF(OFFSET('Hygiene Data'!$R$12,0,10*ROW('Hygiene Data'!R18))="","",OFFSET('Hygiene Data'!$R$12,0,10*ROW('Hygiene Data'!R18)))</f>
        <v/>
      </c>
      <c r="EC24" s="271" t="str">
        <f ca="true">+IF(OFFSET('Hygiene Data'!$R$13,0,10*ROW('Hygiene Data'!R18))="","",OFFSET('Hygiene Data'!$R$13,0,10*ROW('Hygiene Data'!R18)))</f>
        <v/>
      </c>
      <c r="ED24" s="271" t="str">
        <f ca="true">+IF(OFFSET('Hygiene Data'!$S$11,0,10*ROW('Hygiene Data'!S18))="","",OFFSET('Hygiene Data'!$S$11,0,10*ROW('Hygiene Data'!S18)))</f>
        <v/>
      </c>
      <c r="EE24" s="271" t="str">
        <f ca="true">+IF(OFFSET('Hygiene Data'!$S$12,0,10*ROW('Hygiene Data'!S18))="","",OFFSET('Hygiene Data'!$S$12,0,10*ROW('Hygiene Data'!S18)))</f>
        <v/>
      </c>
      <c r="EF24" s="271" t="str">
        <f ca="true">+IF(OFFSET('Hygiene Data'!$S$13,0,10*ROW('Hygiene Data'!S18))="","",OFFSET('Hygiene Data'!$S$13,0,10*ROW('Hygiene Data'!S18)))</f>
        <v/>
      </c>
    </row>
    <row xmlns:x14ac="http://schemas.microsoft.com/office/spreadsheetml/2009/9/ac" r="25" x14ac:dyDescent="0.2">
      <c r="A25" s="32" t="str">
        <f ca="true">+IF(OFFSET('Water Data'!$L$2,0,10*ROW('Water Data'!O19))="","",OFFSET('Water Data'!$L$2,0,10*ROW('Water Data'!O19)))</f>
        <v/>
      </c>
      <c r="B25" s="32" t="str">
        <f ca="true">+IF(OFFSET('Water Data'!$M$2,0,10*ROW('Water Data'!P19))="","",OFFSET('Water Data'!$M$2,0,10*ROW('Water Data'!P19)))</f>
        <v/>
      </c>
      <c r="C25" s="327" t="str">
        <f t="shared" ca="true" si="0"/>
        <v/>
      </c>
      <c r="D25" s="85" t="e">
        <f ca="true">+IF(AND(ISTEXT(OFFSET('Water Data'!$L$2,0,10*ROW('Water Data'!N19))),BS25="Yes"),100-OFFSET('Water Data'!$N$4,0,10*ROW('Water Data'!N19)),IF(AND(ISTEXT(OFFSET('Water Data'!$L$2,0,10*ROW('Water Data'!N19))),BS25="No",ISNUMBER(OFFSET('Water Data'!$N$4,0,10*ROW('Water Data'!N19)))),CONCATENATE("[",ROUND(100-OFFSET('Water Data'!$N$4,0,10*ROW('Water Data'!N19)),0),"]"),IF(AND(ISTEXT(OFFSET('Water Data'!$L$2,0,10*ROW('Water Data'!N19))),BS25="",ISNUMBER(OFFSET('Water Data'!$N$4,0,10*ROW('Water Data'!N19)))),100-OFFSET('Water Data'!$N$4,0,10*ROW('Water Data'!N19)),NA())))</f>
        <v>#N/A</v>
      </c>
      <c r="E25" s="85" t="e">
        <f ca="true">+IF(AND(ISTEXT(OFFSET('Water Data'!$L$2,0,10*ROW('Water Data'!O19))),BT25="Yes"),OFFSET('Water Data'!$N$6,0,10*ROW('Water Data'!N19)),IF(AND(ISTEXT(OFFSET('Water Data'!$L$2,0,10*ROW('Water Data'!N19))),BT25="No",ISNUMBER(OFFSET('Water Data'!$N$6,0,10*ROW('Water Data'!N19)))),CONCATENATE("[",ROUND(OFFSET('Water Data'!$N$6,0,10*ROW('Water Data'!N19)),0),"]"),IF(AND(ISTEXT(OFFSET('Water Data'!$L$2,0,10*ROW('Water Data'!N19))),BT25="",ISNUMBER(OFFSET('Water Data'!$N$6,0,10*ROW('Water Data'!N19)))),OFFSET('Water Data'!$N$6,0,10*ROW('Water Data'!N19)),NA())))</f>
        <v>#N/A</v>
      </c>
      <c r="F25" s="85" t="e">
        <f ca="true">+IF(AND(ISTEXT(OFFSET('Water Data'!$L$2,0,10*ROW('Water Data'!N19))),BU25="Yes"),OFFSET('Water Data'!$N$9,0,10*ROW('Water Data'!N19)),IF(AND(ISTEXT(OFFSET('Water Data'!$L$2,0,10*ROW('Water Data'!N19))),BU25="No",ISNUMBER(OFFSET('Water Data'!$N$9,0,10*ROW('Water Data'!N19)))),CONCATENATE("[",ROUND(OFFSET('Water Data'!$N$9,0,10*ROW('Water Data'!N19)),0),"]"),IF(AND(ISTEXT(OFFSET('Water Data'!$L$2,0,10*ROW('Water Data'!N19))),BU25="",ISNUMBER(OFFSET('Water Data'!$N$9,0,10*ROW('Water Data'!N19)))),OFFSET('Water Data'!$N$9,0,10*ROW('Water Data'!N19)),NA())))</f>
        <v>#N/A</v>
      </c>
      <c r="G25" s="85" t="e">
        <f ca="true">+IF(AND(ISTEXT(OFFSET('Water Data'!$L$2,0,10*ROW('Water Data'!O19))),BV25="Yes"),100-OFFSET('Water Data'!$O$4,0,10*ROW('Water Data'!O19)),IF(AND(ISTEXT(OFFSET('Water Data'!$L$2,0,10*ROW('Water Data'!O19))),BV25="No",ISNUMBER(OFFSET('Water Data'!$O$4,0,10*ROW('Water Data'!O19)))),CONCATENATE("[",ROUND(100-OFFSET('Water Data'!$O$4,0,10*ROW('Water Data'!O19)),0),"]"),IF(AND(ISTEXT(OFFSET('Water Data'!$L$2,0,10*ROW('Water Data'!O19))),BV25="",ISNUMBER(OFFSET('Water Data'!$O$4,0,10*ROW('Water Data'!O19)))),100-OFFSET('Water Data'!$O$4,0,10*ROW('Water Data'!O19)),NA())))</f>
        <v>#N/A</v>
      </c>
      <c r="H25" s="85" t="e">
        <f ca="true">+IF(AND(ISTEXT(OFFSET('Water Data'!$L$2,0,10*ROW('Water Data'!O19))),BW25="Yes"),OFFSET('Water Data'!$O$6,0,10*ROW('Water Data'!O19)),IF(AND(ISTEXT(OFFSET('Water Data'!$L$2,0,10*ROW('Water Data'!O19))),BW25="No",ISNUMBER(OFFSET('Water Data'!$O$6,0,10*ROW('Water Data'!O19)))),CONCATENATE("[",ROUND(OFFSET('Water Data'!$N$6,0,10*ROW('Water Data'!O19)),0),"]"),IF(AND(ISTEXT(OFFSET('Water Data'!$L$2,0,10*ROW('Water Data'!O19))),BW25="",ISNUMBER(OFFSET('Water Data'!$O$6,0,10*ROW('Water Data'!O19)))),OFFSET('Water Data'!$O$6,0,10*ROW('Water Data'!O19)),NA())))</f>
        <v>#N/A</v>
      </c>
      <c r="I25" s="85" t="e">
        <f ca="true">+IF(AND(ISTEXT(OFFSET('Water Data'!$L$2,0,10*ROW('Water Data'!O19))),BX25="Yes"),OFFSET('Water Data'!$O$9,0,10*ROW('Water Data'!O19)),IF(AND(ISTEXT(OFFSET('Water Data'!$L$2,0,10*ROW('Water Data'!O19))),BX25="No",ISNUMBER(OFFSET('Water Data'!$O$9,0,10*ROW('Water Data'!O19)))),CONCATENATE("[",ROUND(OFFSET('Water Data'!$O$9,0,10*ROW('Water Data'!O19)),0),"]"),IF(AND(ISTEXT(OFFSET('Water Data'!$L$2,0,10*ROW('Water Data'!O19))),BX25="",ISNUMBER(OFFSET('Water Data'!$O$9,0,10*ROW('Water Data'!O19)))),OFFSET('Water Data'!$O$9,0,10*ROW('Water Data'!O19)),NA())))</f>
        <v>#N/A</v>
      </c>
      <c r="J25" s="85" t="e">
        <f ca="true">+IF(AND(ISTEXT(OFFSET('Water Data'!$L$2,0,10*ROW('Water Data'!P19))),BY25="Yes"),100-OFFSET('Water Data'!$P$4,0,10*ROW('Water Data'!P19)),IF(AND(ISTEXT(OFFSET('Water Data'!$L$2,0,10*ROW('Water Data'!P19))),BY25="No",ISNUMBER(OFFSET('Water Data'!$P$4,0,10*ROW('Water Data'!P19)))),CONCATENATE("[",ROUND(100-OFFSET('Water Data'!$P$4,0,10*ROW('Water Data'!P19)),0),"]"),IF(AND(ISTEXT(OFFSET('Water Data'!$L$2,0,10*ROW('Water Data'!P19))),BY25="",ISNUMBER(OFFSET('Water Data'!$P$4,0,10*ROW('Water Data'!P19)))),100-OFFSET('Water Data'!$P$4,0,10*ROW('Water Data'!P19)),NA())))</f>
        <v>#N/A</v>
      </c>
      <c r="K25" s="85" t="e">
        <f ca="true">+IF(AND(ISTEXT(OFFSET('Water Data'!$L$2,0,10*ROW('Water Data'!P19))),BZ25="Yes"),OFFSET('Water Data'!$P$6,0,10*ROW('Water Data'!P19)),IF(AND(ISTEXT(OFFSET('Water Data'!$L$2,0,10*ROW('Water Data'!P19))),BZ25="No",ISNUMBER(OFFSET('Water Data'!$P$6,0,10*ROW('Water Data'!P19)))),CONCATENATE("[",ROUND(OFFSET('Water Data'!$P$6,0,10*ROW('Water Data'!P19)),0),"]"),IF(AND(ISTEXT(OFFSET('Water Data'!$L$2,0,10*ROW('Water Data'!P19))),BZ25="",ISNUMBER(OFFSET('Water Data'!$P$6,0,10*ROW('Water Data'!P19)))),OFFSET('Water Data'!$P$6,0,10*ROW('Water Data'!P19)),NA())))</f>
        <v>#N/A</v>
      </c>
      <c r="L25" s="85" t="e">
        <f ca="true">+IF(AND(ISTEXT(OFFSET('Water Data'!$L$2,0,10*ROW('Water Data'!P19))),CA25="Yes"),OFFSET('Water Data'!$P$9,0,10*ROW('Water Data'!P19)),IF(AND(ISTEXT(OFFSET('Water Data'!$L$2,0,10*ROW('Water Data'!P19))),CA25="No",ISNUMBER(OFFSET('Water Data'!$P$9,0,10*ROW('Water Data'!P19)))),CONCATENATE("[",ROUND(OFFSET('Water Data'!$P$9,0,10*ROW('Water Data'!P19)),0),"]"),IF(AND(ISTEXT(OFFSET('Water Data'!$L$2,0,10*ROW('Water Data'!P19))),CA25="",ISNUMBER(OFFSET('Water Data'!$P$9,0,10*ROW('Water Data'!P19)))),OFFSET('Water Data'!$P$9,0,10*ROW('Water Data'!P19)),NA())))</f>
        <v>#N/A</v>
      </c>
      <c r="M25" s="85" t="e">
        <f ca="true">+IF(AND(ISTEXT(OFFSET('Water Data'!$L$2,0,10*ROW('Water Data'!Q19))),CB25="Yes"),100-OFFSET('Water Data'!$Q$4,0,10*ROW('Water Data'!Q19)),IF(AND(ISTEXT(OFFSET('Water Data'!$L$2,0,10*ROW('Water Data'!Q19))),CB25="No",ISNUMBER(OFFSET('Water Data'!$Q$4,0,10*ROW('Water Data'!Q19)))),CONCATENATE("[",ROUND(100-OFFSET('Water Data'!$Q$4,0,10*ROW('Water Data'!Q19)),0),"]"),IF(AND(ISTEXT(OFFSET('Water Data'!$L$2,0,10*ROW('Water Data'!Q19))),CB25="",ISNUMBER(OFFSET('Water Data'!$Q$4,0,10*ROW('Water Data'!Q19)))),100-OFFSET('Water Data'!$Q$4,0,10*ROW('Water Data'!Q19)),NA())))</f>
        <v>#N/A</v>
      </c>
      <c r="N25" s="85" t="e">
        <f ca="true">+IF(AND(ISTEXT(OFFSET('Water Data'!$L$2,0,10*ROW('Water Data'!Q19))),CC25="Yes"),OFFSET('Water Data'!$Q$6,0,10*ROW('Water Data'!Q19)),IF(AND(ISTEXT(OFFSET('Water Data'!$L$2,0,10*ROW('Water Data'!Q19))),CC25="No",ISNUMBER(OFFSET('Water Data'!$Q$6,0,10*ROW('Water Data'!Q19)))),CONCATENATE("[",ROUND(OFFSET('Water Data'!$Q$6,0,10*ROW('Water Data'!Q19)),0),"]"),IF(AND(ISTEXT(OFFSET('Water Data'!$L$2,0,10*ROW('Water Data'!Q19))),CC25="",ISNUMBER(OFFSET('Water Data'!$Q$6,0,10*ROW('Water Data'!Q19)))),OFFSET('Water Data'!$Q$6,0,10*ROW('Water Data'!Q19)),NA())))</f>
        <v>#N/A</v>
      </c>
      <c r="O25" s="85" t="e">
        <f ca="true">+IF(AND(ISTEXT(OFFSET('Water Data'!$L$2,0,10*ROW('Water Data'!Q19))),CD25="Yes"),OFFSET('Water Data'!$Q$9,0,10*ROW('Water Data'!Q19)),IF(AND(ISTEXT(OFFSET('Water Data'!$L$2,0,10*ROW('Water Data'!Q19))),CD25="No",ISNUMBER(OFFSET('Water Data'!$Q$9,0,10*ROW('Water Data'!Q19)))),CONCATENATE("[",ROUND(OFFSET('Water Data'!$Q$9,0,10*ROW('Water Data'!Q19)),0),"]"),IF(AND(ISTEXT(OFFSET('Water Data'!$L$2,0,10*ROW('Water Data'!Q19))),CD25="",ISNUMBER(OFFSET('Water Data'!$Q$9,0,10*ROW('Water Data'!Q19)))),OFFSET('Water Data'!$Q$9,0,10*ROW('Water Data'!Q19)),NA())))</f>
        <v>#N/A</v>
      </c>
      <c r="P25" s="85" t="e">
        <f ca="true">+IF(AND(ISTEXT(OFFSET('Water Data'!$L$2,0,10*ROW('Water Data'!R19))),CE25="Yes"),100-OFFSET('Water Data'!$R$4,0,10*ROW('Water Data'!R19)),IF(AND(ISTEXT(OFFSET('Water Data'!$L$2,0,10*ROW('Water Data'!R19))),CE25="No",ISNUMBER(OFFSET('Water Data'!$R$4,0,10*ROW('Water Data'!R19)))),CONCATENATE("[",ROUND(100-OFFSET('Water Data'!$R$4,0,10*ROW('Water Data'!R19)),0),"]"),IF(AND(ISTEXT(OFFSET('Water Data'!$L$2,0,10*ROW('Water Data'!R19))),CE25="",ISNUMBER(OFFSET('Water Data'!$R$4,0,10*ROW('Water Data'!R19)))),100-OFFSET('Water Data'!$R$4,0,10*ROW('Water Data'!R19)),NA())))</f>
        <v>#N/A</v>
      </c>
      <c r="Q25" s="85" t="e">
        <f ca="true">+IF(AND(ISTEXT(OFFSET('Water Data'!$L$2,0,10*ROW('Water Data'!R19))),CF25="Yes"),OFFSET('Water Data'!$R$6,0,10*ROW('Water Data'!R19)),IF(AND(ISTEXT(OFFSET('Water Data'!$L$2,0,10*ROW('Water Data'!R19))),CF25="No",ISNUMBER(OFFSET('Water Data'!$R$6,0,10*ROW('Water Data'!R19)))),CONCATENATE("[",ROUND(OFFSET('Water Data'!$R$6,0,10*ROW('Water Data'!R19)),0),"]"),IF(AND(ISTEXT(OFFSET('Water Data'!$L$2,0,10*ROW('Water Data'!R19))),CF25="",ISNUMBER(OFFSET('Water Data'!$R$6,0,10*ROW('Water Data'!R19)))),OFFSET('Water Data'!$R$6,0,10*ROW('Water Data'!R19)),NA())))</f>
        <v>#N/A</v>
      </c>
      <c r="R25" s="85" t="e">
        <f ca="true">+IF(AND(ISTEXT(OFFSET('Water Data'!$L$2,0,10*ROW('Water Data'!R19))),CG25="Yes"),OFFSET('Water Data'!$R$9,0,10*ROW('Water Data'!R19)),IF(AND(ISTEXT(OFFSET('Water Data'!$L$2,0,10*ROW('Water Data'!R19))),CG25="No",ISNUMBER(OFFSET('Water Data'!$R$9,0,10*ROW('Water Data'!R19)))),CONCATENATE("[",ROUND(OFFSET('Water Data'!$R$9,0,10*ROW('Water Data'!R19)),0),"]"),IF(AND(ISTEXT(OFFSET('Water Data'!$L$2,0,10*ROW('Water Data'!R19))),CG25="",ISNUMBER(OFFSET('Water Data'!$R$9,0,10*ROW('Water Data'!R19)))),OFFSET('Water Data'!$R$9,0,10*ROW('Water Data'!R19)),NA())))</f>
        <v>#N/A</v>
      </c>
      <c r="S25" s="85" t="e">
        <f ca="true">+IF(AND(ISTEXT(OFFSET('Water Data'!$L$2,0,10*ROW('Water Data'!S19))),CH25="Yes"),100-OFFSET('Water Data'!$S$4,0,10*ROW('Water Data'!S19)),IF(AND(ISTEXT(OFFSET('Water Data'!$L$2,0,10*ROW('Water Data'!S19))),CH25="No",ISNUMBER(OFFSET('Water Data'!$S$4,0,10*ROW('Water Data'!S19)))),CONCATENATE("[",ROUND(100-OFFSET('Water Data'!$S$4,0,10*ROW('Water Data'!S19)),0),"]"),IF(AND(ISTEXT(OFFSET('Water Data'!$L$2,0,10*ROW('Water Data'!S19))),CH25="",ISNUMBER(OFFSET('Water Data'!$S$4,0,10*ROW('Water Data'!S19)))),100-OFFSET('Water Data'!$S$4,0,10*ROW('Water Data'!S19)),NA())))</f>
        <v>#N/A</v>
      </c>
      <c r="T25" s="85" t="e">
        <f ca="true">+IF(AND(ISTEXT(OFFSET('Water Data'!$L$2,0,10*ROW('Water Data'!S19))),CI25="Yes"),OFFSET('Water Data'!$S$6,0,10*ROW('Water Data'!S19)),IF(AND(ISTEXT(OFFSET('Water Data'!$L$2,0,10*ROW('Water Data'!S19))),CI25="No",ISNUMBER(OFFSET('Water Data'!$S$6,0,10*ROW('Water Data'!S19)))),CONCATENATE("[",ROUND(OFFSET('Water Data'!$S$6,0,10*ROW('Water Data'!S19)),0),"]"),IF(AND(ISTEXT(OFFSET('Water Data'!$L$2,0,10*ROW('Water Data'!S19))),CI25="",ISNUMBER(OFFSET('Water Data'!$S$6,0,10*ROW('Water Data'!S19)))),OFFSET('Water Data'!$S$6,0,10*ROW('Water Data'!S19)),NA())))</f>
        <v>#N/A</v>
      </c>
      <c r="U25" s="85" t="e">
        <f ca="true">+IF(AND(ISTEXT(OFFSET('Water Data'!$L$2,0,10*ROW('Water Data'!S19))),CJ25="Yes"),OFFSET('Water Data'!$S$9,0,10*ROW('Water Data'!S19)),IF(AND(ISTEXT(OFFSET('Water Data'!$L$2,0,10*ROW('Water Data'!S19))),CJ25="No",ISNUMBER(OFFSET('Water Data'!$S$9,0,10*ROW('Water Data'!S19)))),CONCATENATE("[",ROUND(OFFSET('Water Data'!$S$9,0,10*ROW('Water Data'!S19)),0),"]"),IF(AND(ISTEXT(OFFSET('Water Data'!$L$2,0,10*ROW('Water Data'!S19))),CJ25="",ISNUMBER(OFFSET('Water Data'!$S$9,0,10*ROW('Water Data'!S19)))),OFFSET('Water Data'!$S$9,0,10*ROW('Water Data'!S19)),NA())))</f>
        <v>#N/A</v>
      </c>
      <c r="V25" s="86" t="e">
        <f ca="true">+IF(AND(ISTEXT(OFFSET('Sanitation Data'!$L$2,0,10*ROW('Sanitation Data'!N19))),CK25="Yes"),100-OFFSET('Sanitation Data'!$N$4,0,10*ROW('Sanitation Data'!N19)),IF(AND(ISTEXT(OFFSET('Sanitation Data'!$L$2,0,10*ROW('Sanitation Data'!N19))),CK25="No",ISNUMBER(OFFSET('Sanitation Data'!$N$4,0,10*ROW('Sanitation Data'!N19)))),CONCATENATE("[",ROUND(100-OFFSET('Sanitation Data'!$N$4,0,10*ROW('Sanitation Data'!N19)),0),"]"),IF(AND(ISTEXT(OFFSET('Sanitation Data'!$L$2,0,10*ROW('Sanitation Data'!N19))),CK25="",ISNUMBER(OFFSET('Sanitation Data'!$N$4,0,10*ROW('Sanitation Data'!N19)))),100-OFFSET('Sanitation Data'!$N$4,0,10*ROW('Sanitation Data'!N19)),NA())))</f>
        <v>#N/A</v>
      </c>
      <c r="W25" s="86" t="e">
        <f ca="true">+IF(AND(ISTEXT(OFFSET('Sanitation Data'!$L$2,0,10*ROW('Sanitation Data'!N19))),CL25="Yes"),OFFSET('Sanitation Data'!$N$6,0,10*ROW('Sanitation Data'!N19)),IF(AND(ISTEXT(OFFSET('Sanitation Data'!$L$2,0,10*ROW('Sanitation Data'!N19))),CL25="No",ISNUMBER(OFFSET('Sanitation Data'!$N$6,0,10*ROW('Sanitation Data'!N19)))),CONCATENATE("[",ROUND(OFFSET('Sanitation Data'!$N$6,0,10*ROW('Sanitation Data'!N19)),0),"]"),IF(AND(ISTEXT(OFFSET('Sanitation Data'!$L$2,0,10*ROW('Sanitation Data'!N19))),CL25="",ISNUMBER(OFFSET('Sanitation Data'!$N$6,0,10*ROW('Sanitation Data'!N19)))),OFFSET('Sanitation Data'!$N$6,0,10*ROW('Sanitation Data'!N19)),NA())))</f>
        <v>#N/A</v>
      </c>
      <c r="X25" s="86" t="e">
        <f ca="true">+IF(AND(ISTEXT(OFFSET('Sanitation Data'!$L$2,0,10*ROW('Sanitation Data'!N19))),CM25="Yes"),OFFSET('Sanitation Data'!$N$10,0,10*ROW('Sanitation Data'!N19)),IF(AND(ISTEXT(OFFSET('Sanitation Data'!$L$2,0,10*ROW('Sanitation Data'!N19))),CM25="No",ISNUMBER(OFFSET('Sanitation Data'!$N$10,0,10*ROW('Sanitation Data'!N19)))),CONCATENATE("[",ROUND(OFFSET('Sanitation Data'!$N$10,0,10*ROW('Sanitation Data'!N19)),0),"]"),IF(AND(ISTEXT(OFFSET('Sanitation Data'!$L$2,0,10*ROW('Sanitation Data'!N19))),CM25="",ISNUMBER(OFFSET('Sanitation Data'!$N$10,0,10*ROW('Sanitation Data'!N19)))),OFFSET('Sanitation Data'!$N$10,0,10*ROW('Sanitation Data'!N19)),NA())))</f>
        <v>#N/A</v>
      </c>
      <c r="Y25" s="86" t="e">
        <f ca="true">+IF(AND(ISTEXT(OFFSET('Sanitation Data'!$L$2,0,10*ROW('Sanitation Data'!N19))),CN25="Yes"),OFFSET('Sanitation Data'!$N$11,0,10*ROW('Sanitation Data'!N19)),IF(AND(ISTEXT(OFFSET('Sanitation Data'!$L$2,0,10*ROW('Sanitation Data'!N19))),CN25="No",ISNUMBER(OFFSET('Sanitation Data'!$N$11,0,10*ROW('Sanitation Data'!N19)))),CONCATENATE("[",ROUND(OFFSET('Sanitation Data'!$N$11,0,10*ROW('Sanitation Data'!N19)),0),"]"),IF(AND(ISTEXT(OFFSET('Sanitation Data'!$L$2,0,10*ROW('Sanitation Data'!N19))),CN25="",ISNUMBER(OFFSET('Sanitation Data'!$N$11,0,10*ROW('Sanitation Data'!N19)))),OFFSET('Sanitation Data'!$N$11,0,10*ROW('Sanitation Data'!N19)),NA())))</f>
        <v>#N/A</v>
      </c>
      <c r="Z25" s="86" t="e">
        <f ca="true">+IF(AND(ISTEXT(OFFSET('Sanitation Data'!$L$2,0,10*ROW('Sanitation Data'!N19))),CO25="Yes"),OFFSET('Sanitation Data'!$N$12,0,10*ROW('Sanitation Data'!N19)),IF(AND(ISTEXT(OFFSET('Sanitation Data'!$L$2,0,10*ROW('Sanitation Data'!N19))),CO25="No",ISNUMBER(OFFSET('Sanitation Data'!$N$12,0,10*ROW('Sanitation Data'!N19)))),CONCATENATE("[",ROUND(OFFSET('Sanitation Data'!$N$12,0,10*ROW('Sanitation Data'!N19)),0),"]"),IF(AND(ISTEXT(OFFSET('Sanitation Data'!$L$2,0,10*ROW('Sanitation Data'!N19))),CO25="",ISNUMBER(OFFSET('Sanitation Data'!$N$12,0,10*ROW('Sanitation Data'!N19)))),OFFSET('Sanitation Data'!$N$12,0,10*ROW('Sanitation Data'!N19)),NA())))</f>
        <v>#N/A</v>
      </c>
      <c r="AA25" s="86" t="e">
        <f ca="true">+IF(AND(ISTEXT(OFFSET('Sanitation Data'!$L$2,0,10*ROW('Sanitation Data'!O19))),CP25="Yes"),100-OFFSET('Sanitation Data'!$O$4,0,10*ROW('Sanitation Data'!O19)),IF(AND(ISTEXT(OFFSET('Sanitation Data'!$L$2,0,10*ROW('Sanitation Data'!O19))),CP25="No",ISNUMBER(OFFSET('Sanitation Data'!$O$4,0,10*ROW('Sanitation Data'!O19)))),CONCATENATE("[",ROUND(100-OFFSET('Sanitation Data'!$O$4,0,10*ROW('Sanitation Data'!O19)),0),"]"),IF(AND(ISTEXT(OFFSET('Sanitation Data'!$L$2,0,10*ROW('Sanitation Data'!O19))),CP25="",ISNUMBER(OFFSET('Sanitation Data'!$O$4,0,10*ROW('Sanitation Data'!O19)))),100-OFFSET('Sanitation Data'!$O$4,0,10*ROW('Sanitation Data'!O19)),NA())))</f>
        <v>#N/A</v>
      </c>
      <c r="AB25" s="86" t="e">
        <f ca="true">+IF(AND(ISTEXT(OFFSET('Sanitation Data'!$L$2,0,10*ROW('Sanitation Data'!O19))),CQ25="Yes"),OFFSET('Sanitation Data'!$O$6,0,10*ROW('Sanitation Data'!R19)),IF(AND(ISTEXT(OFFSET('Sanitation Data'!$L$2,0,10*ROW('Sanitation Data'!O19))),CQ25="No",ISNUMBER(OFFSET('Sanitation Data'!$O$6,0,10*ROW('Sanitation Data'!O19)))),CONCATENATE("[",ROUND(OFFSET('Sanitation Data'!$O$6,0,10*ROW('Sanitation Data'!O19)),0),"]"),IF(AND(ISTEXT(OFFSET('Sanitation Data'!$L$2,0,10*ROW('Sanitation Data'!O19))),CQ25="",ISNUMBER(OFFSET('Sanitation Data'!$O$6,0,10*ROW('Sanitation Data'!O19)))),OFFSET('Sanitation Data'!$O$6,0,10*ROW('Sanitation Data'!O19)),NA())))</f>
        <v>#N/A</v>
      </c>
      <c r="AC25" s="86" t="e">
        <f ca="true">+IF(AND(ISTEXT(OFFSET('Sanitation Data'!$L$2,0,10*ROW('Sanitation Data'!O19))),CR25="Yes"),OFFSET('Sanitation Data'!$O$10,0,10*ROW('Sanitation Data'!O19)),IF(AND(ISTEXT(OFFSET('Sanitation Data'!$L$2,0,10*ROW('Sanitation Data'!O19))),CR25="No",ISNUMBER(OFFSET('Sanitation Data'!$O$10,0,10*ROW('Sanitation Data'!O19)))),CONCATENATE("[",ROUND(OFFSET('Sanitation Data'!$O$10,0,10*ROW('Sanitation Data'!O19)),0),"]"),IF(AND(ISTEXT(OFFSET('Sanitation Data'!$L$2,0,10*ROW('Sanitation Data'!O19))),CR25="",ISNUMBER(OFFSET('Sanitation Data'!$O$10,0,10*ROW('Sanitation Data'!O19)))),OFFSET('Sanitation Data'!$O$10,0,10*ROW('Sanitation Data'!O19)),NA())))</f>
        <v>#N/A</v>
      </c>
      <c r="AD25" s="86" t="e">
        <f ca="true">+IF(AND(ISTEXT(OFFSET('Sanitation Data'!$L$2,0,10*ROW('Sanitation Data'!O19))),CS25="Yes"),OFFSET('Sanitation Data'!$O$11,0,10*ROW('Sanitation Data'!O19)),IF(AND(ISTEXT(OFFSET('Sanitation Data'!$L$2,0,10*ROW('Sanitation Data'!O19))),CS25="No",ISNUMBER(OFFSET('Sanitation Data'!$O$11,0,10*ROW('Sanitation Data'!O19)))),CONCATENATE("[",ROUND(OFFSET('Sanitation Data'!$O$11,0,10*ROW('Sanitation Data'!O19)),0),"]"),IF(AND(ISTEXT(OFFSET('Sanitation Data'!$L$2,0,10*ROW('Sanitation Data'!O19))),CS25="",ISNUMBER(OFFSET('Sanitation Data'!$O$11,0,10*ROW('Sanitation Data'!O19)))),OFFSET('Sanitation Data'!$O$11,0,10*ROW('Sanitation Data'!O19)),NA())))</f>
        <v>#N/A</v>
      </c>
      <c r="AE25" s="86" t="e">
        <f ca="true">+IF(AND(ISTEXT(OFFSET('Sanitation Data'!$L$2,0,10*ROW('Sanitation Data'!O19))),CT25="Yes"),OFFSET('Sanitation Data'!$O$12,0,10*ROW('Sanitation Data'!O19)),IF(AND(ISTEXT(OFFSET('Sanitation Data'!$L$2,0,10*ROW('Sanitation Data'!O19))),CT25="No",ISNUMBER(OFFSET('Sanitation Data'!$O$12,0,10*ROW('Sanitation Data'!O19)))),CONCATENATE("[",ROUND(OFFSET('Sanitation Data'!$O$12,0,10*ROW('Sanitation Data'!O19)),0),"]"),IF(AND(ISTEXT(OFFSET('Sanitation Data'!$L$2,0,10*ROW('Sanitation Data'!O19))),CT25="",ISNUMBER(OFFSET('Sanitation Data'!$O$12,0,10*ROW('Sanitation Data'!O19)))),OFFSET('Sanitation Data'!$O$12,0,10*ROW('Sanitation Data'!O19)),NA())))</f>
        <v>#N/A</v>
      </c>
      <c r="AF25" s="86" t="e">
        <f ca="true">+IF(AND(ISTEXT(OFFSET('Sanitation Data'!$L$2,0,10*ROW('Sanitation Data'!P19))),CU25="Yes"),100-OFFSET('Sanitation Data'!$P$4,0,10*ROW('Sanitation Data'!P19)),IF(AND(ISTEXT(OFFSET('Sanitation Data'!$L$2,0,10*ROW('Sanitation Data'!P19))),CU25="No",ISNUMBER(OFFSET('Sanitation Data'!$P$4,0,10*ROW('Sanitation Data'!P19)))),CONCATENATE("[",ROUND(100-OFFSET('Sanitation Data'!$P$4,0,10*ROW('Sanitation Data'!P19)),0),"]"),IF(AND(ISTEXT(OFFSET('Sanitation Data'!$L$2,0,10*ROW('Sanitation Data'!P19))),CU25="",ISNUMBER(OFFSET('Sanitation Data'!$P$4,0,10*ROW('Sanitation Data'!P19)))),100-OFFSET('Sanitation Data'!$P$4,0,10*ROW('Sanitation Data'!P19)),NA())))</f>
        <v>#N/A</v>
      </c>
      <c r="AG25" s="86" t="e">
        <f ca="true">+IF(AND(ISTEXT(OFFSET('Sanitation Data'!$L$2,0,10*ROW('Sanitation Data'!P19))),CV25="Yes"),OFFSET('Sanitation Data'!$P$6,0,10*ROW('Sanitation Data'!P19)),IF(AND(ISTEXT(OFFSET('Sanitation Data'!$L$2,0,10*ROW('Sanitation Data'!P19))),CV25="No",ISNUMBER(OFFSET('Sanitation Data'!$P$6,0,10*ROW('Sanitation Data'!P19)))),CONCATENATE("[",ROUND(OFFSET('Sanitation Data'!$P$6,0,10*ROW('Sanitation Data'!P19)),0),"]"),IF(AND(ISTEXT(OFFSET('Sanitation Data'!$L$2,0,10*ROW('Sanitation Data'!P19))),CV25="",ISNUMBER(OFFSET('Sanitation Data'!$P$6,0,10*ROW('Sanitation Data'!P19)))),OFFSET('Sanitation Data'!$P$6,0,10*ROW('Sanitation Data'!P19)),NA())))</f>
        <v>#N/A</v>
      </c>
      <c r="AH25" s="86" t="e">
        <f ca="true">+IF(AND(ISTEXT(OFFSET('Sanitation Data'!$L$2,0,10*ROW('Sanitation Data'!P19))),CW25="Yes"),OFFSET('Sanitation Data'!$P$10,0,10*ROW('Sanitation Data'!P19)),IF(AND(ISTEXT(OFFSET('Sanitation Data'!$L$2,0,10*ROW('Sanitation Data'!P19))),CW25="No",ISNUMBER(OFFSET('Sanitation Data'!$P$10,0,10*ROW('Sanitation Data'!P19)))),CONCATENATE("[",ROUND(OFFSET('Sanitation Data'!$P$10,0,10*ROW('Sanitation Data'!P19)),0),"]"),IF(AND(ISTEXT(OFFSET('Sanitation Data'!$L$2,0,10*ROW('Sanitation Data'!P19))),CW25="",ISNUMBER(OFFSET('Sanitation Data'!$P$10,0,10*ROW('Sanitation Data'!P19)))),OFFSET('Sanitation Data'!$P$10,0,10*ROW('Sanitation Data'!P19)),NA())))</f>
        <v>#N/A</v>
      </c>
      <c r="AI25" s="86" t="e">
        <f ca="true">+IF(AND(ISTEXT(OFFSET('Sanitation Data'!$L$2,0,10*ROW('Sanitation Data'!P19))),CX25="Yes"),OFFSET('Sanitation Data'!$P$11,0,10*ROW('Sanitation Data'!P19)),IF(AND(ISTEXT(OFFSET('Sanitation Data'!$L$2,0,10*ROW('Sanitation Data'!P19))),CX25="No",ISNUMBER(OFFSET('Sanitation Data'!$P$11,0,10*ROW('Sanitation Data'!P19)))),CONCATENATE("[",ROUND(OFFSET('Sanitation Data'!$P$11,0,10*ROW('Sanitation Data'!P19)),0),"]"),IF(AND(ISTEXT(OFFSET('Sanitation Data'!$L$2,0,10*ROW('Sanitation Data'!P19))),CX25="",ISNUMBER(OFFSET('Sanitation Data'!$P$11,0,10*ROW('Sanitation Data'!P19)))),OFFSET('Sanitation Data'!$P$11,0,10*ROW('Sanitation Data'!P19)),NA())))</f>
        <v>#N/A</v>
      </c>
      <c r="AJ25" s="86" t="e">
        <f ca="true">+IF(AND(ISTEXT(OFFSET('Sanitation Data'!$L$2,0,10*ROW('Sanitation Data'!P19))),CY25="Yes"),OFFSET('Sanitation Data'!$P$12,0,10*ROW('Sanitation Data'!P19)),IF(AND(ISTEXT(OFFSET('Sanitation Data'!$L$2,0,10*ROW('Sanitation Data'!P19))),CY25="No",ISNUMBER(OFFSET('Sanitation Data'!$P$12,0,10*ROW('Sanitation Data'!P19)))),CONCATENATE("[",ROUND(OFFSET('Sanitation Data'!$P$12,0,10*ROW('Sanitation Data'!P19)),0),"]"),IF(AND(ISTEXT(OFFSET('Sanitation Data'!$L$2,0,10*ROW('Sanitation Data'!P19))),CY25="",ISNUMBER(OFFSET('Sanitation Data'!$P$12,0,10*ROW('Sanitation Data'!P19)))),OFFSET('Sanitation Data'!$P$12,0,10*ROW('Sanitation Data'!P19)),NA())))</f>
        <v>#N/A</v>
      </c>
      <c r="AK25" s="86" t="e">
        <f ca="true">+IF(AND(ISTEXT(OFFSET('Sanitation Data'!$L$2,0,10*ROW('Sanitation Data'!Q19))),CZ25="Yes"),100-OFFSET('Sanitation Data'!$Q$4,0,10*ROW('Sanitation Data'!Q19)),IF(AND(ISTEXT(OFFSET('Sanitation Data'!$L$2,0,10*ROW('Sanitation Data'!Q19))),CZ25="No",ISNUMBER(OFFSET('Sanitation Data'!$Q$4,0,10*ROW('Sanitation Data'!Q19)))),CONCATENATE("[",ROUND(100-OFFSET('Sanitation Data'!$Q$4,0,10*ROW('Sanitation Data'!Q19)),0),"]"),IF(AND(ISTEXT(OFFSET('Sanitation Data'!$L$2,0,10*ROW('Sanitation Data'!Q19))),CZ25="",ISNUMBER(OFFSET('Sanitation Data'!$Q$4,0,10*ROW('Sanitation Data'!Q19)))),100-OFFSET('Sanitation Data'!$Q$4,0,10*ROW('Sanitation Data'!Q19)),NA())))</f>
        <v>#N/A</v>
      </c>
      <c r="AL25" s="86" t="e">
        <f ca="true">+IF(AND(ISTEXT(OFFSET('Sanitation Data'!$L$2,0,10*ROW('Sanitation Data'!Q19))),DA25="Yes"),OFFSET('Sanitation Data'!$Q$6,0,10*ROW('Sanitation Data'!Q19)),IF(AND(ISTEXT(OFFSET('Sanitation Data'!$L$2,0,10*ROW('Sanitation Data'!Q19))),DA25="No",ISNUMBER(OFFSET('Sanitation Data'!$Q$6,0,10*ROW('Sanitation Data'!Q19)))),CONCATENATE("[",ROUND(OFFSET('Sanitation Data'!$Q$6,0,10*ROW('Sanitation Data'!Q19)),0),"]"),IF(AND(ISTEXT(OFFSET('Sanitation Data'!$L$2,0,10*ROW('Sanitation Data'!Q19))),DA25="",ISNUMBER(OFFSET('Sanitation Data'!$Q$6,0,10*ROW('Sanitation Data'!Q19)))),OFFSET('Sanitation Data'!$Q$6,0,10*ROW('Sanitation Data'!Q19)),NA())))</f>
        <v>#N/A</v>
      </c>
      <c r="AM25" s="86" t="e">
        <f ca="true">+IF(AND(ISTEXT(OFFSET('Sanitation Data'!$L$2,0,10*ROW('Sanitation Data'!Q19))),DB25="Yes"),OFFSET('Sanitation Data'!$Q$10,0,10*ROW('Sanitation Data'!Q19)),IF(AND(ISTEXT(OFFSET('Sanitation Data'!$L$2,0,10*ROW('Sanitation Data'!Q19))),DB25="No",ISNUMBER(OFFSET('Sanitation Data'!$Q$10,0,10*ROW('Sanitation Data'!Q19)))),CONCATENATE("[",ROUND(OFFSET('Sanitation Data'!$Q$10,0,10*ROW('Sanitation Data'!Q19)),0),"]"),IF(AND(ISTEXT(OFFSET('Sanitation Data'!$L$2,0,10*ROW('Sanitation Data'!Q19))),DB25="",ISNUMBER(OFFSET('Sanitation Data'!$Q$10,0,10*ROW('Sanitation Data'!Q19)))),OFFSET('Sanitation Data'!$Q$10,0,10*ROW('Sanitation Data'!Q19)),NA())))</f>
        <v>#N/A</v>
      </c>
      <c r="AN25" s="86" t="e">
        <f ca="true">+IF(AND(ISTEXT(OFFSET('Sanitation Data'!$L$2,0,10*ROW('Sanitation Data'!Q19))),DC25="Yes"),OFFSET('Sanitation Data'!$Q$11,0,10*ROW('Sanitation Data'!Q19)),IF(AND(ISTEXT(OFFSET('Sanitation Data'!$L$2,0,10*ROW('Sanitation Data'!Q19))),DC25="No",ISNUMBER(OFFSET('Sanitation Data'!$Q$11,0,10*ROW('Sanitation Data'!Q19)))),CONCATENATE("[",ROUND(OFFSET('Sanitation Data'!$Q$11,0,10*ROW('Sanitation Data'!Q19)),0),"]"),IF(AND(ISTEXT(OFFSET('Sanitation Data'!$L$2,0,10*ROW('Sanitation Data'!Q19))),DC25="",ISNUMBER(OFFSET('Sanitation Data'!$Q$11,0,10*ROW('Sanitation Data'!Q19)))),OFFSET('Sanitation Data'!$Q$11,0,10*ROW('Sanitation Data'!Q19)),NA())))</f>
        <v>#N/A</v>
      </c>
      <c r="AO25" s="86" t="e">
        <f ca="true">+IF(AND(ISTEXT(OFFSET('Sanitation Data'!$L$2,0,10*ROW('Sanitation Data'!Q19))),DD25="Yes"),OFFSET('Sanitation Data'!$Q$12,0,10*ROW('Sanitation Data'!Q19)),IF(AND(ISTEXT(OFFSET('Sanitation Data'!$L$2,0,10*ROW('Sanitation Data'!Q19))),DD25="No",ISNUMBER(OFFSET('Sanitation Data'!$Q$12,0,10*ROW('Sanitation Data'!Q19)))),CONCATENATE("[",ROUND(OFFSET('Sanitation Data'!$Q$12,0,10*ROW('Sanitation Data'!Q19)),0),"]"),IF(AND(ISTEXT(OFFSET('Sanitation Data'!$L$2,0,10*ROW('Sanitation Data'!Q19))),DD25="",ISNUMBER(OFFSET('Sanitation Data'!$Q$12,0,10*ROW('Sanitation Data'!Q19)))),OFFSET('Sanitation Data'!$Q$12,0,10*ROW('Sanitation Data'!Q19)),NA())))</f>
        <v>#N/A</v>
      </c>
      <c r="AP25" s="86" t="e">
        <f ca="true">+IF(AND(ISTEXT(OFFSET('Sanitation Data'!$L$2,0,10*ROW('Sanitation Data'!R19))),DE25="Yes"),100-OFFSET('Sanitation Data'!$R$4,0,10*ROW('Sanitation Data'!R19)),IF(AND(ISTEXT(OFFSET('Sanitation Data'!$L$2,0,10*ROW('Sanitation Data'!R19))),DE25="No",ISNUMBER(OFFSET('Sanitation Data'!$R$4,0,10*ROW('Sanitation Data'!R19)))),CONCATENATE("[",ROUND(100-OFFSET('Sanitation Data'!$R$4,0,10*ROW('Sanitation Data'!R19)),0),"]"),IF(AND(ISTEXT(OFFSET('Sanitation Data'!$L$2,0,10*ROW('Sanitation Data'!R19))),DE25="",ISNUMBER(OFFSET('Sanitation Data'!$R$4,0,10*ROW('Sanitation Data'!R19)))),100-OFFSET('Sanitation Data'!$R$4,0,10*ROW('Sanitation Data'!R19)),NA())))</f>
        <v>#N/A</v>
      </c>
      <c r="AQ25" s="86" t="e">
        <f ca="true">+IF(AND(ISTEXT(OFFSET('Sanitation Data'!$L$2,0,10*ROW('Sanitation Data'!R19))),DF25="Yes"),OFFSET('Sanitation Data'!$R$6,0,10*ROW('Sanitation Data'!R19)),IF(AND(ISTEXT(OFFSET('Sanitation Data'!$L$2,0,10*ROW('Sanitation Data'!R19))),DF25="No",ISNUMBER(OFFSET('Sanitation Data'!$R$6,0,10*ROW('Sanitation Data'!R19)))),CONCATENATE("[",ROUND(OFFSET('Sanitation Data'!$R$6,0,10*ROW('Sanitation Data'!R19)),0),"]"),IF(AND(ISTEXT(OFFSET('Sanitation Data'!$L$2,0,10*ROW('Sanitation Data'!R19))),DF25="",ISNUMBER(OFFSET('Sanitation Data'!$R$6,0,10*ROW('Sanitation Data'!R19)))),OFFSET('Sanitation Data'!$R$6,0,10*ROW('Sanitation Data'!R19)),NA())))</f>
        <v>#N/A</v>
      </c>
      <c r="AR25" s="86" t="e">
        <f ca="true">+IF(AND(ISTEXT(OFFSET('Sanitation Data'!$L$2,0,10*ROW('Sanitation Data'!R19))),DG25="Yes"),OFFSET('Sanitation Data'!$R$10,0,10*ROW('Sanitation Data'!R19)),IF(AND(ISTEXT(OFFSET('Sanitation Data'!$L$2,0,10*ROW('Sanitation Data'!R19))),DG25="No",ISNUMBER(OFFSET('Sanitation Data'!$R$10,0,10*ROW('Sanitation Data'!R19)))),CONCATENATE("[",ROUND(OFFSET('Sanitation Data'!$R$10,0,10*ROW('Sanitation Data'!R19)),0),"]"),IF(AND(ISTEXT(OFFSET('Sanitation Data'!$L$2,0,10*ROW('Sanitation Data'!R19))),DG25="",ISNUMBER(OFFSET('Sanitation Data'!$R$10,0,10*ROW('Sanitation Data'!R19)))),OFFSET('Sanitation Data'!$R$10,0,10*ROW('Sanitation Data'!R19)),NA())))</f>
        <v>#N/A</v>
      </c>
      <c r="AS25" s="86" t="e">
        <f ca="true">+IF(AND(ISTEXT(OFFSET('Sanitation Data'!$L$2,0,10*ROW('Sanitation Data'!R19))),DH25="Yes"),OFFSET('Sanitation Data'!$R$11,0,10*ROW('Sanitation Data'!R19)),IF(AND(ISTEXT(OFFSET('Sanitation Data'!$L$2,0,10*ROW('Sanitation Data'!R19))),DH25="No",ISNUMBER(OFFSET('Sanitation Data'!$R$11,0,10*ROW('Sanitation Data'!R19)))),CONCATENATE("[",ROUND(OFFSET('Sanitation Data'!$R$11,0,10*ROW('Sanitation Data'!R19)),0),"]"),IF(AND(ISTEXT(OFFSET('Sanitation Data'!$L$2,0,10*ROW('Sanitation Data'!R19))),DH25="",ISNUMBER(OFFSET('Sanitation Data'!$R$11,0,10*ROW('Sanitation Data'!R19)))),OFFSET('Sanitation Data'!$R$11,0,10*ROW('Sanitation Data'!R19)),NA())))</f>
        <v>#N/A</v>
      </c>
      <c r="AT25" s="86" t="e">
        <f ca="true">+IF(AND(ISTEXT(OFFSET('Sanitation Data'!$L$2,0,10*ROW('Sanitation Data'!R19))),DI25="Yes"),OFFSET('Sanitation Data'!$R$12,0,10*ROW('Sanitation Data'!R19)),IF(AND(ISTEXT(OFFSET('Sanitation Data'!$L$2,0,10*ROW('Sanitation Data'!R19))),DI25="No",ISNUMBER(OFFSET('Sanitation Data'!$R$12,0,10*ROW('Sanitation Data'!R19)))),CONCATENATE("[",ROUND(OFFSET('Sanitation Data'!$R$12,0,10*ROW('Sanitation Data'!R19)),0),"]"),IF(AND(ISTEXT(OFFSET('Sanitation Data'!$L$2,0,10*ROW('Sanitation Data'!R19))),DI25="",ISNUMBER(OFFSET('Sanitation Data'!$R$12,0,10*ROW('Sanitation Data'!R19)))),OFFSET('Sanitation Data'!$R$12,0,10*ROW('Sanitation Data'!R19)),NA())))</f>
        <v>#N/A</v>
      </c>
      <c r="AU25" s="86" t="e">
        <f ca="true">+IF(AND(ISTEXT(OFFSET('Sanitation Data'!$L$2,0,10*ROW('Sanitation Data'!S19))),DJ25="Yes"),100-OFFSET('Sanitation Data'!$S$4,0,10*ROW('Sanitation Data'!S19)),IF(AND(ISTEXT(OFFSET('Sanitation Data'!$L$2,0,10*ROW('Sanitation Data'!S19))),DJ25="No",ISNUMBER(OFFSET('Sanitation Data'!$S$4,0,10*ROW('Sanitation Data'!S19)))),CONCATENATE("[",ROUND(100-OFFSET('Sanitation Data'!$S$4,0,10*ROW('Sanitation Data'!S19)),0),"]"),IF(AND(ISTEXT(OFFSET('Sanitation Data'!$L$2,0,10*ROW('Sanitation Data'!S19))),DJ25="",ISNUMBER(OFFSET('Sanitation Data'!$S$4,0,10*ROW('Sanitation Data'!S19)))),100-OFFSET('Sanitation Data'!$S$4,0,10*ROW('Sanitation Data'!S19)),NA())))</f>
        <v>#N/A</v>
      </c>
      <c r="AV25" s="86" t="e">
        <f ca="true">+IF(AND(ISTEXT(OFFSET('Sanitation Data'!$L$2,0,10*ROW('Sanitation Data'!S19))),DK25="Yes"),OFFSET('Sanitation Data'!$S$6,0,10*ROW('Sanitation Data'!S19)),IF(AND(ISTEXT(OFFSET('Sanitation Data'!$L$2,0,10*ROW('Sanitation Data'!S19))),DK25="No",ISNUMBER(OFFSET('Sanitation Data'!$S$6,0,10*ROW('Sanitation Data'!S19)))),CONCATENATE("[",ROUND(OFFSET('Sanitation Data'!$S$6,0,10*ROW('Sanitation Data'!S19)),0),"]"),IF(AND(ISTEXT(OFFSET('Sanitation Data'!$L$2,0,10*ROW('Sanitation Data'!S19))),DK25="",ISNUMBER(OFFSET('Sanitation Data'!$S$6,0,10*ROW('Sanitation Data'!S19)))),OFFSET('Sanitation Data'!$S$6,0,10*ROW('Sanitation Data'!S19)),NA())))</f>
        <v>#N/A</v>
      </c>
      <c r="AW25" s="86" t="e">
        <f ca="true">+IF(AND(ISTEXT(OFFSET('Sanitation Data'!$L$2,0,10*ROW('Sanitation Data'!S19))),DL25="Yes"),OFFSET('Sanitation Data'!$S$10,0,10*ROW('Sanitation Data'!S19)),IF(AND(ISTEXT(OFFSET('Sanitation Data'!$L$2,0,10*ROW('Sanitation Data'!S19))),DL25="No",ISNUMBER(OFFSET('Sanitation Data'!$S$10,0,10*ROW('Sanitation Data'!S19)))),CONCATENATE("[",ROUND(OFFSET('Sanitation Data'!$S$10,0,10*ROW('Sanitation Data'!S19)),0),"]"),IF(AND(ISTEXT(OFFSET('Sanitation Data'!$L$2,0,10*ROW('Sanitation Data'!S19))),DL25="",ISNUMBER(OFFSET('Sanitation Data'!$S$10,0,10*ROW('Sanitation Data'!S19)))),OFFSET('Sanitation Data'!$S$10,0,10*ROW('Sanitation Data'!S19)),NA())))</f>
        <v>#N/A</v>
      </c>
      <c r="AX25" s="86" t="e">
        <f ca="true">+IF(AND(ISTEXT(OFFSET('Sanitation Data'!$L$2,0,10*ROW('Sanitation Data'!S19))),DM25="Yes"),OFFSET('Sanitation Data'!$S$11,0,10*ROW('Sanitation Data'!S19)),IF(AND(ISTEXT(OFFSET('Sanitation Data'!$L$2,0,10*ROW('Sanitation Data'!S19))),DM25="No",ISNUMBER(OFFSET('Sanitation Data'!$S$11,0,10*ROW('Sanitation Data'!S19)))),CONCATENATE("[",ROUND(OFFSET('Sanitation Data'!$S$11,0,10*ROW('Sanitation Data'!S19)),0),"]"),IF(AND(ISTEXT(OFFSET('Sanitation Data'!$L$2,0,10*ROW('Sanitation Data'!S19))),DM25="",ISNUMBER(OFFSET('Sanitation Data'!$S$11,0,10*ROW('Sanitation Data'!S19)))),OFFSET('Sanitation Data'!$S$11,0,10*ROW('Sanitation Data'!S19)),NA())))</f>
        <v>#N/A</v>
      </c>
      <c r="AY25" s="86" t="e">
        <f ca="true">+IF(AND(ISTEXT(OFFSET('Sanitation Data'!$L$2,0,10*ROW('Sanitation Data'!S19))),DN25="Yes"),OFFSET('Sanitation Data'!$S$12,0,10*ROW('Sanitation Data'!S19)),IF(AND(ISTEXT(OFFSET('Sanitation Data'!$L$2,0,10*ROW('Sanitation Data'!S19))),DN25="No",ISNUMBER(OFFSET('Sanitation Data'!$S$12,0,10*ROW('Sanitation Data'!S19)))),CONCATENATE("[",ROUND(OFFSET('Sanitation Data'!$S$12,0,10*ROW('Sanitation Data'!S19)),0),"]"),IF(AND(ISTEXT(OFFSET('Sanitation Data'!$L$2,0,10*ROW('Sanitation Data'!S19))),DN25="",ISNUMBER(OFFSET('Sanitation Data'!$S$12,0,10*ROW('Sanitation Data'!S19)))),OFFSET('Sanitation Data'!$S$12,0,10*ROW('Sanitation Data'!S19)),NA())))</f>
        <v>#N/A</v>
      </c>
      <c r="AZ25" s="87" t="e">
        <f ca="true">+IF(AND(ISTEXT(OFFSET('Hygiene Data'!$L$2,0,10*ROW('Hygiene Data'!N19))),DO25="Yes"),OFFSET('Hygiene Data'!$N$5,0,10*ROW('Hygiene Data'!N19)),IF(AND(ISTEXT(OFFSET('Hygiene Data'!$L$2,0,10*ROW('Hygiene Data'!N19))),DO25="No",ISNUMBER(OFFSET('Hygiene Data'!$N$5,0,10*ROW('Hygiene Data'!N19)))),CONCATENATE("[",ROUND(OFFSET('Hygiene Data'!$N$5,0,10*ROW('Hygiene Data'!N19)),0),"]"),IF(AND(ISTEXT(OFFSET('Hygiene Data'!$L$2,0,10*ROW('Hygiene Data'!N19))),DO25="",ISNUMBER(OFFSET('Hygiene Data'!$N$5,0,10*ROW('Hygiene Data'!N19)))),OFFSET('Hygiene Data'!$N$5,0,10*ROW('Hygiene Data'!N19)),NA())))</f>
        <v>#N/A</v>
      </c>
      <c r="BA25" s="87" t="e">
        <f ca="true">+IF(AND(ISTEXT(OFFSET('Hygiene Data'!$L$2,0,10*ROW('Hygiene Data'!N19))),DP25="Yes"),OFFSET('Hygiene Data'!$N$7,0,10*ROW('Hygiene Data'!N19)),IF(AND(ISTEXT(OFFSET('Hygiene Data'!$L$2,0,10*ROW('Hygiene Data'!N19))),DP25="No",ISNUMBER(OFFSET('Hygiene Data'!$N$7,0,10*ROW('Hygiene Data'!N19)))),CONCATENATE("[",ROUND(OFFSET('Hygiene Data'!$N$7,0,10*ROW('Hygiene Data'!N19)),0),"]"),IF(AND(ISTEXT(OFFSET('Hygiene Data'!$L$2,0,10*ROW('Hygiene Data'!N19))),DP25="",ISNUMBER(OFFSET('Hygiene Data'!$N$7,0,10*ROW('Hygiene Data'!N19)))),OFFSET('Hygiene Data'!$N$7,0,10*ROW('Hygiene Data'!N19)),NA())))</f>
        <v>#N/A</v>
      </c>
      <c r="BB25" s="87" t="e">
        <f ca="true">+IF(AND(ISTEXT(OFFSET('Hygiene Data'!$L$2,0,10*ROW('Hygiene Data'!N19))),DQ25="Yes"),OFFSET('Hygiene Data'!$N$9,0,10*ROW('Hygiene Data'!N19)),IF(AND(ISTEXT(OFFSET('Hygiene Data'!$L$2,0,10*ROW('Hygiene Data'!N19))),DQ25="No",ISNUMBER(OFFSET('Hygiene Data'!$N$9,0,10*ROW('Hygiene Data'!N19)))),CONCATENATE("[",ROUND(OFFSET('Hygiene Data'!$N$9,0,10*ROW('Hygiene Data'!N19)),0),"]"),IF(AND(ISTEXT(OFFSET('Hygiene Data'!$L$2,0,10*ROW('Hygiene Data'!N19))),DQ25="",ISNUMBER(OFFSET('Hygiene Data'!$N$9,0,10*ROW('Hygiene Data'!N19)))),OFFSET('Hygiene Data'!$N$9,0,10*ROW('Hygiene Data'!N19)),NA())))</f>
        <v>#N/A</v>
      </c>
      <c r="BC25" s="87" t="e">
        <f ca="true">+IF(AND(ISTEXT(OFFSET('Hygiene Data'!$L$2,0,10*ROW('Hygiene Data'!O19))),DR25="Yes"),OFFSET('Hygiene Data'!$O$5,0,10*ROW('Hygiene Data'!O19)),IF(AND(ISTEXT(OFFSET('Hygiene Data'!$L$2,0,10*ROW('Hygiene Data'!O19))),DR25="No",ISNUMBER(OFFSET('Hygiene Data'!$O$5,0,10*ROW('Hygiene Data'!O19)))),CONCATENATE("[",ROUND(OFFSET('Hygiene Data'!$O$5,0,10*ROW('Hygiene Data'!O19)),0),"]"),IF(AND(ISTEXT(OFFSET('Hygiene Data'!$L$2,0,10*ROW('Hygiene Data'!O19))),DR25="",ISNUMBER(OFFSET('Hygiene Data'!$O$5,0,10*ROW('Hygiene Data'!O19)))),OFFSET('Hygiene Data'!$O$5,0,10*ROW('Hygiene Data'!O19)),NA())))</f>
        <v>#N/A</v>
      </c>
      <c r="BD25" s="87" t="e">
        <f ca="true">+IF(AND(ISTEXT(OFFSET('Hygiene Data'!$L$2,0,10*ROW('Hygiene Data'!O19))),DS25="Yes"),OFFSET('Hygiene Data'!$O$7,0,10*ROW('Hygiene Data'!O19)),IF(AND(ISTEXT(OFFSET('Hygiene Data'!$L$2,0,10*ROW('Hygiene Data'!O19))),DS25="No",ISNUMBER(OFFSET('Hygiene Data'!$O$7,0,10*ROW('Hygiene Data'!O19)))),CONCATENATE("[",ROUND(OFFSET('Hygiene Data'!$O$7,0,10*ROW('Hygiene Data'!O19)),0),"]"),IF(AND(ISTEXT(OFFSET('Hygiene Data'!$L$2,0,10*ROW('Hygiene Data'!O19))),DS25="",ISNUMBER(OFFSET('Hygiene Data'!$O$7,0,10*ROW('Hygiene Data'!O19)))),OFFSET('Hygiene Data'!$O$7,0,10*ROW('Hygiene Data'!O19)),NA())))</f>
        <v>#N/A</v>
      </c>
      <c r="BE25" s="87" t="e">
        <f ca="true">+IF(AND(ISTEXT(OFFSET('Hygiene Data'!$L$2,0,10*ROW('Hygiene Data'!O19))),DT25="Yes"),OFFSET('Hygiene Data'!$O$9,0,10*ROW('Hygiene Data'!O19)),IF(AND(ISTEXT(OFFSET('Hygiene Data'!$L$2,0,10*ROW('Hygiene Data'!O19))),DT25="No",ISNUMBER(OFFSET('Hygiene Data'!$O$9,0,10*ROW('Hygiene Data'!O19)))),CONCATENATE("[",ROUND(OFFSET('Hygiene Data'!$O$9,0,10*ROW('Hygiene Data'!O19)),0),"]"),IF(AND(ISTEXT(OFFSET('Hygiene Data'!$L$2,0,10*ROW('Hygiene Data'!O19))),DT25="",ISNUMBER(OFFSET('Hygiene Data'!$O$9,0,10*ROW('Hygiene Data'!O19)))),OFFSET('Hygiene Data'!$O$9,0,10*ROW('Hygiene Data'!O19)),NA())))</f>
        <v>#N/A</v>
      </c>
      <c r="BF25" s="87" t="e">
        <f ca="true">+IF(AND(ISTEXT(OFFSET('Hygiene Data'!$L$2,0,10*ROW('Hygiene Data'!P19))),DU25="Yes"),OFFSET('Hygiene Data'!$P$5,0,10*ROW('Hygiene Data'!P19)),IF(AND(ISTEXT(OFFSET('Hygiene Data'!$L$2,0,10*ROW('Hygiene Data'!P19))),DU25="No",ISNUMBER(OFFSET('Hygiene Data'!$P$5,0,10*ROW('Hygiene Data'!P19)))),CONCATENATE("[",ROUND(OFFSET('Hygiene Data'!$P$5,0,10*ROW('Hygiene Data'!P19)),0),"]"),IF(AND(ISTEXT(OFFSET('Hygiene Data'!$L$2,0,10*ROW('Hygiene Data'!P19))),DU25="",ISNUMBER(OFFSET('Hygiene Data'!$P$5,0,10*ROW('Hygiene Data'!P19)))),OFFSET('Hygiene Data'!$P$5,0,10*ROW('Hygiene Data'!P19)),NA())))</f>
        <v>#N/A</v>
      </c>
      <c r="BG25" s="87" t="e">
        <f ca="true">+IF(AND(ISTEXT(OFFSET('Hygiene Data'!$L$2,0,10*ROW('Hygiene Data'!P19))),DV25="Yes"),OFFSET('Hygiene Data'!$P$7,0,10*ROW('Hygiene Data'!P19)),IF(AND(ISTEXT(OFFSET('Hygiene Data'!$L$2,0,10*ROW('Hygiene Data'!P19))),DV25="No",ISNUMBER(OFFSET('Hygiene Data'!$P$7,0,10*ROW('Hygiene Data'!P19)))),CONCATENATE("[",ROUND(OFFSET('Hygiene Data'!$P$7,0,10*ROW('Hygiene Data'!P19)),0),"]"),IF(AND(ISTEXT(OFFSET('Hygiene Data'!$L$2,0,10*ROW('Hygiene Data'!P19))),DV25="",ISNUMBER(OFFSET('Hygiene Data'!$P$7,0,10*ROW('Hygiene Data'!P19)))),OFFSET('Hygiene Data'!$P$7,0,10*ROW('Hygiene Data'!P19)),NA())))</f>
        <v>#N/A</v>
      </c>
      <c r="BH25" s="87" t="e">
        <f ca="true">+IF(AND(ISTEXT(OFFSET('Hygiene Data'!$L$2,0,10*ROW('Hygiene Data'!P19))),DW25="Yes"),OFFSET('Hygiene Data'!$P$9,0,10*ROW('Hygiene Data'!P19)),IF(AND(ISTEXT(OFFSET('Hygiene Data'!$L$2,0,10*ROW('Hygiene Data'!P19))),DW25="No",ISNUMBER(OFFSET('Hygiene Data'!$P$9,0,10*ROW('Hygiene Data'!P19)))),CONCATENATE("[",ROUND(OFFSET('Hygiene Data'!$P$9,0,10*ROW('Hygiene Data'!P19)),0),"]"),IF(AND(ISTEXT(OFFSET('Hygiene Data'!$L$2,0,10*ROW('Hygiene Data'!P19))),DW25="",ISNUMBER(OFFSET('Hygiene Data'!$P$9,0,10*ROW('Hygiene Data'!P19)))),OFFSET('Hygiene Data'!$P$9,0,10*ROW('Hygiene Data'!P19)),NA())))</f>
        <v>#N/A</v>
      </c>
      <c r="BI25" s="87" t="e">
        <f ca="true">+IF(AND(ISTEXT(OFFSET('Hygiene Data'!$L$2,0,10*ROW('Hygiene Data'!Q19))),DX25="Yes"),OFFSET('Hygiene Data'!$Q$5,0,10*ROW('Hygiene Data'!Q19)),IF(AND(ISTEXT(OFFSET('Hygiene Data'!$L$2,0,10*ROW('Hygiene Data'!Q19))),DX25="No",ISNUMBER(OFFSET('Hygiene Data'!$Q$5,0,10*ROW('Hygiene Data'!Q19)))),CONCATENATE("[",ROUND(OFFSET('Hygiene Data'!$Q$5,0,10*ROW('Hygiene Data'!Q19)),0),"]"),IF(AND(ISTEXT(OFFSET('Hygiene Data'!$L$2,0,10*ROW('Hygiene Data'!Q19))),DX25="",ISNUMBER(OFFSET('Hygiene Data'!$Q$5,0,10*ROW('Hygiene Data'!Q19)))),OFFSET('Hygiene Data'!$Q$5,0,10*ROW('Hygiene Data'!Q19)),NA())))</f>
        <v>#N/A</v>
      </c>
      <c r="BJ25" s="87" t="e">
        <f ca="true">+IF(AND(ISTEXT(OFFSET('Hygiene Data'!$L$2,0,10*ROW('Hygiene Data'!Q19))),DY25="Yes"),OFFSET('Hygiene Data'!$Q$7,0,10*ROW('Hygiene Data'!Q19)),IF(AND(ISTEXT(OFFSET('Hygiene Data'!$L$2,0,10*ROW('Hygiene Data'!Q19))),DY25="No",ISNUMBER(OFFSET('Hygiene Data'!$Q$7,0,10*ROW('Hygiene Data'!Q19)))),CONCATENATE("[",ROUND(OFFSET('Hygiene Data'!$Q$7,0,10*ROW('Hygiene Data'!Q19)),0),"]"),IF(AND(ISTEXT(OFFSET('Hygiene Data'!$L$2,0,10*ROW('Hygiene Data'!Q19))),DY25="",ISNUMBER(OFFSET('Hygiene Data'!$Q$7,0,10*ROW('Hygiene Data'!Q19)))),OFFSET('Hygiene Data'!$Q$7,0,10*ROW('Hygiene Data'!Q19)),NA())))</f>
        <v>#N/A</v>
      </c>
      <c r="BK25" s="87" t="e">
        <f ca="true">+IF(AND(ISTEXT(OFFSET('Hygiene Data'!$L$2,0,10*ROW('Hygiene Data'!Q19))),DZ25="Yes"),OFFSET('Hygiene Data'!$Q$9,0,10*ROW('Hygiene Data'!Q19)),IF(AND(ISTEXT(OFFSET('Hygiene Data'!$L$2,0,10*ROW('Hygiene Data'!Q19))),DZ25="No",ISNUMBER(OFFSET('Hygiene Data'!$Q$9,0,10*ROW('Hygiene Data'!Q19)))),CONCATENATE("[",ROUND(OFFSET('Hygiene Data'!$Q$9,0,10*ROW('Hygiene Data'!Q19)),0),"]"),IF(AND(ISTEXT(OFFSET('Hygiene Data'!$L$2,0,10*ROW('Hygiene Data'!Q19))),DZ25="",ISNUMBER(OFFSET('Hygiene Data'!$Q$9,0,10*ROW('Hygiene Data'!Q19)))),OFFSET('Hygiene Data'!$Q$9,0,10*ROW('Hygiene Data'!Q19)),NA())))</f>
        <v>#N/A</v>
      </c>
      <c r="BL25" s="87" t="e">
        <f ca="true">+IF(AND(ISTEXT(OFFSET('Hygiene Data'!$L$2,0,10*ROW('Hygiene Data'!R19))),EA25="Yes"),OFFSET('Hygiene Data'!$R$5,0,10*ROW('Hygiene Data'!R19)),IF(AND(ISTEXT(OFFSET('Hygiene Data'!$L$2,0,10*ROW('Hygiene Data'!R19))),EA25="No",ISNUMBER(OFFSET('Hygiene Data'!$R$5,0,10*ROW('Hygiene Data'!R19)))),CONCATENATE("[",ROUND(OFFSET('Hygiene Data'!$R$5,0,10*ROW('Hygiene Data'!R19)),0),"]"),IF(AND(ISTEXT(OFFSET('Hygiene Data'!$L$2,0,10*ROW('Hygiene Data'!R19))),EA25="",ISNUMBER(OFFSET('Hygiene Data'!$R$5,0,10*ROW('Hygiene Data'!R19)))),OFFSET('Hygiene Data'!$R$5,0,10*ROW('Hygiene Data'!R19)),NA())))</f>
        <v>#N/A</v>
      </c>
      <c r="BM25" s="87" t="e">
        <f ca="true">+IF(AND(ISTEXT(OFFSET('Hygiene Data'!$L$2,0,10*ROW('Hygiene Data'!R19))),EB25="Yes"),OFFSET('Hygiene Data'!$R$7,0,10*ROW('Hygiene Data'!R19)),IF(AND(ISTEXT(OFFSET('Hygiene Data'!$L$2,0,10*ROW('Hygiene Data'!R19))),EB25="No",ISNUMBER(OFFSET('Hygiene Data'!$R$7,0,10*ROW('Hygiene Data'!R19)))),CONCATENATE("[",ROUND(OFFSET('Hygiene Data'!$R$7,0,10*ROW('Hygiene Data'!R19)),0),"]"),IF(AND(ISTEXT(OFFSET('Hygiene Data'!$L$2,0,10*ROW('Hygiene Data'!R19))),EB25="",ISNUMBER(OFFSET('Hygiene Data'!$R$7,0,10*ROW('Hygiene Data'!R19)))),OFFSET('Hygiene Data'!$R$7,0,10*ROW('Hygiene Data'!R19)),NA())))</f>
        <v>#N/A</v>
      </c>
      <c r="BN25" s="87" t="e">
        <f ca="true">+IF(AND(ISTEXT(OFFSET('Hygiene Data'!$L$2,0,10*ROW('Hygiene Data'!R19))),EC25="Yes"),OFFSET('Hygiene Data'!$R$9,0,10*ROW('Hygiene Data'!R19)),IF(AND(ISTEXT(OFFSET('Hygiene Data'!$L$2,0,10*ROW('Hygiene Data'!R19))),EC25="No",ISNUMBER(OFFSET('Hygiene Data'!$R$9,0,10*ROW('Hygiene Data'!R19)))),CONCATENATE("[",ROUND(OFFSET('Hygiene Data'!$R$9,0,10*ROW('Hygiene Data'!R19)),0),"]"),IF(AND(ISTEXT(OFFSET('Hygiene Data'!$L$2,0,10*ROW('Hygiene Data'!R19))),EC25="",ISNUMBER(OFFSET('Hygiene Data'!$R$9,0,10*ROW('Hygiene Data'!R19)))),OFFSET('Hygiene Data'!$R$9,0,10*ROW('Hygiene Data'!R19)),NA())))</f>
        <v>#N/A</v>
      </c>
      <c r="BO25" s="87" t="e">
        <f ca="true">+IF(AND(ISTEXT(OFFSET('Hygiene Data'!$L$2,0,10*ROW('Hygiene Data'!S19))),ED25="Yes"),OFFSET('Hygiene Data'!$S$5,0,10*ROW('Hygiene Data'!S19)),IF(AND(ISTEXT(OFFSET('Hygiene Data'!$L$2,0,10*ROW('Hygiene Data'!S19))),ED25="No",ISNUMBER(OFFSET('Hygiene Data'!$S$5,0,10*ROW('Hygiene Data'!S19)))),CONCATENATE("[",ROUND(OFFSET('Hygiene Data'!$S$5,0,10*ROW('Hygiene Data'!S19)),0),"]"),IF(AND(ISTEXT(OFFSET('Hygiene Data'!$L$2,0,10*ROW('Hygiene Data'!S19))),ED25="",ISNUMBER(OFFSET('Hygiene Data'!$S$5,0,10*ROW('Hygiene Data'!S19)))),OFFSET('Hygiene Data'!$S$5,0,10*ROW('Hygiene Data'!S19)),NA())))</f>
        <v>#N/A</v>
      </c>
      <c r="BP25" s="87" t="e">
        <f ca="true">+IF(AND(ISTEXT(OFFSET('Hygiene Data'!$L$2,0,10*ROW('Hygiene Data'!S19))),EE25="Yes"),OFFSET('Hygiene Data'!$S$7,0,10*ROW('Hygiene Data'!S19)),IF(AND(ISTEXT(OFFSET('Hygiene Data'!$L$2,0,10*ROW('Hygiene Data'!S19))),EE25="No",ISNUMBER(OFFSET('Hygiene Data'!$S$7,0,10*ROW('Hygiene Data'!S19)))),CONCATENATE("[",ROUND(OFFSET('Hygiene Data'!$S$7,0,10*ROW('Hygiene Data'!S19)),0),"]"),IF(AND(ISTEXT(OFFSET('Hygiene Data'!$L$2,0,10*ROW('Hygiene Data'!S19))),EE25="",ISNUMBER(OFFSET('Hygiene Data'!$S$7,0,10*ROW('Hygiene Data'!S19)))),OFFSET('Hygiene Data'!$S$7,0,10*ROW('Hygiene Data'!S19)),NA())))</f>
        <v>#N/A</v>
      </c>
      <c r="BQ25" s="87" t="e">
        <f ca="true">+IF(AND(ISTEXT(OFFSET('Hygiene Data'!$L$2,0,10*ROW('Hygiene Data'!S19))),EF25="Yes"),OFFSET('Hygiene Data'!$S$9,0,10*ROW('Hygiene Data'!S19)),IF(AND(ISTEXT(OFFSET('Hygiene Data'!$L$2,0,10*ROW('Hygiene Data'!S19))),EF25="No",ISNUMBER(OFFSET('Hygiene Data'!$S$9,0,10*ROW('Hygiene Data'!S19)))),CONCATENATE("[",ROUND(OFFSET('Hygiene Data'!$S$9,0,10*ROW('Hygiene Data'!S19)),0),"]"),IF(AND(ISTEXT(OFFSET('Hygiene Data'!$L$2,0,10*ROW('Hygiene Data'!S19))),EF25="",ISNUMBER(OFFSET('Hygiene Data'!$S$9,0,10*ROW('Hygiene Data'!S19)))),OFFSET('Hygiene Data'!$S$9,0,10*ROW('Hygiene Data'!S19)),NA())))</f>
        <v>#N/A</v>
      </c>
      <c r="BR25" s="271"/>
      <c r="BS25" s="271" t="str">
        <f ca="true">+IF(OFFSET('Water Data'!$N$27,0,10*ROW('Water Data'!N19))="","",OFFSET('Water Data'!$N$27,0,10*ROW('Water Data'!N19)))</f>
        <v/>
      </c>
      <c r="BT25" s="271" t="str">
        <f ca="true">+IF(OFFSET('Water Data'!$N$28,0,10*ROW('Water Data'!N19))="","",OFFSET('Water Data'!$N$28,0,10*ROW('Water Data'!N19)))</f>
        <v/>
      </c>
      <c r="BU25" s="271" t="str">
        <f ca="true">+IF(OFFSET('Water Data'!$N$29,0,10*ROW('Water Data'!N19))="","",OFFSET('Water Data'!$N$29,0,10*ROW('Water Data'!N19)))</f>
        <v/>
      </c>
      <c r="BV25" s="271" t="str">
        <f ca="true">+IF(OFFSET('Water Data'!$O$27,0,10*ROW('Water Data'!O19))="","",OFFSET('Water Data'!$O$27,0,10*ROW('Water Data'!O19)))</f>
        <v/>
      </c>
      <c r="BW25" s="271" t="str">
        <f ca="true">+IF(OFFSET('Water Data'!$O$28,0,10*ROW('Water Data'!O19))="","",OFFSET('Water Data'!$O$28,0,10*ROW('Water Data'!O19)))</f>
        <v/>
      </c>
      <c r="BX25" s="271" t="str">
        <f ca="true">+IF(OFFSET('Water Data'!$O$29,0,10*ROW('Water Data'!O19))="","",OFFSET('Water Data'!$O$29,0,10*ROW('Water Data'!O19)))</f>
        <v/>
      </c>
      <c r="BY25" s="271" t="str">
        <f ca="true">+IF(OFFSET('Water Data'!$P$27,0,10*ROW('Water Data'!P19))="","",OFFSET('Water Data'!$P$27,0,10*ROW('Water Data'!P19)))</f>
        <v/>
      </c>
      <c r="BZ25" s="271" t="str">
        <f ca="true">+IF(OFFSET('Water Data'!$P$28,0,10*ROW('Water Data'!P19))="","",OFFSET('Water Data'!$P$28,0,10*ROW('Water Data'!P19)))</f>
        <v/>
      </c>
      <c r="CA25" s="271" t="str">
        <f ca="true">+IF(OFFSET('Water Data'!$P$29,0,10*ROW('Water Data'!P19))="","",OFFSET('Water Data'!$P$29,0,10*ROW('Water Data'!P19)))</f>
        <v/>
      </c>
      <c r="CB25" s="271" t="str">
        <f ca="true">+IF(OFFSET('Water Data'!$Q$27,0,10*ROW('Water Data'!Q19))="","",OFFSET('Water Data'!$Q$27,0,10*ROW('Water Data'!Q19)))</f>
        <v/>
      </c>
      <c r="CC25" s="271" t="str">
        <f ca="true">+IF(OFFSET('Water Data'!$Q$28,0,10*ROW('Water Data'!Q19))="","",OFFSET('Water Data'!$Q$28,0,10*ROW('Water Data'!Q19)))</f>
        <v/>
      </c>
      <c r="CD25" s="271" t="str">
        <f ca="true">+IF(OFFSET('Water Data'!$Q$29,0,10*ROW('Water Data'!Q19))="","",OFFSET('Water Data'!$Q$29,0,10*ROW('Water Data'!Q19)))</f>
        <v/>
      </c>
      <c r="CE25" s="271" t="str">
        <f ca="true">+IF(OFFSET('Water Data'!$R$27,0,10*ROW('Water Data'!R19))="","",OFFSET('Water Data'!$R$27,0,10*ROW('Water Data'!R19)))</f>
        <v/>
      </c>
      <c r="CF25" s="271" t="str">
        <f ca="true">+IF(OFFSET('Water Data'!$R$28,0,10*ROW('Water Data'!R19))="","",OFFSET('Water Data'!$R$28,0,10*ROW('Water Data'!R19)))</f>
        <v/>
      </c>
      <c r="CG25" s="271" t="str">
        <f ca="true">+IF(OFFSET('Water Data'!$R$29,0,10*ROW('Water Data'!R19))="","",OFFSET('Water Data'!$R$29,0,10*ROW('Water Data'!R19)))</f>
        <v/>
      </c>
      <c r="CH25" s="271" t="str">
        <f ca="true">+IF(OFFSET('Water Data'!$S$27,0,10*ROW('Water Data'!S19))="","",OFFSET('Water Data'!$S$27,0,10*ROW('Water Data'!S19)))</f>
        <v/>
      </c>
      <c r="CI25" s="271" t="str">
        <f ca="true">+IF(OFFSET('Water Data'!$S$28,0,10*ROW('Water Data'!S19))="","",OFFSET('Water Data'!$S$28,0,10*ROW('Water Data'!S19)))</f>
        <v/>
      </c>
      <c r="CJ25" s="271" t="str">
        <f ca="true">+IF(OFFSET('Water Data'!$S$29,0,10*ROW('Water Data'!S19))="","",OFFSET('Water Data'!$S$29,0,10*ROW('Water Data'!S19)))</f>
        <v/>
      </c>
      <c r="CK25" s="271" t="str">
        <f ca="true">+IF(OFFSET('Sanitation Data'!$N$28,0,10*ROW('Sanitation Data'!N19))="","",OFFSET('Sanitation Data'!$N$28,0,10*ROW('Sanitation Data'!N19)))</f>
        <v/>
      </c>
      <c r="CL25" s="271" t="str">
        <f ca="true">+IF(OFFSET('Sanitation Data'!$N$29,0,10*ROW('Sanitation Data'!N19))="","",OFFSET('Sanitation Data'!$N$29,0,10*ROW('Sanitation Data'!N19)))</f>
        <v/>
      </c>
      <c r="CM25" s="271" t="str">
        <f ca="true">+IF(OFFSET('Sanitation Data'!$N$30,0,10*ROW('Sanitation Data'!N19))="","",OFFSET('Sanitation Data'!$N$30,0,10*ROW('Sanitation Data'!N19)))</f>
        <v/>
      </c>
      <c r="CN25" s="271" t="str">
        <f ca="true">+IF(OFFSET('Sanitation Data'!$N$31,0,10*ROW('Sanitation Data'!N19))="","",OFFSET('Sanitation Data'!$N$31,0,10*ROW('Sanitation Data'!N19)))</f>
        <v/>
      </c>
      <c r="CO25" s="271" t="str">
        <f ca="true">+IF(OFFSET('Sanitation Data'!$N$32,0,10*ROW('Sanitation Data'!N19))="","",OFFSET('Sanitation Data'!$N$32,0,10*ROW('Sanitation Data'!N19)))</f>
        <v/>
      </c>
      <c r="CP25" s="271" t="str">
        <f ca="true">+IF(OFFSET('Sanitation Data'!$O$28,0,10*ROW('Sanitation Data'!O19))="","",OFFSET('Sanitation Data'!$O$28,0,10*ROW('Sanitation Data'!O19)))</f>
        <v/>
      </c>
      <c r="CQ25" s="271" t="str">
        <f ca="true">+IF(OFFSET('Sanitation Data'!$O$29,0,10*ROW('Sanitation Data'!O19))="","",OFFSET('Sanitation Data'!$O$29,0,10*ROW('Sanitation Data'!O19)))</f>
        <v/>
      </c>
      <c r="CR25" s="271" t="str">
        <f ca="true">+IF(OFFSET('Sanitation Data'!$O$30,0,10*ROW('Sanitation Data'!O19))="","",OFFSET('Sanitation Data'!$O$30,0,10*ROW('Sanitation Data'!O19)))</f>
        <v/>
      </c>
      <c r="CS25" s="271" t="str">
        <f ca="true">+IF(OFFSET('Sanitation Data'!$O$31,0,10*ROW('Sanitation Data'!O19))="","",OFFSET('Sanitation Data'!$O$31,0,10*ROW('Sanitation Data'!O19)))</f>
        <v/>
      </c>
      <c r="CT25" s="271" t="str">
        <f ca="true">+IF(OFFSET('Sanitation Data'!$O$32,0,10*ROW('Sanitation Data'!O19))="","",OFFSET('Sanitation Data'!$O$32,0,10*ROW('Sanitation Data'!O19)))</f>
        <v/>
      </c>
      <c r="CU25" s="271" t="str">
        <f ca="true">+IF(OFFSET('Sanitation Data'!$P$28,0,10*ROW('Sanitation Data'!P19))="","",OFFSET('Sanitation Data'!$P$28,0,10*ROW('Sanitation Data'!P19)))</f>
        <v/>
      </c>
      <c r="CV25" s="271" t="str">
        <f ca="true">+IF(OFFSET('Sanitation Data'!$P$29,0,10*ROW('Sanitation Data'!P19))="","",OFFSET('Sanitation Data'!$P$29,0,10*ROW('Sanitation Data'!P19)))</f>
        <v/>
      </c>
      <c r="CW25" s="271" t="str">
        <f ca="true">+IF(OFFSET('Sanitation Data'!$P$30,0,10*ROW('Sanitation Data'!P19))="","",OFFSET('Sanitation Data'!$P$30,0,10*ROW('Sanitation Data'!P19)))</f>
        <v/>
      </c>
      <c r="CX25" s="271" t="str">
        <f ca="true">+IF(OFFSET('Sanitation Data'!$P$31,0,10*ROW('Sanitation Data'!P19))="","",OFFSET('Sanitation Data'!$P$31,0,10*ROW('Sanitation Data'!P19)))</f>
        <v/>
      </c>
      <c r="CY25" s="271" t="str">
        <f ca="true">+IF(OFFSET('Sanitation Data'!$P$32,0,10*ROW('Sanitation Data'!P19))="","",OFFSET('Sanitation Data'!$P$32,0,10*ROW('Sanitation Data'!P19)))</f>
        <v/>
      </c>
      <c r="CZ25" s="271" t="str">
        <f ca="true">+IF(OFFSET('Sanitation Data'!$Q$28,0,10*ROW('Sanitation Data'!Q19))="","",OFFSET('Sanitation Data'!$Q$28,0,10*ROW('Sanitation Data'!Q19)))</f>
        <v/>
      </c>
      <c r="DA25" s="271" t="str">
        <f ca="true">+IF(OFFSET('Sanitation Data'!$Q$29,0,10*ROW('Sanitation Data'!Q19))="","",OFFSET('Sanitation Data'!$Q$29,0,10*ROW('Sanitation Data'!Q19)))</f>
        <v/>
      </c>
      <c r="DB25" s="271" t="str">
        <f ca="true">+IF(OFFSET('Sanitation Data'!$Q$30,0,10*ROW('Sanitation Data'!Q19))="","",OFFSET('Sanitation Data'!$Q$30,0,10*ROW('Sanitation Data'!Q19)))</f>
        <v/>
      </c>
      <c r="DC25" s="271" t="str">
        <f ca="true">+IF(OFFSET('Sanitation Data'!$Q$31,0,10*ROW('Sanitation Data'!Q19))="","",OFFSET('Sanitation Data'!$Q$31,0,10*ROW('Sanitation Data'!Q19)))</f>
        <v/>
      </c>
      <c r="DD25" s="271" t="str">
        <f ca="true">+IF(OFFSET('Sanitation Data'!$Q$32,0,10*ROW('Sanitation Data'!Q19))="","",OFFSET('Sanitation Data'!$Q$32,0,10*ROW('Sanitation Data'!Q19)))</f>
        <v/>
      </c>
      <c r="DE25" s="271" t="str">
        <f ca="true">+IF(OFFSET('Sanitation Data'!$R$28,0,10*ROW('Sanitation Data'!R19))="","",OFFSET('Sanitation Data'!$R$28,0,10*ROW('Sanitation Data'!R19)))</f>
        <v/>
      </c>
      <c r="DF25" s="271" t="str">
        <f ca="true">+IF(OFFSET('Sanitation Data'!$R$29,0,10*ROW('Sanitation Data'!R19))="","",OFFSET('Sanitation Data'!$R$29,0,10*ROW('Sanitation Data'!R19)))</f>
        <v/>
      </c>
      <c r="DG25" s="271" t="str">
        <f ca="true">+IF(OFFSET('Sanitation Data'!$R$30,0,10*ROW('Sanitation Data'!R19))="","",OFFSET('Sanitation Data'!$R$30,0,10*ROW('Sanitation Data'!R19)))</f>
        <v/>
      </c>
      <c r="DH25" s="271" t="str">
        <f ca="true">+IF(OFFSET('Sanitation Data'!$R$31,0,10*ROW('Sanitation Data'!R19))="","",OFFSET('Sanitation Data'!$R$31,0,10*ROW('Sanitation Data'!R19)))</f>
        <v/>
      </c>
      <c r="DI25" s="271" t="str">
        <f ca="true">+IF(OFFSET('Sanitation Data'!$R$32,0,10*ROW('Sanitation Data'!R19))="","",OFFSET('Sanitation Data'!$R$32,0,10*ROW('Sanitation Data'!R19)))</f>
        <v/>
      </c>
      <c r="DJ25" s="271" t="str">
        <f ca="true">+IF(OFFSET('Sanitation Data'!$S$28,0,10*ROW('Sanitation Data'!S19))="","",OFFSET('Sanitation Data'!$S$28,0,10*ROW('Sanitation Data'!S19)))</f>
        <v/>
      </c>
      <c r="DK25" s="271" t="str">
        <f ca="true">+IF(OFFSET('Sanitation Data'!$S$29,0,10*ROW('Sanitation Data'!S19))="","",OFFSET('Sanitation Data'!$S$29,0,10*ROW('Sanitation Data'!S19)))</f>
        <v/>
      </c>
      <c r="DL25" s="271" t="str">
        <f ca="true">+IF(OFFSET('Sanitation Data'!$S$30,0,10*ROW('Sanitation Data'!S19))="","",OFFSET('Sanitation Data'!$S$30,0,10*ROW('Sanitation Data'!S19)))</f>
        <v/>
      </c>
      <c r="DM25" s="271" t="str">
        <f ca="true">+IF(OFFSET('Sanitation Data'!$S$31,0,10*ROW('Sanitation Data'!S19))="","",OFFSET('Sanitation Data'!$S$31,0,10*ROW('Sanitation Data'!S19)))</f>
        <v/>
      </c>
      <c r="DN25" s="271" t="str">
        <f ca="true">+IF(OFFSET('Sanitation Data'!$S$32,0,10*ROW('Sanitation Data'!S19))="","",OFFSET('Sanitation Data'!$S$32,0,10*ROW('Sanitation Data'!S19)))</f>
        <v/>
      </c>
      <c r="DO25" s="271" t="str">
        <f ca="true">+IF(OFFSET('Hygiene Data'!$N$11,0,10*ROW('Hygiene Data'!N19))="","",OFFSET('Hygiene Data'!$N$11,0,10*ROW('Hygiene Data'!N19)))</f>
        <v/>
      </c>
      <c r="DP25" s="271" t="str">
        <f ca="true">+IF(OFFSET('Hygiene Data'!$N$12,0,10*ROW('Hygiene Data'!N19))="","",OFFSET('Hygiene Data'!$N$12,0,10*ROW('Hygiene Data'!N19)))</f>
        <v/>
      </c>
      <c r="DQ25" s="271" t="str">
        <f ca="true">+IF(OFFSET('Hygiene Data'!$N$13,0,10*ROW('Hygiene Data'!N19))="","",OFFSET('Hygiene Data'!$N$13,0,10*ROW('Hygiene Data'!N19)))</f>
        <v/>
      </c>
      <c r="DR25" s="271" t="str">
        <f ca="true">+IF(OFFSET('Hygiene Data'!$O$11,0,10*ROW('Hygiene Data'!O19))="","",OFFSET('Hygiene Data'!$O$11,0,10*ROW('Hygiene Data'!O19)))</f>
        <v/>
      </c>
      <c r="DS25" s="271" t="str">
        <f ca="true">+IF(OFFSET('Hygiene Data'!$O$12,0,10*ROW('Hygiene Data'!O19))="","",OFFSET('Hygiene Data'!$O$12,0,10*ROW('Hygiene Data'!O19)))</f>
        <v/>
      </c>
      <c r="DT25" s="271" t="str">
        <f ca="true">+IF(OFFSET('Hygiene Data'!$O$13,0,10*ROW('Hygiene Data'!O19))="","",OFFSET('Hygiene Data'!$O$13,0,10*ROW('Hygiene Data'!O19)))</f>
        <v/>
      </c>
      <c r="DU25" s="271" t="str">
        <f ca="true">+IF(OFFSET('Hygiene Data'!$P$11,0,10*ROW('Hygiene Data'!P19))="","",OFFSET('Hygiene Data'!$P$11,0,10*ROW('Hygiene Data'!P19)))</f>
        <v/>
      </c>
      <c r="DV25" s="271" t="str">
        <f ca="true">+IF(OFFSET('Hygiene Data'!$P$12,0,10*ROW('Hygiene Data'!P19))="","",OFFSET('Hygiene Data'!$P$12,0,10*ROW('Hygiene Data'!P19)))</f>
        <v/>
      </c>
      <c r="DW25" s="271" t="str">
        <f ca="true">+IF(OFFSET('Hygiene Data'!$P$13,0,10*ROW('Hygiene Data'!P19))="","",OFFSET('Hygiene Data'!$P$13,0,10*ROW('Hygiene Data'!P19)))</f>
        <v/>
      </c>
      <c r="DX25" s="271" t="str">
        <f ca="true">+IF(OFFSET('Hygiene Data'!$Q$11,0,10*ROW('Hygiene Data'!Q19))="","",OFFSET('Hygiene Data'!$Q$11,0,10*ROW('Hygiene Data'!Q19)))</f>
        <v/>
      </c>
      <c r="DY25" s="271" t="str">
        <f ca="true">+IF(OFFSET('Hygiene Data'!$Q$12,0,10*ROW('Hygiene Data'!Q19))="","",OFFSET('Hygiene Data'!$Q$12,0,10*ROW('Hygiene Data'!Q19)))</f>
        <v/>
      </c>
      <c r="DZ25" s="271" t="str">
        <f ca="true">+IF(OFFSET('Hygiene Data'!$Q$13,0,10*ROW('Hygiene Data'!Q19))="","",OFFSET('Hygiene Data'!$Q$13,0,10*ROW('Hygiene Data'!Q19)))</f>
        <v/>
      </c>
      <c r="EA25" s="271" t="str">
        <f ca="true">+IF(OFFSET('Hygiene Data'!$R$11,0,10*ROW('Hygiene Data'!R19))="","",OFFSET('Hygiene Data'!$R$11,0,10*ROW('Hygiene Data'!R19)))</f>
        <v/>
      </c>
      <c r="EB25" s="271" t="str">
        <f ca="true">+IF(OFFSET('Hygiene Data'!$R$12,0,10*ROW('Hygiene Data'!R19))="","",OFFSET('Hygiene Data'!$R$12,0,10*ROW('Hygiene Data'!R19)))</f>
        <v/>
      </c>
      <c r="EC25" s="271" t="str">
        <f ca="true">+IF(OFFSET('Hygiene Data'!$R$13,0,10*ROW('Hygiene Data'!R19))="","",OFFSET('Hygiene Data'!$R$13,0,10*ROW('Hygiene Data'!R19)))</f>
        <v/>
      </c>
      <c r="ED25" s="271" t="str">
        <f ca="true">+IF(OFFSET('Hygiene Data'!$S$11,0,10*ROW('Hygiene Data'!S19))="","",OFFSET('Hygiene Data'!$S$11,0,10*ROW('Hygiene Data'!S19)))</f>
        <v/>
      </c>
      <c r="EE25" s="271" t="str">
        <f ca="true">+IF(OFFSET('Hygiene Data'!$S$12,0,10*ROW('Hygiene Data'!S19))="","",OFFSET('Hygiene Data'!$S$12,0,10*ROW('Hygiene Data'!S19)))</f>
        <v/>
      </c>
      <c r="EF25" s="271" t="str">
        <f ca="true">+IF(OFFSET('Hygiene Data'!$S$13,0,10*ROW('Hygiene Data'!S19))="","",OFFSET('Hygiene Data'!$S$13,0,10*ROW('Hygiene Data'!S19)))</f>
        <v/>
      </c>
    </row>
    <row xmlns:x14ac="http://schemas.microsoft.com/office/spreadsheetml/2009/9/ac" r="26" x14ac:dyDescent="0.2">
      <c r="A26" s="32" t="str">
        <f ca="true">+IF(OFFSET('Water Data'!$L$2,0,10*ROW('Water Data'!O20))="","",OFFSET('Water Data'!$L$2,0,10*ROW('Water Data'!O20)))</f>
        <v/>
      </c>
      <c r="B26" s="32" t="str">
        <f ca="true">+IF(OFFSET('Water Data'!$M$2,0,10*ROW('Water Data'!P20))="","",OFFSET('Water Data'!$M$2,0,10*ROW('Water Data'!P20)))</f>
        <v/>
      </c>
      <c r="C26" s="327" t="str">
        <f t="shared" ca="true" si="0"/>
        <v/>
      </c>
      <c r="D26" s="85" t="e">
        <f ca="true">+IF(AND(ISTEXT(OFFSET('Water Data'!$L$2,0,10*ROW('Water Data'!N20))),BS26="Yes"),100-OFFSET('Water Data'!$N$4,0,10*ROW('Water Data'!N20)),IF(AND(ISTEXT(OFFSET('Water Data'!$L$2,0,10*ROW('Water Data'!N20))),BS26="No",ISNUMBER(OFFSET('Water Data'!$N$4,0,10*ROW('Water Data'!N20)))),CONCATENATE("[",ROUND(100-OFFSET('Water Data'!$N$4,0,10*ROW('Water Data'!N20)),0),"]"),IF(AND(ISTEXT(OFFSET('Water Data'!$L$2,0,10*ROW('Water Data'!N20))),BS26="",ISNUMBER(OFFSET('Water Data'!$N$4,0,10*ROW('Water Data'!N20)))),100-OFFSET('Water Data'!$N$4,0,10*ROW('Water Data'!N20)),NA())))</f>
        <v>#N/A</v>
      </c>
      <c r="E26" s="85" t="e">
        <f ca="true">+IF(AND(ISTEXT(OFFSET('Water Data'!$L$2,0,10*ROW('Water Data'!O20))),BT26="Yes"),OFFSET('Water Data'!$N$6,0,10*ROW('Water Data'!N20)),IF(AND(ISTEXT(OFFSET('Water Data'!$L$2,0,10*ROW('Water Data'!N20))),BT26="No",ISNUMBER(OFFSET('Water Data'!$N$6,0,10*ROW('Water Data'!N20)))),CONCATENATE("[",ROUND(OFFSET('Water Data'!$N$6,0,10*ROW('Water Data'!N20)),0),"]"),IF(AND(ISTEXT(OFFSET('Water Data'!$L$2,0,10*ROW('Water Data'!N20))),BT26="",ISNUMBER(OFFSET('Water Data'!$N$6,0,10*ROW('Water Data'!N20)))),OFFSET('Water Data'!$N$6,0,10*ROW('Water Data'!N20)),NA())))</f>
        <v>#N/A</v>
      </c>
      <c r="F26" s="85" t="e">
        <f ca="true">+IF(AND(ISTEXT(OFFSET('Water Data'!$L$2,0,10*ROW('Water Data'!N20))),BU26="Yes"),OFFSET('Water Data'!$N$9,0,10*ROW('Water Data'!N20)),IF(AND(ISTEXT(OFFSET('Water Data'!$L$2,0,10*ROW('Water Data'!N20))),BU26="No",ISNUMBER(OFFSET('Water Data'!$N$9,0,10*ROW('Water Data'!N20)))),CONCATENATE("[",ROUND(OFFSET('Water Data'!$N$9,0,10*ROW('Water Data'!N20)),0),"]"),IF(AND(ISTEXT(OFFSET('Water Data'!$L$2,0,10*ROW('Water Data'!N20))),BU26="",ISNUMBER(OFFSET('Water Data'!$N$9,0,10*ROW('Water Data'!N20)))),OFFSET('Water Data'!$N$9,0,10*ROW('Water Data'!N20)),NA())))</f>
        <v>#N/A</v>
      </c>
      <c r="G26" s="85" t="e">
        <f ca="true">+IF(AND(ISTEXT(OFFSET('Water Data'!$L$2,0,10*ROW('Water Data'!O20))),BV26="Yes"),100-OFFSET('Water Data'!$O$4,0,10*ROW('Water Data'!O20)),IF(AND(ISTEXT(OFFSET('Water Data'!$L$2,0,10*ROW('Water Data'!O20))),BV26="No",ISNUMBER(OFFSET('Water Data'!$O$4,0,10*ROW('Water Data'!O20)))),CONCATENATE("[",ROUND(100-OFFSET('Water Data'!$O$4,0,10*ROW('Water Data'!O20)),0),"]"),IF(AND(ISTEXT(OFFSET('Water Data'!$L$2,0,10*ROW('Water Data'!O20))),BV26="",ISNUMBER(OFFSET('Water Data'!$O$4,0,10*ROW('Water Data'!O20)))),100-OFFSET('Water Data'!$O$4,0,10*ROW('Water Data'!O20)),NA())))</f>
        <v>#N/A</v>
      </c>
      <c r="H26" s="85" t="e">
        <f ca="true">+IF(AND(ISTEXT(OFFSET('Water Data'!$L$2,0,10*ROW('Water Data'!O20))),BW26="Yes"),OFFSET('Water Data'!$O$6,0,10*ROW('Water Data'!O20)),IF(AND(ISTEXT(OFFSET('Water Data'!$L$2,0,10*ROW('Water Data'!O20))),BW26="No",ISNUMBER(OFFSET('Water Data'!$O$6,0,10*ROW('Water Data'!O20)))),CONCATENATE("[",ROUND(OFFSET('Water Data'!$N$6,0,10*ROW('Water Data'!O20)),0),"]"),IF(AND(ISTEXT(OFFSET('Water Data'!$L$2,0,10*ROW('Water Data'!O20))),BW26="",ISNUMBER(OFFSET('Water Data'!$O$6,0,10*ROW('Water Data'!O20)))),OFFSET('Water Data'!$O$6,0,10*ROW('Water Data'!O20)),NA())))</f>
        <v>#N/A</v>
      </c>
      <c r="I26" s="85" t="e">
        <f ca="true">+IF(AND(ISTEXT(OFFSET('Water Data'!$L$2,0,10*ROW('Water Data'!O20))),BX26="Yes"),OFFSET('Water Data'!$O$9,0,10*ROW('Water Data'!O20)),IF(AND(ISTEXT(OFFSET('Water Data'!$L$2,0,10*ROW('Water Data'!O20))),BX26="No",ISNUMBER(OFFSET('Water Data'!$O$9,0,10*ROW('Water Data'!O20)))),CONCATENATE("[",ROUND(OFFSET('Water Data'!$O$9,0,10*ROW('Water Data'!O20)),0),"]"),IF(AND(ISTEXT(OFFSET('Water Data'!$L$2,0,10*ROW('Water Data'!O20))),BX26="",ISNUMBER(OFFSET('Water Data'!$O$9,0,10*ROW('Water Data'!O20)))),OFFSET('Water Data'!$O$9,0,10*ROW('Water Data'!O20)),NA())))</f>
        <v>#N/A</v>
      </c>
      <c r="J26" s="85" t="e">
        <f ca="true">+IF(AND(ISTEXT(OFFSET('Water Data'!$L$2,0,10*ROW('Water Data'!P20))),BY26="Yes"),100-OFFSET('Water Data'!$P$4,0,10*ROW('Water Data'!P20)),IF(AND(ISTEXT(OFFSET('Water Data'!$L$2,0,10*ROW('Water Data'!P20))),BY26="No",ISNUMBER(OFFSET('Water Data'!$P$4,0,10*ROW('Water Data'!P20)))),CONCATENATE("[",ROUND(100-OFFSET('Water Data'!$P$4,0,10*ROW('Water Data'!P20)),0),"]"),IF(AND(ISTEXT(OFFSET('Water Data'!$L$2,0,10*ROW('Water Data'!P20))),BY26="",ISNUMBER(OFFSET('Water Data'!$P$4,0,10*ROW('Water Data'!P20)))),100-OFFSET('Water Data'!$P$4,0,10*ROW('Water Data'!P20)),NA())))</f>
        <v>#N/A</v>
      </c>
      <c r="K26" s="85" t="e">
        <f ca="true">+IF(AND(ISTEXT(OFFSET('Water Data'!$L$2,0,10*ROW('Water Data'!P20))),BZ26="Yes"),OFFSET('Water Data'!$P$6,0,10*ROW('Water Data'!P20)),IF(AND(ISTEXT(OFFSET('Water Data'!$L$2,0,10*ROW('Water Data'!P20))),BZ26="No",ISNUMBER(OFFSET('Water Data'!$P$6,0,10*ROW('Water Data'!P20)))),CONCATENATE("[",ROUND(OFFSET('Water Data'!$P$6,0,10*ROW('Water Data'!P20)),0),"]"),IF(AND(ISTEXT(OFFSET('Water Data'!$L$2,0,10*ROW('Water Data'!P20))),BZ26="",ISNUMBER(OFFSET('Water Data'!$P$6,0,10*ROW('Water Data'!P20)))),OFFSET('Water Data'!$P$6,0,10*ROW('Water Data'!P20)),NA())))</f>
        <v>#N/A</v>
      </c>
      <c r="L26" s="85" t="e">
        <f ca="true">+IF(AND(ISTEXT(OFFSET('Water Data'!$L$2,0,10*ROW('Water Data'!P20))),CA26="Yes"),OFFSET('Water Data'!$P$9,0,10*ROW('Water Data'!P20)),IF(AND(ISTEXT(OFFSET('Water Data'!$L$2,0,10*ROW('Water Data'!P20))),CA26="No",ISNUMBER(OFFSET('Water Data'!$P$9,0,10*ROW('Water Data'!P20)))),CONCATENATE("[",ROUND(OFFSET('Water Data'!$P$9,0,10*ROW('Water Data'!P20)),0),"]"),IF(AND(ISTEXT(OFFSET('Water Data'!$L$2,0,10*ROW('Water Data'!P20))),CA26="",ISNUMBER(OFFSET('Water Data'!$P$9,0,10*ROW('Water Data'!P20)))),OFFSET('Water Data'!$P$9,0,10*ROW('Water Data'!P20)),NA())))</f>
        <v>#N/A</v>
      </c>
      <c r="M26" s="85" t="e">
        <f ca="true">+IF(AND(ISTEXT(OFFSET('Water Data'!$L$2,0,10*ROW('Water Data'!Q20))),CB26="Yes"),100-OFFSET('Water Data'!$Q$4,0,10*ROW('Water Data'!Q20)),IF(AND(ISTEXT(OFFSET('Water Data'!$L$2,0,10*ROW('Water Data'!Q20))),CB26="No",ISNUMBER(OFFSET('Water Data'!$Q$4,0,10*ROW('Water Data'!Q20)))),CONCATENATE("[",ROUND(100-OFFSET('Water Data'!$Q$4,0,10*ROW('Water Data'!Q20)),0),"]"),IF(AND(ISTEXT(OFFSET('Water Data'!$L$2,0,10*ROW('Water Data'!Q20))),CB26="",ISNUMBER(OFFSET('Water Data'!$Q$4,0,10*ROW('Water Data'!Q20)))),100-OFFSET('Water Data'!$Q$4,0,10*ROW('Water Data'!Q20)),NA())))</f>
        <v>#N/A</v>
      </c>
      <c r="N26" s="85" t="e">
        <f ca="true">+IF(AND(ISTEXT(OFFSET('Water Data'!$L$2,0,10*ROW('Water Data'!Q20))),CC26="Yes"),OFFSET('Water Data'!$Q$6,0,10*ROW('Water Data'!Q20)),IF(AND(ISTEXT(OFFSET('Water Data'!$L$2,0,10*ROW('Water Data'!Q20))),CC26="No",ISNUMBER(OFFSET('Water Data'!$Q$6,0,10*ROW('Water Data'!Q20)))),CONCATENATE("[",ROUND(OFFSET('Water Data'!$Q$6,0,10*ROW('Water Data'!Q20)),0),"]"),IF(AND(ISTEXT(OFFSET('Water Data'!$L$2,0,10*ROW('Water Data'!Q20))),CC26="",ISNUMBER(OFFSET('Water Data'!$Q$6,0,10*ROW('Water Data'!Q20)))),OFFSET('Water Data'!$Q$6,0,10*ROW('Water Data'!Q20)),NA())))</f>
        <v>#N/A</v>
      </c>
      <c r="O26" s="85" t="e">
        <f ca="true">+IF(AND(ISTEXT(OFFSET('Water Data'!$L$2,0,10*ROW('Water Data'!Q20))),CD26="Yes"),OFFSET('Water Data'!$Q$9,0,10*ROW('Water Data'!Q20)),IF(AND(ISTEXT(OFFSET('Water Data'!$L$2,0,10*ROW('Water Data'!Q20))),CD26="No",ISNUMBER(OFFSET('Water Data'!$Q$9,0,10*ROW('Water Data'!Q20)))),CONCATENATE("[",ROUND(OFFSET('Water Data'!$Q$9,0,10*ROW('Water Data'!Q20)),0),"]"),IF(AND(ISTEXT(OFFSET('Water Data'!$L$2,0,10*ROW('Water Data'!Q20))),CD26="",ISNUMBER(OFFSET('Water Data'!$Q$9,0,10*ROW('Water Data'!Q20)))),OFFSET('Water Data'!$Q$9,0,10*ROW('Water Data'!Q20)),NA())))</f>
        <v>#N/A</v>
      </c>
      <c r="P26" s="85" t="e">
        <f ca="true">+IF(AND(ISTEXT(OFFSET('Water Data'!$L$2,0,10*ROW('Water Data'!R20))),CE26="Yes"),100-OFFSET('Water Data'!$R$4,0,10*ROW('Water Data'!R20)),IF(AND(ISTEXT(OFFSET('Water Data'!$L$2,0,10*ROW('Water Data'!R20))),CE26="No",ISNUMBER(OFFSET('Water Data'!$R$4,0,10*ROW('Water Data'!R20)))),CONCATENATE("[",ROUND(100-OFFSET('Water Data'!$R$4,0,10*ROW('Water Data'!R20)),0),"]"),IF(AND(ISTEXT(OFFSET('Water Data'!$L$2,0,10*ROW('Water Data'!R20))),CE26="",ISNUMBER(OFFSET('Water Data'!$R$4,0,10*ROW('Water Data'!R20)))),100-OFFSET('Water Data'!$R$4,0,10*ROW('Water Data'!R20)),NA())))</f>
        <v>#N/A</v>
      </c>
      <c r="Q26" s="85" t="e">
        <f ca="true">+IF(AND(ISTEXT(OFFSET('Water Data'!$L$2,0,10*ROW('Water Data'!R20))),CF26="Yes"),OFFSET('Water Data'!$R$6,0,10*ROW('Water Data'!R20)),IF(AND(ISTEXT(OFFSET('Water Data'!$L$2,0,10*ROW('Water Data'!R20))),CF26="No",ISNUMBER(OFFSET('Water Data'!$R$6,0,10*ROW('Water Data'!R20)))),CONCATENATE("[",ROUND(OFFSET('Water Data'!$R$6,0,10*ROW('Water Data'!R20)),0),"]"),IF(AND(ISTEXT(OFFSET('Water Data'!$L$2,0,10*ROW('Water Data'!R20))),CF26="",ISNUMBER(OFFSET('Water Data'!$R$6,0,10*ROW('Water Data'!R20)))),OFFSET('Water Data'!$R$6,0,10*ROW('Water Data'!R20)),NA())))</f>
        <v>#N/A</v>
      </c>
      <c r="R26" s="85" t="e">
        <f ca="true">+IF(AND(ISTEXT(OFFSET('Water Data'!$L$2,0,10*ROW('Water Data'!R20))),CG26="Yes"),OFFSET('Water Data'!$R$9,0,10*ROW('Water Data'!R20)),IF(AND(ISTEXT(OFFSET('Water Data'!$L$2,0,10*ROW('Water Data'!R20))),CG26="No",ISNUMBER(OFFSET('Water Data'!$R$9,0,10*ROW('Water Data'!R20)))),CONCATENATE("[",ROUND(OFFSET('Water Data'!$R$9,0,10*ROW('Water Data'!R20)),0),"]"),IF(AND(ISTEXT(OFFSET('Water Data'!$L$2,0,10*ROW('Water Data'!R20))),CG26="",ISNUMBER(OFFSET('Water Data'!$R$9,0,10*ROW('Water Data'!R20)))),OFFSET('Water Data'!$R$9,0,10*ROW('Water Data'!R20)),NA())))</f>
        <v>#N/A</v>
      </c>
      <c r="S26" s="85" t="e">
        <f ca="true">+IF(AND(ISTEXT(OFFSET('Water Data'!$L$2,0,10*ROW('Water Data'!S20))),CH26="Yes"),100-OFFSET('Water Data'!$S$4,0,10*ROW('Water Data'!S20)),IF(AND(ISTEXT(OFFSET('Water Data'!$L$2,0,10*ROW('Water Data'!S20))),CH26="No",ISNUMBER(OFFSET('Water Data'!$S$4,0,10*ROW('Water Data'!S20)))),CONCATENATE("[",ROUND(100-OFFSET('Water Data'!$S$4,0,10*ROW('Water Data'!S20)),0),"]"),IF(AND(ISTEXT(OFFSET('Water Data'!$L$2,0,10*ROW('Water Data'!S20))),CH26="",ISNUMBER(OFFSET('Water Data'!$S$4,0,10*ROW('Water Data'!S20)))),100-OFFSET('Water Data'!$S$4,0,10*ROW('Water Data'!S20)),NA())))</f>
        <v>#N/A</v>
      </c>
      <c r="T26" s="85" t="e">
        <f ca="true">+IF(AND(ISTEXT(OFFSET('Water Data'!$L$2,0,10*ROW('Water Data'!S20))),CI26="Yes"),OFFSET('Water Data'!$S$6,0,10*ROW('Water Data'!S20)),IF(AND(ISTEXT(OFFSET('Water Data'!$L$2,0,10*ROW('Water Data'!S20))),CI26="No",ISNUMBER(OFFSET('Water Data'!$S$6,0,10*ROW('Water Data'!S20)))),CONCATENATE("[",ROUND(OFFSET('Water Data'!$S$6,0,10*ROW('Water Data'!S20)),0),"]"),IF(AND(ISTEXT(OFFSET('Water Data'!$L$2,0,10*ROW('Water Data'!S20))),CI26="",ISNUMBER(OFFSET('Water Data'!$S$6,0,10*ROW('Water Data'!S20)))),OFFSET('Water Data'!$S$6,0,10*ROW('Water Data'!S20)),NA())))</f>
        <v>#N/A</v>
      </c>
      <c r="U26" s="85" t="e">
        <f ca="true">+IF(AND(ISTEXT(OFFSET('Water Data'!$L$2,0,10*ROW('Water Data'!S20))),CJ26="Yes"),OFFSET('Water Data'!$S$9,0,10*ROW('Water Data'!S20)),IF(AND(ISTEXT(OFFSET('Water Data'!$L$2,0,10*ROW('Water Data'!S20))),CJ26="No",ISNUMBER(OFFSET('Water Data'!$S$9,0,10*ROW('Water Data'!S20)))),CONCATENATE("[",ROUND(OFFSET('Water Data'!$S$9,0,10*ROW('Water Data'!S20)),0),"]"),IF(AND(ISTEXT(OFFSET('Water Data'!$L$2,0,10*ROW('Water Data'!S20))),CJ26="",ISNUMBER(OFFSET('Water Data'!$S$9,0,10*ROW('Water Data'!S20)))),OFFSET('Water Data'!$S$9,0,10*ROW('Water Data'!S20)),NA())))</f>
        <v>#N/A</v>
      </c>
      <c r="V26" s="86" t="e">
        <f ca="true">+IF(AND(ISTEXT(OFFSET('Sanitation Data'!$L$2,0,10*ROW('Sanitation Data'!N20))),CK26="Yes"),100-OFFSET('Sanitation Data'!$N$4,0,10*ROW('Sanitation Data'!N20)),IF(AND(ISTEXT(OFFSET('Sanitation Data'!$L$2,0,10*ROW('Sanitation Data'!N20))),CK26="No",ISNUMBER(OFFSET('Sanitation Data'!$N$4,0,10*ROW('Sanitation Data'!N20)))),CONCATENATE("[",ROUND(100-OFFSET('Sanitation Data'!$N$4,0,10*ROW('Sanitation Data'!N20)),0),"]"),IF(AND(ISTEXT(OFFSET('Sanitation Data'!$L$2,0,10*ROW('Sanitation Data'!N20))),CK26="",ISNUMBER(OFFSET('Sanitation Data'!$N$4,0,10*ROW('Sanitation Data'!N20)))),100-OFFSET('Sanitation Data'!$N$4,0,10*ROW('Sanitation Data'!N20)),NA())))</f>
        <v>#N/A</v>
      </c>
      <c r="W26" s="86" t="e">
        <f ca="true">+IF(AND(ISTEXT(OFFSET('Sanitation Data'!$L$2,0,10*ROW('Sanitation Data'!N20))),CL26="Yes"),OFFSET('Sanitation Data'!$N$6,0,10*ROW('Sanitation Data'!N20)),IF(AND(ISTEXT(OFFSET('Sanitation Data'!$L$2,0,10*ROW('Sanitation Data'!N20))),CL26="No",ISNUMBER(OFFSET('Sanitation Data'!$N$6,0,10*ROW('Sanitation Data'!N20)))),CONCATENATE("[",ROUND(OFFSET('Sanitation Data'!$N$6,0,10*ROW('Sanitation Data'!N20)),0),"]"),IF(AND(ISTEXT(OFFSET('Sanitation Data'!$L$2,0,10*ROW('Sanitation Data'!N20))),CL26="",ISNUMBER(OFFSET('Sanitation Data'!$N$6,0,10*ROW('Sanitation Data'!N20)))),OFFSET('Sanitation Data'!$N$6,0,10*ROW('Sanitation Data'!N20)),NA())))</f>
        <v>#N/A</v>
      </c>
      <c r="X26" s="86" t="e">
        <f ca="true">+IF(AND(ISTEXT(OFFSET('Sanitation Data'!$L$2,0,10*ROW('Sanitation Data'!N20))),CM26="Yes"),OFFSET('Sanitation Data'!$N$10,0,10*ROW('Sanitation Data'!N20)),IF(AND(ISTEXT(OFFSET('Sanitation Data'!$L$2,0,10*ROW('Sanitation Data'!N20))),CM26="No",ISNUMBER(OFFSET('Sanitation Data'!$N$10,0,10*ROW('Sanitation Data'!N20)))),CONCATENATE("[",ROUND(OFFSET('Sanitation Data'!$N$10,0,10*ROW('Sanitation Data'!N20)),0),"]"),IF(AND(ISTEXT(OFFSET('Sanitation Data'!$L$2,0,10*ROW('Sanitation Data'!N20))),CM26="",ISNUMBER(OFFSET('Sanitation Data'!$N$10,0,10*ROW('Sanitation Data'!N20)))),OFFSET('Sanitation Data'!$N$10,0,10*ROW('Sanitation Data'!N20)),NA())))</f>
        <v>#N/A</v>
      </c>
      <c r="Y26" s="86" t="e">
        <f ca="true">+IF(AND(ISTEXT(OFFSET('Sanitation Data'!$L$2,0,10*ROW('Sanitation Data'!N20))),CN26="Yes"),OFFSET('Sanitation Data'!$N$11,0,10*ROW('Sanitation Data'!N20)),IF(AND(ISTEXT(OFFSET('Sanitation Data'!$L$2,0,10*ROW('Sanitation Data'!N20))),CN26="No",ISNUMBER(OFFSET('Sanitation Data'!$N$11,0,10*ROW('Sanitation Data'!N20)))),CONCATENATE("[",ROUND(OFFSET('Sanitation Data'!$N$11,0,10*ROW('Sanitation Data'!N20)),0),"]"),IF(AND(ISTEXT(OFFSET('Sanitation Data'!$L$2,0,10*ROW('Sanitation Data'!N20))),CN26="",ISNUMBER(OFFSET('Sanitation Data'!$N$11,0,10*ROW('Sanitation Data'!N20)))),OFFSET('Sanitation Data'!$N$11,0,10*ROW('Sanitation Data'!N20)),NA())))</f>
        <v>#N/A</v>
      </c>
      <c r="Z26" s="86" t="e">
        <f ca="true">+IF(AND(ISTEXT(OFFSET('Sanitation Data'!$L$2,0,10*ROW('Sanitation Data'!N20))),CO26="Yes"),OFFSET('Sanitation Data'!$N$12,0,10*ROW('Sanitation Data'!N20)),IF(AND(ISTEXT(OFFSET('Sanitation Data'!$L$2,0,10*ROW('Sanitation Data'!N20))),CO26="No",ISNUMBER(OFFSET('Sanitation Data'!$N$12,0,10*ROW('Sanitation Data'!N20)))),CONCATENATE("[",ROUND(OFFSET('Sanitation Data'!$N$12,0,10*ROW('Sanitation Data'!N20)),0),"]"),IF(AND(ISTEXT(OFFSET('Sanitation Data'!$L$2,0,10*ROW('Sanitation Data'!N20))),CO26="",ISNUMBER(OFFSET('Sanitation Data'!$N$12,0,10*ROW('Sanitation Data'!N20)))),OFFSET('Sanitation Data'!$N$12,0,10*ROW('Sanitation Data'!N20)),NA())))</f>
        <v>#N/A</v>
      </c>
      <c r="AA26" s="86" t="e">
        <f ca="true">+IF(AND(ISTEXT(OFFSET('Sanitation Data'!$L$2,0,10*ROW('Sanitation Data'!O20))),CP26="Yes"),100-OFFSET('Sanitation Data'!$O$4,0,10*ROW('Sanitation Data'!O20)),IF(AND(ISTEXT(OFFSET('Sanitation Data'!$L$2,0,10*ROW('Sanitation Data'!O20))),CP26="No",ISNUMBER(OFFSET('Sanitation Data'!$O$4,0,10*ROW('Sanitation Data'!O20)))),CONCATENATE("[",ROUND(100-OFFSET('Sanitation Data'!$O$4,0,10*ROW('Sanitation Data'!O20)),0),"]"),IF(AND(ISTEXT(OFFSET('Sanitation Data'!$L$2,0,10*ROW('Sanitation Data'!O20))),CP26="",ISNUMBER(OFFSET('Sanitation Data'!$O$4,0,10*ROW('Sanitation Data'!O20)))),100-OFFSET('Sanitation Data'!$O$4,0,10*ROW('Sanitation Data'!O20)),NA())))</f>
        <v>#N/A</v>
      </c>
      <c r="AB26" s="86" t="e">
        <f ca="true">+IF(AND(ISTEXT(OFFSET('Sanitation Data'!$L$2,0,10*ROW('Sanitation Data'!O20))),CQ26="Yes"),OFFSET('Sanitation Data'!$O$6,0,10*ROW('Sanitation Data'!R20)),IF(AND(ISTEXT(OFFSET('Sanitation Data'!$L$2,0,10*ROW('Sanitation Data'!O20))),CQ26="No",ISNUMBER(OFFSET('Sanitation Data'!$O$6,0,10*ROW('Sanitation Data'!O20)))),CONCATENATE("[",ROUND(OFFSET('Sanitation Data'!$O$6,0,10*ROW('Sanitation Data'!O20)),0),"]"),IF(AND(ISTEXT(OFFSET('Sanitation Data'!$L$2,0,10*ROW('Sanitation Data'!O20))),CQ26="",ISNUMBER(OFFSET('Sanitation Data'!$O$6,0,10*ROW('Sanitation Data'!O20)))),OFFSET('Sanitation Data'!$O$6,0,10*ROW('Sanitation Data'!O20)),NA())))</f>
        <v>#N/A</v>
      </c>
      <c r="AC26" s="86" t="e">
        <f ca="true">+IF(AND(ISTEXT(OFFSET('Sanitation Data'!$L$2,0,10*ROW('Sanitation Data'!O20))),CR26="Yes"),OFFSET('Sanitation Data'!$O$10,0,10*ROW('Sanitation Data'!O20)),IF(AND(ISTEXT(OFFSET('Sanitation Data'!$L$2,0,10*ROW('Sanitation Data'!O20))),CR26="No",ISNUMBER(OFFSET('Sanitation Data'!$O$10,0,10*ROW('Sanitation Data'!O20)))),CONCATENATE("[",ROUND(OFFSET('Sanitation Data'!$O$10,0,10*ROW('Sanitation Data'!O20)),0),"]"),IF(AND(ISTEXT(OFFSET('Sanitation Data'!$L$2,0,10*ROW('Sanitation Data'!O20))),CR26="",ISNUMBER(OFFSET('Sanitation Data'!$O$10,0,10*ROW('Sanitation Data'!O20)))),OFFSET('Sanitation Data'!$O$10,0,10*ROW('Sanitation Data'!O20)),NA())))</f>
        <v>#N/A</v>
      </c>
      <c r="AD26" s="86" t="e">
        <f ca="true">+IF(AND(ISTEXT(OFFSET('Sanitation Data'!$L$2,0,10*ROW('Sanitation Data'!O20))),CS26="Yes"),OFFSET('Sanitation Data'!$O$11,0,10*ROW('Sanitation Data'!O20)),IF(AND(ISTEXT(OFFSET('Sanitation Data'!$L$2,0,10*ROW('Sanitation Data'!O20))),CS26="No",ISNUMBER(OFFSET('Sanitation Data'!$O$11,0,10*ROW('Sanitation Data'!O20)))),CONCATENATE("[",ROUND(OFFSET('Sanitation Data'!$O$11,0,10*ROW('Sanitation Data'!O20)),0),"]"),IF(AND(ISTEXT(OFFSET('Sanitation Data'!$L$2,0,10*ROW('Sanitation Data'!O20))),CS26="",ISNUMBER(OFFSET('Sanitation Data'!$O$11,0,10*ROW('Sanitation Data'!O20)))),OFFSET('Sanitation Data'!$O$11,0,10*ROW('Sanitation Data'!O20)),NA())))</f>
        <v>#N/A</v>
      </c>
      <c r="AE26" s="86" t="e">
        <f ca="true">+IF(AND(ISTEXT(OFFSET('Sanitation Data'!$L$2,0,10*ROW('Sanitation Data'!O20))),CT26="Yes"),OFFSET('Sanitation Data'!$O$12,0,10*ROW('Sanitation Data'!O20)),IF(AND(ISTEXT(OFFSET('Sanitation Data'!$L$2,0,10*ROW('Sanitation Data'!O20))),CT26="No",ISNUMBER(OFFSET('Sanitation Data'!$O$12,0,10*ROW('Sanitation Data'!O20)))),CONCATENATE("[",ROUND(OFFSET('Sanitation Data'!$O$12,0,10*ROW('Sanitation Data'!O20)),0),"]"),IF(AND(ISTEXT(OFFSET('Sanitation Data'!$L$2,0,10*ROW('Sanitation Data'!O20))),CT26="",ISNUMBER(OFFSET('Sanitation Data'!$O$12,0,10*ROW('Sanitation Data'!O20)))),OFFSET('Sanitation Data'!$O$12,0,10*ROW('Sanitation Data'!O20)),NA())))</f>
        <v>#N/A</v>
      </c>
      <c r="AF26" s="86" t="e">
        <f ca="true">+IF(AND(ISTEXT(OFFSET('Sanitation Data'!$L$2,0,10*ROW('Sanitation Data'!P20))),CU26="Yes"),100-OFFSET('Sanitation Data'!$P$4,0,10*ROW('Sanitation Data'!P20)),IF(AND(ISTEXT(OFFSET('Sanitation Data'!$L$2,0,10*ROW('Sanitation Data'!P20))),CU26="No",ISNUMBER(OFFSET('Sanitation Data'!$P$4,0,10*ROW('Sanitation Data'!P20)))),CONCATENATE("[",ROUND(100-OFFSET('Sanitation Data'!$P$4,0,10*ROW('Sanitation Data'!P20)),0),"]"),IF(AND(ISTEXT(OFFSET('Sanitation Data'!$L$2,0,10*ROW('Sanitation Data'!P20))),CU26="",ISNUMBER(OFFSET('Sanitation Data'!$P$4,0,10*ROW('Sanitation Data'!P20)))),100-OFFSET('Sanitation Data'!$P$4,0,10*ROW('Sanitation Data'!P20)),NA())))</f>
        <v>#N/A</v>
      </c>
      <c r="AG26" s="86" t="e">
        <f ca="true">+IF(AND(ISTEXT(OFFSET('Sanitation Data'!$L$2,0,10*ROW('Sanitation Data'!P20))),CV26="Yes"),OFFSET('Sanitation Data'!$P$6,0,10*ROW('Sanitation Data'!P20)),IF(AND(ISTEXT(OFFSET('Sanitation Data'!$L$2,0,10*ROW('Sanitation Data'!P20))),CV26="No",ISNUMBER(OFFSET('Sanitation Data'!$P$6,0,10*ROW('Sanitation Data'!P20)))),CONCATENATE("[",ROUND(OFFSET('Sanitation Data'!$P$6,0,10*ROW('Sanitation Data'!P20)),0),"]"),IF(AND(ISTEXT(OFFSET('Sanitation Data'!$L$2,0,10*ROW('Sanitation Data'!P20))),CV26="",ISNUMBER(OFFSET('Sanitation Data'!$P$6,0,10*ROW('Sanitation Data'!P20)))),OFFSET('Sanitation Data'!$P$6,0,10*ROW('Sanitation Data'!P20)),NA())))</f>
        <v>#N/A</v>
      </c>
      <c r="AH26" s="86" t="e">
        <f ca="true">+IF(AND(ISTEXT(OFFSET('Sanitation Data'!$L$2,0,10*ROW('Sanitation Data'!P20))),CW26="Yes"),OFFSET('Sanitation Data'!$P$10,0,10*ROW('Sanitation Data'!P20)),IF(AND(ISTEXT(OFFSET('Sanitation Data'!$L$2,0,10*ROW('Sanitation Data'!P20))),CW26="No",ISNUMBER(OFFSET('Sanitation Data'!$P$10,0,10*ROW('Sanitation Data'!P20)))),CONCATENATE("[",ROUND(OFFSET('Sanitation Data'!$P$10,0,10*ROW('Sanitation Data'!P20)),0),"]"),IF(AND(ISTEXT(OFFSET('Sanitation Data'!$L$2,0,10*ROW('Sanitation Data'!P20))),CW26="",ISNUMBER(OFFSET('Sanitation Data'!$P$10,0,10*ROW('Sanitation Data'!P20)))),OFFSET('Sanitation Data'!$P$10,0,10*ROW('Sanitation Data'!P20)),NA())))</f>
        <v>#N/A</v>
      </c>
      <c r="AI26" s="86" t="e">
        <f ca="true">+IF(AND(ISTEXT(OFFSET('Sanitation Data'!$L$2,0,10*ROW('Sanitation Data'!P20))),CX26="Yes"),OFFSET('Sanitation Data'!$P$11,0,10*ROW('Sanitation Data'!P20)),IF(AND(ISTEXT(OFFSET('Sanitation Data'!$L$2,0,10*ROW('Sanitation Data'!P20))),CX26="No",ISNUMBER(OFFSET('Sanitation Data'!$P$11,0,10*ROW('Sanitation Data'!P20)))),CONCATENATE("[",ROUND(OFFSET('Sanitation Data'!$P$11,0,10*ROW('Sanitation Data'!P20)),0),"]"),IF(AND(ISTEXT(OFFSET('Sanitation Data'!$L$2,0,10*ROW('Sanitation Data'!P20))),CX26="",ISNUMBER(OFFSET('Sanitation Data'!$P$11,0,10*ROW('Sanitation Data'!P20)))),OFFSET('Sanitation Data'!$P$11,0,10*ROW('Sanitation Data'!P20)),NA())))</f>
        <v>#N/A</v>
      </c>
      <c r="AJ26" s="86" t="e">
        <f ca="true">+IF(AND(ISTEXT(OFFSET('Sanitation Data'!$L$2,0,10*ROW('Sanitation Data'!P20))),CY26="Yes"),OFFSET('Sanitation Data'!$P$12,0,10*ROW('Sanitation Data'!P20)),IF(AND(ISTEXT(OFFSET('Sanitation Data'!$L$2,0,10*ROW('Sanitation Data'!P20))),CY26="No",ISNUMBER(OFFSET('Sanitation Data'!$P$12,0,10*ROW('Sanitation Data'!P20)))),CONCATENATE("[",ROUND(OFFSET('Sanitation Data'!$P$12,0,10*ROW('Sanitation Data'!P20)),0),"]"),IF(AND(ISTEXT(OFFSET('Sanitation Data'!$L$2,0,10*ROW('Sanitation Data'!P20))),CY26="",ISNUMBER(OFFSET('Sanitation Data'!$P$12,0,10*ROW('Sanitation Data'!P20)))),OFFSET('Sanitation Data'!$P$12,0,10*ROW('Sanitation Data'!P20)),NA())))</f>
        <v>#N/A</v>
      </c>
      <c r="AK26" s="86" t="e">
        <f ca="true">+IF(AND(ISTEXT(OFFSET('Sanitation Data'!$L$2,0,10*ROW('Sanitation Data'!Q20))),CZ26="Yes"),100-OFFSET('Sanitation Data'!$Q$4,0,10*ROW('Sanitation Data'!Q20)),IF(AND(ISTEXT(OFFSET('Sanitation Data'!$L$2,0,10*ROW('Sanitation Data'!Q20))),CZ26="No",ISNUMBER(OFFSET('Sanitation Data'!$Q$4,0,10*ROW('Sanitation Data'!Q20)))),CONCATENATE("[",ROUND(100-OFFSET('Sanitation Data'!$Q$4,0,10*ROW('Sanitation Data'!Q20)),0),"]"),IF(AND(ISTEXT(OFFSET('Sanitation Data'!$L$2,0,10*ROW('Sanitation Data'!Q20))),CZ26="",ISNUMBER(OFFSET('Sanitation Data'!$Q$4,0,10*ROW('Sanitation Data'!Q20)))),100-OFFSET('Sanitation Data'!$Q$4,0,10*ROW('Sanitation Data'!Q20)),NA())))</f>
        <v>#N/A</v>
      </c>
      <c r="AL26" s="86" t="e">
        <f ca="true">+IF(AND(ISTEXT(OFFSET('Sanitation Data'!$L$2,0,10*ROW('Sanitation Data'!Q20))),DA26="Yes"),OFFSET('Sanitation Data'!$Q$6,0,10*ROW('Sanitation Data'!Q20)),IF(AND(ISTEXT(OFFSET('Sanitation Data'!$L$2,0,10*ROW('Sanitation Data'!Q20))),DA26="No",ISNUMBER(OFFSET('Sanitation Data'!$Q$6,0,10*ROW('Sanitation Data'!Q20)))),CONCATENATE("[",ROUND(OFFSET('Sanitation Data'!$Q$6,0,10*ROW('Sanitation Data'!Q20)),0),"]"),IF(AND(ISTEXT(OFFSET('Sanitation Data'!$L$2,0,10*ROW('Sanitation Data'!Q20))),DA26="",ISNUMBER(OFFSET('Sanitation Data'!$Q$6,0,10*ROW('Sanitation Data'!Q20)))),OFFSET('Sanitation Data'!$Q$6,0,10*ROW('Sanitation Data'!Q20)),NA())))</f>
        <v>#N/A</v>
      </c>
      <c r="AM26" s="86" t="e">
        <f ca="true">+IF(AND(ISTEXT(OFFSET('Sanitation Data'!$L$2,0,10*ROW('Sanitation Data'!Q20))),DB26="Yes"),OFFSET('Sanitation Data'!$Q$10,0,10*ROW('Sanitation Data'!Q20)),IF(AND(ISTEXT(OFFSET('Sanitation Data'!$L$2,0,10*ROW('Sanitation Data'!Q20))),DB26="No",ISNUMBER(OFFSET('Sanitation Data'!$Q$10,0,10*ROW('Sanitation Data'!Q20)))),CONCATENATE("[",ROUND(OFFSET('Sanitation Data'!$Q$10,0,10*ROW('Sanitation Data'!Q20)),0),"]"),IF(AND(ISTEXT(OFFSET('Sanitation Data'!$L$2,0,10*ROW('Sanitation Data'!Q20))),DB26="",ISNUMBER(OFFSET('Sanitation Data'!$Q$10,0,10*ROW('Sanitation Data'!Q20)))),OFFSET('Sanitation Data'!$Q$10,0,10*ROW('Sanitation Data'!Q20)),NA())))</f>
        <v>#N/A</v>
      </c>
      <c r="AN26" s="86" t="e">
        <f ca="true">+IF(AND(ISTEXT(OFFSET('Sanitation Data'!$L$2,0,10*ROW('Sanitation Data'!Q20))),DC26="Yes"),OFFSET('Sanitation Data'!$Q$11,0,10*ROW('Sanitation Data'!Q20)),IF(AND(ISTEXT(OFFSET('Sanitation Data'!$L$2,0,10*ROW('Sanitation Data'!Q20))),DC26="No",ISNUMBER(OFFSET('Sanitation Data'!$Q$11,0,10*ROW('Sanitation Data'!Q20)))),CONCATENATE("[",ROUND(OFFSET('Sanitation Data'!$Q$11,0,10*ROW('Sanitation Data'!Q20)),0),"]"),IF(AND(ISTEXT(OFFSET('Sanitation Data'!$L$2,0,10*ROW('Sanitation Data'!Q20))),DC26="",ISNUMBER(OFFSET('Sanitation Data'!$Q$11,0,10*ROW('Sanitation Data'!Q20)))),OFFSET('Sanitation Data'!$Q$11,0,10*ROW('Sanitation Data'!Q20)),NA())))</f>
        <v>#N/A</v>
      </c>
      <c r="AO26" s="86" t="e">
        <f ca="true">+IF(AND(ISTEXT(OFFSET('Sanitation Data'!$L$2,0,10*ROW('Sanitation Data'!Q20))),DD26="Yes"),OFFSET('Sanitation Data'!$Q$12,0,10*ROW('Sanitation Data'!Q20)),IF(AND(ISTEXT(OFFSET('Sanitation Data'!$L$2,0,10*ROW('Sanitation Data'!Q20))),DD26="No",ISNUMBER(OFFSET('Sanitation Data'!$Q$12,0,10*ROW('Sanitation Data'!Q20)))),CONCATENATE("[",ROUND(OFFSET('Sanitation Data'!$Q$12,0,10*ROW('Sanitation Data'!Q20)),0),"]"),IF(AND(ISTEXT(OFFSET('Sanitation Data'!$L$2,0,10*ROW('Sanitation Data'!Q20))),DD26="",ISNUMBER(OFFSET('Sanitation Data'!$Q$12,0,10*ROW('Sanitation Data'!Q20)))),OFFSET('Sanitation Data'!$Q$12,0,10*ROW('Sanitation Data'!Q20)),NA())))</f>
        <v>#N/A</v>
      </c>
      <c r="AP26" s="86" t="e">
        <f ca="true">+IF(AND(ISTEXT(OFFSET('Sanitation Data'!$L$2,0,10*ROW('Sanitation Data'!R20))),DE26="Yes"),100-OFFSET('Sanitation Data'!$R$4,0,10*ROW('Sanitation Data'!R20)),IF(AND(ISTEXT(OFFSET('Sanitation Data'!$L$2,0,10*ROW('Sanitation Data'!R20))),DE26="No",ISNUMBER(OFFSET('Sanitation Data'!$R$4,0,10*ROW('Sanitation Data'!R20)))),CONCATENATE("[",ROUND(100-OFFSET('Sanitation Data'!$R$4,0,10*ROW('Sanitation Data'!R20)),0),"]"),IF(AND(ISTEXT(OFFSET('Sanitation Data'!$L$2,0,10*ROW('Sanitation Data'!R20))),DE26="",ISNUMBER(OFFSET('Sanitation Data'!$R$4,0,10*ROW('Sanitation Data'!R20)))),100-OFFSET('Sanitation Data'!$R$4,0,10*ROW('Sanitation Data'!R20)),NA())))</f>
        <v>#N/A</v>
      </c>
      <c r="AQ26" s="86" t="e">
        <f ca="true">+IF(AND(ISTEXT(OFFSET('Sanitation Data'!$L$2,0,10*ROW('Sanitation Data'!R20))),DF26="Yes"),OFFSET('Sanitation Data'!$R$6,0,10*ROW('Sanitation Data'!R20)),IF(AND(ISTEXT(OFFSET('Sanitation Data'!$L$2,0,10*ROW('Sanitation Data'!R20))),DF26="No",ISNUMBER(OFFSET('Sanitation Data'!$R$6,0,10*ROW('Sanitation Data'!R20)))),CONCATENATE("[",ROUND(OFFSET('Sanitation Data'!$R$6,0,10*ROW('Sanitation Data'!R20)),0),"]"),IF(AND(ISTEXT(OFFSET('Sanitation Data'!$L$2,0,10*ROW('Sanitation Data'!R20))),DF26="",ISNUMBER(OFFSET('Sanitation Data'!$R$6,0,10*ROW('Sanitation Data'!R20)))),OFFSET('Sanitation Data'!$R$6,0,10*ROW('Sanitation Data'!R20)),NA())))</f>
        <v>#N/A</v>
      </c>
      <c r="AR26" s="86" t="e">
        <f ca="true">+IF(AND(ISTEXT(OFFSET('Sanitation Data'!$L$2,0,10*ROW('Sanitation Data'!R20))),DG26="Yes"),OFFSET('Sanitation Data'!$R$10,0,10*ROW('Sanitation Data'!R20)),IF(AND(ISTEXT(OFFSET('Sanitation Data'!$L$2,0,10*ROW('Sanitation Data'!R20))),DG26="No",ISNUMBER(OFFSET('Sanitation Data'!$R$10,0,10*ROW('Sanitation Data'!R20)))),CONCATENATE("[",ROUND(OFFSET('Sanitation Data'!$R$10,0,10*ROW('Sanitation Data'!R20)),0),"]"),IF(AND(ISTEXT(OFFSET('Sanitation Data'!$L$2,0,10*ROW('Sanitation Data'!R20))),DG26="",ISNUMBER(OFFSET('Sanitation Data'!$R$10,0,10*ROW('Sanitation Data'!R20)))),OFFSET('Sanitation Data'!$R$10,0,10*ROW('Sanitation Data'!R20)),NA())))</f>
        <v>#N/A</v>
      </c>
      <c r="AS26" s="86" t="e">
        <f ca="true">+IF(AND(ISTEXT(OFFSET('Sanitation Data'!$L$2,0,10*ROW('Sanitation Data'!R20))),DH26="Yes"),OFFSET('Sanitation Data'!$R$11,0,10*ROW('Sanitation Data'!R20)),IF(AND(ISTEXT(OFFSET('Sanitation Data'!$L$2,0,10*ROW('Sanitation Data'!R20))),DH26="No",ISNUMBER(OFFSET('Sanitation Data'!$R$11,0,10*ROW('Sanitation Data'!R20)))),CONCATENATE("[",ROUND(OFFSET('Sanitation Data'!$R$11,0,10*ROW('Sanitation Data'!R20)),0),"]"),IF(AND(ISTEXT(OFFSET('Sanitation Data'!$L$2,0,10*ROW('Sanitation Data'!R20))),DH26="",ISNUMBER(OFFSET('Sanitation Data'!$R$11,0,10*ROW('Sanitation Data'!R20)))),OFFSET('Sanitation Data'!$R$11,0,10*ROW('Sanitation Data'!R20)),NA())))</f>
        <v>#N/A</v>
      </c>
      <c r="AT26" s="86" t="e">
        <f ca="true">+IF(AND(ISTEXT(OFFSET('Sanitation Data'!$L$2,0,10*ROW('Sanitation Data'!R20))),DI26="Yes"),OFFSET('Sanitation Data'!$R$12,0,10*ROW('Sanitation Data'!R20)),IF(AND(ISTEXT(OFFSET('Sanitation Data'!$L$2,0,10*ROW('Sanitation Data'!R20))),DI26="No",ISNUMBER(OFFSET('Sanitation Data'!$R$12,0,10*ROW('Sanitation Data'!R20)))),CONCATENATE("[",ROUND(OFFSET('Sanitation Data'!$R$12,0,10*ROW('Sanitation Data'!R20)),0),"]"),IF(AND(ISTEXT(OFFSET('Sanitation Data'!$L$2,0,10*ROW('Sanitation Data'!R20))),DI26="",ISNUMBER(OFFSET('Sanitation Data'!$R$12,0,10*ROW('Sanitation Data'!R20)))),OFFSET('Sanitation Data'!$R$12,0,10*ROW('Sanitation Data'!R20)),NA())))</f>
        <v>#N/A</v>
      </c>
      <c r="AU26" s="86" t="e">
        <f ca="true">+IF(AND(ISTEXT(OFFSET('Sanitation Data'!$L$2,0,10*ROW('Sanitation Data'!S20))),DJ26="Yes"),100-OFFSET('Sanitation Data'!$S$4,0,10*ROW('Sanitation Data'!S20)),IF(AND(ISTEXT(OFFSET('Sanitation Data'!$L$2,0,10*ROW('Sanitation Data'!S20))),DJ26="No",ISNUMBER(OFFSET('Sanitation Data'!$S$4,0,10*ROW('Sanitation Data'!S20)))),CONCATENATE("[",ROUND(100-OFFSET('Sanitation Data'!$S$4,0,10*ROW('Sanitation Data'!S20)),0),"]"),IF(AND(ISTEXT(OFFSET('Sanitation Data'!$L$2,0,10*ROW('Sanitation Data'!S20))),DJ26="",ISNUMBER(OFFSET('Sanitation Data'!$S$4,0,10*ROW('Sanitation Data'!S20)))),100-OFFSET('Sanitation Data'!$S$4,0,10*ROW('Sanitation Data'!S20)),NA())))</f>
        <v>#N/A</v>
      </c>
      <c r="AV26" s="86" t="e">
        <f ca="true">+IF(AND(ISTEXT(OFFSET('Sanitation Data'!$L$2,0,10*ROW('Sanitation Data'!S20))),DK26="Yes"),OFFSET('Sanitation Data'!$S$6,0,10*ROW('Sanitation Data'!S20)),IF(AND(ISTEXT(OFFSET('Sanitation Data'!$L$2,0,10*ROW('Sanitation Data'!S20))),DK26="No",ISNUMBER(OFFSET('Sanitation Data'!$S$6,0,10*ROW('Sanitation Data'!S20)))),CONCATENATE("[",ROUND(OFFSET('Sanitation Data'!$S$6,0,10*ROW('Sanitation Data'!S20)),0),"]"),IF(AND(ISTEXT(OFFSET('Sanitation Data'!$L$2,0,10*ROW('Sanitation Data'!S20))),DK26="",ISNUMBER(OFFSET('Sanitation Data'!$S$6,0,10*ROW('Sanitation Data'!S20)))),OFFSET('Sanitation Data'!$S$6,0,10*ROW('Sanitation Data'!S20)),NA())))</f>
        <v>#N/A</v>
      </c>
      <c r="AW26" s="86" t="e">
        <f ca="true">+IF(AND(ISTEXT(OFFSET('Sanitation Data'!$L$2,0,10*ROW('Sanitation Data'!S20))),DL26="Yes"),OFFSET('Sanitation Data'!$S$10,0,10*ROW('Sanitation Data'!S20)),IF(AND(ISTEXT(OFFSET('Sanitation Data'!$L$2,0,10*ROW('Sanitation Data'!S20))),DL26="No",ISNUMBER(OFFSET('Sanitation Data'!$S$10,0,10*ROW('Sanitation Data'!S20)))),CONCATENATE("[",ROUND(OFFSET('Sanitation Data'!$S$10,0,10*ROW('Sanitation Data'!S20)),0),"]"),IF(AND(ISTEXT(OFFSET('Sanitation Data'!$L$2,0,10*ROW('Sanitation Data'!S20))),DL26="",ISNUMBER(OFFSET('Sanitation Data'!$S$10,0,10*ROW('Sanitation Data'!S20)))),OFFSET('Sanitation Data'!$S$10,0,10*ROW('Sanitation Data'!S20)),NA())))</f>
        <v>#N/A</v>
      </c>
      <c r="AX26" s="86" t="e">
        <f ca="true">+IF(AND(ISTEXT(OFFSET('Sanitation Data'!$L$2,0,10*ROW('Sanitation Data'!S20))),DM26="Yes"),OFFSET('Sanitation Data'!$S$11,0,10*ROW('Sanitation Data'!S20)),IF(AND(ISTEXT(OFFSET('Sanitation Data'!$L$2,0,10*ROW('Sanitation Data'!S20))),DM26="No",ISNUMBER(OFFSET('Sanitation Data'!$S$11,0,10*ROW('Sanitation Data'!S20)))),CONCATENATE("[",ROUND(OFFSET('Sanitation Data'!$S$11,0,10*ROW('Sanitation Data'!S20)),0),"]"),IF(AND(ISTEXT(OFFSET('Sanitation Data'!$L$2,0,10*ROW('Sanitation Data'!S20))),DM26="",ISNUMBER(OFFSET('Sanitation Data'!$S$11,0,10*ROW('Sanitation Data'!S20)))),OFFSET('Sanitation Data'!$S$11,0,10*ROW('Sanitation Data'!S20)),NA())))</f>
        <v>#N/A</v>
      </c>
      <c r="AY26" s="86" t="e">
        <f ca="true">+IF(AND(ISTEXT(OFFSET('Sanitation Data'!$L$2,0,10*ROW('Sanitation Data'!S20))),DN26="Yes"),OFFSET('Sanitation Data'!$S$12,0,10*ROW('Sanitation Data'!S20)),IF(AND(ISTEXT(OFFSET('Sanitation Data'!$L$2,0,10*ROW('Sanitation Data'!S20))),DN26="No",ISNUMBER(OFFSET('Sanitation Data'!$S$12,0,10*ROW('Sanitation Data'!S20)))),CONCATENATE("[",ROUND(OFFSET('Sanitation Data'!$S$12,0,10*ROW('Sanitation Data'!S20)),0),"]"),IF(AND(ISTEXT(OFFSET('Sanitation Data'!$L$2,0,10*ROW('Sanitation Data'!S20))),DN26="",ISNUMBER(OFFSET('Sanitation Data'!$S$12,0,10*ROW('Sanitation Data'!S20)))),OFFSET('Sanitation Data'!$S$12,0,10*ROW('Sanitation Data'!S20)),NA())))</f>
        <v>#N/A</v>
      </c>
      <c r="AZ26" s="87" t="e">
        <f ca="true">+IF(AND(ISTEXT(OFFSET('Hygiene Data'!$L$2,0,10*ROW('Hygiene Data'!N20))),DO26="Yes"),OFFSET('Hygiene Data'!$N$5,0,10*ROW('Hygiene Data'!N20)),IF(AND(ISTEXT(OFFSET('Hygiene Data'!$L$2,0,10*ROW('Hygiene Data'!N20))),DO26="No",ISNUMBER(OFFSET('Hygiene Data'!$N$5,0,10*ROW('Hygiene Data'!N20)))),CONCATENATE("[",ROUND(OFFSET('Hygiene Data'!$N$5,0,10*ROW('Hygiene Data'!N20)),0),"]"),IF(AND(ISTEXT(OFFSET('Hygiene Data'!$L$2,0,10*ROW('Hygiene Data'!N20))),DO26="",ISNUMBER(OFFSET('Hygiene Data'!$N$5,0,10*ROW('Hygiene Data'!N20)))),OFFSET('Hygiene Data'!$N$5,0,10*ROW('Hygiene Data'!N20)),NA())))</f>
        <v>#N/A</v>
      </c>
      <c r="BA26" s="87" t="e">
        <f ca="true">+IF(AND(ISTEXT(OFFSET('Hygiene Data'!$L$2,0,10*ROW('Hygiene Data'!N20))),DP26="Yes"),OFFSET('Hygiene Data'!$N$7,0,10*ROW('Hygiene Data'!N20)),IF(AND(ISTEXT(OFFSET('Hygiene Data'!$L$2,0,10*ROW('Hygiene Data'!N20))),DP26="No",ISNUMBER(OFFSET('Hygiene Data'!$N$7,0,10*ROW('Hygiene Data'!N20)))),CONCATENATE("[",ROUND(OFFSET('Hygiene Data'!$N$7,0,10*ROW('Hygiene Data'!N20)),0),"]"),IF(AND(ISTEXT(OFFSET('Hygiene Data'!$L$2,0,10*ROW('Hygiene Data'!N20))),DP26="",ISNUMBER(OFFSET('Hygiene Data'!$N$7,0,10*ROW('Hygiene Data'!N20)))),OFFSET('Hygiene Data'!$N$7,0,10*ROW('Hygiene Data'!N20)),NA())))</f>
        <v>#N/A</v>
      </c>
      <c r="BB26" s="87" t="e">
        <f ca="true">+IF(AND(ISTEXT(OFFSET('Hygiene Data'!$L$2,0,10*ROW('Hygiene Data'!N20))),DQ26="Yes"),OFFSET('Hygiene Data'!$N$9,0,10*ROW('Hygiene Data'!N20)),IF(AND(ISTEXT(OFFSET('Hygiene Data'!$L$2,0,10*ROW('Hygiene Data'!N20))),DQ26="No",ISNUMBER(OFFSET('Hygiene Data'!$N$9,0,10*ROW('Hygiene Data'!N20)))),CONCATENATE("[",ROUND(OFFSET('Hygiene Data'!$N$9,0,10*ROW('Hygiene Data'!N20)),0),"]"),IF(AND(ISTEXT(OFFSET('Hygiene Data'!$L$2,0,10*ROW('Hygiene Data'!N20))),DQ26="",ISNUMBER(OFFSET('Hygiene Data'!$N$9,0,10*ROW('Hygiene Data'!N20)))),OFFSET('Hygiene Data'!$N$9,0,10*ROW('Hygiene Data'!N20)),NA())))</f>
        <v>#N/A</v>
      </c>
      <c r="BC26" s="87" t="e">
        <f ca="true">+IF(AND(ISTEXT(OFFSET('Hygiene Data'!$L$2,0,10*ROW('Hygiene Data'!O20))),DR26="Yes"),OFFSET('Hygiene Data'!$O$5,0,10*ROW('Hygiene Data'!O20)),IF(AND(ISTEXT(OFFSET('Hygiene Data'!$L$2,0,10*ROW('Hygiene Data'!O20))),DR26="No",ISNUMBER(OFFSET('Hygiene Data'!$O$5,0,10*ROW('Hygiene Data'!O20)))),CONCATENATE("[",ROUND(OFFSET('Hygiene Data'!$O$5,0,10*ROW('Hygiene Data'!O20)),0),"]"),IF(AND(ISTEXT(OFFSET('Hygiene Data'!$L$2,0,10*ROW('Hygiene Data'!O20))),DR26="",ISNUMBER(OFFSET('Hygiene Data'!$O$5,0,10*ROW('Hygiene Data'!O20)))),OFFSET('Hygiene Data'!$O$5,0,10*ROW('Hygiene Data'!O20)),NA())))</f>
        <v>#N/A</v>
      </c>
      <c r="BD26" s="87" t="e">
        <f ca="true">+IF(AND(ISTEXT(OFFSET('Hygiene Data'!$L$2,0,10*ROW('Hygiene Data'!O20))),DS26="Yes"),OFFSET('Hygiene Data'!$O$7,0,10*ROW('Hygiene Data'!O20)),IF(AND(ISTEXT(OFFSET('Hygiene Data'!$L$2,0,10*ROW('Hygiene Data'!O20))),DS26="No",ISNUMBER(OFFSET('Hygiene Data'!$O$7,0,10*ROW('Hygiene Data'!O20)))),CONCATENATE("[",ROUND(OFFSET('Hygiene Data'!$O$7,0,10*ROW('Hygiene Data'!O20)),0),"]"),IF(AND(ISTEXT(OFFSET('Hygiene Data'!$L$2,0,10*ROW('Hygiene Data'!O20))),DS26="",ISNUMBER(OFFSET('Hygiene Data'!$O$7,0,10*ROW('Hygiene Data'!O20)))),OFFSET('Hygiene Data'!$O$7,0,10*ROW('Hygiene Data'!O20)),NA())))</f>
        <v>#N/A</v>
      </c>
      <c r="BE26" s="87" t="e">
        <f ca="true">+IF(AND(ISTEXT(OFFSET('Hygiene Data'!$L$2,0,10*ROW('Hygiene Data'!O20))),DT26="Yes"),OFFSET('Hygiene Data'!$O$9,0,10*ROW('Hygiene Data'!O20)),IF(AND(ISTEXT(OFFSET('Hygiene Data'!$L$2,0,10*ROW('Hygiene Data'!O20))),DT26="No",ISNUMBER(OFFSET('Hygiene Data'!$O$9,0,10*ROW('Hygiene Data'!O20)))),CONCATENATE("[",ROUND(OFFSET('Hygiene Data'!$O$9,0,10*ROW('Hygiene Data'!O20)),0),"]"),IF(AND(ISTEXT(OFFSET('Hygiene Data'!$L$2,0,10*ROW('Hygiene Data'!O20))),DT26="",ISNUMBER(OFFSET('Hygiene Data'!$O$9,0,10*ROW('Hygiene Data'!O20)))),OFFSET('Hygiene Data'!$O$9,0,10*ROW('Hygiene Data'!O20)),NA())))</f>
        <v>#N/A</v>
      </c>
      <c r="BF26" s="87" t="e">
        <f ca="true">+IF(AND(ISTEXT(OFFSET('Hygiene Data'!$L$2,0,10*ROW('Hygiene Data'!P20))),DU26="Yes"),OFFSET('Hygiene Data'!$P$5,0,10*ROW('Hygiene Data'!P20)),IF(AND(ISTEXT(OFFSET('Hygiene Data'!$L$2,0,10*ROW('Hygiene Data'!P20))),DU26="No",ISNUMBER(OFFSET('Hygiene Data'!$P$5,0,10*ROW('Hygiene Data'!P20)))),CONCATENATE("[",ROUND(OFFSET('Hygiene Data'!$P$5,0,10*ROW('Hygiene Data'!P20)),0),"]"),IF(AND(ISTEXT(OFFSET('Hygiene Data'!$L$2,0,10*ROW('Hygiene Data'!P20))),DU26="",ISNUMBER(OFFSET('Hygiene Data'!$P$5,0,10*ROW('Hygiene Data'!P20)))),OFFSET('Hygiene Data'!$P$5,0,10*ROW('Hygiene Data'!P20)),NA())))</f>
        <v>#N/A</v>
      </c>
      <c r="BG26" s="87" t="e">
        <f ca="true">+IF(AND(ISTEXT(OFFSET('Hygiene Data'!$L$2,0,10*ROW('Hygiene Data'!P20))),DV26="Yes"),OFFSET('Hygiene Data'!$P$7,0,10*ROW('Hygiene Data'!P20)),IF(AND(ISTEXT(OFFSET('Hygiene Data'!$L$2,0,10*ROW('Hygiene Data'!P20))),DV26="No",ISNUMBER(OFFSET('Hygiene Data'!$P$7,0,10*ROW('Hygiene Data'!P20)))),CONCATENATE("[",ROUND(OFFSET('Hygiene Data'!$P$7,0,10*ROW('Hygiene Data'!P20)),0),"]"),IF(AND(ISTEXT(OFFSET('Hygiene Data'!$L$2,0,10*ROW('Hygiene Data'!P20))),DV26="",ISNUMBER(OFFSET('Hygiene Data'!$P$7,0,10*ROW('Hygiene Data'!P20)))),OFFSET('Hygiene Data'!$P$7,0,10*ROW('Hygiene Data'!P20)),NA())))</f>
        <v>#N/A</v>
      </c>
      <c r="BH26" s="87" t="e">
        <f ca="true">+IF(AND(ISTEXT(OFFSET('Hygiene Data'!$L$2,0,10*ROW('Hygiene Data'!P20))),DW26="Yes"),OFFSET('Hygiene Data'!$P$9,0,10*ROW('Hygiene Data'!P20)),IF(AND(ISTEXT(OFFSET('Hygiene Data'!$L$2,0,10*ROW('Hygiene Data'!P20))),DW26="No",ISNUMBER(OFFSET('Hygiene Data'!$P$9,0,10*ROW('Hygiene Data'!P20)))),CONCATENATE("[",ROUND(OFFSET('Hygiene Data'!$P$9,0,10*ROW('Hygiene Data'!P20)),0),"]"),IF(AND(ISTEXT(OFFSET('Hygiene Data'!$L$2,0,10*ROW('Hygiene Data'!P20))),DW26="",ISNUMBER(OFFSET('Hygiene Data'!$P$9,0,10*ROW('Hygiene Data'!P20)))),OFFSET('Hygiene Data'!$P$9,0,10*ROW('Hygiene Data'!P20)),NA())))</f>
        <v>#N/A</v>
      </c>
      <c r="BI26" s="87" t="e">
        <f ca="true">+IF(AND(ISTEXT(OFFSET('Hygiene Data'!$L$2,0,10*ROW('Hygiene Data'!Q20))),DX26="Yes"),OFFSET('Hygiene Data'!$Q$5,0,10*ROW('Hygiene Data'!Q20)),IF(AND(ISTEXT(OFFSET('Hygiene Data'!$L$2,0,10*ROW('Hygiene Data'!Q20))),DX26="No",ISNUMBER(OFFSET('Hygiene Data'!$Q$5,0,10*ROW('Hygiene Data'!Q20)))),CONCATENATE("[",ROUND(OFFSET('Hygiene Data'!$Q$5,0,10*ROW('Hygiene Data'!Q20)),0),"]"),IF(AND(ISTEXT(OFFSET('Hygiene Data'!$L$2,0,10*ROW('Hygiene Data'!Q20))),DX26="",ISNUMBER(OFFSET('Hygiene Data'!$Q$5,0,10*ROW('Hygiene Data'!Q20)))),OFFSET('Hygiene Data'!$Q$5,0,10*ROW('Hygiene Data'!Q20)),NA())))</f>
        <v>#N/A</v>
      </c>
      <c r="BJ26" s="87" t="e">
        <f ca="true">+IF(AND(ISTEXT(OFFSET('Hygiene Data'!$L$2,0,10*ROW('Hygiene Data'!Q20))),DY26="Yes"),OFFSET('Hygiene Data'!$Q$7,0,10*ROW('Hygiene Data'!Q20)),IF(AND(ISTEXT(OFFSET('Hygiene Data'!$L$2,0,10*ROW('Hygiene Data'!Q20))),DY26="No",ISNUMBER(OFFSET('Hygiene Data'!$Q$7,0,10*ROW('Hygiene Data'!Q20)))),CONCATENATE("[",ROUND(OFFSET('Hygiene Data'!$Q$7,0,10*ROW('Hygiene Data'!Q20)),0),"]"),IF(AND(ISTEXT(OFFSET('Hygiene Data'!$L$2,0,10*ROW('Hygiene Data'!Q20))),DY26="",ISNUMBER(OFFSET('Hygiene Data'!$Q$7,0,10*ROW('Hygiene Data'!Q20)))),OFFSET('Hygiene Data'!$Q$7,0,10*ROW('Hygiene Data'!Q20)),NA())))</f>
        <v>#N/A</v>
      </c>
      <c r="BK26" s="87" t="e">
        <f ca="true">+IF(AND(ISTEXT(OFFSET('Hygiene Data'!$L$2,0,10*ROW('Hygiene Data'!Q20))),DZ26="Yes"),OFFSET('Hygiene Data'!$Q$9,0,10*ROW('Hygiene Data'!Q20)),IF(AND(ISTEXT(OFFSET('Hygiene Data'!$L$2,0,10*ROW('Hygiene Data'!Q20))),DZ26="No",ISNUMBER(OFFSET('Hygiene Data'!$Q$9,0,10*ROW('Hygiene Data'!Q20)))),CONCATENATE("[",ROUND(OFFSET('Hygiene Data'!$Q$9,0,10*ROW('Hygiene Data'!Q20)),0),"]"),IF(AND(ISTEXT(OFFSET('Hygiene Data'!$L$2,0,10*ROW('Hygiene Data'!Q20))),DZ26="",ISNUMBER(OFFSET('Hygiene Data'!$Q$9,0,10*ROW('Hygiene Data'!Q20)))),OFFSET('Hygiene Data'!$Q$9,0,10*ROW('Hygiene Data'!Q20)),NA())))</f>
        <v>#N/A</v>
      </c>
      <c r="BL26" s="87" t="e">
        <f ca="true">+IF(AND(ISTEXT(OFFSET('Hygiene Data'!$L$2,0,10*ROW('Hygiene Data'!R20))),EA26="Yes"),OFFSET('Hygiene Data'!$R$5,0,10*ROW('Hygiene Data'!R20)),IF(AND(ISTEXT(OFFSET('Hygiene Data'!$L$2,0,10*ROW('Hygiene Data'!R20))),EA26="No",ISNUMBER(OFFSET('Hygiene Data'!$R$5,0,10*ROW('Hygiene Data'!R20)))),CONCATENATE("[",ROUND(OFFSET('Hygiene Data'!$R$5,0,10*ROW('Hygiene Data'!R20)),0),"]"),IF(AND(ISTEXT(OFFSET('Hygiene Data'!$L$2,0,10*ROW('Hygiene Data'!R20))),EA26="",ISNUMBER(OFFSET('Hygiene Data'!$R$5,0,10*ROW('Hygiene Data'!R20)))),OFFSET('Hygiene Data'!$R$5,0,10*ROW('Hygiene Data'!R20)),NA())))</f>
        <v>#N/A</v>
      </c>
      <c r="BM26" s="87" t="e">
        <f ca="true">+IF(AND(ISTEXT(OFFSET('Hygiene Data'!$L$2,0,10*ROW('Hygiene Data'!R20))),EB26="Yes"),OFFSET('Hygiene Data'!$R$7,0,10*ROW('Hygiene Data'!R20)),IF(AND(ISTEXT(OFFSET('Hygiene Data'!$L$2,0,10*ROW('Hygiene Data'!R20))),EB26="No",ISNUMBER(OFFSET('Hygiene Data'!$R$7,0,10*ROW('Hygiene Data'!R20)))),CONCATENATE("[",ROUND(OFFSET('Hygiene Data'!$R$7,0,10*ROW('Hygiene Data'!R20)),0),"]"),IF(AND(ISTEXT(OFFSET('Hygiene Data'!$L$2,0,10*ROW('Hygiene Data'!R20))),EB26="",ISNUMBER(OFFSET('Hygiene Data'!$R$7,0,10*ROW('Hygiene Data'!R20)))),OFFSET('Hygiene Data'!$R$7,0,10*ROW('Hygiene Data'!R20)),NA())))</f>
        <v>#N/A</v>
      </c>
      <c r="BN26" s="87" t="e">
        <f ca="true">+IF(AND(ISTEXT(OFFSET('Hygiene Data'!$L$2,0,10*ROW('Hygiene Data'!R20))),EC26="Yes"),OFFSET('Hygiene Data'!$R$9,0,10*ROW('Hygiene Data'!R20)),IF(AND(ISTEXT(OFFSET('Hygiene Data'!$L$2,0,10*ROW('Hygiene Data'!R20))),EC26="No",ISNUMBER(OFFSET('Hygiene Data'!$R$9,0,10*ROW('Hygiene Data'!R20)))),CONCATENATE("[",ROUND(OFFSET('Hygiene Data'!$R$9,0,10*ROW('Hygiene Data'!R20)),0),"]"),IF(AND(ISTEXT(OFFSET('Hygiene Data'!$L$2,0,10*ROW('Hygiene Data'!R20))),EC26="",ISNUMBER(OFFSET('Hygiene Data'!$R$9,0,10*ROW('Hygiene Data'!R20)))),OFFSET('Hygiene Data'!$R$9,0,10*ROW('Hygiene Data'!R20)),NA())))</f>
        <v>#N/A</v>
      </c>
      <c r="BO26" s="87" t="e">
        <f ca="true">+IF(AND(ISTEXT(OFFSET('Hygiene Data'!$L$2,0,10*ROW('Hygiene Data'!S20))),ED26="Yes"),OFFSET('Hygiene Data'!$S$5,0,10*ROW('Hygiene Data'!S20)),IF(AND(ISTEXT(OFFSET('Hygiene Data'!$L$2,0,10*ROW('Hygiene Data'!S20))),ED26="No",ISNUMBER(OFFSET('Hygiene Data'!$S$5,0,10*ROW('Hygiene Data'!S20)))),CONCATENATE("[",ROUND(OFFSET('Hygiene Data'!$S$5,0,10*ROW('Hygiene Data'!S20)),0),"]"),IF(AND(ISTEXT(OFFSET('Hygiene Data'!$L$2,0,10*ROW('Hygiene Data'!S20))),ED26="",ISNUMBER(OFFSET('Hygiene Data'!$S$5,0,10*ROW('Hygiene Data'!S20)))),OFFSET('Hygiene Data'!$S$5,0,10*ROW('Hygiene Data'!S20)),NA())))</f>
        <v>#N/A</v>
      </c>
      <c r="BP26" s="87" t="e">
        <f ca="true">+IF(AND(ISTEXT(OFFSET('Hygiene Data'!$L$2,0,10*ROW('Hygiene Data'!S20))),EE26="Yes"),OFFSET('Hygiene Data'!$S$7,0,10*ROW('Hygiene Data'!S20)),IF(AND(ISTEXT(OFFSET('Hygiene Data'!$L$2,0,10*ROW('Hygiene Data'!S20))),EE26="No",ISNUMBER(OFFSET('Hygiene Data'!$S$7,0,10*ROW('Hygiene Data'!S20)))),CONCATENATE("[",ROUND(OFFSET('Hygiene Data'!$S$7,0,10*ROW('Hygiene Data'!S20)),0),"]"),IF(AND(ISTEXT(OFFSET('Hygiene Data'!$L$2,0,10*ROW('Hygiene Data'!S20))),EE26="",ISNUMBER(OFFSET('Hygiene Data'!$S$7,0,10*ROW('Hygiene Data'!S20)))),OFFSET('Hygiene Data'!$S$7,0,10*ROW('Hygiene Data'!S20)),NA())))</f>
        <v>#N/A</v>
      </c>
      <c r="BQ26" s="87" t="e">
        <f ca="true">+IF(AND(ISTEXT(OFFSET('Hygiene Data'!$L$2,0,10*ROW('Hygiene Data'!S20))),EF26="Yes"),OFFSET('Hygiene Data'!$S$9,0,10*ROW('Hygiene Data'!S20)),IF(AND(ISTEXT(OFFSET('Hygiene Data'!$L$2,0,10*ROW('Hygiene Data'!S20))),EF26="No",ISNUMBER(OFFSET('Hygiene Data'!$S$9,0,10*ROW('Hygiene Data'!S20)))),CONCATENATE("[",ROUND(OFFSET('Hygiene Data'!$S$9,0,10*ROW('Hygiene Data'!S20)),0),"]"),IF(AND(ISTEXT(OFFSET('Hygiene Data'!$L$2,0,10*ROW('Hygiene Data'!S20))),EF26="",ISNUMBER(OFFSET('Hygiene Data'!$S$9,0,10*ROW('Hygiene Data'!S20)))),OFFSET('Hygiene Data'!$S$9,0,10*ROW('Hygiene Data'!S20)),NA())))</f>
        <v>#N/A</v>
      </c>
      <c r="BR26" s="271"/>
      <c r="BS26" s="271" t="str">
        <f ca="true">+IF(OFFSET('Water Data'!$N$27,0,10*ROW('Water Data'!N20))="","",OFFSET('Water Data'!$N$27,0,10*ROW('Water Data'!N20)))</f>
        <v/>
      </c>
      <c r="BT26" s="271" t="str">
        <f ca="true">+IF(OFFSET('Water Data'!$N$28,0,10*ROW('Water Data'!N20))="","",OFFSET('Water Data'!$N$28,0,10*ROW('Water Data'!N20)))</f>
        <v/>
      </c>
      <c r="BU26" s="271" t="str">
        <f ca="true">+IF(OFFSET('Water Data'!$N$29,0,10*ROW('Water Data'!N20))="","",OFFSET('Water Data'!$N$29,0,10*ROW('Water Data'!N20)))</f>
        <v/>
      </c>
      <c r="BV26" s="271" t="str">
        <f ca="true">+IF(OFFSET('Water Data'!$O$27,0,10*ROW('Water Data'!O20))="","",OFFSET('Water Data'!$O$27,0,10*ROW('Water Data'!O20)))</f>
        <v/>
      </c>
      <c r="BW26" s="271" t="str">
        <f ca="true">+IF(OFFSET('Water Data'!$O$28,0,10*ROW('Water Data'!O20))="","",OFFSET('Water Data'!$O$28,0,10*ROW('Water Data'!O20)))</f>
        <v/>
      </c>
      <c r="BX26" s="271" t="str">
        <f ca="true">+IF(OFFSET('Water Data'!$O$29,0,10*ROW('Water Data'!O20))="","",OFFSET('Water Data'!$O$29,0,10*ROW('Water Data'!O20)))</f>
        <v/>
      </c>
      <c r="BY26" s="271" t="str">
        <f ca="true">+IF(OFFSET('Water Data'!$P$27,0,10*ROW('Water Data'!P20))="","",OFFSET('Water Data'!$P$27,0,10*ROW('Water Data'!P20)))</f>
        <v/>
      </c>
      <c r="BZ26" s="271" t="str">
        <f ca="true">+IF(OFFSET('Water Data'!$P$28,0,10*ROW('Water Data'!P20))="","",OFFSET('Water Data'!$P$28,0,10*ROW('Water Data'!P20)))</f>
        <v/>
      </c>
      <c r="CA26" s="271" t="str">
        <f ca="true">+IF(OFFSET('Water Data'!$P$29,0,10*ROW('Water Data'!P20))="","",OFFSET('Water Data'!$P$29,0,10*ROW('Water Data'!P20)))</f>
        <v/>
      </c>
      <c r="CB26" s="271" t="str">
        <f ca="true">+IF(OFFSET('Water Data'!$Q$27,0,10*ROW('Water Data'!Q20))="","",OFFSET('Water Data'!$Q$27,0,10*ROW('Water Data'!Q20)))</f>
        <v/>
      </c>
      <c r="CC26" s="271" t="str">
        <f ca="true">+IF(OFFSET('Water Data'!$Q$28,0,10*ROW('Water Data'!Q20))="","",OFFSET('Water Data'!$Q$28,0,10*ROW('Water Data'!Q20)))</f>
        <v/>
      </c>
      <c r="CD26" s="271" t="str">
        <f ca="true">+IF(OFFSET('Water Data'!$Q$29,0,10*ROW('Water Data'!Q20))="","",OFFSET('Water Data'!$Q$29,0,10*ROW('Water Data'!Q20)))</f>
        <v/>
      </c>
      <c r="CE26" s="271" t="str">
        <f ca="true">+IF(OFFSET('Water Data'!$R$27,0,10*ROW('Water Data'!R20))="","",OFFSET('Water Data'!$R$27,0,10*ROW('Water Data'!R20)))</f>
        <v/>
      </c>
      <c r="CF26" s="271" t="str">
        <f ca="true">+IF(OFFSET('Water Data'!$R$28,0,10*ROW('Water Data'!R20))="","",OFFSET('Water Data'!$R$28,0,10*ROW('Water Data'!R20)))</f>
        <v/>
      </c>
      <c r="CG26" s="271" t="str">
        <f ca="true">+IF(OFFSET('Water Data'!$R$29,0,10*ROW('Water Data'!R20))="","",OFFSET('Water Data'!$R$29,0,10*ROW('Water Data'!R20)))</f>
        <v/>
      </c>
      <c r="CH26" s="271" t="str">
        <f ca="true">+IF(OFFSET('Water Data'!$S$27,0,10*ROW('Water Data'!S20))="","",OFFSET('Water Data'!$S$27,0,10*ROW('Water Data'!S20)))</f>
        <v/>
      </c>
      <c r="CI26" s="271" t="str">
        <f ca="true">+IF(OFFSET('Water Data'!$S$28,0,10*ROW('Water Data'!S20))="","",OFFSET('Water Data'!$S$28,0,10*ROW('Water Data'!S20)))</f>
        <v/>
      </c>
      <c r="CJ26" s="271" t="str">
        <f ca="true">+IF(OFFSET('Water Data'!$S$29,0,10*ROW('Water Data'!S20))="","",OFFSET('Water Data'!$S$29,0,10*ROW('Water Data'!S20)))</f>
        <v/>
      </c>
      <c r="CK26" s="271" t="str">
        <f ca="true">+IF(OFFSET('Sanitation Data'!$N$28,0,10*ROW('Sanitation Data'!N20))="","",OFFSET('Sanitation Data'!$N$28,0,10*ROW('Sanitation Data'!N20)))</f>
        <v/>
      </c>
      <c r="CL26" s="271" t="str">
        <f ca="true">+IF(OFFSET('Sanitation Data'!$N$29,0,10*ROW('Sanitation Data'!N20))="","",OFFSET('Sanitation Data'!$N$29,0,10*ROW('Sanitation Data'!N20)))</f>
        <v/>
      </c>
      <c r="CM26" s="271" t="str">
        <f ca="true">+IF(OFFSET('Sanitation Data'!$N$30,0,10*ROW('Sanitation Data'!N20))="","",OFFSET('Sanitation Data'!$N$30,0,10*ROW('Sanitation Data'!N20)))</f>
        <v/>
      </c>
      <c r="CN26" s="271" t="str">
        <f ca="true">+IF(OFFSET('Sanitation Data'!$N$31,0,10*ROW('Sanitation Data'!N20))="","",OFFSET('Sanitation Data'!$N$31,0,10*ROW('Sanitation Data'!N20)))</f>
        <v/>
      </c>
      <c r="CO26" s="271" t="str">
        <f ca="true">+IF(OFFSET('Sanitation Data'!$N$32,0,10*ROW('Sanitation Data'!N20))="","",OFFSET('Sanitation Data'!$N$32,0,10*ROW('Sanitation Data'!N20)))</f>
        <v/>
      </c>
      <c r="CP26" s="271" t="str">
        <f ca="true">+IF(OFFSET('Sanitation Data'!$O$28,0,10*ROW('Sanitation Data'!O20))="","",OFFSET('Sanitation Data'!$O$28,0,10*ROW('Sanitation Data'!O20)))</f>
        <v/>
      </c>
      <c r="CQ26" s="271" t="str">
        <f ca="true">+IF(OFFSET('Sanitation Data'!$O$29,0,10*ROW('Sanitation Data'!O20))="","",OFFSET('Sanitation Data'!$O$29,0,10*ROW('Sanitation Data'!O20)))</f>
        <v/>
      </c>
      <c r="CR26" s="271" t="str">
        <f ca="true">+IF(OFFSET('Sanitation Data'!$O$30,0,10*ROW('Sanitation Data'!O20))="","",OFFSET('Sanitation Data'!$O$30,0,10*ROW('Sanitation Data'!O20)))</f>
        <v/>
      </c>
      <c r="CS26" s="271" t="str">
        <f ca="true">+IF(OFFSET('Sanitation Data'!$O$31,0,10*ROW('Sanitation Data'!O20))="","",OFFSET('Sanitation Data'!$O$31,0,10*ROW('Sanitation Data'!O20)))</f>
        <v/>
      </c>
      <c r="CT26" s="271" t="str">
        <f ca="true">+IF(OFFSET('Sanitation Data'!$O$32,0,10*ROW('Sanitation Data'!O20))="","",OFFSET('Sanitation Data'!$O$32,0,10*ROW('Sanitation Data'!O20)))</f>
        <v/>
      </c>
      <c r="CU26" s="271" t="str">
        <f ca="true">+IF(OFFSET('Sanitation Data'!$P$28,0,10*ROW('Sanitation Data'!P20))="","",OFFSET('Sanitation Data'!$P$28,0,10*ROW('Sanitation Data'!P20)))</f>
        <v/>
      </c>
      <c r="CV26" s="271" t="str">
        <f ca="true">+IF(OFFSET('Sanitation Data'!$P$29,0,10*ROW('Sanitation Data'!P20))="","",OFFSET('Sanitation Data'!$P$29,0,10*ROW('Sanitation Data'!P20)))</f>
        <v/>
      </c>
      <c r="CW26" s="271" t="str">
        <f ca="true">+IF(OFFSET('Sanitation Data'!$P$30,0,10*ROW('Sanitation Data'!P20))="","",OFFSET('Sanitation Data'!$P$30,0,10*ROW('Sanitation Data'!P20)))</f>
        <v/>
      </c>
      <c r="CX26" s="271" t="str">
        <f ca="true">+IF(OFFSET('Sanitation Data'!$P$31,0,10*ROW('Sanitation Data'!P20))="","",OFFSET('Sanitation Data'!$P$31,0,10*ROW('Sanitation Data'!P20)))</f>
        <v/>
      </c>
      <c r="CY26" s="271" t="str">
        <f ca="true">+IF(OFFSET('Sanitation Data'!$P$32,0,10*ROW('Sanitation Data'!P20))="","",OFFSET('Sanitation Data'!$P$32,0,10*ROW('Sanitation Data'!P20)))</f>
        <v/>
      </c>
      <c r="CZ26" s="271" t="str">
        <f ca="true">+IF(OFFSET('Sanitation Data'!$Q$28,0,10*ROW('Sanitation Data'!Q20))="","",OFFSET('Sanitation Data'!$Q$28,0,10*ROW('Sanitation Data'!Q20)))</f>
        <v/>
      </c>
      <c r="DA26" s="271" t="str">
        <f ca="true">+IF(OFFSET('Sanitation Data'!$Q$29,0,10*ROW('Sanitation Data'!Q20))="","",OFFSET('Sanitation Data'!$Q$29,0,10*ROW('Sanitation Data'!Q20)))</f>
        <v/>
      </c>
      <c r="DB26" s="271" t="str">
        <f ca="true">+IF(OFFSET('Sanitation Data'!$Q$30,0,10*ROW('Sanitation Data'!Q20))="","",OFFSET('Sanitation Data'!$Q$30,0,10*ROW('Sanitation Data'!Q20)))</f>
        <v/>
      </c>
      <c r="DC26" s="271" t="str">
        <f ca="true">+IF(OFFSET('Sanitation Data'!$Q$31,0,10*ROW('Sanitation Data'!Q20))="","",OFFSET('Sanitation Data'!$Q$31,0,10*ROW('Sanitation Data'!Q20)))</f>
        <v/>
      </c>
      <c r="DD26" s="271" t="str">
        <f ca="true">+IF(OFFSET('Sanitation Data'!$Q$32,0,10*ROW('Sanitation Data'!Q20))="","",OFFSET('Sanitation Data'!$Q$32,0,10*ROW('Sanitation Data'!Q20)))</f>
        <v/>
      </c>
      <c r="DE26" s="271" t="str">
        <f ca="true">+IF(OFFSET('Sanitation Data'!$R$28,0,10*ROW('Sanitation Data'!R20))="","",OFFSET('Sanitation Data'!$R$28,0,10*ROW('Sanitation Data'!R20)))</f>
        <v/>
      </c>
      <c r="DF26" s="271" t="str">
        <f ca="true">+IF(OFFSET('Sanitation Data'!$R$29,0,10*ROW('Sanitation Data'!R20))="","",OFFSET('Sanitation Data'!$R$29,0,10*ROW('Sanitation Data'!R20)))</f>
        <v/>
      </c>
      <c r="DG26" s="271" t="str">
        <f ca="true">+IF(OFFSET('Sanitation Data'!$R$30,0,10*ROW('Sanitation Data'!R20))="","",OFFSET('Sanitation Data'!$R$30,0,10*ROW('Sanitation Data'!R20)))</f>
        <v/>
      </c>
      <c r="DH26" s="271" t="str">
        <f ca="true">+IF(OFFSET('Sanitation Data'!$R$31,0,10*ROW('Sanitation Data'!R20))="","",OFFSET('Sanitation Data'!$R$31,0,10*ROW('Sanitation Data'!R20)))</f>
        <v/>
      </c>
      <c r="DI26" s="271" t="str">
        <f ca="true">+IF(OFFSET('Sanitation Data'!$R$32,0,10*ROW('Sanitation Data'!R20))="","",OFFSET('Sanitation Data'!$R$32,0,10*ROW('Sanitation Data'!R20)))</f>
        <v/>
      </c>
      <c r="DJ26" s="271" t="str">
        <f ca="true">+IF(OFFSET('Sanitation Data'!$S$28,0,10*ROW('Sanitation Data'!S20))="","",OFFSET('Sanitation Data'!$S$28,0,10*ROW('Sanitation Data'!S20)))</f>
        <v/>
      </c>
      <c r="DK26" s="271" t="str">
        <f ca="true">+IF(OFFSET('Sanitation Data'!$S$29,0,10*ROW('Sanitation Data'!S20))="","",OFFSET('Sanitation Data'!$S$29,0,10*ROW('Sanitation Data'!S20)))</f>
        <v/>
      </c>
      <c r="DL26" s="271" t="str">
        <f ca="true">+IF(OFFSET('Sanitation Data'!$S$30,0,10*ROW('Sanitation Data'!S20))="","",OFFSET('Sanitation Data'!$S$30,0,10*ROW('Sanitation Data'!S20)))</f>
        <v/>
      </c>
      <c r="DM26" s="271" t="str">
        <f ca="true">+IF(OFFSET('Sanitation Data'!$S$31,0,10*ROW('Sanitation Data'!S20))="","",OFFSET('Sanitation Data'!$S$31,0,10*ROW('Sanitation Data'!S20)))</f>
        <v/>
      </c>
      <c r="DN26" s="271" t="str">
        <f ca="true">+IF(OFFSET('Sanitation Data'!$S$32,0,10*ROW('Sanitation Data'!S20))="","",OFFSET('Sanitation Data'!$S$32,0,10*ROW('Sanitation Data'!S20)))</f>
        <v/>
      </c>
      <c r="DO26" s="271" t="str">
        <f ca="true">+IF(OFFSET('Hygiene Data'!$N$11,0,10*ROW('Hygiene Data'!N20))="","",OFFSET('Hygiene Data'!$N$11,0,10*ROW('Hygiene Data'!N20)))</f>
        <v/>
      </c>
      <c r="DP26" s="271" t="str">
        <f ca="true">+IF(OFFSET('Hygiene Data'!$N$12,0,10*ROW('Hygiene Data'!N20))="","",OFFSET('Hygiene Data'!$N$12,0,10*ROW('Hygiene Data'!N20)))</f>
        <v/>
      </c>
      <c r="DQ26" s="271" t="str">
        <f ca="true">+IF(OFFSET('Hygiene Data'!$N$13,0,10*ROW('Hygiene Data'!N20))="","",OFFSET('Hygiene Data'!$N$13,0,10*ROW('Hygiene Data'!N20)))</f>
        <v/>
      </c>
      <c r="DR26" s="271" t="str">
        <f ca="true">+IF(OFFSET('Hygiene Data'!$O$11,0,10*ROW('Hygiene Data'!O20))="","",OFFSET('Hygiene Data'!$O$11,0,10*ROW('Hygiene Data'!O20)))</f>
        <v/>
      </c>
      <c r="DS26" s="271" t="str">
        <f ca="true">+IF(OFFSET('Hygiene Data'!$O$12,0,10*ROW('Hygiene Data'!O20))="","",OFFSET('Hygiene Data'!$O$12,0,10*ROW('Hygiene Data'!O20)))</f>
        <v/>
      </c>
      <c r="DT26" s="271" t="str">
        <f ca="true">+IF(OFFSET('Hygiene Data'!$O$13,0,10*ROW('Hygiene Data'!O20))="","",OFFSET('Hygiene Data'!$O$13,0,10*ROW('Hygiene Data'!O20)))</f>
        <v/>
      </c>
      <c r="DU26" s="271" t="str">
        <f ca="true">+IF(OFFSET('Hygiene Data'!$P$11,0,10*ROW('Hygiene Data'!P20))="","",OFFSET('Hygiene Data'!$P$11,0,10*ROW('Hygiene Data'!P20)))</f>
        <v/>
      </c>
      <c r="DV26" s="271" t="str">
        <f ca="true">+IF(OFFSET('Hygiene Data'!$P$12,0,10*ROW('Hygiene Data'!P20))="","",OFFSET('Hygiene Data'!$P$12,0,10*ROW('Hygiene Data'!P20)))</f>
        <v/>
      </c>
      <c r="DW26" s="271" t="str">
        <f ca="true">+IF(OFFSET('Hygiene Data'!$P$13,0,10*ROW('Hygiene Data'!P20))="","",OFFSET('Hygiene Data'!$P$13,0,10*ROW('Hygiene Data'!P20)))</f>
        <v/>
      </c>
      <c r="DX26" s="271" t="str">
        <f ca="true">+IF(OFFSET('Hygiene Data'!$Q$11,0,10*ROW('Hygiene Data'!Q20))="","",OFFSET('Hygiene Data'!$Q$11,0,10*ROW('Hygiene Data'!Q20)))</f>
        <v/>
      </c>
      <c r="DY26" s="271" t="str">
        <f ca="true">+IF(OFFSET('Hygiene Data'!$Q$12,0,10*ROW('Hygiene Data'!Q20))="","",OFFSET('Hygiene Data'!$Q$12,0,10*ROW('Hygiene Data'!Q20)))</f>
        <v/>
      </c>
      <c r="DZ26" s="271" t="str">
        <f ca="true">+IF(OFFSET('Hygiene Data'!$Q$13,0,10*ROW('Hygiene Data'!Q20))="","",OFFSET('Hygiene Data'!$Q$13,0,10*ROW('Hygiene Data'!Q20)))</f>
        <v/>
      </c>
      <c r="EA26" s="271" t="str">
        <f ca="true">+IF(OFFSET('Hygiene Data'!$R$11,0,10*ROW('Hygiene Data'!R20))="","",OFFSET('Hygiene Data'!$R$11,0,10*ROW('Hygiene Data'!R20)))</f>
        <v/>
      </c>
      <c r="EB26" s="271" t="str">
        <f ca="true">+IF(OFFSET('Hygiene Data'!$R$12,0,10*ROW('Hygiene Data'!R20))="","",OFFSET('Hygiene Data'!$R$12,0,10*ROW('Hygiene Data'!R20)))</f>
        <v/>
      </c>
      <c r="EC26" s="271" t="str">
        <f ca="true">+IF(OFFSET('Hygiene Data'!$R$13,0,10*ROW('Hygiene Data'!R20))="","",OFFSET('Hygiene Data'!$R$13,0,10*ROW('Hygiene Data'!R20)))</f>
        <v/>
      </c>
      <c r="ED26" s="271" t="str">
        <f ca="true">+IF(OFFSET('Hygiene Data'!$S$11,0,10*ROW('Hygiene Data'!S20))="","",OFFSET('Hygiene Data'!$S$11,0,10*ROW('Hygiene Data'!S20)))</f>
        <v/>
      </c>
      <c r="EE26" s="271" t="str">
        <f ca="true">+IF(OFFSET('Hygiene Data'!$S$12,0,10*ROW('Hygiene Data'!S20))="","",OFFSET('Hygiene Data'!$S$12,0,10*ROW('Hygiene Data'!S20)))</f>
        <v/>
      </c>
      <c r="EF26" s="271" t="str">
        <f ca="true">+IF(OFFSET('Hygiene Data'!$S$13,0,10*ROW('Hygiene Data'!S20))="","",OFFSET('Hygiene Data'!$S$13,0,10*ROW('Hygiene Data'!S20)))</f>
        <v/>
      </c>
    </row>
    <row xmlns:x14ac="http://schemas.microsoft.com/office/spreadsheetml/2009/9/ac" r="27" x14ac:dyDescent="0.2">
      <c r="A27" s="32" t="str">
        <f ca="true">+IF(OFFSET('Water Data'!$L$2,0,10*ROW('Water Data'!O21))="","",OFFSET('Water Data'!$L$2,0,10*ROW('Water Data'!O21)))</f>
        <v/>
      </c>
      <c r="B27" s="32" t="str">
        <f ca="true">+IF(OFFSET('Water Data'!$M$2,0,10*ROW('Water Data'!P21))="","",OFFSET('Water Data'!$M$2,0,10*ROW('Water Data'!P21)))</f>
        <v/>
      </c>
      <c r="C27" s="327" t="str">
        <f t="shared" ca="true" si="0"/>
        <v/>
      </c>
      <c r="D27" s="85" t="e">
        <f ca="true">+IF(AND(ISTEXT(OFFSET('Water Data'!$L$2,0,10*ROW('Water Data'!N21))),BS27="Yes"),100-OFFSET('Water Data'!$N$4,0,10*ROW('Water Data'!N21)),IF(AND(ISTEXT(OFFSET('Water Data'!$L$2,0,10*ROW('Water Data'!N21))),BS27="No",ISNUMBER(OFFSET('Water Data'!$N$4,0,10*ROW('Water Data'!N21)))),CONCATENATE("[",ROUND(100-OFFSET('Water Data'!$N$4,0,10*ROW('Water Data'!N21)),0),"]"),IF(AND(ISTEXT(OFFSET('Water Data'!$L$2,0,10*ROW('Water Data'!N21))),BS27="",ISNUMBER(OFFSET('Water Data'!$N$4,0,10*ROW('Water Data'!N21)))),100-OFFSET('Water Data'!$N$4,0,10*ROW('Water Data'!N21)),NA())))</f>
        <v>#N/A</v>
      </c>
      <c r="E27" s="85" t="e">
        <f ca="true">+IF(AND(ISTEXT(OFFSET('Water Data'!$L$2,0,10*ROW('Water Data'!O21))),BT27="Yes"),OFFSET('Water Data'!$N$6,0,10*ROW('Water Data'!N21)),IF(AND(ISTEXT(OFFSET('Water Data'!$L$2,0,10*ROW('Water Data'!N21))),BT27="No",ISNUMBER(OFFSET('Water Data'!$N$6,0,10*ROW('Water Data'!N21)))),CONCATENATE("[",ROUND(OFFSET('Water Data'!$N$6,0,10*ROW('Water Data'!N21)),0),"]"),IF(AND(ISTEXT(OFFSET('Water Data'!$L$2,0,10*ROW('Water Data'!N21))),BT27="",ISNUMBER(OFFSET('Water Data'!$N$6,0,10*ROW('Water Data'!N21)))),OFFSET('Water Data'!$N$6,0,10*ROW('Water Data'!N21)),NA())))</f>
        <v>#N/A</v>
      </c>
      <c r="F27" s="85" t="e">
        <f ca="true">+IF(AND(ISTEXT(OFFSET('Water Data'!$L$2,0,10*ROW('Water Data'!N21))),BU27="Yes"),OFFSET('Water Data'!$N$9,0,10*ROW('Water Data'!N21)),IF(AND(ISTEXT(OFFSET('Water Data'!$L$2,0,10*ROW('Water Data'!N21))),BU27="No",ISNUMBER(OFFSET('Water Data'!$N$9,0,10*ROW('Water Data'!N21)))),CONCATENATE("[",ROUND(OFFSET('Water Data'!$N$9,0,10*ROW('Water Data'!N21)),0),"]"),IF(AND(ISTEXT(OFFSET('Water Data'!$L$2,0,10*ROW('Water Data'!N21))),BU27="",ISNUMBER(OFFSET('Water Data'!$N$9,0,10*ROW('Water Data'!N21)))),OFFSET('Water Data'!$N$9,0,10*ROW('Water Data'!N21)),NA())))</f>
        <v>#N/A</v>
      </c>
      <c r="G27" s="85" t="e">
        <f ca="true">+IF(AND(ISTEXT(OFFSET('Water Data'!$L$2,0,10*ROW('Water Data'!O21))),BV27="Yes"),100-OFFSET('Water Data'!$O$4,0,10*ROW('Water Data'!O21)),IF(AND(ISTEXT(OFFSET('Water Data'!$L$2,0,10*ROW('Water Data'!O21))),BV27="No",ISNUMBER(OFFSET('Water Data'!$O$4,0,10*ROW('Water Data'!O21)))),CONCATENATE("[",ROUND(100-OFFSET('Water Data'!$O$4,0,10*ROW('Water Data'!O21)),0),"]"),IF(AND(ISTEXT(OFFSET('Water Data'!$L$2,0,10*ROW('Water Data'!O21))),BV27="",ISNUMBER(OFFSET('Water Data'!$O$4,0,10*ROW('Water Data'!O21)))),100-OFFSET('Water Data'!$O$4,0,10*ROW('Water Data'!O21)),NA())))</f>
        <v>#N/A</v>
      </c>
      <c r="H27" s="85" t="e">
        <f ca="true">+IF(AND(ISTEXT(OFFSET('Water Data'!$L$2,0,10*ROW('Water Data'!O21))),BW27="Yes"),OFFSET('Water Data'!$O$6,0,10*ROW('Water Data'!O21)),IF(AND(ISTEXT(OFFSET('Water Data'!$L$2,0,10*ROW('Water Data'!O21))),BW27="No",ISNUMBER(OFFSET('Water Data'!$O$6,0,10*ROW('Water Data'!O21)))),CONCATENATE("[",ROUND(OFFSET('Water Data'!$N$6,0,10*ROW('Water Data'!O21)),0),"]"),IF(AND(ISTEXT(OFFSET('Water Data'!$L$2,0,10*ROW('Water Data'!O21))),BW27="",ISNUMBER(OFFSET('Water Data'!$O$6,0,10*ROW('Water Data'!O21)))),OFFSET('Water Data'!$O$6,0,10*ROW('Water Data'!O21)),NA())))</f>
        <v>#N/A</v>
      </c>
      <c r="I27" s="85" t="e">
        <f ca="true">+IF(AND(ISTEXT(OFFSET('Water Data'!$L$2,0,10*ROW('Water Data'!O21))),BX27="Yes"),OFFSET('Water Data'!$O$9,0,10*ROW('Water Data'!O21)),IF(AND(ISTEXT(OFFSET('Water Data'!$L$2,0,10*ROW('Water Data'!O21))),BX27="No",ISNUMBER(OFFSET('Water Data'!$O$9,0,10*ROW('Water Data'!O21)))),CONCATENATE("[",ROUND(OFFSET('Water Data'!$O$9,0,10*ROW('Water Data'!O21)),0),"]"),IF(AND(ISTEXT(OFFSET('Water Data'!$L$2,0,10*ROW('Water Data'!O21))),BX27="",ISNUMBER(OFFSET('Water Data'!$O$9,0,10*ROW('Water Data'!O21)))),OFFSET('Water Data'!$O$9,0,10*ROW('Water Data'!O21)),NA())))</f>
        <v>#N/A</v>
      </c>
      <c r="J27" s="85" t="e">
        <f ca="true">+IF(AND(ISTEXT(OFFSET('Water Data'!$L$2,0,10*ROW('Water Data'!P21))),BY27="Yes"),100-OFFSET('Water Data'!$P$4,0,10*ROW('Water Data'!P21)),IF(AND(ISTEXT(OFFSET('Water Data'!$L$2,0,10*ROW('Water Data'!P21))),BY27="No",ISNUMBER(OFFSET('Water Data'!$P$4,0,10*ROW('Water Data'!P21)))),CONCATENATE("[",ROUND(100-OFFSET('Water Data'!$P$4,0,10*ROW('Water Data'!P21)),0),"]"),IF(AND(ISTEXT(OFFSET('Water Data'!$L$2,0,10*ROW('Water Data'!P21))),BY27="",ISNUMBER(OFFSET('Water Data'!$P$4,0,10*ROW('Water Data'!P21)))),100-OFFSET('Water Data'!$P$4,0,10*ROW('Water Data'!P21)),NA())))</f>
        <v>#N/A</v>
      </c>
      <c r="K27" s="85" t="e">
        <f ca="true">+IF(AND(ISTEXT(OFFSET('Water Data'!$L$2,0,10*ROW('Water Data'!P21))),BZ27="Yes"),OFFSET('Water Data'!$P$6,0,10*ROW('Water Data'!P21)),IF(AND(ISTEXT(OFFSET('Water Data'!$L$2,0,10*ROW('Water Data'!P21))),BZ27="No",ISNUMBER(OFFSET('Water Data'!$P$6,0,10*ROW('Water Data'!P21)))),CONCATENATE("[",ROUND(OFFSET('Water Data'!$P$6,0,10*ROW('Water Data'!P21)),0),"]"),IF(AND(ISTEXT(OFFSET('Water Data'!$L$2,0,10*ROW('Water Data'!P21))),BZ27="",ISNUMBER(OFFSET('Water Data'!$P$6,0,10*ROW('Water Data'!P21)))),OFFSET('Water Data'!$P$6,0,10*ROW('Water Data'!P21)),NA())))</f>
        <v>#N/A</v>
      </c>
      <c r="L27" s="85" t="e">
        <f ca="true">+IF(AND(ISTEXT(OFFSET('Water Data'!$L$2,0,10*ROW('Water Data'!P21))),CA27="Yes"),OFFSET('Water Data'!$P$9,0,10*ROW('Water Data'!P21)),IF(AND(ISTEXT(OFFSET('Water Data'!$L$2,0,10*ROW('Water Data'!P21))),CA27="No",ISNUMBER(OFFSET('Water Data'!$P$9,0,10*ROW('Water Data'!P21)))),CONCATENATE("[",ROUND(OFFSET('Water Data'!$P$9,0,10*ROW('Water Data'!P21)),0),"]"),IF(AND(ISTEXT(OFFSET('Water Data'!$L$2,0,10*ROW('Water Data'!P21))),CA27="",ISNUMBER(OFFSET('Water Data'!$P$9,0,10*ROW('Water Data'!P21)))),OFFSET('Water Data'!$P$9,0,10*ROW('Water Data'!P21)),NA())))</f>
        <v>#N/A</v>
      </c>
      <c r="M27" s="85" t="e">
        <f ca="true">+IF(AND(ISTEXT(OFFSET('Water Data'!$L$2,0,10*ROW('Water Data'!Q21))),CB27="Yes"),100-OFFSET('Water Data'!$Q$4,0,10*ROW('Water Data'!Q21)),IF(AND(ISTEXT(OFFSET('Water Data'!$L$2,0,10*ROW('Water Data'!Q21))),CB27="No",ISNUMBER(OFFSET('Water Data'!$Q$4,0,10*ROW('Water Data'!Q21)))),CONCATENATE("[",ROUND(100-OFFSET('Water Data'!$Q$4,0,10*ROW('Water Data'!Q21)),0),"]"),IF(AND(ISTEXT(OFFSET('Water Data'!$L$2,0,10*ROW('Water Data'!Q21))),CB27="",ISNUMBER(OFFSET('Water Data'!$Q$4,0,10*ROW('Water Data'!Q21)))),100-OFFSET('Water Data'!$Q$4,0,10*ROW('Water Data'!Q21)),NA())))</f>
        <v>#N/A</v>
      </c>
      <c r="N27" s="85" t="e">
        <f ca="true">+IF(AND(ISTEXT(OFFSET('Water Data'!$L$2,0,10*ROW('Water Data'!Q21))),CC27="Yes"),OFFSET('Water Data'!$Q$6,0,10*ROW('Water Data'!Q21)),IF(AND(ISTEXT(OFFSET('Water Data'!$L$2,0,10*ROW('Water Data'!Q21))),CC27="No",ISNUMBER(OFFSET('Water Data'!$Q$6,0,10*ROW('Water Data'!Q21)))),CONCATENATE("[",ROUND(OFFSET('Water Data'!$Q$6,0,10*ROW('Water Data'!Q21)),0),"]"),IF(AND(ISTEXT(OFFSET('Water Data'!$L$2,0,10*ROW('Water Data'!Q21))),CC27="",ISNUMBER(OFFSET('Water Data'!$Q$6,0,10*ROW('Water Data'!Q21)))),OFFSET('Water Data'!$Q$6,0,10*ROW('Water Data'!Q21)),NA())))</f>
        <v>#N/A</v>
      </c>
      <c r="O27" s="85" t="e">
        <f ca="true">+IF(AND(ISTEXT(OFFSET('Water Data'!$L$2,0,10*ROW('Water Data'!Q21))),CD27="Yes"),OFFSET('Water Data'!$Q$9,0,10*ROW('Water Data'!Q21)),IF(AND(ISTEXT(OFFSET('Water Data'!$L$2,0,10*ROW('Water Data'!Q21))),CD27="No",ISNUMBER(OFFSET('Water Data'!$Q$9,0,10*ROW('Water Data'!Q21)))),CONCATENATE("[",ROUND(OFFSET('Water Data'!$Q$9,0,10*ROW('Water Data'!Q21)),0),"]"),IF(AND(ISTEXT(OFFSET('Water Data'!$L$2,0,10*ROW('Water Data'!Q21))),CD27="",ISNUMBER(OFFSET('Water Data'!$Q$9,0,10*ROW('Water Data'!Q21)))),OFFSET('Water Data'!$Q$9,0,10*ROW('Water Data'!Q21)),NA())))</f>
        <v>#N/A</v>
      </c>
      <c r="P27" s="85" t="e">
        <f ca="true">+IF(AND(ISTEXT(OFFSET('Water Data'!$L$2,0,10*ROW('Water Data'!R21))),CE27="Yes"),100-OFFSET('Water Data'!$R$4,0,10*ROW('Water Data'!R21)),IF(AND(ISTEXT(OFFSET('Water Data'!$L$2,0,10*ROW('Water Data'!R21))),CE27="No",ISNUMBER(OFFSET('Water Data'!$R$4,0,10*ROW('Water Data'!R21)))),CONCATENATE("[",ROUND(100-OFFSET('Water Data'!$R$4,0,10*ROW('Water Data'!R21)),0),"]"),IF(AND(ISTEXT(OFFSET('Water Data'!$L$2,0,10*ROW('Water Data'!R21))),CE27="",ISNUMBER(OFFSET('Water Data'!$R$4,0,10*ROW('Water Data'!R21)))),100-OFFSET('Water Data'!$R$4,0,10*ROW('Water Data'!R21)),NA())))</f>
        <v>#N/A</v>
      </c>
      <c r="Q27" s="85" t="e">
        <f ca="true">+IF(AND(ISTEXT(OFFSET('Water Data'!$L$2,0,10*ROW('Water Data'!R21))),CF27="Yes"),OFFSET('Water Data'!$R$6,0,10*ROW('Water Data'!R21)),IF(AND(ISTEXT(OFFSET('Water Data'!$L$2,0,10*ROW('Water Data'!R21))),CF27="No",ISNUMBER(OFFSET('Water Data'!$R$6,0,10*ROW('Water Data'!R21)))),CONCATENATE("[",ROUND(OFFSET('Water Data'!$R$6,0,10*ROW('Water Data'!R21)),0),"]"),IF(AND(ISTEXT(OFFSET('Water Data'!$L$2,0,10*ROW('Water Data'!R21))),CF27="",ISNUMBER(OFFSET('Water Data'!$R$6,0,10*ROW('Water Data'!R21)))),OFFSET('Water Data'!$R$6,0,10*ROW('Water Data'!R21)),NA())))</f>
        <v>#N/A</v>
      </c>
      <c r="R27" s="85" t="e">
        <f ca="true">+IF(AND(ISTEXT(OFFSET('Water Data'!$L$2,0,10*ROW('Water Data'!R21))),CG27="Yes"),OFFSET('Water Data'!$R$9,0,10*ROW('Water Data'!R21)),IF(AND(ISTEXT(OFFSET('Water Data'!$L$2,0,10*ROW('Water Data'!R21))),CG27="No",ISNUMBER(OFFSET('Water Data'!$R$9,0,10*ROW('Water Data'!R21)))),CONCATENATE("[",ROUND(OFFSET('Water Data'!$R$9,0,10*ROW('Water Data'!R21)),0),"]"),IF(AND(ISTEXT(OFFSET('Water Data'!$L$2,0,10*ROW('Water Data'!R21))),CG27="",ISNUMBER(OFFSET('Water Data'!$R$9,0,10*ROW('Water Data'!R21)))),OFFSET('Water Data'!$R$9,0,10*ROW('Water Data'!R21)),NA())))</f>
        <v>#N/A</v>
      </c>
      <c r="S27" s="85" t="e">
        <f ca="true">+IF(AND(ISTEXT(OFFSET('Water Data'!$L$2,0,10*ROW('Water Data'!S21))),CH27="Yes"),100-OFFSET('Water Data'!$S$4,0,10*ROW('Water Data'!S21)),IF(AND(ISTEXT(OFFSET('Water Data'!$L$2,0,10*ROW('Water Data'!S21))),CH27="No",ISNUMBER(OFFSET('Water Data'!$S$4,0,10*ROW('Water Data'!S21)))),CONCATENATE("[",ROUND(100-OFFSET('Water Data'!$S$4,0,10*ROW('Water Data'!S21)),0),"]"),IF(AND(ISTEXT(OFFSET('Water Data'!$L$2,0,10*ROW('Water Data'!S21))),CH27="",ISNUMBER(OFFSET('Water Data'!$S$4,0,10*ROW('Water Data'!S21)))),100-OFFSET('Water Data'!$S$4,0,10*ROW('Water Data'!S21)),NA())))</f>
        <v>#N/A</v>
      </c>
      <c r="T27" s="85" t="e">
        <f ca="true">+IF(AND(ISTEXT(OFFSET('Water Data'!$L$2,0,10*ROW('Water Data'!S21))),CI27="Yes"),OFFSET('Water Data'!$S$6,0,10*ROW('Water Data'!S21)),IF(AND(ISTEXT(OFFSET('Water Data'!$L$2,0,10*ROW('Water Data'!S21))),CI27="No",ISNUMBER(OFFSET('Water Data'!$S$6,0,10*ROW('Water Data'!S21)))),CONCATENATE("[",ROUND(OFFSET('Water Data'!$S$6,0,10*ROW('Water Data'!S21)),0),"]"),IF(AND(ISTEXT(OFFSET('Water Data'!$L$2,0,10*ROW('Water Data'!S21))),CI27="",ISNUMBER(OFFSET('Water Data'!$S$6,0,10*ROW('Water Data'!S21)))),OFFSET('Water Data'!$S$6,0,10*ROW('Water Data'!S21)),NA())))</f>
        <v>#N/A</v>
      </c>
      <c r="U27" s="85" t="e">
        <f ca="true">+IF(AND(ISTEXT(OFFSET('Water Data'!$L$2,0,10*ROW('Water Data'!S21))),CJ27="Yes"),OFFSET('Water Data'!$S$9,0,10*ROW('Water Data'!S21)),IF(AND(ISTEXT(OFFSET('Water Data'!$L$2,0,10*ROW('Water Data'!S21))),CJ27="No",ISNUMBER(OFFSET('Water Data'!$S$9,0,10*ROW('Water Data'!S21)))),CONCATENATE("[",ROUND(OFFSET('Water Data'!$S$9,0,10*ROW('Water Data'!S21)),0),"]"),IF(AND(ISTEXT(OFFSET('Water Data'!$L$2,0,10*ROW('Water Data'!S21))),CJ27="",ISNUMBER(OFFSET('Water Data'!$S$9,0,10*ROW('Water Data'!S21)))),OFFSET('Water Data'!$S$9,0,10*ROW('Water Data'!S21)),NA())))</f>
        <v>#N/A</v>
      </c>
      <c r="V27" s="86" t="e">
        <f ca="true">+IF(AND(ISTEXT(OFFSET('Sanitation Data'!$L$2,0,10*ROW('Sanitation Data'!N21))),CK27="Yes"),100-OFFSET('Sanitation Data'!$N$4,0,10*ROW('Sanitation Data'!N21)),IF(AND(ISTEXT(OFFSET('Sanitation Data'!$L$2,0,10*ROW('Sanitation Data'!N21))),CK27="No",ISNUMBER(OFFSET('Sanitation Data'!$N$4,0,10*ROW('Sanitation Data'!N21)))),CONCATENATE("[",ROUND(100-OFFSET('Sanitation Data'!$N$4,0,10*ROW('Sanitation Data'!N21)),0),"]"),IF(AND(ISTEXT(OFFSET('Sanitation Data'!$L$2,0,10*ROW('Sanitation Data'!N21))),CK27="",ISNUMBER(OFFSET('Sanitation Data'!$N$4,0,10*ROW('Sanitation Data'!N21)))),100-OFFSET('Sanitation Data'!$N$4,0,10*ROW('Sanitation Data'!N21)),NA())))</f>
        <v>#N/A</v>
      </c>
      <c r="W27" s="86" t="e">
        <f ca="true">+IF(AND(ISTEXT(OFFSET('Sanitation Data'!$L$2,0,10*ROW('Sanitation Data'!N21))),CL27="Yes"),OFFSET('Sanitation Data'!$N$6,0,10*ROW('Sanitation Data'!N21)),IF(AND(ISTEXT(OFFSET('Sanitation Data'!$L$2,0,10*ROW('Sanitation Data'!N21))),CL27="No",ISNUMBER(OFFSET('Sanitation Data'!$N$6,0,10*ROW('Sanitation Data'!N21)))),CONCATENATE("[",ROUND(OFFSET('Sanitation Data'!$N$6,0,10*ROW('Sanitation Data'!N21)),0),"]"),IF(AND(ISTEXT(OFFSET('Sanitation Data'!$L$2,0,10*ROW('Sanitation Data'!N21))),CL27="",ISNUMBER(OFFSET('Sanitation Data'!$N$6,0,10*ROW('Sanitation Data'!N21)))),OFFSET('Sanitation Data'!$N$6,0,10*ROW('Sanitation Data'!N21)),NA())))</f>
        <v>#N/A</v>
      </c>
      <c r="X27" s="86" t="e">
        <f ca="true">+IF(AND(ISTEXT(OFFSET('Sanitation Data'!$L$2,0,10*ROW('Sanitation Data'!N21))),CM27="Yes"),OFFSET('Sanitation Data'!$N$10,0,10*ROW('Sanitation Data'!N21)),IF(AND(ISTEXT(OFFSET('Sanitation Data'!$L$2,0,10*ROW('Sanitation Data'!N21))),CM27="No",ISNUMBER(OFFSET('Sanitation Data'!$N$10,0,10*ROW('Sanitation Data'!N21)))),CONCATENATE("[",ROUND(OFFSET('Sanitation Data'!$N$10,0,10*ROW('Sanitation Data'!N21)),0),"]"),IF(AND(ISTEXT(OFFSET('Sanitation Data'!$L$2,0,10*ROW('Sanitation Data'!N21))),CM27="",ISNUMBER(OFFSET('Sanitation Data'!$N$10,0,10*ROW('Sanitation Data'!N21)))),OFFSET('Sanitation Data'!$N$10,0,10*ROW('Sanitation Data'!N21)),NA())))</f>
        <v>#N/A</v>
      </c>
      <c r="Y27" s="86" t="e">
        <f ca="true">+IF(AND(ISTEXT(OFFSET('Sanitation Data'!$L$2,0,10*ROW('Sanitation Data'!N21))),CN27="Yes"),OFFSET('Sanitation Data'!$N$11,0,10*ROW('Sanitation Data'!N21)),IF(AND(ISTEXT(OFFSET('Sanitation Data'!$L$2,0,10*ROW('Sanitation Data'!N21))),CN27="No",ISNUMBER(OFFSET('Sanitation Data'!$N$11,0,10*ROW('Sanitation Data'!N21)))),CONCATENATE("[",ROUND(OFFSET('Sanitation Data'!$N$11,0,10*ROW('Sanitation Data'!N21)),0),"]"),IF(AND(ISTEXT(OFFSET('Sanitation Data'!$L$2,0,10*ROW('Sanitation Data'!N21))),CN27="",ISNUMBER(OFFSET('Sanitation Data'!$N$11,0,10*ROW('Sanitation Data'!N21)))),OFFSET('Sanitation Data'!$N$11,0,10*ROW('Sanitation Data'!N21)),NA())))</f>
        <v>#N/A</v>
      </c>
      <c r="Z27" s="86" t="e">
        <f ca="true">+IF(AND(ISTEXT(OFFSET('Sanitation Data'!$L$2,0,10*ROW('Sanitation Data'!N21))),CO27="Yes"),OFFSET('Sanitation Data'!$N$12,0,10*ROW('Sanitation Data'!N21)),IF(AND(ISTEXT(OFFSET('Sanitation Data'!$L$2,0,10*ROW('Sanitation Data'!N21))),CO27="No",ISNUMBER(OFFSET('Sanitation Data'!$N$12,0,10*ROW('Sanitation Data'!N21)))),CONCATENATE("[",ROUND(OFFSET('Sanitation Data'!$N$12,0,10*ROW('Sanitation Data'!N21)),0),"]"),IF(AND(ISTEXT(OFFSET('Sanitation Data'!$L$2,0,10*ROW('Sanitation Data'!N21))),CO27="",ISNUMBER(OFFSET('Sanitation Data'!$N$12,0,10*ROW('Sanitation Data'!N21)))),OFFSET('Sanitation Data'!$N$12,0,10*ROW('Sanitation Data'!N21)),NA())))</f>
        <v>#N/A</v>
      </c>
      <c r="AA27" s="86" t="e">
        <f ca="true">+IF(AND(ISTEXT(OFFSET('Sanitation Data'!$L$2,0,10*ROW('Sanitation Data'!O21))),CP27="Yes"),100-OFFSET('Sanitation Data'!$O$4,0,10*ROW('Sanitation Data'!O21)),IF(AND(ISTEXT(OFFSET('Sanitation Data'!$L$2,0,10*ROW('Sanitation Data'!O21))),CP27="No",ISNUMBER(OFFSET('Sanitation Data'!$O$4,0,10*ROW('Sanitation Data'!O21)))),CONCATENATE("[",ROUND(100-OFFSET('Sanitation Data'!$O$4,0,10*ROW('Sanitation Data'!O21)),0),"]"),IF(AND(ISTEXT(OFFSET('Sanitation Data'!$L$2,0,10*ROW('Sanitation Data'!O21))),CP27="",ISNUMBER(OFFSET('Sanitation Data'!$O$4,0,10*ROW('Sanitation Data'!O21)))),100-OFFSET('Sanitation Data'!$O$4,0,10*ROW('Sanitation Data'!O21)),NA())))</f>
        <v>#N/A</v>
      </c>
      <c r="AB27" s="86" t="e">
        <f ca="true">+IF(AND(ISTEXT(OFFSET('Sanitation Data'!$L$2,0,10*ROW('Sanitation Data'!O21))),CQ27="Yes"),OFFSET('Sanitation Data'!$O$6,0,10*ROW('Sanitation Data'!R21)),IF(AND(ISTEXT(OFFSET('Sanitation Data'!$L$2,0,10*ROW('Sanitation Data'!O21))),CQ27="No",ISNUMBER(OFFSET('Sanitation Data'!$O$6,0,10*ROW('Sanitation Data'!O21)))),CONCATENATE("[",ROUND(OFFSET('Sanitation Data'!$O$6,0,10*ROW('Sanitation Data'!O21)),0),"]"),IF(AND(ISTEXT(OFFSET('Sanitation Data'!$L$2,0,10*ROW('Sanitation Data'!O21))),CQ27="",ISNUMBER(OFFSET('Sanitation Data'!$O$6,0,10*ROW('Sanitation Data'!O21)))),OFFSET('Sanitation Data'!$O$6,0,10*ROW('Sanitation Data'!O21)),NA())))</f>
        <v>#N/A</v>
      </c>
      <c r="AC27" s="86" t="e">
        <f ca="true">+IF(AND(ISTEXT(OFFSET('Sanitation Data'!$L$2,0,10*ROW('Sanitation Data'!O21))),CR27="Yes"),OFFSET('Sanitation Data'!$O$10,0,10*ROW('Sanitation Data'!O21)),IF(AND(ISTEXT(OFFSET('Sanitation Data'!$L$2,0,10*ROW('Sanitation Data'!O21))),CR27="No",ISNUMBER(OFFSET('Sanitation Data'!$O$10,0,10*ROW('Sanitation Data'!O21)))),CONCATENATE("[",ROUND(OFFSET('Sanitation Data'!$O$10,0,10*ROW('Sanitation Data'!O21)),0),"]"),IF(AND(ISTEXT(OFFSET('Sanitation Data'!$L$2,0,10*ROW('Sanitation Data'!O21))),CR27="",ISNUMBER(OFFSET('Sanitation Data'!$O$10,0,10*ROW('Sanitation Data'!O21)))),OFFSET('Sanitation Data'!$O$10,0,10*ROW('Sanitation Data'!O21)),NA())))</f>
        <v>#N/A</v>
      </c>
      <c r="AD27" s="86" t="e">
        <f ca="true">+IF(AND(ISTEXT(OFFSET('Sanitation Data'!$L$2,0,10*ROW('Sanitation Data'!O21))),CS27="Yes"),OFFSET('Sanitation Data'!$O$11,0,10*ROW('Sanitation Data'!O21)),IF(AND(ISTEXT(OFFSET('Sanitation Data'!$L$2,0,10*ROW('Sanitation Data'!O21))),CS27="No",ISNUMBER(OFFSET('Sanitation Data'!$O$11,0,10*ROW('Sanitation Data'!O21)))),CONCATENATE("[",ROUND(OFFSET('Sanitation Data'!$O$11,0,10*ROW('Sanitation Data'!O21)),0),"]"),IF(AND(ISTEXT(OFFSET('Sanitation Data'!$L$2,0,10*ROW('Sanitation Data'!O21))),CS27="",ISNUMBER(OFFSET('Sanitation Data'!$O$11,0,10*ROW('Sanitation Data'!O21)))),OFFSET('Sanitation Data'!$O$11,0,10*ROW('Sanitation Data'!O21)),NA())))</f>
        <v>#N/A</v>
      </c>
      <c r="AE27" s="86" t="e">
        <f ca="true">+IF(AND(ISTEXT(OFFSET('Sanitation Data'!$L$2,0,10*ROW('Sanitation Data'!O21))),CT27="Yes"),OFFSET('Sanitation Data'!$O$12,0,10*ROW('Sanitation Data'!O21)),IF(AND(ISTEXT(OFFSET('Sanitation Data'!$L$2,0,10*ROW('Sanitation Data'!O21))),CT27="No",ISNUMBER(OFFSET('Sanitation Data'!$O$12,0,10*ROW('Sanitation Data'!O21)))),CONCATENATE("[",ROUND(OFFSET('Sanitation Data'!$O$12,0,10*ROW('Sanitation Data'!O21)),0),"]"),IF(AND(ISTEXT(OFFSET('Sanitation Data'!$L$2,0,10*ROW('Sanitation Data'!O21))),CT27="",ISNUMBER(OFFSET('Sanitation Data'!$O$12,0,10*ROW('Sanitation Data'!O21)))),OFFSET('Sanitation Data'!$O$12,0,10*ROW('Sanitation Data'!O21)),NA())))</f>
        <v>#N/A</v>
      </c>
      <c r="AF27" s="86" t="e">
        <f ca="true">+IF(AND(ISTEXT(OFFSET('Sanitation Data'!$L$2,0,10*ROW('Sanitation Data'!P21))),CU27="Yes"),100-OFFSET('Sanitation Data'!$P$4,0,10*ROW('Sanitation Data'!P21)),IF(AND(ISTEXT(OFFSET('Sanitation Data'!$L$2,0,10*ROW('Sanitation Data'!P21))),CU27="No",ISNUMBER(OFFSET('Sanitation Data'!$P$4,0,10*ROW('Sanitation Data'!P21)))),CONCATENATE("[",ROUND(100-OFFSET('Sanitation Data'!$P$4,0,10*ROW('Sanitation Data'!P21)),0),"]"),IF(AND(ISTEXT(OFFSET('Sanitation Data'!$L$2,0,10*ROW('Sanitation Data'!P21))),CU27="",ISNUMBER(OFFSET('Sanitation Data'!$P$4,0,10*ROW('Sanitation Data'!P21)))),100-OFFSET('Sanitation Data'!$P$4,0,10*ROW('Sanitation Data'!P21)),NA())))</f>
        <v>#N/A</v>
      </c>
      <c r="AG27" s="86" t="e">
        <f ca="true">+IF(AND(ISTEXT(OFFSET('Sanitation Data'!$L$2,0,10*ROW('Sanitation Data'!P21))),CV27="Yes"),OFFSET('Sanitation Data'!$P$6,0,10*ROW('Sanitation Data'!P21)),IF(AND(ISTEXT(OFFSET('Sanitation Data'!$L$2,0,10*ROW('Sanitation Data'!P21))),CV27="No",ISNUMBER(OFFSET('Sanitation Data'!$P$6,0,10*ROW('Sanitation Data'!P21)))),CONCATENATE("[",ROUND(OFFSET('Sanitation Data'!$P$6,0,10*ROW('Sanitation Data'!P21)),0),"]"),IF(AND(ISTEXT(OFFSET('Sanitation Data'!$L$2,0,10*ROW('Sanitation Data'!P21))),CV27="",ISNUMBER(OFFSET('Sanitation Data'!$P$6,0,10*ROW('Sanitation Data'!P21)))),OFFSET('Sanitation Data'!$P$6,0,10*ROW('Sanitation Data'!P21)),NA())))</f>
        <v>#N/A</v>
      </c>
      <c r="AH27" s="86" t="e">
        <f ca="true">+IF(AND(ISTEXT(OFFSET('Sanitation Data'!$L$2,0,10*ROW('Sanitation Data'!P21))),CW27="Yes"),OFFSET('Sanitation Data'!$P$10,0,10*ROW('Sanitation Data'!P21)),IF(AND(ISTEXT(OFFSET('Sanitation Data'!$L$2,0,10*ROW('Sanitation Data'!P21))),CW27="No",ISNUMBER(OFFSET('Sanitation Data'!$P$10,0,10*ROW('Sanitation Data'!P21)))),CONCATENATE("[",ROUND(OFFSET('Sanitation Data'!$P$10,0,10*ROW('Sanitation Data'!P21)),0),"]"),IF(AND(ISTEXT(OFFSET('Sanitation Data'!$L$2,0,10*ROW('Sanitation Data'!P21))),CW27="",ISNUMBER(OFFSET('Sanitation Data'!$P$10,0,10*ROW('Sanitation Data'!P21)))),OFFSET('Sanitation Data'!$P$10,0,10*ROW('Sanitation Data'!P21)),NA())))</f>
        <v>#N/A</v>
      </c>
      <c r="AI27" s="86" t="e">
        <f ca="true">+IF(AND(ISTEXT(OFFSET('Sanitation Data'!$L$2,0,10*ROW('Sanitation Data'!P21))),CX27="Yes"),OFFSET('Sanitation Data'!$P$11,0,10*ROW('Sanitation Data'!P21)),IF(AND(ISTEXT(OFFSET('Sanitation Data'!$L$2,0,10*ROW('Sanitation Data'!P21))),CX27="No",ISNUMBER(OFFSET('Sanitation Data'!$P$11,0,10*ROW('Sanitation Data'!P21)))),CONCATENATE("[",ROUND(OFFSET('Sanitation Data'!$P$11,0,10*ROW('Sanitation Data'!P21)),0),"]"),IF(AND(ISTEXT(OFFSET('Sanitation Data'!$L$2,0,10*ROW('Sanitation Data'!P21))),CX27="",ISNUMBER(OFFSET('Sanitation Data'!$P$11,0,10*ROW('Sanitation Data'!P21)))),OFFSET('Sanitation Data'!$P$11,0,10*ROW('Sanitation Data'!P21)),NA())))</f>
        <v>#N/A</v>
      </c>
      <c r="AJ27" s="86" t="e">
        <f ca="true">+IF(AND(ISTEXT(OFFSET('Sanitation Data'!$L$2,0,10*ROW('Sanitation Data'!P21))),CY27="Yes"),OFFSET('Sanitation Data'!$P$12,0,10*ROW('Sanitation Data'!P21)),IF(AND(ISTEXT(OFFSET('Sanitation Data'!$L$2,0,10*ROW('Sanitation Data'!P21))),CY27="No",ISNUMBER(OFFSET('Sanitation Data'!$P$12,0,10*ROW('Sanitation Data'!P21)))),CONCATENATE("[",ROUND(OFFSET('Sanitation Data'!$P$12,0,10*ROW('Sanitation Data'!P21)),0),"]"),IF(AND(ISTEXT(OFFSET('Sanitation Data'!$L$2,0,10*ROW('Sanitation Data'!P21))),CY27="",ISNUMBER(OFFSET('Sanitation Data'!$P$12,0,10*ROW('Sanitation Data'!P21)))),OFFSET('Sanitation Data'!$P$12,0,10*ROW('Sanitation Data'!P21)),NA())))</f>
        <v>#N/A</v>
      </c>
      <c r="AK27" s="86" t="e">
        <f ca="true">+IF(AND(ISTEXT(OFFSET('Sanitation Data'!$L$2,0,10*ROW('Sanitation Data'!Q21))),CZ27="Yes"),100-OFFSET('Sanitation Data'!$Q$4,0,10*ROW('Sanitation Data'!Q21)),IF(AND(ISTEXT(OFFSET('Sanitation Data'!$L$2,0,10*ROW('Sanitation Data'!Q21))),CZ27="No",ISNUMBER(OFFSET('Sanitation Data'!$Q$4,0,10*ROW('Sanitation Data'!Q21)))),CONCATENATE("[",ROUND(100-OFFSET('Sanitation Data'!$Q$4,0,10*ROW('Sanitation Data'!Q21)),0),"]"),IF(AND(ISTEXT(OFFSET('Sanitation Data'!$L$2,0,10*ROW('Sanitation Data'!Q21))),CZ27="",ISNUMBER(OFFSET('Sanitation Data'!$Q$4,0,10*ROW('Sanitation Data'!Q21)))),100-OFFSET('Sanitation Data'!$Q$4,0,10*ROW('Sanitation Data'!Q21)),NA())))</f>
        <v>#N/A</v>
      </c>
      <c r="AL27" s="86" t="e">
        <f ca="true">+IF(AND(ISTEXT(OFFSET('Sanitation Data'!$L$2,0,10*ROW('Sanitation Data'!Q21))),DA27="Yes"),OFFSET('Sanitation Data'!$Q$6,0,10*ROW('Sanitation Data'!Q21)),IF(AND(ISTEXT(OFFSET('Sanitation Data'!$L$2,0,10*ROW('Sanitation Data'!Q21))),DA27="No",ISNUMBER(OFFSET('Sanitation Data'!$Q$6,0,10*ROW('Sanitation Data'!Q21)))),CONCATENATE("[",ROUND(OFFSET('Sanitation Data'!$Q$6,0,10*ROW('Sanitation Data'!Q21)),0),"]"),IF(AND(ISTEXT(OFFSET('Sanitation Data'!$L$2,0,10*ROW('Sanitation Data'!Q21))),DA27="",ISNUMBER(OFFSET('Sanitation Data'!$Q$6,0,10*ROW('Sanitation Data'!Q21)))),OFFSET('Sanitation Data'!$Q$6,0,10*ROW('Sanitation Data'!Q21)),NA())))</f>
        <v>#N/A</v>
      </c>
      <c r="AM27" s="86" t="e">
        <f ca="true">+IF(AND(ISTEXT(OFFSET('Sanitation Data'!$L$2,0,10*ROW('Sanitation Data'!Q21))),DB27="Yes"),OFFSET('Sanitation Data'!$Q$10,0,10*ROW('Sanitation Data'!Q21)),IF(AND(ISTEXT(OFFSET('Sanitation Data'!$L$2,0,10*ROW('Sanitation Data'!Q21))),DB27="No",ISNUMBER(OFFSET('Sanitation Data'!$Q$10,0,10*ROW('Sanitation Data'!Q21)))),CONCATENATE("[",ROUND(OFFSET('Sanitation Data'!$Q$10,0,10*ROW('Sanitation Data'!Q21)),0),"]"),IF(AND(ISTEXT(OFFSET('Sanitation Data'!$L$2,0,10*ROW('Sanitation Data'!Q21))),DB27="",ISNUMBER(OFFSET('Sanitation Data'!$Q$10,0,10*ROW('Sanitation Data'!Q21)))),OFFSET('Sanitation Data'!$Q$10,0,10*ROW('Sanitation Data'!Q21)),NA())))</f>
        <v>#N/A</v>
      </c>
      <c r="AN27" s="86" t="e">
        <f ca="true">+IF(AND(ISTEXT(OFFSET('Sanitation Data'!$L$2,0,10*ROW('Sanitation Data'!Q21))),DC27="Yes"),OFFSET('Sanitation Data'!$Q$11,0,10*ROW('Sanitation Data'!Q21)),IF(AND(ISTEXT(OFFSET('Sanitation Data'!$L$2,0,10*ROW('Sanitation Data'!Q21))),DC27="No",ISNUMBER(OFFSET('Sanitation Data'!$Q$11,0,10*ROW('Sanitation Data'!Q21)))),CONCATENATE("[",ROUND(OFFSET('Sanitation Data'!$Q$11,0,10*ROW('Sanitation Data'!Q21)),0),"]"),IF(AND(ISTEXT(OFFSET('Sanitation Data'!$L$2,0,10*ROW('Sanitation Data'!Q21))),DC27="",ISNUMBER(OFFSET('Sanitation Data'!$Q$11,0,10*ROW('Sanitation Data'!Q21)))),OFFSET('Sanitation Data'!$Q$11,0,10*ROW('Sanitation Data'!Q21)),NA())))</f>
        <v>#N/A</v>
      </c>
      <c r="AO27" s="86" t="e">
        <f ca="true">+IF(AND(ISTEXT(OFFSET('Sanitation Data'!$L$2,0,10*ROW('Sanitation Data'!Q21))),DD27="Yes"),OFFSET('Sanitation Data'!$Q$12,0,10*ROW('Sanitation Data'!Q21)),IF(AND(ISTEXT(OFFSET('Sanitation Data'!$L$2,0,10*ROW('Sanitation Data'!Q21))),DD27="No",ISNUMBER(OFFSET('Sanitation Data'!$Q$12,0,10*ROW('Sanitation Data'!Q21)))),CONCATENATE("[",ROUND(OFFSET('Sanitation Data'!$Q$12,0,10*ROW('Sanitation Data'!Q21)),0),"]"),IF(AND(ISTEXT(OFFSET('Sanitation Data'!$L$2,0,10*ROW('Sanitation Data'!Q21))),DD27="",ISNUMBER(OFFSET('Sanitation Data'!$Q$12,0,10*ROW('Sanitation Data'!Q21)))),OFFSET('Sanitation Data'!$Q$12,0,10*ROW('Sanitation Data'!Q21)),NA())))</f>
        <v>#N/A</v>
      </c>
      <c r="AP27" s="86" t="e">
        <f ca="true">+IF(AND(ISTEXT(OFFSET('Sanitation Data'!$L$2,0,10*ROW('Sanitation Data'!R21))),DE27="Yes"),100-OFFSET('Sanitation Data'!$R$4,0,10*ROW('Sanitation Data'!R21)),IF(AND(ISTEXT(OFFSET('Sanitation Data'!$L$2,0,10*ROW('Sanitation Data'!R21))),DE27="No",ISNUMBER(OFFSET('Sanitation Data'!$R$4,0,10*ROW('Sanitation Data'!R21)))),CONCATENATE("[",ROUND(100-OFFSET('Sanitation Data'!$R$4,0,10*ROW('Sanitation Data'!R21)),0),"]"),IF(AND(ISTEXT(OFFSET('Sanitation Data'!$L$2,0,10*ROW('Sanitation Data'!R21))),DE27="",ISNUMBER(OFFSET('Sanitation Data'!$R$4,0,10*ROW('Sanitation Data'!R21)))),100-OFFSET('Sanitation Data'!$R$4,0,10*ROW('Sanitation Data'!R21)),NA())))</f>
        <v>#N/A</v>
      </c>
      <c r="AQ27" s="86" t="e">
        <f ca="true">+IF(AND(ISTEXT(OFFSET('Sanitation Data'!$L$2,0,10*ROW('Sanitation Data'!R21))),DF27="Yes"),OFFSET('Sanitation Data'!$R$6,0,10*ROW('Sanitation Data'!R21)),IF(AND(ISTEXT(OFFSET('Sanitation Data'!$L$2,0,10*ROW('Sanitation Data'!R21))),DF27="No",ISNUMBER(OFFSET('Sanitation Data'!$R$6,0,10*ROW('Sanitation Data'!R21)))),CONCATENATE("[",ROUND(OFFSET('Sanitation Data'!$R$6,0,10*ROW('Sanitation Data'!R21)),0),"]"),IF(AND(ISTEXT(OFFSET('Sanitation Data'!$L$2,0,10*ROW('Sanitation Data'!R21))),DF27="",ISNUMBER(OFFSET('Sanitation Data'!$R$6,0,10*ROW('Sanitation Data'!R21)))),OFFSET('Sanitation Data'!$R$6,0,10*ROW('Sanitation Data'!R21)),NA())))</f>
        <v>#N/A</v>
      </c>
      <c r="AR27" s="86" t="e">
        <f ca="true">+IF(AND(ISTEXT(OFFSET('Sanitation Data'!$L$2,0,10*ROW('Sanitation Data'!R21))),DG27="Yes"),OFFSET('Sanitation Data'!$R$10,0,10*ROW('Sanitation Data'!R21)),IF(AND(ISTEXT(OFFSET('Sanitation Data'!$L$2,0,10*ROW('Sanitation Data'!R21))),DG27="No",ISNUMBER(OFFSET('Sanitation Data'!$R$10,0,10*ROW('Sanitation Data'!R21)))),CONCATENATE("[",ROUND(OFFSET('Sanitation Data'!$R$10,0,10*ROW('Sanitation Data'!R21)),0),"]"),IF(AND(ISTEXT(OFFSET('Sanitation Data'!$L$2,0,10*ROW('Sanitation Data'!R21))),DG27="",ISNUMBER(OFFSET('Sanitation Data'!$R$10,0,10*ROW('Sanitation Data'!R21)))),OFFSET('Sanitation Data'!$R$10,0,10*ROW('Sanitation Data'!R21)),NA())))</f>
        <v>#N/A</v>
      </c>
      <c r="AS27" s="86" t="e">
        <f ca="true">+IF(AND(ISTEXT(OFFSET('Sanitation Data'!$L$2,0,10*ROW('Sanitation Data'!R21))),DH27="Yes"),OFFSET('Sanitation Data'!$R$11,0,10*ROW('Sanitation Data'!R21)),IF(AND(ISTEXT(OFFSET('Sanitation Data'!$L$2,0,10*ROW('Sanitation Data'!R21))),DH27="No",ISNUMBER(OFFSET('Sanitation Data'!$R$11,0,10*ROW('Sanitation Data'!R21)))),CONCATENATE("[",ROUND(OFFSET('Sanitation Data'!$R$11,0,10*ROW('Sanitation Data'!R21)),0),"]"),IF(AND(ISTEXT(OFFSET('Sanitation Data'!$L$2,0,10*ROW('Sanitation Data'!R21))),DH27="",ISNUMBER(OFFSET('Sanitation Data'!$R$11,0,10*ROW('Sanitation Data'!R21)))),OFFSET('Sanitation Data'!$R$11,0,10*ROW('Sanitation Data'!R21)),NA())))</f>
        <v>#N/A</v>
      </c>
      <c r="AT27" s="86" t="e">
        <f ca="true">+IF(AND(ISTEXT(OFFSET('Sanitation Data'!$L$2,0,10*ROW('Sanitation Data'!R21))),DI27="Yes"),OFFSET('Sanitation Data'!$R$12,0,10*ROW('Sanitation Data'!R21)),IF(AND(ISTEXT(OFFSET('Sanitation Data'!$L$2,0,10*ROW('Sanitation Data'!R21))),DI27="No",ISNUMBER(OFFSET('Sanitation Data'!$R$12,0,10*ROW('Sanitation Data'!R21)))),CONCATENATE("[",ROUND(OFFSET('Sanitation Data'!$R$12,0,10*ROW('Sanitation Data'!R21)),0),"]"),IF(AND(ISTEXT(OFFSET('Sanitation Data'!$L$2,0,10*ROW('Sanitation Data'!R21))),DI27="",ISNUMBER(OFFSET('Sanitation Data'!$R$12,0,10*ROW('Sanitation Data'!R21)))),OFFSET('Sanitation Data'!$R$12,0,10*ROW('Sanitation Data'!R21)),NA())))</f>
        <v>#N/A</v>
      </c>
      <c r="AU27" s="86" t="e">
        <f ca="true">+IF(AND(ISTEXT(OFFSET('Sanitation Data'!$L$2,0,10*ROW('Sanitation Data'!S21))),DJ27="Yes"),100-OFFSET('Sanitation Data'!$S$4,0,10*ROW('Sanitation Data'!S21)),IF(AND(ISTEXT(OFFSET('Sanitation Data'!$L$2,0,10*ROW('Sanitation Data'!S21))),DJ27="No",ISNUMBER(OFFSET('Sanitation Data'!$S$4,0,10*ROW('Sanitation Data'!S21)))),CONCATENATE("[",ROUND(100-OFFSET('Sanitation Data'!$S$4,0,10*ROW('Sanitation Data'!S21)),0),"]"),IF(AND(ISTEXT(OFFSET('Sanitation Data'!$L$2,0,10*ROW('Sanitation Data'!S21))),DJ27="",ISNUMBER(OFFSET('Sanitation Data'!$S$4,0,10*ROW('Sanitation Data'!S21)))),100-OFFSET('Sanitation Data'!$S$4,0,10*ROW('Sanitation Data'!S21)),NA())))</f>
        <v>#N/A</v>
      </c>
      <c r="AV27" s="86" t="e">
        <f ca="true">+IF(AND(ISTEXT(OFFSET('Sanitation Data'!$L$2,0,10*ROW('Sanitation Data'!S21))),DK27="Yes"),OFFSET('Sanitation Data'!$S$6,0,10*ROW('Sanitation Data'!S21)),IF(AND(ISTEXT(OFFSET('Sanitation Data'!$L$2,0,10*ROW('Sanitation Data'!S21))),DK27="No",ISNUMBER(OFFSET('Sanitation Data'!$S$6,0,10*ROW('Sanitation Data'!S21)))),CONCATENATE("[",ROUND(OFFSET('Sanitation Data'!$S$6,0,10*ROW('Sanitation Data'!S21)),0),"]"),IF(AND(ISTEXT(OFFSET('Sanitation Data'!$L$2,0,10*ROW('Sanitation Data'!S21))),DK27="",ISNUMBER(OFFSET('Sanitation Data'!$S$6,0,10*ROW('Sanitation Data'!S21)))),OFFSET('Sanitation Data'!$S$6,0,10*ROW('Sanitation Data'!S21)),NA())))</f>
        <v>#N/A</v>
      </c>
      <c r="AW27" s="86" t="e">
        <f ca="true">+IF(AND(ISTEXT(OFFSET('Sanitation Data'!$L$2,0,10*ROW('Sanitation Data'!S21))),DL27="Yes"),OFFSET('Sanitation Data'!$S$10,0,10*ROW('Sanitation Data'!S21)),IF(AND(ISTEXT(OFFSET('Sanitation Data'!$L$2,0,10*ROW('Sanitation Data'!S21))),DL27="No",ISNUMBER(OFFSET('Sanitation Data'!$S$10,0,10*ROW('Sanitation Data'!S21)))),CONCATENATE("[",ROUND(OFFSET('Sanitation Data'!$S$10,0,10*ROW('Sanitation Data'!S21)),0),"]"),IF(AND(ISTEXT(OFFSET('Sanitation Data'!$L$2,0,10*ROW('Sanitation Data'!S21))),DL27="",ISNUMBER(OFFSET('Sanitation Data'!$S$10,0,10*ROW('Sanitation Data'!S21)))),OFFSET('Sanitation Data'!$S$10,0,10*ROW('Sanitation Data'!S21)),NA())))</f>
        <v>#N/A</v>
      </c>
      <c r="AX27" s="86" t="e">
        <f ca="true">+IF(AND(ISTEXT(OFFSET('Sanitation Data'!$L$2,0,10*ROW('Sanitation Data'!S21))),DM27="Yes"),OFFSET('Sanitation Data'!$S$11,0,10*ROW('Sanitation Data'!S21)),IF(AND(ISTEXT(OFFSET('Sanitation Data'!$L$2,0,10*ROW('Sanitation Data'!S21))),DM27="No",ISNUMBER(OFFSET('Sanitation Data'!$S$11,0,10*ROW('Sanitation Data'!S21)))),CONCATENATE("[",ROUND(OFFSET('Sanitation Data'!$S$11,0,10*ROW('Sanitation Data'!S21)),0),"]"),IF(AND(ISTEXT(OFFSET('Sanitation Data'!$L$2,0,10*ROW('Sanitation Data'!S21))),DM27="",ISNUMBER(OFFSET('Sanitation Data'!$S$11,0,10*ROW('Sanitation Data'!S21)))),OFFSET('Sanitation Data'!$S$11,0,10*ROW('Sanitation Data'!S21)),NA())))</f>
        <v>#N/A</v>
      </c>
      <c r="AY27" s="86" t="e">
        <f ca="true">+IF(AND(ISTEXT(OFFSET('Sanitation Data'!$L$2,0,10*ROW('Sanitation Data'!S21))),DN27="Yes"),OFFSET('Sanitation Data'!$S$12,0,10*ROW('Sanitation Data'!S21)),IF(AND(ISTEXT(OFFSET('Sanitation Data'!$L$2,0,10*ROW('Sanitation Data'!S21))),DN27="No",ISNUMBER(OFFSET('Sanitation Data'!$S$12,0,10*ROW('Sanitation Data'!S21)))),CONCATENATE("[",ROUND(OFFSET('Sanitation Data'!$S$12,0,10*ROW('Sanitation Data'!S21)),0),"]"),IF(AND(ISTEXT(OFFSET('Sanitation Data'!$L$2,0,10*ROW('Sanitation Data'!S21))),DN27="",ISNUMBER(OFFSET('Sanitation Data'!$S$12,0,10*ROW('Sanitation Data'!S21)))),OFFSET('Sanitation Data'!$S$12,0,10*ROW('Sanitation Data'!S21)),NA())))</f>
        <v>#N/A</v>
      </c>
      <c r="AZ27" s="87" t="e">
        <f ca="true">+IF(AND(ISTEXT(OFFSET('Hygiene Data'!$L$2,0,10*ROW('Hygiene Data'!N21))),DO27="Yes"),OFFSET('Hygiene Data'!$N$5,0,10*ROW('Hygiene Data'!N21)),IF(AND(ISTEXT(OFFSET('Hygiene Data'!$L$2,0,10*ROW('Hygiene Data'!N21))),DO27="No",ISNUMBER(OFFSET('Hygiene Data'!$N$5,0,10*ROW('Hygiene Data'!N21)))),CONCATENATE("[",ROUND(OFFSET('Hygiene Data'!$N$5,0,10*ROW('Hygiene Data'!N21)),0),"]"),IF(AND(ISTEXT(OFFSET('Hygiene Data'!$L$2,0,10*ROW('Hygiene Data'!N21))),DO27="",ISNUMBER(OFFSET('Hygiene Data'!$N$5,0,10*ROW('Hygiene Data'!N21)))),OFFSET('Hygiene Data'!$N$5,0,10*ROW('Hygiene Data'!N21)),NA())))</f>
        <v>#N/A</v>
      </c>
      <c r="BA27" s="87" t="e">
        <f ca="true">+IF(AND(ISTEXT(OFFSET('Hygiene Data'!$L$2,0,10*ROW('Hygiene Data'!N21))),DP27="Yes"),OFFSET('Hygiene Data'!$N$7,0,10*ROW('Hygiene Data'!N21)),IF(AND(ISTEXT(OFFSET('Hygiene Data'!$L$2,0,10*ROW('Hygiene Data'!N21))),DP27="No",ISNUMBER(OFFSET('Hygiene Data'!$N$7,0,10*ROW('Hygiene Data'!N21)))),CONCATENATE("[",ROUND(OFFSET('Hygiene Data'!$N$7,0,10*ROW('Hygiene Data'!N21)),0),"]"),IF(AND(ISTEXT(OFFSET('Hygiene Data'!$L$2,0,10*ROW('Hygiene Data'!N21))),DP27="",ISNUMBER(OFFSET('Hygiene Data'!$N$7,0,10*ROW('Hygiene Data'!N21)))),OFFSET('Hygiene Data'!$N$7,0,10*ROW('Hygiene Data'!N21)),NA())))</f>
        <v>#N/A</v>
      </c>
      <c r="BB27" s="87" t="e">
        <f ca="true">+IF(AND(ISTEXT(OFFSET('Hygiene Data'!$L$2,0,10*ROW('Hygiene Data'!N21))),DQ27="Yes"),OFFSET('Hygiene Data'!$N$9,0,10*ROW('Hygiene Data'!N21)),IF(AND(ISTEXT(OFFSET('Hygiene Data'!$L$2,0,10*ROW('Hygiene Data'!N21))),DQ27="No",ISNUMBER(OFFSET('Hygiene Data'!$N$9,0,10*ROW('Hygiene Data'!N21)))),CONCATENATE("[",ROUND(OFFSET('Hygiene Data'!$N$9,0,10*ROW('Hygiene Data'!N21)),0),"]"),IF(AND(ISTEXT(OFFSET('Hygiene Data'!$L$2,0,10*ROW('Hygiene Data'!N21))),DQ27="",ISNUMBER(OFFSET('Hygiene Data'!$N$9,0,10*ROW('Hygiene Data'!N21)))),OFFSET('Hygiene Data'!$N$9,0,10*ROW('Hygiene Data'!N21)),NA())))</f>
        <v>#N/A</v>
      </c>
      <c r="BC27" s="87" t="e">
        <f ca="true">+IF(AND(ISTEXT(OFFSET('Hygiene Data'!$L$2,0,10*ROW('Hygiene Data'!O21))),DR27="Yes"),OFFSET('Hygiene Data'!$O$5,0,10*ROW('Hygiene Data'!O21)),IF(AND(ISTEXT(OFFSET('Hygiene Data'!$L$2,0,10*ROW('Hygiene Data'!O21))),DR27="No",ISNUMBER(OFFSET('Hygiene Data'!$O$5,0,10*ROW('Hygiene Data'!O21)))),CONCATENATE("[",ROUND(OFFSET('Hygiene Data'!$O$5,0,10*ROW('Hygiene Data'!O21)),0),"]"),IF(AND(ISTEXT(OFFSET('Hygiene Data'!$L$2,0,10*ROW('Hygiene Data'!O21))),DR27="",ISNUMBER(OFFSET('Hygiene Data'!$O$5,0,10*ROW('Hygiene Data'!O21)))),OFFSET('Hygiene Data'!$O$5,0,10*ROW('Hygiene Data'!O21)),NA())))</f>
        <v>#N/A</v>
      </c>
      <c r="BD27" s="87" t="e">
        <f ca="true">+IF(AND(ISTEXT(OFFSET('Hygiene Data'!$L$2,0,10*ROW('Hygiene Data'!O21))),DS27="Yes"),OFFSET('Hygiene Data'!$O$7,0,10*ROW('Hygiene Data'!O21)),IF(AND(ISTEXT(OFFSET('Hygiene Data'!$L$2,0,10*ROW('Hygiene Data'!O21))),DS27="No",ISNUMBER(OFFSET('Hygiene Data'!$O$7,0,10*ROW('Hygiene Data'!O21)))),CONCATENATE("[",ROUND(OFFSET('Hygiene Data'!$O$7,0,10*ROW('Hygiene Data'!O21)),0),"]"),IF(AND(ISTEXT(OFFSET('Hygiene Data'!$L$2,0,10*ROW('Hygiene Data'!O21))),DS27="",ISNUMBER(OFFSET('Hygiene Data'!$O$7,0,10*ROW('Hygiene Data'!O21)))),OFFSET('Hygiene Data'!$O$7,0,10*ROW('Hygiene Data'!O21)),NA())))</f>
        <v>#N/A</v>
      </c>
      <c r="BE27" s="87" t="e">
        <f ca="true">+IF(AND(ISTEXT(OFFSET('Hygiene Data'!$L$2,0,10*ROW('Hygiene Data'!O21))),DT27="Yes"),OFFSET('Hygiene Data'!$O$9,0,10*ROW('Hygiene Data'!O21)),IF(AND(ISTEXT(OFFSET('Hygiene Data'!$L$2,0,10*ROW('Hygiene Data'!O21))),DT27="No",ISNUMBER(OFFSET('Hygiene Data'!$O$9,0,10*ROW('Hygiene Data'!O21)))),CONCATENATE("[",ROUND(OFFSET('Hygiene Data'!$O$9,0,10*ROW('Hygiene Data'!O21)),0),"]"),IF(AND(ISTEXT(OFFSET('Hygiene Data'!$L$2,0,10*ROW('Hygiene Data'!O21))),DT27="",ISNUMBER(OFFSET('Hygiene Data'!$O$9,0,10*ROW('Hygiene Data'!O21)))),OFFSET('Hygiene Data'!$O$9,0,10*ROW('Hygiene Data'!O21)),NA())))</f>
        <v>#N/A</v>
      </c>
      <c r="BF27" s="87" t="e">
        <f ca="true">+IF(AND(ISTEXT(OFFSET('Hygiene Data'!$L$2,0,10*ROW('Hygiene Data'!P21))),DU27="Yes"),OFFSET('Hygiene Data'!$P$5,0,10*ROW('Hygiene Data'!P21)),IF(AND(ISTEXT(OFFSET('Hygiene Data'!$L$2,0,10*ROW('Hygiene Data'!P21))),DU27="No",ISNUMBER(OFFSET('Hygiene Data'!$P$5,0,10*ROW('Hygiene Data'!P21)))),CONCATENATE("[",ROUND(OFFSET('Hygiene Data'!$P$5,0,10*ROW('Hygiene Data'!P21)),0),"]"),IF(AND(ISTEXT(OFFSET('Hygiene Data'!$L$2,0,10*ROW('Hygiene Data'!P21))),DU27="",ISNUMBER(OFFSET('Hygiene Data'!$P$5,0,10*ROW('Hygiene Data'!P21)))),OFFSET('Hygiene Data'!$P$5,0,10*ROW('Hygiene Data'!P21)),NA())))</f>
        <v>#N/A</v>
      </c>
      <c r="BG27" s="87" t="e">
        <f ca="true">+IF(AND(ISTEXT(OFFSET('Hygiene Data'!$L$2,0,10*ROW('Hygiene Data'!P21))),DV27="Yes"),OFFSET('Hygiene Data'!$P$7,0,10*ROW('Hygiene Data'!P21)),IF(AND(ISTEXT(OFFSET('Hygiene Data'!$L$2,0,10*ROW('Hygiene Data'!P21))),DV27="No",ISNUMBER(OFFSET('Hygiene Data'!$P$7,0,10*ROW('Hygiene Data'!P21)))),CONCATENATE("[",ROUND(OFFSET('Hygiene Data'!$P$7,0,10*ROW('Hygiene Data'!P21)),0),"]"),IF(AND(ISTEXT(OFFSET('Hygiene Data'!$L$2,0,10*ROW('Hygiene Data'!P21))),DV27="",ISNUMBER(OFFSET('Hygiene Data'!$P$7,0,10*ROW('Hygiene Data'!P21)))),OFFSET('Hygiene Data'!$P$7,0,10*ROW('Hygiene Data'!P21)),NA())))</f>
        <v>#N/A</v>
      </c>
      <c r="BH27" s="87" t="e">
        <f ca="true">+IF(AND(ISTEXT(OFFSET('Hygiene Data'!$L$2,0,10*ROW('Hygiene Data'!P21))),DW27="Yes"),OFFSET('Hygiene Data'!$P$9,0,10*ROW('Hygiene Data'!P21)),IF(AND(ISTEXT(OFFSET('Hygiene Data'!$L$2,0,10*ROW('Hygiene Data'!P21))),DW27="No",ISNUMBER(OFFSET('Hygiene Data'!$P$9,0,10*ROW('Hygiene Data'!P21)))),CONCATENATE("[",ROUND(OFFSET('Hygiene Data'!$P$9,0,10*ROW('Hygiene Data'!P21)),0),"]"),IF(AND(ISTEXT(OFFSET('Hygiene Data'!$L$2,0,10*ROW('Hygiene Data'!P21))),DW27="",ISNUMBER(OFFSET('Hygiene Data'!$P$9,0,10*ROW('Hygiene Data'!P21)))),OFFSET('Hygiene Data'!$P$9,0,10*ROW('Hygiene Data'!P21)),NA())))</f>
        <v>#N/A</v>
      </c>
      <c r="BI27" s="87" t="e">
        <f ca="true">+IF(AND(ISTEXT(OFFSET('Hygiene Data'!$L$2,0,10*ROW('Hygiene Data'!Q21))),DX27="Yes"),OFFSET('Hygiene Data'!$Q$5,0,10*ROW('Hygiene Data'!Q21)),IF(AND(ISTEXT(OFFSET('Hygiene Data'!$L$2,0,10*ROW('Hygiene Data'!Q21))),DX27="No",ISNUMBER(OFFSET('Hygiene Data'!$Q$5,0,10*ROW('Hygiene Data'!Q21)))),CONCATENATE("[",ROUND(OFFSET('Hygiene Data'!$Q$5,0,10*ROW('Hygiene Data'!Q21)),0),"]"),IF(AND(ISTEXT(OFFSET('Hygiene Data'!$L$2,0,10*ROW('Hygiene Data'!Q21))),DX27="",ISNUMBER(OFFSET('Hygiene Data'!$Q$5,0,10*ROW('Hygiene Data'!Q21)))),OFFSET('Hygiene Data'!$Q$5,0,10*ROW('Hygiene Data'!Q21)),NA())))</f>
        <v>#N/A</v>
      </c>
      <c r="BJ27" s="87" t="e">
        <f ca="true">+IF(AND(ISTEXT(OFFSET('Hygiene Data'!$L$2,0,10*ROW('Hygiene Data'!Q21))),DY27="Yes"),OFFSET('Hygiene Data'!$Q$7,0,10*ROW('Hygiene Data'!Q21)),IF(AND(ISTEXT(OFFSET('Hygiene Data'!$L$2,0,10*ROW('Hygiene Data'!Q21))),DY27="No",ISNUMBER(OFFSET('Hygiene Data'!$Q$7,0,10*ROW('Hygiene Data'!Q21)))),CONCATENATE("[",ROUND(OFFSET('Hygiene Data'!$Q$7,0,10*ROW('Hygiene Data'!Q21)),0),"]"),IF(AND(ISTEXT(OFFSET('Hygiene Data'!$L$2,0,10*ROW('Hygiene Data'!Q21))),DY27="",ISNUMBER(OFFSET('Hygiene Data'!$Q$7,0,10*ROW('Hygiene Data'!Q21)))),OFFSET('Hygiene Data'!$Q$7,0,10*ROW('Hygiene Data'!Q21)),NA())))</f>
        <v>#N/A</v>
      </c>
      <c r="BK27" s="87" t="e">
        <f ca="true">+IF(AND(ISTEXT(OFFSET('Hygiene Data'!$L$2,0,10*ROW('Hygiene Data'!Q21))),DZ27="Yes"),OFFSET('Hygiene Data'!$Q$9,0,10*ROW('Hygiene Data'!Q21)),IF(AND(ISTEXT(OFFSET('Hygiene Data'!$L$2,0,10*ROW('Hygiene Data'!Q21))),DZ27="No",ISNUMBER(OFFSET('Hygiene Data'!$Q$9,0,10*ROW('Hygiene Data'!Q21)))),CONCATENATE("[",ROUND(OFFSET('Hygiene Data'!$Q$9,0,10*ROW('Hygiene Data'!Q21)),0),"]"),IF(AND(ISTEXT(OFFSET('Hygiene Data'!$L$2,0,10*ROW('Hygiene Data'!Q21))),DZ27="",ISNUMBER(OFFSET('Hygiene Data'!$Q$9,0,10*ROW('Hygiene Data'!Q21)))),OFFSET('Hygiene Data'!$Q$9,0,10*ROW('Hygiene Data'!Q21)),NA())))</f>
        <v>#N/A</v>
      </c>
      <c r="BL27" s="87" t="e">
        <f ca="true">+IF(AND(ISTEXT(OFFSET('Hygiene Data'!$L$2,0,10*ROW('Hygiene Data'!R21))),EA27="Yes"),OFFSET('Hygiene Data'!$R$5,0,10*ROW('Hygiene Data'!R21)),IF(AND(ISTEXT(OFFSET('Hygiene Data'!$L$2,0,10*ROW('Hygiene Data'!R21))),EA27="No",ISNUMBER(OFFSET('Hygiene Data'!$R$5,0,10*ROW('Hygiene Data'!R21)))),CONCATENATE("[",ROUND(OFFSET('Hygiene Data'!$R$5,0,10*ROW('Hygiene Data'!R21)),0),"]"),IF(AND(ISTEXT(OFFSET('Hygiene Data'!$L$2,0,10*ROW('Hygiene Data'!R21))),EA27="",ISNUMBER(OFFSET('Hygiene Data'!$R$5,0,10*ROW('Hygiene Data'!R21)))),OFFSET('Hygiene Data'!$R$5,0,10*ROW('Hygiene Data'!R21)),NA())))</f>
        <v>#N/A</v>
      </c>
      <c r="BM27" s="87" t="e">
        <f ca="true">+IF(AND(ISTEXT(OFFSET('Hygiene Data'!$L$2,0,10*ROW('Hygiene Data'!R21))),EB27="Yes"),OFFSET('Hygiene Data'!$R$7,0,10*ROW('Hygiene Data'!R21)),IF(AND(ISTEXT(OFFSET('Hygiene Data'!$L$2,0,10*ROW('Hygiene Data'!R21))),EB27="No",ISNUMBER(OFFSET('Hygiene Data'!$R$7,0,10*ROW('Hygiene Data'!R21)))),CONCATENATE("[",ROUND(OFFSET('Hygiene Data'!$R$7,0,10*ROW('Hygiene Data'!R21)),0),"]"),IF(AND(ISTEXT(OFFSET('Hygiene Data'!$L$2,0,10*ROW('Hygiene Data'!R21))),EB27="",ISNUMBER(OFFSET('Hygiene Data'!$R$7,0,10*ROW('Hygiene Data'!R21)))),OFFSET('Hygiene Data'!$R$7,0,10*ROW('Hygiene Data'!R21)),NA())))</f>
        <v>#N/A</v>
      </c>
      <c r="BN27" s="87" t="e">
        <f ca="true">+IF(AND(ISTEXT(OFFSET('Hygiene Data'!$L$2,0,10*ROW('Hygiene Data'!R21))),EC27="Yes"),OFFSET('Hygiene Data'!$R$9,0,10*ROW('Hygiene Data'!R21)),IF(AND(ISTEXT(OFFSET('Hygiene Data'!$L$2,0,10*ROW('Hygiene Data'!R21))),EC27="No",ISNUMBER(OFFSET('Hygiene Data'!$R$9,0,10*ROW('Hygiene Data'!R21)))),CONCATENATE("[",ROUND(OFFSET('Hygiene Data'!$R$9,0,10*ROW('Hygiene Data'!R21)),0),"]"),IF(AND(ISTEXT(OFFSET('Hygiene Data'!$L$2,0,10*ROW('Hygiene Data'!R21))),EC27="",ISNUMBER(OFFSET('Hygiene Data'!$R$9,0,10*ROW('Hygiene Data'!R21)))),OFFSET('Hygiene Data'!$R$9,0,10*ROW('Hygiene Data'!R21)),NA())))</f>
        <v>#N/A</v>
      </c>
      <c r="BO27" s="87" t="e">
        <f ca="true">+IF(AND(ISTEXT(OFFSET('Hygiene Data'!$L$2,0,10*ROW('Hygiene Data'!S21))),ED27="Yes"),OFFSET('Hygiene Data'!$S$5,0,10*ROW('Hygiene Data'!S21)),IF(AND(ISTEXT(OFFSET('Hygiene Data'!$L$2,0,10*ROW('Hygiene Data'!S21))),ED27="No",ISNUMBER(OFFSET('Hygiene Data'!$S$5,0,10*ROW('Hygiene Data'!S21)))),CONCATENATE("[",ROUND(OFFSET('Hygiene Data'!$S$5,0,10*ROW('Hygiene Data'!S21)),0),"]"),IF(AND(ISTEXT(OFFSET('Hygiene Data'!$L$2,0,10*ROW('Hygiene Data'!S21))),ED27="",ISNUMBER(OFFSET('Hygiene Data'!$S$5,0,10*ROW('Hygiene Data'!S21)))),OFFSET('Hygiene Data'!$S$5,0,10*ROW('Hygiene Data'!S21)),NA())))</f>
        <v>#N/A</v>
      </c>
      <c r="BP27" s="87" t="e">
        <f ca="true">+IF(AND(ISTEXT(OFFSET('Hygiene Data'!$L$2,0,10*ROW('Hygiene Data'!S21))),EE27="Yes"),OFFSET('Hygiene Data'!$S$7,0,10*ROW('Hygiene Data'!S21)),IF(AND(ISTEXT(OFFSET('Hygiene Data'!$L$2,0,10*ROW('Hygiene Data'!S21))),EE27="No",ISNUMBER(OFFSET('Hygiene Data'!$S$7,0,10*ROW('Hygiene Data'!S21)))),CONCATENATE("[",ROUND(OFFSET('Hygiene Data'!$S$7,0,10*ROW('Hygiene Data'!S21)),0),"]"),IF(AND(ISTEXT(OFFSET('Hygiene Data'!$L$2,0,10*ROW('Hygiene Data'!S21))),EE27="",ISNUMBER(OFFSET('Hygiene Data'!$S$7,0,10*ROW('Hygiene Data'!S21)))),OFFSET('Hygiene Data'!$S$7,0,10*ROW('Hygiene Data'!S21)),NA())))</f>
        <v>#N/A</v>
      </c>
      <c r="BQ27" s="87" t="e">
        <f ca="true">+IF(AND(ISTEXT(OFFSET('Hygiene Data'!$L$2,0,10*ROW('Hygiene Data'!S21))),EF27="Yes"),OFFSET('Hygiene Data'!$S$9,0,10*ROW('Hygiene Data'!S21)),IF(AND(ISTEXT(OFFSET('Hygiene Data'!$L$2,0,10*ROW('Hygiene Data'!S21))),EF27="No",ISNUMBER(OFFSET('Hygiene Data'!$S$9,0,10*ROW('Hygiene Data'!S21)))),CONCATENATE("[",ROUND(OFFSET('Hygiene Data'!$S$9,0,10*ROW('Hygiene Data'!S21)),0),"]"),IF(AND(ISTEXT(OFFSET('Hygiene Data'!$L$2,0,10*ROW('Hygiene Data'!S21))),EF27="",ISNUMBER(OFFSET('Hygiene Data'!$S$9,0,10*ROW('Hygiene Data'!S21)))),OFFSET('Hygiene Data'!$S$9,0,10*ROW('Hygiene Data'!S21)),NA())))</f>
        <v>#N/A</v>
      </c>
      <c r="BR27" s="271"/>
      <c r="BS27" s="271" t="str">
        <f ca="true">+IF(OFFSET('Water Data'!$N$27,0,10*ROW('Water Data'!N21))="","",OFFSET('Water Data'!$N$27,0,10*ROW('Water Data'!N21)))</f>
        <v/>
      </c>
      <c r="BT27" s="271" t="str">
        <f ca="true">+IF(OFFSET('Water Data'!$N$28,0,10*ROW('Water Data'!N21))="","",OFFSET('Water Data'!$N$28,0,10*ROW('Water Data'!N21)))</f>
        <v/>
      </c>
      <c r="BU27" s="271" t="str">
        <f ca="true">+IF(OFFSET('Water Data'!$N$29,0,10*ROW('Water Data'!N21))="","",OFFSET('Water Data'!$N$29,0,10*ROW('Water Data'!N21)))</f>
        <v/>
      </c>
      <c r="BV27" s="271" t="str">
        <f ca="true">+IF(OFFSET('Water Data'!$O$27,0,10*ROW('Water Data'!O21))="","",OFFSET('Water Data'!$O$27,0,10*ROW('Water Data'!O21)))</f>
        <v/>
      </c>
      <c r="BW27" s="271" t="str">
        <f ca="true">+IF(OFFSET('Water Data'!$O$28,0,10*ROW('Water Data'!O21))="","",OFFSET('Water Data'!$O$28,0,10*ROW('Water Data'!O21)))</f>
        <v/>
      </c>
      <c r="BX27" s="271" t="str">
        <f ca="true">+IF(OFFSET('Water Data'!$O$29,0,10*ROW('Water Data'!O21))="","",OFFSET('Water Data'!$O$29,0,10*ROW('Water Data'!O21)))</f>
        <v/>
      </c>
      <c r="BY27" s="271" t="str">
        <f ca="true">+IF(OFFSET('Water Data'!$P$27,0,10*ROW('Water Data'!P21))="","",OFFSET('Water Data'!$P$27,0,10*ROW('Water Data'!P21)))</f>
        <v/>
      </c>
      <c r="BZ27" s="271" t="str">
        <f ca="true">+IF(OFFSET('Water Data'!$P$28,0,10*ROW('Water Data'!P21))="","",OFFSET('Water Data'!$P$28,0,10*ROW('Water Data'!P21)))</f>
        <v/>
      </c>
      <c r="CA27" s="271" t="str">
        <f ca="true">+IF(OFFSET('Water Data'!$P$29,0,10*ROW('Water Data'!P21))="","",OFFSET('Water Data'!$P$29,0,10*ROW('Water Data'!P21)))</f>
        <v/>
      </c>
      <c r="CB27" s="271" t="str">
        <f ca="true">+IF(OFFSET('Water Data'!$Q$27,0,10*ROW('Water Data'!Q21))="","",OFFSET('Water Data'!$Q$27,0,10*ROW('Water Data'!Q21)))</f>
        <v/>
      </c>
      <c r="CC27" s="271" t="str">
        <f ca="true">+IF(OFFSET('Water Data'!$Q$28,0,10*ROW('Water Data'!Q21))="","",OFFSET('Water Data'!$Q$28,0,10*ROW('Water Data'!Q21)))</f>
        <v/>
      </c>
      <c r="CD27" s="271" t="str">
        <f ca="true">+IF(OFFSET('Water Data'!$Q$29,0,10*ROW('Water Data'!Q21))="","",OFFSET('Water Data'!$Q$29,0,10*ROW('Water Data'!Q21)))</f>
        <v/>
      </c>
      <c r="CE27" s="271" t="str">
        <f ca="true">+IF(OFFSET('Water Data'!$R$27,0,10*ROW('Water Data'!R21))="","",OFFSET('Water Data'!$R$27,0,10*ROW('Water Data'!R21)))</f>
        <v/>
      </c>
      <c r="CF27" s="271" t="str">
        <f ca="true">+IF(OFFSET('Water Data'!$R$28,0,10*ROW('Water Data'!R21))="","",OFFSET('Water Data'!$R$28,0,10*ROW('Water Data'!R21)))</f>
        <v/>
      </c>
      <c r="CG27" s="271" t="str">
        <f ca="true">+IF(OFFSET('Water Data'!$R$29,0,10*ROW('Water Data'!R21))="","",OFFSET('Water Data'!$R$29,0,10*ROW('Water Data'!R21)))</f>
        <v/>
      </c>
      <c r="CH27" s="271" t="str">
        <f ca="true">+IF(OFFSET('Water Data'!$S$27,0,10*ROW('Water Data'!S21))="","",OFFSET('Water Data'!$S$27,0,10*ROW('Water Data'!S21)))</f>
        <v/>
      </c>
      <c r="CI27" s="271" t="str">
        <f ca="true">+IF(OFFSET('Water Data'!$S$28,0,10*ROW('Water Data'!S21))="","",OFFSET('Water Data'!$S$28,0,10*ROW('Water Data'!S21)))</f>
        <v/>
      </c>
      <c r="CJ27" s="271" t="str">
        <f ca="true">+IF(OFFSET('Water Data'!$S$29,0,10*ROW('Water Data'!S21))="","",OFFSET('Water Data'!$S$29,0,10*ROW('Water Data'!S21)))</f>
        <v/>
      </c>
      <c r="CK27" s="271" t="str">
        <f ca="true">+IF(OFFSET('Sanitation Data'!$N$28,0,10*ROW('Sanitation Data'!N21))="","",OFFSET('Sanitation Data'!$N$28,0,10*ROW('Sanitation Data'!N21)))</f>
        <v/>
      </c>
      <c r="CL27" s="271" t="str">
        <f ca="true">+IF(OFFSET('Sanitation Data'!$N$29,0,10*ROW('Sanitation Data'!N21))="","",OFFSET('Sanitation Data'!$N$29,0,10*ROW('Sanitation Data'!N21)))</f>
        <v/>
      </c>
      <c r="CM27" s="271" t="str">
        <f ca="true">+IF(OFFSET('Sanitation Data'!$N$30,0,10*ROW('Sanitation Data'!N21))="","",OFFSET('Sanitation Data'!$N$30,0,10*ROW('Sanitation Data'!N21)))</f>
        <v/>
      </c>
      <c r="CN27" s="271" t="str">
        <f ca="true">+IF(OFFSET('Sanitation Data'!$N$31,0,10*ROW('Sanitation Data'!N21))="","",OFFSET('Sanitation Data'!$N$31,0,10*ROW('Sanitation Data'!N21)))</f>
        <v/>
      </c>
      <c r="CO27" s="271" t="str">
        <f ca="true">+IF(OFFSET('Sanitation Data'!$N$32,0,10*ROW('Sanitation Data'!N21))="","",OFFSET('Sanitation Data'!$N$32,0,10*ROW('Sanitation Data'!N21)))</f>
        <v/>
      </c>
      <c r="CP27" s="271" t="str">
        <f ca="true">+IF(OFFSET('Sanitation Data'!$O$28,0,10*ROW('Sanitation Data'!O21))="","",OFFSET('Sanitation Data'!$O$28,0,10*ROW('Sanitation Data'!O21)))</f>
        <v/>
      </c>
      <c r="CQ27" s="271" t="str">
        <f ca="true">+IF(OFFSET('Sanitation Data'!$O$29,0,10*ROW('Sanitation Data'!O21))="","",OFFSET('Sanitation Data'!$O$29,0,10*ROW('Sanitation Data'!O21)))</f>
        <v/>
      </c>
      <c r="CR27" s="271" t="str">
        <f ca="true">+IF(OFFSET('Sanitation Data'!$O$30,0,10*ROW('Sanitation Data'!O21))="","",OFFSET('Sanitation Data'!$O$30,0,10*ROW('Sanitation Data'!O21)))</f>
        <v/>
      </c>
      <c r="CS27" s="271" t="str">
        <f ca="true">+IF(OFFSET('Sanitation Data'!$O$31,0,10*ROW('Sanitation Data'!O21))="","",OFFSET('Sanitation Data'!$O$31,0,10*ROW('Sanitation Data'!O21)))</f>
        <v/>
      </c>
      <c r="CT27" s="271" t="str">
        <f ca="true">+IF(OFFSET('Sanitation Data'!$O$32,0,10*ROW('Sanitation Data'!O21))="","",OFFSET('Sanitation Data'!$O$32,0,10*ROW('Sanitation Data'!O21)))</f>
        <v/>
      </c>
      <c r="CU27" s="271" t="str">
        <f ca="true">+IF(OFFSET('Sanitation Data'!$P$28,0,10*ROW('Sanitation Data'!P21))="","",OFFSET('Sanitation Data'!$P$28,0,10*ROW('Sanitation Data'!P21)))</f>
        <v/>
      </c>
      <c r="CV27" s="271" t="str">
        <f ca="true">+IF(OFFSET('Sanitation Data'!$P$29,0,10*ROW('Sanitation Data'!P21))="","",OFFSET('Sanitation Data'!$P$29,0,10*ROW('Sanitation Data'!P21)))</f>
        <v/>
      </c>
      <c r="CW27" s="271" t="str">
        <f ca="true">+IF(OFFSET('Sanitation Data'!$P$30,0,10*ROW('Sanitation Data'!P21))="","",OFFSET('Sanitation Data'!$P$30,0,10*ROW('Sanitation Data'!P21)))</f>
        <v/>
      </c>
      <c r="CX27" s="271" t="str">
        <f ca="true">+IF(OFFSET('Sanitation Data'!$P$31,0,10*ROW('Sanitation Data'!P21))="","",OFFSET('Sanitation Data'!$P$31,0,10*ROW('Sanitation Data'!P21)))</f>
        <v/>
      </c>
      <c r="CY27" s="271" t="str">
        <f ca="true">+IF(OFFSET('Sanitation Data'!$P$32,0,10*ROW('Sanitation Data'!P21))="","",OFFSET('Sanitation Data'!$P$32,0,10*ROW('Sanitation Data'!P21)))</f>
        <v/>
      </c>
      <c r="CZ27" s="271" t="str">
        <f ca="true">+IF(OFFSET('Sanitation Data'!$Q$28,0,10*ROW('Sanitation Data'!Q21))="","",OFFSET('Sanitation Data'!$Q$28,0,10*ROW('Sanitation Data'!Q21)))</f>
        <v/>
      </c>
      <c r="DA27" s="271" t="str">
        <f ca="true">+IF(OFFSET('Sanitation Data'!$Q$29,0,10*ROW('Sanitation Data'!Q21))="","",OFFSET('Sanitation Data'!$Q$29,0,10*ROW('Sanitation Data'!Q21)))</f>
        <v/>
      </c>
      <c r="DB27" s="271" t="str">
        <f ca="true">+IF(OFFSET('Sanitation Data'!$Q$30,0,10*ROW('Sanitation Data'!Q21))="","",OFFSET('Sanitation Data'!$Q$30,0,10*ROW('Sanitation Data'!Q21)))</f>
        <v/>
      </c>
      <c r="DC27" s="271" t="str">
        <f ca="true">+IF(OFFSET('Sanitation Data'!$Q$31,0,10*ROW('Sanitation Data'!Q21))="","",OFFSET('Sanitation Data'!$Q$31,0,10*ROW('Sanitation Data'!Q21)))</f>
        <v/>
      </c>
      <c r="DD27" s="271" t="str">
        <f ca="true">+IF(OFFSET('Sanitation Data'!$Q$32,0,10*ROW('Sanitation Data'!Q21))="","",OFFSET('Sanitation Data'!$Q$32,0,10*ROW('Sanitation Data'!Q21)))</f>
        <v/>
      </c>
      <c r="DE27" s="271" t="str">
        <f ca="true">+IF(OFFSET('Sanitation Data'!$R$28,0,10*ROW('Sanitation Data'!R21))="","",OFFSET('Sanitation Data'!$R$28,0,10*ROW('Sanitation Data'!R21)))</f>
        <v/>
      </c>
      <c r="DF27" s="271" t="str">
        <f ca="true">+IF(OFFSET('Sanitation Data'!$R$29,0,10*ROW('Sanitation Data'!R21))="","",OFFSET('Sanitation Data'!$R$29,0,10*ROW('Sanitation Data'!R21)))</f>
        <v/>
      </c>
      <c r="DG27" s="271" t="str">
        <f ca="true">+IF(OFFSET('Sanitation Data'!$R$30,0,10*ROW('Sanitation Data'!R21))="","",OFFSET('Sanitation Data'!$R$30,0,10*ROW('Sanitation Data'!R21)))</f>
        <v/>
      </c>
      <c r="DH27" s="271" t="str">
        <f ca="true">+IF(OFFSET('Sanitation Data'!$R$31,0,10*ROW('Sanitation Data'!R21))="","",OFFSET('Sanitation Data'!$R$31,0,10*ROW('Sanitation Data'!R21)))</f>
        <v/>
      </c>
      <c r="DI27" s="271" t="str">
        <f ca="true">+IF(OFFSET('Sanitation Data'!$R$32,0,10*ROW('Sanitation Data'!R21))="","",OFFSET('Sanitation Data'!$R$32,0,10*ROW('Sanitation Data'!R21)))</f>
        <v/>
      </c>
      <c r="DJ27" s="271" t="str">
        <f ca="true">+IF(OFFSET('Sanitation Data'!$S$28,0,10*ROW('Sanitation Data'!S21))="","",OFFSET('Sanitation Data'!$S$28,0,10*ROW('Sanitation Data'!S21)))</f>
        <v/>
      </c>
      <c r="DK27" s="271" t="str">
        <f ca="true">+IF(OFFSET('Sanitation Data'!$S$29,0,10*ROW('Sanitation Data'!S21))="","",OFFSET('Sanitation Data'!$S$29,0,10*ROW('Sanitation Data'!S21)))</f>
        <v/>
      </c>
      <c r="DL27" s="271" t="str">
        <f ca="true">+IF(OFFSET('Sanitation Data'!$S$30,0,10*ROW('Sanitation Data'!S21))="","",OFFSET('Sanitation Data'!$S$30,0,10*ROW('Sanitation Data'!S21)))</f>
        <v/>
      </c>
      <c r="DM27" s="271" t="str">
        <f ca="true">+IF(OFFSET('Sanitation Data'!$S$31,0,10*ROW('Sanitation Data'!S21))="","",OFFSET('Sanitation Data'!$S$31,0,10*ROW('Sanitation Data'!S21)))</f>
        <v/>
      </c>
      <c r="DN27" s="271" t="str">
        <f ca="true">+IF(OFFSET('Sanitation Data'!$S$32,0,10*ROW('Sanitation Data'!S21))="","",OFFSET('Sanitation Data'!$S$32,0,10*ROW('Sanitation Data'!S21)))</f>
        <v/>
      </c>
      <c r="DO27" s="271" t="str">
        <f ca="true">+IF(OFFSET('Hygiene Data'!$N$11,0,10*ROW('Hygiene Data'!N21))="","",OFFSET('Hygiene Data'!$N$11,0,10*ROW('Hygiene Data'!N21)))</f>
        <v/>
      </c>
      <c r="DP27" s="271" t="str">
        <f ca="true">+IF(OFFSET('Hygiene Data'!$N$12,0,10*ROW('Hygiene Data'!N21))="","",OFFSET('Hygiene Data'!$N$12,0,10*ROW('Hygiene Data'!N21)))</f>
        <v/>
      </c>
      <c r="DQ27" s="271" t="str">
        <f ca="true">+IF(OFFSET('Hygiene Data'!$N$13,0,10*ROW('Hygiene Data'!N21))="","",OFFSET('Hygiene Data'!$N$13,0,10*ROW('Hygiene Data'!N21)))</f>
        <v/>
      </c>
      <c r="DR27" s="271" t="str">
        <f ca="true">+IF(OFFSET('Hygiene Data'!$O$11,0,10*ROW('Hygiene Data'!O21))="","",OFFSET('Hygiene Data'!$O$11,0,10*ROW('Hygiene Data'!O21)))</f>
        <v/>
      </c>
      <c r="DS27" s="271" t="str">
        <f ca="true">+IF(OFFSET('Hygiene Data'!$O$12,0,10*ROW('Hygiene Data'!O21))="","",OFFSET('Hygiene Data'!$O$12,0,10*ROW('Hygiene Data'!O21)))</f>
        <v/>
      </c>
      <c r="DT27" s="271" t="str">
        <f ca="true">+IF(OFFSET('Hygiene Data'!$O$13,0,10*ROW('Hygiene Data'!O21))="","",OFFSET('Hygiene Data'!$O$13,0,10*ROW('Hygiene Data'!O21)))</f>
        <v/>
      </c>
      <c r="DU27" s="271" t="str">
        <f ca="true">+IF(OFFSET('Hygiene Data'!$P$11,0,10*ROW('Hygiene Data'!P21))="","",OFFSET('Hygiene Data'!$P$11,0,10*ROW('Hygiene Data'!P21)))</f>
        <v/>
      </c>
      <c r="DV27" s="271" t="str">
        <f ca="true">+IF(OFFSET('Hygiene Data'!$P$12,0,10*ROW('Hygiene Data'!P21))="","",OFFSET('Hygiene Data'!$P$12,0,10*ROW('Hygiene Data'!P21)))</f>
        <v/>
      </c>
      <c r="DW27" s="271" t="str">
        <f ca="true">+IF(OFFSET('Hygiene Data'!$P$13,0,10*ROW('Hygiene Data'!P21))="","",OFFSET('Hygiene Data'!$P$13,0,10*ROW('Hygiene Data'!P21)))</f>
        <v/>
      </c>
      <c r="DX27" s="271" t="str">
        <f ca="true">+IF(OFFSET('Hygiene Data'!$Q$11,0,10*ROW('Hygiene Data'!Q21))="","",OFFSET('Hygiene Data'!$Q$11,0,10*ROW('Hygiene Data'!Q21)))</f>
        <v/>
      </c>
      <c r="DY27" s="271" t="str">
        <f ca="true">+IF(OFFSET('Hygiene Data'!$Q$12,0,10*ROW('Hygiene Data'!Q21))="","",OFFSET('Hygiene Data'!$Q$12,0,10*ROW('Hygiene Data'!Q21)))</f>
        <v/>
      </c>
      <c r="DZ27" s="271" t="str">
        <f ca="true">+IF(OFFSET('Hygiene Data'!$Q$13,0,10*ROW('Hygiene Data'!Q21))="","",OFFSET('Hygiene Data'!$Q$13,0,10*ROW('Hygiene Data'!Q21)))</f>
        <v/>
      </c>
      <c r="EA27" s="271" t="str">
        <f ca="true">+IF(OFFSET('Hygiene Data'!$R$11,0,10*ROW('Hygiene Data'!R21))="","",OFFSET('Hygiene Data'!$R$11,0,10*ROW('Hygiene Data'!R21)))</f>
        <v/>
      </c>
      <c r="EB27" s="271" t="str">
        <f ca="true">+IF(OFFSET('Hygiene Data'!$R$12,0,10*ROW('Hygiene Data'!R21))="","",OFFSET('Hygiene Data'!$R$12,0,10*ROW('Hygiene Data'!R21)))</f>
        <v/>
      </c>
      <c r="EC27" s="271" t="str">
        <f ca="true">+IF(OFFSET('Hygiene Data'!$R$13,0,10*ROW('Hygiene Data'!R21))="","",OFFSET('Hygiene Data'!$R$13,0,10*ROW('Hygiene Data'!R21)))</f>
        <v/>
      </c>
      <c r="ED27" s="271" t="str">
        <f ca="true">+IF(OFFSET('Hygiene Data'!$S$11,0,10*ROW('Hygiene Data'!S21))="","",OFFSET('Hygiene Data'!$S$11,0,10*ROW('Hygiene Data'!S21)))</f>
        <v/>
      </c>
      <c r="EE27" s="271" t="str">
        <f ca="true">+IF(OFFSET('Hygiene Data'!$S$12,0,10*ROW('Hygiene Data'!S21))="","",OFFSET('Hygiene Data'!$S$12,0,10*ROW('Hygiene Data'!S21)))</f>
        <v/>
      </c>
      <c r="EF27" s="271" t="str">
        <f ca="true">+IF(OFFSET('Hygiene Data'!$S$13,0,10*ROW('Hygiene Data'!S21))="","",OFFSET('Hygiene Data'!$S$13,0,10*ROW('Hygiene Data'!S21)))</f>
        <v/>
      </c>
    </row>
    <row xmlns:x14ac="http://schemas.microsoft.com/office/spreadsheetml/2009/9/ac" r="28" x14ac:dyDescent="0.2">
      <c r="A28" s="32" t="str">
        <f ca="true">+IF(OFFSET('Water Data'!$L$2,0,10*ROW('Water Data'!O22))="","",OFFSET('Water Data'!$L$2,0,10*ROW('Water Data'!O22)))</f>
        <v/>
      </c>
      <c r="B28" s="32" t="str">
        <f ca="true">+IF(OFFSET('Water Data'!$M$2,0,10*ROW('Water Data'!P22))="","",OFFSET('Water Data'!$M$2,0,10*ROW('Water Data'!P22)))</f>
        <v/>
      </c>
      <c r="C28" s="327" t="str">
        <f t="shared" ca="true" si="0"/>
        <v/>
      </c>
      <c r="D28" s="85" t="e">
        <f ca="true">+IF(AND(ISTEXT(OFFSET('Water Data'!$L$2,0,10*ROW('Water Data'!N22))),BS28="Yes"),100-OFFSET('Water Data'!$N$4,0,10*ROW('Water Data'!N22)),IF(AND(ISTEXT(OFFSET('Water Data'!$L$2,0,10*ROW('Water Data'!N22))),BS28="No",ISNUMBER(OFFSET('Water Data'!$N$4,0,10*ROW('Water Data'!N22)))),CONCATENATE("[",ROUND(100-OFFSET('Water Data'!$N$4,0,10*ROW('Water Data'!N22)),0),"]"),IF(AND(ISTEXT(OFFSET('Water Data'!$L$2,0,10*ROW('Water Data'!N22))),BS28="",ISNUMBER(OFFSET('Water Data'!$N$4,0,10*ROW('Water Data'!N22)))),100-OFFSET('Water Data'!$N$4,0,10*ROW('Water Data'!N22)),NA())))</f>
        <v>#N/A</v>
      </c>
      <c r="E28" s="85" t="e">
        <f ca="true">+IF(AND(ISTEXT(OFFSET('Water Data'!$L$2,0,10*ROW('Water Data'!O22))),BT28="Yes"),OFFSET('Water Data'!$N$6,0,10*ROW('Water Data'!N22)),IF(AND(ISTEXT(OFFSET('Water Data'!$L$2,0,10*ROW('Water Data'!N22))),BT28="No",ISNUMBER(OFFSET('Water Data'!$N$6,0,10*ROW('Water Data'!N22)))),CONCATENATE("[",ROUND(OFFSET('Water Data'!$N$6,0,10*ROW('Water Data'!N22)),0),"]"),IF(AND(ISTEXT(OFFSET('Water Data'!$L$2,0,10*ROW('Water Data'!N22))),BT28="",ISNUMBER(OFFSET('Water Data'!$N$6,0,10*ROW('Water Data'!N22)))),OFFSET('Water Data'!$N$6,0,10*ROW('Water Data'!N22)),NA())))</f>
        <v>#N/A</v>
      </c>
      <c r="F28" s="85" t="e">
        <f ca="true">+IF(AND(ISTEXT(OFFSET('Water Data'!$L$2,0,10*ROW('Water Data'!N22))),BU28="Yes"),OFFSET('Water Data'!$N$9,0,10*ROW('Water Data'!N22)),IF(AND(ISTEXT(OFFSET('Water Data'!$L$2,0,10*ROW('Water Data'!N22))),BU28="No",ISNUMBER(OFFSET('Water Data'!$N$9,0,10*ROW('Water Data'!N22)))),CONCATENATE("[",ROUND(OFFSET('Water Data'!$N$9,0,10*ROW('Water Data'!N22)),0),"]"),IF(AND(ISTEXT(OFFSET('Water Data'!$L$2,0,10*ROW('Water Data'!N22))),BU28="",ISNUMBER(OFFSET('Water Data'!$N$9,0,10*ROW('Water Data'!N22)))),OFFSET('Water Data'!$N$9,0,10*ROW('Water Data'!N22)),NA())))</f>
        <v>#N/A</v>
      </c>
      <c r="G28" s="85" t="e">
        <f ca="true">+IF(AND(ISTEXT(OFFSET('Water Data'!$L$2,0,10*ROW('Water Data'!O22))),BV28="Yes"),100-OFFSET('Water Data'!$O$4,0,10*ROW('Water Data'!O22)),IF(AND(ISTEXT(OFFSET('Water Data'!$L$2,0,10*ROW('Water Data'!O22))),BV28="No",ISNUMBER(OFFSET('Water Data'!$O$4,0,10*ROW('Water Data'!O22)))),CONCATENATE("[",ROUND(100-OFFSET('Water Data'!$O$4,0,10*ROW('Water Data'!O22)),0),"]"),IF(AND(ISTEXT(OFFSET('Water Data'!$L$2,0,10*ROW('Water Data'!O22))),BV28="",ISNUMBER(OFFSET('Water Data'!$O$4,0,10*ROW('Water Data'!O22)))),100-OFFSET('Water Data'!$O$4,0,10*ROW('Water Data'!O22)),NA())))</f>
        <v>#N/A</v>
      </c>
      <c r="H28" s="85" t="e">
        <f ca="true">+IF(AND(ISTEXT(OFFSET('Water Data'!$L$2,0,10*ROW('Water Data'!O22))),BW28="Yes"),OFFSET('Water Data'!$O$6,0,10*ROW('Water Data'!O22)),IF(AND(ISTEXT(OFFSET('Water Data'!$L$2,0,10*ROW('Water Data'!O22))),BW28="No",ISNUMBER(OFFSET('Water Data'!$O$6,0,10*ROW('Water Data'!O22)))),CONCATENATE("[",ROUND(OFFSET('Water Data'!$N$6,0,10*ROW('Water Data'!O22)),0),"]"),IF(AND(ISTEXT(OFFSET('Water Data'!$L$2,0,10*ROW('Water Data'!O22))),BW28="",ISNUMBER(OFFSET('Water Data'!$O$6,0,10*ROW('Water Data'!O22)))),OFFSET('Water Data'!$O$6,0,10*ROW('Water Data'!O22)),NA())))</f>
        <v>#N/A</v>
      </c>
      <c r="I28" s="85" t="e">
        <f ca="true">+IF(AND(ISTEXT(OFFSET('Water Data'!$L$2,0,10*ROW('Water Data'!O22))),BX28="Yes"),OFFSET('Water Data'!$O$9,0,10*ROW('Water Data'!O22)),IF(AND(ISTEXT(OFFSET('Water Data'!$L$2,0,10*ROW('Water Data'!O22))),BX28="No",ISNUMBER(OFFSET('Water Data'!$O$9,0,10*ROW('Water Data'!O22)))),CONCATENATE("[",ROUND(OFFSET('Water Data'!$O$9,0,10*ROW('Water Data'!O22)),0),"]"),IF(AND(ISTEXT(OFFSET('Water Data'!$L$2,0,10*ROW('Water Data'!O22))),BX28="",ISNUMBER(OFFSET('Water Data'!$O$9,0,10*ROW('Water Data'!O22)))),OFFSET('Water Data'!$O$9,0,10*ROW('Water Data'!O22)),NA())))</f>
        <v>#N/A</v>
      </c>
      <c r="J28" s="85" t="e">
        <f ca="true">+IF(AND(ISTEXT(OFFSET('Water Data'!$L$2,0,10*ROW('Water Data'!P22))),BY28="Yes"),100-OFFSET('Water Data'!$P$4,0,10*ROW('Water Data'!P22)),IF(AND(ISTEXT(OFFSET('Water Data'!$L$2,0,10*ROW('Water Data'!P22))),BY28="No",ISNUMBER(OFFSET('Water Data'!$P$4,0,10*ROW('Water Data'!P22)))),CONCATENATE("[",ROUND(100-OFFSET('Water Data'!$P$4,0,10*ROW('Water Data'!P22)),0),"]"),IF(AND(ISTEXT(OFFSET('Water Data'!$L$2,0,10*ROW('Water Data'!P22))),BY28="",ISNUMBER(OFFSET('Water Data'!$P$4,0,10*ROW('Water Data'!P22)))),100-OFFSET('Water Data'!$P$4,0,10*ROW('Water Data'!P22)),NA())))</f>
        <v>#N/A</v>
      </c>
      <c r="K28" s="85" t="e">
        <f ca="true">+IF(AND(ISTEXT(OFFSET('Water Data'!$L$2,0,10*ROW('Water Data'!P22))),BZ28="Yes"),OFFSET('Water Data'!$P$6,0,10*ROW('Water Data'!P22)),IF(AND(ISTEXT(OFFSET('Water Data'!$L$2,0,10*ROW('Water Data'!P22))),BZ28="No",ISNUMBER(OFFSET('Water Data'!$P$6,0,10*ROW('Water Data'!P22)))),CONCATENATE("[",ROUND(OFFSET('Water Data'!$P$6,0,10*ROW('Water Data'!P22)),0),"]"),IF(AND(ISTEXT(OFFSET('Water Data'!$L$2,0,10*ROW('Water Data'!P22))),BZ28="",ISNUMBER(OFFSET('Water Data'!$P$6,0,10*ROW('Water Data'!P22)))),OFFSET('Water Data'!$P$6,0,10*ROW('Water Data'!P22)),NA())))</f>
        <v>#N/A</v>
      </c>
      <c r="L28" s="85" t="e">
        <f ca="true">+IF(AND(ISTEXT(OFFSET('Water Data'!$L$2,0,10*ROW('Water Data'!P22))),CA28="Yes"),OFFSET('Water Data'!$P$9,0,10*ROW('Water Data'!P22)),IF(AND(ISTEXT(OFFSET('Water Data'!$L$2,0,10*ROW('Water Data'!P22))),CA28="No",ISNUMBER(OFFSET('Water Data'!$P$9,0,10*ROW('Water Data'!P22)))),CONCATENATE("[",ROUND(OFFSET('Water Data'!$P$9,0,10*ROW('Water Data'!P22)),0),"]"),IF(AND(ISTEXT(OFFSET('Water Data'!$L$2,0,10*ROW('Water Data'!P22))),CA28="",ISNUMBER(OFFSET('Water Data'!$P$9,0,10*ROW('Water Data'!P22)))),OFFSET('Water Data'!$P$9,0,10*ROW('Water Data'!P22)),NA())))</f>
        <v>#N/A</v>
      </c>
      <c r="M28" s="85" t="e">
        <f ca="true">+IF(AND(ISTEXT(OFFSET('Water Data'!$L$2,0,10*ROW('Water Data'!Q22))),CB28="Yes"),100-OFFSET('Water Data'!$Q$4,0,10*ROW('Water Data'!Q22)),IF(AND(ISTEXT(OFFSET('Water Data'!$L$2,0,10*ROW('Water Data'!Q22))),CB28="No",ISNUMBER(OFFSET('Water Data'!$Q$4,0,10*ROW('Water Data'!Q22)))),CONCATENATE("[",ROUND(100-OFFSET('Water Data'!$Q$4,0,10*ROW('Water Data'!Q22)),0),"]"),IF(AND(ISTEXT(OFFSET('Water Data'!$L$2,0,10*ROW('Water Data'!Q22))),CB28="",ISNUMBER(OFFSET('Water Data'!$Q$4,0,10*ROW('Water Data'!Q22)))),100-OFFSET('Water Data'!$Q$4,0,10*ROW('Water Data'!Q22)),NA())))</f>
        <v>#N/A</v>
      </c>
      <c r="N28" s="85" t="e">
        <f ca="true">+IF(AND(ISTEXT(OFFSET('Water Data'!$L$2,0,10*ROW('Water Data'!Q22))),CC28="Yes"),OFFSET('Water Data'!$Q$6,0,10*ROW('Water Data'!Q22)),IF(AND(ISTEXT(OFFSET('Water Data'!$L$2,0,10*ROW('Water Data'!Q22))),CC28="No",ISNUMBER(OFFSET('Water Data'!$Q$6,0,10*ROW('Water Data'!Q22)))),CONCATENATE("[",ROUND(OFFSET('Water Data'!$Q$6,0,10*ROW('Water Data'!Q22)),0),"]"),IF(AND(ISTEXT(OFFSET('Water Data'!$L$2,0,10*ROW('Water Data'!Q22))),CC28="",ISNUMBER(OFFSET('Water Data'!$Q$6,0,10*ROW('Water Data'!Q22)))),OFFSET('Water Data'!$Q$6,0,10*ROW('Water Data'!Q22)),NA())))</f>
        <v>#N/A</v>
      </c>
      <c r="O28" s="85" t="e">
        <f ca="true">+IF(AND(ISTEXT(OFFSET('Water Data'!$L$2,0,10*ROW('Water Data'!Q22))),CD28="Yes"),OFFSET('Water Data'!$Q$9,0,10*ROW('Water Data'!Q22)),IF(AND(ISTEXT(OFFSET('Water Data'!$L$2,0,10*ROW('Water Data'!Q22))),CD28="No",ISNUMBER(OFFSET('Water Data'!$Q$9,0,10*ROW('Water Data'!Q22)))),CONCATENATE("[",ROUND(OFFSET('Water Data'!$Q$9,0,10*ROW('Water Data'!Q22)),0),"]"),IF(AND(ISTEXT(OFFSET('Water Data'!$L$2,0,10*ROW('Water Data'!Q22))),CD28="",ISNUMBER(OFFSET('Water Data'!$Q$9,0,10*ROW('Water Data'!Q22)))),OFFSET('Water Data'!$Q$9,0,10*ROW('Water Data'!Q22)),NA())))</f>
        <v>#N/A</v>
      </c>
      <c r="P28" s="85" t="e">
        <f ca="true">+IF(AND(ISTEXT(OFFSET('Water Data'!$L$2,0,10*ROW('Water Data'!R22))),CE28="Yes"),100-OFFSET('Water Data'!$R$4,0,10*ROW('Water Data'!R22)),IF(AND(ISTEXT(OFFSET('Water Data'!$L$2,0,10*ROW('Water Data'!R22))),CE28="No",ISNUMBER(OFFSET('Water Data'!$R$4,0,10*ROW('Water Data'!R22)))),CONCATENATE("[",ROUND(100-OFFSET('Water Data'!$R$4,0,10*ROW('Water Data'!R22)),0),"]"),IF(AND(ISTEXT(OFFSET('Water Data'!$L$2,0,10*ROW('Water Data'!R22))),CE28="",ISNUMBER(OFFSET('Water Data'!$R$4,0,10*ROW('Water Data'!R22)))),100-OFFSET('Water Data'!$R$4,0,10*ROW('Water Data'!R22)),NA())))</f>
        <v>#N/A</v>
      </c>
      <c r="Q28" s="85" t="e">
        <f ca="true">+IF(AND(ISTEXT(OFFSET('Water Data'!$L$2,0,10*ROW('Water Data'!R22))),CF28="Yes"),OFFSET('Water Data'!$R$6,0,10*ROW('Water Data'!R22)),IF(AND(ISTEXT(OFFSET('Water Data'!$L$2,0,10*ROW('Water Data'!R22))),CF28="No",ISNUMBER(OFFSET('Water Data'!$R$6,0,10*ROW('Water Data'!R22)))),CONCATENATE("[",ROUND(OFFSET('Water Data'!$R$6,0,10*ROW('Water Data'!R22)),0),"]"),IF(AND(ISTEXT(OFFSET('Water Data'!$L$2,0,10*ROW('Water Data'!R22))),CF28="",ISNUMBER(OFFSET('Water Data'!$R$6,0,10*ROW('Water Data'!R22)))),OFFSET('Water Data'!$R$6,0,10*ROW('Water Data'!R22)),NA())))</f>
        <v>#N/A</v>
      </c>
      <c r="R28" s="85" t="e">
        <f ca="true">+IF(AND(ISTEXT(OFFSET('Water Data'!$L$2,0,10*ROW('Water Data'!R22))),CG28="Yes"),OFFSET('Water Data'!$R$9,0,10*ROW('Water Data'!R22)),IF(AND(ISTEXT(OFFSET('Water Data'!$L$2,0,10*ROW('Water Data'!R22))),CG28="No",ISNUMBER(OFFSET('Water Data'!$R$9,0,10*ROW('Water Data'!R22)))),CONCATENATE("[",ROUND(OFFSET('Water Data'!$R$9,0,10*ROW('Water Data'!R22)),0),"]"),IF(AND(ISTEXT(OFFSET('Water Data'!$L$2,0,10*ROW('Water Data'!R22))),CG28="",ISNUMBER(OFFSET('Water Data'!$R$9,0,10*ROW('Water Data'!R22)))),OFFSET('Water Data'!$R$9,0,10*ROW('Water Data'!R22)),NA())))</f>
        <v>#N/A</v>
      </c>
      <c r="S28" s="85" t="e">
        <f ca="true">+IF(AND(ISTEXT(OFFSET('Water Data'!$L$2,0,10*ROW('Water Data'!S22))),CH28="Yes"),100-OFFSET('Water Data'!$S$4,0,10*ROW('Water Data'!S22)),IF(AND(ISTEXT(OFFSET('Water Data'!$L$2,0,10*ROW('Water Data'!S22))),CH28="No",ISNUMBER(OFFSET('Water Data'!$S$4,0,10*ROW('Water Data'!S22)))),CONCATENATE("[",ROUND(100-OFFSET('Water Data'!$S$4,0,10*ROW('Water Data'!S22)),0),"]"),IF(AND(ISTEXT(OFFSET('Water Data'!$L$2,0,10*ROW('Water Data'!S22))),CH28="",ISNUMBER(OFFSET('Water Data'!$S$4,0,10*ROW('Water Data'!S22)))),100-OFFSET('Water Data'!$S$4,0,10*ROW('Water Data'!S22)),NA())))</f>
        <v>#N/A</v>
      </c>
      <c r="T28" s="85" t="e">
        <f ca="true">+IF(AND(ISTEXT(OFFSET('Water Data'!$L$2,0,10*ROW('Water Data'!S22))),CI28="Yes"),OFFSET('Water Data'!$S$6,0,10*ROW('Water Data'!S22)),IF(AND(ISTEXT(OFFSET('Water Data'!$L$2,0,10*ROW('Water Data'!S22))),CI28="No",ISNUMBER(OFFSET('Water Data'!$S$6,0,10*ROW('Water Data'!S22)))),CONCATENATE("[",ROUND(OFFSET('Water Data'!$S$6,0,10*ROW('Water Data'!S22)),0),"]"),IF(AND(ISTEXT(OFFSET('Water Data'!$L$2,0,10*ROW('Water Data'!S22))),CI28="",ISNUMBER(OFFSET('Water Data'!$S$6,0,10*ROW('Water Data'!S22)))),OFFSET('Water Data'!$S$6,0,10*ROW('Water Data'!S22)),NA())))</f>
        <v>#N/A</v>
      </c>
      <c r="U28" s="85" t="e">
        <f ca="true">+IF(AND(ISTEXT(OFFSET('Water Data'!$L$2,0,10*ROW('Water Data'!S22))),CJ28="Yes"),OFFSET('Water Data'!$S$9,0,10*ROW('Water Data'!S22)),IF(AND(ISTEXT(OFFSET('Water Data'!$L$2,0,10*ROW('Water Data'!S22))),CJ28="No",ISNUMBER(OFFSET('Water Data'!$S$9,0,10*ROW('Water Data'!S22)))),CONCATENATE("[",ROUND(OFFSET('Water Data'!$S$9,0,10*ROW('Water Data'!S22)),0),"]"),IF(AND(ISTEXT(OFFSET('Water Data'!$L$2,0,10*ROW('Water Data'!S22))),CJ28="",ISNUMBER(OFFSET('Water Data'!$S$9,0,10*ROW('Water Data'!S22)))),OFFSET('Water Data'!$S$9,0,10*ROW('Water Data'!S22)),NA())))</f>
        <v>#N/A</v>
      </c>
      <c r="V28" s="86" t="e">
        <f ca="true">+IF(AND(ISTEXT(OFFSET('Sanitation Data'!$L$2,0,10*ROW('Sanitation Data'!N22))),CK28="Yes"),100-OFFSET('Sanitation Data'!$N$4,0,10*ROW('Sanitation Data'!N22)),IF(AND(ISTEXT(OFFSET('Sanitation Data'!$L$2,0,10*ROW('Sanitation Data'!N22))),CK28="No",ISNUMBER(OFFSET('Sanitation Data'!$N$4,0,10*ROW('Sanitation Data'!N22)))),CONCATENATE("[",ROUND(100-OFFSET('Sanitation Data'!$N$4,0,10*ROW('Sanitation Data'!N22)),0),"]"),IF(AND(ISTEXT(OFFSET('Sanitation Data'!$L$2,0,10*ROW('Sanitation Data'!N22))),CK28="",ISNUMBER(OFFSET('Sanitation Data'!$N$4,0,10*ROW('Sanitation Data'!N22)))),100-OFFSET('Sanitation Data'!$N$4,0,10*ROW('Sanitation Data'!N22)),NA())))</f>
        <v>#N/A</v>
      </c>
      <c r="W28" s="86" t="e">
        <f ca="true">+IF(AND(ISTEXT(OFFSET('Sanitation Data'!$L$2,0,10*ROW('Sanitation Data'!N22))),CL28="Yes"),OFFSET('Sanitation Data'!$N$6,0,10*ROW('Sanitation Data'!N22)),IF(AND(ISTEXT(OFFSET('Sanitation Data'!$L$2,0,10*ROW('Sanitation Data'!N22))),CL28="No",ISNUMBER(OFFSET('Sanitation Data'!$N$6,0,10*ROW('Sanitation Data'!N22)))),CONCATENATE("[",ROUND(OFFSET('Sanitation Data'!$N$6,0,10*ROW('Sanitation Data'!N22)),0),"]"),IF(AND(ISTEXT(OFFSET('Sanitation Data'!$L$2,0,10*ROW('Sanitation Data'!N22))),CL28="",ISNUMBER(OFFSET('Sanitation Data'!$N$6,0,10*ROW('Sanitation Data'!N22)))),OFFSET('Sanitation Data'!$N$6,0,10*ROW('Sanitation Data'!N22)),NA())))</f>
        <v>#N/A</v>
      </c>
      <c r="X28" s="86" t="e">
        <f ca="true">+IF(AND(ISTEXT(OFFSET('Sanitation Data'!$L$2,0,10*ROW('Sanitation Data'!N22))),CM28="Yes"),OFFSET('Sanitation Data'!$N$10,0,10*ROW('Sanitation Data'!N22)),IF(AND(ISTEXT(OFFSET('Sanitation Data'!$L$2,0,10*ROW('Sanitation Data'!N22))),CM28="No",ISNUMBER(OFFSET('Sanitation Data'!$N$10,0,10*ROW('Sanitation Data'!N22)))),CONCATENATE("[",ROUND(OFFSET('Sanitation Data'!$N$10,0,10*ROW('Sanitation Data'!N22)),0),"]"),IF(AND(ISTEXT(OFFSET('Sanitation Data'!$L$2,0,10*ROW('Sanitation Data'!N22))),CM28="",ISNUMBER(OFFSET('Sanitation Data'!$N$10,0,10*ROW('Sanitation Data'!N22)))),OFFSET('Sanitation Data'!$N$10,0,10*ROW('Sanitation Data'!N22)),NA())))</f>
        <v>#N/A</v>
      </c>
      <c r="Y28" s="86" t="e">
        <f ca="true">+IF(AND(ISTEXT(OFFSET('Sanitation Data'!$L$2,0,10*ROW('Sanitation Data'!N22))),CN28="Yes"),OFFSET('Sanitation Data'!$N$11,0,10*ROW('Sanitation Data'!N22)),IF(AND(ISTEXT(OFFSET('Sanitation Data'!$L$2,0,10*ROW('Sanitation Data'!N22))),CN28="No",ISNUMBER(OFFSET('Sanitation Data'!$N$11,0,10*ROW('Sanitation Data'!N22)))),CONCATENATE("[",ROUND(OFFSET('Sanitation Data'!$N$11,0,10*ROW('Sanitation Data'!N22)),0),"]"),IF(AND(ISTEXT(OFFSET('Sanitation Data'!$L$2,0,10*ROW('Sanitation Data'!N22))),CN28="",ISNUMBER(OFFSET('Sanitation Data'!$N$11,0,10*ROW('Sanitation Data'!N22)))),OFFSET('Sanitation Data'!$N$11,0,10*ROW('Sanitation Data'!N22)),NA())))</f>
        <v>#N/A</v>
      </c>
      <c r="Z28" s="86" t="e">
        <f ca="true">+IF(AND(ISTEXT(OFFSET('Sanitation Data'!$L$2,0,10*ROW('Sanitation Data'!N22))),CO28="Yes"),OFFSET('Sanitation Data'!$N$12,0,10*ROW('Sanitation Data'!N22)),IF(AND(ISTEXT(OFFSET('Sanitation Data'!$L$2,0,10*ROW('Sanitation Data'!N22))),CO28="No",ISNUMBER(OFFSET('Sanitation Data'!$N$12,0,10*ROW('Sanitation Data'!N22)))),CONCATENATE("[",ROUND(OFFSET('Sanitation Data'!$N$12,0,10*ROW('Sanitation Data'!N22)),0),"]"),IF(AND(ISTEXT(OFFSET('Sanitation Data'!$L$2,0,10*ROW('Sanitation Data'!N22))),CO28="",ISNUMBER(OFFSET('Sanitation Data'!$N$12,0,10*ROW('Sanitation Data'!N22)))),OFFSET('Sanitation Data'!$N$12,0,10*ROW('Sanitation Data'!N22)),NA())))</f>
        <v>#N/A</v>
      </c>
      <c r="AA28" s="86" t="e">
        <f ca="true">+IF(AND(ISTEXT(OFFSET('Sanitation Data'!$L$2,0,10*ROW('Sanitation Data'!O22))),CP28="Yes"),100-OFFSET('Sanitation Data'!$O$4,0,10*ROW('Sanitation Data'!O22)),IF(AND(ISTEXT(OFFSET('Sanitation Data'!$L$2,0,10*ROW('Sanitation Data'!O22))),CP28="No",ISNUMBER(OFFSET('Sanitation Data'!$O$4,0,10*ROW('Sanitation Data'!O22)))),CONCATENATE("[",ROUND(100-OFFSET('Sanitation Data'!$O$4,0,10*ROW('Sanitation Data'!O22)),0),"]"),IF(AND(ISTEXT(OFFSET('Sanitation Data'!$L$2,0,10*ROW('Sanitation Data'!O22))),CP28="",ISNUMBER(OFFSET('Sanitation Data'!$O$4,0,10*ROW('Sanitation Data'!O22)))),100-OFFSET('Sanitation Data'!$O$4,0,10*ROW('Sanitation Data'!O22)),NA())))</f>
        <v>#N/A</v>
      </c>
      <c r="AB28" s="86" t="e">
        <f ca="true">+IF(AND(ISTEXT(OFFSET('Sanitation Data'!$L$2,0,10*ROW('Sanitation Data'!O22))),CQ28="Yes"),OFFSET('Sanitation Data'!$O$6,0,10*ROW('Sanitation Data'!R22)),IF(AND(ISTEXT(OFFSET('Sanitation Data'!$L$2,0,10*ROW('Sanitation Data'!O22))),CQ28="No",ISNUMBER(OFFSET('Sanitation Data'!$O$6,0,10*ROW('Sanitation Data'!O22)))),CONCATENATE("[",ROUND(OFFSET('Sanitation Data'!$O$6,0,10*ROW('Sanitation Data'!O22)),0),"]"),IF(AND(ISTEXT(OFFSET('Sanitation Data'!$L$2,0,10*ROW('Sanitation Data'!O22))),CQ28="",ISNUMBER(OFFSET('Sanitation Data'!$O$6,0,10*ROW('Sanitation Data'!O22)))),OFFSET('Sanitation Data'!$O$6,0,10*ROW('Sanitation Data'!O22)),NA())))</f>
        <v>#N/A</v>
      </c>
      <c r="AC28" s="86" t="e">
        <f ca="true">+IF(AND(ISTEXT(OFFSET('Sanitation Data'!$L$2,0,10*ROW('Sanitation Data'!O22))),CR28="Yes"),OFFSET('Sanitation Data'!$O$10,0,10*ROW('Sanitation Data'!O22)),IF(AND(ISTEXT(OFFSET('Sanitation Data'!$L$2,0,10*ROW('Sanitation Data'!O22))),CR28="No",ISNUMBER(OFFSET('Sanitation Data'!$O$10,0,10*ROW('Sanitation Data'!O22)))),CONCATENATE("[",ROUND(OFFSET('Sanitation Data'!$O$10,0,10*ROW('Sanitation Data'!O22)),0),"]"),IF(AND(ISTEXT(OFFSET('Sanitation Data'!$L$2,0,10*ROW('Sanitation Data'!O22))),CR28="",ISNUMBER(OFFSET('Sanitation Data'!$O$10,0,10*ROW('Sanitation Data'!O22)))),OFFSET('Sanitation Data'!$O$10,0,10*ROW('Sanitation Data'!O22)),NA())))</f>
        <v>#N/A</v>
      </c>
      <c r="AD28" s="86" t="e">
        <f ca="true">+IF(AND(ISTEXT(OFFSET('Sanitation Data'!$L$2,0,10*ROW('Sanitation Data'!O22))),CS28="Yes"),OFFSET('Sanitation Data'!$O$11,0,10*ROW('Sanitation Data'!O22)),IF(AND(ISTEXT(OFFSET('Sanitation Data'!$L$2,0,10*ROW('Sanitation Data'!O22))),CS28="No",ISNUMBER(OFFSET('Sanitation Data'!$O$11,0,10*ROW('Sanitation Data'!O22)))),CONCATENATE("[",ROUND(OFFSET('Sanitation Data'!$O$11,0,10*ROW('Sanitation Data'!O22)),0),"]"),IF(AND(ISTEXT(OFFSET('Sanitation Data'!$L$2,0,10*ROW('Sanitation Data'!O22))),CS28="",ISNUMBER(OFFSET('Sanitation Data'!$O$11,0,10*ROW('Sanitation Data'!O22)))),OFFSET('Sanitation Data'!$O$11,0,10*ROW('Sanitation Data'!O22)),NA())))</f>
        <v>#N/A</v>
      </c>
      <c r="AE28" s="86" t="e">
        <f ca="true">+IF(AND(ISTEXT(OFFSET('Sanitation Data'!$L$2,0,10*ROW('Sanitation Data'!O22))),CT28="Yes"),OFFSET('Sanitation Data'!$O$12,0,10*ROW('Sanitation Data'!O22)),IF(AND(ISTEXT(OFFSET('Sanitation Data'!$L$2,0,10*ROW('Sanitation Data'!O22))),CT28="No",ISNUMBER(OFFSET('Sanitation Data'!$O$12,0,10*ROW('Sanitation Data'!O22)))),CONCATENATE("[",ROUND(OFFSET('Sanitation Data'!$O$12,0,10*ROW('Sanitation Data'!O22)),0),"]"),IF(AND(ISTEXT(OFFSET('Sanitation Data'!$L$2,0,10*ROW('Sanitation Data'!O22))),CT28="",ISNUMBER(OFFSET('Sanitation Data'!$O$12,0,10*ROW('Sanitation Data'!O22)))),OFFSET('Sanitation Data'!$O$12,0,10*ROW('Sanitation Data'!O22)),NA())))</f>
        <v>#N/A</v>
      </c>
      <c r="AF28" s="86" t="e">
        <f ca="true">+IF(AND(ISTEXT(OFFSET('Sanitation Data'!$L$2,0,10*ROW('Sanitation Data'!P22))),CU28="Yes"),100-OFFSET('Sanitation Data'!$P$4,0,10*ROW('Sanitation Data'!P22)),IF(AND(ISTEXT(OFFSET('Sanitation Data'!$L$2,0,10*ROW('Sanitation Data'!P22))),CU28="No",ISNUMBER(OFFSET('Sanitation Data'!$P$4,0,10*ROW('Sanitation Data'!P22)))),CONCATENATE("[",ROUND(100-OFFSET('Sanitation Data'!$P$4,0,10*ROW('Sanitation Data'!P22)),0),"]"),IF(AND(ISTEXT(OFFSET('Sanitation Data'!$L$2,0,10*ROW('Sanitation Data'!P22))),CU28="",ISNUMBER(OFFSET('Sanitation Data'!$P$4,0,10*ROW('Sanitation Data'!P22)))),100-OFFSET('Sanitation Data'!$P$4,0,10*ROW('Sanitation Data'!P22)),NA())))</f>
        <v>#N/A</v>
      </c>
      <c r="AG28" s="86" t="e">
        <f ca="true">+IF(AND(ISTEXT(OFFSET('Sanitation Data'!$L$2,0,10*ROW('Sanitation Data'!P22))),CV28="Yes"),OFFSET('Sanitation Data'!$P$6,0,10*ROW('Sanitation Data'!P22)),IF(AND(ISTEXT(OFFSET('Sanitation Data'!$L$2,0,10*ROW('Sanitation Data'!P22))),CV28="No",ISNUMBER(OFFSET('Sanitation Data'!$P$6,0,10*ROW('Sanitation Data'!P22)))),CONCATENATE("[",ROUND(OFFSET('Sanitation Data'!$P$6,0,10*ROW('Sanitation Data'!P22)),0),"]"),IF(AND(ISTEXT(OFFSET('Sanitation Data'!$L$2,0,10*ROW('Sanitation Data'!P22))),CV28="",ISNUMBER(OFFSET('Sanitation Data'!$P$6,0,10*ROW('Sanitation Data'!P22)))),OFFSET('Sanitation Data'!$P$6,0,10*ROW('Sanitation Data'!P22)),NA())))</f>
        <v>#N/A</v>
      </c>
      <c r="AH28" s="86" t="e">
        <f ca="true">+IF(AND(ISTEXT(OFFSET('Sanitation Data'!$L$2,0,10*ROW('Sanitation Data'!P22))),CW28="Yes"),OFFSET('Sanitation Data'!$P$10,0,10*ROW('Sanitation Data'!P22)),IF(AND(ISTEXT(OFFSET('Sanitation Data'!$L$2,0,10*ROW('Sanitation Data'!P22))),CW28="No",ISNUMBER(OFFSET('Sanitation Data'!$P$10,0,10*ROW('Sanitation Data'!P22)))),CONCATENATE("[",ROUND(OFFSET('Sanitation Data'!$P$10,0,10*ROW('Sanitation Data'!P22)),0),"]"),IF(AND(ISTEXT(OFFSET('Sanitation Data'!$L$2,0,10*ROW('Sanitation Data'!P22))),CW28="",ISNUMBER(OFFSET('Sanitation Data'!$P$10,0,10*ROW('Sanitation Data'!P22)))),OFFSET('Sanitation Data'!$P$10,0,10*ROW('Sanitation Data'!P22)),NA())))</f>
        <v>#N/A</v>
      </c>
      <c r="AI28" s="86" t="e">
        <f ca="true">+IF(AND(ISTEXT(OFFSET('Sanitation Data'!$L$2,0,10*ROW('Sanitation Data'!P22))),CX28="Yes"),OFFSET('Sanitation Data'!$P$11,0,10*ROW('Sanitation Data'!P22)),IF(AND(ISTEXT(OFFSET('Sanitation Data'!$L$2,0,10*ROW('Sanitation Data'!P22))),CX28="No",ISNUMBER(OFFSET('Sanitation Data'!$P$11,0,10*ROW('Sanitation Data'!P22)))),CONCATENATE("[",ROUND(OFFSET('Sanitation Data'!$P$11,0,10*ROW('Sanitation Data'!P22)),0),"]"),IF(AND(ISTEXT(OFFSET('Sanitation Data'!$L$2,0,10*ROW('Sanitation Data'!P22))),CX28="",ISNUMBER(OFFSET('Sanitation Data'!$P$11,0,10*ROW('Sanitation Data'!P22)))),OFFSET('Sanitation Data'!$P$11,0,10*ROW('Sanitation Data'!P22)),NA())))</f>
        <v>#N/A</v>
      </c>
      <c r="AJ28" s="86" t="e">
        <f ca="true">+IF(AND(ISTEXT(OFFSET('Sanitation Data'!$L$2,0,10*ROW('Sanitation Data'!P22))),CY28="Yes"),OFFSET('Sanitation Data'!$P$12,0,10*ROW('Sanitation Data'!P22)),IF(AND(ISTEXT(OFFSET('Sanitation Data'!$L$2,0,10*ROW('Sanitation Data'!P22))),CY28="No",ISNUMBER(OFFSET('Sanitation Data'!$P$12,0,10*ROW('Sanitation Data'!P22)))),CONCATENATE("[",ROUND(OFFSET('Sanitation Data'!$P$12,0,10*ROW('Sanitation Data'!P22)),0),"]"),IF(AND(ISTEXT(OFFSET('Sanitation Data'!$L$2,0,10*ROW('Sanitation Data'!P22))),CY28="",ISNUMBER(OFFSET('Sanitation Data'!$P$12,0,10*ROW('Sanitation Data'!P22)))),OFFSET('Sanitation Data'!$P$12,0,10*ROW('Sanitation Data'!P22)),NA())))</f>
        <v>#N/A</v>
      </c>
      <c r="AK28" s="86" t="e">
        <f ca="true">+IF(AND(ISTEXT(OFFSET('Sanitation Data'!$L$2,0,10*ROW('Sanitation Data'!Q22))),CZ28="Yes"),100-OFFSET('Sanitation Data'!$Q$4,0,10*ROW('Sanitation Data'!Q22)),IF(AND(ISTEXT(OFFSET('Sanitation Data'!$L$2,0,10*ROW('Sanitation Data'!Q22))),CZ28="No",ISNUMBER(OFFSET('Sanitation Data'!$Q$4,0,10*ROW('Sanitation Data'!Q22)))),CONCATENATE("[",ROUND(100-OFFSET('Sanitation Data'!$Q$4,0,10*ROW('Sanitation Data'!Q22)),0),"]"),IF(AND(ISTEXT(OFFSET('Sanitation Data'!$L$2,0,10*ROW('Sanitation Data'!Q22))),CZ28="",ISNUMBER(OFFSET('Sanitation Data'!$Q$4,0,10*ROW('Sanitation Data'!Q22)))),100-OFFSET('Sanitation Data'!$Q$4,0,10*ROW('Sanitation Data'!Q22)),NA())))</f>
        <v>#N/A</v>
      </c>
      <c r="AL28" s="86" t="e">
        <f ca="true">+IF(AND(ISTEXT(OFFSET('Sanitation Data'!$L$2,0,10*ROW('Sanitation Data'!Q22))),DA28="Yes"),OFFSET('Sanitation Data'!$Q$6,0,10*ROW('Sanitation Data'!Q22)),IF(AND(ISTEXT(OFFSET('Sanitation Data'!$L$2,0,10*ROW('Sanitation Data'!Q22))),DA28="No",ISNUMBER(OFFSET('Sanitation Data'!$Q$6,0,10*ROW('Sanitation Data'!Q22)))),CONCATENATE("[",ROUND(OFFSET('Sanitation Data'!$Q$6,0,10*ROW('Sanitation Data'!Q22)),0),"]"),IF(AND(ISTEXT(OFFSET('Sanitation Data'!$L$2,0,10*ROW('Sanitation Data'!Q22))),DA28="",ISNUMBER(OFFSET('Sanitation Data'!$Q$6,0,10*ROW('Sanitation Data'!Q22)))),OFFSET('Sanitation Data'!$Q$6,0,10*ROW('Sanitation Data'!Q22)),NA())))</f>
        <v>#N/A</v>
      </c>
      <c r="AM28" s="86" t="e">
        <f ca="true">+IF(AND(ISTEXT(OFFSET('Sanitation Data'!$L$2,0,10*ROW('Sanitation Data'!Q22))),DB28="Yes"),OFFSET('Sanitation Data'!$Q$10,0,10*ROW('Sanitation Data'!Q22)),IF(AND(ISTEXT(OFFSET('Sanitation Data'!$L$2,0,10*ROW('Sanitation Data'!Q22))),DB28="No",ISNUMBER(OFFSET('Sanitation Data'!$Q$10,0,10*ROW('Sanitation Data'!Q22)))),CONCATENATE("[",ROUND(OFFSET('Sanitation Data'!$Q$10,0,10*ROW('Sanitation Data'!Q22)),0),"]"),IF(AND(ISTEXT(OFFSET('Sanitation Data'!$L$2,0,10*ROW('Sanitation Data'!Q22))),DB28="",ISNUMBER(OFFSET('Sanitation Data'!$Q$10,0,10*ROW('Sanitation Data'!Q22)))),OFFSET('Sanitation Data'!$Q$10,0,10*ROW('Sanitation Data'!Q22)),NA())))</f>
        <v>#N/A</v>
      </c>
      <c r="AN28" s="86" t="e">
        <f ca="true">+IF(AND(ISTEXT(OFFSET('Sanitation Data'!$L$2,0,10*ROW('Sanitation Data'!Q22))),DC28="Yes"),OFFSET('Sanitation Data'!$Q$11,0,10*ROW('Sanitation Data'!Q22)),IF(AND(ISTEXT(OFFSET('Sanitation Data'!$L$2,0,10*ROW('Sanitation Data'!Q22))),DC28="No",ISNUMBER(OFFSET('Sanitation Data'!$Q$11,0,10*ROW('Sanitation Data'!Q22)))),CONCATENATE("[",ROUND(OFFSET('Sanitation Data'!$Q$11,0,10*ROW('Sanitation Data'!Q22)),0),"]"),IF(AND(ISTEXT(OFFSET('Sanitation Data'!$L$2,0,10*ROW('Sanitation Data'!Q22))),DC28="",ISNUMBER(OFFSET('Sanitation Data'!$Q$11,0,10*ROW('Sanitation Data'!Q22)))),OFFSET('Sanitation Data'!$Q$11,0,10*ROW('Sanitation Data'!Q22)),NA())))</f>
        <v>#N/A</v>
      </c>
      <c r="AO28" s="86" t="e">
        <f ca="true">+IF(AND(ISTEXT(OFFSET('Sanitation Data'!$L$2,0,10*ROW('Sanitation Data'!Q22))),DD28="Yes"),OFFSET('Sanitation Data'!$Q$12,0,10*ROW('Sanitation Data'!Q22)),IF(AND(ISTEXT(OFFSET('Sanitation Data'!$L$2,0,10*ROW('Sanitation Data'!Q22))),DD28="No",ISNUMBER(OFFSET('Sanitation Data'!$Q$12,0,10*ROW('Sanitation Data'!Q22)))),CONCATENATE("[",ROUND(OFFSET('Sanitation Data'!$Q$12,0,10*ROW('Sanitation Data'!Q22)),0),"]"),IF(AND(ISTEXT(OFFSET('Sanitation Data'!$L$2,0,10*ROW('Sanitation Data'!Q22))),DD28="",ISNUMBER(OFFSET('Sanitation Data'!$Q$12,0,10*ROW('Sanitation Data'!Q22)))),OFFSET('Sanitation Data'!$Q$12,0,10*ROW('Sanitation Data'!Q22)),NA())))</f>
        <v>#N/A</v>
      </c>
      <c r="AP28" s="86" t="e">
        <f ca="true">+IF(AND(ISTEXT(OFFSET('Sanitation Data'!$L$2,0,10*ROW('Sanitation Data'!R22))),DE28="Yes"),100-OFFSET('Sanitation Data'!$R$4,0,10*ROW('Sanitation Data'!R22)),IF(AND(ISTEXT(OFFSET('Sanitation Data'!$L$2,0,10*ROW('Sanitation Data'!R22))),DE28="No",ISNUMBER(OFFSET('Sanitation Data'!$R$4,0,10*ROW('Sanitation Data'!R22)))),CONCATENATE("[",ROUND(100-OFFSET('Sanitation Data'!$R$4,0,10*ROW('Sanitation Data'!R22)),0),"]"),IF(AND(ISTEXT(OFFSET('Sanitation Data'!$L$2,0,10*ROW('Sanitation Data'!R22))),DE28="",ISNUMBER(OFFSET('Sanitation Data'!$R$4,0,10*ROW('Sanitation Data'!R22)))),100-OFFSET('Sanitation Data'!$R$4,0,10*ROW('Sanitation Data'!R22)),NA())))</f>
        <v>#N/A</v>
      </c>
      <c r="AQ28" s="86" t="e">
        <f ca="true">+IF(AND(ISTEXT(OFFSET('Sanitation Data'!$L$2,0,10*ROW('Sanitation Data'!R22))),DF28="Yes"),OFFSET('Sanitation Data'!$R$6,0,10*ROW('Sanitation Data'!R22)),IF(AND(ISTEXT(OFFSET('Sanitation Data'!$L$2,0,10*ROW('Sanitation Data'!R22))),DF28="No",ISNUMBER(OFFSET('Sanitation Data'!$R$6,0,10*ROW('Sanitation Data'!R22)))),CONCATENATE("[",ROUND(OFFSET('Sanitation Data'!$R$6,0,10*ROW('Sanitation Data'!R22)),0),"]"),IF(AND(ISTEXT(OFFSET('Sanitation Data'!$L$2,0,10*ROW('Sanitation Data'!R22))),DF28="",ISNUMBER(OFFSET('Sanitation Data'!$R$6,0,10*ROW('Sanitation Data'!R22)))),OFFSET('Sanitation Data'!$R$6,0,10*ROW('Sanitation Data'!R22)),NA())))</f>
        <v>#N/A</v>
      </c>
      <c r="AR28" s="86" t="e">
        <f ca="true">+IF(AND(ISTEXT(OFFSET('Sanitation Data'!$L$2,0,10*ROW('Sanitation Data'!R22))),DG28="Yes"),OFFSET('Sanitation Data'!$R$10,0,10*ROW('Sanitation Data'!R22)),IF(AND(ISTEXT(OFFSET('Sanitation Data'!$L$2,0,10*ROW('Sanitation Data'!R22))),DG28="No",ISNUMBER(OFFSET('Sanitation Data'!$R$10,0,10*ROW('Sanitation Data'!R22)))),CONCATENATE("[",ROUND(OFFSET('Sanitation Data'!$R$10,0,10*ROW('Sanitation Data'!R22)),0),"]"),IF(AND(ISTEXT(OFFSET('Sanitation Data'!$L$2,0,10*ROW('Sanitation Data'!R22))),DG28="",ISNUMBER(OFFSET('Sanitation Data'!$R$10,0,10*ROW('Sanitation Data'!R22)))),OFFSET('Sanitation Data'!$R$10,0,10*ROW('Sanitation Data'!R22)),NA())))</f>
        <v>#N/A</v>
      </c>
      <c r="AS28" s="86" t="e">
        <f ca="true">+IF(AND(ISTEXT(OFFSET('Sanitation Data'!$L$2,0,10*ROW('Sanitation Data'!R22))),DH28="Yes"),OFFSET('Sanitation Data'!$R$11,0,10*ROW('Sanitation Data'!R22)),IF(AND(ISTEXT(OFFSET('Sanitation Data'!$L$2,0,10*ROW('Sanitation Data'!R22))),DH28="No",ISNUMBER(OFFSET('Sanitation Data'!$R$11,0,10*ROW('Sanitation Data'!R22)))),CONCATENATE("[",ROUND(OFFSET('Sanitation Data'!$R$11,0,10*ROW('Sanitation Data'!R22)),0),"]"),IF(AND(ISTEXT(OFFSET('Sanitation Data'!$L$2,0,10*ROW('Sanitation Data'!R22))),DH28="",ISNUMBER(OFFSET('Sanitation Data'!$R$11,0,10*ROW('Sanitation Data'!R22)))),OFFSET('Sanitation Data'!$R$11,0,10*ROW('Sanitation Data'!R22)),NA())))</f>
        <v>#N/A</v>
      </c>
      <c r="AT28" s="86" t="e">
        <f ca="true">+IF(AND(ISTEXT(OFFSET('Sanitation Data'!$L$2,0,10*ROW('Sanitation Data'!R22))),DI28="Yes"),OFFSET('Sanitation Data'!$R$12,0,10*ROW('Sanitation Data'!R22)),IF(AND(ISTEXT(OFFSET('Sanitation Data'!$L$2,0,10*ROW('Sanitation Data'!R22))),DI28="No",ISNUMBER(OFFSET('Sanitation Data'!$R$12,0,10*ROW('Sanitation Data'!R22)))),CONCATENATE("[",ROUND(OFFSET('Sanitation Data'!$R$12,0,10*ROW('Sanitation Data'!R22)),0),"]"),IF(AND(ISTEXT(OFFSET('Sanitation Data'!$L$2,0,10*ROW('Sanitation Data'!R22))),DI28="",ISNUMBER(OFFSET('Sanitation Data'!$R$12,0,10*ROW('Sanitation Data'!R22)))),OFFSET('Sanitation Data'!$R$12,0,10*ROW('Sanitation Data'!R22)),NA())))</f>
        <v>#N/A</v>
      </c>
      <c r="AU28" s="86" t="e">
        <f ca="true">+IF(AND(ISTEXT(OFFSET('Sanitation Data'!$L$2,0,10*ROW('Sanitation Data'!S22))),DJ28="Yes"),100-OFFSET('Sanitation Data'!$S$4,0,10*ROW('Sanitation Data'!S22)),IF(AND(ISTEXT(OFFSET('Sanitation Data'!$L$2,0,10*ROW('Sanitation Data'!S22))),DJ28="No",ISNUMBER(OFFSET('Sanitation Data'!$S$4,0,10*ROW('Sanitation Data'!S22)))),CONCATENATE("[",ROUND(100-OFFSET('Sanitation Data'!$S$4,0,10*ROW('Sanitation Data'!S22)),0),"]"),IF(AND(ISTEXT(OFFSET('Sanitation Data'!$L$2,0,10*ROW('Sanitation Data'!S22))),DJ28="",ISNUMBER(OFFSET('Sanitation Data'!$S$4,0,10*ROW('Sanitation Data'!S22)))),100-OFFSET('Sanitation Data'!$S$4,0,10*ROW('Sanitation Data'!S22)),NA())))</f>
        <v>#N/A</v>
      </c>
      <c r="AV28" s="86" t="e">
        <f ca="true">+IF(AND(ISTEXT(OFFSET('Sanitation Data'!$L$2,0,10*ROW('Sanitation Data'!S22))),DK28="Yes"),OFFSET('Sanitation Data'!$S$6,0,10*ROW('Sanitation Data'!S22)),IF(AND(ISTEXT(OFFSET('Sanitation Data'!$L$2,0,10*ROW('Sanitation Data'!S22))),DK28="No",ISNUMBER(OFFSET('Sanitation Data'!$S$6,0,10*ROW('Sanitation Data'!S22)))),CONCATENATE("[",ROUND(OFFSET('Sanitation Data'!$S$6,0,10*ROW('Sanitation Data'!S22)),0),"]"),IF(AND(ISTEXT(OFFSET('Sanitation Data'!$L$2,0,10*ROW('Sanitation Data'!S22))),DK28="",ISNUMBER(OFFSET('Sanitation Data'!$S$6,0,10*ROW('Sanitation Data'!S22)))),OFFSET('Sanitation Data'!$S$6,0,10*ROW('Sanitation Data'!S22)),NA())))</f>
        <v>#N/A</v>
      </c>
      <c r="AW28" s="86" t="e">
        <f ca="true">+IF(AND(ISTEXT(OFFSET('Sanitation Data'!$L$2,0,10*ROW('Sanitation Data'!S22))),DL28="Yes"),OFFSET('Sanitation Data'!$S$10,0,10*ROW('Sanitation Data'!S22)),IF(AND(ISTEXT(OFFSET('Sanitation Data'!$L$2,0,10*ROW('Sanitation Data'!S22))),DL28="No",ISNUMBER(OFFSET('Sanitation Data'!$S$10,0,10*ROW('Sanitation Data'!S22)))),CONCATENATE("[",ROUND(OFFSET('Sanitation Data'!$S$10,0,10*ROW('Sanitation Data'!S22)),0),"]"),IF(AND(ISTEXT(OFFSET('Sanitation Data'!$L$2,0,10*ROW('Sanitation Data'!S22))),DL28="",ISNUMBER(OFFSET('Sanitation Data'!$S$10,0,10*ROW('Sanitation Data'!S22)))),OFFSET('Sanitation Data'!$S$10,0,10*ROW('Sanitation Data'!S22)),NA())))</f>
        <v>#N/A</v>
      </c>
      <c r="AX28" s="86" t="e">
        <f ca="true">+IF(AND(ISTEXT(OFFSET('Sanitation Data'!$L$2,0,10*ROW('Sanitation Data'!S22))),DM28="Yes"),OFFSET('Sanitation Data'!$S$11,0,10*ROW('Sanitation Data'!S22)),IF(AND(ISTEXT(OFFSET('Sanitation Data'!$L$2,0,10*ROW('Sanitation Data'!S22))),DM28="No",ISNUMBER(OFFSET('Sanitation Data'!$S$11,0,10*ROW('Sanitation Data'!S22)))),CONCATENATE("[",ROUND(OFFSET('Sanitation Data'!$S$11,0,10*ROW('Sanitation Data'!S22)),0),"]"),IF(AND(ISTEXT(OFFSET('Sanitation Data'!$L$2,0,10*ROW('Sanitation Data'!S22))),DM28="",ISNUMBER(OFFSET('Sanitation Data'!$S$11,0,10*ROW('Sanitation Data'!S22)))),OFFSET('Sanitation Data'!$S$11,0,10*ROW('Sanitation Data'!S22)),NA())))</f>
        <v>#N/A</v>
      </c>
      <c r="AY28" s="86" t="e">
        <f ca="true">+IF(AND(ISTEXT(OFFSET('Sanitation Data'!$L$2,0,10*ROW('Sanitation Data'!S22))),DN28="Yes"),OFFSET('Sanitation Data'!$S$12,0,10*ROW('Sanitation Data'!S22)),IF(AND(ISTEXT(OFFSET('Sanitation Data'!$L$2,0,10*ROW('Sanitation Data'!S22))),DN28="No",ISNUMBER(OFFSET('Sanitation Data'!$S$12,0,10*ROW('Sanitation Data'!S22)))),CONCATENATE("[",ROUND(OFFSET('Sanitation Data'!$S$12,0,10*ROW('Sanitation Data'!S22)),0),"]"),IF(AND(ISTEXT(OFFSET('Sanitation Data'!$L$2,0,10*ROW('Sanitation Data'!S22))),DN28="",ISNUMBER(OFFSET('Sanitation Data'!$S$12,0,10*ROW('Sanitation Data'!S22)))),OFFSET('Sanitation Data'!$S$12,0,10*ROW('Sanitation Data'!S22)),NA())))</f>
        <v>#N/A</v>
      </c>
      <c r="AZ28" s="87" t="e">
        <f ca="true">+IF(AND(ISTEXT(OFFSET('Hygiene Data'!$L$2,0,10*ROW('Hygiene Data'!N22))),DO28="Yes"),OFFSET('Hygiene Data'!$N$5,0,10*ROW('Hygiene Data'!N22)),IF(AND(ISTEXT(OFFSET('Hygiene Data'!$L$2,0,10*ROW('Hygiene Data'!N22))),DO28="No",ISNUMBER(OFFSET('Hygiene Data'!$N$5,0,10*ROW('Hygiene Data'!N22)))),CONCATENATE("[",ROUND(OFFSET('Hygiene Data'!$N$5,0,10*ROW('Hygiene Data'!N22)),0),"]"),IF(AND(ISTEXT(OFFSET('Hygiene Data'!$L$2,0,10*ROW('Hygiene Data'!N22))),DO28="",ISNUMBER(OFFSET('Hygiene Data'!$N$5,0,10*ROW('Hygiene Data'!N22)))),OFFSET('Hygiene Data'!$N$5,0,10*ROW('Hygiene Data'!N22)),NA())))</f>
        <v>#N/A</v>
      </c>
      <c r="BA28" s="87" t="e">
        <f ca="true">+IF(AND(ISTEXT(OFFSET('Hygiene Data'!$L$2,0,10*ROW('Hygiene Data'!N22))),DP28="Yes"),OFFSET('Hygiene Data'!$N$7,0,10*ROW('Hygiene Data'!N22)),IF(AND(ISTEXT(OFFSET('Hygiene Data'!$L$2,0,10*ROW('Hygiene Data'!N22))),DP28="No",ISNUMBER(OFFSET('Hygiene Data'!$N$7,0,10*ROW('Hygiene Data'!N22)))),CONCATENATE("[",ROUND(OFFSET('Hygiene Data'!$N$7,0,10*ROW('Hygiene Data'!N22)),0),"]"),IF(AND(ISTEXT(OFFSET('Hygiene Data'!$L$2,0,10*ROW('Hygiene Data'!N22))),DP28="",ISNUMBER(OFFSET('Hygiene Data'!$N$7,0,10*ROW('Hygiene Data'!N22)))),OFFSET('Hygiene Data'!$N$7,0,10*ROW('Hygiene Data'!N22)),NA())))</f>
        <v>#N/A</v>
      </c>
      <c r="BB28" s="87" t="e">
        <f ca="true">+IF(AND(ISTEXT(OFFSET('Hygiene Data'!$L$2,0,10*ROW('Hygiene Data'!N22))),DQ28="Yes"),OFFSET('Hygiene Data'!$N$9,0,10*ROW('Hygiene Data'!N22)),IF(AND(ISTEXT(OFFSET('Hygiene Data'!$L$2,0,10*ROW('Hygiene Data'!N22))),DQ28="No",ISNUMBER(OFFSET('Hygiene Data'!$N$9,0,10*ROW('Hygiene Data'!N22)))),CONCATENATE("[",ROUND(OFFSET('Hygiene Data'!$N$9,0,10*ROW('Hygiene Data'!N22)),0),"]"),IF(AND(ISTEXT(OFFSET('Hygiene Data'!$L$2,0,10*ROW('Hygiene Data'!N22))),DQ28="",ISNUMBER(OFFSET('Hygiene Data'!$N$9,0,10*ROW('Hygiene Data'!N22)))),OFFSET('Hygiene Data'!$N$9,0,10*ROW('Hygiene Data'!N22)),NA())))</f>
        <v>#N/A</v>
      </c>
      <c r="BC28" s="87" t="e">
        <f ca="true">+IF(AND(ISTEXT(OFFSET('Hygiene Data'!$L$2,0,10*ROW('Hygiene Data'!O22))),DR28="Yes"),OFFSET('Hygiene Data'!$O$5,0,10*ROW('Hygiene Data'!O22)),IF(AND(ISTEXT(OFFSET('Hygiene Data'!$L$2,0,10*ROW('Hygiene Data'!O22))),DR28="No",ISNUMBER(OFFSET('Hygiene Data'!$O$5,0,10*ROW('Hygiene Data'!O22)))),CONCATENATE("[",ROUND(OFFSET('Hygiene Data'!$O$5,0,10*ROW('Hygiene Data'!O22)),0),"]"),IF(AND(ISTEXT(OFFSET('Hygiene Data'!$L$2,0,10*ROW('Hygiene Data'!O22))),DR28="",ISNUMBER(OFFSET('Hygiene Data'!$O$5,0,10*ROW('Hygiene Data'!O22)))),OFFSET('Hygiene Data'!$O$5,0,10*ROW('Hygiene Data'!O22)),NA())))</f>
        <v>#N/A</v>
      </c>
      <c r="BD28" s="87" t="e">
        <f ca="true">+IF(AND(ISTEXT(OFFSET('Hygiene Data'!$L$2,0,10*ROW('Hygiene Data'!O22))),DS28="Yes"),OFFSET('Hygiene Data'!$O$7,0,10*ROW('Hygiene Data'!O22)),IF(AND(ISTEXT(OFFSET('Hygiene Data'!$L$2,0,10*ROW('Hygiene Data'!O22))),DS28="No",ISNUMBER(OFFSET('Hygiene Data'!$O$7,0,10*ROW('Hygiene Data'!O22)))),CONCATENATE("[",ROUND(OFFSET('Hygiene Data'!$O$7,0,10*ROW('Hygiene Data'!O22)),0),"]"),IF(AND(ISTEXT(OFFSET('Hygiene Data'!$L$2,0,10*ROW('Hygiene Data'!O22))),DS28="",ISNUMBER(OFFSET('Hygiene Data'!$O$7,0,10*ROW('Hygiene Data'!O22)))),OFFSET('Hygiene Data'!$O$7,0,10*ROW('Hygiene Data'!O22)),NA())))</f>
        <v>#N/A</v>
      </c>
      <c r="BE28" s="87" t="e">
        <f ca="true">+IF(AND(ISTEXT(OFFSET('Hygiene Data'!$L$2,0,10*ROW('Hygiene Data'!O22))),DT28="Yes"),OFFSET('Hygiene Data'!$O$9,0,10*ROW('Hygiene Data'!O22)),IF(AND(ISTEXT(OFFSET('Hygiene Data'!$L$2,0,10*ROW('Hygiene Data'!O22))),DT28="No",ISNUMBER(OFFSET('Hygiene Data'!$O$9,0,10*ROW('Hygiene Data'!O22)))),CONCATENATE("[",ROUND(OFFSET('Hygiene Data'!$O$9,0,10*ROW('Hygiene Data'!O22)),0),"]"),IF(AND(ISTEXT(OFFSET('Hygiene Data'!$L$2,0,10*ROW('Hygiene Data'!O22))),DT28="",ISNUMBER(OFFSET('Hygiene Data'!$O$9,0,10*ROW('Hygiene Data'!O22)))),OFFSET('Hygiene Data'!$O$9,0,10*ROW('Hygiene Data'!O22)),NA())))</f>
        <v>#N/A</v>
      </c>
      <c r="BF28" s="87" t="e">
        <f ca="true">+IF(AND(ISTEXT(OFFSET('Hygiene Data'!$L$2,0,10*ROW('Hygiene Data'!P22))),DU28="Yes"),OFFSET('Hygiene Data'!$P$5,0,10*ROW('Hygiene Data'!P22)),IF(AND(ISTEXT(OFFSET('Hygiene Data'!$L$2,0,10*ROW('Hygiene Data'!P22))),DU28="No",ISNUMBER(OFFSET('Hygiene Data'!$P$5,0,10*ROW('Hygiene Data'!P22)))),CONCATENATE("[",ROUND(OFFSET('Hygiene Data'!$P$5,0,10*ROW('Hygiene Data'!P22)),0),"]"),IF(AND(ISTEXT(OFFSET('Hygiene Data'!$L$2,0,10*ROW('Hygiene Data'!P22))),DU28="",ISNUMBER(OFFSET('Hygiene Data'!$P$5,0,10*ROW('Hygiene Data'!P22)))),OFFSET('Hygiene Data'!$P$5,0,10*ROW('Hygiene Data'!P22)),NA())))</f>
        <v>#N/A</v>
      </c>
      <c r="BG28" s="87" t="e">
        <f ca="true">+IF(AND(ISTEXT(OFFSET('Hygiene Data'!$L$2,0,10*ROW('Hygiene Data'!P22))),DV28="Yes"),OFFSET('Hygiene Data'!$P$7,0,10*ROW('Hygiene Data'!P22)),IF(AND(ISTEXT(OFFSET('Hygiene Data'!$L$2,0,10*ROW('Hygiene Data'!P22))),DV28="No",ISNUMBER(OFFSET('Hygiene Data'!$P$7,0,10*ROW('Hygiene Data'!P22)))),CONCATENATE("[",ROUND(OFFSET('Hygiene Data'!$P$7,0,10*ROW('Hygiene Data'!P22)),0),"]"),IF(AND(ISTEXT(OFFSET('Hygiene Data'!$L$2,0,10*ROW('Hygiene Data'!P22))),DV28="",ISNUMBER(OFFSET('Hygiene Data'!$P$7,0,10*ROW('Hygiene Data'!P22)))),OFFSET('Hygiene Data'!$P$7,0,10*ROW('Hygiene Data'!P22)),NA())))</f>
        <v>#N/A</v>
      </c>
      <c r="BH28" s="87" t="e">
        <f ca="true">+IF(AND(ISTEXT(OFFSET('Hygiene Data'!$L$2,0,10*ROW('Hygiene Data'!P22))),DW28="Yes"),OFFSET('Hygiene Data'!$P$9,0,10*ROW('Hygiene Data'!P22)),IF(AND(ISTEXT(OFFSET('Hygiene Data'!$L$2,0,10*ROW('Hygiene Data'!P22))),DW28="No",ISNUMBER(OFFSET('Hygiene Data'!$P$9,0,10*ROW('Hygiene Data'!P22)))),CONCATENATE("[",ROUND(OFFSET('Hygiene Data'!$P$9,0,10*ROW('Hygiene Data'!P22)),0),"]"),IF(AND(ISTEXT(OFFSET('Hygiene Data'!$L$2,0,10*ROW('Hygiene Data'!P22))),DW28="",ISNUMBER(OFFSET('Hygiene Data'!$P$9,0,10*ROW('Hygiene Data'!P22)))),OFFSET('Hygiene Data'!$P$9,0,10*ROW('Hygiene Data'!P22)),NA())))</f>
        <v>#N/A</v>
      </c>
      <c r="BI28" s="87" t="e">
        <f ca="true">+IF(AND(ISTEXT(OFFSET('Hygiene Data'!$L$2,0,10*ROW('Hygiene Data'!Q22))),DX28="Yes"),OFFSET('Hygiene Data'!$Q$5,0,10*ROW('Hygiene Data'!Q22)),IF(AND(ISTEXT(OFFSET('Hygiene Data'!$L$2,0,10*ROW('Hygiene Data'!Q22))),DX28="No",ISNUMBER(OFFSET('Hygiene Data'!$Q$5,0,10*ROW('Hygiene Data'!Q22)))),CONCATENATE("[",ROUND(OFFSET('Hygiene Data'!$Q$5,0,10*ROW('Hygiene Data'!Q22)),0),"]"),IF(AND(ISTEXT(OFFSET('Hygiene Data'!$L$2,0,10*ROW('Hygiene Data'!Q22))),DX28="",ISNUMBER(OFFSET('Hygiene Data'!$Q$5,0,10*ROW('Hygiene Data'!Q22)))),OFFSET('Hygiene Data'!$Q$5,0,10*ROW('Hygiene Data'!Q22)),NA())))</f>
        <v>#N/A</v>
      </c>
      <c r="BJ28" s="87" t="e">
        <f ca="true">+IF(AND(ISTEXT(OFFSET('Hygiene Data'!$L$2,0,10*ROW('Hygiene Data'!Q22))),DY28="Yes"),OFFSET('Hygiene Data'!$Q$7,0,10*ROW('Hygiene Data'!Q22)),IF(AND(ISTEXT(OFFSET('Hygiene Data'!$L$2,0,10*ROW('Hygiene Data'!Q22))),DY28="No",ISNUMBER(OFFSET('Hygiene Data'!$Q$7,0,10*ROW('Hygiene Data'!Q22)))),CONCATENATE("[",ROUND(OFFSET('Hygiene Data'!$Q$7,0,10*ROW('Hygiene Data'!Q22)),0),"]"),IF(AND(ISTEXT(OFFSET('Hygiene Data'!$L$2,0,10*ROW('Hygiene Data'!Q22))),DY28="",ISNUMBER(OFFSET('Hygiene Data'!$Q$7,0,10*ROW('Hygiene Data'!Q22)))),OFFSET('Hygiene Data'!$Q$7,0,10*ROW('Hygiene Data'!Q22)),NA())))</f>
        <v>#N/A</v>
      </c>
      <c r="BK28" s="87" t="e">
        <f ca="true">+IF(AND(ISTEXT(OFFSET('Hygiene Data'!$L$2,0,10*ROW('Hygiene Data'!Q22))),DZ28="Yes"),OFFSET('Hygiene Data'!$Q$9,0,10*ROW('Hygiene Data'!Q22)),IF(AND(ISTEXT(OFFSET('Hygiene Data'!$L$2,0,10*ROW('Hygiene Data'!Q22))),DZ28="No",ISNUMBER(OFFSET('Hygiene Data'!$Q$9,0,10*ROW('Hygiene Data'!Q22)))),CONCATENATE("[",ROUND(OFFSET('Hygiene Data'!$Q$9,0,10*ROW('Hygiene Data'!Q22)),0),"]"),IF(AND(ISTEXT(OFFSET('Hygiene Data'!$L$2,0,10*ROW('Hygiene Data'!Q22))),DZ28="",ISNUMBER(OFFSET('Hygiene Data'!$Q$9,0,10*ROW('Hygiene Data'!Q22)))),OFFSET('Hygiene Data'!$Q$9,0,10*ROW('Hygiene Data'!Q22)),NA())))</f>
        <v>#N/A</v>
      </c>
      <c r="BL28" s="87" t="e">
        <f ca="true">+IF(AND(ISTEXT(OFFSET('Hygiene Data'!$L$2,0,10*ROW('Hygiene Data'!R22))),EA28="Yes"),OFFSET('Hygiene Data'!$R$5,0,10*ROW('Hygiene Data'!R22)),IF(AND(ISTEXT(OFFSET('Hygiene Data'!$L$2,0,10*ROW('Hygiene Data'!R22))),EA28="No",ISNUMBER(OFFSET('Hygiene Data'!$R$5,0,10*ROW('Hygiene Data'!R22)))),CONCATENATE("[",ROUND(OFFSET('Hygiene Data'!$R$5,0,10*ROW('Hygiene Data'!R22)),0),"]"),IF(AND(ISTEXT(OFFSET('Hygiene Data'!$L$2,0,10*ROW('Hygiene Data'!R22))),EA28="",ISNUMBER(OFFSET('Hygiene Data'!$R$5,0,10*ROW('Hygiene Data'!R22)))),OFFSET('Hygiene Data'!$R$5,0,10*ROW('Hygiene Data'!R22)),NA())))</f>
        <v>#N/A</v>
      </c>
      <c r="BM28" s="87" t="e">
        <f ca="true">+IF(AND(ISTEXT(OFFSET('Hygiene Data'!$L$2,0,10*ROW('Hygiene Data'!R22))),EB28="Yes"),OFFSET('Hygiene Data'!$R$7,0,10*ROW('Hygiene Data'!R22)),IF(AND(ISTEXT(OFFSET('Hygiene Data'!$L$2,0,10*ROW('Hygiene Data'!R22))),EB28="No",ISNUMBER(OFFSET('Hygiene Data'!$R$7,0,10*ROW('Hygiene Data'!R22)))),CONCATENATE("[",ROUND(OFFSET('Hygiene Data'!$R$7,0,10*ROW('Hygiene Data'!R22)),0),"]"),IF(AND(ISTEXT(OFFSET('Hygiene Data'!$L$2,0,10*ROW('Hygiene Data'!R22))),EB28="",ISNUMBER(OFFSET('Hygiene Data'!$R$7,0,10*ROW('Hygiene Data'!R22)))),OFFSET('Hygiene Data'!$R$7,0,10*ROW('Hygiene Data'!R22)),NA())))</f>
        <v>#N/A</v>
      </c>
      <c r="BN28" s="87" t="e">
        <f ca="true">+IF(AND(ISTEXT(OFFSET('Hygiene Data'!$L$2,0,10*ROW('Hygiene Data'!R22))),EC28="Yes"),OFFSET('Hygiene Data'!$R$9,0,10*ROW('Hygiene Data'!R22)),IF(AND(ISTEXT(OFFSET('Hygiene Data'!$L$2,0,10*ROW('Hygiene Data'!R22))),EC28="No",ISNUMBER(OFFSET('Hygiene Data'!$R$9,0,10*ROW('Hygiene Data'!R22)))),CONCATENATE("[",ROUND(OFFSET('Hygiene Data'!$R$9,0,10*ROW('Hygiene Data'!R22)),0),"]"),IF(AND(ISTEXT(OFFSET('Hygiene Data'!$L$2,0,10*ROW('Hygiene Data'!R22))),EC28="",ISNUMBER(OFFSET('Hygiene Data'!$R$9,0,10*ROW('Hygiene Data'!R22)))),OFFSET('Hygiene Data'!$R$9,0,10*ROW('Hygiene Data'!R22)),NA())))</f>
        <v>#N/A</v>
      </c>
      <c r="BO28" s="87" t="e">
        <f ca="true">+IF(AND(ISTEXT(OFFSET('Hygiene Data'!$L$2,0,10*ROW('Hygiene Data'!S22))),ED28="Yes"),OFFSET('Hygiene Data'!$S$5,0,10*ROW('Hygiene Data'!S22)),IF(AND(ISTEXT(OFFSET('Hygiene Data'!$L$2,0,10*ROW('Hygiene Data'!S22))),ED28="No",ISNUMBER(OFFSET('Hygiene Data'!$S$5,0,10*ROW('Hygiene Data'!S22)))),CONCATENATE("[",ROUND(OFFSET('Hygiene Data'!$S$5,0,10*ROW('Hygiene Data'!S22)),0),"]"),IF(AND(ISTEXT(OFFSET('Hygiene Data'!$L$2,0,10*ROW('Hygiene Data'!S22))),ED28="",ISNUMBER(OFFSET('Hygiene Data'!$S$5,0,10*ROW('Hygiene Data'!S22)))),OFFSET('Hygiene Data'!$S$5,0,10*ROW('Hygiene Data'!S22)),NA())))</f>
        <v>#N/A</v>
      </c>
      <c r="BP28" s="87" t="e">
        <f ca="true">+IF(AND(ISTEXT(OFFSET('Hygiene Data'!$L$2,0,10*ROW('Hygiene Data'!S22))),EE28="Yes"),OFFSET('Hygiene Data'!$S$7,0,10*ROW('Hygiene Data'!S22)),IF(AND(ISTEXT(OFFSET('Hygiene Data'!$L$2,0,10*ROW('Hygiene Data'!S22))),EE28="No",ISNUMBER(OFFSET('Hygiene Data'!$S$7,0,10*ROW('Hygiene Data'!S22)))),CONCATENATE("[",ROUND(OFFSET('Hygiene Data'!$S$7,0,10*ROW('Hygiene Data'!S22)),0),"]"),IF(AND(ISTEXT(OFFSET('Hygiene Data'!$L$2,0,10*ROW('Hygiene Data'!S22))),EE28="",ISNUMBER(OFFSET('Hygiene Data'!$S$7,0,10*ROW('Hygiene Data'!S22)))),OFFSET('Hygiene Data'!$S$7,0,10*ROW('Hygiene Data'!S22)),NA())))</f>
        <v>#N/A</v>
      </c>
      <c r="BQ28" s="87" t="e">
        <f ca="true">+IF(AND(ISTEXT(OFFSET('Hygiene Data'!$L$2,0,10*ROW('Hygiene Data'!S22))),EF28="Yes"),OFFSET('Hygiene Data'!$S$9,0,10*ROW('Hygiene Data'!S22)),IF(AND(ISTEXT(OFFSET('Hygiene Data'!$L$2,0,10*ROW('Hygiene Data'!S22))),EF28="No",ISNUMBER(OFFSET('Hygiene Data'!$S$9,0,10*ROW('Hygiene Data'!S22)))),CONCATENATE("[",ROUND(OFFSET('Hygiene Data'!$S$9,0,10*ROW('Hygiene Data'!S22)),0),"]"),IF(AND(ISTEXT(OFFSET('Hygiene Data'!$L$2,0,10*ROW('Hygiene Data'!S22))),EF28="",ISNUMBER(OFFSET('Hygiene Data'!$S$9,0,10*ROW('Hygiene Data'!S22)))),OFFSET('Hygiene Data'!$S$9,0,10*ROW('Hygiene Data'!S22)),NA())))</f>
        <v>#N/A</v>
      </c>
      <c r="BR28" s="271"/>
      <c r="BS28" s="271" t="str">
        <f ca="true">+IF(OFFSET('Water Data'!$N$27,0,10*ROW('Water Data'!N22))="","",OFFSET('Water Data'!$N$27,0,10*ROW('Water Data'!N22)))</f>
        <v/>
      </c>
      <c r="BT28" s="271" t="str">
        <f ca="true">+IF(OFFSET('Water Data'!$N$28,0,10*ROW('Water Data'!N22))="","",OFFSET('Water Data'!$N$28,0,10*ROW('Water Data'!N22)))</f>
        <v/>
      </c>
      <c r="BU28" s="271" t="str">
        <f ca="true">+IF(OFFSET('Water Data'!$N$29,0,10*ROW('Water Data'!N22))="","",OFFSET('Water Data'!$N$29,0,10*ROW('Water Data'!N22)))</f>
        <v/>
      </c>
      <c r="BV28" s="271" t="str">
        <f ca="true">+IF(OFFSET('Water Data'!$O$27,0,10*ROW('Water Data'!O22))="","",OFFSET('Water Data'!$O$27,0,10*ROW('Water Data'!O22)))</f>
        <v/>
      </c>
      <c r="BW28" s="271" t="str">
        <f ca="true">+IF(OFFSET('Water Data'!$O$28,0,10*ROW('Water Data'!O22))="","",OFFSET('Water Data'!$O$28,0,10*ROW('Water Data'!O22)))</f>
        <v/>
      </c>
      <c r="BX28" s="271" t="str">
        <f ca="true">+IF(OFFSET('Water Data'!$O$29,0,10*ROW('Water Data'!O22))="","",OFFSET('Water Data'!$O$29,0,10*ROW('Water Data'!O22)))</f>
        <v/>
      </c>
      <c r="BY28" s="271" t="str">
        <f ca="true">+IF(OFFSET('Water Data'!$P$27,0,10*ROW('Water Data'!P22))="","",OFFSET('Water Data'!$P$27,0,10*ROW('Water Data'!P22)))</f>
        <v/>
      </c>
      <c r="BZ28" s="271" t="str">
        <f ca="true">+IF(OFFSET('Water Data'!$P$28,0,10*ROW('Water Data'!P22))="","",OFFSET('Water Data'!$P$28,0,10*ROW('Water Data'!P22)))</f>
        <v/>
      </c>
      <c r="CA28" s="271" t="str">
        <f ca="true">+IF(OFFSET('Water Data'!$P$29,0,10*ROW('Water Data'!P22))="","",OFFSET('Water Data'!$P$29,0,10*ROW('Water Data'!P22)))</f>
        <v/>
      </c>
      <c r="CB28" s="271" t="str">
        <f ca="true">+IF(OFFSET('Water Data'!$Q$27,0,10*ROW('Water Data'!Q22))="","",OFFSET('Water Data'!$Q$27,0,10*ROW('Water Data'!Q22)))</f>
        <v/>
      </c>
      <c r="CC28" s="271" t="str">
        <f ca="true">+IF(OFFSET('Water Data'!$Q$28,0,10*ROW('Water Data'!Q22))="","",OFFSET('Water Data'!$Q$28,0,10*ROW('Water Data'!Q22)))</f>
        <v/>
      </c>
      <c r="CD28" s="271" t="str">
        <f ca="true">+IF(OFFSET('Water Data'!$Q$29,0,10*ROW('Water Data'!Q22))="","",OFFSET('Water Data'!$Q$29,0,10*ROW('Water Data'!Q22)))</f>
        <v/>
      </c>
      <c r="CE28" s="271" t="str">
        <f ca="true">+IF(OFFSET('Water Data'!$R$27,0,10*ROW('Water Data'!R22))="","",OFFSET('Water Data'!$R$27,0,10*ROW('Water Data'!R22)))</f>
        <v/>
      </c>
      <c r="CF28" s="271" t="str">
        <f ca="true">+IF(OFFSET('Water Data'!$R$28,0,10*ROW('Water Data'!R22))="","",OFFSET('Water Data'!$R$28,0,10*ROW('Water Data'!R22)))</f>
        <v/>
      </c>
      <c r="CG28" s="271" t="str">
        <f ca="true">+IF(OFFSET('Water Data'!$R$29,0,10*ROW('Water Data'!R22))="","",OFFSET('Water Data'!$R$29,0,10*ROW('Water Data'!R22)))</f>
        <v/>
      </c>
      <c r="CH28" s="271" t="str">
        <f ca="true">+IF(OFFSET('Water Data'!$S$27,0,10*ROW('Water Data'!S22))="","",OFFSET('Water Data'!$S$27,0,10*ROW('Water Data'!S22)))</f>
        <v/>
      </c>
      <c r="CI28" s="271" t="str">
        <f ca="true">+IF(OFFSET('Water Data'!$S$28,0,10*ROW('Water Data'!S22))="","",OFFSET('Water Data'!$S$28,0,10*ROW('Water Data'!S22)))</f>
        <v/>
      </c>
      <c r="CJ28" s="271" t="str">
        <f ca="true">+IF(OFFSET('Water Data'!$S$29,0,10*ROW('Water Data'!S22))="","",OFFSET('Water Data'!$S$29,0,10*ROW('Water Data'!S22)))</f>
        <v/>
      </c>
      <c r="CK28" s="271" t="str">
        <f ca="true">+IF(OFFSET('Sanitation Data'!$N$28,0,10*ROW('Sanitation Data'!N22))="","",OFFSET('Sanitation Data'!$N$28,0,10*ROW('Sanitation Data'!N22)))</f>
        <v/>
      </c>
      <c r="CL28" s="271" t="str">
        <f ca="true">+IF(OFFSET('Sanitation Data'!$N$29,0,10*ROW('Sanitation Data'!N22))="","",OFFSET('Sanitation Data'!$N$29,0,10*ROW('Sanitation Data'!N22)))</f>
        <v/>
      </c>
      <c r="CM28" s="271" t="str">
        <f ca="true">+IF(OFFSET('Sanitation Data'!$N$30,0,10*ROW('Sanitation Data'!N22))="","",OFFSET('Sanitation Data'!$N$30,0,10*ROW('Sanitation Data'!N22)))</f>
        <v/>
      </c>
      <c r="CN28" s="271" t="str">
        <f ca="true">+IF(OFFSET('Sanitation Data'!$N$31,0,10*ROW('Sanitation Data'!N22))="","",OFFSET('Sanitation Data'!$N$31,0,10*ROW('Sanitation Data'!N22)))</f>
        <v/>
      </c>
      <c r="CO28" s="271" t="str">
        <f ca="true">+IF(OFFSET('Sanitation Data'!$N$32,0,10*ROW('Sanitation Data'!N22))="","",OFFSET('Sanitation Data'!$N$32,0,10*ROW('Sanitation Data'!N22)))</f>
        <v/>
      </c>
      <c r="CP28" s="271" t="str">
        <f ca="true">+IF(OFFSET('Sanitation Data'!$O$28,0,10*ROW('Sanitation Data'!O22))="","",OFFSET('Sanitation Data'!$O$28,0,10*ROW('Sanitation Data'!O22)))</f>
        <v/>
      </c>
      <c r="CQ28" s="271" t="str">
        <f ca="true">+IF(OFFSET('Sanitation Data'!$O$29,0,10*ROW('Sanitation Data'!O22))="","",OFFSET('Sanitation Data'!$O$29,0,10*ROW('Sanitation Data'!O22)))</f>
        <v/>
      </c>
      <c r="CR28" s="271" t="str">
        <f ca="true">+IF(OFFSET('Sanitation Data'!$O$30,0,10*ROW('Sanitation Data'!O22))="","",OFFSET('Sanitation Data'!$O$30,0,10*ROW('Sanitation Data'!O22)))</f>
        <v/>
      </c>
      <c r="CS28" s="271" t="str">
        <f ca="true">+IF(OFFSET('Sanitation Data'!$O$31,0,10*ROW('Sanitation Data'!O22))="","",OFFSET('Sanitation Data'!$O$31,0,10*ROW('Sanitation Data'!O22)))</f>
        <v/>
      </c>
      <c r="CT28" s="271" t="str">
        <f ca="true">+IF(OFFSET('Sanitation Data'!$O$32,0,10*ROW('Sanitation Data'!O22))="","",OFFSET('Sanitation Data'!$O$32,0,10*ROW('Sanitation Data'!O22)))</f>
        <v/>
      </c>
      <c r="CU28" s="271" t="str">
        <f ca="true">+IF(OFFSET('Sanitation Data'!$P$28,0,10*ROW('Sanitation Data'!P22))="","",OFFSET('Sanitation Data'!$P$28,0,10*ROW('Sanitation Data'!P22)))</f>
        <v/>
      </c>
      <c r="CV28" s="271" t="str">
        <f ca="true">+IF(OFFSET('Sanitation Data'!$P$29,0,10*ROW('Sanitation Data'!P22))="","",OFFSET('Sanitation Data'!$P$29,0,10*ROW('Sanitation Data'!P22)))</f>
        <v/>
      </c>
      <c r="CW28" s="271" t="str">
        <f ca="true">+IF(OFFSET('Sanitation Data'!$P$30,0,10*ROW('Sanitation Data'!P22))="","",OFFSET('Sanitation Data'!$P$30,0,10*ROW('Sanitation Data'!P22)))</f>
        <v/>
      </c>
      <c r="CX28" s="271" t="str">
        <f ca="true">+IF(OFFSET('Sanitation Data'!$P$31,0,10*ROW('Sanitation Data'!P22))="","",OFFSET('Sanitation Data'!$P$31,0,10*ROW('Sanitation Data'!P22)))</f>
        <v/>
      </c>
      <c r="CY28" s="271" t="str">
        <f ca="true">+IF(OFFSET('Sanitation Data'!$P$32,0,10*ROW('Sanitation Data'!P22))="","",OFFSET('Sanitation Data'!$P$32,0,10*ROW('Sanitation Data'!P22)))</f>
        <v/>
      </c>
      <c r="CZ28" s="271" t="str">
        <f ca="true">+IF(OFFSET('Sanitation Data'!$Q$28,0,10*ROW('Sanitation Data'!Q22))="","",OFFSET('Sanitation Data'!$Q$28,0,10*ROW('Sanitation Data'!Q22)))</f>
        <v/>
      </c>
      <c r="DA28" s="271" t="str">
        <f ca="true">+IF(OFFSET('Sanitation Data'!$Q$29,0,10*ROW('Sanitation Data'!Q22))="","",OFFSET('Sanitation Data'!$Q$29,0,10*ROW('Sanitation Data'!Q22)))</f>
        <v/>
      </c>
      <c r="DB28" s="271" t="str">
        <f ca="true">+IF(OFFSET('Sanitation Data'!$Q$30,0,10*ROW('Sanitation Data'!Q22))="","",OFFSET('Sanitation Data'!$Q$30,0,10*ROW('Sanitation Data'!Q22)))</f>
        <v/>
      </c>
      <c r="DC28" s="271" t="str">
        <f ca="true">+IF(OFFSET('Sanitation Data'!$Q$31,0,10*ROW('Sanitation Data'!Q22))="","",OFFSET('Sanitation Data'!$Q$31,0,10*ROW('Sanitation Data'!Q22)))</f>
        <v/>
      </c>
      <c r="DD28" s="271" t="str">
        <f ca="true">+IF(OFFSET('Sanitation Data'!$Q$32,0,10*ROW('Sanitation Data'!Q22))="","",OFFSET('Sanitation Data'!$Q$32,0,10*ROW('Sanitation Data'!Q22)))</f>
        <v/>
      </c>
      <c r="DE28" s="271" t="str">
        <f ca="true">+IF(OFFSET('Sanitation Data'!$R$28,0,10*ROW('Sanitation Data'!R22))="","",OFFSET('Sanitation Data'!$R$28,0,10*ROW('Sanitation Data'!R22)))</f>
        <v/>
      </c>
      <c r="DF28" s="271" t="str">
        <f ca="true">+IF(OFFSET('Sanitation Data'!$R$29,0,10*ROW('Sanitation Data'!R22))="","",OFFSET('Sanitation Data'!$R$29,0,10*ROW('Sanitation Data'!R22)))</f>
        <v/>
      </c>
      <c r="DG28" s="271" t="str">
        <f ca="true">+IF(OFFSET('Sanitation Data'!$R$30,0,10*ROW('Sanitation Data'!R22))="","",OFFSET('Sanitation Data'!$R$30,0,10*ROW('Sanitation Data'!R22)))</f>
        <v/>
      </c>
      <c r="DH28" s="271" t="str">
        <f ca="true">+IF(OFFSET('Sanitation Data'!$R$31,0,10*ROW('Sanitation Data'!R22))="","",OFFSET('Sanitation Data'!$R$31,0,10*ROW('Sanitation Data'!R22)))</f>
        <v/>
      </c>
      <c r="DI28" s="271" t="str">
        <f ca="true">+IF(OFFSET('Sanitation Data'!$R$32,0,10*ROW('Sanitation Data'!R22))="","",OFFSET('Sanitation Data'!$R$32,0,10*ROW('Sanitation Data'!R22)))</f>
        <v/>
      </c>
      <c r="DJ28" s="271" t="str">
        <f ca="true">+IF(OFFSET('Sanitation Data'!$S$28,0,10*ROW('Sanitation Data'!S22))="","",OFFSET('Sanitation Data'!$S$28,0,10*ROW('Sanitation Data'!S22)))</f>
        <v/>
      </c>
      <c r="DK28" s="271" t="str">
        <f ca="true">+IF(OFFSET('Sanitation Data'!$S$29,0,10*ROW('Sanitation Data'!S22))="","",OFFSET('Sanitation Data'!$S$29,0,10*ROW('Sanitation Data'!S22)))</f>
        <v/>
      </c>
      <c r="DL28" s="271" t="str">
        <f ca="true">+IF(OFFSET('Sanitation Data'!$S$30,0,10*ROW('Sanitation Data'!S22))="","",OFFSET('Sanitation Data'!$S$30,0,10*ROW('Sanitation Data'!S22)))</f>
        <v/>
      </c>
      <c r="DM28" s="271" t="str">
        <f ca="true">+IF(OFFSET('Sanitation Data'!$S$31,0,10*ROW('Sanitation Data'!S22))="","",OFFSET('Sanitation Data'!$S$31,0,10*ROW('Sanitation Data'!S22)))</f>
        <v/>
      </c>
      <c r="DN28" s="271" t="str">
        <f ca="true">+IF(OFFSET('Sanitation Data'!$S$32,0,10*ROW('Sanitation Data'!S22))="","",OFFSET('Sanitation Data'!$S$32,0,10*ROW('Sanitation Data'!S22)))</f>
        <v/>
      </c>
      <c r="DO28" s="271" t="str">
        <f ca="true">+IF(OFFSET('Hygiene Data'!$N$11,0,10*ROW('Hygiene Data'!N22))="","",OFFSET('Hygiene Data'!$N$11,0,10*ROW('Hygiene Data'!N22)))</f>
        <v/>
      </c>
      <c r="DP28" s="271" t="str">
        <f ca="true">+IF(OFFSET('Hygiene Data'!$N$12,0,10*ROW('Hygiene Data'!N22))="","",OFFSET('Hygiene Data'!$N$12,0,10*ROW('Hygiene Data'!N22)))</f>
        <v/>
      </c>
      <c r="DQ28" s="271" t="str">
        <f ca="true">+IF(OFFSET('Hygiene Data'!$N$13,0,10*ROW('Hygiene Data'!N22))="","",OFFSET('Hygiene Data'!$N$13,0,10*ROW('Hygiene Data'!N22)))</f>
        <v/>
      </c>
      <c r="DR28" s="271" t="str">
        <f ca="true">+IF(OFFSET('Hygiene Data'!$O$11,0,10*ROW('Hygiene Data'!O22))="","",OFFSET('Hygiene Data'!$O$11,0,10*ROW('Hygiene Data'!O22)))</f>
        <v/>
      </c>
      <c r="DS28" s="271" t="str">
        <f ca="true">+IF(OFFSET('Hygiene Data'!$O$12,0,10*ROW('Hygiene Data'!O22))="","",OFFSET('Hygiene Data'!$O$12,0,10*ROW('Hygiene Data'!O22)))</f>
        <v/>
      </c>
      <c r="DT28" s="271" t="str">
        <f ca="true">+IF(OFFSET('Hygiene Data'!$O$13,0,10*ROW('Hygiene Data'!O22))="","",OFFSET('Hygiene Data'!$O$13,0,10*ROW('Hygiene Data'!O22)))</f>
        <v/>
      </c>
      <c r="DU28" s="271" t="str">
        <f ca="true">+IF(OFFSET('Hygiene Data'!$P$11,0,10*ROW('Hygiene Data'!P22))="","",OFFSET('Hygiene Data'!$P$11,0,10*ROW('Hygiene Data'!P22)))</f>
        <v/>
      </c>
      <c r="DV28" s="271" t="str">
        <f ca="true">+IF(OFFSET('Hygiene Data'!$P$12,0,10*ROW('Hygiene Data'!P22))="","",OFFSET('Hygiene Data'!$P$12,0,10*ROW('Hygiene Data'!P22)))</f>
        <v/>
      </c>
      <c r="DW28" s="271" t="str">
        <f ca="true">+IF(OFFSET('Hygiene Data'!$P$13,0,10*ROW('Hygiene Data'!P22))="","",OFFSET('Hygiene Data'!$P$13,0,10*ROW('Hygiene Data'!P22)))</f>
        <v/>
      </c>
      <c r="DX28" s="271" t="str">
        <f ca="true">+IF(OFFSET('Hygiene Data'!$Q$11,0,10*ROW('Hygiene Data'!Q22))="","",OFFSET('Hygiene Data'!$Q$11,0,10*ROW('Hygiene Data'!Q22)))</f>
        <v/>
      </c>
      <c r="DY28" s="271" t="str">
        <f ca="true">+IF(OFFSET('Hygiene Data'!$Q$12,0,10*ROW('Hygiene Data'!Q22))="","",OFFSET('Hygiene Data'!$Q$12,0,10*ROW('Hygiene Data'!Q22)))</f>
        <v/>
      </c>
      <c r="DZ28" s="271" t="str">
        <f ca="true">+IF(OFFSET('Hygiene Data'!$Q$13,0,10*ROW('Hygiene Data'!Q22))="","",OFFSET('Hygiene Data'!$Q$13,0,10*ROW('Hygiene Data'!Q22)))</f>
        <v/>
      </c>
      <c r="EA28" s="271" t="str">
        <f ca="true">+IF(OFFSET('Hygiene Data'!$R$11,0,10*ROW('Hygiene Data'!R22))="","",OFFSET('Hygiene Data'!$R$11,0,10*ROW('Hygiene Data'!R22)))</f>
        <v/>
      </c>
      <c r="EB28" s="271" t="str">
        <f ca="true">+IF(OFFSET('Hygiene Data'!$R$12,0,10*ROW('Hygiene Data'!R22))="","",OFFSET('Hygiene Data'!$R$12,0,10*ROW('Hygiene Data'!R22)))</f>
        <v/>
      </c>
      <c r="EC28" s="271" t="str">
        <f ca="true">+IF(OFFSET('Hygiene Data'!$R$13,0,10*ROW('Hygiene Data'!R22))="","",OFFSET('Hygiene Data'!$R$13,0,10*ROW('Hygiene Data'!R22)))</f>
        <v/>
      </c>
      <c r="ED28" s="271" t="str">
        <f ca="true">+IF(OFFSET('Hygiene Data'!$S$11,0,10*ROW('Hygiene Data'!S22))="","",OFFSET('Hygiene Data'!$S$11,0,10*ROW('Hygiene Data'!S22)))</f>
        <v/>
      </c>
      <c r="EE28" s="271" t="str">
        <f ca="true">+IF(OFFSET('Hygiene Data'!$S$12,0,10*ROW('Hygiene Data'!S22))="","",OFFSET('Hygiene Data'!$S$12,0,10*ROW('Hygiene Data'!S22)))</f>
        <v/>
      </c>
      <c r="EF28" s="271" t="str">
        <f ca="true">+IF(OFFSET('Hygiene Data'!$S$13,0,10*ROW('Hygiene Data'!S22))="","",OFFSET('Hygiene Data'!$S$13,0,10*ROW('Hygiene Data'!S22)))</f>
        <v/>
      </c>
    </row>
    <row xmlns:x14ac="http://schemas.microsoft.com/office/spreadsheetml/2009/9/ac" r="29" x14ac:dyDescent="0.2">
      <c r="A29" s="32" t="str">
        <f ca="true">+IF(OFFSET('Water Data'!$L$2,0,10*ROW('Water Data'!O23))="","",OFFSET('Water Data'!$L$2,0,10*ROW('Water Data'!O23)))</f>
        <v/>
      </c>
      <c r="B29" s="32" t="str">
        <f ca="true">+IF(OFFSET('Water Data'!$M$2,0,10*ROW('Water Data'!P23))="","",OFFSET('Water Data'!$M$2,0,10*ROW('Water Data'!P23)))</f>
        <v/>
      </c>
      <c r="C29" s="327" t="str">
        <f t="shared" ca="true" si="0"/>
        <v/>
      </c>
      <c r="D29" s="85" t="e">
        <f ca="true">+IF(AND(ISTEXT(OFFSET('Water Data'!$L$2,0,10*ROW('Water Data'!N23))),BS29="Yes"),100-OFFSET('Water Data'!$N$4,0,10*ROW('Water Data'!N23)),IF(AND(ISTEXT(OFFSET('Water Data'!$L$2,0,10*ROW('Water Data'!N23))),BS29="No",ISNUMBER(OFFSET('Water Data'!$N$4,0,10*ROW('Water Data'!N23)))),CONCATENATE("[",ROUND(100-OFFSET('Water Data'!$N$4,0,10*ROW('Water Data'!N23)),0),"]"),IF(AND(ISTEXT(OFFSET('Water Data'!$L$2,0,10*ROW('Water Data'!N23))),BS29="",ISNUMBER(OFFSET('Water Data'!$N$4,0,10*ROW('Water Data'!N23)))),100-OFFSET('Water Data'!$N$4,0,10*ROW('Water Data'!N23)),NA())))</f>
        <v>#N/A</v>
      </c>
      <c r="E29" s="85" t="e">
        <f ca="true">+IF(AND(ISTEXT(OFFSET('Water Data'!$L$2,0,10*ROW('Water Data'!O23))),BT29="Yes"),OFFSET('Water Data'!$N$6,0,10*ROW('Water Data'!N23)),IF(AND(ISTEXT(OFFSET('Water Data'!$L$2,0,10*ROW('Water Data'!N23))),BT29="No",ISNUMBER(OFFSET('Water Data'!$N$6,0,10*ROW('Water Data'!N23)))),CONCATENATE("[",ROUND(OFFSET('Water Data'!$N$6,0,10*ROW('Water Data'!N23)),0),"]"),IF(AND(ISTEXT(OFFSET('Water Data'!$L$2,0,10*ROW('Water Data'!N23))),BT29="",ISNUMBER(OFFSET('Water Data'!$N$6,0,10*ROW('Water Data'!N23)))),OFFSET('Water Data'!$N$6,0,10*ROW('Water Data'!N23)),NA())))</f>
        <v>#N/A</v>
      </c>
      <c r="F29" s="85" t="e">
        <f ca="true">+IF(AND(ISTEXT(OFFSET('Water Data'!$L$2,0,10*ROW('Water Data'!N23))),BU29="Yes"),OFFSET('Water Data'!$N$9,0,10*ROW('Water Data'!N23)),IF(AND(ISTEXT(OFFSET('Water Data'!$L$2,0,10*ROW('Water Data'!N23))),BU29="No",ISNUMBER(OFFSET('Water Data'!$N$9,0,10*ROW('Water Data'!N23)))),CONCATENATE("[",ROUND(OFFSET('Water Data'!$N$9,0,10*ROW('Water Data'!N23)),0),"]"),IF(AND(ISTEXT(OFFSET('Water Data'!$L$2,0,10*ROW('Water Data'!N23))),BU29="",ISNUMBER(OFFSET('Water Data'!$N$9,0,10*ROW('Water Data'!N23)))),OFFSET('Water Data'!$N$9,0,10*ROW('Water Data'!N23)),NA())))</f>
        <v>#N/A</v>
      </c>
      <c r="G29" s="85" t="e">
        <f ca="true">+IF(AND(ISTEXT(OFFSET('Water Data'!$L$2,0,10*ROW('Water Data'!O23))),BV29="Yes"),100-OFFSET('Water Data'!$O$4,0,10*ROW('Water Data'!O23)),IF(AND(ISTEXT(OFFSET('Water Data'!$L$2,0,10*ROW('Water Data'!O23))),BV29="No",ISNUMBER(OFFSET('Water Data'!$O$4,0,10*ROW('Water Data'!O23)))),CONCATENATE("[",ROUND(100-OFFSET('Water Data'!$O$4,0,10*ROW('Water Data'!O23)),0),"]"),IF(AND(ISTEXT(OFFSET('Water Data'!$L$2,0,10*ROW('Water Data'!O23))),BV29="",ISNUMBER(OFFSET('Water Data'!$O$4,0,10*ROW('Water Data'!O23)))),100-OFFSET('Water Data'!$O$4,0,10*ROW('Water Data'!O23)),NA())))</f>
        <v>#N/A</v>
      </c>
      <c r="H29" s="85" t="e">
        <f ca="true">+IF(AND(ISTEXT(OFFSET('Water Data'!$L$2,0,10*ROW('Water Data'!O23))),BW29="Yes"),OFFSET('Water Data'!$O$6,0,10*ROW('Water Data'!O23)),IF(AND(ISTEXT(OFFSET('Water Data'!$L$2,0,10*ROW('Water Data'!O23))),BW29="No",ISNUMBER(OFFSET('Water Data'!$O$6,0,10*ROW('Water Data'!O23)))),CONCATENATE("[",ROUND(OFFSET('Water Data'!$N$6,0,10*ROW('Water Data'!O23)),0),"]"),IF(AND(ISTEXT(OFFSET('Water Data'!$L$2,0,10*ROW('Water Data'!O23))),BW29="",ISNUMBER(OFFSET('Water Data'!$O$6,0,10*ROW('Water Data'!O23)))),OFFSET('Water Data'!$O$6,0,10*ROW('Water Data'!O23)),NA())))</f>
        <v>#N/A</v>
      </c>
      <c r="I29" s="85" t="e">
        <f ca="true">+IF(AND(ISTEXT(OFFSET('Water Data'!$L$2,0,10*ROW('Water Data'!O23))),BX29="Yes"),OFFSET('Water Data'!$O$9,0,10*ROW('Water Data'!O23)),IF(AND(ISTEXT(OFFSET('Water Data'!$L$2,0,10*ROW('Water Data'!O23))),BX29="No",ISNUMBER(OFFSET('Water Data'!$O$9,0,10*ROW('Water Data'!O23)))),CONCATENATE("[",ROUND(OFFSET('Water Data'!$O$9,0,10*ROW('Water Data'!O23)),0),"]"),IF(AND(ISTEXT(OFFSET('Water Data'!$L$2,0,10*ROW('Water Data'!O23))),BX29="",ISNUMBER(OFFSET('Water Data'!$O$9,0,10*ROW('Water Data'!O23)))),OFFSET('Water Data'!$O$9,0,10*ROW('Water Data'!O23)),NA())))</f>
        <v>#N/A</v>
      </c>
      <c r="J29" s="85" t="e">
        <f ca="true">+IF(AND(ISTEXT(OFFSET('Water Data'!$L$2,0,10*ROW('Water Data'!P23))),BY29="Yes"),100-OFFSET('Water Data'!$P$4,0,10*ROW('Water Data'!P23)),IF(AND(ISTEXT(OFFSET('Water Data'!$L$2,0,10*ROW('Water Data'!P23))),BY29="No",ISNUMBER(OFFSET('Water Data'!$P$4,0,10*ROW('Water Data'!P23)))),CONCATENATE("[",ROUND(100-OFFSET('Water Data'!$P$4,0,10*ROW('Water Data'!P23)),0),"]"),IF(AND(ISTEXT(OFFSET('Water Data'!$L$2,0,10*ROW('Water Data'!P23))),BY29="",ISNUMBER(OFFSET('Water Data'!$P$4,0,10*ROW('Water Data'!P23)))),100-OFFSET('Water Data'!$P$4,0,10*ROW('Water Data'!P23)),NA())))</f>
        <v>#N/A</v>
      </c>
      <c r="K29" s="85" t="e">
        <f ca="true">+IF(AND(ISTEXT(OFFSET('Water Data'!$L$2,0,10*ROW('Water Data'!P23))),BZ29="Yes"),OFFSET('Water Data'!$P$6,0,10*ROW('Water Data'!P23)),IF(AND(ISTEXT(OFFSET('Water Data'!$L$2,0,10*ROW('Water Data'!P23))),BZ29="No",ISNUMBER(OFFSET('Water Data'!$P$6,0,10*ROW('Water Data'!P23)))),CONCATENATE("[",ROUND(OFFSET('Water Data'!$P$6,0,10*ROW('Water Data'!P23)),0),"]"),IF(AND(ISTEXT(OFFSET('Water Data'!$L$2,0,10*ROW('Water Data'!P23))),BZ29="",ISNUMBER(OFFSET('Water Data'!$P$6,0,10*ROW('Water Data'!P23)))),OFFSET('Water Data'!$P$6,0,10*ROW('Water Data'!P23)),NA())))</f>
        <v>#N/A</v>
      </c>
      <c r="L29" s="85" t="e">
        <f ca="true">+IF(AND(ISTEXT(OFFSET('Water Data'!$L$2,0,10*ROW('Water Data'!P23))),CA29="Yes"),OFFSET('Water Data'!$P$9,0,10*ROW('Water Data'!P23)),IF(AND(ISTEXT(OFFSET('Water Data'!$L$2,0,10*ROW('Water Data'!P23))),CA29="No",ISNUMBER(OFFSET('Water Data'!$P$9,0,10*ROW('Water Data'!P23)))),CONCATENATE("[",ROUND(OFFSET('Water Data'!$P$9,0,10*ROW('Water Data'!P23)),0),"]"),IF(AND(ISTEXT(OFFSET('Water Data'!$L$2,0,10*ROW('Water Data'!P23))),CA29="",ISNUMBER(OFFSET('Water Data'!$P$9,0,10*ROW('Water Data'!P23)))),OFFSET('Water Data'!$P$9,0,10*ROW('Water Data'!P23)),NA())))</f>
        <v>#N/A</v>
      </c>
      <c r="M29" s="85" t="e">
        <f ca="true">+IF(AND(ISTEXT(OFFSET('Water Data'!$L$2,0,10*ROW('Water Data'!Q23))),CB29="Yes"),100-OFFSET('Water Data'!$Q$4,0,10*ROW('Water Data'!Q23)),IF(AND(ISTEXT(OFFSET('Water Data'!$L$2,0,10*ROW('Water Data'!Q23))),CB29="No",ISNUMBER(OFFSET('Water Data'!$Q$4,0,10*ROW('Water Data'!Q23)))),CONCATENATE("[",ROUND(100-OFFSET('Water Data'!$Q$4,0,10*ROW('Water Data'!Q23)),0),"]"),IF(AND(ISTEXT(OFFSET('Water Data'!$L$2,0,10*ROW('Water Data'!Q23))),CB29="",ISNUMBER(OFFSET('Water Data'!$Q$4,0,10*ROW('Water Data'!Q23)))),100-OFFSET('Water Data'!$Q$4,0,10*ROW('Water Data'!Q23)),NA())))</f>
        <v>#N/A</v>
      </c>
      <c r="N29" s="85" t="e">
        <f ca="true">+IF(AND(ISTEXT(OFFSET('Water Data'!$L$2,0,10*ROW('Water Data'!Q23))),CC29="Yes"),OFFSET('Water Data'!$Q$6,0,10*ROW('Water Data'!Q23)),IF(AND(ISTEXT(OFFSET('Water Data'!$L$2,0,10*ROW('Water Data'!Q23))),CC29="No",ISNUMBER(OFFSET('Water Data'!$Q$6,0,10*ROW('Water Data'!Q23)))),CONCATENATE("[",ROUND(OFFSET('Water Data'!$Q$6,0,10*ROW('Water Data'!Q23)),0),"]"),IF(AND(ISTEXT(OFFSET('Water Data'!$L$2,0,10*ROW('Water Data'!Q23))),CC29="",ISNUMBER(OFFSET('Water Data'!$Q$6,0,10*ROW('Water Data'!Q23)))),OFFSET('Water Data'!$Q$6,0,10*ROW('Water Data'!Q23)),NA())))</f>
        <v>#N/A</v>
      </c>
      <c r="O29" s="85" t="e">
        <f ca="true">+IF(AND(ISTEXT(OFFSET('Water Data'!$L$2,0,10*ROW('Water Data'!Q23))),CD29="Yes"),OFFSET('Water Data'!$Q$9,0,10*ROW('Water Data'!Q23)),IF(AND(ISTEXT(OFFSET('Water Data'!$L$2,0,10*ROW('Water Data'!Q23))),CD29="No",ISNUMBER(OFFSET('Water Data'!$Q$9,0,10*ROW('Water Data'!Q23)))),CONCATENATE("[",ROUND(OFFSET('Water Data'!$Q$9,0,10*ROW('Water Data'!Q23)),0),"]"),IF(AND(ISTEXT(OFFSET('Water Data'!$L$2,0,10*ROW('Water Data'!Q23))),CD29="",ISNUMBER(OFFSET('Water Data'!$Q$9,0,10*ROW('Water Data'!Q23)))),OFFSET('Water Data'!$Q$9,0,10*ROW('Water Data'!Q23)),NA())))</f>
        <v>#N/A</v>
      </c>
      <c r="P29" s="85" t="e">
        <f ca="true">+IF(AND(ISTEXT(OFFSET('Water Data'!$L$2,0,10*ROW('Water Data'!R23))),CE29="Yes"),100-OFFSET('Water Data'!$R$4,0,10*ROW('Water Data'!R23)),IF(AND(ISTEXT(OFFSET('Water Data'!$L$2,0,10*ROW('Water Data'!R23))),CE29="No",ISNUMBER(OFFSET('Water Data'!$R$4,0,10*ROW('Water Data'!R23)))),CONCATENATE("[",ROUND(100-OFFSET('Water Data'!$R$4,0,10*ROW('Water Data'!R23)),0),"]"),IF(AND(ISTEXT(OFFSET('Water Data'!$L$2,0,10*ROW('Water Data'!R23))),CE29="",ISNUMBER(OFFSET('Water Data'!$R$4,0,10*ROW('Water Data'!R23)))),100-OFFSET('Water Data'!$R$4,0,10*ROW('Water Data'!R23)),NA())))</f>
        <v>#N/A</v>
      </c>
      <c r="Q29" s="85" t="e">
        <f ca="true">+IF(AND(ISTEXT(OFFSET('Water Data'!$L$2,0,10*ROW('Water Data'!R23))),CF29="Yes"),OFFSET('Water Data'!$R$6,0,10*ROW('Water Data'!R23)),IF(AND(ISTEXT(OFFSET('Water Data'!$L$2,0,10*ROW('Water Data'!R23))),CF29="No",ISNUMBER(OFFSET('Water Data'!$R$6,0,10*ROW('Water Data'!R23)))),CONCATENATE("[",ROUND(OFFSET('Water Data'!$R$6,0,10*ROW('Water Data'!R23)),0),"]"),IF(AND(ISTEXT(OFFSET('Water Data'!$L$2,0,10*ROW('Water Data'!R23))),CF29="",ISNUMBER(OFFSET('Water Data'!$R$6,0,10*ROW('Water Data'!R23)))),OFFSET('Water Data'!$R$6,0,10*ROW('Water Data'!R23)),NA())))</f>
        <v>#N/A</v>
      </c>
      <c r="R29" s="85" t="e">
        <f ca="true">+IF(AND(ISTEXT(OFFSET('Water Data'!$L$2,0,10*ROW('Water Data'!R23))),CG29="Yes"),OFFSET('Water Data'!$R$9,0,10*ROW('Water Data'!R23)),IF(AND(ISTEXT(OFFSET('Water Data'!$L$2,0,10*ROW('Water Data'!R23))),CG29="No",ISNUMBER(OFFSET('Water Data'!$R$9,0,10*ROW('Water Data'!R23)))),CONCATENATE("[",ROUND(OFFSET('Water Data'!$R$9,0,10*ROW('Water Data'!R23)),0),"]"),IF(AND(ISTEXT(OFFSET('Water Data'!$L$2,0,10*ROW('Water Data'!R23))),CG29="",ISNUMBER(OFFSET('Water Data'!$R$9,0,10*ROW('Water Data'!R23)))),OFFSET('Water Data'!$R$9,0,10*ROW('Water Data'!R23)),NA())))</f>
        <v>#N/A</v>
      </c>
      <c r="S29" s="85" t="e">
        <f ca="true">+IF(AND(ISTEXT(OFFSET('Water Data'!$L$2,0,10*ROW('Water Data'!S23))),CH29="Yes"),100-OFFSET('Water Data'!$S$4,0,10*ROW('Water Data'!S23)),IF(AND(ISTEXT(OFFSET('Water Data'!$L$2,0,10*ROW('Water Data'!S23))),CH29="No",ISNUMBER(OFFSET('Water Data'!$S$4,0,10*ROW('Water Data'!S23)))),CONCATENATE("[",ROUND(100-OFFSET('Water Data'!$S$4,0,10*ROW('Water Data'!S23)),0),"]"),IF(AND(ISTEXT(OFFSET('Water Data'!$L$2,0,10*ROW('Water Data'!S23))),CH29="",ISNUMBER(OFFSET('Water Data'!$S$4,0,10*ROW('Water Data'!S23)))),100-OFFSET('Water Data'!$S$4,0,10*ROW('Water Data'!S23)),NA())))</f>
        <v>#N/A</v>
      </c>
      <c r="T29" s="85" t="e">
        <f ca="true">+IF(AND(ISTEXT(OFFSET('Water Data'!$L$2,0,10*ROW('Water Data'!S23))),CI29="Yes"),OFFSET('Water Data'!$S$6,0,10*ROW('Water Data'!S23)),IF(AND(ISTEXT(OFFSET('Water Data'!$L$2,0,10*ROW('Water Data'!S23))),CI29="No",ISNUMBER(OFFSET('Water Data'!$S$6,0,10*ROW('Water Data'!S23)))),CONCATENATE("[",ROUND(OFFSET('Water Data'!$S$6,0,10*ROW('Water Data'!S23)),0),"]"),IF(AND(ISTEXT(OFFSET('Water Data'!$L$2,0,10*ROW('Water Data'!S23))),CI29="",ISNUMBER(OFFSET('Water Data'!$S$6,0,10*ROW('Water Data'!S23)))),OFFSET('Water Data'!$S$6,0,10*ROW('Water Data'!S23)),NA())))</f>
        <v>#N/A</v>
      </c>
      <c r="U29" s="85" t="e">
        <f ca="true">+IF(AND(ISTEXT(OFFSET('Water Data'!$L$2,0,10*ROW('Water Data'!S23))),CJ29="Yes"),OFFSET('Water Data'!$S$9,0,10*ROW('Water Data'!S23)),IF(AND(ISTEXT(OFFSET('Water Data'!$L$2,0,10*ROW('Water Data'!S23))),CJ29="No",ISNUMBER(OFFSET('Water Data'!$S$9,0,10*ROW('Water Data'!S23)))),CONCATENATE("[",ROUND(OFFSET('Water Data'!$S$9,0,10*ROW('Water Data'!S23)),0),"]"),IF(AND(ISTEXT(OFFSET('Water Data'!$L$2,0,10*ROW('Water Data'!S23))),CJ29="",ISNUMBER(OFFSET('Water Data'!$S$9,0,10*ROW('Water Data'!S23)))),OFFSET('Water Data'!$S$9,0,10*ROW('Water Data'!S23)),NA())))</f>
        <v>#N/A</v>
      </c>
      <c r="V29" s="86" t="e">
        <f ca="true">+IF(AND(ISTEXT(OFFSET('Sanitation Data'!$L$2,0,10*ROW('Sanitation Data'!N23))),CK29="Yes"),100-OFFSET('Sanitation Data'!$N$4,0,10*ROW('Sanitation Data'!N23)),IF(AND(ISTEXT(OFFSET('Sanitation Data'!$L$2,0,10*ROW('Sanitation Data'!N23))),CK29="No",ISNUMBER(OFFSET('Sanitation Data'!$N$4,0,10*ROW('Sanitation Data'!N23)))),CONCATENATE("[",ROUND(100-OFFSET('Sanitation Data'!$N$4,0,10*ROW('Sanitation Data'!N23)),0),"]"),IF(AND(ISTEXT(OFFSET('Sanitation Data'!$L$2,0,10*ROW('Sanitation Data'!N23))),CK29="",ISNUMBER(OFFSET('Sanitation Data'!$N$4,0,10*ROW('Sanitation Data'!N23)))),100-OFFSET('Sanitation Data'!$N$4,0,10*ROW('Sanitation Data'!N23)),NA())))</f>
        <v>#N/A</v>
      </c>
      <c r="W29" s="86" t="e">
        <f ca="true">+IF(AND(ISTEXT(OFFSET('Sanitation Data'!$L$2,0,10*ROW('Sanitation Data'!N23))),CL29="Yes"),OFFSET('Sanitation Data'!$N$6,0,10*ROW('Sanitation Data'!N23)),IF(AND(ISTEXT(OFFSET('Sanitation Data'!$L$2,0,10*ROW('Sanitation Data'!N23))),CL29="No",ISNUMBER(OFFSET('Sanitation Data'!$N$6,0,10*ROW('Sanitation Data'!N23)))),CONCATENATE("[",ROUND(OFFSET('Sanitation Data'!$N$6,0,10*ROW('Sanitation Data'!N23)),0),"]"),IF(AND(ISTEXT(OFFSET('Sanitation Data'!$L$2,0,10*ROW('Sanitation Data'!N23))),CL29="",ISNUMBER(OFFSET('Sanitation Data'!$N$6,0,10*ROW('Sanitation Data'!N23)))),OFFSET('Sanitation Data'!$N$6,0,10*ROW('Sanitation Data'!N23)),NA())))</f>
        <v>#N/A</v>
      </c>
      <c r="X29" s="86" t="e">
        <f ca="true">+IF(AND(ISTEXT(OFFSET('Sanitation Data'!$L$2,0,10*ROW('Sanitation Data'!N23))),CM29="Yes"),OFFSET('Sanitation Data'!$N$10,0,10*ROW('Sanitation Data'!N23)),IF(AND(ISTEXT(OFFSET('Sanitation Data'!$L$2,0,10*ROW('Sanitation Data'!N23))),CM29="No",ISNUMBER(OFFSET('Sanitation Data'!$N$10,0,10*ROW('Sanitation Data'!N23)))),CONCATENATE("[",ROUND(OFFSET('Sanitation Data'!$N$10,0,10*ROW('Sanitation Data'!N23)),0),"]"),IF(AND(ISTEXT(OFFSET('Sanitation Data'!$L$2,0,10*ROW('Sanitation Data'!N23))),CM29="",ISNUMBER(OFFSET('Sanitation Data'!$N$10,0,10*ROW('Sanitation Data'!N23)))),OFFSET('Sanitation Data'!$N$10,0,10*ROW('Sanitation Data'!N23)),NA())))</f>
        <v>#N/A</v>
      </c>
      <c r="Y29" s="86" t="e">
        <f ca="true">+IF(AND(ISTEXT(OFFSET('Sanitation Data'!$L$2,0,10*ROW('Sanitation Data'!N23))),CN29="Yes"),OFFSET('Sanitation Data'!$N$11,0,10*ROW('Sanitation Data'!N23)),IF(AND(ISTEXT(OFFSET('Sanitation Data'!$L$2,0,10*ROW('Sanitation Data'!N23))),CN29="No",ISNUMBER(OFFSET('Sanitation Data'!$N$11,0,10*ROW('Sanitation Data'!N23)))),CONCATENATE("[",ROUND(OFFSET('Sanitation Data'!$N$11,0,10*ROW('Sanitation Data'!N23)),0),"]"),IF(AND(ISTEXT(OFFSET('Sanitation Data'!$L$2,0,10*ROW('Sanitation Data'!N23))),CN29="",ISNUMBER(OFFSET('Sanitation Data'!$N$11,0,10*ROW('Sanitation Data'!N23)))),OFFSET('Sanitation Data'!$N$11,0,10*ROW('Sanitation Data'!N23)),NA())))</f>
        <v>#N/A</v>
      </c>
      <c r="Z29" s="86" t="e">
        <f ca="true">+IF(AND(ISTEXT(OFFSET('Sanitation Data'!$L$2,0,10*ROW('Sanitation Data'!N23))),CO29="Yes"),OFFSET('Sanitation Data'!$N$12,0,10*ROW('Sanitation Data'!N23)),IF(AND(ISTEXT(OFFSET('Sanitation Data'!$L$2,0,10*ROW('Sanitation Data'!N23))),CO29="No",ISNUMBER(OFFSET('Sanitation Data'!$N$12,0,10*ROW('Sanitation Data'!N23)))),CONCATENATE("[",ROUND(OFFSET('Sanitation Data'!$N$12,0,10*ROW('Sanitation Data'!N23)),0),"]"),IF(AND(ISTEXT(OFFSET('Sanitation Data'!$L$2,0,10*ROW('Sanitation Data'!N23))),CO29="",ISNUMBER(OFFSET('Sanitation Data'!$N$12,0,10*ROW('Sanitation Data'!N23)))),OFFSET('Sanitation Data'!$N$12,0,10*ROW('Sanitation Data'!N23)),NA())))</f>
        <v>#N/A</v>
      </c>
      <c r="AA29" s="86" t="e">
        <f ca="true">+IF(AND(ISTEXT(OFFSET('Sanitation Data'!$L$2,0,10*ROW('Sanitation Data'!O23))),CP29="Yes"),100-OFFSET('Sanitation Data'!$O$4,0,10*ROW('Sanitation Data'!O23)),IF(AND(ISTEXT(OFFSET('Sanitation Data'!$L$2,0,10*ROW('Sanitation Data'!O23))),CP29="No",ISNUMBER(OFFSET('Sanitation Data'!$O$4,0,10*ROW('Sanitation Data'!O23)))),CONCATENATE("[",ROUND(100-OFFSET('Sanitation Data'!$O$4,0,10*ROW('Sanitation Data'!O23)),0),"]"),IF(AND(ISTEXT(OFFSET('Sanitation Data'!$L$2,0,10*ROW('Sanitation Data'!O23))),CP29="",ISNUMBER(OFFSET('Sanitation Data'!$O$4,0,10*ROW('Sanitation Data'!O23)))),100-OFFSET('Sanitation Data'!$O$4,0,10*ROW('Sanitation Data'!O23)),NA())))</f>
        <v>#N/A</v>
      </c>
      <c r="AB29" s="86" t="e">
        <f ca="true">+IF(AND(ISTEXT(OFFSET('Sanitation Data'!$L$2,0,10*ROW('Sanitation Data'!O23))),CQ29="Yes"),OFFSET('Sanitation Data'!$O$6,0,10*ROW('Sanitation Data'!R23)),IF(AND(ISTEXT(OFFSET('Sanitation Data'!$L$2,0,10*ROW('Sanitation Data'!O23))),CQ29="No",ISNUMBER(OFFSET('Sanitation Data'!$O$6,0,10*ROW('Sanitation Data'!O23)))),CONCATENATE("[",ROUND(OFFSET('Sanitation Data'!$O$6,0,10*ROW('Sanitation Data'!O23)),0),"]"),IF(AND(ISTEXT(OFFSET('Sanitation Data'!$L$2,0,10*ROW('Sanitation Data'!O23))),CQ29="",ISNUMBER(OFFSET('Sanitation Data'!$O$6,0,10*ROW('Sanitation Data'!O23)))),OFFSET('Sanitation Data'!$O$6,0,10*ROW('Sanitation Data'!O23)),NA())))</f>
        <v>#N/A</v>
      </c>
      <c r="AC29" s="86" t="e">
        <f ca="true">+IF(AND(ISTEXT(OFFSET('Sanitation Data'!$L$2,0,10*ROW('Sanitation Data'!O23))),CR29="Yes"),OFFSET('Sanitation Data'!$O$10,0,10*ROW('Sanitation Data'!O23)),IF(AND(ISTEXT(OFFSET('Sanitation Data'!$L$2,0,10*ROW('Sanitation Data'!O23))),CR29="No",ISNUMBER(OFFSET('Sanitation Data'!$O$10,0,10*ROW('Sanitation Data'!O23)))),CONCATENATE("[",ROUND(OFFSET('Sanitation Data'!$O$10,0,10*ROW('Sanitation Data'!O23)),0),"]"),IF(AND(ISTEXT(OFFSET('Sanitation Data'!$L$2,0,10*ROW('Sanitation Data'!O23))),CR29="",ISNUMBER(OFFSET('Sanitation Data'!$O$10,0,10*ROW('Sanitation Data'!O23)))),OFFSET('Sanitation Data'!$O$10,0,10*ROW('Sanitation Data'!O23)),NA())))</f>
        <v>#N/A</v>
      </c>
      <c r="AD29" s="86" t="e">
        <f ca="true">+IF(AND(ISTEXT(OFFSET('Sanitation Data'!$L$2,0,10*ROW('Sanitation Data'!O23))),CS29="Yes"),OFFSET('Sanitation Data'!$O$11,0,10*ROW('Sanitation Data'!O23)),IF(AND(ISTEXT(OFFSET('Sanitation Data'!$L$2,0,10*ROW('Sanitation Data'!O23))),CS29="No",ISNUMBER(OFFSET('Sanitation Data'!$O$11,0,10*ROW('Sanitation Data'!O23)))),CONCATENATE("[",ROUND(OFFSET('Sanitation Data'!$O$11,0,10*ROW('Sanitation Data'!O23)),0),"]"),IF(AND(ISTEXT(OFFSET('Sanitation Data'!$L$2,0,10*ROW('Sanitation Data'!O23))),CS29="",ISNUMBER(OFFSET('Sanitation Data'!$O$11,0,10*ROW('Sanitation Data'!O23)))),OFFSET('Sanitation Data'!$O$11,0,10*ROW('Sanitation Data'!O23)),NA())))</f>
        <v>#N/A</v>
      </c>
      <c r="AE29" s="86" t="e">
        <f ca="true">+IF(AND(ISTEXT(OFFSET('Sanitation Data'!$L$2,0,10*ROW('Sanitation Data'!O23))),CT29="Yes"),OFFSET('Sanitation Data'!$O$12,0,10*ROW('Sanitation Data'!O23)),IF(AND(ISTEXT(OFFSET('Sanitation Data'!$L$2,0,10*ROW('Sanitation Data'!O23))),CT29="No",ISNUMBER(OFFSET('Sanitation Data'!$O$12,0,10*ROW('Sanitation Data'!O23)))),CONCATENATE("[",ROUND(OFFSET('Sanitation Data'!$O$12,0,10*ROW('Sanitation Data'!O23)),0),"]"),IF(AND(ISTEXT(OFFSET('Sanitation Data'!$L$2,0,10*ROW('Sanitation Data'!O23))),CT29="",ISNUMBER(OFFSET('Sanitation Data'!$O$12,0,10*ROW('Sanitation Data'!O23)))),OFFSET('Sanitation Data'!$O$12,0,10*ROW('Sanitation Data'!O23)),NA())))</f>
        <v>#N/A</v>
      </c>
      <c r="AF29" s="86" t="e">
        <f ca="true">+IF(AND(ISTEXT(OFFSET('Sanitation Data'!$L$2,0,10*ROW('Sanitation Data'!P23))),CU29="Yes"),100-OFFSET('Sanitation Data'!$P$4,0,10*ROW('Sanitation Data'!P23)),IF(AND(ISTEXT(OFFSET('Sanitation Data'!$L$2,0,10*ROW('Sanitation Data'!P23))),CU29="No",ISNUMBER(OFFSET('Sanitation Data'!$P$4,0,10*ROW('Sanitation Data'!P23)))),CONCATENATE("[",ROUND(100-OFFSET('Sanitation Data'!$P$4,0,10*ROW('Sanitation Data'!P23)),0),"]"),IF(AND(ISTEXT(OFFSET('Sanitation Data'!$L$2,0,10*ROW('Sanitation Data'!P23))),CU29="",ISNUMBER(OFFSET('Sanitation Data'!$P$4,0,10*ROW('Sanitation Data'!P23)))),100-OFFSET('Sanitation Data'!$P$4,0,10*ROW('Sanitation Data'!P23)),NA())))</f>
        <v>#N/A</v>
      </c>
      <c r="AG29" s="86" t="e">
        <f ca="true">+IF(AND(ISTEXT(OFFSET('Sanitation Data'!$L$2,0,10*ROW('Sanitation Data'!P23))),CV29="Yes"),OFFSET('Sanitation Data'!$P$6,0,10*ROW('Sanitation Data'!P23)),IF(AND(ISTEXT(OFFSET('Sanitation Data'!$L$2,0,10*ROW('Sanitation Data'!P23))),CV29="No",ISNUMBER(OFFSET('Sanitation Data'!$P$6,0,10*ROW('Sanitation Data'!P23)))),CONCATENATE("[",ROUND(OFFSET('Sanitation Data'!$P$6,0,10*ROW('Sanitation Data'!P23)),0),"]"),IF(AND(ISTEXT(OFFSET('Sanitation Data'!$L$2,0,10*ROW('Sanitation Data'!P23))),CV29="",ISNUMBER(OFFSET('Sanitation Data'!$P$6,0,10*ROW('Sanitation Data'!P23)))),OFFSET('Sanitation Data'!$P$6,0,10*ROW('Sanitation Data'!P23)),NA())))</f>
        <v>#N/A</v>
      </c>
      <c r="AH29" s="86" t="e">
        <f ca="true">+IF(AND(ISTEXT(OFFSET('Sanitation Data'!$L$2,0,10*ROW('Sanitation Data'!P23))),CW29="Yes"),OFFSET('Sanitation Data'!$P$10,0,10*ROW('Sanitation Data'!P23)),IF(AND(ISTEXT(OFFSET('Sanitation Data'!$L$2,0,10*ROW('Sanitation Data'!P23))),CW29="No",ISNUMBER(OFFSET('Sanitation Data'!$P$10,0,10*ROW('Sanitation Data'!P23)))),CONCATENATE("[",ROUND(OFFSET('Sanitation Data'!$P$10,0,10*ROW('Sanitation Data'!P23)),0),"]"),IF(AND(ISTEXT(OFFSET('Sanitation Data'!$L$2,0,10*ROW('Sanitation Data'!P23))),CW29="",ISNUMBER(OFFSET('Sanitation Data'!$P$10,0,10*ROW('Sanitation Data'!P23)))),OFFSET('Sanitation Data'!$P$10,0,10*ROW('Sanitation Data'!P23)),NA())))</f>
        <v>#N/A</v>
      </c>
      <c r="AI29" s="86" t="e">
        <f ca="true">+IF(AND(ISTEXT(OFFSET('Sanitation Data'!$L$2,0,10*ROW('Sanitation Data'!P23))),CX29="Yes"),OFFSET('Sanitation Data'!$P$11,0,10*ROW('Sanitation Data'!P23)),IF(AND(ISTEXT(OFFSET('Sanitation Data'!$L$2,0,10*ROW('Sanitation Data'!P23))),CX29="No",ISNUMBER(OFFSET('Sanitation Data'!$P$11,0,10*ROW('Sanitation Data'!P23)))),CONCATENATE("[",ROUND(OFFSET('Sanitation Data'!$P$11,0,10*ROW('Sanitation Data'!P23)),0),"]"),IF(AND(ISTEXT(OFFSET('Sanitation Data'!$L$2,0,10*ROW('Sanitation Data'!P23))),CX29="",ISNUMBER(OFFSET('Sanitation Data'!$P$11,0,10*ROW('Sanitation Data'!P23)))),OFFSET('Sanitation Data'!$P$11,0,10*ROW('Sanitation Data'!P23)),NA())))</f>
        <v>#N/A</v>
      </c>
      <c r="AJ29" s="86" t="e">
        <f ca="true">+IF(AND(ISTEXT(OFFSET('Sanitation Data'!$L$2,0,10*ROW('Sanitation Data'!P23))),CY29="Yes"),OFFSET('Sanitation Data'!$P$12,0,10*ROW('Sanitation Data'!P23)),IF(AND(ISTEXT(OFFSET('Sanitation Data'!$L$2,0,10*ROW('Sanitation Data'!P23))),CY29="No",ISNUMBER(OFFSET('Sanitation Data'!$P$12,0,10*ROW('Sanitation Data'!P23)))),CONCATENATE("[",ROUND(OFFSET('Sanitation Data'!$P$12,0,10*ROW('Sanitation Data'!P23)),0),"]"),IF(AND(ISTEXT(OFFSET('Sanitation Data'!$L$2,0,10*ROW('Sanitation Data'!P23))),CY29="",ISNUMBER(OFFSET('Sanitation Data'!$P$12,0,10*ROW('Sanitation Data'!P23)))),OFFSET('Sanitation Data'!$P$12,0,10*ROW('Sanitation Data'!P23)),NA())))</f>
        <v>#N/A</v>
      </c>
      <c r="AK29" s="86" t="e">
        <f ca="true">+IF(AND(ISTEXT(OFFSET('Sanitation Data'!$L$2,0,10*ROW('Sanitation Data'!Q23))),CZ29="Yes"),100-OFFSET('Sanitation Data'!$Q$4,0,10*ROW('Sanitation Data'!Q23)),IF(AND(ISTEXT(OFFSET('Sanitation Data'!$L$2,0,10*ROW('Sanitation Data'!Q23))),CZ29="No",ISNUMBER(OFFSET('Sanitation Data'!$Q$4,0,10*ROW('Sanitation Data'!Q23)))),CONCATENATE("[",ROUND(100-OFFSET('Sanitation Data'!$Q$4,0,10*ROW('Sanitation Data'!Q23)),0),"]"),IF(AND(ISTEXT(OFFSET('Sanitation Data'!$L$2,0,10*ROW('Sanitation Data'!Q23))),CZ29="",ISNUMBER(OFFSET('Sanitation Data'!$Q$4,0,10*ROW('Sanitation Data'!Q23)))),100-OFFSET('Sanitation Data'!$Q$4,0,10*ROW('Sanitation Data'!Q23)),NA())))</f>
        <v>#N/A</v>
      </c>
      <c r="AL29" s="86" t="e">
        <f ca="true">+IF(AND(ISTEXT(OFFSET('Sanitation Data'!$L$2,0,10*ROW('Sanitation Data'!Q23))),DA29="Yes"),OFFSET('Sanitation Data'!$Q$6,0,10*ROW('Sanitation Data'!Q23)),IF(AND(ISTEXT(OFFSET('Sanitation Data'!$L$2,0,10*ROW('Sanitation Data'!Q23))),DA29="No",ISNUMBER(OFFSET('Sanitation Data'!$Q$6,0,10*ROW('Sanitation Data'!Q23)))),CONCATENATE("[",ROUND(OFFSET('Sanitation Data'!$Q$6,0,10*ROW('Sanitation Data'!Q23)),0),"]"),IF(AND(ISTEXT(OFFSET('Sanitation Data'!$L$2,0,10*ROW('Sanitation Data'!Q23))),DA29="",ISNUMBER(OFFSET('Sanitation Data'!$Q$6,0,10*ROW('Sanitation Data'!Q23)))),OFFSET('Sanitation Data'!$Q$6,0,10*ROW('Sanitation Data'!Q23)),NA())))</f>
        <v>#N/A</v>
      </c>
      <c r="AM29" s="86" t="e">
        <f ca="true">+IF(AND(ISTEXT(OFFSET('Sanitation Data'!$L$2,0,10*ROW('Sanitation Data'!Q23))),DB29="Yes"),OFFSET('Sanitation Data'!$Q$10,0,10*ROW('Sanitation Data'!Q23)),IF(AND(ISTEXT(OFFSET('Sanitation Data'!$L$2,0,10*ROW('Sanitation Data'!Q23))),DB29="No",ISNUMBER(OFFSET('Sanitation Data'!$Q$10,0,10*ROW('Sanitation Data'!Q23)))),CONCATENATE("[",ROUND(OFFSET('Sanitation Data'!$Q$10,0,10*ROW('Sanitation Data'!Q23)),0),"]"),IF(AND(ISTEXT(OFFSET('Sanitation Data'!$L$2,0,10*ROW('Sanitation Data'!Q23))),DB29="",ISNUMBER(OFFSET('Sanitation Data'!$Q$10,0,10*ROW('Sanitation Data'!Q23)))),OFFSET('Sanitation Data'!$Q$10,0,10*ROW('Sanitation Data'!Q23)),NA())))</f>
        <v>#N/A</v>
      </c>
      <c r="AN29" s="86" t="e">
        <f ca="true">+IF(AND(ISTEXT(OFFSET('Sanitation Data'!$L$2,0,10*ROW('Sanitation Data'!Q23))),DC29="Yes"),OFFSET('Sanitation Data'!$Q$11,0,10*ROW('Sanitation Data'!Q23)),IF(AND(ISTEXT(OFFSET('Sanitation Data'!$L$2,0,10*ROW('Sanitation Data'!Q23))),DC29="No",ISNUMBER(OFFSET('Sanitation Data'!$Q$11,0,10*ROW('Sanitation Data'!Q23)))),CONCATENATE("[",ROUND(OFFSET('Sanitation Data'!$Q$11,0,10*ROW('Sanitation Data'!Q23)),0),"]"),IF(AND(ISTEXT(OFFSET('Sanitation Data'!$L$2,0,10*ROW('Sanitation Data'!Q23))),DC29="",ISNUMBER(OFFSET('Sanitation Data'!$Q$11,0,10*ROW('Sanitation Data'!Q23)))),OFFSET('Sanitation Data'!$Q$11,0,10*ROW('Sanitation Data'!Q23)),NA())))</f>
        <v>#N/A</v>
      </c>
      <c r="AO29" s="86" t="e">
        <f ca="true">+IF(AND(ISTEXT(OFFSET('Sanitation Data'!$L$2,0,10*ROW('Sanitation Data'!Q23))),DD29="Yes"),OFFSET('Sanitation Data'!$Q$12,0,10*ROW('Sanitation Data'!Q23)),IF(AND(ISTEXT(OFFSET('Sanitation Data'!$L$2,0,10*ROW('Sanitation Data'!Q23))),DD29="No",ISNUMBER(OFFSET('Sanitation Data'!$Q$12,0,10*ROW('Sanitation Data'!Q23)))),CONCATENATE("[",ROUND(OFFSET('Sanitation Data'!$Q$12,0,10*ROW('Sanitation Data'!Q23)),0),"]"),IF(AND(ISTEXT(OFFSET('Sanitation Data'!$L$2,0,10*ROW('Sanitation Data'!Q23))),DD29="",ISNUMBER(OFFSET('Sanitation Data'!$Q$12,0,10*ROW('Sanitation Data'!Q23)))),OFFSET('Sanitation Data'!$Q$12,0,10*ROW('Sanitation Data'!Q23)),NA())))</f>
        <v>#N/A</v>
      </c>
      <c r="AP29" s="86" t="e">
        <f ca="true">+IF(AND(ISTEXT(OFFSET('Sanitation Data'!$L$2,0,10*ROW('Sanitation Data'!R23))),DE29="Yes"),100-OFFSET('Sanitation Data'!$R$4,0,10*ROW('Sanitation Data'!R23)),IF(AND(ISTEXT(OFFSET('Sanitation Data'!$L$2,0,10*ROW('Sanitation Data'!R23))),DE29="No",ISNUMBER(OFFSET('Sanitation Data'!$R$4,0,10*ROW('Sanitation Data'!R23)))),CONCATENATE("[",ROUND(100-OFFSET('Sanitation Data'!$R$4,0,10*ROW('Sanitation Data'!R23)),0),"]"),IF(AND(ISTEXT(OFFSET('Sanitation Data'!$L$2,0,10*ROW('Sanitation Data'!R23))),DE29="",ISNUMBER(OFFSET('Sanitation Data'!$R$4,0,10*ROW('Sanitation Data'!R23)))),100-OFFSET('Sanitation Data'!$R$4,0,10*ROW('Sanitation Data'!R23)),NA())))</f>
        <v>#N/A</v>
      </c>
      <c r="AQ29" s="86" t="e">
        <f ca="true">+IF(AND(ISTEXT(OFFSET('Sanitation Data'!$L$2,0,10*ROW('Sanitation Data'!R23))),DF29="Yes"),OFFSET('Sanitation Data'!$R$6,0,10*ROW('Sanitation Data'!R23)),IF(AND(ISTEXT(OFFSET('Sanitation Data'!$L$2,0,10*ROW('Sanitation Data'!R23))),DF29="No",ISNUMBER(OFFSET('Sanitation Data'!$R$6,0,10*ROW('Sanitation Data'!R23)))),CONCATENATE("[",ROUND(OFFSET('Sanitation Data'!$R$6,0,10*ROW('Sanitation Data'!R23)),0),"]"),IF(AND(ISTEXT(OFFSET('Sanitation Data'!$L$2,0,10*ROW('Sanitation Data'!R23))),DF29="",ISNUMBER(OFFSET('Sanitation Data'!$R$6,0,10*ROW('Sanitation Data'!R23)))),OFFSET('Sanitation Data'!$R$6,0,10*ROW('Sanitation Data'!R23)),NA())))</f>
        <v>#N/A</v>
      </c>
      <c r="AR29" s="86" t="e">
        <f ca="true">+IF(AND(ISTEXT(OFFSET('Sanitation Data'!$L$2,0,10*ROW('Sanitation Data'!R23))),DG29="Yes"),OFFSET('Sanitation Data'!$R$10,0,10*ROW('Sanitation Data'!R23)),IF(AND(ISTEXT(OFFSET('Sanitation Data'!$L$2,0,10*ROW('Sanitation Data'!R23))),DG29="No",ISNUMBER(OFFSET('Sanitation Data'!$R$10,0,10*ROW('Sanitation Data'!R23)))),CONCATENATE("[",ROUND(OFFSET('Sanitation Data'!$R$10,0,10*ROW('Sanitation Data'!R23)),0),"]"),IF(AND(ISTEXT(OFFSET('Sanitation Data'!$L$2,0,10*ROW('Sanitation Data'!R23))),DG29="",ISNUMBER(OFFSET('Sanitation Data'!$R$10,0,10*ROW('Sanitation Data'!R23)))),OFFSET('Sanitation Data'!$R$10,0,10*ROW('Sanitation Data'!R23)),NA())))</f>
        <v>#N/A</v>
      </c>
      <c r="AS29" s="86" t="e">
        <f ca="true">+IF(AND(ISTEXT(OFFSET('Sanitation Data'!$L$2,0,10*ROW('Sanitation Data'!R23))),DH29="Yes"),OFFSET('Sanitation Data'!$R$11,0,10*ROW('Sanitation Data'!R23)),IF(AND(ISTEXT(OFFSET('Sanitation Data'!$L$2,0,10*ROW('Sanitation Data'!R23))),DH29="No",ISNUMBER(OFFSET('Sanitation Data'!$R$11,0,10*ROW('Sanitation Data'!R23)))),CONCATENATE("[",ROUND(OFFSET('Sanitation Data'!$R$11,0,10*ROW('Sanitation Data'!R23)),0),"]"),IF(AND(ISTEXT(OFFSET('Sanitation Data'!$L$2,0,10*ROW('Sanitation Data'!R23))),DH29="",ISNUMBER(OFFSET('Sanitation Data'!$R$11,0,10*ROW('Sanitation Data'!R23)))),OFFSET('Sanitation Data'!$R$11,0,10*ROW('Sanitation Data'!R23)),NA())))</f>
        <v>#N/A</v>
      </c>
      <c r="AT29" s="86" t="e">
        <f ca="true">+IF(AND(ISTEXT(OFFSET('Sanitation Data'!$L$2,0,10*ROW('Sanitation Data'!R23))),DI29="Yes"),OFFSET('Sanitation Data'!$R$12,0,10*ROW('Sanitation Data'!R23)),IF(AND(ISTEXT(OFFSET('Sanitation Data'!$L$2,0,10*ROW('Sanitation Data'!R23))),DI29="No",ISNUMBER(OFFSET('Sanitation Data'!$R$12,0,10*ROW('Sanitation Data'!R23)))),CONCATENATE("[",ROUND(OFFSET('Sanitation Data'!$R$12,0,10*ROW('Sanitation Data'!R23)),0),"]"),IF(AND(ISTEXT(OFFSET('Sanitation Data'!$L$2,0,10*ROW('Sanitation Data'!R23))),DI29="",ISNUMBER(OFFSET('Sanitation Data'!$R$12,0,10*ROW('Sanitation Data'!R23)))),OFFSET('Sanitation Data'!$R$12,0,10*ROW('Sanitation Data'!R23)),NA())))</f>
        <v>#N/A</v>
      </c>
      <c r="AU29" s="86" t="e">
        <f ca="true">+IF(AND(ISTEXT(OFFSET('Sanitation Data'!$L$2,0,10*ROW('Sanitation Data'!S23))),DJ29="Yes"),100-OFFSET('Sanitation Data'!$S$4,0,10*ROW('Sanitation Data'!S23)),IF(AND(ISTEXT(OFFSET('Sanitation Data'!$L$2,0,10*ROW('Sanitation Data'!S23))),DJ29="No",ISNUMBER(OFFSET('Sanitation Data'!$S$4,0,10*ROW('Sanitation Data'!S23)))),CONCATENATE("[",ROUND(100-OFFSET('Sanitation Data'!$S$4,0,10*ROW('Sanitation Data'!S23)),0),"]"),IF(AND(ISTEXT(OFFSET('Sanitation Data'!$L$2,0,10*ROW('Sanitation Data'!S23))),DJ29="",ISNUMBER(OFFSET('Sanitation Data'!$S$4,0,10*ROW('Sanitation Data'!S23)))),100-OFFSET('Sanitation Data'!$S$4,0,10*ROW('Sanitation Data'!S23)),NA())))</f>
        <v>#N/A</v>
      </c>
      <c r="AV29" s="86" t="e">
        <f ca="true">+IF(AND(ISTEXT(OFFSET('Sanitation Data'!$L$2,0,10*ROW('Sanitation Data'!S23))),DK29="Yes"),OFFSET('Sanitation Data'!$S$6,0,10*ROW('Sanitation Data'!S23)),IF(AND(ISTEXT(OFFSET('Sanitation Data'!$L$2,0,10*ROW('Sanitation Data'!S23))),DK29="No",ISNUMBER(OFFSET('Sanitation Data'!$S$6,0,10*ROW('Sanitation Data'!S23)))),CONCATENATE("[",ROUND(OFFSET('Sanitation Data'!$S$6,0,10*ROW('Sanitation Data'!S23)),0),"]"),IF(AND(ISTEXT(OFFSET('Sanitation Data'!$L$2,0,10*ROW('Sanitation Data'!S23))),DK29="",ISNUMBER(OFFSET('Sanitation Data'!$S$6,0,10*ROW('Sanitation Data'!S23)))),OFFSET('Sanitation Data'!$S$6,0,10*ROW('Sanitation Data'!S23)),NA())))</f>
        <v>#N/A</v>
      </c>
      <c r="AW29" s="86" t="e">
        <f ca="true">+IF(AND(ISTEXT(OFFSET('Sanitation Data'!$L$2,0,10*ROW('Sanitation Data'!S23))),DL29="Yes"),OFFSET('Sanitation Data'!$S$10,0,10*ROW('Sanitation Data'!S23)),IF(AND(ISTEXT(OFFSET('Sanitation Data'!$L$2,0,10*ROW('Sanitation Data'!S23))),DL29="No",ISNUMBER(OFFSET('Sanitation Data'!$S$10,0,10*ROW('Sanitation Data'!S23)))),CONCATENATE("[",ROUND(OFFSET('Sanitation Data'!$S$10,0,10*ROW('Sanitation Data'!S23)),0),"]"),IF(AND(ISTEXT(OFFSET('Sanitation Data'!$L$2,0,10*ROW('Sanitation Data'!S23))),DL29="",ISNUMBER(OFFSET('Sanitation Data'!$S$10,0,10*ROW('Sanitation Data'!S23)))),OFFSET('Sanitation Data'!$S$10,0,10*ROW('Sanitation Data'!S23)),NA())))</f>
        <v>#N/A</v>
      </c>
      <c r="AX29" s="86" t="e">
        <f ca="true">+IF(AND(ISTEXT(OFFSET('Sanitation Data'!$L$2,0,10*ROW('Sanitation Data'!S23))),DM29="Yes"),OFFSET('Sanitation Data'!$S$11,0,10*ROW('Sanitation Data'!S23)),IF(AND(ISTEXT(OFFSET('Sanitation Data'!$L$2,0,10*ROW('Sanitation Data'!S23))),DM29="No",ISNUMBER(OFFSET('Sanitation Data'!$S$11,0,10*ROW('Sanitation Data'!S23)))),CONCATENATE("[",ROUND(OFFSET('Sanitation Data'!$S$11,0,10*ROW('Sanitation Data'!S23)),0),"]"),IF(AND(ISTEXT(OFFSET('Sanitation Data'!$L$2,0,10*ROW('Sanitation Data'!S23))),DM29="",ISNUMBER(OFFSET('Sanitation Data'!$S$11,0,10*ROW('Sanitation Data'!S23)))),OFFSET('Sanitation Data'!$S$11,0,10*ROW('Sanitation Data'!S23)),NA())))</f>
        <v>#N/A</v>
      </c>
      <c r="AY29" s="86" t="e">
        <f ca="true">+IF(AND(ISTEXT(OFFSET('Sanitation Data'!$L$2,0,10*ROW('Sanitation Data'!S23))),DN29="Yes"),OFFSET('Sanitation Data'!$S$12,0,10*ROW('Sanitation Data'!S23)),IF(AND(ISTEXT(OFFSET('Sanitation Data'!$L$2,0,10*ROW('Sanitation Data'!S23))),DN29="No",ISNUMBER(OFFSET('Sanitation Data'!$S$12,0,10*ROW('Sanitation Data'!S23)))),CONCATENATE("[",ROUND(OFFSET('Sanitation Data'!$S$12,0,10*ROW('Sanitation Data'!S23)),0),"]"),IF(AND(ISTEXT(OFFSET('Sanitation Data'!$L$2,0,10*ROW('Sanitation Data'!S23))),DN29="",ISNUMBER(OFFSET('Sanitation Data'!$S$12,0,10*ROW('Sanitation Data'!S23)))),OFFSET('Sanitation Data'!$S$12,0,10*ROW('Sanitation Data'!S23)),NA())))</f>
        <v>#N/A</v>
      </c>
      <c r="AZ29" s="87" t="e">
        <f ca="true">+IF(AND(ISTEXT(OFFSET('Hygiene Data'!$L$2,0,10*ROW('Hygiene Data'!N23))),DO29="Yes"),OFFSET('Hygiene Data'!$N$5,0,10*ROW('Hygiene Data'!N23)),IF(AND(ISTEXT(OFFSET('Hygiene Data'!$L$2,0,10*ROW('Hygiene Data'!N23))),DO29="No",ISNUMBER(OFFSET('Hygiene Data'!$N$5,0,10*ROW('Hygiene Data'!N23)))),CONCATENATE("[",ROUND(OFFSET('Hygiene Data'!$N$5,0,10*ROW('Hygiene Data'!N23)),0),"]"),IF(AND(ISTEXT(OFFSET('Hygiene Data'!$L$2,0,10*ROW('Hygiene Data'!N23))),DO29="",ISNUMBER(OFFSET('Hygiene Data'!$N$5,0,10*ROW('Hygiene Data'!N23)))),OFFSET('Hygiene Data'!$N$5,0,10*ROW('Hygiene Data'!N23)),NA())))</f>
        <v>#N/A</v>
      </c>
      <c r="BA29" s="87" t="e">
        <f ca="true">+IF(AND(ISTEXT(OFFSET('Hygiene Data'!$L$2,0,10*ROW('Hygiene Data'!N23))),DP29="Yes"),OFFSET('Hygiene Data'!$N$7,0,10*ROW('Hygiene Data'!N23)),IF(AND(ISTEXT(OFFSET('Hygiene Data'!$L$2,0,10*ROW('Hygiene Data'!N23))),DP29="No",ISNUMBER(OFFSET('Hygiene Data'!$N$7,0,10*ROW('Hygiene Data'!N23)))),CONCATENATE("[",ROUND(OFFSET('Hygiene Data'!$N$7,0,10*ROW('Hygiene Data'!N23)),0),"]"),IF(AND(ISTEXT(OFFSET('Hygiene Data'!$L$2,0,10*ROW('Hygiene Data'!N23))),DP29="",ISNUMBER(OFFSET('Hygiene Data'!$N$7,0,10*ROW('Hygiene Data'!N23)))),OFFSET('Hygiene Data'!$N$7,0,10*ROW('Hygiene Data'!N23)),NA())))</f>
        <v>#N/A</v>
      </c>
      <c r="BB29" s="87" t="e">
        <f ca="true">+IF(AND(ISTEXT(OFFSET('Hygiene Data'!$L$2,0,10*ROW('Hygiene Data'!N23))),DQ29="Yes"),OFFSET('Hygiene Data'!$N$9,0,10*ROW('Hygiene Data'!N23)),IF(AND(ISTEXT(OFFSET('Hygiene Data'!$L$2,0,10*ROW('Hygiene Data'!N23))),DQ29="No",ISNUMBER(OFFSET('Hygiene Data'!$N$9,0,10*ROW('Hygiene Data'!N23)))),CONCATENATE("[",ROUND(OFFSET('Hygiene Data'!$N$9,0,10*ROW('Hygiene Data'!N23)),0),"]"),IF(AND(ISTEXT(OFFSET('Hygiene Data'!$L$2,0,10*ROW('Hygiene Data'!N23))),DQ29="",ISNUMBER(OFFSET('Hygiene Data'!$N$9,0,10*ROW('Hygiene Data'!N23)))),OFFSET('Hygiene Data'!$N$9,0,10*ROW('Hygiene Data'!N23)),NA())))</f>
        <v>#N/A</v>
      </c>
      <c r="BC29" s="87" t="e">
        <f ca="true">+IF(AND(ISTEXT(OFFSET('Hygiene Data'!$L$2,0,10*ROW('Hygiene Data'!O23))),DR29="Yes"),OFFSET('Hygiene Data'!$O$5,0,10*ROW('Hygiene Data'!O23)),IF(AND(ISTEXT(OFFSET('Hygiene Data'!$L$2,0,10*ROW('Hygiene Data'!O23))),DR29="No",ISNUMBER(OFFSET('Hygiene Data'!$O$5,0,10*ROW('Hygiene Data'!O23)))),CONCATENATE("[",ROUND(OFFSET('Hygiene Data'!$O$5,0,10*ROW('Hygiene Data'!O23)),0),"]"),IF(AND(ISTEXT(OFFSET('Hygiene Data'!$L$2,0,10*ROW('Hygiene Data'!O23))),DR29="",ISNUMBER(OFFSET('Hygiene Data'!$O$5,0,10*ROW('Hygiene Data'!O23)))),OFFSET('Hygiene Data'!$O$5,0,10*ROW('Hygiene Data'!O23)),NA())))</f>
        <v>#N/A</v>
      </c>
      <c r="BD29" s="87" t="e">
        <f ca="true">+IF(AND(ISTEXT(OFFSET('Hygiene Data'!$L$2,0,10*ROW('Hygiene Data'!O23))),DS29="Yes"),OFFSET('Hygiene Data'!$O$7,0,10*ROW('Hygiene Data'!O23)),IF(AND(ISTEXT(OFFSET('Hygiene Data'!$L$2,0,10*ROW('Hygiene Data'!O23))),DS29="No",ISNUMBER(OFFSET('Hygiene Data'!$O$7,0,10*ROW('Hygiene Data'!O23)))),CONCATENATE("[",ROUND(OFFSET('Hygiene Data'!$O$7,0,10*ROW('Hygiene Data'!O23)),0),"]"),IF(AND(ISTEXT(OFFSET('Hygiene Data'!$L$2,0,10*ROW('Hygiene Data'!O23))),DS29="",ISNUMBER(OFFSET('Hygiene Data'!$O$7,0,10*ROW('Hygiene Data'!O23)))),OFFSET('Hygiene Data'!$O$7,0,10*ROW('Hygiene Data'!O23)),NA())))</f>
        <v>#N/A</v>
      </c>
      <c r="BE29" s="87" t="e">
        <f ca="true">+IF(AND(ISTEXT(OFFSET('Hygiene Data'!$L$2,0,10*ROW('Hygiene Data'!O23))),DT29="Yes"),OFFSET('Hygiene Data'!$O$9,0,10*ROW('Hygiene Data'!O23)),IF(AND(ISTEXT(OFFSET('Hygiene Data'!$L$2,0,10*ROW('Hygiene Data'!O23))),DT29="No",ISNUMBER(OFFSET('Hygiene Data'!$O$9,0,10*ROW('Hygiene Data'!O23)))),CONCATENATE("[",ROUND(OFFSET('Hygiene Data'!$O$9,0,10*ROW('Hygiene Data'!O23)),0),"]"),IF(AND(ISTEXT(OFFSET('Hygiene Data'!$L$2,0,10*ROW('Hygiene Data'!O23))),DT29="",ISNUMBER(OFFSET('Hygiene Data'!$O$9,0,10*ROW('Hygiene Data'!O23)))),OFFSET('Hygiene Data'!$O$9,0,10*ROW('Hygiene Data'!O23)),NA())))</f>
        <v>#N/A</v>
      </c>
      <c r="BF29" s="87" t="e">
        <f ca="true">+IF(AND(ISTEXT(OFFSET('Hygiene Data'!$L$2,0,10*ROW('Hygiene Data'!P23))),DU29="Yes"),OFFSET('Hygiene Data'!$P$5,0,10*ROW('Hygiene Data'!P23)),IF(AND(ISTEXT(OFFSET('Hygiene Data'!$L$2,0,10*ROW('Hygiene Data'!P23))),DU29="No",ISNUMBER(OFFSET('Hygiene Data'!$P$5,0,10*ROW('Hygiene Data'!P23)))),CONCATENATE("[",ROUND(OFFSET('Hygiene Data'!$P$5,0,10*ROW('Hygiene Data'!P23)),0),"]"),IF(AND(ISTEXT(OFFSET('Hygiene Data'!$L$2,0,10*ROW('Hygiene Data'!P23))),DU29="",ISNUMBER(OFFSET('Hygiene Data'!$P$5,0,10*ROW('Hygiene Data'!P23)))),OFFSET('Hygiene Data'!$P$5,0,10*ROW('Hygiene Data'!P23)),NA())))</f>
        <v>#N/A</v>
      </c>
      <c r="BG29" s="87" t="e">
        <f ca="true">+IF(AND(ISTEXT(OFFSET('Hygiene Data'!$L$2,0,10*ROW('Hygiene Data'!P23))),DV29="Yes"),OFFSET('Hygiene Data'!$P$7,0,10*ROW('Hygiene Data'!P23)),IF(AND(ISTEXT(OFFSET('Hygiene Data'!$L$2,0,10*ROW('Hygiene Data'!P23))),DV29="No",ISNUMBER(OFFSET('Hygiene Data'!$P$7,0,10*ROW('Hygiene Data'!P23)))),CONCATENATE("[",ROUND(OFFSET('Hygiene Data'!$P$7,0,10*ROW('Hygiene Data'!P23)),0),"]"),IF(AND(ISTEXT(OFFSET('Hygiene Data'!$L$2,0,10*ROW('Hygiene Data'!P23))),DV29="",ISNUMBER(OFFSET('Hygiene Data'!$P$7,0,10*ROW('Hygiene Data'!P23)))),OFFSET('Hygiene Data'!$P$7,0,10*ROW('Hygiene Data'!P23)),NA())))</f>
        <v>#N/A</v>
      </c>
      <c r="BH29" s="87" t="e">
        <f ca="true">+IF(AND(ISTEXT(OFFSET('Hygiene Data'!$L$2,0,10*ROW('Hygiene Data'!P23))),DW29="Yes"),OFFSET('Hygiene Data'!$P$9,0,10*ROW('Hygiene Data'!P23)),IF(AND(ISTEXT(OFFSET('Hygiene Data'!$L$2,0,10*ROW('Hygiene Data'!P23))),DW29="No",ISNUMBER(OFFSET('Hygiene Data'!$P$9,0,10*ROW('Hygiene Data'!P23)))),CONCATENATE("[",ROUND(OFFSET('Hygiene Data'!$P$9,0,10*ROW('Hygiene Data'!P23)),0),"]"),IF(AND(ISTEXT(OFFSET('Hygiene Data'!$L$2,0,10*ROW('Hygiene Data'!P23))),DW29="",ISNUMBER(OFFSET('Hygiene Data'!$P$9,0,10*ROW('Hygiene Data'!P23)))),OFFSET('Hygiene Data'!$P$9,0,10*ROW('Hygiene Data'!P23)),NA())))</f>
        <v>#N/A</v>
      </c>
      <c r="BI29" s="87" t="e">
        <f ca="true">+IF(AND(ISTEXT(OFFSET('Hygiene Data'!$L$2,0,10*ROW('Hygiene Data'!Q23))),DX29="Yes"),OFFSET('Hygiene Data'!$Q$5,0,10*ROW('Hygiene Data'!Q23)),IF(AND(ISTEXT(OFFSET('Hygiene Data'!$L$2,0,10*ROW('Hygiene Data'!Q23))),DX29="No",ISNUMBER(OFFSET('Hygiene Data'!$Q$5,0,10*ROW('Hygiene Data'!Q23)))),CONCATENATE("[",ROUND(OFFSET('Hygiene Data'!$Q$5,0,10*ROW('Hygiene Data'!Q23)),0),"]"),IF(AND(ISTEXT(OFFSET('Hygiene Data'!$L$2,0,10*ROW('Hygiene Data'!Q23))),DX29="",ISNUMBER(OFFSET('Hygiene Data'!$Q$5,0,10*ROW('Hygiene Data'!Q23)))),OFFSET('Hygiene Data'!$Q$5,0,10*ROW('Hygiene Data'!Q23)),NA())))</f>
        <v>#N/A</v>
      </c>
      <c r="BJ29" s="87" t="e">
        <f ca="true">+IF(AND(ISTEXT(OFFSET('Hygiene Data'!$L$2,0,10*ROW('Hygiene Data'!Q23))),DY29="Yes"),OFFSET('Hygiene Data'!$Q$7,0,10*ROW('Hygiene Data'!Q23)),IF(AND(ISTEXT(OFFSET('Hygiene Data'!$L$2,0,10*ROW('Hygiene Data'!Q23))),DY29="No",ISNUMBER(OFFSET('Hygiene Data'!$Q$7,0,10*ROW('Hygiene Data'!Q23)))),CONCATENATE("[",ROUND(OFFSET('Hygiene Data'!$Q$7,0,10*ROW('Hygiene Data'!Q23)),0),"]"),IF(AND(ISTEXT(OFFSET('Hygiene Data'!$L$2,0,10*ROW('Hygiene Data'!Q23))),DY29="",ISNUMBER(OFFSET('Hygiene Data'!$Q$7,0,10*ROW('Hygiene Data'!Q23)))),OFFSET('Hygiene Data'!$Q$7,0,10*ROW('Hygiene Data'!Q23)),NA())))</f>
        <v>#N/A</v>
      </c>
      <c r="BK29" s="87" t="e">
        <f ca="true">+IF(AND(ISTEXT(OFFSET('Hygiene Data'!$L$2,0,10*ROW('Hygiene Data'!Q23))),DZ29="Yes"),OFFSET('Hygiene Data'!$Q$9,0,10*ROW('Hygiene Data'!Q23)),IF(AND(ISTEXT(OFFSET('Hygiene Data'!$L$2,0,10*ROW('Hygiene Data'!Q23))),DZ29="No",ISNUMBER(OFFSET('Hygiene Data'!$Q$9,0,10*ROW('Hygiene Data'!Q23)))),CONCATENATE("[",ROUND(OFFSET('Hygiene Data'!$Q$9,0,10*ROW('Hygiene Data'!Q23)),0),"]"),IF(AND(ISTEXT(OFFSET('Hygiene Data'!$L$2,0,10*ROW('Hygiene Data'!Q23))),DZ29="",ISNUMBER(OFFSET('Hygiene Data'!$Q$9,0,10*ROW('Hygiene Data'!Q23)))),OFFSET('Hygiene Data'!$Q$9,0,10*ROW('Hygiene Data'!Q23)),NA())))</f>
        <v>#N/A</v>
      </c>
      <c r="BL29" s="87" t="e">
        <f ca="true">+IF(AND(ISTEXT(OFFSET('Hygiene Data'!$L$2,0,10*ROW('Hygiene Data'!R23))),EA29="Yes"),OFFSET('Hygiene Data'!$R$5,0,10*ROW('Hygiene Data'!R23)),IF(AND(ISTEXT(OFFSET('Hygiene Data'!$L$2,0,10*ROW('Hygiene Data'!R23))),EA29="No",ISNUMBER(OFFSET('Hygiene Data'!$R$5,0,10*ROW('Hygiene Data'!R23)))),CONCATENATE("[",ROUND(OFFSET('Hygiene Data'!$R$5,0,10*ROW('Hygiene Data'!R23)),0),"]"),IF(AND(ISTEXT(OFFSET('Hygiene Data'!$L$2,0,10*ROW('Hygiene Data'!R23))),EA29="",ISNUMBER(OFFSET('Hygiene Data'!$R$5,0,10*ROW('Hygiene Data'!R23)))),OFFSET('Hygiene Data'!$R$5,0,10*ROW('Hygiene Data'!R23)),NA())))</f>
        <v>#N/A</v>
      </c>
      <c r="BM29" s="87" t="e">
        <f ca="true">+IF(AND(ISTEXT(OFFSET('Hygiene Data'!$L$2,0,10*ROW('Hygiene Data'!R23))),EB29="Yes"),OFFSET('Hygiene Data'!$R$7,0,10*ROW('Hygiene Data'!R23)),IF(AND(ISTEXT(OFFSET('Hygiene Data'!$L$2,0,10*ROW('Hygiene Data'!R23))),EB29="No",ISNUMBER(OFFSET('Hygiene Data'!$R$7,0,10*ROW('Hygiene Data'!R23)))),CONCATENATE("[",ROUND(OFFSET('Hygiene Data'!$R$7,0,10*ROW('Hygiene Data'!R23)),0),"]"),IF(AND(ISTEXT(OFFSET('Hygiene Data'!$L$2,0,10*ROW('Hygiene Data'!R23))),EB29="",ISNUMBER(OFFSET('Hygiene Data'!$R$7,0,10*ROW('Hygiene Data'!R23)))),OFFSET('Hygiene Data'!$R$7,0,10*ROW('Hygiene Data'!R23)),NA())))</f>
        <v>#N/A</v>
      </c>
      <c r="BN29" s="87" t="e">
        <f ca="true">+IF(AND(ISTEXT(OFFSET('Hygiene Data'!$L$2,0,10*ROW('Hygiene Data'!R23))),EC29="Yes"),OFFSET('Hygiene Data'!$R$9,0,10*ROW('Hygiene Data'!R23)),IF(AND(ISTEXT(OFFSET('Hygiene Data'!$L$2,0,10*ROW('Hygiene Data'!R23))),EC29="No",ISNUMBER(OFFSET('Hygiene Data'!$R$9,0,10*ROW('Hygiene Data'!R23)))),CONCATENATE("[",ROUND(OFFSET('Hygiene Data'!$R$9,0,10*ROW('Hygiene Data'!R23)),0),"]"),IF(AND(ISTEXT(OFFSET('Hygiene Data'!$L$2,0,10*ROW('Hygiene Data'!R23))),EC29="",ISNUMBER(OFFSET('Hygiene Data'!$R$9,0,10*ROW('Hygiene Data'!R23)))),OFFSET('Hygiene Data'!$R$9,0,10*ROW('Hygiene Data'!R23)),NA())))</f>
        <v>#N/A</v>
      </c>
      <c r="BO29" s="87" t="e">
        <f ca="true">+IF(AND(ISTEXT(OFFSET('Hygiene Data'!$L$2,0,10*ROW('Hygiene Data'!S23))),ED29="Yes"),OFFSET('Hygiene Data'!$S$5,0,10*ROW('Hygiene Data'!S23)),IF(AND(ISTEXT(OFFSET('Hygiene Data'!$L$2,0,10*ROW('Hygiene Data'!S23))),ED29="No",ISNUMBER(OFFSET('Hygiene Data'!$S$5,0,10*ROW('Hygiene Data'!S23)))),CONCATENATE("[",ROUND(OFFSET('Hygiene Data'!$S$5,0,10*ROW('Hygiene Data'!S23)),0),"]"),IF(AND(ISTEXT(OFFSET('Hygiene Data'!$L$2,0,10*ROW('Hygiene Data'!S23))),ED29="",ISNUMBER(OFFSET('Hygiene Data'!$S$5,0,10*ROW('Hygiene Data'!S23)))),OFFSET('Hygiene Data'!$S$5,0,10*ROW('Hygiene Data'!S23)),NA())))</f>
        <v>#N/A</v>
      </c>
      <c r="BP29" s="87" t="e">
        <f ca="true">+IF(AND(ISTEXT(OFFSET('Hygiene Data'!$L$2,0,10*ROW('Hygiene Data'!S23))),EE29="Yes"),OFFSET('Hygiene Data'!$S$7,0,10*ROW('Hygiene Data'!S23)),IF(AND(ISTEXT(OFFSET('Hygiene Data'!$L$2,0,10*ROW('Hygiene Data'!S23))),EE29="No",ISNUMBER(OFFSET('Hygiene Data'!$S$7,0,10*ROW('Hygiene Data'!S23)))),CONCATENATE("[",ROUND(OFFSET('Hygiene Data'!$S$7,0,10*ROW('Hygiene Data'!S23)),0),"]"),IF(AND(ISTEXT(OFFSET('Hygiene Data'!$L$2,0,10*ROW('Hygiene Data'!S23))),EE29="",ISNUMBER(OFFSET('Hygiene Data'!$S$7,0,10*ROW('Hygiene Data'!S23)))),OFFSET('Hygiene Data'!$S$7,0,10*ROW('Hygiene Data'!S23)),NA())))</f>
        <v>#N/A</v>
      </c>
      <c r="BQ29" s="87" t="e">
        <f ca="true">+IF(AND(ISTEXT(OFFSET('Hygiene Data'!$L$2,0,10*ROW('Hygiene Data'!S23))),EF29="Yes"),OFFSET('Hygiene Data'!$S$9,0,10*ROW('Hygiene Data'!S23)),IF(AND(ISTEXT(OFFSET('Hygiene Data'!$L$2,0,10*ROW('Hygiene Data'!S23))),EF29="No",ISNUMBER(OFFSET('Hygiene Data'!$S$9,0,10*ROW('Hygiene Data'!S23)))),CONCATENATE("[",ROUND(OFFSET('Hygiene Data'!$S$9,0,10*ROW('Hygiene Data'!S23)),0),"]"),IF(AND(ISTEXT(OFFSET('Hygiene Data'!$L$2,0,10*ROW('Hygiene Data'!S23))),EF29="",ISNUMBER(OFFSET('Hygiene Data'!$S$9,0,10*ROW('Hygiene Data'!S23)))),OFFSET('Hygiene Data'!$S$9,0,10*ROW('Hygiene Data'!S23)),NA())))</f>
        <v>#N/A</v>
      </c>
      <c r="BR29" s="271"/>
      <c r="BS29" s="271" t="str">
        <f ca="true">+IF(OFFSET('Water Data'!$N$27,0,10*ROW('Water Data'!N23))="","",OFFSET('Water Data'!$N$27,0,10*ROW('Water Data'!N23)))</f>
        <v/>
      </c>
      <c r="BT29" s="271" t="str">
        <f ca="true">+IF(OFFSET('Water Data'!$N$28,0,10*ROW('Water Data'!N23))="","",OFFSET('Water Data'!$N$28,0,10*ROW('Water Data'!N23)))</f>
        <v/>
      </c>
      <c r="BU29" s="271" t="str">
        <f ca="true">+IF(OFFSET('Water Data'!$N$29,0,10*ROW('Water Data'!N23))="","",OFFSET('Water Data'!$N$29,0,10*ROW('Water Data'!N23)))</f>
        <v/>
      </c>
      <c r="BV29" s="271" t="str">
        <f ca="true">+IF(OFFSET('Water Data'!$O$27,0,10*ROW('Water Data'!O23))="","",OFFSET('Water Data'!$O$27,0,10*ROW('Water Data'!O23)))</f>
        <v/>
      </c>
      <c r="BW29" s="271" t="str">
        <f ca="true">+IF(OFFSET('Water Data'!$O$28,0,10*ROW('Water Data'!O23))="","",OFFSET('Water Data'!$O$28,0,10*ROW('Water Data'!O23)))</f>
        <v/>
      </c>
      <c r="BX29" s="271" t="str">
        <f ca="true">+IF(OFFSET('Water Data'!$O$29,0,10*ROW('Water Data'!O23))="","",OFFSET('Water Data'!$O$29,0,10*ROW('Water Data'!O23)))</f>
        <v/>
      </c>
      <c r="BY29" s="271" t="str">
        <f ca="true">+IF(OFFSET('Water Data'!$P$27,0,10*ROW('Water Data'!P23))="","",OFFSET('Water Data'!$P$27,0,10*ROW('Water Data'!P23)))</f>
        <v/>
      </c>
      <c r="BZ29" s="271" t="str">
        <f ca="true">+IF(OFFSET('Water Data'!$P$28,0,10*ROW('Water Data'!P23))="","",OFFSET('Water Data'!$P$28,0,10*ROW('Water Data'!P23)))</f>
        <v/>
      </c>
      <c r="CA29" s="271" t="str">
        <f ca="true">+IF(OFFSET('Water Data'!$P$29,0,10*ROW('Water Data'!P23))="","",OFFSET('Water Data'!$P$29,0,10*ROW('Water Data'!P23)))</f>
        <v/>
      </c>
      <c r="CB29" s="271" t="str">
        <f ca="true">+IF(OFFSET('Water Data'!$Q$27,0,10*ROW('Water Data'!Q23))="","",OFFSET('Water Data'!$Q$27,0,10*ROW('Water Data'!Q23)))</f>
        <v/>
      </c>
      <c r="CC29" s="271" t="str">
        <f ca="true">+IF(OFFSET('Water Data'!$Q$28,0,10*ROW('Water Data'!Q23))="","",OFFSET('Water Data'!$Q$28,0,10*ROW('Water Data'!Q23)))</f>
        <v/>
      </c>
      <c r="CD29" s="271" t="str">
        <f ca="true">+IF(OFFSET('Water Data'!$Q$29,0,10*ROW('Water Data'!Q23))="","",OFFSET('Water Data'!$Q$29,0,10*ROW('Water Data'!Q23)))</f>
        <v/>
      </c>
      <c r="CE29" s="271" t="str">
        <f ca="true">+IF(OFFSET('Water Data'!$R$27,0,10*ROW('Water Data'!R23))="","",OFFSET('Water Data'!$R$27,0,10*ROW('Water Data'!R23)))</f>
        <v/>
      </c>
      <c r="CF29" s="271" t="str">
        <f ca="true">+IF(OFFSET('Water Data'!$R$28,0,10*ROW('Water Data'!R23))="","",OFFSET('Water Data'!$R$28,0,10*ROW('Water Data'!R23)))</f>
        <v/>
      </c>
      <c r="CG29" s="271" t="str">
        <f ca="true">+IF(OFFSET('Water Data'!$R$29,0,10*ROW('Water Data'!R23))="","",OFFSET('Water Data'!$R$29,0,10*ROW('Water Data'!R23)))</f>
        <v/>
      </c>
      <c r="CH29" s="271" t="str">
        <f ca="true">+IF(OFFSET('Water Data'!$S$27,0,10*ROW('Water Data'!S23))="","",OFFSET('Water Data'!$S$27,0,10*ROW('Water Data'!S23)))</f>
        <v/>
      </c>
      <c r="CI29" s="271" t="str">
        <f ca="true">+IF(OFFSET('Water Data'!$S$28,0,10*ROW('Water Data'!S23))="","",OFFSET('Water Data'!$S$28,0,10*ROW('Water Data'!S23)))</f>
        <v/>
      </c>
      <c r="CJ29" s="271" t="str">
        <f ca="true">+IF(OFFSET('Water Data'!$S$29,0,10*ROW('Water Data'!S23))="","",OFFSET('Water Data'!$S$29,0,10*ROW('Water Data'!S23)))</f>
        <v/>
      </c>
      <c r="CK29" s="271" t="str">
        <f ca="true">+IF(OFFSET('Sanitation Data'!$N$28,0,10*ROW('Sanitation Data'!N23))="","",OFFSET('Sanitation Data'!$N$28,0,10*ROW('Sanitation Data'!N23)))</f>
        <v/>
      </c>
      <c r="CL29" s="271" t="str">
        <f ca="true">+IF(OFFSET('Sanitation Data'!$N$29,0,10*ROW('Sanitation Data'!N23))="","",OFFSET('Sanitation Data'!$N$29,0,10*ROW('Sanitation Data'!N23)))</f>
        <v/>
      </c>
      <c r="CM29" s="271" t="str">
        <f ca="true">+IF(OFFSET('Sanitation Data'!$N$30,0,10*ROW('Sanitation Data'!N23))="","",OFFSET('Sanitation Data'!$N$30,0,10*ROW('Sanitation Data'!N23)))</f>
        <v/>
      </c>
      <c r="CN29" s="271" t="str">
        <f ca="true">+IF(OFFSET('Sanitation Data'!$N$31,0,10*ROW('Sanitation Data'!N23))="","",OFFSET('Sanitation Data'!$N$31,0,10*ROW('Sanitation Data'!N23)))</f>
        <v/>
      </c>
      <c r="CO29" s="271" t="str">
        <f ca="true">+IF(OFFSET('Sanitation Data'!$N$32,0,10*ROW('Sanitation Data'!N23))="","",OFFSET('Sanitation Data'!$N$32,0,10*ROW('Sanitation Data'!N23)))</f>
        <v/>
      </c>
      <c r="CP29" s="271" t="str">
        <f ca="true">+IF(OFFSET('Sanitation Data'!$O$28,0,10*ROW('Sanitation Data'!O23))="","",OFFSET('Sanitation Data'!$O$28,0,10*ROW('Sanitation Data'!O23)))</f>
        <v/>
      </c>
      <c r="CQ29" s="271" t="str">
        <f ca="true">+IF(OFFSET('Sanitation Data'!$O$29,0,10*ROW('Sanitation Data'!O23))="","",OFFSET('Sanitation Data'!$O$29,0,10*ROW('Sanitation Data'!O23)))</f>
        <v/>
      </c>
      <c r="CR29" s="271" t="str">
        <f ca="true">+IF(OFFSET('Sanitation Data'!$O$30,0,10*ROW('Sanitation Data'!O23))="","",OFFSET('Sanitation Data'!$O$30,0,10*ROW('Sanitation Data'!O23)))</f>
        <v/>
      </c>
      <c r="CS29" s="271" t="str">
        <f ca="true">+IF(OFFSET('Sanitation Data'!$O$31,0,10*ROW('Sanitation Data'!O23))="","",OFFSET('Sanitation Data'!$O$31,0,10*ROW('Sanitation Data'!O23)))</f>
        <v/>
      </c>
      <c r="CT29" s="271" t="str">
        <f ca="true">+IF(OFFSET('Sanitation Data'!$O$32,0,10*ROW('Sanitation Data'!O23))="","",OFFSET('Sanitation Data'!$O$32,0,10*ROW('Sanitation Data'!O23)))</f>
        <v/>
      </c>
      <c r="CU29" s="271" t="str">
        <f ca="true">+IF(OFFSET('Sanitation Data'!$P$28,0,10*ROW('Sanitation Data'!P23))="","",OFFSET('Sanitation Data'!$P$28,0,10*ROW('Sanitation Data'!P23)))</f>
        <v/>
      </c>
      <c r="CV29" s="271" t="str">
        <f ca="true">+IF(OFFSET('Sanitation Data'!$P$29,0,10*ROW('Sanitation Data'!P23))="","",OFFSET('Sanitation Data'!$P$29,0,10*ROW('Sanitation Data'!P23)))</f>
        <v/>
      </c>
      <c r="CW29" s="271" t="str">
        <f ca="true">+IF(OFFSET('Sanitation Data'!$P$30,0,10*ROW('Sanitation Data'!P23))="","",OFFSET('Sanitation Data'!$P$30,0,10*ROW('Sanitation Data'!P23)))</f>
        <v/>
      </c>
      <c r="CX29" s="271" t="str">
        <f ca="true">+IF(OFFSET('Sanitation Data'!$P$31,0,10*ROW('Sanitation Data'!P23))="","",OFFSET('Sanitation Data'!$P$31,0,10*ROW('Sanitation Data'!P23)))</f>
        <v/>
      </c>
      <c r="CY29" s="271" t="str">
        <f ca="true">+IF(OFFSET('Sanitation Data'!$P$32,0,10*ROW('Sanitation Data'!P23))="","",OFFSET('Sanitation Data'!$P$32,0,10*ROW('Sanitation Data'!P23)))</f>
        <v/>
      </c>
      <c r="CZ29" s="271" t="str">
        <f ca="true">+IF(OFFSET('Sanitation Data'!$Q$28,0,10*ROW('Sanitation Data'!Q23))="","",OFFSET('Sanitation Data'!$Q$28,0,10*ROW('Sanitation Data'!Q23)))</f>
        <v/>
      </c>
      <c r="DA29" s="271" t="str">
        <f ca="true">+IF(OFFSET('Sanitation Data'!$Q$29,0,10*ROW('Sanitation Data'!Q23))="","",OFFSET('Sanitation Data'!$Q$29,0,10*ROW('Sanitation Data'!Q23)))</f>
        <v/>
      </c>
      <c r="DB29" s="271" t="str">
        <f ca="true">+IF(OFFSET('Sanitation Data'!$Q$30,0,10*ROW('Sanitation Data'!Q23))="","",OFFSET('Sanitation Data'!$Q$30,0,10*ROW('Sanitation Data'!Q23)))</f>
        <v/>
      </c>
      <c r="DC29" s="271" t="str">
        <f ca="true">+IF(OFFSET('Sanitation Data'!$Q$31,0,10*ROW('Sanitation Data'!Q23))="","",OFFSET('Sanitation Data'!$Q$31,0,10*ROW('Sanitation Data'!Q23)))</f>
        <v/>
      </c>
      <c r="DD29" s="271" t="str">
        <f ca="true">+IF(OFFSET('Sanitation Data'!$Q$32,0,10*ROW('Sanitation Data'!Q23))="","",OFFSET('Sanitation Data'!$Q$32,0,10*ROW('Sanitation Data'!Q23)))</f>
        <v/>
      </c>
      <c r="DE29" s="271" t="str">
        <f ca="true">+IF(OFFSET('Sanitation Data'!$R$28,0,10*ROW('Sanitation Data'!R23))="","",OFFSET('Sanitation Data'!$R$28,0,10*ROW('Sanitation Data'!R23)))</f>
        <v/>
      </c>
      <c r="DF29" s="271" t="str">
        <f ca="true">+IF(OFFSET('Sanitation Data'!$R$29,0,10*ROW('Sanitation Data'!R23))="","",OFFSET('Sanitation Data'!$R$29,0,10*ROW('Sanitation Data'!R23)))</f>
        <v/>
      </c>
      <c r="DG29" s="271" t="str">
        <f ca="true">+IF(OFFSET('Sanitation Data'!$R$30,0,10*ROW('Sanitation Data'!R23))="","",OFFSET('Sanitation Data'!$R$30,0,10*ROW('Sanitation Data'!R23)))</f>
        <v/>
      </c>
      <c r="DH29" s="271" t="str">
        <f ca="true">+IF(OFFSET('Sanitation Data'!$R$31,0,10*ROW('Sanitation Data'!R23))="","",OFFSET('Sanitation Data'!$R$31,0,10*ROW('Sanitation Data'!R23)))</f>
        <v/>
      </c>
      <c r="DI29" s="271" t="str">
        <f ca="true">+IF(OFFSET('Sanitation Data'!$R$32,0,10*ROW('Sanitation Data'!R23))="","",OFFSET('Sanitation Data'!$R$32,0,10*ROW('Sanitation Data'!R23)))</f>
        <v/>
      </c>
      <c r="DJ29" s="271" t="str">
        <f ca="true">+IF(OFFSET('Sanitation Data'!$S$28,0,10*ROW('Sanitation Data'!S23))="","",OFFSET('Sanitation Data'!$S$28,0,10*ROW('Sanitation Data'!S23)))</f>
        <v/>
      </c>
      <c r="DK29" s="271" t="str">
        <f ca="true">+IF(OFFSET('Sanitation Data'!$S$29,0,10*ROW('Sanitation Data'!S23))="","",OFFSET('Sanitation Data'!$S$29,0,10*ROW('Sanitation Data'!S23)))</f>
        <v/>
      </c>
      <c r="DL29" s="271" t="str">
        <f ca="true">+IF(OFFSET('Sanitation Data'!$S$30,0,10*ROW('Sanitation Data'!S23))="","",OFFSET('Sanitation Data'!$S$30,0,10*ROW('Sanitation Data'!S23)))</f>
        <v/>
      </c>
      <c r="DM29" s="271" t="str">
        <f ca="true">+IF(OFFSET('Sanitation Data'!$S$31,0,10*ROW('Sanitation Data'!S23))="","",OFFSET('Sanitation Data'!$S$31,0,10*ROW('Sanitation Data'!S23)))</f>
        <v/>
      </c>
      <c r="DN29" s="271" t="str">
        <f ca="true">+IF(OFFSET('Sanitation Data'!$S$32,0,10*ROW('Sanitation Data'!S23))="","",OFFSET('Sanitation Data'!$S$32,0,10*ROW('Sanitation Data'!S23)))</f>
        <v/>
      </c>
      <c r="DO29" s="271" t="str">
        <f ca="true">+IF(OFFSET('Hygiene Data'!$N$11,0,10*ROW('Hygiene Data'!N23))="","",OFFSET('Hygiene Data'!$N$11,0,10*ROW('Hygiene Data'!N23)))</f>
        <v/>
      </c>
      <c r="DP29" s="271" t="str">
        <f ca="true">+IF(OFFSET('Hygiene Data'!$N$12,0,10*ROW('Hygiene Data'!N23))="","",OFFSET('Hygiene Data'!$N$12,0,10*ROW('Hygiene Data'!N23)))</f>
        <v/>
      </c>
      <c r="DQ29" s="271" t="str">
        <f ca="true">+IF(OFFSET('Hygiene Data'!$N$13,0,10*ROW('Hygiene Data'!N23))="","",OFFSET('Hygiene Data'!$N$13,0,10*ROW('Hygiene Data'!N23)))</f>
        <v/>
      </c>
      <c r="DR29" s="271" t="str">
        <f ca="true">+IF(OFFSET('Hygiene Data'!$O$11,0,10*ROW('Hygiene Data'!O23))="","",OFFSET('Hygiene Data'!$O$11,0,10*ROW('Hygiene Data'!O23)))</f>
        <v/>
      </c>
      <c r="DS29" s="271" t="str">
        <f ca="true">+IF(OFFSET('Hygiene Data'!$O$12,0,10*ROW('Hygiene Data'!O23))="","",OFFSET('Hygiene Data'!$O$12,0,10*ROW('Hygiene Data'!O23)))</f>
        <v/>
      </c>
      <c r="DT29" s="271" t="str">
        <f ca="true">+IF(OFFSET('Hygiene Data'!$O$13,0,10*ROW('Hygiene Data'!O23))="","",OFFSET('Hygiene Data'!$O$13,0,10*ROW('Hygiene Data'!O23)))</f>
        <v/>
      </c>
      <c r="DU29" s="271" t="str">
        <f ca="true">+IF(OFFSET('Hygiene Data'!$P$11,0,10*ROW('Hygiene Data'!P23))="","",OFFSET('Hygiene Data'!$P$11,0,10*ROW('Hygiene Data'!P23)))</f>
        <v/>
      </c>
      <c r="DV29" s="271" t="str">
        <f ca="true">+IF(OFFSET('Hygiene Data'!$P$12,0,10*ROW('Hygiene Data'!P23))="","",OFFSET('Hygiene Data'!$P$12,0,10*ROW('Hygiene Data'!P23)))</f>
        <v/>
      </c>
      <c r="DW29" s="271" t="str">
        <f ca="true">+IF(OFFSET('Hygiene Data'!$P$13,0,10*ROW('Hygiene Data'!P23))="","",OFFSET('Hygiene Data'!$P$13,0,10*ROW('Hygiene Data'!P23)))</f>
        <v/>
      </c>
      <c r="DX29" s="271" t="str">
        <f ca="true">+IF(OFFSET('Hygiene Data'!$Q$11,0,10*ROW('Hygiene Data'!Q23))="","",OFFSET('Hygiene Data'!$Q$11,0,10*ROW('Hygiene Data'!Q23)))</f>
        <v/>
      </c>
      <c r="DY29" s="271" t="str">
        <f ca="true">+IF(OFFSET('Hygiene Data'!$Q$12,0,10*ROW('Hygiene Data'!Q23))="","",OFFSET('Hygiene Data'!$Q$12,0,10*ROW('Hygiene Data'!Q23)))</f>
        <v/>
      </c>
      <c r="DZ29" s="271" t="str">
        <f ca="true">+IF(OFFSET('Hygiene Data'!$Q$13,0,10*ROW('Hygiene Data'!Q23))="","",OFFSET('Hygiene Data'!$Q$13,0,10*ROW('Hygiene Data'!Q23)))</f>
        <v/>
      </c>
      <c r="EA29" s="271" t="str">
        <f ca="true">+IF(OFFSET('Hygiene Data'!$R$11,0,10*ROW('Hygiene Data'!R23))="","",OFFSET('Hygiene Data'!$R$11,0,10*ROW('Hygiene Data'!R23)))</f>
        <v/>
      </c>
      <c r="EB29" s="271" t="str">
        <f ca="true">+IF(OFFSET('Hygiene Data'!$R$12,0,10*ROW('Hygiene Data'!R23))="","",OFFSET('Hygiene Data'!$R$12,0,10*ROW('Hygiene Data'!R23)))</f>
        <v/>
      </c>
      <c r="EC29" s="271" t="str">
        <f ca="true">+IF(OFFSET('Hygiene Data'!$R$13,0,10*ROW('Hygiene Data'!R23))="","",OFFSET('Hygiene Data'!$R$13,0,10*ROW('Hygiene Data'!R23)))</f>
        <v/>
      </c>
      <c r="ED29" s="271" t="str">
        <f ca="true">+IF(OFFSET('Hygiene Data'!$S$11,0,10*ROW('Hygiene Data'!S23))="","",OFFSET('Hygiene Data'!$S$11,0,10*ROW('Hygiene Data'!S23)))</f>
        <v/>
      </c>
      <c r="EE29" s="271" t="str">
        <f ca="true">+IF(OFFSET('Hygiene Data'!$S$12,0,10*ROW('Hygiene Data'!S23))="","",OFFSET('Hygiene Data'!$S$12,0,10*ROW('Hygiene Data'!S23)))</f>
        <v/>
      </c>
      <c r="EF29" s="271" t="str">
        <f ca="true">+IF(OFFSET('Hygiene Data'!$S$13,0,10*ROW('Hygiene Data'!S23))="","",OFFSET('Hygiene Data'!$S$13,0,10*ROW('Hygiene Data'!S23)))</f>
        <v/>
      </c>
    </row>
    <row xmlns:x14ac="http://schemas.microsoft.com/office/spreadsheetml/2009/9/ac" r="30" x14ac:dyDescent="0.2">
      <c r="A30" s="32" t="str">
        <f ca="true">+IF(OFFSET('Water Data'!$L$2,0,10*ROW('Water Data'!O24))="","",OFFSET('Water Data'!$L$2,0,10*ROW('Water Data'!O24)))</f>
        <v/>
      </c>
      <c r="B30" s="32" t="str">
        <f ca="true">+IF(OFFSET('Water Data'!$M$2,0,10*ROW('Water Data'!P24))="","",OFFSET('Water Data'!$M$2,0,10*ROW('Water Data'!P24)))</f>
        <v/>
      </c>
      <c r="C30" s="327" t="str">
        <f t="shared" ca="true" si="0"/>
        <v/>
      </c>
      <c r="D30" s="85" t="e">
        <f ca="true">+IF(AND(ISTEXT(OFFSET('Water Data'!$L$2,0,10*ROW('Water Data'!N24))),BS30="Yes"),100-OFFSET('Water Data'!$N$4,0,10*ROW('Water Data'!N24)),IF(AND(ISTEXT(OFFSET('Water Data'!$L$2,0,10*ROW('Water Data'!N24))),BS30="No",ISNUMBER(OFFSET('Water Data'!$N$4,0,10*ROW('Water Data'!N24)))),CONCATENATE("[",ROUND(100-OFFSET('Water Data'!$N$4,0,10*ROW('Water Data'!N24)),0),"]"),IF(AND(ISTEXT(OFFSET('Water Data'!$L$2,0,10*ROW('Water Data'!N24))),BS30="",ISNUMBER(OFFSET('Water Data'!$N$4,0,10*ROW('Water Data'!N24)))),100-OFFSET('Water Data'!$N$4,0,10*ROW('Water Data'!N24)),NA())))</f>
        <v>#N/A</v>
      </c>
      <c r="E30" s="85" t="e">
        <f ca="true">+IF(AND(ISTEXT(OFFSET('Water Data'!$L$2,0,10*ROW('Water Data'!O24))),BT30="Yes"),OFFSET('Water Data'!$N$6,0,10*ROW('Water Data'!N24)),IF(AND(ISTEXT(OFFSET('Water Data'!$L$2,0,10*ROW('Water Data'!N24))),BT30="No",ISNUMBER(OFFSET('Water Data'!$N$6,0,10*ROW('Water Data'!N24)))),CONCATENATE("[",ROUND(OFFSET('Water Data'!$N$6,0,10*ROW('Water Data'!N24)),0),"]"),IF(AND(ISTEXT(OFFSET('Water Data'!$L$2,0,10*ROW('Water Data'!N24))),BT30="",ISNUMBER(OFFSET('Water Data'!$N$6,0,10*ROW('Water Data'!N24)))),OFFSET('Water Data'!$N$6,0,10*ROW('Water Data'!N24)),NA())))</f>
        <v>#N/A</v>
      </c>
      <c r="F30" s="85" t="e">
        <f ca="true">+IF(AND(ISTEXT(OFFSET('Water Data'!$L$2,0,10*ROW('Water Data'!N24))),BU30="Yes"),OFFSET('Water Data'!$N$9,0,10*ROW('Water Data'!N24)),IF(AND(ISTEXT(OFFSET('Water Data'!$L$2,0,10*ROW('Water Data'!N24))),BU30="No",ISNUMBER(OFFSET('Water Data'!$N$9,0,10*ROW('Water Data'!N24)))),CONCATENATE("[",ROUND(OFFSET('Water Data'!$N$9,0,10*ROW('Water Data'!N24)),0),"]"),IF(AND(ISTEXT(OFFSET('Water Data'!$L$2,0,10*ROW('Water Data'!N24))),BU30="",ISNUMBER(OFFSET('Water Data'!$N$9,0,10*ROW('Water Data'!N24)))),OFFSET('Water Data'!$N$9,0,10*ROW('Water Data'!N24)),NA())))</f>
        <v>#N/A</v>
      </c>
      <c r="G30" s="85" t="e">
        <f ca="true">+IF(AND(ISTEXT(OFFSET('Water Data'!$L$2,0,10*ROW('Water Data'!O24))),BV30="Yes"),100-OFFSET('Water Data'!$O$4,0,10*ROW('Water Data'!O24)),IF(AND(ISTEXT(OFFSET('Water Data'!$L$2,0,10*ROW('Water Data'!O24))),BV30="No",ISNUMBER(OFFSET('Water Data'!$O$4,0,10*ROW('Water Data'!O24)))),CONCATENATE("[",ROUND(100-OFFSET('Water Data'!$O$4,0,10*ROW('Water Data'!O24)),0),"]"),IF(AND(ISTEXT(OFFSET('Water Data'!$L$2,0,10*ROW('Water Data'!O24))),BV30="",ISNUMBER(OFFSET('Water Data'!$O$4,0,10*ROW('Water Data'!O24)))),100-OFFSET('Water Data'!$O$4,0,10*ROW('Water Data'!O24)),NA())))</f>
        <v>#N/A</v>
      </c>
      <c r="H30" s="85" t="e">
        <f ca="true">+IF(AND(ISTEXT(OFFSET('Water Data'!$L$2,0,10*ROW('Water Data'!O24))),BW30="Yes"),OFFSET('Water Data'!$O$6,0,10*ROW('Water Data'!O24)),IF(AND(ISTEXT(OFFSET('Water Data'!$L$2,0,10*ROW('Water Data'!O24))),BW30="No",ISNUMBER(OFFSET('Water Data'!$O$6,0,10*ROW('Water Data'!O24)))),CONCATENATE("[",ROUND(OFFSET('Water Data'!$N$6,0,10*ROW('Water Data'!O24)),0),"]"),IF(AND(ISTEXT(OFFSET('Water Data'!$L$2,0,10*ROW('Water Data'!O24))),BW30="",ISNUMBER(OFFSET('Water Data'!$O$6,0,10*ROW('Water Data'!O24)))),OFFSET('Water Data'!$O$6,0,10*ROW('Water Data'!O24)),NA())))</f>
        <v>#N/A</v>
      </c>
      <c r="I30" s="85" t="e">
        <f ca="true">+IF(AND(ISTEXT(OFFSET('Water Data'!$L$2,0,10*ROW('Water Data'!O24))),BX30="Yes"),OFFSET('Water Data'!$O$9,0,10*ROW('Water Data'!O24)),IF(AND(ISTEXT(OFFSET('Water Data'!$L$2,0,10*ROW('Water Data'!O24))),BX30="No",ISNUMBER(OFFSET('Water Data'!$O$9,0,10*ROW('Water Data'!O24)))),CONCATENATE("[",ROUND(OFFSET('Water Data'!$O$9,0,10*ROW('Water Data'!O24)),0),"]"),IF(AND(ISTEXT(OFFSET('Water Data'!$L$2,0,10*ROW('Water Data'!O24))),BX30="",ISNUMBER(OFFSET('Water Data'!$O$9,0,10*ROW('Water Data'!O24)))),OFFSET('Water Data'!$O$9,0,10*ROW('Water Data'!O24)),NA())))</f>
        <v>#N/A</v>
      </c>
      <c r="J30" s="85" t="e">
        <f ca="true">+IF(AND(ISTEXT(OFFSET('Water Data'!$L$2,0,10*ROW('Water Data'!P24))),BY30="Yes"),100-OFFSET('Water Data'!$P$4,0,10*ROW('Water Data'!P24)),IF(AND(ISTEXT(OFFSET('Water Data'!$L$2,0,10*ROW('Water Data'!P24))),BY30="No",ISNUMBER(OFFSET('Water Data'!$P$4,0,10*ROW('Water Data'!P24)))),CONCATENATE("[",ROUND(100-OFFSET('Water Data'!$P$4,0,10*ROW('Water Data'!P24)),0),"]"),IF(AND(ISTEXT(OFFSET('Water Data'!$L$2,0,10*ROW('Water Data'!P24))),BY30="",ISNUMBER(OFFSET('Water Data'!$P$4,0,10*ROW('Water Data'!P24)))),100-OFFSET('Water Data'!$P$4,0,10*ROW('Water Data'!P24)),NA())))</f>
        <v>#N/A</v>
      </c>
      <c r="K30" s="85" t="e">
        <f ca="true">+IF(AND(ISTEXT(OFFSET('Water Data'!$L$2,0,10*ROW('Water Data'!P24))),BZ30="Yes"),OFFSET('Water Data'!$P$6,0,10*ROW('Water Data'!P24)),IF(AND(ISTEXT(OFFSET('Water Data'!$L$2,0,10*ROW('Water Data'!P24))),BZ30="No",ISNUMBER(OFFSET('Water Data'!$P$6,0,10*ROW('Water Data'!P24)))),CONCATENATE("[",ROUND(OFFSET('Water Data'!$P$6,0,10*ROW('Water Data'!P24)),0),"]"),IF(AND(ISTEXT(OFFSET('Water Data'!$L$2,0,10*ROW('Water Data'!P24))),BZ30="",ISNUMBER(OFFSET('Water Data'!$P$6,0,10*ROW('Water Data'!P24)))),OFFSET('Water Data'!$P$6,0,10*ROW('Water Data'!P24)),NA())))</f>
        <v>#N/A</v>
      </c>
      <c r="L30" s="85" t="e">
        <f ca="true">+IF(AND(ISTEXT(OFFSET('Water Data'!$L$2,0,10*ROW('Water Data'!P24))),CA30="Yes"),OFFSET('Water Data'!$P$9,0,10*ROW('Water Data'!P24)),IF(AND(ISTEXT(OFFSET('Water Data'!$L$2,0,10*ROW('Water Data'!P24))),CA30="No",ISNUMBER(OFFSET('Water Data'!$P$9,0,10*ROW('Water Data'!P24)))),CONCATENATE("[",ROUND(OFFSET('Water Data'!$P$9,0,10*ROW('Water Data'!P24)),0),"]"),IF(AND(ISTEXT(OFFSET('Water Data'!$L$2,0,10*ROW('Water Data'!P24))),CA30="",ISNUMBER(OFFSET('Water Data'!$P$9,0,10*ROW('Water Data'!P24)))),OFFSET('Water Data'!$P$9,0,10*ROW('Water Data'!P24)),NA())))</f>
        <v>#N/A</v>
      </c>
      <c r="M30" s="85" t="e">
        <f ca="true">+IF(AND(ISTEXT(OFFSET('Water Data'!$L$2,0,10*ROW('Water Data'!Q24))),CB30="Yes"),100-OFFSET('Water Data'!$Q$4,0,10*ROW('Water Data'!Q24)),IF(AND(ISTEXT(OFFSET('Water Data'!$L$2,0,10*ROW('Water Data'!Q24))),CB30="No",ISNUMBER(OFFSET('Water Data'!$Q$4,0,10*ROW('Water Data'!Q24)))),CONCATENATE("[",ROUND(100-OFFSET('Water Data'!$Q$4,0,10*ROW('Water Data'!Q24)),0),"]"),IF(AND(ISTEXT(OFFSET('Water Data'!$L$2,0,10*ROW('Water Data'!Q24))),CB30="",ISNUMBER(OFFSET('Water Data'!$Q$4,0,10*ROW('Water Data'!Q24)))),100-OFFSET('Water Data'!$Q$4,0,10*ROW('Water Data'!Q24)),NA())))</f>
        <v>#N/A</v>
      </c>
      <c r="N30" s="85" t="e">
        <f ca="true">+IF(AND(ISTEXT(OFFSET('Water Data'!$L$2,0,10*ROW('Water Data'!Q24))),CC30="Yes"),OFFSET('Water Data'!$Q$6,0,10*ROW('Water Data'!Q24)),IF(AND(ISTEXT(OFFSET('Water Data'!$L$2,0,10*ROW('Water Data'!Q24))),CC30="No",ISNUMBER(OFFSET('Water Data'!$Q$6,0,10*ROW('Water Data'!Q24)))),CONCATENATE("[",ROUND(OFFSET('Water Data'!$Q$6,0,10*ROW('Water Data'!Q24)),0),"]"),IF(AND(ISTEXT(OFFSET('Water Data'!$L$2,0,10*ROW('Water Data'!Q24))),CC30="",ISNUMBER(OFFSET('Water Data'!$Q$6,0,10*ROW('Water Data'!Q24)))),OFFSET('Water Data'!$Q$6,0,10*ROW('Water Data'!Q24)),NA())))</f>
        <v>#N/A</v>
      </c>
      <c r="O30" s="85" t="e">
        <f ca="true">+IF(AND(ISTEXT(OFFSET('Water Data'!$L$2,0,10*ROW('Water Data'!Q24))),CD30="Yes"),OFFSET('Water Data'!$Q$9,0,10*ROW('Water Data'!Q24)),IF(AND(ISTEXT(OFFSET('Water Data'!$L$2,0,10*ROW('Water Data'!Q24))),CD30="No",ISNUMBER(OFFSET('Water Data'!$Q$9,0,10*ROW('Water Data'!Q24)))),CONCATENATE("[",ROUND(OFFSET('Water Data'!$Q$9,0,10*ROW('Water Data'!Q24)),0),"]"),IF(AND(ISTEXT(OFFSET('Water Data'!$L$2,0,10*ROW('Water Data'!Q24))),CD30="",ISNUMBER(OFFSET('Water Data'!$Q$9,0,10*ROW('Water Data'!Q24)))),OFFSET('Water Data'!$Q$9,0,10*ROW('Water Data'!Q24)),NA())))</f>
        <v>#N/A</v>
      </c>
      <c r="P30" s="85" t="e">
        <f ca="true">+IF(AND(ISTEXT(OFFSET('Water Data'!$L$2,0,10*ROW('Water Data'!R24))),CE30="Yes"),100-OFFSET('Water Data'!$R$4,0,10*ROW('Water Data'!R24)),IF(AND(ISTEXT(OFFSET('Water Data'!$L$2,0,10*ROW('Water Data'!R24))),CE30="No",ISNUMBER(OFFSET('Water Data'!$R$4,0,10*ROW('Water Data'!R24)))),CONCATENATE("[",ROUND(100-OFFSET('Water Data'!$R$4,0,10*ROW('Water Data'!R24)),0),"]"),IF(AND(ISTEXT(OFFSET('Water Data'!$L$2,0,10*ROW('Water Data'!R24))),CE30="",ISNUMBER(OFFSET('Water Data'!$R$4,0,10*ROW('Water Data'!R24)))),100-OFFSET('Water Data'!$R$4,0,10*ROW('Water Data'!R24)),NA())))</f>
        <v>#N/A</v>
      </c>
      <c r="Q30" s="85" t="e">
        <f ca="true">+IF(AND(ISTEXT(OFFSET('Water Data'!$L$2,0,10*ROW('Water Data'!R24))),CF30="Yes"),OFFSET('Water Data'!$R$6,0,10*ROW('Water Data'!R24)),IF(AND(ISTEXT(OFFSET('Water Data'!$L$2,0,10*ROW('Water Data'!R24))),CF30="No",ISNUMBER(OFFSET('Water Data'!$R$6,0,10*ROW('Water Data'!R24)))),CONCATENATE("[",ROUND(OFFSET('Water Data'!$R$6,0,10*ROW('Water Data'!R24)),0),"]"),IF(AND(ISTEXT(OFFSET('Water Data'!$L$2,0,10*ROW('Water Data'!R24))),CF30="",ISNUMBER(OFFSET('Water Data'!$R$6,0,10*ROW('Water Data'!R24)))),OFFSET('Water Data'!$R$6,0,10*ROW('Water Data'!R24)),NA())))</f>
        <v>#N/A</v>
      </c>
      <c r="R30" s="85" t="e">
        <f ca="true">+IF(AND(ISTEXT(OFFSET('Water Data'!$L$2,0,10*ROW('Water Data'!R24))),CG30="Yes"),OFFSET('Water Data'!$R$9,0,10*ROW('Water Data'!R24)),IF(AND(ISTEXT(OFFSET('Water Data'!$L$2,0,10*ROW('Water Data'!R24))),CG30="No",ISNUMBER(OFFSET('Water Data'!$R$9,0,10*ROW('Water Data'!R24)))),CONCATENATE("[",ROUND(OFFSET('Water Data'!$R$9,0,10*ROW('Water Data'!R24)),0),"]"),IF(AND(ISTEXT(OFFSET('Water Data'!$L$2,0,10*ROW('Water Data'!R24))),CG30="",ISNUMBER(OFFSET('Water Data'!$R$9,0,10*ROW('Water Data'!R24)))),OFFSET('Water Data'!$R$9,0,10*ROW('Water Data'!R24)),NA())))</f>
        <v>#N/A</v>
      </c>
      <c r="S30" s="85" t="e">
        <f ca="true">+IF(AND(ISTEXT(OFFSET('Water Data'!$L$2,0,10*ROW('Water Data'!S24))),CH30="Yes"),100-OFFSET('Water Data'!$S$4,0,10*ROW('Water Data'!S24)),IF(AND(ISTEXT(OFFSET('Water Data'!$L$2,0,10*ROW('Water Data'!S24))),CH30="No",ISNUMBER(OFFSET('Water Data'!$S$4,0,10*ROW('Water Data'!S24)))),CONCATENATE("[",ROUND(100-OFFSET('Water Data'!$S$4,0,10*ROW('Water Data'!S24)),0),"]"),IF(AND(ISTEXT(OFFSET('Water Data'!$L$2,0,10*ROW('Water Data'!S24))),CH30="",ISNUMBER(OFFSET('Water Data'!$S$4,0,10*ROW('Water Data'!S24)))),100-OFFSET('Water Data'!$S$4,0,10*ROW('Water Data'!S24)),NA())))</f>
        <v>#N/A</v>
      </c>
      <c r="T30" s="85" t="e">
        <f ca="true">+IF(AND(ISTEXT(OFFSET('Water Data'!$L$2,0,10*ROW('Water Data'!S24))),CI30="Yes"),OFFSET('Water Data'!$S$6,0,10*ROW('Water Data'!S24)),IF(AND(ISTEXT(OFFSET('Water Data'!$L$2,0,10*ROW('Water Data'!S24))),CI30="No",ISNUMBER(OFFSET('Water Data'!$S$6,0,10*ROW('Water Data'!S24)))),CONCATENATE("[",ROUND(OFFSET('Water Data'!$S$6,0,10*ROW('Water Data'!S24)),0),"]"),IF(AND(ISTEXT(OFFSET('Water Data'!$L$2,0,10*ROW('Water Data'!S24))),CI30="",ISNUMBER(OFFSET('Water Data'!$S$6,0,10*ROW('Water Data'!S24)))),OFFSET('Water Data'!$S$6,0,10*ROW('Water Data'!S24)),NA())))</f>
        <v>#N/A</v>
      </c>
      <c r="U30" s="85" t="e">
        <f ca="true">+IF(AND(ISTEXT(OFFSET('Water Data'!$L$2,0,10*ROW('Water Data'!S24))),CJ30="Yes"),OFFSET('Water Data'!$S$9,0,10*ROW('Water Data'!S24)),IF(AND(ISTEXT(OFFSET('Water Data'!$L$2,0,10*ROW('Water Data'!S24))),CJ30="No",ISNUMBER(OFFSET('Water Data'!$S$9,0,10*ROW('Water Data'!S24)))),CONCATENATE("[",ROUND(OFFSET('Water Data'!$S$9,0,10*ROW('Water Data'!S24)),0),"]"),IF(AND(ISTEXT(OFFSET('Water Data'!$L$2,0,10*ROW('Water Data'!S24))),CJ30="",ISNUMBER(OFFSET('Water Data'!$S$9,0,10*ROW('Water Data'!S24)))),OFFSET('Water Data'!$S$9,0,10*ROW('Water Data'!S24)),NA())))</f>
        <v>#N/A</v>
      </c>
      <c r="V30" s="86" t="e">
        <f ca="true">+IF(AND(ISTEXT(OFFSET('Sanitation Data'!$L$2,0,10*ROW('Sanitation Data'!N24))),CK30="Yes"),100-OFFSET('Sanitation Data'!$N$4,0,10*ROW('Sanitation Data'!N24)),IF(AND(ISTEXT(OFFSET('Sanitation Data'!$L$2,0,10*ROW('Sanitation Data'!N24))),CK30="No",ISNUMBER(OFFSET('Sanitation Data'!$N$4,0,10*ROW('Sanitation Data'!N24)))),CONCATENATE("[",ROUND(100-OFFSET('Sanitation Data'!$N$4,0,10*ROW('Sanitation Data'!N24)),0),"]"),IF(AND(ISTEXT(OFFSET('Sanitation Data'!$L$2,0,10*ROW('Sanitation Data'!N24))),CK30="",ISNUMBER(OFFSET('Sanitation Data'!$N$4,0,10*ROW('Sanitation Data'!N24)))),100-OFFSET('Sanitation Data'!$N$4,0,10*ROW('Sanitation Data'!N24)),NA())))</f>
        <v>#N/A</v>
      </c>
      <c r="W30" s="86" t="e">
        <f ca="true">+IF(AND(ISTEXT(OFFSET('Sanitation Data'!$L$2,0,10*ROW('Sanitation Data'!N24))),CL30="Yes"),OFFSET('Sanitation Data'!$N$6,0,10*ROW('Sanitation Data'!N24)),IF(AND(ISTEXT(OFFSET('Sanitation Data'!$L$2,0,10*ROW('Sanitation Data'!N24))),CL30="No",ISNUMBER(OFFSET('Sanitation Data'!$N$6,0,10*ROW('Sanitation Data'!N24)))),CONCATENATE("[",ROUND(OFFSET('Sanitation Data'!$N$6,0,10*ROW('Sanitation Data'!N24)),0),"]"),IF(AND(ISTEXT(OFFSET('Sanitation Data'!$L$2,0,10*ROW('Sanitation Data'!N24))),CL30="",ISNUMBER(OFFSET('Sanitation Data'!$N$6,0,10*ROW('Sanitation Data'!N24)))),OFFSET('Sanitation Data'!$N$6,0,10*ROW('Sanitation Data'!N24)),NA())))</f>
        <v>#N/A</v>
      </c>
      <c r="X30" s="86" t="e">
        <f ca="true">+IF(AND(ISTEXT(OFFSET('Sanitation Data'!$L$2,0,10*ROW('Sanitation Data'!N24))),CM30="Yes"),OFFSET('Sanitation Data'!$N$10,0,10*ROW('Sanitation Data'!N24)),IF(AND(ISTEXT(OFFSET('Sanitation Data'!$L$2,0,10*ROW('Sanitation Data'!N24))),CM30="No",ISNUMBER(OFFSET('Sanitation Data'!$N$10,0,10*ROW('Sanitation Data'!N24)))),CONCATENATE("[",ROUND(OFFSET('Sanitation Data'!$N$10,0,10*ROW('Sanitation Data'!N24)),0),"]"),IF(AND(ISTEXT(OFFSET('Sanitation Data'!$L$2,0,10*ROW('Sanitation Data'!N24))),CM30="",ISNUMBER(OFFSET('Sanitation Data'!$N$10,0,10*ROW('Sanitation Data'!N24)))),OFFSET('Sanitation Data'!$N$10,0,10*ROW('Sanitation Data'!N24)),NA())))</f>
        <v>#N/A</v>
      </c>
      <c r="Y30" s="86" t="e">
        <f ca="true">+IF(AND(ISTEXT(OFFSET('Sanitation Data'!$L$2,0,10*ROW('Sanitation Data'!N24))),CN30="Yes"),OFFSET('Sanitation Data'!$N$11,0,10*ROW('Sanitation Data'!N24)),IF(AND(ISTEXT(OFFSET('Sanitation Data'!$L$2,0,10*ROW('Sanitation Data'!N24))),CN30="No",ISNUMBER(OFFSET('Sanitation Data'!$N$11,0,10*ROW('Sanitation Data'!N24)))),CONCATENATE("[",ROUND(OFFSET('Sanitation Data'!$N$11,0,10*ROW('Sanitation Data'!N24)),0),"]"),IF(AND(ISTEXT(OFFSET('Sanitation Data'!$L$2,0,10*ROW('Sanitation Data'!N24))),CN30="",ISNUMBER(OFFSET('Sanitation Data'!$N$11,0,10*ROW('Sanitation Data'!N24)))),OFFSET('Sanitation Data'!$N$11,0,10*ROW('Sanitation Data'!N24)),NA())))</f>
        <v>#N/A</v>
      </c>
      <c r="Z30" s="86" t="e">
        <f ca="true">+IF(AND(ISTEXT(OFFSET('Sanitation Data'!$L$2,0,10*ROW('Sanitation Data'!N24))),CO30="Yes"),OFFSET('Sanitation Data'!$N$12,0,10*ROW('Sanitation Data'!N24)),IF(AND(ISTEXT(OFFSET('Sanitation Data'!$L$2,0,10*ROW('Sanitation Data'!N24))),CO30="No",ISNUMBER(OFFSET('Sanitation Data'!$N$12,0,10*ROW('Sanitation Data'!N24)))),CONCATENATE("[",ROUND(OFFSET('Sanitation Data'!$N$12,0,10*ROW('Sanitation Data'!N24)),0),"]"),IF(AND(ISTEXT(OFFSET('Sanitation Data'!$L$2,0,10*ROW('Sanitation Data'!N24))),CO30="",ISNUMBER(OFFSET('Sanitation Data'!$N$12,0,10*ROW('Sanitation Data'!N24)))),OFFSET('Sanitation Data'!$N$12,0,10*ROW('Sanitation Data'!N24)),NA())))</f>
        <v>#N/A</v>
      </c>
      <c r="AA30" s="86" t="e">
        <f ca="true">+IF(AND(ISTEXT(OFFSET('Sanitation Data'!$L$2,0,10*ROW('Sanitation Data'!O24))),CP30="Yes"),100-OFFSET('Sanitation Data'!$O$4,0,10*ROW('Sanitation Data'!O24)),IF(AND(ISTEXT(OFFSET('Sanitation Data'!$L$2,0,10*ROW('Sanitation Data'!O24))),CP30="No",ISNUMBER(OFFSET('Sanitation Data'!$O$4,0,10*ROW('Sanitation Data'!O24)))),CONCATENATE("[",ROUND(100-OFFSET('Sanitation Data'!$O$4,0,10*ROW('Sanitation Data'!O24)),0),"]"),IF(AND(ISTEXT(OFFSET('Sanitation Data'!$L$2,0,10*ROW('Sanitation Data'!O24))),CP30="",ISNUMBER(OFFSET('Sanitation Data'!$O$4,0,10*ROW('Sanitation Data'!O24)))),100-OFFSET('Sanitation Data'!$O$4,0,10*ROW('Sanitation Data'!O24)),NA())))</f>
        <v>#N/A</v>
      </c>
      <c r="AB30" s="86" t="e">
        <f ca="true">+IF(AND(ISTEXT(OFFSET('Sanitation Data'!$L$2,0,10*ROW('Sanitation Data'!O24))),CQ30="Yes"),OFFSET('Sanitation Data'!$O$6,0,10*ROW('Sanitation Data'!R24)),IF(AND(ISTEXT(OFFSET('Sanitation Data'!$L$2,0,10*ROW('Sanitation Data'!O24))),CQ30="No",ISNUMBER(OFFSET('Sanitation Data'!$O$6,0,10*ROW('Sanitation Data'!O24)))),CONCATENATE("[",ROUND(OFFSET('Sanitation Data'!$O$6,0,10*ROW('Sanitation Data'!O24)),0),"]"),IF(AND(ISTEXT(OFFSET('Sanitation Data'!$L$2,0,10*ROW('Sanitation Data'!O24))),CQ30="",ISNUMBER(OFFSET('Sanitation Data'!$O$6,0,10*ROW('Sanitation Data'!O24)))),OFFSET('Sanitation Data'!$O$6,0,10*ROW('Sanitation Data'!O24)),NA())))</f>
        <v>#N/A</v>
      </c>
      <c r="AC30" s="86" t="e">
        <f ca="true">+IF(AND(ISTEXT(OFFSET('Sanitation Data'!$L$2,0,10*ROW('Sanitation Data'!O24))),CR30="Yes"),OFFSET('Sanitation Data'!$O$10,0,10*ROW('Sanitation Data'!O24)),IF(AND(ISTEXT(OFFSET('Sanitation Data'!$L$2,0,10*ROW('Sanitation Data'!O24))),CR30="No",ISNUMBER(OFFSET('Sanitation Data'!$O$10,0,10*ROW('Sanitation Data'!O24)))),CONCATENATE("[",ROUND(OFFSET('Sanitation Data'!$O$10,0,10*ROW('Sanitation Data'!O24)),0),"]"),IF(AND(ISTEXT(OFFSET('Sanitation Data'!$L$2,0,10*ROW('Sanitation Data'!O24))),CR30="",ISNUMBER(OFFSET('Sanitation Data'!$O$10,0,10*ROW('Sanitation Data'!O24)))),OFFSET('Sanitation Data'!$O$10,0,10*ROW('Sanitation Data'!O24)),NA())))</f>
        <v>#N/A</v>
      </c>
      <c r="AD30" s="86" t="e">
        <f ca="true">+IF(AND(ISTEXT(OFFSET('Sanitation Data'!$L$2,0,10*ROW('Sanitation Data'!O24))),CS30="Yes"),OFFSET('Sanitation Data'!$O$11,0,10*ROW('Sanitation Data'!O24)),IF(AND(ISTEXT(OFFSET('Sanitation Data'!$L$2,0,10*ROW('Sanitation Data'!O24))),CS30="No",ISNUMBER(OFFSET('Sanitation Data'!$O$11,0,10*ROW('Sanitation Data'!O24)))),CONCATENATE("[",ROUND(OFFSET('Sanitation Data'!$O$11,0,10*ROW('Sanitation Data'!O24)),0),"]"),IF(AND(ISTEXT(OFFSET('Sanitation Data'!$L$2,0,10*ROW('Sanitation Data'!O24))),CS30="",ISNUMBER(OFFSET('Sanitation Data'!$O$11,0,10*ROW('Sanitation Data'!O24)))),OFFSET('Sanitation Data'!$O$11,0,10*ROW('Sanitation Data'!O24)),NA())))</f>
        <v>#N/A</v>
      </c>
      <c r="AE30" s="86" t="e">
        <f ca="true">+IF(AND(ISTEXT(OFFSET('Sanitation Data'!$L$2,0,10*ROW('Sanitation Data'!O24))),CT30="Yes"),OFFSET('Sanitation Data'!$O$12,0,10*ROW('Sanitation Data'!O24)),IF(AND(ISTEXT(OFFSET('Sanitation Data'!$L$2,0,10*ROW('Sanitation Data'!O24))),CT30="No",ISNUMBER(OFFSET('Sanitation Data'!$O$12,0,10*ROW('Sanitation Data'!O24)))),CONCATENATE("[",ROUND(OFFSET('Sanitation Data'!$O$12,0,10*ROW('Sanitation Data'!O24)),0),"]"),IF(AND(ISTEXT(OFFSET('Sanitation Data'!$L$2,0,10*ROW('Sanitation Data'!O24))),CT30="",ISNUMBER(OFFSET('Sanitation Data'!$O$12,0,10*ROW('Sanitation Data'!O24)))),OFFSET('Sanitation Data'!$O$12,0,10*ROW('Sanitation Data'!O24)),NA())))</f>
        <v>#N/A</v>
      </c>
      <c r="AF30" s="86" t="e">
        <f ca="true">+IF(AND(ISTEXT(OFFSET('Sanitation Data'!$L$2,0,10*ROW('Sanitation Data'!P24))),CU30="Yes"),100-OFFSET('Sanitation Data'!$P$4,0,10*ROW('Sanitation Data'!P24)),IF(AND(ISTEXT(OFFSET('Sanitation Data'!$L$2,0,10*ROW('Sanitation Data'!P24))),CU30="No",ISNUMBER(OFFSET('Sanitation Data'!$P$4,0,10*ROW('Sanitation Data'!P24)))),CONCATENATE("[",ROUND(100-OFFSET('Sanitation Data'!$P$4,0,10*ROW('Sanitation Data'!P24)),0),"]"),IF(AND(ISTEXT(OFFSET('Sanitation Data'!$L$2,0,10*ROW('Sanitation Data'!P24))),CU30="",ISNUMBER(OFFSET('Sanitation Data'!$P$4,0,10*ROW('Sanitation Data'!P24)))),100-OFFSET('Sanitation Data'!$P$4,0,10*ROW('Sanitation Data'!P24)),NA())))</f>
        <v>#N/A</v>
      </c>
      <c r="AG30" s="86" t="e">
        <f ca="true">+IF(AND(ISTEXT(OFFSET('Sanitation Data'!$L$2,0,10*ROW('Sanitation Data'!P24))),CV30="Yes"),OFFSET('Sanitation Data'!$P$6,0,10*ROW('Sanitation Data'!P24)),IF(AND(ISTEXT(OFFSET('Sanitation Data'!$L$2,0,10*ROW('Sanitation Data'!P24))),CV30="No",ISNUMBER(OFFSET('Sanitation Data'!$P$6,0,10*ROW('Sanitation Data'!P24)))),CONCATENATE("[",ROUND(OFFSET('Sanitation Data'!$P$6,0,10*ROW('Sanitation Data'!P24)),0),"]"),IF(AND(ISTEXT(OFFSET('Sanitation Data'!$L$2,0,10*ROW('Sanitation Data'!P24))),CV30="",ISNUMBER(OFFSET('Sanitation Data'!$P$6,0,10*ROW('Sanitation Data'!P24)))),OFFSET('Sanitation Data'!$P$6,0,10*ROW('Sanitation Data'!P24)),NA())))</f>
        <v>#N/A</v>
      </c>
      <c r="AH30" s="86" t="e">
        <f ca="true">+IF(AND(ISTEXT(OFFSET('Sanitation Data'!$L$2,0,10*ROW('Sanitation Data'!P24))),CW30="Yes"),OFFSET('Sanitation Data'!$P$10,0,10*ROW('Sanitation Data'!P24)),IF(AND(ISTEXT(OFFSET('Sanitation Data'!$L$2,0,10*ROW('Sanitation Data'!P24))),CW30="No",ISNUMBER(OFFSET('Sanitation Data'!$P$10,0,10*ROW('Sanitation Data'!P24)))),CONCATENATE("[",ROUND(OFFSET('Sanitation Data'!$P$10,0,10*ROW('Sanitation Data'!P24)),0),"]"),IF(AND(ISTEXT(OFFSET('Sanitation Data'!$L$2,0,10*ROW('Sanitation Data'!P24))),CW30="",ISNUMBER(OFFSET('Sanitation Data'!$P$10,0,10*ROW('Sanitation Data'!P24)))),OFFSET('Sanitation Data'!$P$10,0,10*ROW('Sanitation Data'!P24)),NA())))</f>
        <v>#N/A</v>
      </c>
      <c r="AI30" s="86" t="e">
        <f ca="true">+IF(AND(ISTEXT(OFFSET('Sanitation Data'!$L$2,0,10*ROW('Sanitation Data'!P24))),CX30="Yes"),OFFSET('Sanitation Data'!$P$11,0,10*ROW('Sanitation Data'!P24)),IF(AND(ISTEXT(OFFSET('Sanitation Data'!$L$2,0,10*ROW('Sanitation Data'!P24))),CX30="No",ISNUMBER(OFFSET('Sanitation Data'!$P$11,0,10*ROW('Sanitation Data'!P24)))),CONCATENATE("[",ROUND(OFFSET('Sanitation Data'!$P$11,0,10*ROW('Sanitation Data'!P24)),0),"]"),IF(AND(ISTEXT(OFFSET('Sanitation Data'!$L$2,0,10*ROW('Sanitation Data'!P24))),CX30="",ISNUMBER(OFFSET('Sanitation Data'!$P$11,0,10*ROW('Sanitation Data'!P24)))),OFFSET('Sanitation Data'!$P$11,0,10*ROW('Sanitation Data'!P24)),NA())))</f>
        <v>#N/A</v>
      </c>
      <c r="AJ30" s="86" t="e">
        <f ca="true">+IF(AND(ISTEXT(OFFSET('Sanitation Data'!$L$2,0,10*ROW('Sanitation Data'!P24))),CY30="Yes"),OFFSET('Sanitation Data'!$P$12,0,10*ROW('Sanitation Data'!P24)),IF(AND(ISTEXT(OFFSET('Sanitation Data'!$L$2,0,10*ROW('Sanitation Data'!P24))),CY30="No",ISNUMBER(OFFSET('Sanitation Data'!$P$12,0,10*ROW('Sanitation Data'!P24)))),CONCATENATE("[",ROUND(OFFSET('Sanitation Data'!$P$12,0,10*ROW('Sanitation Data'!P24)),0),"]"),IF(AND(ISTEXT(OFFSET('Sanitation Data'!$L$2,0,10*ROW('Sanitation Data'!P24))),CY30="",ISNUMBER(OFFSET('Sanitation Data'!$P$12,0,10*ROW('Sanitation Data'!P24)))),OFFSET('Sanitation Data'!$P$12,0,10*ROW('Sanitation Data'!P24)),NA())))</f>
        <v>#N/A</v>
      </c>
      <c r="AK30" s="86" t="e">
        <f ca="true">+IF(AND(ISTEXT(OFFSET('Sanitation Data'!$L$2,0,10*ROW('Sanitation Data'!Q24))),CZ30="Yes"),100-OFFSET('Sanitation Data'!$Q$4,0,10*ROW('Sanitation Data'!Q24)),IF(AND(ISTEXT(OFFSET('Sanitation Data'!$L$2,0,10*ROW('Sanitation Data'!Q24))),CZ30="No",ISNUMBER(OFFSET('Sanitation Data'!$Q$4,0,10*ROW('Sanitation Data'!Q24)))),CONCATENATE("[",ROUND(100-OFFSET('Sanitation Data'!$Q$4,0,10*ROW('Sanitation Data'!Q24)),0),"]"),IF(AND(ISTEXT(OFFSET('Sanitation Data'!$L$2,0,10*ROW('Sanitation Data'!Q24))),CZ30="",ISNUMBER(OFFSET('Sanitation Data'!$Q$4,0,10*ROW('Sanitation Data'!Q24)))),100-OFFSET('Sanitation Data'!$Q$4,0,10*ROW('Sanitation Data'!Q24)),NA())))</f>
        <v>#N/A</v>
      </c>
      <c r="AL30" s="86" t="e">
        <f ca="true">+IF(AND(ISTEXT(OFFSET('Sanitation Data'!$L$2,0,10*ROW('Sanitation Data'!Q24))),DA30="Yes"),OFFSET('Sanitation Data'!$Q$6,0,10*ROW('Sanitation Data'!Q24)),IF(AND(ISTEXT(OFFSET('Sanitation Data'!$L$2,0,10*ROW('Sanitation Data'!Q24))),DA30="No",ISNUMBER(OFFSET('Sanitation Data'!$Q$6,0,10*ROW('Sanitation Data'!Q24)))),CONCATENATE("[",ROUND(OFFSET('Sanitation Data'!$Q$6,0,10*ROW('Sanitation Data'!Q24)),0),"]"),IF(AND(ISTEXT(OFFSET('Sanitation Data'!$L$2,0,10*ROW('Sanitation Data'!Q24))),DA30="",ISNUMBER(OFFSET('Sanitation Data'!$Q$6,0,10*ROW('Sanitation Data'!Q24)))),OFFSET('Sanitation Data'!$Q$6,0,10*ROW('Sanitation Data'!Q24)),NA())))</f>
        <v>#N/A</v>
      </c>
      <c r="AM30" s="86" t="e">
        <f ca="true">+IF(AND(ISTEXT(OFFSET('Sanitation Data'!$L$2,0,10*ROW('Sanitation Data'!Q24))),DB30="Yes"),OFFSET('Sanitation Data'!$Q$10,0,10*ROW('Sanitation Data'!Q24)),IF(AND(ISTEXT(OFFSET('Sanitation Data'!$L$2,0,10*ROW('Sanitation Data'!Q24))),DB30="No",ISNUMBER(OFFSET('Sanitation Data'!$Q$10,0,10*ROW('Sanitation Data'!Q24)))),CONCATENATE("[",ROUND(OFFSET('Sanitation Data'!$Q$10,0,10*ROW('Sanitation Data'!Q24)),0),"]"),IF(AND(ISTEXT(OFFSET('Sanitation Data'!$L$2,0,10*ROW('Sanitation Data'!Q24))),DB30="",ISNUMBER(OFFSET('Sanitation Data'!$Q$10,0,10*ROW('Sanitation Data'!Q24)))),OFFSET('Sanitation Data'!$Q$10,0,10*ROW('Sanitation Data'!Q24)),NA())))</f>
        <v>#N/A</v>
      </c>
      <c r="AN30" s="86" t="e">
        <f ca="true">+IF(AND(ISTEXT(OFFSET('Sanitation Data'!$L$2,0,10*ROW('Sanitation Data'!Q24))),DC30="Yes"),OFFSET('Sanitation Data'!$Q$11,0,10*ROW('Sanitation Data'!Q24)),IF(AND(ISTEXT(OFFSET('Sanitation Data'!$L$2,0,10*ROW('Sanitation Data'!Q24))),DC30="No",ISNUMBER(OFFSET('Sanitation Data'!$Q$11,0,10*ROW('Sanitation Data'!Q24)))),CONCATENATE("[",ROUND(OFFSET('Sanitation Data'!$Q$11,0,10*ROW('Sanitation Data'!Q24)),0),"]"),IF(AND(ISTEXT(OFFSET('Sanitation Data'!$L$2,0,10*ROW('Sanitation Data'!Q24))),DC30="",ISNUMBER(OFFSET('Sanitation Data'!$Q$11,0,10*ROW('Sanitation Data'!Q24)))),OFFSET('Sanitation Data'!$Q$11,0,10*ROW('Sanitation Data'!Q24)),NA())))</f>
        <v>#N/A</v>
      </c>
      <c r="AO30" s="86" t="e">
        <f ca="true">+IF(AND(ISTEXT(OFFSET('Sanitation Data'!$L$2,0,10*ROW('Sanitation Data'!Q24))),DD30="Yes"),OFFSET('Sanitation Data'!$Q$12,0,10*ROW('Sanitation Data'!Q24)),IF(AND(ISTEXT(OFFSET('Sanitation Data'!$L$2,0,10*ROW('Sanitation Data'!Q24))),DD30="No",ISNUMBER(OFFSET('Sanitation Data'!$Q$12,0,10*ROW('Sanitation Data'!Q24)))),CONCATENATE("[",ROUND(OFFSET('Sanitation Data'!$Q$12,0,10*ROW('Sanitation Data'!Q24)),0),"]"),IF(AND(ISTEXT(OFFSET('Sanitation Data'!$L$2,0,10*ROW('Sanitation Data'!Q24))),DD30="",ISNUMBER(OFFSET('Sanitation Data'!$Q$12,0,10*ROW('Sanitation Data'!Q24)))),OFFSET('Sanitation Data'!$Q$12,0,10*ROW('Sanitation Data'!Q24)),NA())))</f>
        <v>#N/A</v>
      </c>
      <c r="AP30" s="86" t="e">
        <f ca="true">+IF(AND(ISTEXT(OFFSET('Sanitation Data'!$L$2,0,10*ROW('Sanitation Data'!R24))),DE30="Yes"),100-OFFSET('Sanitation Data'!$R$4,0,10*ROW('Sanitation Data'!R24)),IF(AND(ISTEXT(OFFSET('Sanitation Data'!$L$2,0,10*ROW('Sanitation Data'!R24))),DE30="No",ISNUMBER(OFFSET('Sanitation Data'!$R$4,0,10*ROW('Sanitation Data'!R24)))),CONCATENATE("[",ROUND(100-OFFSET('Sanitation Data'!$R$4,0,10*ROW('Sanitation Data'!R24)),0),"]"),IF(AND(ISTEXT(OFFSET('Sanitation Data'!$L$2,0,10*ROW('Sanitation Data'!R24))),DE30="",ISNUMBER(OFFSET('Sanitation Data'!$R$4,0,10*ROW('Sanitation Data'!R24)))),100-OFFSET('Sanitation Data'!$R$4,0,10*ROW('Sanitation Data'!R24)),NA())))</f>
        <v>#N/A</v>
      </c>
      <c r="AQ30" s="86" t="e">
        <f ca="true">+IF(AND(ISTEXT(OFFSET('Sanitation Data'!$L$2,0,10*ROW('Sanitation Data'!R24))),DF30="Yes"),OFFSET('Sanitation Data'!$R$6,0,10*ROW('Sanitation Data'!R24)),IF(AND(ISTEXT(OFFSET('Sanitation Data'!$L$2,0,10*ROW('Sanitation Data'!R24))),DF30="No",ISNUMBER(OFFSET('Sanitation Data'!$R$6,0,10*ROW('Sanitation Data'!R24)))),CONCATENATE("[",ROUND(OFFSET('Sanitation Data'!$R$6,0,10*ROW('Sanitation Data'!R24)),0),"]"),IF(AND(ISTEXT(OFFSET('Sanitation Data'!$L$2,0,10*ROW('Sanitation Data'!R24))),DF30="",ISNUMBER(OFFSET('Sanitation Data'!$R$6,0,10*ROW('Sanitation Data'!R24)))),OFFSET('Sanitation Data'!$R$6,0,10*ROW('Sanitation Data'!R24)),NA())))</f>
        <v>#N/A</v>
      </c>
      <c r="AR30" s="86" t="e">
        <f ca="true">+IF(AND(ISTEXT(OFFSET('Sanitation Data'!$L$2,0,10*ROW('Sanitation Data'!R24))),DG30="Yes"),OFFSET('Sanitation Data'!$R$10,0,10*ROW('Sanitation Data'!R24)),IF(AND(ISTEXT(OFFSET('Sanitation Data'!$L$2,0,10*ROW('Sanitation Data'!R24))),DG30="No",ISNUMBER(OFFSET('Sanitation Data'!$R$10,0,10*ROW('Sanitation Data'!R24)))),CONCATENATE("[",ROUND(OFFSET('Sanitation Data'!$R$10,0,10*ROW('Sanitation Data'!R24)),0),"]"),IF(AND(ISTEXT(OFFSET('Sanitation Data'!$L$2,0,10*ROW('Sanitation Data'!R24))),DG30="",ISNUMBER(OFFSET('Sanitation Data'!$R$10,0,10*ROW('Sanitation Data'!R24)))),OFFSET('Sanitation Data'!$R$10,0,10*ROW('Sanitation Data'!R24)),NA())))</f>
        <v>#N/A</v>
      </c>
      <c r="AS30" s="86" t="e">
        <f ca="true">+IF(AND(ISTEXT(OFFSET('Sanitation Data'!$L$2,0,10*ROW('Sanitation Data'!R24))),DH30="Yes"),OFFSET('Sanitation Data'!$R$11,0,10*ROW('Sanitation Data'!R24)),IF(AND(ISTEXT(OFFSET('Sanitation Data'!$L$2,0,10*ROW('Sanitation Data'!R24))),DH30="No",ISNUMBER(OFFSET('Sanitation Data'!$R$11,0,10*ROW('Sanitation Data'!R24)))),CONCATENATE("[",ROUND(OFFSET('Sanitation Data'!$R$11,0,10*ROW('Sanitation Data'!R24)),0),"]"),IF(AND(ISTEXT(OFFSET('Sanitation Data'!$L$2,0,10*ROW('Sanitation Data'!R24))),DH30="",ISNUMBER(OFFSET('Sanitation Data'!$R$11,0,10*ROW('Sanitation Data'!R24)))),OFFSET('Sanitation Data'!$R$11,0,10*ROW('Sanitation Data'!R24)),NA())))</f>
        <v>#N/A</v>
      </c>
      <c r="AT30" s="86" t="e">
        <f ca="true">+IF(AND(ISTEXT(OFFSET('Sanitation Data'!$L$2,0,10*ROW('Sanitation Data'!R24))),DI30="Yes"),OFFSET('Sanitation Data'!$R$12,0,10*ROW('Sanitation Data'!R24)),IF(AND(ISTEXT(OFFSET('Sanitation Data'!$L$2,0,10*ROW('Sanitation Data'!R24))),DI30="No",ISNUMBER(OFFSET('Sanitation Data'!$R$12,0,10*ROW('Sanitation Data'!R24)))),CONCATENATE("[",ROUND(OFFSET('Sanitation Data'!$R$12,0,10*ROW('Sanitation Data'!R24)),0),"]"),IF(AND(ISTEXT(OFFSET('Sanitation Data'!$L$2,0,10*ROW('Sanitation Data'!R24))),DI30="",ISNUMBER(OFFSET('Sanitation Data'!$R$12,0,10*ROW('Sanitation Data'!R24)))),OFFSET('Sanitation Data'!$R$12,0,10*ROW('Sanitation Data'!R24)),NA())))</f>
        <v>#N/A</v>
      </c>
      <c r="AU30" s="86" t="e">
        <f ca="true">+IF(AND(ISTEXT(OFFSET('Sanitation Data'!$L$2,0,10*ROW('Sanitation Data'!S24))),DJ30="Yes"),100-OFFSET('Sanitation Data'!$S$4,0,10*ROW('Sanitation Data'!S24)),IF(AND(ISTEXT(OFFSET('Sanitation Data'!$L$2,0,10*ROW('Sanitation Data'!S24))),DJ30="No",ISNUMBER(OFFSET('Sanitation Data'!$S$4,0,10*ROW('Sanitation Data'!S24)))),CONCATENATE("[",ROUND(100-OFFSET('Sanitation Data'!$S$4,0,10*ROW('Sanitation Data'!S24)),0),"]"),IF(AND(ISTEXT(OFFSET('Sanitation Data'!$L$2,0,10*ROW('Sanitation Data'!S24))),DJ30="",ISNUMBER(OFFSET('Sanitation Data'!$S$4,0,10*ROW('Sanitation Data'!S24)))),100-OFFSET('Sanitation Data'!$S$4,0,10*ROW('Sanitation Data'!S24)),NA())))</f>
        <v>#N/A</v>
      </c>
      <c r="AV30" s="86" t="e">
        <f ca="true">+IF(AND(ISTEXT(OFFSET('Sanitation Data'!$L$2,0,10*ROW('Sanitation Data'!S24))),DK30="Yes"),OFFSET('Sanitation Data'!$S$6,0,10*ROW('Sanitation Data'!S24)),IF(AND(ISTEXT(OFFSET('Sanitation Data'!$L$2,0,10*ROW('Sanitation Data'!S24))),DK30="No",ISNUMBER(OFFSET('Sanitation Data'!$S$6,0,10*ROW('Sanitation Data'!S24)))),CONCATENATE("[",ROUND(OFFSET('Sanitation Data'!$S$6,0,10*ROW('Sanitation Data'!S24)),0),"]"),IF(AND(ISTEXT(OFFSET('Sanitation Data'!$L$2,0,10*ROW('Sanitation Data'!S24))),DK30="",ISNUMBER(OFFSET('Sanitation Data'!$S$6,0,10*ROW('Sanitation Data'!S24)))),OFFSET('Sanitation Data'!$S$6,0,10*ROW('Sanitation Data'!S24)),NA())))</f>
        <v>#N/A</v>
      </c>
      <c r="AW30" s="86" t="e">
        <f ca="true">+IF(AND(ISTEXT(OFFSET('Sanitation Data'!$L$2,0,10*ROW('Sanitation Data'!S24))),DL30="Yes"),OFFSET('Sanitation Data'!$S$10,0,10*ROW('Sanitation Data'!S24)),IF(AND(ISTEXT(OFFSET('Sanitation Data'!$L$2,0,10*ROW('Sanitation Data'!S24))),DL30="No",ISNUMBER(OFFSET('Sanitation Data'!$S$10,0,10*ROW('Sanitation Data'!S24)))),CONCATENATE("[",ROUND(OFFSET('Sanitation Data'!$S$10,0,10*ROW('Sanitation Data'!S24)),0),"]"),IF(AND(ISTEXT(OFFSET('Sanitation Data'!$L$2,0,10*ROW('Sanitation Data'!S24))),DL30="",ISNUMBER(OFFSET('Sanitation Data'!$S$10,0,10*ROW('Sanitation Data'!S24)))),OFFSET('Sanitation Data'!$S$10,0,10*ROW('Sanitation Data'!S24)),NA())))</f>
        <v>#N/A</v>
      </c>
      <c r="AX30" s="86" t="e">
        <f ca="true">+IF(AND(ISTEXT(OFFSET('Sanitation Data'!$L$2,0,10*ROW('Sanitation Data'!S24))),DM30="Yes"),OFFSET('Sanitation Data'!$S$11,0,10*ROW('Sanitation Data'!S24)),IF(AND(ISTEXT(OFFSET('Sanitation Data'!$L$2,0,10*ROW('Sanitation Data'!S24))),DM30="No",ISNUMBER(OFFSET('Sanitation Data'!$S$11,0,10*ROW('Sanitation Data'!S24)))),CONCATENATE("[",ROUND(OFFSET('Sanitation Data'!$S$11,0,10*ROW('Sanitation Data'!S24)),0),"]"),IF(AND(ISTEXT(OFFSET('Sanitation Data'!$L$2,0,10*ROW('Sanitation Data'!S24))),DM30="",ISNUMBER(OFFSET('Sanitation Data'!$S$11,0,10*ROW('Sanitation Data'!S24)))),OFFSET('Sanitation Data'!$S$11,0,10*ROW('Sanitation Data'!S24)),NA())))</f>
        <v>#N/A</v>
      </c>
      <c r="AY30" s="86" t="e">
        <f ca="true">+IF(AND(ISTEXT(OFFSET('Sanitation Data'!$L$2,0,10*ROW('Sanitation Data'!S24))),DN30="Yes"),OFFSET('Sanitation Data'!$S$12,0,10*ROW('Sanitation Data'!S24)),IF(AND(ISTEXT(OFFSET('Sanitation Data'!$L$2,0,10*ROW('Sanitation Data'!S24))),DN30="No",ISNUMBER(OFFSET('Sanitation Data'!$S$12,0,10*ROW('Sanitation Data'!S24)))),CONCATENATE("[",ROUND(OFFSET('Sanitation Data'!$S$12,0,10*ROW('Sanitation Data'!S24)),0),"]"),IF(AND(ISTEXT(OFFSET('Sanitation Data'!$L$2,0,10*ROW('Sanitation Data'!S24))),DN30="",ISNUMBER(OFFSET('Sanitation Data'!$S$12,0,10*ROW('Sanitation Data'!S24)))),OFFSET('Sanitation Data'!$S$12,0,10*ROW('Sanitation Data'!S24)),NA())))</f>
        <v>#N/A</v>
      </c>
      <c r="AZ30" s="87" t="e">
        <f ca="true">+IF(AND(ISTEXT(OFFSET('Hygiene Data'!$L$2,0,10*ROW('Hygiene Data'!N24))),DO30="Yes"),OFFSET('Hygiene Data'!$N$5,0,10*ROW('Hygiene Data'!N24)),IF(AND(ISTEXT(OFFSET('Hygiene Data'!$L$2,0,10*ROW('Hygiene Data'!N24))),DO30="No",ISNUMBER(OFFSET('Hygiene Data'!$N$5,0,10*ROW('Hygiene Data'!N24)))),CONCATENATE("[",ROUND(OFFSET('Hygiene Data'!$N$5,0,10*ROW('Hygiene Data'!N24)),0),"]"),IF(AND(ISTEXT(OFFSET('Hygiene Data'!$L$2,0,10*ROW('Hygiene Data'!N24))),DO30="",ISNUMBER(OFFSET('Hygiene Data'!$N$5,0,10*ROW('Hygiene Data'!N24)))),OFFSET('Hygiene Data'!$N$5,0,10*ROW('Hygiene Data'!N24)),NA())))</f>
        <v>#N/A</v>
      </c>
      <c r="BA30" s="87" t="e">
        <f ca="true">+IF(AND(ISTEXT(OFFSET('Hygiene Data'!$L$2,0,10*ROW('Hygiene Data'!N24))),DP30="Yes"),OFFSET('Hygiene Data'!$N$7,0,10*ROW('Hygiene Data'!N24)),IF(AND(ISTEXT(OFFSET('Hygiene Data'!$L$2,0,10*ROW('Hygiene Data'!N24))),DP30="No",ISNUMBER(OFFSET('Hygiene Data'!$N$7,0,10*ROW('Hygiene Data'!N24)))),CONCATENATE("[",ROUND(OFFSET('Hygiene Data'!$N$7,0,10*ROW('Hygiene Data'!N24)),0),"]"),IF(AND(ISTEXT(OFFSET('Hygiene Data'!$L$2,0,10*ROW('Hygiene Data'!N24))),DP30="",ISNUMBER(OFFSET('Hygiene Data'!$N$7,0,10*ROW('Hygiene Data'!N24)))),OFFSET('Hygiene Data'!$N$7,0,10*ROW('Hygiene Data'!N24)),NA())))</f>
        <v>#N/A</v>
      </c>
      <c r="BB30" s="87" t="e">
        <f ca="true">+IF(AND(ISTEXT(OFFSET('Hygiene Data'!$L$2,0,10*ROW('Hygiene Data'!N24))),DQ30="Yes"),OFFSET('Hygiene Data'!$N$9,0,10*ROW('Hygiene Data'!N24)),IF(AND(ISTEXT(OFFSET('Hygiene Data'!$L$2,0,10*ROW('Hygiene Data'!N24))),DQ30="No",ISNUMBER(OFFSET('Hygiene Data'!$N$9,0,10*ROW('Hygiene Data'!N24)))),CONCATENATE("[",ROUND(OFFSET('Hygiene Data'!$N$9,0,10*ROW('Hygiene Data'!N24)),0),"]"),IF(AND(ISTEXT(OFFSET('Hygiene Data'!$L$2,0,10*ROW('Hygiene Data'!N24))),DQ30="",ISNUMBER(OFFSET('Hygiene Data'!$N$9,0,10*ROW('Hygiene Data'!N24)))),OFFSET('Hygiene Data'!$N$9,0,10*ROW('Hygiene Data'!N24)),NA())))</f>
        <v>#N/A</v>
      </c>
      <c r="BC30" s="87" t="e">
        <f ca="true">+IF(AND(ISTEXT(OFFSET('Hygiene Data'!$L$2,0,10*ROW('Hygiene Data'!O24))),DR30="Yes"),OFFSET('Hygiene Data'!$O$5,0,10*ROW('Hygiene Data'!O24)),IF(AND(ISTEXT(OFFSET('Hygiene Data'!$L$2,0,10*ROW('Hygiene Data'!O24))),DR30="No",ISNUMBER(OFFSET('Hygiene Data'!$O$5,0,10*ROW('Hygiene Data'!O24)))),CONCATENATE("[",ROUND(OFFSET('Hygiene Data'!$O$5,0,10*ROW('Hygiene Data'!O24)),0),"]"),IF(AND(ISTEXT(OFFSET('Hygiene Data'!$L$2,0,10*ROW('Hygiene Data'!O24))),DR30="",ISNUMBER(OFFSET('Hygiene Data'!$O$5,0,10*ROW('Hygiene Data'!O24)))),OFFSET('Hygiene Data'!$O$5,0,10*ROW('Hygiene Data'!O24)),NA())))</f>
        <v>#N/A</v>
      </c>
      <c r="BD30" s="87" t="e">
        <f ca="true">+IF(AND(ISTEXT(OFFSET('Hygiene Data'!$L$2,0,10*ROW('Hygiene Data'!O24))),DS30="Yes"),OFFSET('Hygiene Data'!$O$7,0,10*ROW('Hygiene Data'!O24)),IF(AND(ISTEXT(OFFSET('Hygiene Data'!$L$2,0,10*ROW('Hygiene Data'!O24))),DS30="No",ISNUMBER(OFFSET('Hygiene Data'!$O$7,0,10*ROW('Hygiene Data'!O24)))),CONCATENATE("[",ROUND(OFFSET('Hygiene Data'!$O$7,0,10*ROW('Hygiene Data'!O24)),0),"]"),IF(AND(ISTEXT(OFFSET('Hygiene Data'!$L$2,0,10*ROW('Hygiene Data'!O24))),DS30="",ISNUMBER(OFFSET('Hygiene Data'!$O$7,0,10*ROW('Hygiene Data'!O24)))),OFFSET('Hygiene Data'!$O$7,0,10*ROW('Hygiene Data'!O24)),NA())))</f>
        <v>#N/A</v>
      </c>
      <c r="BE30" s="87" t="e">
        <f ca="true">+IF(AND(ISTEXT(OFFSET('Hygiene Data'!$L$2,0,10*ROW('Hygiene Data'!O24))),DT30="Yes"),OFFSET('Hygiene Data'!$O$9,0,10*ROW('Hygiene Data'!O24)),IF(AND(ISTEXT(OFFSET('Hygiene Data'!$L$2,0,10*ROW('Hygiene Data'!O24))),DT30="No",ISNUMBER(OFFSET('Hygiene Data'!$O$9,0,10*ROW('Hygiene Data'!O24)))),CONCATENATE("[",ROUND(OFFSET('Hygiene Data'!$O$9,0,10*ROW('Hygiene Data'!O24)),0),"]"),IF(AND(ISTEXT(OFFSET('Hygiene Data'!$L$2,0,10*ROW('Hygiene Data'!O24))),DT30="",ISNUMBER(OFFSET('Hygiene Data'!$O$9,0,10*ROW('Hygiene Data'!O24)))),OFFSET('Hygiene Data'!$O$9,0,10*ROW('Hygiene Data'!O24)),NA())))</f>
        <v>#N/A</v>
      </c>
      <c r="BF30" s="87" t="e">
        <f ca="true">+IF(AND(ISTEXT(OFFSET('Hygiene Data'!$L$2,0,10*ROW('Hygiene Data'!P24))),DU30="Yes"),OFFSET('Hygiene Data'!$P$5,0,10*ROW('Hygiene Data'!P24)),IF(AND(ISTEXT(OFFSET('Hygiene Data'!$L$2,0,10*ROW('Hygiene Data'!P24))),DU30="No",ISNUMBER(OFFSET('Hygiene Data'!$P$5,0,10*ROW('Hygiene Data'!P24)))),CONCATENATE("[",ROUND(OFFSET('Hygiene Data'!$P$5,0,10*ROW('Hygiene Data'!P24)),0),"]"),IF(AND(ISTEXT(OFFSET('Hygiene Data'!$L$2,0,10*ROW('Hygiene Data'!P24))),DU30="",ISNUMBER(OFFSET('Hygiene Data'!$P$5,0,10*ROW('Hygiene Data'!P24)))),OFFSET('Hygiene Data'!$P$5,0,10*ROW('Hygiene Data'!P24)),NA())))</f>
        <v>#N/A</v>
      </c>
      <c r="BG30" s="87" t="e">
        <f ca="true">+IF(AND(ISTEXT(OFFSET('Hygiene Data'!$L$2,0,10*ROW('Hygiene Data'!P24))),DV30="Yes"),OFFSET('Hygiene Data'!$P$7,0,10*ROW('Hygiene Data'!P24)),IF(AND(ISTEXT(OFFSET('Hygiene Data'!$L$2,0,10*ROW('Hygiene Data'!P24))),DV30="No",ISNUMBER(OFFSET('Hygiene Data'!$P$7,0,10*ROW('Hygiene Data'!P24)))),CONCATENATE("[",ROUND(OFFSET('Hygiene Data'!$P$7,0,10*ROW('Hygiene Data'!P24)),0),"]"),IF(AND(ISTEXT(OFFSET('Hygiene Data'!$L$2,0,10*ROW('Hygiene Data'!P24))),DV30="",ISNUMBER(OFFSET('Hygiene Data'!$P$7,0,10*ROW('Hygiene Data'!P24)))),OFFSET('Hygiene Data'!$P$7,0,10*ROW('Hygiene Data'!P24)),NA())))</f>
        <v>#N/A</v>
      </c>
      <c r="BH30" s="87" t="e">
        <f ca="true">+IF(AND(ISTEXT(OFFSET('Hygiene Data'!$L$2,0,10*ROW('Hygiene Data'!P24))),DW30="Yes"),OFFSET('Hygiene Data'!$P$9,0,10*ROW('Hygiene Data'!P24)),IF(AND(ISTEXT(OFFSET('Hygiene Data'!$L$2,0,10*ROW('Hygiene Data'!P24))),DW30="No",ISNUMBER(OFFSET('Hygiene Data'!$P$9,0,10*ROW('Hygiene Data'!P24)))),CONCATENATE("[",ROUND(OFFSET('Hygiene Data'!$P$9,0,10*ROW('Hygiene Data'!P24)),0),"]"),IF(AND(ISTEXT(OFFSET('Hygiene Data'!$L$2,0,10*ROW('Hygiene Data'!P24))),DW30="",ISNUMBER(OFFSET('Hygiene Data'!$P$9,0,10*ROW('Hygiene Data'!P24)))),OFFSET('Hygiene Data'!$P$9,0,10*ROW('Hygiene Data'!P24)),NA())))</f>
        <v>#N/A</v>
      </c>
      <c r="BI30" s="87" t="e">
        <f ca="true">+IF(AND(ISTEXT(OFFSET('Hygiene Data'!$L$2,0,10*ROW('Hygiene Data'!Q24))),DX30="Yes"),OFFSET('Hygiene Data'!$Q$5,0,10*ROW('Hygiene Data'!Q24)),IF(AND(ISTEXT(OFFSET('Hygiene Data'!$L$2,0,10*ROW('Hygiene Data'!Q24))),DX30="No",ISNUMBER(OFFSET('Hygiene Data'!$Q$5,0,10*ROW('Hygiene Data'!Q24)))),CONCATENATE("[",ROUND(OFFSET('Hygiene Data'!$Q$5,0,10*ROW('Hygiene Data'!Q24)),0),"]"),IF(AND(ISTEXT(OFFSET('Hygiene Data'!$L$2,0,10*ROW('Hygiene Data'!Q24))),DX30="",ISNUMBER(OFFSET('Hygiene Data'!$Q$5,0,10*ROW('Hygiene Data'!Q24)))),OFFSET('Hygiene Data'!$Q$5,0,10*ROW('Hygiene Data'!Q24)),NA())))</f>
        <v>#N/A</v>
      </c>
      <c r="BJ30" s="87" t="e">
        <f ca="true">+IF(AND(ISTEXT(OFFSET('Hygiene Data'!$L$2,0,10*ROW('Hygiene Data'!Q24))),DY30="Yes"),OFFSET('Hygiene Data'!$Q$7,0,10*ROW('Hygiene Data'!Q24)),IF(AND(ISTEXT(OFFSET('Hygiene Data'!$L$2,0,10*ROW('Hygiene Data'!Q24))),DY30="No",ISNUMBER(OFFSET('Hygiene Data'!$Q$7,0,10*ROW('Hygiene Data'!Q24)))),CONCATENATE("[",ROUND(OFFSET('Hygiene Data'!$Q$7,0,10*ROW('Hygiene Data'!Q24)),0),"]"),IF(AND(ISTEXT(OFFSET('Hygiene Data'!$L$2,0,10*ROW('Hygiene Data'!Q24))),DY30="",ISNUMBER(OFFSET('Hygiene Data'!$Q$7,0,10*ROW('Hygiene Data'!Q24)))),OFFSET('Hygiene Data'!$Q$7,0,10*ROW('Hygiene Data'!Q24)),NA())))</f>
        <v>#N/A</v>
      </c>
      <c r="BK30" s="87" t="e">
        <f ca="true">+IF(AND(ISTEXT(OFFSET('Hygiene Data'!$L$2,0,10*ROW('Hygiene Data'!Q24))),DZ30="Yes"),OFFSET('Hygiene Data'!$Q$9,0,10*ROW('Hygiene Data'!Q24)),IF(AND(ISTEXT(OFFSET('Hygiene Data'!$L$2,0,10*ROW('Hygiene Data'!Q24))),DZ30="No",ISNUMBER(OFFSET('Hygiene Data'!$Q$9,0,10*ROW('Hygiene Data'!Q24)))),CONCATENATE("[",ROUND(OFFSET('Hygiene Data'!$Q$9,0,10*ROW('Hygiene Data'!Q24)),0),"]"),IF(AND(ISTEXT(OFFSET('Hygiene Data'!$L$2,0,10*ROW('Hygiene Data'!Q24))),DZ30="",ISNUMBER(OFFSET('Hygiene Data'!$Q$9,0,10*ROW('Hygiene Data'!Q24)))),OFFSET('Hygiene Data'!$Q$9,0,10*ROW('Hygiene Data'!Q24)),NA())))</f>
        <v>#N/A</v>
      </c>
      <c r="BL30" s="87" t="e">
        <f ca="true">+IF(AND(ISTEXT(OFFSET('Hygiene Data'!$L$2,0,10*ROW('Hygiene Data'!R24))),EA30="Yes"),OFFSET('Hygiene Data'!$R$5,0,10*ROW('Hygiene Data'!R24)),IF(AND(ISTEXT(OFFSET('Hygiene Data'!$L$2,0,10*ROW('Hygiene Data'!R24))),EA30="No",ISNUMBER(OFFSET('Hygiene Data'!$R$5,0,10*ROW('Hygiene Data'!R24)))),CONCATENATE("[",ROUND(OFFSET('Hygiene Data'!$R$5,0,10*ROW('Hygiene Data'!R24)),0),"]"),IF(AND(ISTEXT(OFFSET('Hygiene Data'!$L$2,0,10*ROW('Hygiene Data'!R24))),EA30="",ISNUMBER(OFFSET('Hygiene Data'!$R$5,0,10*ROW('Hygiene Data'!R24)))),OFFSET('Hygiene Data'!$R$5,0,10*ROW('Hygiene Data'!R24)),NA())))</f>
        <v>#N/A</v>
      </c>
      <c r="BM30" s="87" t="e">
        <f ca="true">+IF(AND(ISTEXT(OFFSET('Hygiene Data'!$L$2,0,10*ROW('Hygiene Data'!R24))),EB30="Yes"),OFFSET('Hygiene Data'!$R$7,0,10*ROW('Hygiene Data'!R24)),IF(AND(ISTEXT(OFFSET('Hygiene Data'!$L$2,0,10*ROW('Hygiene Data'!R24))),EB30="No",ISNUMBER(OFFSET('Hygiene Data'!$R$7,0,10*ROW('Hygiene Data'!R24)))),CONCATENATE("[",ROUND(OFFSET('Hygiene Data'!$R$7,0,10*ROW('Hygiene Data'!R24)),0),"]"),IF(AND(ISTEXT(OFFSET('Hygiene Data'!$L$2,0,10*ROW('Hygiene Data'!R24))),EB30="",ISNUMBER(OFFSET('Hygiene Data'!$R$7,0,10*ROW('Hygiene Data'!R24)))),OFFSET('Hygiene Data'!$R$7,0,10*ROW('Hygiene Data'!R24)),NA())))</f>
        <v>#N/A</v>
      </c>
      <c r="BN30" s="87" t="e">
        <f ca="true">+IF(AND(ISTEXT(OFFSET('Hygiene Data'!$L$2,0,10*ROW('Hygiene Data'!R24))),EC30="Yes"),OFFSET('Hygiene Data'!$R$9,0,10*ROW('Hygiene Data'!R24)),IF(AND(ISTEXT(OFFSET('Hygiene Data'!$L$2,0,10*ROW('Hygiene Data'!R24))),EC30="No",ISNUMBER(OFFSET('Hygiene Data'!$R$9,0,10*ROW('Hygiene Data'!R24)))),CONCATENATE("[",ROUND(OFFSET('Hygiene Data'!$R$9,0,10*ROW('Hygiene Data'!R24)),0),"]"),IF(AND(ISTEXT(OFFSET('Hygiene Data'!$L$2,0,10*ROW('Hygiene Data'!R24))),EC30="",ISNUMBER(OFFSET('Hygiene Data'!$R$9,0,10*ROW('Hygiene Data'!R24)))),OFFSET('Hygiene Data'!$R$9,0,10*ROW('Hygiene Data'!R24)),NA())))</f>
        <v>#N/A</v>
      </c>
      <c r="BO30" s="87" t="e">
        <f ca="true">+IF(AND(ISTEXT(OFFSET('Hygiene Data'!$L$2,0,10*ROW('Hygiene Data'!S24))),ED30="Yes"),OFFSET('Hygiene Data'!$S$5,0,10*ROW('Hygiene Data'!S24)),IF(AND(ISTEXT(OFFSET('Hygiene Data'!$L$2,0,10*ROW('Hygiene Data'!S24))),ED30="No",ISNUMBER(OFFSET('Hygiene Data'!$S$5,0,10*ROW('Hygiene Data'!S24)))),CONCATENATE("[",ROUND(OFFSET('Hygiene Data'!$S$5,0,10*ROW('Hygiene Data'!S24)),0),"]"),IF(AND(ISTEXT(OFFSET('Hygiene Data'!$L$2,0,10*ROW('Hygiene Data'!S24))),ED30="",ISNUMBER(OFFSET('Hygiene Data'!$S$5,0,10*ROW('Hygiene Data'!S24)))),OFFSET('Hygiene Data'!$S$5,0,10*ROW('Hygiene Data'!S24)),NA())))</f>
        <v>#N/A</v>
      </c>
      <c r="BP30" s="87" t="e">
        <f ca="true">+IF(AND(ISTEXT(OFFSET('Hygiene Data'!$L$2,0,10*ROW('Hygiene Data'!S24))),EE30="Yes"),OFFSET('Hygiene Data'!$S$7,0,10*ROW('Hygiene Data'!S24)),IF(AND(ISTEXT(OFFSET('Hygiene Data'!$L$2,0,10*ROW('Hygiene Data'!S24))),EE30="No",ISNUMBER(OFFSET('Hygiene Data'!$S$7,0,10*ROW('Hygiene Data'!S24)))),CONCATENATE("[",ROUND(OFFSET('Hygiene Data'!$S$7,0,10*ROW('Hygiene Data'!S24)),0),"]"),IF(AND(ISTEXT(OFFSET('Hygiene Data'!$L$2,0,10*ROW('Hygiene Data'!S24))),EE30="",ISNUMBER(OFFSET('Hygiene Data'!$S$7,0,10*ROW('Hygiene Data'!S24)))),OFFSET('Hygiene Data'!$S$7,0,10*ROW('Hygiene Data'!S24)),NA())))</f>
        <v>#N/A</v>
      </c>
      <c r="BQ30" s="87" t="e">
        <f ca="true">+IF(AND(ISTEXT(OFFSET('Hygiene Data'!$L$2,0,10*ROW('Hygiene Data'!S24))),EF30="Yes"),OFFSET('Hygiene Data'!$S$9,0,10*ROW('Hygiene Data'!S24)),IF(AND(ISTEXT(OFFSET('Hygiene Data'!$L$2,0,10*ROW('Hygiene Data'!S24))),EF30="No",ISNUMBER(OFFSET('Hygiene Data'!$S$9,0,10*ROW('Hygiene Data'!S24)))),CONCATENATE("[",ROUND(OFFSET('Hygiene Data'!$S$9,0,10*ROW('Hygiene Data'!S24)),0),"]"),IF(AND(ISTEXT(OFFSET('Hygiene Data'!$L$2,0,10*ROW('Hygiene Data'!S24))),EF30="",ISNUMBER(OFFSET('Hygiene Data'!$S$9,0,10*ROW('Hygiene Data'!S24)))),OFFSET('Hygiene Data'!$S$9,0,10*ROW('Hygiene Data'!S24)),NA())))</f>
        <v>#N/A</v>
      </c>
      <c r="BR30" s="271"/>
      <c r="BS30" s="271" t="str">
        <f ca="true">+IF(OFFSET('Water Data'!$N$27,0,10*ROW('Water Data'!N24))="","",OFFSET('Water Data'!$N$27,0,10*ROW('Water Data'!N24)))</f>
        <v/>
      </c>
      <c r="BT30" s="271" t="str">
        <f ca="true">+IF(OFFSET('Water Data'!$N$28,0,10*ROW('Water Data'!N24))="","",OFFSET('Water Data'!$N$28,0,10*ROW('Water Data'!N24)))</f>
        <v/>
      </c>
      <c r="BU30" s="271" t="str">
        <f ca="true">+IF(OFFSET('Water Data'!$N$29,0,10*ROW('Water Data'!N24))="","",OFFSET('Water Data'!$N$29,0,10*ROW('Water Data'!N24)))</f>
        <v/>
      </c>
      <c r="BV30" s="271" t="str">
        <f ca="true">+IF(OFFSET('Water Data'!$O$27,0,10*ROW('Water Data'!O24))="","",OFFSET('Water Data'!$O$27,0,10*ROW('Water Data'!O24)))</f>
        <v/>
      </c>
      <c r="BW30" s="271" t="str">
        <f ca="true">+IF(OFFSET('Water Data'!$O$28,0,10*ROW('Water Data'!O24))="","",OFFSET('Water Data'!$O$28,0,10*ROW('Water Data'!O24)))</f>
        <v/>
      </c>
      <c r="BX30" s="271" t="str">
        <f ca="true">+IF(OFFSET('Water Data'!$O$29,0,10*ROW('Water Data'!O24))="","",OFFSET('Water Data'!$O$29,0,10*ROW('Water Data'!O24)))</f>
        <v/>
      </c>
      <c r="BY30" s="271" t="str">
        <f ca="true">+IF(OFFSET('Water Data'!$P$27,0,10*ROW('Water Data'!P24))="","",OFFSET('Water Data'!$P$27,0,10*ROW('Water Data'!P24)))</f>
        <v/>
      </c>
      <c r="BZ30" s="271" t="str">
        <f ca="true">+IF(OFFSET('Water Data'!$P$28,0,10*ROW('Water Data'!P24))="","",OFFSET('Water Data'!$P$28,0,10*ROW('Water Data'!P24)))</f>
        <v/>
      </c>
      <c r="CA30" s="271" t="str">
        <f ca="true">+IF(OFFSET('Water Data'!$P$29,0,10*ROW('Water Data'!P24))="","",OFFSET('Water Data'!$P$29,0,10*ROW('Water Data'!P24)))</f>
        <v/>
      </c>
      <c r="CB30" s="271" t="str">
        <f ca="true">+IF(OFFSET('Water Data'!$Q$27,0,10*ROW('Water Data'!Q24))="","",OFFSET('Water Data'!$Q$27,0,10*ROW('Water Data'!Q24)))</f>
        <v/>
      </c>
      <c r="CC30" s="271" t="str">
        <f ca="true">+IF(OFFSET('Water Data'!$Q$28,0,10*ROW('Water Data'!Q24))="","",OFFSET('Water Data'!$Q$28,0,10*ROW('Water Data'!Q24)))</f>
        <v/>
      </c>
      <c r="CD30" s="271" t="str">
        <f ca="true">+IF(OFFSET('Water Data'!$Q$29,0,10*ROW('Water Data'!Q24))="","",OFFSET('Water Data'!$Q$29,0,10*ROW('Water Data'!Q24)))</f>
        <v/>
      </c>
      <c r="CE30" s="271" t="str">
        <f ca="true">+IF(OFFSET('Water Data'!$R$27,0,10*ROW('Water Data'!R24))="","",OFFSET('Water Data'!$R$27,0,10*ROW('Water Data'!R24)))</f>
        <v/>
      </c>
      <c r="CF30" s="271" t="str">
        <f ca="true">+IF(OFFSET('Water Data'!$R$28,0,10*ROW('Water Data'!R24))="","",OFFSET('Water Data'!$R$28,0,10*ROW('Water Data'!R24)))</f>
        <v/>
      </c>
      <c r="CG30" s="271" t="str">
        <f ca="true">+IF(OFFSET('Water Data'!$R$29,0,10*ROW('Water Data'!R24))="","",OFFSET('Water Data'!$R$29,0,10*ROW('Water Data'!R24)))</f>
        <v/>
      </c>
      <c r="CH30" s="271" t="str">
        <f ca="true">+IF(OFFSET('Water Data'!$S$27,0,10*ROW('Water Data'!S24))="","",OFFSET('Water Data'!$S$27,0,10*ROW('Water Data'!S24)))</f>
        <v/>
      </c>
      <c r="CI30" s="271" t="str">
        <f ca="true">+IF(OFFSET('Water Data'!$S$28,0,10*ROW('Water Data'!S24))="","",OFFSET('Water Data'!$S$28,0,10*ROW('Water Data'!S24)))</f>
        <v/>
      </c>
      <c r="CJ30" s="271" t="str">
        <f ca="true">+IF(OFFSET('Water Data'!$S$29,0,10*ROW('Water Data'!S24))="","",OFFSET('Water Data'!$S$29,0,10*ROW('Water Data'!S24)))</f>
        <v/>
      </c>
      <c r="CK30" s="271" t="str">
        <f ca="true">+IF(OFFSET('Sanitation Data'!$N$28,0,10*ROW('Sanitation Data'!N24))="","",OFFSET('Sanitation Data'!$N$28,0,10*ROW('Sanitation Data'!N24)))</f>
        <v/>
      </c>
      <c r="CL30" s="271" t="str">
        <f ca="true">+IF(OFFSET('Sanitation Data'!$N$29,0,10*ROW('Sanitation Data'!N24))="","",OFFSET('Sanitation Data'!$N$29,0,10*ROW('Sanitation Data'!N24)))</f>
        <v/>
      </c>
      <c r="CM30" s="271" t="str">
        <f ca="true">+IF(OFFSET('Sanitation Data'!$N$30,0,10*ROW('Sanitation Data'!N24))="","",OFFSET('Sanitation Data'!$N$30,0,10*ROW('Sanitation Data'!N24)))</f>
        <v/>
      </c>
      <c r="CN30" s="271" t="str">
        <f ca="true">+IF(OFFSET('Sanitation Data'!$N$31,0,10*ROW('Sanitation Data'!N24))="","",OFFSET('Sanitation Data'!$N$31,0,10*ROW('Sanitation Data'!N24)))</f>
        <v/>
      </c>
      <c r="CO30" s="271" t="str">
        <f ca="true">+IF(OFFSET('Sanitation Data'!$N$32,0,10*ROW('Sanitation Data'!N24))="","",OFFSET('Sanitation Data'!$N$32,0,10*ROW('Sanitation Data'!N24)))</f>
        <v/>
      </c>
      <c r="CP30" s="271" t="str">
        <f ca="true">+IF(OFFSET('Sanitation Data'!$O$28,0,10*ROW('Sanitation Data'!O24))="","",OFFSET('Sanitation Data'!$O$28,0,10*ROW('Sanitation Data'!O24)))</f>
        <v/>
      </c>
      <c r="CQ30" s="271" t="str">
        <f ca="true">+IF(OFFSET('Sanitation Data'!$O$29,0,10*ROW('Sanitation Data'!O24))="","",OFFSET('Sanitation Data'!$O$29,0,10*ROW('Sanitation Data'!O24)))</f>
        <v/>
      </c>
      <c r="CR30" s="271" t="str">
        <f ca="true">+IF(OFFSET('Sanitation Data'!$O$30,0,10*ROW('Sanitation Data'!O24))="","",OFFSET('Sanitation Data'!$O$30,0,10*ROW('Sanitation Data'!O24)))</f>
        <v/>
      </c>
      <c r="CS30" s="271" t="str">
        <f ca="true">+IF(OFFSET('Sanitation Data'!$O$31,0,10*ROW('Sanitation Data'!O24))="","",OFFSET('Sanitation Data'!$O$31,0,10*ROW('Sanitation Data'!O24)))</f>
        <v/>
      </c>
      <c r="CT30" s="271" t="str">
        <f ca="true">+IF(OFFSET('Sanitation Data'!$O$32,0,10*ROW('Sanitation Data'!O24))="","",OFFSET('Sanitation Data'!$O$32,0,10*ROW('Sanitation Data'!O24)))</f>
        <v/>
      </c>
      <c r="CU30" s="271" t="str">
        <f ca="true">+IF(OFFSET('Sanitation Data'!$P$28,0,10*ROW('Sanitation Data'!P24))="","",OFFSET('Sanitation Data'!$P$28,0,10*ROW('Sanitation Data'!P24)))</f>
        <v/>
      </c>
      <c r="CV30" s="271" t="str">
        <f ca="true">+IF(OFFSET('Sanitation Data'!$P$29,0,10*ROW('Sanitation Data'!P24))="","",OFFSET('Sanitation Data'!$P$29,0,10*ROW('Sanitation Data'!P24)))</f>
        <v/>
      </c>
      <c r="CW30" s="271" t="str">
        <f ca="true">+IF(OFFSET('Sanitation Data'!$P$30,0,10*ROW('Sanitation Data'!P24))="","",OFFSET('Sanitation Data'!$P$30,0,10*ROW('Sanitation Data'!P24)))</f>
        <v/>
      </c>
      <c r="CX30" s="271" t="str">
        <f ca="true">+IF(OFFSET('Sanitation Data'!$P$31,0,10*ROW('Sanitation Data'!P24))="","",OFFSET('Sanitation Data'!$P$31,0,10*ROW('Sanitation Data'!P24)))</f>
        <v/>
      </c>
      <c r="CY30" s="271" t="str">
        <f ca="true">+IF(OFFSET('Sanitation Data'!$P$32,0,10*ROW('Sanitation Data'!P24))="","",OFFSET('Sanitation Data'!$P$32,0,10*ROW('Sanitation Data'!P24)))</f>
        <v/>
      </c>
      <c r="CZ30" s="271" t="str">
        <f ca="true">+IF(OFFSET('Sanitation Data'!$Q$28,0,10*ROW('Sanitation Data'!Q24))="","",OFFSET('Sanitation Data'!$Q$28,0,10*ROW('Sanitation Data'!Q24)))</f>
        <v/>
      </c>
      <c r="DA30" s="271" t="str">
        <f ca="true">+IF(OFFSET('Sanitation Data'!$Q$29,0,10*ROW('Sanitation Data'!Q24))="","",OFFSET('Sanitation Data'!$Q$29,0,10*ROW('Sanitation Data'!Q24)))</f>
        <v/>
      </c>
      <c r="DB30" s="271" t="str">
        <f ca="true">+IF(OFFSET('Sanitation Data'!$Q$30,0,10*ROW('Sanitation Data'!Q24))="","",OFFSET('Sanitation Data'!$Q$30,0,10*ROW('Sanitation Data'!Q24)))</f>
        <v/>
      </c>
      <c r="DC30" s="271" t="str">
        <f ca="true">+IF(OFFSET('Sanitation Data'!$Q$31,0,10*ROW('Sanitation Data'!Q24))="","",OFFSET('Sanitation Data'!$Q$31,0,10*ROW('Sanitation Data'!Q24)))</f>
        <v/>
      </c>
      <c r="DD30" s="271" t="str">
        <f ca="true">+IF(OFFSET('Sanitation Data'!$Q$32,0,10*ROW('Sanitation Data'!Q24))="","",OFFSET('Sanitation Data'!$Q$32,0,10*ROW('Sanitation Data'!Q24)))</f>
        <v/>
      </c>
      <c r="DE30" s="271" t="str">
        <f ca="true">+IF(OFFSET('Sanitation Data'!$R$28,0,10*ROW('Sanitation Data'!R24))="","",OFFSET('Sanitation Data'!$R$28,0,10*ROW('Sanitation Data'!R24)))</f>
        <v/>
      </c>
      <c r="DF30" s="271" t="str">
        <f ca="true">+IF(OFFSET('Sanitation Data'!$R$29,0,10*ROW('Sanitation Data'!R24))="","",OFFSET('Sanitation Data'!$R$29,0,10*ROW('Sanitation Data'!R24)))</f>
        <v/>
      </c>
      <c r="DG30" s="271" t="str">
        <f ca="true">+IF(OFFSET('Sanitation Data'!$R$30,0,10*ROW('Sanitation Data'!R24))="","",OFFSET('Sanitation Data'!$R$30,0,10*ROW('Sanitation Data'!R24)))</f>
        <v/>
      </c>
      <c r="DH30" s="271" t="str">
        <f ca="true">+IF(OFFSET('Sanitation Data'!$R$31,0,10*ROW('Sanitation Data'!R24))="","",OFFSET('Sanitation Data'!$R$31,0,10*ROW('Sanitation Data'!R24)))</f>
        <v/>
      </c>
      <c r="DI30" s="271" t="str">
        <f ca="true">+IF(OFFSET('Sanitation Data'!$R$32,0,10*ROW('Sanitation Data'!R24))="","",OFFSET('Sanitation Data'!$R$32,0,10*ROW('Sanitation Data'!R24)))</f>
        <v/>
      </c>
      <c r="DJ30" s="271" t="str">
        <f ca="true">+IF(OFFSET('Sanitation Data'!$S$28,0,10*ROW('Sanitation Data'!S24))="","",OFFSET('Sanitation Data'!$S$28,0,10*ROW('Sanitation Data'!S24)))</f>
        <v/>
      </c>
      <c r="DK30" s="271" t="str">
        <f ca="true">+IF(OFFSET('Sanitation Data'!$S$29,0,10*ROW('Sanitation Data'!S24))="","",OFFSET('Sanitation Data'!$S$29,0,10*ROW('Sanitation Data'!S24)))</f>
        <v/>
      </c>
      <c r="DL30" s="271" t="str">
        <f ca="true">+IF(OFFSET('Sanitation Data'!$S$30,0,10*ROW('Sanitation Data'!S24))="","",OFFSET('Sanitation Data'!$S$30,0,10*ROW('Sanitation Data'!S24)))</f>
        <v/>
      </c>
      <c r="DM30" s="271" t="str">
        <f ca="true">+IF(OFFSET('Sanitation Data'!$S$31,0,10*ROW('Sanitation Data'!S24))="","",OFFSET('Sanitation Data'!$S$31,0,10*ROW('Sanitation Data'!S24)))</f>
        <v/>
      </c>
      <c r="DN30" s="271" t="str">
        <f ca="true">+IF(OFFSET('Sanitation Data'!$S$32,0,10*ROW('Sanitation Data'!S24))="","",OFFSET('Sanitation Data'!$S$32,0,10*ROW('Sanitation Data'!S24)))</f>
        <v/>
      </c>
      <c r="DO30" s="271" t="str">
        <f ca="true">+IF(OFFSET('Hygiene Data'!$N$11,0,10*ROW('Hygiene Data'!N24))="","",OFFSET('Hygiene Data'!$N$11,0,10*ROW('Hygiene Data'!N24)))</f>
        <v/>
      </c>
      <c r="DP30" s="271" t="str">
        <f ca="true">+IF(OFFSET('Hygiene Data'!$N$12,0,10*ROW('Hygiene Data'!N24))="","",OFFSET('Hygiene Data'!$N$12,0,10*ROW('Hygiene Data'!N24)))</f>
        <v/>
      </c>
      <c r="DQ30" s="271" t="str">
        <f ca="true">+IF(OFFSET('Hygiene Data'!$N$13,0,10*ROW('Hygiene Data'!N24))="","",OFFSET('Hygiene Data'!$N$13,0,10*ROW('Hygiene Data'!N24)))</f>
        <v/>
      </c>
      <c r="DR30" s="271" t="str">
        <f ca="true">+IF(OFFSET('Hygiene Data'!$O$11,0,10*ROW('Hygiene Data'!O24))="","",OFFSET('Hygiene Data'!$O$11,0,10*ROW('Hygiene Data'!O24)))</f>
        <v/>
      </c>
      <c r="DS30" s="271" t="str">
        <f ca="true">+IF(OFFSET('Hygiene Data'!$O$12,0,10*ROW('Hygiene Data'!O24))="","",OFFSET('Hygiene Data'!$O$12,0,10*ROW('Hygiene Data'!O24)))</f>
        <v/>
      </c>
      <c r="DT30" s="271" t="str">
        <f ca="true">+IF(OFFSET('Hygiene Data'!$O$13,0,10*ROW('Hygiene Data'!O24))="","",OFFSET('Hygiene Data'!$O$13,0,10*ROW('Hygiene Data'!O24)))</f>
        <v/>
      </c>
      <c r="DU30" s="271" t="str">
        <f ca="true">+IF(OFFSET('Hygiene Data'!$P$11,0,10*ROW('Hygiene Data'!P24))="","",OFFSET('Hygiene Data'!$P$11,0,10*ROW('Hygiene Data'!P24)))</f>
        <v/>
      </c>
      <c r="DV30" s="271" t="str">
        <f ca="true">+IF(OFFSET('Hygiene Data'!$P$12,0,10*ROW('Hygiene Data'!P24))="","",OFFSET('Hygiene Data'!$P$12,0,10*ROW('Hygiene Data'!P24)))</f>
        <v/>
      </c>
      <c r="DW30" s="271" t="str">
        <f ca="true">+IF(OFFSET('Hygiene Data'!$P$13,0,10*ROW('Hygiene Data'!P24))="","",OFFSET('Hygiene Data'!$P$13,0,10*ROW('Hygiene Data'!P24)))</f>
        <v/>
      </c>
      <c r="DX30" s="271" t="str">
        <f ca="true">+IF(OFFSET('Hygiene Data'!$Q$11,0,10*ROW('Hygiene Data'!Q24))="","",OFFSET('Hygiene Data'!$Q$11,0,10*ROW('Hygiene Data'!Q24)))</f>
        <v/>
      </c>
      <c r="DY30" s="271" t="str">
        <f ca="true">+IF(OFFSET('Hygiene Data'!$Q$12,0,10*ROW('Hygiene Data'!Q24))="","",OFFSET('Hygiene Data'!$Q$12,0,10*ROW('Hygiene Data'!Q24)))</f>
        <v/>
      </c>
      <c r="DZ30" s="271" t="str">
        <f ca="true">+IF(OFFSET('Hygiene Data'!$Q$13,0,10*ROW('Hygiene Data'!Q24))="","",OFFSET('Hygiene Data'!$Q$13,0,10*ROW('Hygiene Data'!Q24)))</f>
        <v/>
      </c>
      <c r="EA30" s="271" t="str">
        <f ca="true">+IF(OFFSET('Hygiene Data'!$R$11,0,10*ROW('Hygiene Data'!R24))="","",OFFSET('Hygiene Data'!$R$11,0,10*ROW('Hygiene Data'!R24)))</f>
        <v/>
      </c>
      <c r="EB30" s="271" t="str">
        <f ca="true">+IF(OFFSET('Hygiene Data'!$R$12,0,10*ROW('Hygiene Data'!R24))="","",OFFSET('Hygiene Data'!$R$12,0,10*ROW('Hygiene Data'!R24)))</f>
        <v/>
      </c>
      <c r="EC30" s="271" t="str">
        <f ca="true">+IF(OFFSET('Hygiene Data'!$R$13,0,10*ROW('Hygiene Data'!R24))="","",OFFSET('Hygiene Data'!$R$13,0,10*ROW('Hygiene Data'!R24)))</f>
        <v/>
      </c>
      <c r="ED30" s="271" t="str">
        <f ca="true">+IF(OFFSET('Hygiene Data'!$S$11,0,10*ROW('Hygiene Data'!S24))="","",OFFSET('Hygiene Data'!$S$11,0,10*ROW('Hygiene Data'!S24)))</f>
        <v/>
      </c>
      <c r="EE30" s="271" t="str">
        <f ca="true">+IF(OFFSET('Hygiene Data'!$S$12,0,10*ROW('Hygiene Data'!S24))="","",OFFSET('Hygiene Data'!$S$12,0,10*ROW('Hygiene Data'!S24)))</f>
        <v/>
      </c>
      <c r="EF30" s="271" t="str">
        <f ca="true">+IF(OFFSET('Hygiene Data'!$S$13,0,10*ROW('Hygiene Data'!S24))="","",OFFSET('Hygiene Data'!$S$13,0,10*ROW('Hygiene Data'!S24)))</f>
        <v/>
      </c>
    </row>
    <row xmlns:x14ac="http://schemas.microsoft.com/office/spreadsheetml/2009/9/ac" r="31" x14ac:dyDescent="0.2">
      <c r="A31" s="32" t="str">
        <f ca="true">+IF(OFFSET('Water Data'!$L$2,0,10*ROW('Water Data'!O25))="","",OFFSET('Water Data'!$L$2,0,10*ROW('Water Data'!O25)))</f>
        <v/>
      </c>
      <c r="B31" s="32" t="str">
        <f ca="true">+IF(OFFSET('Water Data'!$M$2,0,10*ROW('Water Data'!P25))="","",OFFSET('Water Data'!$M$2,0,10*ROW('Water Data'!P25)))</f>
        <v/>
      </c>
      <c r="C31" s="327" t="str">
        <f t="shared" ca="true" si="0"/>
        <v/>
      </c>
      <c r="D31" s="85" t="e">
        <f ca="true">+IF(AND(ISTEXT(OFFSET('Water Data'!$L$2,0,10*ROW('Water Data'!N25))),BS31="Yes"),100-OFFSET('Water Data'!$N$4,0,10*ROW('Water Data'!N25)),IF(AND(ISTEXT(OFFSET('Water Data'!$L$2,0,10*ROW('Water Data'!N25))),BS31="No",ISNUMBER(OFFSET('Water Data'!$N$4,0,10*ROW('Water Data'!N25)))),CONCATENATE("[",ROUND(100-OFFSET('Water Data'!$N$4,0,10*ROW('Water Data'!N25)),0),"]"),IF(AND(ISTEXT(OFFSET('Water Data'!$L$2,0,10*ROW('Water Data'!N25))),BS31="",ISNUMBER(OFFSET('Water Data'!$N$4,0,10*ROW('Water Data'!N25)))),100-OFFSET('Water Data'!$N$4,0,10*ROW('Water Data'!N25)),NA())))</f>
        <v>#N/A</v>
      </c>
      <c r="E31" s="85" t="e">
        <f ca="true">+IF(AND(ISTEXT(OFFSET('Water Data'!$L$2,0,10*ROW('Water Data'!O25))),BT31="Yes"),OFFSET('Water Data'!$N$6,0,10*ROW('Water Data'!N25)),IF(AND(ISTEXT(OFFSET('Water Data'!$L$2,0,10*ROW('Water Data'!N25))),BT31="No",ISNUMBER(OFFSET('Water Data'!$N$6,0,10*ROW('Water Data'!N25)))),CONCATENATE("[",ROUND(OFFSET('Water Data'!$N$6,0,10*ROW('Water Data'!N25)),0),"]"),IF(AND(ISTEXT(OFFSET('Water Data'!$L$2,0,10*ROW('Water Data'!N25))),BT31="",ISNUMBER(OFFSET('Water Data'!$N$6,0,10*ROW('Water Data'!N25)))),OFFSET('Water Data'!$N$6,0,10*ROW('Water Data'!N25)),NA())))</f>
        <v>#N/A</v>
      </c>
      <c r="F31" s="85" t="e">
        <f ca="true">+IF(AND(ISTEXT(OFFSET('Water Data'!$L$2,0,10*ROW('Water Data'!N25))),BU31="Yes"),OFFSET('Water Data'!$N$9,0,10*ROW('Water Data'!N25)),IF(AND(ISTEXT(OFFSET('Water Data'!$L$2,0,10*ROW('Water Data'!N25))),BU31="No",ISNUMBER(OFFSET('Water Data'!$N$9,0,10*ROW('Water Data'!N25)))),CONCATENATE("[",ROUND(OFFSET('Water Data'!$N$9,0,10*ROW('Water Data'!N25)),0),"]"),IF(AND(ISTEXT(OFFSET('Water Data'!$L$2,0,10*ROW('Water Data'!N25))),BU31="",ISNUMBER(OFFSET('Water Data'!$N$9,0,10*ROW('Water Data'!N25)))),OFFSET('Water Data'!$N$9,0,10*ROW('Water Data'!N25)),NA())))</f>
        <v>#N/A</v>
      </c>
      <c r="G31" s="85" t="e">
        <f ca="true">+IF(AND(ISTEXT(OFFSET('Water Data'!$L$2,0,10*ROW('Water Data'!O25))),BV31="Yes"),100-OFFSET('Water Data'!$O$4,0,10*ROW('Water Data'!O25)),IF(AND(ISTEXT(OFFSET('Water Data'!$L$2,0,10*ROW('Water Data'!O25))),BV31="No",ISNUMBER(OFFSET('Water Data'!$O$4,0,10*ROW('Water Data'!O25)))),CONCATENATE("[",ROUND(100-OFFSET('Water Data'!$O$4,0,10*ROW('Water Data'!O25)),0),"]"),IF(AND(ISTEXT(OFFSET('Water Data'!$L$2,0,10*ROW('Water Data'!O25))),BV31="",ISNUMBER(OFFSET('Water Data'!$O$4,0,10*ROW('Water Data'!O25)))),100-OFFSET('Water Data'!$O$4,0,10*ROW('Water Data'!O25)),NA())))</f>
        <v>#N/A</v>
      </c>
      <c r="H31" s="85" t="e">
        <f ca="true">+IF(AND(ISTEXT(OFFSET('Water Data'!$L$2,0,10*ROW('Water Data'!O25))),BW31="Yes"),OFFSET('Water Data'!$O$6,0,10*ROW('Water Data'!O25)),IF(AND(ISTEXT(OFFSET('Water Data'!$L$2,0,10*ROW('Water Data'!O25))),BW31="No",ISNUMBER(OFFSET('Water Data'!$O$6,0,10*ROW('Water Data'!O25)))),CONCATENATE("[",ROUND(OFFSET('Water Data'!$N$6,0,10*ROW('Water Data'!O25)),0),"]"),IF(AND(ISTEXT(OFFSET('Water Data'!$L$2,0,10*ROW('Water Data'!O25))),BW31="",ISNUMBER(OFFSET('Water Data'!$O$6,0,10*ROW('Water Data'!O25)))),OFFSET('Water Data'!$O$6,0,10*ROW('Water Data'!O25)),NA())))</f>
        <v>#N/A</v>
      </c>
      <c r="I31" s="85" t="e">
        <f ca="true">+IF(AND(ISTEXT(OFFSET('Water Data'!$L$2,0,10*ROW('Water Data'!O25))),BX31="Yes"),OFFSET('Water Data'!$O$9,0,10*ROW('Water Data'!O25)),IF(AND(ISTEXT(OFFSET('Water Data'!$L$2,0,10*ROW('Water Data'!O25))),BX31="No",ISNUMBER(OFFSET('Water Data'!$O$9,0,10*ROW('Water Data'!O25)))),CONCATENATE("[",ROUND(OFFSET('Water Data'!$O$9,0,10*ROW('Water Data'!O25)),0),"]"),IF(AND(ISTEXT(OFFSET('Water Data'!$L$2,0,10*ROW('Water Data'!O25))),BX31="",ISNUMBER(OFFSET('Water Data'!$O$9,0,10*ROW('Water Data'!O25)))),OFFSET('Water Data'!$O$9,0,10*ROW('Water Data'!O25)),NA())))</f>
        <v>#N/A</v>
      </c>
      <c r="J31" s="85" t="e">
        <f ca="true">+IF(AND(ISTEXT(OFFSET('Water Data'!$L$2,0,10*ROW('Water Data'!P25))),BY31="Yes"),100-OFFSET('Water Data'!$P$4,0,10*ROW('Water Data'!P25)),IF(AND(ISTEXT(OFFSET('Water Data'!$L$2,0,10*ROW('Water Data'!P25))),BY31="No",ISNUMBER(OFFSET('Water Data'!$P$4,0,10*ROW('Water Data'!P25)))),CONCATENATE("[",ROUND(100-OFFSET('Water Data'!$P$4,0,10*ROW('Water Data'!P25)),0),"]"),IF(AND(ISTEXT(OFFSET('Water Data'!$L$2,0,10*ROW('Water Data'!P25))),BY31="",ISNUMBER(OFFSET('Water Data'!$P$4,0,10*ROW('Water Data'!P25)))),100-OFFSET('Water Data'!$P$4,0,10*ROW('Water Data'!P25)),NA())))</f>
        <v>#N/A</v>
      </c>
      <c r="K31" s="85" t="e">
        <f ca="true">+IF(AND(ISTEXT(OFFSET('Water Data'!$L$2,0,10*ROW('Water Data'!P25))),BZ31="Yes"),OFFSET('Water Data'!$P$6,0,10*ROW('Water Data'!P25)),IF(AND(ISTEXT(OFFSET('Water Data'!$L$2,0,10*ROW('Water Data'!P25))),BZ31="No",ISNUMBER(OFFSET('Water Data'!$P$6,0,10*ROW('Water Data'!P25)))),CONCATENATE("[",ROUND(OFFSET('Water Data'!$P$6,0,10*ROW('Water Data'!P25)),0),"]"),IF(AND(ISTEXT(OFFSET('Water Data'!$L$2,0,10*ROW('Water Data'!P25))),BZ31="",ISNUMBER(OFFSET('Water Data'!$P$6,0,10*ROW('Water Data'!P25)))),OFFSET('Water Data'!$P$6,0,10*ROW('Water Data'!P25)),NA())))</f>
        <v>#N/A</v>
      </c>
      <c r="L31" s="85" t="e">
        <f ca="true">+IF(AND(ISTEXT(OFFSET('Water Data'!$L$2,0,10*ROW('Water Data'!P25))),CA31="Yes"),OFFSET('Water Data'!$P$9,0,10*ROW('Water Data'!P25)),IF(AND(ISTEXT(OFFSET('Water Data'!$L$2,0,10*ROW('Water Data'!P25))),CA31="No",ISNUMBER(OFFSET('Water Data'!$P$9,0,10*ROW('Water Data'!P25)))),CONCATENATE("[",ROUND(OFFSET('Water Data'!$P$9,0,10*ROW('Water Data'!P25)),0),"]"),IF(AND(ISTEXT(OFFSET('Water Data'!$L$2,0,10*ROW('Water Data'!P25))),CA31="",ISNUMBER(OFFSET('Water Data'!$P$9,0,10*ROW('Water Data'!P25)))),OFFSET('Water Data'!$P$9,0,10*ROW('Water Data'!P25)),NA())))</f>
        <v>#N/A</v>
      </c>
      <c r="M31" s="85" t="e">
        <f ca="true">+IF(AND(ISTEXT(OFFSET('Water Data'!$L$2,0,10*ROW('Water Data'!Q25))),CB31="Yes"),100-OFFSET('Water Data'!$Q$4,0,10*ROW('Water Data'!Q25)),IF(AND(ISTEXT(OFFSET('Water Data'!$L$2,0,10*ROW('Water Data'!Q25))),CB31="No",ISNUMBER(OFFSET('Water Data'!$Q$4,0,10*ROW('Water Data'!Q25)))),CONCATENATE("[",ROUND(100-OFFSET('Water Data'!$Q$4,0,10*ROW('Water Data'!Q25)),0),"]"),IF(AND(ISTEXT(OFFSET('Water Data'!$L$2,0,10*ROW('Water Data'!Q25))),CB31="",ISNUMBER(OFFSET('Water Data'!$Q$4,0,10*ROW('Water Data'!Q25)))),100-OFFSET('Water Data'!$Q$4,0,10*ROW('Water Data'!Q25)),NA())))</f>
        <v>#N/A</v>
      </c>
      <c r="N31" s="85" t="e">
        <f ca="true">+IF(AND(ISTEXT(OFFSET('Water Data'!$L$2,0,10*ROW('Water Data'!Q25))),CC31="Yes"),OFFSET('Water Data'!$Q$6,0,10*ROW('Water Data'!Q25)),IF(AND(ISTEXT(OFFSET('Water Data'!$L$2,0,10*ROW('Water Data'!Q25))),CC31="No",ISNUMBER(OFFSET('Water Data'!$Q$6,0,10*ROW('Water Data'!Q25)))),CONCATENATE("[",ROUND(OFFSET('Water Data'!$Q$6,0,10*ROW('Water Data'!Q25)),0),"]"),IF(AND(ISTEXT(OFFSET('Water Data'!$L$2,0,10*ROW('Water Data'!Q25))),CC31="",ISNUMBER(OFFSET('Water Data'!$Q$6,0,10*ROW('Water Data'!Q25)))),OFFSET('Water Data'!$Q$6,0,10*ROW('Water Data'!Q25)),NA())))</f>
        <v>#N/A</v>
      </c>
      <c r="O31" s="85" t="e">
        <f ca="true">+IF(AND(ISTEXT(OFFSET('Water Data'!$L$2,0,10*ROW('Water Data'!Q25))),CD31="Yes"),OFFSET('Water Data'!$Q$9,0,10*ROW('Water Data'!Q25)),IF(AND(ISTEXT(OFFSET('Water Data'!$L$2,0,10*ROW('Water Data'!Q25))),CD31="No",ISNUMBER(OFFSET('Water Data'!$Q$9,0,10*ROW('Water Data'!Q25)))),CONCATENATE("[",ROUND(OFFSET('Water Data'!$Q$9,0,10*ROW('Water Data'!Q25)),0),"]"),IF(AND(ISTEXT(OFFSET('Water Data'!$L$2,0,10*ROW('Water Data'!Q25))),CD31="",ISNUMBER(OFFSET('Water Data'!$Q$9,0,10*ROW('Water Data'!Q25)))),OFFSET('Water Data'!$Q$9,0,10*ROW('Water Data'!Q25)),NA())))</f>
        <v>#N/A</v>
      </c>
      <c r="P31" s="85" t="e">
        <f ca="true">+IF(AND(ISTEXT(OFFSET('Water Data'!$L$2,0,10*ROW('Water Data'!R25))),CE31="Yes"),100-OFFSET('Water Data'!$R$4,0,10*ROW('Water Data'!R25)),IF(AND(ISTEXT(OFFSET('Water Data'!$L$2,0,10*ROW('Water Data'!R25))),CE31="No",ISNUMBER(OFFSET('Water Data'!$R$4,0,10*ROW('Water Data'!R25)))),CONCATENATE("[",ROUND(100-OFFSET('Water Data'!$R$4,0,10*ROW('Water Data'!R25)),0),"]"),IF(AND(ISTEXT(OFFSET('Water Data'!$L$2,0,10*ROW('Water Data'!R25))),CE31="",ISNUMBER(OFFSET('Water Data'!$R$4,0,10*ROW('Water Data'!R25)))),100-OFFSET('Water Data'!$R$4,0,10*ROW('Water Data'!R25)),NA())))</f>
        <v>#N/A</v>
      </c>
      <c r="Q31" s="85" t="e">
        <f ca="true">+IF(AND(ISTEXT(OFFSET('Water Data'!$L$2,0,10*ROW('Water Data'!R25))),CF31="Yes"),OFFSET('Water Data'!$R$6,0,10*ROW('Water Data'!R25)),IF(AND(ISTEXT(OFFSET('Water Data'!$L$2,0,10*ROW('Water Data'!R25))),CF31="No",ISNUMBER(OFFSET('Water Data'!$R$6,0,10*ROW('Water Data'!R25)))),CONCATENATE("[",ROUND(OFFSET('Water Data'!$R$6,0,10*ROW('Water Data'!R25)),0),"]"),IF(AND(ISTEXT(OFFSET('Water Data'!$L$2,0,10*ROW('Water Data'!R25))),CF31="",ISNUMBER(OFFSET('Water Data'!$R$6,0,10*ROW('Water Data'!R25)))),OFFSET('Water Data'!$R$6,0,10*ROW('Water Data'!R25)),NA())))</f>
        <v>#N/A</v>
      </c>
      <c r="R31" s="85" t="e">
        <f ca="true">+IF(AND(ISTEXT(OFFSET('Water Data'!$L$2,0,10*ROW('Water Data'!R25))),CG31="Yes"),OFFSET('Water Data'!$R$9,0,10*ROW('Water Data'!R25)),IF(AND(ISTEXT(OFFSET('Water Data'!$L$2,0,10*ROW('Water Data'!R25))),CG31="No",ISNUMBER(OFFSET('Water Data'!$R$9,0,10*ROW('Water Data'!R25)))),CONCATENATE("[",ROUND(OFFSET('Water Data'!$R$9,0,10*ROW('Water Data'!R25)),0),"]"),IF(AND(ISTEXT(OFFSET('Water Data'!$L$2,0,10*ROW('Water Data'!R25))),CG31="",ISNUMBER(OFFSET('Water Data'!$R$9,0,10*ROW('Water Data'!R25)))),OFFSET('Water Data'!$R$9,0,10*ROW('Water Data'!R25)),NA())))</f>
        <v>#N/A</v>
      </c>
      <c r="S31" s="85" t="e">
        <f ca="true">+IF(AND(ISTEXT(OFFSET('Water Data'!$L$2,0,10*ROW('Water Data'!S25))),CH31="Yes"),100-OFFSET('Water Data'!$S$4,0,10*ROW('Water Data'!S25)),IF(AND(ISTEXT(OFFSET('Water Data'!$L$2,0,10*ROW('Water Data'!S25))),CH31="No",ISNUMBER(OFFSET('Water Data'!$S$4,0,10*ROW('Water Data'!S25)))),CONCATENATE("[",ROUND(100-OFFSET('Water Data'!$S$4,0,10*ROW('Water Data'!S25)),0),"]"),IF(AND(ISTEXT(OFFSET('Water Data'!$L$2,0,10*ROW('Water Data'!S25))),CH31="",ISNUMBER(OFFSET('Water Data'!$S$4,0,10*ROW('Water Data'!S25)))),100-OFFSET('Water Data'!$S$4,0,10*ROW('Water Data'!S25)),NA())))</f>
        <v>#N/A</v>
      </c>
      <c r="T31" s="85" t="e">
        <f ca="true">+IF(AND(ISTEXT(OFFSET('Water Data'!$L$2,0,10*ROW('Water Data'!S25))),CI31="Yes"),OFFSET('Water Data'!$S$6,0,10*ROW('Water Data'!S25)),IF(AND(ISTEXT(OFFSET('Water Data'!$L$2,0,10*ROW('Water Data'!S25))),CI31="No",ISNUMBER(OFFSET('Water Data'!$S$6,0,10*ROW('Water Data'!S25)))),CONCATENATE("[",ROUND(OFFSET('Water Data'!$S$6,0,10*ROW('Water Data'!S25)),0),"]"),IF(AND(ISTEXT(OFFSET('Water Data'!$L$2,0,10*ROW('Water Data'!S25))),CI31="",ISNUMBER(OFFSET('Water Data'!$S$6,0,10*ROW('Water Data'!S25)))),OFFSET('Water Data'!$S$6,0,10*ROW('Water Data'!S25)),NA())))</f>
        <v>#N/A</v>
      </c>
      <c r="U31" s="85" t="e">
        <f ca="true">+IF(AND(ISTEXT(OFFSET('Water Data'!$L$2,0,10*ROW('Water Data'!S25))),CJ31="Yes"),OFFSET('Water Data'!$S$9,0,10*ROW('Water Data'!S25)),IF(AND(ISTEXT(OFFSET('Water Data'!$L$2,0,10*ROW('Water Data'!S25))),CJ31="No",ISNUMBER(OFFSET('Water Data'!$S$9,0,10*ROW('Water Data'!S25)))),CONCATENATE("[",ROUND(OFFSET('Water Data'!$S$9,0,10*ROW('Water Data'!S25)),0),"]"),IF(AND(ISTEXT(OFFSET('Water Data'!$L$2,0,10*ROW('Water Data'!S25))),CJ31="",ISNUMBER(OFFSET('Water Data'!$S$9,0,10*ROW('Water Data'!S25)))),OFFSET('Water Data'!$S$9,0,10*ROW('Water Data'!S25)),NA())))</f>
        <v>#N/A</v>
      </c>
      <c r="V31" s="86" t="e">
        <f ca="true">+IF(AND(ISTEXT(OFFSET('Sanitation Data'!$L$2,0,10*ROW('Sanitation Data'!N25))),CK31="Yes"),100-OFFSET('Sanitation Data'!$N$4,0,10*ROW('Sanitation Data'!N25)),IF(AND(ISTEXT(OFFSET('Sanitation Data'!$L$2,0,10*ROW('Sanitation Data'!N25))),CK31="No",ISNUMBER(OFFSET('Sanitation Data'!$N$4,0,10*ROW('Sanitation Data'!N25)))),CONCATENATE("[",ROUND(100-OFFSET('Sanitation Data'!$N$4,0,10*ROW('Sanitation Data'!N25)),0),"]"),IF(AND(ISTEXT(OFFSET('Sanitation Data'!$L$2,0,10*ROW('Sanitation Data'!N25))),CK31="",ISNUMBER(OFFSET('Sanitation Data'!$N$4,0,10*ROW('Sanitation Data'!N25)))),100-OFFSET('Sanitation Data'!$N$4,0,10*ROW('Sanitation Data'!N25)),NA())))</f>
        <v>#N/A</v>
      </c>
      <c r="W31" s="86" t="e">
        <f ca="true">+IF(AND(ISTEXT(OFFSET('Sanitation Data'!$L$2,0,10*ROW('Sanitation Data'!N25))),CL31="Yes"),OFFSET('Sanitation Data'!$N$6,0,10*ROW('Sanitation Data'!N25)),IF(AND(ISTEXT(OFFSET('Sanitation Data'!$L$2,0,10*ROW('Sanitation Data'!N25))),CL31="No",ISNUMBER(OFFSET('Sanitation Data'!$N$6,0,10*ROW('Sanitation Data'!N25)))),CONCATENATE("[",ROUND(OFFSET('Sanitation Data'!$N$6,0,10*ROW('Sanitation Data'!N25)),0),"]"),IF(AND(ISTEXT(OFFSET('Sanitation Data'!$L$2,0,10*ROW('Sanitation Data'!N25))),CL31="",ISNUMBER(OFFSET('Sanitation Data'!$N$6,0,10*ROW('Sanitation Data'!N25)))),OFFSET('Sanitation Data'!$N$6,0,10*ROW('Sanitation Data'!N25)),NA())))</f>
        <v>#N/A</v>
      </c>
      <c r="X31" s="86" t="e">
        <f ca="true">+IF(AND(ISTEXT(OFFSET('Sanitation Data'!$L$2,0,10*ROW('Sanitation Data'!N25))),CM31="Yes"),OFFSET('Sanitation Data'!$N$10,0,10*ROW('Sanitation Data'!N25)),IF(AND(ISTEXT(OFFSET('Sanitation Data'!$L$2,0,10*ROW('Sanitation Data'!N25))),CM31="No",ISNUMBER(OFFSET('Sanitation Data'!$N$10,0,10*ROW('Sanitation Data'!N25)))),CONCATENATE("[",ROUND(OFFSET('Sanitation Data'!$N$10,0,10*ROW('Sanitation Data'!N25)),0),"]"),IF(AND(ISTEXT(OFFSET('Sanitation Data'!$L$2,0,10*ROW('Sanitation Data'!N25))),CM31="",ISNUMBER(OFFSET('Sanitation Data'!$N$10,0,10*ROW('Sanitation Data'!N25)))),OFFSET('Sanitation Data'!$N$10,0,10*ROW('Sanitation Data'!N25)),NA())))</f>
        <v>#N/A</v>
      </c>
      <c r="Y31" s="86" t="e">
        <f ca="true">+IF(AND(ISTEXT(OFFSET('Sanitation Data'!$L$2,0,10*ROW('Sanitation Data'!N25))),CN31="Yes"),OFFSET('Sanitation Data'!$N$11,0,10*ROW('Sanitation Data'!N25)),IF(AND(ISTEXT(OFFSET('Sanitation Data'!$L$2,0,10*ROW('Sanitation Data'!N25))),CN31="No",ISNUMBER(OFFSET('Sanitation Data'!$N$11,0,10*ROW('Sanitation Data'!N25)))),CONCATENATE("[",ROUND(OFFSET('Sanitation Data'!$N$11,0,10*ROW('Sanitation Data'!N25)),0),"]"),IF(AND(ISTEXT(OFFSET('Sanitation Data'!$L$2,0,10*ROW('Sanitation Data'!N25))),CN31="",ISNUMBER(OFFSET('Sanitation Data'!$N$11,0,10*ROW('Sanitation Data'!N25)))),OFFSET('Sanitation Data'!$N$11,0,10*ROW('Sanitation Data'!N25)),NA())))</f>
        <v>#N/A</v>
      </c>
      <c r="Z31" s="86" t="e">
        <f ca="true">+IF(AND(ISTEXT(OFFSET('Sanitation Data'!$L$2,0,10*ROW('Sanitation Data'!N25))),CO31="Yes"),OFFSET('Sanitation Data'!$N$12,0,10*ROW('Sanitation Data'!N25)),IF(AND(ISTEXT(OFFSET('Sanitation Data'!$L$2,0,10*ROW('Sanitation Data'!N25))),CO31="No",ISNUMBER(OFFSET('Sanitation Data'!$N$12,0,10*ROW('Sanitation Data'!N25)))),CONCATENATE("[",ROUND(OFFSET('Sanitation Data'!$N$12,0,10*ROW('Sanitation Data'!N25)),0),"]"),IF(AND(ISTEXT(OFFSET('Sanitation Data'!$L$2,0,10*ROW('Sanitation Data'!N25))),CO31="",ISNUMBER(OFFSET('Sanitation Data'!$N$12,0,10*ROW('Sanitation Data'!N25)))),OFFSET('Sanitation Data'!$N$12,0,10*ROW('Sanitation Data'!N25)),NA())))</f>
        <v>#N/A</v>
      </c>
      <c r="AA31" s="86" t="e">
        <f ca="true">+IF(AND(ISTEXT(OFFSET('Sanitation Data'!$L$2,0,10*ROW('Sanitation Data'!O25))),CP31="Yes"),100-OFFSET('Sanitation Data'!$O$4,0,10*ROW('Sanitation Data'!O25)),IF(AND(ISTEXT(OFFSET('Sanitation Data'!$L$2,0,10*ROW('Sanitation Data'!O25))),CP31="No",ISNUMBER(OFFSET('Sanitation Data'!$O$4,0,10*ROW('Sanitation Data'!O25)))),CONCATENATE("[",ROUND(100-OFFSET('Sanitation Data'!$O$4,0,10*ROW('Sanitation Data'!O25)),0),"]"),IF(AND(ISTEXT(OFFSET('Sanitation Data'!$L$2,0,10*ROW('Sanitation Data'!O25))),CP31="",ISNUMBER(OFFSET('Sanitation Data'!$O$4,0,10*ROW('Sanitation Data'!O25)))),100-OFFSET('Sanitation Data'!$O$4,0,10*ROW('Sanitation Data'!O25)),NA())))</f>
        <v>#N/A</v>
      </c>
      <c r="AB31" s="86" t="e">
        <f ca="true">+IF(AND(ISTEXT(OFFSET('Sanitation Data'!$L$2,0,10*ROW('Sanitation Data'!O25))),CQ31="Yes"),OFFSET('Sanitation Data'!$O$6,0,10*ROW('Sanitation Data'!R25)),IF(AND(ISTEXT(OFFSET('Sanitation Data'!$L$2,0,10*ROW('Sanitation Data'!O25))),CQ31="No",ISNUMBER(OFFSET('Sanitation Data'!$O$6,0,10*ROW('Sanitation Data'!O25)))),CONCATENATE("[",ROUND(OFFSET('Sanitation Data'!$O$6,0,10*ROW('Sanitation Data'!O25)),0),"]"),IF(AND(ISTEXT(OFFSET('Sanitation Data'!$L$2,0,10*ROW('Sanitation Data'!O25))),CQ31="",ISNUMBER(OFFSET('Sanitation Data'!$O$6,0,10*ROW('Sanitation Data'!O25)))),OFFSET('Sanitation Data'!$O$6,0,10*ROW('Sanitation Data'!O25)),NA())))</f>
        <v>#N/A</v>
      </c>
      <c r="AC31" s="86" t="e">
        <f ca="true">+IF(AND(ISTEXT(OFFSET('Sanitation Data'!$L$2,0,10*ROW('Sanitation Data'!O25))),CR31="Yes"),OFFSET('Sanitation Data'!$O$10,0,10*ROW('Sanitation Data'!O25)),IF(AND(ISTEXT(OFFSET('Sanitation Data'!$L$2,0,10*ROW('Sanitation Data'!O25))),CR31="No",ISNUMBER(OFFSET('Sanitation Data'!$O$10,0,10*ROW('Sanitation Data'!O25)))),CONCATENATE("[",ROUND(OFFSET('Sanitation Data'!$O$10,0,10*ROW('Sanitation Data'!O25)),0),"]"),IF(AND(ISTEXT(OFFSET('Sanitation Data'!$L$2,0,10*ROW('Sanitation Data'!O25))),CR31="",ISNUMBER(OFFSET('Sanitation Data'!$O$10,0,10*ROW('Sanitation Data'!O25)))),OFFSET('Sanitation Data'!$O$10,0,10*ROW('Sanitation Data'!O25)),NA())))</f>
        <v>#N/A</v>
      </c>
      <c r="AD31" s="86" t="e">
        <f ca="true">+IF(AND(ISTEXT(OFFSET('Sanitation Data'!$L$2,0,10*ROW('Sanitation Data'!O25))),CS31="Yes"),OFFSET('Sanitation Data'!$O$11,0,10*ROW('Sanitation Data'!O25)),IF(AND(ISTEXT(OFFSET('Sanitation Data'!$L$2,0,10*ROW('Sanitation Data'!O25))),CS31="No",ISNUMBER(OFFSET('Sanitation Data'!$O$11,0,10*ROW('Sanitation Data'!O25)))),CONCATENATE("[",ROUND(OFFSET('Sanitation Data'!$O$11,0,10*ROW('Sanitation Data'!O25)),0),"]"),IF(AND(ISTEXT(OFFSET('Sanitation Data'!$L$2,0,10*ROW('Sanitation Data'!O25))),CS31="",ISNUMBER(OFFSET('Sanitation Data'!$O$11,0,10*ROW('Sanitation Data'!O25)))),OFFSET('Sanitation Data'!$O$11,0,10*ROW('Sanitation Data'!O25)),NA())))</f>
        <v>#N/A</v>
      </c>
      <c r="AE31" s="86" t="e">
        <f ca="true">+IF(AND(ISTEXT(OFFSET('Sanitation Data'!$L$2,0,10*ROW('Sanitation Data'!O25))),CT31="Yes"),OFFSET('Sanitation Data'!$O$12,0,10*ROW('Sanitation Data'!O25)),IF(AND(ISTEXT(OFFSET('Sanitation Data'!$L$2,0,10*ROW('Sanitation Data'!O25))),CT31="No",ISNUMBER(OFFSET('Sanitation Data'!$O$12,0,10*ROW('Sanitation Data'!O25)))),CONCATENATE("[",ROUND(OFFSET('Sanitation Data'!$O$12,0,10*ROW('Sanitation Data'!O25)),0),"]"),IF(AND(ISTEXT(OFFSET('Sanitation Data'!$L$2,0,10*ROW('Sanitation Data'!O25))),CT31="",ISNUMBER(OFFSET('Sanitation Data'!$O$12,0,10*ROW('Sanitation Data'!O25)))),OFFSET('Sanitation Data'!$O$12,0,10*ROW('Sanitation Data'!O25)),NA())))</f>
        <v>#N/A</v>
      </c>
      <c r="AF31" s="86" t="e">
        <f ca="true">+IF(AND(ISTEXT(OFFSET('Sanitation Data'!$L$2,0,10*ROW('Sanitation Data'!P25))),CU31="Yes"),100-OFFSET('Sanitation Data'!$P$4,0,10*ROW('Sanitation Data'!P25)),IF(AND(ISTEXT(OFFSET('Sanitation Data'!$L$2,0,10*ROW('Sanitation Data'!P25))),CU31="No",ISNUMBER(OFFSET('Sanitation Data'!$P$4,0,10*ROW('Sanitation Data'!P25)))),CONCATENATE("[",ROUND(100-OFFSET('Sanitation Data'!$P$4,0,10*ROW('Sanitation Data'!P25)),0),"]"),IF(AND(ISTEXT(OFFSET('Sanitation Data'!$L$2,0,10*ROW('Sanitation Data'!P25))),CU31="",ISNUMBER(OFFSET('Sanitation Data'!$P$4,0,10*ROW('Sanitation Data'!P25)))),100-OFFSET('Sanitation Data'!$P$4,0,10*ROW('Sanitation Data'!P25)),NA())))</f>
        <v>#N/A</v>
      </c>
      <c r="AG31" s="86" t="e">
        <f ca="true">+IF(AND(ISTEXT(OFFSET('Sanitation Data'!$L$2,0,10*ROW('Sanitation Data'!P25))),CV31="Yes"),OFFSET('Sanitation Data'!$P$6,0,10*ROW('Sanitation Data'!P25)),IF(AND(ISTEXT(OFFSET('Sanitation Data'!$L$2,0,10*ROW('Sanitation Data'!P25))),CV31="No",ISNUMBER(OFFSET('Sanitation Data'!$P$6,0,10*ROW('Sanitation Data'!P25)))),CONCATENATE("[",ROUND(OFFSET('Sanitation Data'!$P$6,0,10*ROW('Sanitation Data'!P25)),0),"]"),IF(AND(ISTEXT(OFFSET('Sanitation Data'!$L$2,0,10*ROW('Sanitation Data'!P25))),CV31="",ISNUMBER(OFFSET('Sanitation Data'!$P$6,0,10*ROW('Sanitation Data'!P25)))),OFFSET('Sanitation Data'!$P$6,0,10*ROW('Sanitation Data'!P25)),NA())))</f>
        <v>#N/A</v>
      </c>
      <c r="AH31" s="86" t="e">
        <f ca="true">+IF(AND(ISTEXT(OFFSET('Sanitation Data'!$L$2,0,10*ROW('Sanitation Data'!P25))),CW31="Yes"),OFFSET('Sanitation Data'!$P$10,0,10*ROW('Sanitation Data'!P25)),IF(AND(ISTEXT(OFFSET('Sanitation Data'!$L$2,0,10*ROW('Sanitation Data'!P25))),CW31="No",ISNUMBER(OFFSET('Sanitation Data'!$P$10,0,10*ROW('Sanitation Data'!P25)))),CONCATENATE("[",ROUND(OFFSET('Sanitation Data'!$P$10,0,10*ROW('Sanitation Data'!P25)),0),"]"),IF(AND(ISTEXT(OFFSET('Sanitation Data'!$L$2,0,10*ROW('Sanitation Data'!P25))),CW31="",ISNUMBER(OFFSET('Sanitation Data'!$P$10,0,10*ROW('Sanitation Data'!P25)))),OFFSET('Sanitation Data'!$P$10,0,10*ROW('Sanitation Data'!P25)),NA())))</f>
        <v>#N/A</v>
      </c>
      <c r="AI31" s="86" t="e">
        <f ca="true">+IF(AND(ISTEXT(OFFSET('Sanitation Data'!$L$2,0,10*ROW('Sanitation Data'!P25))),CX31="Yes"),OFFSET('Sanitation Data'!$P$11,0,10*ROW('Sanitation Data'!P25)),IF(AND(ISTEXT(OFFSET('Sanitation Data'!$L$2,0,10*ROW('Sanitation Data'!P25))),CX31="No",ISNUMBER(OFFSET('Sanitation Data'!$P$11,0,10*ROW('Sanitation Data'!P25)))),CONCATENATE("[",ROUND(OFFSET('Sanitation Data'!$P$11,0,10*ROW('Sanitation Data'!P25)),0),"]"),IF(AND(ISTEXT(OFFSET('Sanitation Data'!$L$2,0,10*ROW('Sanitation Data'!P25))),CX31="",ISNUMBER(OFFSET('Sanitation Data'!$P$11,0,10*ROW('Sanitation Data'!P25)))),OFFSET('Sanitation Data'!$P$11,0,10*ROW('Sanitation Data'!P25)),NA())))</f>
        <v>#N/A</v>
      </c>
      <c r="AJ31" s="86" t="e">
        <f ca="true">+IF(AND(ISTEXT(OFFSET('Sanitation Data'!$L$2,0,10*ROW('Sanitation Data'!P25))),CY31="Yes"),OFFSET('Sanitation Data'!$P$12,0,10*ROW('Sanitation Data'!P25)),IF(AND(ISTEXT(OFFSET('Sanitation Data'!$L$2,0,10*ROW('Sanitation Data'!P25))),CY31="No",ISNUMBER(OFFSET('Sanitation Data'!$P$12,0,10*ROW('Sanitation Data'!P25)))),CONCATENATE("[",ROUND(OFFSET('Sanitation Data'!$P$12,0,10*ROW('Sanitation Data'!P25)),0),"]"),IF(AND(ISTEXT(OFFSET('Sanitation Data'!$L$2,0,10*ROW('Sanitation Data'!P25))),CY31="",ISNUMBER(OFFSET('Sanitation Data'!$P$12,0,10*ROW('Sanitation Data'!P25)))),OFFSET('Sanitation Data'!$P$12,0,10*ROW('Sanitation Data'!P25)),NA())))</f>
        <v>#N/A</v>
      </c>
      <c r="AK31" s="86" t="e">
        <f ca="true">+IF(AND(ISTEXT(OFFSET('Sanitation Data'!$L$2,0,10*ROW('Sanitation Data'!Q25))),CZ31="Yes"),100-OFFSET('Sanitation Data'!$Q$4,0,10*ROW('Sanitation Data'!Q25)),IF(AND(ISTEXT(OFFSET('Sanitation Data'!$L$2,0,10*ROW('Sanitation Data'!Q25))),CZ31="No",ISNUMBER(OFFSET('Sanitation Data'!$Q$4,0,10*ROW('Sanitation Data'!Q25)))),CONCATENATE("[",ROUND(100-OFFSET('Sanitation Data'!$Q$4,0,10*ROW('Sanitation Data'!Q25)),0),"]"),IF(AND(ISTEXT(OFFSET('Sanitation Data'!$L$2,0,10*ROW('Sanitation Data'!Q25))),CZ31="",ISNUMBER(OFFSET('Sanitation Data'!$Q$4,0,10*ROW('Sanitation Data'!Q25)))),100-OFFSET('Sanitation Data'!$Q$4,0,10*ROW('Sanitation Data'!Q25)),NA())))</f>
        <v>#N/A</v>
      </c>
      <c r="AL31" s="86" t="e">
        <f ca="true">+IF(AND(ISTEXT(OFFSET('Sanitation Data'!$L$2,0,10*ROW('Sanitation Data'!Q25))),DA31="Yes"),OFFSET('Sanitation Data'!$Q$6,0,10*ROW('Sanitation Data'!Q25)),IF(AND(ISTEXT(OFFSET('Sanitation Data'!$L$2,0,10*ROW('Sanitation Data'!Q25))),DA31="No",ISNUMBER(OFFSET('Sanitation Data'!$Q$6,0,10*ROW('Sanitation Data'!Q25)))),CONCATENATE("[",ROUND(OFFSET('Sanitation Data'!$Q$6,0,10*ROW('Sanitation Data'!Q25)),0),"]"),IF(AND(ISTEXT(OFFSET('Sanitation Data'!$L$2,0,10*ROW('Sanitation Data'!Q25))),DA31="",ISNUMBER(OFFSET('Sanitation Data'!$Q$6,0,10*ROW('Sanitation Data'!Q25)))),OFFSET('Sanitation Data'!$Q$6,0,10*ROW('Sanitation Data'!Q25)),NA())))</f>
        <v>#N/A</v>
      </c>
      <c r="AM31" s="86" t="e">
        <f ca="true">+IF(AND(ISTEXT(OFFSET('Sanitation Data'!$L$2,0,10*ROW('Sanitation Data'!Q25))),DB31="Yes"),OFFSET('Sanitation Data'!$Q$10,0,10*ROW('Sanitation Data'!Q25)),IF(AND(ISTEXT(OFFSET('Sanitation Data'!$L$2,0,10*ROW('Sanitation Data'!Q25))),DB31="No",ISNUMBER(OFFSET('Sanitation Data'!$Q$10,0,10*ROW('Sanitation Data'!Q25)))),CONCATENATE("[",ROUND(OFFSET('Sanitation Data'!$Q$10,0,10*ROW('Sanitation Data'!Q25)),0),"]"),IF(AND(ISTEXT(OFFSET('Sanitation Data'!$L$2,0,10*ROW('Sanitation Data'!Q25))),DB31="",ISNUMBER(OFFSET('Sanitation Data'!$Q$10,0,10*ROW('Sanitation Data'!Q25)))),OFFSET('Sanitation Data'!$Q$10,0,10*ROW('Sanitation Data'!Q25)),NA())))</f>
        <v>#N/A</v>
      </c>
      <c r="AN31" s="86" t="e">
        <f ca="true">+IF(AND(ISTEXT(OFFSET('Sanitation Data'!$L$2,0,10*ROW('Sanitation Data'!Q25))),DC31="Yes"),OFFSET('Sanitation Data'!$Q$11,0,10*ROW('Sanitation Data'!Q25)),IF(AND(ISTEXT(OFFSET('Sanitation Data'!$L$2,0,10*ROW('Sanitation Data'!Q25))),DC31="No",ISNUMBER(OFFSET('Sanitation Data'!$Q$11,0,10*ROW('Sanitation Data'!Q25)))),CONCATENATE("[",ROUND(OFFSET('Sanitation Data'!$Q$11,0,10*ROW('Sanitation Data'!Q25)),0),"]"),IF(AND(ISTEXT(OFFSET('Sanitation Data'!$L$2,0,10*ROW('Sanitation Data'!Q25))),DC31="",ISNUMBER(OFFSET('Sanitation Data'!$Q$11,0,10*ROW('Sanitation Data'!Q25)))),OFFSET('Sanitation Data'!$Q$11,0,10*ROW('Sanitation Data'!Q25)),NA())))</f>
        <v>#N/A</v>
      </c>
      <c r="AO31" s="86" t="e">
        <f ca="true">+IF(AND(ISTEXT(OFFSET('Sanitation Data'!$L$2,0,10*ROW('Sanitation Data'!Q25))),DD31="Yes"),OFFSET('Sanitation Data'!$Q$12,0,10*ROW('Sanitation Data'!Q25)),IF(AND(ISTEXT(OFFSET('Sanitation Data'!$L$2,0,10*ROW('Sanitation Data'!Q25))),DD31="No",ISNUMBER(OFFSET('Sanitation Data'!$Q$12,0,10*ROW('Sanitation Data'!Q25)))),CONCATENATE("[",ROUND(OFFSET('Sanitation Data'!$Q$12,0,10*ROW('Sanitation Data'!Q25)),0),"]"),IF(AND(ISTEXT(OFFSET('Sanitation Data'!$L$2,0,10*ROW('Sanitation Data'!Q25))),DD31="",ISNUMBER(OFFSET('Sanitation Data'!$Q$12,0,10*ROW('Sanitation Data'!Q25)))),OFFSET('Sanitation Data'!$Q$12,0,10*ROW('Sanitation Data'!Q25)),NA())))</f>
        <v>#N/A</v>
      </c>
      <c r="AP31" s="86" t="e">
        <f ca="true">+IF(AND(ISTEXT(OFFSET('Sanitation Data'!$L$2,0,10*ROW('Sanitation Data'!R25))),DE31="Yes"),100-OFFSET('Sanitation Data'!$R$4,0,10*ROW('Sanitation Data'!R25)),IF(AND(ISTEXT(OFFSET('Sanitation Data'!$L$2,0,10*ROW('Sanitation Data'!R25))),DE31="No",ISNUMBER(OFFSET('Sanitation Data'!$R$4,0,10*ROW('Sanitation Data'!R25)))),CONCATENATE("[",ROUND(100-OFFSET('Sanitation Data'!$R$4,0,10*ROW('Sanitation Data'!R25)),0),"]"),IF(AND(ISTEXT(OFFSET('Sanitation Data'!$L$2,0,10*ROW('Sanitation Data'!R25))),DE31="",ISNUMBER(OFFSET('Sanitation Data'!$R$4,0,10*ROW('Sanitation Data'!R25)))),100-OFFSET('Sanitation Data'!$R$4,0,10*ROW('Sanitation Data'!R25)),NA())))</f>
        <v>#N/A</v>
      </c>
      <c r="AQ31" s="86" t="e">
        <f ca="true">+IF(AND(ISTEXT(OFFSET('Sanitation Data'!$L$2,0,10*ROW('Sanitation Data'!R25))),DF31="Yes"),OFFSET('Sanitation Data'!$R$6,0,10*ROW('Sanitation Data'!R25)),IF(AND(ISTEXT(OFFSET('Sanitation Data'!$L$2,0,10*ROW('Sanitation Data'!R25))),DF31="No",ISNUMBER(OFFSET('Sanitation Data'!$R$6,0,10*ROW('Sanitation Data'!R25)))),CONCATENATE("[",ROUND(OFFSET('Sanitation Data'!$R$6,0,10*ROW('Sanitation Data'!R25)),0),"]"),IF(AND(ISTEXT(OFFSET('Sanitation Data'!$L$2,0,10*ROW('Sanitation Data'!R25))),DF31="",ISNUMBER(OFFSET('Sanitation Data'!$R$6,0,10*ROW('Sanitation Data'!R25)))),OFFSET('Sanitation Data'!$R$6,0,10*ROW('Sanitation Data'!R25)),NA())))</f>
        <v>#N/A</v>
      </c>
      <c r="AR31" s="86" t="e">
        <f ca="true">+IF(AND(ISTEXT(OFFSET('Sanitation Data'!$L$2,0,10*ROW('Sanitation Data'!R25))),DG31="Yes"),OFFSET('Sanitation Data'!$R$10,0,10*ROW('Sanitation Data'!R25)),IF(AND(ISTEXT(OFFSET('Sanitation Data'!$L$2,0,10*ROW('Sanitation Data'!R25))),DG31="No",ISNUMBER(OFFSET('Sanitation Data'!$R$10,0,10*ROW('Sanitation Data'!R25)))),CONCATENATE("[",ROUND(OFFSET('Sanitation Data'!$R$10,0,10*ROW('Sanitation Data'!R25)),0),"]"),IF(AND(ISTEXT(OFFSET('Sanitation Data'!$L$2,0,10*ROW('Sanitation Data'!R25))),DG31="",ISNUMBER(OFFSET('Sanitation Data'!$R$10,0,10*ROW('Sanitation Data'!R25)))),OFFSET('Sanitation Data'!$R$10,0,10*ROW('Sanitation Data'!R25)),NA())))</f>
        <v>#N/A</v>
      </c>
      <c r="AS31" s="86" t="e">
        <f ca="true">+IF(AND(ISTEXT(OFFSET('Sanitation Data'!$L$2,0,10*ROW('Sanitation Data'!R25))),DH31="Yes"),OFFSET('Sanitation Data'!$R$11,0,10*ROW('Sanitation Data'!R25)),IF(AND(ISTEXT(OFFSET('Sanitation Data'!$L$2,0,10*ROW('Sanitation Data'!R25))),DH31="No",ISNUMBER(OFFSET('Sanitation Data'!$R$11,0,10*ROW('Sanitation Data'!R25)))),CONCATENATE("[",ROUND(OFFSET('Sanitation Data'!$R$11,0,10*ROW('Sanitation Data'!R25)),0),"]"),IF(AND(ISTEXT(OFFSET('Sanitation Data'!$L$2,0,10*ROW('Sanitation Data'!R25))),DH31="",ISNUMBER(OFFSET('Sanitation Data'!$R$11,0,10*ROW('Sanitation Data'!R25)))),OFFSET('Sanitation Data'!$R$11,0,10*ROW('Sanitation Data'!R25)),NA())))</f>
        <v>#N/A</v>
      </c>
      <c r="AT31" s="86" t="e">
        <f ca="true">+IF(AND(ISTEXT(OFFSET('Sanitation Data'!$L$2,0,10*ROW('Sanitation Data'!R25))),DI31="Yes"),OFFSET('Sanitation Data'!$R$12,0,10*ROW('Sanitation Data'!R25)),IF(AND(ISTEXT(OFFSET('Sanitation Data'!$L$2,0,10*ROW('Sanitation Data'!R25))),DI31="No",ISNUMBER(OFFSET('Sanitation Data'!$R$12,0,10*ROW('Sanitation Data'!R25)))),CONCATENATE("[",ROUND(OFFSET('Sanitation Data'!$R$12,0,10*ROW('Sanitation Data'!R25)),0),"]"),IF(AND(ISTEXT(OFFSET('Sanitation Data'!$L$2,0,10*ROW('Sanitation Data'!R25))),DI31="",ISNUMBER(OFFSET('Sanitation Data'!$R$12,0,10*ROW('Sanitation Data'!R25)))),OFFSET('Sanitation Data'!$R$12,0,10*ROW('Sanitation Data'!R25)),NA())))</f>
        <v>#N/A</v>
      </c>
      <c r="AU31" s="86" t="e">
        <f ca="true">+IF(AND(ISTEXT(OFFSET('Sanitation Data'!$L$2,0,10*ROW('Sanitation Data'!S25))),DJ31="Yes"),100-OFFSET('Sanitation Data'!$S$4,0,10*ROW('Sanitation Data'!S25)),IF(AND(ISTEXT(OFFSET('Sanitation Data'!$L$2,0,10*ROW('Sanitation Data'!S25))),DJ31="No",ISNUMBER(OFFSET('Sanitation Data'!$S$4,0,10*ROW('Sanitation Data'!S25)))),CONCATENATE("[",ROUND(100-OFFSET('Sanitation Data'!$S$4,0,10*ROW('Sanitation Data'!S25)),0),"]"),IF(AND(ISTEXT(OFFSET('Sanitation Data'!$L$2,0,10*ROW('Sanitation Data'!S25))),DJ31="",ISNUMBER(OFFSET('Sanitation Data'!$S$4,0,10*ROW('Sanitation Data'!S25)))),100-OFFSET('Sanitation Data'!$S$4,0,10*ROW('Sanitation Data'!S25)),NA())))</f>
        <v>#N/A</v>
      </c>
      <c r="AV31" s="86" t="e">
        <f ca="true">+IF(AND(ISTEXT(OFFSET('Sanitation Data'!$L$2,0,10*ROW('Sanitation Data'!S25))),DK31="Yes"),OFFSET('Sanitation Data'!$S$6,0,10*ROW('Sanitation Data'!S25)),IF(AND(ISTEXT(OFFSET('Sanitation Data'!$L$2,0,10*ROW('Sanitation Data'!S25))),DK31="No",ISNUMBER(OFFSET('Sanitation Data'!$S$6,0,10*ROW('Sanitation Data'!S25)))),CONCATENATE("[",ROUND(OFFSET('Sanitation Data'!$S$6,0,10*ROW('Sanitation Data'!S25)),0),"]"),IF(AND(ISTEXT(OFFSET('Sanitation Data'!$L$2,0,10*ROW('Sanitation Data'!S25))),DK31="",ISNUMBER(OFFSET('Sanitation Data'!$S$6,0,10*ROW('Sanitation Data'!S25)))),OFFSET('Sanitation Data'!$S$6,0,10*ROW('Sanitation Data'!S25)),NA())))</f>
        <v>#N/A</v>
      </c>
      <c r="AW31" s="86" t="e">
        <f ca="true">+IF(AND(ISTEXT(OFFSET('Sanitation Data'!$L$2,0,10*ROW('Sanitation Data'!S25))),DL31="Yes"),OFFSET('Sanitation Data'!$S$10,0,10*ROW('Sanitation Data'!S25)),IF(AND(ISTEXT(OFFSET('Sanitation Data'!$L$2,0,10*ROW('Sanitation Data'!S25))),DL31="No",ISNUMBER(OFFSET('Sanitation Data'!$S$10,0,10*ROW('Sanitation Data'!S25)))),CONCATENATE("[",ROUND(OFFSET('Sanitation Data'!$S$10,0,10*ROW('Sanitation Data'!S25)),0),"]"),IF(AND(ISTEXT(OFFSET('Sanitation Data'!$L$2,0,10*ROW('Sanitation Data'!S25))),DL31="",ISNUMBER(OFFSET('Sanitation Data'!$S$10,0,10*ROW('Sanitation Data'!S25)))),OFFSET('Sanitation Data'!$S$10,0,10*ROW('Sanitation Data'!S25)),NA())))</f>
        <v>#N/A</v>
      </c>
      <c r="AX31" s="86" t="e">
        <f ca="true">+IF(AND(ISTEXT(OFFSET('Sanitation Data'!$L$2,0,10*ROW('Sanitation Data'!S25))),DM31="Yes"),OFFSET('Sanitation Data'!$S$11,0,10*ROW('Sanitation Data'!S25)),IF(AND(ISTEXT(OFFSET('Sanitation Data'!$L$2,0,10*ROW('Sanitation Data'!S25))),DM31="No",ISNUMBER(OFFSET('Sanitation Data'!$S$11,0,10*ROW('Sanitation Data'!S25)))),CONCATENATE("[",ROUND(OFFSET('Sanitation Data'!$S$11,0,10*ROW('Sanitation Data'!S25)),0),"]"),IF(AND(ISTEXT(OFFSET('Sanitation Data'!$L$2,0,10*ROW('Sanitation Data'!S25))),DM31="",ISNUMBER(OFFSET('Sanitation Data'!$S$11,0,10*ROW('Sanitation Data'!S25)))),OFFSET('Sanitation Data'!$S$11,0,10*ROW('Sanitation Data'!S25)),NA())))</f>
        <v>#N/A</v>
      </c>
      <c r="AY31" s="86" t="e">
        <f ca="true">+IF(AND(ISTEXT(OFFSET('Sanitation Data'!$L$2,0,10*ROW('Sanitation Data'!S25))),DN31="Yes"),OFFSET('Sanitation Data'!$S$12,0,10*ROW('Sanitation Data'!S25)),IF(AND(ISTEXT(OFFSET('Sanitation Data'!$L$2,0,10*ROW('Sanitation Data'!S25))),DN31="No",ISNUMBER(OFFSET('Sanitation Data'!$S$12,0,10*ROW('Sanitation Data'!S25)))),CONCATENATE("[",ROUND(OFFSET('Sanitation Data'!$S$12,0,10*ROW('Sanitation Data'!S25)),0),"]"),IF(AND(ISTEXT(OFFSET('Sanitation Data'!$L$2,0,10*ROW('Sanitation Data'!S25))),DN31="",ISNUMBER(OFFSET('Sanitation Data'!$S$12,0,10*ROW('Sanitation Data'!S25)))),OFFSET('Sanitation Data'!$S$12,0,10*ROW('Sanitation Data'!S25)),NA())))</f>
        <v>#N/A</v>
      </c>
      <c r="AZ31" s="87" t="e">
        <f ca="true">+IF(AND(ISTEXT(OFFSET('Hygiene Data'!$L$2,0,10*ROW('Hygiene Data'!N25))),DO31="Yes"),OFFSET('Hygiene Data'!$N$5,0,10*ROW('Hygiene Data'!N25)),IF(AND(ISTEXT(OFFSET('Hygiene Data'!$L$2,0,10*ROW('Hygiene Data'!N25))),DO31="No",ISNUMBER(OFFSET('Hygiene Data'!$N$5,0,10*ROW('Hygiene Data'!N25)))),CONCATENATE("[",ROUND(OFFSET('Hygiene Data'!$N$5,0,10*ROW('Hygiene Data'!N25)),0),"]"),IF(AND(ISTEXT(OFFSET('Hygiene Data'!$L$2,0,10*ROW('Hygiene Data'!N25))),DO31="",ISNUMBER(OFFSET('Hygiene Data'!$N$5,0,10*ROW('Hygiene Data'!N25)))),OFFSET('Hygiene Data'!$N$5,0,10*ROW('Hygiene Data'!N25)),NA())))</f>
        <v>#N/A</v>
      </c>
      <c r="BA31" s="87" t="e">
        <f ca="true">+IF(AND(ISTEXT(OFFSET('Hygiene Data'!$L$2,0,10*ROW('Hygiene Data'!N25))),DP31="Yes"),OFFSET('Hygiene Data'!$N$7,0,10*ROW('Hygiene Data'!N25)),IF(AND(ISTEXT(OFFSET('Hygiene Data'!$L$2,0,10*ROW('Hygiene Data'!N25))),DP31="No",ISNUMBER(OFFSET('Hygiene Data'!$N$7,0,10*ROW('Hygiene Data'!N25)))),CONCATENATE("[",ROUND(OFFSET('Hygiene Data'!$N$7,0,10*ROW('Hygiene Data'!N25)),0),"]"),IF(AND(ISTEXT(OFFSET('Hygiene Data'!$L$2,0,10*ROW('Hygiene Data'!N25))),DP31="",ISNUMBER(OFFSET('Hygiene Data'!$N$7,0,10*ROW('Hygiene Data'!N25)))),OFFSET('Hygiene Data'!$N$7,0,10*ROW('Hygiene Data'!N25)),NA())))</f>
        <v>#N/A</v>
      </c>
      <c r="BB31" s="87" t="e">
        <f ca="true">+IF(AND(ISTEXT(OFFSET('Hygiene Data'!$L$2,0,10*ROW('Hygiene Data'!N25))),DQ31="Yes"),OFFSET('Hygiene Data'!$N$9,0,10*ROW('Hygiene Data'!N25)),IF(AND(ISTEXT(OFFSET('Hygiene Data'!$L$2,0,10*ROW('Hygiene Data'!N25))),DQ31="No",ISNUMBER(OFFSET('Hygiene Data'!$N$9,0,10*ROW('Hygiene Data'!N25)))),CONCATENATE("[",ROUND(OFFSET('Hygiene Data'!$N$9,0,10*ROW('Hygiene Data'!N25)),0),"]"),IF(AND(ISTEXT(OFFSET('Hygiene Data'!$L$2,0,10*ROW('Hygiene Data'!N25))),DQ31="",ISNUMBER(OFFSET('Hygiene Data'!$N$9,0,10*ROW('Hygiene Data'!N25)))),OFFSET('Hygiene Data'!$N$9,0,10*ROW('Hygiene Data'!N25)),NA())))</f>
        <v>#N/A</v>
      </c>
      <c r="BC31" s="87" t="e">
        <f ca="true">+IF(AND(ISTEXT(OFFSET('Hygiene Data'!$L$2,0,10*ROW('Hygiene Data'!O25))),DR31="Yes"),OFFSET('Hygiene Data'!$O$5,0,10*ROW('Hygiene Data'!O25)),IF(AND(ISTEXT(OFFSET('Hygiene Data'!$L$2,0,10*ROW('Hygiene Data'!O25))),DR31="No",ISNUMBER(OFFSET('Hygiene Data'!$O$5,0,10*ROW('Hygiene Data'!O25)))),CONCATENATE("[",ROUND(OFFSET('Hygiene Data'!$O$5,0,10*ROW('Hygiene Data'!O25)),0),"]"),IF(AND(ISTEXT(OFFSET('Hygiene Data'!$L$2,0,10*ROW('Hygiene Data'!O25))),DR31="",ISNUMBER(OFFSET('Hygiene Data'!$O$5,0,10*ROW('Hygiene Data'!O25)))),OFFSET('Hygiene Data'!$O$5,0,10*ROW('Hygiene Data'!O25)),NA())))</f>
        <v>#N/A</v>
      </c>
      <c r="BD31" s="87" t="e">
        <f ca="true">+IF(AND(ISTEXT(OFFSET('Hygiene Data'!$L$2,0,10*ROW('Hygiene Data'!O25))),DS31="Yes"),OFFSET('Hygiene Data'!$O$7,0,10*ROW('Hygiene Data'!O25)),IF(AND(ISTEXT(OFFSET('Hygiene Data'!$L$2,0,10*ROW('Hygiene Data'!O25))),DS31="No",ISNUMBER(OFFSET('Hygiene Data'!$O$7,0,10*ROW('Hygiene Data'!O25)))),CONCATENATE("[",ROUND(OFFSET('Hygiene Data'!$O$7,0,10*ROW('Hygiene Data'!O25)),0),"]"),IF(AND(ISTEXT(OFFSET('Hygiene Data'!$L$2,0,10*ROW('Hygiene Data'!O25))),DS31="",ISNUMBER(OFFSET('Hygiene Data'!$O$7,0,10*ROW('Hygiene Data'!O25)))),OFFSET('Hygiene Data'!$O$7,0,10*ROW('Hygiene Data'!O25)),NA())))</f>
        <v>#N/A</v>
      </c>
      <c r="BE31" s="87" t="e">
        <f ca="true">+IF(AND(ISTEXT(OFFSET('Hygiene Data'!$L$2,0,10*ROW('Hygiene Data'!O25))),DT31="Yes"),OFFSET('Hygiene Data'!$O$9,0,10*ROW('Hygiene Data'!O25)),IF(AND(ISTEXT(OFFSET('Hygiene Data'!$L$2,0,10*ROW('Hygiene Data'!O25))),DT31="No",ISNUMBER(OFFSET('Hygiene Data'!$O$9,0,10*ROW('Hygiene Data'!O25)))),CONCATENATE("[",ROUND(OFFSET('Hygiene Data'!$O$9,0,10*ROW('Hygiene Data'!O25)),0),"]"),IF(AND(ISTEXT(OFFSET('Hygiene Data'!$L$2,0,10*ROW('Hygiene Data'!O25))),DT31="",ISNUMBER(OFFSET('Hygiene Data'!$O$9,0,10*ROW('Hygiene Data'!O25)))),OFFSET('Hygiene Data'!$O$9,0,10*ROW('Hygiene Data'!O25)),NA())))</f>
        <v>#N/A</v>
      </c>
      <c r="BF31" s="87" t="e">
        <f ca="true">+IF(AND(ISTEXT(OFFSET('Hygiene Data'!$L$2,0,10*ROW('Hygiene Data'!P25))),DU31="Yes"),OFFSET('Hygiene Data'!$P$5,0,10*ROW('Hygiene Data'!P25)),IF(AND(ISTEXT(OFFSET('Hygiene Data'!$L$2,0,10*ROW('Hygiene Data'!P25))),DU31="No",ISNUMBER(OFFSET('Hygiene Data'!$P$5,0,10*ROW('Hygiene Data'!P25)))),CONCATENATE("[",ROUND(OFFSET('Hygiene Data'!$P$5,0,10*ROW('Hygiene Data'!P25)),0),"]"),IF(AND(ISTEXT(OFFSET('Hygiene Data'!$L$2,0,10*ROW('Hygiene Data'!P25))),DU31="",ISNUMBER(OFFSET('Hygiene Data'!$P$5,0,10*ROW('Hygiene Data'!P25)))),OFFSET('Hygiene Data'!$P$5,0,10*ROW('Hygiene Data'!P25)),NA())))</f>
        <v>#N/A</v>
      </c>
      <c r="BG31" s="87" t="e">
        <f ca="true">+IF(AND(ISTEXT(OFFSET('Hygiene Data'!$L$2,0,10*ROW('Hygiene Data'!P25))),DV31="Yes"),OFFSET('Hygiene Data'!$P$7,0,10*ROW('Hygiene Data'!P25)),IF(AND(ISTEXT(OFFSET('Hygiene Data'!$L$2,0,10*ROW('Hygiene Data'!P25))),DV31="No",ISNUMBER(OFFSET('Hygiene Data'!$P$7,0,10*ROW('Hygiene Data'!P25)))),CONCATENATE("[",ROUND(OFFSET('Hygiene Data'!$P$7,0,10*ROW('Hygiene Data'!P25)),0),"]"),IF(AND(ISTEXT(OFFSET('Hygiene Data'!$L$2,0,10*ROW('Hygiene Data'!P25))),DV31="",ISNUMBER(OFFSET('Hygiene Data'!$P$7,0,10*ROW('Hygiene Data'!P25)))),OFFSET('Hygiene Data'!$P$7,0,10*ROW('Hygiene Data'!P25)),NA())))</f>
        <v>#N/A</v>
      </c>
      <c r="BH31" s="87" t="e">
        <f ca="true">+IF(AND(ISTEXT(OFFSET('Hygiene Data'!$L$2,0,10*ROW('Hygiene Data'!P25))),DW31="Yes"),OFFSET('Hygiene Data'!$P$9,0,10*ROW('Hygiene Data'!P25)),IF(AND(ISTEXT(OFFSET('Hygiene Data'!$L$2,0,10*ROW('Hygiene Data'!P25))),DW31="No",ISNUMBER(OFFSET('Hygiene Data'!$P$9,0,10*ROW('Hygiene Data'!P25)))),CONCATENATE("[",ROUND(OFFSET('Hygiene Data'!$P$9,0,10*ROW('Hygiene Data'!P25)),0),"]"),IF(AND(ISTEXT(OFFSET('Hygiene Data'!$L$2,0,10*ROW('Hygiene Data'!P25))),DW31="",ISNUMBER(OFFSET('Hygiene Data'!$P$9,0,10*ROW('Hygiene Data'!P25)))),OFFSET('Hygiene Data'!$P$9,0,10*ROW('Hygiene Data'!P25)),NA())))</f>
        <v>#N/A</v>
      </c>
      <c r="BI31" s="87" t="e">
        <f ca="true">+IF(AND(ISTEXT(OFFSET('Hygiene Data'!$L$2,0,10*ROW('Hygiene Data'!Q25))),DX31="Yes"),OFFSET('Hygiene Data'!$Q$5,0,10*ROW('Hygiene Data'!Q25)),IF(AND(ISTEXT(OFFSET('Hygiene Data'!$L$2,0,10*ROW('Hygiene Data'!Q25))),DX31="No",ISNUMBER(OFFSET('Hygiene Data'!$Q$5,0,10*ROW('Hygiene Data'!Q25)))),CONCATENATE("[",ROUND(OFFSET('Hygiene Data'!$Q$5,0,10*ROW('Hygiene Data'!Q25)),0),"]"),IF(AND(ISTEXT(OFFSET('Hygiene Data'!$L$2,0,10*ROW('Hygiene Data'!Q25))),DX31="",ISNUMBER(OFFSET('Hygiene Data'!$Q$5,0,10*ROW('Hygiene Data'!Q25)))),OFFSET('Hygiene Data'!$Q$5,0,10*ROW('Hygiene Data'!Q25)),NA())))</f>
        <v>#N/A</v>
      </c>
      <c r="BJ31" s="87" t="e">
        <f ca="true">+IF(AND(ISTEXT(OFFSET('Hygiene Data'!$L$2,0,10*ROW('Hygiene Data'!Q25))),DY31="Yes"),OFFSET('Hygiene Data'!$Q$7,0,10*ROW('Hygiene Data'!Q25)),IF(AND(ISTEXT(OFFSET('Hygiene Data'!$L$2,0,10*ROW('Hygiene Data'!Q25))),DY31="No",ISNUMBER(OFFSET('Hygiene Data'!$Q$7,0,10*ROW('Hygiene Data'!Q25)))),CONCATENATE("[",ROUND(OFFSET('Hygiene Data'!$Q$7,0,10*ROW('Hygiene Data'!Q25)),0),"]"),IF(AND(ISTEXT(OFFSET('Hygiene Data'!$L$2,0,10*ROW('Hygiene Data'!Q25))),DY31="",ISNUMBER(OFFSET('Hygiene Data'!$Q$7,0,10*ROW('Hygiene Data'!Q25)))),OFFSET('Hygiene Data'!$Q$7,0,10*ROW('Hygiene Data'!Q25)),NA())))</f>
        <v>#N/A</v>
      </c>
      <c r="BK31" s="87" t="e">
        <f ca="true">+IF(AND(ISTEXT(OFFSET('Hygiene Data'!$L$2,0,10*ROW('Hygiene Data'!Q25))),DZ31="Yes"),OFFSET('Hygiene Data'!$Q$9,0,10*ROW('Hygiene Data'!Q25)),IF(AND(ISTEXT(OFFSET('Hygiene Data'!$L$2,0,10*ROW('Hygiene Data'!Q25))),DZ31="No",ISNUMBER(OFFSET('Hygiene Data'!$Q$9,0,10*ROW('Hygiene Data'!Q25)))),CONCATENATE("[",ROUND(OFFSET('Hygiene Data'!$Q$9,0,10*ROW('Hygiene Data'!Q25)),0),"]"),IF(AND(ISTEXT(OFFSET('Hygiene Data'!$L$2,0,10*ROW('Hygiene Data'!Q25))),DZ31="",ISNUMBER(OFFSET('Hygiene Data'!$Q$9,0,10*ROW('Hygiene Data'!Q25)))),OFFSET('Hygiene Data'!$Q$9,0,10*ROW('Hygiene Data'!Q25)),NA())))</f>
        <v>#N/A</v>
      </c>
      <c r="BL31" s="87" t="e">
        <f ca="true">+IF(AND(ISTEXT(OFFSET('Hygiene Data'!$L$2,0,10*ROW('Hygiene Data'!R25))),EA31="Yes"),OFFSET('Hygiene Data'!$R$5,0,10*ROW('Hygiene Data'!R25)),IF(AND(ISTEXT(OFFSET('Hygiene Data'!$L$2,0,10*ROW('Hygiene Data'!R25))),EA31="No",ISNUMBER(OFFSET('Hygiene Data'!$R$5,0,10*ROW('Hygiene Data'!R25)))),CONCATENATE("[",ROUND(OFFSET('Hygiene Data'!$R$5,0,10*ROW('Hygiene Data'!R25)),0),"]"),IF(AND(ISTEXT(OFFSET('Hygiene Data'!$L$2,0,10*ROW('Hygiene Data'!R25))),EA31="",ISNUMBER(OFFSET('Hygiene Data'!$R$5,0,10*ROW('Hygiene Data'!R25)))),OFFSET('Hygiene Data'!$R$5,0,10*ROW('Hygiene Data'!R25)),NA())))</f>
        <v>#N/A</v>
      </c>
      <c r="BM31" s="87" t="e">
        <f ca="true">+IF(AND(ISTEXT(OFFSET('Hygiene Data'!$L$2,0,10*ROW('Hygiene Data'!R25))),EB31="Yes"),OFFSET('Hygiene Data'!$R$7,0,10*ROW('Hygiene Data'!R25)),IF(AND(ISTEXT(OFFSET('Hygiene Data'!$L$2,0,10*ROW('Hygiene Data'!R25))),EB31="No",ISNUMBER(OFFSET('Hygiene Data'!$R$7,0,10*ROW('Hygiene Data'!R25)))),CONCATENATE("[",ROUND(OFFSET('Hygiene Data'!$R$7,0,10*ROW('Hygiene Data'!R25)),0),"]"),IF(AND(ISTEXT(OFFSET('Hygiene Data'!$L$2,0,10*ROW('Hygiene Data'!R25))),EB31="",ISNUMBER(OFFSET('Hygiene Data'!$R$7,0,10*ROW('Hygiene Data'!R25)))),OFFSET('Hygiene Data'!$R$7,0,10*ROW('Hygiene Data'!R25)),NA())))</f>
        <v>#N/A</v>
      </c>
      <c r="BN31" s="87" t="e">
        <f ca="true">+IF(AND(ISTEXT(OFFSET('Hygiene Data'!$L$2,0,10*ROW('Hygiene Data'!R25))),EC31="Yes"),OFFSET('Hygiene Data'!$R$9,0,10*ROW('Hygiene Data'!R25)),IF(AND(ISTEXT(OFFSET('Hygiene Data'!$L$2,0,10*ROW('Hygiene Data'!R25))),EC31="No",ISNUMBER(OFFSET('Hygiene Data'!$R$9,0,10*ROW('Hygiene Data'!R25)))),CONCATENATE("[",ROUND(OFFSET('Hygiene Data'!$R$9,0,10*ROW('Hygiene Data'!R25)),0),"]"),IF(AND(ISTEXT(OFFSET('Hygiene Data'!$L$2,0,10*ROW('Hygiene Data'!R25))),EC31="",ISNUMBER(OFFSET('Hygiene Data'!$R$9,0,10*ROW('Hygiene Data'!R25)))),OFFSET('Hygiene Data'!$R$9,0,10*ROW('Hygiene Data'!R25)),NA())))</f>
        <v>#N/A</v>
      </c>
      <c r="BO31" s="87" t="e">
        <f ca="true">+IF(AND(ISTEXT(OFFSET('Hygiene Data'!$L$2,0,10*ROW('Hygiene Data'!S25))),ED31="Yes"),OFFSET('Hygiene Data'!$S$5,0,10*ROW('Hygiene Data'!S25)),IF(AND(ISTEXT(OFFSET('Hygiene Data'!$L$2,0,10*ROW('Hygiene Data'!S25))),ED31="No",ISNUMBER(OFFSET('Hygiene Data'!$S$5,0,10*ROW('Hygiene Data'!S25)))),CONCATENATE("[",ROUND(OFFSET('Hygiene Data'!$S$5,0,10*ROW('Hygiene Data'!S25)),0),"]"),IF(AND(ISTEXT(OFFSET('Hygiene Data'!$L$2,0,10*ROW('Hygiene Data'!S25))),ED31="",ISNUMBER(OFFSET('Hygiene Data'!$S$5,0,10*ROW('Hygiene Data'!S25)))),OFFSET('Hygiene Data'!$S$5,0,10*ROW('Hygiene Data'!S25)),NA())))</f>
        <v>#N/A</v>
      </c>
      <c r="BP31" s="87" t="e">
        <f ca="true">+IF(AND(ISTEXT(OFFSET('Hygiene Data'!$L$2,0,10*ROW('Hygiene Data'!S25))),EE31="Yes"),OFFSET('Hygiene Data'!$S$7,0,10*ROW('Hygiene Data'!S25)),IF(AND(ISTEXT(OFFSET('Hygiene Data'!$L$2,0,10*ROW('Hygiene Data'!S25))),EE31="No",ISNUMBER(OFFSET('Hygiene Data'!$S$7,0,10*ROW('Hygiene Data'!S25)))),CONCATENATE("[",ROUND(OFFSET('Hygiene Data'!$S$7,0,10*ROW('Hygiene Data'!S25)),0),"]"),IF(AND(ISTEXT(OFFSET('Hygiene Data'!$L$2,0,10*ROW('Hygiene Data'!S25))),EE31="",ISNUMBER(OFFSET('Hygiene Data'!$S$7,0,10*ROW('Hygiene Data'!S25)))),OFFSET('Hygiene Data'!$S$7,0,10*ROW('Hygiene Data'!S25)),NA())))</f>
        <v>#N/A</v>
      </c>
      <c r="BQ31" s="87" t="e">
        <f ca="true">+IF(AND(ISTEXT(OFFSET('Hygiene Data'!$L$2,0,10*ROW('Hygiene Data'!S25))),EF31="Yes"),OFFSET('Hygiene Data'!$S$9,0,10*ROW('Hygiene Data'!S25)),IF(AND(ISTEXT(OFFSET('Hygiene Data'!$L$2,0,10*ROW('Hygiene Data'!S25))),EF31="No",ISNUMBER(OFFSET('Hygiene Data'!$S$9,0,10*ROW('Hygiene Data'!S25)))),CONCATENATE("[",ROUND(OFFSET('Hygiene Data'!$S$9,0,10*ROW('Hygiene Data'!S25)),0),"]"),IF(AND(ISTEXT(OFFSET('Hygiene Data'!$L$2,0,10*ROW('Hygiene Data'!S25))),EF31="",ISNUMBER(OFFSET('Hygiene Data'!$S$9,0,10*ROW('Hygiene Data'!S25)))),OFFSET('Hygiene Data'!$S$9,0,10*ROW('Hygiene Data'!S25)),NA())))</f>
        <v>#N/A</v>
      </c>
      <c r="BR31" s="271"/>
      <c r="BS31" s="271" t="str">
        <f ca="true">+IF(OFFSET('Water Data'!$N$27,0,10*ROW('Water Data'!N25))="","",OFFSET('Water Data'!$N$27,0,10*ROW('Water Data'!N25)))</f>
        <v/>
      </c>
      <c r="BT31" s="271" t="str">
        <f ca="true">+IF(OFFSET('Water Data'!$N$28,0,10*ROW('Water Data'!N25))="","",OFFSET('Water Data'!$N$28,0,10*ROW('Water Data'!N25)))</f>
        <v/>
      </c>
      <c r="BU31" s="271" t="str">
        <f ca="true">+IF(OFFSET('Water Data'!$N$29,0,10*ROW('Water Data'!N25))="","",OFFSET('Water Data'!$N$29,0,10*ROW('Water Data'!N25)))</f>
        <v/>
      </c>
      <c r="BV31" s="271" t="str">
        <f ca="true">+IF(OFFSET('Water Data'!$O$27,0,10*ROW('Water Data'!O25))="","",OFFSET('Water Data'!$O$27,0,10*ROW('Water Data'!O25)))</f>
        <v/>
      </c>
      <c r="BW31" s="271" t="str">
        <f ca="true">+IF(OFFSET('Water Data'!$O$28,0,10*ROW('Water Data'!O25))="","",OFFSET('Water Data'!$O$28,0,10*ROW('Water Data'!O25)))</f>
        <v/>
      </c>
      <c r="BX31" s="271" t="str">
        <f ca="true">+IF(OFFSET('Water Data'!$O$29,0,10*ROW('Water Data'!O25))="","",OFFSET('Water Data'!$O$29,0,10*ROW('Water Data'!O25)))</f>
        <v/>
      </c>
      <c r="BY31" s="271" t="str">
        <f ca="true">+IF(OFFSET('Water Data'!$P$27,0,10*ROW('Water Data'!P25))="","",OFFSET('Water Data'!$P$27,0,10*ROW('Water Data'!P25)))</f>
        <v/>
      </c>
      <c r="BZ31" s="271" t="str">
        <f ca="true">+IF(OFFSET('Water Data'!$P$28,0,10*ROW('Water Data'!P25))="","",OFFSET('Water Data'!$P$28,0,10*ROW('Water Data'!P25)))</f>
        <v/>
      </c>
      <c r="CA31" s="271" t="str">
        <f ca="true">+IF(OFFSET('Water Data'!$P$29,0,10*ROW('Water Data'!P25))="","",OFFSET('Water Data'!$P$29,0,10*ROW('Water Data'!P25)))</f>
        <v/>
      </c>
      <c r="CB31" s="271" t="str">
        <f ca="true">+IF(OFFSET('Water Data'!$Q$27,0,10*ROW('Water Data'!Q25))="","",OFFSET('Water Data'!$Q$27,0,10*ROW('Water Data'!Q25)))</f>
        <v/>
      </c>
      <c r="CC31" s="271" t="str">
        <f ca="true">+IF(OFFSET('Water Data'!$Q$28,0,10*ROW('Water Data'!Q25))="","",OFFSET('Water Data'!$Q$28,0,10*ROW('Water Data'!Q25)))</f>
        <v/>
      </c>
      <c r="CD31" s="271" t="str">
        <f ca="true">+IF(OFFSET('Water Data'!$Q$29,0,10*ROW('Water Data'!Q25))="","",OFFSET('Water Data'!$Q$29,0,10*ROW('Water Data'!Q25)))</f>
        <v/>
      </c>
      <c r="CE31" s="271" t="str">
        <f ca="true">+IF(OFFSET('Water Data'!$R$27,0,10*ROW('Water Data'!R25))="","",OFFSET('Water Data'!$R$27,0,10*ROW('Water Data'!R25)))</f>
        <v/>
      </c>
      <c r="CF31" s="271" t="str">
        <f ca="true">+IF(OFFSET('Water Data'!$R$28,0,10*ROW('Water Data'!R25))="","",OFFSET('Water Data'!$R$28,0,10*ROW('Water Data'!R25)))</f>
        <v/>
      </c>
      <c r="CG31" s="271" t="str">
        <f ca="true">+IF(OFFSET('Water Data'!$R$29,0,10*ROW('Water Data'!R25))="","",OFFSET('Water Data'!$R$29,0,10*ROW('Water Data'!R25)))</f>
        <v/>
      </c>
      <c r="CH31" s="271" t="str">
        <f ca="true">+IF(OFFSET('Water Data'!$S$27,0,10*ROW('Water Data'!S25))="","",OFFSET('Water Data'!$S$27,0,10*ROW('Water Data'!S25)))</f>
        <v/>
      </c>
      <c r="CI31" s="271" t="str">
        <f ca="true">+IF(OFFSET('Water Data'!$S$28,0,10*ROW('Water Data'!S25))="","",OFFSET('Water Data'!$S$28,0,10*ROW('Water Data'!S25)))</f>
        <v/>
      </c>
      <c r="CJ31" s="271" t="str">
        <f ca="true">+IF(OFFSET('Water Data'!$S$29,0,10*ROW('Water Data'!S25))="","",OFFSET('Water Data'!$S$29,0,10*ROW('Water Data'!S25)))</f>
        <v/>
      </c>
      <c r="CK31" s="271" t="str">
        <f ca="true">+IF(OFFSET('Sanitation Data'!$N$28,0,10*ROW('Sanitation Data'!N25))="","",OFFSET('Sanitation Data'!$N$28,0,10*ROW('Sanitation Data'!N25)))</f>
        <v/>
      </c>
      <c r="CL31" s="271" t="str">
        <f ca="true">+IF(OFFSET('Sanitation Data'!$N$29,0,10*ROW('Sanitation Data'!N25))="","",OFFSET('Sanitation Data'!$N$29,0,10*ROW('Sanitation Data'!N25)))</f>
        <v/>
      </c>
      <c r="CM31" s="271" t="str">
        <f ca="true">+IF(OFFSET('Sanitation Data'!$N$30,0,10*ROW('Sanitation Data'!N25))="","",OFFSET('Sanitation Data'!$N$30,0,10*ROW('Sanitation Data'!N25)))</f>
        <v/>
      </c>
      <c r="CN31" s="271" t="str">
        <f ca="true">+IF(OFFSET('Sanitation Data'!$N$31,0,10*ROW('Sanitation Data'!N25))="","",OFFSET('Sanitation Data'!$N$31,0,10*ROW('Sanitation Data'!N25)))</f>
        <v/>
      </c>
      <c r="CO31" s="271" t="str">
        <f ca="true">+IF(OFFSET('Sanitation Data'!$N$32,0,10*ROW('Sanitation Data'!N25))="","",OFFSET('Sanitation Data'!$N$32,0,10*ROW('Sanitation Data'!N25)))</f>
        <v/>
      </c>
      <c r="CP31" s="271" t="str">
        <f ca="true">+IF(OFFSET('Sanitation Data'!$O$28,0,10*ROW('Sanitation Data'!O25))="","",OFFSET('Sanitation Data'!$O$28,0,10*ROW('Sanitation Data'!O25)))</f>
        <v/>
      </c>
      <c r="CQ31" s="271" t="str">
        <f ca="true">+IF(OFFSET('Sanitation Data'!$O$29,0,10*ROW('Sanitation Data'!O25))="","",OFFSET('Sanitation Data'!$O$29,0,10*ROW('Sanitation Data'!O25)))</f>
        <v/>
      </c>
      <c r="CR31" s="271" t="str">
        <f ca="true">+IF(OFFSET('Sanitation Data'!$O$30,0,10*ROW('Sanitation Data'!O25))="","",OFFSET('Sanitation Data'!$O$30,0,10*ROW('Sanitation Data'!O25)))</f>
        <v/>
      </c>
      <c r="CS31" s="271" t="str">
        <f ca="true">+IF(OFFSET('Sanitation Data'!$O$31,0,10*ROW('Sanitation Data'!O25))="","",OFFSET('Sanitation Data'!$O$31,0,10*ROW('Sanitation Data'!O25)))</f>
        <v/>
      </c>
      <c r="CT31" s="271" t="str">
        <f ca="true">+IF(OFFSET('Sanitation Data'!$O$32,0,10*ROW('Sanitation Data'!O25))="","",OFFSET('Sanitation Data'!$O$32,0,10*ROW('Sanitation Data'!O25)))</f>
        <v/>
      </c>
      <c r="CU31" s="271" t="str">
        <f ca="true">+IF(OFFSET('Sanitation Data'!$P$28,0,10*ROW('Sanitation Data'!P25))="","",OFFSET('Sanitation Data'!$P$28,0,10*ROW('Sanitation Data'!P25)))</f>
        <v/>
      </c>
      <c r="CV31" s="271" t="str">
        <f ca="true">+IF(OFFSET('Sanitation Data'!$P$29,0,10*ROW('Sanitation Data'!P25))="","",OFFSET('Sanitation Data'!$P$29,0,10*ROW('Sanitation Data'!P25)))</f>
        <v/>
      </c>
      <c r="CW31" s="271" t="str">
        <f ca="true">+IF(OFFSET('Sanitation Data'!$P$30,0,10*ROW('Sanitation Data'!P25))="","",OFFSET('Sanitation Data'!$P$30,0,10*ROW('Sanitation Data'!P25)))</f>
        <v/>
      </c>
      <c r="CX31" s="271" t="str">
        <f ca="true">+IF(OFFSET('Sanitation Data'!$P$31,0,10*ROW('Sanitation Data'!P25))="","",OFFSET('Sanitation Data'!$P$31,0,10*ROW('Sanitation Data'!P25)))</f>
        <v/>
      </c>
      <c r="CY31" s="271" t="str">
        <f ca="true">+IF(OFFSET('Sanitation Data'!$P$32,0,10*ROW('Sanitation Data'!P25))="","",OFFSET('Sanitation Data'!$P$32,0,10*ROW('Sanitation Data'!P25)))</f>
        <v/>
      </c>
      <c r="CZ31" s="271" t="str">
        <f ca="true">+IF(OFFSET('Sanitation Data'!$Q$28,0,10*ROW('Sanitation Data'!Q25))="","",OFFSET('Sanitation Data'!$Q$28,0,10*ROW('Sanitation Data'!Q25)))</f>
        <v/>
      </c>
      <c r="DA31" s="271" t="str">
        <f ca="true">+IF(OFFSET('Sanitation Data'!$Q$29,0,10*ROW('Sanitation Data'!Q25))="","",OFFSET('Sanitation Data'!$Q$29,0,10*ROW('Sanitation Data'!Q25)))</f>
        <v/>
      </c>
      <c r="DB31" s="271" t="str">
        <f ca="true">+IF(OFFSET('Sanitation Data'!$Q$30,0,10*ROW('Sanitation Data'!Q25))="","",OFFSET('Sanitation Data'!$Q$30,0,10*ROW('Sanitation Data'!Q25)))</f>
        <v/>
      </c>
      <c r="DC31" s="271" t="str">
        <f ca="true">+IF(OFFSET('Sanitation Data'!$Q$31,0,10*ROW('Sanitation Data'!Q25))="","",OFFSET('Sanitation Data'!$Q$31,0,10*ROW('Sanitation Data'!Q25)))</f>
        <v/>
      </c>
      <c r="DD31" s="271" t="str">
        <f ca="true">+IF(OFFSET('Sanitation Data'!$Q$32,0,10*ROW('Sanitation Data'!Q25))="","",OFFSET('Sanitation Data'!$Q$32,0,10*ROW('Sanitation Data'!Q25)))</f>
        <v/>
      </c>
      <c r="DE31" s="271" t="str">
        <f ca="true">+IF(OFFSET('Sanitation Data'!$R$28,0,10*ROW('Sanitation Data'!R25))="","",OFFSET('Sanitation Data'!$R$28,0,10*ROW('Sanitation Data'!R25)))</f>
        <v/>
      </c>
      <c r="DF31" s="271" t="str">
        <f ca="true">+IF(OFFSET('Sanitation Data'!$R$29,0,10*ROW('Sanitation Data'!R25))="","",OFFSET('Sanitation Data'!$R$29,0,10*ROW('Sanitation Data'!R25)))</f>
        <v/>
      </c>
      <c r="DG31" s="271" t="str">
        <f ca="true">+IF(OFFSET('Sanitation Data'!$R$30,0,10*ROW('Sanitation Data'!R25))="","",OFFSET('Sanitation Data'!$R$30,0,10*ROW('Sanitation Data'!R25)))</f>
        <v/>
      </c>
      <c r="DH31" s="271" t="str">
        <f ca="true">+IF(OFFSET('Sanitation Data'!$R$31,0,10*ROW('Sanitation Data'!R25))="","",OFFSET('Sanitation Data'!$R$31,0,10*ROW('Sanitation Data'!R25)))</f>
        <v/>
      </c>
      <c r="DI31" s="271" t="str">
        <f ca="true">+IF(OFFSET('Sanitation Data'!$R$32,0,10*ROW('Sanitation Data'!R25))="","",OFFSET('Sanitation Data'!$R$32,0,10*ROW('Sanitation Data'!R25)))</f>
        <v/>
      </c>
      <c r="DJ31" s="271" t="str">
        <f ca="true">+IF(OFFSET('Sanitation Data'!$S$28,0,10*ROW('Sanitation Data'!S25))="","",OFFSET('Sanitation Data'!$S$28,0,10*ROW('Sanitation Data'!S25)))</f>
        <v/>
      </c>
      <c r="DK31" s="271" t="str">
        <f ca="true">+IF(OFFSET('Sanitation Data'!$S$29,0,10*ROW('Sanitation Data'!S25))="","",OFFSET('Sanitation Data'!$S$29,0,10*ROW('Sanitation Data'!S25)))</f>
        <v/>
      </c>
      <c r="DL31" s="271" t="str">
        <f ca="true">+IF(OFFSET('Sanitation Data'!$S$30,0,10*ROW('Sanitation Data'!S25))="","",OFFSET('Sanitation Data'!$S$30,0,10*ROW('Sanitation Data'!S25)))</f>
        <v/>
      </c>
      <c r="DM31" s="271" t="str">
        <f ca="true">+IF(OFFSET('Sanitation Data'!$S$31,0,10*ROW('Sanitation Data'!S25))="","",OFFSET('Sanitation Data'!$S$31,0,10*ROW('Sanitation Data'!S25)))</f>
        <v/>
      </c>
      <c r="DN31" s="271" t="str">
        <f ca="true">+IF(OFFSET('Sanitation Data'!$S$32,0,10*ROW('Sanitation Data'!S25))="","",OFFSET('Sanitation Data'!$S$32,0,10*ROW('Sanitation Data'!S25)))</f>
        <v/>
      </c>
      <c r="DO31" s="271" t="str">
        <f ca="true">+IF(OFFSET('Hygiene Data'!$N$11,0,10*ROW('Hygiene Data'!N25))="","",OFFSET('Hygiene Data'!$N$11,0,10*ROW('Hygiene Data'!N25)))</f>
        <v/>
      </c>
      <c r="DP31" s="271" t="str">
        <f ca="true">+IF(OFFSET('Hygiene Data'!$N$12,0,10*ROW('Hygiene Data'!N25))="","",OFFSET('Hygiene Data'!$N$12,0,10*ROW('Hygiene Data'!N25)))</f>
        <v/>
      </c>
      <c r="DQ31" s="271" t="str">
        <f ca="true">+IF(OFFSET('Hygiene Data'!$N$13,0,10*ROW('Hygiene Data'!N25))="","",OFFSET('Hygiene Data'!$N$13,0,10*ROW('Hygiene Data'!N25)))</f>
        <v/>
      </c>
      <c r="DR31" s="271" t="str">
        <f ca="true">+IF(OFFSET('Hygiene Data'!$O$11,0,10*ROW('Hygiene Data'!O25))="","",OFFSET('Hygiene Data'!$O$11,0,10*ROW('Hygiene Data'!O25)))</f>
        <v/>
      </c>
      <c r="DS31" s="271" t="str">
        <f ca="true">+IF(OFFSET('Hygiene Data'!$O$12,0,10*ROW('Hygiene Data'!O25))="","",OFFSET('Hygiene Data'!$O$12,0,10*ROW('Hygiene Data'!O25)))</f>
        <v/>
      </c>
      <c r="DT31" s="271" t="str">
        <f ca="true">+IF(OFFSET('Hygiene Data'!$O$13,0,10*ROW('Hygiene Data'!O25))="","",OFFSET('Hygiene Data'!$O$13,0,10*ROW('Hygiene Data'!O25)))</f>
        <v/>
      </c>
      <c r="DU31" s="271" t="str">
        <f ca="true">+IF(OFFSET('Hygiene Data'!$P$11,0,10*ROW('Hygiene Data'!P25))="","",OFFSET('Hygiene Data'!$P$11,0,10*ROW('Hygiene Data'!P25)))</f>
        <v/>
      </c>
      <c r="DV31" s="271" t="str">
        <f ca="true">+IF(OFFSET('Hygiene Data'!$P$12,0,10*ROW('Hygiene Data'!P25))="","",OFFSET('Hygiene Data'!$P$12,0,10*ROW('Hygiene Data'!P25)))</f>
        <v/>
      </c>
      <c r="DW31" s="271" t="str">
        <f ca="true">+IF(OFFSET('Hygiene Data'!$P$13,0,10*ROW('Hygiene Data'!P25))="","",OFFSET('Hygiene Data'!$P$13,0,10*ROW('Hygiene Data'!P25)))</f>
        <v/>
      </c>
      <c r="DX31" s="271" t="str">
        <f ca="true">+IF(OFFSET('Hygiene Data'!$Q$11,0,10*ROW('Hygiene Data'!Q25))="","",OFFSET('Hygiene Data'!$Q$11,0,10*ROW('Hygiene Data'!Q25)))</f>
        <v/>
      </c>
      <c r="DY31" s="271" t="str">
        <f ca="true">+IF(OFFSET('Hygiene Data'!$Q$12,0,10*ROW('Hygiene Data'!Q25))="","",OFFSET('Hygiene Data'!$Q$12,0,10*ROW('Hygiene Data'!Q25)))</f>
        <v/>
      </c>
      <c r="DZ31" s="271" t="str">
        <f ca="true">+IF(OFFSET('Hygiene Data'!$Q$13,0,10*ROW('Hygiene Data'!Q25))="","",OFFSET('Hygiene Data'!$Q$13,0,10*ROW('Hygiene Data'!Q25)))</f>
        <v/>
      </c>
      <c r="EA31" s="271" t="str">
        <f ca="true">+IF(OFFSET('Hygiene Data'!$R$11,0,10*ROW('Hygiene Data'!R25))="","",OFFSET('Hygiene Data'!$R$11,0,10*ROW('Hygiene Data'!R25)))</f>
        <v/>
      </c>
      <c r="EB31" s="271" t="str">
        <f ca="true">+IF(OFFSET('Hygiene Data'!$R$12,0,10*ROW('Hygiene Data'!R25))="","",OFFSET('Hygiene Data'!$R$12,0,10*ROW('Hygiene Data'!R25)))</f>
        <v/>
      </c>
      <c r="EC31" s="271" t="str">
        <f ca="true">+IF(OFFSET('Hygiene Data'!$R$13,0,10*ROW('Hygiene Data'!R25))="","",OFFSET('Hygiene Data'!$R$13,0,10*ROW('Hygiene Data'!R25)))</f>
        <v/>
      </c>
      <c r="ED31" s="271" t="str">
        <f ca="true">+IF(OFFSET('Hygiene Data'!$S$11,0,10*ROW('Hygiene Data'!S25))="","",OFFSET('Hygiene Data'!$S$11,0,10*ROW('Hygiene Data'!S25)))</f>
        <v/>
      </c>
      <c r="EE31" s="271" t="str">
        <f ca="true">+IF(OFFSET('Hygiene Data'!$S$12,0,10*ROW('Hygiene Data'!S25))="","",OFFSET('Hygiene Data'!$S$12,0,10*ROW('Hygiene Data'!S25)))</f>
        <v/>
      </c>
      <c r="EF31" s="271" t="str">
        <f ca="true">+IF(OFFSET('Hygiene Data'!$S$13,0,10*ROW('Hygiene Data'!S25))="","",OFFSET('Hygiene Data'!$S$13,0,10*ROW('Hygiene Data'!S25)))</f>
        <v/>
      </c>
    </row>
    <row xmlns:x14ac="http://schemas.microsoft.com/office/spreadsheetml/2009/9/ac" r="32" x14ac:dyDescent="0.2">
      <c r="A32" s="32" t="str">
        <f ca="true">+IF(OFFSET('Water Data'!$L$2,0,10*ROW('Water Data'!O26))="","",OFFSET('Water Data'!$L$2,0,10*ROW('Water Data'!O26)))</f>
        <v/>
      </c>
      <c r="B32" s="32" t="str">
        <f ca="true">+IF(OFFSET('Water Data'!$M$2,0,10*ROW('Water Data'!P26))="","",OFFSET('Water Data'!$M$2,0,10*ROW('Water Data'!P26)))</f>
        <v/>
      </c>
      <c r="C32" s="327" t="str">
        <f t="shared" ca="true" si="0"/>
        <v/>
      </c>
      <c r="D32" s="85" t="e">
        <f ca="true">+IF(AND(ISTEXT(OFFSET('Water Data'!$L$2,0,10*ROW('Water Data'!N26))),BS32="Yes"),100-OFFSET('Water Data'!$N$4,0,10*ROW('Water Data'!N26)),IF(AND(ISTEXT(OFFSET('Water Data'!$L$2,0,10*ROW('Water Data'!N26))),BS32="No",ISNUMBER(OFFSET('Water Data'!$N$4,0,10*ROW('Water Data'!N26)))),CONCATENATE("[",ROUND(100-OFFSET('Water Data'!$N$4,0,10*ROW('Water Data'!N26)),0),"]"),IF(AND(ISTEXT(OFFSET('Water Data'!$L$2,0,10*ROW('Water Data'!N26))),BS32="",ISNUMBER(OFFSET('Water Data'!$N$4,0,10*ROW('Water Data'!N26)))),100-OFFSET('Water Data'!$N$4,0,10*ROW('Water Data'!N26)),NA())))</f>
        <v>#N/A</v>
      </c>
      <c r="E32" s="85" t="e">
        <f ca="true">+IF(AND(ISTEXT(OFFSET('Water Data'!$L$2,0,10*ROW('Water Data'!O26))),BT32="Yes"),OFFSET('Water Data'!$N$6,0,10*ROW('Water Data'!N26)),IF(AND(ISTEXT(OFFSET('Water Data'!$L$2,0,10*ROW('Water Data'!N26))),BT32="No",ISNUMBER(OFFSET('Water Data'!$N$6,0,10*ROW('Water Data'!N26)))),CONCATENATE("[",ROUND(OFFSET('Water Data'!$N$6,0,10*ROW('Water Data'!N26)),0),"]"),IF(AND(ISTEXT(OFFSET('Water Data'!$L$2,0,10*ROW('Water Data'!N26))),BT32="",ISNUMBER(OFFSET('Water Data'!$N$6,0,10*ROW('Water Data'!N26)))),OFFSET('Water Data'!$N$6,0,10*ROW('Water Data'!N26)),NA())))</f>
        <v>#N/A</v>
      </c>
      <c r="F32" s="85" t="e">
        <f ca="true">+IF(AND(ISTEXT(OFFSET('Water Data'!$L$2,0,10*ROW('Water Data'!N26))),BU32="Yes"),OFFSET('Water Data'!$N$9,0,10*ROW('Water Data'!N26)),IF(AND(ISTEXT(OFFSET('Water Data'!$L$2,0,10*ROW('Water Data'!N26))),BU32="No",ISNUMBER(OFFSET('Water Data'!$N$9,0,10*ROW('Water Data'!N26)))),CONCATENATE("[",ROUND(OFFSET('Water Data'!$N$9,0,10*ROW('Water Data'!N26)),0),"]"),IF(AND(ISTEXT(OFFSET('Water Data'!$L$2,0,10*ROW('Water Data'!N26))),BU32="",ISNUMBER(OFFSET('Water Data'!$N$9,0,10*ROW('Water Data'!N26)))),OFFSET('Water Data'!$N$9,0,10*ROW('Water Data'!N26)),NA())))</f>
        <v>#N/A</v>
      </c>
      <c r="G32" s="85" t="e">
        <f ca="true">+IF(AND(ISTEXT(OFFSET('Water Data'!$L$2,0,10*ROW('Water Data'!O26))),BV32="Yes"),100-OFFSET('Water Data'!$O$4,0,10*ROW('Water Data'!O26)),IF(AND(ISTEXT(OFFSET('Water Data'!$L$2,0,10*ROW('Water Data'!O26))),BV32="No",ISNUMBER(OFFSET('Water Data'!$O$4,0,10*ROW('Water Data'!O26)))),CONCATENATE("[",ROUND(100-OFFSET('Water Data'!$O$4,0,10*ROW('Water Data'!O26)),0),"]"),IF(AND(ISTEXT(OFFSET('Water Data'!$L$2,0,10*ROW('Water Data'!O26))),BV32="",ISNUMBER(OFFSET('Water Data'!$O$4,0,10*ROW('Water Data'!O26)))),100-OFFSET('Water Data'!$O$4,0,10*ROW('Water Data'!O26)),NA())))</f>
        <v>#N/A</v>
      </c>
      <c r="H32" s="85" t="e">
        <f ca="true">+IF(AND(ISTEXT(OFFSET('Water Data'!$L$2,0,10*ROW('Water Data'!O26))),BW32="Yes"),OFFSET('Water Data'!$O$6,0,10*ROW('Water Data'!O26)),IF(AND(ISTEXT(OFFSET('Water Data'!$L$2,0,10*ROW('Water Data'!O26))),BW32="No",ISNUMBER(OFFSET('Water Data'!$O$6,0,10*ROW('Water Data'!O26)))),CONCATENATE("[",ROUND(OFFSET('Water Data'!$N$6,0,10*ROW('Water Data'!O26)),0),"]"),IF(AND(ISTEXT(OFFSET('Water Data'!$L$2,0,10*ROW('Water Data'!O26))),BW32="",ISNUMBER(OFFSET('Water Data'!$O$6,0,10*ROW('Water Data'!O26)))),OFFSET('Water Data'!$O$6,0,10*ROW('Water Data'!O26)),NA())))</f>
        <v>#N/A</v>
      </c>
      <c r="I32" s="85" t="e">
        <f ca="true">+IF(AND(ISTEXT(OFFSET('Water Data'!$L$2,0,10*ROW('Water Data'!O26))),BX32="Yes"),OFFSET('Water Data'!$O$9,0,10*ROW('Water Data'!O26)),IF(AND(ISTEXT(OFFSET('Water Data'!$L$2,0,10*ROW('Water Data'!O26))),BX32="No",ISNUMBER(OFFSET('Water Data'!$O$9,0,10*ROW('Water Data'!O26)))),CONCATENATE("[",ROUND(OFFSET('Water Data'!$O$9,0,10*ROW('Water Data'!O26)),0),"]"),IF(AND(ISTEXT(OFFSET('Water Data'!$L$2,0,10*ROW('Water Data'!O26))),BX32="",ISNUMBER(OFFSET('Water Data'!$O$9,0,10*ROW('Water Data'!O26)))),OFFSET('Water Data'!$O$9,0,10*ROW('Water Data'!O26)),NA())))</f>
        <v>#N/A</v>
      </c>
      <c r="J32" s="85" t="e">
        <f ca="true">+IF(AND(ISTEXT(OFFSET('Water Data'!$L$2,0,10*ROW('Water Data'!P26))),BY32="Yes"),100-OFFSET('Water Data'!$P$4,0,10*ROW('Water Data'!P26)),IF(AND(ISTEXT(OFFSET('Water Data'!$L$2,0,10*ROW('Water Data'!P26))),BY32="No",ISNUMBER(OFFSET('Water Data'!$P$4,0,10*ROW('Water Data'!P26)))),CONCATENATE("[",ROUND(100-OFFSET('Water Data'!$P$4,0,10*ROW('Water Data'!P26)),0),"]"),IF(AND(ISTEXT(OFFSET('Water Data'!$L$2,0,10*ROW('Water Data'!P26))),BY32="",ISNUMBER(OFFSET('Water Data'!$P$4,0,10*ROW('Water Data'!P26)))),100-OFFSET('Water Data'!$P$4,0,10*ROW('Water Data'!P26)),NA())))</f>
        <v>#N/A</v>
      </c>
      <c r="K32" s="85" t="e">
        <f ca="true">+IF(AND(ISTEXT(OFFSET('Water Data'!$L$2,0,10*ROW('Water Data'!P26))),BZ32="Yes"),OFFSET('Water Data'!$P$6,0,10*ROW('Water Data'!P26)),IF(AND(ISTEXT(OFFSET('Water Data'!$L$2,0,10*ROW('Water Data'!P26))),BZ32="No",ISNUMBER(OFFSET('Water Data'!$P$6,0,10*ROW('Water Data'!P26)))),CONCATENATE("[",ROUND(OFFSET('Water Data'!$P$6,0,10*ROW('Water Data'!P26)),0),"]"),IF(AND(ISTEXT(OFFSET('Water Data'!$L$2,0,10*ROW('Water Data'!P26))),BZ32="",ISNUMBER(OFFSET('Water Data'!$P$6,0,10*ROW('Water Data'!P26)))),OFFSET('Water Data'!$P$6,0,10*ROW('Water Data'!P26)),NA())))</f>
        <v>#N/A</v>
      </c>
      <c r="L32" s="85" t="e">
        <f ca="true">+IF(AND(ISTEXT(OFFSET('Water Data'!$L$2,0,10*ROW('Water Data'!P26))),CA32="Yes"),OFFSET('Water Data'!$P$9,0,10*ROW('Water Data'!P26)),IF(AND(ISTEXT(OFFSET('Water Data'!$L$2,0,10*ROW('Water Data'!P26))),CA32="No",ISNUMBER(OFFSET('Water Data'!$P$9,0,10*ROW('Water Data'!P26)))),CONCATENATE("[",ROUND(OFFSET('Water Data'!$P$9,0,10*ROW('Water Data'!P26)),0),"]"),IF(AND(ISTEXT(OFFSET('Water Data'!$L$2,0,10*ROW('Water Data'!P26))),CA32="",ISNUMBER(OFFSET('Water Data'!$P$9,0,10*ROW('Water Data'!P26)))),OFFSET('Water Data'!$P$9,0,10*ROW('Water Data'!P26)),NA())))</f>
        <v>#N/A</v>
      </c>
      <c r="M32" s="85" t="e">
        <f ca="true">+IF(AND(ISTEXT(OFFSET('Water Data'!$L$2,0,10*ROW('Water Data'!Q26))),CB32="Yes"),100-OFFSET('Water Data'!$Q$4,0,10*ROW('Water Data'!Q26)),IF(AND(ISTEXT(OFFSET('Water Data'!$L$2,0,10*ROW('Water Data'!Q26))),CB32="No",ISNUMBER(OFFSET('Water Data'!$Q$4,0,10*ROW('Water Data'!Q26)))),CONCATENATE("[",ROUND(100-OFFSET('Water Data'!$Q$4,0,10*ROW('Water Data'!Q26)),0),"]"),IF(AND(ISTEXT(OFFSET('Water Data'!$L$2,0,10*ROW('Water Data'!Q26))),CB32="",ISNUMBER(OFFSET('Water Data'!$Q$4,0,10*ROW('Water Data'!Q26)))),100-OFFSET('Water Data'!$Q$4,0,10*ROW('Water Data'!Q26)),NA())))</f>
        <v>#N/A</v>
      </c>
      <c r="N32" s="85" t="e">
        <f ca="true">+IF(AND(ISTEXT(OFFSET('Water Data'!$L$2,0,10*ROW('Water Data'!Q26))),CC32="Yes"),OFFSET('Water Data'!$Q$6,0,10*ROW('Water Data'!Q26)),IF(AND(ISTEXT(OFFSET('Water Data'!$L$2,0,10*ROW('Water Data'!Q26))),CC32="No",ISNUMBER(OFFSET('Water Data'!$Q$6,0,10*ROW('Water Data'!Q26)))),CONCATENATE("[",ROUND(OFFSET('Water Data'!$Q$6,0,10*ROW('Water Data'!Q26)),0),"]"),IF(AND(ISTEXT(OFFSET('Water Data'!$L$2,0,10*ROW('Water Data'!Q26))),CC32="",ISNUMBER(OFFSET('Water Data'!$Q$6,0,10*ROW('Water Data'!Q26)))),OFFSET('Water Data'!$Q$6,0,10*ROW('Water Data'!Q26)),NA())))</f>
        <v>#N/A</v>
      </c>
      <c r="O32" s="85" t="e">
        <f ca="true">+IF(AND(ISTEXT(OFFSET('Water Data'!$L$2,0,10*ROW('Water Data'!Q26))),CD32="Yes"),OFFSET('Water Data'!$Q$9,0,10*ROW('Water Data'!Q26)),IF(AND(ISTEXT(OFFSET('Water Data'!$L$2,0,10*ROW('Water Data'!Q26))),CD32="No",ISNUMBER(OFFSET('Water Data'!$Q$9,0,10*ROW('Water Data'!Q26)))),CONCATENATE("[",ROUND(OFFSET('Water Data'!$Q$9,0,10*ROW('Water Data'!Q26)),0),"]"),IF(AND(ISTEXT(OFFSET('Water Data'!$L$2,0,10*ROW('Water Data'!Q26))),CD32="",ISNUMBER(OFFSET('Water Data'!$Q$9,0,10*ROW('Water Data'!Q26)))),OFFSET('Water Data'!$Q$9,0,10*ROW('Water Data'!Q26)),NA())))</f>
        <v>#N/A</v>
      </c>
      <c r="P32" s="85" t="e">
        <f ca="true">+IF(AND(ISTEXT(OFFSET('Water Data'!$L$2,0,10*ROW('Water Data'!R26))),CE32="Yes"),100-OFFSET('Water Data'!$R$4,0,10*ROW('Water Data'!R26)),IF(AND(ISTEXT(OFFSET('Water Data'!$L$2,0,10*ROW('Water Data'!R26))),CE32="No",ISNUMBER(OFFSET('Water Data'!$R$4,0,10*ROW('Water Data'!R26)))),CONCATENATE("[",ROUND(100-OFFSET('Water Data'!$R$4,0,10*ROW('Water Data'!R26)),0),"]"),IF(AND(ISTEXT(OFFSET('Water Data'!$L$2,0,10*ROW('Water Data'!R26))),CE32="",ISNUMBER(OFFSET('Water Data'!$R$4,0,10*ROW('Water Data'!R26)))),100-OFFSET('Water Data'!$R$4,0,10*ROW('Water Data'!R26)),NA())))</f>
        <v>#N/A</v>
      </c>
      <c r="Q32" s="85" t="e">
        <f ca="true">+IF(AND(ISTEXT(OFFSET('Water Data'!$L$2,0,10*ROW('Water Data'!R26))),CF32="Yes"),OFFSET('Water Data'!$R$6,0,10*ROW('Water Data'!R26)),IF(AND(ISTEXT(OFFSET('Water Data'!$L$2,0,10*ROW('Water Data'!R26))),CF32="No",ISNUMBER(OFFSET('Water Data'!$R$6,0,10*ROW('Water Data'!R26)))),CONCATENATE("[",ROUND(OFFSET('Water Data'!$R$6,0,10*ROW('Water Data'!R26)),0),"]"),IF(AND(ISTEXT(OFFSET('Water Data'!$L$2,0,10*ROW('Water Data'!R26))),CF32="",ISNUMBER(OFFSET('Water Data'!$R$6,0,10*ROW('Water Data'!R26)))),OFFSET('Water Data'!$R$6,0,10*ROW('Water Data'!R26)),NA())))</f>
        <v>#N/A</v>
      </c>
      <c r="R32" s="85" t="e">
        <f ca="true">+IF(AND(ISTEXT(OFFSET('Water Data'!$L$2,0,10*ROW('Water Data'!R26))),CG32="Yes"),OFFSET('Water Data'!$R$9,0,10*ROW('Water Data'!R26)),IF(AND(ISTEXT(OFFSET('Water Data'!$L$2,0,10*ROW('Water Data'!R26))),CG32="No",ISNUMBER(OFFSET('Water Data'!$R$9,0,10*ROW('Water Data'!R26)))),CONCATENATE("[",ROUND(OFFSET('Water Data'!$R$9,0,10*ROW('Water Data'!R26)),0),"]"),IF(AND(ISTEXT(OFFSET('Water Data'!$L$2,0,10*ROW('Water Data'!R26))),CG32="",ISNUMBER(OFFSET('Water Data'!$R$9,0,10*ROW('Water Data'!R26)))),OFFSET('Water Data'!$R$9,0,10*ROW('Water Data'!R26)),NA())))</f>
        <v>#N/A</v>
      </c>
      <c r="S32" s="85" t="e">
        <f ca="true">+IF(AND(ISTEXT(OFFSET('Water Data'!$L$2,0,10*ROW('Water Data'!S26))),CH32="Yes"),100-OFFSET('Water Data'!$S$4,0,10*ROW('Water Data'!S26)),IF(AND(ISTEXT(OFFSET('Water Data'!$L$2,0,10*ROW('Water Data'!S26))),CH32="No",ISNUMBER(OFFSET('Water Data'!$S$4,0,10*ROW('Water Data'!S26)))),CONCATENATE("[",ROUND(100-OFFSET('Water Data'!$S$4,0,10*ROW('Water Data'!S26)),0),"]"),IF(AND(ISTEXT(OFFSET('Water Data'!$L$2,0,10*ROW('Water Data'!S26))),CH32="",ISNUMBER(OFFSET('Water Data'!$S$4,0,10*ROW('Water Data'!S26)))),100-OFFSET('Water Data'!$S$4,0,10*ROW('Water Data'!S26)),NA())))</f>
        <v>#N/A</v>
      </c>
      <c r="T32" s="85" t="e">
        <f ca="true">+IF(AND(ISTEXT(OFFSET('Water Data'!$L$2,0,10*ROW('Water Data'!S26))),CI32="Yes"),OFFSET('Water Data'!$S$6,0,10*ROW('Water Data'!S26)),IF(AND(ISTEXT(OFFSET('Water Data'!$L$2,0,10*ROW('Water Data'!S26))),CI32="No",ISNUMBER(OFFSET('Water Data'!$S$6,0,10*ROW('Water Data'!S26)))),CONCATENATE("[",ROUND(OFFSET('Water Data'!$S$6,0,10*ROW('Water Data'!S26)),0),"]"),IF(AND(ISTEXT(OFFSET('Water Data'!$L$2,0,10*ROW('Water Data'!S26))),CI32="",ISNUMBER(OFFSET('Water Data'!$S$6,0,10*ROW('Water Data'!S26)))),OFFSET('Water Data'!$S$6,0,10*ROW('Water Data'!S26)),NA())))</f>
        <v>#N/A</v>
      </c>
      <c r="U32" s="85" t="e">
        <f ca="true">+IF(AND(ISTEXT(OFFSET('Water Data'!$L$2,0,10*ROW('Water Data'!S26))),CJ32="Yes"),OFFSET('Water Data'!$S$9,0,10*ROW('Water Data'!S26)),IF(AND(ISTEXT(OFFSET('Water Data'!$L$2,0,10*ROW('Water Data'!S26))),CJ32="No",ISNUMBER(OFFSET('Water Data'!$S$9,0,10*ROW('Water Data'!S26)))),CONCATENATE("[",ROUND(OFFSET('Water Data'!$S$9,0,10*ROW('Water Data'!S26)),0),"]"),IF(AND(ISTEXT(OFFSET('Water Data'!$L$2,0,10*ROW('Water Data'!S26))),CJ32="",ISNUMBER(OFFSET('Water Data'!$S$9,0,10*ROW('Water Data'!S26)))),OFFSET('Water Data'!$S$9,0,10*ROW('Water Data'!S26)),NA())))</f>
        <v>#N/A</v>
      </c>
      <c r="V32" s="86" t="e">
        <f ca="true">+IF(AND(ISTEXT(OFFSET('Sanitation Data'!$L$2,0,10*ROW('Sanitation Data'!N26))),CK32="Yes"),100-OFFSET('Sanitation Data'!$N$4,0,10*ROW('Sanitation Data'!N26)),IF(AND(ISTEXT(OFFSET('Sanitation Data'!$L$2,0,10*ROW('Sanitation Data'!N26))),CK32="No",ISNUMBER(OFFSET('Sanitation Data'!$N$4,0,10*ROW('Sanitation Data'!N26)))),CONCATENATE("[",ROUND(100-OFFSET('Sanitation Data'!$N$4,0,10*ROW('Sanitation Data'!N26)),0),"]"),IF(AND(ISTEXT(OFFSET('Sanitation Data'!$L$2,0,10*ROW('Sanitation Data'!N26))),CK32="",ISNUMBER(OFFSET('Sanitation Data'!$N$4,0,10*ROW('Sanitation Data'!N26)))),100-OFFSET('Sanitation Data'!$N$4,0,10*ROW('Sanitation Data'!N26)),NA())))</f>
        <v>#N/A</v>
      </c>
      <c r="W32" s="86" t="e">
        <f ca="true">+IF(AND(ISTEXT(OFFSET('Sanitation Data'!$L$2,0,10*ROW('Sanitation Data'!N26))),CL32="Yes"),OFFSET('Sanitation Data'!$N$6,0,10*ROW('Sanitation Data'!N26)),IF(AND(ISTEXT(OFFSET('Sanitation Data'!$L$2,0,10*ROW('Sanitation Data'!N26))),CL32="No",ISNUMBER(OFFSET('Sanitation Data'!$N$6,0,10*ROW('Sanitation Data'!N26)))),CONCATENATE("[",ROUND(OFFSET('Sanitation Data'!$N$6,0,10*ROW('Sanitation Data'!N26)),0),"]"),IF(AND(ISTEXT(OFFSET('Sanitation Data'!$L$2,0,10*ROW('Sanitation Data'!N26))),CL32="",ISNUMBER(OFFSET('Sanitation Data'!$N$6,0,10*ROW('Sanitation Data'!N26)))),OFFSET('Sanitation Data'!$N$6,0,10*ROW('Sanitation Data'!N26)),NA())))</f>
        <v>#N/A</v>
      </c>
      <c r="X32" s="86" t="e">
        <f ca="true">+IF(AND(ISTEXT(OFFSET('Sanitation Data'!$L$2,0,10*ROW('Sanitation Data'!N26))),CM32="Yes"),OFFSET('Sanitation Data'!$N$10,0,10*ROW('Sanitation Data'!N26)),IF(AND(ISTEXT(OFFSET('Sanitation Data'!$L$2,0,10*ROW('Sanitation Data'!N26))),CM32="No",ISNUMBER(OFFSET('Sanitation Data'!$N$10,0,10*ROW('Sanitation Data'!N26)))),CONCATENATE("[",ROUND(OFFSET('Sanitation Data'!$N$10,0,10*ROW('Sanitation Data'!N26)),0),"]"),IF(AND(ISTEXT(OFFSET('Sanitation Data'!$L$2,0,10*ROW('Sanitation Data'!N26))),CM32="",ISNUMBER(OFFSET('Sanitation Data'!$N$10,0,10*ROW('Sanitation Data'!N26)))),OFFSET('Sanitation Data'!$N$10,0,10*ROW('Sanitation Data'!N26)),NA())))</f>
        <v>#N/A</v>
      </c>
      <c r="Y32" s="86" t="e">
        <f ca="true">+IF(AND(ISTEXT(OFFSET('Sanitation Data'!$L$2,0,10*ROW('Sanitation Data'!N26))),CN32="Yes"),OFFSET('Sanitation Data'!$N$11,0,10*ROW('Sanitation Data'!N26)),IF(AND(ISTEXT(OFFSET('Sanitation Data'!$L$2,0,10*ROW('Sanitation Data'!N26))),CN32="No",ISNUMBER(OFFSET('Sanitation Data'!$N$11,0,10*ROW('Sanitation Data'!N26)))),CONCATENATE("[",ROUND(OFFSET('Sanitation Data'!$N$11,0,10*ROW('Sanitation Data'!N26)),0),"]"),IF(AND(ISTEXT(OFFSET('Sanitation Data'!$L$2,0,10*ROW('Sanitation Data'!N26))),CN32="",ISNUMBER(OFFSET('Sanitation Data'!$N$11,0,10*ROW('Sanitation Data'!N26)))),OFFSET('Sanitation Data'!$N$11,0,10*ROW('Sanitation Data'!N26)),NA())))</f>
        <v>#N/A</v>
      </c>
      <c r="Z32" s="86" t="e">
        <f ca="true">+IF(AND(ISTEXT(OFFSET('Sanitation Data'!$L$2,0,10*ROW('Sanitation Data'!N26))),CO32="Yes"),OFFSET('Sanitation Data'!$N$12,0,10*ROW('Sanitation Data'!N26)),IF(AND(ISTEXT(OFFSET('Sanitation Data'!$L$2,0,10*ROW('Sanitation Data'!N26))),CO32="No",ISNUMBER(OFFSET('Sanitation Data'!$N$12,0,10*ROW('Sanitation Data'!N26)))),CONCATENATE("[",ROUND(OFFSET('Sanitation Data'!$N$12,0,10*ROW('Sanitation Data'!N26)),0),"]"),IF(AND(ISTEXT(OFFSET('Sanitation Data'!$L$2,0,10*ROW('Sanitation Data'!N26))),CO32="",ISNUMBER(OFFSET('Sanitation Data'!$N$12,0,10*ROW('Sanitation Data'!N26)))),OFFSET('Sanitation Data'!$N$12,0,10*ROW('Sanitation Data'!N26)),NA())))</f>
        <v>#N/A</v>
      </c>
      <c r="AA32" s="86" t="e">
        <f ca="true">+IF(AND(ISTEXT(OFFSET('Sanitation Data'!$L$2,0,10*ROW('Sanitation Data'!O26))),CP32="Yes"),100-OFFSET('Sanitation Data'!$O$4,0,10*ROW('Sanitation Data'!O26)),IF(AND(ISTEXT(OFFSET('Sanitation Data'!$L$2,0,10*ROW('Sanitation Data'!O26))),CP32="No",ISNUMBER(OFFSET('Sanitation Data'!$O$4,0,10*ROW('Sanitation Data'!O26)))),CONCATENATE("[",ROUND(100-OFFSET('Sanitation Data'!$O$4,0,10*ROW('Sanitation Data'!O26)),0),"]"),IF(AND(ISTEXT(OFFSET('Sanitation Data'!$L$2,0,10*ROW('Sanitation Data'!O26))),CP32="",ISNUMBER(OFFSET('Sanitation Data'!$O$4,0,10*ROW('Sanitation Data'!O26)))),100-OFFSET('Sanitation Data'!$O$4,0,10*ROW('Sanitation Data'!O26)),NA())))</f>
        <v>#N/A</v>
      </c>
      <c r="AB32" s="86" t="e">
        <f ca="true">+IF(AND(ISTEXT(OFFSET('Sanitation Data'!$L$2,0,10*ROW('Sanitation Data'!O26))),CQ32="Yes"),OFFSET('Sanitation Data'!$O$6,0,10*ROW('Sanitation Data'!R26)),IF(AND(ISTEXT(OFFSET('Sanitation Data'!$L$2,0,10*ROW('Sanitation Data'!O26))),CQ32="No",ISNUMBER(OFFSET('Sanitation Data'!$O$6,0,10*ROW('Sanitation Data'!O26)))),CONCATENATE("[",ROUND(OFFSET('Sanitation Data'!$O$6,0,10*ROW('Sanitation Data'!O26)),0),"]"),IF(AND(ISTEXT(OFFSET('Sanitation Data'!$L$2,0,10*ROW('Sanitation Data'!O26))),CQ32="",ISNUMBER(OFFSET('Sanitation Data'!$O$6,0,10*ROW('Sanitation Data'!O26)))),OFFSET('Sanitation Data'!$O$6,0,10*ROW('Sanitation Data'!O26)),NA())))</f>
        <v>#N/A</v>
      </c>
      <c r="AC32" s="86" t="e">
        <f ca="true">+IF(AND(ISTEXT(OFFSET('Sanitation Data'!$L$2,0,10*ROW('Sanitation Data'!O26))),CR32="Yes"),OFFSET('Sanitation Data'!$O$10,0,10*ROW('Sanitation Data'!O26)),IF(AND(ISTEXT(OFFSET('Sanitation Data'!$L$2,0,10*ROW('Sanitation Data'!O26))),CR32="No",ISNUMBER(OFFSET('Sanitation Data'!$O$10,0,10*ROW('Sanitation Data'!O26)))),CONCATENATE("[",ROUND(OFFSET('Sanitation Data'!$O$10,0,10*ROW('Sanitation Data'!O26)),0),"]"),IF(AND(ISTEXT(OFFSET('Sanitation Data'!$L$2,0,10*ROW('Sanitation Data'!O26))),CR32="",ISNUMBER(OFFSET('Sanitation Data'!$O$10,0,10*ROW('Sanitation Data'!O26)))),OFFSET('Sanitation Data'!$O$10,0,10*ROW('Sanitation Data'!O26)),NA())))</f>
        <v>#N/A</v>
      </c>
      <c r="AD32" s="86" t="e">
        <f ca="true">+IF(AND(ISTEXT(OFFSET('Sanitation Data'!$L$2,0,10*ROW('Sanitation Data'!O26))),CS32="Yes"),OFFSET('Sanitation Data'!$O$11,0,10*ROW('Sanitation Data'!O26)),IF(AND(ISTEXT(OFFSET('Sanitation Data'!$L$2,0,10*ROW('Sanitation Data'!O26))),CS32="No",ISNUMBER(OFFSET('Sanitation Data'!$O$11,0,10*ROW('Sanitation Data'!O26)))),CONCATENATE("[",ROUND(OFFSET('Sanitation Data'!$O$11,0,10*ROW('Sanitation Data'!O26)),0),"]"),IF(AND(ISTEXT(OFFSET('Sanitation Data'!$L$2,0,10*ROW('Sanitation Data'!O26))),CS32="",ISNUMBER(OFFSET('Sanitation Data'!$O$11,0,10*ROW('Sanitation Data'!O26)))),OFFSET('Sanitation Data'!$O$11,0,10*ROW('Sanitation Data'!O26)),NA())))</f>
        <v>#N/A</v>
      </c>
      <c r="AE32" s="86" t="e">
        <f ca="true">+IF(AND(ISTEXT(OFFSET('Sanitation Data'!$L$2,0,10*ROW('Sanitation Data'!O26))),CT32="Yes"),OFFSET('Sanitation Data'!$O$12,0,10*ROW('Sanitation Data'!O26)),IF(AND(ISTEXT(OFFSET('Sanitation Data'!$L$2,0,10*ROW('Sanitation Data'!O26))),CT32="No",ISNUMBER(OFFSET('Sanitation Data'!$O$12,0,10*ROW('Sanitation Data'!O26)))),CONCATENATE("[",ROUND(OFFSET('Sanitation Data'!$O$12,0,10*ROW('Sanitation Data'!O26)),0),"]"),IF(AND(ISTEXT(OFFSET('Sanitation Data'!$L$2,0,10*ROW('Sanitation Data'!O26))),CT32="",ISNUMBER(OFFSET('Sanitation Data'!$O$12,0,10*ROW('Sanitation Data'!O26)))),OFFSET('Sanitation Data'!$O$12,0,10*ROW('Sanitation Data'!O26)),NA())))</f>
        <v>#N/A</v>
      </c>
      <c r="AF32" s="86" t="e">
        <f ca="true">+IF(AND(ISTEXT(OFFSET('Sanitation Data'!$L$2,0,10*ROW('Sanitation Data'!P26))),CU32="Yes"),100-OFFSET('Sanitation Data'!$P$4,0,10*ROW('Sanitation Data'!P26)),IF(AND(ISTEXT(OFFSET('Sanitation Data'!$L$2,0,10*ROW('Sanitation Data'!P26))),CU32="No",ISNUMBER(OFFSET('Sanitation Data'!$P$4,0,10*ROW('Sanitation Data'!P26)))),CONCATENATE("[",ROUND(100-OFFSET('Sanitation Data'!$P$4,0,10*ROW('Sanitation Data'!P26)),0),"]"),IF(AND(ISTEXT(OFFSET('Sanitation Data'!$L$2,0,10*ROW('Sanitation Data'!P26))),CU32="",ISNUMBER(OFFSET('Sanitation Data'!$P$4,0,10*ROW('Sanitation Data'!P26)))),100-OFFSET('Sanitation Data'!$P$4,0,10*ROW('Sanitation Data'!P26)),NA())))</f>
        <v>#N/A</v>
      </c>
      <c r="AG32" s="86" t="e">
        <f ca="true">+IF(AND(ISTEXT(OFFSET('Sanitation Data'!$L$2,0,10*ROW('Sanitation Data'!P26))),CV32="Yes"),OFFSET('Sanitation Data'!$P$6,0,10*ROW('Sanitation Data'!P26)),IF(AND(ISTEXT(OFFSET('Sanitation Data'!$L$2,0,10*ROW('Sanitation Data'!P26))),CV32="No",ISNUMBER(OFFSET('Sanitation Data'!$P$6,0,10*ROW('Sanitation Data'!P26)))),CONCATENATE("[",ROUND(OFFSET('Sanitation Data'!$P$6,0,10*ROW('Sanitation Data'!P26)),0),"]"),IF(AND(ISTEXT(OFFSET('Sanitation Data'!$L$2,0,10*ROW('Sanitation Data'!P26))),CV32="",ISNUMBER(OFFSET('Sanitation Data'!$P$6,0,10*ROW('Sanitation Data'!P26)))),OFFSET('Sanitation Data'!$P$6,0,10*ROW('Sanitation Data'!P26)),NA())))</f>
        <v>#N/A</v>
      </c>
      <c r="AH32" s="86" t="e">
        <f ca="true">+IF(AND(ISTEXT(OFFSET('Sanitation Data'!$L$2,0,10*ROW('Sanitation Data'!P26))),CW32="Yes"),OFFSET('Sanitation Data'!$P$10,0,10*ROW('Sanitation Data'!P26)),IF(AND(ISTEXT(OFFSET('Sanitation Data'!$L$2,0,10*ROW('Sanitation Data'!P26))),CW32="No",ISNUMBER(OFFSET('Sanitation Data'!$P$10,0,10*ROW('Sanitation Data'!P26)))),CONCATENATE("[",ROUND(OFFSET('Sanitation Data'!$P$10,0,10*ROW('Sanitation Data'!P26)),0),"]"),IF(AND(ISTEXT(OFFSET('Sanitation Data'!$L$2,0,10*ROW('Sanitation Data'!P26))),CW32="",ISNUMBER(OFFSET('Sanitation Data'!$P$10,0,10*ROW('Sanitation Data'!P26)))),OFFSET('Sanitation Data'!$P$10,0,10*ROW('Sanitation Data'!P26)),NA())))</f>
        <v>#N/A</v>
      </c>
      <c r="AI32" s="86" t="e">
        <f ca="true">+IF(AND(ISTEXT(OFFSET('Sanitation Data'!$L$2,0,10*ROW('Sanitation Data'!P26))),CX32="Yes"),OFFSET('Sanitation Data'!$P$11,0,10*ROW('Sanitation Data'!P26)),IF(AND(ISTEXT(OFFSET('Sanitation Data'!$L$2,0,10*ROW('Sanitation Data'!P26))),CX32="No",ISNUMBER(OFFSET('Sanitation Data'!$P$11,0,10*ROW('Sanitation Data'!P26)))),CONCATENATE("[",ROUND(OFFSET('Sanitation Data'!$P$11,0,10*ROW('Sanitation Data'!P26)),0),"]"),IF(AND(ISTEXT(OFFSET('Sanitation Data'!$L$2,0,10*ROW('Sanitation Data'!P26))),CX32="",ISNUMBER(OFFSET('Sanitation Data'!$P$11,0,10*ROW('Sanitation Data'!P26)))),OFFSET('Sanitation Data'!$P$11,0,10*ROW('Sanitation Data'!P26)),NA())))</f>
        <v>#N/A</v>
      </c>
      <c r="AJ32" s="86" t="e">
        <f ca="true">+IF(AND(ISTEXT(OFFSET('Sanitation Data'!$L$2,0,10*ROW('Sanitation Data'!P26))),CY32="Yes"),OFFSET('Sanitation Data'!$P$12,0,10*ROW('Sanitation Data'!P26)),IF(AND(ISTEXT(OFFSET('Sanitation Data'!$L$2,0,10*ROW('Sanitation Data'!P26))),CY32="No",ISNUMBER(OFFSET('Sanitation Data'!$P$12,0,10*ROW('Sanitation Data'!P26)))),CONCATENATE("[",ROUND(OFFSET('Sanitation Data'!$P$12,0,10*ROW('Sanitation Data'!P26)),0),"]"),IF(AND(ISTEXT(OFFSET('Sanitation Data'!$L$2,0,10*ROW('Sanitation Data'!P26))),CY32="",ISNUMBER(OFFSET('Sanitation Data'!$P$12,0,10*ROW('Sanitation Data'!P26)))),OFFSET('Sanitation Data'!$P$12,0,10*ROW('Sanitation Data'!P26)),NA())))</f>
        <v>#N/A</v>
      </c>
      <c r="AK32" s="86" t="e">
        <f ca="true">+IF(AND(ISTEXT(OFFSET('Sanitation Data'!$L$2,0,10*ROW('Sanitation Data'!Q26))),CZ32="Yes"),100-OFFSET('Sanitation Data'!$Q$4,0,10*ROW('Sanitation Data'!Q26)),IF(AND(ISTEXT(OFFSET('Sanitation Data'!$L$2,0,10*ROW('Sanitation Data'!Q26))),CZ32="No",ISNUMBER(OFFSET('Sanitation Data'!$Q$4,0,10*ROW('Sanitation Data'!Q26)))),CONCATENATE("[",ROUND(100-OFFSET('Sanitation Data'!$Q$4,0,10*ROW('Sanitation Data'!Q26)),0),"]"),IF(AND(ISTEXT(OFFSET('Sanitation Data'!$L$2,0,10*ROW('Sanitation Data'!Q26))),CZ32="",ISNUMBER(OFFSET('Sanitation Data'!$Q$4,0,10*ROW('Sanitation Data'!Q26)))),100-OFFSET('Sanitation Data'!$Q$4,0,10*ROW('Sanitation Data'!Q26)),NA())))</f>
        <v>#N/A</v>
      </c>
      <c r="AL32" s="86" t="e">
        <f ca="true">+IF(AND(ISTEXT(OFFSET('Sanitation Data'!$L$2,0,10*ROW('Sanitation Data'!Q26))),DA32="Yes"),OFFSET('Sanitation Data'!$Q$6,0,10*ROW('Sanitation Data'!Q26)),IF(AND(ISTEXT(OFFSET('Sanitation Data'!$L$2,0,10*ROW('Sanitation Data'!Q26))),DA32="No",ISNUMBER(OFFSET('Sanitation Data'!$Q$6,0,10*ROW('Sanitation Data'!Q26)))),CONCATENATE("[",ROUND(OFFSET('Sanitation Data'!$Q$6,0,10*ROW('Sanitation Data'!Q26)),0),"]"),IF(AND(ISTEXT(OFFSET('Sanitation Data'!$L$2,0,10*ROW('Sanitation Data'!Q26))),DA32="",ISNUMBER(OFFSET('Sanitation Data'!$Q$6,0,10*ROW('Sanitation Data'!Q26)))),OFFSET('Sanitation Data'!$Q$6,0,10*ROW('Sanitation Data'!Q26)),NA())))</f>
        <v>#N/A</v>
      </c>
      <c r="AM32" s="86" t="e">
        <f ca="true">+IF(AND(ISTEXT(OFFSET('Sanitation Data'!$L$2,0,10*ROW('Sanitation Data'!Q26))),DB32="Yes"),OFFSET('Sanitation Data'!$Q$10,0,10*ROW('Sanitation Data'!Q26)),IF(AND(ISTEXT(OFFSET('Sanitation Data'!$L$2,0,10*ROW('Sanitation Data'!Q26))),DB32="No",ISNUMBER(OFFSET('Sanitation Data'!$Q$10,0,10*ROW('Sanitation Data'!Q26)))),CONCATENATE("[",ROUND(OFFSET('Sanitation Data'!$Q$10,0,10*ROW('Sanitation Data'!Q26)),0),"]"),IF(AND(ISTEXT(OFFSET('Sanitation Data'!$L$2,0,10*ROW('Sanitation Data'!Q26))),DB32="",ISNUMBER(OFFSET('Sanitation Data'!$Q$10,0,10*ROW('Sanitation Data'!Q26)))),OFFSET('Sanitation Data'!$Q$10,0,10*ROW('Sanitation Data'!Q26)),NA())))</f>
        <v>#N/A</v>
      </c>
      <c r="AN32" s="86" t="e">
        <f ca="true">+IF(AND(ISTEXT(OFFSET('Sanitation Data'!$L$2,0,10*ROW('Sanitation Data'!Q26))),DC32="Yes"),OFFSET('Sanitation Data'!$Q$11,0,10*ROW('Sanitation Data'!Q26)),IF(AND(ISTEXT(OFFSET('Sanitation Data'!$L$2,0,10*ROW('Sanitation Data'!Q26))),DC32="No",ISNUMBER(OFFSET('Sanitation Data'!$Q$11,0,10*ROW('Sanitation Data'!Q26)))),CONCATENATE("[",ROUND(OFFSET('Sanitation Data'!$Q$11,0,10*ROW('Sanitation Data'!Q26)),0),"]"),IF(AND(ISTEXT(OFFSET('Sanitation Data'!$L$2,0,10*ROW('Sanitation Data'!Q26))),DC32="",ISNUMBER(OFFSET('Sanitation Data'!$Q$11,0,10*ROW('Sanitation Data'!Q26)))),OFFSET('Sanitation Data'!$Q$11,0,10*ROW('Sanitation Data'!Q26)),NA())))</f>
        <v>#N/A</v>
      </c>
      <c r="AO32" s="86" t="e">
        <f ca="true">+IF(AND(ISTEXT(OFFSET('Sanitation Data'!$L$2,0,10*ROW('Sanitation Data'!Q26))),DD32="Yes"),OFFSET('Sanitation Data'!$Q$12,0,10*ROW('Sanitation Data'!Q26)),IF(AND(ISTEXT(OFFSET('Sanitation Data'!$L$2,0,10*ROW('Sanitation Data'!Q26))),DD32="No",ISNUMBER(OFFSET('Sanitation Data'!$Q$12,0,10*ROW('Sanitation Data'!Q26)))),CONCATENATE("[",ROUND(OFFSET('Sanitation Data'!$Q$12,0,10*ROW('Sanitation Data'!Q26)),0),"]"),IF(AND(ISTEXT(OFFSET('Sanitation Data'!$L$2,0,10*ROW('Sanitation Data'!Q26))),DD32="",ISNUMBER(OFFSET('Sanitation Data'!$Q$12,0,10*ROW('Sanitation Data'!Q26)))),OFFSET('Sanitation Data'!$Q$12,0,10*ROW('Sanitation Data'!Q26)),NA())))</f>
        <v>#N/A</v>
      </c>
      <c r="AP32" s="86" t="e">
        <f ca="true">+IF(AND(ISTEXT(OFFSET('Sanitation Data'!$L$2,0,10*ROW('Sanitation Data'!R26))),DE32="Yes"),100-OFFSET('Sanitation Data'!$R$4,0,10*ROW('Sanitation Data'!R26)),IF(AND(ISTEXT(OFFSET('Sanitation Data'!$L$2,0,10*ROW('Sanitation Data'!R26))),DE32="No",ISNUMBER(OFFSET('Sanitation Data'!$R$4,0,10*ROW('Sanitation Data'!R26)))),CONCATENATE("[",ROUND(100-OFFSET('Sanitation Data'!$R$4,0,10*ROW('Sanitation Data'!R26)),0),"]"),IF(AND(ISTEXT(OFFSET('Sanitation Data'!$L$2,0,10*ROW('Sanitation Data'!R26))),DE32="",ISNUMBER(OFFSET('Sanitation Data'!$R$4,0,10*ROW('Sanitation Data'!R26)))),100-OFFSET('Sanitation Data'!$R$4,0,10*ROW('Sanitation Data'!R26)),NA())))</f>
        <v>#N/A</v>
      </c>
      <c r="AQ32" s="86" t="e">
        <f ca="true">+IF(AND(ISTEXT(OFFSET('Sanitation Data'!$L$2,0,10*ROW('Sanitation Data'!R26))),DF32="Yes"),OFFSET('Sanitation Data'!$R$6,0,10*ROW('Sanitation Data'!R26)),IF(AND(ISTEXT(OFFSET('Sanitation Data'!$L$2,0,10*ROW('Sanitation Data'!R26))),DF32="No",ISNUMBER(OFFSET('Sanitation Data'!$R$6,0,10*ROW('Sanitation Data'!R26)))),CONCATENATE("[",ROUND(OFFSET('Sanitation Data'!$R$6,0,10*ROW('Sanitation Data'!R26)),0),"]"),IF(AND(ISTEXT(OFFSET('Sanitation Data'!$L$2,0,10*ROW('Sanitation Data'!R26))),DF32="",ISNUMBER(OFFSET('Sanitation Data'!$R$6,0,10*ROW('Sanitation Data'!R26)))),OFFSET('Sanitation Data'!$R$6,0,10*ROW('Sanitation Data'!R26)),NA())))</f>
        <v>#N/A</v>
      </c>
      <c r="AR32" s="86" t="e">
        <f ca="true">+IF(AND(ISTEXT(OFFSET('Sanitation Data'!$L$2,0,10*ROW('Sanitation Data'!R26))),DG32="Yes"),OFFSET('Sanitation Data'!$R$10,0,10*ROW('Sanitation Data'!R26)),IF(AND(ISTEXT(OFFSET('Sanitation Data'!$L$2,0,10*ROW('Sanitation Data'!R26))),DG32="No",ISNUMBER(OFFSET('Sanitation Data'!$R$10,0,10*ROW('Sanitation Data'!R26)))),CONCATENATE("[",ROUND(OFFSET('Sanitation Data'!$R$10,0,10*ROW('Sanitation Data'!R26)),0),"]"),IF(AND(ISTEXT(OFFSET('Sanitation Data'!$L$2,0,10*ROW('Sanitation Data'!R26))),DG32="",ISNUMBER(OFFSET('Sanitation Data'!$R$10,0,10*ROW('Sanitation Data'!R26)))),OFFSET('Sanitation Data'!$R$10,0,10*ROW('Sanitation Data'!R26)),NA())))</f>
        <v>#N/A</v>
      </c>
      <c r="AS32" s="86" t="e">
        <f ca="true">+IF(AND(ISTEXT(OFFSET('Sanitation Data'!$L$2,0,10*ROW('Sanitation Data'!R26))),DH32="Yes"),OFFSET('Sanitation Data'!$R$11,0,10*ROW('Sanitation Data'!R26)),IF(AND(ISTEXT(OFFSET('Sanitation Data'!$L$2,0,10*ROW('Sanitation Data'!R26))),DH32="No",ISNUMBER(OFFSET('Sanitation Data'!$R$11,0,10*ROW('Sanitation Data'!R26)))),CONCATENATE("[",ROUND(OFFSET('Sanitation Data'!$R$11,0,10*ROW('Sanitation Data'!R26)),0),"]"),IF(AND(ISTEXT(OFFSET('Sanitation Data'!$L$2,0,10*ROW('Sanitation Data'!R26))),DH32="",ISNUMBER(OFFSET('Sanitation Data'!$R$11,0,10*ROW('Sanitation Data'!R26)))),OFFSET('Sanitation Data'!$R$11,0,10*ROW('Sanitation Data'!R26)),NA())))</f>
        <v>#N/A</v>
      </c>
      <c r="AT32" s="86" t="e">
        <f ca="true">+IF(AND(ISTEXT(OFFSET('Sanitation Data'!$L$2,0,10*ROW('Sanitation Data'!R26))),DI32="Yes"),OFFSET('Sanitation Data'!$R$12,0,10*ROW('Sanitation Data'!R26)),IF(AND(ISTEXT(OFFSET('Sanitation Data'!$L$2,0,10*ROW('Sanitation Data'!R26))),DI32="No",ISNUMBER(OFFSET('Sanitation Data'!$R$12,0,10*ROW('Sanitation Data'!R26)))),CONCATENATE("[",ROUND(OFFSET('Sanitation Data'!$R$12,0,10*ROW('Sanitation Data'!R26)),0),"]"),IF(AND(ISTEXT(OFFSET('Sanitation Data'!$L$2,0,10*ROW('Sanitation Data'!R26))),DI32="",ISNUMBER(OFFSET('Sanitation Data'!$R$12,0,10*ROW('Sanitation Data'!R26)))),OFFSET('Sanitation Data'!$R$12,0,10*ROW('Sanitation Data'!R26)),NA())))</f>
        <v>#N/A</v>
      </c>
      <c r="AU32" s="86" t="e">
        <f ca="true">+IF(AND(ISTEXT(OFFSET('Sanitation Data'!$L$2,0,10*ROW('Sanitation Data'!S26))),DJ32="Yes"),100-OFFSET('Sanitation Data'!$S$4,0,10*ROW('Sanitation Data'!S26)),IF(AND(ISTEXT(OFFSET('Sanitation Data'!$L$2,0,10*ROW('Sanitation Data'!S26))),DJ32="No",ISNUMBER(OFFSET('Sanitation Data'!$S$4,0,10*ROW('Sanitation Data'!S26)))),CONCATENATE("[",ROUND(100-OFFSET('Sanitation Data'!$S$4,0,10*ROW('Sanitation Data'!S26)),0),"]"),IF(AND(ISTEXT(OFFSET('Sanitation Data'!$L$2,0,10*ROW('Sanitation Data'!S26))),DJ32="",ISNUMBER(OFFSET('Sanitation Data'!$S$4,0,10*ROW('Sanitation Data'!S26)))),100-OFFSET('Sanitation Data'!$S$4,0,10*ROW('Sanitation Data'!S26)),NA())))</f>
        <v>#N/A</v>
      </c>
      <c r="AV32" s="86" t="e">
        <f ca="true">+IF(AND(ISTEXT(OFFSET('Sanitation Data'!$L$2,0,10*ROW('Sanitation Data'!S26))),DK32="Yes"),OFFSET('Sanitation Data'!$S$6,0,10*ROW('Sanitation Data'!S26)),IF(AND(ISTEXT(OFFSET('Sanitation Data'!$L$2,0,10*ROW('Sanitation Data'!S26))),DK32="No",ISNUMBER(OFFSET('Sanitation Data'!$S$6,0,10*ROW('Sanitation Data'!S26)))),CONCATENATE("[",ROUND(OFFSET('Sanitation Data'!$S$6,0,10*ROW('Sanitation Data'!S26)),0),"]"),IF(AND(ISTEXT(OFFSET('Sanitation Data'!$L$2,0,10*ROW('Sanitation Data'!S26))),DK32="",ISNUMBER(OFFSET('Sanitation Data'!$S$6,0,10*ROW('Sanitation Data'!S26)))),OFFSET('Sanitation Data'!$S$6,0,10*ROW('Sanitation Data'!S26)),NA())))</f>
        <v>#N/A</v>
      </c>
      <c r="AW32" s="86" t="e">
        <f ca="true">+IF(AND(ISTEXT(OFFSET('Sanitation Data'!$L$2,0,10*ROW('Sanitation Data'!S26))),DL32="Yes"),OFFSET('Sanitation Data'!$S$10,0,10*ROW('Sanitation Data'!S26)),IF(AND(ISTEXT(OFFSET('Sanitation Data'!$L$2,0,10*ROW('Sanitation Data'!S26))),DL32="No",ISNUMBER(OFFSET('Sanitation Data'!$S$10,0,10*ROW('Sanitation Data'!S26)))),CONCATENATE("[",ROUND(OFFSET('Sanitation Data'!$S$10,0,10*ROW('Sanitation Data'!S26)),0),"]"),IF(AND(ISTEXT(OFFSET('Sanitation Data'!$L$2,0,10*ROW('Sanitation Data'!S26))),DL32="",ISNUMBER(OFFSET('Sanitation Data'!$S$10,0,10*ROW('Sanitation Data'!S26)))),OFFSET('Sanitation Data'!$S$10,0,10*ROW('Sanitation Data'!S26)),NA())))</f>
        <v>#N/A</v>
      </c>
      <c r="AX32" s="86" t="e">
        <f ca="true">+IF(AND(ISTEXT(OFFSET('Sanitation Data'!$L$2,0,10*ROW('Sanitation Data'!S26))),DM32="Yes"),OFFSET('Sanitation Data'!$S$11,0,10*ROW('Sanitation Data'!S26)),IF(AND(ISTEXT(OFFSET('Sanitation Data'!$L$2,0,10*ROW('Sanitation Data'!S26))),DM32="No",ISNUMBER(OFFSET('Sanitation Data'!$S$11,0,10*ROW('Sanitation Data'!S26)))),CONCATENATE("[",ROUND(OFFSET('Sanitation Data'!$S$11,0,10*ROW('Sanitation Data'!S26)),0),"]"),IF(AND(ISTEXT(OFFSET('Sanitation Data'!$L$2,0,10*ROW('Sanitation Data'!S26))),DM32="",ISNUMBER(OFFSET('Sanitation Data'!$S$11,0,10*ROW('Sanitation Data'!S26)))),OFFSET('Sanitation Data'!$S$11,0,10*ROW('Sanitation Data'!S26)),NA())))</f>
        <v>#N/A</v>
      </c>
      <c r="AY32" s="86" t="e">
        <f ca="true">+IF(AND(ISTEXT(OFFSET('Sanitation Data'!$L$2,0,10*ROW('Sanitation Data'!S26))),DN32="Yes"),OFFSET('Sanitation Data'!$S$12,0,10*ROW('Sanitation Data'!S26)),IF(AND(ISTEXT(OFFSET('Sanitation Data'!$L$2,0,10*ROW('Sanitation Data'!S26))),DN32="No",ISNUMBER(OFFSET('Sanitation Data'!$S$12,0,10*ROW('Sanitation Data'!S26)))),CONCATENATE("[",ROUND(OFFSET('Sanitation Data'!$S$12,0,10*ROW('Sanitation Data'!S26)),0),"]"),IF(AND(ISTEXT(OFFSET('Sanitation Data'!$L$2,0,10*ROW('Sanitation Data'!S26))),DN32="",ISNUMBER(OFFSET('Sanitation Data'!$S$12,0,10*ROW('Sanitation Data'!S26)))),OFFSET('Sanitation Data'!$S$12,0,10*ROW('Sanitation Data'!S26)),NA())))</f>
        <v>#N/A</v>
      </c>
      <c r="AZ32" s="87" t="e">
        <f ca="true">+IF(AND(ISTEXT(OFFSET('Hygiene Data'!$L$2,0,10*ROW('Hygiene Data'!N26))),DO32="Yes"),OFFSET('Hygiene Data'!$N$5,0,10*ROW('Hygiene Data'!N26)),IF(AND(ISTEXT(OFFSET('Hygiene Data'!$L$2,0,10*ROW('Hygiene Data'!N26))),DO32="No",ISNUMBER(OFFSET('Hygiene Data'!$N$5,0,10*ROW('Hygiene Data'!N26)))),CONCATENATE("[",ROUND(OFFSET('Hygiene Data'!$N$5,0,10*ROW('Hygiene Data'!N26)),0),"]"),IF(AND(ISTEXT(OFFSET('Hygiene Data'!$L$2,0,10*ROW('Hygiene Data'!N26))),DO32="",ISNUMBER(OFFSET('Hygiene Data'!$N$5,0,10*ROW('Hygiene Data'!N26)))),OFFSET('Hygiene Data'!$N$5,0,10*ROW('Hygiene Data'!N26)),NA())))</f>
        <v>#N/A</v>
      </c>
      <c r="BA32" s="87" t="e">
        <f ca="true">+IF(AND(ISTEXT(OFFSET('Hygiene Data'!$L$2,0,10*ROW('Hygiene Data'!N26))),DP32="Yes"),OFFSET('Hygiene Data'!$N$7,0,10*ROW('Hygiene Data'!N26)),IF(AND(ISTEXT(OFFSET('Hygiene Data'!$L$2,0,10*ROW('Hygiene Data'!N26))),DP32="No",ISNUMBER(OFFSET('Hygiene Data'!$N$7,0,10*ROW('Hygiene Data'!N26)))),CONCATENATE("[",ROUND(OFFSET('Hygiene Data'!$N$7,0,10*ROW('Hygiene Data'!N26)),0),"]"),IF(AND(ISTEXT(OFFSET('Hygiene Data'!$L$2,0,10*ROW('Hygiene Data'!N26))),DP32="",ISNUMBER(OFFSET('Hygiene Data'!$N$7,0,10*ROW('Hygiene Data'!N26)))),OFFSET('Hygiene Data'!$N$7,0,10*ROW('Hygiene Data'!N26)),NA())))</f>
        <v>#N/A</v>
      </c>
      <c r="BB32" s="87" t="e">
        <f ca="true">+IF(AND(ISTEXT(OFFSET('Hygiene Data'!$L$2,0,10*ROW('Hygiene Data'!N26))),DQ32="Yes"),OFFSET('Hygiene Data'!$N$9,0,10*ROW('Hygiene Data'!N26)),IF(AND(ISTEXT(OFFSET('Hygiene Data'!$L$2,0,10*ROW('Hygiene Data'!N26))),DQ32="No",ISNUMBER(OFFSET('Hygiene Data'!$N$9,0,10*ROW('Hygiene Data'!N26)))),CONCATENATE("[",ROUND(OFFSET('Hygiene Data'!$N$9,0,10*ROW('Hygiene Data'!N26)),0),"]"),IF(AND(ISTEXT(OFFSET('Hygiene Data'!$L$2,0,10*ROW('Hygiene Data'!N26))),DQ32="",ISNUMBER(OFFSET('Hygiene Data'!$N$9,0,10*ROW('Hygiene Data'!N26)))),OFFSET('Hygiene Data'!$N$9,0,10*ROW('Hygiene Data'!N26)),NA())))</f>
        <v>#N/A</v>
      </c>
      <c r="BC32" s="87" t="e">
        <f ca="true">+IF(AND(ISTEXT(OFFSET('Hygiene Data'!$L$2,0,10*ROW('Hygiene Data'!O26))),DR32="Yes"),OFFSET('Hygiene Data'!$O$5,0,10*ROW('Hygiene Data'!O26)),IF(AND(ISTEXT(OFFSET('Hygiene Data'!$L$2,0,10*ROW('Hygiene Data'!O26))),DR32="No",ISNUMBER(OFFSET('Hygiene Data'!$O$5,0,10*ROW('Hygiene Data'!O26)))),CONCATENATE("[",ROUND(OFFSET('Hygiene Data'!$O$5,0,10*ROW('Hygiene Data'!O26)),0),"]"),IF(AND(ISTEXT(OFFSET('Hygiene Data'!$L$2,0,10*ROW('Hygiene Data'!O26))),DR32="",ISNUMBER(OFFSET('Hygiene Data'!$O$5,0,10*ROW('Hygiene Data'!O26)))),OFFSET('Hygiene Data'!$O$5,0,10*ROW('Hygiene Data'!O26)),NA())))</f>
        <v>#N/A</v>
      </c>
      <c r="BD32" s="87" t="e">
        <f ca="true">+IF(AND(ISTEXT(OFFSET('Hygiene Data'!$L$2,0,10*ROW('Hygiene Data'!O26))),DS32="Yes"),OFFSET('Hygiene Data'!$O$7,0,10*ROW('Hygiene Data'!O26)),IF(AND(ISTEXT(OFFSET('Hygiene Data'!$L$2,0,10*ROW('Hygiene Data'!O26))),DS32="No",ISNUMBER(OFFSET('Hygiene Data'!$O$7,0,10*ROW('Hygiene Data'!O26)))),CONCATENATE("[",ROUND(OFFSET('Hygiene Data'!$O$7,0,10*ROW('Hygiene Data'!O26)),0),"]"),IF(AND(ISTEXT(OFFSET('Hygiene Data'!$L$2,0,10*ROW('Hygiene Data'!O26))),DS32="",ISNUMBER(OFFSET('Hygiene Data'!$O$7,0,10*ROW('Hygiene Data'!O26)))),OFFSET('Hygiene Data'!$O$7,0,10*ROW('Hygiene Data'!O26)),NA())))</f>
        <v>#N/A</v>
      </c>
      <c r="BE32" s="87" t="e">
        <f ca="true">+IF(AND(ISTEXT(OFFSET('Hygiene Data'!$L$2,0,10*ROW('Hygiene Data'!O26))),DT32="Yes"),OFFSET('Hygiene Data'!$O$9,0,10*ROW('Hygiene Data'!O26)),IF(AND(ISTEXT(OFFSET('Hygiene Data'!$L$2,0,10*ROW('Hygiene Data'!O26))),DT32="No",ISNUMBER(OFFSET('Hygiene Data'!$O$9,0,10*ROW('Hygiene Data'!O26)))),CONCATENATE("[",ROUND(OFFSET('Hygiene Data'!$O$9,0,10*ROW('Hygiene Data'!O26)),0),"]"),IF(AND(ISTEXT(OFFSET('Hygiene Data'!$L$2,0,10*ROW('Hygiene Data'!O26))),DT32="",ISNUMBER(OFFSET('Hygiene Data'!$O$9,0,10*ROW('Hygiene Data'!O26)))),OFFSET('Hygiene Data'!$O$9,0,10*ROW('Hygiene Data'!O26)),NA())))</f>
        <v>#N/A</v>
      </c>
      <c r="BF32" s="87" t="e">
        <f ca="true">+IF(AND(ISTEXT(OFFSET('Hygiene Data'!$L$2,0,10*ROW('Hygiene Data'!P26))),DU32="Yes"),OFFSET('Hygiene Data'!$P$5,0,10*ROW('Hygiene Data'!P26)),IF(AND(ISTEXT(OFFSET('Hygiene Data'!$L$2,0,10*ROW('Hygiene Data'!P26))),DU32="No",ISNUMBER(OFFSET('Hygiene Data'!$P$5,0,10*ROW('Hygiene Data'!P26)))),CONCATENATE("[",ROUND(OFFSET('Hygiene Data'!$P$5,0,10*ROW('Hygiene Data'!P26)),0),"]"),IF(AND(ISTEXT(OFFSET('Hygiene Data'!$L$2,0,10*ROW('Hygiene Data'!P26))),DU32="",ISNUMBER(OFFSET('Hygiene Data'!$P$5,0,10*ROW('Hygiene Data'!P26)))),OFFSET('Hygiene Data'!$P$5,0,10*ROW('Hygiene Data'!P26)),NA())))</f>
        <v>#N/A</v>
      </c>
      <c r="BG32" s="87" t="e">
        <f ca="true">+IF(AND(ISTEXT(OFFSET('Hygiene Data'!$L$2,0,10*ROW('Hygiene Data'!P26))),DV32="Yes"),OFFSET('Hygiene Data'!$P$7,0,10*ROW('Hygiene Data'!P26)),IF(AND(ISTEXT(OFFSET('Hygiene Data'!$L$2,0,10*ROW('Hygiene Data'!P26))),DV32="No",ISNUMBER(OFFSET('Hygiene Data'!$P$7,0,10*ROW('Hygiene Data'!P26)))),CONCATENATE("[",ROUND(OFFSET('Hygiene Data'!$P$7,0,10*ROW('Hygiene Data'!P26)),0),"]"),IF(AND(ISTEXT(OFFSET('Hygiene Data'!$L$2,0,10*ROW('Hygiene Data'!P26))),DV32="",ISNUMBER(OFFSET('Hygiene Data'!$P$7,0,10*ROW('Hygiene Data'!P26)))),OFFSET('Hygiene Data'!$P$7,0,10*ROW('Hygiene Data'!P26)),NA())))</f>
        <v>#N/A</v>
      </c>
      <c r="BH32" s="87" t="e">
        <f ca="true">+IF(AND(ISTEXT(OFFSET('Hygiene Data'!$L$2,0,10*ROW('Hygiene Data'!P26))),DW32="Yes"),OFFSET('Hygiene Data'!$P$9,0,10*ROW('Hygiene Data'!P26)),IF(AND(ISTEXT(OFFSET('Hygiene Data'!$L$2,0,10*ROW('Hygiene Data'!P26))),DW32="No",ISNUMBER(OFFSET('Hygiene Data'!$P$9,0,10*ROW('Hygiene Data'!P26)))),CONCATENATE("[",ROUND(OFFSET('Hygiene Data'!$P$9,0,10*ROW('Hygiene Data'!P26)),0),"]"),IF(AND(ISTEXT(OFFSET('Hygiene Data'!$L$2,0,10*ROW('Hygiene Data'!P26))),DW32="",ISNUMBER(OFFSET('Hygiene Data'!$P$9,0,10*ROW('Hygiene Data'!P26)))),OFFSET('Hygiene Data'!$P$9,0,10*ROW('Hygiene Data'!P26)),NA())))</f>
        <v>#N/A</v>
      </c>
      <c r="BI32" s="87" t="e">
        <f ca="true">+IF(AND(ISTEXT(OFFSET('Hygiene Data'!$L$2,0,10*ROW('Hygiene Data'!Q26))),DX32="Yes"),OFFSET('Hygiene Data'!$Q$5,0,10*ROW('Hygiene Data'!Q26)),IF(AND(ISTEXT(OFFSET('Hygiene Data'!$L$2,0,10*ROW('Hygiene Data'!Q26))),DX32="No",ISNUMBER(OFFSET('Hygiene Data'!$Q$5,0,10*ROW('Hygiene Data'!Q26)))),CONCATENATE("[",ROUND(OFFSET('Hygiene Data'!$Q$5,0,10*ROW('Hygiene Data'!Q26)),0),"]"),IF(AND(ISTEXT(OFFSET('Hygiene Data'!$L$2,0,10*ROW('Hygiene Data'!Q26))),DX32="",ISNUMBER(OFFSET('Hygiene Data'!$Q$5,0,10*ROW('Hygiene Data'!Q26)))),OFFSET('Hygiene Data'!$Q$5,0,10*ROW('Hygiene Data'!Q26)),NA())))</f>
        <v>#N/A</v>
      </c>
      <c r="BJ32" s="87" t="e">
        <f ca="true">+IF(AND(ISTEXT(OFFSET('Hygiene Data'!$L$2,0,10*ROW('Hygiene Data'!Q26))),DY32="Yes"),OFFSET('Hygiene Data'!$Q$7,0,10*ROW('Hygiene Data'!Q26)),IF(AND(ISTEXT(OFFSET('Hygiene Data'!$L$2,0,10*ROW('Hygiene Data'!Q26))),DY32="No",ISNUMBER(OFFSET('Hygiene Data'!$Q$7,0,10*ROW('Hygiene Data'!Q26)))),CONCATENATE("[",ROUND(OFFSET('Hygiene Data'!$Q$7,0,10*ROW('Hygiene Data'!Q26)),0),"]"),IF(AND(ISTEXT(OFFSET('Hygiene Data'!$L$2,0,10*ROW('Hygiene Data'!Q26))),DY32="",ISNUMBER(OFFSET('Hygiene Data'!$Q$7,0,10*ROW('Hygiene Data'!Q26)))),OFFSET('Hygiene Data'!$Q$7,0,10*ROW('Hygiene Data'!Q26)),NA())))</f>
        <v>#N/A</v>
      </c>
      <c r="BK32" s="87" t="e">
        <f ca="true">+IF(AND(ISTEXT(OFFSET('Hygiene Data'!$L$2,0,10*ROW('Hygiene Data'!Q26))),DZ32="Yes"),OFFSET('Hygiene Data'!$Q$9,0,10*ROW('Hygiene Data'!Q26)),IF(AND(ISTEXT(OFFSET('Hygiene Data'!$L$2,0,10*ROW('Hygiene Data'!Q26))),DZ32="No",ISNUMBER(OFFSET('Hygiene Data'!$Q$9,0,10*ROW('Hygiene Data'!Q26)))),CONCATENATE("[",ROUND(OFFSET('Hygiene Data'!$Q$9,0,10*ROW('Hygiene Data'!Q26)),0),"]"),IF(AND(ISTEXT(OFFSET('Hygiene Data'!$L$2,0,10*ROW('Hygiene Data'!Q26))),DZ32="",ISNUMBER(OFFSET('Hygiene Data'!$Q$9,0,10*ROW('Hygiene Data'!Q26)))),OFFSET('Hygiene Data'!$Q$9,0,10*ROW('Hygiene Data'!Q26)),NA())))</f>
        <v>#N/A</v>
      </c>
      <c r="BL32" s="87" t="e">
        <f ca="true">+IF(AND(ISTEXT(OFFSET('Hygiene Data'!$L$2,0,10*ROW('Hygiene Data'!R26))),EA32="Yes"),OFFSET('Hygiene Data'!$R$5,0,10*ROW('Hygiene Data'!R26)),IF(AND(ISTEXT(OFFSET('Hygiene Data'!$L$2,0,10*ROW('Hygiene Data'!R26))),EA32="No",ISNUMBER(OFFSET('Hygiene Data'!$R$5,0,10*ROW('Hygiene Data'!R26)))),CONCATENATE("[",ROUND(OFFSET('Hygiene Data'!$R$5,0,10*ROW('Hygiene Data'!R26)),0),"]"),IF(AND(ISTEXT(OFFSET('Hygiene Data'!$L$2,0,10*ROW('Hygiene Data'!R26))),EA32="",ISNUMBER(OFFSET('Hygiene Data'!$R$5,0,10*ROW('Hygiene Data'!R26)))),OFFSET('Hygiene Data'!$R$5,0,10*ROW('Hygiene Data'!R26)),NA())))</f>
        <v>#N/A</v>
      </c>
      <c r="BM32" s="87" t="e">
        <f ca="true">+IF(AND(ISTEXT(OFFSET('Hygiene Data'!$L$2,0,10*ROW('Hygiene Data'!R26))),EB32="Yes"),OFFSET('Hygiene Data'!$R$7,0,10*ROW('Hygiene Data'!R26)),IF(AND(ISTEXT(OFFSET('Hygiene Data'!$L$2,0,10*ROW('Hygiene Data'!R26))),EB32="No",ISNUMBER(OFFSET('Hygiene Data'!$R$7,0,10*ROW('Hygiene Data'!R26)))),CONCATENATE("[",ROUND(OFFSET('Hygiene Data'!$R$7,0,10*ROW('Hygiene Data'!R26)),0),"]"),IF(AND(ISTEXT(OFFSET('Hygiene Data'!$L$2,0,10*ROW('Hygiene Data'!R26))),EB32="",ISNUMBER(OFFSET('Hygiene Data'!$R$7,0,10*ROW('Hygiene Data'!R26)))),OFFSET('Hygiene Data'!$R$7,0,10*ROW('Hygiene Data'!R26)),NA())))</f>
        <v>#N/A</v>
      </c>
      <c r="BN32" s="87" t="e">
        <f ca="true">+IF(AND(ISTEXT(OFFSET('Hygiene Data'!$L$2,0,10*ROW('Hygiene Data'!R26))),EC32="Yes"),OFFSET('Hygiene Data'!$R$9,0,10*ROW('Hygiene Data'!R26)),IF(AND(ISTEXT(OFFSET('Hygiene Data'!$L$2,0,10*ROW('Hygiene Data'!R26))),EC32="No",ISNUMBER(OFFSET('Hygiene Data'!$R$9,0,10*ROW('Hygiene Data'!R26)))),CONCATENATE("[",ROUND(OFFSET('Hygiene Data'!$R$9,0,10*ROW('Hygiene Data'!R26)),0),"]"),IF(AND(ISTEXT(OFFSET('Hygiene Data'!$L$2,0,10*ROW('Hygiene Data'!R26))),EC32="",ISNUMBER(OFFSET('Hygiene Data'!$R$9,0,10*ROW('Hygiene Data'!R26)))),OFFSET('Hygiene Data'!$R$9,0,10*ROW('Hygiene Data'!R26)),NA())))</f>
        <v>#N/A</v>
      </c>
      <c r="BO32" s="87" t="e">
        <f ca="true">+IF(AND(ISTEXT(OFFSET('Hygiene Data'!$L$2,0,10*ROW('Hygiene Data'!S26))),ED32="Yes"),OFFSET('Hygiene Data'!$S$5,0,10*ROW('Hygiene Data'!S26)),IF(AND(ISTEXT(OFFSET('Hygiene Data'!$L$2,0,10*ROW('Hygiene Data'!S26))),ED32="No",ISNUMBER(OFFSET('Hygiene Data'!$S$5,0,10*ROW('Hygiene Data'!S26)))),CONCATENATE("[",ROUND(OFFSET('Hygiene Data'!$S$5,0,10*ROW('Hygiene Data'!S26)),0),"]"),IF(AND(ISTEXT(OFFSET('Hygiene Data'!$L$2,0,10*ROW('Hygiene Data'!S26))),ED32="",ISNUMBER(OFFSET('Hygiene Data'!$S$5,0,10*ROW('Hygiene Data'!S26)))),OFFSET('Hygiene Data'!$S$5,0,10*ROW('Hygiene Data'!S26)),NA())))</f>
        <v>#N/A</v>
      </c>
      <c r="BP32" s="87" t="e">
        <f ca="true">+IF(AND(ISTEXT(OFFSET('Hygiene Data'!$L$2,0,10*ROW('Hygiene Data'!S26))),EE32="Yes"),OFFSET('Hygiene Data'!$S$7,0,10*ROW('Hygiene Data'!S26)),IF(AND(ISTEXT(OFFSET('Hygiene Data'!$L$2,0,10*ROW('Hygiene Data'!S26))),EE32="No",ISNUMBER(OFFSET('Hygiene Data'!$S$7,0,10*ROW('Hygiene Data'!S26)))),CONCATENATE("[",ROUND(OFFSET('Hygiene Data'!$S$7,0,10*ROW('Hygiene Data'!S26)),0),"]"),IF(AND(ISTEXT(OFFSET('Hygiene Data'!$L$2,0,10*ROW('Hygiene Data'!S26))),EE32="",ISNUMBER(OFFSET('Hygiene Data'!$S$7,0,10*ROW('Hygiene Data'!S26)))),OFFSET('Hygiene Data'!$S$7,0,10*ROW('Hygiene Data'!S26)),NA())))</f>
        <v>#N/A</v>
      </c>
      <c r="BQ32" s="87" t="e">
        <f ca="true">+IF(AND(ISTEXT(OFFSET('Hygiene Data'!$L$2,0,10*ROW('Hygiene Data'!S26))),EF32="Yes"),OFFSET('Hygiene Data'!$S$9,0,10*ROW('Hygiene Data'!S26)),IF(AND(ISTEXT(OFFSET('Hygiene Data'!$L$2,0,10*ROW('Hygiene Data'!S26))),EF32="No",ISNUMBER(OFFSET('Hygiene Data'!$S$9,0,10*ROW('Hygiene Data'!S26)))),CONCATENATE("[",ROUND(OFFSET('Hygiene Data'!$S$9,0,10*ROW('Hygiene Data'!S26)),0),"]"),IF(AND(ISTEXT(OFFSET('Hygiene Data'!$L$2,0,10*ROW('Hygiene Data'!S26))),EF32="",ISNUMBER(OFFSET('Hygiene Data'!$S$9,0,10*ROW('Hygiene Data'!S26)))),OFFSET('Hygiene Data'!$S$9,0,10*ROW('Hygiene Data'!S26)),NA())))</f>
        <v>#N/A</v>
      </c>
      <c r="BR32" s="271"/>
      <c r="BS32" s="271" t="str">
        <f ca="true">+IF(OFFSET('Water Data'!$N$27,0,10*ROW('Water Data'!N26))="","",OFFSET('Water Data'!$N$27,0,10*ROW('Water Data'!N26)))</f>
        <v/>
      </c>
      <c r="BT32" s="271" t="str">
        <f ca="true">+IF(OFFSET('Water Data'!$N$28,0,10*ROW('Water Data'!N26))="","",OFFSET('Water Data'!$N$28,0,10*ROW('Water Data'!N26)))</f>
        <v/>
      </c>
      <c r="BU32" s="271" t="str">
        <f ca="true">+IF(OFFSET('Water Data'!$N$29,0,10*ROW('Water Data'!N26))="","",OFFSET('Water Data'!$N$29,0,10*ROW('Water Data'!N26)))</f>
        <v/>
      </c>
      <c r="BV32" s="271" t="str">
        <f ca="true">+IF(OFFSET('Water Data'!$O$27,0,10*ROW('Water Data'!O26))="","",OFFSET('Water Data'!$O$27,0,10*ROW('Water Data'!O26)))</f>
        <v/>
      </c>
      <c r="BW32" s="271" t="str">
        <f ca="true">+IF(OFFSET('Water Data'!$O$28,0,10*ROW('Water Data'!O26))="","",OFFSET('Water Data'!$O$28,0,10*ROW('Water Data'!O26)))</f>
        <v/>
      </c>
      <c r="BX32" s="271" t="str">
        <f ca="true">+IF(OFFSET('Water Data'!$O$29,0,10*ROW('Water Data'!O26))="","",OFFSET('Water Data'!$O$29,0,10*ROW('Water Data'!O26)))</f>
        <v/>
      </c>
      <c r="BY32" s="271" t="str">
        <f ca="true">+IF(OFFSET('Water Data'!$P$27,0,10*ROW('Water Data'!P26))="","",OFFSET('Water Data'!$P$27,0,10*ROW('Water Data'!P26)))</f>
        <v/>
      </c>
      <c r="BZ32" s="271" t="str">
        <f ca="true">+IF(OFFSET('Water Data'!$P$28,0,10*ROW('Water Data'!P26))="","",OFFSET('Water Data'!$P$28,0,10*ROW('Water Data'!P26)))</f>
        <v/>
      </c>
      <c r="CA32" s="271" t="str">
        <f ca="true">+IF(OFFSET('Water Data'!$P$29,0,10*ROW('Water Data'!P26))="","",OFFSET('Water Data'!$P$29,0,10*ROW('Water Data'!P26)))</f>
        <v/>
      </c>
      <c r="CB32" s="271" t="str">
        <f ca="true">+IF(OFFSET('Water Data'!$Q$27,0,10*ROW('Water Data'!Q26))="","",OFFSET('Water Data'!$Q$27,0,10*ROW('Water Data'!Q26)))</f>
        <v/>
      </c>
      <c r="CC32" s="271" t="str">
        <f ca="true">+IF(OFFSET('Water Data'!$Q$28,0,10*ROW('Water Data'!Q26))="","",OFFSET('Water Data'!$Q$28,0,10*ROW('Water Data'!Q26)))</f>
        <v/>
      </c>
      <c r="CD32" s="271" t="str">
        <f ca="true">+IF(OFFSET('Water Data'!$Q$29,0,10*ROW('Water Data'!Q26))="","",OFFSET('Water Data'!$Q$29,0,10*ROW('Water Data'!Q26)))</f>
        <v/>
      </c>
      <c r="CE32" s="271" t="str">
        <f ca="true">+IF(OFFSET('Water Data'!$R$27,0,10*ROW('Water Data'!R26))="","",OFFSET('Water Data'!$R$27,0,10*ROW('Water Data'!R26)))</f>
        <v/>
      </c>
      <c r="CF32" s="271" t="str">
        <f ca="true">+IF(OFFSET('Water Data'!$R$28,0,10*ROW('Water Data'!R26))="","",OFFSET('Water Data'!$R$28,0,10*ROW('Water Data'!R26)))</f>
        <v/>
      </c>
      <c r="CG32" s="271" t="str">
        <f ca="true">+IF(OFFSET('Water Data'!$R$29,0,10*ROW('Water Data'!R26))="","",OFFSET('Water Data'!$R$29,0,10*ROW('Water Data'!R26)))</f>
        <v/>
      </c>
      <c r="CH32" s="271" t="str">
        <f ca="true">+IF(OFFSET('Water Data'!$S$27,0,10*ROW('Water Data'!S26))="","",OFFSET('Water Data'!$S$27,0,10*ROW('Water Data'!S26)))</f>
        <v/>
      </c>
      <c r="CI32" s="271" t="str">
        <f ca="true">+IF(OFFSET('Water Data'!$S$28,0,10*ROW('Water Data'!S26))="","",OFFSET('Water Data'!$S$28,0,10*ROW('Water Data'!S26)))</f>
        <v/>
      </c>
      <c r="CJ32" s="271" t="str">
        <f ca="true">+IF(OFFSET('Water Data'!$S$29,0,10*ROW('Water Data'!S26))="","",OFFSET('Water Data'!$S$29,0,10*ROW('Water Data'!S26)))</f>
        <v/>
      </c>
      <c r="CK32" s="271" t="str">
        <f ca="true">+IF(OFFSET('Sanitation Data'!$N$28,0,10*ROW('Sanitation Data'!N26))="","",OFFSET('Sanitation Data'!$N$28,0,10*ROW('Sanitation Data'!N26)))</f>
        <v/>
      </c>
      <c r="CL32" s="271" t="str">
        <f ca="true">+IF(OFFSET('Sanitation Data'!$N$29,0,10*ROW('Sanitation Data'!N26))="","",OFFSET('Sanitation Data'!$N$29,0,10*ROW('Sanitation Data'!N26)))</f>
        <v/>
      </c>
      <c r="CM32" s="271" t="str">
        <f ca="true">+IF(OFFSET('Sanitation Data'!$N$30,0,10*ROW('Sanitation Data'!N26))="","",OFFSET('Sanitation Data'!$N$30,0,10*ROW('Sanitation Data'!N26)))</f>
        <v/>
      </c>
      <c r="CN32" s="271" t="str">
        <f ca="true">+IF(OFFSET('Sanitation Data'!$N$31,0,10*ROW('Sanitation Data'!N26))="","",OFFSET('Sanitation Data'!$N$31,0,10*ROW('Sanitation Data'!N26)))</f>
        <v/>
      </c>
      <c r="CO32" s="271" t="str">
        <f ca="true">+IF(OFFSET('Sanitation Data'!$N$32,0,10*ROW('Sanitation Data'!N26))="","",OFFSET('Sanitation Data'!$N$32,0,10*ROW('Sanitation Data'!N26)))</f>
        <v/>
      </c>
      <c r="CP32" s="271" t="str">
        <f ca="true">+IF(OFFSET('Sanitation Data'!$O$28,0,10*ROW('Sanitation Data'!O26))="","",OFFSET('Sanitation Data'!$O$28,0,10*ROW('Sanitation Data'!O26)))</f>
        <v/>
      </c>
      <c r="CQ32" s="271" t="str">
        <f ca="true">+IF(OFFSET('Sanitation Data'!$O$29,0,10*ROW('Sanitation Data'!O26))="","",OFFSET('Sanitation Data'!$O$29,0,10*ROW('Sanitation Data'!O26)))</f>
        <v/>
      </c>
      <c r="CR32" s="271" t="str">
        <f ca="true">+IF(OFFSET('Sanitation Data'!$O$30,0,10*ROW('Sanitation Data'!O26))="","",OFFSET('Sanitation Data'!$O$30,0,10*ROW('Sanitation Data'!O26)))</f>
        <v/>
      </c>
      <c r="CS32" s="271" t="str">
        <f ca="true">+IF(OFFSET('Sanitation Data'!$O$31,0,10*ROW('Sanitation Data'!O26))="","",OFFSET('Sanitation Data'!$O$31,0,10*ROW('Sanitation Data'!O26)))</f>
        <v/>
      </c>
      <c r="CT32" s="271" t="str">
        <f ca="true">+IF(OFFSET('Sanitation Data'!$O$32,0,10*ROW('Sanitation Data'!O26))="","",OFFSET('Sanitation Data'!$O$32,0,10*ROW('Sanitation Data'!O26)))</f>
        <v/>
      </c>
      <c r="CU32" s="271" t="str">
        <f ca="true">+IF(OFFSET('Sanitation Data'!$P$28,0,10*ROW('Sanitation Data'!P26))="","",OFFSET('Sanitation Data'!$P$28,0,10*ROW('Sanitation Data'!P26)))</f>
        <v/>
      </c>
      <c r="CV32" s="271" t="str">
        <f ca="true">+IF(OFFSET('Sanitation Data'!$P$29,0,10*ROW('Sanitation Data'!P26))="","",OFFSET('Sanitation Data'!$P$29,0,10*ROW('Sanitation Data'!P26)))</f>
        <v/>
      </c>
      <c r="CW32" s="271" t="str">
        <f ca="true">+IF(OFFSET('Sanitation Data'!$P$30,0,10*ROW('Sanitation Data'!P26))="","",OFFSET('Sanitation Data'!$P$30,0,10*ROW('Sanitation Data'!P26)))</f>
        <v/>
      </c>
      <c r="CX32" s="271" t="str">
        <f ca="true">+IF(OFFSET('Sanitation Data'!$P$31,0,10*ROW('Sanitation Data'!P26))="","",OFFSET('Sanitation Data'!$P$31,0,10*ROW('Sanitation Data'!P26)))</f>
        <v/>
      </c>
      <c r="CY32" s="271" t="str">
        <f ca="true">+IF(OFFSET('Sanitation Data'!$P$32,0,10*ROW('Sanitation Data'!P26))="","",OFFSET('Sanitation Data'!$P$32,0,10*ROW('Sanitation Data'!P26)))</f>
        <v/>
      </c>
      <c r="CZ32" s="271" t="str">
        <f ca="true">+IF(OFFSET('Sanitation Data'!$Q$28,0,10*ROW('Sanitation Data'!Q26))="","",OFFSET('Sanitation Data'!$Q$28,0,10*ROW('Sanitation Data'!Q26)))</f>
        <v/>
      </c>
      <c r="DA32" s="271" t="str">
        <f ca="true">+IF(OFFSET('Sanitation Data'!$Q$29,0,10*ROW('Sanitation Data'!Q26))="","",OFFSET('Sanitation Data'!$Q$29,0,10*ROW('Sanitation Data'!Q26)))</f>
        <v/>
      </c>
      <c r="DB32" s="271" t="str">
        <f ca="true">+IF(OFFSET('Sanitation Data'!$Q$30,0,10*ROW('Sanitation Data'!Q26))="","",OFFSET('Sanitation Data'!$Q$30,0,10*ROW('Sanitation Data'!Q26)))</f>
        <v/>
      </c>
      <c r="DC32" s="271" t="str">
        <f ca="true">+IF(OFFSET('Sanitation Data'!$Q$31,0,10*ROW('Sanitation Data'!Q26))="","",OFFSET('Sanitation Data'!$Q$31,0,10*ROW('Sanitation Data'!Q26)))</f>
        <v/>
      </c>
      <c r="DD32" s="271" t="str">
        <f ca="true">+IF(OFFSET('Sanitation Data'!$Q$32,0,10*ROW('Sanitation Data'!Q26))="","",OFFSET('Sanitation Data'!$Q$32,0,10*ROW('Sanitation Data'!Q26)))</f>
        <v/>
      </c>
      <c r="DE32" s="271" t="str">
        <f ca="true">+IF(OFFSET('Sanitation Data'!$R$28,0,10*ROW('Sanitation Data'!R26))="","",OFFSET('Sanitation Data'!$R$28,0,10*ROW('Sanitation Data'!R26)))</f>
        <v/>
      </c>
      <c r="DF32" s="271" t="str">
        <f ca="true">+IF(OFFSET('Sanitation Data'!$R$29,0,10*ROW('Sanitation Data'!R26))="","",OFFSET('Sanitation Data'!$R$29,0,10*ROW('Sanitation Data'!R26)))</f>
        <v/>
      </c>
      <c r="DG32" s="271" t="str">
        <f ca="true">+IF(OFFSET('Sanitation Data'!$R$30,0,10*ROW('Sanitation Data'!R26))="","",OFFSET('Sanitation Data'!$R$30,0,10*ROW('Sanitation Data'!R26)))</f>
        <v/>
      </c>
      <c r="DH32" s="271" t="str">
        <f ca="true">+IF(OFFSET('Sanitation Data'!$R$31,0,10*ROW('Sanitation Data'!R26))="","",OFFSET('Sanitation Data'!$R$31,0,10*ROW('Sanitation Data'!R26)))</f>
        <v/>
      </c>
      <c r="DI32" s="271" t="str">
        <f ca="true">+IF(OFFSET('Sanitation Data'!$R$32,0,10*ROW('Sanitation Data'!R26))="","",OFFSET('Sanitation Data'!$R$32,0,10*ROW('Sanitation Data'!R26)))</f>
        <v/>
      </c>
      <c r="DJ32" s="271" t="str">
        <f ca="true">+IF(OFFSET('Sanitation Data'!$S$28,0,10*ROW('Sanitation Data'!S26))="","",OFFSET('Sanitation Data'!$S$28,0,10*ROW('Sanitation Data'!S26)))</f>
        <v/>
      </c>
      <c r="DK32" s="271" t="str">
        <f ca="true">+IF(OFFSET('Sanitation Data'!$S$29,0,10*ROW('Sanitation Data'!S26))="","",OFFSET('Sanitation Data'!$S$29,0,10*ROW('Sanitation Data'!S26)))</f>
        <v/>
      </c>
      <c r="DL32" s="271" t="str">
        <f ca="true">+IF(OFFSET('Sanitation Data'!$S$30,0,10*ROW('Sanitation Data'!S26))="","",OFFSET('Sanitation Data'!$S$30,0,10*ROW('Sanitation Data'!S26)))</f>
        <v/>
      </c>
      <c r="DM32" s="271" t="str">
        <f ca="true">+IF(OFFSET('Sanitation Data'!$S$31,0,10*ROW('Sanitation Data'!S26))="","",OFFSET('Sanitation Data'!$S$31,0,10*ROW('Sanitation Data'!S26)))</f>
        <v/>
      </c>
      <c r="DN32" s="271" t="str">
        <f ca="true">+IF(OFFSET('Sanitation Data'!$S$32,0,10*ROW('Sanitation Data'!S26))="","",OFFSET('Sanitation Data'!$S$32,0,10*ROW('Sanitation Data'!S26)))</f>
        <v/>
      </c>
      <c r="DO32" s="271" t="str">
        <f ca="true">+IF(OFFSET('Hygiene Data'!$N$11,0,10*ROW('Hygiene Data'!N26))="","",OFFSET('Hygiene Data'!$N$11,0,10*ROW('Hygiene Data'!N26)))</f>
        <v/>
      </c>
      <c r="DP32" s="271" t="str">
        <f ca="true">+IF(OFFSET('Hygiene Data'!$N$12,0,10*ROW('Hygiene Data'!N26))="","",OFFSET('Hygiene Data'!$N$12,0,10*ROW('Hygiene Data'!N26)))</f>
        <v/>
      </c>
      <c r="DQ32" s="271" t="str">
        <f ca="true">+IF(OFFSET('Hygiene Data'!$N$13,0,10*ROW('Hygiene Data'!N26))="","",OFFSET('Hygiene Data'!$N$13,0,10*ROW('Hygiene Data'!N26)))</f>
        <v/>
      </c>
      <c r="DR32" s="271" t="str">
        <f ca="true">+IF(OFFSET('Hygiene Data'!$O$11,0,10*ROW('Hygiene Data'!O26))="","",OFFSET('Hygiene Data'!$O$11,0,10*ROW('Hygiene Data'!O26)))</f>
        <v/>
      </c>
      <c r="DS32" s="271" t="str">
        <f ca="true">+IF(OFFSET('Hygiene Data'!$O$12,0,10*ROW('Hygiene Data'!O26))="","",OFFSET('Hygiene Data'!$O$12,0,10*ROW('Hygiene Data'!O26)))</f>
        <v/>
      </c>
      <c r="DT32" s="271" t="str">
        <f ca="true">+IF(OFFSET('Hygiene Data'!$O$13,0,10*ROW('Hygiene Data'!O26))="","",OFFSET('Hygiene Data'!$O$13,0,10*ROW('Hygiene Data'!O26)))</f>
        <v/>
      </c>
      <c r="DU32" s="271" t="str">
        <f ca="true">+IF(OFFSET('Hygiene Data'!$P$11,0,10*ROW('Hygiene Data'!P26))="","",OFFSET('Hygiene Data'!$P$11,0,10*ROW('Hygiene Data'!P26)))</f>
        <v/>
      </c>
      <c r="DV32" s="271" t="str">
        <f ca="true">+IF(OFFSET('Hygiene Data'!$P$12,0,10*ROW('Hygiene Data'!P26))="","",OFFSET('Hygiene Data'!$P$12,0,10*ROW('Hygiene Data'!P26)))</f>
        <v/>
      </c>
      <c r="DW32" s="271" t="str">
        <f ca="true">+IF(OFFSET('Hygiene Data'!$P$13,0,10*ROW('Hygiene Data'!P26))="","",OFFSET('Hygiene Data'!$P$13,0,10*ROW('Hygiene Data'!P26)))</f>
        <v/>
      </c>
      <c r="DX32" s="271" t="str">
        <f ca="true">+IF(OFFSET('Hygiene Data'!$Q$11,0,10*ROW('Hygiene Data'!Q26))="","",OFFSET('Hygiene Data'!$Q$11,0,10*ROW('Hygiene Data'!Q26)))</f>
        <v/>
      </c>
      <c r="DY32" s="271" t="str">
        <f ca="true">+IF(OFFSET('Hygiene Data'!$Q$12,0,10*ROW('Hygiene Data'!Q26))="","",OFFSET('Hygiene Data'!$Q$12,0,10*ROW('Hygiene Data'!Q26)))</f>
        <v/>
      </c>
      <c r="DZ32" s="271" t="str">
        <f ca="true">+IF(OFFSET('Hygiene Data'!$Q$13,0,10*ROW('Hygiene Data'!Q26))="","",OFFSET('Hygiene Data'!$Q$13,0,10*ROW('Hygiene Data'!Q26)))</f>
        <v/>
      </c>
      <c r="EA32" s="271" t="str">
        <f ca="true">+IF(OFFSET('Hygiene Data'!$R$11,0,10*ROW('Hygiene Data'!R26))="","",OFFSET('Hygiene Data'!$R$11,0,10*ROW('Hygiene Data'!R26)))</f>
        <v/>
      </c>
      <c r="EB32" s="271" t="str">
        <f ca="true">+IF(OFFSET('Hygiene Data'!$R$12,0,10*ROW('Hygiene Data'!R26))="","",OFFSET('Hygiene Data'!$R$12,0,10*ROW('Hygiene Data'!R26)))</f>
        <v/>
      </c>
      <c r="EC32" s="271" t="str">
        <f ca="true">+IF(OFFSET('Hygiene Data'!$R$13,0,10*ROW('Hygiene Data'!R26))="","",OFFSET('Hygiene Data'!$R$13,0,10*ROW('Hygiene Data'!R26)))</f>
        <v/>
      </c>
      <c r="ED32" s="271" t="str">
        <f ca="true">+IF(OFFSET('Hygiene Data'!$S$11,0,10*ROW('Hygiene Data'!S26))="","",OFFSET('Hygiene Data'!$S$11,0,10*ROW('Hygiene Data'!S26)))</f>
        <v/>
      </c>
      <c r="EE32" s="271" t="str">
        <f ca="true">+IF(OFFSET('Hygiene Data'!$S$12,0,10*ROW('Hygiene Data'!S26))="","",OFFSET('Hygiene Data'!$S$12,0,10*ROW('Hygiene Data'!S26)))</f>
        <v/>
      </c>
      <c r="EF32" s="271" t="str">
        <f ca="true">+IF(OFFSET('Hygiene Data'!$S$13,0,10*ROW('Hygiene Data'!S26))="","",OFFSET('Hygiene Data'!$S$13,0,10*ROW('Hygiene Data'!S26)))</f>
        <v/>
      </c>
    </row>
    <row xmlns:x14ac="http://schemas.microsoft.com/office/spreadsheetml/2009/9/ac" r="33" x14ac:dyDescent="0.2">
      <c r="A33" s="32" t="str">
        <f ca="true">+IF(OFFSET('Water Data'!$L$2,0,10*ROW('Water Data'!O27))="","",OFFSET('Water Data'!$L$2,0,10*ROW('Water Data'!O27)))</f>
        <v/>
      </c>
      <c r="B33" s="32" t="str">
        <f ca="true">+IF(OFFSET('Water Data'!$M$2,0,10*ROW('Water Data'!P27))="","",OFFSET('Water Data'!$M$2,0,10*ROW('Water Data'!P27)))</f>
        <v/>
      </c>
      <c r="C33" s="327" t="str">
        <f t="shared" ca="true" si="0"/>
        <v/>
      </c>
      <c r="D33" s="85" t="e">
        <f ca="true">+IF(AND(ISTEXT(OFFSET('Water Data'!$L$2,0,10*ROW('Water Data'!N27))),BS33="Yes"),100-OFFSET('Water Data'!$N$4,0,10*ROW('Water Data'!N27)),IF(AND(ISTEXT(OFFSET('Water Data'!$L$2,0,10*ROW('Water Data'!N27))),BS33="No",ISNUMBER(OFFSET('Water Data'!$N$4,0,10*ROW('Water Data'!N27)))),CONCATENATE("[",ROUND(100-OFFSET('Water Data'!$N$4,0,10*ROW('Water Data'!N27)),0),"]"),IF(AND(ISTEXT(OFFSET('Water Data'!$L$2,0,10*ROW('Water Data'!N27))),BS33="",ISNUMBER(OFFSET('Water Data'!$N$4,0,10*ROW('Water Data'!N27)))),100-OFFSET('Water Data'!$N$4,0,10*ROW('Water Data'!N27)),NA())))</f>
        <v>#N/A</v>
      </c>
      <c r="E33" s="85" t="e">
        <f ca="true">+IF(AND(ISTEXT(OFFSET('Water Data'!$L$2,0,10*ROW('Water Data'!O27))),BT33="Yes"),OFFSET('Water Data'!$N$6,0,10*ROW('Water Data'!N27)),IF(AND(ISTEXT(OFFSET('Water Data'!$L$2,0,10*ROW('Water Data'!N27))),BT33="No",ISNUMBER(OFFSET('Water Data'!$N$6,0,10*ROW('Water Data'!N27)))),CONCATENATE("[",ROUND(OFFSET('Water Data'!$N$6,0,10*ROW('Water Data'!N27)),0),"]"),IF(AND(ISTEXT(OFFSET('Water Data'!$L$2,0,10*ROW('Water Data'!N27))),BT33="",ISNUMBER(OFFSET('Water Data'!$N$6,0,10*ROW('Water Data'!N27)))),OFFSET('Water Data'!$N$6,0,10*ROW('Water Data'!N27)),NA())))</f>
        <v>#N/A</v>
      </c>
      <c r="F33" s="85" t="e">
        <f ca="true">+IF(AND(ISTEXT(OFFSET('Water Data'!$L$2,0,10*ROW('Water Data'!N27))),BU33="Yes"),OFFSET('Water Data'!$N$9,0,10*ROW('Water Data'!N27)),IF(AND(ISTEXT(OFFSET('Water Data'!$L$2,0,10*ROW('Water Data'!N27))),BU33="No",ISNUMBER(OFFSET('Water Data'!$N$9,0,10*ROW('Water Data'!N27)))),CONCATENATE("[",ROUND(OFFSET('Water Data'!$N$9,0,10*ROW('Water Data'!N27)),0),"]"),IF(AND(ISTEXT(OFFSET('Water Data'!$L$2,0,10*ROW('Water Data'!N27))),BU33="",ISNUMBER(OFFSET('Water Data'!$N$9,0,10*ROW('Water Data'!N27)))),OFFSET('Water Data'!$N$9,0,10*ROW('Water Data'!N27)),NA())))</f>
        <v>#N/A</v>
      </c>
      <c r="G33" s="85" t="e">
        <f ca="true">+IF(AND(ISTEXT(OFFSET('Water Data'!$L$2,0,10*ROW('Water Data'!O27))),BV33="Yes"),100-OFFSET('Water Data'!$O$4,0,10*ROW('Water Data'!O27)),IF(AND(ISTEXT(OFFSET('Water Data'!$L$2,0,10*ROW('Water Data'!O27))),BV33="No",ISNUMBER(OFFSET('Water Data'!$O$4,0,10*ROW('Water Data'!O27)))),CONCATENATE("[",ROUND(100-OFFSET('Water Data'!$O$4,0,10*ROW('Water Data'!O27)),0),"]"),IF(AND(ISTEXT(OFFSET('Water Data'!$L$2,0,10*ROW('Water Data'!O27))),BV33="",ISNUMBER(OFFSET('Water Data'!$O$4,0,10*ROW('Water Data'!O27)))),100-OFFSET('Water Data'!$O$4,0,10*ROW('Water Data'!O27)),NA())))</f>
        <v>#N/A</v>
      </c>
      <c r="H33" s="85" t="e">
        <f ca="true">+IF(AND(ISTEXT(OFFSET('Water Data'!$L$2,0,10*ROW('Water Data'!O27))),BW33="Yes"),OFFSET('Water Data'!$O$6,0,10*ROW('Water Data'!O27)),IF(AND(ISTEXT(OFFSET('Water Data'!$L$2,0,10*ROW('Water Data'!O27))),BW33="No",ISNUMBER(OFFSET('Water Data'!$O$6,0,10*ROW('Water Data'!O27)))),CONCATENATE("[",ROUND(OFFSET('Water Data'!$N$6,0,10*ROW('Water Data'!O27)),0),"]"),IF(AND(ISTEXT(OFFSET('Water Data'!$L$2,0,10*ROW('Water Data'!O27))),BW33="",ISNUMBER(OFFSET('Water Data'!$O$6,0,10*ROW('Water Data'!O27)))),OFFSET('Water Data'!$O$6,0,10*ROW('Water Data'!O27)),NA())))</f>
        <v>#N/A</v>
      </c>
      <c r="I33" s="85" t="e">
        <f ca="true">+IF(AND(ISTEXT(OFFSET('Water Data'!$L$2,0,10*ROW('Water Data'!O27))),BX33="Yes"),OFFSET('Water Data'!$O$9,0,10*ROW('Water Data'!O27)),IF(AND(ISTEXT(OFFSET('Water Data'!$L$2,0,10*ROW('Water Data'!O27))),BX33="No",ISNUMBER(OFFSET('Water Data'!$O$9,0,10*ROW('Water Data'!O27)))),CONCATENATE("[",ROUND(OFFSET('Water Data'!$O$9,0,10*ROW('Water Data'!O27)),0),"]"),IF(AND(ISTEXT(OFFSET('Water Data'!$L$2,0,10*ROW('Water Data'!O27))),BX33="",ISNUMBER(OFFSET('Water Data'!$O$9,0,10*ROW('Water Data'!O27)))),OFFSET('Water Data'!$O$9,0,10*ROW('Water Data'!O27)),NA())))</f>
        <v>#N/A</v>
      </c>
      <c r="J33" s="85" t="e">
        <f ca="true">+IF(AND(ISTEXT(OFFSET('Water Data'!$L$2,0,10*ROW('Water Data'!P27))),BY33="Yes"),100-OFFSET('Water Data'!$P$4,0,10*ROW('Water Data'!P27)),IF(AND(ISTEXT(OFFSET('Water Data'!$L$2,0,10*ROW('Water Data'!P27))),BY33="No",ISNUMBER(OFFSET('Water Data'!$P$4,0,10*ROW('Water Data'!P27)))),CONCATENATE("[",ROUND(100-OFFSET('Water Data'!$P$4,0,10*ROW('Water Data'!P27)),0),"]"),IF(AND(ISTEXT(OFFSET('Water Data'!$L$2,0,10*ROW('Water Data'!P27))),BY33="",ISNUMBER(OFFSET('Water Data'!$P$4,0,10*ROW('Water Data'!P27)))),100-OFFSET('Water Data'!$P$4,0,10*ROW('Water Data'!P27)),NA())))</f>
        <v>#N/A</v>
      </c>
      <c r="K33" s="85" t="e">
        <f ca="true">+IF(AND(ISTEXT(OFFSET('Water Data'!$L$2,0,10*ROW('Water Data'!P27))),BZ33="Yes"),OFFSET('Water Data'!$P$6,0,10*ROW('Water Data'!P27)),IF(AND(ISTEXT(OFFSET('Water Data'!$L$2,0,10*ROW('Water Data'!P27))),BZ33="No",ISNUMBER(OFFSET('Water Data'!$P$6,0,10*ROW('Water Data'!P27)))),CONCATENATE("[",ROUND(OFFSET('Water Data'!$P$6,0,10*ROW('Water Data'!P27)),0),"]"),IF(AND(ISTEXT(OFFSET('Water Data'!$L$2,0,10*ROW('Water Data'!P27))),BZ33="",ISNUMBER(OFFSET('Water Data'!$P$6,0,10*ROW('Water Data'!P27)))),OFFSET('Water Data'!$P$6,0,10*ROW('Water Data'!P27)),NA())))</f>
        <v>#N/A</v>
      </c>
      <c r="L33" s="85" t="e">
        <f ca="true">+IF(AND(ISTEXT(OFFSET('Water Data'!$L$2,0,10*ROW('Water Data'!P27))),CA33="Yes"),OFFSET('Water Data'!$P$9,0,10*ROW('Water Data'!P27)),IF(AND(ISTEXT(OFFSET('Water Data'!$L$2,0,10*ROW('Water Data'!P27))),CA33="No",ISNUMBER(OFFSET('Water Data'!$P$9,0,10*ROW('Water Data'!P27)))),CONCATENATE("[",ROUND(OFFSET('Water Data'!$P$9,0,10*ROW('Water Data'!P27)),0),"]"),IF(AND(ISTEXT(OFFSET('Water Data'!$L$2,0,10*ROW('Water Data'!P27))),CA33="",ISNUMBER(OFFSET('Water Data'!$P$9,0,10*ROW('Water Data'!P27)))),OFFSET('Water Data'!$P$9,0,10*ROW('Water Data'!P27)),NA())))</f>
        <v>#N/A</v>
      </c>
      <c r="M33" s="85" t="e">
        <f ca="true">+IF(AND(ISTEXT(OFFSET('Water Data'!$L$2,0,10*ROW('Water Data'!Q27))),CB33="Yes"),100-OFFSET('Water Data'!$Q$4,0,10*ROW('Water Data'!Q27)),IF(AND(ISTEXT(OFFSET('Water Data'!$L$2,0,10*ROW('Water Data'!Q27))),CB33="No",ISNUMBER(OFFSET('Water Data'!$Q$4,0,10*ROW('Water Data'!Q27)))),CONCATENATE("[",ROUND(100-OFFSET('Water Data'!$Q$4,0,10*ROW('Water Data'!Q27)),0),"]"),IF(AND(ISTEXT(OFFSET('Water Data'!$L$2,0,10*ROW('Water Data'!Q27))),CB33="",ISNUMBER(OFFSET('Water Data'!$Q$4,0,10*ROW('Water Data'!Q27)))),100-OFFSET('Water Data'!$Q$4,0,10*ROW('Water Data'!Q27)),NA())))</f>
        <v>#N/A</v>
      </c>
      <c r="N33" s="85" t="e">
        <f ca="true">+IF(AND(ISTEXT(OFFSET('Water Data'!$L$2,0,10*ROW('Water Data'!Q27))),CC33="Yes"),OFFSET('Water Data'!$Q$6,0,10*ROW('Water Data'!Q27)),IF(AND(ISTEXT(OFFSET('Water Data'!$L$2,0,10*ROW('Water Data'!Q27))),CC33="No",ISNUMBER(OFFSET('Water Data'!$Q$6,0,10*ROW('Water Data'!Q27)))),CONCATENATE("[",ROUND(OFFSET('Water Data'!$Q$6,0,10*ROW('Water Data'!Q27)),0),"]"),IF(AND(ISTEXT(OFFSET('Water Data'!$L$2,0,10*ROW('Water Data'!Q27))),CC33="",ISNUMBER(OFFSET('Water Data'!$Q$6,0,10*ROW('Water Data'!Q27)))),OFFSET('Water Data'!$Q$6,0,10*ROW('Water Data'!Q27)),NA())))</f>
        <v>#N/A</v>
      </c>
      <c r="O33" s="85" t="e">
        <f ca="true">+IF(AND(ISTEXT(OFFSET('Water Data'!$L$2,0,10*ROW('Water Data'!Q27))),CD33="Yes"),OFFSET('Water Data'!$Q$9,0,10*ROW('Water Data'!Q27)),IF(AND(ISTEXT(OFFSET('Water Data'!$L$2,0,10*ROW('Water Data'!Q27))),CD33="No",ISNUMBER(OFFSET('Water Data'!$Q$9,0,10*ROW('Water Data'!Q27)))),CONCATENATE("[",ROUND(OFFSET('Water Data'!$Q$9,0,10*ROW('Water Data'!Q27)),0),"]"),IF(AND(ISTEXT(OFFSET('Water Data'!$L$2,0,10*ROW('Water Data'!Q27))),CD33="",ISNUMBER(OFFSET('Water Data'!$Q$9,0,10*ROW('Water Data'!Q27)))),OFFSET('Water Data'!$Q$9,0,10*ROW('Water Data'!Q27)),NA())))</f>
        <v>#N/A</v>
      </c>
      <c r="P33" s="85" t="e">
        <f ca="true">+IF(AND(ISTEXT(OFFSET('Water Data'!$L$2,0,10*ROW('Water Data'!R27))),CE33="Yes"),100-OFFSET('Water Data'!$R$4,0,10*ROW('Water Data'!R27)),IF(AND(ISTEXT(OFFSET('Water Data'!$L$2,0,10*ROW('Water Data'!R27))),CE33="No",ISNUMBER(OFFSET('Water Data'!$R$4,0,10*ROW('Water Data'!R27)))),CONCATENATE("[",ROUND(100-OFFSET('Water Data'!$R$4,0,10*ROW('Water Data'!R27)),0),"]"),IF(AND(ISTEXT(OFFSET('Water Data'!$L$2,0,10*ROW('Water Data'!R27))),CE33="",ISNUMBER(OFFSET('Water Data'!$R$4,0,10*ROW('Water Data'!R27)))),100-OFFSET('Water Data'!$R$4,0,10*ROW('Water Data'!R27)),NA())))</f>
        <v>#N/A</v>
      </c>
      <c r="Q33" s="85" t="e">
        <f ca="true">+IF(AND(ISTEXT(OFFSET('Water Data'!$L$2,0,10*ROW('Water Data'!R27))),CF33="Yes"),OFFSET('Water Data'!$R$6,0,10*ROW('Water Data'!R27)),IF(AND(ISTEXT(OFFSET('Water Data'!$L$2,0,10*ROW('Water Data'!R27))),CF33="No",ISNUMBER(OFFSET('Water Data'!$R$6,0,10*ROW('Water Data'!R27)))),CONCATENATE("[",ROUND(OFFSET('Water Data'!$R$6,0,10*ROW('Water Data'!R27)),0),"]"),IF(AND(ISTEXT(OFFSET('Water Data'!$L$2,0,10*ROW('Water Data'!R27))),CF33="",ISNUMBER(OFFSET('Water Data'!$R$6,0,10*ROW('Water Data'!R27)))),OFFSET('Water Data'!$R$6,0,10*ROW('Water Data'!R27)),NA())))</f>
        <v>#N/A</v>
      </c>
      <c r="R33" s="85" t="e">
        <f ca="true">+IF(AND(ISTEXT(OFFSET('Water Data'!$L$2,0,10*ROW('Water Data'!R27))),CG33="Yes"),OFFSET('Water Data'!$R$9,0,10*ROW('Water Data'!R27)),IF(AND(ISTEXT(OFFSET('Water Data'!$L$2,0,10*ROW('Water Data'!R27))),CG33="No",ISNUMBER(OFFSET('Water Data'!$R$9,0,10*ROW('Water Data'!R27)))),CONCATENATE("[",ROUND(OFFSET('Water Data'!$R$9,0,10*ROW('Water Data'!R27)),0),"]"),IF(AND(ISTEXT(OFFSET('Water Data'!$L$2,0,10*ROW('Water Data'!R27))),CG33="",ISNUMBER(OFFSET('Water Data'!$R$9,0,10*ROW('Water Data'!R27)))),OFFSET('Water Data'!$R$9,0,10*ROW('Water Data'!R27)),NA())))</f>
        <v>#N/A</v>
      </c>
      <c r="S33" s="85" t="e">
        <f ca="true">+IF(AND(ISTEXT(OFFSET('Water Data'!$L$2,0,10*ROW('Water Data'!S27))),CH33="Yes"),100-OFFSET('Water Data'!$S$4,0,10*ROW('Water Data'!S27)),IF(AND(ISTEXT(OFFSET('Water Data'!$L$2,0,10*ROW('Water Data'!S27))),CH33="No",ISNUMBER(OFFSET('Water Data'!$S$4,0,10*ROW('Water Data'!S27)))),CONCATENATE("[",ROUND(100-OFFSET('Water Data'!$S$4,0,10*ROW('Water Data'!S27)),0),"]"),IF(AND(ISTEXT(OFFSET('Water Data'!$L$2,0,10*ROW('Water Data'!S27))),CH33="",ISNUMBER(OFFSET('Water Data'!$S$4,0,10*ROW('Water Data'!S27)))),100-OFFSET('Water Data'!$S$4,0,10*ROW('Water Data'!S27)),NA())))</f>
        <v>#N/A</v>
      </c>
      <c r="T33" s="85" t="e">
        <f ca="true">+IF(AND(ISTEXT(OFFSET('Water Data'!$L$2,0,10*ROW('Water Data'!S27))),CI33="Yes"),OFFSET('Water Data'!$S$6,0,10*ROW('Water Data'!S27)),IF(AND(ISTEXT(OFFSET('Water Data'!$L$2,0,10*ROW('Water Data'!S27))),CI33="No",ISNUMBER(OFFSET('Water Data'!$S$6,0,10*ROW('Water Data'!S27)))),CONCATENATE("[",ROUND(OFFSET('Water Data'!$S$6,0,10*ROW('Water Data'!S27)),0),"]"),IF(AND(ISTEXT(OFFSET('Water Data'!$L$2,0,10*ROW('Water Data'!S27))),CI33="",ISNUMBER(OFFSET('Water Data'!$S$6,0,10*ROW('Water Data'!S27)))),OFFSET('Water Data'!$S$6,0,10*ROW('Water Data'!S27)),NA())))</f>
        <v>#N/A</v>
      </c>
      <c r="U33" s="85" t="e">
        <f ca="true">+IF(AND(ISTEXT(OFFSET('Water Data'!$L$2,0,10*ROW('Water Data'!S27))),CJ33="Yes"),OFFSET('Water Data'!$S$9,0,10*ROW('Water Data'!S27)),IF(AND(ISTEXT(OFFSET('Water Data'!$L$2,0,10*ROW('Water Data'!S27))),CJ33="No",ISNUMBER(OFFSET('Water Data'!$S$9,0,10*ROW('Water Data'!S27)))),CONCATENATE("[",ROUND(OFFSET('Water Data'!$S$9,0,10*ROW('Water Data'!S27)),0),"]"),IF(AND(ISTEXT(OFFSET('Water Data'!$L$2,0,10*ROW('Water Data'!S27))),CJ33="",ISNUMBER(OFFSET('Water Data'!$S$9,0,10*ROW('Water Data'!S27)))),OFFSET('Water Data'!$S$9,0,10*ROW('Water Data'!S27)),NA())))</f>
        <v>#N/A</v>
      </c>
      <c r="V33" s="86" t="e">
        <f ca="true">+IF(AND(ISTEXT(OFFSET('Sanitation Data'!$L$2,0,10*ROW('Sanitation Data'!N27))),CK33="Yes"),100-OFFSET('Sanitation Data'!$N$4,0,10*ROW('Sanitation Data'!N27)),IF(AND(ISTEXT(OFFSET('Sanitation Data'!$L$2,0,10*ROW('Sanitation Data'!N27))),CK33="No",ISNUMBER(OFFSET('Sanitation Data'!$N$4,0,10*ROW('Sanitation Data'!N27)))),CONCATENATE("[",ROUND(100-OFFSET('Sanitation Data'!$N$4,0,10*ROW('Sanitation Data'!N27)),0),"]"),IF(AND(ISTEXT(OFFSET('Sanitation Data'!$L$2,0,10*ROW('Sanitation Data'!N27))),CK33="",ISNUMBER(OFFSET('Sanitation Data'!$N$4,0,10*ROW('Sanitation Data'!N27)))),100-OFFSET('Sanitation Data'!$N$4,0,10*ROW('Sanitation Data'!N27)),NA())))</f>
        <v>#N/A</v>
      </c>
      <c r="W33" s="86" t="e">
        <f ca="true">+IF(AND(ISTEXT(OFFSET('Sanitation Data'!$L$2,0,10*ROW('Sanitation Data'!N27))),CL33="Yes"),OFFSET('Sanitation Data'!$N$6,0,10*ROW('Sanitation Data'!N27)),IF(AND(ISTEXT(OFFSET('Sanitation Data'!$L$2,0,10*ROW('Sanitation Data'!N27))),CL33="No",ISNUMBER(OFFSET('Sanitation Data'!$N$6,0,10*ROW('Sanitation Data'!N27)))),CONCATENATE("[",ROUND(OFFSET('Sanitation Data'!$N$6,0,10*ROW('Sanitation Data'!N27)),0),"]"),IF(AND(ISTEXT(OFFSET('Sanitation Data'!$L$2,0,10*ROW('Sanitation Data'!N27))),CL33="",ISNUMBER(OFFSET('Sanitation Data'!$N$6,0,10*ROW('Sanitation Data'!N27)))),OFFSET('Sanitation Data'!$N$6,0,10*ROW('Sanitation Data'!N27)),NA())))</f>
        <v>#N/A</v>
      </c>
      <c r="X33" s="86" t="e">
        <f ca="true">+IF(AND(ISTEXT(OFFSET('Sanitation Data'!$L$2,0,10*ROW('Sanitation Data'!N27))),CM33="Yes"),OFFSET('Sanitation Data'!$N$10,0,10*ROW('Sanitation Data'!N27)),IF(AND(ISTEXT(OFFSET('Sanitation Data'!$L$2,0,10*ROW('Sanitation Data'!N27))),CM33="No",ISNUMBER(OFFSET('Sanitation Data'!$N$10,0,10*ROW('Sanitation Data'!N27)))),CONCATENATE("[",ROUND(OFFSET('Sanitation Data'!$N$10,0,10*ROW('Sanitation Data'!N27)),0),"]"),IF(AND(ISTEXT(OFFSET('Sanitation Data'!$L$2,0,10*ROW('Sanitation Data'!N27))),CM33="",ISNUMBER(OFFSET('Sanitation Data'!$N$10,0,10*ROW('Sanitation Data'!N27)))),OFFSET('Sanitation Data'!$N$10,0,10*ROW('Sanitation Data'!N27)),NA())))</f>
        <v>#N/A</v>
      </c>
      <c r="Y33" s="86" t="e">
        <f ca="true">+IF(AND(ISTEXT(OFFSET('Sanitation Data'!$L$2,0,10*ROW('Sanitation Data'!N27))),CN33="Yes"),OFFSET('Sanitation Data'!$N$11,0,10*ROW('Sanitation Data'!N27)),IF(AND(ISTEXT(OFFSET('Sanitation Data'!$L$2,0,10*ROW('Sanitation Data'!N27))),CN33="No",ISNUMBER(OFFSET('Sanitation Data'!$N$11,0,10*ROW('Sanitation Data'!N27)))),CONCATENATE("[",ROUND(OFFSET('Sanitation Data'!$N$11,0,10*ROW('Sanitation Data'!N27)),0),"]"),IF(AND(ISTEXT(OFFSET('Sanitation Data'!$L$2,0,10*ROW('Sanitation Data'!N27))),CN33="",ISNUMBER(OFFSET('Sanitation Data'!$N$11,0,10*ROW('Sanitation Data'!N27)))),OFFSET('Sanitation Data'!$N$11,0,10*ROW('Sanitation Data'!N27)),NA())))</f>
        <v>#N/A</v>
      </c>
      <c r="Z33" s="86" t="e">
        <f ca="true">+IF(AND(ISTEXT(OFFSET('Sanitation Data'!$L$2,0,10*ROW('Sanitation Data'!N27))),CO33="Yes"),OFFSET('Sanitation Data'!$N$12,0,10*ROW('Sanitation Data'!N27)),IF(AND(ISTEXT(OFFSET('Sanitation Data'!$L$2,0,10*ROW('Sanitation Data'!N27))),CO33="No",ISNUMBER(OFFSET('Sanitation Data'!$N$12,0,10*ROW('Sanitation Data'!N27)))),CONCATENATE("[",ROUND(OFFSET('Sanitation Data'!$N$12,0,10*ROW('Sanitation Data'!N27)),0),"]"),IF(AND(ISTEXT(OFFSET('Sanitation Data'!$L$2,0,10*ROW('Sanitation Data'!N27))),CO33="",ISNUMBER(OFFSET('Sanitation Data'!$N$12,0,10*ROW('Sanitation Data'!N27)))),OFFSET('Sanitation Data'!$N$12,0,10*ROW('Sanitation Data'!N27)),NA())))</f>
        <v>#N/A</v>
      </c>
      <c r="AA33" s="86" t="e">
        <f ca="true">+IF(AND(ISTEXT(OFFSET('Sanitation Data'!$L$2,0,10*ROW('Sanitation Data'!O27))),CP33="Yes"),100-OFFSET('Sanitation Data'!$O$4,0,10*ROW('Sanitation Data'!O27)),IF(AND(ISTEXT(OFFSET('Sanitation Data'!$L$2,0,10*ROW('Sanitation Data'!O27))),CP33="No",ISNUMBER(OFFSET('Sanitation Data'!$O$4,0,10*ROW('Sanitation Data'!O27)))),CONCATENATE("[",ROUND(100-OFFSET('Sanitation Data'!$O$4,0,10*ROW('Sanitation Data'!O27)),0),"]"),IF(AND(ISTEXT(OFFSET('Sanitation Data'!$L$2,0,10*ROW('Sanitation Data'!O27))),CP33="",ISNUMBER(OFFSET('Sanitation Data'!$O$4,0,10*ROW('Sanitation Data'!O27)))),100-OFFSET('Sanitation Data'!$O$4,0,10*ROW('Sanitation Data'!O27)),NA())))</f>
        <v>#N/A</v>
      </c>
      <c r="AB33" s="86" t="e">
        <f ca="true">+IF(AND(ISTEXT(OFFSET('Sanitation Data'!$L$2,0,10*ROW('Sanitation Data'!O27))),CQ33="Yes"),OFFSET('Sanitation Data'!$O$6,0,10*ROW('Sanitation Data'!R27)),IF(AND(ISTEXT(OFFSET('Sanitation Data'!$L$2,0,10*ROW('Sanitation Data'!O27))),CQ33="No",ISNUMBER(OFFSET('Sanitation Data'!$O$6,0,10*ROW('Sanitation Data'!O27)))),CONCATENATE("[",ROUND(OFFSET('Sanitation Data'!$O$6,0,10*ROW('Sanitation Data'!O27)),0),"]"),IF(AND(ISTEXT(OFFSET('Sanitation Data'!$L$2,0,10*ROW('Sanitation Data'!O27))),CQ33="",ISNUMBER(OFFSET('Sanitation Data'!$O$6,0,10*ROW('Sanitation Data'!O27)))),OFFSET('Sanitation Data'!$O$6,0,10*ROW('Sanitation Data'!O27)),NA())))</f>
        <v>#N/A</v>
      </c>
      <c r="AC33" s="86" t="e">
        <f ca="true">+IF(AND(ISTEXT(OFFSET('Sanitation Data'!$L$2,0,10*ROW('Sanitation Data'!O27))),CR33="Yes"),OFFSET('Sanitation Data'!$O$10,0,10*ROW('Sanitation Data'!O27)),IF(AND(ISTEXT(OFFSET('Sanitation Data'!$L$2,0,10*ROW('Sanitation Data'!O27))),CR33="No",ISNUMBER(OFFSET('Sanitation Data'!$O$10,0,10*ROW('Sanitation Data'!O27)))),CONCATENATE("[",ROUND(OFFSET('Sanitation Data'!$O$10,0,10*ROW('Sanitation Data'!O27)),0),"]"),IF(AND(ISTEXT(OFFSET('Sanitation Data'!$L$2,0,10*ROW('Sanitation Data'!O27))),CR33="",ISNUMBER(OFFSET('Sanitation Data'!$O$10,0,10*ROW('Sanitation Data'!O27)))),OFFSET('Sanitation Data'!$O$10,0,10*ROW('Sanitation Data'!O27)),NA())))</f>
        <v>#N/A</v>
      </c>
      <c r="AD33" s="86" t="e">
        <f ca="true">+IF(AND(ISTEXT(OFFSET('Sanitation Data'!$L$2,0,10*ROW('Sanitation Data'!O27))),CS33="Yes"),OFFSET('Sanitation Data'!$O$11,0,10*ROW('Sanitation Data'!O27)),IF(AND(ISTEXT(OFFSET('Sanitation Data'!$L$2,0,10*ROW('Sanitation Data'!O27))),CS33="No",ISNUMBER(OFFSET('Sanitation Data'!$O$11,0,10*ROW('Sanitation Data'!O27)))),CONCATENATE("[",ROUND(OFFSET('Sanitation Data'!$O$11,0,10*ROW('Sanitation Data'!O27)),0),"]"),IF(AND(ISTEXT(OFFSET('Sanitation Data'!$L$2,0,10*ROW('Sanitation Data'!O27))),CS33="",ISNUMBER(OFFSET('Sanitation Data'!$O$11,0,10*ROW('Sanitation Data'!O27)))),OFFSET('Sanitation Data'!$O$11,0,10*ROW('Sanitation Data'!O27)),NA())))</f>
        <v>#N/A</v>
      </c>
      <c r="AE33" s="86" t="e">
        <f ca="true">+IF(AND(ISTEXT(OFFSET('Sanitation Data'!$L$2,0,10*ROW('Sanitation Data'!O27))),CT33="Yes"),OFFSET('Sanitation Data'!$O$12,0,10*ROW('Sanitation Data'!O27)),IF(AND(ISTEXT(OFFSET('Sanitation Data'!$L$2,0,10*ROW('Sanitation Data'!O27))),CT33="No",ISNUMBER(OFFSET('Sanitation Data'!$O$12,0,10*ROW('Sanitation Data'!O27)))),CONCATENATE("[",ROUND(OFFSET('Sanitation Data'!$O$12,0,10*ROW('Sanitation Data'!O27)),0),"]"),IF(AND(ISTEXT(OFFSET('Sanitation Data'!$L$2,0,10*ROW('Sanitation Data'!O27))),CT33="",ISNUMBER(OFFSET('Sanitation Data'!$O$12,0,10*ROW('Sanitation Data'!O27)))),OFFSET('Sanitation Data'!$O$12,0,10*ROW('Sanitation Data'!O27)),NA())))</f>
        <v>#N/A</v>
      </c>
      <c r="AF33" s="86" t="e">
        <f ca="true">+IF(AND(ISTEXT(OFFSET('Sanitation Data'!$L$2,0,10*ROW('Sanitation Data'!P27))),CU33="Yes"),100-OFFSET('Sanitation Data'!$P$4,0,10*ROW('Sanitation Data'!P27)),IF(AND(ISTEXT(OFFSET('Sanitation Data'!$L$2,0,10*ROW('Sanitation Data'!P27))),CU33="No",ISNUMBER(OFFSET('Sanitation Data'!$P$4,0,10*ROW('Sanitation Data'!P27)))),CONCATENATE("[",ROUND(100-OFFSET('Sanitation Data'!$P$4,0,10*ROW('Sanitation Data'!P27)),0),"]"),IF(AND(ISTEXT(OFFSET('Sanitation Data'!$L$2,0,10*ROW('Sanitation Data'!P27))),CU33="",ISNUMBER(OFFSET('Sanitation Data'!$P$4,0,10*ROW('Sanitation Data'!P27)))),100-OFFSET('Sanitation Data'!$P$4,0,10*ROW('Sanitation Data'!P27)),NA())))</f>
        <v>#N/A</v>
      </c>
      <c r="AG33" s="86" t="e">
        <f ca="true">+IF(AND(ISTEXT(OFFSET('Sanitation Data'!$L$2,0,10*ROW('Sanitation Data'!P27))),CV33="Yes"),OFFSET('Sanitation Data'!$P$6,0,10*ROW('Sanitation Data'!P27)),IF(AND(ISTEXT(OFFSET('Sanitation Data'!$L$2,0,10*ROW('Sanitation Data'!P27))),CV33="No",ISNUMBER(OFFSET('Sanitation Data'!$P$6,0,10*ROW('Sanitation Data'!P27)))),CONCATENATE("[",ROUND(OFFSET('Sanitation Data'!$P$6,0,10*ROW('Sanitation Data'!P27)),0),"]"),IF(AND(ISTEXT(OFFSET('Sanitation Data'!$L$2,0,10*ROW('Sanitation Data'!P27))),CV33="",ISNUMBER(OFFSET('Sanitation Data'!$P$6,0,10*ROW('Sanitation Data'!P27)))),OFFSET('Sanitation Data'!$P$6,0,10*ROW('Sanitation Data'!P27)),NA())))</f>
        <v>#N/A</v>
      </c>
      <c r="AH33" s="86" t="e">
        <f ca="true">+IF(AND(ISTEXT(OFFSET('Sanitation Data'!$L$2,0,10*ROW('Sanitation Data'!P27))),CW33="Yes"),OFFSET('Sanitation Data'!$P$10,0,10*ROW('Sanitation Data'!P27)),IF(AND(ISTEXT(OFFSET('Sanitation Data'!$L$2,0,10*ROW('Sanitation Data'!P27))),CW33="No",ISNUMBER(OFFSET('Sanitation Data'!$P$10,0,10*ROW('Sanitation Data'!P27)))),CONCATENATE("[",ROUND(OFFSET('Sanitation Data'!$P$10,0,10*ROW('Sanitation Data'!P27)),0),"]"),IF(AND(ISTEXT(OFFSET('Sanitation Data'!$L$2,0,10*ROW('Sanitation Data'!P27))),CW33="",ISNUMBER(OFFSET('Sanitation Data'!$P$10,0,10*ROW('Sanitation Data'!P27)))),OFFSET('Sanitation Data'!$P$10,0,10*ROW('Sanitation Data'!P27)),NA())))</f>
        <v>#N/A</v>
      </c>
      <c r="AI33" s="86" t="e">
        <f ca="true">+IF(AND(ISTEXT(OFFSET('Sanitation Data'!$L$2,0,10*ROW('Sanitation Data'!P27))),CX33="Yes"),OFFSET('Sanitation Data'!$P$11,0,10*ROW('Sanitation Data'!P27)),IF(AND(ISTEXT(OFFSET('Sanitation Data'!$L$2,0,10*ROW('Sanitation Data'!P27))),CX33="No",ISNUMBER(OFFSET('Sanitation Data'!$P$11,0,10*ROW('Sanitation Data'!P27)))),CONCATENATE("[",ROUND(OFFSET('Sanitation Data'!$P$11,0,10*ROW('Sanitation Data'!P27)),0),"]"),IF(AND(ISTEXT(OFFSET('Sanitation Data'!$L$2,0,10*ROW('Sanitation Data'!P27))),CX33="",ISNUMBER(OFFSET('Sanitation Data'!$P$11,0,10*ROW('Sanitation Data'!P27)))),OFFSET('Sanitation Data'!$P$11,0,10*ROW('Sanitation Data'!P27)),NA())))</f>
        <v>#N/A</v>
      </c>
      <c r="AJ33" s="86" t="e">
        <f ca="true">+IF(AND(ISTEXT(OFFSET('Sanitation Data'!$L$2,0,10*ROW('Sanitation Data'!P27))),CY33="Yes"),OFFSET('Sanitation Data'!$P$12,0,10*ROW('Sanitation Data'!P27)),IF(AND(ISTEXT(OFFSET('Sanitation Data'!$L$2,0,10*ROW('Sanitation Data'!P27))),CY33="No",ISNUMBER(OFFSET('Sanitation Data'!$P$12,0,10*ROW('Sanitation Data'!P27)))),CONCATENATE("[",ROUND(OFFSET('Sanitation Data'!$P$12,0,10*ROW('Sanitation Data'!P27)),0),"]"),IF(AND(ISTEXT(OFFSET('Sanitation Data'!$L$2,0,10*ROW('Sanitation Data'!P27))),CY33="",ISNUMBER(OFFSET('Sanitation Data'!$P$12,0,10*ROW('Sanitation Data'!P27)))),OFFSET('Sanitation Data'!$P$12,0,10*ROW('Sanitation Data'!P27)),NA())))</f>
        <v>#N/A</v>
      </c>
      <c r="AK33" s="86" t="e">
        <f ca="true">+IF(AND(ISTEXT(OFFSET('Sanitation Data'!$L$2,0,10*ROW('Sanitation Data'!Q27))),CZ33="Yes"),100-OFFSET('Sanitation Data'!$Q$4,0,10*ROW('Sanitation Data'!Q27)),IF(AND(ISTEXT(OFFSET('Sanitation Data'!$L$2,0,10*ROW('Sanitation Data'!Q27))),CZ33="No",ISNUMBER(OFFSET('Sanitation Data'!$Q$4,0,10*ROW('Sanitation Data'!Q27)))),CONCATENATE("[",ROUND(100-OFFSET('Sanitation Data'!$Q$4,0,10*ROW('Sanitation Data'!Q27)),0),"]"),IF(AND(ISTEXT(OFFSET('Sanitation Data'!$L$2,0,10*ROW('Sanitation Data'!Q27))),CZ33="",ISNUMBER(OFFSET('Sanitation Data'!$Q$4,0,10*ROW('Sanitation Data'!Q27)))),100-OFFSET('Sanitation Data'!$Q$4,0,10*ROW('Sanitation Data'!Q27)),NA())))</f>
        <v>#N/A</v>
      </c>
      <c r="AL33" s="86" t="e">
        <f ca="true">+IF(AND(ISTEXT(OFFSET('Sanitation Data'!$L$2,0,10*ROW('Sanitation Data'!Q27))),DA33="Yes"),OFFSET('Sanitation Data'!$Q$6,0,10*ROW('Sanitation Data'!Q27)),IF(AND(ISTEXT(OFFSET('Sanitation Data'!$L$2,0,10*ROW('Sanitation Data'!Q27))),DA33="No",ISNUMBER(OFFSET('Sanitation Data'!$Q$6,0,10*ROW('Sanitation Data'!Q27)))),CONCATENATE("[",ROUND(OFFSET('Sanitation Data'!$Q$6,0,10*ROW('Sanitation Data'!Q27)),0),"]"),IF(AND(ISTEXT(OFFSET('Sanitation Data'!$L$2,0,10*ROW('Sanitation Data'!Q27))),DA33="",ISNUMBER(OFFSET('Sanitation Data'!$Q$6,0,10*ROW('Sanitation Data'!Q27)))),OFFSET('Sanitation Data'!$Q$6,0,10*ROW('Sanitation Data'!Q27)),NA())))</f>
        <v>#N/A</v>
      </c>
      <c r="AM33" s="86" t="e">
        <f ca="true">+IF(AND(ISTEXT(OFFSET('Sanitation Data'!$L$2,0,10*ROW('Sanitation Data'!Q27))),DB33="Yes"),OFFSET('Sanitation Data'!$Q$10,0,10*ROW('Sanitation Data'!Q27)),IF(AND(ISTEXT(OFFSET('Sanitation Data'!$L$2,0,10*ROW('Sanitation Data'!Q27))),DB33="No",ISNUMBER(OFFSET('Sanitation Data'!$Q$10,0,10*ROW('Sanitation Data'!Q27)))),CONCATENATE("[",ROUND(OFFSET('Sanitation Data'!$Q$10,0,10*ROW('Sanitation Data'!Q27)),0),"]"),IF(AND(ISTEXT(OFFSET('Sanitation Data'!$L$2,0,10*ROW('Sanitation Data'!Q27))),DB33="",ISNUMBER(OFFSET('Sanitation Data'!$Q$10,0,10*ROW('Sanitation Data'!Q27)))),OFFSET('Sanitation Data'!$Q$10,0,10*ROW('Sanitation Data'!Q27)),NA())))</f>
        <v>#N/A</v>
      </c>
      <c r="AN33" s="86" t="e">
        <f ca="true">+IF(AND(ISTEXT(OFFSET('Sanitation Data'!$L$2,0,10*ROW('Sanitation Data'!Q27))),DC33="Yes"),OFFSET('Sanitation Data'!$Q$11,0,10*ROW('Sanitation Data'!Q27)),IF(AND(ISTEXT(OFFSET('Sanitation Data'!$L$2,0,10*ROW('Sanitation Data'!Q27))),DC33="No",ISNUMBER(OFFSET('Sanitation Data'!$Q$11,0,10*ROW('Sanitation Data'!Q27)))),CONCATENATE("[",ROUND(OFFSET('Sanitation Data'!$Q$11,0,10*ROW('Sanitation Data'!Q27)),0),"]"),IF(AND(ISTEXT(OFFSET('Sanitation Data'!$L$2,0,10*ROW('Sanitation Data'!Q27))),DC33="",ISNUMBER(OFFSET('Sanitation Data'!$Q$11,0,10*ROW('Sanitation Data'!Q27)))),OFFSET('Sanitation Data'!$Q$11,0,10*ROW('Sanitation Data'!Q27)),NA())))</f>
        <v>#N/A</v>
      </c>
      <c r="AO33" s="86" t="e">
        <f ca="true">+IF(AND(ISTEXT(OFFSET('Sanitation Data'!$L$2,0,10*ROW('Sanitation Data'!Q27))),DD33="Yes"),OFFSET('Sanitation Data'!$Q$12,0,10*ROW('Sanitation Data'!Q27)),IF(AND(ISTEXT(OFFSET('Sanitation Data'!$L$2,0,10*ROW('Sanitation Data'!Q27))),DD33="No",ISNUMBER(OFFSET('Sanitation Data'!$Q$12,0,10*ROW('Sanitation Data'!Q27)))),CONCATENATE("[",ROUND(OFFSET('Sanitation Data'!$Q$12,0,10*ROW('Sanitation Data'!Q27)),0),"]"),IF(AND(ISTEXT(OFFSET('Sanitation Data'!$L$2,0,10*ROW('Sanitation Data'!Q27))),DD33="",ISNUMBER(OFFSET('Sanitation Data'!$Q$12,0,10*ROW('Sanitation Data'!Q27)))),OFFSET('Sanitation Data'!$Q$12,0,10*ROW('Sanitation Data'!Q27)),NA())))</f>
        <v>#N/A</v>
      </c>
      <c r="AP33" s="86" t="e">
        <f ca="true">+IF(AND(ISTEXT(OFFSET('Sanitation Data'!$L$2,0,10*ROW('Sanitation Data'!R27))),DE33="Yes"),100-OFFSET('Sanitation Data'!$R$4,0,10*ROW('Sanitation Data'!R27)),IF(AND(ISTEXT(OFFSET('Sanitation Data'!$L$2,0,10*ROW('Sanitation Data'!R27))),DE33="No",ISNUMBER(OFFSET('Sanitation Data'!$R$4,0,10*ROW('Sanitation Data'!R27)))),CONCATENATE("[",ROUND(100-OFFSET('Sanitation Data'!$R$4,0,10*ROW('Sanitation Data'!R27)),0),"]"),IF(AND(ISTEXT(OFFSET('Sanitation Data'!$L$2,0,10*ROW('Sanitation Data'!R27))),DE33="",ISNUMBER(OFFSET('Sanitation Data'!$R$4,0,10*ROW('Sanitation Data'!R27)))),100-OFFSET('Sanitation Data'!$R$4,0,10*ROW('Sanitation Data'!R27)),NA())))</f>
        <v>#N/A</v>
      </c>
      <c r="AQ33" s="86" t="e">
        <f ca="true">+IF(AND(ISTEXT(OFFSET('Sanitation Data'!$L$2,0,10*ROW('Sanitation Data'!R27))),DF33="Yes"),OFFSET('Sanitation Data'!$R$6,0,10*ROW('Sanitation Data'!R27)),IF(AND(ISTEXT(OFFSET('Sanitation Data'!$L$2,0,10*ROW('Sanitation Data'!R27))),DF33="No",ISNUMBER(OFFSET('Sanitation Data'!$R$6,0,10*ROW('Sanitation Data'!R27)))),CONCATENATE("[",ROUND(OFFSET('Sanitation Data'!$R$6,0,10*ROW('Sanitation Data'!R27)),0),"]"),IF(AND(ISTEXT(OFFSET('Sanitation Data'!$L$2,0,10*ROW('Sanitation Data'!R27))),DF33="",ISNUMBER(OFFSET('Sanitation Data'!$R$6,0,10*ROW('Sanitation Data'!R27)))),OFFSET('Sanitation Data'!$R$6,0,10*ROW('Sanitation Data'!R27)),NA())))</f>
        <v>#N/A</v>
      </c>
      <c r="AR33" s="86" t="e">
        <f ca="true">+IF(AND(ISTEXT(OFFSET('Sanitation Data'!$L$2,0,10*ROW('Sanitation Data'!R27))),DG33="Yes"),OFFSET('Sanitation Data'!$R$10,0,10*ROW('Sanitation Data'!R27)),IF(AND(ISTEXT(OFFSET('Sanitation Data'!$L$2,0,10*ROW('Sanitation Data'!R27))),DG33="No",ISNUMBER(OFFSET('Sanitation Data'!$R$10,0,10*ROW('Sanitation Data'!R27)))),CONCATENATE("[",ROUND(OFFSET('Sanitation Data'!$R$10,0,10*ROW('Sanitation Data'!R27)),0),"]"),IF(AND(ISTEXT(OFFSET('Sanitation Data'!$L$2,0,10*ROW('Sanitation Data'!R27))),DG33="",ISNUMBER(OFFSET('Sanitation Data'!$R$10,0,10*ROW('Sanitation Data'!R27)))),OFFSET('Sanitation Data'!$R$10,0,10*ROW('Sanitation Data'!R27)),NA())))</f>
        <v>#N/A</v>
      </c>
      <c r="AS33" s="86" t="e">
        <f ca="true">+IF(AND(ISTEXT(OFFSET('Sanitation Data'!$L$2,0,10*ROW('Sanitation Data'!R27))),DH33="Yes"),OFFSET('Sanitation Data'!$R$11,0,10*ROW('Sanitation Data'!R27)),IF(AND(ISTEXT(OFFSET('Sanitation Data'!$L$2,0,10*ROW('Sanitation Data'!R27))),DH33="No",ISNUMBER(OFFSET('Sanitation Data'!$R$11,0,10*ROW('Sanitation Data'!R27)))),CONCATENATE("[",ROUND(OFFSET('Sanitation Data'!$R$11,0,10*ROW('Sanitation Data'!R27)),0),"]"),IF(AND(ISTEXT(OFFSET('Sanitation Data'!$L$2,0,10*ROW('Sanitation Data'!R27))),DH33="",ISNUMBER(OFFSET('Sanitation Data'!$R$11,0,10*ROW('Sanitation Data'!R27)))),OFFSET('Sanitation Data'!$R$11,0,10*ROW('Sanitation Data'!R27)),NA())))</f>
        <v>#N/A</v>
      </c>
      <c r="AT33" s="86" t="e">
        <f ca="true">+IF(AND(ISTEXT(OFFSET('Sanitation Data'!$L$2,0,10*ROW('Sanitation Data'!R27))),DI33="Yes"),OFFSET('Sanitation Data'!$R$12,0,10*ROW('Sanitation Data'!R27)),IF(AND(ISTEXT(OFFSET('Sanitation Data'!$L$2,0,10*ROW('Sanitation Data'!R27))),DI33="No",ISNUMBER(OFFSET('Sanitation Data'!$R$12,0,10*ROW('Sanitation Data'!R27)))),CONCATENATE("[",ROUND(OFFSET('Sanitation Data'!$R$12,0,10*ROW('Sanitation Data'!R27)),0),"]"),IF(AND(ISTEXT(OFFSET('Sanitation Data'!$L$2,0,10*ROW('Sanitation Data'!R27))),DI33="",ISNUMBER(OFFSET('Sanitation Data'!$R$12,0,10*ROW('Sanitation Data'!R27)))),OFFSET('Sanitation Data'!$R$12,0,10*ROW('Sanitation Data'!R27)),NA())))</f>
        <v>#N/A</v>
      </c>
      <c r="AU33" s="86" t="e">
        <f ca="true">+IF(AND(ISTEXT(OFFSET('Sanitation Data'!$L$2,0,10*ROW('Sanitation Data'!S27))),DJ33="Yes"),100-OFFSET('Sanitation Data'!$S$4,0,10*ROW('Sanitation Data'!S27)),IF(AND(ISTEXT(OFFSET('Sanitation Data'!$L$2,0,10*ROW('Sanitation Data'!S27))),DJ33="No",ISNUMBER(OFFSET('Sanitation Data'!$S$4,0,10*ROW('Sanitation Data'!S27)))),CONCATENATE("[",ROUND(100-OFFSET('Sanitation Data'!$S$4,0,10*ROW('Sanitation Data'!S27)),0),"]"),IF(AND(ISTEXT(OFFSET('Sanitation Data'!$L$2,0,10*ROW('Sanitation Data'!S27))),DJ33="",ISNUMBER(OFFSET('Sanitation Data'!$S$4,0,10*ROW('Sanitation Data'!S27)))),100-OFFSET('Sanitation Data'!$S$4,0,10*ROW('Sanitation Data'!S27)),NA())))</f>
        <v>#N/A</v>
      </c>
      <c r="AV33" s="86" t="e">
        <f ca="true">+IF(AND(ISTEXT(OFFSET('Sanitation Data'!$L$2,0,10*ROW('Sanitation Data'!S27))),DK33="Yes"),OFFSET('Sanitation Data'!$S$6,0,10*ROW('Sanitation Data'!S27)),IF(AND(ISTEXT(OFFSET('Sanitation Data'!$L$2,0,10*ROW('Sanitation Data'!S27))),DK33="No",ISNUMBER(OFFSET('Sanitation Data'!$S$6,0,10*ROW('Sanitation Data'!S27)))),CONCATENATE("[",ROUND(OFFSET('Sanitation Data'!$S$6,0,10*ROW('Sanitation Data'!S27)),0),"]"),IF(AND(ISTEXT(OFFSET('Sanitation Data'!$L$2,0,10*ROW('Sanitation Data'!S27))),DK33="",ISNUMBER(OFFSET('Sanitation Data'!$S$6,0,10*ROW('Sanitation Data'!S27)))),OFFSET('Sanitation Data'!$S$6,0,10*ROW('Sanitation Data'!S27)),NA())))</f>
        <v>#N/A</v>
      </c>
      <c r="AW33" s="86" t="e">
        <f ca="true">+IF(AND(ISTEXT(OFFSET('Sanitation Data'!$L$2,0,10*ROW('Sanitation Data'!S27))),DL33="Yes"),OFFSET('Sanitation Data'!$S$10,0,10*ROW('Sanitation Data'!S27)),IF(AND(ISTEXT(OFFSET('Sanitation Data'!$L$2,0,10*ROW('Sanitation Data'!S27))),DL33="No",ISNUMBER(OFFSET('Sanitation Data'!$S$10,0,10*ROW('Sanitation Data'!S27)))),CONCATENATE("[",ROUND(OFFSET('Sanitation Data'!$S$10,0,10*ROW('Sanitation Data'!S27)),0),"]"),IF(AND(ISTEXT(OFFSET('Sanitation Data'!$L$2,0,10*ROW('Sanitation Data'!S27))),DL33="",ISNUMBER(OFFSET('Sanitation Data'!$S$10,0,10*ROW('Sanitation Data'!S27)))),OFFSET('Sanitation Data'!$S$10,0,10*ROW('Sanitation Data'!S27)),NA())))</f>
        <v>#N/A</v>
      </c>
      <c r="AX33" s="86" t="e">
        <f ca="true">+IF(AND(ISTEXT(OFFSET('Sanitation Data'!$L$2,0,10*ROW('Sanitation Data'!S27))),DM33="Yes"),OFFSET('Sanitation Data'!$S$11,0,10*ROW('Sanitation Data'!S27)),IF(AND(ISTEXT(OFFSET('Sanitation Data'!$L$2,0,10*ROW('Sanitation Data'!S27))),DM33="No",ISNUMBER(OFFSET('Sanitation Data'!$S$11,0,10*ROW('Sanitation Data'!S27)))),CONCATENATE("[",ROUND(OFFSET('Sanitation Data'!$S$11,0,10*ROW('Sanitation Data'!S27)),0),"]"),IF(AND(ISTEXT(OFFSET('Sanitation Data'!$L$2,0,10*ROW('Sanitation Data'!S27))),DM33="",ISNUMBER(OFFSET('Sanitation Data'!$S$11,0,10*ROW('Sanitation Data'!S27)))),OFFSET('Sanitation Data'!$S$11,0,10*ROW('Sanitation Data'!S27)),NA())))</f>
        <v>#N/A</v>
      </c>
      <c r="AY33" s="86" t="e">
        <f ca="true">+IF(AND(ISTEXT(OFFSET('Sanitation Data'!$L$2,0,10*ROW('Sanitation Data'!S27))),DN33="Yes"),OFFSET('Sanitation Data'!$S$12,0,10*ROW('Sanitation Data'!S27)),IF(AND(ISTEXT(OFFSET('Sanitation Data'!$L$2,0,10*ROW('Sanitation Data'!S27))),DN33="No",ISNUMBER(OFFSET('Sanitation Data'!$S$12,0,10*ROW('Sanitation Data'!S27)))),CONCATENATE("[",ROUND(OFFSET('Sanitation Data'!$S$12,0,10*ROW('Sanitation Data'!S27)),0),"]"),IF(AND(ISTEXT(OFFSET('Sanitation Data'!$L$2,0,10*ROW('Sanitation Data'!S27))),DN33="",ISNUMBER(OFFSET('Sanitation Data'!$S$12,0,10*ROW('Sanitation Data'!S27)))),OFFSET('Sanitation Data'!$S$12,0,10*ROW('Sanitation Data'!S27)),NA())))</f>
        <v>#N/A</v>
      </c>
      <c r="AZ33" s="87" t="e">
        <f ca="true">+IF(AND(ISTEXT(OFFSET('Hygiene Data'!$L$2,0,10*ROW('Hygiene Data'!N27))),DO33="Yes"),OFFSET('Hygiene Data'!$N$5,0,10*ROW('Hygiene Data'!N27)),IF(AND(ISTEXT(OFFSET('Hygiene Data'!$L$2,0,10*ROW('Hygiene Data'!N27))),DO33="No",ISNUMBER(OFFSET('Hygiene Data'!$N$5,0,10*ROW('Hygiene Data'!N27)))),CONCATENATE("[",ROUND(OFFSET('Hygiene Data'!$N$5,0,10*ROW('Hygiene Data'!N27)),0),"]"),IF(AND(ISTEXT(OFFSET('Hygiene Data'!$L$2,0,10*ROW('Hygiene Data'!N27))),DO33="",ISNUMBER(OFFSET('Hygiene Data'!$N$5,0,10*ROW('Hygiene Data'!N27)))),OFFSET('Hygiene Data'!$N$5,0,10*ROW('Hygiene Data'!N27)),NA())))</f>
        <v>#N/A</v>
      </c>
      <c r="BA33" s="87" t="e">
        <f ca="true">+IF(AND(ISTEXT(OFFSET('Hygiene Data'!$L$2,0,10*ROW('Hygiene Data'!N27))),DP33="Yes"),OFFSET('Hygiene Data'!$N$7,0,10*ROW('Hygiene Data'!N27)),IF(AND(ISTEXT(OFFSET('Hygiene Data'!$L$2,0,10*ROW('Hygiene Data'!N27))),DP33="No",ISNUMBER(OFFSET('Hygiene Data'!$N$7,0,10*ROW('Hygiene Data'!N27)))),CONCATENATE("[",ROUND(OFFSET('Hygiene Data'!$N$7,0,10*ROW('Hygiene Data'!N27)),0),"]"),IF(AND(ISTEXT(OFFSET('Hygiene Data'!$L$2,0,10*ROW('Hygiene Data'!N27))),DP33="",ISNUMBER(OFFSET('Hygiene Data'!$N$7,0,10*ROW('Hygiene Data'!N27)))),OFFSET('Hygiene Data'!$N$7,0,10*ROW('Hygiene Data'!N27)),NA())))</f>
        <v>#N/A</v>
      </c>
      <c r="BB33" s="87" t="e">
        <f ca="true">+IF(AND(ISTEXT(OFFSET('Hygiene Data'!$L$2,0,10*ROW('Hygiene Data'!N27))),DQ33="Yes"),OFFSET('Hygiene Data'!$N$9,0,10*ROW('Hygiene Data'!N27)),IF(AND(ISTEXT(OFFSET('Hygiene Data'!$L$2,0,10*ROW('Hygiene Data'!N27))),DQ33="No",ISNUMBER(OFFSET('Hygiene Data'!$N$9,0,10*ROW('Hygiene Data'!N27)))),CONCATENATE("[",ROUND(OFFSET('Hygiene Data'!$N$9,0,10*ROW('Hygiene Data'!N27)),0),"]"),IF(AND(ISTEXT(OFFSET('Hygiene Data'!$L$2,0,10*ROW('Hygiene Data'!N27))),DQ33="",ISNUMBER(OFFSET('Hygiene Data'!$N$9,0,10*ROW('Hygiene Data'!N27)))),OFFSET('Hygiene Data'!$N$9,0,10*ROW('Hygiene Data'!N27)),NA())))</f>
        <v>#N/A</v>
      </c>
      <c r="BC33" s="87" t="e">
        <f ca="true">+IF(AND(ISTEXT(OFFSET('Hygiene Data'!$L$2,0,10*ROW('Hygiene Data'!O27))),DR33="Yes"),OFFSET('Hygiene Data'!$O$5,0,10*ROW('Hygiene Data'!O27)),IF(AND(ISTEXT(OFFSET('Hygiene Data'!$L$2,0,10*ROW('Hygiene Data'!O27))),DR33="No",ISNUMBER(OFFSET('Hygiene Data'!$O$5,0,10*ROW('Hygiene Data'!O27)))),CONCATENATE("[",ROUND(OFFSET('Hygiene Data'!$O$5,0,10*ROW('Hygiene Data'!O27)),0),"]"),IF(AND(ISTEXT(OFFSET('Hygiene Data'!$L$2,0,10*ROW('Hygiene Data'!O27))),DR33="",ISNUMBER(OFFSET('Hygiene Data'!$O$5,0,10*ROW('Hygiene Data'!O27)))),OFFSET('Hygiene Data'!$O$5,0,10*ROW('Hygiene Data'!O27)),NA())))</f>
        <v>#N/A</v>
      </c>
      <c r="BD33" s="87" t="e">
        <f ca="true">+IF(AND(ISTEXT(OFFSET('Hygiene Data'!$L$2,0,10*ROW('Hygiene Data'!O27))),DS33="Yes"),OFFSET('Hygiene Data'!$O$7,0,10*ROW('Hygiene Data'!O27)),IF(AND(ISTEXT(OFFSET('Hygiene Data'!$L$2,0,10*ROW('Hygiene Data'!O27))),DS33="No",ISNUMBER(OFFSET('Hygiene Data'!$O$7,0,10*ROW('Hygiene Data'!O27)))),CONCATENATE("[",ROUND(OFFSET('Hygiene Data'!$O$7,0,10*ROW('Hygiene Data'!O27)),0),"]"),IF(AND(ISTEXT(OFFSET('Hygiene Data'!$L$2,0,10*ROW('Hygiene Data'!O27))),DS33="",ISNUMBER(OFFSET('Hygiene Data'!$O$7,0,10*ROW('Hygiene Data'!O27)))),OFFSET('Hygiene Data'!$O$7,0,10*ROW('Hygiene Data'!O27)),NA())))</f>
        <v>#N/A</v>
      </c>
      <c r="BE33" s="87" t="e">
        <f ca="true">+IF(AND(ISTEXT(OFFSET('Hygiene Data'!$L$2,0,10*ROW('Hygiene Data'!O27))),DT33="Yes"),OFFSET('Hygiene Data'!$O$9,0,10*ROW('Hygiene Data'!O27)),IF(AND(ISTEXT(OFFSET('Hygiene Data'!$L$2,0,10*ROW('Hygiene Data'!O27))),DT33="No",ISNUMBER(OFFSET('Hygiene Data'!$O$9,0,10*ROW('Hygiene Data'!O27)))),CONCATENATE("[",ROUND(OFFSET('Hygiene Data'!$O$9,0,10*ROW('Hygiene Data'!O27)),0),"]"),IF(AND(ISTEXT(OFFSET('Hygiene Data'!$L$2,0,10*ROW('Hygiene Data'!O27))),DT33="",ISNUMBER(OFFSET('Hygiene Data'!$O$9,0,10*ROW('Hygiene Data'!O27)))),OFFSET('Hygiene Data'!$O$9,0,10*ROW('Hygiene Data'!O27)),NA())))</f>
        <v>#N/A</v>
      </c>
      <c r="BF33" s="87" t="e">
        <f ca="true">+IF(AND(ISTEXT(OFFSET('Hygiene Data'!$L$2,0,10*ROW('Hygiene Data'!P27))),DU33="Yes"),OFFSET('Hygiene Data'!$P$5,0,10*ROW('Hygiene Data'!P27)),IF(AND(ISTEXT(OFFSET('Hygiene Data'!$L$2,0,10*ROW('Hygiene Data'!P27))),DU33="No",ISNUMBER(OFFSET('Hygiene Data'!$P$5,0,10*ROW('Hygiene Data'!P27)))),CONCATENATE("[",ROUND(OFFSET('Hygiene Data'!$P$5,0,10*ROW('Hygiene Data'!P27)),0),"]"),IF(AND(ISTEXT(OFFSET('Hygiene Data'!$L$2,0,10*ROW('Hygiene Data'!P27))),DU33="",ISNUMBER(OFFSET('Hygiene Data'!$P$5,0,10*ROW('Hygiene Data'!P27)))),OFFSET('Hygiene Data'!$P$5,0,10*ROW('Hygiene Data'!P27)),NA())))</f>
        <v>#N/A</v>
      </c>
      <c r="BG33" s="87" t="e">
        <f ca="true">+IF(AND(ISTEXT(OFFSET('Hygiene Data'!$L$2,0,10*ROW('Hygiene Data'!P27))),DV33="Yes"),OFFSET('Hygiene Data'!$P$7,0,10*ROW('Hygiene Data'!P27)),IF(AND(ISTEXT(OFFSET('Hygiene Data'!$L$2,0,10*ROW('Hygiene Data'!P27))),DV33="No",ISNUMBER(OFFSET('Hygiene Data'!$P$7,0,10*ROW('Hygiene Data'!P27)))),CONCATENATE("[",ROUND(OFFSET('Hygiene Data'!$P$7,0,10*ROW('Hygiene Data'!P27)),0),"]"),IF(AND(ISTEXT(OFFSET('Hygiene Data'!$L$2,0,10*ROW('Hygiene Data'!P27))),DV33="",ISNUMBER(OFFSET('Hygiene Data'!$P$7,0,10*ROW('Hygiene Data'!P27)))),OFFSET('Hygiene Data'!$P$7,0,10*ROW('Hygiene Data'!P27)),NA())))</f>
        <v>#N/A</v>
      </c>
      <c r="BH33" s="87" t="e">
        <f ca="true">+IF(AND(ISTEXT(OFFSET('Hygiene Data'!$L$2,0,10*ROW('Hygiene Data'!P27))),DW33="Yes"),OFFSET('Hygiene Data'!$P$9,0,10*ROW('Hygiene Data'!P27)),IF(AND(ISTEXT(OFFSET('Hygiene Data'!$L$2,0,10*ROW('Hygiene Data'!P27))),DW33="No",ISNUMBER(OFFSET('Hygiene Data'!$P$9,0,10*ROW('Hygiene Data'!P27)))),CONCATENATE("[",ROUND(OFFSET('Hygiene Data'!$P$9,0,10*ROW('Hygiene Data'!P27)),0),"]"),IF(AND(ISTEXT(OFFSET('Hygiene Data'!$L$2,0,10*ROW('Hygiene Data'!P27))),DW33="",ISNUMBER(OFFSET('Hygiene Data'!$P$9,0,10*ROW('Hygiene Data'!P27)))),OFFSET('Hygiene Data'!$P$9,0,10*ROW('Hygiene Data'!P27)),NA())))</f>
        <v>#N/A</v>
      </c>
      <c r="BI33" s="87" t="e">
        <f ca="true">+IF(AND(ISTEXT(OFFSET('Hygiene Data'!$L$2,0,10*ROW('Hygiene Data'!Q27))),DX33="Yes"),OFFSET('Hygiene Data'!$Q$5,0,10*ROW('Hygiene Data'!Q27)),IF(AND(ISTEXT(OFFSET('Hygiene Data'!$L$2,0,10*ROW('Hygiene Data'!Q27))),DX33="No",ISNUMBER(OFFSET('Hygiene Data'!$Q$5,0,10*ROW('Hygiene Data'!Q27)))),CONCATENATE("[",ROUND(OFFSET('Hygiene Data'!$Q$5,0,10*ROW('Hygiene Data'!Q27)),0),"]"),IF(AND(ISTEXT(OFFSET('Hygiene Data'!$L$2,0,10*ROW('Hygiene Data'!Q27))),DX33="",ISNUMBER(OFFSET('Hygiene Data'!$Q$5,0,10*ROW('Hygiene Data'!Q27)))),OFFSET('Hygiene Data'!$Q$5,0,10*ROW('Hygiene Data'!Q27)),NA())))</f>
        <v>#N/A</v>
      </c>
      <c r="BJ33" s="87" t="e">
        <f ca="true">+IF(AND(ISTEXT(OFFSET('Hygiene Data'!$L$2,0,10*ROW('Hygiene Data'!Q27))),DY33="Yes"),OFFSET('Hygiene Data'!$Q$7,0,10*ROW('Hygiene Data'!Q27)),IF(AND(ISTEXT(OFFSET('Hygiene Data'!$L$2,0,10*ROW('Hygiene Data'!Q27))),DY33="No",ISNUMBER(OFFSET('Hygiene Data'!$Q$7,0,10*ROW('Hygiene Data'!Q27)))),CONCATENATE("[",ROUND(OFFSET('Hygiene Data'!$Q$7,0,10*ROW('Hygiene Data'!Q27)),0),"]"),IF(AND(ISTEXT(OFFSET('Hygiene Data'!$L$2,0,10*ROW('Hygiene Data'!Q27))),DY33="",ISNUMBER(OFFSET('Hygiene Data'!$Q$7,0,10*ROW('Hygiene Data'!Q27)))),OFFSET('Hygiene Data'!$Q$7,0,10*ROW('Hygiene Data'!Q27)),NA())))</f>
        <v>#N/A</v>
      </c>
      <c r="BK33" s="87" t="e">
        <f ca="true">+IF(AND(ISTEXT(OFFSET('Hygiene Data'!$L$2,0,10*ROW('Hygiene Data'!Q27))),DZ33="Yes"),OFFSET('Hygiene Data'!$Q$9,0,10*ROW('Hygiene Data'!Q27)),IF(AND(ISTEXT(OFFSET('Hygiene Data'!$L$2,0,10*ROW('Hygiene Data'!Q27))),DZ33="No",ISNUMBER(OFFSET('Hygiene Data'!$Q$9,0,10*ROW('Hygiene Data'!Q27)))),CONCATENATE("[",ROUND(OFFSET('Hygiene Data'!$Q$9,0,10*ROW('Hygiene Data'!Q27)),0),"]"),IF(AND(ISTEXT(OFFSET('Hygiene Data'!$L$2,0,10*ROW('Hygiene Data'!Q27))),DZ33="",ISNUMBER(OFFSET('Hygiene Data'!$Q$9,0,10*ROW('Hygiene Data'!Q27)))),OFFSET('Hygiene Data'!$Q$9,0,10*ROW('Hygiene Data'!Q27)),NA())))</f>
        <v>#N/A</v>
      </c>
      <c r="BL33" s="87" t="e">
        <f ca="true">+IF(AND(ISTEXT(OFFSET('Hygiene Data'!$L$2,0,10*ROW('Hygiene Data'!R27))),EA33="Yes"),OFFSET('Hygiene Data'!$R$5,0,10*ROW('Hygiene Data'!R27)),IF(AND(ISTEXT(OFFSET('Hygiene Data'!$L$2,0,10*ROW('Hygiene Data'!R27))),EA33="No",ISNUMBER(OFFSET('Hygiene Data'!$R$5,0,10*ROW('Hygiene Data'!R27)))),CONCATENATE("[",ROUND(OFFSET('Hygiene Data'!$R$5,0,10*ROW('Hygiene Data'!R27)),0),"]"),IF(AND(ISTEXT(OFFSET('Hygiene Data'!$L$2,0,10*ROW('Hygiene Data'!R27))),EA33="",ISNUMBER(OFFSET('Hygiene Data'!$R$5,0,10*ROW('Hygiene Data'!R27)))),OFFSET('Hygiene Data'!$R$5,0,10*ROW('Hygiene Data'!R27)),NA())))</f>
        <v>#N/A</v>
      </c>
      <c r="BM33" s="87" t="e">
        <f ca="true">+IF(AND(ISTEXT(OFFSET('Hygiene Data'!$L$2,0,10*ROW('Hygiene Data'!R27))),EB33="Yes"),OFFSET('Hygiene Data'!$R$7,0,10*ROW('Hygiene Data'!R27)),IF(AND(ISTEXT(OFFSET('Hygiene Data'!$L$2,0,10*ROW('Hygiene Data'!R27))),EB33="No",ISNUMBER(OFFSET('Hygiene Data'!$R$7,0,10*ROW('Hygiene Data'!R27)))),CONCATENATE("[",ROUND(OFFSET('Hygiene Data'!$R$7,0,10*ROW('Hygiene Data'!R27)),0),"]"),IF(AND(ISTEXT(OFFSET('Hygiene Data'!$L$2,0,10*ROW('Hygiene Data'!R27))),EB33="",ISNUMBER(OFFSET('Hygiene Data'!$R$7,0,10*ROW('Hygiene Data'!R27)))),OFFSET('Hygiene Data'!$R$7,0,10*ROW('Hygiene Data'!R27)),NA())))</f>
        <v>#N/A</v>
      </c>
      <c r="BN33" s="87" t="e">
        <f ca="true">+IF(AND(ISTEXT(OFFSET('Hygiene Data'!$L$2,0,10*ROW('Hygiene Data'!R27))),EC33="Yes"),OFFSET('Hygiene Data'!$R$9,0,10*ROW('Hygiene Data'!R27)),IF(AND(ISTEXT(OFFSET('Hygiene Data'!$L$2,0,10*ROW('Hygiene Data'!R27))),EC33="No",ISNUMBER(OFFSET('Hygiene Data'!$R$9,0,10*ROW('Hygiene Data'!R27)))),CONCATENATE("[",ROUND(OFFSET('Hygiene Data'!$R$9,0,10*ROW('Hygiene Data'!R27)),0),"]"),IF(AND(ISTEXT(OFFSET('Hygiene Data'!$L$2,0,10*ROW('Hygiene Data'!R27))),EC33="",ISNUMBER(OFFSET('Hygiene Data'!$R$9,0,10*ROW('Hygiene Data'!R27)))),OFFSET('Hygiene Data'!$R$9,0,10*ROW('Hygiene Data'!R27)),NA())))</f>
        <v>#N/A</v>
      </c>
      <c r="BO33" s="87" t="e">
        <f ca="true">+IF(AND(ISTEXT(OFFSET('Hygiene Data'!$L$2,0,10*ROW('Hygiene Data'!S27))),ED33="Yes"),OFFSET('Hygiene Data'!$S$5,0,10*ROW('Hygiene Data'!S27)),IF(AND(ISTEXT(OFFSET('Hygiene Data'!$L$2,0,10*ROW('Hygiene Data'!S27))),ED33="No",ISNUMBER(OFFSET('Hygiene Data'!$S$5,0,10*ROW('Hygiene Data'!S27)))),CONCATENATE("[",ROUND(OFFSET('Hygiene Data'!$S$5,0,10*ROW('Hygiene Data'!S27)),0),"]"),IF(AND(ISTEXT(OFFSET('Hygiene Data'!$L$2,0,10*ROW('Hygiene Data'!S27))),ED33="",ISNUMBER(OFFSET('Hygiene Data'!$S$5,0,10*ROW('Hygiene Data'!S27)))),OFFSET('Hygiene Data'!$S$5,0,10*ROW('Hygiene Data'!S27)),NA())))</f>
        <v>#N/A</v>
      </c>
      <c r="BP33" s="87" t="e">
        <f ca="true">+IF(AND(ISTEXT(OFFSET('Hygiene Data'!$L$2,0,10*ROW('Hygiene Data'!S27))),EE33="Yes"),OFFSET('Hygiene Data'!$S$7,0,10*ROW('Hygiene Data'!S27)),IF(AND(ISTEXT(OFFSET('Hygiene Data'!$L$2,0,10*ROW('Hygiene Data'!S27))),EE33="No",ISNUMBER(OFFSET('Hygiene Data'!$S$7,0,10*ROW('Hygiene Data'!S27)))),CONCATENATE("[",ROUND(OFFSET('Hygiene Data'!$S$7,0,10*ROW('Hygiene Data'!S27)),0),"]"),IF(AND(ISTEXT(OFFSET('Hygiene Data'!$L$2,0,10*ROW('Hygiene Data'!S27))),EE33="",ISNUMBER(OFFSET('Hygiene Data'!$S$7,0,10*ROW('Hygiene Data'!S27)))),OFFSET('Hygiene Data'!$S$7,0,10*ROW('Hygiene Data'!S27)),NA())))</f>
        <v>#N/A</v>
      </c>
      <c r="BQ33" s="87" t="e">
        <f ca="true">+IF(AND(ISTEXT(OFFSET('Hygiene Data'!$L$2,0,10*ROW('Hygiene Data'!S27))),EF33="Yes"),OFFSET('Hygiene Data'!$S$9,0,10*ROW('Hygiene Data'!S27)),IF(AND(ISTEXT(OFFSET('Hygiene Data'!$L$2,0,10*ROW('Hygiene Data'!S27))),EF33="No",ISNUMBER(OFFSET('Hygiene Data'!$S$9,0,10*ROW('Hygiene Data'!S27)))),CONCATENATE("[",ROUND(OFFSET('Hygiene Data'!$S$9,0,10*ROW('Hygiene Data'!S27)),0),"]"),IF(AND(ISTEXT(OFFSET('Hygiene Data'!$L$2,0,10*ROW('Hygiene Data'!S27))),EF33="",ISNUMBER(OFFSET('Hygiene Data'!$S$9,0,10*ROW('Hygiene Data'!S27)))),OFFSET('Hygiene Data'!$S$9,0,10*ROW('Hygiene Data'!S27)),NA())))</f>
        <v>#N/A</v>
      </c>
      <c r="BR33" s="271"/>
      <c r="BS33" s="271" t="str">
        <f ca="true">+IF(OFFSET('Water Data'!$N$27,0,10*ROW('Water Data'!N27))="","",OFFSET('Water Data'!$N$27,0,10*ROW('Water Data'!N27)))</f>
        <v/>
      </c>
      <c r="BT33" s="271" t="str">
        <f ca="true">+IF(OFFSET('Water Data'!$N$28,0,10*ROW('Water Data'!N27))="","",OFFSET('Water Data'!$N$28,0,10*ROW('Water Data'!N27)))</f>
        <v/>
      </c>
      <c r="BU33" s="271" t="str">
        <f ca="true">+IF(OFFSET('Water Data'!$N$29,0,10*ROW('Water Data'!N27))="","",OFFSET('Water Data'!$N$29,0,10*ROW('Water Data'!N27)))</f>
        <v/>
      </c>
      <c r="BV33" s="271" t="str">
        <f ca="true">+IF(OFFSET('Water Data'!$O$27,0,10*ROW('Water Data'!O27))="","",OFFSET('Water Data'!$O$27,0,10*ROW('Water Data'!O27)))</f>
        <v/>
      </c>
      <c r="BW33" s="271" t="str">
        <f ca="true">+IF(OFFSET('Water Data'!$O$28,0,10*ROW('Water Data'!O27))="","",OFFSET('Water Data'!$O$28,0,10*ROW('Water Data'!O27)))</f>
        <v/>
      </c>
      <c r="BX33" s="271" t="str">
        <f ca="true">+IF(OFFSET('Water Data'!$O$29,0,10*ROW('Water Data'!O27))="","",OFFSET('Water Data'!$O$29,0,10*ROW('Water Data'!O27)))</f>
        <v/>
      </c>
      <c r="BY33" s="271" t="str">
        <f ca="true">+IF(OFFSET('Water Data'!$P$27,0,10*ROW('Water Data'!P27))="","",OFFSET('Water Data'!$P$27,0,10*ROW('Water Data'!P27)))</f>
        <v/>
      </c>
      <c r="BZ33" s="271" t="str">
        <f ca="true">+IF(OFFSET('Water Data'!$P$28,0,10*ROW('Water Data'!P27))="","",OFFSET('Water Data'!$P$28,0,10*ROW('Water Data'!P27)))</f>
        <v/>
      </c>
      <c r="CA33" s="271" t="str">
        <f ca="true">+IF(OFFSET('Water Data'!$P$29,0,10*ROW('Water Data'!P27))="","",OFFSET('Water Data'!$P$29,0,10*ROW('Water Data'!P27)))</f>
        <v/>
      </c>
      <c r="CB33" s="271" t="str">
        <f ca="true">+IF(OFFSET('Water Data'!$Q$27,0,10*ROW('Water Data'!Q27))="","",OFFSET('Water Data'!$Q$27,0,10*ROW('Water Data'!Q27)))</f>
        <v/>
      </c>
      <c r="CC33" s="271" t="str">
        <f ca="true">+IF(OFFSET('Water Data'!$Q$28,0,10*ROW('Water Data'!Q27))="","",OFFSET('Water Data'!$Q$28,0,10*ROW('Water Data'!Q27)))</f>
        <v/>
      </c>
      <c r="CD33" s="271" t="str">
        <f ca="true">+IF(OFFSET('Water Data'!$Q$29,0,10*ROW('Water Data'!Q27))="","",OFFSET('Water Data'!$Q$29,0,10*ROW('Water Data'!Q27)))</f>
        <v/>
      </c>
      <c r="CE33" s="271" t="str">
        <f ca="true">+IF(OFFSET('Water Data'!$R$27,0,10*ROW('Water Data'!R27))="","",OFFSET('Water Data'!$R$27,0,10*ROW('Water Data'!R27)))</f>
        <v/>
      </c>
      <c r="CF33" s="271" t="str">
        <f ca="true">+IF(OFFSET('Water Data'!$R$28,0,10*ROW('Water Data'!R27))="","",OFFSET('Water Data'!$R$28,0,10*ROW('Water Data'!R27)))</f>
        <v/>
      </c>
      <c r="CG33" s="271" t="str">
        <f ca="true">+IF(OFFSET('Water Data'!$R$29,0,10*ROW('Water Data'!R27))="","",OFFSET('Water Data'!$R$29,0,10*ROW('Water Data'!R27)))</f>
        <v/>
      </c>
      <c r="CH33" s="271" t="str">
        <f ca="true">+IF(OFFSET('Water Data'!$S$27,0,10*ROW('Water Data'!S27))="","",OFFSET('Water Data'!$S$27,0,10*ROW('Water Data'!S27)))</f>
        <v/>
      </c>
      <c r="CI33" s="271" t="str">
        <f ca="true">+IF(OFFSET('Water Data'!$S$28,0,10*ROW('Water Data'!S27))="","",OFFSET('Water Data'!$S$28,0,10*ROW('Water Data'!S27)))</f>
        <v/>
      </c>
      <c r="CJ33" s="271" t="str">
        <f ca="true">+IF(OFFSET('Water Data'!$S$29,0,10*ROW('Water Data'!S27))="","",OFFSET('Water Data'!$S$29,0,10*ROW('Water Data'!S27)))</f>
        <v/>
      </c>
      <c r="CK33" s="271" t="str">
        <f ca="true">+IF(OFFSET('Sanitation Data'!$N$28,0,10*ROW('Sanitation Data'!N27))="","",OFFSET('Sanitation Data'!$N$28,0,10*ROW('Sanitation Data'!N27)))</f>
        <v/>
      </c>
      <c r="CL33" s="271" t="str">
        <f ca="true">+IF(OFFSET('Sanitation Data'!$N$29,0,10*ROW('Sanitation Data'!N27))="","",OFFSET('Sanitation Data'!$N$29,0,10*ROW('Sanitation Data'!N27)))</f>
        <v/>
      </c>
      <c r="CM33" s="271" t="str">
        <f ca="true">+IF(OFFSET('Sanitation Data'!$N$30,0,10*ROW('Sanitation Data'!N27))="","",OFFSET('Sanitation Data'!$N$30,0,10*ROW('Sanitation Data'!N27)))</f>
        <v/>
      </c>
      <c r="CN33" s="271" t="str">
        <f ca="true">+IF(OFFSET('Sanitation Data'!$N$31,0,10*ROW('Sanitation Data'!N27))="","",OFFSET('Sanitation Data'!$N$31,0,10*ROW('Sanitation Data'!N27)))</f>
        <v/>
      </c>
      <c r="CO33" s="271" t="str">
        <f ca="true">+IF(OFFSET('Sanitation Data'!$N$32,0,10*ROW('Sanitation Data'!N27))="","",OFFSET('Sanitation Data'!$N$32,0,10*ROW('Sanitation Data'!N27)))</f>
        <v/>
      </c>
      <c r="CP33" s="271" t="str">
        <f ca="true">+IF(OFFSET('Sanitation Data'!$O$28,0,10*ROW('Sanitation Data'!O27))="","",OFFSET('Sanitation Data'!$O$28,0,10*ROW('Sanitation Data'!O27)))</f>
        <v/>
      </c>
      <c r="CQ33" s="271" t="str">
        <f ca="true">+IF(OFFSET('Sanitation Data'!$O$29,0,10*ROW('Sanitation Data'!O27))="","",OFFSET('Sanitation Data'!$O$29,0,10*ROW('Sanitation Data'!O27)))</f>
        <v/>
      </c>
      <c r="CR33" s="271" t="str">
        <f ca="true">+IF(OFFSET('Sanitation Data'!$O$30,0,10*ROW('Sanitation Data'!O27))="","",OFFSET('Sanitation Data'!$O$30,0,10*ROW('Sanitation Data'!O27)))</f>
        <v/>
      </c>
      <c r="CS33" s="271" t="str">
        <f ca="true">+IF(OFFSET('Sanitation Data'!$O$31,0,10*ROW('Sanitation Data'!O27))="","",OFFSET('Sanitation Data'!$O$31,0,10*ROW('Sanitation Data'!O27)))</f>
        <v/>
      </c>
      <c r="CT33" s="271" t="str">
        <f ca="true">+IF(OFFSET('Sanitation Data'!$O$32,0,10*ROW('Sanitation Data'!O27))="","",OFFSET('Sanitation Data'!$O$32,0,10*ROW('Sanitation Data'!O27)))</f>
        <v/>
      </c>
      <c r="CU33" s="271" t="str">
        <f ca="true">+IF(OFFSET('Sanitation Data'!$P$28,0,10*ROW('Sanitation Data'!P27))="","",OFFSET('Sanitation Data'!$P$28,0,10*ROW('Sanitation Data'!P27)))</f>
        <v/>
      </c>
      <c r="CV33" s="271" t="str">
        <f ca="true">+IF(OFFSET('Sanitation Data'!$P$29,0,10*ROW('Sanitation Data'!P27))="","",OFFSET('Sanitation Data'!$P$29,0,10*ROW('Sanitation Data'!P27)))</f>
        <v/>
      </c>
      <c r="CW33" s="271" t="str">
        <f ca="true">+IF(OFFSET('Sanitation Data'!$P$30,0,10*ROW('Sanitation Data'!P27))="","",OFFSET('Sanitation Data'!$P$30,0,10*ROW('Sanitation Data'!P27)))</f>
        <v/>
      </c>
      <c r="CX33" s="271" t="str">
        <f ca="true">+IF(OFFSET('Sanitation Data'!$P$31,0,10*ROW('Sanitation Data'!P27))="","",OFFSET('Sanitation Data'!$P$31,0,10*ROW('Sanitation Data'!P27)))</f>
        <v/>
      </c>
      <c r="CY33" s="271" t="str">
        <f ca="true">+IF(OFFSET('Sanitation Data'!$P$32,0,10*ROW('Sanitation Data'!P27))="","",OFFSET('Sanitation Data'!$P$32,0,10*ROW('Sanitation Data'!P27)))</f>
        <v/>
      </c>
      <c r="CZ33" s="271" t="str">
        <f ca="true">+IF(OFFSET('Sanitation Data'!$Q$28,0,10*ROW('Sanitation Data'!Q27))="","",OFFSET('Sanitation Data'!$Q$28,0,10*ROW('Sanitation Data'!Q27)))</f>
        <v/>
      </c>
      <c r="DA33" s="271" t="str">
        <f ca="true">+IF(OFFSET('Sanitation Data'!$Q$29,0,10*ROW('Sanitation Data'!Q27))="","",OFFSET('Sanitation Data'!$Q$29,0,10*ROW('Sanitation Data'!Q27)))</f>
        <v/>
      </c>
      <c r="DB33" s="271" t="str">
        <f ca="true">+IF(OFFSET('Sanitation Data'!$Q$30,0,10*ROW('Sanitation Data'!Q27))="","",OFFSET('Sanitation Data'!$Q$30,0,10*ROW('Sanitation Data'!Q27)))</f>
        <v/>
      </c>
      <c r="DC33" s="271" t="str">
        <f ca="true">+IF(OFFSET('Sanitation Data'!$Q$31,0,10*ROW('Sanitation Data'!Q27))="","",OFFSET('Sanitation Data'!$Q$31,0,10*ROW('Sanitation Data'!Q27)))</f>
        <v/>
      </c>
      <c r="DD33" s="271" t="str">
        <f ca="true">+IF(OFFSET('Sanitation Data'!$Q$32,0,10*ROW('Sanitation Data'!Q27))="","",OFFSET('Sanitation Data'!$Q$32,0,10*ROW('Sanitation Data'!Q27)))</f>
        <v/>
      </c>
      <c r="DE33" s="271" t="str">
        <f ca="true">+IF(OFFSET('Sanitation Data'!$R$28,0,10*ROW('Sanitation Data'!R27))="","",OFFSET('Sanitation Data'!$R$28,0,10*ROW('Sanitation Data'!R27)))</f>
        <v/>
      </c>
      <c r="DF33" s="271" t="str">
        <f ca="true">+IF(OFFSET('Sanitation Data'!$R$29,0,10*ROW('Sanitation Data'!R27))="","",OFFSET('Sanitation Data'!$R$29,0,10*ROW('Sanitation Data'!R27)))</f>
        <v/>
      </c>
      <c r="DG33" s="271" t="str">
        <f ca="true">+IF(OFFSET('Sanitation Data'!$R$30,0,10*ROW('Sanitation Data'!R27))="","",OFFSET('Sanitation Data'!$R$30,0,10*ROW('Sanitation Data'!R27)))</f>
        <v/>
      </c>
      <c r="DH33" s="271" t="str">
        <f ca="true">+IF(OFFSET('Sanitation Data'!$R$31,0,10*ROW('Sanitation Data'!R27))="","",OFFSET('Sanitation Data'!$R$31,0,10*ROW('Sanitation Data'!R27)))</f>
        <v/>
      </c>
      <c r="DI33" s="271" t="str">
        <f ca="true">+IF(OFFSET('Sanitation Data'!$R$32,0,10*ROW('Sanitation Data'!R27))="","",OFFSET('Sanitation Data'!$R$32,0,10*ROW('Sanitation Data'!R27)))</f>
        <v/>
      </c>
      <c r="DJ33" s="271" t="str">
        <f ca="true">+IF(OFFSET('Sanitation Data'!$S$28,0,10*ROW('Sanitation Data'!S27))="","",OFFSET('Sanitation Data'!$S$28,0,10*ROW('Sanitation Data'!S27)))</f>
        <v/>
      </c>
      <c r="DK33" s="271" t="str">
        <f ca="true">+IF(OFFSET('Sanitation Data'!$S$29,0,10*ROW('Sanitation Data'!S27))="","",OFFSET('Sanitation Data'!$S$29,0,10*ROW('Sanitation Data'!S27)))</f>
        <v/>
      </c>
      <c r="DL33" s="271" t="str">
        <f ca="true">+IF(OFFSET('Sanitation Data'!$S$30,0,10*ROW('Sanitation Data'!S27))="","",OFFSET('Sanitation Data'!$S$30,0,10*ROW('Sanitation Data'!S27)))</f>
        <v/>
      </c>
      <c r="DM33" s="271" t="str">
        <f ca="true">+IF(OFFSET('Sanitation Data'!$S$31,0,10*ROW('Sanitation Data'!S27))="","",OFFSET('Sanitation Data'!$S$31,0,10*ROW('Sanitation Data'!S27)))</f>
        <v/>
      </c>
      <c r="DN33" s="271" t="str">
        <f ca="true">+IF(OFFSET('Sanitation Data'!$S$32,0,10*ROW('Sanitation Data'!S27))="","",OFFSET('Sanitation Data'!$S$32,0,10*ROW('Sanitation Data'!S27)))</f>
        <v/>
      </c>
      <c r="DO33" s="271" t="str">
        <f ca="true">+IF(OFFSET('Hygiene Data'!$N$11,0,10*ROW('Hygiene Data'!N27))="","",OFFSET('Hygiene Data'!$N$11,0,10*ROW('Hygiene Data'!N27)))</f>
        <v/>
      </c>
      <c r="DP33" s="271" t="str">
        <f ca="true">+IF(OFFSET('Hygiene Data'!$N$12,0,10*ROW('Hygiene Data'!N27))="","",OFFSET('Hygiene Data'!$N$12,0,10*ROW('Hygiene Data'!N27)))</f>
        <v/>
      </c>
      <c r="DQ33" s="271" t="str">
        <f ca="true">+IF(OFFSET('Hygiene Data'!$N$13,0,10*ROW('Hygiene Data'!N27))="","",OFFSET('Hygiene Data'!$N$13,0,10*ROW('Hygiene Data'!N27)))</f>
        <v/>
      </c>
      <c r="DR33" s="271" t="str">
        <f ca="true">+IF(OFFSET('Hygiene Data'!$O$11,0,10*ROW('Hygiene Data'!O27))="","",OFFSET('Hygiene Data'!$O$11,0,10*ROW('Hygiene Data'!O27)))</f>
        <v/>
      </c>
      <c r="DS33" s="271" t="str">
        <f ca="true">+IF(OFFSET('Hygiene Data'!$O$12,0,10*ROW('Hygiene Data'!O27))="","",OFFSET('Hygiene Data'!$O$12,0,10*ROW('Hygiene Data'!O27)))</f>
        <v/>
      </c>
      <c r="DT33" s="271" t="str">
        <f ca="true">+IF(OFFSET('Hygiene Data'!$O$13,0,10*ROW('Hygiene Data'!O27))="","",OFFSET('Hygiene Data'!$O$13,0,10*ROW('Hygiene Data'!O27)))</f>
        <v/>
      </c>
      <c r="DU33" s="271" t="str">
        <f ca="true">+IF(OFFSET('Hygiene Data'!$P$11,0,10*ROW('Hygiene Data'!P27))="","",OFFSET('Hygiene Data'!$P$11,0,10*ROW('Hygiene Data'!P27)))</f>
        <v/>
      </c>
      <c r="DV33" s="271" t="str">
        <f ca="true">+IF(OFFSET('Hygiene Data'!$P$12,0,10*ROW('Hygiene Data'!P27))="","",OFFSET('Hygiene Data'!$P$12,0,10*ROW('Hygiene Data'!P27)))</f>
        <v/>
      </c>
      <c r="DW33" s="271" t="str">
        <f ca="true">+IF(OFFSET('Hygiene Data'!$P$13,0,10*ROW('Hygiene Data'!P27))="","",OFFSET('Hygiene Data'!$P$13,0,10*ROW('Hygiene Data'!P27)))</f>
        <v/>
      </c>
      <c r="DX33" s="271" t="str">
        <f ca="true">+IF(OFFSET('Hygiene Data'!$Q$11,0,10*ROW('Hygiene Data'!Q27))="","",OFFSET('Hygiene Data'!$Q$11,0,10*ROW('Hygiene Data'!Q27)))</f>
        <v/>
      </c>
      <c r="DY33" s="271" t="str">
        <f ca="true">+IF(OFFSET('Hygiene Data'!$Q$12,0,10*ROW('Hygiene Data'!Q27))="","",OFFSET('Hygiene Data'!$Q$12,0,10*ROW('Hygiene Data'!Q27)))</f>
        <v/>
      </c>
      <c r="DZ33" s="271" t="str">
        <f ca="true">+IF(OFFSET('Hygiene Data'!$Q$13,0,10*ROW('Hygiene Data'!Q27))="","",OFFSET('Hygiene Data'!$Q$13,0,10*ROW('Hygiene Data'!Q27)))</f>
        <v/>
      </c>
      <c r="EA33" s="271" t="str">
        <f ca="true">+IF(OFFSET('Hygiene Data'!$R$11,0,10*ROW('Hygiene Data'!R27))="","",OFFSET('Hygiene Data'!$R$11,0,10*ROW('Hygiene Data'!R27)))</f>
        <v/>
      </c>
      <c r="EB33" s="271" t="str">
        <f ca="true">+IF(OFFSET('Hygiene Data'!$R$12,0,10*ROW('Hygiene Data'!R27))="","",OFFSET('Hygiene Data'!$R$12,0,10*ROW('Hygiene Data'!R27)))</f>
        <v/>
      </c>
      <c r="EC33" s="271" t="str">
        <f ca="true">+IF(OFFSET('Hygiene Data'!$R$13,0,10*ROW('Hygiene Data'!R27))="","",OFFSET('Hygiene Data'!$R$13,0,10*ROW('Hygiene Data'!R27)))</f>
        <v/>
      </c>
      <c r="ED33" s="271" t="str">
        <f ca="true">+IF(OFFSET('Hygiene Data'!$S$11,0,10*ROW('Hygiene Data'!S27))="","",OFFSET('Hygiene Data'!$S$11,0,10*ROW('Hygiene Data'!S27)))</f>
        <v/>
      </c>
      <c r="EE33" s="271" t="str">
        <f ca="true">+IF(OFFSET('Hygiene Data'!$S$12,0,10*ROW('Hygiene Data'!S27))="","",OFFSET('Hygiene Data'!$S$12,0,10*ROW('Hygiene Data'!S27)))</f>
        <v/>
      </c>
      <c r="EF33" s="271" t="str">
        <f ca="true">+IF(OFFSET('Hygiene Data'!$S$13,0,10*ROW('Hygiene Data'!S27))="","",OFFSET('Hygiene Data'!$S$13,0,10*ROW('Hygiene Data'!S27)))</f>
        <v/>
      </c>
    </row>
    <row xmlns:x14ac="http://schemas.microsoft.com/office/spreadsheetml/2009/9/ac" r="34" x14ac:dyDescent="0.2">
      <c r="A34" s="32" t="str">
        <f ca="true">+IF(OFFSET('Water Data'!$L$2,0,10*ROW('Water Data'!O28))="","",OFFSET('Water Data'!$L$2,0,10*ROW('Water Data'!O28)))</f>
        <v/>
      </c>
      <c r="B34" s="32" t="str">
        <f ca="true">+IF(OFFSET('Water Data'!$M$2,0,10*ROW('Water Data'!P28))="","",OFFSET('Water Data'!$M$2,0,10*ROW('Water Data'!P28)))</f>
        <v/>
      </c>
      <c r="C34" s="327" t="str">
        <f t="shared" ca="true" si="0"/>
        <v/>
      </c>
      <c r="D34" s="85" t="e">
        <f ca="true">+IF(AND(ISTEXT(OFFSET('Water Data'!$L$2,0,10*ROW('Water Data'!N28))),BS34="Yes"),100-OFFSET('Water Data'!$N$4,0,10*ROW('Water Data'!N28)),IF(AND(ISTEXT(OFFSET('Water Data'!$L$2,0,10*ROW('Water Data'!N28))),BS34="No",ISNUMBER(OFFSET('Water Data'!$N$4,0,10*ROW('Water Data'!N28)))),CONCATENATE("[",ROUND(100-OFFSET('Water Data'!$N$4,0,10*ROW('Water Data'!N28)),0),"]"),IF(AND(ISTEXT(OFFSET('Water Data'!$L$2,0,10*ROW('Water Data'!N28))),BS34="",ISNUMBER(OFFSET('Water Data'!$N$4,0,10*ROW('Water Data'!N28)))),100-OFFSET('Water Data'!$N$4,0,10*ROW('Water Data'!N28)),NA())))</f>
        <v>#N/A</v>
      </c>
      <c r="E34" s="85" t="e">
        <f ca="true">+IF(AND(ISTEXT(OFFSET('Water Data'!$L$2,0,10*ROW('Water Data'!O28))),BT34="Yes"),OFFSET('Water Data'!$N$6,0,10*ROW('Water Data'!N28)),IF(AND(ISTEXT(OFFSET('Water Data'!$L$2,0,10*ROW('Water Data'!N28))),BT34="No",ISNUMBER(OFFSET('Water Data'!$N$6,0,10*ROW('Water Data'!N28)))),CONCATENATE("[",ROUND(OFFSET('Water Data'!$N$6,0,10*ROW('Water Data'!N28)),0),"]"),IF(AND(ISTEXT(OFFSET('Water Data'!$L$2,0,10*ROW('Water Data'!N28))),BT34="",ISNUMBER(OFFSET('Water Data'!$N$6,0,10*ROW('Water Data'!N28)))),OFFSET('Water Data'!$N$6,0,10*ROW('Water Data'!N28)),NA())))</f>
        <v>#N/A</v>
      </c>
      <c r="F34" s="85" t="e">
        <f ca="true">+IF(AND(ISTEXT(OFFSET('Water Data'!$L$2,0,10*ROW('Water Data'!N28))),BU34="Yes"),OFFSET('Water Data'!$N$9,0,10*ROW('Water Data'!N28)),IF(AND(ISTEXT(OFFSET('Water Data'!$L$2,0,10*ROW('Water Data'!N28))),BU34="No",ISNUMBER(OFFSET('Water Data'!$N$9,0,10*ROW('Water Data'!N28)))),CONCATENATE("[",ROUND(OFFSET('Water Data'!$N$9,0,10*ROW('Water Data'!N28)),0),"]"),IF(AND(ISTEXT(OFFSET('Water Data'!$L$2,0,10*ROW('Water Data'!N28))),BU34="",ISNUMBER(OFFSET('Water Data'!$N$9,0,10*ROW('Water Data'!N28)))),OFFSET('Water Data'!$N$9,0,10*ROW('Water Data'!N28)),NA())))</f>
        <v>#N/A</v>
      </c>
      <c r="G34" s="85" t="e">
        <f ca="true">+IF(AND(ISTEXT(OFFSET('Water Data'!$L$2,0,10*ROW('Water Data'!O28))),BV34="Yes"),100-OFFSET('Water Data'!$O$4,0,10*ROW('Water Data'!O28)),IF(AND(ISTEXT(OFFSET('Water Data'!$L$2,0,10*ROW('Water Data'!O28))),BV34="No",ISNUMBER(OFFSET('Water Data'!$O$4,0,10*ROW('Water Data'!O28)))),CONCATENATE("[",ROUND(100-OFFSET('Water Data'!$O$4,0,10*ROW('Water Data'!O28)),0),"]"),IF(AND(ISTEXT(OFFSET('Water Data'!$L$2,0,10*ROW('Water Data'!O28))),BV34="",ISNUMBER(OFFSET('Water Data'!$O$4,0,10*ROW('Water Data'!O28)))),100-OFFSET('Water Data'!$O$4,0,10*ROW('Water Data'!O28)),NA())))</f>
        <v>#N/A</v>
      </c>
      <c r="H34" s="85" t="e">
        <f ca="true">+IF(AND(ISTEXT(OFFSET('Water Data'!$L$2,0,10*ROW('Water Data'!O28))),BW34="Yes"),OFFSET('Water Data'!$O$6,0,10*ROW('Water Data'!O28)),IF(AND(ISTEXT(OFFSET('Water Data'!$L$2,0,10*ROW('Water Data'!O28))),BW34="No",ISNUMBER(OFFSET('Water Data'!$O$6,0,10*ROW('Water Data'!O28)))),CONCATENATE("[",ROUND(OFFSET('Water Data'!$N$6,0,10*ROW('Water Data'!O28)),0),"]"),IF(AND(ISTEXT(OFFSET('Water Data'!$L$2,0,10*ROW('Water Data'!O28))),BW34="",ISNUMBER(OFFSET('Water Data'!$O$6,0,10*ROW('Water Data'!O28)))),OFFSET('Water Data'!$O$6,0,10*ROW('Water Data'!O28)),NA())))</f>
        <v>#N/A</v>
      </c>
      <c r="I34" s="85" t="e">
        <f ca="true">+IF(AND(ISTEXT(OFFSET('Water Data'!$L$2,0,10*ROW('Water Data'!O28))),BX34="Yes"),OFFSET('Water Data'!$O$9,0,10*ROW('Water Data'!O28)),IF(AND(ISTEXT(OFFSET('Water Data'!$L$2,0,10*ROW('Water Data'!O28))),BX34="No",ISNUMBER(OFFSET('Water Data'!$O$9,0,10*ROW('Water Data'!O28)))),CONCATENATE("[",ROUND(OFFSET('Water Data'!$O$9,0,10*ROW('Water Data'!O28)),0),"]"),IF(AND(ISTEXT(OFFSET('Water Data'!$L$2,0,10*ROW('Water Data'!O28))),BX34="",ISNUMBER(OFFSET('Water Data'!$O$9,0,10*ROW('Water Data'!O28)))),OFFSET('Water Data'!$O$9,0,10*ROW('Water Data'!O28)),NA())))</f>
        <v>#N/A</v>
      </c>
      <c r="J34" s="85" t="e">
        <f ca="true">+IF(AND(ISTEXT(OFFSET('Water Data'!$L$2,0,10*ROW('Water Data'!P28))),BY34="Yes"),100-OFFSET('Water Data'!$P$4,0,10*ROW('Water Data'!P28)),IF(AND(ISTEXT(OFFSET('Water Data'!$L$2,0,10*ROW('Water Data'!P28))),BY34="No",ISNUMBER(OFFSET('Water Data'!$P$4,0,10*ROW('Water Data'!P28)))),CONCATENATE("[",ROUND(100-OFFSET('Water Data'!$P$4,0,10*ROW('Water Data'!P28)),0),"]"),IF(AND(ISTEXT(OFFSET('Water Data'!$L$2,0,10*ROW('Water Data'!P28))),BY34="",ISNUMBER(OFFSET('Water Data'!$P$4,0,10*ROW('Water Data'!P28)))),100-OFFSET('Water Data'!$P$4,0,10*ROW('Water Data'!P28)),NA())))</f>
        <v>#N/A</v>
      </c>
      <c r="K34" s="85" t="e">
        <f ca="true">+IF(AND(ISTEXT(OFFSET('Water Data'!$L$2,0,10*ROW('Water Data'!P28))),BZ34="Yes"),OFFSET('Water Data'!$P$6,0,10*ROW('Water Data'!P28)),IF(AND(ISTEXT(OFFSET('Water Data'!$L$2,0,10*ROW('Water Data'!P28))),BZ34="No",ISNUMBER(OFFSET('Water Data'!$P$6,0,10*ROW('Water Data'!P28)))),CONCATENATE("[",ROUND(OFFSET('Water Data'!$P$6,0,10*ROW('Water Data'!P28)),0),"]"),IF(AND(ISTEXT(OFFSET('Water Data'!$L$2,0,10*ROW('Water Data'!P28))),BZ34="",ISNUMBER(OFFSET('Water Data'!$P$6,0,10*ROW('Water Data'!P28)))),OFFSET('Water Data'!$P$6,0,10*ROW('Water Data'!P28)),NA())))</f>
        <v>#N/A</v>
      </c>
      <c r="L34" s="85" t="e">
        <f ca="true">+IF(AND(ISTEXT(OFFSET('Water Data'!$L$2,0,10*ROW('Water Data'!P28))),CA34="Yes"),OFFSET('Water Data'!$P$9,0,10*ROW('Water Data'!P28)),IF(AND(ISTEXT(OFFSET('Water Data'!$L$2,0,10*ROW('Water Data'!P28))),CA34="No",ISNUMBER(OFFSET('Water Data'!$P$9,0,10*ROW('Water Data'!P28)))),CONCATENATE("[",ROUND(OFFSET('Water Data'!$P$9,0,10*ROW('Water Data'!P28)),0),"]"),IF(AND(ISTEXT(OFFSET('Water Data'!$L$2,0,10*ROW('Water Data'!P28))),CA34="",ISNUMBER(OFFSET('Water Data'!$P$9,0,10*ROW('Water Data'!P28)))),OFFSET('Water Data'!$P$9,0,10*ROW('Water Data'!P28)),NA())))</f>
        <v>#N/A</v>
      </c>
      <c r="M34" s="85" t="e">
        <f ca="true">+IF(AND(ISTEXT(OFFSET('Water Data'!$L$2,0,10*ROW('Water Data'!Q28))),CB34="Yes"),100-OFFSET('Water Data'!$Q$4,0,10*ROW('Water Data'!Q28)),IF(AND(ISTEXT(OFFSET('Water Data'!$L$2,0,10*ROW('Water Data'!Q28))),CB34="No",ISNUMBER(OFFSET('Water Data'!$Q$4,0,10*ROW('Water Data'!Q28)))),CONCATENATE("[",ROUND(100-OFFSET('Water Data'!$Q$4,0,10*ROW('Water Data'!Q28)),0),"]"),IF(AND(ISTEXT(OFFSET('Water Data'!$L$2,0,10*ROW('Water Data'!Q28))),CB34="",ISNUMBER(OFFSET('Water Data'!$Q$4,0,10*ROW('Water Data'!Q28)))),100-OFFSET('Water Data'!$Q$4,0,10*ROW('Water Data'!Q28)),NA())))</f>
        <v>#N/A</v>
      </c>
      <c r="N34" s="85" t="e">
        <f ca="true">+IF(AND(ISTEXT(OFFSET('Water Data'!$L$2,0,10*ROW('Water Data'!Q28))),CC34="Yes"),OFFSET('Water Data'!$Q$6,0,10*ROW('Water Data'!Q28)),IF(AND(ISTEXT(OFFSET('Water Data'!$L$2,0,10*ROW('Water Data'!Q28))),CC34="No",ISNUMBER(OFFSET('Water Data'!$Q$6,0,10*ROW('Water Data'!Q28)))),CONCATENATE("[",ROUND(OFFSET('Water Data'!$Q$6,0,10*ROW('Water Data'!Q28)),0),"]"),IF(AND(ISTEXT(OFFSET('Water Data'!$L$2,0,10*ROW('Water Data'!Q28))),CC34="",ISNUMBER(OFFSET('Water Data'!$Q$6,0,10*ROW('Water Data'!Q28)))),OFFSET('Water Data'!$Q$6,0,10*ROW('Water Data'!Q28)),NA())))</f>
        <v>#N/A</v>
      </c>
      <c r="O34" s="85" t="e">
        <f ca="true">+IF(AND(ISTEXT(OFFSET('Water Data'!$L$2,0,10*ROW('Water Data'!Q28))),CD34="Yes"),OFFSET('Water Data'!$Q$9,0,10*ROW('Water Data'!Q28)),IF(AND(ISTEXT(OFFSET('Water Data'!$L$2,0,10*ROW('Water Data'!Q28))),CD34="No",ISNUMBER(OFFSET('Water Data'!$Q$9,0,10*ROW('Water Data'!Q28)))),CONCATENATE("[",ROUND(OFFSET('Water Data'!$Q$9,0,10*ROW('Water Data'!Q28)),0),"]"),IF(AND(ISTEXT(OFFSET('Water Data'!$L$2,0,10*ROW('Water Data'!Q28))),CD34="",ISNUMBER(OFFSET('Water Data'!$Q$9,0,10*ROW('Water Data'!Q28)))),OFFSET('Water Data'!$Q$9,0,10*ROW('Water Data'!Q28)),NA())))</f>
        <v>#N/A</v>
      </c>
      <c r="P34" s="85" t="e">
        <f ca="true">+IF(AND(ISTEXT(OFFSET('Water Data'!$L$2,0,10*ROW('Water Data'!R28))),CE34="Yes"),100-OFFSET('Water Data'!$R$4,0,10*ROW('Water Data'!R28)),IF(AND(ISTEXT(OFFSET('Water Data'!$L$2,0,10*ROW('Water Data'!R28))),CE34="No",ISNUMBER(OFFSET('Water Data'!$R$4,0,10*ROW('Water Data'!R28)))),CONCATENATE("[",ROUND(100-OFFSET('Water Data'!$R$4,0,10*ROW('Water Data'!R28)),0),"]"),IF(AND(ISTEXT(OFFSET('Water Data'!$L$2,0,10*ROW('Water Data'!R28))),CE34="",ISNUMBER(OFFSET('Water Data'!$R$4,0,10*ROW('Water Data'!R28)))),100-OFFSET('Water Data'!$R$4,0,10*ROW('Water Data'!R28)),NA())))</f>
        <v>#N/A</v>
      </c>
      <c r="Q34" s="85" t="e">
        <f ca="true">+IF(AND(ISTEXT(OFFSET('Water Data'!$L$2,0,10*ROW('Water Data'!R28))),CF34="Yes"),OFFSET('Water Data'!$R$6,0,10*ROW('Water Data'!R28)),IF(AND(ISTEXT(OFFSET('Water Data'!$L$2,0,10*ROW('Water Data'!R28))),CF34="No",ISNUMBER(OFFSET('Water Data'!$R$6,0,10*ROW('Water Data'!R28)))),CONCATENATE("[",ROUND(OFFSET('Water Data'!$R$6,0,10*ROW('Water Data'!R28)),0),"]"),IF(AND(ISTEXT(OFFSET('Water Data'!$L$2,0,10*ROW('Water Data'!R28))),CF34="",ISNUMBER(OFFSET('Water Data'!$R$6,0,10*ROW('Water Data'!R28)))),OFFSET('Water Data'!$R$6,0,10*ROW('Water Data'!R28)),NA())))</f>
        <v>#N/A</v>
      </c>
      <c r="R34" s="85" t="e">
        <f ca="true">+IF(AND(ISTEXT(OFFSET('Water Data'!$L$2,0,10*ROW('Water Data'!R28))),CG34="Yes"),OFFSET('Water Data'!$R$9,0,10*ROW('Water Data'!R28)),IF(AND(ISTEXT(OFFSET('Water Data'!$L$2,0,10*ROW('Water Data'!R28))),CG34="No",ISNUMBER(OFFSET('Water Data'!$R$9,0,10*ROW('Water Data'!R28)))),CONCATENATE("[",ROUND(OFFSET('Water Data'!$R$9,0,10*ROW('Water Data'!R28)),0),"]"),IF(AND(ISTEXT(OFFSET('Water Data'!$L$2,0,10*ROW('Water Data'!R28))),CG34="",ISNUMBER(OFFSET('Water Data'!$R$9,0,10*ROW('Water Data'!R28)))),OFFSET('Water Data'!$R$9,0,10*ROW('Water Data'!R28)),NA())))</f>
        <v>#N/A</v>
      </c>
      <c r="S34" s="85" t="e">
        <f ca="true">+IF(AND(ISTEXT(OFFSET('Water Data'!$L$2,0,10*ROW('Water Data'!S28))),CH34="Yes"),100-OFFSET('Water Data'!$S$4,0,10*ROW('Water Data'!S28)),IF(AND(ISTEXT(OFFSET('Water Data'!$L$2,0,10*ROW('Water Data'!S28))),CH34="No",ISNUMBER(OFFSET('Water Data'!$S$4,0,10*ROW('Water Data'!S28)))),CONCATENATE("[",ROUND(100-OFFSET('Water Data'!$S$4,0,10*ROW('Water Data'!S28)),0),"]"),IF(AND(ISTEXT(OFFSET('Water Data'!$L$2,0,10*ROW('Water Data'!S28))),CH34="",ISNUMBER(OFFSET('Water Data'!$S$4,0,10*ROW('Water Data'!S28)))),100-OFFSET('Water Data'!$S$4,0,10*ROW('Water Data'!S28)),NA())))</f>
        <v>#N/A</v>
      </c>
      <c r="T34" s="85" t="e">
        <f ca="true">+IF(AND(ISTEXT(OFFSET('Water Data'!$L$2,0,10*ROW('Water Data'!S28))),CI34="Yes"),OFFSET('Water Data'!$S$6,0,10*ROW('Water Data'!S28)),IF(AND(ISTEXT(OFFSET('Water Data'!$L$2,0,10*ROW('Water Data'!S28))),CI34="No",ISNUMBER(OFFSET('Water Data'!$S$6,0,10*ROW('Water Data'!S28)))),CONCATENATE("[",ROUND(OFFSET('Water Data'!$S$6,0,10*ROW('Water Data'!S28)),0),"]"),IF(AND(ISTEXT(OFFSET('Water Data'!$L$2,0,10*ROW('Water Data'!S28))),CI34="",ISNUMBER(OFFSET('Water Data'!$S$6,0,10*ROW('Water Data'!S28)))),OFFSET('Water Data'!$S$6,0,10*ROW('Water Data'!S28)),NA())))</f>
        <v>#N/A</v>
      </c>
      <c r="U34" s="85" t="e">
        <f ca="true">+IF(AND(ISTEXT(OFFSET('Water Data'!$L$2,0,10*ROW('Water Data'!S28))),CJ34="Yes"),OFFSET('Water Data'!$S$9,0,10*ROW('Water Data'!S28)),IF(AND(ISTEXT(OFFSET('Water Data'!$L$2,0,10*ROW('Water Data'!S28))),CJ34="No",ISNUMBER(OFFSET('Water Data'!$S$9,0,10*ROW('Water Data'!S28)))),CONCATENATE("[",ROUND(OFFSET('Water Data'!$S$9,0,10*ROW('Water Data'!S28)),0),"]"),IF(AND(ISTEXT(OFFSET('Water Data'!$L$2,0,10*ROW('Water Data'!S28))),CJ34="",ISNUMBER(OFFSET('Water Data'!$S$9,0,10*ROW('Water Data'!S28)))),OFFSET('Water Data'!$S$9,0,10*ROW('Water Data'!S28)),NA())))</f>
        <v>#N/A</v>
      </c>
      <c r="V34" s="86" t="e">
        <f ca="true">+IF(AND(ISTEXT(OFFSET('Sanitation Data'!$L$2,0,10*ROW('Sanitation Data'!N28))),CK34="Yes"),100-OFFSET('Sanitation Data'!$N$4,0,10*ROW('Sanitation Data'!N28)),IF(AND(ISTEXT(OFFSET('Sanitation Data'!$L$2,0,10*ROW('Sanitation Data'!N28))),CK34="No",ISNUMBER(OFFSET('Sanitation Data'!$N$4,0,10*ROW('Sanitation Data'!N28)))),CONCATENATE("[",ROUND(100-OFFSET('Sanitation Data'!$N$4,0,10*ROW('Sanitation Data'!N28)),0),"]"),IF(AND(ISTEXT(OFFSET('Sanitation Data'!$L$2,0,10*ROW('Sanitation Data'!N28))),CK34="",ISNUMBER(OFFSET('Sanitation Data'!$N$4,0,10*ROW('Sanitation Data'!N28)))),100-OFFSET('Sanitation Data'!$N$4,0,10*ROW('Sanitation Data'!N28)),NA())))</f>
        <v>#N/A</v>
      </c>
      <c r="W34" s="86" t="e">
        <f ca="true">+IF(AND(ISTEXT(OFFSET('Sanitation Data'!$L$2,0,10*ROW('Sanitation Data'!N28))),CL34="Yes"),OFFSET('Sanitation Data'!$N$6,0,10*ROW('Sanitation Data'!N28)),IF(AND(ISTEXT(OFFSET('Sanitation Data'!$L$2,0,10*ROW('Sanitation Data'!N28))),CL34="No",ISNUMBER(OFFSET('Sanitation Data'!$N$6,0,10*ROW('Sanitation Data'!N28)))),CONCATENATE("[",ROUND(OFFSET('Sanitation Data'!$N$6,0,10*ROW('Sanitation Data'!N28)),0),"]"),IF(AND(ISTEXT(OFFSET('Sanitation Data'!$L$2,0,10*ROW('Sanitation Data'!N28))),CL34="",ISNUMBER(OFFSET('Sanitation Data'!$N$6,0,10*ROW('Sanitation Data'!N28)))),OFFSET('Sanitation Data'!$N$6,0,10*ROW('Sanitation Data'!N28)),NA())))</f>
        <v>#N/A</v>
      </c>
      <c r="X34" s="86" t="e">
        <f ca="true">+IF(AND(ISTEXT(OFFSET('Sanitation Data'!$L$2,0,10*ROW('Sanitation Data'!N28))),CM34="Yes"),OFFSET('Sanitation Data'!$N$10,0,10*ROW('Sanitation Data'!N28)),IF(AND(ISTEXT(OFFSET('Sanitation Data'!$L$2,0,10*ROW('Sanitation Data'!N28))),CM34="No",ISNUMBER(OFFSET('Sanitation Data'!$N$10,0,10*ROW('Sanitation Data'!N28)))),CONCATENATE("[",ROUND(OFFSET('Sanitation Data'!$N$10,0,10*ROW('Sanitation Data'!N28)),0),"]"),IF(AND(ISTEXT(OFFSET('Sanitation Data'!$L$2,0,10*ROW('Sanitation Data'!N28))),CM34="",ISNUMBER(OFFSET('Sanitation Data'!$N$10,0,10*ROW('Sanitation Data'!N28)))),OFFSET('Sanitation Data'!$N$10,0,10*ROW('Sanitation Data'!N28)),NA())))</f>
        <v>#N/A</v>
      </c>
      <c r="Y34" s="86" t="e">
        <f ca="true">+IF(AND(ISTEXT(OFFSET('Sanitation Data'!$L$2,0,10*ROW('Sanitation Data'!N28))),CN34="Yes"),OFFSET('Sanitation Data'!$N$11,0,10*ROW('Sanitation Data'!N28)),IF(AND(ISTEXT(OFFSET('Sanitation Data'!$L$2,0,10*ROW('Sanitation Data'!N28))),CN34="No",ISNUMBER(OFFSET('Sanitation Data'!$N$11,0,10*ROW('Sanitation Data'!N28)))),CONCATENATE("[",ROUND(OFFSET('Sanitation Data'!$N$11,0,10*ROW('Sanitation Data'!N28)),0),"]"),IF(AND(ISTEXT(OFFSET('Sanitation Data'!$L$2,0,10*ROW('Sanitation Data'!N28))),CN34="",ISNUMBER(OFFSET('Sanitation Data'!$N$11,0,10*ROW('Sanitation Data'!N28)))),OFFSET('Sanitation Data'!$N$11,0,10*ROW('Sanitation Data'!N28)),NA())))</f>
        <v>#N/A</v>
      </c>
      <c r="Z34" s="86" t="e">
        <f ca="true">+IF(AND(ISTEXT(OFFSET('Sanitation Data'!$L$2,0,10*ROW('Sanitation Data'!N28))),CO34="Yes"),OFFSET('Sanitation Data'!$N$12,0,10*ROW('Sanitation Data'!N28)),IF(AND(ISTEXT(OFFSET('Sanitation Data'!$L$2,0,10*ROW('Sanitation Data'!N28))),CO34="No",ISNUMBER(OFFSET('Sanitation Data'!$N$12,0,10*ROW('Sanitation Data'!N28)))),CONCATENATE("[",ROUND(OFFSET('Sanitation Data'!$N$12,0,10*ROW('Sanitation Data'!N28)),0),"]"),IF(AND(ISTEXT(OFFSET('Sanitation Data'!$L$2,0,10*ROW('Sanitation Data'!N28))),CO34="",ISNUMBER(OFFSET('Sanitation Data'!$N$12,0,10*ROW('Sanitation Data'!N28)))),OFFSET('Sanitation Data'!$N$12,0,10*ROW('Sanitation Data'!N28)),NA())))</f>
        <v>#N/A</v>
      </c>
      <c r="AA34" s="86" t="e">
        <f ca="true">+IF(AND(ISTEXT(OFFSET('Sanitation Data'!$L$2,0,10*ROW('Sanitation Data'!O28))),CP34="Yes"),100-OFFSET('Sanitation Data'!$O$4,0,10*ROW('Sanitation Data'!O28)),IF(AND(ISTEXT(OFFSET('Sanitation Data'!$L$2,0,10*ROW('Sanitation Data'!O28))),CP34="No",ISNUMBER(OFFSET('Sanitation Data'!$O$4,0,10*ROW('Sanitation Data'!O28)))),CONCATENATE("[",ROUND(100-OFFSET('Sanitation Data'!$O$4,0,10*ROW('Sanitation Data'!O28)),0),"]"),IF(AND(ISTEXT(OFFSET('Sanitation Data'!$L$2,0,10*ROW('Sanitation Data'!O28))),CP34="",ISNUMBER(OFFSET('Sanitation Data'!$O$4,0,10*ROW('Sanitation Data'!O28)))),100-OFFSET('Sanitation Data'!$O$4,0,10*ROW('Sanitation Data'!O28)),NA())))</f>
        <v>#N/A</v>
      </c>
      <c r="AB34" s="86" t="e">
        <f ca="true">+IF(AND(ISTEXT(OFFSET('Sanitation Data'!$L$2,0,10*ROW('Sanitation Data'!O28))),CQ34="Yes"),OFFSET('Sanitation Data'!$O$6,0,10*ROW('Sanitation Data'!R28)),IF(AND(ISTEXT(OFFSET('Sanitation Data'!$L$2,0,10*ROW('Sanitation Data'!O28))),CQ34="No",ISNUMBER(OFFSET('Sanitation Data'!$O$6,0,10*ROW('Sanitation Data'!O28)))),CONCATENATE("[",ROUND(OFFSET('Sanitation Data'!$O$6,0,10*ROW('Sanitation Data'!O28)),0),"]"),IF(AND(ISTEXT(OFFSET('Sanitation Data'!$L$2,0,10*ROW('Sanitation Data'!O28))),CQ34="",ISNUMBER(OFFSET('Sanitation Data'!$O$6,0,10*ROW('Sanitation Data'!O28)))),OFFSET('Sanitation Data'!$O$6,0,10*ROW('Sanitation Data'!O28)),NA())))</f>
        <v>#N/A</v>
      </c>
      <c r="AC34" s="86" t="e">
        <f ca="true">+IF(AND(ISTEXT(OFFSET('Sanitation Data'!$L$2,0,10*ROW('Sanitation Data'!O28))),CR34="Yes"),OFFSET('Sanitation Data'!$O$10,0,10*ROW('Sanitation Data'!O28)),IF(AND(ISTEXT(OFFSET('Sanitation Data'!$L$2,0,10*ROW('Sanitation Data'!O28))),CR34="No",ISNUMBER(OFFSET('Sanitation Data'!$O$10,0,10*ROW('Sanitation Data'!O28)))),CONCATENATE("[",ROUND(OFFSET('Sanitation Data'!$O$10,0,10*ROW('Sanitation Data'!O28)),0),"]"),IF(AND(ISTEXT(OFFSET('Sanitation Data'!$L$2,0,10*ROW('Sanitation Data'!O28))),CR34="",ISNUMBER(OFFSET('Sanitation Data'!$O$10,0,10*ROW('Sanitation Data'!O28)))),OFFSET('Sanitation Data'!$O$10,0,10*ROW('Sanitation Data'!O28)),NA())))</f>
        <v>#N/A</v>
      </c>
      <c r="AD34" s="86" t="e">
        <f ca="true">+IF(AND(ISTEXT(OFFSET('Sanitation Data'!$L$2,0,10*ROW('Sanitation Data'!O28))),CS34="Yes"),OFFSET('Sanitation Data'!$O$11,0,10*ROW('Sanitation Data'!O28)),IF(AND(ISTEXT(OFFSET('Sanitation Data'!$L$2,0,10*ROW('Sanitation Data'!O28))),CS34="No",ISNUMBER(OFFSET('Sanitation Data'!$O$11,0,10*ROW('Sanitation Data'!O28)))),CONCATENATE("[",ROUND(OFFSET('Sanitation Data'!$O$11,0,10*ROW('Sanitation Data'!O28)),0),"]"),IF(AND(ISTEXT(OFFSET('Sanitation Data'!$L$2,0,10*ROW('Sanitation Data'!O28))),CS34="",ISNUMBER(OFFSET('Sanitation Data'!$O$11,0,10*ROW('Sanitation Data'!O28)))),OFFSET('Sanitation Data'!$O$11,0,10*ROW('Sanitation Data'!O28)),NA())))</f>
        <v>#N/A</v>
      </c>
      <c r="AE34" s="86" t="e">
        <f ca="true">+IF(AND(ISTEXT(OFFSET('Sanitation Data'!$L$2,0,10*ROW('Sanitation Data'!O28))),CT34="Yes"),OFFSET('Sanitation Data'!$O$12,0,10*ROW('Sanitation Data'!O28)),IF(AND(ISTEXT(OFFSET('Sanitation Data'!$L$2,0,10*ROW('Sanitation Data'!O28))),CT34="No",ISNUMBER(OFFSET('Sanitation Data'!$O$12,0,10*ROW('Sanitation Data'!O28)))),CONCATENATE("[",ROUND(OFFSET('Sanitation Data'!$O$12,0,10*ROW('Sanitation Data'!O28)),0),"]"),IF(AND(ISTEXT(OFFSET('Sanitation Data'!$L$2,0,10*ROW('Sanitation Data'!O28))),CT34="",ISNUMBER(OFFSET('Sanitation Data'!$O$12,0,10*ROW('Sanitation Data'!O28)))),OFFSET('Sanitation Data'!$O$12,0,10*ROW('Sanitation Data'!O28)),NA())))</f>
        <v>#N/A</v>
      </c>
      <c r="AF34" s="86" t="e">
        <f ca="true">+IF(AND(ISTEXT(OFFSET('Sanitation Data'!$L$2,0,10*ROW('Sanitation Data'!P28))),CU34="Yes"),100-OFFSET('Sanitation Data'!$P$4,0,10*ROW('Sanitation Data'!P28)),IF(AND(ISTEXT(OFFSET('Sanitation Data'!$L$2,0,10*ROW('Sanitation Data'!P28))),CU34="No",ISNUMBER(OFFSET('Sanitation Data'!$P$4,0,10*ROW('Sanitation Data'!P28)))),CONCATENATE("[",ROUND(100-OFFSET('Sanitation Data'!$P$4,0,10*ROW('Sanitation Data'!P28)),0),"]"),IF(AND(ISTEXT(OFFSET('Sanitation Data'!$L$2,0,10*ROW('Sanitation Data'!P28))),CU34="",ISNUMBER(OFFSET('Sanitation Data'!$P$4,0,10*ROW('Sanitation Data'!P28)))),100-OFFSET('Sanitation Data'!$P$4,0,10*ROW('Sanitation Data'!P28)),NA())))</f>
        <v>#N/A</v>
      </c>
      <c r="AG34" s="86" t="e">
        <f ca="true">+IF(AND(ISTEXT(OFFSET('Sanitation Data'!$L$2,0,10*ROW('Sanitation Data'!P28))),CV34="Yes"),OFFSET('Sanitation Data'!$P$6,0,10*ROW('Sanitation Data'!P28)),IF(AND(ISTEXT(OFFSET('Sanitation Data'!$L$2,0,10*ROW('Sanitation Data'!P28))),CV34="No",ISNUMBER(OFFSET('Sanitation Data'!$P$6,0,10*ROW('Sanitation Data'!P28)))),CONCATENATE("[",ROUND(OFFSET('Sanitation Data'!$P$6,0,10*ROW('Sanitation Data'!P28)),0),"]"),IF(AND(ISTEXT(OFFSET('Sanitation Data'!$L$2,0,10*ROW('Sanitation Data'!P28))),CV34="",ISNUMBER(OFFSET('Sanitation Data'!$P$6,0,10*ROW('Sanitation Data'!P28)))),OFFSET('Sanitation Data'!$P$6,0,10*ROW('Sanitation Data'!P28)),NA())))</f>
        <v>#N/A</v>
      </c>
      <c r="AH34" s="86" t="e">
        <f ca="true">+IF(AND(ISTEXT(OFFSET('Sanitation Data'!$L$2,0,10*ROW('Sanitation Data'!P28))),CW34="Yes"),OFFSET('Sanitation Data'!$P$10,0,10*ROW('Sanitation Data'!P28)),IF(AND(ISTEXT(OFFSET('Sanitation Data'!$L$2,0,10*ROW('Sanitation Data'!P28))),CW34="No",ISNUMBER(OFFSET('Sanitation Data'!$P$10,0,10*ROW('Sanitation Data'!P28)))),CONCATENATE("[",ROUND(OFFSET('Sanitation Data'!$P$10,0,10*ROW('Sanitation Data'!P28)),0),"]"),IF(AND(ISTEXT(OFFSET('Sanitation Data'!$L$2,0,10*ROW('Sanitation Data'!P28))),CW34="",ISNUMBER(OFFSET('Sanitation Data'!$P$10,0,10*ROW('Sanitation Data'!P28)))),OFFSET('Sanitation Data'!$P$10,0,10*ROW('Sanitation Data'!P28)),NA())))</f>
        <v>#N/A</v>
      </c>
      <c r="AI34" s="86" t="e">
        <f ca="true">+IF(AND(ISTEXT(OFFSET('Sanitation Data'!$L$2,0,10*ROW('Sanitation Data'!P28))),CX34="Yes"),OFFSET('Sanitation Data'!$P$11,0,10*ROW('Sanitation Data'!P28)),IF(AND(ISTEXT(OFFSET('Sanitation Data'!$L$2,0,10*ROW('Sanitation Data'!P28))),CX34="No",ISNUMBER(OFFSET('Sanitation Data'!$P$11,0,10*ROW('Sanitation Data'!P28)))),CONCATENATE("[",ROUND(OFFSET('Sanitation Data'!$P$11,0,10*ROW('Sanitation Data'!P28)),0),"]"),IF(AND(ISTEXT(OFFSET('Sanitation Data'!$L$2,0,10*ROW('Sanitation Data'!P28))),CX34="",ISNUMBER(OFFSET('Sanitation Data'!$P$11,0,10*ROW('Sanitation Data'!P28)))),OFFSET('Sanitation Data'!$P$11,0,10*ROW('Sanitation Data'!P28)),NA())))</f>
        <v>#N/A</v>
      </c>
      <c r="AJ34" s="86" t="e">
        <f ca="true">+IF(AND(ISTEXT(OFFSET('Sanitation Data'!$L$2,0,10*ROW('Sanitation Data'!P28))),CY34="Yes"),OFFSET('Sanitation Data'!$P$12,0,10*ROW('Sanitation Data'!P28)),IF(AND(ISTEXT(OFFSET('Sanitation Data'!$L$2,0,10*ROW('Sanitation Data'!P28))),CY34="No",ISNUMBER(OFFSET('Sanitation Data'!$P$12,0,10*ROW('Sanitation Data'!P28)))),CONCATENATE("[",ROUND(OFFSET('Sanitation Data'!$P$12,0,10*ROW('Sanitation Data'!P28)),0),"]"),IF(AND(ISTEXT(OFFSET('Sanitation Data'!$L$2,0,10*ROW('Sanitation Data'!P28))),CY34="",ISNUMBER(OFFSET('Sanitation Data'!$P$12,0,10*ROW('Sanitation Data'!P28)))),OFFSET('Sanitation Data'!$P$12,0,10*ROW('Sanitation Data'!P28)),NA())))</f>
        <v>#N/A</v>
      </c>
      <c r="AK34" s="86" t="e">
        <f ca="true">+IF(AND(ISTEXT(OFFSET('Sanitation Data'!$L$2,0,10*ROW('Sanitation Data'!Q28))),CZ34="Yes"),100-OFFSET('Sanitation Data'!$Q$4,0,10*ROW('Sanitation Data'!Q28)),IF(AND(ISTEXT(OFFSET('Sanitation Data'!$L$2,0,10*ROW('Sanitation Data'!Q28))),CZ34="No",ISNUMBER(OFFSET('Sanitation Data'!$Q$4,0,10*ROW('Sanitation Data'!Q28)))),CONCATENATE("[",ROUND(100-OFFSET('Sanitation Data'!$Q$4,0,10*ROW('Sanitation Data'!Q28)),0),"]"),IF(AND(ISTEXT(OFFSET('Sanitation Data'!$L$2,0,10*ROW('Sanitation Data'!Q28))),CZ34="",ISNUMBER(OFFSET('Sanitation Data'!$Q$4,0,10*ROW('Sanitation Data'!Q28)))),100-OFFSET('Sanitation Data'!$Q$4,0,10*ROW('Sanitation Data'!Q28)),NA())))</f>
        <v>#N/A</v>
      </c>
      <c r="AL34" s="86" t="e">
        <f ca="true">+IF(AND(ISTEXT(OFFSET('Sanitation Data'!$L$2,0,10*ROW('Sanitation Data'!Q28))),DA34="Yes"),OFFSET('Sanitation Data'!$Q$6,0,10*ROW('Sanitation Data'!Q28)),IF(AND(ISTEXT(OFFSET('Sanitation Data'!$L$2,0,10*ROW('Sanitation Data'!Q28))),DA34="No",ISNUMBER(OFFSET('Sanitation Data'!$Q$6,0,10*ROW('Sanitation Data'!Q28)))),CONCATENATE("[",ROUND(OFFSET('Sanitation Data'!$Q$6,0,10*ROW('Sanitation Data'!Q28)),0),"]"),IF(AND(ISTEXT(OFFSET('Sanitation Data'!$L$2,0,10*ROW('Sanitation Data'!Q28))),DA34="",ISNUMBER(OFFSET('Sanitation Data'!$Q$6,0,10*ROW('Sanitation Data'!Q28)))),OFFSET('Sanitation Data'!$Q$6,0,10*ROW('Sanitation Data'!Q28)),NA())))</f>
        <v>#N/A</v>
      </c>
      <c r="AM34" s="86" t="e">
        <f ca="true">+IF(AND(ISTEXT(OFFSET('Sanitation Data'!$L$2,0,10*ROW('Sanitation Data'!Q28))),DB34="Yes"),OFFSET('Sanitation Data'!$Q$10,0,10*ROW('Sanitation Data'!Q28)),IF(AND(ISTEXT(OFFSET('Sanitation Data'!$L$2,0,10*ROW('Sanitation Data'!Q28))),DB34="No",ISNUMBER(OFFSET('Sanitation Data'!$Q$10,0,10*ROW('Sanitation Data'!Q28)))),CONCATENATE("[",ROUND(OFFSET('Sanitation Data'!$Q$10,0,10*ROW('Sanitation Data'!Q28)),0),"]"),IF(AND(ISTEXT(OFFSET('Sanitation Data'!$L$2,0,10*ROW('Sanitation Data'!Q28))),DB34="",ISNUMBER(OFFSET('Sanitation Data'!$Q$10,0,10*ROW('Sanitation Data'!Q28)))),OFFSET('Sanitation Data'!$Q$10,0,10*ROW('Sanitation Data'!Q28)),NA())))</f>
        <v>#N/A</v>
      </c>
      <c r="AN34" s="86" t="e">
        <f ca="true">+IF(AND(ISTEXT(OFFSET('Sanitation Data'!$L$2,0,10*ROW('Sanitation Data'!Q28))),DC34="Yes"),OFFSET('Sanitation Data'!$Q$11,0,10*ROW('Sanitation Data'!Q28)),IF(AND(ISTEXT(OFFSET('Sanitation Data'!$L$2,0,10*ROW('Sanitation Data'!Q28))),DC34="No",ISNUMBER(OFFSET('Sanitation Data'!$Q$11,0,10*ROW('Sanitation Data'!Q28)))),CONCATENATE("[",ROUND(OFFSET('Sanitation Data'!$Q$11,0,10*ROW('Sanitation Data'!Q28)),0),"]"),IF(AND(ISTEXT(OFFSET('Sanitation Data'!$L$2,0,10*ROW('Sanitation Data'!Q28))),DC34="",ISNUMBER(OFFSET('Sanitation Data'!$Q$11,0,10*ROW('Sanitation Data'!Q28)))),OFFSET('Sanitation Data'!$Q$11,0,10*ROW('Sanitation Data'!Q28)),NA())))</f>
        <v>#N/A</v>
      </c>
      <c r="AO34" s="86" t="e">
        <f ca="true">+IF(AND(ISTEXT(OFFSET('Sanitation Data'!$L$2,0,10*ROW('Sanitation Data'!Q28))),DD34="Yes"),OFFSET('Sanitation Data'!$Q$12,0,10*ROW('Sanitation Data'!Q28)),IF(AND(ISTEXT(OFFSET('Sanitation Data'!$L$2,0,10*ROW('Sanitation Data'!Q28))),DD34="No",ISNUMBER(OFFSET('Sanitation Data'!$Q$12,0,10*ROW('Sanitation Data'!Q28)))),CONCATENATE("[",ROUND(OFFSET('Sanitation Data'!$Q$12,0,10*ROW('Sanitation Data'!Q28)),0),"]"),IF(AND(ISTEXT(OFFSET('Sanitation Data'!$L$2,0,10*ROW('Sanitation Data'!Q28))),DD34="",ISNUMBER(OFFSET('Sanitation Data'!$Q$12,0,10*ROW('Sanitation Data'!Q28)))),OFFSET('Sanitation Data'!$Q$12,0,10*ROW('Sanitation Data'!Q28)),NA())))</f>
        <v>#N/A</v>
      </c>
      <c r="AP34" s="86" t="e">
        <f ca="true">+IF(AND(ISTEXT(OFFSET('Sanitation Data'!$L$2,0,10*ROW('Sanitation Data'!R28))),DE34="Yes"),100-OFFSET('Sanitation Data'!$R$4,0,10*ROW('Sanitation Data'!R28)),IF(AND(ISTEXT(OFFSET('Sanitation Data'!$L$2,0,10*ROW('Sanitation Data'!R28))),DE34="No",ISNUMBER(OFFSET('Sanitation Data'!$R$4,0,10*ROW('Sanitation Data'!R28)))),CONCATENATE("[",ROUND(100-OFFSET('Sanitation Data'!$R$4,0,10*ROW('Sanitation Data'!R28)),0),"]"),IF(AND(ISTEXT(OFFSET('Sanitation Data'!$L$2,0,10*ROW('Sanitation Data'!R28))),DE34="",ISNUMBER(OFFSET('Sanitation Data'!$R$4,0,10*ROW('Sanitation Data'!R28)))),100-OFFSET('Sanitation Data'!$R$4,0,10*ROW('Sanitation Data'!R28)),NA())))</f>
        <v>#N/A</v>
      </c>
      <c r="AQ34" s="86" t="e">
        <f ca="true">+IF(AND(ISTEXT(OFFSET('Sanitation Data'!$L$2,0,10*ROW('Sanitation Data'!R28))),DF34="Yes"),OFFSET('Sanitation Data'!$R$6,0,10*ROW('Sanitation Data'!R28)),IF(AND(ISTEXT(OFFSET('Sanitation Data'!$L$2,0,10*ROW('Sanitation Data'!R28))),DF34="No",ISNUMBER(OFFSET('Sanitation Data'!$R$6,0,10*ROW('Sanitation Data'!R28)))),CONCATENATE("[",ROUND(OFFSET('Sanitation Data'!$R$6,0,10*ROW('Sanitation Data'!R28)),0),"]"),IF(AND(ISTEXT(OFFSET('Sanitation Data'!$L$2,0,10*ROW('Sanitation Data'!R28))),DF34="",ISNUMBER(OFFSET('Sanitation Data'!$R$6,0,10*ROW('Sanitation Data'!R28)))),OFFSET('Sanitation Data'!$R$6,0,10*ROW('Sanitation Data'!R28)),NA())))</f>
        <v>#N/A</v>
      </c>
      <c r="AR34" s="86" t="e">
        <f ca="true">+IF(AND(ISTEXT(OFFSET('Sanitation Data'!$L$2,0,10*ROW('Sanitation Data'!R28))),DG34="Yes"),OFFSET('Sanitation Data'!$R$10,0,10*ROW('Sanitation Data'!R28)),IF(AND(ISTEXT(OFFSET('Sanitation Data'!$L$2,0,10*ROW('Sanitation Data'!R28))),DG34="No",ISNUMBER(OFFSET('Sanitation Data'!$R$10,0,10*ROW('Sanitation Data'!R28)))),CONCATENATE("[",ROUND(OFFSET('Sanitation Data'!$R$10,0,10*ROW('Sanitation Data'!R28)),0),"]"),IF(AND(ISTEXT(OFFSET('Sanitation Data'!$L$2,0,10*ROW('Sanitation Data'!R28))),DG34="",ISNUMBER(OFFSET('Sanitation Data'!$R$10,0,10*ROW('Sanitation Data'!R28)))),OFFSET('Sanitation Data'!$R$10,0,10*ROW('Sanitation Data'!R28)),NA())))</f>
        <v>#N/A</v>
      </c>
      <c r="AS34" s="86" t="e">
        <f ca="true">+IF(AND(ISTEXT(OFFSET('Sanitation Data'!$L$2,0,10*ROW('Sanitation Data'!R28))),DH34="Yes"),OFFSET('Sanitation Data'!$R$11,0,10*ROW('Sanitation Data'!R28)),IF(AND(ISTEXT(OFFSET('Sanitation Data'!$L$2,0,10*ROW('Sanitation Data'!R28))),DH34="No",ISNUMBER(OFFSET('Sanitation Data'!$R$11,0,10*ROW('Sanitation Data'!R28)))),CONCATENATE("[",ROUND(OFFSET('Sanitation Data'!$R$11,0,10*ROW('Sanitation Data'!R28)),0),"]"),IF(AND(ISTEXT(OFFSET('Sanitation Data'!$L$2,0,10*ROW('Sanitation Data'!R28))),DH34="",ISNUMBER(OFFSET('Sanitation Data'!$R$11,0,10*ROW('Sanitation Data'!R28)))),OFFSET('Sanitation Data'!$R$11,0,10*ROW('Sanitation Data'!R28)),NA())))</f>
        <v>#N/A</v>
      </c>
      <c r="AT34" s="86" t="e">
        <f ca="true">+IF(AND(ISTEXT(OFFSET('Sanitation Data'!$L$2,0,10*ROW('Sanitation Data'!R28))),DI34="Yes"),OFFSET('Sanitation Data'!$R$12,0,10*ROW('Sanitation Data'!R28)),IF(AND(ISTEXT(OFFSET('Sanitation Data'!$L$2,0,10*ROW('Sanitation Data'!R28))),DI34="No",ISNUMBER(OFFSET('Sanitation Data'!$R$12,0,10*ROW('Sanitation Data'!R28)))),CONCATENATE("[",ROUND(OFFSET('Sanitation Data'!$R$12,0,10*ROW('Sanitation Data'!R28)),0),"]"),IF(AND(ISTEXT(OFFSET('Sanitation Data'!$L$2,0,10*ROW('Sanitation Data'!R28))),DI34="",ISNUMBER(OFFSET('Sanitation Data'!$R$12,0,10*ROW('Sanitation Data'!R28)))),OFFSET('Sanitation Data'!$R$12,0,10*ROW('Sanitation Data'!R28)),NA())))</f>
        <v>#N/A</v>
      </c>
      <c r="AU34" s="86" t="e">
        <f ca="true">+IF(AND(ISTEXT(OFFSET('Sanitation Data'!$L$2,0,10*ROW('Sanitation Data'!S28))),DJ34="Yes"),100-OFFSET('Sanitation Data'!$S$4,0,10*ROW('Sanitation Data'!S28)),IF(AND(ISTEXT(OFFSET('Sanitation Data'!$L$2,0,10*ROW('Sanitation Data'!S28))),DJ34="No",ISNUMBER(OFFSET('Sanitation Data'!$S$4,0,10*ROW('Sanitation Data'!S28)))),CONCATENATE("[",ROUND(100-OFFSET('Sanitation Data'!$S$4,0,10*ROW('Sanitation Data'!S28)),0),"]"),IF(AND(ISTEXT(OFFSET('Sanitation Data'!$L$2,0,10*ROW('Sanitation Data'!S28))),DJ34="",ISNUMBER(OFFSET('Sanitation Data'!$S$4,0,10*ROW('Sanitation Data'!S28)))),100-OFFSET('Sanitation Data'!$S$4,0,10*ROW('Sanitation Data'!S28)),NA())))</f>
        <v>#N/A</v>
      </c>
      <c r="AV34" s="86" t="e">
        <f ca="true">+IF(AND(ISTEXT(OFFSET('Sanitation Data'!$L$2,0,10*ROW('Sanitation Data'!S28))),DK34="Yes"),OFFSET('Sanitation Data'!$S$6,0,10*ROW('Sanitation Data'!S28)),IF(AND(ISTEXT(OFFSET('Sanitation Data'!$L$2,0,10*ROW('Sanitation Data'!S28))),DK34="No",ISNUMBER(OFFSET('Sanitation Data'!$S$6,0,10*ROW('Sanitation Data'!S28)))),CONCATENATE("[",ROUND(OFFSET('Sanitation Data'!$S$6,0,10*ROW('Sanitation Data'!S28)),0),"]"),IF(AND(ISTEXT(OFFSET('Sanitation Data'!$L$2,0,10*ROW('Sanitation Data'!S28))),DK34="",ISNUMBER(OFFSET('Sanitation Data'!$S$6,0,10*ROW('Sanitation Data'!S28)))),OFFSET('Sanitation Data'!$S$6,0,10*ROW('Sanitation Data'!S28)),NA())))</f>
        <v>#N/A</v>
      </c>
      <c r="AW34" s="86" t="e">
        <f ca="true">+IF(AND(ISTEXT(OFFSET('Sanitation Data'!$L$2,0,10*ROW('Sanitation Data'!S28))),DL34="Yes"),OFFSET('Sanitation Data'!$S$10,0,10*ROW('Sanitation Data'!S28)),IF(AND(ISTEXT(OFFSET('Sanitation Data'!$L$2,0,10*ROW('Sanitation Data'!S28))),DL34="No",ISNUMBER(OFFSET('Sanitation Data'!$S$10,0,10*ROW('Sanitation Data'!S28)))),CONCATENATE("[",ROUND(OFFSET('Sanitation Data'!$S$10,0,10*ROW('Sanitation Data'!S28)),0),"]"),IF(AND(ISTEXT(OFFSET('Sanitation Data'!$L$2,0,10*ROW('Sanitation Data'!S28))),DL34="",ISNUMBER(OFFSET('Sanitation Data'!$S$10,0,10*ROW('Sanitation Data'!S28)))),OFFSET('Sanitation Data'!$S$10,0,10*ROW('Sanitation Data'!S28)),NA())))</f>
        <v>#N/A</v>
      </c>
      <c r="AX34" s="86" t="e">
        <f ca="true">+IF(AND(ISTEXT(OFFSET('Sanitation Data'!$L$2,0,10*ROW('Sanitation Data'!S28))),DM34="Yes"),OFFSET('Sanitation Data'!$S$11,0,10*ROW('Sanitation Data'!S28)),IF(AND(ISTEXT(OFFSET('Sanitation Data'!$L$2,0,10*ROW('Sanitation Data'!S28))),DM34="No",ISNUMBER(OFFSET('Sanitation Data'!$S$11,0,10*ROW('Sanitation Data'!S28)))),CONCATENATE("[",ROUND(OFFSET('Sanitation Data'!$S$11,0,10*ROW('Sanitation Data'!S28)),0),"]"),IF(AND(ISTEXT(OFFSET('Sanitation Data'!$L$2,0,10*ROW('Sanitation Data'!S28))),DM34="",ISNUMBER(OFFSET('Sanitation Data'!$S$11,0,10*ROW('Sanitation Data'!S28)))),OFFSET('Sanitation Data'!$S$11,0,10*ROW('Sanitation Data'!S28)),NA())))</f>
        <v>#N/A</v>
      </c>
      <c r="AY34" s="86" t="e">
        <f ca="true">+IF(AND(ISTEXT(OFFSET('Sanitation Data'!$L$2,0,10*ROW('Sanitation Data'!S28))),DN34="Yes"),OFFSET('Sanitation Data'!$S$12,0,10*ROW('Sanitation Data'!S28)),IF(AND(ISTEXT(OFFSET('Sanitation Data'!$L$2,0,10*ROW('Sanitation Data'!S28))),DN34="No",ISNUMBER(OFFSET('Sanitation Data'!$S$12,0,10*ROW('Sanitation Data'!S28)))),CONCATENATE("[",ROUND(OFFSET('Sanitation Data'!$S$12,0,10*ROW('Sanitation Data'!S28)),0),"]"),IF(AND(ISTEXT(OFFSET('Sanitation Data'!$L$2,0,10*ROW('Sanitation Data'!S28))),DN34="",ISNUMBER(OFFSET('Sanitation Data'!$S$12,0,10*ROW('Sanitation Data'!S28)))),OFFSET('Sanitation Data'!$S$12,0,10*ROW('Sanitation Data'!S28)),NA())))</f>
        <v>#N/A</v>
      </c>
      <c r="AZ34" s="87" t="e">
        <f ca="true">+IF(AND(ISTEXT(OFFSET('Hygiene Data'!$L$2,0,10*ROW('Hygiene Data'!N28))),DO34="Yes"),OFFSET('Hygiene Data'!$N$5,0,10*ROW('Hygiene Data'!N28)),IF(AND(ISTEXT(OFFSET('Hygiene Data'!$L$2,0,10*ROW('Hygiene Data'!N28))),DO34="No",ISNUMBER(OFFSET('Hygiene Data'!$N$5,0,10*ROW('Hygiene Data'!N28)))),CONCATENATE("[",ROUND(OFFSET('Hygiene Data'!$N$5,0,10*ROW('Hygiene Data'!N28)),0),"]"),IF(AND(ISTEXT(OFFSET('Hygiene Data'!$L$2,0,10*ROW('Hygiene Data'!N28))),DO34="",ISNUMBER(OFFSET('Hygiene Data'!$N$5,0,10*ROW('Hygiene Data'!N28)))),OFFSET('Hygiene Data'!$N$5,0,10*ROW('Hygiene Data'!N28)),NA())))</f>
        <v>#N/A</v>
      </c>
      <c r="BA34" s="87" t="e">
        <f ca="true">+IF(AND(ISTEXT(OFFSET('Hygiene Data'!$L$2,0,10*ROW('Hygiene Data'!N28))),DP34="Yes"),OFFSET('Hygiene Data'!$N$7,0,10*ROW('Hygiene Data'!N28)),IF(AND(ISTEXT(OFFSET('Hygiene Data'!$L$2,0,10*ROW('Hygiene Data'!N28))),DP34="No",ISNUMBER(OFFSET('Hygiene Data'!$N$7,0,10*ROW('Hygiene Data'!N28)))),CONCATENATE("[",ROUND(OFFSET('Hygiene Data'!$N$7,0,10*ROW('Hygiene Data'!N28)),0),"]"),IF(AND(ISTEXT(OFFSET('Hygiene Data'!$L$2,0,10*ROW('Hygiene Data'!N28))),DP34="",ISNUMBER(OFFSET('Hygiene Data'!$N$7,0,10*ROW('Hygiene Data'!N28)))),OFFSET('Hygiene Data'!$N$7,0,10*ROW('Hygiene Data'!N28)),NA())))</f>
        <v>#N/A</v>
      </c>
      <c r="BB34" s="87" t="e">
        <f ca="true">+IF(AND(ISTEXT(OFFSET('Hygiene Data'!$L$2,0,10*ROW('Hygiene Data'!N28))),DQ34="Yes"),OFFSET('Hygiene Data'!$N$9,0,10*ROW('Hygiene Data'!N28)),IF(AND(ISTEXT(OFFSET('Hygiene Data'!$L$2,0,10*ROW('Hygiene Data'!N28))),DQ34="No",ISNUMBER(OFFSET('Hygiene Data'!$N$9,0,10*ROW('Hygiene Data'!N28)))),CONCATENATE("[",ROUND(OFFSET('Hygiene Data'!$N$9,0,10*ROW('Hygiene Data'!N28)),0),"]"),IF(AND(ISTEXT(OFFSET('Hygiene Data'!$L$2,0,10*ROW('Hygiene Data'!N28))),DQ34="",ISNUMBER(OFFSET('Hygiene Data'!$N$9,0,10*ROW('Hygiene Data'!N28)))),OFFSET('Hygiene Data'!$N$9,0,10*ROW('Hygiene Data'!N28)),NA())))</f>
        <v>#N/A</v>
      </c>
      <c r="BC34" s="87" t="e">
        <f ca="true">+IF(AND(ISTEXT(OFFSET('Hygiene Data'!$L$2,0,10*ROW('Hygiene Data'!O28))),DR34="Yes"),OFFSET('Hygiene Data'!$O$5,0,10*ROW('Hygiene Data'!O28)),IF(AND(ISTEXT(OFFSET('Hygiene Data'!$L$2,0,10*ROW('Hygiene Data'!O28))),DR34="No",ISNUMBER(OFFSET('Hygiene Data'!$O$5,0,10*ROW('Hygiene Data'!O28)))),CONCATENATE("[",ROUND(OFFSET('Hygiene Data'!$O$5,0,10*ROW('Hygiene Data'!O28)),0),"]"),IF(AND(ISTEXT(OFFSET('Hygiene Data'!$L$2,0,10*ROW('Hygiene Data'!O28))),DR34="",ISNUMBER(OFFSET('Hygiene Data'!$O$5,0,10*ROW('Hygiene Data'!O28)))),OFFSET('Hygiene Data'!$O$5,0,10*ROW('Hygiene Data'!O28)),NA())))</f>
        <v>#N/A</v>
      </c>
      <c r="BD34" s="87" t="e">
        <f ca="true">+IF(AND(ISTEXT(OFFSET('Hygiene Data'!$L$2,0,10*ROW('Hygiene Data'!O28))),DS34="Yes"),OFFSET('Hygiene Data'!$O$7,0,10*ROW('Hygiene Data'!O28)),IF(AND(ISTEXT(OFFSET('Hygiene Data'!$L$2,0,10*ROW('Hygiene Data'!O28))),DS34="No",ISNUMBER(OFFSET('Hygiene Data'!$O$7,0,10*ROW('Hygiene Data'!O28)))),CONCATENATE("[",ROUND(OFFSET('Hygiene Data'!$O$7,0,10*ROW('Hygiene Data'!O28)),0),"]"),IF(AND(ISTEXT(OFFSET('Hygiene Data'!$L$2,0,10*ROW('Hygiene Data'!O28))),DS34="",ISNUMBER(OFFSET('Hygiene Data'!$O$7,0,10*ROW('Hygiene Data'!O28)))),OFFSET('Hygiene Data'!$O$7,0,10*ROW('Hygiene Data'!O28)),NA())))</f>
        <v>#N/A</v>
      </c>
      <c r="BE34" s="87" t="e">
        <f ca="true">+IF(AND(ISTEXT(OFFSET('Hygiene Data'!$L$2,0,10*ROW('Hygiene Data'!O28))),DT34="Yes"),OFFSET('Hygiene Data'!$O$9,0,10*ROW('Hygiene Data'!O28)),IF(AND(ISTEXT(OFFSET('Hygiene Data'!$L$2,0,10*ROW('Hygiene Data'!O28))),DT34="No",ISNUMBER(OFFSET('Hygiene Data'!$O$9,0,10*ROW('Hygiene Data'!O28)))),CONCATENATE("[",ROUND(OFFSET('Hygiene Data'!$O$9,0,10*ROW('Hygiene Data'!O28)),0),"]"),IF(AND(ISTEXT(OFFSET('Hygiene Data'!$L$2,0,10*ROW('Hygiene Data'!O28))),DT34="",ISNUMBER(OFFSET('Hygiene Data'!$O$9,0,10*ROW('Hygiene Data'!O28)))),OFFSET('Hygiene Data'!$O$9,0,10*ROW('Hygiene Data'!O28)),NA())))</f>
        <v>#N/A</v>
      </c>
      <c r="BF34" s="87" t="e">
        <f ca="true">+IF(AND(ISTEXT(OFFSET('Hygiene Data'!$L$2,0,10*ROW('Hygiene Data'!P28))),DU34="Yes"),OFFSET('Hygiene Data'!$P$5,0,10*ROW('Hygiene Data'!P28)),IF(AND(ISTEXT(OFFSET('Hygiene Data'!$L$2,0,10*ROW('Hygiene Data'!P28))),DU34="No",ISNUMBER(OFFSET('Hygiene Data'!$P$5,0,10*ROW('Hygiene Data'!P28)))),CONCATENATE("[",ROUND(OFFSET('Hygiene Data'!$P$5,0,10*ROW('Hygiene Data'!P28)),0),"]"),IF(AND(ISTEXT(OFFSET('Hygiene Data'!$L$2,0,10*ROW('Hygiene Data'!P28))),DU34="",ISNUMBER(OFFSET('Hygiene Data'!$P$5,0,10*ROW('Hygiene Data'!P28)))),OFFSET('Hygiene Data'!$P$5,0,10*ROW('Hygiene Data'!P28)),NA())))</f>
        <v>#N/A</v>
      </c>
      <c r="BG34" s="87" t="e">
        <f ca="true">+IF(AND(ISTEXT(OFFSET('Hygiene Data'!$L$2,0,10*ROW('Hygiene Data'!P28))),DV34="Yes"),OFFSET('Hygiene Data'!$P$7,0,10*ROW('Hygiene Data'!P28)),IF(AND(ISTEXT(OFFSET('Hygiene Data'!$L$2,0,10*ROW('Hygiene Data'!P28))),DV34="No",ISNUMBER(OFFSET('Hygiene Data'!$P$7,0,10*ROW('Hygiene Data'!P28)))),CONCATENATE("[",ROUND(OFFSET('Hygiene Data'!$P$7,0,10*ROW('Hygiene Data'!P28)),0),"]"),IF(AND(ISTEXT(OFFSET('Hygiene Data'!$L$2,0,10*ROW('Hygiene Data'!P28))),DV34="",ISNUMBER(OFFSET('Hygiene Data'!$P$7,0,10*ROW('Hygiene Data'!P28)))),OFFSET('Hygiene Data'!$P$7,0,10*ROW('Hygiene Data'!P28)),NA())))</f>
        <v>#N/A</v>
      </c>
      <c r="BH34" s="87" t="e">
        <f ca="true">+IF(AND(ISTEXT(OFFSET('Hygiene Data'!$L$2,0,10*ROW('Hygiene Data'!P28))),DW34="Yes"),OFFSET('Hygiene Data'!$P$9,0,10*ROW('Hygiene Data'!P28)),IF(AND(ISTEXT(OFFSET('Hygiene Data'!$L$2,0,10*ROW('Hygiene Data'!P28))),DW34="No",ISNUMBER(OFFSET('Hygiene Data'!$P$9,0,10*ROW('Hygiene Data'!P28)))),CONCATENATE("[",ROUND(OFFSET('Hygiene Data'!$P$9,0,10*ROW('Hygiene Data'!P28)),0),"]"),IF(AND(ISTEXT(OFFSET('Hygiene Data'!$L$2,0,10*ROW('Hygiene Data'!P28))),DW34="",ISNUMBER(OFFSET('Hygiene Data'!$P$9,0,10*ROW('Hygiene Data'!P28)))),OFFSET('Hygiene Data'!$P$9,0,10*ROW('Hygiene Data'!P28)),NA())))</f>
        <v>#N/A</v>
      </c>
      <c r="BI34" s="87" t="e">
        <f ca="true">+IF(AND(ISTEXT(OFFSET('Hygiene Data'!$L$2,0,10*ROW('Hygiene Data'!Q28))),DX34="Yes"),OFFSET('Hygiene Data'!$Q$5,0,10*ROW('Hygiene Data'!Q28)),IF(AND(ISTEXT(OFFSET('Hygiene Data'!$L$2,0,10*ROW('Hygiene Data'!Q28))),DX34="No",ISNUMBER(OFFSET('Hygiene Data'!$Q$5,0,10*ROW('Hygiene Data'!Q28)))),CONCATENATE("[",ROUND(OFFSET('Hygiene Data'!$Q$5,0,10*ROW('Hygiene Data'!Q28)),0),"]"),IF(AND(ISTEXT(OFFSET('Hygiene Data'!$L$2,0,10*ROW('Hygiene Data'!Q28))),DX34="",ISNUMBER(OFFSET('Hygiene Data'!$Q$5,0,10*ROW('Hygiene Data'!Q28)))),OFFSET('Hygiene Data'!$Q$5,0,10*ROW('Hygiene Data'!Q28)),NA())))</f>
        <v>#N/A</v>
      </c>
      <c r="BJ34" s="87" t="e">
        <f ca="true">+IF(AND(ISTEXT(OFFSET('Hygiene Data'!$L$2,0,10*ROW('Hygiene Data'!Q28))),DY34="Yes"),OFFSET('Hygiene Data'!$Q$7,0,10*ROW('Hygiene Data'!Q28)),IF(AND(ISTEXT(OFFSET('Hygiene Data'!$L$2,0,10*ROW('Hygiene Data'!Q28))),DY34="No",ISNUMBER(OFFSET('Hygiene Data'!$Q$7,0,10*ROW('Hygiene Data'!Q28)))),CONCATENATE("[",ROUND(OFFSET('Hygiene Data'!$Q$7,0,10*ROW('Hygiene Data'!Q28)),0),"]"),IF(AND(ISTEXT(OFFSET('Hygiene Data'!$L$2,0,10*ROW('Hygiene Data'!Q28))),DY34="",ISNUMBER(OFFSET('Hygiene Data'!$Q$7,0,10*ROW('Hygiene Data'!Q28)))),OFFSET('Hygiene Data'!$Q$7,0,10*ROW('Hygiene Data'!Q28)),NA())))</f>
        <v>#N/A</v>
      </c>
      <c r="BK34" s="87" t="e">
        <f ca="true">+IF(AND(ISTEXT(OFFSET('Hygiene Data'!$L$2,0,10*ROW('Hygiene Data'!Q28))),DZ34="Yes"),OFFSET('Hygiene Data'!$Q$9,0,10*ROW('Hygiene Data'!Q28)),IF(AND(ISTEXT(OFFSET('Hygiene Data'!$L$2,0,10*ROW('Hygiene Data'!Q28))),DZ34="No",ISNUMBER(OFFSET('Hygiene Data'!$Q$9,0,10*ROW('Hygiene Data'!Q28)))),CONCATENATE("[",ROUND(OFFSET('Hygiene Data'!$Q$9,0,10*ROW('Hygiene Data'!Q28)),0),"]"),IF(AND(ISTEXT(OFFSET('Hygiene Data'!$L$2,0,10*ROW('Hygiene Data'!Q28))),DZ34="",ISNUMBER(OFFSET('Hygiene Data'!$Q$9,0,10*ROW('Hygiene Data'!Q28)))),OFFSET('Hygiene Data'!$Q$9,0,10*ROW('Hygiene Data'!Q28)),NA())))</f>
        <v>#N/A</v>
      </c>
      <c r="BL34" s="87" t="e">
        <f ca="true">+IF(AND(ISTEXT(OFFSET('Hygiene Data'!$L$2,0,10*ROW('Hygiene Data'!R28))),EA34="Yes"),OFFSET('Hygiene Data'!$R$5,0,10*ROW('Hygiene Data'!R28)),IF(AND(ISTEXT(OFFSET('Hygiene Data'!$L$2,0,10*ROW('Hygiene Data'!R28))),EA34="No",ISNUMBER(OFFSET('Hygiene Data'!$R$5,0,10*ROW('Hygiene Data'!R28)))),CONCATENATE("[",ROUND(OFFSET('Hygiene Data'!$R$5,0,10*ROW('Hygiene Data'!R28)),0),"]"),IF(AND(ISTEXT(OFFSET('Hygiene Data'!$L$2,0,10*ROW('Hygiene Data'!R28))),EA34="",ISNUMBER(OFFSET('Hygiene Data'!$R$5,0,10*ROW('Hygiene Data'!R28)))),OFFSET('Hygiene Data'!$R$5,0,10*ROW('Hygiene Data'!R28)),NA())))</f>
        <v>#N/A</v>
      </c>
      <c r="BM34" s="87" t="e">
        <f ca="true">+IF(AND(ISTEXT(OFFSET('Hygiene Data'!$L$2,0,10*ROW('Hygiene Data'!R28))),EB34="Yes"),OFFSET('Hygiene Data'!$R$7,0,10*ROW('Hygiene Data'!R28)),IF(AND(ISTEXT(OFFSET('Hygiene Data'!$L$2,0,10*ROW('Hygiene Data'!R28))),EB34="No",ISNUMBER(OFFSET('Hygiene Data'!$R$7,0,10*ROW('Hygiene Data'!R28)))),CONCATENATE("[",ROUND(OFFSET('Hygiene Data'!$R$7,0,10*ROW('Hygiene Data'!R28)),0),"]"),IF(AND(ISTEXT(OFFSET('Hygiene Data'!$L$2,0,10*ROW('Hygiene Data'!R28))),EB34="",ISNUMBER(OFFSET('Hygiene Data'!$R$7,0,10*ROW('Hygiene Data'!R28)))),OFFSET('Hygiene Data'!$R$7,0,10*ROW('Hygiene Data'!R28)),NA())))</f>
        <v>#N/A</v>
      </c>
      <c r="BN34" s="87" t="e">
        <f ca="true">+IF(AND(ISTEXT(OFFSET('Hygiene Data'!$L$2,0,10*ROW('Hygiene Data'!R28))),EC34="Yes"),OFFSET('Hygiene Data'!$R$9,0,10*ROW('Hygiene Data'!R28)),IF(AND(ISTEXT(OFFSET('Hygiene Data'!$L$2,0,10*ROW('Hygiene Data'!R28))),EC34="No",ISNUMBER(OFFSET('Hygiene Data'!$R$9,0,10*ROW('Hygiene Data'!R28)))),CONCATENATE("[",ROUND(OFFSET('Hygiene Data'!$R$9,0,10*ROW('Hygiene Data'!R28)),0),"]"),IF(AND(ISTEXT(OFFSET('Hygiene Data'!$L$2,0,10*ROW('Hygiene Data'!R28))),EC34="",ISNUMBER(OFFSET('Hygiene Data'!$R$9,0,10*ROW('Hygiene Data'!R28)))),OFFSET('Hygiene Data'!$R$9,0,10*ROW('Hygiene Data'!R28)),NA())))</f>
        <v>#N/A</v>
      </c>
      <c r="BO34" s="87" t="e">
        <f ca="true">+IF(AND(ISTEXT(OFFSET('Hygiene Data'!$L$2,0,10*ROW('Hygiene Data'!S28))),ED34="Yes"),OFFSET('Hygiene Data'!$S$5,0,10*ROW('Hygiene Data'!S28)),IF(AND(ISTEXT(OFFSET('Hygiene Data'!$L$2,0,10*ROW('Hygiene Data'!S28))),ED34="No",ISNUMBER(OFFSET('Hygiene Data'!$S$5,0,10*ROW('Hygiene Data'!S28)))),CONCATENATE("[",ROUND(OFFSET('Hygiene Data'!$S$5,0,10*ROW('Hygiene Data'!S28)),0),"]"),IF(AND(ISTEXT(OFFSET('Hygiene Data'!$L$2,0,10*ROW('Hygiene Data'!S28))),ED34="",ISNUMBER(OFFSET('Hygiene Data'!$S$5,0,10*ROW('Hygiene Data'!S28)))),OFFSET('Hygiene Data'!$S$5,0,10*ROW('Hygiene Data'!S28)),NA())))</f>
        <v>#N/A</v>
      </c>
      <c r="BP34" s="87" t="e">
        <f ca="true">+IF(AND(ISTEXT(OFFSET('Hygiene Data'!$L$2,0,10*ROW('Hygiene Data'!S28))),EE34="Yes"),OFFSET('Hygiene Data'!$S$7,0,10*ROW('Hygiene Data'!S28)),IF(AND(ISTEXT(OFFSET('Hygiene Data'!$L$2,0,10*ROW('Hygiene Data'!S28))),EE34="No",ISNUMBER(OFFSET('Hygiene Data'!$S$7,0,10*ROW('Hygiene Data'!S28)))),CONCATENATE("[",ROUND(OFFSET('Hygiene Data'!$S$7,0,10*ROW('Hygiene Data'!S28)),0),"]"),IF(AND(ISTEXT(OFFSET('Hygiene Data'!$L$2,0,10*ROW('Hygiene Data'!S28))),EE34="",ISNUMBER(OFFSET('Hygiene Data'!$S$7,0,10*ROW('Hygiene Data'!S28)))),OFFSET('Hygiene Data'!$S$7,0,10*ROW('Hygiene Data'!S28)),NA())))</f>
        <v>#N/A</v>
      </c>
      <c r="BQ34" s="87" t="e">
        <f ca="true">+IF(AND(ISTEXT(OFFSET('Hygiene Data'!$L$2,0,10*ROW('Hygiene Data'!S28))),EF34="Yes"),OFFSET('Hygiene Data'!$S$9,0,10*ROW('Hygiene Data'!S28)),IF(AND(ISTEXT(OFFSET('Hygiene Data'!$L$2,0,10*ROW('Hygiene Data'!S28))),EF34="No",ISNUMBER(OFFSET('Hygiene Data'!$S$9,0,10*ROW('Hygiene Data'!S28)))),CONCATENATE("[",ROUND(OFFSET('Hygiene Data'!$S$9,0,10*ROW('Hygiene Data'!S28)),0),"]"),IF(AND(ISTEXT(OFFSET('Hygiene Data'!$L$2,0,10*ROW('Hygiene Data'!S28))),EF34="",ISNUMBER(OFFSET('Hygiene Data'!$S$9,0,10*ROW('Hygiene Data'!S28)))),OFFSET('Hygiene Data'!$S$9,0,10*ROW('Hygiene Data'!S28)),NA())))</f>
        <v>#N/A</v>
      </c>
      <c r="BR34" s="271"/>
      <c r="BS34" s="271" t="str">
        <f ca="true">+IF(OFFSET('Water Data'!$N$27,0,10*ROW('Water Data'!N28))="","",OFFSET('Water Data'!$N$27,0,10*ROW('Water Data'!N28)))</f>
        <v/>
      </c>
      <c r="BT34" s="271" t="str">
        <f ca="true">+IF(OFFSET('Water Data'!$N$28,0,10*ROW('Water Data'!N28))="","",OFFSET('Water Data'!$N$28,0,10*ROW('Water Data'!N28)))</f>
        <v/>
      </c>
      <c r="BU34" s="271" t="str">
        <f ca="true">+IF(OFFSET('Water Data'!$N$29,0,10*ROW('Water Data'!N28))="","",OFFSET('Water Data'!$N$29,0,10*ROW('Water Data'!N28)))</f>
        <v/>
      </c>
      <c r="BV34" s="271" t="str">
        <f ca="true">+IF(OFFSET('Water Data'!$O$27,0,10*ROW('Water Data'!O28))="","",OFFSET('Water Data'!$O$27,0,10*ROW('Water Data'!O28)))</f>
        <v/>
      </c>
      <c r="BW34" s="271" t="str">
        <f ca="true">+IF(OFFSET('Water Data'!$O$28,0,10*ROW('Water Data'!O28))="","",OFFSET('Water Data'!$O$28,0,10*ROW('Water Data'!O28)))</f>
        <v/>
      </c>
      <c r="BX34" s="271" t="str">
        <f ca="true">+IF(OFFSET('Water Data'!$O$29,0,10*ROW('Water Data'!O28))="","",OFFSET('Water Data'!$O$29,0,10*ROW('Water Data'!O28)))</f>
        <v/>
      </c>
      <c r="BY34" s="271" t="str">
        <f ca="true">+IF(OFFSET('Water Data'!$P$27,0,10*ROW('Water Data'!P28))="","",OFFSET('Water Data'!$P$27,0,10*ROW('Water Data'!P28)))</f>
        <v/>
      </c>
      <c r="BZ34" s="271" t="str">
        <f ca="true">+IF(OFFSET('Water Data'!$P$28,0,10*ROW('Water Data'!P28))="","",OFFSET('Water Data'!$P$28,0,10*ROW('Water Data'!P28)))</f>
        <v/>
      </c>
      <c r="CA34" s="271" t="str">
        <f ca="true">+IF(OFFSET('Water Data'!$P$29,0,10*ROW('Water Data'!P28))="","",OFFSET('Water Data'!$P$29,0,10*ROW('Water Data'!P28)))</f>
        <v/>
      </c>
      <c r="CB34" s="271" t="str">
        <f ca="true">+IF(OFFSET('Water Data'!$Q$27,0,10*ROW('Water Data'!Q28))="","",OFFSET('Water Data'!$Q$27,0,10*ROW('Water Data'!Q28)))</f>
        <v/>
      </c>
      <c r="CC34" s="271" t="str">
        <f ca="true">+IF(OFFSET('Water Data'!$Q$28,0,10*ROW('Water Data'!Q28))="","",OFFSET('Water Data'!$Q$28,0,10*ROW('Water Data'!Q28)))</f>
        <v/>
      </c>
      <c r="CD34" s="271" t="str">
        <f ca="true">+IF(OFFSET('Water Data'!$Q$29,0,10*ROW('Water Data'!Q28))="","",OFFSET('Water Data'!$Q$29,0,10*ROW('Water Data'!Q28)))</f>
        <v/>
      </c>
      <c r="CE34" s="271" t="str">
        <f ca="true">+IF(OFFSET('Water Data'!$R$27,0,10*ROW('Water Data'!R28))="","",OFFSET('Water Data'!$R$27,0,10*ROW('Water Data'!R28)))</f>
        <v/>
      </c>
      <c r="CF34" s="271" t="str">
        <f ca="true">+IF(OFFSET('Water Data'!$R$28,0,10*ROW('Water Data'!R28))="","",OFFSET('Water Data'!$R$28,0,10*ROW('Water Data'!R28)))</f>
        <v/>
      </c>
      <c r="CG34" s="271" t="str">
        <f ca="true">+IF(OFFSET('Water Data'!$R$29,0,10*ROW('Water Data'!R28))="","",OFFSET('Water Data'!$R$29,0,10*ROW('Water Data'!R28)))</f>
        <v/>
      </c>
      <c r="CH34" s="271" t="str">
        <f ca="true">+IF(OFFSET('Water Data'!$S$27,0,10*ROW('Water Data'!S28))="","",OFFSET('Water Data'!$S$27,0,10*ROW('Water Data'!S28)))</f>
        <v/>
      </c>
      <c r="CI34" s="271" t="str">
        <f ca="true">+IF(OFFSET('Water Data'!$S$28,0,10*ROW('Water Data'!S28))="","",OFFSET('Water Data'!$S$28,0,10*ROW('Water Data'!S28)))</f>
        <v/>
      </c>
      <c r="CJ34" s="271" t="str">
        <f ca="true">+IF(OFFSET('Water Data'!$S$29,0,10*ROW('Water Data'!S28))="","",OFFSET('Water Data'!$S$29,0,10*ROW('Water Data'!S28)))</f>
        <v/>
      </c>
      <c r="CK34" s="271" t="str">
        <f ca="true">+IF(OFFSET('Sanitation Data'!$N$28,0,10*ROW('Sanitation Data'!N28))="","",OFFSET('Sanitation Data'!$N$28,0,10*ROW('Sanitation Data'!N28)))</f>
        <v/>
      </c>
      <c r="CL34" s="271" t="str">
        <f ca="true">+IF(OFFSET('Sanitation Data'!$N$29,0,10*ROW('Sanitation Data'!N28))="","",OFFSET('Sanitation Data'!$N$29,0,10*ROW('Sanitation Data'!N28)))</f>
        <v/>
      </c>
      <c r="CM34" s="271" t="str">
        <f ca="true">+IF(OFFSET('Sanitation Data'!$N$30,0,10*ROW('Sanitation Data'!N28))="","",OFFSET('Sanitation Data'!$N$30,0,10*ROW('Sanitation Data'!N28)))</f>
        <v/>
      </c>
      <c r="CN34" s="271" t="str">
        <f ca="true">+IF(OFFSET('Sanitation Data'!$N$31,0,10*ROW('Sanitation Data'!N28))="","",OFFSET('Sanitation Data'!$N$31,0,10*ROW('Sanitation Data'!N28)))</f>
        <v/>
      </c>
      <c r="CO34" s="271" t="str">
        <f ca="true">+IF(OFFSET('Sanitation Data'!$N$32,0,10*ROW('Sanitation Data'!N28))="","",OFFSET('Sanitation Data'!$N$32,0,10*ROW('Sanitation Data'!N28)))</f>
        <v/>
      </c>
      <c r="CP34" s="271" t="str">
        <f ca="true">+IF(OFFSET('Sanitation Data'!$O$28,0,10*ROW('Sanitation Data'!O28))="","",OFFSET('Sanitation Data'!$O$28,0,10*ROW('Sanitation Data'!O28)))</f>
        <v/>
      </c>
      <c r="CQ34" s="271" t="str">
        <f ca="true">+IF(OFFSET('Sanitation Data'!$O$29,0,10*ROW('Sanitation Data'!O28))="","",OFFSET('Sanitation Data'!$O$29,0,10*ROW('Sanitation Data'!O28)))</f>
        <v/>
      </c>
      <c r="CR34" s="271" t="str">
        <f ca="true">+IF(OFFSET('Sanitation Data'!$O$30,0,10*ROW('Sanitation Data'!O28))="","",OFFSET('Sanitation Data'!$O$30,0,10*ROW('Sanitation Data'!O28)))</f>
        <v/>
      </c>
      <c r="CS34" s="271" t="str">
        <f ca="true">+IF(OFFSET('Sanitation Data'!$O$31,0,10*ROW('Sanitation Data'!O28))="","",OFFSET('Sanitation Data'!$O$31,0,10*ROW('Sanitation Data'!O28)))</f>
        <v/>
      </c>
      <c r="CT34" s="271" t="str">
        <f ca="true">+IF(OFFSET('Sanitation Data'!$O$32,0,10*ROW('Sanitation Data'!O28))="","",OFFSET('Sanitation Data'!$O$32,0,10*ROW('Sanitation Data'!O28)))</f>
        <v/>
      </c>
      <c r="CU34" s="271" t="str">
        <f ca="true">+IF(OFFSET('Sanitation Data'!$P$28,0,10*ROW('Sanitation Data'!P28))="","",OFFSET('Sanitation Data'!$P$28,0,10*ROW('Sanitation Data'!P28)))</f>
        <v/>
      </c>
      <c r="CV34" s="271" t="str">
        <f ca="true">+IF(OFFSET('Sanitation Data'!$P$29,0,10*ROW('Sanitation Data'!P28))="","",OFFSET('Sanitation Data'!$P$29,0,10*ROW('Sanitation Data'!P28)))</f>
        <v/>
      </c>
      <c r="CW34" s="271" t="str">
        <f ca="true">+IF(OFFSET('Sanitation Data'!$P$30,0,10*ROW('Sanitation Data'!P28))="","",OFFSET('Sanitation Data'!$P$30,0,10*ROW('Sanitation Data'!P28)))</f>
        <v/>
      </c>
      <c r="CX34" s="271" t="str">
        <f ca="true">+IF(OFFSET('Sanitation Data'!$P$31,0,10*ROW('Sanitation Data'!P28))="","",OFFSET('Sanitation Data'!$P$31,0,10*ROW('Sanitation Data'!P28)))</f>
        <v/>
      </c>
      <c r="CY34" s="271" t="str">
        <f ca="true">+IF(OFFSET('Sanitation Data'!$P$32,0,10*ROW('Sanitation Data'!P28))="","",OFFSET('Sanitation Data'!$P$32,0,10*ROW('Sanitation Data'!P28)))</f>
        <v/>
      </c>
      <c r="CZ34" s="271" t="str">
        <f ca="true">+IF(OFFSET('Sanitation Data'!$Q$28,0,10*ROW('Sanitation Data'!Q28))="","",OFFSET('Sanitation Data'!$Q$28,0,10*ROW('Sanitation Data'!Q28)))</f>
        <v/>
      </c>
      <c r="DA34" s="271" t="str">
        <f ca="true">+IF(OFFSET('Sanitation Data'!$Q$29,0,10*ROW('Sanitation Data'!Q28))="","",OFFSET('Sanitation Data'!$Q$29,0,10*ROW('Sanitation Data'!Q28)))</f>
        <v/>
      </c>
      <c r="DB34" s="271" t="str">
        <f ca="true">+IF(OFFSET('Sanitation Data'!$Q$30,0,10*ROW('Sanitation Data'!Q28))="","",OFFSET('Sanitation Data'!$Q$30,0,10*ROW('Sanitation Data'!Q28)))</f>
        <v/>
      </c>
      <c r="DC34" s="271" t="str">
        <f ca="true">+IF(OFFSET('Sanitation Data'!$Q$31,0,10*ROW('Sanitation Data'!Q28))="","",OFFSET('Sanitation Data'!$Q$31,0,10*ROW('Sanitation Data'!Q28)))</f>
        <v/>
      </c>
      <c r="DD34" s="271" t="str">
        <f ca="true">+IF(OFFSET('Sanitation Data'!$Q$32,0,10*ROW('Sanitation Data'!Q28))="","",OFFSET('Sanitation Data'!$Q$32,0,10*ROW('Sanitation Data'!Q28)))</f>
        <v/>
      </c>
      <c r="DE34" s="271" t="str">
        <f ca="true">+IF(OFFSET('Sanitation Data'!$R$28,0,10*ROW('Sanitation Data'!R28))="","",OFFSET('Sanitation Data'!$R$28,0,10*ROW('Sanitation Data'!R28)))</f>
        <v/>
      </c>
      <c r="DF34" s="271" t="str">
        <f ca="true">+IF(OFFSET('Sanitation Data'!$R$29,0,10*ROW('Sanitation Data'!R28))="","",OFFSET('Sanitation Data'!$R$29,0,10*ROW('Sanitation Data'!R28)))</f>
        <v/>
      </c>
      <c r="DG34" s="271" t="str">
        <f ca="true">+IF(OFFSET('Sanitation Data'!$R$30,0,10*ROW('Sanitation Data'!R28))="","",OFFSET('Sanitation Data'!$R$30,0,10*ROW('Sanitation Data'!R28)))</f>
        <v/>
      </c>
      <c r="DH34" s="271" t="str">
        <f ca="true">+IF(OFFSET('Sanitation Data'!$R$31,0,10*ROW('Sanitation Data'!R28))="","",OFFSET('Sanitation Data'!$R$31,0,10*ROW('Sanitation Data'!R28)))</f>
        <v/>
      </c>
      <c r="DI34" s="271" t="str">
        <f ca="true">+IF(OFFSET('Sanitation Data'!$R$32,0,10*ROW('Sanitation Data'!R28))="","",OFFSET('Sanitation Data'!$R$32,0,10*ROW('Sanitation Data'!R28)))</f>
        <v/>
      </c>
      <c r="DJ34" s="271" t="str">
        <f ca="true">+IF(OFFSET('Sanitation Data'!$S$28,0,10*ROW('Sanitation Data'!S28))="","",OFFSET('Sanitation Data'!$S$28,0,10*ROW('Sanitation Data'!S28)))</f>
        <v/>
      </c>
      <c r="DK34" s="271" t="str">
        <f ca="true">+IF(OFFSET('Sanitation Data'!$S$29,0,10*ROW('Sanitation Data'!S28))="","",OFFSET('Sanitation Data'!$S$29,0,10*ROW('Sanitation Data'!S28)))</f>
        <v/>
      </c>
      <c r="DL34" s="271" t="str">
        <f ca="true">+IF(OFFSET('Sanitation Data'!$S$30,0,10*ROW('Sanitation Data'!S28))="","",OFFSET('Sanitation Data'!$S$30,0,10*ROW('Sanitation Data'!S28)))</f>
        <v/>
      </c>
      <c r="DM34" s="271" t="str">
        <f ca="true">+IF(OFFSET('Sanitation Data'!$S$31,0,10*ROW('Sanitation Data'!S28))="","",OFFSET('Sanitation Data'!$S$31,0,10*ROW('Sanitation Data'!S28)))</f>
        <v/>
      </c>
      <c r="DN34" s="271" t="str">
        <f ca="true">+IF(OFFSET('Sanitation Data'!$S$32,0,10*ROW('Sanitation Data'!S28))="","",OFFSET('Sanitation Data'!$S$32,0,10*ROW('Sanitation Data'!S28)))</f>
        <v/>
      </c>
      <c r="DO34" s="271" t="str">
        <f ca="true">+IF(OFFSET('Hygiene Data'!$N$11,0,10*ROW('Hygiene Data'!N28))="","",OFFSET('Hygiene Data'!$N$11,0,10*ROW('Hygiene Data'!N28)))</f>
        <v/>
      </c>
      <c r="DP34" s="271" t="str">
        <f ca="true">+IF(OFFSET('Hygiene Data'!$N$12,0,10*ROW('Hygiene Data'!N28))="","",OFFSET('Hygiene Data'!$N$12,0,10*ROW('Hygiene Data'!N28)))</f>
        <v/>
      </c>
      <c r="DQ34" s="271" t="str">
        <f ca="true">+IF(OFFSET('Hygiene Data'!$N$13,0,10*ROW('Hygiene Data'!N28))="","",OFFSET('Hygiene Data'!$N$13,0,10*ROW('Hygiene Data'!N28)))</f>
        <v/>
      </c>
      <c r="DR34" s="271" t="str">
        <f ca="true">+IF(OFFSET('Hygiene Data'!$O$11,0,10*ROW('Hygiene Data'!O28))="","",OFFSET('Hygiene Data'!$O$11,0,10*ROW('Hygiene Data'!O28)))</f>
        <v/>
      </c>
      <c r="DS34" s="271" t="str">
        <f ca="true">+IF(OFFSET('Hygiene Data'!$O$12,0,10*ROW('Hygiene Data'!O28))="","",OFFSET('Hygiene Data'!$O$12,0,10*ROW('Hygiene Data'!O28)))</f>
        <v/>
      </c>
      <c r="DT34" s="271" t="str">
        <f ca="true">+IF(OFFSET('Hygiene Data'!$O$13,0,10*ROW('Hygiene Data'!O28))="","",OFFSET('Hygiene Data'!$O$13,0,10*ROW('Hygiene Data'!O28)))</f>
        <v/>
      </c>
      <c r="DU34" s="271" t="str">
        <f ca="true">+IF(OFFSET('Hygiene Data'!$P$11,0,10*ROW('Hygiene Data'!P28))="","",OFFSET('Hygiene Data'!$P$11,0,10*ROW('Hygiene Data'!P28)))</f>
        <v/>
      </c>
      <c r="DV34" s="271" t="str">
        <f ca="true">+IF(OFFSET('Hygiene Data'!$P$12,0,10*ROW('Hygiene Data'!P28))="","",OFFSET('Hygiene Data'!$P$12,0,10*ROW('Hygiene Data'!P28)))</f>
        <v/>
      </c>
      <c r="DW34" s="271" t="str">
        <f ca="true">+IF(OFFSET('Hygiene Data'!$P$13,0,10*ROW('Hygiene Data'!P28))="","",OFFSET('Hygiene Data'!$P$13,0,10*ROW('Hygiene Data'!P28)))</f>
        <v/>
      </c>
      <c r="DX34" s="271" t="str">
        <f ca="true">+IF(OFFSET('Hygiene Data'!$Q$11,0,10*ROW('Hygiene Data'!Q28))="","",OFFSET('Hygiene Data'!$Q$11,0,10*ROW('Hygiene Data'!Q28)))</f>
        <v/>
      </c>
      <c r="DY34" s="271" t="str">
        <f ca="true">+IF(OFFSET('Hygiene Data'!$Q$12,0,10*ROW('Hygiene Data'!Q28))="","",OFFSET('Hygiene Data'!$Q$12,0,10*ROW('Hygiene Data'!Q28)))</f>
        <v/>
      </c>
      <c r="DZ34" s="271" t="str">
        <f ca="true">+IF(OFFSET('Hygiene Data'!$Q$13,0,10*ROW('Hygiene Data'!Q28))="","",OFFSET('Hygiene Data'!$Q$13,0,10*ROW('Hygiene Data'!Q28)))</f>
        <v/>
      </c>
      <c r="EA34" s="271" t="str">
        <f ca="true">+IF(OFFSET('Hygiene Data'!$R$11,0,10*ROW('Hygiene Data'!R28))="","",OFFSET('Hygiene Data'!$R$11,0,10*ROW('Hygiene Data'!R28)))</f>
        <v/>
      </c>
      <c r="EB34" s="271" t="str">
        <f ca="true">+IF(OFFSET('Hygiene Data'!$R$12,0,10*ROW('Hygiene Data'!R28))="","",OFFSET('Hygiene Data'!$R$12,0,10*ROW('Hygiene Data'!R28)))</f>
        <v/>
      </c>
      <c r="EC34" s="271" t="str">
        <f ca="true">+IF(OFFSET('Hygiene Data'!$R$13,0,10*ROW('Hygiene Data'!R28))="","",OFFSET('Hygiene Data'!$R$13,0,10*ROW('Hygiene Data'!R28)))</f>
        <v/>
      </c>
      <c r="ED34" s="271" t="str">
        <f ca="true">+IF(OFFSET('Hygiene Data'!$S$11,0,10*ROW('Hygiene Data'!S28))="","",OFFSET('Hygiene Data'!$S$11,0,10*ROW('Hygiene Data'!S28)))</f>
        <v/>
      </c>
      <c r="EE34" s="271" t="str">
        <f ca="true">+IF(OFFSET('Hygiene Data'!$S$12,0,10*ROW('Hygiene Data'!S28))="","",OFFSET('Hygiene Data'!$S$12,0,10*ROW('Hygiene Data'!S28)))</f>
        <v/>
      </c>
      <c r="EF34" s="271" t="str">
        <f ca="true">+IF(OFFSET('Hygiene Data'!$S$13,0,10*ROW('Hygiene Data'!S28))="","",OFFSET('Hygiene Data'!$S$13,0,10*ROW('Hygiene Data'!S28)))</f>
        <v/>
      </c>
    </row>
    <row xmlns:x14ac="http://schemas.microsoft.com/office/spreadsheetml/2009/9/ac" r="35" x14ac:dyDescent="0.2">
      <c r="A35" s="32" t="str">
        <f ca="true">+IF(OFFSET('Water Data'!$L$2,0,10*ROW('Water Data'!O29))="","",OFFSET('Water Data'!$L$2,0,10*ROW('Water Data'!O29)))</f>
        <v/>
      </c>
      <c r="B35" s="32" t="str">
        <f ca="true">+IF(OFFSET('Water Data'!$M$2,0,10*ROW('Water Data'!P29))="","",OFFSET('Water Data'!$M$2,0,10*ROW('Water Data'!P29)))</f>
        <v/>
      </c>
      <c r="C35" s="327" t="str">
        <f t="shared" ca="true" si="0"/>
        <v/>
      </c>
      <c r="D35" s="85" t="e">
        <f ca="true">+IF(AND(ISTEXT(OFFSET('Water Data'!$L$2,0,10*ROW('Water Data'!N29))),BS35="Yes"),100-OFFSET('Water Data'!$N$4,0,10*ROW('Water Data'!N29)),IF(AND(ISTEXT(OFFSET('Water Data'!$L$2,0,10*ROW('Water Data'!N29))),BS35="No",ISNUMBER(OFFSET('Water Data'!$N$4,0,10*ROW('Water Data'!N29)))),CONCATENATE("[",ROUND(100-OFFSET('Water Data'!$N$4,0,10*ROW('Water Data'!N29)),0),"]"),IF(AND(ISTEXT(OFFSET('Water Data'!$L$2,0,10*ROW('Water Data'!N29))),BS35="",ISNUMBER(OFFSET('Water Data'!$N$4,0,10*ROW('Water Data'!N29)))),100-OFFSET('Water Data'!$N$4,0,10*ROW('Water Data'!N29)),NA())))</f>
        <v>#N/A</v>
      </c>
      <c r="E35" s="85" t="e">
        <f ca="true">+IF(AND(ISTEXT(OFFSET('Water Data'!$L$2,0,10*ROW('Water Data'!O29))),BT35="Yes"),OFFSET('Water Data'!$N$6,0,10*ROW('Water Data'!N29)),IF(AND(ISTEXT(OFFSET('Water Data'!$L$2,0,10*ROW('Water Data'!N29))),BT35="No",ISNUMBER(OFFSET('Water Data'!$N$6,0,10*ROW('Water Data'!N29)))),CONCATENATE("[",ROUND(OFFSET('Water Data'!$N$6,0,10*ROW('Water Data'!N29)),0),"]"),IF(AND(ISTEXT(OFFSET('Water Data'!$L$2,0,10*ROW('Water Data'!N29))),BT35="",ISNUMBER(OFFSET('Water Data'!$N$6,0,10*ROW('Water Data'!N29)))),OFFSET('Water Data'!$N$6,0,10*ROW('Water Data'!N29)),NA())))</f>
        <v>#N/A</v>
      </c>
      <c r="F35" s="85" t="e">
        <f ca="true">+IF(AND(ISTEXT(OFFSET('Water Data'!$L$2,0,10*ROW('Water Data'!N29))),BU35="Yes"),OFFSET('Water Data'!$N$9,0,10*ROW('Water Data'!N29)),IF(AND(ISTEXT(OFFSET('Water Data'!$L$2,0,10*ROW('Water Data'!N29))),BU35="No",ISNUMBER(OFFSET('Water Data'!$N$9,0,10*ROW('Water Data'!N29)))),CONCATENATE("[",ROUND(OFFSET('Water Data'!$N$9,0,10*ROW('Water Data'!N29)),0),"]"),IF(AND(ISTEXT(OFFSET('Water Data'!$L$2,0,10*ROW('Water Data'!N29))),BU35="",ISNUMBER(OFFSET('Water Data'!$N$9,0,10*ROW('Water Data'!N29)))),OFFSET('Water Data'!$N$9,0,10*ROW('Water Data'!N29)),NA())))</f>
        <v>#N/A</v>
      </c>
      <c r="G35" s="85" t="e">
        <f ca="true">+IF(AND(ISTEXT(OFFSET('Water Data'!$L$2,0,10*ROW('Water Data'!O29))),BV35="Yes"),100-OFFSET('Water Data'!$O$4,0,10*ROW('Water Data'!O29)),IF(AND(ISTEXT(OFFSET('Water Data'!$L$2,0,10*ROW('Water Data'!O29))),BV35="No",ISNUMBER(OFFSET('Water Data'!$O$4,0,10*ROW('Water Data'!O29)))),CONCATENATE("[",ROUND(100-OFFSET('Water Data'!$O$4,0,10*ROW('Water Data'!O29)),0),"]"),IF(AND(ISTEXT(OFFSET('Water Data'!$L$2,0,10*ROW('Water Data'!O29))),BV35="",ISNUMBER(OFFSET('Water Data'!$O$4,0,10*ROW('Water Data'!O29)))),100-OFFSET('Water Data'!$O$4,0,10*ROW('Water Data'!O29)),NA())))</f>
        <v>#N/A</v>
      </c>
      <c r="H35" s="85" t="e">
        <f ca="true">+IF(AND(ISTEXT(OFFSET('Water Data'!$L$2,0,10*ROW('Water Data'!O29))),BW35="Yes"),OFFSET('Water Data'!$O$6,0,10*ROW('Water Data'!O29)),IF(AND(ISTEXT(OFFSET('Water Data'!$L$2,0,10*ROW('Water Data'!O29))),BW35="No",ISNUMBER(OFFSET('Water Data'!$O$6,0,10*ROW('Water Data'!O29)))),CONCATENATE("[",ROUND(OFFSET('Water Data'!$N$6,0,10*ROW('Water Data'!O29)),0),"]"),IF(AND(ISTEXT(OFFSET('Water Data'!$L$2,0,10*ROW('Water Data'!O29))),BW35="",ISNUMBER(OFFSET('Water Data'!$O$6,0,10*ROW('Water Data'!O29)))),OFFSET('Water Data'!$O$6,0,10*ROW('Water Data'!O29)),NA())))</f>
        <v>#N/A</v>
      </c>
      <c r="I35" s="85" t="e">
        <f ca="true">+IF(AND(ISTEXT(OFFSET('Water Data'!$L$2,0,10*ROW('Water Data'!O29))),BX35="Yes"),OFFSET('Water Data'!$O$9,0,10*ROW('Water Data'!O29)),IF(AND(ISTEXT(OFFSET('Water Data'!$L$2,0,10*ROW('Water Data'!O29))),BX35="No",ISNUMBER(OFFSET('Water Data'!$O$9,0,10*ROW('Water Data'!O29)))),CONCATENATE("[",ROUND(OFFSET('Water Data'!$O$9,0,10*ROW('Water Data'!O29)),0),"]"),IF(AND(ISTEXT(OFFSET('Water Data'!$L$2,0,10*ROW('Water Data'!O29))),BX35="",ISNUMBER(OFFSET('Water Data'!$O$9,0,10*ROW('Water Data'!O29)))),OFFSET('Water Data'!$O$9,0,10*ROW('Water Data'!O29)),NA())))</f>
        <v>#N/A</v>
      </c>
      <c r="J35" s="85" t="e">
        <f ca="true">+IF(AND(ISTEXT(OFFSET('Water Data'!$L$2,0,10*ROW('Water Data'!P29))),BY35="Yes"),100-OFFSET('Water Data'!$P$4,0,10*ROW('Water Data'!P29)),IF(AND(ISTEXT(OFFSET('Water Data'!$L$2,0,10*ROW('Water Data'!P29))),BY35="No",ISNUMBER(OFFSET('Water Data'!$P$4,0,10*ROW('Water Data'!P29)))),CONCATENATE("[",ROUND(100-OFFSET('Water Data'!$P$4,0,10*ROW('Water Data'!P29)),0),"]"),IF(AND(ISTEXT(OFFSET('Water Data'!$L$2,0,10*ROW('Water Data'!P29))),BY35="",ISNUMBER(OFFSET('Water Data'!$P$4,0,10*ROW('Water Data'!P29)))),100-OFFSET('Water Data'!$P$4,0,10*ROW('Water Data'!P29)),NA())))</f>
        <v>#N/A</v>
      </c>
      <c r="K35" s="85" t="e">
        <f ca="true">+IF(AND(ISTEXT(OFFSET('Water Data'!$L$2,0,10*ROW('Water Data'!P29))),BZ35="Yes"),OFFSET('Water Data'!$P$6,0,10*ROW('Water Data'!P29)),IF(AND(ISTEXT(OFFSET('Water Data'!$L$2,0,10*ROW('Water Data'!P29))),BZ35="No",ISNUMBER(OFFSET('Water Data'!$P$6,0,10*ROW('Water Data'!P29)))),CONCATENATE("[",ROUND(OFFSET('Water Data'!$P$6,0,10*ROW('Water Data'!P29)),0),"]"),IF(AND(ISTEXT(OFFSET('Water Data'!$L$2,0,10*ROW('Water Data'!P29))),BZ35="",ISNUMBER(OFFSET('Water Data'!$P$6,0,10*ROW('Water Data'!P29)))),OFFSET('Water Data'!$P$6,0,10*ROW('Water Data'!P29)),NA())))</f>
        <v>#N/A</v>
      </c>
      <c r="L35" s="85" t="e">
        <f ca="true">+IF(AND(ISTEXT(OFFSET('Water Data'!$L$2,0,10*ROW('Water Data'!P29))),CA35="Yes"),OFFSET('Water Data'!$P$9,0,10*ROW('Water Data'!P29)),IF(AND(ISTEXT(OFFSET('Water Data'!$L$2,0,10*ROW('Water Data'!P29))),CA35="No",ISNUMBER(OFFSET('Water Data'!$P$9,0,10*ROW('Water Data'!P29)))),CONCATENATE("[",ROUND(OFFSET('Water Data'!$P$9,0,10*ROW('Water Data'!P29)),0),"]"),IF(AND(ISTEXT(OFFSET('Water Data'!$L$2,0,10*ROW('Water Data'!P29))),CA35="",ISNUMBER(OFFSET('Water Data'!$P$9,0,10*ROW('Water Data'!P29)))),OFFSET('Water Data'!$P$9,0,10*ROW('Water Data'!P29)),NA())))</f>
        <v>#N/A</v>
      </c>
      <c r="M35" s="85" t="e">
        <f ca="true">+IF(AND(ISTEXT(OFFSET('Water Data'!$L$2,0,10*ROW('Water Data'!Q29))),CB35="Yes"),100-OFFSET('Water Data'!$Q$4,0,10*ROW('Water Data'!Q29)),IF(AND(ISTEXT(OFFSET('Water Data'!$L$2,0,10*ROW('Water Data'!Q29))),CB35="No",ISNUMBER(OFFSET('Water Data'!$Q$4,0,10*ROW('Water Data'!Q29)))),CONCATENATE("[",ROUND(100-OFFSET('Water Data'!$Q$4,0,10*ROW('Water Data'!Q29)),0),"]"),IF(AND(ISTEXT(OFFSET('Water Data'!$L$2,0,10*ROW('Water Data'!Q29))),CB35="",ISNUMBER(OFFSET('Water Data'!$Q$4,0,10*ROW('Water Data'!Q29)))),100-OFFSET('Water Data'!$Q$4,0,10*ROW('Water Data'!Q29)),NA())))</f>
        <v>#N/A</v>
      </c>
      <c r="N35" s="85" t="e">
        <f ca="true">+IF(AND(ISTEXT(OFFSET('Water Data'!$L$2,0,10*ROW('Water Data'!Q29))),CC35="Yes"),OFFSET('Water Data'!$Q$6,0,10*ROW('Water Data'!Q29)),IF(AND(ISTEXT(OFFSET('Water Data'!$L$2,0,10*ROW('Water Data'!Q29))),CC35="No",ISNUMBER(OFFSET('Water Data'!$Q$6,0,10*ROW('Water Data'!Q29)))),CONCATENATE("[",ROUND(OFFSET('Water Data'!$Q$6,0,10*ROW('Water Data'!Q29)),0),"]"),IF(AND(ISTEXT(OFFSET('Water Data'!$L$2,0,10*ROW('Water Data'!Q29))),CC35="",ISNUMBER(OFFSET('Water Data'!$Q$6,0,10*ROW('Water Data'!Q29)))),OFFSET('Water Data'!$Q$6,0,10*ROW('Water Data'!Q29)),NA())))</f>
        <v>#N/A</v>
      </c>
      <c r="O35" s="85" t="e">
        <f ca="true">+IF(AND(ISTEXT(OFFSET('Water Data'!$L$2,0,10*ROW('Water Data'!Q29))),CD35="Yes"),OFFSET('Water Data'!$Q$9,0,10*ROW('Water Data'!Q29)),IF(AND(ISTEXT(OFFSET('Water Data'!$L$2,0,10*ROW('Water Data'!Q29))),CD35="No",ISNUMBER(OFFSET('Water Data'!$Q$9,0,10*ROW('Water Data'!Q29)))),CONCATENATE("[",ROUND(OFFSET('Water Data'!$Q$9,0,10*ROW('Water Data'!Q29)),0),"]"),IF(AND(ISTEXT(OFFSET('Water Data'!$L$2,0,10*ROW('Water Data'!Q29))),CD35="",ISNUMBER(OFFSET('Water Data'!$Q$9,0,10*ROW('Water Data'!Q29)))),OFFSET('Water Data'!$Q$9,0,10*ROW('Water Data'!Q29)),NA())))</f>
        <v>#N/A</v>
      </c>
      <c r="P35" s="85" t="e">
        <f ca="true">+IF(AND(ISTEXT(OFFSET('Water Data'!$L$2,0,10*ROW('Water Data'!R29))),CE35="Yes"),100-OFFSET('Water Data'!$R$4,0,10*ROW('Water Data'!R29)),IF(AND(ISTEXT(OFFSET('Water Data'!$L$2,0,10*ROW('Water Data'!R29))),CE35="No",ISNUMBER(OFFSET('Water Data'!$R$4,0,10*ROW('Water Data'!R29)))),CONCATENATE("[",ROUND(100-OFFSET('Water Data'!$R$4,0,10*ROW('Water Data'!R29)),0),"]"),IF(AND(ISTEXT(OFFSET('Water Data'!$L$2,0,10*ROW('Water Data'!R29))),CE35="",ISNUMBER(OFFSET('Water Data'!$R$4,0,10*ROW('Water Data'!R29)))),100-OFFSET('Water Data'!$R$4,0,10*ROW('Water Data'!R29)),NA())))</f>
        <v>#N/A</v>
      </c>
      <c r="Q35" s="85" t="e">
        <f ca="true">+IF(AND(ISTEXT(OFFSET('Water Data'!$L$2,0,10*ROW('Water Data'!R29))),CF35="Yes"),OFFSET('Water Data'!$R$6,0,10*ROW('Water Data'!R29)),IF(AND(ISTEXT(OFFSET('Water Data'!$L$2,0,10*ROW('Water Data'!R29))),CF35="No",ISNUMBER(OFFSET('Water Data'!$R$6,0,10*ROW('Water Data'!R29)))),CONCATENATE("[",ROUND(OFFSET('Water Data'!$R$6,0,10*ROW('Water Data'!R29)),0),"]"),IF(AND(ISTEXT(OFFSET('Water Data'!$L$2,0,10*ROW('Water Data'!R29))),CF35="",ISNUMBER(OFFSET('Water Data'!$R$6,0,10*ROW('Water Data'!R29)))),OFFSET('Water Data'!$R$6,0,10*ROW('Water Data'!R29)),NA())))</f>
        <v>#N/A</v>
      </c>
      <c r="R35" s="85" t="e">
        <f ca="true">+IF(AND(ISTEXT(OFFSET('Water Data'!$L$2,0,10*ROW('Water Data'!R29))),CG35="Yes"),OFFSET('Water Data'!$R$9,0,10*ROW('Water Data'!R29)),IF(AND(ISTEXT(OFFSET('Water Data'!$L$2,0,10*ROW('Water Data'!R29))),CG35="No",ISNUMBER(OFFSET('Water Data'!$R$9,0,10*ROW('Water Data'!R29)))),CONCATENATE("[",ROUND(OFFSET('Water Data'!$R$9,0,10*ROW('Water Data'!R29)),0),"]"),IF(AND(ISTEXT(OFFSET('Water Data'!$L$2,0,10*ROW('Water Data'!R29))),CG35="",ISNUMBER(OFFSET('Water Data'!$R$9,0,10*ROW('Water Data'!R29)))),OFFSET('Water Data'!$R$9,0,10*ROW('Water Data'!R29)),NA())))</f>
        <v>#N/A</v>
      </c>
      <c r="S35" s="85" t="e">
        <f ca="true">+IF(AND(ISTEXT(OFFSET('Water Data'!$L$2,0,10*ROW('Water Data'!S29))),CH35="Yes"),100-OFFSET('Water Data'!$S$4,0,10*ROW('Water Data'!S29)),IF(AND(ISTEXT(OFFSET('Water Data'!$L$2,0,10*ROW('Water Data'!S29))),CH35="No",ISNUMBER(OFFSET('Water Data'!$S$4,0,10*ROW('Water Data'!S29)))),CONCATENATE("[",ROUND(100-OFFSET('Water Data'!$S$4,0,10*ROW('Water Data'!S29)),0),"]"),IF(AND(ISTEXT(OFFSET('Water Data'!$L$2,0,10*ROW('Water Data'!S29))),CH35="",ISNUMBER(OFFSET('Water Data'!$S$4,0,10*ROW('Water Data'!S29)))),100-OFFSET('Water Data'!$S$4,0,10*ROW('Water Data'!S29)),NA())))</f>
        <v>#N/A</v>
      </c>
      <c r="T35" s="85" t="e">
        <f ca="true">+IF(AND(ISTEXT(OFFSET('Water Data'!$L$2,0,10*ROW('Water Data'!S29))),CI35="Yes"),OFFSET('Water Data'!$S$6,0,10*ROW('Water Data'!S29)),IF(AND(ISTEXT(OFFSET('Water Data'!$L$2,0,10*ROW('Water Data'!S29))),CI35="No",ISNUMBER(OFFSET('Water Data'!$S$6,0,10*ROW('Water Data'!S29)))),CONCATENATE("[",ROUND(OFFSET('Water Data'!$S$6,0,10*ROW('Water Data'!S29)),0),"]"),IF(AND(ISTEXT(OFFSET('Water Data'!$L$2,0,10*ROW('Water Data'!S29))),CI35="",ISNUMBER(OFFSET('Water Data'!$S$6,0,10*ROW('Water Data'!S29)))),OFFSET('Water Data'!$S$6,0,10*ROW('Water Data'!S29)),NA())))</f>
        <v>#N/A</v>
      </c>
      <c r="U35" s="85" t="e">
        <f ca="true">+IF(AND(ISTEXT(OFFSET('Water Data'!$L$2,0,10*ROW('Water Data'!S29))),CJ35="Yes"),OFFSET('Water Data'!$S$9,0,10*ROW('Water Data'!S29)),IF(AND(ISTEXT(OFFSET('Water Data'!$L$2,0,10*ROW('Water Data'!S29))),CJ35="No",ISNUMBER(OFFSET('Water Data'!$S$9,0,10*ROW('Water Data'!S29)))),CONCATENATE("[",ROUND(OFFSET('Water Data'!$S$9,0,10*ROW('Water Data'!S29)),0),"]"),IF(AND(ISTEXT(OFFSET('Water Data'!$L$2,0,10*ROW('Water Data'!S29))),CJ35="",ISNUMBER(OFFSET('Water Data'!$S$9,0,10*ROW('Water Data'!S29)))),OFFSET('Water Data'!$S$9,0,10*ROW('Water Data'!S29)),NA())))</f>
        <v>#N/A</v>
      </c>
      <c r="V35" s="86" t="e">
        <f ca="true">+IF(AND(ISTEXT(OFFSET('Sanitation Data'!$L$2,0,10*ROW('Sanitation Data'!N29))),CK35="Yes"),100-OFFSET('Sanitation Data'!$N$4,0,10*ROW('Sanitation Data'!N29)),IF(AND(ISTEXT(OFFSET('Sanitation Data'!$L$2,0,10*ROW('Sanitation Data'!N29))),CK35="No",ISNUMBER(OFFSET('Sanitation Data'!$N$4,0,10*ROW('Sanitation Data'!N29)))),CONCATENATE("[",ROUND(100-OFFSET('Sanitation Data'!$N$4,0,10*ROW('Sanitation Data'!N29)),0),"]"),IF(AND(ISTEXT(OFFSET('Sanitation Data'!$L$2,0,10*ROW('Sanitation Data'!N29))),CK35="",ISNUMBER(OFFSET('Sanitation Data'!$N$4,0,10*ROW('Sanitation Data'!N29)))),100-OFFSET('Sanitation Data'!$N$4,0,10*ROW('Sanitation Data'!N29)),NA())))</f>
        <v>#N/A</v>
      </c>
      <c r="W35" s="86" t="e">
        <f ca="true">+IF(AND(ISTEXT(OFFSET('Sanitation Data'!$L$2,0,10*ROW('Sanitation Data'!N29))),CL35="Yes"),OFFSET('Sanitation Data'!$N$6,0,10*ROW('Sanitation Data'!N29)),IF(AND(ISTEXT(OFFSET('Sanitation Data'!$L$2,0,10*ROW('Sanitation Data'!N29))),CL35="No",ISNUMBER(OFFSET('Sanitation Data'!$N$6,0,10*ROW('Sanitation Data'!N29)))),CONCATENATE("[",ROUND(OFFSET('Sanitation Data'!$N$6,0,10*ROW('Sanitation Data'!N29)),0),"]"),IF(AND(ISTEXT(OFFSET('Sanitation Data'!$L$2,0,10*ROW('Sanitation Data'!N29))),CL35="",ISNUMBER(OFFSET('Sanitation Data'!$N$6,0,10*ROW('Sanitation Data'!N29)))),OFFSET('Sanitation Data'!$N$6,0,10*ROW('Sanitation Data'!N29)),NA())))</f>
        <v>#N/A</v>
      </c>
      <c r="X35" s="86" t="e">
        <f ca="true">+IF(AND(ISTEXT(OFFSET('Sanitation Data'!$L$2,0,10*ROW('Sanitation Data'!N29))),CM35="Yes"),OFFSET('Sanitation Data'!$N$10,0,10*ROW('Sanitation Data'!N29)),IF(AND(ISTEXT(OFFSET('Sanitation Data'!$L$2,0,10*ROW('Sanitation Data'!N29))),CM35="No",ISNUMBER(OFFSET('Sanitation Data'!$N$10,0,10*ROW('Sanitation Data'!N29)))),CONCATENATE("[",ROUND(OFFSET('Sanitation Data'!$N$10,0,10*ROW('Sanitation Data'!N29)),0),"]"),IF(AND(ISTEXT(OFFSET('Sanitation Data'!$L$2,0,10*ROW('Sanitation Data'!N29))),CM35="",ISNUMBER(OFFSET('Sanitation Data'!$N$10,0,10*ROW('Sanitation Data'!N29)))),OFFSET('Sanitation Data'!$N$10,0,10*ROW('Sanitation Data'!N29)),NA())))</f>
        <v>#N/A</v>
      </c>
      <c r="Y35" s="86" t="e">
        <f ca="true">+IF(AND(ISTEXT(OFFSET('Sanitation Data'!$L$2,0,10*ROW('Sanitation Data'!N29))),CN35="Yes"),OFFSET('Sanitation Data'!$N$11,0,10*ROW('Sanitation Data'!N29)),IF(AND(ISTEXT(OFFSET('Sanitation Data'!$L$2,0,10*ROW('Sanitation Data'!N29))),CN35="No",ISNUMBER(OFFSET('Sanitation Data'!$N$11,0,10*ROW('Sanitation Data'!N29)))),CONCATENATE("[",ROUND(OFFSET('Sanitation Data'!$N$11,0,10*ROW('Sanitation Data'!N29)),0),"]"),IF(AND(ISTEXT(OFFSET('Sanitation Data'!$L$2,0,10*ROW('Sanitation Data'!N29))),CN35="",ISNUMBER(OFFSET('Sanitation Data'!$N$11,0,10*ROW('Sanitation Data'!N29)))),OFFSET('Sanitation Data'!$N$11,0,10*ROW('Sanitation Data'!N29)),NA())))</f>
        <v>#N/A</v>
      </c>
      <c r="Z35" s="86" t="e">
        <f ca="true">+IF(AND(ISTEXT(OFFSET('Sanitation Data'!$L$2,0,10*ROW('Sanitation Data'!N29))),CO35="Yes"),OFFSET('Sanitation Data'!$N$12,0,10*ROW('Sanitation Data'!N29)),IF(AND(ISTEXT(OFFSET('Sanitation Data'!$L$2,0,10*ROW('Sanitation Data'!N29))),CO35="No",ISNUMBER(OFFSET('Sanitation Data'!$N$12,0,10*ROW('Sanitation Data'!N29)))),CONCATENATE("[",ROUND(OFFSET('Sanitation Data'!$N$12,0,10*ROW('Sanitation Data'!N29)),0),"]"),IF(AND(ISTEXT(OFFSET('Sanitation Data'!$L$2,0,10*ROW('Sanitation Data'!N29))),CO35="",ISNUMBER(OFFSET('Sanitation Data'!$N$12,0,10*ROW('Sanitation Data'!N29)))),OFFSET('Sanitation Data'!$N$12,0,10*ROW('Sanitation Data'!N29)),NA())))</f>
        <v>#N/A</v>
      </c>
      <c r="AA35" s="86" t="e">
        <f ca="true">+IF(AND(ISTEXT(OFFSET('Sanitation Data'!$L$2,0,10*ROW('Sanitation Data'!O29))),CP35="Yes"),100-OFFSET('Sanitation Data'!$O$4,0,10*ROW('Sanitation Data'!O29)),IF(AND(ISTEXT(OFFSET('Sanitation Data'!$L$2,0,10*ROW('Sanitation Data'!O29))),CP35="No",ISNUMBER(OFFSET('Sanitation Data'!$O$4,0,10*ROW('Sanitation Data'!O29)))),CONCATENATE("[",ROUND(100-OFFSET('Sanitation Data'!$O$4,0,10*ROW('Sanitation Data'!O29)),0),"]"),IF(AND(ISTEXT(OFFSET('Sanitation Data'!$L$2,0,10*ROW('Sanitation Data'!O29))),CP35="",ISNUMBER(OFFSET('Sanitation Data'!$O$4,0,10*ROW('Sanitation Data'!O29)))),100-OFFSET('Sanitation Data'!$O$4,0,10*ROW('Sanitation Data'!O29)),NA())))</f>
        <v>#N/A</v>
      </c>
      <c r="AB35" s="86" t="e">
        <f ca="true">+IF(AND(ISTEXT(OFFSET('Sanitation Data'!$L$2,0,10*ROW('Sanitation Data'!O29))),CQ35="Yes"),OFFSET('Sanitation Data'!$O$6,0,10*ROW('Sanitation Data'!R29)),IF(AND(ISTEXT(OFFSET('Sanitation Data'!$L$2,0,10*ROW('Sanitation Data'!O29))),CQ35="No",ISNUMBER(OFFSET('Sanitation Data'!$O$6,0,10*ROW('Sanitation Data'!O29)))),CONCATENATE("[",ROUND(OFFSET('Sanitation Data'!$O$6,0,10*ROW('Sanitation Data'!O29)),0),"]"),IF(AND(ISTEXT(OFFSET('Sanitation Data'!$L$2,0,10*ROW('Sanitation Data'!O29))),CQ35="",ISNUMBER(OFFSET('Sanitation Data'!$O$6,0,10*ROW('Sanitation Data'!O29)))),OFFSET('Sanitation Data'!$O$6,0,10*ROW('Sanitation Data'!O29)),NA())))</f>
        <v>#N/A</v>
      </c>
      <c r="AC35" s="86" t="e">
        <f ca="true">+IF(AND(ISTEXT(OFFSET('Sanitation Data'!$L$2,0,10*ROW('Sanitation Data'!O29))),CR35="Yes"),OFFSET('Sanitation Data'!$O$10,0,10*ROW('Sanitation Data'!O29)),IF(AND(ISTEXT(OFFSET('Sanitation Data'!$L$2,0,10*ROW('Sanitation Data'!O29))),CR35="No",ISNUMBER(OFFSET('Sanitation Data'!$O$10,0,10*ROW('Sanitation Data'!O29)))),CONCATENATE("[",ROUND(OFFSET('Sanitation Data'!$O$10,0,10*ROW('Sanitation Data'!O29)),0),"]"),IF(AND(ISTEXT(OFFSET('Sanitation Data'!$L$2,0,10*ROW('Sanitation Data'!O29))),CR35="",ISNUMBER(OFFSET('Sanitation Data'!$O$10,0,10*ROW('Sanitation Data'!O29)))),OFFSET('Sanitation Data'!$O$10,0,10*ROW('Sanitation Data'!O29)),NA())))</f>
        <v>#N/A</v>
      </c>
      <c r="AD35" s="86" t="e">
        <f ca="true">+IF(AND(ISTEXT(OFFSET('Sanitation Data'!$L$2,0,10*ROW('Sanitation Data'!O29))),CS35="Yes"),OFFSET('Sanitation Data'!$O$11,0,10*ROW('Sanitation Data'!O29)),IF(AND(ISTEXT(OFFSET('Sanitation Data'!$L$2,0,10*ROW('Sanitation Data'!O29))),CS35="No",ISNUMBER(OFFSET('Sanitation Data'!$O$11,0,10*ROW('Sanitation Data'!O29)))),CONCATENATE("[",ROUND(OFFSET('Sanitation Data'!$O$11,0,10*ROW('Sanitation Data'!O29)),0),"]"),IF(AND(ISTEXT(OFFSET('Sanitation Data'!$L$2,0,10*ROW('Sanitation Data'!O29))),CS35="",ISNUMBER(OFFSET('Sanitation Data'!$O$11,0,10*ROW('Sanitation Data'!O29)))),OFFSET('Sanitation Data'!$O$11,0,10*ROW('Sanitation Data'!O29)),NA())))</f>
        <v>#N/A</v>
      </c>
      <c r="AE35" s="86" t="e">
        <f ca="true">+IF(AND(ISTEXT(OFFSET('Sanitation Data'!$L$2,0,10*ROW('Sanitation Data'!O29))),CT35="Yes"),OFFSET('Sanitation Data'!$O$12,0,10*ROW('Sanitation Data'!O29)),IF(AND(ISTEXT(OFFSET('Sanitation Data'!$L$2,0,10*ROW('Sanitation Data'!O29))),CT35="No",ISNUMBER(OFFSET('Sanitation Data'!$O$12,0,10*ROW('Sanitation Data'!O29)))),CONCATENATE("[",ROUND(OFFSET('Sanitation Data'!$O$12,0,10*ROW('Sanitation Data'!O29)),0),"]"),IF(AND(ISTEXT(OFFSET('Sanitation Data'!$L$2,0,10*ROW('Sanitation Data'!O29))),CT35="",ISNUMBER(OFFSET('Sanitation Data'!$O$12,0,10*ROW('Sanitation Data'!O29)))),OFFSET('Sanitation Data'!$O$12,0,10*ROW('Sanitation Data'!O29)),NA())))</f>
        <v>#N/A</v>
      </c>
      <c r="AF35" s="86" t="e">
        <f ca="true">+IF(AND(ISTEXT(OFFSET('Sanitation Data'!$L$2,0,10*ROW('Sanitation Data'!P29))),CU35="Yes"),100-OFFSET('Sanitation Data'!$P$4,0,10*ROW('Sanitation Data'!P29)),IF(AND(ISTEXT(OFFSET('Sanitation Data'!$L$2,0,10*ROW('Sanitation Data'!P29))),CU35="No",ISNUMBER(OFFSET('Sanitation Data'!$P$4,0,10*ROW('Sanitation Data'!P29)))),CONCATENATE("[",ROUND(100-OFFSET('Sanitation Data'!$P$4,0,10*ROW('Sanitation Data'!P29)),0),"]"),IF(AND(ISTEXT(OFFSET('Sanitation Data'!$L$2,0,10*ROW('Sanitation Data'!P29))),CU35="",ISNUMBER(OFFSET('Sanitation Data'!$P$4,0,10*ROW('Sanitation Data'!P29)))),100-OFFSET('Sanitation Data'!$P$4,0,10*ROW('Sanitation Data'!P29)),NA())))</f>
        <v>#N/A</v>
      </c>
      <c r="AG35" s="86" t="e">
        <f ca="true">+IF(AND(ISTEXT(OFFSET('Sanitation Data'!$L$2,0,10*ROW('Sanitation Data'!P29))),CV35="Yes"),OFFSET('Sanitation Data'!$P$6,0,10*ROW('Sanitation Data'!P29)),IF(AND(ISTEXT(OFFSET('Sanitation Data'!$L$2,0,10*ROW('Sanitation Data'!P29))),CV35="No",ISNUMBER(OFFSET('Sanitation Data'!$P$6,0,10*ROW('Sanitation Data'!P29)))),CONCATENATE("[",ROUND(OFFSET('Sanitation Data'!$P$6,0,10*ROW('Sanitation Data'!P29)),0),"]"),IF(AND(ISTEXT(OFFSET('Sanitation Data'!$L$2,0,10*ROW('Sanitation Data'!P29))),CV35="",ISNUMBER(OFFSET('Sanitation Data'!$P$6,0,10*ROW('Sanitation Data'!P29)))),OFFSET('Sanitation Data'!$P$6,0,10*ROW('Sanitation Data'!P29)),NA())))</f>
        <v>#N/A</v>
      </c>
      <c r="AH35" s="86" t="e">
        <f ca="true">+IF(AND(ISTEXT(OFFSET('Sanitation Data'!$L$2,0,10*ROW('Sanitation Data'!P29))),CW35="Yes"),OFFSET('Sanitation Data'!$P$10,0,10*ROW('Sanitation Data'!P29)),IF(AND(ISTEXT(OFFSET('Sanitation Data'!$L$2,0,10*ROW('Sanitation Data'!P29))),CW35="No",ISNUMBER(OFFSET('Sanitation Data'!$P$10,0,10*ROW('Sanitation Data'!P29)))),CONCATENATE("[",ROUND(OFFSET('Sanitation Data'!$P$10,0,10*ROW('Sanitation Data'!P29)),0),"]"),IF(AND(ISTEXT(OFFSET('Sanitation Data'!$L$2,0,10*ROW('Sanitation Data'!P29))),CW35="",ISNUMBER(OFFSET('Sanitation Data'!$P$10,0,10*ROW('Sanitation Data'!P29)))),OFFSET('Sanitation Data'!$P$10,0,10*ROW('Sanitation Data'!P29)),NA())))</f>
        <v>#N/A</v>
      </c>
      <c r="AI35" s="86" t="e">
        <f ca="true">+IF(AND(ISTEXT(OFFSET('Sanitation Data'!$L$2,0,10*ROW('Sanitation Data'!P29))),CX35="Yes"),OFFSET('Sanitation Data'!$P$11,0,10*ROW('Sanitation Data'!P29)),IF(AND(ISTEXT(OFFSET('Sanitation Data'!$L$2,0,10*ROW('Sanitation Data'!P29))),CX35="No",ISNUMBER(OFFSET('Sanitation Data'!$P$11,0,10*ROW('Sanitation Data'!P29)))),CONCATENATE("[",ROUND(OFFSET('Sanitation Data'!$P$11,0,10*ROW('Sanitation Data'!P29)),0),"]"),IF(AND(ISTEXT(OFFSET('Sanitation Data'!$L$2,0,10*ROW('Sanitation Data'!P29))),CX35="",ISNUMBER(OFFSET('Sanitation Data'!$P$11,0,10*ROW('Sanitation Data'!P29)))),OFFSET('Sanitation Data'!$P$11,0,10*ROW('Sanitation Data'!P29)),NA())))</f>
        <v>#N/A</v>
      </c>
      <c r="AJ35" s="86" t="e">
        <f ca="true">+IF(AND(ISTEXT(OFFSET('Sanitation Data'!$L$2,0,10*ROW('Sanitation Data'!P29))),CY35="Yes"),OFFSET('Sanitation Data'!$P$12,0,10*ROW('Sanitation Data'!P29)),IF(AND(ISTEXT(OFFSET('Sanitation Data'!$L$2,0,10*ROW('Sanitation Data'!P29))),CY35="No",ISNUMBER(OFFSET('Sanitation Data'!$P$12,0,10*ROW('Sanitation Data'!P29)))),CONCATENATE("[",ROUND(OFFSET('Sanitation Data'!$P$12,0,10*ROW('Sanitation Data'!P29)),0),"]"),IF(AND(ISTEXT(OFFSET('Sanitation Data'!$L$2,0,10*ROW('Sanitation Data'!P29))),CY35="",ISNUMBER(OFFSET('Sanitation Data'!$P$12,0,10*ROW('Sanitation Data'!P29)))),OFFSET('Sanitation Data'!$P$12,0,10*ROW('Sanitation Data'!P29)),NA())))</f>
        <v>#N/A</v>
      </c>
      <c r="AK35" s="86" t="e">
        <f ca="true">+IF(AND(ISTEXT(OFFSET('Sanitation Data'!$L$2,0,10*ROW('Sanitation Data'!Q29))),CZ35="Yes"),100-OFFSET('Sanitation Data'!$Q$4,0,10*ROW('Sanitation Data'!Q29)),IF(AND(ISTEXT(OFFSET('Sanitation Data'!$L$2,0,10*ROW('Sanitation Data'!Q29))),CZ35="No",ISNUMBER(OFFSET('Sanitation Data'!$Q$4,0,10*ROW('Sanitation Data'!Q29)))),CONCATENATE("[",ROUND(100-OFFSET('Sanitation Data'!$Q$4,0,10*ROW('Sanitation Data'!Q29)),0),"]"),IF(AND(ISTEXT(OFFSET('Sanitation Data'!$L$2,0,10*ROW('Sanitation Data'!Q29))),CZ35="",ISNUMBER(OFFSET('Sanitation Data'!$Q$4,0,10*ROW('Sanitation Data'!Q29)))),100-OFFSET('Sanitation Data'!$Q$4,0,10*ROW('Sanitation Data'!Q29)),NA())))</f>
        <v>#N/A</v>
      </c>
      <c r="AL35" s="86" t="e">
        <f ca="true">+IF(AND(ISTEXT(OFFSET('Sanitation Data'!$L$2,0,10*ROW('Sanitation Data'!Q29))),DA35="Yes"),OFFSET('Sanitation Data'!$Q$6,0,10*ROW('Sanitation Data'!Q29)),IF(AND(ISTEXT(OFFSET('Sanitation Data'!$L$2,0,10*ROW('Sanitation Data'!Q29))),DA35="No",ISNUMBER(OFFSET('Sanitation Data'!$Q$6,0,10*ROW('Sanitation Data'!Q29)))),CONCATENATE("[",ROUND(OFFSET('Sanitation Data'!$Q$6,0,10*ROW('Sanitation Data'!Q29)),0),"]"),IF(AND(ISTEXT(OFFSET('Sanitation Data'!$L$2,0,10*ROW('Sanitation Data'!Q29))),DA35="",ISNUMBER(OFFSET('Sanitation Data'!$Q$6,0,10*ROW('Sanitation Data'!Q29)))),OFFSET('Sanitation Data'!$Q$6,0,10*ROW('Sanitation Data'!Q29)),NA())))</f>
        <v>#N/A</v>
      </c>
      <c r="AM35" s="86" t="e">
        <f ca="true">+IF(AND(ISTEXT(OFFSET('Sanitation Data'!$L$2,0,10*ROW('Sanitation Data'!Q29))),DB35="Yes"),OFFSET('Sanitation Data'!$Q$10,0,10*ROW('Sanitation Data'!Q29)),IF(AND(ISTEXT(OFFSET('Sanitation Data'!$L$2,0,10*ROW('Sanitation Data'!Q29))),DB35="No",ISNUMBER(OFFSET('Sanitation Data'!$Q$10,0,10*ROW('Sanitation Data'!Q29)))),CONCATENATE("[",ROUND(OFFSET('Sanitation Data'!$Q$10,0,10*ROW('Sanitation Data'!Q29)),0),"]"),IF(AND(ISTEXT(OFFSET('Sanitation Data'!$L$2,0,10*ROW('Sanitation Data'!Q29))),DB35="",ISNUMBER(OFFSET('Sanitation Data'!$Q$10,0,10*ROW('Sanitation Data'!Q29)))),OFFSET('Sanitation Data'!$Q$10,0,10*ROW('Sanitation Data'!Q29)),NA())))</f>
        <v>#N/A</v>
      </c>
      <c r="AN35" s="86" t="e">
        <f ca="true">+IF(AND(ISTEXT(OFFSET('Sanitation Data'!$L$2,0,10*ROW('Sanitation Data'!Q29))),DC35="Yes"),OFFSET('Sanitation Data'!$Q$11,0,10*ROW('Sanitation Data'!Q29)),IF(AND(ISTEXT(OFFSET('Sanitation Data'!$L$2,0,10*ROW('Sanitation Data'!Q29))),DC35="No",ISNUMBER(OFFSET('Sanitation Data'!$Q$11,0,10*ROW('Sanitation Data'!Q29)))),CONCATENATE("[",ROUND(OFFSET('Sanitation Data'!$Q$11,0,10*ROW('Sanitation Data'!Q29)),0),"]"),IF(AND(ISTEXT(OFFSET('Sanitation Data'!$L$2,0,10*ROW('Sanitation Data'!Q29))),DC35="",ISNUMBER(OFFSET('Sanitation Data'!$Q$11,0,10*ROW('Sanitation Data'!Q29)))),OFFSET('Sanitation Data'!$Q$11,0,10*ROW('Sanitation Data'!Q29)),NA())))</f>
        <v>#N/A</v>
      </c>
      <c r="AO35" s="86" t="e">
        <f ca="true">+IF(AND(ISTEXT(OFFSET('Sanitation Data'!$L$2,0,10*ROW('Sanitation Data'!Q29))),DD35="Yes"),OFFSET('Sanitation Data'!$Q$12,0,10*ROW('Sanitation Data'!Q29)),IF(AND(ISTEXT(OFFSET('Sanitation Data'!$L$2,0,10*ROW('Sanitation Data'!Q29))),DD35="No",ISNUMBER(OFFSET('Sanitation Data'!$Q$12,0,10*ROW('Sanitation Data'!Q29)))),CONCATENATE("[",ROUND(OFFSET('Sanitation Data'!$Q$12,0,10*ROW('Sanitation Data'!Q29)),0),"]"),IF(AND(ISTEXT(OFFSET('Sanitation Data'!$L$2,0,10*ROW('Sanitation Data'!Q29))),DD35="",ISNUMBER(OFFSET('Sanitation Data'!$Q$12,0,10*ROW('Sanitation Data'!Q29)))),OFFSET('Sanitation Data'!$Q$12,0,10*ROW('Sanitation Data'!Q29)),NA())))</f>
        <v>#N/A</v>
      </c>
      <c r="AP35" s="86" t="e">
        <f ca="true">+IF(AND(ISTEXT(OFFSET('Sanitation Data'!$L$2,0,10*ROW('Sanitation Data'!R29))),DE35="Yes"),100-OFFSET('Sanitation Data'!$R$4,0,10*ROW('Sanitation Data'!R29)),IF(AND(ISTEXT(OFFSET('Sanitation Data'!$L$2,0,10*ROW('Sanitation Data'!R29))),DE35="No",ISNUMBER(OFFSET('Sanitation Data'!$R$4,0,10*ROW('Sanitation Data'!R29)))),CONCATENATE("[",ROUND(100-OFFSET('Sanitation Data'!$R$4,0,10*ROW('Sanitation Data'!R29)),0),"]"),IF(AND(ISTEXT(OFFSET('Sanitation Data'!$L$2,0,10*ROW('Sanitation Data'!R29))),DE35="",ISNUMBER(OFFSET('Sanitation Data'!$R$4,0,10*ROW('Sanitation Data'!R29)))),100-OFFSET('Sanitation Data'!$R$4,0,10*ROW('Sanitation Data'!R29)),NA())))</f>
        <v>#N/A</v>
      </c>
      <c r="AQ35" s="86" t="e">
        <f ca="true">+IF(AND(ISTEXT(OFFSET('Sanitation Data'!$L$2,0,10*ROW('Sanitation Data'!R29))),DF35="Yes"),OFFSET('Sanitation Data'!$R$6,0,10*ROW('Sanitation Data'!R29)),IF(AND(ISTEXT(OFFSET('Sanitation Data'!$L$2,0,10*ROW('Sanitation Data'!R29))),DF35="No",ISNUMBER(OFFSET('Sanitation Data'!$R$6,0,10*ROW('Sanitation Data'!R29)))),CONCATENATE("[",ROUND(OFFSET('Sanitation Data'!$R$6,0,10*ROW('Sanitation Data'!R29)),0),"]"),IF(AND(ISTEXT(OFFSET('Sanitation Data'!$L$2,0,10*ROW('Sanitation Data'!R29))),DF35="",ISNUMBER(OFFSET('Sanitation Data'!$R$6,0,10*ROW('Sanitation Data'!R29)))),OFFSET('Sanitation Data'!$R$6,0,10*ROW('Sanitation Data'!R29)),NA())))</f>
        <v>#N/A</v>
      </c>
      <c r="AR35" s="86" t="e">
        <f ca="true">+IF(AND(ISTEXT(OFFSET('Sanitation Data'!$L$2,0,10*ROW('Sanitation Data'!R29))),DG35="Yes"),OFFSET('Sanitation Data'!$R$10,0,10*ROW('Sanitation Data'!R29)),IF(AND(ISTEXT(OFFSET('Sanitation Data'!$L$2,0,10*ROW('Sanitation Data'!R29))),DG35="No",ISNUMBER(OFFSET('Sanitation Data'!$R$10,0,10*ROW('Sanitation Data'!R29)))),CONCATENATE("[",ROUND(OFFSET('Sanitation Data'!$R$10,0,10*ROW('Sanitation Data'!R29)),0),"]"),IF(AND(ISTEXT(OFFSET('Sanitation Data'!$L$2,0,10*ROW('Sanitation Data'!R29))),DG35="",ISNUMBER(OFFSET('Sanitation Data'!$R$10,0,10*ROW('Sanitation Data'!R29)))),OFFSET('Sanitation Data'!$R$10,0,10*ROW('Sanitation Data'!R29)),NA())))</f>
        <v>#N/A</v>
      </c>
      <c r="AS35" s="86" t="e">
        <f ca="true">+IF(AND(ISTEXT(OFFSET('Sanitation Data'!$L$2,0,10*ROW('Sanitation Data'!R29))),DH35="Yes"),OFFSET('Sanitation Data'!$R$11,0,10*ROW('Sanitation Data'!R29)),IF(AND(ISTEXT(OFFSET('Sanitation Data'!$L$2,0,10*ROW('Sanitation Data'!R29))),DH35="No",ISNUMBER(OFFSET('Sanitation Data'!$R$11,0,10*ROW('Sanitation Data'!R29)))),CONCATENATE("[",ROUND(OFFSET('Sanitation Data'!$R$11,0,10*ROW('Sanitation Data'!R29)),0),"]"),IF(AND(ISTEXT(OFFSET('Sanitation Data'!$L$2,0,10*ROW('Sanitation Data'!R29))),DH35="",ISNUMBER(OFFSET('Sanitation Data'!$R$11,0,10*ROW('Sanitation Data'!R29)))),OFFSET('Sanitation Data'!$R$11,0,10*ROW('Sanitation Data'!R29)),NA())))</f>
        <v>#N/A</v>
      </c>
      <c r="AT35" s="86" t="e">
        <f ca="true">+IF(AND(ISTEXT(OFFSET('Sanitation Data'!$L$2,0,10*ROW('Sanitation Data'!R29))),DI35="Yes"),OFFSET('Sanitation Data'!$R$12,0,10*ROW('Sanitation Data'!R29)),IF(AND(ISTEXT(OFFSET('Sanitation Data'!$L$2,0,10*ROW('Sanitation Data'!R29))),DI35="No",ISNUMBER(OFFSET('Sanitation Data'!$R$12,0,10*ROW('Sanitation Data'!R29)))),CONCATENATE("[",ROUND(OFFSET('Sanitation Data'!$R$12,0,10*ROW('Sanitation Data'!R29)),0),"]"),IF(AND(ISTEXT(OFFSET('Sanitation Data'!$L$2,0,10*ROW('Sanitation Data'!R29))),DI35="",ISNUMBER(OFFSET('Sanitation Data'!$R$12,0,10*ROW('Sanitation Data'!R29)))),OFFSET('Sanitation Data'!$R$12,0,10*ROW('Sanitation Data'!R29)),NA())))</f>
        <v>#N/A</v>
      </c>
      <c r="AU35" s="86" t="e">
        <f ca="true">+IF(AND(ISTEXT(OFFSET('Sanitation Data'!$L$2,0,10*ROW('Sanitation Data'!S29))),DJ35="Yes"),100-OFFSET('Sanitation Data'!$S$4,0,10*ROW('Sanitation Data'!S29)),IF(AND(ISTEXT(OFFSET('Sanitation Data'!$L$2,0,10*ROW('Sanitation Data'!S29))),DJ35="No",ISNUMBER(OFFSET('Sanitation Data'!$S$4,0,10*ROW('Sanitation Data'!S29)))),CONCATENATE("[",ROUND(100-OFFSET('Sanitation Data'!$S$4,0,10*ROW('Sanitation Data'!S29)),0),"]"),IF(AND(ISTEXT(OFFSET('Sanitation Data'!$L$2,0,10*ROW('Sanitation Data'!S29))),DJ35="",ISNUMBER(OFFSET('Sanitation Data'!$S$4,0,10*ROW('Sanitation Data'!S29)))),100-OFFSET('Sanitation Data'!$S$4,0,10*ROW('Sanitation Data'!S29)),NA())))</f>
        <v>#N/A</v>
      </c>
      <c r="AV35" s="86" t="e">
        <f ca="true">+IF(AND(ISTEXT(OFFSET('Sanitation Data'!$L$2,0,10*ROW('Sanitation Data'!S29))),DK35="Yes"),OFFSET('Sanitation Data'!$S$6,0,10*ROW('Sanitation Data'!S29)),IF(AND(ISTEXT(OFFSET('Sanitation Data'!$L$2,0,10*ROW('Sanitation Data'!S29))),DK35="No",ISNUMBER(OFFSET('Sanitation Data'!$S$6,0,10*ROW('Sanitation Data'!S29)))),CONCATENATE("[",ROUND(OFFSET('Sanitation Data'!$S$6,0,10*ROW('Sanitation Data'!S29)),0),"]"),IF(AND(ISTEXT(OFFSET('Sanitation Data'!$L$2,0,10*ROW('Sanitation Data'!S29))),DK35="",ISNUMBER(OFFSET('Sanitation Data'!$S$6,0,10*ROW('Sanitation Data'!S29)))),OFFSET('Sanitation Data'!$S$6,0,10*ROW('Sanitation Data'!S29)),NA())))</f>
        <v>#N/A</v>
      </c>
      <c r="AW35" s="86" t="e">
        <f ca="true">+IF(AND(ISTEXT(OFFSET('Sanitation Data'!$L$2,0,10*ROW('Sanitation Data'!S29))),DL35="Yes"),OFFSET('Sanitation Data'!$S$10,0,10*ROW('Sanitation Data'!S29)),IF(AND(ISTEXT(OFFSET('Sanitation Data'!$L$2,0,10*ROW('Sanitation Data'!S29))),DL35="No",ISNUMBER(OFFSET('Sanitation Data'!$S$10,0,10*ROW('Sanitation Data'!S29)))),CONCATENATE("[",ROUND(OFFSET('Sanitation Data'!$S$10,0,10*ROW('Sanitation Data'!S29)),0),"]"),IF(AND(ISTEXT(OFFSET('Sanitation Data'!$L$2,0,10*ROW('Sanitation Data'!S29))),DL35="",ISNUMBER(OFFSET('Sanitation Data'!$S$10,0,10*ROW('Sanitation Data'!S29)))),OFFSET('Sanitation Data'!$S$10,0,10*ROW('Sanitation Data'!S29)),NA())))</f>
        <v>#N/A</v>
      </c>
      <c r="AX35" s="86" t="e">
        <f ca="true">+IF(AND(ISTEXT(OFFSET('Sanitation Data'!$L$2,0,10*ROW('Sanitation Data'!S29))),DM35="Yes"),OFFSET('Sanitation Data'!$S$11,0,10*ROW('Sanitation Data'!S29)),IF(AND(ISTEXT(OFFSET('Sanitation Data'!$L$2,0,10*ROW('Sanitation Data'!S29))),DM35="No",ISNUMBER(OFFSET('Sanitation Data'!$S$11,0,10*ROW('Sanitation Data'!S29)))),CONCATENATE("[",ROUND(OFFSET('Sanitation Data'!$S$11,0,10*ROW('Sanitation Data'!S29)),0),"]"),IF(AND(ISTEXT(OFFSET('Sanitation Data'!$L$2,0,10*ROW('Sanitation Data'!S29))),DM35="",ISNUMBER(OFFSET('Sanitation Data'!$S$11,0,10*ROW('Sanitation Data'!S29)))),OFFSET('Sanitation Data'!$S$11,0,10*ROW('Sanitation Data'!S29)),NA())))</f>
        <v>#N/A</v>
      </c>
      <c r="AY35" s="86" t="e">
        <f ca="true">+IF(AND(ISTEXT(OFFSET('Sanitation Data'!$L$2,0,10*ROW('Sanitation Data'!S29))),DN35="Yes"),OFFSET('Sanitation Data'!$S$12,0,10*ROW('Sanitation Data'!S29)),IF(AND(ISTEXT(OFFSET('Sanitation Data'!$L$2,0,10*ROW('Sanitation Data'!S29))),DN35="No",ISNUMBER(OFFSET('Sanitation Data'!$S$12,0,10*ROW('Sanitation Data'!S29)))),CONCATENATE("[",ROUND(OFFSET('Sanitation Data'!$S$12,0,10*ROW('Sanitation Data'!S29)),0),"]"),IF(AND(ISTEXT(OFFSET('Sanitation Data'!$L$2,0,10*ROW('Sanitation Data'!S29))),DN35="",ISNUMBER(OFFSET('Sanitation Data'!$S$12,0,10*ROW('Sanitation Data'!S29)))),OFFSET('Sanitation Data'!$S$12,0,10*ROW('Sanitation Data'!S29)),NA())))</f>
        <v>#N/A</v>
      </c>
      <c r="AZ35" s="87" t="e">
        <f ca="true">+IF(AND(ISTEXT(OFFSET('Hygiene Data'!$L$2,0,10*ROW('Hygiene Data'!N29))),DO35="Yes"),OFFSET('Hygiene Data'!$N$5,0,10*ROW('Hygiene Data'!N29)),IF(AND(ISTEXT(OFFSET('Hygiene Data'!$L$2,0,10*ROW('Hygiene Data'!N29))),DO35="No",ISNUMBER(OFFSET('Hygiene Data'!$N$5,0,10*ROW('Hygiene Data'!N29)))),CONCATENATE("[",ROUND(OFFSET('Hygiene Data'!$N$5,0,10*ROW('Hygiene Data'!N29)),0),"]"),IF(AND(ISTEXT(OFFSET('Hygiene Data'!$L$2,0,10*ROW('Hygiene Data'!N29))),DO35="",ISNUMBER(OFFSET('Hygiene Data'!$N$5,0,10*ROW('Hygiene Data'!N29)))),OFFSET('Hygiene Data'!$N$5,0,10*ROW('Hygiene Data'!N29)),NA())))</f>
        <v>#N/A</v>
      </c>
      <c r="BA35" s="87" t="e">
        <f ca="true">+IF(AND(ISTEXT(OFFSET('Hygiene Data'!$L$2,0,10*ROW('Hygiene Data'!N29))),DP35="Yes"),OFFSET('Hygiene Data'!$N$7,0,10*ROW('Hygiene Data'!N29)),IF(AND(ISTEXT(OFFSET('Hygiene Data'!$L$2,0,10*ROW('Hygiene Data'!N29))),DP35="No",ISNUMBER(OFFSET('Hygiene Data'!$N$7,0,10*ROW('Hygiene Data'!N29)))),CONCATENATE("[",ROUND(OFFSET('Hygiene Data'!$N$7,0,10*ROW('Hygiene Data'!N29)),0),"]"),IF(AND(ISTEXT(OFFSET('Hygiene Data'!$L$2,0,10*ROW('Hygiene Data'!N29))),DP35="",ISNUMBER(OFFSET('Hygiene Data'!$N$7,0,10*ROW('Hygiene Data'!N29)))),OFFSET('Hygiene Data'!$N$7,0,10*ROW('Hygiene Data'!N29)),NA())))</f>
        <v>#N/A</v>
      </c>
      <c r="BB35" s="87" t="e">
        <f ca="true">+IF(AND(ISTEXT(OFFSET('Hygiene Data'!$L$2,0,10*ROW('Hygiene Data'!N29))),DQ35="Yes"),OFFSET('Hygiene Data'!$N$9,0,10*ROW('Hygiene Data'!N29)),IF(AND(ISTEXT(OFFSET('Hygiene Data'!$L$2,0,10*ROW('Hygiene Data'!N29))),DQ35="No",ISNUMBER(OFFSET('Hygiene Data'!$N$9,0,10*ROW('Hygiene Data'!N29)))),CONCATENATE("[",ROUND(OFFSET('Hygiene Data'!$N$9,0,10*ROW('Hygiene Data'!N29)),0),"]"),IF(AND(ISTEXT(OFFSET('Hygiene Data'!$L$2,0,10*ROW('Hygiene Data'!N29))),DQ35="",ISNUMBER(OFFSET('Hygiene Data'!$N$9,0,10*ROW('Hygiene Data'!N29)))),OFFSET('Hygiene Data'!$N$9,0,10*ROW('Hygiene Data'!N29)),NA())))</f>
        <v>#N/A</v>
      </c>
      <c r="BC35" s="87" t="e">
        <f ca="true">+IF(AND(ISTEXT(OFFSET('Hygiene Data'!$L$2,0,10*ROW('Hygiene Data'!O29))),DR35="Yes"),OFFSET('Hygiene Data'!$O$5,0,10*ROW('Hygiene Data'!O29)),IF(AND(ISTEXT(OFFSET('Hygiene Data'!$L$2,0,10*ROW('Hygiene Data'!O29))),DR35="No",ISNUMBER(OFFSET('Hygiene Data'!$O$5,0,10*ROW('Hygiene Data'!O29)))),CONCATENATE("[",ROUND(OFFSET('Hygiene Data'!$O$5,0,10*ROW('Hygiene Data'!O29)),0),"]"),IF(AND(ISTEXT(OFFSET('Hygiene Data'!$L$2,0,10*ROW('Hygiene Data'!O29))),DR35="",ISNUMBER(OFFSET('Hygiene Data'!$O$5,0,10*ROW('Hygiene Data'!O29)))),OFFSET('Hygiene Data'!$O$5,0,10*ROW('Hygiene Data'!O29)),NA())))</f>
        <v>#N/A</v>
      </c>
      <c r="BD35" s="87" t="e">
        <f ca="true">+IF(AND(ISTEXT(OFFSET('Hygiene Data'!$L$2,0,10*ROW('Hygiene Data'!O29))),DS35="Yes"),OFFSET('Hygiene Data'!$O$7,0,10*ROW('Hygiene Data'!O29)),IF(AND(ISTEXT(OFFSET('Hygiene Data'!$L$2,0,10*ROW('Hygiene Data'!O29))),DS35="No",ISNUMBER(OFFSET('Hygiene Data'!$O$7,0,10*ROW('Hygiene Data'!O29)))),CONCATENATE("[",ROUND(OFFSET('Hygiene Data'!$O$7,0,10*ROW('Hygiene Data'!O29)),0),"]"),IF(AND(ISTEXT(OFFSET('Hygiene Data'!$L$2,0,10*ROW('Hygiene Data'!O29))),DS35="",ISNUMBER(OFFSET('Hygiene Data'!$O$7,0,10*ROW('Hygiene Data'!O29)))),OFFSET('Hygiene Data'!$O$7,0,10*ROW('Hygiene Data'!O29)),NA())))</f>
        <v>#N/A</v>
      </c>
      <c r="BE35" s="87" t="e">
        <f ca="true">+IF(AND(ISTEXT(OFFSET('Hygiene Data'!$L$2,0,10*ROW('Hygiene Data'!O29))),DT35="Yes"),OFFSET('Hygiene Data'!$O$9,0,10*ROW('Hygiene Data'!O29)),IF(AND(ISTEXT(OFFSET('Hygiene Data'!$L$2,0,10*ROW('Hygiene Data'!O29))),DT35="No",ISNUMBER(OFFSET('Hygiene Data'!$O$9,0,10*ROW('Hygiene Data'!O29)))),CONCATENATE("[",ROUND(OFFSET('Hygiene Data'!$O$9,0,10*ROW('Hygiene Data'!O29)),0),"]"),IF(AND(ISTEXT(OFFSET('Hygiene Data'!$L$2,0,10*ROW('Hygiene Data'!O29))),DT35="",ISNUMBER(OFFSET('Hygiene Data'!$O$9,0,10*ROW('Hygiene Data'!O29)))),OFFSET('Hygiene Data'!$O$9,0,10*ROW('Hygiene Data'!O29)),NA())))</f>
        <v>#N/A</v>
      </c>
      <c r="BF35" s="87" t="e">
        <f ca="true">+IF(AND(ISTEXT(OFFSET('Hygiene Data'!$L$2,0,10*ROW('Hygiene Data'!P29))),DU35="Yes"),OFFSET('Hygiene Data'!$P$5,0,10*ROW('Hygiene Data'!P29)),IF(AND(ISTEXT(OFFSET('Hygiene Data'!$L$2,0,10*ROW('Hygiene Data'!P29))),DU35="No",ISNUMBER(OFFSET('Hygiene Data'!$P$5,0,10*ROW('Hygiene Data'!P29)))),CONCATENATE("[",ROUND(OFFSET('Hygiene Data'!$P$5,0,10*ROW('Hygiene Data'!P29)),0),"]"),IF(AND(ISTEXT(OFFSET('Hygiene Data'!$L$2,0,10*ROW('Hygiene Data'!P29))),DU35="",ISNUMBER(OFFSET('Hygiene Data'!$P$5,0,10*ROW('Hygiene Data'!P29)))),OFFSET('Hygiene Data'!$P$5,0,10*ROW('Hygiene Data'!P29)),NA())))</f>
        <v>#N/A</v>
      </c>
      <c r="BG35" s="87" t="e">
        <f ca="true">+IF(AND(ISTEXT(OFFSET('Hygiene Data'!$L$2,0,10*ROW('Hygiene Data'!P29))),DV35="Yes"),OFFSET('Hygiene Data'!$P$7,0,10*ROW('Hygiene Data'!P29)),IF(AND(ISTEXT(OFFSET('Hygiene Data'!$L$2,0,10*ROW('Hygiene Data'!P29))),DV35="No",ISNUMBER(OFFSET('Hygiene Data'!$P$7,0,10*ROW('Hygiene Data'!P29)))),CONCATENATE("[",ROUND(OFFSET('Hygiene Data'!$P$7,0,10*ROW('Hygiene Data'!P29)),0),"]"),IF(AND(ISTEXT(OFFSET('Hygiene Data'!$L$2,0,10*ROW('Hygiene Data'!P29))),DV35="",ISNUMBER(OFFSET('Hygiene Data'!$P$7,0,10*ROW('Hygiene Data'!P29)))),OFFSET('Hygiene Data'!$P$7,0,10*ROW('Hygiene Data'!P29)),NA())))</f>
        <v>#N/A</v>
      </c>
      <c r="BH35" s="87" t="e">
        <f ca="true">+IF(AND(ISTEXT(OFFSET('Hygiene Data'!$L$2,0,10*ROW('Hygiene Data'!P29))),DW35="Yes"),OFFSET('Hygiene Data'!$P$9,0,10*ROW('Hygiene Data'!P29)),IF(AND(ISTEXT(OFFSET('Hygiene Data'!$L$2,0,10*ROW('Hygiene Data'!P29))),DW35="No",ISNUMBER(OFFSET('Hygiene Data'!$P$9,0,10*ROW('Hygiene Data'!P29)))),CONCATENATE("[",ROUND(OFFSET('Hygiene Data'!$P$9,0,10*ROW('Hygiene Data'!P29)),0),"]"),IF(AND(ISTEXT(OFFSET('Hygiene Data'!$L$2,0,10*ROW('Hygiene Data'!P29))),DW35="",ISNUMBER(OFFSET('Hygiene Data'!$P$9,0,10*ROW('Hygiene Data'!P29)))),OFFSET('Hygiene Data'!$P$9,0,10*ROW('Hygiene Data'!P29)),NA())))</f>
        <v>#N/A</v>
      </c>
      <c r="BI35" s="87" t="e">
        <f ca="true">+IF(AND(ISTEXT(OFFSET('Hygiene Data'!$L$2,0,10*ROW('Hygiene Data'!Q29))),DX35="Yes"),OFFSET('Hygiene Data'!$Q$5,0,10*ROW('Hygiene Data'!Q29)),IF(AND(ISTEXT(OFFSET('Hygiene Data'!$L$2,0,10*ROW('Hygiene Data'!Q29))),DX35="No",ISNUMBER(OFFSET('Hygiene Data'!$Q$5,0,10*ROW('Hygiene Data'!Q29)))),CONCATENATE("[",ROUND(OFFSET('Hygiene Data'!$Q$5,0,10*ROW('Hygiene Data'!Q29)),0),"]"),IF(AND(ISTEXT(OFFSET('Hygiene Data'!$L$2,0,10*ROW('Hygiene Data'!Q29))),DX35="",ISNUMBER(OFFSET('Hygiene Data'!$Q$5,0,10*ROW('Hygiene Data'!Q29)))),OFFSET('Hygiene Data'!$Q$5,0,10*ROW('Hygiene Data'!Q29)),NA())))</f>
        <v>#N/A</v>
      </c>
      <c r="BJ35" s="87" t="e">
        <f ca="true">+IF(AND(ISTEXT(OFFSET('Hygiene Data'!$L$2,0,10*ROW('Hygiene Data'!Q29))),DY35="Yes"),OFFSET('Hygiene Data'!$Q$7,0,10*ROW('Hygiene Data'!Q29)),IF(AND(ISTEXT(OFFSET('Hygiene Data'!$L$2,0,10*ROW('Hygiene Data'!Q29))),DY35="No",ISNUMBER(OFFSET('Hygiene Data'!$Q$7,0,10*ROW('Hygiene Data'!Q29)))),CONCATENATE("[",ROUND(OFFSET('Hygiene Data'!$Q$7,0,10*ROW('Hygiene Data'!Q29)),0),"]"),IF(AND(ISTEXT(OFFSET('Hygiene Data'!$L$2,0,10*ROW('Hygiene Data'!Q29))),DY35="",ISNUMBER(OFFSET('Hygiene Data'!$Q$7,0,10*ROW('Hygiene Data'!Q29)))),OFFSET('Hygiene Data'!$Q$7,0,10*ROW('Hygiene Data'!Q29)),NA())))</f>
        <v>#N/A</v>
      </c>
      <c r="BK35" s="87" t="e">
        <f ca="true">+IF(AND(ISTEXT(OFFSET('Hygiene Data'!$L$2,0,10*ROW('Hygiene Data'!Q29))),DZ35="Yes"),OFFSET('Hygiene Data'!$Q$9,0,10*ROW('Hygiene Data'!Q29)),IF(AND(ISTEXT(OFFSET('Hygiene Data'!$L$2,0,10*ROW('Hygiene Data'!Q29))),DZ35="No",ISNUMBER(OFFSET('Hygiene Data'!$Q$9,0,10*ROW('Hygiene Data'!Q29)))),CONCATENATE("[",ROUND(OFFSET('Hygiene Data'!$Q$9,0,10*ROW('Hygiene Data'!Q29)),0),"]"),IF(AND(ISTEXT(OFFSET('Hygiene Data'!$L$2,0,10*ROW('Hygiene Data'!Q29))),DZ35="",ISNUMBER(OFFSET('Hygiene Data'!$Q$9,0,10*ROW('Hygiene Data'!Q29)))),OFFSET('Hygiene Data'!$Q$9,0,10*ROW('Hygiene Data'!Q29)),NA())))</f>
        <v>#N/A</v>
      </c>
      <c r="BL35" s="87" t="e">
        <f ca="true">+IF(AND(ISTEXT(OFFSET('Hygiene Data'!$L$2,0,10*ROW('Hygiene Data'!R29))),EA35="Yes"),OFFSET('Hygiene Data'!$R$5,0,10*ROW('Hygiene Data'!R29)),IF(AND(ISTEXT(OFFSET('Hygiene Data'!$L$2,0,10*ROW('Hygiene Data'!R29))),EA35="No",ISNUMBER(OFFSET('Hygiene Data'!$R$5,0,10*ROW('Hygiene Data'!R29)))),CONCATENATE("[",ROUND(OFFSET('Hygiene Data'!$R$5,0,10*ROW('Hygiene Data'!R29)),0),"]"),IF(AND(ISTEXT(OFFSET('Hygiene Data'!$L$2,0,10*ROW('Hygiene Data'!R29))),EA35="",ISNUMBER(OFFSET('Hygiene Data'!$R$5,0,10*ROW('Hygiene Data'!R29)))),OFFSET('Hygiene Data'!$R$5,0,10*ROW('Hygiene Data'!R29)),NA())))</f>
        <v>#N/A</v>
      </c>
      <c r="BM35" s="87" t="e">
        <f ca="true">+IF(AND(ISTEXT(OFFSET('Hygiene Data'!$L$2,0,10*ROW('Hygiene Data'!R29))),EB35="Yes"),OFFSET('Hygiene Data'!$R$7,0,10*ROW('Hygiene Data'!R29)),IF(AND(ISTEXT(OFFSET('Hygiene Data'!$L$2,0,10*ROW('Hygiene Data'!R29))),EB35="No",ISNUMBER(OFFSET('Hygiene Data'!$R$7,0,10*ROW('Hygiene Data'!R29)))),CONCATENATE("[",ROUND(OFFSET('Hygiene Data'!$R$7,0,10*ROW('Hygiene Data'!R29)),0),"]"),IF(AND(ISTEXT(OFFSET('Hygiene Data'!$L$2,0,10*ROW('Hygiene Data'!R29))),EB35="",ISNUMBER(OFFSET('Hygiene Data'!$R$7,0,10*ROW('Hygiene Data'!R29)))),OFFSET('Hygiene Data'!$R$7,0,10*ROW('Hygiene Data'!R29)),NA())))</f>
        <v>#N/A</v>
      </c>
      <c r="BN35" s="87" t="e">
        <f ca="true">+IF(AND(ISTEXT(OFFSET('Hygiene Data'!$L$2,0,10*ROW('Hygiene Data'!R29))),EC35="Yes"),OFFSET('Hygiene Data'!$R$9,0,10*ROW('Hygiene Data'!R29)),IF(AND(ISTEXT(OFFSET('Hygiene Data'!$L$2,0,10*ROW('Hygiene Data'!R29))),EC35="No",ISNUMBER(OFFSET('Hygiene Data'!$R$9,0,10*ROW('Hygiene Data'!R29)))),CONCATENATE("[",ROUND(OFFSET('Hygiene Data'!$R$9,0,10*ROW('Hygiene Data'!R29)),0),"]"),IF(AND(ISTEXT(OFFSET('Hygiene Data'!$L$2,0,10*ROW('Hygiene Data'!R29))),EC35="",ISNUMBER(OFFSET('Hygiene Data'!$R$9,0,10*ROW('Hygiene Data'!R29)))),OFFSET('Hygiene Data'!$R$9,0,10*ROW('Hygiene Data'!R29)),NA())))</f>
        <v>#N/A</v>
      </c>
      <c r="BO35" s="87" t="e">
        <f ca="true">+IF(AND(ISTEXT(OFFSET('Hygiene Data'!$L$2,0,10*ROW('Hygiene Data'!S29))),ED35="Yes"),OFFSET('Hygiene Data'!$S$5,0,10*ROW('Hygiene Data'!S29)),IF(AND(ISTEXT(OFFSET('Hygiene Data'!$L$2,0,10*ROW('Hygiene Data'!S29))),ED35="No",ISNUMBER(OFFSET('Hygiene Data'!$S$5,0,10*ROW('Hygiene Data'!S29)))),CONCATENATE("[",ROUND(OFFSET('Hygiene Data'!$S$5,0,10*ROW('Hygiene Data'!S29)),0),"]"),IF(AND(ISTEXT(OFFSET('Hygiene Data'!$L$2,0,10*ROW('Hygiene Data'!S29))),ED35="",ISNUMBER(OFFSET('Hygiene Data'!$S$5,0,10*ROW('Hygiene Data'!S29)))),OFFSET('Hygiene Data'!$S$5,0,10*ROW('Hygiene Data'!S29)),NA())))</f>
        <v>#N/A</v>
      </c>
      <c r="BP35" s="87" t="e">
        <f ca="true">+IF(AND(ISTEXT(OFFSET('Hygiene Data'!$L$2,0,10*ROW('Hygiene Data'!S29))),EE35="Yes"),OFFSET('Hygiene Data'!$S$7,0,10*ROW('Hygiene Data'!S29)),IF(AND(ISTEXT(OFFSET('Hygiene Data'!$L$2,0,10*ROW('Hygiene Data'!S29))),EE35="No",ISNUMBER(OFFSET('Hygiene Data'!$S$7,0,10*ROW('Hygiene Data'!S29)))),CONCATENATE("[",ROUND(OFFSET('Hygiene Data'!$S$7,0,10*ROW('Hygiene Data'!S29)),0),"]"),IF(AND(ISTEXT(OFFSET('Hygiene Data'!$L$2,0,10*ROW('Hygiene Data'!S29))),EE35="",ISNUMBER(OFFSET('Hygiene Data'!$S$7,0,10*ROW('Hygiene Data'!S29)))),OFFSET('Hygiene Data'!$S$7,0,10*ROW('Hygiene Data'!S29)),NA())))</f>
        <v>#N/A</v>
      </c>
      <c r="BQ35" s="87" t="e">
        <f ca="true">+IF(AND(ISTEXT(OFFSET('Hygiene Data'!$L$2,0,10*ROW('Hygiene Data'!S29))),EF35="Yes"),OFFSET('Hygiene Data'!$S$9,0,10*ROW('Hygiene Data'!S29)),IF(AND(ISTEXT(OFFSET('Hygiene Data'!$L$2,0,10*ROW('Hygiene Data'!S29))),EF35="No",ISNUMBER(OFFSET('Hygiene Data'!$S$9,0,10*ROW('Hygiene Data'!S29)))),CONCATENATE("[",ROUND(OFFSET('Hygiene Data'!$S$9,0,10*ROW('Hygiene Data'!S29)),0),"]"),IF(AND(ISTEXT(OFFSET('Hygiene Data'!$L$2,0,10*ROW('Hygiene Data'!S29))),EF35="",ISNUMBER(OFFSET('Hygiene Data'!$S$9,0,10*ROW('Hygiene Data'!S29)))),OFFSET('Hygiene Data'!$S$9,0,10*ROW('Hygiene Data'!S29)),NA())))</f>
        <v>#N/A</v>
      </c>
      <c r="BR35" s="271"/>
      <c r="BS35" s="271" t="str">
        <f ca="true">+IF(OFFSET('Water Data'!$N$27,0,10*ROW('Water Data'!N29))="","",OFFSET('Water Data'!$N$27,0,10*ROW('Water Data'!N29)))</f>
        <v/>
      </c>
      <c r="BT35" s="271" t="str">
        <f ca="true">+IF(OFFSET('Water Data'!$N$28,0,10*ROW('Water Data'!N29))="","",OFFSET('Water Data'!$N$28,0,10*ROW('Water Data'!N29)))</f>
        <v/>
      </c>
      <c r="BU35" s="271" t="str">
        <f ca="true">+IF(OFFSET('Water Data'!$N$29,0,10*ROW('Water Data'!N29))="","",OFFSET('Water Data'!$N$29,0,10*ROW('Water Data'!N29)))</f>
        <v/>
      </c>
      <c r="BV35" s="271" t="str">
        <f ca="true">+IF(OFFSET('Water Data'!$O$27,0,10*ROW('Water Data'!O29))="","",OFFSET('Water Data'!$O$27,0,10*ROW('Water Data'!O29)))</f>
        <v/>
      </c>
      <c r="BW35" s="271" t="str">
        <f ca="true">+IF(OFFSET('Water Data'!$O$28,0,10*ROW('Water Data'!O29))="","",OFFSET('Water Data'!$O$28,0,10*ROW('Water Data'!O29)))</f>
        <v/>
      </c>
      <c r="BX35" s="271" t="str">
        <f ca="true">+IF(OFFSET('Water Data'!$O$29,0,10*ROW('Water Data'!O29))="","",OFFSET('Water Data'!$O$29,0,10*ROW('Water Data'!O29)))</f>
        <v/>
      </c>
      <c r="BY35" s="271" t="str">
        <f ca="true">+IF(OFFSET('Water Data'!$P$27,0,10*ROW('Water Data'!P29))="","",OFFSET('Water Data'!$P$27,0,10*ROW('Water Data'!P29)))</f>
        <v/>
      </c>
      <c r="BZ35" s="271" t="str">
        <f ca="true">+IF(OFFSET('Water Data'!$P$28,0,10*ROW('Water Data'!P29))="","",OFFSET('Water Data'!$P$28,0,10*ROW('Water Data'!P29)))</f>
        <v/>
      </c>
      <c r="CA35" s="271" t="str">
        <f ca="true">+IF(OFFSET('Water Data'!$P$29,0,10*ROW('Water Data'!P29))="","",OFFSET('Water Data'!$P$29,0,10*ROW('Water Data'!P29)))</f>
        <v/>
      </c>
      <c r="CB35" s="271" t="str">
        <f ca="true">+IF(OFFSET('Water Data'!$Q$27,0,10*ROW('Water Data'!Q29))="","",OFFSET('Water Data'!$Q$27,0,10*ROW('Water Data'!Q29)))</f>
        <v/>
      </c>
      <c r="CC35" s="271" t="str">
        <f ca="true">+IF(OFFSET('Water Data'!$Q$28,0,10*ROW('Water Data'!Q29))="","",OFFSET('Water Data'!$Q$28,0,10*ROW('Water Data'!Q29)))</f>
        <v/>
      </c>
      <c r="CD35" s="271" t="str">
        <f ca="true">+IF(OFFSET('Water Data'!$Q$29,0,10*ROW('Water Data'!Q29))="","",OFFSET('Water Data'!$Q$29,0,10*ROW('Water Data'!Q29)))</f>
        <v/>
      </c>
      <c r="CE35" s="271" t="str">
        <f ca="true">+IF(OFFSET('Water Data'!$R$27,0,10*ROW('Water Data'!R29))="","",OFFSET('Water Data'!$R$27,0,10*ROW('Water Data'!R29)))</f>
        <v/>
      </c>
      <c r="CF35" s="271" t="str">
        <f ca="true">+IF(OFFSET('Water Data'!$R$28,0,10*ROW('Water Data'!R29))="","",OFFSET('Water Data'!$R$28,0,10*ROW('Water Data'!R29)))</f>
        <v/>
      </c>
      <c r="CG35" s="271" t="str">
        <f ca="true">+IF(OFFSET('Water Data'!$R$29,0,10*ROW('Water Data'!R29))="","",OFFSET('Water Data'!$R$29,0,10*ROW('Water Data'!R29)))</f>
        <v/>
      </c>
      <c r="CH35" s="271" t="str">
        <f ca="true">+IF(OFFSET('Water Data'!$S$27,0,10*ROW('Water Data'!S29))="","",OFFSET('Water Data'!$S$27,0,10*ROW('Water Data'!S29)))</f>
        <v/>
      </c>
      <c r="CI35" s="271" t="str">
        <f ca="true">+IF(OFFSET('Water Data'!$S$28,0,10*ROW('Water Data'!S29))="","",OFFSET('Water Data'!$S$28,0,10*ROW('Water Data'!S29)))</f>
        <v/>
      </c>
      <c r="CJ35" s="271" t="str">
        <f ca="true">+IF(OFFSET('Water Data'!$S$29,0,10*ROW('Water Data'!S29))="","",OFFSET('Water Data'!$S$29,0,10*ROW('Water Data'!S29)))</f>
        <v/>
      </c>
      <c r="CK35" s="271" t="str">
        <f ca="true">+IF(OFFSET('Sanitation Data'!$N$28,0,10*ROW('Sanitation Data'!N29))="","",OFFSET('Sanitation Data'!$N$28,0,10*ROW('Sanitation Data'!N29)))</f>
        <v/>
      </c>
      <c r="CL35" s="271" t="str">
        <f ca="true">+IF(OFFSET('Sanitation Data'!$N$29,0,10*ROW('Sanitation Data'!N29))="","",OFFSET('Sanitation Data'!$N$29,0,10*ROW('Sanitation Data'!N29)))</f>
        <v/>
      </c>
      <c r="CM35" s="271" t="str">
        <f ca="true">+IF(OFFSET('Sanitation Data'!$N$30,0,10*ROW('Sanitation Data'!N29))="","",OFFSET('Sanitation Data'!$N$30,0,10*ROW('Sanitation Data'!N29)))</f>
        <v/>
      </c>
      <c r="CN35" s="271" t="str">
        <f ca="true">+IF(OFFSET('Sanitation Data'!$N$31,0,10*ROW('Sanitation Data'!N29))="","",OFFSET('Sanitation Data'!$N$31,0,10*ROW('Sanitation Data'!N29)))</f>
        <v/>
      </c>
      <c r="CO35" s="271" t="str">
        <f ca="true">+IF(OFFSET('Sanitation Data'!$N$32,0,10*ROW('Sanitation Data'!N29))="","",OFFSET('Sanitation Data'!$N$32,0,10*ROW('Sanitation Data'!N29)))</f>
        <v/>
      </c>
      <c r="CP35" s="271" t="str">
        <f ca="true">+IF(OFFSET('Sanitation Data'!$O$28,0,10*ROW('Sanitation Data'!O29))="","",OFFSET('Sanitation Data'!$O$28,0,10*ROW('Sanitation Data'!O29)))</f>
        <v/>
      </c>
      <c r="CQ35" s="271" t="str">
        <f ca="true">+IF(OFFSET('Sanitation Data'!$O$29,0,10*ROW('Sanitation Data'!O29))="","",OFFSET('Sanitation Data'!$O$29,0,10*ROW('Sanitation Data'!O29)))</f>
        <v/>
      </c>
      <c r="CR35" s="271" t="str">
        <f ca="true">+IF(OFFSET('Sanitation Data'!$O$30,0,10*ROW('Sanitation Data'!O29))="","",OFFSET('Sanitation Data'!$O$30,0,10*ROW('Sanitation Data'!O29)))</f>
        <v/>
      </c>
      <c r="CS35" s="271" t="str">
        <f ca="true">+IF(OFFSET('Sanitation Data'!$O$31,0,10*ROW('Sanitation Data'!O29))="","",OFFSET('Sanitation Data'!$O$31,0,10*ROW('Sanitation Data'!O29)))</f>
        <v/>
      </c>
      <c r="CT35" s="271" t="str">
        <f ca="true">+IF(OFFSET('Sanitation Data'!$O$32,0,10*ROW('Sanitation Data'!O29))="","",OFFSET('Sanitation Data'!$O$32,0,10*ROW('Sanitation Data'!O29)))</f>
        <v/>
      </c>
      <c r="CU35" s="271" t="str">
        <f ca="true">+IF(OFFSET('Sanitation Data'!$P$28,0,10*ROW('Sanitation Data'!P29))="","",OFFSET('Sanitation Data'!$P$28,0,10*ROW('Sanitation Data'!P29)))</f>
        <v/>
      </c>
      <c r="CV35" s="271" t="str">
        <f ca="true">+IF(OFFSET('Sanitation Data'!$P$29,0,10*ROW('Sanitation Data'!P29))="","",OFFSET('Sanitation Data'!$P$29,0,10*ROW('Sanitation Data'!P29)))</f>
        <v/>
      </c>
      <c r="CW35" s="271" t="str">
        <f ca="true">+IF(OFFSET('Sanitation Data'!$P$30,0,10*ROW('Sanitation Data'!P29))="","",OFFSET('Sanitation Data'!$P$30,0,10*ROW('Sanitation Data'!P29)))</f>
        <v/>
      </c>
      <c r="CX35" s="271" t="str">
        <f ca="true">+IF(OFFSET('Sanitation Data'!$P$31,0,10*ROW('Sanitation Data'!P29))="","",OFFSET('Sanitation Data'!$P$31,0,10*ROW('Sanitation Data'!P29)))</f>
        <v/>
      </c>
      <c r="CY35" s="271" t="str">
        <f ca="true">+IF(OFFSET('Sanitation Data'!$P$32,0,10*ROW('Sanitation Data'!P29))="","",OFFSET('Sanitation Data'!$P$32,0,10*ROW('Sanitation Data'!P29)))</f>
        <v/>
      </c>
      <c r="CZ35" s="271" t="str">
        <f ca="true">+IF(OFFSET('Sanitation Data'!$Q$28,0,10*ROW('Sanitation Data'!Q29))="","",OFFSET('Sanitation Data'!$Q$28,0,10*ROW('Sanitation Data'!Q29)))</f>
        <v/>
      </c>
      <c r="DA35" s="271" t="str">
        <f ca="true">+IF(OFFSET('Sanitation Data'!$Q$29,0,10*ROW('Sanitation Data'!Q29))="","",OFFSET('Sanitation Data'!$Q$29,0,10*ROW('Sanitation Data'!Q29)))</f>
        <v/>
      </c>
      <c r="DB35" s="271" t="str">
        <f ca="true">+IF(OFFSET('Sanitation Data'!$Q$30,0,10*ROW('Sanitation Data'!Q29))="","",OFFSET('Sanitation Data'!$Q$30,0,10*ROW('Sanitation Data'!Q29)))</f>
        <v/>
      </c>
      <c r="DC35" s="271" t="str">
        <f ca="true">+IF(OFFSET('Sanitation Data'!$Q$31,0,10*ROW('Sanitation Data'!Q29))="","",OFFSET('Sanitation Data'!$Q$31,0,10*ROW('Sanitation Data'!Q29)))</f>
        <v/>
      </c>
      <c r="DD35" s="271" t="str">
        <f ca="true">+IF(OFFSET('Sanitation Data'!$Q$32,0,10*ROW('Sanitation Data'!Q29))="","",OFFSET('Sanitation Data'!$Q$32,0,10*ROW('Sanitation Data'!Q29)))</f>
        <v/>
      </c>
      <c r="DE35" s="271" t="str">
        <f ca="true">+IF(OFFSET('Sanitation Data'!$R$28,0,10*ROW('Sanitation Data'!R29))="","",OFFSET('Sanitation Data'!$R$28,0,10*ROW('Sanitation Data'!R29)))</f>
        <v/>
      </c>
      <c r="DF35" s="271" t="str">
        <f ca="true">+IF(OFFSET('Sanitation Data'!$R$29,0,10*ROW('Sanitation Data'!R29))="","",OFFSET('Sanitation Data'!$R$29,0,10*ROW('Sanitation Data'!R29)))</f>
        <v/>
      </c>
      <c r="DG35" s="271" t="str">
        <f ca="true">+IF(OFFSET('Sanitation Data'!$R$30,0,10*ROW('Sanitation Data'!R29))="","",OFFSET('Sanitation Data'!$R$30,0,10*ROW('Sanitation Data'!R29)))</f>
        <v/>
      </c>
      <c r="DH35" s="271" t="str">
        <f ca="true">+IF(OFFSET('Sanitation Data'!$R$31,0,10*ROW('Sanitation Data'!R29))="","",OFFSET('Sanitation Data'!$R$31,0,10*ROW('Sanitation Data'!R29)))</f>
        <v/>
      </c>
      <c r="DI35" s="271" t="str">
        <f ca="true">+IF(OFFSET('Sanitation Data'!$R$32,0,10*ROW('Sanitation Data'!R29))="","",OFFSET('Sanitation Data'!$R$32,0,10*ROW('Sanitation Data'!R29)))</f>
        <v/>
      </c>
      <c r="DJ35" s="271" t="str">
        <f ca="true">+IF(OFFSET('Sanitation Data'!$S$28,0,10*ROW('Sanitation Data'!S29))="","",OFFSET('Sanitation Data'!$S$28,0,10*ROW('Sanitation Data'!S29)))</f>
        <v/>
      </c>
      <c r="DK35" s="271" t="str">
        <f ca="true">+IF(OFFSET('Sanitation Data'!$S$29,0,10*ROW('Sanitation Data'!S29))="","",OFFSET('Sanitation Data'!$S$29,0,10*ROW('Sanitation Data'!S29)))</f>
        <v/>
      </c>
      <c r="DL35" s="271" t="str">
        <f ca="true">+IF(OFFSET('Sanitation Data'!$S$30,0,10*ROW('Sanitation Data'!S29))="","",OFFSET('Sanitation Data'!$S$30,0,10*ROW('Sanitation Data'!S29)))</f>
        <v/>
      </c>
      <c r="DM35" s="271" t="str">
        <f ca="true">+IF(OFFSET('Sanitation Data'!$S$31,0,10*ROW('Sanitation Data'!S29))="","",OFFSET('Sanitation Data'!$S$31,0,10*ROW('Sanitation Data'!S29)))</f>
        <v/>
      </c>
      <c r="DN35" s="271" t="str">
        <f ca="true">+IF(OFFSET('Sanitation Data'!$S$32,0,10*ROW('Sanitation Data'!S29))="","",OFFSET('Sanitation Data'!$S$32,0,10*ROW('Sanitation Data'!S29)))</f>
        <v/>
      </c>
      <c r="DO35" s="271" t="str">
        <f ca="true">+IF(OFFSET('Hygiene Data'!$N$11,0,10*ROW('Hygiene Data'!N29))="","",OFFSET('Hygiene Data'!$N$11,0,10*ROW('Hygiene Data'!N29)))</f>
        <v/>
      </c>
      <c r="DP35" s="271" t="str">
        <f ca="true">+IF(OFFSET('Hygiene Data'!$N$12,0,10*ROW('Hygiene Data'!N29))="","",OFFSET('Hygiene Data'!$N$12,0,10*ROW('Hygiene Data'!N29)))</f>
        <v/>
      </c>
      <c r="DQ35" s="271" t="str">
        <f ca="true">+IF(OFFSET('Hygiene Data'!$N$13,0,10*ROW('Hygiene Data'!N29))="","",OFFSET('Hygiene Data'!$N$13,0,10*ROW('Hygiene Data'!N29)))</f>
        <v/>
      </c>
      <c r="DR35" s="271" t="str">
        <f ca="true">+IF(OFFSET('Hygiene Data'!$O$11,0,10*ROW('Hygiene Data'!O29))="","",OFFSET('Hygiene Data'!$O$11,0,10*ROW('Hygiene Data'!O29)))</f>
        <v/>
      </c>
      <c r="DS35" s="271" t="str">
        <f ca="true">+IF(OFFSET('Hygiene Data'!$O$12,0,10*ROW('Hygiene Data'!O29))="","",OFFSET('Hygiene Data'!$O$12,0,10*ROW('Hygiene Data'!O29)))</f>
        <v/>
      </c>
      <c r="DT35" s="271" t="str">
        <f ca="true">+IF(OFFSET('Hygiene Data'!$O$13,0,10*ROW('Hygiene Data'!O29))="","",OFFSET('Hygiene Data'!$O$13,0,10*ROW('Hygiene Data'!O29)))</f>
        <v/>
      </c>
      <c r="DU35" s="271" t="str">
        <f ca="true">+IF(OFFSET('Hygiene Data'!$P$11,0,10*ROW('Hygiene Data'!P29))="","",OFFSET('Hygiene Data'!$P$11,0,10*ROW('Hygiene Data'!P29)))</f>
        <v/>
      </c>
      <c r="DV35" s="271" t="str">
        <f ca="true">+IF(OFFSET('Hygiene Data'!$P$12,0,10*ROW('Hygiene Data'!P29))="","",OFFSET('Hygiene Data'!$P$12,0,10*ROW('Hygiene Data'!P29)))</f>
        <v/>
      </c>
      <c r="DW35" s="271" t="str">
        <f ca="true">+IF(OFFSET('Hygiene Data'!$P$13,0,10*ROW('Hygiene Data'!P29))="","",OFFSET('Hygiene Data'!$P$13,0,10*ROW('Hygiene Data'!P29)))</f>
        <v/>
      </c>
      <c r="DX35" s="271" t="str">
        <f ca="true">+IF(OFFSET('Hygiene Data'!$Q$11,0,10*ROW('Hygiene Data'!Q29))="","",OFFSET('Hygiene Data'!$Q$11,0,10*ROW('Hygiene Data'!Q29)))</f>
        <v/>
      </c>
      <c r="DY35" s="271" t="str">
        <f ca="true">+IF(OFFSET('Hygiene Data'!$Q$12,0,10*ROW('Hygiene Data'!Q29))="","",OFFSET('Hygiene Data'!$Q$12,0,10*ROW('Hygiene Data'!Q29)))</f>
        <v/>
      </c>
      <c r="DZ35" s="271" t="str">
        <f ca="true">+IF(OFFSET('Hygiene Data'!$Q$13,0,10*ROW('Hygiene Data'!Q29))="","",OFFSET('Hygiene Data'!$Q$13,0,10*ROW('Hygiene Data'!Q29)))</f>
        <v/>
      </c>
      <c r="EA35" s="271" t="str">
        <f ca="true">+IF(OFFSET('Hygiene Data'!$R$11,0,10*ROW('Hygiene Data'!R29))="","",OFFSET('Hygiene Data'!$R$11,0,10*ROW('Hygiene Data'!R29)))</f>
        <v/>
      </c>
      <c r="EB35" s="271" t="str">
        <f ca="true">+IF(OFFSET('Hygiene Data'!$R$12,0,10*ROW('Hygiene Data'!R29))="","",OFFSET('Hygiene Data'!$R$12,0,10*ROW('Hygiene Data'!R29)))</f>
        <v/>
      </c>
      <c r="EC35" s="271" t="str">
        <f ca="true">+IF(OFFSET('Hygiene Data'!$R$13,0,10*ROW('Hygiene Data'!R29))="","",OFFSET('Hygiene Data'!$R$13,0,10*ROW('Hygiene Data'!R29)))</f>
        <v/>
      </c>
      <c r="ED35" s="271" t="str">
        <f ca="true">+IF(OFFSET('Hygiene Data'!$S$11,0,10*ROW('Hygiene Data'!S29))="","",OFFSET('Hygiene Data'!$S$11,0,10*ROW('Hygiene Data'!S29)))</f>
        <v/>
      </c>
      <c r="EE35" s="271" t="str">
        <f ca="true">+IF(OFFSET('Hygiene Data'!$S$12,0,10*ROW('Hygiene Data'!S29))="","",OFFSET('Hygiene Data'!$S$12,0,10*ROW('Hygiene Data'!S29)))</f>
        <v/>
      </c>
      <c r="EF35" s="271" t="str">
        <f ca="true">+IF(OFFSET('Hygiene Data'!$S$13,0,10*ROW('Hygiene Data'!S29))="","",OFFSET('Hygiene Data'!$S$13,0,10*ROW('Hygiene Data'!S29)))</f>
        <v/>
      </c>
    </row>
    <row xmlns:x14ac="http://schemas.microsoft.com/office/spreadsheetml/2009/9/ac" r="36" x14ac:dyDescent="0.2">
      <c r="A36" s="32" t="str">
        <f ca="true">+IF(OFFSET('Water Data'!$L$2,0,10*ROW('Water Data'!O30))="","",OFFSET('Water Data'!$L$2,0,10*ROW('Water Data'!O30)))</f>
        <v/>
      </c>
      <c r="B36" s="32" t="str">
        <f ca="true">+IF(OFFSET('Water Data'!$M$2,0,10*ROW('Water Data'!P30))="","",OFFSET('Water Data'!$M$2,0,10*ROW('Water Data'!P30)))</f>
        <v/>
      </c>
      <c r="C36" s="327" t="str">
        <f t="shared" ca="true" si="0"/>
        <v/>
      </c>
      <c r="D36" s="85" t="e">
        <f ca="true">+IF(AND(ISTEXT(OFFSET('Water Data'!$L$2,0,10*ROW('Water Data'!N30))),BS36="Yes"),100-OFFSET('Water Data'!$N$4,0,10*ROW('Water Data'!N30)),IF(AND(ISTEXT(OFFSET('Water Data'!$L$2,0,10*ROW('Water Data'!N30))),BS36="No",ISNUMBER(OFFSET('Water Data'!$N$4,0,10*ROW('Water Data'!N30)))),CONCATENATE("[",ROUND(100-OFFSET('Water Data'!$N$4,0,10*ROW('Water Data'!N30)),0),"]"),IF(AND(ISTEXT(OFFSET('Water Data'!$L$2,0,10*ROW('Water Data'!N30))),BS36="",ISNUMBER(OFFSET('Water Data'!$N$4,0,10*ROW('Water Data'!N30)))),100-OFFSET('Water Data'!$N$4,0,10*ROW('Water Data'!N30)),NA())))</f>
        <v>#N/A</v>
      </c>
      <c r="E36" s="85" t="e">
        <f ca="true">+IF(AND(ISTEXT(OFFSET('Water Data'!$L$2,0,10*ROW('Water Data'!O30))),BT36="Yes"),OFFSET('Water Data'!$N$6,0,10*ROW('Water Data'!N30)),IF(AND(ISTEXT(OFFSET('Water Data'!$L$2,0,10*ROW('Water Data'!N30))),BT36="No",ISNUMBER(OFFSET('Water Data'!$N$6,0,10*ROW('Water Data'!N30)))),CONCATENATE("[",ROUND(OFFSET('Water Data'!$N$6,0,10*ROW('Water Data'!N30)),0),"]"),IF(AND(ISTEXT(OFFSET('Water Data'!$L$2,0,10*ROW('Water Data'!N30))),BT36="",ISNUMBER(OFFSET('Water Data'!$N$6,0,10*ROW('Water Data'!N30)))),OFFSET('Water Data'!$N$6,0,10*ROW('Water Data'!N30)),NA())))</f>
        <v>#N/A</v>
      </c>
      <c r="F36" s="85" t="e">
        <f ca="true">+IF(AND(ISTEXT(OFFSET('Water Data'!$L$2,0,10*ROW('Water Data'!N30))),BU36="Yes"),OFFSET('Water Data'!$N$9,0,10*ROW('Water Data'!N30)),IF(AND(ISTEXT(OFFSET('Water Data'!$L$2,0,10*ROW('Water Data'!N30))),BU36="No",ISNUMBER(OFFSET('Water Data'!$N$9,0,10*ROW('Water Data'!N30)))),CONCATENATE("[",ROUND(OFFSET('Water Data'!$N$9,0,10*ROW('Water Data'!N30)),0),"]"),IF(AND(ISTEXT(OFFSET('Water Data'!$L$2,0,10*ROW('Water Data'!N30))),BU36="",ISNUMBER(OFFSET('Water Data'!$N$9,0,10*ROW('Water Data'!N30)))),OFFSET('Water Data'!$N$9,0,10*ROW('Water Data'!N30)),NA())))</f>
        <v>#N/A</v>
      </c>
      <c r="G36" s="85" t="e">
        <f ca="true">+IF(AND(ISTEXT(OFFSET('Water Data'!$L$2,0,10*ROW('Water Data'!O30))),BV36="Yes"),100-OFFSET('Water Data'!$O$4,0,10*ROW('Water Data'!O30)),IF(AND(ISTEXT(OFFSET('Water Data'!$L$2,0,10*ROW('Water Data'!O30))),BV36="No",ISNUMBER(OFFSET('Water Data'!$O$4,0,10*ROW('Water Data'!O30)))),CONCATENATE("[",ROUND(100-OFFSET('Water Data'!$O$4,0,10*ROW('Water Data'!O30)),0),"]"),IF(AND(ISTEXT(OFFSET('Water Data'!$L$2,0,10*ROW('Water Data'!O30))),BV36="",ISNUMBER(OFFSET('Water Data'!$O$4,0,10*ROW('Water Data'!O30)))),100-OFFSET('Water Data'!$O$4,0,10*ROW('Water Data'!O30)),NA())))</f>
        <v>#N/A</v>
      </c>
      <c r="H36" s="85" t="e">
        <f ca="true">+IF(AND(ISTEXT(OFFSET('Water Data'!$L$2,0,10*ROW('Water Data'!O30))),BW36="Yes"),OFFSET('Water Data'!$O$6,0,10*ROW('Water Data'!O30)),IF(AND(ISTEXT(OFFSET('Water Data'!$L$2,0,10*ROW('Water Data'!O30))),BW36="No",ISNUMBER(OFFSET('Water Data'!$O$6,0,10*ROW('Water Data'!O30)))),CONCATENATE("[",ROUND(OFFSET('Water Data'!$N$6,0,10*ROW('Water Data'!O30)),0),"]"),IF(AND(ISTEXT(OFFSET('Water Data'!$L$2,0,10*ROW('Water Data'!O30))),BW36="",ISNUMBER(OFFSET('Water Data'!$O$6,0,10*ROW('Water Data'!O30)))),OFFSET('Water Data'!$O$6,0,10*ROW('Water Data'!O30)),NA())))</f>
        <v>#N/A</v>
      </c>
      <c r="I36" s="85" t="e">
        <f ca="true">+IF(AND(ISTEXT(OFFSET('Water Data'!$L$2,0,10*ROW('Water Data'!O30))),BX36="Yes"),OFFSET('Water Data'!$O$9,0,10*ROW('Water Data'!O30)),IF(AND(ISTEXT(OFFSET('Water Data'!$L$2,0,10*ROW('Water Data'!O30))),BX36="No",ISNUMBER(OFFSET('Water Data'!$O$9,0,10*ROW('Water Data'!O30)))),CONCATENATE("[",ROUND(OFFSET('Water Data'!$O$9,0,10*ROW('Water Data'!O30)),0),"]"),IF(AND(ISTEXT(OFFSET('Water Data'!$L$2,0,10*ROW('Water Data'!O30))),BX36="",ISNUMBER(OFFSET('Water Data'!$O$9,0,10*ROW('Water Data'!O30)))),OFFSET('Water Data'!$O$9,0,10*ROW('Water Data'!O30)),NA())))</f>
        <v>#N/A</v>
      </c>
      <c r="J36" s="85" t="e">
        <f ca="true">+IF(AND(ISTEXT(OFFSET('Water Data'!$L$2,0,10*ROW('Water Data'!P30))),BY36="Yes"),100-OFFSET('Water Data'!$P$4,0,10*ROW('Water Data'!P30)),IF(AND(ISTEXT(OFFSET('Water Data'!$L$2,0,10*ROW('Water Data'!P30))),BY36="No",ISNUMBER(OFFSET('Water Data'!$P$4,0,10*ROW('Water Data'!P30)))),CONCATENATE("[",ROUND(100-OFFSET('Water Data'!$P$4,0,10*ROW('Water Data'!P30)),0),"]"),IF(AND(ISTEXT(OFFSET('Water Data'!$L$2,0,10*ROW('Water Data'!P30))),BY36="",ISNUMBER(OFFSET('Water Data'!$P$4,0,10*ROW('Water Data'!P30)))),100-OFFSET('Water Data'!$P$4,0,10*ROW('Water Data'!P30)),NA())))</f>
        <v>#N/A</v>
      </c>
      <c r="K36" s="85" t="e">
        <f ca="true">+IF(AND(ISTEXT(OFFSET('Water Data'!$L$2,0,10*ROW('Water Data'!P30))),BZ36="Yes"),OFFSET('Water Data'!$P$6,0,10*ROW('Water Data'!P30)),IF(AND(ISTEXT(OFFSET('Water Data'!$L$2,0,10*ROW('Water Data'!P30))),BZ36="No",ISNUMBER(OFFSET('Water Data'!$P$6,0,10*ROW('Water Data'!P30)))),CONCATENATE("[",ROUND(OFFSET('Water Data'!$P$6,0,10*ROW('Water Data'!P30)),0),"]"),IF(AND(ISTEXT(OFFSET('Water Data'!$L$2,0,10*ROW('Water Data'!P30))),BZ36="",ISNUMBER(OFFSET('Water Data'!$P$6,0,10*ROW('Water Data'!P30)))),OFFSET('Water Data'!$P$6,0,10*ROW('Water Data'!P30)),NA())))</f>
        <v>#N/A</v>
      </c>
      <c r="L36" s="85" t="e">
        <f ca="true">+IF(AND(ISTEXT(OFFSET('Water Data'!$L$2,0,10*ROW('Water Data'!P30))),CA36="Yes"),OFFSET('Water Data'!$P$9,0,10*ROW('Water Data'!P30)),IF(AND(ISTEXT(OFFSET('Water Data'!$L$2,0,10*ROW('Water Data'!P30))),CA36="No",ISNUMBER(OFFSET('Water Data'!$P$9,0,10*ROW('Water Data'!P30)))),CONCATENATE("[",ROUND(OFFSET('Water Data'!$P$9,0,10*ROW('Water Data'!P30)),0),"]"),IF(AND(ISTEXT(OFFSET('Water Data'!$L$2,0,10*ROW('Water Data'!P30))),CA36="",ISNUMBER(OFFSET('Water Data'!$P$9,0,10*ROW('Water Data'!P30)))),OFFSET('Water Data'!$P$9,0,10*ROW('Water Data'!P30)),NA())))</f>
        <v>#N/A</v>
      </c>
      <c r="M36" s="85" t="e">
        <f ca="true">+IF(AND(ISTEXT(OFFSET('Water Data'!$L$2,0,10*ROW('Water Data'!Q30))),CB36="Yes"),100-OFFSET('Water Data'!$Q$4,0,10*ROW('Water Data'!Q30)),IF(AND(ISTEXT(OFFSET('Water Data'!$L$2,0,10*ROW('Water Data'!Q30))),CB36="No",ISNUMBER(OFFSET('Water Data'!$Q$4,0,10*ROW('Water Data'!Q30)))),CONCATENATE("[",ROUND(100-OFFSET('Water Data'!$Q$4,0,10*ROW('Water Data'!Q30)),0),"]"),IF(AND(ISTEXT(OFFSET('Water Data'!$L$2,0,10*ROW('Water Data'!Q30))),CB36="",ISNUMBER(OFFSET('Water Data'!$Q$4,0,10*ROW('Water Data'!Q30)))),100-OFFSET('Water Data'!$Q$4,0,10*ROW('Water Data'!Q30)),NA())))</f>
        <v>#N/A</v>
      </c>
      <c r="N36" s="85" t="e">
        <f ca="true">+IF(AND(ISTEXT(OFFSET('Water Data'!$L$2,0,10*ROW('Water Data'!Q30))),CC36="Yes"),OFFSET('Water Data'!$Q$6,0,10*ROW('Water Data'!Q30)),IF(AND(ISTEXT(OFFSET('Water Data'!$L$2,0,10*ROW('Water Data'!Q30))),CC36="No",ISNUMBER(OFFSET('Water Data'!$Q$6,0,10*ROW('Water Data'!Q30)))),CONCATENATE("[",ROUND(OFFSET('Water Data'!$Q$6,0,10*ROW('Water Data'!Q30)),0),"]"),IF(AND(ISTEXT(OFFSET('Water Data'!$L$2,0,10*ROW('Water Data'!Q30))),CC36="",ISNUMBER(OFFSET('Water Data'!$Q$6,0,10*ROW('Water Data'!Q30)))),OFFSET('Water Data'!$Q$6,0,10*ROW('Water Data'!Q30)),NA())))</f>
        <v>#N/A</v>
      </c>
      <c r="O36" s="85" t="e">
        <f ca="true">+IF(AND(ISTEXT(OFFSET('Water Data'!$L$2,0,10*ROW('Water Data'!Q30))),CD36="Yes"),OFFSET('Water Data'!$Q$9,0,10*ROW('Water Data'!Q30)),IF(AND(ISTEXT(OFFSET('Water Data'!$L$2,0,10*ROW('Water Data'!Q30))),CD36="No",ISNUMBER(OFFSET('Water Data'!$Q$9,0,10*ROW('Water Data'!Q30)))),CONCATENATE("[",ROUND(OFFSET('Water Data'!$Q$9,0,10*ROW('Water Data'!Q30)),0),"]"),IF(AND(ISTEXT(OFFSET('Water Data'!$L$2,0,10*ROW('Water Data'!Q30))),CD36="",ISNUMBER(OFFSET('Water Data'!$Q$9,0,10*ROW('Water Data'!Q30)))),OFFSET('Water Data'!$Q$9,0,10*ROW('Water Data'!Q30)),NA())))</f>
        <v>#N/A</v>
      </c>
      <c r="P36" s="85" t="e">
        <f ca="true">+IF(AND(ISTEXT(OFFSET('Water Data'!$L$2,0,10*ROW('Water Data'!R30))),CE36="Yes"),100-OFFSET('Water Data'!$R$4,0,10*ROW('Water Data'!R30)),IF(AND(ISTEXT(OFFSET('Water Data'!$L$2,0,10*ROW('Water Data'!R30))),CE36="No",ISNUMBER(OFFSET('Water Data'!$R$4,0,10*ROW('Water Data'!R30)))),CONCATENATE("[",ROUND(100-OFFSET('Water Data'!$R$4,0,10*ROW('Water Data'!R30)),0),"]"),IF(AND(ISTEXT(OFFSET('Water Data'!$L$2,0,10*ROW('Water Data'!R30))),CE36="",ISNUMBER(OFFSET('Water Data'!$R$4,0,10*ROW('Water Data'!R30)))),100-OFFSET('Water Data'!$R$4,0,10*ROW('Water Data'!R30)),NA())))</f>
        <v>#N/A</v>
      </c>
      <c r="Q36" s="85" t="e">
        <f ca="true">+IF(AND(ISTEXT(OFFSET('Water Data'!$L$2,0,10*ROW('Water Data'!R30))),CF36="Yes"),OFFSET('Water Data'!$R$6,0,10*ROW('Water Data'!R30)),IF(AND(ISTEXT(OFFSET('Water Data'!$L$2,0,10*ROW('Water Data'!R30))),CF36="No",ISNUMBER(OFFSET('Water Data'!$R$6,0,10*ROW('Water Data'!R30)))),CONCATENATE("[",ROUND(OFFSET('Water Data'!$R$6,0,10*ROW('Water Data'!R30)),0),"]"),IF(AND(ISTEXT(OFFSET('Water Data'!$L$2,0,10*ROW('Water Data'!R30))),CF36="",ISNUMBER(OFFSET('Water Data'!$R$6,0,10*ROW('Water Data'!R30)))),OFFSET('Water Data'!$R$6,0,10*ROW('Water Data'!R30)),NA())))</f>
        <v>#N/A</v>
      </c>
      <c r="R36" s="85" t="e">
        <f ca="true">+IF(AND(ISTEXT(OFFSET('Water Data'!$L$2,0,10*ROW('Water Data'!R30))),CG36="Yes"),OFFSET('Water Data'!$R$9,0,10*ROW('Water Data'!R30)),IF(AND(ISTEXT(OFFSET('Water Data'!$L$2,0,10*ROW('Water Data'!R30))),CG36="No",ISNUMBER(OFFSET('Water Data'!$R$9,0,10*ROW('Water Data'!R30)))),CONCATENATE("[",ROUND(OFFSET('Water Data'!$R$9,0,10*ROW('Water Data'!R30)),0),"]"),IF(AND(ISTEXT(OFFSET('Water Data'!$L$2,0,10*ROW('Water Data'!R30))),CG36="",ISNUMBER(OFFSET('Water Data'!$R$9,0,10*ROW('Water Data'!R30)))),OFFSET('Water Data'!$R$9,0,10*ROW('Water Data'!R30)),NA())))</f>
        <v>#N/A</v>
      </c>
      <c r="S36" s="85" t="e">
        <f ca="true">+IF(AND(ISTEXT(OFFSET('Water Data'!$L$2,0,10*ROW('Water Data'!S30))),CH36="Yes"),100-OFFSET('Water Data'!$S$4,0,10*ROW('Water Data'!S30)),IF(AND(ISTEXT(OFFSET('Water Data'!$L$2,0,10*ROW('Water Data'!S30))),CH36="No",ISNUMBER(OFFSET('Water Data'!$S$4,0,10*ROW('Water Data'!S30)))),CONCATENATE("[",ROUND(100-OFFSET('Water Data'!$S$4,0,10*ROW('Water Data'!S30)),0),"]"),IF(AND(ISTEXT(OFFSET('Water Data'!$L$2,0,10*ROW('Water Data'!S30))),CH36="",ISNUMBER(OFFSET('Water Data'!$S$4,0,10*ROW('Water Data'!S30)))),100-OFFSET('Water Data'!$S$4,0,10*ROW('Water Data'!S30)),NA())))</f>
        <v>#N/A</v>
      </c>
      <c r="T36" s="85" t="e">
        <f ca="true">+IF(AND(ISTEXT(OFFSET('Water Data'!$L$2,0,10*ROW('Water Data'!S30))),CI36="Yes"),OFFSET('Water Data'!$S$6,0,10*ROW('Water Data'!S30)),IF(AND(ISTEXT(OFFSET('Water Data'!$L$2,0,10*ROW('Water Data'!S30))),CI36="No",ISNUMBER(OFFSET('Water Data'!$S$6,0,10*ROW('Water Data'!S30)))),CONCATENATE("[",ROUND(OFFSET('Water Data'!$S$6,0,10*ROW('Water Data'!S30)),0),"]"),IF(AND(ISTEXT(OFFSET('Water Data'!$L$2,0,10*ROW('Water Data'!S30))),CI36="",ISNUMBER(OFFSET('Water Data'!$S$6,0,10*ROW('Water Data'!S30)))),OFFSET('Water Data'!$S$6,0,10*ROW('Water Data'!S30)),NA())))</f>
        <v>#N/A</v>
      </c>
      <c r="U36" s="85" t="e">
        <f ca="true">+IF(AND(ISTEXT(OFFSET('Water Data'!$L$2,0,10*ROW('Water Data'!S30))),CJ36="Yes"),OFFSET('Water Data'!$S$9,0,10*ROW('Water Data'!S30)),IF(AND(ISTEXT(OFFSET('Water Data'!$L$2,0,10*ROW('Water Data'!S30))),CJ36="No",ISNUMBER(OFFSET('Water Data'!$S$9,0,10*ROW('Water Data'!S30)))),CONCATENATE("[",ROUND(OFFSET('Water Data'!$S$9,0,10*ROW('Water Data'!S30)),0),"]"),IF(AND(ISTEXT(OFFSET('Water Data'!$L$2,0,10*ROW('Water Data'!S30))),CJ36="",ISNUMBER(OFFSET('Water Data'!$S$9,0,10*ROW('Water Data'!S30)))),OFFSET('Water Data'!$S$9,0,10*ROW('Water Data'!S30)),NA())))</f>
        <v>#N/A</v>
      </c>
      <c r="V36" s="86" t="e">
        <f ca="true">+IF(AND(ISTEXT(OFFSET('Sanitation Data'!$L$2,0,10*ROW('Sanitation Data'!N30))),CK36="Yes"),100-OFFSET('Sanitation Data'!$N$4,0,10*ROW('Sanitation Data'!N30)),IF(AND(ISTEXT(OFFSET('Sanitation Data'!$L$2,0,10*ROW('Sanitation Data'!N30))),CK36="No",ISNUMBER(OFFSET('Sanitation Data'!$N$4,0,10*ROW('Sanitation Data'!N30)))),CONCATENATE("[",ROUND(100-OFFSET('Sanitation Data'!$N$4,0,10*ROW('Sanitation Data'!N30)),0),"]"),IF(AND(ISTEXT(OFFSET('Sanitation Data'!$L$2,0,10*ROW('Sanitation Data'!N30))),CK36="",ISNUMBER(OFFSET('Sanitation Data'!$N$4,0,10*ROW('Sanitation Data'!N30)))),100-OFFSET('Sanitation Data'!$N$4,0,10*ROW('Sanitation Data'!N30)),NA())))</f>
        <v>#N/A</v>
      </c>
      <c r="W36" s="86" t="e">
        <f ca="true">+IF(AND(ISTEXT(OFFSET('Sanitation Data'!$L$2,0,10*ROW('Sanitation Data'!N30))),CL36="Yes"),OFFSET('Sanitation Data'!$N$6,0,10*ROW('Sanitation Data'!N30)),IF(AND(ISTEXT(OFFSET('Sanitation Data'!$L$2,0,10*ROW('Sanitation Data'!N30))),CL36="No",ISNUMBER(OFFSET('Sanitation Data'!$N$6,0,10*ROW('Sanitation Data'!N30)))),CONCATENATE("[",ROUND(OFFSET('Sanitation Data'!$N$6,0,10*ROW('Sanitation Data'!N30)),0),"]"),IF(AND(ISTEXT(OFFSET('Sanitation Data'!$L$2,0,10*ROW('Sanitation Data'!N30))),CL36="",ISNUMBER(OFFSET('Sanitation Data'!$N$6,0,10*ROW('Sanitation Data'!N30)))),OFFSET('Sanitation Data'!$N$6,0,10*ROW('Sanitation Data'!N30)),NA())))</f>
        <v>#N/A</v>
      </c>
      <c r="X36" s="86" t="e">
        <f ca="true">+IF(AND(ISTEXT(OFFSET('Sanitation Data'!$L$2,0,10*ROW('Sanitation Data'!N30))),CM36="Yes"),OFFSET('Sanitation Data'!$N$10,0,10*ROW('Sanitation Data'!N30)),IF(AND(ISTEXT(OFFSET('Sanitation Data'!$L$2,0,10*ROW('Sanitation Data'!N30))),CM36="No",ISNUMBER(OFFSET('Sanitation Data'!$N$10,0,10*ROW('Sanitation Data'!N30)))),CONCATENATE("[",ROUND(OFFSET('Sanitation Data'!$N$10,0,10*ROW('Sanitation Data'!N30)),0),"]"),IF(AND(ISTEXT(OFFSET('Sanitation Data'!$L$2,0,10*ROW('Sanitation Data'!N30))),CM36="",ISNUMBER(OFFSET('Sanitation Data'!$N$10,0,10*ROW('Sanitation Data'!N30)))),OFFSET('Sanitation Data'!$N$10,0,10*ROW('Sanitation Data'!N30)),NA())))</f>
        <v>#N/A</v>
      </c>
      <c r="Y36" s="86" t="e">
        <f ca="true">+IF(AND(ISTEXT(OFFSET('Sanitation Data'!$L$2,0,10*ROW('Sanitation Data'!N30))),CN36="Yes"),OFFSET('Sanitation Data'!$N$11,0,10*ROW('Sanitation Data'!N30)),IF(AND(ISTEXT(OFFSET('Sanitation Data'!$L$2,0,10*ROW('Sanitation Data'!N30))),CN36="No",ISNUMBER(OFFSET('Sanitation Data'!$N$11,0,10*ROW('Sanitation Data'!N30)))),CONCATENATE("[",ROUND(OFFSET('Sanitation Data'!$N$11,0,10*ROW('Sanitation Data'!N30)),0),"]"),IF(AND(ISTEXT(OFFSET('Sanitation Data'!$L$2,0,10*ROW('Sanitation Data'!N30))),CN36="",ISNUMBER(OFFSET('Sanitation Data'!$N$11,0,10*ROW('Sanitation Data'!N30)))),OFFSET('Sanitation Data'!$N$11,0,10*ROW('Sanitation Data'!N30)),NA())))</f>
        <v>#N/A</v>
      </c>
      <c r="Z36" s="86" t="e">
        <f ca="true">+IF(AND(ISTEXT(OFFSET('Sanitation Data'!$L$2,0,10*ROW('Sanitation Data'!N30))),CO36="Yes"),OFFSET('Sanitation Data'!$N$12,0,10*ROW('Sanitation Data'!N30)),IF(AND(ISTEXT(OFFSET('Sanitation Data'!$L$2,0,10*ROW('Sanitation Data'!N30))),CO36="No",ISNUMBER(OFFSET('Sanitation Data'!$N$12,0,10*ROW('Sanitation Data'!N30)))),CONCATENATE("[",ROUND(OFFSET('Sanitation Data'!$N$12,0,10*ROW('Sanitation Data'!N30)),0),"]"),IF(AND(ISTEXT(OFFSET('Sanitation Data'!$L$2,0,10*ROW('Sanitation Data'!N30))),CO36="",ISNUMBER(OFFSET('Sanitation Data'!$N$12,0,10*ROW('Sanitation Data'!N30)))),OFFSET('Sanitation Data'!$N$12,0,10*ROW('Sanitation Data'!N30)),NA())))</f>
        <v>#N/A</v>
      </c>
      <c r="AA36" s="86" t="e">
        <f ca="true">+IF(AND(ISTEXT(OFFSET('Sanitation Data'!$L$2,0,10*ROW('Sanitation Data'!O30))),CP36="Yes"),100-OFFSET('Sanitation Data'!$O$4,0,10*ROW('Sanitation Data'!O30)),IF(AND(ISTEXT(OFFSET('Sanitation Data'!$L$2,0,10*ROW('Sanitation Data'!O30))),CP36="No",ISNUMBER(OFFSET('Sanitation Data'!$O$4,0,10*ROW('Sanitation Data'!O30)))),CONCATENATE("[",ROUND(100-OFFSET('Sanitation Data'!$O$4,0,10*ROW('Sanitation Data'!O30)),0),"]"),IF(AND(ISTEXT(OFFSET('Sanitation Data'!$L$2,0,10*ROW('Sanitation Data'!O30))),CP36="",ISNUMBER(OFFSET('Sanitation Data'!$O$4,0,10*ROW('Sanitation Data'!O30)))),100-OFFSET('Sanitation Data'!$O$4,0,10*ROW('Sanitation Data'!O30)),NA())))</f>
        <v>#N/A</v>
      </c>
      <c r="AB36" s="86" t="e">
        <f ca="true">+IF(AND(ISTEXT(OFFSET('Sanitation Data'!$L$2,0,10*ROW('Sanitation Data'!O30))),CQ36="Yes"),OFFSET('Sanitation Data'!$O$6,0,10*ROW('Sanitation Data'!R30)),IF(AND(ISTEXT(OFFSET('Sanitation Data'!$L$2,0,10*ROW('Sanitation Data'!O30))),CQ36="No",ISNUMBER(OFFSET('Sanitation Data'!$O$6,0,10*ROW('Sanitation Data'!O30)))),CONCATENATE("[",ROUND(OFFSET('Sanitation Data'!$O$6,0,10*ROW('Sanitation Data'!O30)),0),"]"),IF(AND(ISTEXT(OFFSET('Sanitation Data'!$L$2,0,10*ROW('Sanitation Data'!O30))),CQ36="",ISNUMBER(OFFSET('Sanitation Data'!$O$6,0,10*ROW('Sanitation Data'!O30)))),OFFSET('Sanitation Data'!$O$6,0,10*ROW('Sanitation Data'!O30)),NA())))</f>
        <v>#N/A</v>
      </c>
      <c r="AC36" s="86" t="e">
        <f ca="true">+IF(AND(ISTEXT(OFFSET('Sanitation Data'!$L$2,0,10*ROW('Sanitation Data'!O30))),CR36="Yes"),OFFSET('Sanitation Data'!$O$10,0,10*ROW('Sanitation Data'!O30)),IF(AND(ISTEXT(OFFSET('Sanitation Data'!$L$2,0,10*ROW('Sanitation Data'!O30))),CR36="No",ISNUMBER(OFFSET('Sanitation Data'!$O$10,0,10*ROW('Sanitation Data'!O30)))),CONCATENATE("[",ROUND(OFFSET('Sanitation Data'!$O$10,0,10*ROW('Sanitation Data'!O30)),0),"]"),IF(AND(ISTEXT(OFFSET('Sanitation Data'!$L$2,0,10*ROW('Sanitation Data'!O30))),CR36="",ISNUMBER(OFFSET('Sanitation Data'!$O$10,0,10*ROW('Sanitation Data'!O30)))),OFFSET('Sanitation Data'!$O$10,0,10*ROW('Sanitation Data'!O30)),NA())))</f>
        <v>#N/A</v>
      </c>
      <c r="AD36" s="86" t="e">
        <f ca="true">+IF(AND(ISTEXT(OFFSET('Sanitation Data'!$L$2,0,10*ROW('Sanitation Data'!O30))),CS36="Yes"),OFFSET('Sanitation Data'!$O$11,0,10*ROW('Sanitation Data'!O30)),IF(AND(ISTEXT(OFFSET('Sanitation Data'!$L$2,0,10*ROW('Sanitation Data'!O30))),CS36="No",ISNUMBER(OFFSET('Sanitation Data'!$O$11,0,10*ROW('Sanitation Data'!O30)))),CONCATENATE("[",ROUND(OFFSET('Sanitation Data'!$O$11,0,10*ROW('Sanitation Data'!O30)),0),"]"),IF(AND(ISTEXT(OFFSET('Sanitation Data'!$L$2,0,10*ROW('Sanitation Data'!O30))),CS36="",ISNUMBER(OFFSET('Sanitation Data'!$O$11,0,10*ROW('Sanitation Data'!O30)))),OFFSET('Sanitation Data'!$O$11,0,10*ROW('Sanitation Data'!O30)),NA())))</f>
        <v>#N/A</v>
      </c>
      <c r="AE36" s="86" t="e">
        <f ca="true">+IF(AND(ISTEXT(OFFSET('Sanitation Data'!$L$2,0,10*ROW('Sanitation Data'!O30))),CT36="Yes"),OFFSET('Sanitation Data'!$O$12,0,10*ROW('Sanitation Data'!O30)),IF(AND(ISTEXT(OFFSET('Sanitation Data'!$L$2,0,10*ROW('Sanitation Data'!O30))),CT36="No",ISNUMBER(OFFSET('Sanitation Data'!$O$12,0,10*ROW('Sanitation Data'!O30)))),CONCATENATE("[",ROUND(OFFSET('Sanitation Data'!$O$12,0,10*ROW('Sanitation Data'!O30)),0),"]"),IF(AND(ISTEXT(OFFSET('Sanitation Data'!$L$2,0,10*ROW('Sanitation Data'!O30))),CT36="",ISNUMBER(OFFSET('Sanitation Data'!$O$12,0,10*ROW('Sanitation Data'!O30)))),OFFSET('Sanitation Data'!$O$12,0,10*ROW('Sanitation Data'!O30)),NA())))</f>
        <v>#N/A</v>
      </c>
      <c r="AF36" s="86" t="e">
        <f ca="true">+IF(AND(ISTEXT(OFFSET('Sanitation Data'!$L$2,0,10*ROW('Sanitation Data'!P30))),CU36="Yes"),100-OFFSET('Sanitation Data'!$P$4,0,10*ROW('Sanitation Data'!P30)),IF(AND(ISTEXT(OFFSET('Sanitation Data'!$L$2,0,10*ROW('Sanitation Data'!P30))),CU36="No",ISNUMBER(OFFSET('Sanitation Data'!$P$4,0,10*ROW('Sanitation Data'!P30)))),CONCATENATE("[",ROUND(100-OFFSET('Sanitation Data'!$P$4,0,10*ROW('Sanitation Data'!P30)),0),"]"),IF(AND(ISTEXT(OFFSET('Sanitation Data'!$L$2,0,10*ROW('Sanitation Data'!P30))),CU36="",ISNUMBER(OFFSET('Sanitation Data'!$P$4,0,10*ROW('Sanitation Data'!P30)))),100-OFFSET('Sanitation Data'!$P$4,0,10*ROW('Sanitation Data'!P30)),NA())))</f>
        <v>#N/A</v>
      </c>
      <c r="AG36" s="86" t="e">
        <f ca="true">+IF(AND(ISTEXT(OFFSET('Sanitation Data'!$L$2,0,10*ROW('Sanitation Data'!P30))),CV36="Yes"),OFFSET('Sanitation Data'!$P$6,0,10*ROW('Sanitation Data'!P30)),IF(AND(ISTEXT(OFFSET('Sanitation Data'!$L$2,0,10*ROW('Sanitation Data'!P30))),CV36="No",ISNUMBER(OFFSET('Sanitation Data'!$P$6,0,10*ROW('Sanitation Data'!P30)))),CONCATENATE("[",ROUND(OFFSET('Sanitation Data'!$P$6,0,10*ROW('Sanitation Data'!P30)),0),"]"),IF(AND(ISTEXT(OFFSET('Sanitation Data'!$L$2,0,10*ROW('Sanitation Data'!P30))),CV36="",ISNUMBER(OFFSET('Sanitation Data'!$P$6,0,10*ROW('Sanitation Data'!P30)))),OFFSET('Sanitation Data'!$P$6,0,10*ROW('Sanitation Data'!P30)),NA())))</f>
        <v>#N/A</v>
      </c>
      <c r="AH36" s="86" t="e">
        <f ca="true">+IF(AND(ISTEXT(OFFSET('Sanitation Data'!$L$2,0,10*ROW('Sanitation Data'!P30))),CW36="Yes"),OFFSET('Sanitation Data'!$P$10,0,10*ROW('Sanitation Data'!P30)),IF(AND(ISTEXT(OFFSET('Sanitation Data'!$L$2,0,10*ROW('Sanitation Data'!P30))),CW36="No",ISNUMBER(OFFSET('Sanitation Data'!$P$10,0,10*ROW('Sanitation Data'!P30)))),CONCATENATE("[",ROUND(OFFSET('Sanitation Data'!$P$10,0,10*ROW('Sanitation Data'!P30)),0),"]"),IF(AND(ISTEXT(OFFSET('Sanitation Data'!$L$2,0,10*ROW('Sanitation Data'!P30))),CW36="",ISNUMBER(OFFSET('Sanitation Data'!$P$10,0,10*ROW('Sanitation Data'!P30)))),OFFSET('Sanitation Data'!$P$10,0,10*ROW('Sanitation Data'!P30)),NA())))</f>
        <v>#N/A</v>
      </c>
      <c r="AI36" s="86" t="e">
        <f ca="true">+IF(AND(ISTEXT(OFFSET('Sanitation Data'!$L$2,0,10*ROW('Sanitation Data'!P30))),CX36="Yes"),OFFSET('Sanitation Data'!$P$11,0,10*ROW('Sanitation Data'!P30)),IF(AND(ISTEXT(OFFSET('Sanitation Data'!$L$2,0,10*ROW('Sanitation Data'!P30))),CX36="No",ISNUMBER(OFFSET('Sanitation Data'!$P$11,0,10*ROW('Sanitation Data'!P30)))),CONCATENATE("[",ROUND(OFFSET('Sanitation Data'!$P$11,0,10*ROW('Sanitation Data'!P30)),0),"]"),IF(AND(ISTEXT(OFFSET('Sanitation Data'!$L$2,0,10*ROW('Sanitation Data'!P30))),CX36="",ISNUMBER(OFFSET('Sanitation Data'!$P$11,0,10*ROW('Sanitation Data'!P30)))),OFFSET('Sanitation Data'!$P$11,0,10*ROW('Sanitation Data'!P30)),NA())))</f>
        <v>#N/A</v>
      </c>
      <c r="AJ36" s="86" t="e">
        <f ca="true">+IF(AND(ISTEXT(OFFSET('Sanitation Data'!$L$2,0,10*ROW('Sanitation Data'!P30))),CY36="Yes"),OFFSET('Sanitation Data'!$P$12,0,10*ROW('Sanitation Data'!P30)),IF(AND(ISTEXT(OFFSET('Sanitation Data'!$L$2,0,10*ROW('Sanitation Data'!P30))),CY36="No",ISNUMBER(OFFSET('Sanitation Data'!$P$12,0,10*ROW('Sanitation Data'!P30)))),CONCATENATE("[",ROUND(OFFSET('Sanitation Data'!$P$12,0,10*ROW('Sanitation Data'!P30)),0),"]"),IF(AND(ISTEXT(OFFSET('Sanitation Data'!$L$2,0,10*ROW('Sanitation Data'!P30))),CY36="",ISNUMBER(OFFSET('Sanitation Data'!$P$12,0,10*ROW('Sanitation Data'!P30)))),OFFSET('Sanitation Data'!$P$12,0,10*ROW('Sanitation Data'!P30)),NA())))</f>
        <v>#N/A</v>
      </c>
      <c r="AK36" s="86" t="e">
        <f ca="true">+IF(AND(ISTEXT(OFFSET('Sanitation Data'!$L$2,0,10*ROW('Sanitation Data'!Q30))),CZ36="Yes"),100-OFFSET('Sanitation Data'!$Q$4,0,10*ROW('Sanitation Data'!Q30)),IF(AND(ISTEXT(OFFSET('Sanitation Data'!$L$2,0,10*ROW('Sanitation Data'!Q30))),CZ36="No",ISNUMBER(OFFSET('Sanitation Data'!$Q$4,0,10*ROW('Sanitation Data'!Q30)))),CONCATENATE("[",ROUND(100-OFFSET('Sanitation Data'!$Q$4,0,10*ROW('Sanitation Data'!Q30)),0),"]"),IF(AND(ISTEXT(OFFSET('Sanitation Data'!$L$2,0,10*ROW('Sanitation Data'!Q30))),CZ36="",ISNUMBER(OFFSET('Sanitation Data'!$Q$4,0,10*ROW('Sanitation Data'!Q30)))),100-OFFSET('Sanitation Data'!$Q$4,0,10*ROW('Sanitation Data'!Q30)),NA())))</f>
        <v>#N/A</v>
      </c>
      <c r="AL36" s="86" t="e">
        <f ca="true">+IF(AND(ISTEXT(OFFSET('Sanitation Data'!$L$2,0,10*ROW('Sanitation Data'!Q30))),DA36="Yes"),OFFSET('Sanitation Data'!$Q$6,0,10*ROW('Sanitation Data'!Q30)),IF(AND(ISTEXT(OFFSET('Sanitation Data'!$L$2,0,10*ROW('Sanitation Data'!Q30))),DA36="No",ISNUMBER(OFFSET('Sanitation Data'!$Q$6,0,10*ROW('Sanitation Data'!Q30)))),CONCATENATE("[",ROUND(OFFSET('Sanitation Data'!$Q$6,0,10*ROW('Sanitation Data'!Q30)),0),"]"),IF(AND(ISTEXT(OFFSET('Sanitation Data'!$L$2,0,10*ROW('Sanitation Data'!Q30))),DA36="",ISNUMBER(OFFSET('Sanitation Data'!$Q$6,0,10*ROW('Sanitation Data'!Q30)))),OFFSET('Sanitation Data'!$Q$6,0,10*ROW('Sanitation Data'!Q30)),NA())))</f>
        <v>#N/A</v>
      </c>
      <c r="AM36" s="86" t="e">
        <f ca="true">+IF(AND(ISTEXT(OFFSET('Sanitation Data'!$L$2,0,10*ROW('Sanitation Data'!Q30))),DB36="Yes"),OFFSET('Sanitation Data'!$Q$10,0,10*ROW('Sanitation Data'!Q30)),IF(AND(ISTEXT(OFFSET('Sanitation Data'!$L$2,0,10*ROW('Sanitation Data'!Q30))),DB36="No",ISNUMBER(OFFSET('Sanitation Data'!$Q$10,0,10*ROW('Sanitation Data'!Q30)))),CONCATENATE("[",ROUND(OFFSET('Sanitation Data'!$Q$10,0,10*ROW('Sanitation Data'!Q30)),0),"]"),IF(AND(ISTEXT(OFFSET('Sanitation Data'!$L$2,0,10*ROW('Sanitation Data'!Q30))),DB36="",ISNUMBER(OFFSET('Sanitation Data'!$Q$10,0,10*ROW('Sanitation Data'!Q30)))),OFFSET('Sanitation Data'!$Q$10,0,10*ROW('Sanitation Data'!Q30)),NA())))</f>
        <v>#N/A</v>
      </c>
      <c r="AN36" s="86" t="e">
        <f ca="true">+IF(AND(ISTEXT(OFFSET('Sanitation Data'!$L$2,0,10*ROW('Sanitation Data'!Q30))),DC36="Yes"),OFFSET('Sanitation Data'!$Q$11,0,10*ROW('Sanitation Data'!Q30)),IF(AND(ISTEXT(OFFSET('Sanitation Data'!$L$2,0,10*ROW('Sanitation Data'!Q30))),DC36="No",ISNUMBER(OFFSET('Sanitation Data'!$Q$11,0,10*ROW('Sanitation Data'!Q30)))),CONCATENATE("[",ROUND(OFFSET('Sanitation Data'!$Q$11,0,10*ROW('Sanitation Data'!Q30)),0),"]"),IF(AND(ISTEXT(OFFSET('Sanitation Data'!$L$2,0,10*ROW('Sanitation Data'!Q30))),DC36="",ISNUMBER(OFFSET('Sanitation Data'!$Q$11,0,10*ROW('Sanitation Data'!Q30)))),OFFSET('Sanitation Data'!$Q$11,0,10*ROW('Sanitation Data'!Q30)),NA())))</f>
        <v>#N/A</v>
      </c>
      <c r="AO36" s="86" t="e">
        <f ca="true">+IF(AND(ISTEXT(OFFSET('Sanitation Data'!$L$2,0,10*ROW('Sanitation Data'!Q30))),DD36="Yes"),OFFSET('Sanitation Data'!$Q$12,0,10*ROW('Sanitation Data'!Q30)),IF(AND(ISTEXT(OFFSET('Sanitation Data'!$L$2,0,10*ROW('Sanitation Data'!Q30))),DD36="No",ISNUMBER(OFFSET('Sanitation Data'!$Q$12,0,10*ROW('Sanitation Data'!Q30)))),CONCATENATE("[",ROUND(OFFSET('Sanitation Data'!$Q$12,0,10*ROW('Sanitation Data'!Q30)),0),"]"),IF(AND(ISTEXT(OFFSET('Sanitation Data'!$L$2,0,10*ROW('Sanitation Data'!Q30))),DD36="",ISNUMBER(OFFSET('Sanitation Data'!$Q$12,0,10*ROW('Sanitation Data'!Q30)))),OFFSET('Sanitation Data'!$Q$12,0,10*ROW('Sanitation Data'!Q30)),NA())))</f>
        <v>#N/A</v>
      </c>
      <c r="AP36" s="86" t="e">
        <f ca="true">+IF(AND(ISTEXT(OFFSET('Sanitation Data'!$L$2,0,10*ROW('Sanitation Data'!R30))),DE36="Yes"),100-OFFSET('Sanitation Data'!$R$4,0,10*ROW('Sanitation Data'!R30)),IF(AND(ISTEXT(OFFSET('Sanitation Data'!$L$2,0,10*ROW('Sanitation Data'!R30))),DE36="No",ISNUMBER(OFFSET('Sanitation Data'!$R$4,0,10*ROW('Sanitation Data'!R30)))),CONCATENATE("[",ROUND(100-OFFSET('Sanitation Data'!$R$4,0,10*ROW('Sanitation Data'!R30)),0),"]"),IF(AND(ISTEXT(OFFSET('Sanitation Data'!$L$2,0,10*ROW('Sanitation Data'!R30))),DE36="",ISNUMBER(OFFSET('Sanitation Data'!$R$4,0,10*ROW('Sanitation Data'!R30)))),100-OFFSET('Sanitation Data'!$R$4,0,10*ROW('Sanitation Data'!R30)),NA())))</f>
        <v>#N/A</v>
      </c>
      <c r="AQ36" s="86" t="e">
        <f ca="true">+IF(AND(ISTEXT(OFFSET('Sanitation Data'!$L$2,0,10*ROW('Sanitation Data'!R30))),DF36="Yes"),OFFSET('Sanitation Data'!$R$6,0,10*ROW('Sanitation Data'!R30)),IF(AND(ISTEXT(OFFSET('Sanitation Data'!$L$2,0,10*ROW('Sanitation Data'!R30))),DF36="No",ISNUMBER(OFFSET('Sanitation Data'!$R$6,0,10*ROW('Sanitation Data'!R30)))),CONCATENATE("[",ROUND(OFFSET('Sanitation Data'!$R$6,0,10*ROW('Sanitation Data'!R30)),0),"]"),IF(AND(ISTEXT(OFFSET('Sanitation Data'!$L$2,0,10*ROW('Sanitation Data'!R30))),DF36="",ISNUMBER(OFFSET('Sanitation Data'!$R$6,0,10*ROW('Sanitation Data'!R30)))),OFFSET('Sanitation Data'!$R$6,0,10*ROW('Sanitation Data'!R30)),NA())))</f>
        <v>#N/A</v>
      </c>
      <c r="AR36" s="86" t="e">
        <f ca="true">+IF(AND(ISTEXT(OFFSET('Sanitation Data'!$L$2,0,10*ROW('Sanitation Data'!R30))),DG36="Yes"),OFFSET('Sanitation Data'!$R$10,0,10*ROW('Sanitation Data'!R30)),IF(AND(ISTEXT(OFFSET('Sanitation Data'!$L$2,0,10*ROW('Sanitation Data'!R30))),DG36="No",ISNUMBER(OFFSET('Sanitation Data'!$R$10,0,10*ROW('Sanitation Data'!R30)))),CONCATENATE("[",ROUND(OFFSET('Sanitation Data'!$R$10,0,10*ROW('Sanitation Data'!R30)),0),"]"),IF(AND(ISTEXT(OFFSET('Sanitation Data'!$L$2,0,10*ROW('Sanitation Data'!R30))),DG36="",ISNUMBER(OFFSET('Sanitation Data'!$R$10,0,10*ROW('Sanitation Data'!R30)))),OFFSET('Sanitation Data'!$R$10,0,10*ROW('Sanitation Data'!R30)),NA())))</f>
        <v>#N/A</v>
      </c>
      <c r="AS36" s="86" t="e">
        <f ca="true">+IF(AND(ISTEXT(OFFSET('Sanitation Data'!$L$2,0,10*ROW('Sanitation Data'!R30))),DH36="Yes"),OFFSET('Sanitation Data'!$R$11,0,10*ROW('Sanitation Data'!R30)),IF(AND(ISTEXT(OFFSET('Sanitation Data'!$L$2,0,10*ROW('Sanitation Data'!R30))),DH36="No",ISNUMBER(OFFSET('Sanitation Data'!$R$11,0,10*ROW('Sanitation Data'!R30)))),CONCATENATE("[",ROUND(OFFSET('Sanitation Data'!$R$11,0,10*ROW('Sanitation Data'!R30)),0),"]"),IF(AND(ISTEXT(OFFSET('Sanitation Data'!$L$2,0,10*ROW('Sanitation Data'!R30))),DH36="",ISNUMBER(OFFSET('Sanitation Data'!$R$11,0,10*ROW('Sanitation Data'!R30)))),OFFSET('Sanitation Data'!$R$11,0,10*ROW('Sanitation Data'!R30)),NA())))</f>
        <v>#N/A</v>
      </c>
      <c r="AT36" s="86" t="e">
        <f ca="true">+IF(AND(ISTEXT(OFFSET('Sanitation Data'!$L$2,0,10*ROW('Sanitation Data'!R30))),DI36="Yes"),OFFSET('Sanitation Data'!$R$12,0,10*ROW('Sanitation Data'!R30)),IF(AND(ISTEXT(OFFSET('Sanitation Data'!$L$2,0,10*ROW('Sanitation Data'!R30))),DI36="No",ISNUMBER(OFFSET('Sanitation Data'!$R$12,0,10*ROW('Sanitation Data'!R30)))),CONCATENATE("[",ROUND(OFFSET('Sanitation Data'!$R$12,0,10*ROW('Sanitation Data'!R30)),0),"]"),IF(AND(ISTEXT(OFFSET('Sanitation Data'!$L$2,0,10*ROW('Sanitation Data'!R30))),DI36="",ISNUMBER(OFFSET('Sanitation Data'!$R$12,0,10*ROW('Sanitation Data'!R30)))),OFFSET('Sanitation Data'!$R$12,0,10*ROW('Sanitation Data'!R30)),NA())))</f>
        <v>#N/A</v>
      </c>
      <c r="AU36" s="86" t="e">
        <f ca="true">+IF(AND(ISTEXT(OFFSET('Sanitation Data'!$L$2,0,10*ROW('Sanitation Data'!S30))),DJ36="Yes"),100-OFFSET('Sanitation Data'!$S$4,0,10*ROW('Sanitation Data'!S30)),IF(AND(ISTEXT(OFFSET('Sanitation Data'!$L$2,0,10*ROW('Sanitation Data'!S30))),DJ36="No",ISNUMBER(OFFSET('Sanitation Data'!$S$4,0,10*ROW('Sanitation Data'!S30)))),CONCATENATE("[",ROUND(100-OFFSET('Sanitation Data'!$S$4,0,10*ROW('Sanitation Data'!S30)),0),"]"),IF(AND(ISTEXT(OFFSET('Sanitation Data'!$L$2,0,10*ROW('Sanitation Data'!S30))),DJ36="",ISNUMBER(OFFSET('Sanitation Data'!$S$4,0,10*ROW('Sanitation Data'!S30)))),100-OFFSET('Sanitation Data'!$S$4,0,10*ROW('Sanitation Data'!S30)),NA())))</f>
        <v>#N/A</v>
      </c>
      <c r="AV36" s="86" t="e">
        <f ca="true">+IF(AND(ISTEXT(OFFSET('Sanitation Data'!$L$2,0,10*ROW('Sanitation Data'!S30))),DK36="Yes"),OFFSET('Sanitation Data'!$S$6,0,10*ROW('Sanitation Data'!S30)),IF(AND(ISTEXT(OFFSET('Sanitation Data'!$L$2,0,10*ROW('Sanitation Data'!S30))),DK36="No",ISNUMBER(OFFSET('Sanitation Data'!$S$6,0,10*ROW('Sanitation Data'!S30)))),CONCATENATE("[",ROUND(OFFSET('Sanitation Data'!$S$6,0,10*ROW('Sanitation Data'!S30)),0),"]"),IF(AND(ISTEXT(OFFSET('Sanitation Data'!$L$2,0,10*ROW('Sanitation Data'!S30))),DK36="",ISNUMBER(OFFSET('Sanitation Data'!$S$6,0,10*ROW('Sanitation Data'!S30)))),OFFSET('Sanitation Data'!$S$6,0,10*ROW('Sanitation Data'!S30)),NA())))</f>
        <v>#N/A</v>
      </c>
      <c r="AW36" s="86" t="e">
        <f ca="true">+IF(AND(ISTEXT(OFFSET('Sanitation Data'!$L$2,0,10*ROW('Sanitation Data'!S30))),DL36="Yes"),OFFSET('Sanitation Data'!$S$10,0,10*ROW('Sanitation Data'!S30)),IF(AND(ISTEXT(OFFSET('Sanitation Data'!$L$2,0,10*ROW('Sanitation Data'!S30))),DL36="No",ISNUMBER(OFFSET('Sanitation Data'!$S$10,0,10*ROW('Sanitation Data'!S30)))),CONCATENATE("[",ROUND(OFFSET('Sanitation Data'!$S$10,0,10*ROW('Sanitation Data'!S30)),0),"]"),IF(AND(ISTEXT(OFFSET('Sanitation Data'!$L$2,0,10*ROW('Sanitation Data'!S30))),DL36="",ISNUMBER(OFFSET('Sanitation Data'!$S$10,0,10*ROW('Sanitation Data'!S30)))),OFFSET('Sanitation Data'!$S$10,0,10*ROW('Sanitation Data'!S30)),NA())))</f>
        <v>#N/A</v>
      </c>
      <c r="AX36" s="86" t="e">
        <f ca="true">+IF(AND(ISTEXT(OFFSET('Sanitation Data'!$L$2,0,10*ROW('Sanitation Data'!S30))),DM36="Yes"),OFFSET('Sanitation Data'!$S$11,0,10*ROW('Sanitation Data'!S30)),IF(AND(ISTEXT(OFFSET('Sanitation Data'!$L$2,0,10*ROW('Sanitation Data'!S30))),DM36="No",ISNUMBER(OFFSET('Sanitation Data'!$S$11,0,10*ROW('Sanitation Data'!S30)))),CONCATENATE("[",ROUND(OFFSET('Sanitation Data'!$S$11,0,10*ROW('Sanitation Data'!S30)),0),"]"),IF(AND(ISTEXT(OFFSET('Sanitation Data'!$L$2,0,10*ROW('Sanitation Data'!S30))),DM36="",ISNUMBER(OFFSET('Sanitation Data'!$S$11,0,10*ROW('Sanitation Data'!S30)))),OFFSET('Sanitation Data'!$S$11,0,10*ROW('Sanitation Data'!S30)),NA())))</f>
        <v>#N/A</v>
      </c>
      <c r="AY36" s="86" t="e">
        <f ca="true">+IF(AND(ISTEXT(OFFSET('Sanitation Data'!$L$2,0,10*ROW('Sanitation Data'!S30))),DN36="Yes"),OFFSET('Sanitation Data'!$S$12,0,10*ROW('Sanitation Data'!S30)),IF(AND(ISTEXT(OFFSET('Sanitation Data'!$L$2,0,10*ROW('Sanitation Data'!S30))),DN36="No",ISNUMBER(OFFSET('Sanitation Data'!$S$12,0,10*ROW('Sanitation Data'!S30)))),CONCATENATE("[",ROUND(OFFSET('Sanitation Data'!$S$12,0,10*ROW('Sanitation Data'!S30)),0),"]"),IF(AND(ISTEXT(OFFSET('Sanitation Data'!$L$2,0,10*ROW('Sanitation Data'!S30))),DN36="",ISNUMBER(OFFSET('Sanitation Data'!$S$12,0,10*ROW('Sanitation Data'!S30)))),OFFSET('Sanitation Data'!$S$12,0,10*ROW('Sanitation Data'!S30)),NA())))</f>
        <v>#N/A</v>
      </c>
      <c r="AZ36" s="87" t="e">
        <f ca="true">+IF(AND(ISTEXT(OFFSET('Hygiene Data'!$L$2,0,10*ROW('Hygiene Data'!N30))),DO36="Yes"),OFFSET('Hygiene Data'!$N$5,0,10*ROW('Hygiene Data'!N30)),IF(AND(ISTEXT(OFFSET('Hygiene Data'!$L$2,0,10*ROW('Hygiene Data'!N30))),DO36="No",ISNUMBER(OFFSET('Hygiene Data'!$N$5,0,10*ROW('Hygiene Data'!N30)))),CONCATENATE("[",ROUND(OFFSET('Hygiene Data'!$N$5,0,10*ROW('Hygiene Data'!N30)),0),"]"),IF(AND(ISTEXT(OFFSET('Hygiene Data'!$L$2,0,10*ROW('Hygiene Data'!N30))),DO36="",ISNUMBER(OFFSET('Hygiene Data'!$N$5,0,10*ROW('Hygiene Data'!N30)))),OFFSET('Hygiene Data'!$N$5,0,10*ROW('Hygiene Data'!N30)),NA())))</f>
        <v>#N/A</v>
      </c>
      <c r="BA36" s="87" t="e">
        <f ca="true">+IF(AND(ISTEXT(OFFSET('Hygiene Data'!$L$2,0,10*ROW('Hygiene Data'!N30))),DP36="Yes"),OFFSET('Hygiene Data'!$N$7,0,10*ROW('Hygiene Data'!N30)),IF(AND(ISTEXT(OFFSET('Hygiene Data'!$L$2,0,10*ROW('Hygiene Data'!N30))),DP36="No",ISNUMBER(OFFSET('Hygiene Data'!$N$7,0,10*ROW('Hygiene Data'!N30)))),CONCATENATE("[",ROUND(OFFSET('Hygiene Data'!$N$7,0,10*ROW('Hygiene Data'!N30)),0),"]"),IF(AND(ISTEXT(OFFSET('Hygiene Data'!$L$2,0,10*ROW('Hygiene Data'!N30))),DP36="",ISNUMBER(OFFSET('Hygiene Data'!$N$7,0,10*ROW('Hygiene Data'!N30)))),OFFSET('Hygiene Data'!$N$7,0,10*ROW('Hygiene Data'!N30)),NA())))</f>
        <v>#N/A</v>
      </c>
      <c r="BB36" s="87" t="e">
        <f ca="true">+IF(AND(ISTEXT(OFFSET('Hygiene Data'!$L$2,0,10*ROW('Hygiene Data'!N30))),DQ36="Yes"),OFFSET('Hygiene Data'!$N$9,0,10*ROW('Hygiene Data'!N30)),IF(AND(ISTEXT(OFFSET('Hygiene Data'!$L$2,0,10*ROW('Hygiene Data'!N30))),DQ36="No",ISNUMBER(OFFSET('Hygiene Data'!$N$9,0,10*ROW('Hygiene Data'!N30)))),CONCATENATE("[",ROUND(OFFSET('Hygiene Data'!$N$9,0,10*ROW('Hygiene Data'!N30)),0),"]"),IF(AND(ISTEXT(OFFSET('Hygiene Data'!$L$2,0,10*ROW('Hygiene Data'!N30))),DQ36="",ISNUMBER(OFFSET('Hygiene Data'!$N$9,0,10*ROW('Hygiene Data'!N30)))),OFFSET('Hygiene Data'!$N$9,0,10*ROW('Hygiene Data'!N30)),NA())))</f>
        <v>#N/A</v>
      </c>
      <c r="BC36" s="87" t="e">
        <f ca="true">+IF(AND(ISTEXT(OFFSET('Hygiene Data'!$L$2,0,10*ROW('Hygiene Data'!O30))),DR36="Yes"),OFFSET('Hygiene Data'!$O$5,0,10*ROW('Hygiene Data'!O30)),IF(AND(ISTEXT(OFFSET('Hygiene Data'!$L$2,0,10*ROW('Hygiene Data'!O30))),DR36="No",ISNUMBER(OFFSET('Hygiene Data'!$O$5,0,10*ROW('Hygiene Data'!O30)))),CONCATENATE("[",ROUND(OFFSET('Hygiene Data'!$O$5,0,10*ROW('Hygiene Data'!O30)),0),"]"),IF(AND(ISTEXT(OFFSET('Hygiene Data'!$L$2,0,10*ROW('Hygiene Data'!O30))),DR36="",ISNUMBER(OFFSET('Hygiene Data'!$O$5,0,10*ROW('Hygiene Data'!O30)))),OFFSET('Hygiene Data'!$O$5,0,10*ROW('Hygiene Data'!O30)),NA())))</f>
        <v>#N/A</v>
      </c>
      <c r="BD36" s="87" t="e">
        <f ca="true">+IF(AND(ISTEXT(OFFSET('Hygiene Data'!$L$2,0,10*ROW('Hygiene Data'!O30))),DS36="Yes"),OFFSET('Hygiene Data'!$O$7,0,10*ROW('Hygiene Data'!O30)),IF(AND(ISTEXT(OFFSET('Hygiene Data'!$L$2,0,10*ROW('Hygiene Data'!O30))),DS36="No",ISNUMBER(OFFSET('Hygiene Data'!$O$7,0,10*ROW('Hygiene Data'!O30)))),CONCATENATE("[",ROUND(OFFSET('Hygiene Data'!$O$7,0,10*ROW('Hygiene Data'!O30)),0),"]"),IF(AND(ISTEXT(OFFSET('Hygiene Data'!$L$2,0,10*ROW('Hygiene Data'!O30))),DS36="",ISNUMBER(OFFSET('Hygiene Data'!$O$7,0,10*ROW('Hygiene Data'!O30)))),OFFSET('Hygiene Data'!$O$7,0,10*ROW('Hygiene Data'!O30)),NA())))</f>
        <v>#N/A</v>
      </c>
      <c r="BE36" s="87" t="e">
        <f ca="true">+IF(AND(ISTEXT(OFFSET('Hygiene Data'!$L$2,0,10*ROW('Hygiene Data'!O30))),DT36="Yes"),OFFSET('Hygiene Data'!$O$9,0,10*ROW('Hygiene Data'!O30)),IF(AND(ISTEXT(OFFSET('Hygiene Data'!$L$2,0,10*ROW('Hygiene Data'!O30))),DT36="No",ISNUMBER(OFFSET('Hygiene Data'!$O$9,0,10*ROW('Hygiene Data'!O30)))),CONCATENATE("[",ROUND(OFFSET('Hygiene Data'!$O$9,0,10*ROW('Hygiene Data'!O30)),0),"]"),IF(AND(ISTEXT(OFFSET('Hygiene Data'!$L$2,0,10*ROW('Hygiene Data'!O30))),DT36="",ISNUMBER(OFFSET('Hygiene Data'!$O$9,0,10*ROW('Hygiene Data'!O30)))),OFFSET('Hygiene Data'!$O$9,0,10*ROW('Hygiene Data'!O30)),NA())))</f>
        <v>#N/A</v>
      </c>
      <c r="BF36" s="87" t="e">
        <f ca="true">+IF(AND(ISTEXT(OFFSET('Hygiene Data'!$L$2,0,10*ROW('Hygiene Data'!P30))),DU36="Yes"),OFFSET('Hygiene Data'!$P$5,0,10*ROW('Hygiene Data'!P30)),IF(AND(ISTEXT(OFFSET('Hygiene Data'!$L$2,0,10*ROW('Hygiene Data'!P30))),DU36="No",ISNUMBER(OFFSET('Hygiene Data'!$P$5,0,10*ROW('Hygiene Data'!P30)))),CONCATENATE("[",ROUND(OFFSET('Hygiene Data'!$P$5,0,10*ROW('Hygiene Data'!P30)),0),"]"),IF(AND(ISTEXT(OFFSET('Hygiene Data'!$L$2,0,10*ROW('Hygiene Data'!P30))),DU36="",ISNUMBER(OFFSET('Hygiene Data'!$P$5,0,10*ROW('Hygiene Data'!P30)))),OFFSET('Hygiene Data'!$P$5,0,10*ROW('Hygiene Data'!P30)),NA())))</f>
        <v>#N/A</v>
      </c>
      <c r="BG36" s="87" t="e">
        <f ca="true">+IF(AND(ISTEXT(OFFSET('Hygiene Data'!$L$2,0,10*ROW('Hygiene Data'!P30))),DV36="Yes"),OFFSET('Hygiene Data'!$P$7,0,10*ROW('Hygiene Data'!P30)),IF(AND(ISTEXT(OFFSET('Hygiene Data'!$L$2,0,10*ROW('Hygiene Data'!P30))),DV36="No",ISNUMBER(OFFSET('Hygiene Data'!$P$7,0,10*ROW('Hygiene Data'!P30)))),CONCATENATE("[",ROUND(OFFSET('Hygiene Data'!$P$7,0,10*ROW('Hygiene Data'!P30)),0),"]"),IF(AND(ISTEXT(OFFSET('Hygiene Data'!$L$2,0,10*ROW('Hygiene Data'!P30))),DV36="",ISNUMBER(OFFSET('Hygiene Data'!$P$7,0,10*ROW('Hygiene Data'!P30)))),OFFSET('Hygiene Data'!$P$7,0,10*ROW('Hygiene Data'!P30)),NA())))</f>
        <v>#N/A</v>
      </c>
      <c r="BH36" s="87" t="e">
        <f ca="true">+IF(AND(ISTEXT(OFFSET('Hygiene Data'!$L$2,0,10*ROW('Hygiene Data'!P30))),DW36="Yes"),OFFSET('Hygiene Data'!$P$9,0,10*ROW('Hygiene Data'!P30)),IF(AND(ISTEXT(OFFSET('Hygiene Data'!$L$2,0,10*ROW('Hygiene Data'!P30))),DW36="No",ISNUMBER(OFFSET('Hygiene Data'!$P$9,0,10*ROW('Hygiene Data'!P30)))),CONCATENATE("[",ROUND(OFFSET('Hygiene Data'!$P$9,0,10*ROW('Hygiene Data'!P30)),0),"]"),IF(AND(ISTEXT(OFFSET('Hygiene Data'!$L$2,0,10*ROW('Hygiene Data'!P30))),DW36="",ISNUMBER(OFFSET('Hygiene Data'!$P$9,0,10*ROW('Hygiene Data'!P30)))),OFFSET('Hygiene Data'!$P$9,0,10*ROW('Hygiene Data'!P30)),NA())))</f>
        <v>#N/A</v>
      </c>
      <c r="BI36" s="87" t="e">
        <f ca="true">+IF(AND(ISTEXT(OFFSET('Hygiene Data'!$L$2,0,10*ROW('Hygiene Data'!Q30))),DX36="Yes"),OFFSET('Hygiene Data'!$Q$5,0,10*ROW('Hygiene Data'!Q30)),IF(AND(ISTEXT(OFFSET('Hygiene Data'!$L$2,0,10*ROW('Hygiene Data'!Q30))),DX36="No",ISNUMBER(OFFSET('Hygiene Data'!$Q$5,0,10*ROW('Hygiene Data'!Q30)))),CONCATENATE("[",ROUND(OFFSET('Hygiene Data'!$Q$5,0,10*ROW('Hygiene Data'!Q30)),0),"]"),IF(AND(ISTEXT(OFFSET('Hygiene Data'!$L$2,0,10*ROW('Hygiene Data'!Q30))),DX36="",ISNUMBER(OFFSET('Hygiene Data'!$Q$5,0,10*ROW('Hygiene Data'!Q30)))),OFFSET('Hygiene Data'!$Q$5,0,10*ROW('Hygiene Data'!Q30)),NA())))</f>
        <v>#N/A</v>
      </c>
      <c r="BJ36" s="87" t="e">
        <f ca="true">+IF(AND(ISTEXT(OFFSET('Hygiene Data'!$L$2,0,10*ROW('Hygiene Data'!Q30))),DY36="Yes"),OFFSET('Hygiene Data'!$Q$7,0,10*ROW('Hygiene Data'!Q30)),IF(AND(ISTEXT(OFFSET('Hygiene Data'!$L$2,0,10*ROW('Hygiene Data'!Q30))),DY36="No",ISNUMBER(OFFSET('Hygiene Data'!$Q$7,0,10*ROW('Hygiene Data'!Q30)))),CONCATENATE("[",ROUND(OFFSET('Hygiene Data'!$Q$7,0,10*ROW('Hygiene Data'!Q30)),0),"]"),IF(AND(ISTEXT(OFFSET('Hygiene Data'!$L$2,0,10*ROW('Hygiene Data'!Q30))),DY36="",ISNUMBER(OFFSET('Hygiene Data'!$Q$7,0,10*ROW('Hygiene Data'!Q30)))),OFFSET('Hygiene Data'!$Q$7,0,10*ROW('Hygiene Data'!Q30)),NA())))</f>
        <v>#N/A</v>
      </c>
      <c r="BK36" s="87" t="e">
        <f ca="true">+IF(AND(ISTEXT(OFFSET('Hygiene Data'!$L$2,0,10*ROW('Hygiene Data'!Q30))),DZ36="Yes"),OFFSET('Hygiene Data'!$Q$9,0,10*ROW('Hygiene Data'!Q30)),IF(AND(ISTEXT(OFFSET('Hygiene Data'!$L$2,0,10*ROW('Hygiene Data'!Q30))),DZ36="No",ISNUMBER(OFFSET('Hygiene Data'!$Q$9,0,10*ROW('Hygiene Data'!Q30)))),CONCATENATE("[",ROUND(OFFSET('Hygiene Data'!$Q$9,0,10*ROW('Hygiene Data'!Q30)),0),"]"),IF(AND(ISTEXT(OFFSET('Hygiene Data'!$L$2,0,10*ROW('Hygiene Data'!Q30))),DZ36="",ISNUMBER(OFFSET('Hygiene Data'!$Q$9,0,10*ROW('Hygiene Data'!Q30)))),OFFSET('Hygiene Data'!$Q$9,0,10*ROW('Hygiene Data'!Q30)),NA())))</f>
        <v>#N/A</v>
      </c>
      <c r="BL36" s="87" t="e">
        <f ca="true">+IF(AND(ISTEXT(OFFSET('Hygiene Data'!$L$2,0,10*ROW('Hygiene Data'!R30))),EA36="Yes"),OFFSET('Hygiene Data'!$R$5,0,10*ROW('Hygiene Data'!R30)),IF(AND(ISTEXT(OFFSET('Hygiene Data'!$L$2,0,10*ROW('Hygiene Data'!R30))),EA36="No",ISNUMBER(OFFSET('Hygiene Data'!$R$5,0,10*ROW('Hygiene Data'!R30)))),CONCATENATE("[",ROUND(OFFSET('Hygiene Data'!$R$5,0,10*ROW('Hygiene Data'!R30)),0),"]"),IF(AND(ISTEXT(OFFSET('Hygiene Data'!$L$2,0,10*ROW('Hygiene Data'!R30))),EA36="",ISNUMBER(OFFSET('Hygiene Data'!$R$5,0,10*ROW('Hygiene Data'!R30)))),OFFSET('Hygiene Data'!$R$5,0,10*ROW('Hygiene Data'!R30)),NA())))</f>
        <v>#N/A</v>
      </c>
      <c r="BM36" s="87" t="e">
        <f ca="true">+IF(AND(ISTEXT(OFFSET('Hygiene Data'!$L$2,0,10*ROW('Hygiene Data'!R30))),EB36="Yes"),OFFSET('Hygiene Data'!$R$7,0,10*ROW('Hygiene Data'!R30)),IF(AND(ISTEXT(OFFSET('Hygiene Data'!$L$2,0,10*ROW('Hygiene Data'!R30))),EB36="No",ISNUMBER(OFFSET('Hygiene Data'!$R$7,0,10*ROW('Hygiene Data'!R30)))),CONCATENATE("[",ROUND(OFFSET('Hygiene Data'!$R$7,0,10*ROW('Hygiene Data'!R30)),0),"]"),IF(AND(ISTEXT(OFFSET('Hygiene Data'!$L$2,0,10*ROW('Hygiene Data'!R30))),EB36="",ISNUMBER(OFFSET('Hygiene Data'!$R$7,0,10*ROW('Hygiene Data'!R30)))),OFFSET('Hygiene Data'!$R$7,0,10*ROW('Hygiene Data'!R30)),NA())))</f>
        <v>#N/A</v>
      </c>
      <c r="BN36" s="87" t="e">
        <f ca="true">+IF(AND(ISTEXT(OFFSET('Hygiene Data'!$L$2,0,10*ROW('Hygiene Data'!R30))),EC36="Yes"),OFFSET('Hygiene Data'!$R$9,0,10*ROW('Hygiene Data'!R30)),IF(AND(ISTEXT(OFFSET('Hygiene Data'!$L$2,0,10*ROW('Hygiene Data'!R30))),EC36="No",ISNUMBER(OFFSET('Hygiene Data'!$R$9,0,10*ROW('Hygiene Data'!R30)))),CONCATENATE("[",ROUND(OFFSET('Hygiene Data'!$R$9,0,10*ROW('Hygiene Data'!R30)),0),"]"),IF(AND(ISTEXT(OFFSET('Hygiene Data'!$L$2,0,10*ROW('Hygiene Data'!R30))),EC36="",ISNUMBER(OFFSET('Hygiene Data'!$R$9,0,10*ROW('Hygiene Data'!R30)))),OFFSET('Hygiene Data'!$R$9,0,10*ROW('Hygiene Data'!R30)),NA())))</f>
        <v>#N/A</v>
      </c>
      <c r="BO36" s="87" t="e">
        <f ca="true">+IF(AND(ISTEXT(OFFSET('Hygiene Data'!$L$2,0,10*ROW('Hygiene Data'!S30))),ED36="Yes"),OFFSET('Hygiene Data'!$S$5,0,10*ROW('Hygiene Data'!S30)),IF(AND(ISTEXT(OFFSET('Hygiene Data'!$L$2,0,10*ROW('Hygiene Data'!S30))),ED36="No",ISNUMBER(OFFSET('Hygiene Data'!$S$5,0,10*ROW('Hygiene Data'!S30)))),CONCATENATE("[",ROUND(OFFSET('Hygiene Data'!$S$5,0,10*ROW('Hygiene Data'!S30)),0),"]"),IF(AND(ISTEXT(OFFSET('Hygiene Data'!$L$2,0,10*ROW('Hygiene Data'!S30))),ED36="",ISNUMBER(OFFSET('Hygiene Data'!$S$5,0,10*ROW('Hygiene Data'!S30)))),OFFSET('Hygiene Data'!$S$5,0,10*ROW('Hygiene Data'!S30)),NA())))</f>
        <v>#N/A</v>
      </c>
      <c r="BP36" s="87" t="e">
        <f ca="true">+IF(AND(ISTEXT(OFFSET('Hygiene Data'!$L$2,0,10*ROW('Hygiene Data'!S30))),EE36="Yes"),OFFSET('Hygiene Data'!$S$7,0,10*ROW('Hygiene Data'!S30)),IF(AND(ISTEXT(OFFSET('Hygiene Data'!$L$2,0,10*ROW('Hygiene Data'!S30))),EE36="No",ISNUMBER(OFFSET('Hygiene Data'!$S$7,0,10*ROW('Hygiene Data'!S30)))),CONCATENATE("[",ROUND(OFFSET('Hygiene Data'!$S$7,0,10*ROW('Hygiene Data'!S30)),0),"]"),IF(AND(ISTEXT(OFFSET('Hygiene Data'!$L$2,0,10*ROW('Hygiene Data'!S30))),EE36="",ISNUMBER(OFFSET('Hygiene Data'!$S$7,0,10*ROW('Hygiene Data'!S30)))),OFFSET('Hygiene Data'!$S$7,0,10*ROW('Hygiene Data'!S30)),NA())))</f>
        <v>#N/A</v>
      </c>
      <c r="BQ36" s="87" t="e">
        <f ca="true">+IF(AND(ISTEXT(OFFSET('Hygiene Data'!$L$2,0,10*ROW('Hygiene Data'!S30))),EF36="Yes"),OFFSET('Hygiene Data'!$S$9,0,10*ROW('Hygiene Data'!S30)),IF(AND(ISTEXT(OFFSET('Hygiene Data'!$L$2,0,10*ROW('Hygiene Data'!S30))),EF36="No",ISNUMBER(OFFSET('Hygiene Data'!$S$9,0,10*ROW('Hygiene Data'!S30)))),CONCATENATE("[",ROUND(OFFSET('Hygiene Data'!$S$9,0,10*ROW('Hygiene Data'!S30)),0),"]"),IF(AND(ISTEXT(OFFSET('Hygiene Data'!$L$2,0,10*ROW('Hygiene Data'!S30))),EF36="",ISNUMBER(OFFSET('Hygiene Data'!$S$9,0,10*ROW('Hygiene Data'!S30)))),OFFSET('Hygiene Data'!$S$9,0,10*ROW('Hygiene Data'!S30)),NA())))</f>
        <v>#N/A</v>
      </c>
      <c r="BR36" s="271"/>
      <c r="BS36" s="271" t="str">
        <f ca="true">+IF(OFFSET('Water Data'!$N$27,0,10*ROW('Water Data'!N30))="","",OFFSET('Water Data'!$N$27,0,10*ROW('Water Data'!N30)))</f>
        <v/>
      </c>
      <c r="BT36" s="271" t="str">
        <f ca="true">+IF(OFFSET('Water Data'!$N$28,0,10*ROW('Water Data'!N30))="","",OFFSET('Water Data'!$N$28,0,10*ROW('Water Data'!N30)))</f>
        <v/>
      </c>
      <c r="BU36" s="271" t="str">
        <f ca="true">+IF(OFFSET('Water Data'!$N$29,0,10*ROW('Water Data'!N30))="","",OFFSET('Water Data'!$N$29,0,10*ROW('Water Data'!N30)))</f>
        <v/>
      </c>
      <c r="BV36" s="271" t="str">
        <f ca="true">+IF(OFFSET('Water Data'!$O$27,0,10*ROW('Water Data'!O30))="","",OFFSET('Water Data'!$O$27,0,10*ROW('Water Data'!O30)))</f>
        <v/>
      </c>
      <c r="BW36" s="271" t="str">
        <f ca="true">+IF(OFFSET('Water Data'!$O$28,0,10*ROW('Water Data'!O30))="","",OFFSET('Water Data'!$O$28,0,10*ROW('Water Data'!O30)))</f>
        <v/>
      </c>
      <c r="BX36" s="271" t="str">
        <f ca="true">+IF(OFFSET('Water Data'!$O$29,0,10*ROW('Water Data'!O30))="","",OFFSET('Water Data'!$O$29,0,10*ROW('Water Data'!O30)))</f>
        <v/>
      </c>
      <c r="BY36" s="271" t="str">
        <f ca="true">+IF(OFFSET('Water Data'!$P$27,0,10*ROW('Water Data'!P30))="","",OFFSET('Water Data'!$P$27,0,10*ROW('Water Data'!P30)))</f>
        <v/>
      </c>
      <c r="BZ36" s="271" t="str">
        <f ca="true">+IF(OFFSET('Water Data'!$P$28,0,10*ROW('Water Data'!P30))="","",OFFSET('Water Data'!$P$28,0,10*ROW('Water Data'!P30)))</f>
        <v/>
      </c>
      <c r="CA36" s="271" t="str">
        <f ca="true">+IF(OFFSET('Water Data'!$P$29,0,10*ROW('Water Data'!P30))="","",OFFSET('Water Data'!$P$29,0,10*ROW('Water Data'!P30)))</f>
        <v/>
      </c>
      <c r="CB36" s="271" t="str">
        <f ca="true">+IF(OFFSET('Water Data'!$Q$27,0,10*ROW('Water Data'!Q30))="","",OFFSET('Water Data'!$Q$27,0,10*ROW('Water Data'!Q30)))</f>
        <v/>
      </c>
      <c r="CC36" s="271" t="str">
        <f ca="true">+IF(OFFSET('Water Data'!$Q$28,0,10*ROW('Water Data'!Q30))="","",OFFSET('Water Data'!$Q$28,0,10*ROW('Water Data'!Q30)))</f>
        <v/>
      </c>
      <c r="CD36" s="271" t="str">
        <f ca="true">+IF(OFFSET('Water Data'!$Q$29,0,10*ROW('Water Data'!Q30))="","",OFFSET('Water Data'!$Q$29,0,10*ROW('Water Data'!Q30)))</f>
        <v/>
      </c>
      <c r="CE36" s="271" t="str">
        <f ca="true">+IF(OFFSET('Water Data'!$R$27,0,10*ROW('Water Data'!R30))="","",OFFSET('Water Data'!$R$27,0,10*ROW('Water Data'!R30)))</f>
        <v/>
      </c>
      <c r="CF36" s="271" t="str">
        <f ca="true">+IF(OFFSET('Water Data'!$R$28,0,10*ROW('Water Data'!R30))="","",OFFSET('Water Data'!$R$28,0,10*ROW('Water Data'!R30)))</f>
        <v/>
      </c>
      <c r="CG36" s="271" t="str">
        <f ca="true">+IF(OFFSET('Water Data'!$R$29,0,10*ROW('Water Data'!R30))="","",OFFSET('Water Data'!$R$29,0,10*ROW('Water Data'!R30)))</f>
        <v/>
      </c>
      <c r="CH36" s="271" t="str">
        <f ca="true">+IF(OFFSET('Water Data'!$S$27,0,10*ROW('Water Data'!S30))="","",OFFSET('Water Data'!$S$27,0,10*ROW('Water Data'!S30)))</f>
        <v/>
      </c>
      <c r="CI36" s="271" t="str">
        <f ca="true">+IF(OFFSET('Water Data'!$S$28,0,10*ROW('Water Data'!S30))="","",OFFSET('Water Data'!$S$28,0,10*ROW('Water Data'!S30)))</f>
        <v/>
      </c>
      <c r="CJ36" s="271" t="str">
        <f ca="true">+IF(OFFSET('Water Data'!$S$29,0,10*ROW('Water Data'!S30))="","",OFFSET('Water Data'!$S$29,0,10*ROW('Water Data'!S30)))</f>
        <v/>
      </c>
      <c r="CK36" s="271" t="str">
        <f ca="true">+IF(OFFSET('Sanitation Data'!$N$28,0,10*ROW('Sanitation Data'!N30))="","",OFFSET('Sanitation Data'!$N$28,0,10*ROW('Sanitation Data'!N30)))</f>
        <v/>
      </c>
      <c r="CL36" s="271" t="str">
        <f ca="true">+IF(OFFSET('Sanitation Data'!$N$29,0,10*ROW('Sanitation Data'!N30))="","",OFFSET('Sanitation Data'!$N$29,0,10*ROW('Sanitation Data'!N30)))</f>
        <v/>
      </c>
      <c r="CM36" s="271" t="str">
        <f ca="true">+IF(OFFSET('Sanitation Data'!$N$30,0,10*ROW('Sanitation Data'!N30))="","",OFFSET('Sanitation Data'!$N$30,0,10*ROW('Sanitation Data'!N30)))</f>
        <v/>
      </c>
      <c r="CN36" s="271" t="str">
        <f ca="true">+IF(OFFSET('Sanitation Data'!$N$31,0,10*ROW('Sanitation Data'!N30))="","",OFFSET('Sanitation Data'!$N$31,0,10*ROW('Sanitation Data'!N30)))</f>
        <v/>
      </c>
      <c r="CO36" s="271" t="str">
        <f ca="true">+IF(OFFSET('Sanitation Data'!$N$32,0,10*ROW('Sanitation Data'!N30))="","",OFFSET('Sanitation Data'!$N$32,0,10*ROW('Sanitation Data'!N30)))</f>
        <v/>
      </c>
      <c r="CP36" s="271" t="str">
        <f ca="true">+IF(OFFSET('Sanitation Data'!$O$28,0,10*ROW('Sanitation Data'!O30))="","",OFFSET('Sanitation Data'!$O$28,0,10*ROW('Sanitation Data'!O30)))</f>
        <v/>
      </c>
      <c r="CQ36" s="271" t="str">
        <f ca="true">+IF(OFFSET('Sanitation Data'!$O$29,0,10*ROW('Sanitation Data'!O30))="","",OFFSET('Sanitation Data'!$O$29,0,10*ROW('Sanitation Data'!O30)))</f>
        <v/>
      </c>
      <c r="CR36" s="271" t="str">
        <f ca="true">+IF(OFFSET('Sanitation Data'!$O$30,0,10*ROW('Sanitation Data'!O30))="","",OFFSET('Sanitation Data'!$O$30,0,10*ROW('Sanitation Data'!O30)))</f>
        <v/>
      </c>
      <c r="CS36" s="271" t="str">
        <f ca="true">+IF(OFFSET('Sanitation Data'!$O$31,0,10*ROW('Sanitation Data'!O30))="","",OFFSET('Sanitation Data'!$O$31,0,10*ROW('Sanitation Data'!O30)))</f>
        <v/>
      </c>
      <c r="CT36" s="271" t="str">
        <f ca="true">+IF(OFFSET('Sanitation Data'!$O$32,0,10*ROW('Sanitation Data'!O30))="","",OFFSET('Sanitation Data'!$O$32,0,10*ROW('Sanitation Data'!O30)))</f>
        <v/>
      </c>
      <c r="CU36" s="271" t="str">
        <f ca="true">+IF(OFFSET('Sanitation Data'!$P$28,0,10*ROW('Sanitation Data'!P30))="","",OFFSET('Sanitation Data'!$P$28,0,10*ROW('Sanitation Data'!P30)))</f>
        <v/>
      </c>
      <c r="CV36" s="271" t="str">
        <f ca="true">+IF(OFFSET('Sanitation Data'!$P$29,0,10*ROW('Sanitation Data'!P30))="","",OFFSET('Sanitation Data'!$P$29,0,10*ROW('Sanitation Data'!P30)))</f>
        <v/>
      </c>
      <c r="CW36" s="271" t="str">
        <f ca="true">+IF(OFFSET('Sanitation Data'!$P$30,0,10*ROW('Sanitation Data'!P30))="","",OFFSET('Sanitation Data'!$P$30,0,10*ROW('Sanitation Data'!P30)))</f>
        <v/>
      </c>
      <c r="CX36" s="271" t="str">
        <f ca="true">+IF(OFFSET('Sanitation Data'!$P$31,0,10*ROW('Sanitation Data'!P30))="","",OFFSET('Sanitation Data'!$P$31,0,10*ROW('Sanitation Data'!P30)))</f>
        <v/>
      </c>
      <c r="CY36" s="271" t="str">
        <f ca="true">+IF(OFFSET('Sanitation Data'!$P$32,0,10*ROW('Sanitation Data'!P30))="","",OFFSET('Sanitation Data'!$P$32,0,10*ROW('Sanitation Data'!P30)))</f>
        <v/>
      </c>
      <c r="CZ36" s="271" t="str">
        <f ca="true">+IF(OFFSET('Sanitation Data'!$Q$28,0,10*ROW('Sanitation Data'!Q30))="","",OFFSET('Sanitation Data'!$Q$28,0,10*ROW('Sanitation Data'!Q30)))</f>
        <v/>
      </c>
      <c r="DA36" s="271" t="str">
        <f ca="true">+IF(OFFSET('Sanitation Data'!$Q$29,0,10*ROW('Sanitation Data'!Q30))="","",OFFSET('Sanitation Data'!$Q$29,0,10*ROW('Sanitation Data'!Q30)))</f>
        <v/>
      </c>
      <c r="DB36" s="271" t="str">
        <f ca="true">+IF(OFFSET('Sanitation Data'!$Q$30,0,10*ROW('Sanitation Data'!Q30))="","",OFFSET('Sanitation Data'!$Q$30,0,10*ROW('Sanitation Data'!Q30)))</f>
        <v/>
      </c>
      <c r="DC36" s="271" t="str">
        <f ca="true">+IF(OFFSET('Sanitation Data'!$Q$31,0,10*ROW('Sanitation Data'!Q30))="","",OFFSET('Sanitation Data'!$Q$31,0,10*ROW('Sanitation Data'!Q30)))</f>
        <v/>
      </c>
      <c r="DD36" s="271" t="str">
        <f ca="true">+IF(OFFSET('Sanitation Data'!$Q$32,0,10*ROW('Sanitation Data'!Q30))="","",OFFSET('Sanitation Data'!$Q$32,0,10*ROW('Sanitation Data'!Q30)))</f>
        <v/>
      </c>
      <c r="DE36" s="271" t="str">
        <f ca="true">+IF(OFFSET('Sanitation Data'!$R$28,0,10*ROW('Sanitation Data'!R30))="","",OFFSET('Sanitation Data'!$R$28,0,10*ROW('Sanitation Data'!R30)))</f>
        <v/>
      </c>
      <c r="DF36" s="271" t="str">
        <f ca="true">+IF(OFFSET('Sanitation Data'!$R$29,0,10*ROW('Sanitation Data'!R30))="","",OFFSET('Sanitation Data'!$R$29,0,10*ROW('Sanitation Data'!R30)))</f>
        <v/>
      </c>
      <c r="DG36" s="271" t="str">
        <f ca="true">+IF(OFFSET('Sanitation Data'!$R$30,0,10*ROW('Sanitation Data'!R30))="","",OFFSET('Sanitation Data'!$R$30,0,10*ROW('Sanitation Data'!R30)))</f>
        <v/>
      </c>
      <c r="DH36" s="271" t="str">
        <f ca="true">+IF(OFFSET('Sanitation Data'!$R$31,0,10*ROW('Sanitation Data'!R30))="","",OFFSET('Sanitation Data'!$R$31,0,10*ROW('Sanitation Data'!R30)))</f>
        <v/>
      </c>
      <c r="DI36" s="271" t="str">
        <f ca="true">+IF(OFFSET('Sanitation Data'!$R$32,0,10*ROW('Sanitation Data'!R30))="","",OFFSET('Sanitation Data'!$R$32,0,10*ROW('Sanitation Data'!R30)))</f>
        <v/>
      </c>
      <c r="DJ36" s="271" t="str">
        <f ca="true">+IF(OFFSET('Sanitation Data'!$S$28,0,10*ROW('Sanitation Data'!S30))="","",OFFSET('Sanitation Data'!$S$28,0,10*ROW('Sanitation Data'!S30)))</f>
        <v/>
      </c>
      <c r="DK36" s="271" t="str">
        <f ca="true">+IF(OFFSET('Sanitation Data'!$S$29,0,10*ROW('Sanitation Data'!S30))="","",OFFSET('Sanitation Data'!$S$29,0,10*ROW('Sanitation Data'!S30)))</f>
        <v/>
      </c>
      <c r="DL36" s="271" t="str">
        <f ca="true">+IF(OFFSET('Sanitation Data'!$S$30,0,10*ROW('Sanitation Data'!S30))="","",OFFSET('Sanitation Data'!$S$30,0,10*ROW('Sanitation Data'!S30)))</f>
        <v/>
      </c>
      <c r="DM36" s="271" t="str">
        <f ca="true">+IF(OFFSET('Sanitation Data'!$S$31,0,10*ROW('Sanitation Data'!S30))="","",OFFSET('Sanitation Data'!$S$31,0,10*ROW('Sanitation Data'!S30)))</f>
        <v/>
      </c>
      <c r="DN36" s="271" t="str">
        <f ca="true">+IF(OFFSET('Sanitation Data'!$S$32,0,10*ROW('Sanitation Data'!S30))="","",OFFSET('Sanitation Data'!$S$32,0,10*ROW('Sanitation Data'!S30)))</f>
        <v/>
      </c>
      <c r="DO36" s="271" t="str">
        <f ca="true">+IF(OFFSET('Hygiene Data'!$N$11,0,10*ROW('Hygiene Data'!N30))="","",OFFSET('Hygiene Data'!$N$11,0,10*ROW('Hygiene Data'!N30)))</f>
        <v/>
      </c>
      <c r="DP36" s="271" t="str">
        <f ca="true">+IF(OFFSET('Hygiene Data'!$N$12,0,10*ROW('Hygiene Data'!N30))="","",OFFSET('Hygiene Data'!$N$12,0,10*ROW('Hygiene Data'!N30)))</f>
        <v/>
      </c>
      <c r="DQ36" s="271" t="str">
        <f ca="true">+IF(OFFSET('Hygiene Data'!$N$13,0,10*ROW('Hygiene Data'!N30))="","",OFFSET('Hygiene Data'!$N$13,0,10*ROW('Hygiene Data'!N30)))</f>
        <v/>
      </c>
      <c r="DR36" s="271" t="str">
        <f ca="true">+IF(OFFSET('Hygiene Data'!$O$11,0,10*ROW('Hygiene Data'!O30))="","",OFFSET('Hygiene Data'!$O$11,0,10*ROW('Hygiene Data'!O30)))</f>
        <v/>
      </c>
      <c r="DS36" s="271" t="str">
        <f ca="true">+IF(OFFSET('Hygiene Data'!$O$12,0,10*ROW('Hygiene Data'!O30))="","",OFFSET('Hygiene Data'!$O$12,0,10*ROW('Hygiene Data'!O30)))</f>
        <v/>
      </c>
      <c r="DT36" s="271" t="str">
        <f ca="true">+IF(OFFSET('Hygiene Data'!$O$13,0,10*ROW('Hygiene Data'!O30))="","",OFFSET('Hygiene Data'!$O$13,0,10*ROW('Hygiene Data'!O30)))</f>
        <v/>
      </c>
      <c r="DU36" s="271" t="str">
        <f ca="true">+IF(OFFSET('Hygiene Data'!$P$11,0,10*ROW('Hygiene Data'!P30))="","",OFFSET('Hygiene Data'!$P$11,0,10*ROW('Hygiene Data'!P30)))</f>
        <v/>
      </c>
      <c r="DV36" s="271" t="str">
        <f ca="true">+IF(OFFSET('Hygiene Data'!$P$12,0,10*ROW('Hygiene Data'!P30))="","",OFFSET('Hygiene Data'!$P$12,0,10*ROW('Hygiene Data'!P30)))</f>
        <v/>
      </c>
      <c r="DW36" s="271" t="str">
        <f ca="true">+IF(OFFSET('Hygiene Data'!$P$13,0,10*ROW('Hygiene Data'!P30))="","",OFFSET('Hygiene Data'!$P$13,0,10*ROW('Hygiene Data'!P30)))</f>
        <v/>
      </c>
      <c r="DX36" s="271" t="str">
        <f ca="true">+IF(OFFSET('Hygiene Data'!$Q$11,0,10*ROW('Hygiene Data'!Q30))="","",OFFSET('Hygiene Data'!$Q$11,0,10*ROW('Hygiene Data'!Q30)))</f>
        <v/>
      </c>
      <c r="DY36" s="271" t="str">
        <f ca="true">+IF(OFFSET('Hygiene Data'!$Q$12,0,10*ROW('Hygiene Data'!Q30))="","",OFFSET('Hygiene Data'!$Q$12,0,10*ROW('Hygiene Data'!Q30)))</f>
        <v/>
      </c>
      <c r="DZ36" s="271" t="str">
        <f ca="true">+IF(OFFSET('Hygiene Data'!$Q$13,0,10*ROW('Hygiene Data'!Q30))="","",OFFSET('Hygiene Data'!$Q$13,0,10*ROW('Hygiene Data'!Q30)))</f>
        <v/>
      </c>
      <c r="EA36" s="271" t="str">
        <f ca="true">+IF(OFFSET('Hygiene Data'!$R$11,0,10*ROW('Hygiene Data'!R30))="","",OFFSET('Hygiene Data'!$R$11,0,10*ROW('Hygiene Data'!R30)))</f>
        <v/>
      </c>
      <c r="EB36" s="271" t="str">
        <f ca="true">+IF(OFFSET('Hygiene Data'!$R$12,0,10*ROW('Hygiene Data'!R30))="","",OFFSET('Hygiene Data'!$R$12,0,10*ROW('Hygiene Data'!R30)))</f>
        <v/>
      </c>
      <c r="EC36" s="271" t="str">
        <f ca="true">+IF(OFFSET('Hygiene Data'!$R$13,0,10*ROW('Hygiene Data'!R30))="","",OFFSET('Hygiene Data'!$R$13,0,10*ROW('Hygiene Data'!R30)))</f>
        <v/>
      </c>
      <c r="ED36" s="271" t="str">
        <f ca="true">+IF(OFFSET('Hygiene Data'!$S$11,0,10*ROW('Hygiene Data'!S30))="","",OFFSET('Hygiene Data'!$S$11,0,10*ROW('Hygiene Data'!S30)))</f>
        <v/>
      </c>
      <c r="EE36" s="271" t="str">
        <f ca="true">+IF(OFFSET('Hygiene Data'!$S$12,0,10*ROW('Hygiene Data'!S30))="","",OFFSET('Hygiene Data'!$S$12,0,10*ROW('Hygiene Data'!S30)))</f>
        <v/>
      </c>
      <c r="EF36" s="271" t="str">
        <f ca="true">+IF(OFFSET('Hygiene Data'!$S$13,0,10*ROW('Hygiene Data'!S30))="","",OFFSET('Hygiene Data'!$S$13,0,10*ROW('Hygiene Data'!S30)))</f>
        <v/>
      </c>
    </row>
    <row xmlns:x14ac="http://schemas.microsoft.com/office/spreadsheetml/2009/9/ac" r="37" x14ac:dyDescent="0.2">
      <c r="A37" s="32" t="str">
        <f ca="true">+IF(OFFSET('Water Data'!$L$2,0,10*ROW('Water Data'!O31))="","",OFFSET('Water Data'!$L$2,0,10*ROW('Water Data'!O31)))</f>
        <v/>
      </c>
      <c r="B37" s="32" t="str">
        <f ca="true">+IF(OFFSET('Water Data'!$M$2,0,10*ROW('Water Data'!P31))="","",OFFSET('Water Data'!$M$2,0,10*ROW('Water Data'!P31)))</f>
        <v/>
      </c>
      <c r="C37" s="327" t="str">
        <f t="shared" ca="true" si="0"/>
        <v/>
      </c>
      <c r="D37" s="85" t="e">
        <f ca="true">+IF(AND(ISTEXT(OFFSET('Water Data'!$L$2,0,10*ROW('Water Data'!N31))),BS37="Yes"),100-OFFSET('Water Data'!$N$4,0,10*ROW('Water Data'!N31)),IF(AND(ISTEXT(OFFSET('Water Data'!$L$2,0,10*ROW('Water Data'!N31))),BS37="No",ISNUMBER(OFFSET('Water Data'!$N$4,0,10*ROW('Water Data'!N31)))),CONCATENATE("[",ROUND(100-OFFSET('Water Data'!$N$4,0,10*ROW('Water Data'!N31)),0),"]"),IF(AND(ISTEXT(OFFSET('Water Data'!$L$2,0,10*ROW('Water Data'!N31))),BS37="",ISNUMBER(OFFSET('Water Data'!$N$4,0,10*ROW('Water Data'!N31)))),100-OFFSET('Water Data'!$N$4,0,10*ROW('Water Data'!N31)),NA())))</f>
        <v>#N/A</v>
      </c>
      <c r="E37" s="85" t="e">
        <f ca="true">+IF(AND(ISTEXT(OFFSET('Water Data'!$L$2,0,10*ROW('Water Data'!O31))),BT37="Yes"),OFFSET('Water Data'!$N$6,0,10*ROW('Water Data'!N31)),IF(AND(ISTEXT(OFFSET('Water Data'!$L$2,0,10*ROW('Water Data'!N31))),BT37="No",ISNUMBER(OFFSET('Water Data'!$N$6,0,10*ROW('Water Data'!N31)))),CONCATENATE("[",ROUND(OFFSET('Water Data'!$N$6,0,10*ROW('Water Data'!N31)),0),"]"),IF(AND(ISTEXT(OFFSET('Water Data'!$L$2,0,10*ROW('Water Data'!N31))),BT37="",ISNUMBER(OFFSET('Water Data'!$N$6,0,10*ROW('Water Data'!N31)))),OFFSET('Water Data'!$N$6,0,10*ROW('Water Data'!N31)),NA())))</f>
        <v>#N/A</v>
      </c>
      <c r="F37" s="85" t="e">
        <f ca="true">+IF(AND(ISTEXT(OFFSET('Water Data'!$L$2,0,10*ROW('Water Data'!N31))),BU37="Yes"),OFFSET('Water Data'!$N$9,0,10*ROW('Water Data'!N31)),IF(AND(ISTEXT(OFFSET('Water Data'!$L$2,0,10*ROW('Water Data'!N31))),BU37="No",ISNUMBER(OFFSET('Water Data'!$N$9,0,10*ROW('Water Data'!N31)))),CONCATENATE("[",ROUND(OFFSET('Water Data'!$N$9,0,10*ROW('Water Data'!N31)),0),"]"),IF(AND(ISTEXT(OFFSET('Water Data'!$L$2,0,10*ROW('Water Data'!N31))),BU37="",ISNUMBER(OFFSET('Water Data'!$N$9,0,10*ROW('Water Data'!N31)))),OFFSET('Water Data'!$N$9,0,10*ROW('Water Data'!N31)),NA())))</f>
        <v>#N/A</v>
      </c>
      <c r="G37" s="85" t="e">
        <f ca="true">+IF(AND(ISTEXT(OFFSET('Water Data'!$L$2,0,10*ROW('Water Data'!O31))),BV37="Yes"),100-OFFSET('Water Data'!$O$4,0,10*ROW('Water Data'!O31)),IF(AND(ISTEXT(OFFSET('Water Data'!$L$2,0,10*ROW('Water Data'!O31))),BV37="No",ISNUMBER(OFFSET('Water Data'!$O$4,0,10*ROW('Water Data'!O31)))),CONCATENATE("[",ROUND(100-OFFSET('Water Data'!$O$4,0,10*ROW('Water Data'!O31)),0),"]"),IF(AND(ISTEXT(OFFSET('Water Data'!$L$2,0,10*ROW('Water Data'!O31))),BV37="",ISNUMBER(OFFSET('Water Data'!$O$4,0,10*ROW('Water Data'!O31)))),100-OFFSET('Water Data'!$O$4,0,10*ROW('Water Data'!O31)),NA())))</f>
        <v>#N/A</v>
      </c>
      <c r="H37" s="85" t="e">
        <f ca="true">+IF(AND(ISTEXT(OFFSET('Water Data'!$L$2,0,10*ROW('Water Data'!O31))),BW37="Yes"),OFFSET('Water Data'!$O$6,0,10*ROW('Water Data'!O31)),IF(AND(ISTEXT(OFFSET('Water Data'!$L$2,0,10*ROW('Water Data'!O31))),BW37="No",ISNUMBER(OFFSET('Water Data'!$O$6,0,10*ROW('Water Data'!O31)))),CONCATENATE("[",ROUND(OFFSET('Water Data'!$N$6,0,10*ROW('Water Data'!O31)),0),"]"),IF(AND(ISTEXT(OFFSET('Water Data'!$L$2,0,10*ROW('Water Data'!O31))),BW37="",ISNUMBER(OFFSET('Water Data'!$O$6,0,10*ROW('Water Data'!O31)))),OFFSET('Water Data'!$O$6,0,10*ROW('Water Data'!O31)),NA())))</f>
        <v>#N/A</v>
      </c>
      <c r="I37" s="85" t="e">
        <f ca="true">+IF(AND(ISTEXT(OFFSET('Water Data'!$L$2,0,10*ROW('Water Data'!O31))),BX37="Yes"),OFFSET('Water Data'!$O$9,0,10*ROW('Water Data'!O31)),IF(AND(ISTEXT(OFFSET('Water Data'!$L$2,0,10*ROW('Water Data'!O31))),BX37="No",ISNUMBER(OFFSET('Water Data'!$O$9,0,10*ROW('Water Data'!O31)))),CONCATENATE("[",ROUND(OFFSET('Water Data'!$O$9,0,10*ROW('Water Data'!O31)),0),"]"),IF(AND(ISTEXT(OFFSET('Water Data'!$L$2,0,10*ROW('Water Data'!O31))),BX37="",ISNUMBER(OFFSET('Water Data'!$O$9,0,10*ROW('Water Data'!O31)))),OFFSET('Water Data'!$O$9,0,10*ROW('Water Data'!O31)),NA())))</f>
        <v>#N/A</v>
      </c>
      <c r="J37" s="85" t="e">
        <f ca="true">+IF(AND(ISTEXT(OFFSET('Water Data'!$L$2,0,10*ROW('Water Data'!P31))),BY37="Yes"),100-OFFSET('Water Data'!$P$4,0,10*ROW('Water Data'!P31)),IF(AND(ISTEXT(OFFSET('Water Data'!$L$2,0,10*ROW('Water Data'!P31))),BY37="No",ISNUMBER(OFFSET('Water Data'!$P$4,0,10*ROW('Water Data'!P31)))),CONCATENATE("[",ROUND(100-OFFSET('Water Data'!$P$4,0,10*ROW('Water Data'!P31)),0),"]"),IF(AND(ISTEXT(OFFSET('Water Data'!$L$2,0,10*ROW('Water Data'!P31))),BY37="",ISNUMBER(OFFSET('Water Data'!$P$4,0,10*ROW('Water Data'!P31)))),100-OFFSET('Water Data'!$P$4,0,10*ROW('Water Data'!P31)),NA())))</f>
        <v>#N/A</v>
      </c>
      <c r="K37" s="85" t="e">
        <f ca="true">+IF(AND(ISTEXT(OFFSET('Water Data'!$L$2,0,10*ROW('Water Data'!P31))),BZ37="Yes"),OFFSET('Water Data'!$P$6,0,10*ROW('Water Data'!P31)),IF(AND(ISTEXT(OFFSET('Water Data'!$L$2,0,10*ROW('Water Data'!P31))),BZ37="No",ISNUMBER(OFFSET('Water Data'!$P$6,0,10*ROW('Water Data'!P31)))),CONCATENATE("[",ROUND(OFFSET('Water Data'!$P$6,0,10*ROW('Water Data'!P31)),0),"]"),IF(AND(ISTEXT(OFFSET('Water Data'!$L$2,0,10*ROW('Water Data'!P31))),BZ37="",ISNUMBER(OFFSET('Water Data'!$P$6,0,10*ROW('Water Data'!P31)))),OFFSET('Water Data'!$P$6,0,10*ROW('Water Data'!P31)),NA())))</f>
        <v>#N/A</v>
      </c>
      <c r="L37" s="85" t="e">
        <f ca="true">+IF(AND(ISTEXT(OFFSET('Water Data'!$L$2,0,10*ROW('Water Data'!P31))),CA37="Yes"),OFFSET('Water Data'!$P$9,0,10*ROW('Water Data'!P31)),IF(AND(ISTEXT(OFFSET('Water Data'!$L$2,0,10*ROW('Water Data'!P31))),CA37="No",ISNUMBER(OFFSET('Water Data'!$P$9,0,10*ROW('Water Data'!P31)))),CONCATENATE("[",ROUND(OFFSET('Water Data'!$P$9,0,10*ROW('Water Data'!P31)),0),"]"),IF(AND(ISTEXT(OFFSET('Water Data'!$L$2,0,10*ROW('Water Data'!P31))),CA37="",ISNUMBER(OFFSET('Water Data'!$P$9,0,10*ROW('Water Data'!P31)))),OFFSET('Water Data'!$P$9,0,10*ROW('Water Data'!P31)),NA())))</f>
        <v>#N/A</v>
      </c>
      <c r="M37" s="85" t="e">
        <f ca="true">+IF(AND(ISTEXT(OFFSET('Water Data'!$L$2,0,10*ROW('Water Data'!Q31))),CB37="Yes"),100-OFFSET('Water Data'!$Q$4,0,10*ROW('Water Data'!Q31)),IF(AND(ISTEXT(OFFSET('Water Data'!$L$2,0,10*ROW('Water Data'!Q31))),CB37="No",ISNUMBER(OFFSET('Water Data'!$Q$4,0,10*ROW('Water Data'!Q31)))),CONCATENATE("[",ROUND(100-OFFSET('Water Data'!$Q$4,0,10*ROW('Water Data'!Q31)),0),"]"),IF(AND(ISTEXT(OFFSET('Water Data'!$L$2,0,10*ROW('Water Data'!Q31))),CB37="",ISNUMBER(OFFSET('Water Data'!$Q$4,0,10*ROW('Water Data'!Q31)))),100-OFFSET('Water Data'!$Q$4,0,10*ROW('Water Data'!Q31)),NA())))</f>
        <v>#N/A</v>
      </c>
      <c r="N37" s="85" t="e">
        <f ca="true">+IF(AND(ISTEXT(OFFSET('Water Data'!$L$2,0,10*ROW('Water Data'!Q31))),CC37="Yes"),OFFSET('Water Data'!$Q$6,0,10*ROW('Water Data'!Q31)),IF(AND(ISTEXT(OFFSET('Water Data'!$L$2,0,10*ROW('Water Data'!Q31))),CC37="No",ISNUMBER(OFFSET('Water Data'!$Q$6,0,10*ROW('Water Data'!Q31)))),CONCATENATE("[",ROUND(OFFSET('Water Data'!$Q$6,0,10*ROW('Water Data'!Q31)),0),"]"),IF(AND(ISTEXT(OFFSET('Water Data'!$L$2,0,10*ROW('Water Data'!Q31))),CC37="",ISNUMBER(OFFSET('Water Data'!$Q$6,0,10*ROW('Water Data'!Q31)))),OFFSET('Water Data'!$Q$6,0,10*ROW('Water Data'!Q31)),NA())))</f>
        <v>#N/A</v>
      </c>
      <c r="O37" s="85" t="e">
        <f ca="true">+IF(AND(ISTEXT(OFFSET('Water Data'!$L$2,0,10*ROW('Water Data'!Q31))),CD37="Yes"),OFFSET('Water Data'!$Q$9,0,10*ROW('Water Data'!Q31)),IF(AND(ISTEXT(OFFSET('Water Data'!$L$2,0,10*ROW('Water Data'!Q31))),CD37="No",ISNUMBER(OFFSET('Water Data'!$Q$9,0,10*ROW('Water Data'!Q31)))),CONCATENATE("[",ROUND(OFFSET('Water Data'!$Q$9,0,10*ROW('Water Data'!Q31)),0),"]"),IF(AND(ISTEXT(OFFSET('Water Data'!$L$2,0,10*ROW('Water Data'!Q31))),CD37="",ISNUMBER(OFFSET('Water Data'!$Q$9,0,10*ROW('Water Data'!Q31)))),OFFSET('Water Data'!$Q$9,0,10*ROW('Water Data'!Q31)),NA())))</f>
        <v>#N/A</v>
      </c>
      <c r="P37" s="85" t="e">
        <f ca="true">+IF(AND(ISTEXT(OFFSET('Water Data'!$L$2,0,10*ROW('Water Data'!R31))),CE37="Yes"),100-OFFSET('Water Data'!$R$4,0,10*ROW('Water Data'!R31)),IF(AND(ISTEXT(OFFSET('Water Data'!$L$2,0,10*ROW('Water Data'!R31))),CE37="No",ISNUMBER(OFFSET('Water Data'!$R$4,0,10*ROW('Water Data'!R31)))),CONCATENATE("[",ROUND(100-OFFSET('Water Data'!$R$4,0,10*ROW('Water Data'!R31)),0),"]"),IF(AND(ISTEXT(OFFSET('Water Data'!$L$2,0,10*ROW('Water Data'!R31))),CE37="",ISNUMBER(OFFSET('Water Data'!$R$4,0,10*ROW('Water Data'!R31)))),100-OFFSET('Water Data'!$R$4,0,10*ROW('Water Data'!R31)),NA())))</f>
        <v>#N/A</v>
      </c>
      <c r="Q37" s="85" t="e">
        <f ca="true">+IF(AND(ISTEXT(OFFSET('Water Data'!$L$2,0,10*ROW('Water Data'!R31))),CF37="Yes"),OFFSET('Water Data'!$R$6,0,10*ROW('Water Data'!R31)),IF(AND(ISTEXT(OFFSET('Water Data'!$L$2,0,10*ROW('Water Data'!R31))),CF37="No",ISNUMBER(OFFSET('Water Data'!$R$6,0,10*ROW('Water Data'!R31)))),CONCATENATE("[",ROUND(OFFSET('Water Data'!$R$6,0,10*ROW('Water Data'!R31)),0),"]"),IF(AND(ISTEXT(OFFSET('Water Data'!$L$2,0,10*ROW('Water Data'!R31))),CF37="",ISNUMBER(OFFSET('Water Data'!$R$6,0,10*ROW('Water Data'!R31)))),OFFSET('Water Data'!$R$6,0,10*ROW('Water Data'!R31)),NA())))</f>
        <v>#N/A</v>
      </c>
      <c r="R37" s="85" t="e">
        <f ca="true">+IF(AND(ISTEXT(OFFSET('Water Data'!$L$2,0,10*ROW('Water Data'!R31))),CG37="Yes"),OFFSET('Water Data'!$R$9,0,10*ROW('Water Data'!R31)),IF(AND(ISTEXT(OFFSET('Water Data'!$L$2,0,10*ROW('Water Data'!R31))),CG37="No",ISNUMBER(OFFSET('Water Data'!$R$9,0,10*ROW('Water Data'!R31)))),CONCATENATE("[",ROUND(OFFSET('Water Data'!$R$9,0,10*ROW('Water Data'!R31)),0),"]"),IF(AND(ISTEXT(OFFSET('Water Data'!$L$2,0,10*ROW('Water Data'!R31))),CG37="",ISNUMBER(OFFSET('Water Data'!$R$9,0,10*ROW('Water Data'!R31)))),OFFSET('Water Data'!$R$9,0,10*ROW('Water Data'!R31)),NA())))</f>
        <v>#N/A</v>
      </c>
      <c r="S37" s="85" t="e">
        <f ca="true">+IF(AND(ISTEXT(OFFSET('Water Data'!$L$2,0,10*ROW('Water Data'!S31))),CH37="Yes"),100-OFFSET('Water Data'!$S$4,0,10*ROW('Water Data'!S31)),IF(AND(ISTEXT(OFFSET('Water Data'!$L$2,0,10*ROW('Water Data'!S31))),CH37="No",ISNUMBER(OFFSET('Water Data'!$S$4,0,10*ROW('Water Data'!S31)))),CONCATENATE("[",ROUND(100-OFFSET('Water Data'!$S$4,0,10*ROW('Water Data'!S31)),0),"]"),IF(AND(ISTEXT(OFFSET('Water Data'!$L$2,0,10*ROW('Water Data'!S31))),CH37="",ISNUMBER(OFFSET('Water Data'!$S$4,0,10*ROW('Water Data'!S31)))),100-OFFSET('Water Data'!$S$4,0,10*ROW('Water Data'!S31)),NA())))</f>
        <v>#N/A</v>
      </c>
      <c r="T37" s="85" t="e">
        <f ca="true">+IF(AND(ISTEXT(OFFSET('Water Data'!$L$2,0,10*ROW('Water Data'!S31))),CI37="Yes"),OFFSET('Water Data'!$S$6,0,10*ROW('Water Data'!S31)),IF(AND(ISTEXT(OFFSET('Water Data'!$L$2,0,10*ROW('Water Data'!S31))),CI37="No",ISNUMBER(OFFSET('Water Data'!$S$6,0,10*ROW('Water Data'!S31)))),CONCATENATE("[",ROUND(OFFSET('Water Data'!$S$6,0,10*ROW('Water Data'!S31)),0),"]"),IF(AND(ISTEXT(OFFSET('Water Data'!$L$2,0,10*ROW('Water Data'!S31))),CI37="",ISNUMBER(OFFSET('Water Data'!$S$6,0,10*ROW('Water Data'!S31)))),OFFSET('Water Data'!$S$6,0,10*ROW('Water Data'!S31)),NA())))</f>
        <v>#N/A</v>
      </c>
      <c r="U37" s="85" t="e">
        <f ca="true">+IF(AND(ISTEXT(OFFSET('Water Data'!$L$2,0,10*ROW('Water Data'!S31))),CJ37="Yes"),OFFSET('Water Data'!$S$9,0,10*ROW('Water Data'!S31)),IF(AND(ISTEXT(OFFSET('Water Data'!$L$2,0,10*ROW('Water Data'!S31))),CJ37="No",ISNUMBER(OFFSET('Water Data'!$S$9,0,10*ROW('Water Data'!S31)))),CONCATENATE("[",ROUND(OFFSET('Water Data'!$S$9,0,10*ROW('Water Data'!S31)),0),"]"),IF(AND(ISTEXT(OFFSET('Water Data'!$L$2,0,10*ROW('Water Data'!S31))),CJ37="",ISNUMBER(OFFSET('Water Data'!$S$9,0,10*ROW('Water Data'!S31)))),OFFSET('Water Data'!$S$9,0,10*ROW('Water Data'!S31)),NA())))</f>
        <v>#N/A</v>
      </c>
      <c r="V37" s="86" t="e">
        <f ca="true">+IF(AND(ISTEXT(OFFSET('Sanitation Data'!$L$2,0,10*ROW('Sanitation Data'!N31))),CK37="Yes"),100-OFFSET('Sanitation Data'!$N$4,0,10*ROW('Sanitation Data'!N31)),IF(AND(ISTEXT(OFFSET('Sanitation Data'!$L$2,0,10*ROW('Sanitation Data'!N31))),CK37="No",ISNUMBER(OFFSET('Sanitation Data'!$N$4,0,10*ROW('Sanitation Data'!N31)))),CONCATENATE("[",ROUND(100-OFFSET('Sanitation Data'!$N$4,0,10*ROW('Sanitation Data'!N31)),0),"]"),IF(AND(ISTEXT(OFFSET('Sanitation Data'!$L$2,0,10*ROW('Sanitation Data'!N31))),CK37="",ISNUMBER(OFFSET('Sanitation Data'!$N$4,0,10*ROW('Sanitation Data'!N31)))),100-OFFSET('Sanitation Data'!$N$4,0,10*ROW('Sanitation Data'!N31)),NA())))</f>
        <v>#N/A</v>
      </c>
      <c r="W37" s="86" t="e">
        <f ca="true">+IF(AND(ISTEXT(OFFSET('Sanitation Data'!$L$2,0,10*ROW('Sanitation Data'!N31))),CL37="Yes"),OFFSET('Sanitation Data'!$N$6,0,10*ROW('Sanitation Data'!N31)),IF(AND(ISTEXT(OFFSET('Sanitation Data'!$L$2,0,10*ROW('Sanitation Data'!N31))),CL37="No",ISNUMBER(OFFSET('Sanitation Data'!$N$6,0,10*ROW('Sanitation Data'!N31)))),CONCATENATE("[",ROUND(OFFSET('Sanitation Data'!$N$6,0,10*ROW('Sanitation Data'!N31)),0),"]"),IF(AND(ISTEXT(OFFSET('Sanitation Data'!$L$2,0,10*ROW('Sanitation Data'!N31))),CL37="",ISNUMBER(OFFSET('Sanitation Data'!$N$6,0,10*ROW('Sanitation Data'!N31)))),OFFSET('Sanitation Data'!$N$6,0,10*ROW('Sanitation Data'!N31)),NA())))</f>
        <v>#N/A</v>
      </c>
      <c r="X37" s="86" t="e">
        <f ca="true">+IF(AND(ISTEXT(OFFSET('Sanitation Data'!$L$2,0,10*ROW('Sanitation Data'!N31))),CM37="Yes"),OFFSET('Sanitation Data'!$N$10,0,10*ROW('Sanitation Data'!N31)),IF(AND(ISTEXT(OFFSET('Sanitation Data'!$L$2,0,10*ROW('Sanitation Data'!N31))),CM37="No",ISNUMBER(OFFSET('Sanitation Data'!$N$10,0,10*ROW('Sanitation Data'!N31)))),CONCATENATE("[",ROUND(OFFSET('Sanitation Data'!$N$10,0,10*ROW('Sanitation Data'!N31)),0),"]"),IF(AND(ISTEXT(OFFSET('Sanitation Data'!$L$2,0,10*ROW('Sanitation Data'!N31))),CM37="",ISNUMBER(OFFSET('Sanitation Data'!$N$10,0,10*ROW('Sanitation Data'!N31)))),OFFSET('Sanitation Data'!$N$10,0,10*ROW('Sanitation Data'!N31)),NA())))</f>
        <v>#N/A</v>
      </c>
      <c r="Y37" s="86" t="e">
        <f ca="true">+IF(AND(ISTEXT(OFFSET('Sanitation Data'!$L$2,0,10*ROW('Sanitation Data'!N31))),CN37="Yes"),OFFSET('Sanitation Data'!$N$11,0,10*ROW('Sanitation Data'!N31)),IF(AND(ISTEXT(OFFSET('Sanitation Data'!$L$2,0,10*ROW('Sanitation Data'!N31))),CN37="No",ISNUMBER(OFFSET('Sanitation Data'!$N$11,0,10*ROW('Sanitation Data'!N31)))),CONCATENATE("[",ROUND(OFFSET('Sanitation Data'!$N$11,0,10*ROW('Sanitation Data'!N31)),0),"]"),IF(AND(ISTEXT(OFFSET('Sanitation Data'!$L$2,0,10*ROW('Sanitation Data'!N31))),CN37="",ISNUMBER(OFFSET('Sanitation Data'!$N$11,0,10*ROW('Sanitation Data'!N31)))),OFFSET('Sanitation Data'!$N$11,0,10*ROW('Sanitation Data'!N31)),NA())))</f>
        <v>#N/A</v>
      </c>
      <c r="Z37" s="86" t="e">
        <f ca="true">+IF(AND(ISTEXT(OFFSET('Sanitation Data'!$L$2,0,10*ROW('Sanitation Data'!N31))),CO37="Yes"),OFFSET('Sanitation Data'!$N$12,0,10*ROW('Sanitation Data'!N31)),IF(AND(ISTEXT(OFFSET('Sanitation Data'!$L$2,0,10*ROW('Sanitation Data'!N31))),CO37="No",ISNUMBER(OFFSET('Sanitation Data'!$N$12,0,10*ROW('Sanitation Data'!N31)))),CONCATENATE("[",ROUND(OFFSET('Sanitation Data'!$N$12,0,10*ROW('Sanitation Data'!N31)),0),"]"),IF(AND(ISTEXT(OFFSET('Sanitation Data'!$L$2,0,10*ROW('Sanitation Data'!N31))),CO37="",ISNUMBER(OFFSET('Sanitation Data'!$N$12,0,10*ROW('Sanitation Data'!N31)))),OFFSET('Sanitation Data'!$N$12,0,10*ROW('Sanitation Data'!N31)),NA())))</f>
        <v>#N/A</v>
      </c>
      <c r="AA37" s="86" t="e">
        <f ca="true">+IF(AND(ISTEXT(OFFSET('Sanitation Data'!$L$2,0,10*ROW('Sanitation Data'!O31))),CP37="Yes"),100-OFFSET('Sanitation Data'!$O$4,0,10*ROW('Sanitation Data'!O31)),IF(AND(ISTEXT(OFFSET('Sanitation Data'!$L$2,0,10*ROW('Sanitation Data'!O31))),CP37="No",ISNUMBER(OFFSET('Sanitation Data'!$O$4,0,10*ROW('Sanitation Data'!O31)))),CONCATENATE("[",ROUND(100-OFFSET('Sanitation Data'!$O$4,0,10*ROW('Sanitation Data'!O31)),0),"]"),IF(AND(ISTEXT(OFFSET('Sanitation Data'!$L$2,0,10*ROW('Sanitation Data'!O31))),CP37="",ISNUMBER(OFFSET('Sanitation Data'!$O$4,0,10*ROW('Sanitation Data'!O31)))),100-OFFSET('Sanitation Data'!$O$4,0,10*ROW('Sanitation Data'!O31)),NA())))</f>
        <v>#N/A</v>
      </c>
      <c r="AB37" s="86" t="e">
        <f ca="true">+IF(AND(ISTEXT(OFFSET('Sanitation Data'!$L$2,0,10*ROW('Sanitation Data'!O31))),CQ37="Yes"),OFFSET('Sanitation Data'!$O$6,0,10*ROW('Sanitation Data'!R31)),IF(AND(ISTEXT(OFFSET('Sanitation Data'!$L$2,0,10*ROW('Sanitation Data'!O31))),CQ37="No",ISNUMBER(OFFSET('Sanitation Data'!$O$6,0,10*ROW('Sanitation Data'!O31)))),CONCATENATE("[",ROUND(OFFSET('Sanitation Data'!$O$6,0,10*ROW('Sanitation Data'!O31)),0),"]"),IF(AND(ISTEXT(OFFSET('Sanitation Data'!$L$2,0,10*ROW('Sanitation Data'!O31))),CQ37="",ISNUMBER(OFFSET('Sanitation Data'!$O$6,0,10*ROW('Sanitation Data'!O31)))),OFFSET('Sanitation Data'!$O$6,0,10*ROW('Sanitation Data'!O31)),NA())))</f>
        <v>#N/A</v>
      </c>
      <c r="AC37" s="86" t="e">
        <f ca="true">+IF(AND(ISTEXT(OFFSET('Sanitation Data'!$L$2,0,10*ROW('Sanitation Data'!O31))),CR37="Yes"),OFFSET('Sanitation Data'!$O$10,0,10*ROW('Sanitation Data'!O31)),IF(AND(ISTEXT(OFFSET('Sanitation Data'!$L$2,0,10*ROW('Sanitation Data'!O31))),CR37="No",ISNUMBER(OFFSET('Sanitation Data'!$O$10,0,10*ROW('Sanitation Data'!O31)))),CONCATENATE("[",ROUND(OFFSET('Sanitation Data'!$O$10,0,10*ROW('Sanitation Data'!O31)),0),"]"),IF(AND(ISTEXT(OFFSET('Sanitation Data'!$L$2,0,10*ROW('Sanitation Data'!O31))),CR37="",ISNUMBER(OFFSET('Sanitation Data'!$O$10,0,10*ROW('Sanitation Data'!O31)))),OFFSET('Sanitation Data'!$O$10,0,10*ROW('Sanitation Data'!O31)),NA())))</f>
        <v>#N/A</v>
      </c>
      <c r="AD37" s="86" t="e">
        <f ca="true">+IF(AND(ISTEXT(OFFSET('Sanitation Data'!$L$2,0,10*ROW('Sanitation Data'!O31))),CS37="Yes"),OFFSET('Sanitation Data'!$O$11,0,10*ROW('Sanitation Data'!O31)),IF(AND(ISTEXT(OFFSET('Sanitation Data'!$L$2,0,10*ROW('Sanitation Data'!O31))),CS37="No",ISNUMBER(OFFSET('Sanitation Data'!$O$11,0,10*ROW('Sanitation Data'!O31)))),CONCATENATE("[",ROUND(OFFSET('Sanitation Data'!$O$11,0,10*ROW('Sanitation Data'!O31)),0),"]"),IF(AND(ISTEXT(OFFSET('Sanitation Data'!$L$2,0,10*ROW('Sanitation Data'!O31))),CS37="",ISNUMBER(OFFSET('Sanitation Data'!$O$11,0,10*ROW('Sanitation Data'!O31)))),OFFSET('Sanitation Data'!$O$11,0,10*ROW('Sanitation Data'!O31)),NA())))</f>
        <v>#N/A</v>
      </c>
      <c r="AE37" s="86" t="e">
        <f ca="true">+IF(AND(ISTEXT(OFFSET('Sanitation Data'!$L$2,0,10*ROW('Sanitation Data'!O31))),CT37="Yes"),OFFSET('Sanitation Data'!$O$12,0,10*ROW('Sanitation Data'!O31)),IF(AND(ISTEXT(OFFSET('Sanitation Data'!$L$2,0,10*ROW('Sanitation Data'!O31))),CT37="No",ISNUMBER(OFFSET('Sanitation Data'!$O$12,0,10*ROW('Sanitation Data'!O31)))),CONCATENATE("[",ROUND(OFFSET('Sanitation Data'!$O$12,0,10*ROW('Sanitation Data'!O31)),0),"]"),IF(AND(ISTEXT(OFFSET('Sanitation Data'!$L$2,0,10*ROW('Sanitation Data'!O31))),CT37="",ISNUMBER(OFFSET('Sanitation Data'!$O$12,0,10*ROW('Sanitation Data'!O31)))),OFFSET('Sanitation Data'!$O$12,0,10*ROW('Sanitation Data'!O31)),NA())))</f>
        <v>#N/A</v>
      </c>
      <c r="AF37" s="86" t="e">
        <f ca="true">+IF(AND(ISTEXT(OFFSET('Sanitation Data'!$L$2,0,10*ROW('Sanitation Data'!P31))),CU37="Yes"),100-OFFSET('Sanitation Data'!$P$4,0,10*ROW('Sanitation Data'!P31)),IF(AND(ISTEXT(OFFSET('Sanitation Data'!$L$2,0,10*ROW('Sanitation Data'!P31))),CU37="No",ISNUMBER(OFFSET('Sanitation Data'!$P$4,0,10*ROW('Sanitation Data'!P31)))),CONCATENATE("[",ROUND(100-OFFSET('Sanitation Data'!$P$4,0,10*ROW('Sanitation Data'!P31)),0),"]"),IF(AND(ISTEXT(OFFSET('Sanitation Data'!$L$2,0,10*ROW('Sanitation Data'!P31))),CU37="",ISNUMBER(OFFSET('Sanitation Data'!$P$4,0,10*ROW('Sanitation Data'!P31)))),100-OFFSET('Sanitation Data'!$P$4,0,10*ROW('Sanitation Data'!P31)),NA())))</f>
        <v>#N/A</v>
      </c>
      <c r="AG37" s="86" t="e">
        <f ca="true">+IF(AND(ISTEXT(OFFSET('Sanitation Data'!$L$2,0,10*ROW('Sanitation Data'!P31))),CV37="Yes"),OFFSET('Sanitation Data'!$P$6,0,10*ROW('Sanitation Data'!P31)),IF(AND(ISTEXT(OFFSET('Sanitation Data'!$L$2,0,10*ROW('Sanitation Data'!P31))),CV37="No",ISNUMBER(OFFSET('Sanitation Data'!$P$6,0,10*ROW('Sanitation Data'!P31)))),CONCATENATE("[",ROUND(OFFSET('Sanitation Data'!$P$6,0,10*ROW('Sanitation Data'!P31)),0),"]"),IF(AND(ISTEXT(OFFSET('Sanitation Data'!$L$2,0,10*ROW('Sanitation Data'!P31))),CV37="",ISNUMBER(OFFSET('Sanitation Data'!$P$6,0,10*ROW('Sanitation Data'!P31)))),OFFSET('Sanitation Data'!$P$6,0,10*ROW('Sanitation Data'!P31)),NA())))</f>
        <v>#N/A</v>
      </c>
      <c r="AH37" s="86" t="e">
        <f ca="true">+IF(AND(ISTEXT(OFFSET('Sanitation Data'!$L$2,0,10*ROW('Sanitation Data'!P31))),CW37="Yes"),OFFSET('Sanitation Data'!$P$10,0,10*ROW('Sanitation Data'!P31)),IF(AND(ISTEXT(OFFSET('Sanitation Data'!$L$2,0,10*ROW('Sanitation Data'!P31))),CW37="No",ISNUMBER(OFFSET('Sanitation Data'!$P$10,0,10*ROW('Sanitation Data'!P31)))),CONCATENATE("[",ROUND(OFFSET('Sanitation Data'!$P$10,0,10*ROW('Sanitation Data'!P31)),0),"]"),IF(AND(ISTEXT(OFFSET('Sanitation Data'!$L$2,0,10*ROW('Sanitation Data'!P31))),CW37="",ISNUMBER(OFFSET('Sanitation Data'!$P$10,0,10*ROW('Sanitation Data'!P31)))),OFFSET('Sanitation Data'!$P$10,0,10*ROW('Sanitation Data'!P31)),NA())))</f>
        <v>#N/A</v>
      </c>
      <c r="AI37" s="86" t="e">
        <f ca="true">+IF(AND(ISTEXT(OFFSET('Sanitation Data'!$L$2,0,10*ROW('Sanitation Data'!P31))),CX37="Yes"),OFFSET('Sanitation Data'!$P$11,0,10*ROW('Sanitation Data'!P31)),IF(AND(ISTEXT(OFFSET('Sanitation Data'!$L$2,0,10*ROW('Sanitation Data'!P31))),CX37="No",ISNUMBER(OFFSET('Sanitation Data'!$P$11,0,10*ROW('Sanitation Data'!P31)))),CONCATENATE("[",ROUND(OFFSET('Sanitation Data'!$P$11,0,10*ROW('Sanitation Data'!P31)),0),"]"),IF(AND(ISTEXT(OFFSET('Sanitation Data'!$L$2,0,10*ROW('Sanitation Data'!P31))),CX37="",ISNUMBER(OFFSET('Sanitation Data'!$P$11,0,10*ROW('Sanitation Data'!P31)))),OFFSET('Sanitation Data'!$P$11,0,10*ROW('Sanitation Data'!P31)),NA())))</f>
        <v>#N/A</v>
      </c>
      <c r="AJ37" s="86" t="e">
        <f ca="true">+IF(AND(ISTEXT(OFFSET('Sanitation Data'!$L$2,0,10*ROW('Sanitation Data'!P31))),CY37="Yes"),OFFSET('Sanitation Data'!$P$12,0,10*ROW('Sanitation Data'!P31)),IF(AND(ISTEXT(OFFSET('Sanitation Data'!$L$2,0,10*ROW('Sanitation Data'!P31))),CY37="No",ISNUMBER(OFFSET('Sanitation Data'!$P$12,0,10*ROW('Sanitation Data'!P31)))),CONCATENATE("[",ROUND(OFFSET('Sanitation Data'!$P$12,0,10*ROW('Sanitation Data'!P31)),0),"]"),IF(AND(ISTEXT(OFFSET('Sanitation Data'!$L$2,0,10*ROW('Sanitation Data'!P31))),CY37="",ISNUMBER(OFFSET('Sanitation Data'!$P$12,0,10*ROW('Sanitation Data'!P31)))),OFFSET('Sanitation Data'!$P$12,0,10*ROW('Sanitation Data'!P31)),NA())))</f>
        <v>#N/A</v>
      </c>
      <c r="AK37" s="86" t="e">
        <f ca="true">+IF(AND(ISTEXT(OFFSET('Sanitation Data'!$L$2,0,10*ROW('Sanitation Data'!Q31))),CZ37="Yes"),100-OFFSET('Sanitation Data'!$Q$4,0,10*ROW('Sanitation Data'!Q31)),IF(AND(ISTEXT(OFFSET('Sanitation Data'!$L$2,0,10*ROW('Sanitation Data'!Q31))),CZ37="No",ISNUMBER(OFFSET('Sanitation Data'!$Q$4,0,10*ROW('Sanitation Data'!Q31)))),CONCATENATE("[",ROUND(100-OFFSET('Sanitation Data'!$Q$4,0,10*ROW('Sanitation Data'!Q31)),0),"]"),IF(AND(ISTEXT(OFFSET('Sanitation Data'!$L$2,0,10*ROW('Sanitation Data'!Q31))),CZ37="",ISNUMBER(OFFSET('Sanitation Data'!$Q$4,0,10*ROW('Sanitation Data'!Q31)))),100-OFFSET('Sanitation Data'!$Q$4,0,10*ROW('Sanitation Data'!Q31)),NA())))</f>
        <v>#N/A</v>
      </c>
      <c r="AL37" s="86" t="e">
        <f ca="true">+IF(AND(ISTEXT(OFFSET('Sanitation Data'!$L$2,0,10*ROW('Sanitation Data'!Q31))),DA37="Yes"),OFFSET('Sanitation Data'!$Q$6,0,10*ROW('Sanitation Data'!Q31)),IF(AND(ISTEXT(OFFSET('Sanitation Data'!$L$2,0,10*ROW('Sanitation Data'!Q31))),DA37="No",ISNUMBER(OFFSET('Sanitation Data'!$Q$6,0,10*ROW('Sanitation Data'!Q31)))),CONCATENATE("[",ROUND(OFFSET('Sanitation Data'!$Q$6,0,10*ROW('Sanitation Data'!Q31)),0),"]"),IF(AND(ISTEXT(OFFSET('Sanitation Data'!$L$2,0,10*ROW('Sanitation Data'!Q31))),DA37="",ISNUMBER(OFFSET('Sanitation Data'!$Q$6,0,10*ROW('Sanitation Data'!Q31)))),OFFSET('Sanitation Data'!$Q$6,0,10*ROW('Sanitation Data'!Q31)),NA())))</f>
        <v>#N/A</v>
      </c>
      <c r="AM37" s="86" t="e">
        <f ca="true">+IF(AND(ISTEXT(OFFSET('Sanitation Data'!$L$2,0,10*ROW('Sanitation Data'!Q31))),DB37="Yes"),OFFSET('Sanitation Data'!$Q$10,0,10*ROW('Sanitation Data'!Q31)),IF(AND(ISTEXT(OFFSET('Sanitation Data'!$L$2,0,10*ROW('Sanitation Data'!Q31))),DB37="No",ISNUMBER(OFFSET('Sanitation Data'!$Q$10,0,10*ROW('Sanitation Data'!Q31)))),CONCATENATE("[",ROUND(OFFSET('Sanitation Data'!$Q$10,0,10*ROW('Sanitation Data'!Q31)),0),"]"),IF(AND(ISTEXT(OFFSET('Sanitation Data'!$L$2,0,10*ROW('Sanitation Data'!Q31))),DB37="",ISNUMBER(OFFSET('Sanitation Data'!$Q$10,0,10*ROW('Sanitation Data'!Q31)))),OFFSET('Sanitation Data'!$Q$10,0,10*ROW('Sanitation Data'!Q31)),NA())))</f>
        <v>#N/A</v>
      </c>
      <c r="AN37" s="86" t="e">
        <f ca="true">+IF(AND(ISTEXT(OFFSET('Sanitation Data'!$L$2,0,10*ROW('Sanitation Data'!Q31))),DC37="Yes"),OFFSET('Sanitation Data'!$Q$11,0,10*ROW('Sanitation Data'!Q31)),IF(AND(ISTEXT(OFFSET('Sanitation Data'!$L$2,0,10*ROW('Sanitation Data'!Q31))),DC37="No",ISNUMBER(OFFSET('Sanitation Data'!$Q$11,0,10*ROW('Sanitation Data'!Q31)))),CONCATENATE("[",ROUND(OFFSET('Sanitation Data'!$Q$11,0,10*ROW('Sanitation Data'!Q31)),0),"]"),IF(AND(ISTEXT(OFFSET('Sanitation Data'!$L$2,0,10*ROW('Sanitation Data'!Q31))),DC37="",ISNUMBER(OFFSET('Sanitation Data'!$Q$11,0,10*ROW('Sanitation Data'!Q31)))),OFFSET('Sanitation Data'!$Q$11,0,10*ROW('Sanitation Data'!Q31)),NA())))</f>
        <v>#N/A</v>
      </c>
      <c r="AO37" s="86" t="e">
        <f ca="true">+IF(AND(ISTEXT(OFFSET('Sanitation Data'!$L$2,0,10*ROW('Sanitation Data'!Q31))),DD37="Yes"),OFFSET('Sanitation Data'!$Q$12,0,10*ROW('Sanitation Data'!Q31)),IF(AND(ISTEXT(OFFSET('Sanitation Data'!$L$2,0,10*ROW('Sanitation Data'!Q31))),DD37="No",ISNUMBER(OFFSET('Sanitation Data'!$Q$12,0,10*ROW('Sanitation Data'!Q31)))),CONCATENATE("[",ROUND(OFFSET('Sanitation Data'!$Q$12,0,10*ROW('Sanitation Data'!Q31)),0),"]"),IF(AND(ISTEXT(OFFSET('Sanitation Data'!$L$2,0,10*ROW('Sanitation Data'!Q31))),DD37="",ISNUMBER(OFFSET('Sanitation Data'!$Q$12,0,10*ROW('Sanitation Data'!Q31)))),OFFSET('Sanitation Data'!$Q$12,0,10*ROW('Sanitation Data'!Q31)),NA())))</f>
        <v>#N/A</v>
      </c>
      <c r="AP37" s="86" t="e">
        <f ca="true">+IF(AND(ISTEXT(OFFSET('Sanitation Data'!$L$2,0,10*ROW('Sanitation Data'!R31))),DE37="Yes"),100-OFFSET('Sanitation Data'!$R$4,0,10*ROW('Sanitation Data'!R31)),IF(AND(ISTEXT(OFFSET('Sanitation Data'!$L$2,0,10*ROW('Sanitation Data'!R31))),DE37="No",ISNUMBER(OFFSET('Sanitation Data'!$R$4,0,10*ROW('Sanitation Data'!R31)))),CONCATENATE("[",ROUND(100-OFFSET('Sanitation Data'!$R$4,0,10*ROW('Sanitation Data'!R31)),0),"]"),IF(AND(ISTEXT(OFFSET('Sanitation Data'!$L$2,0,10*ROW('Sanitation Data'!R31))),DE37="",ISNUMBER(OFFSET('Sanitation Data'!$R$4,0,10*ROW('Sanitation Data'!R31)))),100-OFFSET('Sanitation Data'!$R$4,0,10*ROW('Sanitation Data'!R31)),NA())))</f>
        <v>#N/A</v>
      </c>
      <c r="AQ37" s="86" t="e">
        <f ca="true">+IF(AND(ISTEXT(OFFSET('Sanitation Data'!$L$2,0,10*ROW('Sanitation Data'!R31))),DF37="Yes"),OFFSET('Sanitation Data'!$R$6,0,10*ROW('Sanitation Data'!R31)),IF(AND(ISTEXT(OFFSET('Sanitation Data'!$L$2,0,10*ROW('Sanitation Data'!R31))),DF37="No",ISNUMBER(OFFSET('Sanitation Data'!$R$6,0,10*ROW('Sanitation Data'!R31)))),CONCATENATE("[",ROUND(OFFSET('Sanitation Data'!$R$6,0,10*ROW('Sanitation Data'!R31)),0),"]"),IF(AND(ISTEXT(OFFSET('Sanitation Data'!$L$2,0,10*ROW('Sanitation Data'!R31))),DF37="",ISNUMBER(OFFSET('Sanitation Data'!$R$6,0,10*ROW('Sanitation Data'!R31)))),OFFSET('Sanitation Data'!$R$6,0,10*ROW('Sanitation Data'!R31)),NA())))</f>
        <v>#N/A</v>
      </c>
      <c r="AR37" s="86" t="e">
        <f ca="true">+IF(AND(ISTEXT(OFFSET('Sanitation Data'!$L$2,0,10*ROW('Sanitation Data'!R31))),DG37="Yes"),OFFSET('Sanitation Data'!$R$10,0,10*ROW('Sanitation Data'!R31)),IF(AND(ISTEXT(OFFSET('Sanitation Data'!$L$2,0,10*ROW('Sanitation Data'!R31))),DG37="No",ISNUMBER(OFFSET('Sanitation Data'!$R$10,0,10*ROW('Sanitation Data'!R31)))),CONCATENATE("[",ROUND(OFFSET('Sanitation Data'!$R$10,0,10*ROW('Sanitation Data'!R31)),0),"]"),IF(AND(ISTEXT(OFFSET('Sanitation Data'!$L$2,0,10*ROW('Sanitation Data'!R31))),DG37="",ISNUMBER(OFFSET('Sanitation Data'!$R$10,0,10*ROW('Sanitation Data'!R31)))),OFFSET('Sanitation Data'!$R$10,0,10*ROW('Sanitation Data'!R31)),NA())))</f>
        <v>#N/A</v>
      </c>
      <c r="AS37" s="86" t="e">
        <f ca="true">+IF(AND(ISTEXT(OFFSET('Sanitation Data'!$L$2,0,10*ROW('Sanitation Data'!R31))),DH37="Yes"),OFFSET('Sanitation Data'!$R$11,0,10*ROW('Sanitation Data'!R31)),IF(AND(ISTEXT(OFFSET('Sanitation Data'!$L$2,0,10*ROW('Sanitation Data'!R31))),DH37="No",ISNUMBER(OFFSET('Sanitation Data'!$R$11,0,10*ROW('Sanitation Data'!R31)))),CONCATENATE("[",ROUND(OFFSET('Sanitation Data'!$R$11,0,10*ROW('Sanitation Data'!R31)),0),"]"),IF(AND(ISTEXT(OFFSET('Sanitation Data'!$L$2,0,10*ROW('Sanitation Data'!R31))),DH37="",ISNUMBER(OFFSET('Sanitation Data'!$R$11,0,10*ROW('Sanitation Data'!R31)))),OFFSET('Sanitation Data'!$R$11,0,10*ROW('Sanitation Data'!R31)),NA())))</f>
        <v>#N/A</v>
      </c>
      <c r="AT37" s="86" t="e">
        <f ca="true">+IF(AND(ISTEXT(OFFSET('Sanitation Data'!$L$2,0,10*ROW('Sanitation Data'!R31))),DI37="Yes"),OFFSET('Sanitation Data'!$R$12,0,10*ROW('Sanitation Data'!R31)),IF(AND(ISTEXT(OFFSET('Sanitation Data'!$L$2,0,10*ROW('Sanitation Data'!R31))),DI37="No",ISNUMBER(OFFSET('Sanitation Data'!$R$12,0,10*ROW('Sanitation Data'!R31)))),CONCATENATE("[",ROUND(OFFSET('Sanitation Data'!$R$12,0,10*ROW('Sanitation Data'!R31)),0),"]"),IF(AND(ISTEXT(OFFSET('Sanitation Data'!$L$2,0,10*ROW('Sanitation Data'!R31))),DI37="",ISNUMBER(OFFSET('Sanitation Data'!$R$12,0,10*ROW('Sanitation Data'!R31)))),OFFSET('Sanitation Data'!$R$12,0,10*ROW('Sanitation Data'!R31)),NA())))</f>
        <v>#N/A</v>
      </c>
      <c r="AU37" s="86" t="e">
        <f ca="true">+IF(AND(ISTEXT(OFFSET('Sanitation Data'!$L$2,0,10*ROW('Sanitation Data'!S31))),DJ37="Yes"),100-OFFSET('Sanitation Data'!$S$4,0,10*ROW('Sanitation Data'!S31)),IF(AND(ISTEXT(OFFSET('Sanitation Data'!$L$2,0,10*ROW('Sanitation Data'!S31))),DJ37="No",ISNUMBER(OFFSET('Sanitation Data'!$S$4,0,10*ROW('Sanitation Data'!S31)))),CONCATENATE("[",ROUND(100-OFFSET('Sanitation Data'!$S$4,0,10*ROW('Sanitation Data'!S31)),0),"]"),IF(AND(ISTEXT(OFFSET('Sanitation Data'!$L$2,0,10*ROW('Sanitation Data'!S31))),DJ37="",ISNUMBER(OFFSET('Sanitation Data'!$S$4,0,10*ROW('Sanitation Data'!S31)))),100-OFFSET('Sanitation Data'!$S$4,0,10*ROW('Sanitation Data'!S31)),NA())))</f>
        <v>#N/A</v>
      </c>
      <c r="AV37" s="86" t="e">
        <f ca="true">+IF(AND(ISTEXT(OFFSET('Sanitation Data'!$L$2,0,10*ROW('Sanitation Data'!S31))),DK37="Yes"),OFFSET('Sanitation Data'!$S$6,0,10*ROW('Sanitation Data'!S31)),IF(AND(ISTEXT(OFFSET('Sanitation Data'!$L$2,0,10*ROW('Sanitation Data'!S31))),DK37="No",ISNUMBER(OFFSET('Sanitation Data'!$S$6,0,10*ROW('Sanitation Data'!S31)))),CONCATENATE("[",ROUND(OFFSET('Sanitation Data'!$S$6,0,10*ROW('Sanitation Data'!S31)),0),"]"),IF(AND(ISTEXT(OFFSET('Sanitation Data'!$L$2,0,10*ROW('Sanitation Data'!S31))),DK37="",ISNUMBER(OFFSET('Sanitation Data'!$S$6,0,10*ROW('Sanitation Data'!S31)))),OFFSET('Sanitation Data'!$S$6,0,10*ROW('Sanitation Data'!S31)),NA())))</f>
        <v>#N/A</v>
      </c>
      <c r="AW37" s="86" t="e">
        <f ca="true">+IF(AND(ISTEXT(OFFSET('Sanitation Data'!$L$2,0,10*ROW('Sanitation Data'!S31))),DL37="Yes"),OFFSET('Sanitation Data'!$S$10,0,10*ROW('Sanitation Data'!S31)),IF(AND(ISTEXT(OFFSET('Sanitation Data'!$L$2,0,10*ROW('Sanitation Data'!S31))),DL37="No",ISNUMBER(OFFSET('Sanitation Data'!$S$10,0,10*ROW('Sanitation Data'!S31)))),CONCATENATE("[",ROUND(OFFSET('Sanitation Data'!$S$10,0,10*ROW('Sanitation Data'!S31)),0),"]"),IF(AND(ISTEXT(OFFSET('Sanitation Data'!$L$2,0,10*ROW('Sanitation Data'!S31))),DL37="",ISNUMBER(OFFSET('Sanitation Data'!$S$10,0,10*ROW('Sanitation Data'!S31)))),OFFSET('Sanitation Data'!$S$10,0,10*ROW('Sanitation Data'!S31)),NA())))</f>
        <v>#N/A</v>
      </c>
      <c r="AX37" s="86" t="e">
        <f ca="true">+IF(AND(ISTEXT(OFFSET('Sanitation Data'!$L$2,0,10*ROW('Sanitation Data'!S31))),DM37="Yes"),OFFSET('Sanitation Data'!$S$11,0,10*ROW('Sanitation Data'!S31)),IF(AND(ISTEXT(OFFSET('Sanitation Data'!$L$2,0,10*ROW('Sanitation Data'!S31))),DM37="No",ISNUMBER(OFFSET('Sanitation Data'!$S$11,0,10*ROW('Sanitation Data'!S31)))),CONCATENATE("[",ROUND(OFFSET('Sanitation Data'!$S$11,0,10*ROW('Sanitation Data'!S31)),0),"]"),IF(AND(ISTEXT(OFFSET('Sanitation Data'!$L$2,0,10*ROW('Sanitation Data'!S31))),DM37="",ISNUMBER(OFFSET('Sanitation Data'!$S$11,0,10*ROW('Sanitation Data'!S31)))),OFFSET('Sanitation Data'!$S$11,0,10*ROW('Sanitation Data'!S31)),NA())))</f>
        <v>#N/A</v>
      </c>
      <c r="AY37" s="86" t="e">
        <f ca="true">+IF(AND(ISTEXT(OFFSET('Sanitation Data'!$L$2,0,10*ROW('Sanitation Data'!S31))),DN37="Yes"),OFFSET('Sanitation Data'!$S$12,0,10*ROW('Sanitation Data'!S31)),IF(AND(ISTEXT(OFFSET('Sanitation Data'!$L$2,0,10*ROW('Sanitation Data'!S31))),DN37="No",ISNUMBER(OFFSET('Sanitation Data'!$S$12,0,10*ROW('Sanitation Data'!S31)))),CONCATENATE("[",ROUND(OFFSET('Sanitation Data'!$S$12,0,10*ROW('Sanitation Data'!S31)),0),"]"),IF(AND(ISTEXT(OFFSET('Sanitation Data'!$L$2,0,10*ROW('Sanitation Data'!S31))),DN37="",ISNUMBER(OFFSET('Sanitation Data'!$S$12,0,10*ROW('Sanitation Data'!S31)))),OFFSET('Sanitation Data'!$S$12,0,10*ROW('Sanitation Data'!S31)),NA())))</f>
        <v>#N/A</v>
      </c>
      <c r="AZ37" s="87" t="e">
        <f ca="true">+IF(AND(ISTEXT(OFFSET('Hygiene Data'!$L$2,0,10*ROW('Hygiene Data'!N31))),DO37="Yes"),OFFSET('Hygiene Data'!$N$5,0,10*ROW('Hygiene Data'!N31)),IF(AND(ISTEXT(OFFSET('Hygiene Data'!$L$2,0,10*ROW('Hygiene Data'!N31))),DO37="No",ISNUMBER(OFFSET('Hygiene Data'!$N$5,0,10*ROW('Hygiene Data'!N31)))),CONCATENATE("[",ROUND(OFFSET('Hygiene Data'!$N$5,0,10*ROW('Hygiene Data'!N31)),0),"]"),IF(AND(ISTEXT(OFFSET('Hygiene Data'!$L$2,0,10*ROW('Hygiene Data'!N31))),DO37="",ISNUMBER(OFFSET('Hygiene Data'!$N$5,0,10*ROW('Hygiene Data'!N31)))),OFFSET('Hygiene Data'!$N$5,0,10*ROW('Hygiene Data'!N31)),NA())))</f>
        <v>#N/A</v>
      </c>
      <c r="BA37" s="87" t="e">
        <f ca="true">+IF(AND(ISTEXT(OFFSET('Hygiene Data'!$L$2,0,10*ROW('Hygiene Data'!N31))),DP37="Yes"),OFFSET('Hygiene Data'!$N$7,0,10*ROW('Hygiene Data'!N31)),IF(AND(ISTEXT(OFFSET('Hygiene Data'!$L$2,0,10*ROW('Hygiene Data'!N31))),DP37="No",ISNUMBER(OFFSET('Hygiene Data'!$N$7,0,10*ROW('Hygiene Data'!N31)))),CONCATENATE("[",ROUND(OFFSET('Hygiene Data'!$N$7,0,10*ROW('Hygiene Data'!N31)),0),"]"),IF(AND(ISTEXT(OFFSET('Hygiene Data'!$L$2,0,10*ROW('Hygiene Data'!N31))),DP37="",ISNUMBER(OFFSET('Hygiene Data'!$N$7,0,10*ROW('Hygiene Data'!N31)))),OFFSET('Hygiene Data'!$N$7,0,10*ROW('Hygiene Data'!N31)),NA())))</f>
        <v>#N/A</v>
      </c>
      <c r="BB37" s="87" t="e">
        <f ca="true">+IF(AND(ISTEXT(OFFSET('Hygiene Data'!$L$2,0,10*ROW('Hygiene Data'!N31))),DQ37="Yes"),OFFSET('Hygiene Data'!$N$9,0,10*ROW('Hygiene Data'!N31)),IF(AND(ISTEXT(OFFSET('Hygiene Data'!$L$2,0,10*ROW('Hygiene Data'!N31))),DQ37="No",ISNUMBER(OFFSET('Hygiene Data'!$N$9,0,10*ROW('Hygiene Data'!N31)))),CONCATENATE("[",ROUND(OFFSET('Hygiene Data'!$N$9,0,10*ROW('Hygiene Data'!N31)),0),"]"),IF(AND(ISTEXT(OFFSET('Hygiene Data'!$L$2,0,10*ROW('Hygiene Data'!N31))),DQ37="",ISNUMBER(OFFSET('Hygiene Data'!$N$9,0,10*ROW('Hygiene Data'!N31)))),OFFSET('Hygiene Data'!$N$9,0,10*ROW('Hygiene Data'!N31)),NA())))</f>
        <v>#N/A</v>
      </c>
      <c r="BC37" s="87" t="e">
        <f ca="true">+IF(AND(ISTEXT(OFFSET('Hygiene Data'!$L$2,0,10*ROW('Hygiene Data'!O31))),DR37="Yes"),OFFSET('Hygiene Data'!$O$5,0,10*ROW('Hygiene Data'!O31)),IF(AND(ISTEXT(OFFSET('Hygiene Data'!$L$2,0,10*ROW('Hygiene Data'!O31))),DR37="No",ISNUMBER(OFFSET('Hygiene Data'!$O$5,0,10*ROW('Hygiene Data'!O31)))),CONCATENATE("[",ROUND(OFFSET('Hygiene Data'!$O$5,0,10*ROW('Hygiene Data'!O31)),0),"]"),IF(AND(ISTEXT(OFFSET('Hygiene Data'!$L$2,0,10*ROW('Hygiene Data'!O31))),DR37="",ISNUMBER(OFFSET('Hygiene Data'!$O$5,0,10*ROW('Hygiene Data'!O31)))),OFFSET('Hygiene Data'!$O$5,0,10*ROW('Hygiene Data'!O31)),NA())))</f>
        <v>#N/A</v>
      </c>
      <c r="BD37" s="87" t="e">
        <f ca="true">+IF(AND(ISTEXT(OFFSET('Hygiene Data'!$L$2,0,10*ROW('Hygiene Data'!O31))),DS37="Yes"),OFFSET('Hygiene Data'!$O$7,0,10*ROW('Hygiene Data'!O31)),IF(AND(ISTEXT(OFFSET('Hygiene Data'!$L$2,0,10*ROW('Hygiene Data'!O31))),DS37="No",ISNUMBER(OFFSET('Hygiene Data'!$O$7,0,10*ROW('Hygiene Data'!O31)))),CONCATENATE("[",ROUND(OFFSET('Hygiene Data'!$O$7,0,10*ROW('Hygiene Data'!O31)),0),"]"),IF(AND(ISTEXT(OFFSET('Hygiene Data'!$L$2,0,10*ROW('Hygiene Data'!O31))),DS37="",ISNUMBER(OFFSET('Hygiene Data'!$O$7,0,10*ROW('Hygiene Data'!O31)))),OFFSET('Hygiene Data'!$O$7,0,10*ROW('Hygiene Data'!O31)),NA())))</f>
        <v>#N/A</v>
      </c>
      <c r="BE37" s="87" t="e">
        <f ca="true">+IF(AND(ISTEXT(OFFSET('Hygiene Data'!$L$2,0,10*ROW('Hygiene Data'!O31))),DT37="Yes"),OFFSET('Hygiene Data'!$O$9,0,10*ROW('Hygiene Data'!O31)),IF(AND(ISTEXT(OFFSET('Hygiene Data'!$L$2,0,10*ROW('Hygiene Data'!O31))),DT37="No",ISNUMBER(OFFSET('Hygiene Data'!$O$9,0,10*ROW('Hygiene Data'!O31)))),CONCATENATE("[",ROUND(OFFSET('Hygiene Data'!$O$9,0,10*ROW('Hygiene Data'!O31)),0),"]"),IF(AND(ISTEXT(OFFSET('Hygiene Data'!$L$2,0,10*ROW('Hygiene Data'!O31))),DT37="",ISNUMBER(OFFSET('Hygiene Data'!$O$9,0,10*ROW('Hygiene Data'!O31)))),OFFSET('Hygiene Data'!$O$9,0,10*ROW('Hygiene Data'!O31)),NA())))</f>
        <v>#N/A</v>
      </c>
      <c r="BF37" s="87" t="e">
        <f ca="true">+IF(AND(ISTEXT(OFFSET('Hygiene Data'!$L$2,0,10*ROW('Hygiene Data'!P31))),DU37="Yes"),OFFSET('Hygiene Data'!$P$5,0,10*ROW('Hygiene Data'!P31)),IF(AND(ISTEXT(OFFSET('Hygiene Data'!$L$2,0,10*ROW('Hygiene Data'!P31))),DU37="No",ISNUMBER(OFFSET('Hygiene Data'!$P$5,0,10*ROW('Hygiene Data'!P31)))),CONCATENATE("[",ROUND(OFFSET('Hygiene Data'!$P$5,0,10*ROW('Hygiene Data'!P31)),0),"]"),IF(AND(ISTEXT(OFFSET('Hygiene Data'!$L$2,0,10*ROW('Hygiene Data'!P31))),DU37="",ISNUMBER(OFFSET('Hygiene Data'!$P$5,0,10*ROW('Hygiene Data'!P31)))),OFFSET('Hygiene Data'!$P$5,0,10*ROW('Hygiene Data'!P31)),NA())))</f>
        <v>#N/A</v>
      </c>
      <c r="BG37" s="87" t="e">
        <f ca="true">+IF(AND(ISTEXT(OFFSET('Hygiene Data'!$L$2,0,10*ROW('Hygiene Data'!P31))),DV37="Yes"),OFFSET('Hygiene Data'!$P$7,0,10*ROW('Hygiene Data'!P31)),IF(AND(ISTEXT(OFFSET('Hygiene Data'!$L$2,0,10*ROW('Hygiene Data'!P31))),DV37="No",ISNUMBER(OFFSET('Hygiene Data'!$P$7,0,10*ROW('Hygiene Data'!P31)))),CONCATENATE("[",ROUND(OFFSET('Hygiene Data'!$P$7,0,10*ROW('Hygiene Data'!P31)),0),"]"),IF(AND(ISTEXT(OFFSET('Hygiene Data'!$L$2,0,10*ROW('Hygiene Data'!P31))),DV37="",ISNUMBER(OFFSET('Hygiene Data'!$P$7,0,10*ROW('Hygiene Data'!P31)))),OFFSET('Hygiene Data'!$P$7,0,10*ROW('Hygiene Data'!P31)),NA())))</f>
        <v>#N/A</v>
      </c>
      <c r="BH37" s="87" t="e">
        <f ca="true">+IF(AND(ISTEXT(OFFSET('Hygiene Data'!$L$2,0,10*ROW('Hygiene Data'!P31))),DW37="Yes"),OFFSET('Hygiene Data'!$P$9,0,10*ROW('Hygiene Data'!P31)),IF(AND(ISTEXT(OFFSET('Hygiene Data'!$L$2,0,10*ROW('Hygiene Data'!P31))),DW37="No",ISNUMBER(OFFSET('Hygiene Data'!$P$9,0,10*ROW('Hygiene Data'!P31)))),CONCATENATE("[",ROUND(OFFSET('Hygiene Data'!$P$9,0,10*ROW('Hygiene Data'!P31)),0),"]"),IF(AND(ISTEXT(OFFSET('Hygiene Data'!$L$2,0,10*ROW('Hygiene Data'!P31))),DW37="",ISNUMBER(OFFSET('Hygiene Data'!$P$9,0,10*ROW('Hygiene Data'!P31)))),OFFSET('Hygiene Data'!$P$9,0,10*ROW('Hygiene Data'!P31)),NA())))</f>
        <v>#N/A</v>
      </c>
      <c r="BI37" s="87" t="e">
        <f ca="true">+IF(AND(ISTEXT(OFFSET('Hygiene Data'!$L$2,0,10*ROW('Hygiene Data'!Q31))),DX37="Yes"),OFFSET('Hygiene Data'!$Q$5,0,10*ROW('Hygiene Data'!Q31)),IF(AND(ISTEXT(OFFSET('Hygiene Data'!$L$2,0,10*ROW('Hygiene Data'!Q31))),DX37="No",ISNUMBER(OFFSET('Hygiene Data'!$Q$5,0,10*ROW('Hygiene Data'!Q31)))),CONCATENATE("[",ROUND(OFFSET('Hygiene Data'!$Q$5,0,10*ROW('Hygiene Data'!Q31)),0),"]"),IF(AND(ISTEXT(OFFSET('Hygiene Data'!$L$2,0,10*ROW('Hygiene Data'!Q31))),DX37="",ISNUMBER(OFFSET('Hygiene Data'!$Q$5,0,10*ROW('Hygiene Data'!Q31)))),OFFSET('Hygiene Data'!$Q$5,0,10*ROW('Hygiene Data'!Q31)),NA())))</f>
        <v>#N/A</v>
      </c>
      <c r="BJ37" s="87" t="e">
        <f ca="true">+IF(AND(ISTEXT(OFFSET('Hygiene Data'!$L$2,0,10*ROW('Hygiene Data'!Q31))),DY37="Yes"),OFFSET('Hygiene Data'!$Q$7,0,10*ROW('Hygiene Data'!Q31)),IF(AND(ISTEXT(OFFSET('Hygiene Data'!$L$2,0,10*ROW('Hygiene Data'!Q31))),DY37="No",ISNUMBER(OFFSET('Hygiene Data'!$Q$7,0,10*ROW('Hygiene Data'!Q31)))),CONCATENATE("[",ROUND(OFFSET('Hygiene Data'!$Q$7,0,10*ROW('Hygiene Data'!Q31)),0),"]"),IF(AND(ISTEXT(OFFSET('Hygiene Data'!$L$2,0,10*ROW('Hygiene Data'!Q31))),DY37="",ISNUMBER(OFFSET('Hygiene Data'!$Q$7,0,10*ROW('Hygiene Data'!Q31)))),OFFSET('Hygiene Data'!$Q$7,0,10*ROW('Hygiene Data'!Q31)),NA())))</f>
        <v>#N/A</v>
      </c>
      <c r="BK37" s="87" t="e">
        <f ca="true">+IF(AND(ISTEXT(OFFSET('Hygiene Data'!$L$2,0,10*ROW('Hygiene Data'!Q31))),DZ37="Yes"),OFFSET('Hygiene Data'!$Q$9,0,10*ROW('Hygiene Data'!Q31)),IF(AND(ISTEXT(OFFSET('Hygiene Data'!$L$2,0,10*ROW('Hygiene Data'!Q31))),DZ37="No",ISNUMBER(OFFSET('Hygiene Data'!$Q$9,0,10*ROW('Hygiene Data'!Q31)))),CONCATENATE("[",ROUND(OFFSET('Hygiene Data'!$Q$9,0,10*ROW('Hygiene Data'!Q31)),0),"]"),IF(AND(ISTEXT(OFFSET('Hygiene Data'!$L$2,0,10*ROW('Hygiene Data'!Q31))),DZ37="",ISNUMBER(OFFSET('Hygiene Data'!$Q$9,0,10*ROW('Hygiene Data'!Q31)))),OFFSET('Hygiene Data'!$Q$9,0,10*ROW('Hygiene Data'!Q31)),NA())))</f>
        <v>#N/A</v>
      </c>
      <c r="BL37" s="87" t="e">
        <f ca="true">+IF(AND(ISTEXT(OFFSET('Hygiene Data'!$L$2,0,10*ROW('Hygiene Data'!R31))),EA37="Yes"),OFFSET('Hygiene Data'!$R$5,0,10*ROW('Hygiene Data'!R31)),IF(AND(ISTEXT(OFFSET('Hygiene Data'!$L$2,0,10*ROW('Hygiene Data'!R31))),EA37="No",ISNUMBER(OFFSET('Hygiene Data'!$R$5,0,10*ROW('Hygiene Data'!R31)))),CONCATENATE("[",ROUND(OFFSET('Hygiene Data'!$R$5,0,10*ROW('Hygiene Data'!R31)),0),"]"),IF(AND(ISTEXT(OFFSET('Hygiene Data'!$L$2,0,10*ROW('Hygiene Data'!R31))),EA37="",ISNUMBER(OFFSET('Hygiene Data'!$R$5,0,10*ROW('Hygiene Data'!R31)))),OFFSET('Hygiene Data'!$R$5,0,10*ROW('Hygiene Data'!R31)),NA())))</f>
        <v>#N/A</v>
      </c>
      <c r="BM37" s="87" t="e">
        <f ca="true">+IF(AND(ISTEXT(OFFSET('Hygiene Data'!$L$2,0,10*ROW('Hygiene Data'!R31))),EB37="Yes"),OFFSET('Hygiene Data'!$R$7,0,10*ROW('Hygiene Data'!R31)),IF(AND(ISTEXT(OFFSET('Hygiene Data'!$L$2,0,10*ROW('Hygiene Data'!R31))),EB37="No",ISNUMBER(OFFSET('Hygiene Data'!$R$7,0,10*ROW('Hygiene Data'!R31)))),CONCATENATE("[",ROUND(OFFSET('Hygiene Data'!$R$7,0,10*ROW('Hygiene Data'!R31)),0),"]"),IF(AND(ISTEXT(OFFSET('Hygiene Data'!$L$2,0,10*ROW('Hygiene Data'!R31))),EB37="",ISNUMBER(OFFSET('Hygiene Data'!$R$7,0,10*ROW('Hygiene Data'!R31)))),OFFSET('Hygiene Data'!$R$7,0,10*ROW('Hygiene Data'!R31)),NA())))</f>
        <v>#N/A</v>
      </c>
      <c r="BN37" s="87" t="e">
        <f ca="true">+IF(AND(ISTEXT(OFFSET('Hygiene Data'!$L$2,0,10*ROW('Hygiene Data'!R31))),EC37="Yes"),OFFSET('Hygiene Data'!$R$9,0,10*ROW('Hygiene Data'!R31)),IF(AND(ISTEXT(OFFSET('Hygiene Data'!$L$2,0,10*ROW('Hygiene Data'!R31))),EC37="No",ISNUMBER(OFFSET('Hygiene Data'!$R$9,0,10*ROW('Hygiene Data'!R31)))),CONCATENATE("[",ROUND(OFFSET('Hygiene Data'!$R$9,0,10*ROW('Hygiene Data'!R31)),0),"]"),IF(AND(ISTEXT(OFFSET('Hygiene Data'!$L$2,0,10*ROW('Hygiene Data'!R31))),EC37="",ISNUMBER(OFFSET('Hygiene Data'!$R$9,0,10*ROW('Hygiene Data'!R31)))),OFFSET('Hygiene Data'!$R$9,0,10*ROW('Hygiene Data'!R31)),NA())))</f>
        <v>#N/A</v>
      </c>
      <c r="BO37" s="87" t="e">
        <f ca="true">+IF(AND(ISTEXT(OFFSET('Hygiene Data'!$L$2,0,10*ROW('Hygiene Data'!S31))),ED37="Yes"),OFFSET('Hygiene Data'!$S$5,0,10*ROW('Hygiene Data'!S31)),IF(AND(ISTEXT(OFFSET('Hygiene Data'!$L$2,0,10*ROW('Hygiene Data'!S31))),ED37="No",ISNUMBER(OFFSET('Hygiene Data'!$S$5,0,10*ROW('Hygiene Data'!S31)))),CONCATENATE("[",ROUND(OFFSET('Hygiene Data'!$S$5,0,10*ROW('Hygiene Data'!S31)),0),"]"),IF(AND(ISTEXT(OFFSET('Hygiene Data'!$L$2,0,10*ROW('Hygiene Data'!S31))),ED37="",ISNUMBER(OFFSET('Hygiene Data'!$S$5,0,10*ROW('Hygiene Data'!S31)))),OFFSET('Hygiene Data'!$S$5,0,10*ROW('Hygiene Data'!S31)),NA())))</f>
        <v>#N/A</v>
      </c>
      <c r="BP37" s="87" t="e">
        <f ca="true">+IF(AND(ISTEXT(OFFSET('Hygiene Data'!$L$2,0,10*ROW('Hygiene Data'!S31))),EE37="Yes"),OFFSET('Hygiene Data'!$S$7,0,10*ROW('Hygiene Data'!S31)),IF(AND(ISTEXT(OFFSET('Hygiene Data'!$L$2,0,10*ROW('Hygiene Data'!S31))),EE37="No",ISNUMBER(OFFSET('Hygiene Data'!$S$7,0,10*ROW('Hygiene Data'!S31)))),CONCATENATE("[",ROUND(OFFSET('Hygiene Data'!$S$7,0,10*ROW('Hygiene Data'!S31)),0),"]"),IF(AND(ISTEXT(OFFSET('Hygiene Data'!$L$2,0,10*ROW('Hygiene Data'!S31))),EE37="",ISNUMBER(OFFSET('Hygiene Data'!$S$7,0,10*ROW('Hygiene Data'!S31)))),OFFSET('Hygiene Data'!$S$7,0,10*ROW('Hygiene Data'!S31)),NA())))</f>
        <v>#N/A</v>
      </c>
      <c r="BQ37" s="87" t="e">
        <f ca="true">+IF(AND(ISTEXT(OFFSET('Hygiene Data'!$L$2,0,10*ROW('Hygiene Data'!S31))),EF37="Yes"),OFFSET('Hygiene Data'!$S$9,0,10*ROW('Hygiene Data'!S31)),IF(AND(ISTEXT(OFFSET('Hygiene Data'!$L$2,0,10*ROW('Hygiene Data'!S31))),EF37="No",ISNUMBER(OFFSET('Hygiene Data'!$S$9,0,10*ROW('Hygiene Data'!S31)))),CONCATENATE("[",ROUND(OFFSET('Hygiene Data'!$S$9,0,10*ROW('Hygiene Data'!S31)),0),"]"),IF(AND(ISTEXT(OFFSET('Hygiene Data'!$L$2,0,10*ROW('Hygiene Data'!S31))),EF37="",ISNUMBER(OFFSET('Hygiene Data'!$S$9,0,10*ROW('Hygiene Data'!S31)))),OFFSET('Hygiene Data'!$S$9,0,10*ROW('Hygiene Data'!S31)),NA())))</f>
        <v>#N/A</v>
      </c>
      <c r="BR37" s="271"/>
      <c r="BS37" s="271" t="str">
        <f ca="true">+IF(OFFSET('Water Data'!$N$27,0,10*ROW('Water Data'!N31))="","",OFFSET('Water Data'!$N$27,0,10*ROW('Water Data'!N31)))</f>
        <v/>
      </c>
      <c r="BT37" s="271" t="str">
        <f ca="true">+IF(OFFSET('Water Data'!$N$28,0,10*ROW('Water Data'!N31))="","",OFFSET('Water Data'!$N$28,0,10*ROW('Water Data'!N31)))</f>
        <v/>
      </c>
      <c r="BU37" s="271" t="str">
        <f ca="true">+IF(OFFSET('Water Data'!$N$29,0,10*ROW('Water Data'!N31))="","",OFFSET('Water Data'!$N$29,0,10*ROW('Water Data'!N31)))</f>
        <v/>
      </c>
      <c r="BV37" s="271" t="str">
        <f ca="true">+IF(OFFSET('Water Data'!$O$27,0,10*ROW('Water Data'!O31))="","",OFFSET('Water Data'!$O$27,0,10*ROW('Water Data'!O31)))</f>
        <v/>
      </c>
      <c r="BW37" s="271" t="str">
        <f ca="true">+IF(OFFSET('Water Data'!$O$28,0,10*ROW('Water Data'!O31))="","",OFFSET('Water Data'!$O$28,0,10*ROW('Water Data'!O31)))</f>
        <v/>
      </c>
      <c r="BX37" s="271" t="str">
        <f ca="true">+IF(OFFSET('Water Data'!$O$29,0,10*ROW('Water Data'!O31))="","",OFFSET('Water Data'!$O$29,0,10*ROW('Water Data'!O31)))</f>
        <v/>
      </c>
      <c r="BY37" s="271" t="str">
        <f ca="true">+IF(OFFSET('Water Data'!$P$27,0,10*ROW('Water Data'!P31))="","",OFFSET('Water Data'!$P$27,0,10*ROW('Water Data'!P31)))</f>
        <v/>
      </c>
      <c r="BZ37" s="271" t="str">
        <f ca="true">+IF(OFFSET('Water Data'!$P$28,0,10*ROW('Water Data'!P31))="","",OFFSET('Water Data'!$P$28,0,10*ROW('Water Data'!P31)))</f>
        <v/>
      </c>
      <c r="CA37" s="271" t="str">
        <f ca="true">+IF(OFFSET('Water Data'!$P$29,0,10*ROW('Water Data'!P31))="","",OFFSET('Water Data'!$P$29,0,10*ROW('Water Data'!P31)))</f>
        <v/>
      </c>
      <c r="CB37" s="271" t="str">
        <f ca="true">+IF(OFFSET('Water Data'!$Q$27,0,10*ROW('Water Data'!Q31))="","",OFFSET('Water Data'!$Q$27,0,10*ROW('Water Data'!Q31)))</f>
        <v/>
      </c>
      <c r="CC37" s="271" t="str">
        <f ca="true">+IF(OFFSET('Water Data'!$Q$28,0,10*ROW('Water Data'!Q31))="","",OFFSET('Water Data'!$Q$28,0,10*ROW('Water Data'!Q31)))</f>
        <v/>
      </c>
      <c r="CD37" s="271" t="str">
        <f ca="true">+IF(OFFSET('Water Data'!$Q$29,0,10*ROW('Water Data'!Q31))="","",OFFSET('Water Data'!$Q$29,0,10*ROW('Water Data'!Q31)))</f>
        <v/>
      </c>
      <c r="CE37" s="271" t="str">
        <f ca="true">+IF(OFFSET('Water Data'!$R$27,0,10*ROW('Water Data'!R31))="","",OFFSET('Water Data'!$R$27,0,10*ROW('Water Data'!R31)))</f>
        <v/>
      </c>
      <c r="CF37" s="271" t="str">
        <f ca="true">+IF(OFFSET('Water Data'!$R$28,0,10*ROW('Water Data'!R31))="","",OFFSET('Water Data'!$R$28,0,10*ROW('Water Data'!R31)))</f>
        <v/>
      </c>
      <c r="CG37" s="271" t="str">
        <f ca="true">+IF(OFFSET('Water Data'!$R$29,0,10*ROW('Water Data'!R31))="","",OFFSET('Water Data'!$R$29,0,10*ROW('Water Data'!R31)))</f>
        <v/>
      </c>
      <c r="CH37" s="271" t="str">
        <f ca="true">+IF(OFFSET('Water Data'!$S$27,0,10*ROW('Water Data'!S31))="","",OFFSET('Water Data'!$S$27,0,10*ROW('Water Data'!S31)))</f>
        <v/>
      </c>
      <c r="CI37" s="271" t="str">
        <f ca="true">+IF(OFFSET('Water Data'!$S$28,0,10*ROW('Water Data'!S31))="","",OFFSET('Water Data'!$S$28,0,10*ROW('Water Data'!S31)))</f>
        <v/>
      </c>
      <c r="CJ37" s="271" t="str">
        <f ca="true">+IF(OFFSET('Water Data'!$S$29,0,10*ROW('Water Data'!S31))="","",OFFSET('Water Data'!$S$29,0,10*ROW('Water Data'!S31)))</f>
        <v/>
      </c>
      <c r="CK37" s="271" t="str">
        <f ca="true">+IF(OFFSET('Sanitation Data'!$N$28,0,10*ROW('Sanitation Data'!N31))="","",OFFSET('Sanitation Data'!$N$28,0,10*ROW('Sanitation Data'!N31)))</f>
        <v/>
      </c>
      <c r="CL37" s="271" t="str">
        <f ca="true">+IF(OFFSET('Sanitation Data'!$N$29,0,10*ROW('Sanitation Data'!N31))="","",OFFSET('Sanitation Data'!$N$29,0,10*ROW('Sanitation Data'!N31)))</f>
        <v/>
      </c>
      <c r="CM37" s="271" t="str">
        <f ca="true">+IF(OFFSET('Sanitation Data'!$N$30,0,10*ROW('Sanitation Data'!N31))="","",OFFSET('Sanitation Data'!$N$30,0,10*ROW('Sanitation Data'!N31)))</f>
        <v/>
      </c>
      <c r="CN37" s="271" t="str">
        <f ca="true">+IF(OFFSET('Sanitation Data'!$N$31,0,10*ROW('Sanitation Data'!N31))="","",OFFSET('Sanitation Data'!$N$31,0,10*ROW('Sanitation Data'!N31)))</f>
        <v/>
      </c>
      <c r="CO37" s="271" t="str">
        <f ca="true">+IF(OFFSET('Sanitation Data'!$N$32,0,10*ROW('Sanitation Data'!N31))="","",OFFSET('Sanitation Data'!$N$32,0,10*ROW('Sanitation Data'!N31)))</f>
        <v/>
      </c>
      <c r="CP37" s="271" t="str">
        <f ca="true">+IF(OFFSET('Sanitation Data'!$O$28,0,10*ROW('Sanitation Data'!O31))="","",OFFSET('Sanitation Data'!$O$28,0,10*ROW('Sanitation Data'!O31)))</f>
        <v/>
      </c>
      <c r="CQ37" s="271" t="str">
        <f ca="true">+IF(OFFSET('Sanitation Data'!$O$29,0,10*ROW('Sanitation Data'!O31))="","",OFFSET('Sanitation Data'!$O$29,0,10*ROW('Sanitation Data'!O31)))</f>
        <v/>
      </c>
      <c r="CR37" s="271" t="str">
        <f ca="true">+IF(OFFSET('Sanitation Data'!$O$30,0,10*ROW('Sanitation Data'!O31))="","",OFFSET('Sanitation Data'!$O$30,0,10*ROW('Sanitation Data'!O31)))</f>
        <v/>
      </c>
      <c r="CS37" s="271" t="str">
        <f ca="true">+IF(OFFSET('Sanitation Data'!$O$31,0,10*ROW('Sanitation Data'!O31))="","",OFFSET('Sanitation Data'!$O$31,0,10*ROW('Sanitation Data'!O31)))</f>
        <v/>
      </c>
      <c r="CT37" s="271" t="str">
        <f ca="true">+IF(OFFSET('Sanitation Data'!$O$32,0,10*ROW('Sanitation Data'!O31))="","",OFFSET('Sanitation Data'!$O$32,0,10*ROW('Sanitation Data'!O31)))</f>
        <v/>
      </c>
      <c r="CU37" s="271" t="str">
        <f ca="true">+IF(OFFSET('Sanitation Data'!$P$28,0,10*ROW('Sanitation Data'!P31))="","",OFFSET('Sanitation Data'!$P$28,0,10*ROW('Sanitation Data'!P31)))</f>
        <v/>
      </c>
      <c r="CV37" s="271" t="str">
        <f ca="true">+IF(OFFSET('Sanitation Data'!$P$29,0,10*ROW('Sanitation Data'!P31))="","",OFFSET('Sanitation Data'!$P$29,0,10*ROW('Sanitation Data'!P31)))</f>
        <v/>
      </c>
      <c r="CW37" s="271" t="str">
        <f ca="true">+IF(OFFSET('Sanitation Data'!$P$30,0,10*ROW('Sanitation Data'!P31))="","",OFFSET('Sanitation Data'!$P$30,0,10*ROW('Sanitation Data'!P31)))</f>
        <v/>
      </c>
      <c r="CX37" s="271" t="str">
        <f ca="true">+IF(OFFSET('Sanitation Data'!$P$31,0,10*ROW('Sanitation Data'!P31))="","",OFFSET('Sanitation Data'!$P$31,0,10*ROW('Sanitation Data'!P31)))</f>
        <v/>
      </c>
      <c r="CY37" s="271" t="str">
        <f ca="true">+IF(OFFSET('Sanitation Data'!$P$32,0,10*ROW('Sanitation Data'!P31))="","",OFFSET('Sanitation Data'!$P$32,0,10*ROW('Sanitation Data'!P31)))</f>
        <v/>
      </c>
      <c r="CZ37" s="271" t="str">
        <f ca="true">+IF(OFFSET('Sanitation Data'!$Q$28,0,10*ROW('Sanitation Data'!Q31))="","",OFFSET('Sanitation Data'!$Q$28,0,10*ROW('Sanitation Data'!Q31)))</f>
        <v/>
      </c>
      <c r="DA37" s="271" t="str">
        <f ca="true">+IF(OFFSET('Sanitation Data'!$Q$29,0,10*ROW('Sanitation Data'!Q31))="","",OFFSET('Sanitation Data'!$Q$29,0,10*ROW('Sanitation Data'!Q31)))</f>
        <v/>
      </c>
      <c r="DB37" s="271" t="str">
        <f ca="true">+IF(OFFSET('Sanitation Data'!$Q$30,0,10*ROW('Sanitation Data'!Q31))="","",OFFSET('Sanitation Data'!$Q$30,0,10*ROW('Sanitation Data'!Q31)))</f>
        <v/>
      </c>
      <c r="DC37" s="271" t="str">
        <f ca="true">+IF(OFFSET('Sanitation Data'!$Q$31,0,10*ROW('Sanitation Data'!Q31))="","",OFFSET('Sanitation Data'!$Q$31,0,10*ROW('Sanitation Data'!Q31)))</f>
        <v/>
      </c>
      <c r="DD37" s="271" t="str">
        <f ca="true">+IF(OFFSET('Sanitation Data'!$Q$32,0,10*ROW('Sanitation Data'!Q31))="","",OFFSET('Sanitation Data'!$Q$32,0,10*ROW('Sanitation Data'!Q31)))</f>
        <v/>
      </c>
      <c r="DE37" s="271" t="str">
        <f ca="true">+IF(OFFSET('Sanitation Data'!$R$28,0,10*ROW('Sanitation Data'!R31))="","",OFFSET('Sanitation Data'!$R$28,0,10*ROW('Sanitation Data'!R31)))</f>
        <v/>
      </c>
      <c r="DF37" s="271" t="str">
        <f ca="true">+IF(OFFSET('Sanitation Data'!$R$29,0,10*ROW('Sanitation Data'!R31))="","",OFFSET('Sanitation Data'!$R$29,0,10*ROW('Sanitation Data'!R31)))</f>
        <v/>
      </c>
      <c r="DG37" s="271" t="str">
        <f ca="true">+IF(OFFSET('Sanitation Data'!$R$30,0,10*ROW('Sanitation Data'!R31))="","",OFFSET('Sanitation Data'!$R$30,0,10*ROW('Sanitation Data'!R31)))</f>
        <v/>
      </c>
      <c r="DH37" s="271" t="str">
        <f ca="true">+IF(OFFSET('Sanitation Data'!$R$31,0,10*ROW('Sanitation Data'!R31))="","",OFFSET('Sanitation Data'!$R$31,0,10*ROW('Sanitation Data'!R31)))</f>
        <v/>
      </c>
      <c r="DI37" s="271" t="str">
        <f ca="true">+IF(OFFSET('Sanitation Data'!$R$32,0,10*ROW('Sanitation Data'!R31))="","",OFFSET('Sanitation Data'!$R$32,0,10*ROW('Sanitation Data'!R31)))</f>
        <v/>
      </c>
      <c r="DJ37" s="271" t="str">
        <f ca="true">+IF(OFFSET('Sanitation Data'!$S$28,0,10*ROW('Sanitation Data'!S31))="","",OFFSET('Sanitation Data'!$S$28,0,10*ROW('Sanitation Data'!S31)))</f>
        <v/>
      </c>
      <c r="DK37" s="271" t="str">
        <f ca="true">+IF(OFFSET('Sanitation Data'!$S$29,0,10*ROW('Sanitation Data'!S31))="","",OFFSET('Sanitation Data'!$S$29,0,10*ROW('Sanitation Data'!S31)))</f>
        <v/>
      </c>
      <c r="DL37" s="271" t="str">
        <f ca="true">+IF(OFFSET('Sanitation Data'!$S$30,0,10*ROW('Sanitation Data'!S31))="","",OFFSET('Sanitation Data'!$S$30,0,10*ROW('Sanitation Data'!S31)))</f>
        <v/>
      </c>
      <c r="DM37" s="271" t="str">
        <f ca="true">+IF(OFFSET('Sanitation Data'!$S$31,0,10*ROW('Sanitation Data'!S31))="","",OFFSET('Sanitation Data'!$S$31,0,10*ROW('Sanitation Data'!S31)))</f>
        <v/>
      </c>
      <c r="DN37" s="271" t="str">
        <f ca="true">+IF(OFFSET('Sanitation Data'!$S$32,0,10*ROW('Sanitation Data'!S31))="","",OFFSET('Sanitation Data'!$S$32,0,10*ROW('Sanitation Data'!S31)))</f>
        <v/>
      </c>
      <c r="DO37" s="271" t="str">
        <f ca="true">+IF(OFFSET('Hygiene Data'!$N$11,0,10*ROW('Hygiene Data'!N31))="","",OFFSET('Hygiene Data'!$N$11,0,10*ROW('Hygiene Data'!N31)))</f>
        <v/>
      </c>
      <c r="DP37" s="271" t="str">
        <f ca="true">+IF(OFFSET('Hygiene Data'!$N$12,0,10*ROW('Hygiene Data'!N31))="","",OFFSET('Hygiene Data'!$N$12,0,10*ROW('Hygiene Data'!N31)))</f>
        <v/>
      </c>
      <c r="DQ37" s="271" t="str">
        <f ca="true">+IF(OFFSET('Hygiene Data'!$N$13,0,10*ROW('Hygiene Data'!N31))="","",OFFSET('Hygiene Data'!$N$13,0,10*ROW('Hygiene Data'!N31)))</f>
        <v/>
      </c>
      <c r="DR37" s="271" t="str">
        <f ca="true">+IF(OFFSET('Hygiene Data'!$O$11,0,10*ROW('Hygiene Data'!O31))="","",OFFSET('Hygiene Data'!$O$11,0,10*ROW('Hygiene Data'!O31)))</f>
        <v/>
      </c>
      <c r="DS37" s="271" t="str">
        <f ca="true">+IF(OFFSET('Hygiene Data'!$O$12,0,10*ROW('Hygiene Data'!O31))="","",OFFSET('Hygiene Data'!$O$12,0,10*ROW('Hygiene Data'!O31)))</f>
        <v/>
      </c>
      <c r="DT37" s="271" t="str">
        <f ca="true">+IF(OFFSET('Hygiene Data'!$O$13,0,10*ROW('Hygiene Data'!O31))="","",OFFSET('Hygiene Data'!$O$13,0,10*ROW('Hygiene Data'!O31)))</f>
        <v/>
      </c>
      <c r="DU37" s="271" t="str">
        <f ca="true">+IF(OFFSET('Hygiene Data'!$P$11,0,10*ROW('Hygiene Data'!P31))="","",OFFSET('Hygiene Data'!$P$11,0,10*ROW('Hygiene Data'!P31)))</f>
        <v/>
      </c>
      <c r="DV37" s="271" t="str">
        <f ca="true">+IF(OFFSET('Hygiene Data'!$P$12,0,10*ROW('Hygiene Data'!P31))="","",OFFSET('Hygiene Data'!$P$12,0,10*ROW('Hygiene Data'!P31)))</f>
        <v/>
      </c>
      <c r="DW37" s="271" t="str">
        <f ca="true">+IF(OFFSET('Hygiene Data'!$P$13,0,10*ROW('Hygiene Data'!P31))="","",OFFSET('Hygiene Data'!$P$13,0,10*ROW('Hygiene Data'!P31)))</f>
        <v/>
      </c>
      <c r="DX37" s="271" t="str">
        <f ca="true">+IF(OFFSET('Hygiene Data'!$Q$11,0,10*ROW('Hygiene Data'!Q31))="","",OFFSET('Hygiene Data'!$Q$11,0,10*ROW('Hygiene Data'!Q31)))</f>
        <v/>
      </c>
      <c r="DY37" s="271" t="str">
        <f ca="true">+IF(OFFSET('Hygiene Data'!$Q$12,0,10*ROW('Hygiene Data'!Q31))="","",OFFSET('Hygiene Data'!$Q$12,0,10*ROW('Hygiene Data'!Q31)))</f>
        <v/>
      </c>
      <c r="DZ37" s="271" t="str">
        <f ca="true">+IF(OFFSET('Hygiene Data'!$Q$13,0,10*ROW('Hygiene Data'!Q31))="","",OFFSET('Hygiene Data'!$Q$13,0,10*ROW('Hygiene Data'!Q31)))</f>
        <v/>
      </c>
      <c r="EA37" s="271" t="str">
        <f ca="true">+IF(OFFSET('Hygiene Data'!$R$11,0,10*ROW('Hygiene Data'!R31))="","",OFFSET('Hygiene Data'!$R$11,0,10*ROW('Hygiene Data'!R31)))</f>
        <v/>
      </c>
      <c r="EB37" s="271" t="str">
        <f ca="true">+IF(OFFSET('Hygiene Data'!$R$12,0,10*ROW('Hygiene Data'!R31))="","",OFFSET('Hygiene Data'!$R$12,0,10*ROW('Hygiene Data'!R31)))</f>
        <v/>
      </c>
      <c r="EC37" s="271" t="str">
        <f ca="true">+IF(OFFSET('Hygiene Data'!$R$13,0,10*ROW('Hygiene Data'!R31))="","",OFFSET('Hygiene Data'!$R$13,0,10*ROW('Hygiene Data'!R31)))</f>
        <v/>
      </c>
      <c r="ED37" s="271" t="str">
        <f ca="true">+IF(OFFSET('Hygiene Data'!$S$11,0,10*ROW('Hygiene Data'!S31))="","",OFFSET('Hygiene Data'!$S$11,0,10*ROW('Hygiene Data'!S31)))</f>
        <v/>
      </c>
      <c r="EE37" s="271" t="str">
        <f ca="true">+IF(OFFSET('Hygiene Data'!$S$12,0,10*ROW('Hygiene Data'!S31))="","",OFFSET('Hygiene Data'!$S$12,0,10*ROW('Hygiene Data'!S31)))</f>
        <v/>
      </c>
      <c r="EF37" s="271" t="str">
        <f ca="true">+IF(OFFSET('Hygiene Data'!$S$13,0,10*ROW('Hygiene Data'!S31))="","",OFFSET('Hygiene Data'!$S$13,0,10*ROW('Hygiene Data'!S31)))</f>
        <v/>
      </c>
    </row>
    <row xmlns:x14ac="http://schemas.microsoft.com/office/spreadsheetml/2009/9/ac" r="38" x14ac:dyDescent="0.2">
      <c r="A38" s="32" t="str">
        <f ca="true">+IF(OFFSET('Water Data'!$L$2,0,10*ROW('Water Data'!O32))="","",OFFSET('Water Data'!$L$2,0,10*ROW('Water Data'!O32)))</f>
        <v/>
      </c>
      <c r="B38" s="32" t="str">
        <f ca="true">+IF(OFFSET('Water Data'!$M$2,0,10*ROW('Water Data'!P32))="","",OFFSET('Water Data'!$M$2,0,10*ROW('Water Data'!P32)))</f>
        <v/>
      </c>
      <c r="C38" s="327" t="str">
        <f t="shared" ca="true" si="0"/>
        <v/>
      </c>
      <c r="D38" s="85" t="e">
        <f ca="true">+IF(AND(ISTEXT(OFFSET('Water Data'!$L$2,0,10*ROW('Water Data'!N32))),BS38="Yes"),100-OFFSET('Water Data'!$N$4,0,10*ROW('Water Data'!N32)),IF(AND(ISTEXT(OFFSET('Water Data'!$L$2,0,10*ROW('Water Data'!N32))),BS38="No",ISNUMBER(OFFSET('Water Data'!$N$4,0,10*ROW('Water Data'!N32)))),CONCATENATE("[",ROUND(100-OFFSET('Water Data'!$N$4,0,10*ROW('Water Data'!N32)),0),"]"),IF(AND(ISTEXT(OFFSET('Water Data'!$L$2,0,10*ROW('Water Data'!N32))),BS38="",ISNUMBER(OFFSET('Water Data'!$N$4,0,10*ROW('Water Data'!N32)))),100-OFFSET('Water Data'!$N$4,0,10*ROW('Water Data'!N32)),NA())))</f>
        <v>#N/A</v>
      </c>
      <c r="E38" s="85" t="e">
        <f ca="true">+IF(AND(ISTEXT(OFFSET('Water Data'!$L$2,0,10*ROW('Water Data'!O32))),BT38="Yes"),OFFSET('Water Data'!$N$6,0,10*ROW('Water Data'!N32)),IF(AND(ISTEXT(OFFSET('Water Data'!$L$2,0,10*ROW('Water Data'!N32))),BT38="No",ISNUMBER(OFFSET('Water Data'!$N$6,0,10*ROW('Water Data'!N32)))),CONCATENATE("[",ROUND(OFFSET('Water Data'!$N$6,0,10*ROW('Water Data'!N32)),0),"]"),IF(AND(ISTEXT(OFFSET('Water Data'!$L$2,0,10*ROW('Water Data'!N32))),BT38="",ISNUMBER(OFFSET('Water Data'!$N$6,0,10*ROW('Water Data'!N32)))),OFFSET('Water Data'!$N$6,0,10*ROW('Water Data'!N32)),NA())))</f>
        <v>#N/A</v>
      </c>
      <c r="F38" s="85" t="e">
        <f ca="true">+IF(AND(ISTEXT(OFFSET('Water Data'!$L$2,0,10*ROW('Water Data'!N32))),BU38="Yes"),OFFSET('Water Data'!$N$9,0,10*ROW('Water Data'!N32)),IF(AND(ISTEXT(OFFSET('Water Data'!$L$2,0,10*ROW('Water Data'!N32))),BU38="No",ISNUMBER(OFFSET('Water Data'!$N$9,0,10*ROW('Water Data'!N32)))),CONCATENATE("[",ROUND(OFFSET('Water Data'!$N$9,0,10*ROW('Water Data'!N32)),0),"]"),IF(AND(ISTEXT(OFFSET('Water Data'!$L$2,0,10*ROW('Water Data'!N32))),BU38="",ISNUMBER(OFFSET('Water Data'!$N$9,0,10*ROW('Water Data'!N32)))),OFFSET('Water Data'!$N$9,0,10*ROW('Water Data'!N32)),NA())))</f>
        <v>#N/A</v>
      </c>
      <c r="G38" s="85" t="e">
        <f ca="true">+IF(AND(ISTEXT(OFFSET('Water Data'!$L$2,0,10*ROW('Water Data'!O32))),BV38="Yes"),100-OFFSET('Water Data'!$O$4,0,10*ROW('Water Data'!O32)),IF(AND(ISTEXT(OFFSET('Water Data'!$L$2,0,10*ROW('Water Data'!O32))),BV38="No",ISNUMBER(OFFSET('Water Data'!$O$4,0,10*ROW('Water Data'!O32)))),CONCATENATE("[",ROUND(100-OFFSET('Water Data'!$O$4,0,10*ROW('Water Data'!O32)),0),"]"),IF(AND(ISTEXT(OFFSET('Water Data'!$L$2,0,10*ROW('Water Data'!O32))),BV38="",ISNUMBER(OFFSET('Water Data'!$O$4,0,10*ROW('Water Data'!O32)))),100-OFFSET('Water Data'!$O$4,0,10*ROW('Water Data'!O32)),NA())))</f>
        <v>#N/A</v>
      </c>
      <c r="H38" s="85" t="e">
        <f ca="true">+IF(AND(ISTEXT(OFFSET('Water Data'!$L$2,0,10*ROW('Water Data'!O32))),BW38="Yes"),OFFSET('Water Data'!$O$6,0,10*ROW('Water Data'!O32)),IF(AND(ISTEXT(OFFSET('Water Data'!$L$2,0,10*ROW('Water Data'!O32))),BW38="No",ISNUMBER(OFFSET('Water Data'!$O$6,0,10*ROW('Water Data'!O32)))),CONCATENATE("[",ROUND(OFFSET('Water Data'!$N$6,0,10*ROW('Water Data'!O32)),0),"]"),IF(AND(ISTEXT(OFFSET('Water Data'!$L$2,0,10*ROW('Water Data'!O32))),BW38="",ISNUMBER(OFFSET('Water Data'!$O$6,0,10*ROW('Water Data'!O32)))),OFFSET('Water Data'!$O$6,0,10*ROW('Water Data'!O32)),NA())))</f>
        <v>#N/A</v>
      </c>
      <c r="I38" s="85" t="e">
        <f ca="true">+IF(AND(ISTEXT(OFFSET('Water Data'!$L$2,0,10*ROW('Water Data'!O32))),BX38="Yes"),OFFSET('Water Data'!$O$9,0,10*ROW('Water Data'!O32)),IF(AND(ISTEXT(OFFSET('Water Data'!$L$2,0,10*ROW('Water Data'!O32))),BX38="No",ISNUMBER(OFFSET('Water Data'!$O$9,0,10*ROW('Water Data'!O32)))),CONCATENATE("[",ROUND(OFFSET('Water Data'!$O$9,0,10*ROW('Water Data'!O32)),0),"]"),IF(AND(ISTEXT(OFFSET('Water Data'!$L$2,0,10*ROW('Water Data'!O32))),BX38="",ISNUMBER(OFFSET('Water Data'!$O$9,0,10*ROW('Water Data'!O32)))),OFFSET('Water Data'!$O$9,0,10*ROW('Water Data'!O32)),NA())))</f>
        <v>#N/A</v>
      </c>
      <c r="J38" s="85" t="e">
        <f ca="true">+IF(AND(ISTEXT(OFFSET('Water Data'!$L$2,0,10*ROW('Water Data'!P32))),BY38="Yes"),100-OFFSET('Water Data'!$P$4,0,10*ROW('Water Data'!P32)),IF(AND(ISTEXT(OFFSET('Water Data'!$L$2,0,10*ROW('Water Data'!P32))),BY38="No",ISNUMBER(OFFSET('Water Data'!$P$4,0,10*ROW('Water Data'!P32)))),CONCATENATE("[",ROUND(100-OFFSET('Water Data'!$P$4,0,10*ROW('Water Data'!P32)),0),"]"),IF(AND(ISTEXT(OFFSET('Water Data'!$L$2,0,10*ROW('Water Data'!P32))),BY38="",ISNUMBER(OFFSET('Water Data'!$P$4,0,10*ROW('Water Data'!P32)))),100-OFFSET('Water Data'!$P$4,0,10*ROW('Water Data'!P32)),NA())))</f>
        <v>#N/A</v>
      </c>
      <c r="K38" s="85" t="e">
        <f ca="true">+IF(AND(ISTEXT(OFFSET('Water Data'!$L$2,0,10*ROW('Water Data'!P32))),BZ38="Yes"),OFFSET('Water Data'!$P$6,0,10*ROW('Water Data'!P32)),IF(AND(ISTEXT(OFFSET('Water Data'!$L$2,0,10*ROW('Water Data'!P32))),BZ38="No",ISNUMBER(OFFSET('Water Data'!$P$6,0,10*ROW('Water Data'!P32)))),CONCATENATE("[",ROUND(OFFSET('Water Data'!$P$6,0,10*ROW('Water Data'!P32)),0),"]"),IF(AND(ISTEXT(OFFSET('Water Data'!$L$2,0,10*ROW('Water Data'!P32))),BZ38="",ISNUMBER(OFFSET('Water Data'!$P$6,0,10*ROW('Water Data'!P32)))),OFFSET('Water Data'!$P$6,0,10*ROW('Water Data'!P32)),NA())))</f>
        <v>#N/A</v>
      </c>
      <c r="L38" s="85" t="e">
        <f ca="true">+IF(AND(ISTEXT(OFFSET('Water Data'!$L$2,0,10*ROW('Water Data'!P32))),CA38="Yes"),OFFSET('Water Data'!$P$9,0,10*ROW('Water Data'!P32)),IF(AND(ISTEXT(OFFSET('Water Data'!$L$2,0,10*ROW('Water Data'!P32))),CA38="No",ISNUMBER(OFFSET('Water Data'!$P$9,0,10*ROW('Water Data'!P32)))),CONCATENATE("[",ROUND(OFFSET('Water Data'!$P$9,0,10*ROW('Water Data'!P32)),0),"]"),IF(AND(ISTEXT(OFFSET('Water Data'!$L$2,0,10*ROW('Water Data'!P32))),CA38="",ISNUMBER(OFFSET('Water Data'!$P$9,0,10*ROW('Water Data'!P32)))),OFFSET('Water Data'!$P$9,0,10*ROW('Water Data'!P32)),NA())))</f>
        <v>#N/A</v>
      </c>
      <c r="M38" s="85" t="e">
        <f ca="true">+IF(AND(ISTEXT(OFFSET('Water Data'!$L$2,0,10*ROW('Water Data'!Q32))),CB38="Yes"),100-OFFSET('Water Data'!$Q$4,0,10*ROW('Water Data'!Q32)),IF(AND(ISTEXT(OFFSET('Water Data'!$L$2,0,10*ROW('Water Data'!Q32))),CB38="No",ISNUMBER(OFFSET('Water Data'!$Q$4,0,10*ROW('Water Data'!Q32)))),CONCATENATE("[",ROUND(100-OFFSET('Water Data'!$Q$4,0,10*ROW('Water Data'!Q32)),0),"]"),IF(AND(ISTEXT(OFFSET('Water Data'!$L$2,0,10*ROW('Water Data'!Q32))),CB38="",ISNUMBER(OFFSET('Water Data'!$Q$4,0,10*ROW('Water Data'!Q32)))),100-OFFSET('Water Data'!$Q$4,0,10*ROW('Water Data'!Q32)),NA())))</f>
        <v>#N/A</v>
      </c>
      <c r="N38" s="85" t="e">
        <f ca="true">+IF(AND(ISTEXT(OFFSET('Water Data'!$L$2,0,10*ROW('Water Data'!Q32))),CC38="Yes"),OFFSET('Water Data'!$Q$6,0,10*ROW('Water Data'!Q32)),IF(AND(ISTEXT(OFFSET('Water Data'!$L$2,0,10*ROW('Water Data'!Q32))),CC38="No",ISNUMBER(OFFSET('Water Data'!$Q$6,0,10*ROW('Water Data'!Q32)))),CONCATENATE("[",ROUND(OFFSET('Water Data'!$Q$6,0,10*ROW('Water Data'!Q32)),0),"]"),IF(AND(ISTEXT(OFFSET('Water Data'!$L$2,0,10*ROW('Water Data'!Q32))),CC38="",ISNUMBER(OFFSET('Water Data'!$Q$6,0,10*ROW('Water Data'!Q32)))),OFFSET('Water Data'!$Q$6,0,10*ROW('Water Data'!Q32)),NA())))</f>
        <v>#N/A</v>
      </c>
      <c r="O38" s="85" t="e">
        <f ca="true">+IF(AND(ISTEXT(OFFSET('Water Data'!$L$2,0,10*ROW('Water Data'!Q32))),CD38="Yes"),OFFSET('Water Data'!$Q$9,0,10*ROW('Water Data'!Q32)),IF(AND(ISTEXT(OFFSET('Water Data'!$L$2,0,10*ROW('Water Data'!Q32))),CD38="No",ISNUMBER(OFFSET('Water Data'!$Q$9,0,10*ROW('Water Data'!Q32)))),CONCATENATE("[",ROUND(OFFSET('Water Data'!$Q$9,0,10*ROW('Water Data'!Q32)),0),"]"),IF(AND(ISTEXT(OFFSET('Water Data'!$L$2,0,10*ROW('Water Data'!Q32))),CD38="",ISNUMBER(OFFSET('Water Data'!$Q$9,0,10*ROW('Water Data'!Q32)))),OFFSET('Water Data'!$Q$9,0,10*ROW('Water Data'!Q32)),NA())))</f>
        <v>#N/A</v>
      </c>
      <c r="P38" s="85" t="e">
        <f ca="true">+IF(AND(ISTEXT(OFFSET('Water Data'!$L$2,0,10*ROW('Water Data'!R32))),CE38="Yes"),100-OFFSET('Water Data'!$R$4,0,10*ROW('Water Data'!R32)),IF(AND(ISTEXT(OFFSET('Water Data'!$L$2,0,10*ROW('Water Data'!R32))),CE38="No",ISNUMBER(OFFSET('Water Data'!$R$4,0,10*ROW('Water Data'!R32)))),CONCATENATE("[",ROUND(100-OFFSET('Water Data'!$R$4,0,10*ROW('Water Data'!R32)),0),"]"),IF(AND(ISTEXT(OFFSET('Water Data'!$L$2,0,10*ROW('Water Data'!R32))),CE38="",ISNUMBER(OFFSET('Water Data'!$R$4,0,10*ROW('Water Data'!R32)))),100-OFFSET('Water Data'!$R$4,0,10*ROW('Water Data'!R32)),NA())))</f>
        <v>#N/A</v>
      </c>
      <c r="Q38" s="85" t="e">
        <f ca="true">+IF(AND(ISTEXT(OFFSET('Water Data'!$L$2,0,10*ROW('Water Data'!R32))),CF38="Yes"),OFFSET('Water Data'!$R$6,0,10*ROW('Water Data'!R32)),IF(AND(ISTEXT(OFFSET('Water Data'!$L$2,0,10*ROW('Water Data'!R32))),CF38="No",ISNUMBER(OFFSET('Water Data'!$R$6,0,10*ROW('Water Data'!R32)))),CONCATENATE("[",ROUND(OFFSET('Water Data'!$R$6,0,10*ROW('Water Data'!R32)),0),"]"),IF(AND(ISTEXT(OFFSET('Water Data'!$L$2,0,10*ROW('Water Data'!R32))),CF38="",ISNUMBER(OFFSET('Water Data'!$R$6,0,10*ROW('Water Data'!R32)))),OFFSET('Water Data'!$R$6,0,10*ROW('Water Data'!R32)),NA())))</f>
        <v>#N/A</v>
      </c>
      <c r="R38" s="85" t="e">
        <f ca="true">+IF(AND(ISTEXT(OFFSET('Water Data'!$L$2,0,10*ROW('Water Data'!R32))),CG38="Yes"),OFFSET('Water Data'!$R$9,0,10*ROW('Water Data'!R32)),IF(AND(ISTEXT(OFFSET('Water Data'!$L$2,0,10*ROW('Water Data'!R32))),CG38="No",ISNUMBER(OFFSET('Water Data'!$R$9,0,10*ROW('Water Data'!R32)))),CONCATENATE("[",ROUND(OFFSET('Water Data'!$R$9,0,10*ROW('Water Data'!R32)),0),"]"),IF(AND(ISTEXT(OFFSET('Water Data'!$L$2,0,10*ROW('Water Data'!R32))),CG38="",ISNUMBER(OFFSET('Water Data'!$R$9,0,10*ROW('Water Data'!R32)))),OFFSET('Water Data'!$R$9,0,10*ROW('Water Data'!R32)),NA())))</f>
        <v>#N/A</v>
      </c>
      <c r="S38" s="85" t="e">
        <f ca="true">+IF(AND(ISTEXT(OFFSET('Water Data'!$L$2,0,10*ROW('Water Data'!S32))),CH38="Yes"),100-OFFSET('Water Data'!$S$4,0,10*ROW('Water Data'!S32)),IF(AND(ISTEXT(OFFSET('Water Data'!$L$2,0,10*ROW('Water Data'!S32))),CH38="No",ISNUMBER(OFFSET('Water Data'!$S$4,0,10*ROW('Water Data'!S32)))),CONCATENATE("[",ROUND(100-OFFSET('Water Data'!$S$4,0,10*ROW('Water Data'!S32)),0),"]"),IF(AND(ISTEXT(OFFSET('Water Data'!$L$2,0,10*ROW('Water Data'!S32))),CH38="",ISNUMBER(OFFSET('Water Data'!$S$4,0,10*ROW('Water Data'!S32)))),100-OFFSET('Water Data'!$S$4,0,10*ROW('Water Data'!S32)),NA())))</f>
        <v>#N/A</v>
      </c>
      <c r="T38" s="85" t="e">
        <f ca="true">+IF(AND(ISTEXT(OFFSET('Water Data'!$L$2,0,10*ROW('Water Data'!S32))),CI38="Yes"),OFFSET('Water Data'!$S$6,0,10*ROW('Water Data'!S32)),IF(AND(ISTEXT(OFFSET('Water Data'!$L$2,0,10*ROW('Water Data'!S32))),CI38="No",ISNUMBER(OFFSET('Water Data'!$S$6,0,10*ROW('Water Data'!S32)))),CONCATENATE("[",ROUND(OFFSET('Water Data'!$S$6,0,10*ROW('Water Data'!S32)),0),"]"),IF(AND(ISTEXT(OFFSET('Water Data'!$L$2,0,10*ROW('Water Data'!S32))),CI38="",ISNUMBER(OFFSET('Water Data'!$S$6,0,10*ROW('Water Data'!S32)))),OFFSET('Water Data'!$S$6,0,10*ROW('Water Data'!S32)),NA())))</f>
        <v>#N/A</v>
      </c>
      <c r="U38" s="85" t="e">
        <f ca="true">+IF(AND(ISTEXT(OFFSET('Water Data'!$L$2,0,10*ROW('Water Data'!S32))),CJ38="Yes"),OFFSET('Water Data'!$S$9,0,10*ROW('Water Data'!S32)),IF(AND(ISTEXT(OFFSET('Water Data'!$L$2,0,10*ROW('Water Data'!S32))),CJ38="No",ISNUMBER(OFFSET('Water Data'!$S$9,0,10*ROW('Water Data'!S32)))),CONCATENATE("[",ROUND(OFFSET('Water Data'!$S$9,0,10*ROW('Water Data'!S32)),0),"]"),IF(AND(ISTEXT(OFFSET('Water Data'!$L$2,0,10*ROW('Water Data'!S32))),CJ38="",ISNUMBER(OFFSET('Water Data'!$S$9,0,10*ROW('Water Data'!S32)))),OFFSET('Water Data'!$S$9,0,10*ROW('Water Data'!S32)),NA())))</f>
        <v>#N/A</v>
      </c>
      <c r="V38" s="86" t="e">
        <f ca="true">+IF(AND(ISTEXT(OFFSET('Sanitation Data'!$L$2,0,10*ROW('Sanitation Data'!N32))),CK38="Yes"),100-OFFSET('Sanitation Data'!$N$4,0,10*ROW('Sanitation Data'!N32)),IF(AND(ISTEXT(OFFSET('Sanitation Data'!$L$2,0,10*ROW('Sanitation Data'!N32))),CK38="No",ISNUMBER(OFFSET('Sanitation Data'!$N$4,0,10*ROW('Sanitation Data'!N32)))),CONCATENATE("[",ROUND(100-OFFSET('Sanitation Data'!$N$4,0,10*ROW('Sanitation Data'!N32)),0),"]"),IF(AND(ISTEXT(OFFSET('Sanitation Data'!$L$2,0,10*ROW('Sanitation Data'!N32))),CK38="",ISNUMBER(OFFSET('Sanitation Data'!$N$4,0,10*ROW('Sanitation Data'!N32)))),100-OFFSET('Sanitation Data'!$N$4,0,10*ROW('Sanitation Data'!N32)),NA())))</f>
        <v>#N/A</v>
      </c>
      <c r="W38" s="86" t="e">
        <f ca="true">+IF(AND(ISTEXT(OFFSET('Sanitation Data'!$L$2,0,10*ROW('Sanitation Data'!N32))),CL38="Yes"),OFFSET('Sanitation Data'!$N$6,0,10*ROW('Sanitation Data'!N32)),IF(AND(ISTEXT(OFFSET('Sanitation Data'!$L$2,0,10*ROW('Sanitation Data'!N32))),CL38="No",ISNUMBER(OFFSET('Sanitation Data'!$N$6,0,10*ROW('Sanitation Data'!N32)))),CONCATENATE("[",ROUND(OFFSET('Sanitation Data'!$N$6,0,10*ROW('Sanitation Data'!N32)),0),"]"),IF(AND(ISTEXT(OFFSET('Sanitation Data'!$L$2,0,10*ROW('Sanitation Data'!N32))),CL38="",ISNUMBER(OFFSET('Sanitation Data'!$N$6,0,10*ROW('Sanitation Data'!N32)))),OFFSET('Sanitation Data'!$N$6,0,10*ROW('Sanitation Data'!N32)),NA())))</f>
        <v>#N/A</v>
      </c>
      <c r="X38" s="86" t="e">
        <f ca="true">+IF(AND(ISTEXT(OFFSET('Sanitation Data'!$L$2,0,10*ROW('Sanitation Data'!N32))),CM38="Yes"),OFFSET('Sanitation Data'!$N$10,0,10*ROW('Sanitation Data'!N32)),IF(AND(ISTEXT(OFFSET('Sanitation Data'!$L$2,0,10*ROW('Sanitation Data'!N32))),CM38="No",ISNUMBER(OFFSET('Sanitation Data'!$N$10,0,10*ROW('Sanitation Data'!N32)))),CONCATENATE("[",ROUND(OFFSET('Sanitation Data'!$N$10,0,10*ROW('Sanitation Data'!N32)),0),"]"),IF(AND(ISTEXT(OFFSET('Sanitation Data'!$L$2,0,10*ROW('Sanitation Data'!N32))),CM38="",ISNUMBER(OFFSET('Sanitation Data'!$N$10,0,10*ROW('Sanitation Data'!N32)))),OFFSET('Sanitation Data'!$N$10,0,10*ROW('Sanitation Data'!N32)),NA())))</f>
        <v>#N/A</v>
      </c>
      <c r="Y38" s="86" t="e">
        <f ca="true">+IF(AND(ISTEXT(OFFSET('Sanitation Data'!$L$2,0,10*ROW('Sanitation Data'!N32))),CN38="Yes"),OFFSET('Sanitation Data'!$N$11,0,10*ROW('Sanitation Data'!N32)),IF(AND(ISTEXT(OFFSET('Sanitation Data'!$L$2,0,10*ROW('Sanitation Data'!N32))),CN38="No",ISNUMBER(OFFSET('Sanitation Data'!$N$11,0,10*ROW('Sanitation Data'!N32)))),CONCATENATE("[",ROUND(OFFSET('Sanitation Data'!$N$11,0,10*ROW('Sanitation Data'!N32)),0),"]"),IF(AND(ISTEXT(OFFSET('Sanitation Data'!$L$2,0,10*ROW('Sanitation Data'!N32))),CN38="",ISNUMBER(OFFSET('Sanitation Data'!$N$11,0,10*ROW('Sanitation Data'!N32)))),OFFSET('Sanitation Data'!$N$11,0,10*ROW('Sanitation Data'!N32)),NA())))</f>
        <v>#N/A</v>
      </c>
      <c r="Z38" s="86" t="e">
        <f ca="true">+IF(AND(ISTEXT(OFFSET('Sanitation Data'!$L$2,0,10*ROW('Sanitation Data'!N32))),CO38="Yes"),OFFSET('Sanitation Data'!$N$12,0,10*ROW('Sanitation Data'!N32)),IF(AND(ISTEXT(OFFSET('Sanitation Data'!$L$2,0,10*ROW('Sanitation Data'!N32))),CO38="No",ISNUMBER(OFFSET('Sanitation Data'!$N$12,0,10*ROW('Sanitation Data'!N32)))),CONCATENATE("[",ROUND(OFFSET('Sanitation Data'!$N$12,0,10*ROW('Sanitation Data'!N32)),0),"]"),IF(AND(ISTEXT(OFFSET('Sanitation Data'!$L$2,0,10*ROW('Sanitation Data'!N32))),CO38="",ISNUMBER(OFFSET('Sanitation Data'!$N$12,0,10*ROW('Sanitation Data'!N32)))),OFFSET('Sanitation Data'!$N$12,0,10*ROW('Sanitation Data'!N32)),NA())))</f>
        <v>#N/A</v>
      </c>
      <c r="AA38" s="86" t="e">
        <f ca="true">+IF(AND(ISTEXT(OFFSET('Sanitation Data'!$L$2,0,10*ROW('Sanitation Data'!O32))),CP38="Yes"),100-OFFSET('Sanitation Data'!$O$4,0,10*ROW('Sanitation Data'!O32)),IF(AND(ISTEXT(OFFSET('Sanitation Data'!$L$2,0,10*ROW('Sanitation Data'!O32))),CP38="No",ISNUMBER(OFFSET('Sanitation Data'!$O$4,0,10*ROW('Sanitation Data'!O32)))),CONCATENATE("[",ROUND(100-OFFSET('Sanitation Data'!$O$4,0,10*ROW('Sanitation Data'!O32)),0),"]"),IF(AND(ISTEXT(OFFSET('Sanitation Data'!$L$2,0,10*ROW('Sanitation Data'!O32))),CP38="",ISNUMBER(OFFSET('Sanitation Data'!$O$4,0,10*ROW('Sanitation Data'!O32)))),100-OFFSET('Sanitation Data'!$O$4,0,10*ROW('Sanitation Data'!O32)),NA())))</f>
        <v>#N/A</v>
      </c>
      <c r="AB38" s="86" t="e">
        <f ca="true">+IF(AND(ISTEXT(OFFSET('Sanitation Data'!$L$2,0,10*ROW('Sanitation Data'!O32))),CQ38="Yes"),OFFSET('Sanitation Data'!$O$6,0,10*ROW('Sanitation Data'!R32)),IF(AND(ISTEXT(OFFSET('Sanitation Data'!$L$2,0,10*ROW('Sanitation Data'!O32))),CQ38="No",ISNUMBER(OFFSET('Sanitation Data'!$O$6,0,10*ROW('Sanitation Data'!O32)))),CONCATENATE("[",ROUND(OFFSET('Sanitation Data'!$O$6,0,10*ROW('Sanitation Data'!O32)),0),"]"),IF(AND(ISTEXT(OFFSET('Sanitation Data'!$L$2,0,10*ROW('Sanitation Data'!O32))),CQ38="",ISNUMBER(OFFSET('Sanitation Data'!$O$6,0,10*ROW('Sanitation Data'!O32)))),OFFSET('Sanitation Data'!$O$6,0,10*ROW('Sanitation Data'!O32)),NA())))</f>
        <v>#N/A</v>
      </c>
      <c r="AC38" s="86" t="e">
        <f ca="true">+IF(AND(ISTEXT(OFFSET('Sanitation Data'!$L$2,0,10*ROW('Sanitation Data'!O32))),CR38="Yes"),OFFSET('Sanitation Data'!$O$10,0,10*ROW('Sanitation Data'!O32)),IF(AND(ISTEXT(OFFSET('Sanitation Data'!$L$2,0,10*ROW('Sanitation Data'!O32))),CR38="No",ISNUMBER(OFFSET('Sanitation Data'!$O$10,0,10*ROW('Sanitation Data'!O32)))),CONCATENATE("[",ROUND(OFFSET('Sanitation Data'!$O$10,0,10*ROW('Sanitation Data'!O32)),0),"]"),IF(AND(ISTEXT(OFFSET('Sanitation Data'!$L$2,0,10*ROW('Sanitation Data'!O32))),CR38="",ISNUMBER(OFFSET('Sanitation Data'!$O$10,0,10*ROW('Sanitation Data'!O32)))),OFFSET('Sanitation Data'!$O$10,0,10*ROW('Sanitation Data'!O32)),NA())))</f>
        <v>#N/A</v>
      </c>
      <c r="AD38" s="86" t="e">
        <f ca="true">+IF(AND(ISTEXT(OFFSET('Sanitation Data'!$L$2,0,10*ROW('Sanitation Data'!O32))),CS38="Yes"),OFFSET('Sanitation Data'!$O$11,0,10*ROW('Sanitation Data'!O32)),IF(AND(ISTEXT(OFFSET('Sanitation Data'!$L$2,0,10*ROW('Sanitation Data'!O32))),CS38="No",ISNUMBER(OFFSET('Sanitation Data'!$O$11,0,10*ROW('Sanitation Data'!O32)))),CONCATENATE("[",ROUND(OFFSET('Sanitation Data'!$O$11,0,10*ROW('Sanitation Data'!O32)),0),"]"),IF(AND(ISTEXT(OFFSET('Sanitation Data'!$L$2,0,10*ROW('Sanitation Data'!O32))),CS38="",ISNUMBER(OFFSET('Sanitation Data'!$O$11,0,10*ROW('Sanitation Data'!O32)))),OFFSET('Sanitation Data'!$O$11,0,10*ROW('Sanitation Data'!O32)),NA())))</f>
        <v>#N/A</v>
      </c>
      <c r="AE38" s="86" t="e">
        <f ca="true">+IF(AND(ISTEXT(OFFSET('Sanitation Data'!$L$2,0,10*ROW('Sanitation Data'!O32))),CT38="Yes"),OFFSET('Sanitation Data'!$O$12,0,10*ROW('Sanitation Data'!O32)),IF(AND(ISTEXT(OFFSET('Sanitation Data'!$L$2,0,10*ROW('Sanitation Data'!O32))),CT38="No",ISNUMBER(OFFSET('Sanitation Data'!$O$12,0,10*ROW('Sanitation Data'!O32)))),CONCATENATE("[",ROUND(OFFSET('Sanitation Data'!$O$12,0,10*ROW('Sanitation Data'!O32)),0),"]"),IF(AND(ISTEXT(OFFSET('Sanitation Data'!$L$2,0,10*ROW('Sanitation Data'!O32))),CT38="",ISNUMBER(OFFSET('Sanitation Data'!$O$12,0,10*ROW('Sanitation Data'!O32)))),OFFSET('Sanitation Data'!$O$12,0,10*ROW('Sanitation Data'!O32)),NA())))</f>
        <v>#N/A</v>
      </c>
      <c r="AF38" s="86" t="e">
        <f ca="true">+IF(AND(ISTEXT(OFFSET('Sanitation Data'!$L$2,0,10*ROW('Sanitation Data'!P32))),CU38="Yes"),100-OFFSET('Sanitation Data'!$P$4,0,10*ROW('Sanitation Data'!P32)),IF(AND(ISTEXT(OFFSET('Sanitation Data'!$L$2,0,10*ROW('Sanitation Data'!P32))),CU38="No",ISNUMBER(OFFSET('Sanitation Data'!$P$4,0,10*ROW('Sanitation Data'!P32)))),CONCATENATE("[",ROUND(100-OFFSET('Sanitation Data'!$P$4,0,10*ROW('Sanitation Data'!P32)),0),"]"),IF(AND(ISTEXT(OFFSET('Sanitation Data'!$L$2,0,10*ROW('Sanitation Data'!P32))),CU38="",ISNUMBER(OFFSET('Sanitation Data'!$P$4,0,10*ROW('Sanitation Data'!P32)))),100-OFFSET('Sanitation Data'!$P$4,0,10*ROW('Sanitation Data'!P32)),NA())))</f>
        <v>#N/A</v>
      </c>
      <c r="AG38" s="86" t="e">
        <f ca="true">+IF(AND(ISTEXT(OFFSET('Sanitation Data'!$L$2,0,10*ROW('Sanitation Data'!P32))),CV38="Yes"),OFFSET('Sanitation Data'!$P$6,0,10*ROW('Sanitation Data'!P32)),IF(AND(ISTEXT(OFFSET('Sanitation Data'!$L$2,0,10*ROW('Sanitation Data'!P32))),CV38="No",ISNUMBER(OFFSET('Sanitation Data'!$P$6,0,10*ROW('Sanitation Data'!P32)))),CONCATENATE("[",ROUND(OFFSET('Sanitation Data'!$P$6,0,10*ROW('Sanitation Data'!P32)),0),"]"),IF(AND(ISTEXT(OFFSET('Sanitation Data'!$L$2,0,10*ROW('Sanitation Data'!P32))),CV38="",ISNUMBER(OFFSET('Sanitation Data'!$P$6,0,10*ROW('Sanitation Data'!P32)))),OFFSET('Sanitation Data'!$P$6,0,10*ROW('Sanitation Data'!P32)),NA())))</f>
        <v>#N/A</v>
      </c>
      <c r="AH38" s="86" t="e">
        <f ca="true">+IF(AND(ISTEXT(OFFSET('Sanitation Data'!$L$2,0,10*ROW('Sanitation Data'!P32))),CW38="Yes"),OFFSET('Sanitation Data'!$P$10,0,10*ROW('Sanitation Data'!P32)),IF(AND(ISTEXT(OFFSET('Sanitation Data'!$L$2,0,10*ROW('Sanitation Data'!P32))),CW38="No",ISNUMBER(OFFSET('Sanitation Data'!$P$10,0,10*ROW('Sanitation Data'!P32)))),CONCATENATE("[",ROUND(OFFSET('Sanitation Data'!$P$10,0,10*ROW('Sanitation Data'!P32)),0),"]"),IF(AND(ISTEXT(OFFSET('Sanitation Data'!$L$2,0,10*ROW('Sanitation Data'!P32))),CW38="",ISNUMBER(OFFSET('Sanitation Data'!$P$10,0,10*ROW('Sanitation Data'!P32)))),OFFSET('Sanitation Data'!$P$10,0,10*ROW('Sanitation Data'!P32)),NA())))</f>
        <v>#N/A</v>
      </c>
      <c r="AI38" s="86" t="e">
        <f ca="true">+IF(AND(ISTEXT(OFFSET('Sanitation Data'!$L$2,0,10*ROW('Sanitation Data'!P32))),CX38="Yes"),OFFSET('Sanitation Data'!$P$11,0,10*ROW('Sanitation Data'!P32)),IF(AND(ISTEXT(OFFSET('Sanitation Data'!$L$2,0,10*ROW('Sanitation Data'!P32))),CX38="No",ISNUMBER(OFFSET('Sanitation Data'!$P$11,0,10*ROW('Sanitation Data'!P32)))),CONCATENATE("[",ROUND(OFFSET('Sanitation Data'!$P$11,0,10*ROW('Sanitation Data'!P32)),0),"]"),IF(AND(ISTEXT(OFFSET('Sanitation Data'!$L$2,0,10*ROW('Sanitation Data'!P32))),CX38="",ISNUMBER(OFFSET('Sanitation Data'!$P$11,0,10*ROW('Sanitation Data'!P32)))),OFFSET('Sanitation Data'!$P$11,0,10*ROW('Sanitation Data'!P32)),NA())))</f>
        <v>#N/A</v>
      </c>
      <c r="AJ38" s="86" t="e">
        <f ca="true">+IF(AND(ISTEXT(OFFSET('Sanitation Data'!$L$2,0,10*ROW('Sanitation Data'!P32))),CY38="Yes"),OFFSET('Sanitation Data'!$P$12,0,10*ROW('Sanitation Data'!P32)),IF(AND(ISTEXT(OFFSET('Sanitation Data'!$L$2,0,10*ROW('Sanitation Data'!P32))),CY38="No",ISNUMBER(OFFSET('Sanitation Data'!$P$12,0,10*ROW('Sanitation Data'!P32)))),CONCATENATE("[",ROUND(OFFSET('Sanitation Data'!$P$12,0,10*ROW('Sanitation Data'!P32)),0),"]"),IF(AND(ISTEXT(OFFSET('Sanitation Data'!$L$2,0,10*ROW('Sanitation Data'!P32))),CY38="",ISNUMBER(OFFSET('Sanitation Data'!$P$12,0,10*ROW('Sanitation Data'!P32)))),OFFSET('Sanitation Data'!$P$12,0,10*ROW('Sanitation Data'!P32)),NA())))</f>
        <v>#N/A</v>
      </c>
      <c r="AK38" s="86" t="e">
        <f ca="true">+IF(AND(ISTEXT(OFFSET('Sanitation Data'!$L$2,0,10*ROW('Sanitation Data'!Q32))),CZ38="Yes"),100-OFFSET('Sanitation Data'!$Q$4,0,10*ROW('Sanitation Data'!Q32)),IF(AND(ISTEXT(OFFSET('Sanitation Data'!$L$2,0,10*ROW('Sanitation Data'!Q32))),CZ38="No",ISNUMBER(OFFSET('Sanitation Data'!$Q$4,0,10*ROW('Sanitation Data'!Q32)))),CONCATENATE("[",ROUND(100-OFFSET('Sanitation Data'!$Q$4,0,10*ROW('Sanitation Data'!Q32)),0),"]"),IF(AND(ISTEXT(OFFSET('Sanitation Data'!$L$2,0,10*ROW('Sanitation Data'!Q32))),CZ38="",ISNUMBER(OFFSET('Sanitation Data'!$Q$4,0,10*ROW('Sanitation Data'!Q32)))),100-OFFSET('Sanitation Data'!$Q$4,0,10*ROW('Sanitation Data'!Q32)),NA())))</f>
        <v>#N/A</v>
      </c>
      <c r="AL38" s="86" t="e">
        <f ca="true">+IF(AND(ISTEXT(OFFSET('Sanitation Data'!$L$2,0,10*ROW('Sanitation Data'!Q32))),DA38="Yes"),OFFSET('Sanitation Data'!$Q$6,0,10*ROW('Sanitation Data'!Q32)),IF(AND(ISTEXT(OFFSET('Sanitation Data'!$L$2,0,10*ROW('Sanitation Data'!Q32))),DA38="No",ISNUMBER(OFFSET('Sanitation Data'!$Q$6,0,10*ROW('Sanitation Data'!Q32)))),CONCATENATE("[",ROUND(OFFSET('Sanitation Data'!$Q$6,0,10*ROW('Sanitation Data'!Q32)),0),"]"),IF(AND(ISTEXT(OFFSET('Sanitation Data'!$L$2,0,10*ROW('Sanitation Data'!Q32))),DA38="",ISNUMBER(OFFSET('Sanitation Data'!$Q$6,0,10*ROW('Sanitation Data'!Q32)))),OFFSET('Sanitation Data'!$Q$6,0,10*ROW('Sanitation Data'!Q32)),NA())))</f>
        <v>#N/A</v>
      </c>
      <c r="AM38" s="86" t="e">
        <f ca="true">+IF(AND(ISTEXT(OFFSET('Sanitation Data'!$L$2,0,10*ROW('Sanitation Data'!Q32))),DB38="Yes"),OFFSET('Sanitation Data'!$Q$10,0,10*ROW('Sanitation Data'!Q32)),IF(AND(ISTEXT(OFFSET('Sanitation Data'!$L$2,0,10*ROW('Sanitation Data'!Q32))),DB38="No",ISNUMBER(OFFSET('Sanitation Data'!$Q$10,0,10*ROW('Sanitation Data'!Q32)))),CONCATENATE("[",ROUND(OFFSET('Sanitation Data'!$Q$10,0,10*ROW('Sanitation Data'!Q32)),0),"]"),IF(AND(ISTEXT(OFFSET('Sanitation Data'!$L$2,0,10*ROW('Sanitation Data'!Q32))),DB38="",ISNUMBER(OFFSET('Sanitation Data'!$Q$10,0,10*ROW('Sanitation Data'!Q32)))),OFFSET('Sanitation Data'!$Q$10,0,10*ROW('Sanitation Data'!Q32)),NA())))</f>
        <v>#N/A</v>
      </c>
      <c r="AN38" s="86" t="e">
        <f ca="true">+IF(AND(ISTEXT(OFFSET('Sanitation Data'!$L$2,0,10*ROW('Sanitation Data'!Q32))),DC38="Yes"),OFFSET('Sanitation Data'!$Q$11,0,10*ROW('Sanitation Data'!Q32)),IF(AND(ISTEXT(OFFSET('Sanitation Data'!$L$2,0,10*ROW('Sanitation Data'!Q32))),DC38="No",ISNUMBER(OFFSET('Sanitation Data'!$Q$11,0,10*ROW('Sanitation Data'!Q32)))),CONCATENATE("[",ROUND(OFFSET('Sanitation Data'!$Q$11,0,10*ROW('Sanitation Data'!Q32)),0),"]"),IF(AND(ISTEXT(OFFSET('Sanitation Data'!$L$2,0,10*ROW('Sanitation Data'!Q32))),DC38="",ISNUMBER(OFFSET('Sanitation Data'!$Q$11,0,10*ROW('Sanitation Data'!Q32)))),OFFSET('Sanitation Data'!$Q$11,0,10*ROW('Sanitation Data'!Q32)),NA())))</f>
        <v>#N/A</v>
      </c>
      <c r="AO38" s="86" t="e">
        <f ca="true">+IF(AND(ISTEXT(OFFSET('Sanitation Data'!$L$2,0,10*ROW('Sanitation Data'!Q32))),DD38="Yes"),OFFSET('Sanitation Data'!$Q$12,0,10*ROW('Sanitation Data'!Q32)),IF(AND(ISTEXT(OFFSET('Sanitation Data'!$L$2,0,10*ROW('Sanitation Data'!Q32))),DD38="No",ISNUMBER(OFFSET('Sanitation Data'!$Q$12,0,10*ROW('Sanitation Data'!Q32)))),CONCATENATE("[",ROUND(OFFSET('Sanitation Data'!$Q$12,0,10*ROW('Sanitation Data'!Q32)),0),"]"),IF(AND(ISTEXT(OFFSET('Sanitation Data'!$L$2,0,10*ROW('Sanitation Data'!Q32))),DD38="",ISNUMBER(OFFSET('Sanitation Data'!$Q$12,0,10*ROW('Sanitation Data'!Q32)))),OFFSET('Sanitation Data'!$Q$12,0,10*ROW('Sanitation Data'!Q32)),NA())))</f>
        <v>#N/A</v>
      </c>
      <c r="AP38" s="86" t="e">
        <f ca="true">+IF(AND(ISTEXT(OFFSET('Sanitation Data'!$L$2,0,10*ROW('Sanitation Data'!R32))),DE38="Yes"),100-OFFSET('Sanitation Data'!$R$4,0,10*ROW('Sanitation Data'!R32)),IF(AND(ISTEXT(OFFSET('Sanitation Data'!$L$2,0,10*ROW('Sanitation Data'!R32))),DE38="No",ISNUMBER(OFFSET('Sanitation Data'!$R$4,0,10*ROW('Sanitation Data'!R32)))),CONCATENATE("[",ROUND(100-OFFSET('Sanitation Data'!$R$4,0,10*ROW('Sanitation Data'!R32)),0),"]"),IF(AND(ISTEXT(OFFSET('Sanitation Data'!$L$2,0,10*ROW('Sanitation Data'!R32))),DE38="",ISNUMBER(OFFSET('Sanitation Data'!$R$4,0,10*ROW('Sanitation Data'!R32)))),100-OFFSET('Sanitation Data'!$R$4,0,10*ROW('Sanitation Data'!R32)),NA())))</f>
        <v>#N/A</v>
      </c>
      <c r="AQ38" s="86" t="e">
        <f ca="true">+IF(AND(ISTEXT(OFFSET('Sanitation Data'!$L$2,0,10*ROW('Sanitation Data'!R32))),DF38="Yes"),OFFSET('Sanitation Data'!$R$6,0,10*ROW('Sanitation Data'!R32)),IF(AND(ISTEXT(OFFSET('Sanitation Data'!$L$2,0,10*ROW('Sanitation Data'!R32))),DF38="No",ISNUMBER(OFFSET('Sanitation Data'!$R$6,0,10*ROW('Sanitation Data'!R32)))),CONCATENATE("[",ROUND(OFFSET('Sanitation Data'!$R$6,0,10*ROW('Sanitation Data'!R32)),0),"]"),IF(AND(ISTEXT(OFFSET('Sanitation Data'!$L$2,0,10*ROW('Sanitation Data'!R32))),DF38="",ISNUMBER(OFFSET('Sanitation Data'!$R$6,0,10*ROW('Sanitation Data'!R32)))),OFFSET('Sanitation Data'!$R$6,0,10*ROW('Sanitation Data'!R32)),NA())))</f>
        <v>#N/A</v>
      </c>
      <c r="AR38" s="86" t="e">
        <f ca="true">+IF(AND(ISTEXT(OFFSET('Sanitation Data'!$L$2,0,10*ROW('Sanitation Data'!R32))),DG38="Yes"),OFFSET('Sanitation Data'!$R$10,0,10*ROW('Sanitation Data'!R32)),IF(AND(ISTEXT(OFFSET('Sanitation Data'!$L$2,0,10*ROW('Sanitation Data'!R32))),DG38="No",ISNUMBER(OFFSET('Sanitation Data'!$R$10,0,10*ROW('Sanitation Data'!R32)))),CONCATENATE("[",ROUND(OFFSET('Sanitation Data'!$R$10,0,10*ROW('Sanitation Data'!R32)),0),"]"),IF(AND(ISTEXT(OFFSET('Sanitation Data'!$L$2,0,10*ROW('Sanitation Data'!R32))),DG38="",ISNUMBER(OFFSET('Sanitation Data'!$R$10,0,10*ROW('Sanitation Data'!R32)))),OFFSET('Sanitation Data'!$R$10,0,10*ROW('Sanitation Data'!R32)),NA())))</f>
        <v>#N/A</v>
      </c>
      <c r="AS38" s="86" t="e">
        <f ca="true">+IF(AND(ISTEXT(OFFSET('Sanitation Data'!$L$2,0,10*ROW('Sanitation Data'!R32))),DH38="Yes"),OFFSET('Sanitation Data'!$R$11,0,10*ROW('Sanitation Data'!R32)),IF(AND(ISTEXT(OFFSET('Sanitation Data'!$L$2,0,10*ROW('Sanitation Data'!R32))),DH38="No",ISNUMBER(OFFSET('Sanitation Data'!$R$11,0,10*ROW('Sanitation Data'!R32)))),CONCATENATE("[",ROUND(OFFSET('Sanitation Data'!$R$11,0,10*ROW('Sanitation Data'!R32)),0),"]"),IF(AND(ISTEXT(OFFSET('Sanitation Data'!$L$2,0,10*ROW('Sanitation Data'!R32))),DH38="",ISNUMBER(OFFSET('Sanitation Data'!$R$11,0,10*ROW('Sanitation Data'!R32)))),OFFSET('Sanitation Data'!$R$11,0,10*ROW('Sanitation Data'!R32)),NA())))</f>
        <v>#N/A</v>
      </c>
      <c r="AT38" s="86" t="e">
        <f ca="true">+IF(AND(ISTEXT(OFFSET('Sanitation Data'!$L$2,0,10*ROW('Sanitation Data'!R32))),DI38="Yes"),OFFSET('Sanitation Data'!$R$12,0,10*ROW('Sanitation Data'!R32)),IF(AND(ISTEXT(OFFSET('Sanitation Data'!$L$2,0,10*ROW('Sanitation Data'!R32))),DI38="No",ISNUMBER(OFFSET('Sanitation Data'!$R$12,0,10*ROW('Sanitation Data'!R32)))),CONCATENATE("[",ROUND(OFFSET('Sanitation Data'!$R$12,0,10*ROW('Sanitation Data'!R32)),0),"]"),IF(AND(ISTEXT(OFFSET('Sanitation Data'!$L$2,0,10*ROW('Sanitation Data'!R32))),DI38="",ISNUMBER(OFFSET('Sanitation Data'!$R$12,0,10*ROW('Sanitation Data'!R32)))),OFFSET('Sanitation Data'!$R$12,0,10*ROW('Sanitation Data'!R32)),NA())))</f>
        <v>#N/A</v>
      </c>
      <c r="AU38" s="86" t="e">
        <f ca="true">+IF(AND(ISTEXT(OFFSET('Sanitation Data'!$L$2,0,10*ROW('Sanitation Data'!S32))),DJ38="Yes"),100-OFFSET('Sanitation Data'!$S$4,0,10*ROW('Sanitation Data'!S32)),IF(AND(ISTEXT(OFFSET('Sanitation Data'!$L$2,0,10*ROW('Sanitation Data'!S32))),DJ38="No",ISNUMBER(OFFSET('Sanitation Data'!$S$4,0,10*ROW('Sanitation Data'!S32)))),CONCATENATE("[",ROUND(100-OFFSET('Sanitation Data'!$S$4,0,10*ROW('Sanitation Data'!S32)),0),"]"),IF(AND(ISTEXT(OFFSET('Sanitation Data'!$L$2,0,10*ROW('Sanitation Data'!S32))),DJ38="",ISNUMBER(OFFSET('Sanitation Data'!$S$4,0,10*ROW('Sanitation Data'!S32)))),100-OFFSET('Sanitation Data'!$S$4,0,10*ROW('Sanitation Data'!S32)),NA())))</f>
        <v>#N/A</v>
      </c>
      <c r="AV38" s="86" t="e">
        <f ca="true">+IF(AND(ISTEXT(OFFSET('Sanitation Data'!$L$2,0,10*ROW('Sanitation Data'!S32))),DK38="Yes"),OFFSET('Sanitation Data'!$S$6,0,10*ROW('Sanitation Data'!S32)),IF(AND(ISTEXT(OFFSET('Sanitation Data'!$L$2,0,10*ROW('Sanitation Data'!S32))),DK38="No",ISNUMBER(OFFSET('Sanitation Data'!$S$6,0,10*ROW('Sanitation Data'!S32)))),CONCATENATE("[",ROUND(OFFSET('Sanitation Data'!$S$6,0,10*ROW('Sanitation Data'!S32)),0),"]"),IF(AND(ISTEXT(OFFSET('Sanitation Data'!$L$2,0,10*ROW('Sanitation Data'!S32))),DK38="",ISNUMBER(OFFSET('Sanitation Data'!$S$6,0,10*ROW('Sanitation Data'!S32)))),OFFSET('Sanitation Data'!$S$6,0,10*ROW('Sanitation Data'!S32)),NA())))</f>
        <v>#N/A</v>
      </c>
      <c r="AW38" s="86" t="e">
        <f ca="true">+IF(AND(ISTEXT(OFFSET('Sanitation Data'!$L$2,0,10*ROW('Sanitation Data'!S32))),DL38="Yes"),OFFSET('Sanitation Data'!$S$10,0,10*ROW('Sanitation Data'!S32)),IF(AND(ISTEXT(OFFSET('Sanitation Data'!$L$2,0,10*ROW('Sanitation Data'!S32))),DL38="No",ISNUMBER(OFFSET('Sanitation Data'!$S$10,0,10*ROW('Sanitation Data'!S32)))),CONCATENATE("[",ROUND(OFFSET('Sanitation Data'!$S$10,0,10*ROW('Sanitation Data'!S32)),0),"]"),IF(AND(ISTEXT(OFFSET('Sanitation Data'!$L$2,0,10*ROW('Sanitation Data'!S32))),DL38="",ISNUMBER(OFFSET('Sanitation Data'!$S$10,0,10*ROW('Sanitation Data'!S32)))),OFFSET('Sanitation Data'!$S$10,0,10*ROW('Sanitation Data'!S32)),NA())))</f>
        <v>#N/A</v>
      </c>
      <c r="AX38" s="86" t="e">
        <f ca="true">+IF(AND(ISTEXT(OFFSET('Sanitation Data'!$L$2,0,10*ROW('Sanitation Data'!S32))),DM38="Yes"),OFFSET('Sanitation Data'!$S$11,0,10*ROW('Sanitation Data'!S32)),IF(AND(ISTEXT(OFFSET('Sanitation Data'!$L$2,0,10*ROW('Sanitation Data'!S32))),DM38="No",ISNUMBER(OFFSET('Sanitation Data'!$S$11,0,10*ROW('Sanitation Data'!S32)))),CONCATENATE("[",ROUND(OFFSET('Sanitation Data'!$S$11,0,10*ROW('Sanitation Data'!S32)),0),"]"),IF(AND(ISTEXT(OFFSET('Sanitation Data'!$L$2,0,10*ROW('Sanitation Data'!S32))),DM38="",ISNUMBER(OFFSET('Sanitation Data'!$S$11,0,10*ROW('Sanitation Data'!S32)))),OFFSET('Sanitation Data'!$S$11,0,10*ROW('Sanitation Data'!S32)),NA())))</f>
        <v>#N/A</v>
      </c>
      <c r="AY38" s="86" t="e">
        <f ca="true">+IF(AND(ISTEXT(OFFSET('Sanitation Data'!$L$2,0,10*ROW('Sanitation Data'!S32))),DN38="Yes"),OFFSET('Sanitation Data'!$S$12,0,10*ROW('Sanitation Data'!S32)),IF(AND(ISTEXT(OFFSET('Sanitation Data'!$L$2,0,10*ROW('Sanitation Data'!S32))),DN38="No",ISNUMBER(OFFSET('Sanitation Data'!$S$12,0,10*ROW('Sanitation Data'!S32)))),CONCATENATE("[",ROUND(OFFSET('Sanitation Data'!$S$12,0,10*ROW('Sanitation Data'!S32)),0),"]"),IF(AND(ISTEXT(OFFSET('Sanitation Data'!$L$2,0,10*ROW('Sanitation Data'!S32))),DN38="",ISNUMBER(OFFSET('Sanitation Data'!$S$12,0,10*ROW('Sanitation Data'!S32)))),OFFSET('Sanitation Data'!$S$12,0,10*ROW('Sanitation Data'!S32)),NA())))</f>
        <v>#N/A</v>
      </c>
      <c r="AZ38" s="87" t="e">
        <f ca="true">+IF(AND(ISTEXT(OFFSET('Hygiene Data'!$L$2,0,10*ROW('Hygiene Data'!N32))),DO38="Yes"),OFFSET('Hygiene Data'!$N$5,0,10*ROW('Hygiene Data'!N32)),IF(AND(ISTEXT(OFFSET('Hygiene Data'!$L$2,0,10*ROW('Hygiene Data'!N32))),DO38="No",ISNUMBER(OFFSET('Hygiene Data'!$N$5,0,10*ROW('Hygiene Data'!N32)))),CONCATENATE("[",ROUND(OFFSET('Hygiene Data'!$N$5,0,10*ROW('Hygiene Data'!N32)),0),"]"),IF(AND(ISTEXT(OFFSET('Hygiene Data'!$L$2,0,10*ROW('Hygiene Data'!N32))),DO38="",ISNUMBER(OFFSET('Hygiene Data'!$N$5,0,10*ROW('Hygiene Data'!N32)))),OFFSET('Hygiene Data'!$N$5,0,10*ROW('Hygiene Data'!N32)),NA())))</f>
        <v>#N/A</v>
      </c>
      <c r="BA38" s="87" t="e">
        <f ca="true">+IF(AND(ISTEXT(OFFSET('Hygiene Data'!$L$2,0,10*ROW('Hygiene Data'!N32))),DP38="Yes"),OFFSET('Hygiene Data'!$N$7,0,10*ROW('Hygiene Data'!N32)),IF(AND(ISTEXT(OFFSET('Hygiene Data'!$L$2,0,10*ROW('Hygiene Data'!N32))),DP38="No",ISNUMBER(OFFSET('Hygiene Data'!$N$7,0,10*ROW('Hygiene Data'!N32)))),CONCATENATE("[",ROUND(OFFSET('Hygiene Data'!$N$7,0,10*ROW('Hygiene Data'!N32)),0),"]"),IF(AND(ISTEXT(OFFSET('Hygiene Data'!$L$2,0,10*ROW('Hygiene Data'!N32))),DP38="",ISNUMBER(OFFSET('Hygiene Data'!$N$7,0,10*ROW('Hygiene Data'!N32)))),OFFSET('Hygiene Data'!$N$7,0,10*ROW('Hygiene Data'!N32)),NA())))</f>
        <v>#N/A</v>
      </c>
      <c r="BB38" s="87" t="e">
        <f ca="true">+IF(AND(ISTEXT(OFFSET('Hygiene Data'!$L$2,0,10*ROW('Hygiene Data'!N32))),DQ38="Yes"),OFFSET('Hygiene Data'!$N$9,0,10*ROW('Hygiene Data'!N32)),IF(AND(ISTEXT(OFFSET('Hygiene Data'!$L$2,0,10*ROW('Hygiene Data'!N32))),DQ38="No",ISNUMBER(OFFSET('Hygiene Data'!$N$9,0,10*ROW('Hygiene Data'!N32)))),CONCATENATE("[",ROUND(OFFSET('Hygiene Data'!$N$9,0,10*ROW('Hygiene Data'!N32)),0),"]"),IF(AND(ISTEXT(OFFSET('Hygiene Data'!$L$2,0,10*ROW('Hygiene Data'!N32))),DQ38="",ISNUMBER(OFFSET('Hygiene Data'!$N$9,0,10*ROW('Hygiene Data'!N32)))),OFFSET('Hygiene Data'!$N$9,0,10*ROW('Hygiene Data'!N32)),NA())))</f>
        <v>#N/A</v>
      </c>
      <c r="BC38" s="87" t="e">
        <f ca="true">+IF(AND(ISTEXT(OFFSET('Hygiene Data'!$L$2,0,10*ROW('Hygiene Data'!O32))),DR38="Yes"),OFFSET('Hygiene Data'!$O$5,0,10*ROW('Hygiene Data'!O32)),IF(AND(ISTEXT(OFFSET('Hygiene Data'!$L$2,0,10*ROW('Hygiene Data'!O32))),DR38="No",ISNUMBER(OFFSET('Hygiene Data'!$O$5,0,10*ROW('Hygiene Data'!O32)))),CONCATENATE("[",ROUND(OFFSET('Hygiene Data'!$O$5,0,10*ROW('Hygiene Data'!O32)),0),"]"),IF(AND(ISTEXT(OFFSET('Hygiene Data'!$L$2,0,10*ROW('Hygiene Data'!O32))),DR38="",ISNUMBER(OFFSET('Hygiene Data'!$O$5,0,10*ROW('Hygiene Data'!O32)))),OFFSET('Hygiene Data'!$O$5,0,10*ROW('Hygiene Data'!O32)),NA())))</f>
        <v>#N/A</v>
      </c>
      <c r="BD38" s="87" t="e">
        <f ca="true">+IF(AND(ISTEXT(OFFSET('Hygiene Data'!$L$2,0,10*ROW('Hygiene Data'!O32))),DS38="Yes"),OFFSET('Hygiene Data'!$O$7,0,10*ROW('Hygiene Data'!O32)),IF(AND(ISTEXT(OFFSET('Hygiene Data'!$L$2,0,10*ROW('Hygiene Data'!O32))),DS38="No",ISNUMBER(OFFSET('Hygiene Data'!$O$7,0,10*ROW('Hygiene Data'!O32)))),CONCATENATE("[",ROUND(OFFSET('Hygiene Data'!$O$7,0,10*ROW('Hygiene Data'!O32)),0),"]"),IF(AND(ISTEXT(OFFSET('Hygiene Data'!$L$2,0,10*ROW('Hygiene Data'!O32))),DS38="",ISNUMBER(OFFSET('Hygiene Data'!$O$7,0,10*ROW('Hygiene Data'!O32)))),OFFSET('Hygiene Data'!$O$7,0,10*ROW('Hygiene Data'!O32)),NA())))</f>
        <v>#N/A</v>
      </c>
      <c r="BE38" s="87" t="e">
        <f ca="true">+IF(AND(ISTEXT(OFFSET('Hygiene Data'!$L$2,0,10*ROW('Hygiene Data'!O32))),DT38="Yes"),OFFSET('Hygiene Data'!$O$9,0,10*ROW('Hygiene Data'!O32)),IF(AND(ISTEXT(OFFSET('Hygiene Data'!$L$2,0,10*ROW('Hygiene Data'!O32))),DT38="No",ISNUMBER(OFFSET('Hygiene Data'!$O$9,0,10*ROW('Hygiene Data'!O32)))),CONCATENATE("[",ROUND(OFFSET('Hygiene Data'!$O$9,0,10*ROW('Hygiene Data'!O32)),0),"]"),IF(AND(ISTEXT(OFFSET('Hygiene Data'!$L$2,0,10*ROW('Hygiene Data'!O32))),DT38="",ISNUMBER(OFFSET('Hygiene Data'!$O$9,0,10*ROW('Hygiene Data'!O32)))),OFFSET('Hygiene Data'!$O$9,0,10*ROW('Hygiene Data'!O32)),NA())))</f>
        <v>#N/A</v>
      </c>
      <c r="BF38" s="87" t="e">
        <f ca="true">+IF(AND(ISTEXT(OFFSET('Hygiene Data'!$L$2,0,10*ROW('Hygiene Data'!P32))),DU38="Yes"),OFFSET('Hygiene Data'!$P$5,0,10*ROW('Hygiene Data'!P32)),IF(AND(ISTEXT(OFFSET('Hygiene Data'!$L$2,0,10*ROW('Hygiene Data'!P32))),DU38="No",ISNUMBER(OFFSET('Hygiene Data'!$P$5,0,10*ROW('Hygiene Data'!P32)))),CONCATENATE("[",ROUND(OFFSET('Hygiene Data'!$P$5,0,10*ROW('Hygiene Data'!P32)),0),"]"),IF(AND(ISTEXT(OFFSET('Hygiene Data'!$L$2,0,10*ROW('Hygiene Data'!P32))),DU38="",ISNUMBER(OFFSET('Hygiene Data'!$P$5,0,10*ROW('Hygiene Data'!P32)))),OFFSET('Hygiene Data'!$P$5,0,10*ROW('Hygiene Data'!P32)),NA())))</f>
        <v>#N/A</v>
      </c>
      <c r="BG38" s="87" t="e">
        <f ca="true">+IF(AND(ISTEXT(OFFSET('Hygiene Data'!$L$2,0,10*ROW('Hygiene Data'!P32))),DV38="Yes"),OFFSET('Hygiene Data'!$P$7,0,10*ROW('Hygiene Data'!P32)),IF(AND(ISTEXT(OFFSET('Hygiene Data'!$L$2,0,10*ROW('Hygiene Data'!P32))),DV38="No",ISNUMBER(OFFSET('Hygiene Data'!$P$7,0,10*ROW('Hygiene Data'!P32)))),CONCATENATE("[",ROUND(OFFSET('Hygiene Data'!$P$7,0,10*ROW('Hygiene Data'!P32)),0),"]"),IF(AND(ISTEXT(OFFSET('Hygiene Data'!$L$2,0,10*ROW('Hygiene Data'!P32))),DV38="",ISNUMBER(OFFSET('Hygiene Data'!$P$7,0,10*ROW('Hygiene Data'!P32)))),OFFSET('Hygiene Data'!$P$7,0,10*ROW('Hygiene Data'!P32)),NA())))</f>
        <v>#N/A</v>
      </c>
      <c r="BH38" s="87" t="e">
        <f ca="true">+IF(AND(ISTEXT(OFFSET('Hygiene Data'!$L$2,0,10*ROW('Hygiene Data'!P32))),DW38="Yes"),OFFSET('Hygiene Data'!$P$9,0,10*ROW('Hygiene Data'!P32)),IF(AND(ISTEXT(OFFSET('Hygiene Data'!$L$2,0,10*ROW('Hygiene Data'!P32))),DW38="No",ISNUMBER(OFFSET('Hygiene Data'!$P$9,0,10*ROW('Hygiene Data'!P32)))),CONCATENATE("[",ROUND(OFFSET('Hygiene Data'!$P$9,0,10*ROW('Hygiene Data'!P32)),0),"]"),IF(AND(ISTEXT(OFFSET('Hygiene Data'!$L$2,0,10*ROW('Hygiene Data'!P32))),DW38="",ISNUMBER(OFFSET('Hygiene Data'!$P$9,0,10*ROW('Hygiene Data'!P32)))),OFFSET('Hygiene Data'!$P$9,0,10*ROW('Hygiene Data'!P32)),NA())))</f>
        <v>#N/A</v>
      </c>
      <c r="BI38" s="87" t="e">
        <f ca="true">+IF(AND(ISTEXT(OFFSET('Hygiene Data'!$L$2,0,10*ROW('Hygiene Data'!Q32))),DX38="Yes"),OFFSET('Hygiene Data'!$Q$5,0,10*ROW('Hygiene Data'!Q32)),IF(AND(ISTEXT(OFFSET('Hygiene Data'!$L$2,0,10*ROW('Hygiene Data'!Q32))),DX38="No",ISNUMBER(OFFSET('Hygiene Data'!$Q$5,0,10*ROW('Hygiene Data'!Q32)))),CONCATENATE("[",ROUND(OFFSET('Hygiene Data'!$Q$5,0,10*ROW('Hygiene Data'!Q32)),0),"]"),IF(AND(ISTEXT(OFFSET('Hygiene Data'!$L$2,0,10*ROW('Hygiene Data'!Q32))),DX38="",ISNUMBER(OFFSET('Hygiene Data'!$Q$5,0,10*ROW('Hygiene Data'!Q32)))),OFFSET('Hygiene Data'!$Q$5,0,10*ROW('Hygiene Data'!Q32)),NA())))</f>
        <v>#N/A</v>
      </c>
      <c r="BJ38" s="87" t="e">
        <f ca="true">+IF(AND(ISTEXT(OFFSET('Hygiene Data'!$L$2,0,10*ROW('Hygiene Data'!Q32))),DY38="Yes"),OFFSET('Hygiene Data'!$Q$7,0,10*ROW('Hygiene Data'!Q32)),IF(AND(ISTEXT(OFFSET('Hygiene Data'!$L$2,0,10*ROW('Hygiene Data'!Q32))),DY38="No",ISNUMBER(OFFSET('Hygiene Data'!$Q$7,0,10*ROW('Hygiene Data'!Q32)))),CONCATENATE("[",ROUND(OFFSET('Hygiene Data'!$Q$7,0,10*ROW('Hygiene Data'!Q32)),0),"]"),IF(AND(ISTEXT(OFFSET('Hygiene Data'!$L$2,0,10*ROW('Hygiene Data'!Q32))),DY38="",ISNUMBER(OFFSET('Hygiene Data'!$Q$7,0,10*ROW('Hygiene Data'!Q32)))),OFFSET('Hygiene Data'!$Q$7,0,10*ROW('Hygiene Data'!Q32)),NA())))</f>
        <v>#N/A</v>
      </c>
      <c r="BK38" s="87" t="e">
        <f ca="true">+IF(AND(ISTEXT(OFFSET('Hygiene Data'!$L$2,0,10*ROW('Hygiene Data'!Q32))),DZ38="Yes"),OFFSET('Hygiene Data'!$Q$9,0,10*ROW('Hygiene Data'!Q32)),IF(AND(ISTEXT(OFFSET('Hygiene Data'!$L$2,0,10*ROW('Hygiene Data'!Q32))),DZ38="No",ISNUMBER(OFFSET('Hygiene Data'!$Q$9,0,10*ROW('Hygiene Data'!Q32)))),CONCATENATE("[",ROUND(OFFSET('Hygiene Data'!$Q$9,0,10*ROW('Hygiene Data'!Q32)),0),"]"),IF(AND(ISTEXT(OFFSET('Hygiene Data'!$L$2,0,10*ROW('Hygiene Data'!Q32))),DZ38="",ISNUMBER(OFFSET('Hygiene Data'!$Q$9,0,10*ROW('Hygiene Data'!Q32)))),OFFSET('Hygiene Data'!$Q$9,0,10*ROW('Hygiene Data'!Q32)),NA())))</f>
        <v>#N/A</v>
      </c>
      <c r="BL38" s="87" t="e">
        <f ca="true">+IF(AND(ISTEXT(OFFSET('Hygiene Data'!$L$2,0,10*ROW('Hygiene Data'!R32))),EA38="Yes"),OFFSET('Hygiene Data'!$R$5,0,10*ROW('Hygiene Data'!R32)),IF(AND(ISTEXT(OFFSET('Hygiene Data'!$L$2,0,10*ROW('Hygiene Data'!R32))),EA38="No",ISNUMBER(OFFSET('Hygiene Data'!$R$5,0,10*ROW('Hygiene Data'!R32)))),CONCATENATE("[",ROUND(OFFSET('Hygiene Data'!$R$5,0,10*ROW('Hygiene Data'!R32)),0),"]"),IF(AND(ISTEXT(OFFSET('Hygiene Data'!$L$2,0,10*ROW('Hygiene Data'!R32))),EA38="",ISNUMBER(OFFSET('Hygiene Data'!$R$5,0,10*ROW('Hygiene Data'!R32)))),OFFSET('Hygiene Data'!$R$5,0,10*ROW('Hygiene Data'!R32)),NA())))</f>
        <v>#N/A</v>
      </c>
      <c r="BM38" s="87" t="e">
        <f ca="true">+IF(AND(ISTEXT(OFFSET('Hygiene Data'!$L$2,0,10*ROW('Hygiene Data'!R32))),EB38="Yes"),OFFSET('Hygiene Data'!$R$7,0,10*ROW('Hygiene Data'!R32)),IF(AND(ISTEXT(OFFSET('Hygiene Data'!$L$2,0,10*ROW('Hygiene Data'!R32))),EB38="No",ISNUMBER(OFFSET('Hygiene Data'!$R$7,0,10*ROW('Hygiene Data'!R32)))),CONCATENATE("[",ROUND(OFFSET('Hygiene Data'!$R$7,0,10*ROW('Hygiene Data'!R32)),0),"]"),IF(AND(ISTEXT(OFFSET('Hygiene Data'!$L$2,0,10*ROW('Hygiene Data'!R32))),EB38="",ISNUMBER(OFFSET('Hygiene Data'!$R$7,0,10*ROW('Hygiene Data'!R32)))),OFFSET('Hygiene Data'!$R$7,0,10*ROW('Hygiene Data'!R32)),NA())))</f>
        <v>#N/A</v>
      </c>
      <c r="BN38" s="87" t="e">
        <f ca="true">+IF(AND(ISTEXT(OFFSET('Hygiene Data'!$L$2,0,10*ROW('Hygiene Data'!R32))),EC38="Yes"),OFFSET('Hygiene Data'!$R$9,0,10*ROW('Hygiene Data'!R32)),IF(AND(ISTEXT(OFFSET('Hygiene Data'!$L$2,0,10*ROW('Hygiene Data'!R32))),EC38="No",ISNUMBER(OFFSET('Hygiene Data'!$R$9,0,10*ROW('Hygiene Data'!R32)))),CONCATENATE("[",ROUND(OFFSET('Hygiene Data'!$R$9,0,10*ROW('Hygiene Data'!R32)),0),"]"),IF(AND(ISTEXT(OFFSET('Hygiene Data'!$L$2,0,10*ROW('Hygiene Data'!R32))),EC38="",ISNUMBER(OFFSET('Hygiene Data'!$R$9,0,10*ROW('Hygiene Data'!R32)))),OFFSET('Hygiene Data'!$R$9,0,10*ROW('Hygiene Data'!R32)),NA())))</f>
        <v>#N/A</v>
      </c>
      <c r="BO38" s="87" t="e">
        <f ca="true">+IF(AND(ISTEXT(OFFSET('Hygiene Data'!$L$2,0,10*ROW('Hygiene Data'!S32))),ED38="Yes"),OFFSET('Hygiene Data'!$S$5,0,10*ROW('Hygiene Data'!S32)),IF(AND(ISTEXT(OFFSET('Hygiene Data'!$L$2,0,10*ROW('Hygiene Data'!S32))),ED38="No",ISNUMBER(OFFSET('Hygiene Data'!$S$5,0,10*ROW('Hygiene Data'!S32)))),CONCATENATE("[",ROUND(OFFSET('Hygiene Data'!$S$5,0,10*ROW('Hygiene Data'!S32)),0),"]"),IF(AND(ISTEXT(OFFSET('Hygiene Data'!$L$2,0,10*ROW('Hygiene Data'!S32))),ED38="",ISNUMBER(OFFSET('Hygiene Data'!$S$5,0,10*ROW('Hygiene Data'!S32)))),OFFSET('Hygiene Data'!$S$5,0,10*ROW('Hygiene Data'!S32)),NA())))</f>
        <v>#N/A</v>
      </c>
      <c r="BP38" s="87" t="e">
        <f ca="true">+IF(AND(ISTEXT(OFFSET('Hygiene Data'!$L$2,0,10*ROW('Hygiene Data'!S32))),EE38="Yes"),OFFSET('Hygiene Data'!$S$7,0,10*ROW('Hygiene Data'!S32)),IF(AND(ISTEXT(OFFSET('Hygiene Data'!$L$2,0,10*ROW('Hygiene Data'!S32))),EE38="No",ISNUMBER(OFFSET('Hygiene Data'!$S$7,0,10*ROW('Hygiene Data'!S32)))),CONCATENATE("[",ROUND(OFFSET('Hygiene Data'!$S$7,0,10*ROW('Hygiene Data'!S32)),0),"]"),IF(AND(ISTEXT(OFFSET('Hygiene Data'!$L$2,0,10*ROW('Hygiene Data'!S32))),EE38="",ISNUMBER(OFFSET('Hygiene Data'!$S$7,0,10*ROW('Hygiene Data'!S32)))),OFFSET('Hygiene Data'!$S$7,0,10*ROW('Hygiene Data'!S32)),NA())))</f>
        <v>#N/A</v>
      </c>
      <c r="BQ38" s="87" t="e">
        <f ca="true">+IF(AND(ISTEXT(OFFSET('Hygiene Data'!$L$2,0,10*ROW('Hygiene Data'!S32))),EF38="Yes"),OFFSET('Hygiene Data'!$S$9,0,10*ROW('Hygiene Data'!S32)),IF(AND(ISTEXT(OFFSET('Hygiene Data'!$L$2,0,10*ROW('Hygiene Data'!S32))),EF38="No",ISNUMBER(OFFSET('Hygiene Data'!$S$9,0,10*ROW('Hygiene Data'!S32)))),CONCATENATE("[",ROUND(OFFSET('Hygiene Data'!$S$9,0,10*ROW('Hygiene Data'!S32)),0),"]"),IF(AND(ISTEXT(OFFSET('Hygiene Data'!$L$2,0,10*ROW('Hygiene Data'!S32))),EF38="",ISNUMBER(OFFSET('Hygiene Data'!$S$9,0,10*ROW('Hygiene Data'!S32)))),OFFSET('Hygiene Data'!$S$9,0,10*ROW('Hygiene Data'!S32)),NA())))</f>
        <v>#N/A</v>
      </c>
      <c r="BR38" s="271"/>
      <c r="BS38" s="271" t="str">
        <f ca="true">+IF(OFFSET('Water Data'!$N$27,0,10*ROW('Water Data'!N32))="","",OFFSET('Water Data'!$N$27,0,10*ROW('Water Data'!N32)))</f>
        <v/>
      </c>
      <c r="BT38" s="271" t="str">
        <f ca="true">+IF(OFFSET('Water Data'!$N$28,0,10*ROW('Water Data'!N32))="","",OFFSET('Water Data'!$N$28,0,10*ROW('Water Data'!N32)))</f>
        <v/>
      </c>
      <c r="BU38" s="271" t="str">
        <f ca="true">+IF(OFFSET('Water Data'!$N$29,0,10*ROW('Water Data'!N32))="","",OFFSET('Water Data'!$N$29,0,10*ROW('Water Data'!N32)))</f>
        <v/>
      </c>
      <c r="BV38" s="271" t="str">
        <f ca="true">+IF(OFFSET('Water Data'!$O$27,0,10*ROW('Water Data'!O32))="","",OFFSET('Water Data'!$O$27,0,10*ROW('Water Data'!O32)))</f>
        <v/>
      </c>
      <c r="BW38" s="271" t="str">
        <f ca="true">+IF(OFFSET('Water Data'!$O$28,0,10*ROW('Water Data'!O32))="","",OFFSET('Water Data'!$O$28,0,10*ROW('Water Data'!O32)))</f>
        <v/>
      </c>
      <c r="BX38" s="271" t="str">
        <f ca="true">+IF(OFFSET('Water Data'!$O$29,0,10*ROW('Water Data'!O32))="","",OFFSET('Water Data'!$O$29,0,10*ROW('Water Data'!O32)))</f>
        <v/>
      </c>
      <c r="BY38" s="271" t="str">
        <f ca="true">+IF(OFFSET('Water Data'!$P$27,0,10*ROW('Water Data'!P32))="","",OFFSET('Water Data'!$P$27,0,10*ROW('Water Data'!P32)))</f>
        <v/>
      </c>
      <c r="BZ38" s="271" t="str">
        <f ca="true">+IF(OFFSET('Water Data'!$P$28,0,10*ROW('Water Data'!P32))="","",OFFSET('Water Data'!$P$28,0,10*ROW('Water Data'!P32)))</f>
        <v/>
      </c>
      <c r="CA38" s="271" t="str">
        <f ca="true">+IF(OFFSET('Water Data'!$P$29,0,10*ROW('Water Data'!P32))="","",OFFSET('Water Data'!$P$29,0,10*ROW('Water Data'!P32)))</f>
        <v/>
      </c>
      <c r="CB38" s="271" t="str">
        <f ca="true">+IF(OFFSET('Water Data'!$Q$27,0,10*ROW('Water Data'!Q32))="","",OFFSET('Water Data'!$Q$27,0,10*ROW('Water Data'!Q32)))</f>
        <v/>
      </c>
      <c r="CC38" s="271" t="str">
        <f ca="true">+IF(OFFSET('Water Data'!$Q$28,0,10*ROW('Water Data'!Q32))="","",OFFSET('Water Data'!$Q$28,0,10*ROW('Water Data'!Q32)))</f>
        <v/>
      </c>
      <c r="CD38" s="271" t="str">
        <f ca="true">+IF(OFFSET('Water Data'!$Q$29,0,10*ROW('Water Data'!Q32))="","",OFFSET('Water Data'!$Q$29,0,10*ROW('Water Data'!Q32)))</f>
        <v/>
      </c>
      <c r="CE38" s="271" t="str">
        <f ca="true">+IF(OFFSET('Water Data'!$R$27,0,10*ROW('Water Data'!R32))="","",OFFSET('Water Data'!$R$27,0,10*ROW('Water Data'!R32)))</f>
        <v/>
      </c>
      <c r="CF38" s="271" t="str">
        <f ca="true">+IF(OFFSET('Water Data'!$R$28,0,10*ROW('Water Data'!R32))="","",OFFSET('Water Data'!$R$28,0,10*ROW('Water Data'!R32)))</f>
        <v/>
      </c>
      <c r="CG38" s="271" t="str">
        <f ca="true">+IF(OFFSET('Water Data'!$R$29,0,10*ROW('Water Data'!R32))="","",OFFSET('Water Data'!$R$29,0,10*ROW('Water Data'!R32)))</f>
        <v/>
      </c>
      <c r="CH38" s="271" t="str">
        <f ca="true">+IF(OFFSET('Water Data'!$S$27,0,10*ROW('Water Data'!S32))="","",OFFSET('Water Data'!$S$27,0,10*ROW('Water Data'!S32)))</f>
        <v/>
      </c>
      <c r="CI38" s="271" t="str">
        <f ca="true">+IF(OFFSET('Water Data'!$S$28,0,10*ROW('Water Data'!S32))="","",OFFSET('Water Data'!$S$28,0,10*ROW('Water Data'!S32)))</f>
        <v/>
      </c>
      <c r="CJ38" s="271" t="str">
        <f ca="true">+IF(OFFSET('Water Data'!$S$29,0,10*ROW('Water Data'!S32))="","",OFFSET('Water Data'!$S$29,0,10*ROW('Water Data'!S32)))</f>
        <v/>
      </c>
      <c r="CK38" s="271" t="str">
        <f ca="true">+IF(OFFSET('Sanitation Data'!$N$28,0,10*ROW('Sanitation Data'!N32))="","",OFFSET('Sanitation Data'!$N$28,0,10*ROW('Sanitation Data'!N32)))</f>
        <v/>
      </c>
      <c r="CL38" s="271" t="str">
        <f ca="true">+IF(OFFSET('Sanitation Data'!$N$29,0,10*ROW('Sanitation Data'!N32))="","",OFFSET('Sanitation Data'!$N$29,0,10*ROW('Sanitation Data'!N32)))</f>
        <v/>
      </c>
      <c r="CM38" s="271" t="str">
        <f ca="true">+IF(OFFSET('Sanitation Data'!$N$30,0,10*ROW('Sanitation Data'!N32))="","",OFFSET('Sanitation Data'!$N$30,0,10*ROW('Sanitation Data'!N32)))</f>
        <v/>
      </c>
      <c r="CN38" s="271" t="str">
        <f ca="true">+IF(OFFSET('Sanitation Data'!$N$31,0,10*ROW('Sanitation Data'!N32))="","",OFFSET('Sanitation Data'!$N$31,0,10*ROW('Sanitation Data'!N32)))</f>
        <v/>
      </c>
      <c r="CO38" s="271" t="str">
        <f ca="true">+IF(OFFSET('Sanitation Data'!$N$32,0,10*ROW('Sanitation Data'!N32))="","",OFFSET('Sanitation Data'!$N$32,0,10*ROW('Sanitation Data'!N32)))</f>
        <v/>
      </c>
      <c r="CP38" s="271" t="str">
        <f ca="true">+IF(OFFSET('Sanitation Data'!$O$28,0,10*ROW('Sanitation Data'!O32))="","",OFFSET('Sanitation Data'!$O$28,0,10*ROW('Sanitation Data'!O32)))</f>
        <v/>
      </c>
      <c r="CQ38" s="271" t="str">
        <f ca="true">+IF(OFFSET('Sanitation Data'!$O$29,0,10*ROW('Sanitation Data'!O32))="","",OFFSET('Sanitation Data'!$O$29,0,10*ROW('Sanitation Data'!O32)))</f>
        <v/>
      </c>
      <c r="CR38" s="271" t="str">
        <f ca="true">+IF(OFFSET('Sanitation Data'!$O$30,0,10*ROW('Sanitation Data'!O32))="","",OFFSET('Sanitation Data'!$O$30,0,10*ROW('Sanitation Data'!O32)))</f>
        <v/>
      </c>
      <c r="CS38" s="271" t="str">
        <f ca="true">+IF(OFFSET('Sanitation Data'!$O$31,0,10*ROW('Sanitation Data'!O32))="","",OFFSET('Sanitation Data'!$O$31,0,10*ROW('Sanitation Data'!O32)))</f>
        <v/>
      </c>
      <c r="CT38" s="271" t="str">
        <f ca="true">+IF(OFFSET('Sanitation Data'!$O$32,0,10*ROW('Sanitation Data'!O32))="","",OFFSET('Sanitation Data'!$O$32,0,10*ROW('Sanitation Data'!O32)))</f>
        <v/>
      </c>
      <c r="CU38" s="271" t="str">
        <f ca="true">+IF(OFFSET('Sanitation Data'!$P$28,0,10*ROW('Sanitation Data'!P32))="","",OFFSET('Sanitation Data'!$P$28,0,10*ROW('Sanitation Data'!P32)))</f>
        <v/>
      </c>
      <c r="CV38" s="271" t="str">
        <f ca="true">+IF(OFFSET('Sanitation Data'!$P$29,0,10*ROW('Sanitation Data'!P32))="","",OFFSET('Sanitation Data'!$P$29,0,10*ROW('Sanitation Data'!P32)))</f>
        <v/>
      </c>
      <c r="CW38" s="271" t="str">
        <f ca="true">+IF(OFFSET('Sanitation Data'!$P$30,0,10*ROW('Sanitation Data'!P32))="","",OFFSET('Sanitation Data'!$P$30,0,10*ROW('Sanitation Data'!P32)))</f>
        <v/>
      </c>
      <c r="CX38" s="271" t="str">
        <f ca="true">+IF(OFFSET('Sanitation Data'!$P$31,0,10*ROW('Sanitation Data'!P32))="","",OFFSET('Sanitation Data'!$P$31,0,10*ROW('Sanitation Data'!P32)))</f>
        <v/>
      </c>
      <c r="CY38" s="271" t="str">
        <f ca="true">+IF(OFFSET('Sanitation Data'!$P$32,0,10*ROW('Sanitation Data'!P32))="","",OFFSET('Sanitation Data'!$P$32,0,10*ROW('Sanitation Data'!P32)))</f>
        <v/>
      </c>
      <c r="CZ38" s="271" t="str">
        <f ca="true">+IF(OFFSET('Sanitation Data'!$Q$28,0,10*ROW('Sanitation Data'!Q32))="","",OFFSET('Sanitation Data'!$Q$28,0,10*ROW('Sanitation Data'!Q32)))</f>
        <v/>
      </c>
      <c r="DA38" s="271" t="str">
        <f ca="true">+IF(OFFSET('Sanitation Data'!$Q$29,0,10*ROW('Sanitation Data'!Q32))="","",OFFSET('Sanitation Data'!$Q$29,0,10*ROW('Sanitation Data'!Q32)))</f>
        <v/>
      </c>
      <c r="DB38" s="271" t="str">
        <f ca="true">+IF(OFFSET('Sanitation Data'!$Q$30,0,10*ROW('Sanitation Data'!Q32))="","",OFFSET('Sanitation Data'!$Q$30,0,10*ROW('Sanitation Data'!Q32)))</f>
        <v/>
      </c>
      <c r="DC38" s="271" t="str">
        <f ca="true">+IF(OFFSET('Sanitation Data'!$Q$31,0,10*ROW('Sanitation Data'!Q32))="","",OFFSET('Sanitation Data'!$Q$31,0,10*ROW('Sanitation Data'!Q32)))</f>
        <v/>
      </c>
      <c r="DD38" s="271" t="str">
        <f ca="true">+IF(OFFSET('Sanitation Data'!$Q$32,0,10*ROW('Sanitation Data'!Q32))="","",OFFSET('Sanitation Data'!$Q$32,0,10*ROW('Sanitation Data'!Q32)))</f>
        <v/>
      </c>
      <c r="DE38" s="271" t="str">
        <f ca="true">+IF(OFFSET('Sanitation Data'!$R$28,0,10*ROW('Sanitation Data'!R32))="","",OFFSET('Sanitation Data'!$R$28,0,10*ROW('Sanitation Data'!R32)))</f>
        <v/>
      </c>
      <c r="DF38" s="271" t="str">
        <f ca="true">+IF(OFFSET('Sanitation Data'!$R$29,0,10*ROW('Sanitation Data'!R32))="","",OFFSET('Sanitation Data'!$R$29,0,10*ROW('Sanitation Data'!R32)))</f>
        <v/>
      </c>
      <c r="DG38" s="271" t="str">
        <f ca="true">+IF(OFFSET('Sanitation Data'!$R$30,0,10*ROW('Sanitation Data'!R32))="","",OFFSET('Sanitation Data'!$R$30,0,10*ROW('Sanitation Data'!R32)))</f>
        <v/>
      </c>
      <c r="DH38" s="271" t="str">
        <f ca="true">+IF(OFFSET('Sanitation Data'!$R$31,0,10*ROW('Sanitation Data'!R32))="","",OFFSET('Sanitation Data'!$R$31,0,10*ROW('Sanitation Data'!R32)))</f>
        <v/>
      </c>
      <c r="DI38" s="271" t="str">
        <f ca="true">+IF(OFFSET('Sanitation Data'!$R$32,0,10*ROW('Sanitation Data'!R32))="","",OFFSET('Sanitation Data'!$R$32,0,10*ROW('Sanitation Data'!R32)))</f>
        <v/>
      </c>
      <c r="DJ38" s="271" t="str">
        <f ca="true">+IF(OFFSET('Sanitation Data'!$S$28,0,10*ROW('Sanitation Data'!S32))="","",OFFSET('Sanitation Data'!$S$28,0,10*ROW('Sanitation Data'!S32)))</f>
        <v/>
      </c>
      <c r="DK38" s="271" t="str">
        <f ca="true">+IF(OFFSET('Sanitation Data'!$S$29,0,10*ROW('Sanitation Data'!S32))="","",OFFSET('Sanitation Data'!$S$29,0,10*ROW('Sanitation Data'!S32)))</f>
        <v/>
      </c>
      <c r="DL38" s="271" t="str">
        <f ca="true">+IF(OFFSET('Sanitation Data'!$S$30,0,10*ROW('Sanitation Data'!S32))="","",OFFSET('Sanitation Data'!$S$30,0,10*ROW('Sanitation Data'!S32)))</f>
        <v/>
      </c>
      <c r="DM38" s="271" t="str">
        <f ca="true">+IF(OFFSET('Sanitation Data'!$S$31,0,10*ROW('Sanitation Data'!S32))="","",OFFSET('Sanitation Data'!$S$31,0,10*ROW('Sanitation Data'!S32)))</f>
        <v/>
      </c>
      <c r="DN38" s="271" t="str">
        <f ca="true">+IF(OFFSET('Sanitation Data'!$S$32,0,10*ROW('Sanitation Data'!S32))="","",OFFSET('Sanitation Data'!$S$32,0,10*ROW('Sanitation Data'!S32)))</f>
        <v/>
      </c>
      <c r="DO38" s="271" t="str">
        <f ca="true">+IF(OFFSET('Hygiene Data'!$N$11,0,10*ROW('Hygiene Data'!N32))="","",OFFSET('Hygiene Data'!$N$11,0,10*ROW('Hygiene Data'!N32)))</f>
        <v/>
      </c>
      <c r="DP38" s="271" t="str">
        <f ca="true">+IF(OFFSET('Hygiene Data'!$N$12,0,10*ROW('Hygiene Data'!N32))="","",OFFSET('Hygiene Data'!$N$12,0,10*ROW('Hygiene Data'!N32)))</f>
        <v/>
      </c>
      <c r="DQ38" s="271" t="str">
        <f ca="true">+IF(OFFSET('Hygiene Data'!$N$13,0,10*ROW('Hygiene Data'!N32))="","",OFFSET('Hygiene Data'!$N$13,0,10*ROW('Hygiene Data'!N32)))</f>
        <v/>
      </c>
      <c r="DR38" s="271" t="str">
        <f ca="true">+IF(OFFSET('Hygiene Data'!$O$11,0,10*ROW('Hygiene Data'!O32))="","",OFFSET('Hygiene Data'!$O$11,0,10*ROW('Hygiene Data'!O32)))</f>
        <v/>
      </c>
      <c r="DS38" s="271" t="str">
        <f ca="true">+IF(OFFSET('Hygiene Data'!$O$12,0,10*ROW('Hygiene Data'!O32))="","",OFFSET('Hygiene Data'!$O$12,0,10*ROW('Hygiene Data'!O32)))</f>
        <v/>
      </c>
      <c r="DT38" s="271" t="str">
        <f ca="true">+IF(OFFSET('Hygiene Data'!$O$13,0,10*ROW('Hygiene Data'!O32))="","",OFFSET('Hygiene Data'!$O$13,0,10*ROW('Hygiene Data'!O32)))</f>
        <v/>
      </c>
      <c r="DU38" s="271" t="str">
        <f ca="true">+IF(OFFSET('Hygiene Data'!$P$11,0,10*ROW('Hygiene Data'!P32))="","",OFFSET('Hygiene Data'!$P$11,0,10*ROW('Hygiene Data'!P32)))</f>
        <v/>
      </c>
      <c r="DV38" s="271" t="str">
        <f ca="true">+IF(OFFSET('Hygiene Data'!$P$12,0,10*ROW('Hygiene Data'!P32))="","",OFFSET('Hygiene Data'!$P$12,0,10*ROW('Hygiene Data'!P32)))</f>
        <v/>
      </c>
      <c r="DW38" s="271" t="str">
        <f ca="true">+IF(OFFSET('Hygiene Data'!$P$13,0,10*ROW('Hygiene Data'!P32))="","",OFFSET('Hygiene Data'!$P$13,0,10*ROW('Hygiene Data'!P32)))</f>
        <v/>
      </c>
      <c r="DX38" s="271" t="str">
        <f ca="true">+IF(OFFSET('Hygiene Data'!$Q$11,0,10*ROW('Hygiene Data'!Q32))="","",OFFSET('Hygiene Data'!$Q$11,0,10*ROW('Hygiene Data'!Q32)))</f>
        <v/>
      </c>
      <c r="DY38" s="271" t="str">
        <f ca="true">+IF(OFFSET('Hygiene Data'!$Q$12,0,10*ROW('Hygiene Data'!Q32))="","",OFFSET('Hygiene Data'!$Q$12,0,10*ROW('Hygiene Data'!Q32)))</f>
        <v/>
      </c>
      <c r="DZ38" s="271" t="str">
        <f ca="true">+IF(OFFSET('Hygiene Data'!$Q$13,0,10*ROW('Hygiene Data'!Q32))="","",OFFSET('Hygiene Data'!$Q$13,0,10*ROW('Hygiene Data'!Q32)))</f>
        <v/>
      </c>
      <c r="EA38" s="271" t="str">
        <f ca="true">+IF(OFFSET('Hygiene Data'!$R$11,0,10*ROW('Hygiene Data'!R32))="","",OFFSET('Hygiene Data'!$R$11,0,10*ROW('Hygiene Data'!R32)))</f>
        <v/>
      </c>
      <c r="EB38" s="271" t="str">
        <f ca="true">+IF(OFFSET('Hygiene Data'!$R$12,0,10*ROW('Hygiene Data'!R32))="","",OFFSET('Hygiene Data'!$R$12,0,10*ROW('Hygiene Data'!R32)))</f>
        <v/>
      </c>
      <c r="EC38" s="271" t="str">
        <f ca="true">+IF(OFFSET('Hygiene Data'!$R$13,0,10*ROW('Hygiene Data'!R32))="","",OFFSET('Hygiene Data'!$R$13,0,10*ROW('Hygiene Data'!R32)))</f>
        <v/>
      </c>
      <c r="ED38" s="271" t="str">
        <f ca="true">+IF(OFFSET('Hygiene Data'!$S$11,0,10*ROW('Hygiene Data'!S32))="","",OFFSET('Hygiene Data'!$S$11,0,10*ROW('Hygiene Data'!S32)))</f>
        <v/>
      </c>
      <c r="EE38" s="271" t="str">
        <f ca="true">+IF(OFFSET('Hygiene Data'!$S$12,0,10*ROW('Hygiene Data'!S32))="","",OFFSET('Hygiene Data'!$S$12,0,10*ROW('Hygiene Data'!S32)))</f>
        <v/>
      </c>
      <c r="EF38" s="271" t="str">
        <f ca="true">+IF(OFFSET('Hygiene Data'!$S$13,0,10*ROW('Hygiene Data'!S32))="","",OFFSET('Hygiene Data'!$S$13,0,10*ROW('Hygiene Data'!S32)))</f>
        <v/>
      </c>
    </row>
    <row xmlns:x14ac="http://schemas.microsoft.com/office/spreadsheetml/2009/9/ac" r="39" x14ac:dyDescent="0.2">
      <c r="A39" s="32" t="str">
        <f ca="true">+IF(OFFSET('Water Data'!$L$2,0,10*ROW('Water Data'!O33))="","",OFFSET('Water Data'!$L$2,0,10*ROW('Water Data'!O33)))</f>
        <v/>
      </c>
      <c r="B39" s="32" t="str">
        <f ca="true">+IF(OFFSET('Water Data'!$M$2,0,10*ROW('Water Data'!P33))="","",OFFSET('Water Data'!$M$2,0,10*ROW('Water Data'!P33)))</f>
        <v/>
      </c>
      <c r="C39" s="327" t="str">
        <f t="shared" ca="true" si="0"/>
        <v/>
      </c>
      <c r="D39" s="85" t="e">
        <f ca="true">+IF(AND(ISTEXT(OFFSET('Water Data'!$L$2,0,10*ROW('Water Data'!N33))),BS39="Yes"),100-OFFSET('Water Data'!$N$4,0,10*ROW('Water Data'!N33)),IF(AND(ISTEXT(OFFSET('Water Data'!$L$2,0,10*ROW('Water Data'!N33))),BS39="No",ISNUMBER(OFFSET('Water Data'!$N$4,0,10*ROW('Water Data'!N33)))),CONCATENATE("[",ROUND(100-OFFSET('Water Data'!$N$4,0,10*ROW('Water Data'!N33)),0),"]"),IF(AND(ISTEXT(OFFSET('Water Data'!$L$2,0,10*ROW('Water Data'!N33))),BS39="",ISNUMBER(OFFSET('Water Data'!$N$4,0,10*ROW('Water Data'!N33)))),100-OFFSET('Water Data'!$N$4,0,10*ROW('Water Data'!N33)),NA())))</f>
        <v>#N/A</v>
      </c>
      <c r="E39" s="85" t="e">
        <f ca="true">+IF(AND(ISTEXT(OFFSET('Water Data'!$L$2,0,10*ROW('Water Data'!O33))),BT39="Yes"),OFFSET('Water Data'!$N$6,0,10*ROW('Water Data'!N33)),IF(AND(ISTEXT(OFFSET('Water Data'!$L$2,0,10*ROW('Water Data'!N33))),BT39="No",ISNUMBER(OFFSET('Water Data'!$N$6,0,10*ROW('Water Data'!N33)))),CONCATENATE("[",ROUND(OFFSET('Water Data'!$N$6,0,10*ROW('Water Data'!N33)),0),"]"),IF(AND(ISTEXT(OFFSET('Water Data'!$L$2,0,10*ROW('Water Data'!N33))),BT39="",ISNUMBER(OFFSET('Water Data'!$N$6,0,10*ROW('Water Data'!N33)))),OFFSET('Water Data'!$N$6,0,10*ROW('Water Data'!N33)),NA())))</f>
        <v>#N/A</v>
      </c>
      <c r="F39" s="85" t="e">
        <f ca="true">+IF(AND(ISTEXT(OFFSET('Water Data'!$L$2,0,10*ROW('Water Data'!N33))),BU39="Yes"),OFFSET('Water Data'!$N$9,0,10*ROW('Water Data'!N33)),IF(AND(ISTEXT(OFFSET('Water Data'!$L$2,0,10*ROW('Water Data'!N33))),BU39="No",ISNUMBER(OFFSET('Water Data'!$N$9,0,10*ROW('Water Data'!N33)))),CONCATENATE("[",ROUND(OFFSET('Water Data'!$N$9,0,10*ROW('Water Data'!N33)),0),"]"),IF(AND(ISTEXT(OFFSET('Water Data'!$L$2,0,10*ROW('Water Data'!N33))),BU39="",ISNUMBER(OFFSET('Water Data'!$N$9,0,10*ROW('Water Data'!N33)))),OFFSET('Water Data'!$N$9,0,10*ROW('Water Data'!N33)),NA())))</f>
        <v>#N/A</v>
      </c>
      <c r="G39" s="85" t="e">
        <f ca="true">+IF(AND(ISTEXT(OFFSET('Water Data'!$L$2,0,10*ROW('Water Data'!O33))),BV39="Yes"),100-OFFSET('Water Data'!$O$4,0,10*ROW('Water Data'!O33)),IF(AND(ISTEXT(OFFSET('Water Data'!$L$2,0,10*ROW('Water Data'!O33))),BV39="No",ISNUMBER(OFFSET('Water Data'!$O$4,0,10*ROW('Water Data'!O33)))),CONCATENATE("[",ROUND(100-OFFSET('Water Data'!$O$4,0,10*ROW('Water Data'!O33)),0),"]"),IF(AND(ISTEXT(OFFSET('Water Data'!$L$2,0,10*ROW('Water Data'!O33))),BV39="",ISNUMBER(OFFSET('Water Data'!$O$4,0,10*ROW('Water Data'!O33)))),100-OFFSET('Water Data'!$O$4,0,10*ROW('Water Data'!O33)),NA())))</f>
        <v>#N/A</v>
      </c>
      <c r="H39" s="85" t="e">
        <f ca="true">+IF(AND(ISTEXT(OFFSET('Water Data'!$L$2,0,10*ROW('Water Data'!O33))),BW39="Yes"),OFFSET('Water Data'!$O$6,0,10*ROW('Water Data'!O33)),IF(AND(ISTEXT(OFFSET('Water Data'!$L$2,0,10*ROW('Water Data'!O33))),BW39="No",ISNUMBER(OFFSET('Water Data'!$O$6,0,10*ROW('Water Data'!O33)))),CONCATENATE("[",ROUND(OFFSET('Water Data'!$N$6,0,10*ROW('Water Data'!O33)),0),"]"),IF(AND(ISTEXT(OFFSET('Water Data'!$L$2,0,10*ROW('Water Data'!O33))),BW39="",ISNUMBER(OFFSET('Water Data'!$O$6,0,10*ROW('Water Data'!O33)))),OFFSET('Water Data'!$O$6,0,10*ROW('Water Data'!O33)),NA())))</f>
        <v>#N/A</v>
      </c>
      <c r="I39" s="85" t="e">
        <f ca="true">+IF(AND(ISTEXT(OFFSET('Water Data'!$L$2,0,10*ROW('Water Data'!O33))),BX39="Yes"),OFFSET('Water Data'!$O$9,0,10*ROW('Water Data'!O33)),IF(AND(ISTEXT(OFFSET('Water Data'!$L$2,0,10*ROW('Water Data'!O33))),BX39="No",ISNUMBER(OFFSET('Water Data'!$O$9,0,10*ROW('Water Data'!O33)))),CONCATENATE("[",ROUND(OFFSET('Water Data'!$O$9,0,10*ROW('Water Data'!O33)),0),"]"),IF(AND(ISTEXT(OFFSET('Water Data'!$L$2,0,10*ROW('Water Data'!O33))),BX39="",ISNUMBER(OFFSET('Water Data'!$O$9,0,10*ROW('Water Data'!O33)))),OFFSET('Water Data'!$O$9,0,10*ROW('Water Data'!O33)),NA())))</f>
        <v>#N/A</v>
      </c>
      <c r="J39" s="85" t="e">
        <f ca="true">+IF(AND(ISTEXT(OFFSET('Water Data'!$L$2,0,10*ROW('Water Data'!P33))),BY39="Yes"),100-OFFSET('Water Data'!$P$4,0,10*ROW('Water Data'!P33)),IF(AND(ISTEXT(OFFSET('Water Data'!$L$2,0,10*ROW('Water Data'!P33))),BY39="No",ISNUMBER(OFFSET('Water Data'!$P$4,0,10*ROW('Water Data'!P33)))),CONCATENATE("[",ROUND(100-OFFSET('Water Data'!$P$4,0,10*ROW('Water Data'!P33)),0),"]"),IF(AND(ISTEXT(OFFSET('Water Data'!$L$2,0,10*ROW('Water Data'!P33))),BY39="",ISNUMBER(OFFSET('Water Data'!$P$4,0,10*ROW('Water Data'!P33)))),100-OFFSET('Water Data'!$P$4,0,10*ROW('Water Data'!P33)),NA())))</f>
        <v>#N/A</v>
      </c>
      <c r="K39" s="85" t="e">
        <f ca="true">+IF(AND(ISTEXT(OFFSET('Water Data'!$L$2,0,10*ROW('Water Data'!P33))),BZ39="Yes"),OFFSET('Water Data'!$P$6,0,10*ROW('Water Data'!P33)),IF(AND(ISTEXT(OFFSET('Water Data'!$L$2,0,10*ROW('Water Data'!P33))),BZ39="No",ISNUMBER(OFFSET('Water Data'!$P$6,0,10*ROW('Water Data'!P33)))),CONCATENATE("[",ROUND(OFFSET('Water Data'!$P$6,0,10*ROW('Water Data'!P33)),0),"]"),IF(AND(ISTEXT(OFFSET('Water Data'!$L$2,0,10*ROW('Water Data'!P33))),BZ39="",ISNUMBER(OFFSET('Water Data'!$P$6,0,10*ROW('Water Data'!P33)))),OFFSET('Water Data'!$P$6,0,10*ROW('Water Data'!P33)),NA())))</f>
        <v>#N/A</v>
      </c>
      <c r="L39" s="85" t="e">
        <f ca="true">+IF(AND(ISTEXT(OFFSET('Water Data'!$L$2,0,10*ROW('Water Data'!P33))),CA39="Yes"),OFFSET('Water Data'!$P$9,0,10*ROW('Water Data'!P33)),IF(AND(ISTEXT(OFFSET('Water Data'!$L$2,0,10*ROW('Water Data'!P33))),CA39="No",ISNUMBER(OFFSET('Water Data'!$P$9,0,10*ROW('Water Data'!P33)))),CONCATENATE("[",ROUND(OFFSET('Water Data'!$P$9,0,10*ROW('Water Data'!P33)),0),"]"),IF(AND(ISTEXT(OFFSET('Water Data'!$L$2,0,10*ROW('Water Data'!P33))),CA39="",ISNUMBER(OFFSET('Water Data'!$P$9,0,10*ROW('Water Data'!P33)))),OFFSET('Water Data'!$P$9,0,10*ROW('Water Data'!P33)),NA())))</f>
        <v>#N/A</v>
      </c>
      <c r="M39" s="85" t="e">
        <f ca="true">+IF(AND(ISTEXT(OFFSET('Water Data'!$L$2,0,10*ROW('Water Data'!Q33))),CB39="Yes"),100-OFFSET('Water Data'!$Q$4,0,10*ROW('Water Data'!Q33)),IF(AND(ISTEXT(OFFSET('Water Data'!$L$2,0,10*ROW('Water Data'!Q33))),CB39="No",ISNUMBER(OFFSET('Water Data'!$Q$4,0,10*ROW('Water Data'!Q33)))),CONCATENATE("[",ROUND(100-OFFSET('Water Data'!$Q$4,0,10*ROW('Water Data'!Q33)),0),"]"),IF(AND(ISTEXT(OFFSET('Water Data'!$L$2,0,10*ROW('Water Data'!Q33))),CB39="",ISNUMBER(OFFSET('Water Data'!$Q$4,0,10*ROW('Water Data'!Q33)))),100-OFFSET('Water Data'!$Q$4,0,10*ROW('Water Data'!Q33)),NA())))</f>
        <v>#N/A</v>
      </c>
      <c r="N39" s="85" t="e">
        <f ca="true">+IF(AND(ISTEXT(OFFSET('Water Data'!$L$2,0,10*ROW('Water Data'!Q33))),CC39="Yes"),OFFSET('Water Data'!$Q$6,0,10*ROW('Water Data'!Q33)),IF(AND(ISTEXT(OFFSET('Water Data'!$L$2,0,10*ROW('Water Data'!Q33))),CC39="No",ISNUMBER(OFFSET('Water Data'!$Q$6,0,10*ROW('Water Data'!Q33)))),CONCATENATE("[",ROUND(OFFSET('Water Data'!$Q$6,0,10*ROW('Water Data'!Q33)),0),"]"),IF(AND(ISTEXT(OFFSET('Water Data'!$L$2,0,10*ROW('Water Data'!Q33))),CC39="",ISNUMBER(OFFSET('Water Data'!$Q$6,0,10*ROW('Water Data'!Q33)))),OFFSET('Water Data'!$Q$6,0,10*ROW('Water Data'!Q33)),NA())))</f>
        <v>#N/A</v>
      </c>
      <c r="O39" s="85" t="e">
        <f ca="true">+IF(AND(ISTEXT(OFFSET('Water Data'!$L$2,0,10*ROW('Water Data'!Q33))),CD39="Yes"),OFFSET('Water Data'!$Q$9,0,10*ROW('Water Data'!Q33)),IF(AND(ISTEXT(OFFSET('Water Data'!$L$2,0,10*ROW('Water Data'!Q33))),CD39="No",ISNUMBER(OFFSET('Water Data'!$Q$9,0,10*ROW('Water Data'!Q33)))),CONCATENATE("[",ROUND(OFFSET('Water Data'!$Q$9,0,10*ROW('Water Data'!Q33)),0),"]"),IF(AND(ISTEXT(OFFSET('Water Data'!$L$2,0,10*ROW('Water Data'!Q33))),CD39="",ISNUMBER(OFFSET('Water Data'!$Q$9,0,10*ROW('Water Data'!Q33)))),OFFSET('Water Data'!$Q$9,0,10*ROW('Water Data'!Q33)),NA())))</f>
        <v>#N/A</v>
      </c>
      <c r="P39" s="85" t="e">
        <f ca="true">+IF(AND(ISTEXT(OFFSET('Water Data'!$L$2,0,10*ROW('Water Data'!R33))),CE39="Yes"),100-OFFSET('Water Data'!$R$4,0,10*ROW('Water Data'!R33)),IF(AND(ISTEXT(OFFSET('Water Data'!$L$2,0,10*ROW('Water Data'!R33))),CE39="No",ISNUMBER(OFFSET('Water Data'!$R$4,0,10*ROW('Water Data'!R33)))),CONCATENATE("[",ROUND(100-OFFSET('Water Data'!$R$4,0,10*ROW('Water Data'!R33)),0),"]"),IF(AND(ISTEXT(OFFSET('Water Data'!$L$2,0,10*ROW('Water Data'!R33))),CE39="",ISNUMBER(OFFSET('Water Data'!$R$4,0,10*ROW('Water Data'!R33)))),100-OFFSET('Water Data'!$R$4,0,10*ROW('Water Data'!R33)),NA())))</f>
        <v>#N/A</v>
      </c>
      <c r="Q39" s="85" t="e">
        <f ca="true">+IF(AND(ISTEXT(OFFSET('Water Data'!$L$2,0,10*ROW('Water Data'!R33))),CF39="Yes"),OFFSET('Water Data'!$R$6,0,10*ROW('Water Data'!R33)),IF(AND(ISTEXT(OFFSET('Water Data'!$L$2,0,10*ROW('Water Data'!R33))),CF39="No",ISNUMBER(OFFSET('Water Data'!$R$6,0,10*ROW('Water Data'!R33)))),CONCATENATE("[",ROUND(OFFSET('Water Data'!$R$6,0,10*ROW('Water Data'!R33)),0),"]"),IF(AND(ISTEXT(OFFSET('Water Data'!$L$2,0,10*ROW('Water Data'!R33))),CF39="",ISNUMBER(OFFSET('Water Data'!$R$6,0,10*ROW('Water Data'!R33)))),OFFSET('Water Data'!$R$6,0,10*ROW('Water Data'!R33)),NA())))</f>
        <v>#N/A</v>
      </c>
      <c r="R39" s="85" t="e">
        <f ca="true">+IF(AND(ISTEXT(OFFSET('Water Data'!$L$2,0,10*ROW('Water Data'!R33))),CG39="Yes"),OFFSET('Water Data'!$R$9,0,10*ROW('Water Data'!R33)),IF(AND(ISTEXT(OFFSET('Water Data'!$L$2,0,10*ROW('Water Data'!R33))),CG39="No",ISNUMBER(OFFSET('Water Data'!$R$9,0,10*ROW('Water Data'!R33)))),CONCATENATE("[",ROUND(OFFSET('Water Data'!$R$9,0,10*ROW('Water Data'!R33)),0),"]"),IF(AND(ISTEXT(OFFSET('Water Data'!$L$2,0,10*ROW('Water Data'!R33))),CG39="",ISNUMBER(OFFSET('Water Data'!$R$9,0,10*ROW('Water Data'!R33)))),OFFSET('Water Data'!$R$9,0,10*ROW('Water Data'!R33)),NA())))</f>
        <v>#N/A</v>
      </c>
      <c r="S39" s="85" t="e">
        <f ca="true">+IF(AND(ISTEXT(OFFSET('Water Data'!$L$2,0,10*ROW('Water Data'!S33))),CH39="Yes"),100-OFFSET('Water Data'!$S$4,0,10*ROW('Water Data'!S33)),IF(AND(ISTEXT(OFFSET('Water Data'!$L$2,0,10*ROW('Water Data'!S33))),CH39="No",ISNUMBER(OFFSET('Water Data'!$S$4,0,10*ROW('Water Data'!S33)))),CONCATENATE("[",ROUND(100-OFFSET('Water Data'!$S$4,0,10*ROW('Water Data'!S33)),0),"]"),IF(AND(ISTEXT(OFFSET('Water Data'!$L$2,0,10*ROW('Water Data'!S33))),CH39="",ISNUMBER(OFFSET('Water Data'!$S$4,0,10*ROW('Water Data'!S33)))),100-OFFSET('Water Data'!$S$4,0,10*ROW('Water Data'!S33)),NA())))</f>
        <v>#N/A</v>
      </c>
      <c r="T39" s="85" t="e">
        <f ca="true">+IF(AND(ISTEXT(OFFSET('Water Data'!$L$2,0,10*ROW('Water Data'!S33))),CI39="Yes"),OFFSET('Water Data'!$S$6,0,10*ROW('Water Data'!S33)),IF(AND(ISTEXT(OFFSET('Water Data'!$L$2,0,10*ROW('Water Data'!S33))),CI39="No",ISNUMBER(OFFSET('Water Data'!$S$6,0,10*ROW('Water Data'!S33)))),CONCATENATE("[",ROUND(OFFSET('Water Data'!$S$6,0,10*ROW('Water Data'!S33)),0),"]"),IF(AND(ISTEXT(OFFSET('Water Data'!$L$2,0,10*ROW('Water Data'!S33))),CI39="",ISNUMBER(OFFSET('Water Data'!$S$6,0,10*ROW('Water Data'!S33)))),OFFSET('Water Data'!$S$6,0,10*ROW('Water Data'!S33)),NA())))</f>
        <v>#N/A</v>
      </c>
      <c r="U39" s="85" t="e">
        <f ca="true">+IF(AND(ISTEXT(OFFSET('Water Data'!$L$2,0,10*ROW('Water Data'!S33))),CJ39="Yes"),OFFSET('Water Data'!$S$9,0,10*ROW('Water Data'!S33)),IF(AND(ISTEXT(OFFSET('Water Data'!$L$2,0,10*ROW('Water Data'!S33))),CJ39="No",ISNUMBER(OFFSET('Water Data'!$S$9,0,10*ROW('Water Data'!S33)))),CONCATENATE("[",ROUND(OFFSET('Water Data'!$S$9,0,10*ROW('Water Data'!S33)),0),"]"),IF(AND(ISTEXT(OFFSET('Water Data'!$L$2,0,10*ROW('Water Data'!S33))),CJ39="",ISNUMBER(OFFSET('Water Data'!$S$9,0,10*ROW('Water Data'!S33)))),OFFSET('Water Data'!$S$9,0,10*ROW('Water Data'!S33)),NA())))</f>
        <v>#N/A</v>
      </c>
      <c r="V39" s="86" t="e">
        <f ca="true">+IF(AND(ISTEXT(OFFSET('Sanitation Data'!$L$2,0,10*ROW('Sanitation Data'!N33))),CK39="Yes"),100-OFFSET('Sanitation Data'!$N$4,0,10*ROW('Sanitation Data'!N33)),IF(AND(ISTEXT(OFFSET('Sanitation Data'!$L$2,0,10*ROW('Sanitation Data'!N33))),CK39="No",ISNUMBER(OFFSET('Sanitation Data'!$N$4,0,10*ROW('Sanitation Data'!N33)))),CONCATENATE("[",ROUND(100-OFFSET('Sanitation Data'!$N$4,0,10*ROW('Sanitation Data'!N33)),0),"]"),IF(AND(ISTEXT(OFFSET('Sanitation Data'!$L$2,0,10*ROW('Sanitation Data'!N33))),CK39="",ISNUMBER(OFFSET('Sanitation Data'!$N$4,0,10*ROW('Sanitation Data'!N33)))),100-OFFSET('Sanitation Data'!$N$4,0,10*ROW('Sanitation Data'!N33)),NA())))</f>
        <v>#N/A</v>
      </c>
      <c r="W39" s="86" t="e">
        <f ca="true">+IF(AND(ISTEXT(OFFSET('Sanitation Data'!$L$2,0,10*ROW('Sanitation Data'!N33))),CL39="Yes"),OFFSET('Sanitation Data'!$N$6,0,10*ROW('Sanitation Data'!N33)),IF(AND(ISTEXT(OFFSET('Sanitation Data'!$L$2,0,10*ROW('Sanitation Data'!N33))),CL39="No",ISNUMBER(OFFSET('Sanitation Data'!$N$6,0,10*ROW('Sanitation Data'!N33)))),CONCATENATE("[",ROUND(OFFSET('Sanitation Data'!$N$6,0,10*ROW('Sanitation Data'!N33)),0),"]"),IF(AND(ISTEXT(OFFSET('Sanitation Data'!$L$2,0,10*ROW('Sanitation Data'!N33))),CL39="",ISNUMBER(OFFSET('Sanitation Data'!$N$6,0,10*ROW('Sanitation Data'!N33)))),OFFSET('Sanitation Data'!$N$6,0,10*ROW('Sanitation Data'!N33)),NA())))</f>
        <v>#N/A</v>
      </c>
      <c r="X39" s="86" t="e">
        <f ca="true">+IF(AND(ISTEXT(OFFSET('Sanitation Data'!$L$2,0,10*ROW('Sanitation Data'!N33))),CM39="Yes"),OFFSET('Sanitation Data'!$N$10,0,10*ROW('Sanitation Data'!N33)),IF(AND(ISTEXT(OFFSET('Sanitation Data'!$L$2,0,10*ROW('Sanitation Data'!N33))),CM39="No",ISNUMBER(OFFSET('Sanitation Data'!$N$10,0,10*ROW('Sanitation Data'!N33)))),CONCATENATE("[",ROUND(OFFSET('Sanitation Data'!$N$10,0,10*ROW('Sanitation Data'!N33)),0),"]"),IF(AND(ISTEXT(OFFSET('Sanitation Data'!$L$2,0,10*ROW('Sanitation Data'!N33))),CM39="",ISNUMBER(OFFSET('Sanitation Data'!$N$10,0,10*ROW('Sanitation Data'!N33)))),OFFSET('Sanitation Data'!$N$10,0,10*ROW('Sanitation Data'!N33)),NA())))</f>
        <v>#N/A</v>
      </c>
      <c r="Y39" s="86" t="e">
        <f ca="true">+IF(AND(ISTEXT(OFFSET('Sanitation Data'!$L$2,0,10*ROW('Sanitation Data'!N33))),CN39="Yes"),OFFSET('Sanitation Data'!$N$11,0,10*ROW('Sanitation Data'!N33)),IF(AND(ISTEXT(OFFSET('Sanitation Data'!$L$2,0,10*ROW('Sanitation Data'!N33))),CN39="No",ISNUMBER(OFFSET('Sanitation Data'!$N$11,0,10*ROW('Sanitation Data'!N33)))),CONCATENATE("[",ROUND(OFFSET('Sanitation Data'!$N$11,0,10*ROW('Sanitation Data'!N33)),0),"]"),IF(AND(ISTEXT(OFFSET('Sanitation Data'!$L$2,0,10*ROW('Sanitation Data'!N33))),CN39="",ISNUMBER(OFFSET('Sanitation Data'!$N$11,0,10*ROW('Sanitation Data'!N33)))),OFFSET('Sanitation Data'!$N$11,0,10*ROW('Sanitation Data'!N33)),NA())))</f>
        <v>#N/A</v>
      </c>
      <c r="Z39" s="86" t="e">
        <f ca="true">+IF(AND(ISTEXT(OFFSET('Sanitation Data'!$L$2,0,10*ROW('Sanitation Data'!N33))),CO39="Yes"),OFFSET('Sanitation Data'!$N$12,0,10*ROW('Sanitation Data'!N33)),IF(AND(ISTEXT(OFFSET('Sanitation Data'!$L$2,0,10*ROW('Sanitation Data'!N33))),CO39="No",ISNUMBER(OFFSET('Sanitation Data'!$N$12,0,10*ROW('Sanitation Data'!N33)))),CONCATENATE("[",ROUND(OFFSET('Sanitation Data'!$N$12,0,10*ROW('Sanitation Data'!N33)),0),"]"),IF(AND(ISTEXT(OFFSET('Sanitation Data'!$L$2,0,10*ROW('Sanitation Data'!N33))),CO39="",ISNUMBER(OFFSET('Sanitation Data'!$N$12,0,10*ROW('Sanitation Data'!N33)))),OFFSET('Sanitation Data'!$N$12,0,10*ROW('Sanitation Data'!N33)),NA())))</f>
        <v>#N/A</v>
      </c>
      <c r="AA39" s="86" t="e">
        <f ca="true">+IF(AND(ISTEXT(OFFSET('Sanitation Data'!$L$2,0,10*ROW('Sanitation Data'!O33))),CP39="Yes"),100-OFFSET('Sanitation Data'!$O$4,0,10*ROW('Sanitation Data'!O33)),IF(AND(ISTEXT(OFFSET('Sanitation Data'!$L$2,0,10*ROW('Sanitation Data'!O33))),CP39="No",ISNUMBER(OFFSET('Sanitation Data'!$O$4,0,10*ROW('Sanitation Data'!O33)))),CONCATENATE("[",ROUND(100-OFFSET('Sanitation Data'!$O$4,0,10*ROW('Sanitation Data'!O33)),0),"]"),IF(AND(ISTEXT(OFFSET('Sanitation Data'!$L$2,0,10*ROW('Sanitation Data'!O33))),CP39="",ISNUMBER(OFFSET('Sanitation Data'!$O$4,0,10*ROW('Sanitation Data'!O33)))),100-OFFSET('Sanitation Data'!$O$4,0,10*ROW('Sanitation Data'!O33)),NA())))</f>
        <v>#N/A</v>
      </c>
      <c r="AB39" s="86" t="e">
        <f ca="true">+IF(AND(ISTEXT(OFFSET('Sanitation Data'!$L$2,0,10*ROW('Sanitation Data'!O33))),CQ39="Yes"),OFFSET('Sanitation Data'!$O$6,0,10*ROW('Sanitation Data'!R33)),IF(AND(ISTEXT(OFFSET('Sanitation Data'!$L$2,0,10*ROW('Sanitation Data'!O33))),CQ39="No",ISNUMBER(OFFSET('Sanitation Data'!$O$6,0,10*ROW('Sanitation Data'!O33)))),CONCATENATE("[",ROUND(OFFSET('Sanitation Data'!$O$6,0,10*ROW('Sanitation Data'!O33)),0),"]"),IF(AND(ISTEXT(OFFSET('Sanitation Data'!$L$2,0,10*ROW('Sanitation Data'!O33))),CQ39="",ISNUMBER(OFFSET('Sanitation Data'!$O$6,0,10*ROW('Sanitation Data'!O33)))),OFFSET('Sanitation Data'!$O$6,0,10*ROW('Sanitation Data'!O33)),NA())))</f>
        <v>#N/A</v>
      </c>
      <c r="AC39" s="86" t="e">
        <f ca="true">+IF(AND(ISTEXT(OFFSET('Sanitation Data'!$L$2,0,10*ROW('Sanitation Data'!O33))),CR39="Yes"),OFFSET('Sanitation Data'!$O$10,0,10*ROW('Sanitation Data'!O33)),IF(AND(ISTEXT(OFFSET('Sanitation Data'!$L$2,0,10*ROW('Sanitation Data'!O33))),CR39="No",ISNUMBER(OFFSET('Sanitation Data'!$O$10,0,10*ROW('Sanitation Data'!O33)))),CONCATENATE("[",ROUND(OFFSET('Sanitation Data'!$O$10,0,10*ROW('Sanitation Data'!O33)),0),"]"),IF(AND(ISTEXT(OFFSET('Sanitation Data'!$L$2,0,10*ROW('Sanitation Data'!O33))),CR39="",ISNUMBER(OFFSET('Sanitation Data'!$O$10,0,10*ROW('Sanitation Data'!O33)))),OFFSET('Sanitation Data'!$O$10,0,10*ROW('Sanitation Data'!O33)),NA())))</f>
        <v>#N/A</v>
      </c>
      <c r="AD39" s="86" t="e">
        <f ca="true">+IF(AND(ISTEXT(OFFSET('Sanitation Data'!$L$2,0,10*ROW('Sanitation Data'!O33))),CS39="Yes"),OFFSET('Sanitation Data'!$O$11,0,10*ROW('Sanitation Data'!O33)),IF(AND(ISTEXT(OFFSET('Sanitation Data'!$L$2,0,10*ROW('Sanitation Data'!O33))),CS39="No",ISNUMBER(OFFSET('Sanitation Data'!$O$11,0,10*ROW('Sanitation Data'!O33)))),CONCATENATE("[",ROUND(OFFSET('Sanitation Data'!$O$11,0,10*ROW('Sanitation Data'!O33)),0),"]"),IF(AND(ISTEXT(OFFSET('Sanitation Data'!$L$2,0,10*ROW('Sanitation Data'!O33))),CS39="",ISNUMBER(OFFSET('Sanitation Data'!$O$11,0,10*ROW('Sanitation Data'!O33)))),OFFSET('Sanitation Data'!$O$11,0,10*ROW('Sanitation Data'!O33)),NA())))</f>
        <v>#N/A</v>
      </c>
      <c r="AE39" s="86" t="e">
        <f ca="true">+IF(AND(ISTEXT(OFFSET('Sanitation Data'!$L$2,0,10*ROW('Sanitation Data'!O33))),CT39="Yes"),OFFSET('Sanitation Data'!$O$12,0,10*ROW('Sanitation Data'!O33)),IF(AND(ISTEXT(OFFSET('Sanitation Data'!$L$2,0,10*ROW('Sanitation Data'!O33))),CT39="No",ISNUMBER(OFFSET('Sanitation Data'!$O$12,0,10*ROW('Sanitation Data'!O33)))),CONCATENATE("[",ROUND(OFFSET('Sanitation Data'!$O$12,0,10*ROW('Sanitation Data'!O33)),0),"]"),IF(AND(ISTEXT(OFFSET('Sanitation Data'!$L$2,0,10*ROW('Sanitation Data'!O33))),CT39="",ISNUMBER(OFFSET('Sanitation Data'!$O$12,0,10*ROW('Sanitation Data'!O33)))),OFFSET('Sanitation Data'!$O$12,0,10*ROW('Sanitation Data'!O33)),NA())))</f>
        <v>#N/A</v>
      </c>
      <c r="AF39" s="86" t="e">
        <f ca="true">+IF(AND(ISTEXT(OFFSET('Sanitation Data'!$L$2,0,10*ROW('Sanitation Data'!P33))),CU39="Yes"),100-OFFSET('Sanitation Data'!$P$4,0,10*ROW('Sanitation Data'!P33)),IF(AND(ISTEXT(OFFSET('Sanitation Data'!$L$2,0,10*ROW('Sanitation Data'!P33))),CU39="No",ISNUMBER(OFFSET('Sanitation Data'!$P$4,0,10*ROW('Sanitation Data'!P33)))),CONCATENATE("[",ROUND(100-OFFSET('Sanitation Data'!$P$4,0,10*ROW('Sanitation Data'!P33)),0),"]"),IF(AND(ISTEXT(OFFSET('Sanitation Data'!$L$2,0,10*ROW('Sanitation Data'!P33))),CU39="",ISNUMBER(OFFSET('Sanitation Data'!$P$4,0,10*ROW('Sanitation Data'!P33)))),100-OFFSET('Sanitation Data'!$P$4,0,10*ROW('Sanitation Data'!P33)),NA())))</f>
        <v>#N/A</v>
      </c>
      <c r="AG39" s="86" t="e">
        <f ca="true">+IF(AND(ISTEXT(OFFSET('Sanitation Data'!$L$2,0,10*ROW('Sanitation Data'!P33))),CV39="Yes"),OFFSET('Sanitation Data'!$P$6,0,10*ROW('Sanitation Data'!P33)),IF(AND(ISTEXT(OFFSET('Sanitation Data'!$L$2,0,10*ROW('Sanitation Data'!P33))),CV39="No",ISNUMBER(OFFSET('Sanitation Data'!$P$6,0,10*ROW('Sanitation Data'!P33)))),CONCATENATE("[",ROUND(OFFSET('Sanitation Data'!$P$6,0,10*ROW('Sanitation Data'!P33)),0),"]"),IF(AND(ISTEXT(OFFSET('Sanitation Data'!$L$2,0,10*ROW('Sanitation Data'!P33))),CV39="",ISNUMBER(OFFSET('Sanitation Data'!$P$6,0,10*ROW('Sanitation Data'!P33)))),OFFSET('Sanitation Data'!$P$6,0,10*ROW('Sanitation Data'!P33)),NA())))</f>
        <v>#N/A</v>
      </c>
      <c r="AH39" s="86" t="e">
        <f ca="true">+IF(AND(ISTEXT(OFFSET('Sanitation Data'!$L$2,0,10*ROW('Sanitation Data'!P33))),CW39="Yes"),OFFSET('Sanitation Data'!$P$10,0,10*ROW('Sanitation Data'!P33)),IF(AND(ISTEXT(OFFSET('Sanitation Data'!$L$2,0,10*ROW('Sanitation Data'!P33))),CW39="No",ISNUMBER(OFFSET('Sanitation Data'!$P$10,0,10*ROW('Sanitation Data'!P33)))),CONCATENATE("[",ROUND(OFFSET('Sanitation Data'!$P$10,0,10*ROW('Sanitation Data'!P33)),0),"]"),IF(AND(ISTEXT(OFFSET('Sanitation Data'!$L$2,0,10*ROW('Sanitation Data'!P33))),CW39="",ISNUMBER(OFFSET('Sanitation Data'!$P$10,0,10*ROW('Sanitation Data'!P33)))),OFFSET('Sanitation Data'!$P$10,0,10*ROW('Sanitation Data'!P33)),NA())))</f>
        <v>#N/A</v>
      </c>
      <c r="AI39" s="86" t="e">
        <f ca="true">+IF(AND(ISTEXT(OFFSET('Sanitation Data'!$L$2,0,10*ROW('Sanitation Data'!P33))),CX39="Yes"),OFFSET('Sanitation Data'!$P$11,0,10*ROW('Sanitation Data'!P33)),IF(AND(ISTEXT(OFFSET('Sanitation Data'!$L$2,0,10*ROW('Sanitation Data'!P33))),CX39="No",ISNUMBER(OFFSET('Sanitation Data'!$P$11,0,10*ROW('Sanitation Data'!P33)))),CONCATENATE("[",ROUND(OFFSET('Sanitation Data'!$P$11,0,10*ROW('Sanitation Data'!P33)),0),"]"),IF(AND(ISTEXT(OFFSET('Sanitation Data'!$L$2,0,10*ROW('Sanitation Data'!P33))),CX39="",ISNUMBER(OFFSET('Sanitation Data'!$P$11,0,10*ROW('Sanitation Data'!P33)))),OFFSET('Sanitation Data'!$P$11,0,10*ROW('Sanitation Data'!P33)),NA())))</f>
        <v>#N/A</v>
      </c>
      <c r="AJ39" s="86" t="e">
        <f ca="true">+IF(AND(ISTEXT(OFFSET('Sanitation Data'!$L$2,0,10*ROW('Sanitation Data'!P33))),CY39="Yes"),OFFSET('Sanitation Data'!$P$12,0,10*ROW('Sanitation Data'!P33)),IF(AND(ISTEXT(OFFSET('Sanitation Data'!$L$2,0,10*ROW('Sanitation Data'!P33))),CY39="No",ISNUMBER(OFFSET('Sanitation Data'!$P$12,0,10*ROW('Sanitation Data'!P33)))),CONCATENATE("[",ROUND(OFFSET('Sanitation Data'!$P$12,0,10*ROW('Sanitation Data'!P33)),0),"]"),IF(AND(ISTEXT(OFFSET('Sanitation Data'!$L$2,0,10*ROW('Sanitation Data'!P33))),CY39="",ISNUMBER(OFFSET('Sanitation Data'!$P$12,0,10*ROW('Sanitation Data'!P33)))),OFFSET('Sanitation Data'!$P$12,0,10*ROW('Sanitation Data'!P33)),NA())))</f>
        <v>#N/A</v>
      </c>
      <c r="AK39" s="86" t="e">
        <f ca="true">+IF(AND(ISTEXT(OFFSET('Sanitation Data'!$L$2,0,10*ROW('Sanitation Data'!Q33))),CZ39="Yes"),100-OFFSET('Sanitation Data'!$Q$4,0,10*ROW('Sanitation Data'!Q33)),IF(AND(ISTEXT(OFFSET('Sanitation Data'!$L$2,0,10*ROW('Sanitation Data'!Q33))),CZ39="No",ISNUMBER(OFFSET('Sanitation Data'!$Q$4,0,10*ROW('Sanitation Data'!Q33)))),CONCATENATE("[",ROUND(100-OFFSET('Sanitation Data'!$Q$4,0,10*ROW('Sanitation Data'!Q33)),0),"]"),IF(AND(ISTEXT(OFFSET('Sanitation Data'!$L$2,0,10*ROW('Sanitation Data'!Q33))),CZ39="",ISNUMBER(OFFSET('Sanitation Data'!$Q$4,0,10*ROW('Sanitation Data'!Q33)))),100-OFFSET('Sanitation Data'!$Q$4,0,10*ROW('Sanitation Data'!Q33)),NA())))</f>
        <v>#N/A</v>
      </c>
      <c r="AL39" s="86" t="e">
        <f ca="true">+IF(AND(ISTEXT(OFFSET('Sanitation Data'!$L$2,0,10*ROW('Sanitation Data'!Q33))),DA39="Yes"),OFFSET('Sanitation Data'!$Q$6,0,10*ROW('Sanitation Data'!Q33)),IF(AND(ISTEXT(OFFSET('Sanitation Data'!$L$2,0,10*ROW('Sanitation Data'!Q33))),DA39="No",ISNUMBER(OFFSET('Sanitation Data'!$Q$6,0,10*ROW('Sanitation Data'!Q33)))),CONCATENATE("[",ROUND(OFFSET('Sanitation Data'!$Q$6,0,10*ROW('Sanitation Data'!Q33)),0),"]"),IF(AND(ISTEXT(OFFSET('Sanitation Data'!$L$2,0,10*ROW('Sanitation Data'!Q33))),DA39="",ISNUMBER(OFFSET('Sanitation Data'!$Q$6,0,10*ROW('Sanitation Data'!Q33)))),OFFSET('Sanitation Data'!$Q$6,0,10*ROW('Sanitation Data'!Q33)),NA())))</f>
        <v>#N/A</v>
      </c>
      <c r="AM39" s="86" t="e">
        <f ca="true">+IF(AND(ISTEXT(OFFSET('Sanitation Data'!$L$2,0,10*ROW('Sanitation Data'!Q33))),DB39="Yes"),OFFSET('Sanitation Data'!$Q$10,0,10*ROW('Sanitation Data'!Q33)),IF(AND(ISTEXT(OFFSET('Sanitation Data'!$L$2,0,10*ROW('Sanitation Data'!Q33))),DB39="No",ISNUMBER(OFFSET('Sanitation Data'!$Q$10,0,10*ROW('Sanitation Data'!Q33)))),CONCATENATE("[",ROUND(OFFSET('Sanitation Data'!$Q$10,0,10*ROW('Sanitation Data'!Q33)),0),"]"),IF(AND(ISTEXT(OFFSET('Sanitation Data'!$L$2,0,10*ROW('Sanitation Data'!Q33))),DB39="",ISNUMBER(OFFSET('Sanitation Data'!$Q$10,0,10*ROW('Sanitation Data'!Q33)))),OFFSET('Sanitation Data'!$Q$10,0,10*ROW('Sanitation Data'!Q33)),NA())))</f>
        <v>#N/A</v>
      </c>
      <c r="AN39" s="86" t="e">
        <f ca="true">+IF(AND(ISTEXT(OFFSET('Sanitation Data'!$L$2,0,10*ROW('Sanitation Data'!Q33))),DC39="Yes"),OFFSET('Sanitation Data'!$Q$11,0,10*ROW('Sanitation Data'!Q33)),IF(AND(ISTEXT(OFFSET('Sanitation Data'!$L$2,0,10*ROW('Sanitation Data'!Q33))),DC39="No",ISNUMBER(OFFSET('Sanitation Data'!$Q$11,0,10*ROW('Sanitation Data'!Q33)))),CONCATENATE("[",ROUND(OFFSET('Sanitation Data'!$Q$11,0,10*ROW('Sanitation Data'!Q33)),0),"]"),IF(AND(ISTEXT(OFFSET('Sanitation Data'!$L$2,0,10*ROW('Sanitation Data'!Q33))),DC39="",ISNUMBER(OFFSET('Sanitation Data'!$Q$11,0,10*ROW('Sanitation Data'!Q33)))),OFFSET('Sanitation Data'!$Q$11,0,10*ROW('Sanitation Data'!Q33)),NA())))</f>
        <v>#N/A</v>
      </c>
      <c r="AO39" s="86" t="e">
        <f ca="true">+IF(AND(ISTEXT(OFFSET('Sanitation Data'!$L$2,0,10*ROW('Sanitation Data'!Q33))),DD39="Yes"),OFFSET('Sanitation Data'!$Q$12,0,10*ROW('Sanitation Data'!Q33)),IF(AND(ISTEXT(OFFSET('Sanitation Data'!$L$2,0,10*ROW('Sanitation Data'!Q33))),DD39="No",ISNUMBER(OFFSET('Sanitation Data'!$Q$12,0,10*ROW('Sanitation Data'!Q33)))),CONCATENATE("[",ROUND(OFFSET('Sanitation Data'!$Q$12,0,10*ROW('Sanitation Data'!Q33)),0),"]"),IF(AND(ISTEXT(OFFSET('Sanitation Data'!$L$2,0,10*ROW('Sanitation Data'!Q33))),DD39="",ISNUMBER(OFFSET('Sanitation Data'!$Q$12,0,10*ROW('Sanitation Data'!Q33)))),OFFSET('Sanitation Data'!$Q$12,0,10*ROW('Sanitation Data'!Q33)),NA())))</f>
        <v>#N/A</v>
      </c>
      <c r="AP39" s="86" t="e">
        <f ca="true">+IF(AND(ISTEXT(OFFSET('Sanitation Data'!$L$2,0,10*ROW('Sanitation Data'!R33))),DE39="Yes"),100-OFFSET('Sanitation Data'!$R$4,0,10*ROW('Sanitation Data'!R33)),IF(AND(ISTEXT(OFFSET('Sanitation Data'!$L$2,0,10*ROW('Sanitation Data'!R33))),DE39="No",ISNUMBER(OFFSET('Sanitation Data'!$R$4,0,10*ROW('Sanitation Data'!R33)))),CONCATENATE("[",ROUND(100-OFFSET('Sanitation Data'!$R$4,0,10*ROW('Sanitation Data'!R33)),0),"]"),IF(AND(ISTEXT(OFFSET('Sanitation Data'!$L$2,0,10*ROW('Sanitation Data'!R33))),DE39="",ISNUMBER(OFFSET('Sanitation Data'!$R$4,0,10*ROW('Sanitation Data'!R33)))),100-OFFSET('Sanitation Data'!$R$4,0,10*ROW('Sanitation Data'!R33)),NA())))</f>
        <v>#N/A</v>
      </c>
      <c r="AQ39" s="86" t="e">
        <f ca="true">+IF(AND(ISTEXT(OFFSET('Sanitation Data'!$L$2,0,10*ROW('Sanitation Data'!R33))),DF39="Yes"),OFFSET('Sanitation Data'!$R$6,0,10*ROW('Sanitation Data'!R33)),IF(AND(ISTEXT(OFFSET('Sanitation Data'!$L$2,0,10*ROW('Sanitation Data'!R33))),DF39="No",ISNUMBER(OFFSET('Sanitation Data'!$R$6,0,10*ROW('Sanitation Data'!R33)))),CONCATENATE("[",ROUND(OFFSET('Sanitation Data'!$R$6,0,10*ROW('Sanitation Data'!R33)),0),"]"),IF(AND(ISTEXT(OFFSET('Sanitation Data'!$L$2,0,10*ROW('Sanitation Data'!R33))),DF39="",ISNUMBER(OFFSET('Sanitation Data'!$R$6,0,10*ROW('Sanitation Data'!R33)))),OFFSET('Sanitation Data'!$R$6,0,10*ROW('Sanitation Data'!R33)),NA())))</f>
        <v>#N/A</v>
      </c>
      <c r="AR39" s="86" t="e">
        <f ca="true">+IF(AND(ISTEXT(OFFSET('Sanitation Data'!$L$2,0,10*ROW('Sanitation Data'!R33))),DG39="Yes"),OFFSET('Sanitation Data'!$R$10,0,10*ROW('Sanitation Data'!R33)),IF(AND(ISTEXT(OFFSET('Sanitation Data'!$L$2,0,10*ROW('Sanitation Data'!R33))),DG39="No",ISNUMBER(OFFSET('Sanitation Data'!$R$10,0,10*ROW('Sanitation Data'!R33)))),CONCATENATE("[",ROUND(OFFSET('Sanitation Data'!$R$10,0,10*ROW('Sanitation Data'!R33)),0),"]"),IF(AND(ISTEXT(OFFSET('Sanitation Data'!$L$2,0,10*ROW('Sanitation Data'!R33))),DG39="",ISNUMBER(OFFSET('Sanitation Data'!$R$10,0,10*ROW('Sanitation Data'!R33)))),OFFSET('Sanitation Data'!$R$10,0,10*ROW('Sanitation Data'!R33)),NA())))</f>
        <v>#N/A</v>
      </c>
      <c r="AS39" s="86" t="e">
        <f ca="true">+IF(AND(ISTEXT(OFFSET('Sanitation Data'!$L$2,0,10*ROW('Sanitation Data'!R33))),DH39="Yes"),OFFSET('Sanitation Data'!$R$11,0,10*ROW('Sanitation Data'!R33)),IF(AND(ISTEXT(OFFSET('Sanitation Data'!$L$2,0,10*ROW('Sanitation Data'!R33))),DH39="No",ISNUMBER(OFFSET('Sanitation Data'!$R$11,0,10*ROW('Sanitation Data'!R33)))),CONCATENATE("[",ROUND(OFFSET('Sanitation Data'!$R$11,0,10*ROW('Sanitation Data'!R33)),0),"]"),IF(AND(ISTEXT(OFFSET('Sanitation Data'!$L$2,0,10*ROW('Sanitation Data'!R33))),DH39="",ISNUMBER(OFFSET('Sanitation Data'!$R$11,0,10*ROW('Sanitation Data'!R33)))),OFFSET('Sanitation Data'!$R$11,0,10*ROW('Sanitation Data'!R33)),NA())))</f>
        <v>#N/A</v>
      </c>
      <c r="AT39" s="86" t="e">
        <f ca="true">+IF(AND(ISTEXT(OFFSET('Sanitation Data'!$L$2,0,10*ROW('Sanitation Data'!R33))),DI39="Yes"),OFFSET('Sanitation Data'!$R$12,0,10*ROW('Sanitation Data'!R33)),IF(AND(ISTEXT(OFFSET('Sanitation Data'!$L$2,0,10*ROW('Sanitation Data'!R33))),DI39="No",ISNUMBER(OFFSET('Sanitation Data'!$R$12,0,10*ROW('Sanitation Data'!R33)))),CONCATENATE("[",ROUND(OFFSET('Sanitation Data'!$R$12,0,10*ROW('Sanitation Data'!R33)),0),"]"),IF(AND(ISTEXT(OFFSET('Sanitation Data'!$L$2,0,10*ROW('Sanitation Data'!R33))),DI39="",ISNUMBER(OFFSET('Sanitation Data'!$R$12,0,10*ROW('Sanitation Data'!R33)))),OFFSET('Sanitation Data'!$R$12,0,10*ROW('Sanitation Data'!R33)),NA())))</f>
        <v>#N/A</v>
      </c>
      <c r="AU39" s="86" t="e">
        <f ca="true">+IF(AND(ISTEXT(OFFSET('Sanitation Data'!$L$2,0,10*ROW('Sanitation Data'!S33))),DJ39="Yes"),100-OFFSET('Sanitation Data'!$S$4,0,10*ROW('Sanitation Data'!S33)),IF(AND(ISTEXT(OFFSET('Sanitation Data'!$L$2,0,10*ROW('Sanitation Data'!S33))),DJ39="No",ISNUMBER(OFFSET('Sanitation Data'!$S$4,0,10*ROW('Sanitation Data'!S33)))),CONCATENATE("[",ROUND(100-OFFSET('Sanitation Data'!$S$4,0,10*ROW('Sanitation Data'!S33)),0),"]"),IF(AND(ISTEXT(OFFSET('Sanitation Data'!$L$2,0,10*ROW('Sanitation Data'!S33))),DJ39="",ISNUMBER(OFFSET('Sanitation Data'!$S$4,0,10*ROW('Sanitation Data'!S33)))),100-OFFSET('Sanitation Data'!$S$4,0,10*ROW('Sanitation Data'!S33)),NA())))</f>
        <v>#N/A</v>
      </c>
      <c r="AV39" s="86" t="e">
        <f ca="true">+IF(AND(ISTEXT(OFFSET('Sanitation Data'!$L$2,0,10*ROW('Sanitation Data'!S33))),DK39="Yes"),OFFSET('Sanitation Data'!$S$6,0,10*ROW('Sanitation Data'!S33)),IF(AND(ISTEXT(OFFSET('Sanitation Data'!$L$2,0,10*ROW('Sanitation Data'!S33))),DK39="No",ISNUMBER(OFFSET('Sanitation Data'!$S$6,0,10*ROW('Sanitation Data'!S33)))),CONCATENATE("[",ROUND(OFFSET('Sanitation Data'!$S$6,0,10*ROW('Sanitation Data'!S33)),0),"]"),IF(AND(ISTEXT(OFFSET('Sanitation Data'!$L$2,0,10*ROW('Sanitation Data'!S33))),DK39="",ISNUMBER(OFFSET('Sanitation Data'!$S$6,0,10*ROW('Sanitation Data'!S33)))),OFFSET('Sanitation Data'!$S$6,0,10*ROW('Sanitation Data'!S33)),NA())))</f>
        <v>#N/A</v>
      </c>
      <c r="AW39" s="86" t="e">
        <f ca="true">+IF(AND(ISTEXT(OFFSET('Sanitation Data'!$L$2,0,10*ROW('Sanitation Data'!S33))),DL39="Yes"),OFFSET('Sanitation Data'!$S$10,0,10*ROW('Sanitation Data'!S33)),IF(AND(ISTEXT(OFFSET('Sanitation Data'!$L$2,0,10*ROW('Sanitation Data'!S33))),DL39="No",ISNUMBER(OFFSET('Sanitation Data'!$S$10,0,10*ROW('Sanitation Data'!S33)))),CONCATENATE("[",ROUND(OFFSET('Sanitation Data'!$S$10,0,10*ROW('Sanitation Data'!S33)),0),"]"),IF(AND(ISTEXT(OFFSET('Sanitation Data'!$L$2,0,10*ROW('Sanitation Data'!S33))),DL39="",ISNUMBER(OFFSET('Sanitation Data'!$S$10,0,10*ROW('Sanitation Data'!S33)))),OFFSET('Sanitation Data'!$S$10,0,10*ROW('Sanitation Data'!S33)),NA())))</f>
        <v>#N/A</v>
      </c>
      <c r="AX39" s="86" t="e">
        <f ca="true">+IF(AND(ISTEXT(OFFSET('Sanitation Data'!$L$2,0,10*ROW('Sanitation Data'!S33))),DM39="Yes"),OFFSET('Sanitation Data'!$S$11,0,10*ROW('Sanitation Data'!S33)),IF(AND(ISTEXT(OFFSET('Sanitation Data'!$L$2,0,10*ROW('Sanitation Data'!S33))),DM39="No",ISNUMBER(OFFSET('Sanitation Data'!$S$11,0,10*ROW('Sanitation Data'!S33)))),CONCATENATE("[",ROUND(OFFSET('Sanitation Data'!$S$11,0,10*ROW('Sanitation Data'!S33)),0),"]"),IF(AND(ISTEXT(OFFSET('Sanitation Data'!$L$2,0,10*ROW('Sanitation Data'!S33))),DM39="",ISNUMBER(OFFSET('Sanitation Data'!$S$11,0,10*ROW('Sanitation Data'!S33)))),OFFSET('Sanitation Data'!$S$11,0,10*ROW('Sanitation Data'!S33)),NA())))</f>
        <v>#N/A</v>
      </c>
      <c r="AY39" s="86" t="e">
        <f ca="true">+IF(AND(ISTEXT(OFFSET('Sanitation Data'!$L$2,0,10*ROW('Sanitation Data'!S33))),DN39="Yes"),OFFSET('Sanitation Data'!$S$12,0,10*ROW('Sanitation Data'!S33)),IF(AND(ISTEXT(OFFSET('Sanitation Data'!$L$2,0,10*ROW('Sanitation Data'!S33))),DN39="No",ISNUMBER(OFFSET('Sanitation Data'!$S$12,0,10*ROW('Sanitation Data'!S33)))),CONCATENATE("[",ROUND(OFFSET('Sanitation Data'!$S$12,0,10*ROW('Sanitation Data'!S33)),0),"]"),IF(AND(ISTEXT(OFFSET('Sanitation Data'!$L$2,0,10*ROW('Sanitation Data'!S33))),DN39="",ISNUMBER(OFFSET('Sanitation Data'!$S$12,0,10*ROW('Sanitation Data'!S33)))),OFFSET('Sanitation Data'!$S$12,0,10*ROW('Sanitation Data'!S33)),NA())))</f>
        <v>#N/A</v>
      </c>
      <c r="AZ39" s="87" t="e">
        <f ca="true">+IF(AND(ISTEXT(OFFSET('Hygiene Data'!$L$2,0,10*ROW('Hygiene Data'!N33))),DO39="Yes"),OFFSET('Hygiene Data'!$N$5,0,10*ROW('Hygiene Data'!N33)),IF(AND(ISTEXT(OFFSET('Hygiene Data'!$L$2,0,10*ROW('Hygiene Data'!N33))),DO39="No",ISNUMBER(OFFSET('Hygiene Data'!$N$5,0,10*ROW('Hygiene Data'!N33)))),CONCATENATE("[",ROUND(OFFSET('Hygiene Data'!$N$5,0,10*ROW('Hygiene Data'!N33)),0),"]"),IF(AND(ISTEXT(OFFSET('Hygiene Data'!$L$2,0,10*ROW('Hygiene Data'!N33))),DO39="",ISNUMBER(OFFSET('Hygiene Data'!$N$5,0,10*ROW('Hygiene Data'!N33)))),OFFSET('Hygiene Data'!$N$5,0,10*ROW('Hygiene Data'!N33)),NA())))</f>
        <v>#N/A</v>
      </c>
      <c r="BA39" s="87" t="e">
        <f ca="true">+IF(AND(ISTEXT(OFFSET('Hygiene Data'!$L$2,0,10*ROW('Hygiene Data'!N33))),DP39="Yes"),OFFSET('Hygiene Data'!$N$7,0,10*ROW('Hygiene Data'!N33)),IF(AND(ISTEXT(OFFSET('Hygiene Data'!$L$2,0,10*ROW('Hygiene Data'!N33))),DP39="No",ISNUMBER(OFFSET('Hygiene Data'!$N$7,0,10*ROW('Hygiene Data'!N33)))),CONCATENATE("[",ROUND(OFFSET('Hygiene Data'!$N$7,0,10*ROW('Hygiene Data'!N33)),0),"]"),IF(AND(ISTEXT(OFFSET('Hygiene Data'!$L$2,0,10*ROW('Hygiene Data'!N33))),DP39="",ISNUMBER(OFFSET('Hygiene Data'!$N$7,0,10*ROW('Hygiene Data'!N33)))),OFFSET('Hygiene Data'!$N$7,0,10*ROW('Hygiene Data'!N33)),NA())))</f>
        <v>#N/A</v>
      </c>
      <c r="BB39" s="87" t="e">
        <f ca="true">+IF(AND(ISTEXT(OFFSET('Hygiene Data'!$L$2,0,10*ROW('Hygiene Data'!N33))),DQ39="Yes"),OFFSET('Hygiene Data'!$N$9,0,10*ROW('Hygiene Data'!N33)),IF(AND(ISTEXT(OFFSET('Hygiene Data'!$L$2,0,10*ROW('Hygiene Data'!N33))),DQ39="No",ISNUMBER(OFFSET('Hygiene Data'!$N$9,0,10*ROW('Hygiene Data'!N33)))),CONCATENATE("[",ROUND(OFFSET('Hygiene Data'!$N$9,0,10*ROW('Hygiene Data'!N33)),0),"]"),IF(AND(ISTEXT(OFFSET('Hygiene Data'!$L$2,0,10*ROW('Hygiene Data'!N33))),DQ39="",ISNUMBER(OFFSET('Hygiene Data'!$N$9,0,10*ROW('Hygiene Data'!N33)))),OFFSET('Hygiene Data'!$N$9,0,10*ROW('Hygiene Data'!N33)),NA())))</f>
        <v>#N/A</v>
      </c>
      <c r="BC39" s="87" t="e">
        <f ca="true">+IF(AND(ISTEXT(OFFSET('Hygiene Data'!$L$2,0,10*ROW('Hygiene Data'!O33))),DR39="Yes"),OFFSET('Hygiene Data'!$O$5,0,10*ROW('Hygiene Data'!O33)),IF(AND(ISTEXT(OFFSET('Hygiene Data'!$L$2,0,10*ROW('Hygiene Data'!O33))),DR39="No",ISNUMBER(OFFSET('Hygiene Data'!$O$5,0,10*ROW('Hygiene Data'!O33)))),CONCATENATE("[",ROUND(OFFSET('Hygiene Data'!$O$5,0,10*ROW('Hygiene Data'!O33)),0),"]"),IF(AND(ISTEXT(OFFSET('Hygiene Data'!$L$2,0,10*ROW('Hygiene Data'!O33))),DR39="",ISNUMBER(OFFSET('Hygiene Data'!$O$5,0,10*ROW('Hygiene Data'!O33)))),OFFSET('Hygiene Data'!$O$5,0,10*ROW('Hygiene Data'!O33)),NA())))</f>
        <v>#N/A</v>
      </c>
      <c r="BD39" s="87" t="e">
        <f ca="true">+IF(AND(ISTEXT(OFFSET('Hygiene Data'!$L$2,0,10*ROW('Hygiene Data'!O33))),DS39="Yes"),OFFSET('Hygiene Data'!$O$7,0,10*ROW('Hygiene Data'!O33)),IF(AND(ISTEXT(OFFSET('Hygiene Data'!$L$2,0,10*ROW('Hygiene Data'!O33))),DS39="No",ISNUMBER(OFFSET('Hygiene Data'!$O$7,0,10*ROW('Hygiene Data'!O33)))),CONCATENATE("[",ROUND(OFFSET('Hygiene Data'!$O$7,0,10*ROW('Hygiene Data'!O33)),0),"]"),IF(AND(ISTEXT(OFFSET('Hygiene Data'!$L$2,0,10*ROW('Hygiene Data'!O33))),DS39="",ISNUMBER(OFFSET('Hygiene Data'!$O$7,0,10*ROW('Hygiene Data'!O33)))),OFFSET('Hygiene Data'!$O$7,0,10*ROW('Hygiene Data'!O33)),NA())))</f>
        <v>#N/A</v>
      </c>
      <c r="BE39" s="87" t="e">
        <f ca="true">+IF(AND(ISTEXT(OFFSET('Hygiene Data'!$L$2,0,10*ROW('Hygiene Data'!O33))),DT39="Yes"),OFFSET('Hygiene Data'!$O$9,0,10*ROW('Hygiene Data'!O33)),IF(AND(ISTEXT(OFFSET('Hygiene Data'!$L$2,0,10*ROW('Hygiene Data'!O33))),DT39="No",ISNUMBER(OFFSET('Hygiene Data'!$O$9,0,10*ROW('Hygiene Data'!O33)))),CONCATENATE("[",ROUND(OFFSET('Hygiene Data'!$O$9,0,10*ROW('Hygiene Data'!O33)),0),"]"),IF(AND(ISTEXT(OFFSET('Hygiene Data'!$L$2,0,10*ROW('Hygiene Data'!O33))),DT39="",ISNUMBER(OFFSET('Hygiene Data'!$O$9,0,10*ROW('Hygiene Data'!O33)))),OFFSET('Hygiene Data'!$O$9,0,10*ROW('Hygiene Data'!O33)),NA())))</f>
        <v>#N/A</v>
      </c>
      <c r="BF39" s="87" t="e">
        <f ca="true">+IF(AND(ISTEXT(OFFSET('Hygiene Data'!$L$2,0,10*ROW('Hygiene Data'!P33))),DU39="Yes"),OFFSET('Hygiene Data'!$P$5,0,10*ROW('Hygiene Data'!P33)),IF(AND(ISTEXT(OFFSET('Hygiene Data'!$L$2,0,10*ROW('Hygiene Data'!P33))),DU39="No",ISNUMBER(OFFSET('Hygiene Data'!$P$5,0,10*ROW('Hygiene Data'!P33)))),CONCATENATE("[",ROUND(OFFSET('Hygiene Data'!$P$5,0,10*ROW('Hygiene Data'!P33)),0),"]"),IF(AND(ISTEXT(OFFSET('Hygiene Data'!$L$2,0,10*ROW('Hygiene Data'!P33))),DU39="",ISNUMBER(OFFSET('Hygiene Data'!$P$5,0,10*ROW('Hygiene Data'!P33)))),OFFSET('Hygiene Data'!$P$5,0,10*ROW('Hygiene Data'!P33)),NA())))</f>
        <v>#N/A</v>
      </c>
      <c r="BG39" s="87" t="e">
        <f ca="true">+IF(AND(ISTEXT(OFFSET('Hygiene Data'!$L$2,0,10*ROW('Hygiene Data'!P33))),DV39="Yes"),OFFSET('Hygiene Data'!$P$7,0,10*ROW('Hygiene Data'!P33)),IF(AND(ISTEXT(OFFSET('Hygiene Data'!$L$2,0,10*ROW('Hygiene Data'!P33))),DV39="No",ISNUMBER(OFFSET('Hygiene Data'!$P$7,0,10*ROW('Hygiene Data'!P33)))),CONCATENATE("[",ROUND(OFFSET('Hygiene Data'!$P$7,0,10*ROW('Hygiene Data'!P33)),0),"]"),IF(AND(ISTEXT(OFFSET('Hygiene Data'!$L$2,0,10*ROW('Hygiene Data'!P33))),DV39="",ISNUMBER(OFFSET('Hygiene Data'!$P$7,0,10*ROW('Hygiene Data'!P33)))),OFFSET('Hygiene Data'!$P$7,0,10*ROW('Hygiene Data'!P33)),NA())))</f>
        <v>#N/A</v>
      </c>
      <c r="BH39" s="87" t="e">
        <f ca="true">+IF(AND(ISTEXT(OFFSET('Hygiene Data'!$L$2,0,10*ROW('Hygiene Data'!P33))),DW39="Yes"),OFFSET('Hygiene Data'!$P$9,0,10*ROW('Hygiene Data'!P33)),IF(AND(ISTEXT(OFFSET('Hygiene Data'!$L$2,0,10*ROW('Hygiene Data'!P33))),DW39="No",ISNUMBER(OFFSET('Hygiene Data'!$P$9,0,10*ROW('Hygiene Data'!P33)))),CONCATENATE("[",ROUND(OFFSET('Hygiene Data'!$P$9,0,10*ROW('Hygiene Data'!P33)),0),"]"),IF(AND(ISTEXT(OFFSET('Hygiene Data'!$L$2,0,10*ROW('Hygiene Data'!P33))),DW39="",ISNUMBER(OFFSET('Hygiene Data'!$P$9,0,10*ROW('Hygiene Data'!P33)))),OFFSET('Hygiene Data'!$P$9,0,10*ROW('Hygiene Data'!P33)),NA())))</f>
        <v>#N/A</v>
      </c>
      <c r="BI39" s="87" t="e">
        <f ca="true">+IF(AND(ISTEXT(OFFSET('Hygiene Data'!$L$2,0,10*ROW('Hygiene Data'!Q33))),DX39="Yes"),OFFSET('Hygiene Data'!$Q$5,0,10*ROW('Hygiene Data'!Q33)),IF(AND(ISTEXT(OFFSET('Hygiene Data'!$L$2,0,10*ROW('Hygiene Data'!Q33))),DX39="No",ISNUMBER(OFFSET('Hygiene Data'!$Q$5,0,10*ROW('Hygiene Data'!Q33)))),CONCATENATE("[",ROUND(OFFSET('Hygiene Data'!$Q$5,0,10*ROW('Hygiene Data'!Q33)),0),"]"),IF(AND(ISTEXT(OFFSET('Hygiene Data'!$L$2,0,10*ROW('Hygiene Data'!Q33))),DX39="",ISNUMBER(OFFSET('Hygiene Data'!$Q$5,0,10*ROW('Hygiene Data'!Q33)))),OFFSET('Hygiene Data'!$Q$5,0,10*ROW('Hygiene Data'!Q33)),NA())))</f>
        <v>#N/A</v>
      </c>
      <c r="BJ39" s="87" t="e">
        <f ca="true">+IF(AND(ISTEXT(OFFSET('Hygiene Data'!$L$2,0,10*ROW('Hygiene Data'!Q33))),DY39="Yes"),OFFSET('Hygiene Data'!$Q$7,0,10*ROW('Hygiene Data'!Q33)),IF(AND(ISTEXT(OFFSET('Hygiene Data'!$L$2,0,10*ROW('Hygiene Data'!Q33))),DY39="No",ISNUMBER(OFFSET('Hygiene Data'!$Q$7,0,10*ROW('Hygiene Data'!Q33)))),CONCATENATE("[",ROUND(OFFSET('Hygiene Data'!$Q$7,0,10*ROW('Hygiene Data'!Q33)),0),"]"),IF(AND(ISTEXT(OFFSET('Hygiene Data'!$L$2,0,10*ROW('Hygiene Data'!Q33))),DY39="",ISNUMBER(OFFSET('Hygiene Data'!$Q$7,0,10*ROW('Hygiene Data'!Q33)))),OFFSET('Hygiene Data'!$Q$7,0,10*ROW('Hygiene Data'!Q33)),NA())))</f>
        <v>#N/A</v>
      </c>
      <c r="BK39" s="87" t="e">
        <f ca="true">+IF(AND(ISTEXT(OFFSET('Hygiene Data'!$L$2,0,10*ROW('Hygiene Data'!Q33))),DZ39="Yes"),OFFSET('Hygiene Data'!$Q$9,0,10*ROW('Hygiene Data'!Q33)),IF(AND(ISTEXT(OFFSET('Hygiene Data'!$L$2,0,10*ROW('Hygiene Data'!Q33))),DZ39="No",ISNUMBER(OFFSET('Hygiene Data'!$Q$9,0,10*ROW('Hygiene Data'!Q33)))),CONCATENATE("[",ROUND(OFFSET('Hygiene Data'!$Q$9,0,10*ROW('Hygiene Data'!Q33)),0),"]"),IF(AND(ISTEXT(OFFSET('Hygiene Data'!$L$2,0,10*ROW('Hygiene Data'!Q33))),DZ39="",ISNUMBER(OFFSET('Hygiene Data'!$Q$9,0,10*ROW('Hygiene Data'!Q33)))),OFFSET('Hygiene Data'!$Q$9,0,10*ROW('Hygiene Data'!Q33)),NA())))</f>
        <v>#N/A</v>
      </c>
      <c r="BL39" s="87" t="e">
        <f ca="true">+IF(AND(ISTEXT(OFFSET('Hygiene Data'!$L$2,0,10*ROW('Hygiene Data'!R33))),EA39="Yes"),OFFSET('Hygiene Data'!$R$5,0,10*ROW('Hygiene Data'!R33)),IF(AND(ISTEXT(OFFSET('Hygiene Data'!$L$2,0,10*ROW('Hygiene Data'!R33))),EA39="No",ISNUMBER(OFFSET('Hygiene Data'!$R$5,0,10*ROW('Hygiene Data'!R33)))),CONCATENATE("[",ROUND(OFFSET('Hygiene Data'!$R$5,0,10*ROW('Hygiene Data'!R33)),0),"]"),IF(AND(ISTEXT(OFFSET('Hygiene Data'!$L$2,0,10*ROW('Hygiene Data'!R33))),EA39="",ISNUMBER(OFFSET('Hygiene Data'!$R$5,0,10*ROW('Hygiene Data'!R33)))),OFFSET('Hygiene Data'!$R$5,0,10*ROW('Hygiene Data'!R33)),NA())))</f>
        <v>#N/A</v>
      </c>
      <c r="BM39" s="87" t="e">
        <f ca="true">+IF(AND(ISTEXT(OFFSET('Hygiene Data'!$L$2,0,10*ROW('Hygiene Data'!R33))),EB39="Yes"),OFFSET('Hygiene Data'!$R$7,0,10*ROW('Hygiene Data'!R33)),IF(AND(ISTEXT(OFFSET('Hygiene Data'!$L$2,0,10*ROW('Hygiene Data'!R33))),EB39="No",ISNUMBER(OFFSET('Hygiene Data'!$R$7,0,10*ROW('Hygiene Data'!R33)))),CONCATENATE("[",ROUND(OFFSET('Hygiene Data'!$R$7,0,10*ROW('Hygiene Data'!R33)),0),"]"),IF(AND(ISTEXT(OFFSET('Hygiene Data'!$L$2,0,10*ROW('Hygiene Data'!R33))),EB39="",ISNUMBER(OFFSET('Hygiene Data'!$R$7,0,10*ROW('Hygiene Data'!R33)))),OFFSET('Hygiene Data'!$R$7,0,10*ROW('Hygiene Data'!R33)),NA())))</f>
        <v>#N/A</v>
      </c>
      <c r="BN39" s="87" t="e">
        <f ca="true">+IF(AND(ISTEXT(OFFSET('Hygiene Data'!$L$2,0,10*ROW('Hygiene Data'!R33))),EC39="Yes"),OFFSET('Hygiene Data'!$R$9,0,10*ROW('Hygiene Data'!R33)),IF(AND(ISTEXT(OFFSET('Hygiene Data'!$L$2,0,10*ROW('Hygiene Data'!R33))),EC39="No",ISNUMBER(OFFSET('Hygiene Data'!$R$9,0,10*ROW('Hygiene Data'!R33)))),CONCATENATE("[",ROUND(OFFSET('Hygiene Data'!$R$9,0,10*ROW('Hygiene Data'!R33)),0),"]"),IF(AND(ISTEXT(OFFSET('Hygiene Data'!$L$2,0,10*ROW('Hygiene Data'!R33))),EC39="",ISNUMBER(OFFSET('Hygiene Data'!$R$9,0,10*ROW('Hygiene Data'!R33)))),OFFSET('Hygiene Data'!$R$9,0,10*ROW('Hygiene Data'!R33)),NA())))</f>
        <v>#N/A</v>
      </c>
      <c r="BO39" s="87" t="e">
        <f ca="true">+IF(AND(ISTEXT(OFFSET('Hygiene Data'!$L$2,0,10*ROW('Hygiene Data'!S33))),ED39="Yes"),OFFSET('Hygiene Data'!$S$5,0,10*ROW('Hygiene Data'!S33)),IF(AND(ISTEXT(OFFSET('Hygiene Data'!$L$2,0,10*ROW('Hygiene Data'!S33))),ED39="No",ISNUMBER(OFFSET('Hygiene Data'!$S$5,0,10*ROW('Hygiene Data'!S33)))),CONCATENATE("[",ROUND(OFFSET('Hygiene Data'!$S$5,0,10*ROW('Hygiene Data'!S33)),0),"]"),IF(AND(ISTEXT(OFFSET('Hygiene Data'!$L$2,0,10*ROW('Hygiene Data'!S33))),ED39="",ISNUMBER(OFFSET('Hygiene Data'!$S$5,0,10*ROW('Hygiene Data'!S33)))),OFFSET('Hygiene Data'!$S$5,0,10*ROW('Hygiene Data'!S33)),NA())))</f>
        <v>#N/A</v>
      </c>
      <c r="BP39" s="87" t="e">
        <f ca="true">+IF(AND(ISTEXT(OFFSET('Hygiene Data'!$L$2,0,10*ROW('Hygiene Data'!S33))),EE39="Yes"),OFFSET('Hygiene Data'!$S$7,0,10*ROW('Hygiene Data'!S33)),IF(AND(ISTEXT(OFFSET('Hygiene Data'!$L$2,0,10*ROW('Hygiene Data'!S33))),EE39="No",ISNUMBER(OFFSET('Hygiene Data'!$S$7,0,10*ROW('Hygiene Data'!S33)))),CONCATENATE("[",ROUND(OFFSET('Hygiene Data'!$S$7,0,10*ROW('Hygiene Data'!S33)),0),"]"),IF(AND(ISTEXT(OFFSET('Hygiene Data'!$L$2,0,10*ROW('Hygiene Data'!S33))),EE39="",ISNUMBER(OFFSET('Hygiene Data'!$S$7,0,10*ROW('Hygiene Data'!S33)))),OFFSET('Hygiene Data'!$S$7,0,10*ROW('Hygiene Data'!S33)),NA())))</f>
        <v>#N/A</v>
      </c>
      <c r="BQ39" s="87" t="e">
        <f ca="true">+IF(AND(ISTEXT(OFFSET('Hygiene Data'!$L$2,0,10*ROW('Hygiene Data'!S33))),EF39="Yes"),OFFSET('Hygiene Data'!$S$9,0,10*ROW('Hygiene Data'!S33)),IF(AND(ISTEXT(OFFSET('Hygiene Data'!$L$2,0,10*ROW('Hygiene Data'!S33))),EF39="No",ISNUMBER(OFFSET('Hygiene Data'!$S$9,0,10*ROW('Hygiene Data'!S33)))),CONCATENATE("[",ROUND(OFFSET('Hygiene Data'!$S$9,0,10*ROW('Hygiene Data'!S33)),0),"]"),IF(AND(ISTEXT(OFFSET('Hygiene Data'!$L$2,0,10*ROW('Hygiene Data'!S33))),EF39="",ISNUMBER(OFFSET('Hygiene Data'!$S$9,0,10*ROW('Hygiene Data'!S33)))),OFFSET('Hygiene Data'!$S$9,0,10*ROW('Hygiene Data'!S33)),NA())))</f>
        <v>#N/A</v>
      </c>
      <c r="BR39" s="271"/>
      <c r="BS39" s="271" t="str">
        <f ca="true">+IF(OFFSET('Water Data'!$N$27,0,10*ROW('Water Data'!N33))="","",OFFSET('Water Data'!$N$27,0,10*ROW('Water Data'!N33)))</f>
        <v/>
      </c>
      <c r="BT39" s="271" t="str">
        <f ca="true">+IF(OFFSET('Water Data'!$N$28,0,10*ROW('Water Data'!N33))="","",OFFSET('Water Data'!$N$28,0,10*ROW('Water Data'!N33)))</f>
        <v/>
      </c>
      <c r="BU39" s="271" t="str">
        <f ca="true">+IF(OFFSET('Water Data'!$N$29,0,10*ROW('Water Data'!N33))="","",OFFSET('Water Data'!$N$29,0,10*ROW('Water Data'!N33)))</f>
        <v/>
      </c>
      <c r="BV39" s="271" t="str">
        <f ca="true">+IF(OFFSET('Water Data'!$O$27,0,10*ROW('Water Data'!O33))="","",OFFSET('Water Data'!$O$27,0,10*ROW('Water Data'!O33)))</f>
        <v/>
      </c>
      <c r="BW39" s="271" t="str">
        <f ca="true">+IF(OFFSET('Water Data'!$O$28,0,10*ROW('Water Data'!O33))="","",OFFSET('Water Data'!$O$28,0,10*ROW('Water Data'!O33)))</f>
        <v/>
      </c>
      <c r="BX39" s="271" t="str">
        <f ca="true">+IF(OFFSET('Water Data'!$O$29,0,10*ROW('Water Data'!O33))="","",OFFSET('Water Data'!$O$29,0,10*ROW('Water Data'!O33)))</f>
        <v/>
      </c>
      <c r="BY39" s="271" t="str">
        <f ca="true">+IF(OFFSET('Water Data'!$P$27,0,10*ROW('Water Data'!P33))="","",OFFSET('Water Data'!$P$27,0,10*ROW('Water Data'!P33)))</f>
        <v/>
      </c>
      <c r="BZ39" s="271" t="str">
        <f ca="true">+IF(OFFSET('Water Data'!$P$28,0,10*ROW('Water Data'!P33))="","",OFFSET('Water Data'!$P$28,0,10*ROW('Water Data'!P33)))</f>
        <v/>
      </c>
      <c r="CA39" s="271" t="str">
        <f ca="true">+IF(OFFSET('Water Data'!$P$29,0,10*ROW('Water Data'!P33))="","",OFFSET('Water Data'!$P$29,0,10*ROW('Water Data'!P33)))</f>
        <v/>
      </c>
      <c r="CB39" s="271" t="str">
        <f ca="true">+IF(OFFSET('Water Data'!$Q$27,0,10*ROW('Water Data'!Q33))="","",OFFSET('Water Data'!$Q$27,0,10*ROW('Water Data'!Q33)))</f>
        <v/>
      </c>
      <c r="CC39" s="271" t="str">
        <f ca="true">+IF(OFFSET('Water Data'!$Q$28,0,10*ROW('Water Data'!Q33))="","",OFFSET('Water Data'!$Q$28,0,10*ROW('Water Data'!Q33)))</f>
        <v/>
      </c>
      <c r="CD39" s="271" t="str">
        <f ca="true">+IF(OFFSET('Water Data'!$Q$29,0,10*ROW('Water Data'!Q33))="","",OFFSET('Water Data'!$Q$29,0,10*ROW('Water Data'!Q33)))</f>
        <v/>
      </c>
      <c r="CE39" s="271" t="str">
        <f ca="true">+IF(OFFSET('Water Data'!$R$27,0,10*ROW('Water Data'!R33))="","",OFFSET('Water Data'!$R$27,0,10*ROW('Water Data'!R33)))</f>
        <v/>
      </c>
      <c r="CF39" s="271" t="str">
        <f ca="true">+IF(OFFSET('Water Data'!$R$28,0,10*ROW('Water Data'!R33))="","",OFFSET('Water Data'!$R$28,0,10*ROW('Water Data'!R33)))</f>
        <v/>
      </c>
      <c r="CG39" s="271" t="str">
        <f ca="true">+IF(OFFSET('Water Data'!$R$29,0,10*ROW('Water Data'!R33))="","",OFFSET('Water Data'!$R$29,0,10*ROW('Water Data'!R33)))</f>
        <v/>
      </c>
      <c r="CH39" s="271" t="str">
        <f ca="true">+IF(OFFSET('Water Data'!$S$27,0,10*ROW('Water Data'!S33))="","",OFFSET('Water Data'!$S$27,0,10*ROW('Water Data'!S33)))</f>
        <v/>
      </c>
      <c r="CI39" s="271" t="str">
        <f ca="true">+IF(OFFSET('Water Data'!$S$28,0,10*ROW('Water Data'!S33))="","",OFFSET('Water Data'!$S$28,0,10*ROW('Water Data'!S33)))</f>
        <v/>
      </c>
      <c r="CJ39" s="271" t="str">
        <f ca="true">+IF(OFFSET('Water Data'!$S$29,0,10*ROW('Water Data'!S33))="","",OFFSET('Water Data'!$S$29,0,10*ROW('Water Data'!S33)))</f>
        <v/>
      </c>
      <c r="CK39" s="271" t="str">
        <f ca="true">+IF(OFFSET('Sanitation Data'!$N$28,0,10*ROW('Sanitation Data'!N33))="","",OFFSET('Sanitation Data'!$N$28,0,10*ROW('Sanitation Data'!N33)))</f>
        <v/>
      </c>
      <c r="CL39" s="271" t="str">
        <f ca="true">+IF(OFFSET('Sanitation Data'!$N$29,0,10*ROW('Sanitation Data'!N33))="","",OFFSET('Sanitation Data'!$N$29,0,10*ROW('Sanitation Data'!N33)))</f>
        <v/>
      </c>
      <c r="CM39" s="271" t="str">
        <f ca="true">+IF(OFFSET('Sanitation Data'!$N$30,0,10*ROW('Sanitation Data'!N33))="","",OFFSET('Sanitation Data'!$N$30,0,10*ROW('Sanitation Data'!N33)))</f>
        <v/>
      </c>
      <c r="CN39" s="271" t="str">
        <f ca="true">+IF(OFFSET('Sanitation Data'!$N$31,0,10*ROW('Sanitation Data'!N33))="","",OFFSET('Sanitation Data'!$N$31,0,10*ROW('Sanitation Data'!N33)))</f>
        <v/>
      </c>
      <c r="CO39" s="271" t="str">
        <f ca="true">+IF(OFFSET('Sanitation Data'!$N$32,0,10*ROW('Sanitation Data'!N33))="","",OFFSET('Sanitation Data'!$N$32,0,10*ROW('Sanitation Data'!N33)))</f>
        <v/>
      </c>
      <c r="CP39" s="271" t="str">
        <f ca="true">+IF(OFFSET('Sanitation Data'!$O$28,0,10*ROW('Sanitation Data'!O33))="","",OFFSET('Sanitation Data'!$O$28,0,10*ROW('Sanitation Data'!O33)))</f>
        <v/>
      </c>
      <c r="CQ39" s="271" t="str">
        <f ca="true">+IF(OFFSET('Sanitation Data'!$O$29,0,10*ROW('Sanitation Data'!O33))="","",OFFSET('Sanitation Data'!$O$29,0,10*ROW('Sanitation Data'!O33)))</f>
        <v/>
      </c>
      <c r="CR39" s="271" t="str">
        <f ca="true">+IF(OFFSET('Sanitation Data'!$O$30,0,10*ROW('Sanitation Data'!O33))="","",OFFSET('Sanitation Data'!$O$30,0,10*ROW('Sanitation Data'!O33)))</f>
        <v/>
      </c>
      <c r="CS39" s="271" t="str">
        <f ca="true">+IF(OFFSET('Sanitation Data'!$O$31,0,10*ROW('Sanitation Data'!O33))="","",OFFSET('Sanitation Data'!$O$31,0,10*ROW('Sanitation Data'!O33)))</f>
        <v/>
      </c>
      <c r="CT39" s="271" t="str">
        <f ca="true">+IF(OFFSET('Sanitation Data'!$O$32,0,10*ROW('Sanitation Data'!O33))="","",OFFSET('Sanitation Data'!$O$32,0,10*ROW('Sanitation Data'!O33)))</f>
        <v/>
      </c>
      <c r="CU39" s="271" t="str">
        <f ca="true">+IF(OFFSET('Sanitation Data'!$P$28,0,10*ROW('Sanitation Data'!P33))="","",OFFSET('Sanitation Data'!$P$28,0,10*ROW('Sanitation Data'!P33)))</f>
        <v/>
      </c>
      <c r="CV39" s="271" t="str">
        <f ca="true">+IF(OFFSET('Sanitation Data'!$P$29,0,10*ROW('Sanitation Data'!P33))="","",OFFSET('Sanitation Data'!$P$29,0,10*ROW('Sanitation Data'!P33)))</f>
        <v/>
      </c>
      <c r="CW39" s="271" t="str">
        <f ca="true">+IF(OFFSET('Sanitation Data'!$P$30,0,10*ROW('Sanitation Data'!P33))="","",OFFSET('Sanitation Data'!$P$30,0,10*ROW('Sanitation Data'!P33)))</f>
        <v/>
      </c>
      <c r="CX39" s="271" t="str">
        <f ca="true">+IF(OFFSET('Sanitation Data'!$P$31,0,10*ROW('Sanitation Data'!P33))="","",OFFSET('Sanitation Data'!$P$31,0,10*ROW('Sanitation Data'!P33)))</f>
        <v/>
      </c>
      <c r="CY39" s="271" t="str">
        <f ca="true">+IF(OFFSET('Sanitation Data'!$P$32,0,10*ROW('Sanitation Data'!P33))="","",OFFSET('Sanitation Data'!$P$32,0,10*ROW('Sanitation Data'!P33)))</f>
        <v/>
      </c>
      <c r="CZ39" s="271" t="str">
        <f ca="true">+IF(OFFSET('Sanitation Data'!$Q$28,0,10*ROW('Sanitation Data'!Q33))="","",OFFSET('Sanitation Data'!$Q$28,0,10*ROW('Sanitation Data'!Q33)))</f>
        <v/>
      </c>
      <c r="DA39" s="271" t="str">
        <f ca="true">+IF(OFFSET('Sanitation Data'!$Q$29,0,10*ROW('Sanitation Data'!Q33))="","",OFFSET('Sanitation Data'!$Q$29,0,10*ROW('Sanitation Data'!Q33)))</f>
        <v/>
      </c>
      <c r="DB39" s="271" t="str">
        <f ca="true">+IF(OFFSET('Sanitation Data'!$Q$30,0,10*ROW('Sanitation Data'!Q33))="","",OFFSET('Sanitation Data'!$Q$30,0,10*ROW('Sanitation Data'!Q33)))</f>
        <v/>
      </c>
      <c r="DC39" s="271" t="str">
        <f ca="true">+IF(OFFSET('Sanitation Data'!$Q$31,0,10*ROW('Sanitation Data'!Q33))="","",OFFSET('Sanitation Data'!$Q$31,0,10*ROW('Sanitation Data'!Q33)))</f>
        <v/>
      </c>
      <c r="DD39" s="271" t="str">
        <f ca="true">+IF(OFFSET('Sanitation Data'!$Q$32,0,10*ROW('Sanitation Data'!Q33))="","",OFFSET('Sanitation Data'!$Q$32,0,10*ROW('Sanitation Data'!Q33)))</f>
        <v/>
      </c>
      <c r="DE39" s="271" t="str">
        <f ca="true">+IF(OFFSET('Sanitation Data'!$R$28,0,10*ROW('Sanitation Data'!R33))="","",OFFSET('Sanitation Data'!$R$28,0,10*ROW('Sanitation Data'!R33)))</f>
        <v/>
      </c>
      <c r="DF39" s="271" t="str">
        <f ca="true">+IF(OFFSET('Sanitation Data'!$R$29,0,10*ROW('Sanitation Data'!R33))="","",OFFSET('Sanitation Data'!$R$29,0,10*ROW('Sanitation Data'!R33)))</f>
        <v/>
      </c>
      <c r="DG39" s="271" t="str">
        <f ca="true">+IF(OFFSET('Sanitation Data'!$R$30,0,10*ROW('Sanitation Data'!R33))="","",OFFSET('Sanitation Data'!$R$30,0,10*ROW('Sanitation Data'!R33)))</f>
        <v/>
      </c>
      <c r="DH39" s="271" t="str">
        <f ca="true">+IF(OFFSET('Sanitation Data'!$R$31,0,10*ROW('Sanitation Data'!R33))="","",OFFSET('Sanitation Data'!$R$31,0,10*ROW('Sanitation Data'!R33)))</f>
        <v/>
      </c>
      <c r="DI39" s="271" t="str">
        <f ca="true">+IF(OFFSET('Sanitation Data'!$R$32,0,10*ROW('Sanitation Data'!R33))="","",OFFSET('Sanitation Data'!$R$32,0,10*ROW('Sanitation Data'!R33)))</f>
        <v/>
      </c>
      <c r="DJ39" s="271" t="str">
        <f ca="true">+IF(OFFSET('Sanitation Data'!$S$28,0,10*ROW('Sanitation Data'!S33))="","",OFFSET('Sanitation Data'!$S$28,0,10*ROW('Sanitation Data'!S33)))</f>
        <v/>
      </c>
      <c r="DK39" s="271" t="str">
        <f ca="true">+IF(OFFSET('Sanitation Data'!$S$29,0,10*ROW('Sanitation Data'!S33))="","",OFFSET('Sanitation Data'!$S$29,0,10*ROW('Sanitation Data'!S33)))</f>
        <v/>
      </c>
      <c r="DL39" s="271" t="str">
        <f ca="true">+IF(OFFSET('Sanitation Data'!$S$30,0,10*ROW('Sanitation Data'!S33))="","",OFFSET('Sanitation Data'!$S$30,0,10*ROW('Sanitation Data'!S33)))</f>
        <v/>
      </c>
      <c r="DM39" s="271" t="str">
        <f ca="true">+IF(OFFSET('Sanitation Data'!$S$31,0,10*ROW('Sanitation Data'!S33))="","",OFFSET('Sanitation Data'!$S$31,0,10*ROW('Sanitation Data'!S33)))</f>
        <v/>
      </c>
      <c r="DN39" s="271" t="str">
        <f ca="true">+IF(OFFSET('Sanitation Data'!$S$32,0,10*ROW('Sanitation Data'!S33))="","",OFFSET('Sanitation Data'!$S$32,0,10*ROW('Sanitation Data'!S33)))</f>
        <v/>
      </c>
      <c r="DO39" s="271" t="str">
        <f ca="true">+IF(OFFSET('Hygiene Data'!$N$11,0,10*ROW('Hygiene Data'!N33))="","",OFFSET('Hygiene Data'!$N$11,0,10*ROW('Hygiene Data'!N33)))</f>
        <v/>
      </c>
      <c r="DP39" s="271" t="str">
        <f ca="true">+IF(OFFSET('Hygiene Data'!$N$12,0,10*ROW('Hygiene Data'!N33))="","",OFFSET('Hygiene Data'!$N$12,0,10*ROW('Hygiene Data'!N33)))</f>
        <v/>
      </c>
      <c r="DQ39" s="271" t="str">
        <f ca="true">+IF(OFFSET('Hygiene Data'!$N$13,0,10*ROW('Hygiene Data'!N33))="","",OFFSET('Hygiene Data'!$N$13,0,10*ROW('Hygiene Data'!N33)))</f>
        <v/>
      </c>
      <c r="DR39" s="271" t="str">
        <f ca="true">+IF(OFFSET('Hygiene Data'!$O$11,0,10*ROW('Hygiene Data'!O33))="","",OFFSET('Hygiene Data'!$O$11,0,10*ROW('Hygiene Data'!O33)))</f>
        <v/>
      </c>
      <c r="DS39" s="271" t="str">
        <f ca="true">+IF(OFFSET('Hygiene Data'!$O$12,0,10*ROW('Hygiene Data'!O33))="","",OFFSET('Hygiene Data'!$O$12,0,10*ROW('Hygiene Data'!O33)))</f>
        <v/>
      </c>
      <c r="DT39" s="271" t="str">
        <f ca="true">+IF(OFFSET('Hygiene Data'!$O$13,0,10*ROW('Hygiene Data'!O33))="","",OFFSET('Hygiene Data'!$O$13,0,10*ROW('Hygiene Data'!O33)))</f>
        <v/>
      </c>
      <c r="DU39" s="271" t="str">
        <f ca="true">+IF(OFFSET('Hygiene Data'!$P$11,0,10*ROW('Hygiene Data'!P33))="","",OFFSET('Hygiene Data'!$P$11,0,10*ROW('Hygiene Data'!P33)))</f>
        <v/>
      </c>
      <c r="DV39" s="271" t="str">
        <f ca="true">+IF(OFFSET('Hygiene Data'!$P$12,0,10*ROW('Hygiene Data'!P33))="","",OFFSET('Hygiene Data'!$P$12,0,10*ROW('Hygiene Data'!P33)))</f>
        <v/>
      </c>
      <c r="DW39" s="271" t="str">
        <f ca="true">+IF(OFFSET('Hygiene Data'!$P$13,0,10*ROW('Hygiene Data'!P33))="","",OFFSET('Hygiene Data'!$P$13,0,10*ROW('Hygiene Data'!P33)))</f>
        <v/>
      </c>
      <c r="DX39" s="271" t="str">
        <f ca="true">+IF(OFFSET('Hygiene Data'!$Q$11,0,10*ROW('Hygiene Data'!Q33))="","",OFFSET('Hygiene Data'!$Q$11,0,10*ROW('Hygiene Data'!Q33)))</f>
        <v/>
      </c>
      <c r="DY39" s="271" t="str">
        <f ca="true">+IF(OFFSET('Hygiene Data'!$Q$12,0,10*ROW('Hygiene Data'!Q33))="","",OFFSET('Hygiene Data'!$Q$12,0,10*ROW('Hygiene Data'!Q33)))</f>
        <v/>
      </c>
      <c r="DZ39" s="271" t="str">
        <f ca="true">+IF(OFFSET('Hygiene Data'!$Q$13,0,10*ROW('Hygiene Data'!Q33))="","",OFFSET('Hygiene Data'!$Q$13,0,10*ROW('Hygiene Data'!Q33)))</f>
        <v/>
      </c>
      <c r="EA39" s="271" t="str">
        <f ca="true">+IF(OFFSET('Hygiene Data'!$R$11,0,10*ROW('Hygiene Data'!R33))="","",OFFSET('Hygiene Data'!$R$11,0,10*ROW('Hygiene Data'!R33)))</f>
        <v/>
      </c>
      <c r="EB39" s="271" t="str">
        <f ca="true">+IF(OFFSET('Hygiene Data'!$R$12,0,10*ROW('Hygiene Data'!R33))="","",OFFSET('Hygiene Data'!$R$12,0,10*ROW('Hygiene Data'!R33)))</f>
        <v/>
      </c>
      <c r="EC39" s="271" t="str">
        <f ca="true">+IF(OFFSET('Hygiene Data'!$R$13,0,10*ROW('Hygiene Data'!R33))="","",OFFSET('Hygiene Data'!$R$13,0,10*ROW('Hygiene Data'!R33)))</f>
        <v/>
      </c>
      <c r="ED39" s="271" t="str">
        <f ca="true">+IF(OFFSET('Hygiene Data'!$S$11,0,10*ROW('Hygiene Data'!S33))="","",OFFSET('Hygiene Data'!$S$11,0,10*ROW('Hygiene Data'!S33)))</f>
        <v/>
      </c>
      <c r="EE39" s="271" t="str">
        <f ca="true">+IF(OFFSET('Hygiene Data'!$S$12,0,10*ROW('Hygiene Data'!S33))="","",OFFSET('Hygiene Data'!$S$12,0,10*ROW('Hygiene Data'!S33)))</f>
        <v/>
      </c>
      <c r="EF39" s="271" t="str">
        <f ca="true">+IF(OFFSET('Hygiene Data'!$S$13,0,10*ROW('Hygiene Data'!S33))="","",OFFSET('Hygiene Data'!$S$13,0,10*ROW('Hygiene Data'!S33)))</f>
        <v/>
      </c>
    </row>
    <row xmlns:x14ac="http://schemas.microsoft.com/office/spreadsheetml/2009/9/ac" r="40" x14ac:dyDescent="0.2">
      <c r="A40" s="32" t="str">
        <f ca="true">+IF(OFFSET('Water Data'!$L$2,0,10*ROW('Water Data'!O34))="","",OFFSET('Water Data'!$L$2,0,10*ROW('Water Data'!O34)))</f>
        <v/>
      </c>
      <c r="B40" s="32" t="str">
        <f ca="true">+IF(OFFSET('Water Data'!$M$2,0,10*ROW('Water Data'!P34))="","",OFFSET('Water Data'!$M$2,0,10*ROW('Water Data'!P34)))</f>
        <v/>
      </c>
      <c r="C40" s="327" t="str">
        <f t="shared" ca="true" si="0"/>
        <v/>
      </c>
      <c r="D40" s="85" t="e">
        <f ca="true">+IF(AND(ISTEXT(OFFSET('Water Data'!$L$2,0,10*ROW('Water Data'!N34))),BS40="Yes"),100-OFFSET('Water Data'!$N$4,0,10*ROW('Water Data'!N34)),IF(AND(ISTEXT(OFFSET('Water Data'!$L$2,0,10*ROW('Water Data'!N34))),BS40="No",ISNUMBER(OFFSET('Water Data'!$N$4,0,10*ROW('Water Data'!N34)))),CONCATENATE("[",ROUND(100-OFFSET('Water Data'!$N$4,0,10*ROW('Water Data'!N34)),0),"]"),IF(AND(ISTEXT(OFFSET('Water Data'!$L$2,0,10*ROW('Water Data'!N34))),BS40="",ISNUMBER(OFFSET('Water Data'!$N$4,0,10*ROW('Water Data'!N34)))),100-OFFSET('Water Data'!$N$4,0,10*ROW('Water Data'!N34)),NA())))</f>
        <v>#N/A</v>
      </c>
      <c r="E40" s="85" t="e">
        <f ca="true">+IF(AND(ISTEXT(OFFSET('Water Data'!$L$2,0,10*ROW('Water Data'!O34))),BT40="Yes"),OFFSET('Water Data'!$N$6,0,10*ROW('Water Data'!N34)),IF(AND(ISTEXT(OFFSET('Water Data'!$L$2,0,10*ROW('Water Data'!N34))),BT40="No",ISNUMBER(OFFSET('Water Data'!$N$6,0,10*ROW('Water Data'!N34)))),CONCATENATE("[",ROUND(OFFSET('Water Data'!$N$6,0,10*ROW('Water Data'!N34)),0),"]"),IF(AND(ISTEXT(OFFSET('Water Data'!$L$2,0,10*ROW('Water Data'!N34))),BT40="",ISNUMBER(OFFSET('Water Data'!$N$6,0,10*ROW('Water Data'!N34)))),OFFSET('Water Data'!$N$6,0,10*ROW('Water Data'!N34)),NA())))</f>
        <v>#N/A</v>
      </c>
      <c r="F40" s="85" t="e">
        <f ca="true">+IF(AND(ISTEXT(OFFSET('Water Data'!$L$2,0,10*ROW('Water Data'!N34))),BU40="Yes"),OFFSET('Water Data'!$N$9,0,10*ROW('Water Data'!N34)),IF(AND(ISTEXT(OFFSET('Water Data'!$L$2,0,10*ROW('Water Data'!N34))),BU40="No",ISNUMBER(OFFSET('Water Data'!$N$9,0,10*ROW('Water Data'!N34)))),CONCATENATE("[",ROUND(OFFSET('Water Data'!$N$9,0,10*ROW('Water Data'!N34)),0),"]"),IF(AND(ISTEXT(OFFSET('Water Data'!$L$2,0,10*ROW('Water Data'!N34))),BU40="",ISNUMBER(OFFSET('Water Data'!$N$9,0,10*ROW('Water Data'!N34)))),OFFSET('Water Data'!$N$9,0,10*ROW('Water Data'!N34)),NA())))</f>
        <v>#N/A</v>
      </c>
      <c r="G40" s="85" t="e">
        <f ca="true">+IF(AND(ISTEXT(OFFSET('Water Data'!$L$2,0,10*ROW('Water Data'!O34))),BV40="Yes"),100-OFFSET('Water Data'!$O$4,0,10*ROW('Water Data'!O34)),IF(AND(ISTEXT(OFFSET('Water Data'!$L$2,0,10*ROW('Water Data'!O34))),BV40="No",ISNUMBER(OFFSET('Water Data'!$O$4,0,10*ROW('Water Data'!O34)))),CONCATENATE("[",ROUND(100-OFFSET('Water Data'!$O$4,0,10*ROW('Water Data'!O34)),0),"]"),IF(AND(ISTEXT(OFFSET('Water Data'!$L$2,0,10*ROW('Water Data'!O34))),BV40="",ISNUMBER(OFFSET('Water Data'!$O$4,0,10*ROW('Water Data'!O34)))),100-OFFSET('Water Data'!$O$4,0,10*ROW('Water Data'!O34)),NA())))</f>
        <v>#N/A</v>
      </c>
      <c r="H40" s="85" t="e">
        <f ca="true">+IF(AND(ISTEXT(OFFSET('Water Data'!$L$2,0,10*ROW('Water Data'!O34))),BW40="Yes"),OFFSET('Water Data'!$O$6,0,10*ROW('Water Data'!O34)),IF(AND(ISTEXT(OFFSET('Water Data'!$L$2,0,10*ROW('Water Data'!O34))),BW40="No",ISNUMBER(OFFSET('Water Data'!$O$6,0,10*ROW('Water Data'!O34)))),CONCATENATE("[",ROUND(OFFSET('Water Data'!$N$6,0,10*ROW('Water Data'!O34)),0),"]"),IF(AND(ISTEXT(OFFSET('Water Data'!$L$2,0,10*ROW('Water Data'!O34))),BW40="",ISNUMBER(OFFSET('Water Data'!$O$6,0,10*ROW('Water Data'!O34)))),OFFSET('Water Data'!$O$6,0,10*ROW('Water Data'!O34)),NA())))</f>
        <v>#N/A</v>
      </c>
      <c r="I40" s="85" t="e">
        <f ca="true">+IF(AND(ISTEXT(OFFSET('Water Data'!$L$2,0,10*ROW('Water Data'!O34))),BX40="Yes"),OFFSET('Water Data'!$O$9,0,10*ROW('Water Data'!O34)),IF(AND(ISTEXT(OFFSET('Water Data'!$L$2,0,10*ROW('Water Data'!O34))),BX40="No",ISNUMBER(OFFSET('Water Data'!$O$9,0,10*ROW('Water Data'!O34)))),CONCATENATE("[",ROUND(OFFSET('Water Data'!$O$9,0,10*ROW('Water Data'!O34)),0),"]"),IF(AND(ISTEXT(OFFSET('Water Data'!$L$2,0,10*ROW('Water Data'!O34))),BX40="",ISNUMBER(OFFSET('Water Data'!$O$9,0,10*ROW('Water Data'!O34)))),OFFSET('Water Data'!$O$9,0,10*ROW('Water Data'!O34)),NA())))</f>
        <v>#N/A</v>
      </c>
      <c r="J40" s="85" t="e">
        <f ca="true">+IF(AND(ISTEXT(OFFSET('Water Data'!$L$2,0,10*ROW('Water Data'!P34))),BY40="Yes"),100-OFFSET('Water Data'!$P$4,0,10*ROW('Water Data'!P34)),IF(AND(ISTEXT(OFFSET('Water Data'!$L$2,0,10*ROW('Water Data'!P34))),BY40="No",ISNUMBER(OFFSET('Water Data'!$P$4,0,10*ROW('Water Data'!P34)))),CONCATENATE("[",ROUND(100-OFFSET('Water Data'!$P$4,0,10*ROW('Water Data'!P34)),0),"]"),IF(AND(ISTEXT(OFFSET('Water Data'!$L$2,0,10*ROW('Water Data'!P34))),BY40="",ISNUMBER(OFFSET('Water Data'!$P$4,0,10*ROW('Water Data'!P34)))),100-OFFSET('Water Data'!$P$4,0,10*ROW('Water Data'!P34)),NA())))</f>
        <v>#N/A</v>
      </c>
      <c r="K40" s="85" t="e">
        <f ca="true">+IF(AND(ISTEXT(OFFSET('Water Data'!$L$2,0,10*ROW('Water Data'!P34))),BZ40="Yes"),OFFSET('Water Data'!$P$6,0,10*ROW('Water Data'!P34)),IF(AND(ISTEXT(OFFSET('Water Data'!$L$2,0,10*ROW('Water Data'!P34))),BZ40="No",ISNUMBER(OFFSET('Water Data'!$P$6,0,10*ROW('Water Data'!P34)))),CONCATENATE("[",ROUND(OFFSET('Water Data'!$P$6,0,10*ROW('Water Data'!P34)),0),"]"),IF(AND(ISTEXT(OFFSET('Water Data'!$L$2,0,10*ROW('Water Data'!P34))),BZ40="",ISNUMBER(OFFSET('Water Data'!$P$6,0,10*ROW('Water Data'!P34)))),OFFSET('Water Data'!$P$6,0,10*ROW('Water Data'!P34)),NA())))</f>
        <v>#N/A</v>
      </c>
      <c r="L40" s="85" t="e">
        <f ca="true">+IF(AND(ISTEXT(OFFSET('Water Data'!$L$2,0,10*ROW('Water Data'!P34))),CA40="Yes"),OFFSET('Water Data'!$P$9,0,10*ROW('Water Data'!P34)),IF(AND(ISTEXT(OFFSET('Water Data'!$L$2,0,10*ROW('Water Data'!P34))),CA40="No",ISNUMBER(OFFSET('Water Data'!$P$9,0,10*ROW('Water Data'!P34)))),CONCATENATE("[",ROUND(OFFSET('Water Data'!$P$9,0,10*ROW('Water Data'!P34)),0),"]"),IF(AND(ISTEXT(OFFSET('Water Data'!$L$2,0,10*ROW('Water Data'!P34))),CA40="",ISNUMBER(OFFSET('Water Data'!$P$9,0,10*ROW('Water Data'!P34)))),OFFSET('Water Data'!$P$9,0,10*ROW('Water Data'!P34)),NA())))</f>
        <v>#N/A</v>
      </c>
      <c r="M40" s="85" t="e">
        <f ca="true">+IF(AND(ISTEXT(OFFSET('Water Data'!$L$2,0,10*ROW('Water Data'!Q34))),CB40="Yes"),100-OFFSET('Water Data'!$Q$4,0,10*ROW('Water Data'!Q34)),IF(AND(ISTEXT(OFFSET('Water Data'!$L$2,0,10*ROW('Water Data'!Q34))),CB40="No",ISNUMBER(OFFSET('Water Data'!$Q$4,0,10*ROW('Water Data'!Q34)))),CONCATENATE("[",ROUND(100-OFFSET('Water Data'!$Q$4,0,10*ROW('Water Data'!Q34)),0),"]"),IF(AND(ISTEXT(OFFSET('Water Data'!$L$2,0,10*ROW('Water Data'!Q34))),CB40="",ISNUMBER(OFFSET('Water Data'!$Q$4,0,10*ROW('Water Data'!Q34)))),100-OFFSET('Water Data'!$Q$4,0,10*ROW('Water Data'!Q34)),NA())))</f>
        <v>#N/A</v>
      </c>
      <c r="N40" s="85" t="e">
        <f ca="true">+IF(AND(ISTEXT(OFFSET('Water Data'!$L$2,0,10*ROW('Water Data'!Q34))),CC40="Yes"),OFFSET('Water Data'!$Q$6,0,10*ROW('Water Data'!Q34)),IF(AND(ISTEXT(OFFSET('Water Data'!$L$2,0,10*ROW('Water Data'!Q34))),CC40="No",ISNUMBER(OFFSET('Water Data'!$Q$6,0,10*ROW('Water Data'!Q34)))),CONCATENATE("[",ROUND(OFFSET('Water Data'!$Q$6,0,10*ROW('Water Data'!Q34)),0),"]"),IF(AND(ISTEXT(OFFSET('Water Data'!$L$2,0,10*ROW('Water Data'!Q34))),CC40="",ISNUMBER(OFFSET('Water Data'!$Q$6,0,10*ROW('Water Data'!Q34)))),OFFSET('Water Data'!$Q$6,0,10*ROW('Water Data'!Q34)),NA())))</f>
        <v>#N/A</v>
      </c>
      <c r="O40" s="85" t="e">
        <f ca="true">+IF(AND(ISTEXT(OFFSET('Water Data'!$L$2,0,10*ROW('Water Data'!Q34))),CD40="Yes"),OFFSET('Water Data'!$Q$9,0,10*ROW('Water Data'!Q34)),IF(AND(ISTEXT(OFFSET('Water Data'!$L$2,0,10*ROW('Water Data'!Q34))),CD40="No",ISNUMBER(OFFSET('Water Data'!$Q$9,0,10*ROW('Water Data'!Q34)))),CONCATENATE("[",ROUND(OFFSET('Water Data'!$Q$9,0,10*ROW('Water Data'!Q34)),0),"]"),IF(AND(ISTEXT(OFFSET('Water Data'!$L$2,0,10*ROW('Water Data'!Q34))),CD40="",ISNUMBER(OFFSET('Water Data'!$Q$9,0,10*ROW('Water Data'!Q34)))),OFFSET('Water Data'!$Q$9,0,10*ROW('Water Data'!Q34)),NA())))</f>
        <v>#N/A</v>
      </c>
      <c r="P40" s="85" t="e">
        <f ca="true">+IF(AND(ISTEXT(OFFSET('Water Data'!$L$2,0,10*ROW('Water Data'!R34))),CE40="Yes"),100-OFFSET('Water Data'!$R$4,0,10*ROW('Water Data'!R34)),IF(AND(ISTEXT(OFFSET('Water Data'!$L$2,0,10*ROW('Water Data'!R34))),CE40="No",ISNUMBER(OFFSET('Water Data'!$R$4,0,10*ROW('Water Data'!R34)))),CONCATENATE("[",ROUND(100-OFFSET('Water Data'!$R$4,0,10*ROW('Water Data'!R34)),0),"]"),IF(AND(ISTEXT(OFFSET('Water Data'!$L$2,0,10*ROW('Water Data'!R34))),CE40="",ISNUMBER(OFFSET('Water Data'!$R$4,0,10*ROW('Water Data'!R34)))),100-OFFSET('Water Data'!$R$4,0,10*ROW('Water Data'!R34)),NA())))</f>
        <v>#N/A</v>
      </c>
      <c r="Q40" s="85" t="e">
        <f ca="true">+IF(AND(ISTEXT(OFFSET('Water Data'!$L$2,0,10*ROW('Water Data'!R34))),CF40="Yes"),OFFSET('Water Data'!$R$6,0,10*ROW('Water Data'!R34)),IF(AND(ISTEXT(OFFSET('Water Data'!$L$2,0,10*ROW('Water Data'!R34))),CF40="No",ISNUMBER(OFFSET('Water Data'!$R$6,0,10*ROW('Water Data'!R34)))),CONCATENATE("[",ROUND(OFFSET('Water Data'!$R$6,0,10*ROW('Water Data'!R34)),0),"]"),IF(AND(ISTEXT(OFFSET('Water Data'!$L$2,0,10*ROW('Water Data'!R34))),CF40="",ISNUMBER(OFFSET('Water Data'!$R$6,0,10*ROW('Water Data'!R34)))),OFFSET('Water Data'!$R$6,0,10*ROW('Water Data'!R34)),NA())))</f>
        <v>#N/A</v>
      </c>
      <c r="R40" s="85" t="e">
        <f ca="true">+IF(AND(ISTEXT(OFFSET('Water Data'!$L$2,0,10*ROW('Water Data'!R34))),CG40="Yes"),OFFSET('Water Data'!$R$9,0,10*ROW('Water Data'!R34)),IF(AND(ISTEXT(OFFSET('Water Data'!$L$2,0,10*ROW('Water Data'!R34))),CG40="No",ISNUMBER(OFFSET('Water Data'!$R$9,0,10*ROW('Water Data'!R34)))),CONCATENATE("[",ROUND(OFFSET('Water Data'!$R$9,0,10*ROW('Water Data'!R34)),0),"]"),IF(AND(ISTEXT(OFFSET('Water Data'!$L$2,0,10*ROW('Water Data'!R34))),CG40="",ISNUMBER(OFFSET('Water Data'!$R$9,0,10*ROW('Water Data'!R34)))),OFFSET('Water Data'!$R$9,0,10*ROW('Water Data'!R34)),NA())))</f>
        <v>#N/A</v>
      </c>
      <c r="S40" s="85" t="e">
        <f ca="true">+IF(AND(ISTEXT(OFFSET('Water Data'!$L$2,0,10*ROW('Water Data'!S34))),CH40="Yes"),100-OFFSET('Water Data'!$S$4,0,10*ROW('Water Data'!S34)),IF(AND(ISTEXT(OFFSET('Water Data'!$L$2,0,10*ROW('Water Data'!S34))),CH40="No",ISNUMBER(OFFSET('Water Data'!$S$4,0,10*ROW('Water Data'!S34)))),CONCATENATE("[",ROUND(100-OFFSET('Water Data'!$S$4,0,10*ROW('Water Data'!S34)),0),"]"),IF(AND(ISTEXT(OFFSET('Water Data'!$L$2,0,10*ROW('Water Data'!S34))),CH40="",ISNUMBER(OFFSET('Water Data'!$S$4,0,10*ROW('Water Data'!S34)))),100-OFFSET('Water Data'!$S$4,0,10*ROW('Water Data'!S34)),NA())))</f>
        <v>#N/A</v>
      </c>
      <c r="T40" s="85" t="e">
        <f ca="true">+IF(AND(ISTEXT(OFFSET('Water Data'!$L$2,0,10*ROW('Water Data'!S34))),CI40="Yes"),OFFSET('Water Data'!$S$6,0,10*ROW('Water Data'!S34)),IF(AND(ISTEXT(OFFSET('Water Data'!$L$2,0,10*ROW('Water Data'!S34))),CI40="No",ISNUMBER(OFFSET('Water Data'!$S$6,0,10*ROW('Water Data'!S34)))),CONCATENATE("[",ROUND(OFFSET('Water Data'!$S$6,0,10*ROW('Water Data'!S34)),0),"]"),IF(AND(ISTEXT(OFFSET('Water Data'!$L$2,0,10*ROW('Water Data'!S34))),CI40="",ISNUMBER(OFFSET('Water Data'!$S$6,0,10*ROW('Water Data'!S34)))),OFFSET('Water Data'!$S$6,0,10*ROW('Water Data'!S34)),NA())))</f>
        <v>#N/A</v>
      </c>
      <c r="U40" s="85" t="e">
        <f ca="true">+IF(AND(ISTEXT(OFFSET('Water Data'!$L$2,0,10*ROW('Water Data'!S34))),CJ40="Yes"),OFFSET('Water Data'!$S$9,0,10*ROW('Water Data'!S34)),IF(AND(ISTEXT(OFFSET('Water Data'!$L$2,0,10*ROW('Water Data'!S34))),CJ40="No",ISNUMBER(OFFSET('Water Data'!$S$9,0,10*ROW('Water Data'!S34)))),CONCATENATE("[",ROUND(OFFSET('Water Data'!$S$9,0,10*ROW('Water Data'!S34)),0),"]"),IF(AND(ISTEXT(OFFSET('Water Data'!$L$2,0,10*ROW('Water Data'!S34))),CJ40="",ISNUMBER(OFFSET('Water Data'!$S$9,0,10*ROW('Water Data'!S34)))),OFFSET('Water Data'!$S$9,0,10*ROW('Water Data'!S34)),NA())))</f>
        <v>#N/A</v>
      </c>
      <c r="V40" s="86" t="e">
        <f ca="true">+IF(AND(ISTEXT(OFFSET('Sanitation Data'!$L$2,0,10*ROW('Sanitation Data'!N34))),CK40="Yes"),100-OFFSET('Sanitation Data'!$N$4,0,10*ROW('Sanitation Data'!N34)),IF(AND(ISTEXT(OFFSET('Sanitation Data'!$L$2,0,10*ROW('Sanitation Data'!N34))),CK40="No",ISNUMBER(OFFSET('Sanitation Data'!$N$4,0,10*ROW('Sanitation Data'!N34)))),CONCATENATE("[",ROUND(100-OFFSET('Sanitation Data'!$N$4,0,10*ROW('Sanitation Data'!N34)),0),"]"),IF(AND(ISTEXT(OFFSET('Sanitation Data'!$L$2,0,10*ROW('Sanitation Data'!N34))),CK40="",ISNUMBER(OFFSET('Sanitation Data'!$N$4,0,10*ROW('Sanitation Data'!N34)))),100-OFFSET('Sanitation Data'!$N$4,0,10*ROW('Sanitation Data'!N34)),NA())))</f>
        <v>#N/A</v>
      </c>
      <c r="W40" s="86" t="e">
        <f ca="true">+IF(AND(ISTEXT(OFFSET('Sanitation Data'!$L$2,0,10*ROW('Sanitation Data'!N34))),CL40="Yes"),OFFSET('Sanitation Data'!$N$6,0,10*ROW('Sanitation Data'!N34)),IF(AND(ISTEXT(OFFSET('Sanitation Data'!$L$2,0,10*ROW('Sanitation Data'!N34))),CL40="No",ISNUMBER(OFFSET('Sanitation Data'!$N$6,0,10*ROW('Sanitation Data'!N34)))),CONCATENATE("[",ROUND(OFFSET('Sanitation Data'!$N$6,0,10*ROW('Sanitation Data'!N34)),0),"]"),IF(AND(ISTEXT(OFFSET('Sanitation Data'!$L$2,0,10*ROW('Sanitation Data'!N34))),CL40="",ISNUMBER(OFFSET('Sanitation Data'!$N$6,0,10*ROW('Sanitation Data'!N34)))),OFFSET('Sanitation Data'!$N$6,0,10*ROW('Sanitation Data'!N34)),NA())))</f>
        <v>#N/A</v>
      </c>
      <c r="X40" s="86" t="e">
        <f ca="true">+IF(AND(ISTEXT(OFFSET('Sanitation Data'!$L$2,0,10*ROW('Sanitation Data'!N34))),CM40="Yes"),OFFSET('Sanitation Data'!$N$10,0,10*ROW('Sanitation Data'!N34)),IF(AND(ISTEXT(OFFSET('Sanitation Data'!$L$2,0,10*ROW('Sanitation Data'!N34))),CM40="No",ISNUMBER(OFFSET('Sanitation Data'!$N$10,0,10*ROW('Sanitation Data'!N34)))),CONCATENATE("[",ROUND(OFFSET('Sanitation Data'!$N$10,0,10*ROW('Sanitation Data'!N34)),0),"]"),IF(AND(ISTEXT(OFFSET('Sanitation Data'!$L$2,0,10*ROW('Sanitation Data'!N34))),CM40="",ISNUMBER(OFFSET('Sanitation Data'!$N$10,0,10*ROW('Sanitation Data'!N34)))),OFFSET('Sanitation Data'!$N$10,0,10*ROW('Sanitation Data'!N34)),NA())))</f>
        <v>#N/A</v>
      </c>
      <c r="Y40" s="86" t="e">
        <f ca="true">+IF(AND(ISTEXT(OFFSET('Sanitation Data'!$L$2,0,10*ROW('Sanitation Data'!N34))),CN40="Yes"),OFFSET('Sanitation Data'!$N$11,0,10*ROW('Sanitation Data'!N34)),IF(AND(ISTEXT(OFFSET('Sanitation Data'!$L$2,0,10*ROW('Sanitation Data'!N34))),CN40="No",ISNUMBER(OFFSET('Sanitation Data'!$N$11,0,10*ROW('Sanitation Data'!N34)))),CONCATENATE("[",ROUND(OFFSET('Sanitation Data'!$N$11,0,10*ROW('Sanitation Data'!N34)),0),"]"),IF(AND(ISTEXT(OFFSET('Sanitation Data'!$L$2,0,10*ROW('Sanitation Data'!N34))),CN40="",ISNUMBER(OFFSET('Sanitation Data'!$N$11,0,10*ROW('Sanitation Data'!N34)))),OFFSET('Sanitation Data'!$N$11,0,10*ROW('Sanitation Data'!N34)),NA())))</f>
        <v>#N/A</v>
      </c>
      <c r="Z40" s="86" t="e">
        <f ca="true">+IF(AND(ISTEXT(OFFSET('Sanitation Data'!$L$2,0,10*ROW('Sanitation Data'!N34))),CO40="Yes"),OFFSET('Sanitation Data'!$N$12,0,10*ROW('Sanitation Data'!N34)),IF(AND(ISTEXT(OFFSET('Sanitation Data'!$L$2,0,10*ROW('Sanitation Data'!N34))),CO40="No",ISNUMBER(OFFSET('Sanitation Data'!$N$12,0,10*ROW('Sanitation Data'!N34)))),CONCATENATE("[",ROUND(OFFSET('Sanitation Data'!$N$12,0,10*ROW('Sanitation Data'!N34)),0),"]"),IF(AND(ISTEXT(OFFSET('Sanitation Data'!$L$2,0,10*ROW('Sanitation Data'!N34))),CO40="",ISNUMBER(OFFSET('Sanitation Data'!$N$12,0,10*ROW('Sanitation Data'!N34)))),OFFSET('Sanitation Data'!$N$12,0,10*ROW('Sanitation Data'!N34)),NA())))</f>
        <v>#N/A</v>
      </c>
      <c r="AA40" s="86" t="e">
        <f ca="true">+IF(AND(ISTEXT(OFFSET('Sanitation Data'!$L$2,0,10*ROW('Sanitation Data'!O34))),CP40="Yes"),100-OFFSET('Sanitation Data'!$O$4,0,10*ROW('Sanitation Data'!O34)),IF(AND(ISTEXT(OFFSET('Sanitation Data'!$L$2,0,10*ROW('Sanitation Data'!O34))),CP40="No",ISNUMBER(OFFSET('Sanitation Data'!$O$4,0,10*ROW('Sanitation Data'!O34)))),CONCATENATE("[",ROUND(100-OFFSET('Sanitation Data'!$O$4,0,10*ROW('Sanitation Data'!O34)),0),"]"),IF(AND(ISTEXT(OFFSET('Sanitation Data'!$L$2,0,10*ROW('Sanitation Data'!O34))),CP40="",ISNUMBER(OFFSET('Sanitation Data'!$O$4,0,10*ROW('Sanitation Data'!O34)))),100-OFFSET('Sanitation Data'!$O$4,0,10*ROW('Sanitation Data'!O34)),NA())))</f>
        <v>#N/A</v>
      </c>
      <c r="AB40" s="86" t="e">
        <f ca="true">+IF(AND(ISTEXT(OFFSET('Sanitation Data'!$L$2,0,10*ROW('Sanitation Data'!O34))),CQ40="Yes"),OFFSET('Sanitation Data'!$O$6,0,10*ROW('Sanitation Data'!R34)),IF(AND(ISTEXT(OFFSET('Sanitation Data'!$L$2,0,10*ROW('Sanitation Data'!O34))),CQ40="No",ISNUMBER(OFFSET('Sanitation Data'!$O$6,0,10*ROW('Sanitation Data'!O34)))),CONCATENATE("[",ROUND(OFFSET('Sanitation Data'!$O$6,0,10*ROW('Sanitation Data'!O34)),0),"]"),IF(AND(ISTEXT(OFFSET('Sanitation Data'!$L$2,0,10*ROW('Sanitation Data'!O34))),CQ40="",ISNUMBER(OFFSET('Sanitation Data'!$O$6,0,10*ROW('Sanitation Data'!O34)))),OFFSET('Sanitation Data'!$O$6,0,10*ROW('Sanitation Data'!O34)),NA())))</f>
        <v>#N/A</v>
      </c>
      <c r="AC40" s="86" t="e">
        <f ca="true">+IF(AND(ISTEXT(OFFSET('Sanitation Data'!$L$2,0,10*ROW('Sanitation Data'!O34))),CR40="Yes"),OFFSET('Sanitation Data'!$O$10,0,10*ROW('Sanitation Data'!O34)),IF(AND(ISTEXT(OFFSET('Sanitation Data'!$L$2,0,10*ROW('Sanitation Data'!O34))),CR40="No",ISNUMBER(OFFSET('Sanitation Data'!$O$10,0,10*ROW('Sanitation Data'!O34)))),CONCATENATE("[",ROUND(OFFSET('Sanitation Data'!$O$10,0,10*ROW('Sanitation Data'!O34)),0),"]"),IF(AND(ISTEXT(OFFSET('Sanitation Data'!$L$2,0,10*ROW('Sanitation Data'!O34))),CR40="",ISNUMBER(OFFSET('Sanitation Data'!$O$10,0,10*ROW('Sanitation Data'!O34)))),OFFSET('Sanitation Data'!$O$10,0,10*ROW('Sanitation Data'!O34)),NA())))</f>
        <v>#N/A</v>
      </c>
      <c r="AD40" s="86" t="e">
        <f ca="true">+IF(AND(ISTEXT(OFFSET('Sanitation Data'!$L$2,0,10*ROW('Sanitation Data'!O34))),CS40="Yes"),OFFSET('Sanitation Data'!$O$11,0,10*ROW('Sanitation Data'!O34)),IF(AND(ISTEXT(OFFSET('Sanitation Data'!$L$2,0,10*ROW('Sanitation Data'!O34))),CS40="No",ISNUMBER(OFFSET('Sanitation Data'!$O$11,0,10*ROW('Sanitation Data'!O34)))),CONCATENATE("[",ROUND(OFFSET('Sanitation Data'!$O$11,0,10*ROW('Sanitation Data'!O34)),0),"]"),IF(AND(ISTEXT(OFFSET('Sanitation Data'!$L$2,0,10*ROW('Sanitation Data'!O34))),CS40="",ISNUMBER(OFFSET('Sanitation Data'!$O$11,0,10*ROW('Sanitation Data'!O34)))),OFFSET('Sanitation Data'!$O$11,0,10*ROW('Sanitation Data'!O34)),NA())))</f>
        <v>#N/A</v>
      </c>
      <c r="AE40" s="86" t="e">
        <f ca="true">+IF(AND(ISTEXT(OFFSET('Sanitation Data'!$L$2,0,10*ROW('Sanitation Data'!O34))),CT40="Yes"),OFFSET('Sanitation Data'!$O$12,0,10*ROW('Sanitation Data'!O34)),IF(AND(ISTEXT(OFFSET('Sanitation Data'!$L$2,0,10*ROW('Sanitation Data'!O34))),CT40="No",ISNUMBER(OFFSET('Sanitation Data'!$O$12,0,10*ROW('Sanitation Data'!O34)))),CONCATENATE("[",ROUND(OFFSET('Sanitation Data'!$O$12,0,10*ROW('Sanitation Data'!O34)),0),"]"),IF(AND(ISTEXT(OFFSET('Sanitation Data'!$L$2,0,10*ROW('Sanitation Data'!O34))),CT40="",ISNUMBER(OFFSET('Sanitation Data'!$O$12,0,10*ROW('Sanitation Data'!O34)))),OFFSET('Sanitation Data'!$O$12,0,10*ROW('Sanitation Data'!O34)),NA())))</f>
        <v>#N/A</v>
      </c>
      <c r="AF40" s="86" t="e">
        <f ca="true">+IF(AND(ISTEXT(OFFSET('Sanitation Data'!$L$2,0,10*ROW('Sanitation Data'!P34))),CU40="Yes"),100-OFFSET('Sanitation Data'!$P$4,0,10*ROW('Sanitation Data'!P34)),IF(AND(ISTEXT(OFFSET('Sanitation Data'!$L$2,0,10*ROW('Sanitation Data'!P34))),CU40="No",ISNUMBER(OFFSET('Sanitation Data'!$P$4,0,10*ROW('Sanitation Data'!P34)))),CONCATENATE("[",ROUND(100-OFFSET('Sanitation Data'!$P$4,0,10*ROW('Sanitation Data'!P34)),0),"]"),IF(AND(ISTEXT(OFFSET('Sanitation Data'!$L$2,0,10*ROW('Sanitation Data'!P34))),CU40="",ISNUMBER(OFFSET('Sanitation Data'!$P$4,0,10*ROW('Sanitation Data'!P34)))),100-OFFSET('Sanitation Data'!$P$4,0,10*ROW('Sanitation Data'!P34)),NA())))</f>
        <v>#N/A</v>
      </c>
      <c r="AG40" s="86" t="e">
        <f ca="true">+IF(AND(ISTEXT(OFFSET('Sanitation Data'!$L$2,0,10*ROW('Sanitation Data'!P34))),CV40="Yes"),OFFSET('Sanitation Data'!$P$6,0,10*ROW('Sanitation Data'!P34)),IF(AND(ISTEXT(OFFSET('Sanitation Data'!$L$2,0,10*ROW('Sanitation Data'!P34))),CV40="No",ISNUMBER(OFFSET('Sanitation Data'!$P$6,0,10*ROW('Sanitation Data'!P34)))),CONCATENATE("[",ROUND(OFFSET('Sanitation Data'!$P$6,0,10*ROW('Sanitation Data'!P34)),0),"]"),IF(AND(ISTEXT(OFFSET('Sanitation Data'!$L$2,0,10*ROW('Sanitation Data'!P34))),CV40="",ISNUMBER(OFFSET('Sanitation Data'!$P$6,0,10*ROW('Sanitation Data'!P34)))),OFFSET('Sanitation Data'!$P$6,0,10*ROW('Sanitation Data'!P34)),NA())))</f>
        <v>#N/A</v>
      </c>
      <c r="AH40" s="86" t="e">
        <f ca="true">+IF(AND(ISTEXT(OFFSET('Sanitation Data'!$L$2,0,10*ROW('Sanitation Data'!P34))),CW40="Yes"),OFFSET('Sanitation Data'!$P$10,0,10*ROW('Sanitation Data'!P34)),IF(AND(ISTEXT(OFFSET('Sanitation Data'!$L$2,0,10*ROW('Sanitation Data'!P34))),CW40="No",ISNUMBER(OFFSET('Sanitation Data'!$P$10,0,10*ROW('Sanitation Data'!P34)))),CONCATENATE("[",ROUND(OFFSET('Sanitation Data'!$P$10,0,10*ROW('Sanitation Data'!P34)),0),"]"),IF(AND(ISTEXT(OFFSET('Sanitation Data'!$L$2,0,10*ROW('Sanitation Data'!P34))),CW40="",ISNUMBER(OFFSET('Sanitation Data'!$P$10,0,10*ROW('Sanitation Data'!P34)))),OFFSET('Sanitation Data'!$P$10,0,10*ROW('Sanitation Data'!P34)),NA())))</f>
        <v>#N/A</v>
      </c>
      <c r="AI40" s="86" t="e">
        <f ca="true">+IF(AND(ISTEXT(OFFSET('Sanitation Data'!$L$2,0,10*ROW('Sanitation Data'!P34))),CX40="Yes"),OFFSET('Sanitation Data'!$P$11,0,10*ROW('Sanitation Data'!P34)),IF(AND(ISTEXT(OFFSET('Sanitation Data'!$L$2,0,10*ROW('Sanitation Data'!P34))),CX40="No",ISNUMBER(OFFSET('Sanitation Data'!$P$11,0,10*ROW('Sanitation Data'!P34)))),CONCATENATE("[",ROUND(OFFSET('Sanitation Data'!$P$11,0,10*ROW('Sanitation Data'!P34)),0),"]"),IF(AND(ISTEXT(OFFSET('Sanitation Data'!$L$2,0,10*ROW('Sanitation Data'!P34))),CX40="",ISNUMBER(OFFSET('Sanitation Data'!$P$11,0,10*ROW('Sanitation Data'!P34)))),OFFSET('Sanitation Data'!$P$11,0,10*ROW('Sanitation Data'!P34)),NA())))</f>
        <v>#N/A</v>
      </c>
      <c r="AJ40" s="86" t="e">
        <f ca="true">+IF(AND(ISTEXT(OFFSET('Sanitation Data'!$L$2,0,10*ROW('Sanitation Data'!P34))),CY40="Yes"),OFFSET('Sanitation Data'!$P$12,0,10*ROW('Sanitation Data'!P34)),IF(AND(ISTEXT(OFFSET('Sanitation Data'!$L$2,0,10*ROW('Sanitation Data'!P34))),CY40="No",ISNUMBER(OFFSET('Sanitation Data'!$P$12,0,10*ROW('Sanitation Data'!P34)))),CONCATENATE("[",ROUND(OFFSET('Sanitation Data'!$P$12,0,10*ROW('Sanitation Data'!P34)),0),"]"),IF(AND(ISTEXT(OFFSET('Sanitation Data'!$L$2,0,10*ROW('Sanitation Data'!P34))),CY40="",ISNUMBER(OFFSET('Sanitation Data'!$P$12,0,10*ROW('Sanitation Data'!P34)))),OFFSET('Sanitation Data'!$P$12,0,10*ROW('Sanitation Data'!P34)),NA())))</f>
        <v>#N/A</v>
      </c>
      <c r="AK40" s="86" t="e">
        <f ca="true">+IF(AND(ISTEXT(OFFSET('Sanitation Data'!$L$2,0,10*ROW('Sanitation Data'!Q34))),CZ40="Yes"),100-OFFSET('Sanitation Data'!$Q$4,0,10*ROW('Sanitation Data'!Q34)),IF(AND(ISTEXT(OFFSET('Sanitation Data'!$L$2,0,10*ROW('Sanitation Data'!Q34))),CZ40="No",ISNUMBER(OFFSET('Sanitation Data'!$Q$4,0,10*ROW('Sanitation Data'!Q34)))),CONCATENATE("[",ROUND(100-OFFSET('Sanitation Data'!$Q$4,0,10*ROW('Sanitation Data'!Q34)),0),"]"),IF(AND(ISTEXT(OFFSET('Sanitation Data'!$L$2,0,10*ROW('Sanitation Data'!Q34))),CZ40="",ISNUMBER(OFFSET('Sanitation Data'!$Q$4,0,10*ROW('Sanitation Data'!Q34)))),100-OFFSET('Sanitation Data'!$Q$4,0,10*ROW('Sanitation Data'!Q34)),NA())))</f>
        <v>#N/A</v>
      </c>
      <c r="AL40" s="86" t="e">
        <f ca="true">+IF(AND(ISTEXT(OFFSET('Sanitation Data'!$L$2,0,10*ROW('Sanitation Data'!Q34))),DA40="Yes"),OFFSET('Sanitation Data'!$Q$6,0,10*ROW('Sanitation Data'!Q34)),IF(AND(ISTEXT(OFFSET('Sanitation Data'!$L$2,0,10*ROW('Sanitation Data'!Q34))),DA40="No",ISNUMBER(OFFSET('Sanitation Data'!$Q$6,0,10*ROW('Sanitation Data'!Q34)))),CONCATENATE("[",ROUND(OFFSET('Sanitation Data'!$Q$6,0,10*ROW('Sanitation Data'!Q34)),0),"]"),IF(AND(ISTEXT(OFFSET('Sanitation Data'!$L$2,0,10*ROW('Sanitation Data'!Q34))),DA40="",ISNUMBER(OFFSET('Sanitation Data'!$Q$6,0,10*ROW('Sanitation Data'!Q34)))),OFFSET('Sanitation Data'!$Q$6,0,10*ROW('Sanitation Data'!Q34)),NA())))</f>
        <v>#N/A</v>
      </c>
      <c r="AM40" s="86" t="e">
        <f ca="true">+IF(AND(ISTEXT(OFFSET('Sanitation Data'!$L$2,0,10*ROW('Sanitation Data'!Q34))),DB40="Yes"),OFFSET('Sanitation Data'!$Q$10,0,10*ROW('Sanitation Data'!Q34)),IF(AND(ISTEXT(OFFSET('Sanitation Data'!$L$2,0,10*ROW('Sanitation Data'!Q34))),DB40="No",ISNUMBER(OFFSET('Sanitation Data'!$Q$10,0,10*ROW('Sanitation Data'!Q34)))),CONCATENATE("[",ROUND(OFFSET('Sanitation Data'!$Q$10,0,10*ROW('Sanitation Data'!Q34)),0),"]"),IF(AND(ISTEXT(OFFSET('Sanitation Data'!$L$2,0,10*ROW('Sanitation Data'!Q34))),DB40="",ISNUMBER(OFFSET('Sanitation Data'!$Q$10,0,10*ROW('Sanitation Data'!Q34)))),OFFSET('Sanitation Data'!$Q$10,0,10*ROW('Sanitation Data'!Q34)),NA())))</f>
        <v>#N/A</v>
      </c>
      <c r="AN40" s="86" t="e">
        <f ca="true">+IF(AND(ISTEXT(OFFSET('Sanitation Data'!$L$2,0,10*ROW('Sanitation Data'!Q34))),DC40="Yes"),OFFSET('Sanitation Data'!$Q$11,0,10*ROW('Sanitation Data'!Q34)),IF(AND(ISTEXT(OFFSET('Sanitation Data'!$L$2,0,10*ROW('Sanitation Data'!Q34))),DC40="No",ISNUMBER(OFFSET('Sanitation Data'!$Q$11,0,10*ROW('Sanitation Data'!Q34)))),CONCATENATE("[",ROUND(OFFSET('Sanitation Data'!$Q$11,0,10*ROW('Sanitation Data'!Q34)),0),"]"),IF(AND(ISTEXT(OFFSET('Sanitation Data'!$L$2,0,10*ROW('Sanitation Data'!Q34))),DC40="",ISNUMBER(OFFSET('Sanitation Data'!$Q$11,0,10*ROW('Sanitation Data'!Q34)))),OFFSET('Sanitation Data'!$Q$11,0,10*ROW('Sanitation Data'!Q34)),NA())))</f>
        <v>#N/A</v>
      </c>
      <c r="AO40" s="86" t="e">
        <f ca="true">+IF(AND(ISTEXT(OFFSET('Sanitation Data'!$L$2,0,10*ROW('Sanitation Data'!Q34))),DD40="Yes"),OFFSET('Sanitation Data'!$Q$12,0,10*ROW('Sanitation Data'!Q34)),IF(AND(ISTEXT(OFFSET('Sanitation Data'!$L$2,0,10*ROW('Sanitation Data'!Q34))),DD40="No",ISNUMBER(OFFSET('Sanitation Data'!$Q$12,0,10*ROW('Sanitation Data'!Q34)))),CONCATENATE("[",ROUND(OFFSET('Sanitation Data'!$Q$12,0,10*ROW('Sanitation Data'!Q34)),0),"]"),IF(AND(ISTEXT(OFFSET('Sanitation Data'!$L$2,0,10*ROW('Sanitation Data'!Q34))),DD40="",ISNUMBER(OFFSET('Sanitation Data'!$Q$12,0,10*ROW('Sanitation Data'!Q34)))),OFFSET('Sanitation Data'!$Q$12,0,10*ROW('Sanitation Data'!Q34)),NA())))</f>
        <v>#N/A</v>
      </c>
      <c r="AP40" s="86" t="e">
        <f ca="true">+IF(AND(ISTEXT(OFFSET('Sanitation Data'!$L$2,0,10*ROW('Sanitation Data'!R34))),DE40="Yes"),100-OFFSET('Sanitation Data'!$R$4,0,10*ROW('Sanitation Data'!R34)),IF(AND(ISTEXT(OFFSET('Sanitation Data'!$L$2,0,10*ROW('Sanitation Data'!R34))),DE40="No",ISNUMBER(OFFSET('Sanitation Data'!$R$4,0,10*ROW('Sanitation Data'!R34)))),CONCATENATE("[",ROUND(100-OFFSET('Sanitation Data'!$R$4,0,10*ROW('Sanitation Data'!R34)),0),"]"),IF(AND(ISTEXT(OFFSET('Sanitation Data'!$L$2,0,10*ROW('Sanitation Data'!R34))),DE40="",ISNUMBER(OFFSET('Sanitation Data'!$R$4,0,10*ROW('Sanitation Data'!R34)))),100-OFFSET('Sanitation Data'!$R$4,0,10*ROW('Sanitation Data'!R34)),NA())))</f>
        <v>#N/A</v>
      </c>
      <c r="AQ40" s="86" t="e">
        <f ca="true">+IF(AND(ISTEXT(OFFSET('Sanitation Data'!$L$2,0,10*ROW('Sanitation Data'!R34))),DF40="Yes"),OFFSET('Sanitation Data'!$R$6,0,10*ROW('Sanitation Data'!R34)),IF(AND(ISTEXT(OFFSET('Sanitation Data'!$L$2,0,10*ROW('Sanitation Data'!R34))),DF40="No",ISNUMBER(OFFSET('Sanitation Data'!$R$6,0,10*ROW('Sanitation Data'!R34)))),CONCATENATE("[",ROUND(OFFSET('Sanitation Data'!$R$6,0,10*ROW('Sanitation Data'!R34)),0),"]"),IF(AND(ISTEXT(OFFSET('Sanitation Data'!$L$2,0,10*ROW('Sanitation Data'!R34))),DF40="",ISNUMBER(OFFSET('Sanitation Data'!$R$6,0,10*ROW('Sanitation Data'!R34)))),OFFSET('Sanitation Data'!$R$6,0,10*ROW('Sanitation Data'!R34)),NA())))</f>
        <v>#N/A</v>
      </c>
      <c r="AR40" s="86" t="e">
        <f ca="true">+IF(AND(ISTEXT(OFFSET('Sanitation Data'!$L$2,0,10*ROW('Sanitation Data'!R34))),DG40="Yes"),OFFSET('Sanitation Data'!$R$10,0,10*ROW('Sanitation Data'!R34)),IF(AND(ISTEXT(OFFSET('Sanitation Data'!$L$2,0,10*ROW('Sanitation Data'!R34))),DG40="No",ISNUMBER(OFFSET('Sanitation Data'!$R$10,0,10*ROW('Sanitation Data'!R34)))),CONCATENATE("[",ROUND(OFFSET('Sanitation Data'!$R$10,0,10*ROW('Sanitation Data'!R34)),0),"]"),IF(AND(ISTEXT(OFFSET('Sanitation Data'!$L$2,0,10*ROW('Sanitation Data'!R34))),DG40="",ISNUMBER(OFFSET('Sanitation Data'!$R$10,0,10*ROW('Sanitation Data'!R34)))),OFFSET('Sanitation Data'!$R$10,0,10*ROW('Sanitation Data'!R34)),NA())))</f>
        <v>#N/A</v>
      </c>
      <c r="AS40" s="86" t="e">
        <f ca="true">+IF(AND(ISTEXT(OFFSET('Sanitation Data'!$L$2,0,10*ROW('Sanitation Data'!R34))),DH40="Yes"),OFFSET('Sanitation Data'!$R$11,0,10*ROW('Sanitation Data'!R34)),IF(AND(ISTEXT(OFFSET('Sanitation Data'!$L$2,0,10*ROW('Sanitation Data'!R34))),DH40="No",ISNUMBER(OFFSET('Sanitation Data'!$R$11,0,10*ROW('Sanitation Data'!R34)))),CONCATENATE("[",ROUND(OFFSET('Sanitation Data'!$R$11,0,10*ROW('Sanitation Data'!R34)),0),"]"),IF(AND(ISTEXT(OFFSET('Sanitation Data'!$L$2,0,10*ROW('Sanitation Data'!R34))),DH40="",ISNUMBER(OFFSET('Sanitation Data'!$R$11,0,10*ROW('Sanitation Data'!R34)))),OFFSET('Sanitation Data'!$R$11,0,10*ROW('Sanitation Data'!R34)),NA())))</f>
        <v>#N/A</v>
      </c>
      <c r="AT40" s="86" t="e">
        <f ca="true">+IF(AND(ISTEXT(OFFSET('Sanitation Data'!$L$2,0,10*ROW('Sanitation Data'!R34))),DI40="Yes"),OFFSET('Sanitation Data'!$R$12,0,10*ROW('Sanitation Data'!R34)),IF(AND(ISTEXT(OFFSET('Sanitation Data'!$L$2,0,10*ROW('Sanitation Data'!R34))),DI40="No",ISNUMBER(OFFSET('Sanitation Data'!$R$12,0,10*ROW('Sanitation Data'!R34)))),CONCATENATE("[",ROUND(OFFSET('Sanitation Data'!$R$12,0,10*ROW('Sanitation Data'!R34)),0),"]"),IF(AND(ISTEXT(OFFSET('Sanitation Data'!$L$2,0,10*ROW('Sanitation Data'!R34))),DI40="",ISNUMBER(OFFSET('Sanitation Data'!$R$12,0,10*ROW('Sanitation Data'!R34)))),OFFSET('Sanitation Data'!$R$12,0,10*ROW('Sanitation Data'!R34)),NA())))</f>
        <v>#N/A</v>
      </c>
      <c r="AU40" s="86" t="e">
        <f ca="true">+IF(AND(ISTEXT(OFFSET('Sanitation Data'!$L$2,0,10*ROW('Sanitation Data'!S34))),DJ40="Yes"),100-OFFSET('Sanitation Data'!$S$4,0,10*ROW('Sanitation Data'!S34)),IF(AND(ISTEXT(OFFSET('Sanitation Data'!$L$2,0,10*ROW('Sanitation Data'!S34))),DJ40="No",ISNUMBER(OFFSET('Sanitation Data'!$S$4,0,10*ROW('Sanitation Data'!S34)))),CONCATENATE("[",ROUND(100-OFFSET('Sanitation Data'!$S$4,0,10*ROW('Sanitation Data'!S34)),0),"]"),IF(AND(ISTEXT(OFFSET('Sanitation Data'!$L$2,0,10*ROW('Sanitation Data'!S34))),DJ40="",ISNUMBER(OFFSET('Sanitation Data'!$S$4,0,10*ROW('Sanitation Data'!S34)))),100-OFFSET('Sanitation Data'!$S$4,0,10*ROW('Sanitation Data'!S34)),NA())))</f>
        <v>#N/A</v>
      </c>
      <c r="AV40" s="86" t="e">
        <f ca="true">+IF(AND(ISTEXT(OFFSET('Sanitation Data'!$L$2,0,10*ROW('Sanitation Data'!S34))),DK40="Yes"),OFFSET('Sanitation Data'!$S$6,0,10*ROW('Sanitation Data'!S34)),IF(AND(ISTEXT(OFFSET('Sanitation Data'!$L$2,0,10*ROW('Sanitation Data'!S34))),DK40="No",ISNUMBER(OFFSET('Sanitation Data'!$S$6,0,10*ROW('Sanitation Data'!S34)))),CONCATENATE("[",ROUND(OFFSET('Sanitation Data'!$S$6,0,10*ROW('Sanitation Data'!S34)),0),"]"),IF(AND(ISTEXT(OFFSET('Sanitation Data'!$L$2,0,10*ROW('Sanitation Data'!S34))),DK40="",ISNUMBER(OFFSET('Sanitation Data'!$S$6,0,10*ROW('Sanitation Data'!S34)))),OFFSET('Sanitation Data'!$S$6,0,10*ROW('Sanitation Data'!S34)),NA())))</f>
        <v>#N/A</v>
      </c>
      <c r="AW40" s="86" t="e">
        <f ca="true">+IF(AND(ISTEXT(OFFSET('Sanitation Data'!$L$2,0,10*ROW('Sanitation Data'!S34))),DL40="Yes"),OFFSET('Sanitation Data'!$S$10,0,10*ROW('Sanitation Data'!S34)),IF(AND(ISTEXT(OFFSET('Sanitation Data'!$L$2,0,10*ROW('Sanitation Data'!S34))),DL40="No",ISNUMBER(OFFSET('Sanitation Data'!$S$10,0,10*ROW('Sanitation Data'!S34)))),CONCATENATE("[",ROUND(OFFSET('Sanitation Data'!$S$10,0,10*ROW('Sanitation Data'!S34)),0),"]"),IF(AND(ISTEXT(OFFSET('Sanitation Data'!$L$2,0,10*ROW('Sanitation Data'!S34))),DL40="",ISNUMBER(OFFSET('Sanitation Data'!$S$10,0,10*ROW('Sanitation Data'!S34)))),OFFSET('Sanitation Data'!$S$10,0,10*ROW('Sanitation Data'!S34)),NA())))</f>
        <v>#N/A</v>
      </c>
      <c r="AX40" s="86" t="e">
        <f ca="true">+IF(AND(ISTEXT(OFFSET('Sanitation Data'!$L$2,0,10*ROW('Sanitation Data'!S34))),DM40="Yes"),OFFSET('Sanitation Data'!$S$11,0,10*ROW('Sanitation Data'!S34)),IF(AND(ISTEXT(OFFSET('Sanitation Data'!$L$2,0,10*ROW('Sanitation Data'!S34))),DM40="No",ISNUMBER(OFFSET('Sanitation Data'!$S$11,0,10*ROW('Sanitation Data'!S34)))),CONCATENATE("[",ROUND(OFFSET('Sanitation Data'!$S$11,0,10*ROW('Sanitation Data'!S34)),0),"]"),IF(AND(ISTEXT(OFFSET('Sanitation Data'!$L$2,0,10*ROW('Sanitation Data'!S34))),DM40="",ISNUMBER(OFFSET('Sanitation Data'!$S$11,0,10*ROW('Sanitation Data'!S34)))),OFFSET('Sanitation Data'!$S$11,0,10*ROW('Sanitation Data'!S34)),NA())))</f>
        <v>#N/A</v>
      </c>
      <c r="AY40" s="86" t="e">
        <f ca="true">+IF(AND(ISTEXT(OFFSET('Sanitation Data'!$L$2,0,10*ROW('Sanitation Data'!S34))),DN40="Yes"),OFFSET('Sanitation Data'!$S$12,0,10*ROW('Sanitation Data'!S34)),IF(AND(ISTEXT(OFFSET('Sanitation Data'!$L$2,0,10*ROW('Sanitation Data'!S34))),DN40="No",ISNUMBER(OFFSET('Sanitation Data'!$S$12,0,10*ROW('Sanitation Data'!S34)))),CONCATENATE("[",ROUND(OFFSET('Sanitation Data'!$S$12,0,10*ROW('Sanitation Data'!S34)),0),"]"),IF(AND(ISTEXT(OFFSET('Sanitation Data'!$L$2,0,10*ROW('Sanitation Data'!S34))),DN40="",ISNUMBER(OFFSET('Sanitation Data'!$S$12,0,10*ROW('Sanitation Data'!S34)))),OFFSET('Sanitation Data'!$S$12,0,10*ROW('Sanitation Data'!S34)),NA())))</f>
        <v>#N/A</v>
      </c>
      <c r="AZ40" s="87" t="e">
        <f ca="true">+IF(AND(ISTEXT(OFFSET('Hygiene Data'!$L$2,0,10*ROW('Hygiene Data'!N34))),DO40="Yes"),OFFSET('Hygiene Data'!$N$5,0,10*ROW('Hygiene Data'!N34)),IF(AND(ISTEXT(OFFSET('Hygiene Data'!$L$2,0,10*ROW('Hygiene Data'!N34))),DO40="No",ISNUMBER(OFFSET('Hygiene Data'!$N$5,0,10*ROW('Hygiene Data'!N34)))),CONCATENATE("[",ROUND(OFFSET('Hygiene Data'!$N$5,0,10*ROW('Hygiene Data'!N34)),0),"]"),IF(AND(ISTEXT(OFFSET('Hygiene Data'!$L$2,0,10*ROW('Hygiene Data'!N34))),DO40="",ISNUMBER(OFFSET('Hygiene Data'!$N$5,0,10*ROW('Hygiene Data'!N34)))),OFFSET('Hygiene Data'!$N$5,0,10*ROW('Hygiene Data'!N34)),NA())))</f>
        <v>#N/A</v>
      </c>
      <c r="BA40" s="87" t="e">
        <f ca="true">+IF(AND(ISTEXT(OFFSET('Hygiene Data'!$L$2,0,10*ROW('Hygiene Data'!N34))),DP40="Yes"),OFFSET('Hygiene Data'!$N$7,0,10*ROW('Hygiene Data'!N34)),IF(AND(ISTEXT(OFFSET('Hygiene Data'!$L$2,0,10*ROW('Hygiene Data'!N34))),DP40="No",ISNUMBER(OFFSET('Hygiene Data'!$N$7,0,10*ROW('Hygiene Data'!N34)))),CONCATENATE("[",ROUND(OFFSET('Hygiene Data'!$N$7,0,10*ROW('Hygiene Data'!N34)),0),"]"),IF(AND(ISTEXT(OFFSET('Hygiene Data'!$L$2,0,10*ROW('Hygiene Data'!N34))),DP40="",ISNUMBER(OFFSET('Hygiene Data'!$N$7,0,10*ROW('Hygiene Data'!N34)))),OFFSET('Hygiene Data'!$N$7,0,10*ROW('Hygiene Data'!N34)),NA())))</f>
        <v>#N/A</v>
      </c>
      <c r="BB40" s="87" t="e">
        <f ca="true">+IF(AND(ISTEXT(OFFSET('Hygiene Data'!$L$2,0,10*ROW('Hygiene Data'!N34))),DQ40="Yes"),OFFSET('Hygiene Data'!$N$9,0,10*ROW('Hygiene Data'!N34)),IF(AND(ISTEXT(OFFSET('Hygiene Data'!$L$2,0,10*ROW('Hygiene Data'!N34))),DQ40="No",ISNUMBER(OFFSET('Hygiene Data'!$N$9,0,10*ROW('Hygiene Data'!N34)))),CONCATENATE("[",ROUND(OFFSET('Hygiene Data'!$N$9,0,10*ROW('Hygiene Data'!N34)),0),"]"),IF(AND(ISTEXT(OFFSET('Hygiene Data'!$L$2,0,10*ROW('Hygiene Data'!N34))),DQ40="",ISNUMBER(OFFSET('Hygiene Data'!$N$9,0,10*ROW('Hygiene Data'!N34)))),OFFSET('Hygiene Data'!$N$9,0,10*ROW('Hygiene Data'!N34)),NA())))</f>
        <v>#N/A</v>
      </c>
      <c r="BC40" s="87" t="e">
        <f ca="true">+IF(AND(ISTEXT(OFFSET('Hygiene Data'!$L$2,0,10*ROW('Hygiene Data'!O34))),DR40="Yes"),OFFSET('Hygiene Data'!$O$5,0,10*ROW('Hygiene Data'!O34)),IF(AND(ISTEXT(OFFSET('Hygiene Data'!$L$2,0,10*ROW('Hygiene Data'!O34))),DR40="No",ISNUMBER(OFFSET('Hygiene Data'!$O$5,0,10*ROW('Hygiene Data'!O34)))),CONCATENATE("[",ROUND(OFFSET('Hygiene Data'!$O$5,0,10*ROW('Hygiene Data'!O34)),0),"]"),IF(AND(ISTEXT(OFFSET('Hygiene Data'!$L$2,0,10*ROW('Hygiene Data'!O34))),DR40="",ISNUMBER(OFFSET('Hygiene Data'!$O$5,0,10*ROW('Hygiene Data'!O34)))),OFFSET('Hygiene Data'!$O$5,0,10*ROW('Hygiene Data'!O34)),NA())))</f>
        <v>#N/A</v>
      </c>
      <c r="BD40" s="87" t="e">
        <f ca="true">+IF(AND(ISTEXT(OFFSET('Hygiene Data'!$L$2,0,10*ROW('Hygiene Data'!O34))),DS40="Yes"),OFFSET('Hygiene Data'!$O$7,0,10*ROW('Hygiene Data'!O34)),IF(AND(ISTEXT(OFFSET('Hygiene Data'!$L$2,0,10*ROW('Hygiene Data'!O34))),DS40="No",ISNUMBER(OFFSET('Hygiene Data'!$O$7,0,10*ROW('Hygiene Data'!O34)))),CONCATENATE("[",ROUND(OFFSET('Hygiene Data'!$O$7,0,10*ROW('Hygiene Data'!O34)),0),"]"),IF(AND(ISTEXT(OFFSET('Hygiene Data'!$L$2,0,10*ROW('Hygiene Data'!O34))),DS40="",ISNUMBER(OFFSET('Hygiene Data'!$O$7,0,10*ROW('Hygiene Data'!O34)))),OFFSET('Hygiene Data'!$O$7,0,10*ROW('Hygiene Data'!O34)),NA())))</f>
        <v>#N/A</v>
      </c>
      <c r="BE40" s="87" t="e">
        <f ca="true">+IF(AND(ISTEXT(OFFSET('Hygiene Data'!$L$2,0,10*ROW('Hygiene Data'!O34))),DT40="Yes"),OFFSET('Hygiene Data'!$O$9,0,10*ROW('Hygiene Data'!O34)),IF(AND(ISTEXT(OFFSET('Hygiene Data'!$L$2,0,10*ROW('Hygiene Data'!O34))),DT40="No",ISNUMBER(OFFSET('Hygiene Data'!$O$9,0,10*ROW('Hygiene Data'!O34)))),CONCATENATE("[",ROUND(OFFSET('Hygiene Data'!$O$9,0,10*ROW('Hygiene Data'!O34)),0),"]"),IF(AND(ISTEXT(OFFSET('Hygiene Data'!$L$2,0,10*ROW('Hygiene Data'!O34))),DT40="",ISNUMBER(OFFSET('Hygiene Data'!$O$9,0,10*ROW('Hygiene Data'!O34)))),OFFSET('Hygiene Data'!$O$9,0,10*ROW('Hygiene Data'!O34)),NA())))</f>
        <v>#N/A</v>
      </c>
      <c r="BF40" s="87" t="e">
        <f ca="true">+IF(AND(ISTEXT(OFFSET('Hygiene Data'!$L$2,0,10*ROW('Hygiene Data'!P34))),DU40="Yes"),OFFSET('Hygiene Data'!$P$5,0,10*ROW('Hygiene Data'!P34)),IF(AND(ISTEXT(OFFSET('Hygiene Data'!$L$2,0,10*ROW('Hygiene Data'!P34))),DU40="No",ISNUMBER(OFFSET('Hygiene Data'!$P$5,0,10*ROW('Hygiene Data'!P34)))),CONCATENATE("[",ROUND(OFFSET('Hygiene Data'!$P$5,0,10*ROW('Hygiene Data'!P34)),0),"]"),IF(AND(ISTEXT(OFFSET('Hygiene Data'!$L$2,0,10*ROW('Hygiene Data'!P34))),DU40="",ISNUMBER(OFFSET('Hygiene Data'!$P$5,0,10*ROW('Hygiene Data'!P34)))),OFFSET('Hygiene Data'!$P$5,0,10*ROW('Hygiene Data'!P34)),NA())))</f>
        <v>#N/A</v>
      </c>
      <c r="BG40" s="87" t="e">
        <f ca="true">+IF(AND(ISTEXT(OFFSET('Hygiene Data'!$L$2,0,10*ROW('Hygiene Data'!P34))),DV40="Yes"),OFFSET('Hygiene Data'!$P$7,0,10*ROW('Hygiene Data'!P34)),IF(AND(ISTEXT(OFFSET('Hygiene Data'!$L$2,0,10*ROW('Hygiene Data'!P34))),DV40="No",ISNUMBER(OFFSET('Hygiene Data'!$P$7,0,10*ROW('Hygiene Data'!P34)))),CONCATENATE("[",ROUND(OFFSET('Hygiene Data'!$P$7,0,10*ROW('Hygiene Data'!P34)),0),"]"),IF(AND(ISTEXT(OFFSET('Hygiene Data'!$L$2,0,10*ROW('Hygiene Data'!P34))),DV40="",ISNUMBER(OFFSET('Hygiene Data'!$P$7,0,10*ROW('Hygiene Data'!P34)))),OFFSET('Hygiene Data'!$P$7,0,10*ROW('Hygiene Data'!P34)),NA())))</f>
        <v>#N/A</v>
      </c>
      <c r="BH40" s="87" t="e">
        <f ca="true">+IF(AND(ISTEXT(OFFSET('Hygiene Data'!$L$2,0,10*ROW('Hygiene Data'!P34))),DW40="Yes"),OFFSET('Hygiene Data'!$P$9,0,10*ROW('Hygiene Data'!P34)),IF(AND(ISTEXT(OFFSET('Hygiene Data'!$L$2,0,10*ROW('Hygiene Data'!P34))),DW40="No",ISNUMBER(OFFSET('Hygiene Data'!$P$9,0,10*ROW('Hygiene Data'!P34)))),CONCATENATE("[",ROUND(OFFSET('Hygiene Data'!$P$9,0,10*ROW('Hygiene Data'!P34)),0),"]"),IF(AND(ISTEXT(OFFSET('Hygiene Data'!$L$2,0,10*ROW('Hygiene Data'!P34))),DW40="",ISNUMBER(OFFSET('Hygiene Data'!$P$9,0,10*ROW('Hygiene Data'!P34)))),OFFSET('Hygiene Data'!$P$9,0,10*ROW('Hygiene Data'!P34)),NA())))</f>
        <v>#N/A</v>
      </c>
      <c r="BI40" s="87" t="e">
        <f ca="true">+IF(AND(ISTEXT(OFFSET('Hygiene Data'!$L$2,0,10*ROW('Hygiene Data'!Q34))),DX40="Yes"),OFFSET('Hygiene Data'!$Q$5,0,10*ROW('Hygiene Data'!Q34)),IF(AND(ISTEXT(OFFSET('Hygiene Data'!$L$2,0,10*ROW('Hygiene Data'!Q34))),DX40="No",ISNUMBER(OFFSET('Hygiene Data'!$Q$5,0,10*ROW('Hygiene Data'!Q34)))),CONCATENATE("[",ROUND(OFFSET('Hygiene Data'!$Q$5,0,10*ROW('Hygiene Data'!Q34)),0),"]"),IF(AND(ISTEXT(OFFSET('Hygiene Data'!$L$2,0,10*ROW('Hygiene Data'!Q34))),DX40="",ISNUMBER(OFFSET('Hygiene Data'!$Q$5,0,10*ROW('Hygiene Data'!Q34)))),OFFSET('Hygiene Data'!$Q$5,0,10*ROW('Hygiene Data'!Q34)),NA())))</f>
        <v>#N/A</v>
      </c>
      <c r="BJ40" s="87" t="e">
        <f ca="true">+IF(AND(ISTEXT(OFFSET('Hygiene Data'!$L$2,0,10*ROW('Hygiene Data'!Q34))),DY40="Yes"),OFFSET('Hygiene Data'!$Q$7,0,10*ROW('Hygiene Data'!Q34)),IF(AND(ISTEXT(OFFSET('Hygiene Data'!$L$2,0,10*ROW('Hygiene Data'!Q34))),DY40="No",ISNUMBER(OFFSET('Hygiene Data'!$Q$7,0,10*ROW('Hygiene Data'!Q34)))),CONCATENATE("[",ROUND(OFFSET('Hygiene Data'!$Q$7,0,10*ROW('Hygiene Data'!Q34)),0),"]"),IF(AND(ISTEXT(OFFSET('Hygiene Data'!$L$2,0,10*ROW('Hygiene Data'!Q34))),DY40="",ISNUMBER(OFFSET('Hygiene Data'!$Q$7,0,10*ROW('Hygiene Data'!Q34)))),OFFSET('Hygiene Data'!$Q$7,0,10*ROW('Hygiene Data'!Q34)),NA())))</f>
        <v>#N/A</v>
      </c>
      <c r="BK40" s="87" t="e">
        <f ca="true">+IF(AND(ISTEXT(OFFSET('Hygiene Data'!$L$2,0,10*ROW('Hygiene Data'!Q34))),DZ40="Yes"),OFFSET('Hygiene Data'!$Q$9,0,10*ROW('Hygiene Data'!Q34)),IF(AND(ISTEXT(OFFSET('Hygiene Data'!$L$2,0,10*ROW('Hygiene Data'!Q34))),DZ40="No",ISNUMBER(OFFSET('Hygiene Data'!$Q$9,0,10*ROW('Hygiene Data'!Q34)))),CONCATENATE("[",ROUND(OFFSET('Hygiene Data'!$Q$9,0,10*ROW('Hygiene Data'!Q34)),0),"]"),IF(AND(ISTEXT(OFFSET('Hygiene Data'!$L$2,0,10*ROW('Hygiene Data'!Q34))),DZ40="",ISNUMBER(OFFSET('Hygiene Data'!$Q$9,0,10*ROW('Hygiene Data'!Q34)))),OFFSET('Hygiene Data'!$Q$9,0,10*ROW('Hygiene Data'!Q34)),NA())))</f>
        <v>#N/A</v>
      </c>
      <c r="BL40" s="87" t="e">
        <f ca="true">+IF(AND(ISTEXT(OFFSET('Hygiene Data'!$L$2,0,10*ROW('Hygiene Data'!R34))),EA40="Yes"),OFFSET('Hygiene Data'!$R$5,0,10*ROW('Hygiene Data'!R34)),IF(AND(ISTEXT(OFFSET('Hygiene Data'!$L$2,0,10*ROW('Hygiene Data'!R34))),EA40="No",ISNUMBER(OFFSET('Hygiene Data'!$R$5,0,10*ROW('Hygiene Data'!R34)))),CONCATENATE("[",ROUND(OFFSET('Hygiene Data'!$R$5,0,10*ROW('Hygiene Data'!R34)),0),"]"),IF(AND(ISTEXT(OFFSET('Hygiene Data'!$L$2,0,10*ROW('Hygiene Data'!R34))),EA40="",ISNUMBER(OFFSET('Hygiene Data'!$R$5,0,10*ROW('Hygiene Data'!R34)))),OFFSET('Hygiene Data'!$R$5,0,10*ROW('Hygiene Data'!R34)),NA())))</f>
        <v>#N/A</v>
      </c>
      <c r="BM40" s="87" t="e">
        <f ca="true">+IF(AND(ISTEXT(OFFSET('Hygiene Data'!$L$2,0,10*ROW('Hygiene Data'!R34))),EB40="Yes"),OFFSET('Hygiene Data'!$R$7,0,10*ROW('Hygiene Data'!R34)),IF(AND(ISTEXT(OFFSET('Hygiene Data'!$L$2,0,10*ROW('Hygiene Data'!R34))),EB40="No",ISNUMBER(OFFSET('Hygiene Data'!$R$7,0,10*ROW('Hygiene Data'!R34)))),CONCATENATE("[",ROUND(OFFSET('Hygiene Data'!$R$7,0,10*ROW('Hygiene Data'!R34)),0),"]"),IF(AND(ISTEXT(OFFSET('Hygiene Data'!$L$2,0,10*ROW('Hygiene Data'!R34))),EB40="",ISNUMBER(OFFSET('Hygiene Data'!$R$7,0,10*ROW('Hygiene Data'!R34)))),OFFSET('Hygiene Data'!$R$7,0,10*ROW('Hygiene Data'!R34)),NA())))</f>
        <v>#N/A</v>
      </c>
      <c r="BN40" s="87" t="e">
        <f ca="true">+IF(AND(ISTEXT(OFFSET('Hygiene Data'!$L$2,0,10*ROW('Hygiene Data'!R34))),EC40="Yes"),OFFSET('Hygiene Data'!$R$9,0,10*ROW('Hygiene Data'!R34)),IF(AND(ISTEXT(OFFSET('Hygiene Data'!$L$2,0,10*ROW('Hygiene Data'!R34))),EC40="No",ISNUMBER(OFFSET('Hygiene Data'!$R$9,0,10*ROW('Hygiene Data'!R34)))),CONCATENATE("[",ROUND(OFFSET('Hygiene Data'!$R$9,0,10*ROW('Hygiene Data'!R34)),0),"]"),IF(AND(ISTEXT(OFFSET('Hygiene Data'!$L$2,0,10*ROW('Hygiene Data'!R34))),EC40="",ISNUMBER(OFFSET('Hygiene Data'!$R$9,0,10*ROW('Hygiene Data'!R34)))),OFFSET('Hygiene Data'!$R$9,0,10*ROW('Hygiene Data'!R34)),NA())))</f>
        <v>#N/A</v>
      </c>
      <c r="BO40" s="87" t="e">
        <f ca="true">+IF(AND(ISTEXT(OFFSET('Hygiene Data'!$L$2,0,10*ROW('Hygiene Data'!S34))),ED40="Yes"),OFFSET('Hygiene Data'!$S$5,0,10*ROW('Hygiene Data'!S34)),IF(AND(ISTEXT(OFFSET('Hygiene Data'!$L$2,0,10*ROW('Hygiene Data'!S34))),ED40="No",ISNUMBER(OFFSET('Hygiene Data'!$S$5,0,10*ROW('Hygiene Data'!S34)))),CONCATENATE("[",ROUND(OFFSET('Hygiene Data'!$S$5,0,10*ROW('Hygiene Data'!S34)),0),"]"),IF(AND(ISTEXT(OFFSET('Hygiene Data'!$L$2,0,10*ROW('Hygiene Data'!S34))),ED40="",ISNUMBER(OFFSET('Hygiene Data'!$S$5,0,10*ROW('Hygiene Data'!S34)))),OFFSET('Hygiene Data'!$S$5,0,10*ROW('Hygiene Data'!S34)),NA())))</f>
        <v>#N/A</v>
      </c>
      <c r="BP40" s="87" t="e">
        <f ca="true">+IF(AND(ISTEXT(OFFSET('Hygiene Data'!$L$2,0,10*ROW('Hygiene Data'!S34))),EE40="Yes"),OFFSET('Hygiene Data'!$S$7,0,10*ROW('Hygiene Data'!S34)),IF(AND(ISTEXT(OFFSET('Hygiene Data'!$L$2,0,10*ROW('Hygiene Data'!S34))),EE40="No",ISNUMBER(OFFSET('Hygiene Data'!$S$7,0,10*ROW('Hygiene Data'!S34)))),CONCATENATE("[",ROUND(OFFSET('Hygiene Data'!$S$7,0,10*ROW('Hygiene Data'!S34)),0),"]"),IF(AND(ISTEXT(OFFSET('Hygiene Data'!$L$2,0,10*ROW('Hygiene Data'!S34))),EE40="",ISNUMBER(OFFSET('Hygiene Data'!$S$7,0,10*ROW('Hygiene Data'!S34)))),OFFSET('Hygiene Data'!$S$7,0,10*ROW('Hygiene Data'!S34)),NA())))</f>
        <v>#N/A</v>
      </c>
      <c r="BQ40" s="87" t="e">
        <f ca="true">+IF(AND(ISTEXT(OFFSET('Hygiene Data'!$L$2,0,10*ROW('Hygiene Data'!S34))),EF40="Yes"),OFFSET('Hygiene Data'!$S$9,0,10*ROW('Hygiene Data'!S34)),IF(AND(ISTEXT(OFFSET('Hygiene Data'!$L$2,0,10*ROW('Hygiene Data'!S34))),EF40="No",ISNUMBER(OFFSET('Hygiene Data'!$S$9,0,10*ROW('Hygiene Data'!S34)))),CONCATENATE("[",ROUND(OFFSET('Hygiene Data'!$S$9,0,10*ROW('Hygiene Data'!S34)),0),"]"),IF(AND(ISTEXT(OFFSET('Hygiene Data'!$L$2,0,10*ROW('Hygiene Data'!S34))),EF40="",ISNUMBER(OFFSET('Hygiene Data'!$S$9,0,10*ROW('Hygiene Data'!S34)))),OFFSET('Hygiene Data'!$S$9,0,10*ROW('Hygiene Data'!S34)),NA())))</f>
        <v>#N/A</v>
      </c>
      <c r="BR40" s="271"/>
      <c r="BS40" s="271" t="str">
        <f ca="true">+IF(OFFSET('Water Data'!$N$27,0,10*ROW('Water Data'!N34))="","",OFFSET('Water Data'!$N$27,0,10*ROW('Water Data'!N34)))</f>
        <v/>
      </c>
      <c r="BT40" s="271" t="str">
        <f ca="true">+IF(OFFSET('Water Data'!$N$28,0,10*ROW('Water Data'!N34))="","",OFFSET('Water Data'!$N$28,0,10*ROW('Water Data'!N34)))</f>
        <v/>
      </c>
      <c r="BU40" s="271" t="str">
        <f ca="true">+IF(OFFSET('Water Data'!$N$29,0,10*ROW('Water Data'!N34))="","",OFFSET('Water Data'!$N$29,0,10*ROW('Water Data'!N34)))</f>
        <v/>
      </c>
      <c r="BV40" s="271" t="str">
        <f ca="true">+IF(OFFSET('Water Data'!$O$27,0,10*ROW('Water Data'!O34))="","",OFFSET('Water Data'!$O$27,0,10*ROW('Water Data'!O34)))</f>
        <v/>
      </c>
      <c r="BW40" s="271" t="str">
        <f ca="true">+IF(OFFSET('Water Data'!$O$28,0,10*ROW('Water Data'!O34))="","",OFFSET('Water Data'!$O$28,0,10*ROW('Water Data'!O34)))</f>
        <v/>
      </c>
      <c r="BX40" s="271" t="str">
        <f ca="true">+IF(OFFSET('Water Data'!$O$29,0,10*ROW('Water Data'!O34))="","",OFFSET('Water Data'!$O$29,0,10*ROW('Water Data'!O34)))</f>
        <v/>
      </c>
      <c r="BY40" s="271" t="str">
        <f ca="true">+IF(OFFSET('Water Data'!$P$27,0,10*ROW('Water Data'!P34))="","",OFFSET('Water Data'!$P$27,0,10*ROW('Water Data'!P34)))</f>
        <v/>
      </c>
      <c r="BZ40" s="271" t="str">
        <f ca="true">+IF(OFFSET('Water Data'!$P$28,0,10*ROW('Water Data'!P34))="","",OFFSET('Water Data'!$P$28,0,10*ROW('Water Data'!P34)))</f>
        <v/>
      </c>
      <c r="CA40" s="271" t="str">
        <f ca="true">+IF(OFFSET('Water Data'!$P$29,0,10*ROW('Water Data'!P34))="","",OFFSET('Water Data'!$P$29,0,10*ROW('Water Data'!P34)))</f>
        <v/>
      </c>
      <c r="CB40" s="271" t="str">
        <f ca="true">+IF(OFFSET('Water Data'!$Q$27,0,10*ROW('Water Data'!Q34))="","",OFFSET('Water Data'!$Q$27,0,10*ROW('Water Data'!Q34)))</f>
        <v/>
      </c>
      <c r="CC40" s="271" t="str">
        <f ca="true">+IF(OFFSET('Water Data'!$Q$28,0,10*ROW('Water Data'!Q34))="","",OFFSET('Water Data'!$Q$28,0,10*ROW('Water Data'!Q34)))</f>
        <v/>
      </c>
      <c r="CD40" s="271" t="str">
        <f ca="true">+IF(OFFSET('Water Data'!$Q$29,0,10*ROW('Water Data'!Q34))="","",OFFSET('Water Data'!$Q$29,0,10*ROW('Water Data'!Q34)))</f>
        <v/>
      </c>
      <c r="CE40" s="271" t="str">
        <f ca="true">+IF(OFFSET('Water Data'!$R$27,0,10*ROW('Water Data'!R34))="","",OFFSET('Water Data'!$R$27,0,10*ROW('Water Data'!R34)))</f>
        <v/>
      </c>
      <c r="CF40" s="271" t="str">
        <f ca="true">+IF(OFFSET('Water Data'!$R$28,0,10*ROW('Water Data'!R34))="","",OFFSET('Water Data'!$R$28,0,10*ROW('Water Data'!R34)))</f>
        <v/>
      </c>
      <c r="CG40" s="271" t="str">
        <f ca="true">+IF(OFFSET('Water Data'!$R$29,0,10*ROW('Water Data'!R34))="","",OFFSET('Water Data'!$R$29,0,10*ROW('Water Data'!R34)))</f>
        <v/>
      </c>
      <c r="CH40" s="271" t="str">
        <f ca="true">+IF(OFFSET('Water Data'!$S$27,0,10*ROW('Water Data'!S34))="","",OFFSET('Water Data'!$S$27,0,10*ROW('Water Data'!S34)))</f>
        <v/>
      </c>
      <c r="CI40" s="271" t="str">
        <f ca="true">+IF(OFFSET('Water Data'!$S$28,0,10*ROW('Water Data'!S34))="","",OFFSET('Water Data'!$S$28,0,10*ROW('Water Data'!S34)))</f>
        <v/>
      </c>
      <c r="CJ40" s="271" t="str">
        <f ca="true">+IF(OFFSET('Water Data'!$S$29,0,10*ROW('Water Data'!S34))="","",OFFSET('Water Data'!$S$29,0,10*ROW('Water Data'!S34)))</f>
        <v/>
      </c>
      <c r="CK40" s="271" t="str">
        <f ca="true">+IF(OFFSET('Sanitation Data'!$N$28,0,10*ROW('Sanitation Data'!N34))="","",OFFSET('Sanitation Data'!$N$28,0,10*ROW('Sanitation Data'!N34)))</f>
        <v/>
      </c>
      <c r="CL40" s="271" t="str">
        <f ca="true">+IF(OFFSET('Sanitation Data'!$N$29,0,10*ROW('Sanitation Data'!N34))="","",OFFSET('Sanitation Data'!$N$29,0,10*ROW('Sanitation Data'!N34)))</f>
        <v/>
      </c>
      <c r="CM40" s="271" t="str">
        <f ca="true">+IF(OFFSET('Sanitation Data'!$N$30,0,10*ROW('Sanitation Data'!N34))="","",OFFSET('Sanitation Data'!$N$30,0,10*ROW('Sanitation Data'!N34)))</f>
        <v/>
      </c>
      <c r="CN40" s="271" t="str">
        <f ca="true">+IF(OFFSET('Sanitation Data'!$N$31,0,10*ROW('Sanitation Data'!N34))="","",OFFSET('Sanitation Data'!$N$31,0,10*ROW('Sanitation Data'!N34)))</f>
        <v/>
      </c>
      <c r="CO40" s="271" t="str">
        <f ca="true">+IF(OFFSET('Sanitation Data'!$N$32,0,10*ROW('Sanitation Data'!N34))="","",OFFSET('Sanitation Data'!$N$32,0,10*ROW('Sanitation Data'!N34)))</f>
        <v/>
      </c>
      <c r="CP40" s="271" t="str">
        <f ca="true">+IF(OFFSET('Sanitation Data'!$O$28,0,10*ROW('Sanitation Data'!O34))="","",OFFSET('Sanitation Data'!$O$28,0,10*ROW('Sanitation Data'!O34)))</f>
        <v/>
      </c>
      <c r="CQ40" s="271" t="str">
        <f ca="true">+IF(OFFSET('Sanitation Data'!$O$29,0,10*ROW('Sanitation Data'!O34))="","",OFFSET('Sanitation Data'!$O$29,0,10*ROW('Sanitation Data'!O34)))</f>
        <v/>
      </c>
      <c r="CR40" s="271" t="str">
        <f ca="true">+IF(OFFSET('Sanitation Data'!$O$30,0,10*ROW('Sanitation Data'!O34))="","",OFFSET('Sanitation Data'!$O$30,0,10*ROW('Sanitation Data'!O34)))</f>
        <v/>
      </c>
      <c r="CS40" s="271" t="str">
        <f ca="true">+IF(OFFSET('Sanitation Data'!$O$31,0,10*ROW('Sanitation Data'!O34))="","",OFFSET('Sanitation Data'!$O$31,0,10*ROW('Sanitation Data'!O34)))</f>
        <v/>
      </c>
      <c r="CT40" s="271" t="str">
        <f ca="true">+IF(OFFSET('Sanitation Data'!$O$32,0,10*ROW('Sanitation Data'!O34))="","",OFFSET('Sanitation Data'!$O$32,0,10*ROW('Sanitation Data'!O34)))</f>
        <v/>
      </c>
      <c r="CU40" s="271" t="str">
        <f ca="true">+IF(OFFSET('Sanitation Data'!$P$28,0,10*ROW('Sanitation Data'!P34))="","",OFFSET('Sanitation Data'!$P$28,0,10*ROW('Sanitation Data'!P34)))</f>
        <v/>
      </c>
      <c r="CV40" s="271" t="str">
        <f ca="true">+IF(OFFSET('Sanitation Data'!$P$29,0,10*ROW('Sanitation Data'!P34))="","",OFFSET('Sanitation Data'!$P$29,0,10*ROW('Sanitation Data'!P34)))</f>
        <v/>
      </c>
      <c r="CW40" s="271" t="str">
        <f ca="true">+IF(OFFSET('Sanitation Data'!$P$30,0,10*ROW('Sanitation Data'!P34))="","",OFFSET('Sanitation Data'!$P$30,0,10*ROW('Sanitation Data'!P34)))</f>
        <v/>
      </c>
      <c r="CX40" s="271" t="str">
        <f ca="true">+IF(OFFSET('Sanitation Data'!$P$31,0,10*ROW('Sanitation Data'!P34))="","",OFFSET('Sanitation Data'!$P$31,0,10*ROW('Sanitation Data'!P34)))</f>
        <v/>
      </c>
      <c r="CY40" s="271" t="str">
        <f ca="true">+IF(OFFSET('Sanitation Data'!$P$32,0,10*ROW('Sanitation Data'!P34))="","",OFFSET('Sanitation Data'!$P$32,0,10*ROW('Sanitation Data'!P34)))</f>
        <v/>
      </c>
      <c r="CZ40" s="271" t="str">
        <f ca="true">+IF(OFFSET('Sanitation Data'!$Q$28,0,10*ROW('Sanitation Data'!Q34))="","",OFFSET('Sanitation Data'!$Q$28,0,10*ROW('Sanitation Data'!Q34)))</f>
        <v/>
      </c>
      <c r="DA40" s="271" t="str">
        <f ca="true">+IF(OFFSET('Sanitation Data'!$Q$29,0,10*ROW('Sanitation Data'!Q34))="","",OFFSET('Sanitation Data'!$Q$29,0,10*ROW('Sanitation Data'!Q34)))</f>
        <v/>
      </c>
      <c r="DB40" s="271" t="str">
        <f ca="true">+IF(OFFSET('Sanitation Data'!$Q$30,0,10*ROW('Sanitation Data'!Q34))="","",OFFSET('Sanitation Data'!$Q$30,0,10*ROW('Sanitation Data'!Q34)))</f>
        <v/>
      </c>
      <c r="DC40" s="271" t="str">
        <f ca="true">+IF(OFFSET('Sanitation Data'!$Q$31,0,10*ROW('Sanitation Data'!Q34))="","",OFFSET('Sanitation Data'!$Q$31,0,10*ROW('Sanitation Data'!Q34)))</f>
        <v/>
      </c>
      <c r="DD40" s="271" t="str">
        <f ca="true">+IF(OFFSET('Sanitation Data'!$Q$32,0,10*ROW('Sanitation Data'!Q34))="","",OFFSET('Sanitation Data'!$Q$32,0,10*ROW('Sanitation Data'!Q34)))</f>
        <v/>
      </c>
      <c r="DE40" s="271" t="str">
        <f ca="true">+IF(OFFSET('Sanitation Data'!$R$28,0,10*ROW('Sanitation Data'!R34))="","",OFFSET('Sanitation Data'!$R$28,0,10*ROW('Sanitation Data'!R34)))</f>
        <v/>
      </c>
      <c r="DF40" s="271" t="str">
        <f ca="true">+IF(OFFSET('Sanitation Data'!$R$29,0,10*ROW('Sanitation Data'!R34))="","",OFFSET('Sanitation Data'!$R$29,0,10*ROW('Sanitation Data'!R34)))</f>
        <v/>
      </c>
      <c r="DG40" s="271" t="str">
        <f ca="true">+IF(OFFSET('Sanitation Data'!$R$30,0,10*ROW('Sanitation Data'!R34))="","",OFFSET('Sanitation Data'!$R$30,0,10*ROW('Sanitation Data'!R34)))</f>
        <v/>
      </c>
      <c r="DH40" s="271" t="str">
        <f ca="true">+IF(OFFSET('Sanitation Data'!$R$31,0,10*ROW('Sanitation Data'!R34))="","",OFFSET('Sanitation Data'!$R$31,0,10*ROW('Sanitation Data'!R34)))</f>
        <v/>
      </c>
      <c r="DI40" s="271" t="str">
        <f ca="true">+IF(OFFSET('Sanitation Data'!$R$32,0,10*ROW('Sanitation Data'!R34))="","",OFFSET('Sanitation Data'!$R$32,0,10*ROW('Sanitation Data'!R34)))</f>
        <v/>
      </c>
      <c r="DJ40" s="271" t="str">
        <f ca="true">+IF(OFFSET('Sanitation Data'!$S$28,0,10*ROW('Sanitation Data'!S34))="","",OFFSET('Sanitation Data'!$S$28,0,10*ROW('Sanitation Data'!S34)))</f>
        <v/>
      </c>
      <c r="DK40" s="271" t="str">
        <f ca="true">+IF(OFFSET('Sanitation Data'!$S$29,0,10*ROW('Sanitation Data'!S34))="","",OFFSET('Sanitation Data'!$S$29,0,10*ROW('Sanitation Data'!S34)))</f>
        <v/>
      </c>
      <c r="DL40" s="271" t="str">
        <f ca="true">+IF(OFFSET('Sanitation Data'!$S$30,0,10*ROW('Sanitation Data'!S34))="","",OFFSET('Sanitation Data'!$S$30,0,10*ROW('Sanitation Data'!S34)))</f>
        <v/>
      </c>
      <c r="DM40" s="271" t="str">
        <f ca="true">+IF(OFFSET('Sanitation Data'!$S$31,0,10*ROW('Sanitation Data'!S34))="","",OFFSET('Sanitation Data'!$S$31,0,10*ROW('Sanitation Data'!S34)))</f>
        <v/>
      </c>
      <c r="DN40" s="271" t="str">
        <f ca="true">+IF(OFFSET('Sanitation Data'!$S$32,0,10*ROW('Sanitation Data'!S34))="","",OFFSET('Sanitation Data'!$S$32,0,10*ROW('Sanitation Data'!S34)))</f>
        <v/>
      </c>
      <c r="DO40" s="271" t="str">
        <f ca="true">+IF(OFFSET('Hygiene Data'!$N$11,0,10*ROW('Hygiene Data'!N34))="","",OFFSET('Hygiene Data'!$N$11,0,10*ROW('Hygiene Data'!N34)))</f>
        <v/>
      </c>
      <c r="DP40" s="271" t="str">
        <f ca="true">+IF(OFFSET('Hygiene Data'!$N$12,0,10*ROW('Hygiene Data'!N34))="","",OFFSET('Hygiene Data'!$N$12,0,10*ROW('Hygiene Data'!N34)))</f>
        <v/>
      </c>
      <c r="DQ40" s="271" t="str">
        <f ca="true">+IF(OFFSET('Hygiene Data'!$N$13,0,10*ROW('Hygiene Data'!N34))="","",OFFSET('Hygiene Data'!$N$13,0,10*ROW('Hygiene Data'!N34)))</f>
        <v/>
      </c>
      <c r="DR40" s="271" t="str">
        <f ca="true">+IF(OFFSET('Hygiene Data'!$O$11,0,10*ROW('Hygiene Data'!O34))="","",OFFSET('Hygiene Data'!$O$11,0,10*ROW('Hygiene Data'!O34)))</f>
        <v/>
      </c>
      <c r="DS40" s="271" t="str">
        <f ca="true">+IF(OFFSET('Hygiene Data'!$O$12,0,10*ROW('Hygiene Data'!O34))="","",OFFSET('Hygiene Data'!$O$12,0,10*ROW('Hygiene Data'!O34)))</f>
        <v/>
      </c>
      <c r="DT40" s="271" t="str">
        <f ca="true">+IF(OFFSET('Hygiene Data'!$O$13,0,10*ROW('Hygiene Data'!O34))="","",OFFSET('Hygiene Data'!$O$13,0,10*ROW('Hygiene Data'!O34)))</f>
        <v/>
      </c>
      <c r="DU40" s="271" t="str">
        <f ca="true">+IF(OFFSET('Hygiene Data'!$P$11,0,10*ROW('Hygiene Data'!P34))="","",OFFSET('Hygiene Data'!$P$11,0,10*ROW('Hygiene Data'!P34)))</f>
        <v/>
      </c>
      <c r="DV40" s="271" t="str">
        <f ca="true">+IF(OFFSET('Hygiene Data'!$P$12,0,10*ROW('Hygiene Data'!P34))="","",OFFSET('Hygiene Data'!$P$12,0,10*ROW('Hygiene Data'!P34)))</f>
        <v/>
      </c>
      <c r="DW40" s="271" t="str">
        <f ca="true">+IF(OFFSET('Hygiene Data'!$P$13,0,10*ROW('Hygiene Data'!P34))="","",OFFSET('Hygiene Data'!$P$13,0,10*ROW('Hygiene Data'!P34)))</f>
        <v/>
      </c>
      <c r="DX40" s="271" t="str">
        <f ca="true">+IF(OFFSET('Hygiene Data'!$Q$11,0,10*ROW('Hygiene Data'!Q34))="","",OFFSET('Hygiene Data'!$Q$11,0,10*ROW('Hygiene Data'!Q34)))</f>
        <v/>
      </c>
      <c r="DY40" s="271" t="str">
        <f ca="true">+IF(OFFSET('Hygiene Data'!$Q$12,0,10*ROW('Hygiene Data'!Q34))="","",OFFSET('Hygiene Data'!$Q$12,0,10*ROW('Hygiene Data'!Q34)))</f>
        <v/>
      </c>
      <c r="DZ40" s="271" t="str">
        <f ca="true">+IF(OFFSET('Hygiene Data'!$Q$13,0,10*ROW('Hygiene Data'!Q34))="","",OFFSET('Hygiene Data'!$Q$13,0,10*ROW('Hygiene Data'!Q34)))</f>
        <v/>
      </c>
      <c r="EA40" s="271" t="str">
        <f ca="true">+IF(OFFSET('Hygiene Data'!$R$11,0,10*ROW('Hygiene Data'!R34))="","",OFFSET('Hygiene Data'!$R$11,0,10*ROW('Hygiene Data'!R34)))</f>
        <v/>
      </c>
      <c r="EB40" s="271" t="str">
        <f ca="true">+IF(OFFSET('Hygiene Data'!$R$12,0,10*ROW('Hygiene Data'!R34))="","",OFFSET('Hygiene Data'!$R$12,0,10*ROW('Hygiene Data'!R34)))</f>
        <v/>
      </c>
      <c r="EC40" s="271" t="str">
        <f ca="true">+IF(OFFSET('Hygiene Data'!$R$13,0,10*ROW('Hygiene Data'!R34))="","",OFFSET('Hygiene Data'!$R$13,0,10*ROW('Hygiene Data'!R34)))</f>
        <v/>
      </c>
      <c r="ED40" s="271" t="str">
        <f ca="true">+IF(OFFSET('Hygiene Data'!$S$11,0,10*ROW('Hygiene Data'!S34))="","",OFFSET('Hygiene Data'!$S$11,0,10*ROW('Hygiene Data'!S34)))</f>
        <v/>
      </c>
      <c r="EE40" s="271" t="str">
        <f ca="true">+IF(OFFSET('Hygiene Data'!$S$12,0,10*ROW('Hygiene Data'!S34))="","",OFFSET('Hygiene Data'!$S$12,0,10*ROW('Hygiene Data'!S34)))</f>
        <v/>
      </c>
      <c r="EF40" s="271" t="str">
        <f ca="true">+IF(OFFSET('Hygiene Data'!$S$13,0,10*ROW('Hygiene Data'!S34))="","",OFFSET('Hygiene Data'!$S$13,0,10*ROW('Hygiene Data'!S34)))</f>
        <v/>
      </c>
    </row>
    <row xmlns:x14ac="http://schemas.microsoft.com/office/spreadsheetml/2009/9/ac" r="41" x14ac:dyDescent="0.2">
      <c r="A41" s="32" t="str">
        <f ca="true">+IF(OFFSET('Water Data'!$L$2,0,10*ROW('Water Data'!O35))="","",OFFSET('Water Data'!$L$2,0,10*ROW('Water Data'!O35)))</f>
        <v/>
      </c>
      <c r="B41" s="32" t="str">
        <f ca="true">+IF(OFFSET('Water Data'!$M$2,0,10*ROW('Water Data'!P35))="","",OFFSET('Water Data'!$M$2,0,10*ROW('Water Data'!P35)))</f>
        <v/>
      </c>
      <c r="C41" s="327" t="str">
        <f t="shared" ca="true" si="0"/>
        <v/>
      </c>
      <c r="D41" s="85" t="e">
        <f ca="true">+IF(AND(ISTEXT(OFFSET('Water Data'!$L$2,0,10*ROW('Water Data'!N35))),BS41="Yes"),100-OFFSET('Water Data'!$N$4,0,10*ROW('Water Data'!N35)),IF(AND(ISTEXT(OFFSET('Water Data'!$L$2,0,10*ROW('Water Data'!N35))),BS41="No",ISNUMBER(OFFSET('Water Data'!$N$4,0,10*ROW('Water Data'!N35)))),CONCATENATE("[",ROUND(100-OFFSET('Water Data'!$N$4,0,10*ROW('Water Data'!N35)),0),"]"),IF(AND(ISTEXT(OFFSET('Water Data'!$L$2,0,10*ROW('Water Data'!N35))),BS41="",ISNUMBER(OFFSET('Water Data'!$N$4,0,10*ROW('Water Data'!N35)))),100-OFFSET('Water Data'!$N$4,0,10*ROW('Water Data'!N35)),NA())))</f>
        <v>#N/A</v>
      </c>
      <c r="E41" s="85" t="e">
        <f ca="true">+IF(AND(ISTEXT(OFFSET('Water Data'!$L$2,0,10*ROW('Water Data'!O35))),BT41="Yes"),OFFSET('Water Data'!$N$6,0,10*ROW('Water Data'!N35)),IF(AND(ISTEXT(OFFSET('Water Data'!$L$2,0,10*ROW('Water Data'!N35))),BT41="No",ISNUMBER(OFFSET('Water Data'!$N$6,0,10*ROW('Water Data'!N35)))),CONCATENATE("[",ROUND(OFFSET('Water Data'!$N$6,0,10*ROW('Water Data'!N35)),0),"]"),IF(AND(ISTEXT(OFFSET('Water Data'!$L$2,0,10*ROW('Water Data'!N35))),BT41="",ISNUMBER(OFFSET('Water Data'!$N$6,0,10*ROW('Water Data'!N35)))),OFFSET('Water Data'!$N$6,0,10*ROW('Water Data'!N35)),NA())))</f>
        <v>#N/A</v>
      </c>
      <c r="F41" s="85" t="e">
        <f ca="true">+IF(AND(ISTEXT(OFFSET('Water Data'!$L$2,0,10*ROW('Water Data'!N35))),BU41="Yes"),OFFSET('Water Data'!$N$9,0,10*ROW('Water Data'!N35)),IF(AND(ISTEXT(OFFSET('Water Data'!$L$2,0,10*ROW('Water Data'!N35))),BU41="No",ISNUMBER(OFFSET('Water Data'!$N$9,0,10*ROW('Water Data'!N35)))),CONCATENATE("[",ROUND(OFFSET('Water Data'!$N$9,0,10*ROW('Water Data'!N35)),0),"]"),IF(AND(ISTEXT(OFFSET('Water Data'!$L$2,0,10*ROW('Water Data'!N35))),BU41="",ISNUMBER(OFFSET('Water Data'!$N$9,0,10*ROW('Water Data'!N35)))),OFFSET('Water Data'!$N$9,0,10*ROW('Water Data'!N35)),NA())))</f>
        <v>#N/A</v>
      </c>
      <c r="G41" s="85" t="e">
        <f ca="true">+IF(AND(ISTEXT(OFFSET('Water Data'!$L$2,0,10*ROW('Water Data'!O35))),BV41="Yes"),100-OFFSET('Water Data'!$O$4,0,10*ROW('Water Data'!O35)),IF(AND(ISTEXT(OFFSET('Water Data'!$L$2,0,10*ROW('Water Data'!O35))),BV41="No",ISNUMBER(OFFSET('Water Data'!$O$4,0,10*ROW('Water Data'!O35)))),CONCATENATE("[",ROUND(100-OFFSET('Water Data'!$O$4,0,10*ROW('Water Data'!O35)),0),"]"),IF(AND(ISTEXT(OFFSET('Water Data'!$L$2,0,10*ROW('Water Data'!O35))),BV41="",ISNUMBER(OFFSET('Water Data'!$O$4,0,10*ROW('Water Data'!O35)))),100-OFFSET('Water Data'!$O$4,0,10*ROW('Water Data'!O35)),NA())))</f>
        <v>#N/A</v>
      </c>
      <c r="H41" s="85" t="e">
        <f ca="true">+IF(AND(ISTEXT(OFFSET('Water Data'!$L$2,0,10*ROW('Water Data'!O35))),BW41="Yes"),OFFSET('Water Data'!$O$6,0,10*ROW('Water Data'!O35)),IF(AND(ISTEXT(OFFSET('Water Data'!$L$2,0,10*ROW('Water Data'!O35))),BW41="No",ISNUMBER(OFFSET('Water Data'!$O$6,0,10*ROW('Water Data'!O35)))),CONCATENATE("[",ROUND(OFFSET('Water Data'!$N$6,0,10*ROW('Water Data'!O35)),0),"]"),IF(AND(ISTEXT(OFFSET('Water Data'!$L$2,0,10*ROW('Water Data'!O35))),BW41="",ISNUMBER(OFFSET('Water Data'!$O$6,0,10*ROW('Water Data'!O35)))),OFFSET('Water Data'!$O$6,0,10*ROW('Water Data'!O35)),NA())))</f>
        <v>#N/A</v>
      </c>
      <c r="I41" s="85" t="e">
        <f ca="true">+IF(AND(ISTEXT(OFFSET('Water Data'!$L$2,0,10*ROW('Water Data'!O35))),BX41="Yes"),OFFSET('Water Data'!$O$9,0,10*ROW('Water Data'!O35)),IF(AND(ISTEXT(OFFSET('Water Data'!$L$2,0,10*ROW('Water Data'!O35))),BX41="No",ISNUMBER(OFFSET('Water Data'!$O$9,0,10*ROW('Water Data'!O35)))),CONCATENATE("[",ROUND(OFFSET('Water Data'!$O$9,0,10*ROW('Water Data'!O35)),0),"]"),IF(AND(ISTEXT(OFFSET('Water Data'!$L$2,0,10*ROW('Water Data'!O35))),BX41="",ISNUMBER(OFFSET('Water Data'!$O$9,0,10*ROW('Water Data'!O35)))),OFFSET('Water Data'!$O$9,0,10*ROW('Water Data'!O35)),NA())))</f>
        <v>#N/A</v>
      </c>
      <c r="J41" s="85" t="e">
        <f ca="true">+IF(AND(ISTEXT(OFFSET('Water Data'!$L$2,0,10*ROW('Water Data'!P35))),BY41="Yes"),100-OFFSET('Water Data'!$P$4,0,10*ROW('Water Data'!P35)),IF(AND(ISTEXT(OFFSET('Water Data'!$L$2,0,10*ROW('Water Data'!P35))),BY41="No",ISNUMBER(OFFSET('Water Data'!$P$4,0,10*ROW('Water Data'!P35)))),CONCATENATE("[",ROUND(100-OFFSET('Water Data'!$P$4,0,10*ROW('Water Data'!P35)),0),"]"),IF(AND(ISTEXT(OFFSET('Water Data'!$L$2,0,10*ROW('Water Data'!P35))),BY41="",ISNUMBER(OFFSET('Water Data'!$P$4,0,10*ROW('Water Data'!P35)))),100-OFFSET('Water Data'!$P$4,0,10*ROW('Water Data'!P35)),NA())))</f>
        <v>#N/A</v>
      </c>
      <c r="K41" s="85" t="e">
        <f ca="true">+IF(AND(ISTEXT(OFFSET('Water Data'!$L$2,0,10*ROW('Water Data'!P35))),BZ41="Yes"),OFFSET('Water Data'!$P$6,0,10*ROW('Water Data'!P35)),IF(AND(ISTEXT(OFFSET('Water Data'!$L$2,0,10*ROW('Water Data'!P35))),BZ41="No",ISNUMBER(OFFSET('Water Data'!$P$6,0,10*ROW('Water Data'!P35)))),CONCATENATE("[",ROUND(OFFSET('Water Data'!$P$6,0,10*ROW('Water Data'!P35)),0),"]"),IF(AND(ISTEXT(OFFSET('Water Data'!$L$2,0,10*ROW('Water Data'!P35))),BZ41="",ISNUMBER(OFFSET('Water Data'!$P$6,0,10*ROW('Water Data'!P35)))),OFFSET('Water Data'!$P$6,0,10*ROW('Water Data'!P35)),NA())))</f>
        <v>#N/A</v>
      </c>
      <c r="L41" s="85" t="e">
        <f ca="true">+IF(AND(ISTEXT(OFFSET('Water Data'!$L$2,0,10*ROW('Water Data'!P35))),CA41="Yes"),OFFSET('Water Data'!$P$9,0,10*ROW('Water Data'!P35)),IF(AND(ISTEXT(OFFSET('Water Data'!$L$2,0,10*ROW('Water Data'!P35))),CA41="No",ISNUMBER(OFFSET('Water Data'!$P$9,0,10*ROW('Water Data'!P35)))),CONCATENATE("[",ROUND(OFFSET('Water Data'!$P$9,0,10*ROW('Water Data'!P35)),0),"]"),IF(AND(ISTEXT(OFFSET('Water Data'!$L$2,0,10*ROW('Water Data'!P35))),CA41="",ISNUMBER(OFFSET('Water Data'!$P$9,0,10*ROW('Water Data'!P35)))),OFFSET('Water Data'!$P$9,0,10*ROW('Water Data'!P35)),NA())))</f>
        <v>#N/A</v>
      </c>
      <c r="M41" s="85" t="e">
        <f ca="true">+IF(AND(ISTEXT(OFFSET('Water Data'!$L$2,0,10*ROW('Water Data'!Q35))),CB41="Yes"),100-OFFSET('Water Data'!$Q$4,0,10*ROW('Water Data'!Q35)),IF(AND(ISTEXT(OFFSET('Water Data'!$L$2,0,10*ROW('Water Data'!Q35))),CB41="No",ISNUMBER(OFFSET('Water Data'!$Q$4,0,10*ROW('Water Data'!Q35)))),CONCATENATE("[",ROUND(100-OFFSET('Water Data'!$Q$4,0,10*ROW('Water Data'!Q35)),0),"]"),IF(AND(ISTEXT(OFFSET('Water Data'!$L$2,0,10*ROW('Water Data'!Q35))),CB41="",ISNUMBER(OFFSET('Water Data'!$Q$4,0,10*ROW('Water Data'!Q35)))),100-OFFSET('Water Data'!$Q$4,0,10*ROW('Water Data'!Q35)),NA())))</f>
        <v>#N/A</v>
      </c>
      <c r="N41" s="85" t="e">
        <f ca="true">+IF(AND(ISTEXT(OFFSET('Water Data'!$L$2,0,10*ROW('Water Data'!Q35))),CC41="Yes"),OFFSET('Water Data'!$Q$6,0,10*ROW('Water Data'!Q35)),IF(AND(ISTEXT(OFFSET('Water Data'!$L$2,0,10*ROW('Water Data'!Q35))),CC41="No",ISNUMBER(OFFSET('Water Data'!$Q$6,0,10*ROW('Water Data'!Q35)))),CONCATENATE("[",ROUND(OFFSET('Water Data'!$Q$6,0,10*ROW('Water Data'!Q35)),0),"]"),IF(AND(ISTEXT(OFFSET('Water Data'!$L$2,0,10*ROW('Water Data'!Q35))),CC41="",ISNUMBER(OFFSET('Water Data'!$Q$6,0,10*ROW('Water Data'!Q35)))),OFFSET('Water Data'!$Q$6,0,10*ROW('Water Data'!Q35)),NA())))</f>
        <v>#N/A</v>
      </c>
      <c r="O41" s="85" t="e">
        <f ca="true">+IF(AND(ISTEXT(OFFSET('Water Data'!$L$2,0,10*ROW('Water Data'!Q35))),CD41="Yes"),OFFSET('Water Data'!$Q$9,0,10*ROW('Water Data'!Q35)),IF(AND(ISTEXT(OFFSET('Water Data'!$L$2,0,10*ROW('Water Data'!Q35))),CD41="No",ISNUMBER(OFFSET('Water Data'!$Q$9,0,10*ROW('Water Data'!Q35)))),CONCATENATE("[",ROUND(OFFSET('Water Data'!$Q$9,0,10*ROW('Water Data'!Q35)),0),"]"),IF(AND(ISTEXT(OFFSET('Water Data'!$L$2,0,10*ROW('Water Data'!Q35))),CD41="",ISNUMBER(OFFSET('Water Data'!$Q$9,0,10*ROW('Water Data'!Q35)))),OFFSET('Water Data'!$Q$9,0,10*ROW('Water Data'!Q35)),NA())))</f>
        <v>#N/A</v>
      </c>
      <c r="P41" s="85" t="e">
        <f ca="true">+IF(AND(ISTEXT(OFFSET('Water Data'!$L$2,0,10*ROW('Water Data'!R35))),CE41="Yes"),100-OFFSET('Water Data'!$R$4,0,10*ROW('Water Data'!R35)),IF(AND(ISTEXT(OFFSET('Water Data'!$L$2,0,10*ROW('Water Data'!R35))),CE41="No",ISNUMBER(OFFSET('Water Data'!$R$4,0,10*ROW('Water Data'!R35)))),CONCATENATE("[",ROUND(100-OFFSET('Water Data'!$R$4,0,10*ROW('Water Data'!R35)),0),"]"),IF(AND(ISTEXT(OFFSET('Water Data'!$L$2,0,10*ROW('Water Data'!R35))),CE41="",ISNUMBER(OFFSET('Water Data'!$R$4,0,10*ROW('Water Data'!R35)))),100-OFFSET('Water Data'!$R$4,0,10*ROW('Water Data'!R35)),NA())))</f>
        <v>#N/A</v>
      </c>
      <c r="Q41" s="85" t="e">
        <f ca="true">+IF(AND(ISTEXT(OFFSET('Water Data'!$L$2,0,10*ROW('Water Data'!R35))),CF41="Yes"),OFFSET('Water Data'!$R$6,0,10*ROW('Water Data'!R35)),IF(AND(ISTEXT(OFFSET('Water Data'!$L$2,0,10*ROW('Water Data'!R35))),CF41="No",ISNUMBER(OFFSET('Water Data'!$R$6,0,10*ROW('Water Data'!R35)))),CONCATENATE("[",ROUND(OFFSET('Water Data'!$R$6,0,10*ROW('Water Data'!R35)),0),"]"),IF(AND(ISTEXT(OFFSET('Water Data'!$L$2,0,10*ROW('Water Data'!R35))),CF41="",ISNUMBER(OFFSET('Water Data'!$R$6,0,10*ROW('Water Data'!R35)))),OFFSET('Water Data'!$R$6,0,10*ROW('Water Data'!R35)),NA())))</f>
        <v>#N/A</v>
      </c>
      <c r="R41" s="85" t="e">
        <f ca="true">+IF(AND(ISTEXT(OFFSET('Water Data'!$L$2,0,10*ROW('Water Data'!R35))),CG41="Yes"),OFFSET('Water Data'!$R$9,0,10*ROW('Water Data'!R35)),IF(AND(ISTEXT(OFFSET('Water Data'!$L$2,0,10*ROW('Water Data'!R35))),CG41="No",ISNUMBER(OFFSET('Water Data'!$R$9,0,10*ROW('Water Data'!R35)))),CONCATENATE("[",ROUND(OFFSET('Water Data'!$R$9,0,10*ROW('Water Data'!R35)),0),"]"),IF(AND(ISTEXT(OFFSET('Water Data'!$L$2,0,10*ROW('Water Data'!R35))),CG41="",ISNUMBER(OFFSET('Water Data'!$R$9,0,10*ROW('Water Data'!R35)))),OFFSET('Water Data'!$R$9,0,10*ROW('Water Data'!R35)),NA())))</f>
        <v>#N/A</v>
      </c>
      <c r="S41" s="85" t="e">
        <f ca="true">+IF(AND(ISTEXT(OFFSET('Water Data'!$L$2,0,10*ROW('Water Data'!S35))),CH41="Yes"),100-OFFSET('Water Data'!$S$4,0,10*ROW('Water Data'!S35)),IF(AND(ISTEXT(OFFSET('Water Data'!$L$2,0,10*ROW('Water Data'!S35))),CH41="No",ISNUMBER(OFFSET('Water Data'!$S$4,0,10*ROW('Water Data'!S35)))),CONCATENATE("[",ROUND(100-OFFSET('Water Data'!$S$4,0,10*ROW('Water Data'!S35)),0),"]"),IF(AND(ISTEXT(OFFSET('Water Data'!$L$2,0,10*ROW('Water Data'!S35))),CH41="",ISNUMBER(OFFSET('Water Data'!$S$4,0,10*ROW('Water Data'!S35)))),100-OFFSET('Water Data'!$S$4,0,10*ROW('Water Data'!S35)),NA())))</f>
        <v>#N/A</v>
      </c>
      <c r="T41" s="85" t="e">
        <f ca="true">+IF(AND(ISTEXT(OFFSET('Water Data'!$L$2,0,10*ROW('Water Data'!S35))),CI41="Yes"),OFFSET('Water Data'!$S$6,0,10*ROW('Water Data'!S35)),IF(AND(ISTEXT(OFFSET('Water Data'!$L$2,0,10*ROW('Water Data'!S35))),CI41="No",ISNUMBER(OFFSET('Water Data'!$S$6,0,10*ROW('Water Data'!S35)))),CONCATENATE("[",ROUND(OFFSET('Water Data'!$S$6,0,10*ROW('Water Data'!S35)),0),"]"),IF(AND(ISTEXT(OFFSET('Water Data'!$L$2,0,10*ROW('Water Data'!S35))),CI41="",ISNUMBER(OFFSET('Water Data'!$S$6,0,10*ROW('Water Data'!S35)))),OFFSET('Water Data'!$S$6,0,10*ROW('Water Data'!S35)),NA())))</f>
        <v>#N/A</v>
      </c>
      <c r="U41" s="85" t="e">
        <f ca="true">+IF(AND(ISTEXT(OFFSET('Water Data'!$L$2,0,10*ROW('Water Data'!S35))),CJ41="Yes"),OFFSET('Water Data'!$S$9,0,10*ROW('Water Data'!S35)),IF(AND(ISTEXT(OFFSET('Water Data'!$L$2,0,10*ROW('Water Data'!S35))),CJ41="No",ISNUMBER(OFFSET('Water Data'!$S$9,0,10*ROW('Water Data'!S35)))),CONCATENATE("[",ROUND(OFFSET('Water Data'!$S$9,0,10*ROW('Water Data'!S35)),0),"]"),IF(AND(ISTEXT(OFFSET('Water Data'!$L$2,0,10*ROW('Water Data'!S35))),CJ41="",ISNUMBER(OFFSET('Water Data'!$S$9,0,10*ROW('Water Data'!S35)))),OFFSET('Water Data'!$S$9,0,10*ROW('Water Data'!S35)),NA())))</f>
        <v>#N/A</v>
      </c>
      <c r="V41" s="86" t="e">
        <f ca="true">+IF(AND(ISTEXT(OFFSET('Sanitation Data'!$L$2,0,10*ROW('Sanitation Data'!N35))),CK41="Yes"),100-OFFSET('Sanitation Data'!$N$4,0,10*ROW('Sanitation Data'!N35)),IF(AND(ISTEXT(OFFSET('Sanitation Data'!$L$2,0,10*ROW('Sanitation Data'!N35))),CK41="No",ISNUMBER(OFFSET('Sanitation Data'!$N$4,0,10*ROW('Sanitation Data'!N35)))),CONCATENATE("[",ROUND(100-OFFSET('Sanitation Data'!$N$4,0,10*ROW('Sanitation Data'!N35)),0),"]"),IF(AND(ISTEXT(OFFSET('Sanitation Data'!$L$2,0,10*ROW('Sanitation Data'!N35))),CK41="",ISNUMBER(OFFSET('Sanitation Data'!$N$4,0,10*ROW('Sanitation Data'!N35)))),100-OFFSET('Sanitation Data'!$N$4,0,10*ROW('Sanitation Data'!N35)),NA())))</f>
        <v>#N/A</v>
      </c>
      <c r="W41" s="86" t="e">
        <f ca="true">+IF(AND(ISTEXT(OFFSET('Sanitation Data'!$L$2,0,10*ROW('Sanitation Data'!N35))),CL41="Yes"),OFFSET('Sanitation Data'!$N$6,0,10*ROW('Sanitation Data'!N35)),IF(AND(ISTEXT(OFFSET('Sanitation Data'!$L$2,0,10*ROW('Sanitation Data'!N35))),CL41="No",ISNUMBER(OFFSET('Sanitation Data'!$N$6,0,10*ROW('Sanitation Data'!N35)))),CONCATENATE("[",ROUND(OFFSET('Sanitation Data'!$N$6,0,10*ROW('Sanitation Data'!N35)),0),"]"),IF(AND(ISTEXT(OFFSET('Sanitation Data'!$L$2,0,10*ROW('Sanitation Data'!N35))),CL41="",ISNUMBER(OFFSET('Sanitation Data'!$N$6,0,10*ROW('Sanitation Data'!N35)))),OFFSET('Sanitation Data'!$N$6,0,10*ROW('Sanitation Data'!N35)),NA())))</f>
        <v>#N/A</v>
      </c>
      <c r="X41" s="86" t="e">
        <f ca="true">+IF(AND(ISTEXT(OFFSET('Sanitation Data'!$L$2,0,10*ROW('Sanitation Data'!N35))),CM41="Yes"),OFFSET('Sanitation Data'!$N$10,0,10*ROW('Sanitation Data'!N35)),IF(AND(ISTEXT(OFFSET('Sanitation Data'!$L$2,0,10*ROW('Sanitation Data'!N35))),CM41="No",ISNUMBER(OFFSET('Sanitation Data'!$N$10,0,10*ROW('Sanitation Data'!N35)))),CONCATENATE("[",ROUND(OFFSET('Sanitation Data'!$N$10,0,10*ROW('Sanitation Data'!N35)),0),"]"),IF(AND(ISTEXT(OFFSET('Sanitation Data'!$L$2,0,10*ROW('Sanitation Data'!N35))),CM41="",ISNUMBER(OFFSET('Sanitation Data'!$N$10,0,10*ROW('Sanitation Data'!N35)))),OFFSET('Sanitation Data'!$N$10,0,10*ROW('Sanitation Data'!N35)),NA())))</f>
        <v>#N/A</v>
      </c>
      <c r="Y41" s="86" t="e">
        <f ca="true">+IF(AND(ISTEXT(OFFSET('Sanitation Data'!$L$2,0,10*ROW('Sanitation Data'!N35))),CN41="Yes"),OFFSET('Sanitation Data'!$N$11,0,10*ROW('Sanitation Data'!N35)),IF(AND(ISTEXT(OFFSET('Sanitation Data'!$L$2,0,10*ROW('Sanitation Data'!N35))),CN41="No",ISNUMBER(OFFSET('Sanitation Data'!$N$11,0,10*ROW('Sanitation Data'!N35)))),CONCATENATE("[",ROUND(OFFSET('Sanitation Data'!$N$11,0,10*ROW('Sanitation Data'!N35)),0),"]"),IF(AND(ISTEXT(OFFSET('Sanitation Data'!$L$2,0,10*ROW('Sanitation Data'!N35))),CN41="",ISNUMBER(OFFSET('Sanitation Data'!$N$11,0,10*ROW('Sanitation Data'!N35)))),OFFSET('Sanitation Data'!$N$11,0,10*ROW('Sanitation Data'!N35)),NA())))</f>
        <v>#N/A</v>
      </c>
      <c r="Z41" s="86" t="e">
        <f ca="true">+IF(AND(ISTEXT(OFFSET('Sanitation Data'!$L$2,0,10*ROW('Sanitation Data'!N35))),CO41="Yes"),OFFSET('Sanitation Data'!$N$12,0,10*ROW('Sanitation Data'!N35)),IF(AND(ISTEXT(OFFSET('Sanitation Data'!$L$2,0,10*ROW('Sanitation Data'!N35))),CO41="No",ISNUMBER(OFFSET('Sanitation Data'!$N$12,0,10*ROW('Sanitation Data'!N35)))),CONCATENATE("[",ROUND(OFFSET('Sanitation Data'!$N$12,0,10*ROW('Sanitation Data'!N35)),0),"]"),IF(AND(ISTEXT(OFFSET('Sanitation Data'!$L$2,0,10*ROW('Sanitation Data'!N35))),CO41="",ISNUMBER(OFFSET('Sanitation Data'!$N$12,0,10*ROW('Sanitation Data'!N35)))),OFFSET('Sanitation Data'!$N$12,0,10*ROW('Sanitation Data'!N35)),NA())))</f>
        <v>#N/A</v>
      </c>
      <c r="AA41" s="86" t="e">
        <f ca="true">+IF(AND(ISTEXT(OFFSET('Sanitation Data'!$L$2,0,10*ROW('Sanitation Data'!O35))),CP41="Yes"),100-OFFSET('Sanitation Data'!$O$4,0,10*ROW('Sanitation Data'!O35)),IF(AND(ISTEXT(OFFSET('Sanitation Data'!$L$2,0,10*ROW('Sanitation Data'!O35))),CP41="No",ISNUMBER(OFFSET('Sanitation Data'!$O$4,0,10*ROW('Sanitation Data'!O35)))),CONCATENATE("[",ROUND(100-OFFSET('Sanitation Data'!$O$4,0,10*ROW('Sanitation Data'!O35)),0),"]"),IF(AND(ISTEXT(OFFSET('Sanitation Data'!$L$2,0,10*ROW('Sanitation Data'!O35))),CP41="",ISNUMBER(OFFSET('Sanitation Data'!$O$4,0,10*ROW('Sanitation Data'!O35)))),100-OFFSET('Sanitation Data'!$O$4,0,10*ROW('Sanitation Data'!O35)),NA())))</f>
        <v>#N/A</v>
      </c>
      <c r="AB41" s="86" t="e">
        <f ca="true">+IF(AND(ISTEXT(OFFSET('Sanitation Data'!$L$2,0,10*ROW('Sanitation Data'!O35))),CQ41="Yes"),OFFSET('Sanitation Data'!$O$6,0,10*ROW('Sanitation Data'!R35)),IF(AND(ISTEXT(OFFSET('Sanitation Data'!$L$2,0,10*ROW('Sanitation Data'!O35))),CQ41="No",ISNUMBER(OFFSET('Sanitation Data'!$O$6,0,10*ROW('Sanitation Data'!O35)))),CONCATENATE("[",ROUND(OFFSET('Sanitation Data'!$O$6,0,10*ROW('Sanitation Data'!O35)),0),"]"),IF(AND(ISTEXT(OFFSET('Sanitation Data'!$L$2,0,10*ROW('Sanitation Data'!O35))),CQ41="",ISNUMBER(OFFSET('Sanitation Data'!$O$6,0,10*ROW('Sanitation Data'!O35)))),OFFSET('Sanitation Data'!$O$6,0,10*ROW('Sanitation Data'!O35)),NA())))</f>
        <v>#N/A</v>
      </c>
      <c r="AC41" s="86" t="e">
        <f ca="true">+IF(AND(ISTEXT(OFFSET('Sanitation Data'!$L$2,0,10*ROW('Sanitation Data'!O35))),CR41="Yes"),OFFSET('Sanitation Data'!$O$10,0,10*ROW('Sanitation Data'!O35)),IF(AND(ISTEXT(OFFSET('Sanitation Data'!$L$2,0,10*ROW('Sanitation Data'!O35))),CR41="No",ISNUMBER(OFFSET('Sanitation Data'!$O$10,0,10*ROW('Sanitation Data'!O35)))),CONCATENATE("[",ROUND(OFFSET('Sanitation Data'!$O$10,0,10*ROW('Sanitation Data'!O35)),0),"]"),IF(AND(ISTEXT(OFFSET('Sanitation Data'!$L$2,0,10*ROW('Sanitation Data'!O35))),CR41="",ISNUMBER(OFFSET('Sanitation Data'!$O$10,0,10*ROW('Sanitation Data'!O35)))),OFFSET('Sanitation Data'!$O$10,0,10*ROW('Sanitation Data'!O35)),NA())))</f>
        <v>#N/A</v>
      </c>
      <c r="AD41" s="86" t="e">
        <f ca="true">+IF(AND(ISTEXT(OFFSET('Sanitation Data'!$L$2,0,10*ROW('Sanitation Data'!O35))),CS41="Yes"),OFFSET('Sanitation Data'!$O$11,0,10*ROW('Sanitation Data'!O35)),IF(AND(ISTEXT(OFFSET('Sanitation Data'!$L$2,0,10*ROW('Sanitation Data'!O35))),CS41="No",ISNUMBER(OFFSET('Sanitation Data'!$O$11,0,10*ROW('Sanitation Data'!O35)))),CONCATENATE("[",ROUND(OFFSET('Sanitation Data'!$O$11,0,10*ROW('Sanitation Data'!O35)),0),"]"),IF(AND(ISTEXT(OFFSET('Sanitation Data'!$L$2,0,10*ROW('Sanitation Data'!O35))),CS41="",ISNUMBER(OFFSET('Sanitation Data'!$O$11,0,10*ROW('Sanitation Data'!O35)))),OFFSET('Sanitation Data'!$O$11,0,10*ROW('Sanitation Data'!O35)),NA())))</f>
        <v>#N/A</v>
      </c>
      <c r="AE41" s="86" t="e">
        <f ca="true">+IF(AND(ISTEXT(OFFSET('Sanitation Data'!$L$2,0,10*ROW('Sanitation Data'!O35))),CT41="Yes"),OFFSET('Sanitation Data'!$O$12,0,10*ROW('Sanitation Data'!O35)),IF(AND(ISTEXT(OFFSET('Sanitation Data'!$L$2,0,10*ROW('Sanitation Data'!O35))),CT41="No",ISNUMBER(OFFSET('Sanitation Data'!$O$12,0,10*ROW('Sanitation Data'!O35)))),CONCATENATE("[",ROUND(OFFSET('Sanitation Data'!$O$12,0,10*ROW('Sanitation Data'!O35)),0),"]"),IF(AND(ISTEXT(OFFSET('Sanitation Data'!$L$2,0,10*ROW('Sanitation Data'!O35))),CT41="",ISNUMBER(OFFSET('Sanitation Data'!$O$12,0,10*ROW('Sanitation Data'!O35)))),OFFSET('Sanitation Data'!$O$12,0,10*ROW('Sanitation Data'!O35)),NA())))</f>
        <v>#N/A</v>
      </c>
      <c r="AF41" s="86" t="e">
        <f ca="true">+IF(AND(ISTEXT(OFFSET('Sanitation Data'!$L$2,0,10*ROW('Sanitation Data'!P35))),CU41="Yes"),100-OFFSET('Sanitation Data'!$P$4,0,10*ROW('Sanitation Data'!P35)),IF(AND(ISTEXT(OFFSET('Sanitation Data'!$L$2,0,10*ROW('Sanitation Data'!P35))),CU41="No",ISNUMBER(OFFSET('Sanitation Data'!$P$4,0,10*ROW('Sanitation Data'!P35)))),CONCATENATE("[",ROUND(100-OFFSET('Sanitation Data'!$P$4,0,10*ROW('Sanitation Data'!P35)),0),"]"),IF(AND(ISTEXT(OFFSET('Sanitation Data'!$L$2,0,10*ROW('Sanitation Data'!P35))),CU41="",ISNUMBER(OFFSET('Sanitation Data'!$P$4,0,10*ROW('Sanitation Data'!P35)))),100-OFFSET('Sanitation Data'!$P$4,0,10*ROW('Sanitation Data'!P35)),NA())))</f>
        <v>#N/A</v>
      </c>
      <c r="AG41" s="86" t="e">
        <f ca="true">+IF(AND(ISTEXT(OFFSET('Sanitation Data'!$L$2,0,10*ROW('Sanitation Data'!P35))),CV41="Yes"),OFFSET('Sanitation Data'!$P$6,0,10*ROW('Sanitation Data'!P35)),IF(AND(ISTEXT(OFFSET('Sanitation Data'!$L$2,0,10*ROW('Sanitation Data'!P35))),CV41="No",ISNUMBER(OFFSET('Sanitation Data'!$P$6,0,10*ROW('Sanitation Data'!P35)))),CONCATENATE("[",ROUND(OFFSET('Sanitation Data'!$P$6,0,10*ROW('Sanitation Data'!P35)),0),"]"),IF(AND(ISTEXT(OFFSET('Sanitation Data'!$L$2,0,10*ROW('Sanitation Data'!P35))),CV41="",ISNUMBER(OFFSET('Sanitation Data'!$P$6,0,10*ROW('Sanitation Data'!P35)))),OFFSET('Sanitation Data'!$P$6,0,10*ROW('Sanitation Data'!P35)),NA())))</f>
        <v>#N/A</v>
      </c>
      <c r="AH41" s="86" t="e">
        <f ca="true">+IF(AND(ISTEXT(OFFSET('Sanitation Data'!$L$2,0,10*ROW('Sanitation Data'!P35))),CW41="Yes"),OFFSET('Sanitation Data'!$P$10,0,10*ROW('Sanitation Data'!P35)),IF(AND(ISTEXT(OFFSET('Sanitation Data'!$L$2,0,10*ROW('Sanitation Data'!P35))),CW41="No",ISNUMBER(OFFSET('Sanitation Data'!$P$10,0,10*ROW('Sanitation Data'!P35)))),CONCATENATE("[",ROUND(OFFSET('Sanitation Data'!$P$10,0,10*ROW('Sanitation Data'!P35)),0),"]"),IF(AND(ISTEXT(OFFSET('Sanitation Data'!$L$2,0,10*ROW('Sanitation Data'!P35))),CW41="",ISNUMBER(OFFSET('Sanitation Data'!$P$10,0,10*ROW('Sanitation Data'!P35)))),OFFSET('Sanitation Data'!$P$10,0,10*ROW('Sanitation Data'!P35)),NA())))</f>
        <v>#N/A</v>
      </c>
      <c r="AI41" s="86" t="e">
        <f ca="true">+IF(AND(ISTEXT(OFFSET('Sanitation Data'!$L$2,0,10*ROW('Sanitation Data'!P35))),CX41="Yes"),OFFSET('Sanitation Data'!$P$11,0,10*ROW('Sanitation Data'!P35)),IF(AND(ISTEXT(OFFSET('Sanitation Data'!$L$2,0,10*ROW('Sanitation Data'!P35))),CX41="No",ISNUMBER(OFFSET('Sanitation Data'!$P$11,0,10*ROW('Sanitation Data'!P35)))),CONCATENATE("[",ROUND(OFFSET('Sanitation Data'!$P$11,0,10*ROW('Sanitation Data'!P35)),0),"]"),IF(AND(ISTEXT(OFFSET('Sanitation Data'!$L$2,0,10*ROW('Sanitation Data'!P35))),CX41="",ISNUMBER(OFFSET('Sanitation Data'!$P$11,0,10*ROW('Sanitation Data'!P35)))),OFFSET('Sanitation Data'!$P$11,0,10*ROW('Sanitation Data'!P35)),NA())))</f>
        <v>#N/A</v>
      </c>
      <c r="AJ41" s="86" t="e">
        <f ca="true">+IF(AND(ISTEXT(OFFSET('Sanitation Data'!$L$2,0,10*ROW('Sanitation Data'!P35))),CY41="Yes"),OFFSET('Sanitation Data'!$P$12,0,10*ROW('Sanitation Data'!P35)),IF(AND(ISTEXT(OFFSET('Sanitation Data'!$L$2,0,10*ROW('Sanitation Data'!P35))),CY41="No",ISNUMBER(OFFSET('Sanitation Data'!$P$12,0,10*ROW('Sanitation Data'!P35)))),CONCATENATE("[",ROUND(OFFSET('Sanitation Data'!$P$12,0,10*ROW('Sanitation Data'!P35)),0),"]"),IF(AND(ISTEXT(OFFSET('Sanitation Data'!$L$2,0,10*ROW('Sanitation Data'!P35))),CY41="",ISNUMBER(OFFSET('Sanitation Data'!$P$12,0,10*ROW('Sanitation Data'!P35)))),OFFSET('Sanitation Data'!$P$12,0,10*ROW('Sanitation Data'!P35)),NA())))</f>
        <v>#N/A</v>
      </c>
      <c r="AK41" s="86" t="e">
        <f ca="true">+IF(AND(ISTEXT(OFFSET('Sanitation Data'!$L$2,0,10*ROW('Sanitation Data'!Q35))),CZ41="Yes"),100-OFFSET('Sanitation Data'!$Q$4,0,10*ROW('Sanitation Data'!Q35)),IF(AND(ISTEXT(OFFSET('Sanitation Data'!$L$2,0,10*ROW('Sanitation Data'!Q35))),CZ41="No",ISNUMBER(OFFSET('Sanitation Data'!$Q$4,0,10*ROW('Sanitation Data'!Q35)))),CONCATENATE("[",ROUND(100-OFFSET('Sanitation Data'!$Q$4,0,10*ROW('Sanitation Data'!Q35)),0),"]"),IF(AND(ISTEXT(OFFSET('Sanitation Data'!$L$2,0,10*ROW('Sanitation Data'!Q35))),CZ41="",ISNUMBER(OFFSET('Sanitation Data'!$Q$4,0,10*ROW('Sanitation Data'!Q35)))),100-OFFSET('Sanitation Data'!$Q$4,0,10*ROW('Sanitation Data'!Q35)),NA())))</f>
        <v>#N/A</v>
      </c>
      <c r="AL41" s="86" t="e">
        <f ca="true">+IF(AND(ISTEXT(OFFSET('Sanitation Data'!$L$2,0,10*ROW('Sanitation Data'!Q35))),DA41="Yes"),OFFSET('Sanitation Data'!$Q$6,0,10*ROW('Sanitation Data'!Q35)),IF(AND(ISTEXT(OFFSET('Sanitation Data'!$L$2,0,10*ROW('Sanitation Data'!Q35))),DA41="No",ISNUMBER(OFFSET('Sanitation Data'!$Q$6,0,10*ROW('Sanitation Data'!Q35)))),CONCATENATE("[",ROUND(OFFSET('Sanitation Data'!$Q$6,0,10*ROW('Sanitation Data'!Q35)),0),"]"),IF(AND(ISTEXT(OFFSET('Sanitation Data'!$L$2,0,10*ROW('Sanitation Data'!Q35))),DA41="",ISNUMBER(OFFSET('Sanitation Data'!$Q$6,0,10*ROW('Sanitation Data'!Q35)))),OFFSET('Sanitation Data'!$Q$6,0,10*ROW('Sanitation Data'!Q35)),NA())))</f>
        <v>#N/A</v>
      </c>
      <c r="AM41" s="86" t="e">
        <f ca="true">+IF(AND(ISTEXT(OFFSET('Sanitation Data'!$L$2,0,10*ROW('Sanitation Data'!Q35))),DB41="Yes"),OFFSET('Sanitation Data'!$Q$10,0,10*ROW('Sanitation Data'!Q35)),IF(AND(ISTEXT(OFFSET('Sanitation Data'!$L$2,0,10*ROW('Sanitation Data'!Q35))),DB41="No",ISNUMBER(OFFSET('Sanitation Data'!$Q$10,0,10*ROW('Sanitation Data'!Q35)))),CONCATENATE("[",ROUND(OFFSET('Sanitation Data'!$Q$10,0,10*ROW('Sanitation Data'!Q35)),0),"]"),IF(AND(ISTEXT(OFFSET('Sanitation Data'!$L$2,0,10*ROW('Sanitation Data'!Q35))),DB41="",ISNUMBER(OFFSET('Sanitation Data'!$Q$10,0,10*ROW('Sanitation Data'!Q35)))),OFFSET('Sanitation Data'!$Q$10,0,10*ROW('Sanitation Data'!Q35)),NA())))</f>
        <v>#N/A</v>
      </c>
      <c r="AN41" s="86" t="e">
        <f ca="true">+IF(AND(ISTEXT(OFFSET('Sanitation Data'!$L$2,0,10*ROW('Sanitation Data'!Q35))),DC41="Yes"),OFFSET('Sanitation Data'!$Q$11,0,10*ROW('Sanitation Data'!Q35)),IF(AND(ISTEXT(OFFSET('Sanitation Data'!$L$2,0,10*ROW('Sanitation Data'!Q35))),DC41="No",ISNUMBER(OFFSET('Sanitation Data'!$Q$11,0,10*ROW('Sanitation Data'!Q35)))),CONCATENATE("[",ROUND(OFFSET('Sanitation Data'!$Q$11,0,10*ROW('Sanitation Data'!Q35)),0),"]"),IF(AND(ISTEXT(OFFSET('Sanitation Data'!$L$2,0,10*ROW('Sanitation Data'!Q35))),DC41="",ISNUMBER(OFFSET('Sanitation Data'!$Q$11,0,10*ROW('Sanitation Data'!Q35)))),OFFSET('Sanitation Data'!$Q$11,0,10*ROW('Sanitation Data'!Q35)),NA())))</f>
        <v>#N/A</v>
      </c>
      <c r="AO41" s="86" t="e">
        <f ca="true">+IF(AND(ISTEXT(OFFSET('Sanitation Data'!$L$2,0,10*ROW('Sanitation Data'!Q35))),DD41="Yes"),OFFSET('Sanitation Data'!$Q$12,0,10*ROW('Sanitation Data'!Q35)),IF(AND(ISTEXT(OFFSET('Sanitation Data'!$L$2,0,10*ROW('Sanitation Data'!Q35))),DD41="No",ISNUMBER(OFFSET('Sanitation Data'!$Q$12,0,10*ROW('Sanitation Data'!Q35)))),CONCATENATE("[",ROUND(OFFSET('Sanitation Data'!$Q$12,0,10*ROW('Sanitation Data'!Q35)),0),"]"),IF(AND(ISTEXT(OFFSET('Sanitation Data'!$L$2,0,10*ROW('Sanitation Data'!Q35))),DD41="",ISNUMBER(OFFSET('Sanitation Data'!$Q$12,0,10*ROW('Sanitation Data'!Q35)))),OFFSET('Sanitation Data'!$Q$12,0,10*ROW('Sanitation Data'!Q35)),NA())))</f>
        <v>#N/A</v>
      </c>
      <c r="AP41" s="86" t="e">
        <f ca="true">+IF(AND(ISTEXT(OFFSET('Sanitation Data'!$L$2,0,10*ROW('Sanitation Data'!R35))),DE41="Yes"),100-OFFSET('Sanitation Data'!$R$4,0,10*ROW('Sanitation Data'!R35)),IF(AND(ISTEXT(OFFSET('Sanitation Data'!$L$2,0,10*ROW('Sanitation Data'!R35))),DE41="No",ISNUMBER(OFFSET('Sanitation Data'!$R$4,0,10*ROW('Sanitation Data'!R35)))),CONCATENATE("[",ROUND(100-OFFSET('Sanitation Data'!$R$4,0,10*ROW('Sanitation Data'!R35)),0),"]"),IF(AND(ISTEXT(OFFSET('Sanitation Data'!$L$2,0,10*ROW('Sanitation Data'!R35))),DE41="",ISNUMBER(OFFSET('Sanitation Data'!$R$4,0,10*ROW('Sanitation Data'!R35)))),100-OFFSET('Sanitation Data'!$R$4,0,10*ROW('Sanitation Data'!R35)),NA())))</f>
        <v>#N/A</v>
      </c>
      <c r="AQ41" s="86" t="e">
        <f ca="true">+IF(AND(ISTEXT(OFFSET('Sanitation Data'!$L$2,0,10*ROW('Sanitation Data'!R35))),DF41="Yes"),OFFSET('Sanitation Data'!$R$6,0,10*ROW('Sanitation Data'!R35)),IF(AND(ISTEXT(OFFSET('Sanitation Data'!$L$2,0,10*ROW('Sanitation Data'!R35))),DF41="No",ISNUMBER(OFFSET('Sanitation Data'!$R$6,0,10*ROW('Sanitation Data'!R35)))),CONCATENATE("[",ROUND(OFFSET('Sanitation Data'!$R$6,0,10*ROW('Sanitation Data'!R35)),0),"]"),IF(AND(ISTEXT(OFFSET('Sanitation Data'!$L$2,0,10*ROW('Sanitation Data'!R35))),DF41="",ISNUMBER(OFFSET('Sanitation Data'!$R$6,0,10*ROW('Sanitation Data'!R35)))),OFFSET('Sanitation Data'!$R$6,0,10*ROW('Sanitation Data'!R35)),NA())))</f>
        <v>#N/A</v>
      </c>
      <c r="AR41" s="86" t="e">
        <f ca="true">+IF(AND(ISTEXT(OFFSET('Sanitation Data'!$L$2,0,10*ROW('Sanitation Data'!R35))),DG41="Yes"),OFFSET('Sanitation Data'!$R$10,0,10*ROW('Sanitation Data'!R35)),IF(AND(ISTEXT(OFFSET('Sanitation Data'!$L$2,0,10*ROW('Sanitation Data'!R35))),DG41="No",ISNUMBER(OFFSET('Sanitation Data'!$R$10,0,10*ROW('Sanitation Data'!R35)))),CONCATENATE("[",ROUND(OFFSET('Sanitation Data'!$R$10,0,10*ROW('Sanitation Data'!R35)),0),"]"),IF(AND(ISTEXT(OFFSET('Sanitation Data'!$L$2,0,10*ROW('Sanitation Data'!R35))),DG41="",ISNUMBER(OFFSET('Sanitation Data'!$R$10,0,10*ROW('Sanitation Data'!R35)))),OFFSET('Sanitation Data'!$R$10,0,10*ROW('Sanitation Data'!R35)),NA())))</f>
        <v>#N/A</v>
      </c>
      <c r="AS41" s="86" t="e">
        <f ca="true">+IF(AND(ISTEXT(OFFSET('Sanitation Data'!$L$2,0,10*ROW('Sanitation Data'!R35))),DH41="Yes"),OFFSET('Sanitation Data'!$R$11,0,10*ROW('Sanitation Data'!R35)),IF(AND(ISTEXT(OFFSET('Sanitation Data'!$L$2,0,10*ROW('Sanitation Data'!R35))),DH41="No",ISNUMBER(OFFSET('Sanitation Data'!$R$11,0,10*ROW('Sanitation Data'!R35)))),CONCATENATE("[",ROUND(OFFSET('Sanitation Data'!$R$11,0,10*ROW('Sanitation Data'!R35)),0),"]"),IF(AND(ISTEXT(OFFSET('Sanitation Data'!$L$2,0,10*ROW('Sanitation Data'!R35))),DH41="",ISNUMBER(OFFSET('Sanitation Data'!$R$11,0,10*ROW('Sanitation Data'!R35)))),OFFSET('Sanitation Data'!$R$11,0,10*ROW('Sanitation Data'!R35)),NA())))</f>
        <v>#N/A</v>
      </c>
      <c r="AT41" s="86" t="e">
        <f ca="true">+IF(AND(ISTEXT(OFFSET('Sanitation Data'!$L$2,0,10*ROW('Sanitation Data'!R35))),DI41="Yes"),OFFSET('Sanitation Data'!$R$12,0,10*ROW('Sanitation Data'!R35)),IF(AND(ISTEXT(OFFSET('Sanitation Data'!$L$2,0,10*ROW('Sanitation Data'!R35))),DI41="No",ISNUMBER(OFFSET('Sanitation Data'!$R$12,0,10*ROW('Sanitation Data'!R35)))),CONCATENATE("[",ROUND(OFFSET('Sanitation Data'!$R$12,0,10*ROW('Sanitation Data'!R35)),0),"]"),IF(AND(ISTEXT(OFFSET('Sanitation Data'!$L$2,0,10*ROW('Sanitation Data'!R35))),DI41="",ISNUMBER(OFFSET('Sanitation Data'!$R$12,0,10*ROW('Sanitation Data'!R35)))),OFFSET('Sanitation Data'!$R$12,0,10*ROW('Sanitation Data'!R35)),NA())))</f>
        <v>#N/A</v>
      </c>
      <c r="AU41" s="86" t="e">
        <f ca="true">+IF(AND(ISTEXT(OFFSET('Sanitation Data'!$L$2,0,10*ROW('Sanitation Data'!S35))),DJ41="Yes"),100-OFFSET('Sanitation Data'!$S$4,0,10*ROW('Sanitation Data'!S35)),IF(AND(ISTEXT(OFFSET('Sanitation Data'!$L$2,0,10*ROW('Sanitation Data'!S35))),DJ41="No",ISNUMBER(OFFSET('Sanitation Data'!$S$4,0,10*ROW('Sanitation Data'!S35)))),CONCATENATE("[",ROUND(100-OFFSET('Sanitation Data'!$S$4,0,10*ROW('Sanitation Data'!S35)),0),"]"),IF(AND(ISTEXT(OFFSET('Sanitation Data'!$L$2,0,10*ROW('Sanitation Data'!S35))),DJ41="",ISNUMBER(OFFSET('Sanitation Data'!$S$4,0,10*ROW('Sanitation Data'!S35)))),100-OFFSET('Sanitation Data'!$S$4,0,10*ROW('Sanitation Data'!S35)),NA())))</f>
        <v>#N/A</v>
      </c>
      <c r="AV41" s="86" t="e">
        <f ca="true">+IF(AND(ISTEXT(OFFSET('Sanitation Data'!$L$2,0,10*ROW('Sanitation Data'!S35))),DK41="Yes"),OFFSET('Sanitation Data'!$S$6,0,10*ROW('Sanitation Data'!S35)),IF(AND(ISTEXT(OFFSET('Sanitation Data'!$L$2,0,10*ROW('Sanitation Data'!S35))),DK41="No",ISNUMBER(OFFSET('Sanitation Data'!$S$6,0,10*ROW('Sanitation Data'!S35)))),CONCATENATE("[",ROUND(OFFSET('Sanitation Data'!$S$6,0,10*ROW('Sanitation Data'!S35)),0),"]"),IF(AND(ISTEXT(OFFSET('Sanitation Data'!$L$2,0,10*ROW('Sanitation Data'!S35))),DK41="",ISNUMBER(OFFSET('Sanitation Data'!$S$6,0,10*ROW('Sanitation Data'!S35)))),OFFSET('Sanitation Data'!$S$6,0,10*ROW('Sanitation Data'!S35)),NA())))</f>
        <v>#N/A</v>
      </c>
      <c r="AW41" s="86" t="e">
        <f ca="true">+IF(AND(ISTEXT(OFFSET('Sanitation Data'!$L$2,0,10*ROW('Sanitation Data'!S35))),DL41="Yes"),OFFSET('Sanitation Data'!$S$10,0,10*ROW('Sanitation Data'!S35)),IF(AND(ISTEXT(OFFSET('Sanitation Data'!$L$2,0,10*ROW('Sanitation Data'!S35))),DL41="No",ISNUMBER(OFFSET('Sanitation Data'!$S$10,0,10*ROW('Sanitation Data'!S35)))),CONCATENATE("[",ROUND(OFFSET('Sanitation Data'!$S$10,0,10*ROW('Sanitation Data'!S35)),0),"]"),IF(AND(ISTEXT(OFFSET('Sanitation Data'!$L$2,0,10*ROW('Sanitation Data'!S35))),DL41="",ISNUMBER(OFFSET('Sanitation Data'!$S$10,0,10*ROW('Sanitation Data'!S35)))),OFFSET('Sanitation Data'!$S$10,0,10*ROW('Sanitation Data'!S35)),NA())))</f>
        <v>#N/A</v>
      </c>
      <c r="AX41" s="86" t="e">
        <f ca="true">+IF(AND(ISTEXT(OFFSET('Sanitation Data'!$L$2,0,10*ROW('Sanitation Data'!S35))),DM41="Yes"),OFFSET('Sanitation Data'!$S$11,0,10*ROW('Sanitation Data'!S35)),IF(AND(ISTEXT(OFFSET('Sanitation Data'!$L$2,0,10*ROW('Sanitation Data'!S35))),DM41="No",ISNUMBER(OFFSET('Sanitation Data'!$S$11,0,10*ROW('Sanitation Data'!S35)))),CONCATENATE("[",ROUND(OFFSET('Sanitation Data'!$S$11,0,10*ROW('Sanitation Data'!S35)),0),"]"),IF(AND(ISTEXT(OFFSET('Sanitation Data'!$L$2,0,10*ROW('Sanitation Data'!S35))),DM41="",ISNUMBER(OFFSET('Sanitation Data'!$S$11,0,10*ROW('Sanitation Data'!S35)))),OFFSET('Sanitation Data'!$S$11,0,10*ROW('Sanitation Data'!S35)),NA())))</f>
        <v>#N/A</v>
      </c>
      <c r="AY41" s="86" t="e">
        <f ca="true">+IF(AND(ISTEXT(OFFSET('Sanitation Data'!$L$2,0,10*ROW('Sanitation Data'!S35))),DN41="Yes"),OFFSET('Sanitation Data'!$S$12,0,10*ROW('Sanitation Data'!S35)),IF(AND(ISTEXT(OFFSET('Sanitation Data'!$L$2,0,10*ROW('Sanitation Data'!S35))),DN41="No",ISNUMBER(OFFSET('Sanitation Data'!$S$12,0,10*ROW('Sanitation Data'!S35)))),CONCATENATE("[",ROUND(OFFSET('Sanitation Data'!$S$12,0,10*ROW('Sanitation Data'!S35)),0),"]"),IF(AND(ISTEXT(OFFSET('Sanitation Data'!$L$2,0,10*ROW('Sanitation Data'!S35))),DN41="",ISNUMBER(OFFSET('Sanitation Data'!$S$12,0,10*ROW('Sanitation Data'!S35)))),OFFSET('Sanitation Data'!$S$12,0,10*ROW('Sanitation Data'!S35)),NA())))</f>
        <v>#N/A</v>
      </c>
      <c r="AZ41" s="87" t="e">
        <f ca="true">+IF(AND(ISTEXT(OFFSET('Hygiene Data'!$L$2,0,10*ROW('Hygiene Data'!N35))),DO41="Yes"),OFFSET('Hygiene Data'!$N$5,0,10*ROW('Hygiene Data'!N35)),IF(AND(ISTEXT(OFFSET('Hygiene Data'!$L$2,0,10*ROW('Hygiene Data'!N35))),DO41="No",ISNUMBER(OFFSET('Hygiene Data'!$N$5,0,10*ROW('Hygiene Data'!N35)))),CONCATENATE("[",ROUND(OFFSET('Hygiene Data'!$N$5,0,10*ROW('Hygiene Data'!N35)),0),"]"),IF(AND(ISTEXT(OFFSET('Hygiene Data'!$L$2,0,10*ROW('Hygiene Data'!N35))),DO41="",ISNUMBER(OFFSET('Hygiene Data'!$N$5,0,10*ROW('Hygiene Data'!N35)))),OFFSET('Hygiene Data'!$N$5,0,10*ROW('Hygiene Data'!N35)),NA())))</f>
        <v>#N/A</v>
      </c>
      <c r="BA41" s="87" t="e">
        <f ca="true">+IF(AND(ISTEXT(OFFSET('Hygiene Data'!$L$2,0,10*ROW('Hygiene Data'!N35))),DP41="Yes"),OFFSET('Hygiene Data'!$N$7,0,10*ROW('Hygiene Data'!N35)),IF(AND(ISTEXT(OFFSET('Hygiene Data'!$L$2,0,10*ROW('Hygiene Data'!N35))),DP41="No",ISNUMBER(OFFSET('Hygiene Data'!$N$7,0,10*ROW('Hygiene Data'!N35)))),CONCATENATE("[",ROUND(OFFSET('Hygiene Data'!$N$7,0,10*ROW('Hygiene Data'!N35)),0),"]"),IF(AND(ISTEXT(OFFSET('Hygiene Data'!$L$2,0,10*ROW('Hygiene Data'!N35))),DP41="",ISNUMBER(OFFSET('Hygiene Data'!$N$7,0,10*ROW('Hygiene Data'!N35)))),OFFSET('Hygiene Data'!$N$7,0,10*ROW('Hygiene Data'!N35)),NA())))</f>
        <v>#N/A</v>
      </c>
      <c r="BB41" s="87" t="e">
        <f ca="true">+IF(AND(ISTEXT(OFFSET('Hygiene Data'!$L$2,0,10*ROW('Hygiene Data'!N35))),DQ41="Yes"),OFFSET('Hygiene Data'!$N$9,0,10*ROW('Hygiene Data'!N35)),IF(AND(ISTEXT(OFFSET('Hygiene Data'!$L$2,0,10*ROW('Hygiene Data'!N35))),DQ41="No",ISNUMBER(OFFSET('Hygiene Data'!$N$9,0,10*ROW('Hygiene Data'!N35)))),CONCATENATE("[",ROUND(OFFSET('Hygiene Data'!$N$9,0,10*ROW('Hygiene Data'!N35)),0),"]"),IF(AND(ISTEXT(OFFSET('Hygiene Data'!$L$2,0,10*ROW('Hygiene Data'!N35))),DQ41="",ISNUMBER(OFFSET('Hygiene Data'!$N$9,0,10*ROW('Hygiene Data'!N35)))),OFFSET('Hygiene Data'!$N$9,0,10*ROW('Hygiene Data'!N35)),NA())))</f>
        <v>#N/A</v>
      </c>
      <c r="BC41" s="87" t="e">
        <f ca="true">+IF(AND(ISTEXT(OFFSET('Hygiene Data'!$L$2,0,10*ROW('Hygiene Data'!O35))),DR41="Yes"),OFFSET('Hygiene Data'!$O$5,0,10*ROW('Hygiene Data'!O35)),IF(AND(ISTEXT(OFFSET('Hygiene Data'!$L$2,0,10*ROW('Hygiene Data'!O35))),DR41="No",ISNUMBER(OFFSET('Hygiene Data'!$O$5,0,10*ROW('Hygiene Data'!O35)))),CONCATENATE("[",ROUND(OFFSET('Hygiene Data'!$O$5,0,10*ROW('Hygiene Data'!O35)),0),"]"),IF(AND(ISTEXT(OFFSET('Hygiene Data'!$L$2,0,10*ROW('Hygiene Data'!O35))),DR41="",ISNUMBER(OFFSET('Hygiene Data'!$O$5,0,10*ROW('Hygiene Data'!O35)))),OFFSET('Hygiene Data'!$O$5,0,10*ROW('Hygiene Data'!O35)),NA())))</f>
        <v>#N/A</v>
      </c>
      <c r="BD41" s="87" t="e">
        <f ca="true">+IF(AND(ISTEXT(OFFSET('Hygiene Data'!$L$2,0,10*ROW('Hygiene Data'!O35))),DS41="Yes"),OFFSET('Hygiene Data'!$O$7,0,10*ROW('Hygiene Data'!O35)),IF(AND(ISTEXT(OFFSET('Hygiene Data'!$L$2,0,10*ROW('Hygiene Data'!O35))),DS41="No",ISNUMBER(OFFSET('Hygiene Data'!$O$7,0,10*ROW('Hygiene Data'!O35)))),CONCATENATE("[",ROUND(OFFSET('Hygiene Data'!$O$7,0,10*ROW('Hygiene Data'!O35)),0),"]"),IF(AND(ISTEXT(OFFSET('Hygiene Data'!$L$2,0,10*ROW('Hygiene Data'!O35))),DS41="",ISNUMBER(OFFSET('Hygiene Data'!$O$7,0,10*ROW('Hygiene Data'!O35)))),OFFSET('Hygiene Data'!$O$7,0,10*ROW('Hygiene Data'!O35)),NA())))</f>
        <v>#N/A</v>
      </c>
      <c r="BE41" s="87" t="e">
        <f ca="true">+IF(AND(ISTEXT(OFFSET('Hygiene Data'!$L$2,0,10*ROW('Hygiene Data'!O35))),DT41="Yes"),OFFSET('Hygiene Data'!$O$9,0,10*ROW('Hygiene Data'!O35)),IF(AND(ISTEXT(OFFSET('Hygiene Data'!$L$2,0,10*ROW('Hygiene Data'!O35))),DT41="No",ISNUMBER(OFFSET('Hygiene Data'!$O$9,0,10*ROW('Hygiene Data'!O35)))),CONCATENATE("[",ROUND(OFFSET('Hygiene Data'!$O$9,0,10*ROW('Hygiene Data'!O35)),0),"]"),IF(AND(ISTEXT(OFFSET('Hygiene Data'!$L$2,0,10*ROW('Hygiene Data'!O35))),DT41="",ISNUMBER(OFFSET('Hygiene Data'!$O$9,0,10*ROW('Hygiene Data'!O35)))),OFFSET('Hygiene Data'!$O$9,0,10*ROW('Hygiene Data'!O35)),NA())))</f>
        <v>#N/A</v>
      </c>
      <c r="BF41" s="87" t="e">
        <f ca="true">+IF(AND(ISTEXT(OFFSET('Hygiene Data'!$L$2,0,10*ROW('Hygiene Data'!P35))),DU41="Yes"),OFFSET('Hygiene Data'!$P$5,0,10*ROW('Hygiene Data'!P35)),IF(AND(ISTEXT(OFFSET('Hygiene Data'!$L$2,0,10*ROW('Hygiene Data'!P35))),DU41="No",ISNUMBER(OFFSET('Hygiene Data'!$P$5,0,10*ROW('Hygiene Data'!P35)))),CONCATENATE("[",ROUND(OFFSET('Hygiene Data'!$P$5,0,10*ROW('Hygiene Data'!P35)),0),"]"),IF(AND(ISTEXT(OFFSET('Hygiene Data'!$L$2,0,10*ROW('Hygiene Data'!P35))),DU41="",ISNUMBER(OFFSET('Hygiene Data'!$P$5,0,10*ROW('Hygiene Data'!P35)))),OFFSET('Hygiene Data'!$P$5,0,10*ROW('Hygiene Data'!P35)),NA())))</f>
        <v>#N/A</v>
      </c>
      <c r="BG41" s="87" t="e">
        <f ca="true">+IF(AND(ISTEXT(OFFSET('Hygiene Data'!$L$2,0,10*ROW('Hygiene Data'!P35))),DV41="Yes"),OFFSET('Hygiene Data'!$P$7,0,10*ROW('Hygiene Data'!P35)),IF(AND(ISTEXT(OFFSET('Hygiene Data'!$L$2,0,10*ROW('Hygiene Data'!P35))),DV41="No",ISNUMBER(OFFSET('Hygiene Data'!$P$7,0,10*ROW('Hygiene Data'!P35)))),CONCATENATE("[",ROUND(OFFSET('Hygiene Data'!$P$7,0,10*ROW('Hygiene Data'!P35)),0),"]"),IF(AND(ISTEXT(OFFSET('Hygiene Data'!$L$2,0,10*ROW('Hygiene Data'!P35))),DV41="",ISNUMBER(OFFSET('Hygiene Data'!$P$7,0,10*ROW('Hygiene Data'!P35)))),OFFSET('Hygiene Data'!$P$7,0,10*ROW('Hygiene Data'!P35)),NA())))</f>
        <v>#N/A</v>
      </c>
      <c r="BH41" s="87" t="e">
        <f ca="true">+IF(AND(ISTEXT(OFFSET('Hygiene Data'!$L$2,0,10*ROW('Hygiene Data'!P35))),DW41="Yes"),OFFSET('Hygiene Data'!$P$9,0,10*ROW('Hygiene Data'!P35)),IF(AND(ISTEXT(OFFSET('Hygiene Data'!$L$2,0,10*ROW('Hygiene Data'!P35))),DW41="No",ISNUMBER(OFFSET('Hygiene Data'!$P$9,0,10*ROW('Hygiene Data'!P35)))),CONCATENATE("[",ROUND(OFFSET('Hygiene Data'!$P$9,0,10*ROW('Hygiene Data'!P35)),0),"]"),IF(AND(ISTEXT(OFFSET('Hygiene Data'!$L$2,0,10*ROW('Hygiene Data'!P35))),DW41="",ISNUMBER(OFFSET('Hygiene Data'!$P$9,0,10*ROW('Hygiene Data'!P35)))),OFFSET('Hygiene Data'!$P$9,0,10*ROW('Hygiene Data'!P35)),NA())))</f>
        <v>#N/A</v>
      </c>
      <c r="BI41" s="87" t="e">
        <f ca="true">+IF(AND(ISTEXT(OFFSET('Hygiene Data'!$L$2,0,10*ROW('Hygiene Data'!Q35))),DX41="Yes"),OFFSET('Hygiene Data'!$Q$5,0,10*ROW('Hygiene Data'!Q35)),IF(AND(ISTEXT(OFFSET('Hygiene Data'!$L$2,0,10*ROW('Hygiene Data'!Q35))),DX41="No",ISNUMBER(OFFSET('Hygiene Data'!$Q$5,0,10*ROW('Hygiene Data'!Q35)))),CONCATENATE("[",ROUND(OFFSET('Hygiene Data'!$Q$5,0,10*ROW('Hygiene Data'!Q35)),0),"]"),IF(AND(ISTEXT(OFFSET('Hygiene Data'!$L$2,0,10*ROW('Hygiene Data'!Q35))),DX41="",ISNUMBER(OFFSET('Hygiene Data'!$Q$5,0,10*ROW('Hygiene Data'!Q35)))),OFFSET('Hygiene Data'!$Q$5,0,10*ROW('Hygiene Data'!Q35)),NA())))</f>
        <v>#N/A</v>
      </c>
      <c r="BJ41" s="87" t="e">
        <f ca="true">+IF(AND(ISTEXT(OFFSET('Hygiene Data'!$L$2,0,10*ROW('Hygiene Data'!Q35))),DY41="Yes"),OFFSET('Hygiene Data'!$Q$7,0,10*ROW('Hygiene Data'!Q35)),IF(AND(ISTEXT(OFFSET('Hygiene Data'!$L$2,0,10*ROW('Hygiene Data'!Q35))),DY41="No",ISNUMBER(OFFSET('Hygiene Data'!$Q$7,0,10*ROW('Hygiene Data'!Q35)))),CONCATENATE("[",ROUND(OFFSET('Hygiene Data'!$Q$7,0,10*ROW('Hygiene Data'!Q35)),0),"]"),IF(AND(ISTEXT(OFFSET('Hygiene Data'!$L$2,0,10*ROW('Hygiene Data'!Q35))),DY41="",ISNUMBER(OFFSET('Hygiene Data'!$Q$7,0,10*ROW('Hygiene Data'!Q35)))),OFFSET('Hygiene Data'!$Q$7,0,10*ROW('Hygiene Data'!Q35)),NA())))</f>
        <v>#N/A</v>
      </c>
      <c r="BK41" s="87" t="e">
        <f ca="true">+IF(AND(ISTEXT(OFFSET('Hygiene Data'!$L$2,0,10*ROW('Hygiene Data'!Q35))),DZ41="Yes"),OFFSET('Hygiene Data'!$Q$9,0,10*ROW('Hygiene Data'!Q35)),IF(AND(ISTEXT(OFFSET('Hygiene Data'!$L$2,0,10*ROW('Hygiene Data'!Q35))),DZ41="No",ISNUMBER(OFFSET('Hygiene Data'!$Q$9,0,10*ROW('Hygiene Data'!Q35)))),CONCATENATE("[",ROUND(OFFSET('Hygiene Data'!$Q$9,0,10*ROW('Hygiene Data'!Q35)),0),"]"),IF(AND(ISTEXT(OFFSET('Hygiene Data'!$L$2,0,10*ROW('Hygiene Data'!Q35))),DZ41="",ISNUMBER(OFFSET('Hygiene Data'!$Q$9,0,10*ROW('Hygiene Data'!Q35)))),OFFSET('Hygiene Data'!$Q$9,0,10*ROW('Hygiene Data'!Q35)),NA())))</f>
        <v>#N/A</v>
      </c>
      <c r="BL41" s="87" t="e">
        <f ca="true">+IF(AND(ISTEXT(OFFSET('Hygiene Data'!$L$2,0,10*ROW('Hygiene Data'!R35))),EA41="Yes"),OFFSET('Hygiene Data'!$R$5,0,10*ROW('Hygiene Data'!R35)),IF(AND(ISTEXT(OFFSET('Hygiene Data'!$L$2,0,10*ROW('Hygiene Data'!R35))),EA41="No",ISNUMBER(OFFSET('Hygiene Data'!$R$5,0,10*ROW('Hygiene Data'!R35)))),CONCATENATE("[",ROUND(OFFSET('Hygiene Data'!$R$5,0,10*ROW('Hygiene Data'!R35)),0),"]"),IF(AND(ISTEXT(OFFSET('Hygiene Data'!$L$2,0,10*ROW('Hygiene Data'!R35))),EA41="",ISNUMBER(OFFSET('Hygiene Data'!$R$5,0,10*ROW('Hygiene Data'!R35)))),OFFSET('Hygiene Data'!$R$5,0,10*ROW('Hygiene Data'!R35)),NA())))</f>
        <v>#N/A</v>
      </c>
      <c r="BM41" s="87" t="e">
        <f ca="true">+IF(AND(ISTEXT(OFFSET('Hygiene Data'!$L$2,0,10*ROW('Hygiene Data'!R35))),EB41="Yes"),OFFSET('Hygiene Data'!$R$7,0,10*ROW('Hygiene Data'!R35)),IF(AND(ISTEXT(OFFSET('Hygiene Data'!$L$2,0,10*ROW('Hygiene Data'!R35))),EB41="No",ISNUMBER(OFFSET('Hygiene Data'!$R$7,0,10*ROW('Hygiene Data'!R35)))),CONCATENATE("[",ROUND(OFFSET('Hygiene Data'!$R$7,0,10*ROW('Hygiene Data'!R35)),0),"]"),IF(AND(ISTEXT(OFFSET('Hygiene Data'!$L$2,0,10*ROW('Hygiene Data'!R35))),EB41="",ISNUMBER(OFFSET('Hygiene Data'!$R$7,0,10*ROW('Hygiene Data'!R35)))),OFFSET('Hygiene Data'!$R$7,0,10*ROW('Hygiene Data'!R35)),NA())))</f>
        <v>#N/A</v>
      </c>
      <c r="BN41" s="87" t="e">
        <f ca="true">+IF(AND(ISTEXT(OFFSET('Hygiene Data'!$L$2,0,10*ROW('Hygiene Data'!R35))),EC41="Yes"),OFFSET('Hygiene Data'!$R$9,0,10*ROW('Hygiene Data'!R35)),IF(AND(ISTEXT(OFFSET('Hygiene Data'!$L$2,0,10*ROW('Hygiene Data'!R35))),EC41="No",ISNUMBER(OFFSET('Hygiene Data'!$R$9,0,10*ROW('Hygiene Data'!R35)))),CONCATENATE("[",ROUND(OFFSET('Hygiene Data'!$R$9,0,10*ROW('Hygiene Data'!R35)),0),"]"),IF(AND(ISTEXT(OFFSET('Hygiene Data'!$L$2,0,10*ROW('Hygiene Data'!R35))),EC41="",ISNUMBER(OFFSET('Hygiene Data'!$R$9,0,10*ROW('Hygiene Data'!R35)))),OFFSET('Hygiene Data'!$R$9,0,10*ROW('Hygiene Data'!R35)),NA())))</f>
        <v>#N/A</v>
      </c>
      <c r="BO41" s="87" t="e">
        <f ca="true">+IF(AND(ISTEXT(OFFSET('Hygiene Data'!$L$2,0,10*ROW('Hygiene Data'!S35))),ED41="Yes"),OFFSET('Hygiene Data'!$S$5,0,10*ROW('Hygiene Data'!S35)),IF(AND(ISTEXT(OFFSET('Hygiene Data'!$L$2,0,10*ROW('Hygiene Data'!S35))),ED41="No",ISNUMBER(OFFSET('Hygiene Data'!$S$5,0,10*ROW('Hygiene Data'!S35)))),CONCATENATE("[",ROUND(OFFSET('Hygiene Data'!$S$5,0,10*ROW('Hygiene Data'!S35)),0),"]"),IF(AND(ISTEXT(OFFSET('Hygiene Data'!$L$2,0,10*ROW('Hygiene Data'!S35))),ED41="",ISNUMBER(OFFSET('Hygiene Data'!$S$5,0,10*ROW('Hygiene Data'!S35)))),OFFSET('Hygiene Data'!$S$5,0,10*ROW('Hygiene Data'!S35)),NA())))</f>
        <v>#N/A</v>
      </c>
      <c r="BP41" s="87" t="e">
        <f ca="true">+IF(AND(ISTEXT(OFFSET('Hygiene Data'!$L$2,0,10*ROW('Hygiene Data'!S35))),EE41="Yes"),OFFSET('Hygiene Data'!$S$7,0,10*ROW('Hygiene Data'!S35)),IF(AND(ISTEXT(OFFSET('Hygiene Data'!$L$2,0,10*ROW('Hygiene Data'!S35))),EE41="No",ISNUMBER(OFFSET('Hygiene Data'!$S$7,0,10*ROW('Hygiene Data'!S35)))),CONCATENATE("[",ROUND(OFFSET('Hygiene Data'!$S$7,0,10*ROW('Hygiene Data'!S35)),0),"]"),IF(AND(ISTEXT(OFFSET('Hygiene Data'!$L$2,0,10*ROW('Hygiene Data'!S35))),EE41="",ISNUMBER(OFFSET('Hygiene Data'!$S$7,0,10*ROW('Hygiene Data'!S35)))),OFFSET('Hygiene Data'!$S$7,0,10*ROW('Hygiene Data'!S35)),NA())))</f>
        <v>#N/A</v>
      </c>
      <c r="BQ41" s="87" t="e">
        <f ca="true">+IF(AND(ISTEXT(OFFSET('Hygiene Data'!$L$2,0,10*ROW('Hygiene Data'!S35))),EF41="Yes"),OFFSET('Hygiene Data'!$S$9,0,10*ROW('Hygiene Data'!S35)),IF(AND(ISTEXT(OFFSET('Hygiene Data'!$L$2,0,10*ROW('Hygiene Data'!S35))),EF41="No",ISNUMBER(OFFSET('Hygiene Data'!$S$9,0,10*ROW('Hygiene Data'!S35)))),CONCATENATE("[",ROUND(OFFSET('Hygiene Data'!$S$9,0,10*ROW('Hygiene Data'!S35)),0),"]"),IF(AND(ISTEXT(OFFSET('Hygiene Data'!$L$2,0,10*ROW('Hygiene Data'!S35))),EF41="",ISNUMBER(OFFSET('Hygiene Data'!$S$9,0,10*ROW('Hygiene Data'!S35)))),OFFSET('Hygiene Data'!$S$9,0,10*ROW('Hygiene Data'!S35)),NA())))</f>
        <v>#N/A</v>
      </c>
      <c r="BR41" s="271"/>
      <c r="BS41" s="271" t="str">
        <f ca="true">+IF(OFFSET('Water Data'!$N$27,0,10*ROW('Water Data'!N35))="","",OFFSET('Water Data'!$N$27,0,10*ROW('Water Data'!N35)))</f>
        <v/>
      </c>
      <c r="BT41" s="271" t="str">
        <f ca="true">+IF(OFFSET('Water Data'!$N$28,0,10*ROW('Water Data'!N35))="","",OFFSET('Water Data'!$N$28,0,10*ROW('Water Data'!N35)))</f>
        <v/>
      </c>
      <c r="BU41" s="271" t="str">
        <f ca="true">+IF(OFFSET('Water Data'!$N$29,0,10*ROW('Water Data'!N35))="","",OFFSET('Water Data'!$N$29,0,10*ROW('Water Data'!N35)))</f>
        <v/>
      </c>
      <c r="BV41" s="271" t="str">
        <f ca="true">+IF(OFFSET('Water Data'!$O$27,0,10*ROW('Water Data'!O35))="","",OFFSET('Water Data'!$O$27,0,10*ROW('Water Data'!O35)))</f>
        <v/>
      </c>
      <c r="BW41" s="271" t="str">
        <f ca="true">+IF(OFFSET('Water Data'!$O$28,0,10*ROW('Water Data'!O35))="","",OFFSET('Water Data'!$O$28,0,10*ROW('Water Data'!O35)))</f>
        <v/>
      </c>
      <c r="BX41" s="271" t="str">
        <f ca="true">+IF(OFFSET('Water Data'!$O$29,0,10*ROW('Water Data'!O35))="","",OFFSET('Water Data'!$O$29,0,10*ROW('Water Data'!O35)))</f>
        <v/>
      </c>
      <c r="BY41" s="271" t="str">
        <f ca="true">+IF(OFFSET('Water Data'!$P$27,0,10*ROW('Water Data'!P35))="","",OFFSET('Water Data'!$P$27,0,10*ROW('Water Data'!P35)))</f>
        <v/>
      </c>
      <c r="BZ41" s="271" t="str">
        <f ca="true">+IF(OFFSET('Water Data'!$P$28,0,10*ROW('Water Data'!P35))="","",OFFSET('Water Data'!$P$28,0,10*ROW('Water Data'!P35)))</f>
        <v/>
      </c>
      <c r="CA41" s="271" t="str">
        <f ca="true">+IF(OFFSET('Water Data'!$P$29,0,10*ROW('Water Data'!P35))="","",OFFSET('Water Data'!$P$29,0,10*ROW('Water Data'!P35)))</f>
        <v/>
      </c>
      <c r="CB41" s="271" t="str">
        <f ca="true">+IF(OFFSET('Water Data'!$Q$27,0,10*ROW('Water Data'!Q35))="","",OFFSET('Water Data'!$Q$27,0,10*ROW('Water Data'!Q35)))</f>
        <v/>
      </c>
      <c r="CC41" s="271" t="str">
        <f ca="true">+IF(OFFSET('Water Data'!$Q$28,0,10*ROW('Water Data'!Q35))="","",OFFSET('Water Data'!$Q$28,0,10*ROW('Water Data'!Q35)))</f>
        <v/>
      </c>
      <c r="CD41" s="271" t="str">
        <f ca="true">+IF(OFFSET('Water Data'!$Q$29,0,10*ROW('Water Data'!Q35))="","",OFFSET('Water Data'!$Q$29,0,10*ROW('Water Data'!Q35)))</f>
        <v/>
      </c>
      <c r="CE41" s="271" t="str">
        <f ca="true">+IF(OFFSET('Water Data'!$R$27,0,10*ROW('Water Data'!R35))="","",OFFSET('Water Data'!$R$27,0,10*ROW('Water Data'!R35)))</f>
        <v/>
      </c>
      <c r="CF41" s="271" t="str">
        <f ca="true">+IF(OFFSET('Water Data'!$R$28,0,10*ROW('Water Data'!R35))="","",OFFSET('Water Data'!$R$28,0,10*ROW('Water Data'!R35)))</f>
        <v/>
      </c>
      <c r="CG41" s="271" t="str">
        <f ca="true">+IF(OFFSET('Water Data'!$R$29,0,10*ROW('Water Data'!R35))="","",OFFSET('Water Data'!$R$29,0,10*ROW('Water Data'!R35)))</f>
        <v/>
      </c>
      <c r="CH41" s="271" t="str">
        <f ca="true">+IF(OFFSET('Water Data'!$S$27,0,10*ROW('Water Data'!S35))="","",OFFSET('Water Data'!$S$27,0,10*ROW('Water Data'!S35)))</f>
        <v/>
      </c>
      <c r="CI41" s="271" t="str">
        <f ca="true">+IF(OFFSET('Water Data'!$S$28,0,10*ROW('Water Data'!S35))="","",OFFSET('Water Data'!$S$28,0,10*ROW('Water Data'!S35)))</f>
        <v/>
      </c>
      <c r="CJ41" s="271" t="str">
        <f ca="true">+IF(OFFSET('Water Data'!$S$29,0,10*ROW('Water Data'!S35))="","",OFFSET('Water Data'!$S$29,0,10*ROW('Water Data'!S35)))</f>
        <v/>
      </c>
      <c r="CK41" s="271" t="str">
        <f ca="true">+IF(OFFSET('Sanitation Data'!$N$28,0,10*ROW('Sanitation Data'!N35))="","",OFFSET('Sanitation Data'!$N$28,0,10*ROW('Sanitation Data'!N35)))</f>
        <v/>
      </c>
      <c r="CL41" s="271" t="str">
        <f ca="true">+IF(OFFSET('Sanitation Data'!$N$29,0,10*ROW('Sanitation Data'!N35))="","",OFFSET('Sanitation Data'!$N$29,0,10*ROW('Sanitation Data'!N35)))</f>
        <v/>
      </c>
      <c r="CM41" s="271" t="str">
        <f ca="true">+IF(OFFSET('Sanitation Data'!$N$30,0,10*ROW('Sanitation Data'!N35))="","",OFFSET('Sanitation Data'!$N$30,0,10*ROW('Sanitation Data'!N35)))</f>
        <v/>
      </c>
      <c r="CN41" s="271" t="str">
        <f ca="true">+IF(OFFSET('Sanitation Data'!$N$31,0,10*ROW('Sanitation Data'!N35))="","",OFFSET('Sanitation Data'!$N$31,0,10*ROW('Sanitation Data'!N35)))</f>
        <v/>
      </c>
      <c r="CO41" s="271" t="str">
        <f ca="true">+IF(OFFSET('Sanitation Data'!$N$32,0,10*ROW('Sanitation Data'!N35))="","",OFFSET('Sanitation Data'!$N$32,0,10*ROW('Sanitation Data'!N35)))</f>
        <v/>
      </c>
      <c r="CP41" s="271" t="str">
        <f ca="true">+IF(OFFSET('Sanitation Data'!$O$28,0,10*ROW('Sanitation Data'!O35))="","",OFFSET('Sanitation Data'!$O$28,0,10*ROW('Sanitation Data'!O35)))</f>
        <v/>
      </c>
      <c r="CQ41" s="271" t="str">
        <f ca="true">+IF(OFFSET('Sanitation Data'!$O$29,0,10*ROW('Sanitation Data'!O35))="","",OFFSET('Sanitation Data'!$O$29,0,10*ROW('Sanitation Data'!O35)))</f>
        <v/>
      </c>
      <c r="CR41" s="271" t="str">
        <f ca="true">+IF(OFFSET('Sanitation Data'!$O$30,0,10*ROW('Sanitation Data'!O35))="","",OFFSET('Sanitation Data'!$O$30,0,10*ROW('Sanitation Data'!O35)))</f>
        <v/>
      </c>
      <c r="CS41" s="271" t="str">
        <f ca="true">+IF(OFFSET('Sanitation Data'!$O$31,0,10*ROW('Sanitation Data'!O35))="","",OFFSET('Sanitation Data'!$O$31,0,10*ROW('Sanitation Data'!O35)))</f>
        <v/>
      </c>
      <c r="CT41" s="271" t="str">
        <f ca="true">+IF(OFFSET('Sanitation Data'!$O$32,0,10*ROW('Sanitation Data'!O35))="","",OFFSET('Sanitation Data'!$O$32,0,10*ROW('Sanitation Data'!O35)))</f>
        <v/>
      </c>
      <c r="CU41" s="271" t="str">
        <f ca="true">+IF(OFFSET('Sanitation Data'!$P$28,0,10*ROW('Sanitation Data'!P35))="","",OFFSET('Sanitation Data'!$P$28,0,10*ROW('Sanitation Data'!P35)))</f>
        <v/>
      </c>
      <c r="CV41" s="271" t="str">
        <f ca="true">+IF(OFFSET('Sanitation Data'!$P$29,0,10*ROW('Sanitation Data'!P35))="","",OFFSET('Sanitation Data'!$P$29,0,10*ROW('Sanitation Data'!P35)))</f>
        <v/>
      </c>
      <c r="CW41" s="271" t="str">
        <f ca="true">+IF(OFFSET('Sanitation Data'!$P$30,0,10*ROW('Sanitation Data'!P35))="","",OFFSET('Sanitation Data'!$P$30,0,10*ROW('Sanitation Data'!P35)))</f>
        <v/>
      </c>
      <c r="CX41" s="271" t="str">
        <f ca="true">+IF(OFFSET('Sanitation Data'!$P$31,0,10*ROW('Sanitation Data'!P35))="","",OFFSET('Sanitation Data'!$P$31,0,10*ROW('Sanitation Data'!P35)))</f>
        <v/>
      </c>
      <c r="CY41" s="271" t="str">
        <f ca="true">+IF(OFFSET('Sanitation Data'!$P$32,0,10*ROW('Sanitation Data'!P35))="","",OFFSET('Sanitation Data'!$P$32,0,10*ROW('Sanitation Data'!P35)))</f>
        <v/>
      </c>
      <c r="CZ41" s="271" t="str">
        <f ca="true">+IF(OFFSET('Sanitation Data'!$Q$28,0,10*ROW('Sanitation Data'!Q35))="","",OFFSET('Sanitation Data'!$Q$28,0,10*ROW('Sanitation Data'!Q35)))</f>
        <v/>
      </c>
      <c r="DA41" s="271" t="str">
        <f ca="true">+IF(OFFSET('Sanitation Data'!$Q$29,0,10*ROW('Sanitation Data'!Q35))="","",OFFSET('Sanitation Data'!$Q$29,0,10*ROW('Sanitation Data'!Q35)))</f>
        <v/>
      </c>
      <c r="DB41" s="271" t="str">
        <f ca="true">+IF(OFFSET('Sanitation Data'!$Q$30,0,10*ROW('Sanitation Data'!Q35))="","",OFFSET('Sanitation Data'!$Q$30,0,10*ROW('Sanitation Data'!Q35)))</f>
        <v/>
      </c>
      <c r="DC41" s="271" t="str">
        <f ca="true">+IF(OFFSET('Sanitation Data'!$Q$31,0,10*ROW('Sanitation Data'!Q35))="","",OFFSET('Sanitation Data'!$Q$31,0,10*ROW('Sanitation Data'!Q35)))</f>
        <v/>
      </c>
      <c r="DD41" s="271" t="str">
        <f ca="true">+IF(OFFSET('Sanitation Data'!$Q$32,0,10*ROW('Sanitation Data'!Q35))="","",OFFSET('Sanitation Data'!$Q$32,0,10*ROW('Sanitation Data'!Q35)))</f>
        <v/>
      </c>
      <c r="DE41" s="271" t="str">
        <f ca="true">+IF(OFFSET('Sanitation Data'!$R$28,0,10*ROW('Sanitation Data'!R35))="","",OFFSET('Sanitation Data'!$R$28,0,10*ROW('Sanitation Data'!R35)))</f>
        <v/>
      </c>
      <c r="DF41" s="271" t="str">
        <f ca="true">+IF(OFFSET('Sanitation Data'!$R$29,0,10*ROW('Sanitation Data'!R35))="","",OFFSET('Sanitation Data'!$R$29,0,10*ROW('Sanitation Data'!R35)))</f>
        <v/>
      </c>
      <c r="DG41" s="271" t="str">
        <f ca="true">+IF(OFFSET('Sanitation Data'!$R$30,0,10*ROW('Sanitation Data'!R35))="","",OFFSET('Sanitation Data'!$R$30,0,10*ROW('Sanitation Data'!R35)))</f>
        <v/>
      </c>
      <c r="DH41" s="271" t="str">
        <f ca="true">+IF(OFFSET('Sanitation Data'!$R$31,0,10*ROW('Sanitation Data'!R35))="","",OFFSET('Sanitation Data'!$R$31,0,10*ROW('Sanitation Data'!R35)))</f>
        <v/>
      </c>
      <c r="DI41" s="271" t="str">
        <f ca="true">+IF(OFFSET('Sanitation Data'!$R$32,0,10*ROW('Sanitation Data'!R35))="","",OFFSET('Sanitation Data'!$R$32,0,10*ROW('Sanitation Data'!R35)))</f>
        <v/>
      </c>
      <c r="DJ41" s="271" t="str">
        <f ca="true">+IF(OFFSET('Sanitation Data'!$S$28,0,10*ROW('Sanitation Data'!S35))="","",OFFSET('Sanitation Data'!$S$28,0,10*ROW('Sanitation Data'!S35)))</f>
        <v/>
      </c>
      <c r="DK41" s="271" t="str">
        <f ca="true">+IF(OFFSET('Sanitation Data'!$S$29,0,10*ROW('Sanitation Data'!S35))="","",OFFSET('Sanitation Data'!$S$29,0,10*ROW('Sanitation Data'!S35)))</f>
        <v/>
      </c>
      <c r="DL41" s="271" t="str">
        <f ca="true">+IF(OFFSET('Sanitation Data'!$S$30,0,10*ROW('Sanitation Data'!S35))="","",OFFSET('Sanitation Data'!$S$30,0,10*ROW('Sanitation Data'!S35)))</f>
        <v/>
      </c>
      <c r="DM41" s="271" t="str">
        <f ca="true">+IF(OFFSET('Sanitation Data'!$S$31,0,10*ROW('Sanitation Data'!S35))="","",OFFSET('Sanitation Data'!$S$31,0,10*ROW('Sanitation Data'!S35)))</f>
        <v/>
      </c>
      <c r="DN41" s="271" t="str">
        <f ca="true">+IF(OFFSET('Sanitation Data'!$S$32,0,10*ROW('Sanitation Data'!S35))="","",OFFSET('Sanitation Data'!$S$32,0,10*ROW('Sanitation Data'!S35)))</f>
        <v/>
      </c>
      <c r="DO41" s="271" t="str">
        <f ca="true">+IF(OFFSET('Hygiene Data'!$N$11,0,10*ROW('Hygiene Data'!N35))="","",OFFSET('Hygiene Data'!$N$11,0,10*ROW('Hygiene Data'!N35)))</f>
        <v/>
      </c>
      <c r="DP41" s="271" t="str">
        <f ca="true">+IF(OFFSET('Hygiene Data'!$N$12,0,10*ROW('Hygiene Data'!N35))="","",OFFSET('Hygiene Data'!$N$12,0,10*ROW('Hygiene Data'!N35)))</f>
        <v/>
      </c>
      <c r="DQ41" s="271" t="str">
        <f ca="true">+IF(OFFSET('Hygiene Data'!$N$13,0,10*ROW('Hygiene Data'!N35))="","",OFFSET('Hygiene Data'!$N$13,0,10*ROW('Hygiene Data'!N35)))</f>
        <v/>
      </c>
      <c r="DR41" s="271" t="str">
        <f ca="true">+IF(OFFSET('Hygiene Data'!$O$11,0,10*ROW('Hygiene Data'!O35))="","",OFFSET('Hygiene Data'!$O$11,0,10*ROW('Hygiene Data'!O35)))</f>
        <v/>
      </c>
      <c r="DS41" s="271" t="str">
        <f ca="true">+IF(OFFSET('Hygiene Data'!$O$12,0,10*ROW('Hygiene Data'!O35))="","",OFFSET('Hygiene Data'!$O$12,0,10*ROW('Hygiene Data'!O35)))</f>
        <v/>
      </c>
      <c r="DT41" s="271" t="str">
        <f ca="true">+IF(OFFSET('Hygiene Data'!$O$13,0,10*ROW('Hygiene Data'!O35))="","",OFFSET('Hygiene Data'!$O$13,0,10*ROW('Hygiene Data'!O35)))</f>
        <v/>
      </c>
      <c r="DU41" s="271" t="str">
        <f ca="true">+IF(OFFSET('Hygiene Data'!$P$11,0,10*ROW('Hygiene Data'!P35))="","",OFFSET('Hygiene Data'!$P$11,0,10*ROW('Hygiene Data'!P35)))</f>
        <v/>
      </c>
      <c r="DV41" s="271" t="str">
        <f ca="true">+IF(OFFSET('Hygiene Data'!$P$12,0,10*ROW('Hygiene Data'!P35))="","",OFFSET('Hygiene Data'!$P$12,0,10*ROW('Hygiene Data'!P35)))</f>
        <v/>
      </c>
      <c r="DW41" s="271" t="str">
        <f ca="true">+IF(OFFSET('Hygiene Data'!$P$13,0,10*ROW('Hygiene Data'!P35))="","",OFFSET('Hygiene Data'!$P$13,0,10*ROW('Hygiene Data'!P35)))</f>
        <v/>
      </c>
      <c r="DX41" s="271" t="str">
        <f ca="true">+IF(OFFSET('Hygiene Data'!$Q$11,0,10*ROW('Hygiene Data'!Q35))="","",OFFSET('Hygiene Data'!$Q$11,0,10*ROW('Hygiene Data'!Q35)))</f>
        <v/>
      </c>
      <c r="DY41" s="271" t="str">
        <f ca="true">+IF(OFFSET('Hygiene Data'!$Q$12,0,10*ROW('Hygiene Data'!Q35))="","",OFFSET('Hygiene Data'!$Q$12,0,10*ROW('Hygiene Data'!Q35)))</f>
        <v/>
      </c>
      <c r="DZ41" s="271" t="str">
        <f ca="true">+IF(OFFSET('Hygiene Data'!$Q$13,0,10*ROW('Hygiene Data'!Q35))="","",OFFSET('Hygiene Data'!$Q$13,0,10*ROW('Hygiene Data'!Q35)))</f>
        <v/>
      </c>
      <c r="EA41" s="271" t="str">
        <f ca="true">+IF(OFFSET('Hygiene Data'!$R$11,0,10*ROW('Hygiene Data'!R35))="","",OFFSET('Hygiene Data'!$R$11,0,10*ROW('Hygiene Data'!R35)))</f>
        <v/>
      </c>
      <c r="EB41" s="271" t="str">
        <f ca="true">+IF(OFFSET('Hygiene Data'!$R$12,0,10*ROW('Hygiene Data'!R35))="","",OFFSET('Hygiene Data'!$R$12,0,10*ROW('Hygiene Data'!R35)))</f>
        <v/>
      </c>
      <c r="EC41" s="271" t="str">
        <f ca="true">+IF(OFFSET('Hygiene Data'!$R$13,0,10*ROW('Hygiene Data'!R35))="","",OFFSET('Hygiene Data'!$R$13,0,10*ROW('Hygiene Data'!R35)))</f>
        <v/>
      </c>
      <c r="ED41" s="271" t="str">
        <f ca="true">+IF(OFFSET('Hygiene Data'!$S$11,0,10*ROW('Hygiene Data'!S35))="","",OFFSET('Hygiene Data'!$S$11,0,10*ROW('Hygiene Data'!S35)))</f>
        <v/>
      </c>
      <c r="EE41" s="271" t="str">
        <f ca="true">+IF(OFFSET('Hygiene Data'!$S$12,0,10*ROW('Hygiene Data'!S35))="","",OFFSET('Hygiene Data'!$S$12,0,10*ROW('Hygiene Data'!S35)))</f>
        <v/>
      </c>
      <c r="EF41" s="271" t="str">
        <f ca="true">+IF(OFFSET('Hygiene Data'!$S$13,0,10*ROW('Hygiene Data'!S35))="","",OFFSET('Hygiene Data'!$S$13,0,10*ROW('Hygiene Data'!S35)))</f>
        <v/>
      </c>
    </row>
    <row xmlns:x14ac="http://schemas.microsoft.com/office/spreadsheetml/2009/9/ac" r="42" x14ac:dyDescent="0.2">
      <c r="A42" s="32" t="str">
        <f ca="true">+IF(OFFSET('Water Data'!$L$2,0,10*ROW('Water Data'!O36))="","",OFFSET('Water Data'!$L$2,0,10*ROW('Water Data'!O36)))</f>
        <v/>
      </c>
      <c r="B42" s="32" t="str">
        <f ca="true">+IF(OFFSET('Water Data'!$M$2,0,10*ROW('Water Data'!P36))="","",OFFSET('Water Data'!$M$2,0,10*ROW('Water Data'!P36)))</f>
        <v/>
      </c>
      <c r="C42" s="327" t="str">
        <f t="shared" ca="true" si="0"/>
        <v/>
      </c>
      <c r="D42" s="85" t="e">
        <f ca="true">+IF(AND(ISTEXT(OFFSET('Water Data'!$L$2,0,10*ROW('Water Data'!N36))),BS42="Yes"),100-OFFSET('Water Data'!$N$4,0,10*ROW('Water Data'!N36)),IF(AND(ISTEXT(OFFSET('Water Data'!$L$2,0,10*ROW('Water Data'!N36))),BS42="No",ISNUMBER(OFFSET('Water Data'!$N$4,0,10*ROW('Water Data'!N36)))),CONCATENATE("[",ROUND(100-OFFSET('Water Data'!$N$4,0,10*ROW('Water Data'!N36)),0),"]"),IF(AND(ISTEXT(OFFSET('Water Data'!$L$2,0,10*ROW('Water Data'!N36))),BS42="",ISNUMBER(OFFSET('Water Data'!$N$4,0,10*ROW('Water Data'!N36)))),100-OFFSET('Water Data'!$N$4,0,10*ROW('Water Data'!N36)),NA())))</f>
        <v>#N/A</v>
      </c>
      <c r="E42" s="85" t="e">
        <f ca="true">+IF(AND(ISTEXT(OFFSET('Water Data'!$L$2,0,10*ROW('Water Data'!O36))),BT42="Yes"),OFFSET('Water Data'!$N$6,0,10*ROW('Water Data'!N36)),IF(AND(ISTEXT(OFFSET('Water Data'!$L$2,0,10*ROW('Water Data'!N36))),BT42="No",ISNUMBER(OFFSET('Water Data'!$N$6,0,10*ROW('Water Data'!N36)))),CONCATENATE("[",ROUND(OFFSET('Water Data'!$N$6,0,10*ROW('Water Data'!N36)),0),"]"),IF(AND(ISTEXT(OFFSET('Water Data'!$L$2,0,10*ROW('Water Data'!N36))),BT42="",ISNUMBER(OFFSET('Water Data'!$N$6,0,10*ROW('Water Data'!N36)))),OFFSET('Water Data'!$N$6,0,10*ROW('Water Data'!N36)),NA())))</f>
        <v>#N/A</v>
      </c>
      <c r="F42" s="85" t="e">
        <f ca="true">+IF(AND(ISTEXT(OFFSET('Water Data'!$L$2,0,10*ROW('Water Data'!N36))),BU42="Yes"),OFFSET('Water Data'!$N$9,0,10*ROW('Water Data'!N36)),IF(AND(ISTEXT(OFFSET('Water Data'!$L$2,0,10*ROW('Water Data'!N36))),BU42="No",ISNUMBER(OFFSET('Water Data'!$N$9,0,10*ROW('Water Data'!N36)))),CONCATENATE("[",ROUND(OFFSET('Water Data'!$N$9,0,10*ROW('Water Data'!N36)),0),"]"),IF(AND(ISTEXT(OFFSET('Water Data'!$L$2,0,10*ROW('Water Data'!N36))),BU42="",ISNUMBER(OFFSET('Water Data'!$N$9,0,10*ROW('Water Data'!N36)))),OFFSET('Water Data'!$N$9,0,10*ROW('Water Data'!N36)),NA())))</f>
        <v>#N/A</v>
      </c>
      <c r="G42" s="85" t="e">
        <f ca="true">+IF(AND(ISTEXT(OFFSET('Water Data'!$L$2,0,10*ROW('Water Data'!O36))),BV42="Yes"),100-OFFSET('Water Data'!$O$4,0,10*ROW('Water Data'!O36)),IF(AND(ISTEXT(OFFSET('Water Data'!$L$2,0,10*ROW('Water Data'!O36))),BV42="No",ISNUMBER(OFFSET('Water Data'!$O$4,0,10*ROW('Water Data'!O36)))),CONCATENATE("[",ROUND(100-OFFSET('Water Data'!$O$4,0,10*ROW('Water Data'!O36)),0),"]"),IF(AND(ISTEXT(OFFSET('Water Data'!$L$2,0,10*ROW('Water Data'!O36))),BV42="",ISNUMBER(OFFSET('Water Data'!$O$4,0,10*ROW('Water Data'!O36)))),100-OFFSET('Water Data'!$O$4,0,10*ROW('Water Data'!O36)),NA())))</f>
        <v>#N/A</v>
      </c>
      <c r="H42" s="85" t="e">
        <f ca="true">+IF(AND(ISTEXT(OFFSET('Water Data'!$L$2,0,10*ROW('Water Data'!O36))),BW42="Yes"),OFFSET('Water Data'!$O$6,0,10*ROW('Water Data'!O36)),IF(AND(ISTEXT(OFFSET('Water Data'!$L$2,0,10*ROW('Water Data'!O36))),BW42="No",ISNUMBER(OFFSET('Water Data'!$O$6,0,10*ROW('Water Data'!O36)))),CONCATENATE("[",ROUND(OFFSET('Water Data'!$N$6,0,10*ROW('Water Data'!O36)),0),"]"),IF(AND(ISTEXT(OFFSET('Water Data'!$L$2,0,10*ROW('Water Data'!O36))),BW42="",ISNUMBER(OFFSET('Water Data'!$O$6,0,10*ROW('Water Data'!O36)))),OFFSET('Water Data'!$O$6,0,10*ROW('Water Data'!O36)),NA())))</f>
        <v>#N/A</v>
      </c>
      <c r="I42" s="85" t="e">
        <f ca="true">+IF(AND(ISTEXT(OFFSET('Water Data'!$L$2,0,10*ROW('Water Data'!O36))),BX42="Yes"),OFFSET('Water Data'!$O$9,0,10*ROW('Water Data'!O36)),IF(AND(ISTEXT(OFFSET('Water Data'!$L$2,0,10*ROW('Water Data'!O36))),BX42="No",ISNUMBER(OFFSET('Water Data'!$O$9,0,10*ROW('Water Data'!O36)))),CONCATENATE("[",ROUND(OFFSET('Water Data'!$O$9,0,10*ROW('Water Data'!O36)),0),"]"),IF(AND(ISTEXT(OFFSET('Water Data'!$L$2,0,10*ROW('Water Data'!O36))),BX42="",ISNUMBER(OFFSET('Water Data'!$O$9,0,10*ROW('Water Data'!O36)))),OFFSET('Water Data'!$O$9,0,10*ROW('Water Data'!O36)),NA())))</f>
        <v>#N/A</v>
      </c>
      <c r="J42" s="85" t="e">
        <f ca="true">+IF(AND(ISTEXT(OFFSET('Water Data'!$L$2,0,10*ROW('Water Data'!P36))),BY42="Yes"),100-OFFSET('Water Data'!$P$4,0,10*ROW('Water Data'!P36)),IF(AND(ISTEXT(OFFSET('Water Data'!$L$2,0,10*ROW('Water Data'!P36))),BY42="No",ISNUMBER(OFFSET('Water Data'!$P$4,0,10*ROW('Water Data'!P36)))),CONCATENATE("[",ROUND(100-OFFSET('Water Data'!$P$4,0,10*ROW('Water Data'!P36)),0),"]"),IF(AND(ISTEXT(OFFSET('Water Data'!$L$2,0,10*ROW('Water Data'!P36))),BY42="",ISNUMBER(OFFSET('Water Data'!$P$4,0,10*ROW('Water Data'!P36)))),100-OFFSET('Water Data'!$P$4,0,10*ROW('Water Data'!P36)),NA())))</f>
        <v>#N/A</v>
      </c>
      <c r="K42" s="85" t="e">
        <f ca="true">+IF(AND(ISTEXT(OFFSET('Water Data'!$L$2,0,10*ROW('Water Data'!P36))),BZ42="Yes"),OFFSET('Water Data'!$P$6,0,10*ROW('Water Data'!P36)),IF(AND(ISTEXT(OFFSET('Water Data'!$L$2,0,10*ROW('Water Data'!P36))),BZ42="No",ISNUMBER(OFFSET('Water Data'!$P$6,0,10*ROW('Water Data'!P36)))),CONCATENATE("[",ROUND(OFFSET('Water Data'!$P$6,0,10*ROW('Water Data'!P36)),0),"]"),IF(AND(ISTEXT(OFFSET('Water Data'!$L$2,0,10*ROW('Water Data'!P36))),BZ42="",ISNUMBER(OFFSET('Water Data'!$P$6,0,10*ROW('Water Data'!P36)))),OFFSET('Water Data'!$P$6,0,10*ROW('Water Data'!P36)),NA())))</f>
        <v>#N/A</v>
      </c>
      <c r="L42" s="85" t="e">
        <f ca="true">+IF(AND(ISTEXT(OFFSET('Water Data'!$L$2,0,10*ROW('Water Data'!P36))),CA42="Yes"),OFFSET('Water Data'!$P$9,0,10*ROW('Water Data'!P36)),IF(AND(ISTEXT(OFFSET('Water Data'!$L$2,0,10*ROW('Water Data'!P36))),CA42="No",ISNUMBER(OFFSET('Water Data'!$P$9,0,10*ROW('Water Data'!P36)))),CONCATENATE("[",ROUND(OFFSET('Water Data'!$P$9,0,10*ROW('Water Data'!P36)),0),"]"),IF(AND(ISTEXT(OFFSET('Water Data'!$L$2,0,10*ROW('Water Data'!P36))),CA42="",ISNUMBER(OFFSET('Water Data'!$P$9,0,10*ROW('Water Data'!P36)))),OFFSET('Water Data'!$P$9,0,10*ROW('Water Data'!P36)),NA())))</f>
        <v>#N/A</v>
      </c>
      <c r="M42" s="85" t="e">
        <f ca="true">+IF(AND(ISTEXT(OFFSET('Water Data'!$L$2,0,10*ROW('Water Data'!Q36))),CB42="Yes"),100-OFFSET('Water Data'!$Q$4,0,10*ROW('Water Data'!Q36)),IF(AND(ISTEXT(OFFSET('Water Data'!$L$2,0,10*ROW('Water Data'!Q36))),CB42="No",ISNUMBER(OFFSET('Water Data'!$Q$4,0,10*ROW('Water Data'!Q36)))),CONCATENATE("[",ROUND(100-OFFSET('Water Data'!$Q$4,0,10*ROW('Water Data'!Q36)),0),"]"),IF(AND(ISTEXT(OFFSET('Water Data'!$L$2,0,10*ROW('Water Data'!Q36))),CB42="",ISNUMBER(OFFSET('Water Data'!$Q$4,0,10*ROW('Water Data'!Q36)))),100-OFFSET('Water Data'!$Q$4,0,10*ROW('Water Data'!Q36)),NA())))</f>
        <v>#N/A</v>
      </c>
      <c r="N42" s="85" t="e">
        <f ca="true">+IF(AND(ISTEXT(OFFSET('Water Data'!$L$2,0,10*ROW('Water Data'!Q36))),CC42="Yes"),OFFSET('Water Data'!$Q$6,0,10*ROW('Water Data'!Q36)),IF(AND(ISTEXT(OFFSET('Water Data'!$L$2,0,10*ROW('Water Data'!Q36))),CC42="No",ISNUMBER(OFFSET('Water Data'!$Q$6,0,10*ROW('Water Data'!Q36)))),CONCATENATE("[",ROUND(OFFSET('Water Data'!$Q$6,0,10*ROW('Water Data'!Q36)),0),"]"),IF(AND(ISTEXT(OFFSET('Water Data'!$L$2,0,10*ROW('Water Data'!Q36))),CC42="",ISNUMBER(OFFSET('Water Data'!$Q$6,0,10*ROW('Water Data'!Q36)))),OFFSET('Water Data'!$Q$6,0,10*ROW('Water Data'!Q36)),NA())))</f>
        <v>#N/A</v>
      </c>
      <c r="O42" s="85" t="e">
        <f ca="true">+IF(AND(ISTEXT(OFFSET('Water Data'!$L$2,0,10*ROW('Water Data'!Q36))),CD42="Yes"),OFFSET('Water Data'!$Q$9,0,10*ROW('Water Data'!Q36)),IF(AND(ISTEXT(OFFSET('Water Data'!$L$2,0,10*ROW('Water Data'!Q36))),CD42="No",ISNUMBER(OFFSET('Water Data'!$Q$9,0,10*ROW('Water Data'!Q36)))),CONCATENATE("[",ROUND(OFFSET('Water Data'!$Q$9,0,10*ROW('Water Data'!Q36)),0),"]"),IF(AND(ISTEXT(OFFSET('Water Data'!$L$2,0,10*ROW('Water Data'!Q36))),CD42="",ISNUMBER(OFFSET('Water Data'!$Q$9,0,10*ROW('Water Data'!Q36)))),OFFSET('Water Data'!$Q$9,0,10*ROW('Water Data'!Q36)),NA())))</f>
        <v>#N/A</v>
      </c>
      <c r="P42" s="85" t="e">
        <f ca="true">+IF(AND(ISTEXT(OFFSET('Water Data'!$L$2,0,10*ROW('Water Data'!R36))),CE42="Yes"),100-OFFSET('Water Data'!$R$4,0,10*ROW('Water Data'!R36)),IF(AND(ISTEXT(OFFSET('Water Data'!$L$2,0,10*ROW('Water Data'!R36))),CE42="No",ISNUMBER(OFFSET('Water Data'!$R$4,0,10*ROW('Water Data'!R36)))),CONCATENATE("[",ROUND(100-OFFSET('Water Data'!$R$4,0,10*ROW('Water Data'!R36)),0),"]"),IF(AND(ISTEXT(OFFSET('Water Data'!$L$2,0,10*ROW('Water Data'!R36))),CE42="",ISNUMBER(OFFSET('Water Data'!$R$4,0,10*ROW('Water Data'!R36)))),100-OFFSET('Water Data'!$R$4,0,10*ROW('Water Data'!R36)),NA())))</f>
        <v>#N/A</v>
      </c>
      <c r="Q42" s="85" t="e">
        <f ca="true">+IF(AND(ISTEXT(OFFSET('Water Data'!$L$2,0,10*ROW('Water Data'!R36))),CF42="Yes"),OFFSET('Water Data'!$R$6,0,10*ROW('Water Data'!R36)),IF(AND(ISTEXT(OFFSET('Water Data'!$L$2,0,10*ROW('Water Data'!R36))),CF42="No",ISNUMBER(OFFSET('Water Data'!$R$6,0,10*ROW('Water Data'!R36)))),CONCATENATE("[",ROUND(OFFSET('Water Data'!$R$6,0,10*ROW('Water Data'!R36)),0),"]"),IF(AND(ISTEXT(OFFSET('Water Data'!$L$2,0,10*ROW('Water Data'!R36))),CF42="",ISNUMBER(OFFSET('Water Data'!$R$6,0,10*ROW('Water Data'!R36)))),OFFSET('Water Data'!$R$6,0,10*ROW('Water Data'!R36)),NA())))</f>
        <v>#N/A</v>
      </c>
      <c r="R42" s="85" t="e">
        <f ca="true">+IF(AND(ISTEXT(OFFSET('Water Data'!$L$2,0,10*ROW('Water Data'!R36))),CG42="Yes"),OFFSET('Water Data'!$R$9,0,10*ROW('Water Data'!R36)),IF(AND(ISTEXT(OFFSET('Water Data'!$L$2,0,10*ROW('Water Data'!R36))),CG42="No",ISNUMBER(OFFSET('Water Data'!$R$9,0,10*ROW('Water Data'!R36)))),CONCATENATE("[",ROUND(OFFSET('Water Data'!$R$9,0,10*ROW('Water Data'!R36)),0),"]"),IF(AND(ISTEXT(OFFSET('Water Data'!$L$2,0,10*ROW('Water Data'!R36))),CG42="",ISNUMBER(OFFSET('Water Data'!$R$9,0,10*ROW('Water Data'!R36)))),OFFSET('Water Data'!$R$9,0,10*ROW('Water Data'!R36)),NA())))</f>
        <v>#N/A</v>
      </c>
      <c r="S42" s="85" t="e">
        <f ca="true">+IF(AND(ISTEXT(OFFSET('Water Data'!$L$2,0,10*ROW('Water Data'!S36))),CH42="Yes"),100-OFFSET('Water Data'!$S$4,0,10*ROW('Water Data'!S36)),IF(AND(ISTEXT(OFFSET('Water Data'!$L$2,0,10*ROW('Water Data'!S36))),CH42="No",ISNUMBER(OFFSET('Water Data'!$S$4,0,10*ROW('Water Data'!S36)))),CONCATENATE("[",ROUND(100-OFFSET('Water Data'!$S$4,0,10*ROW('Water Data'!S36)),0),"]"),IF(AND(ISTEXT(OFFSET('Water Data'!$L$2,0,10*ROW('Water Data'!S36))),CH42="",ISNUMBER(OFFSET('Water Data'!$S$4,0,10*ROW('Water Data'!S36)))),100-OFFSET('Water Data'!$S$4,0,10*ROW('Water Data'!S36)),NA())))</f>
        <v>#N/A</v>
      </c>
      <c r="T42" s="85" t="e">
        <f ca="true">+IF(AND(ISTEXT(OFFSET('Water Data'!$L$2,0,10*ROW('Water Data'!S36))),CI42="Yes"),OFFSET('Water Data'!$S$6,0,10*ROW('Water Data'!S36)),IF(AND(ISTEXT(OFFSET('Water Data'!$L$2,0,10*ROW('Water Data'!S36))),CI42="No",ISNUMBER(OFFSET('Water Data'!$S$6,0,10*ROW('Water Data'!S36)))),CONCATENATE("[",ROUND(OFFSET('Water Data'!$S$6,0,10*ROW('Water Data'!S36)),0),"]"),IF(AND(ISTEXT(OFFSET('Water Data'!$L$2,0,10*ROW('Water Data'!S36))),CI42="",ISNUMBER(OFFSET('Water Data'!$S$6,0,10*ROW('Water Data'!S36)))),OFFSET('Water Data'!$S$6,0,10*ROW('Water Data'!S36)),NA())))</f>
        <v>#N/A</v>
      </c>
      <c r="U42" s="85" t="e">
        <f ca="true">+IF(AND(ISTEXT(OFFSET('Water Data'!$L$2,0,10*ROW('Water Data'!S36))),CJ42="Yes"),OFFSET('Water Data'!$S$9,0,10*ROW('Water Data'!S36)),IF(AND(ISTEXT(OFFSET('Water Data'!$L$2,0,10*ROW('Water Data'!S36))),CJ42="No",ISNUMBER(OFFSET('Water Data'!$S$9,0,10*ROW('Water Data'!S36)))),CONCATENATE("[",ROUND(OFFSET('Water Data'!$S$9,0,10*ROW('Water Data'!S36)),0),"]"),IF(AND(ISTEXT(OFFSET('Water Data'!$L$2,0,10*ROW('Water Data'!S36))),CJ42="",ISNUMBER(OFFSET('Water Data'!$S$9,0,10*ROW('Water Data'!S36)))),OFFSET('Water Data'!$S$9,0,10*ROW('Water Data'!S36)),NA())))</f>
        <v>#N/A</v>
      </c>
      <c r="V42" s="86" t="e">
        <f ca="true">+IF(AND(ISTEXT(OFFSET('Sanitation Data'!$L$2,0,10*ROW('Sanitation Data'!N36))),CK42="Yes"),100-OFFSET('Sanitation Data'!$N$4,0,10*ROW('Sanitation Data'!N36)),IF(AND(ISTEXT(OFFSET('Sanitation Data'!$L$2,0,10*ROW('Sanitation Data'!N36))),CK42="No",ISNUMBER(OFFSET('Sanitation Data'!$N$4,0,10*ROW('Sanitation Data'!N36)))),CONCATENATE("[",ROUND(100-OFFSET('Sanitation Data'!$N$4,0,10*ROW('Sanitation Data'!N36)),0),"]"),IF(AND(ISTEXT(OFFSET('Sanitation Data'!$L$2,0,10*ROW('Sanitation Data'!N36))),CK42="",ISNUMBER(OFFSET('Sanitation Data'!$N$4,0,10*ROW('Sanitation Data'!N36)))),100-OFFSET('Sanitation Data'!$N$4,0,10*ROW('Sanitation Data'!N36)),NA())))</f>
        <v>#N/A</v>
      </c>
      <c r="W42" s="86" t="e">
        <f ca="true">+IF(AND(ISTEXT(OFFSET('Sanitation Data'!$L$2,0,10*ROW('Sanitation Data'!N36))),CL42="Yes"),OFFSET('Sanitation Data'!$N$6,0,10*ROW('Sanitation Data'!N36)),IF(AND(ISTEXT(OFFSET('Sanitation Data'!$L$2,0,10*ROW('Sanitation Data'!N36))),CL42="No",ISNUMBER(OFFSET('Sanitation Data'!$N$6,0,10*ROW('Sanitation Data'!N36)))),CONCATENATE("[",ROUND(OFFSET('Sanitation Data'!$N$6,0,10*ROW('Sanitation Data'!N36)),0),"]"),IF(AND(ISTEXT(OFFSET('Sanitation Data'!$L$2,0,10*ROW('Sanitation Data'!N36))),CL42="",ISNUMBER(OFFSET('Sanitation Data'!$N$6,0,10*ROW('Sanitation Data'!N36)))),OFFSET('Sanitation Data'!$N$6,0,10*ROW('Sanitation Data'!N36)),NA())))</f>
        <v>#N/A</v>
      </c>
      <c r="X42" s="86" t="e">
        <f ca="true">+IF(AND(ISTEXT(OFFSET('Sanitation Data'!$L$2,0,10*ROW('Sanitation Data'!N36))),CM42="Yes"),OFFSET('Sanitation Data'!$N$10,0,10*ROW('Sanitation Data'!N36)),IF(AND(ISTEXT(OFFSET('Sanitation Data'!$L$2,0,10*ROW('Sanitation Data'!N36))),CM42="No",ISNUMBER(OFFSET('Sanitation Data'!$N$10,0,10*ROW('Sanitation Data'!N36)))),CONCATENATE("[",ROUND(OFFSET('Sanitation Data'!$N$10,0,10*ROW('Sanitation Data'!N36)),0),"]"),IF(AND(ISTEXT(OFFSET('Sanitation Data'!$L$2,0,10*ROW('Sanitation Data'!N36))),CM42="",ISNUMBER(OFFSET('Sanitation Data'!$N$10,0,10*ROW('Sanitation Data'!N36)))),OFFSET('Sanitation Data'!$N$10,0,10*ROW('Sanitation Data'!N36)),NA())))</f>
        <v>#N/A</v>
      </c>
      <c r="Y42" s="86" t="e">
        <f ca="true">+IF(AND(ISTEXT(OFFSET('Sanitation Data'!$L$2,0,10*ROW('Sanitation Data'!N36))),CN42="Yes"),OFFSET('Sanitation Data'!$N$11,0,10*ROW('Sanitation Data'!N36)),IF(AND(ISTEXT(OFFSET('Sanitation Data'!$L$2,0,10*ROW('Sanitation Data'!N36))),CN42="No",ISNUMBER(OFFSET('Sanitation Data'!$N$11,0,10*ROW('Sanitation Data'!N36)))),CONCATENATE("[",ROUND(OFFSET('Sanitation Data'!$N$11,0,10*ROW('Sanitation Data'!N36)),0),"]"),IF(AND(ISTEXT(OFFSET('Sanitation Data'!$L$2,0,10*ROW('Sanitation Data'!N36))),CN42="",ISNUMBER(OFFSET('Sanitation Data'!$N$11,0,10*ROW('Sanitation Data'!N36)))),OFFSET('Sanitation Data'!$N$11,0,10*ROW('Sanitation Data'!N36)),NA())))</f>
        <v>#N/A</v>
      </c>
      <c r="Z42" s="86" t="e">
        <f ca="true">+IF(AND(ISTEXT(OFFSET('Sanitation Data'!$L$2,0,10*ROW('Sanitation Data'!N36))),CO42="Yes"),OFFSET('Sanitation Data'!$N$12,0,10*ROW('Sanitation Data'!N36)),IF(AND(ISTEXT(OFFSET('Sanitation Data'!$L$2,0,10*ROW('Sanitation Data'!N36))),CO42="No",ISNUMBER(OFFSET('Sanitation Data'!$N$12,0,10*ROW('Sanitation Data'!N36)))),CONCATENATE("[",ROUND(OFFSET('Sanitation Data'!$N$12,0,10*ROW('Sanitation Data'!N36)),0),"]"),IF(AND(ISTEXT(OFFSET('Sanitation Data'!$L$2,0,10*ROW('Sanitation Data'!N36))),CO42="",ISNUMBER(OFFSET('Sanitation Data'!$N$12,0,10*ROW('Sanitation Data'!N36)))),OFFSET('Sanitation Data'!$N$12,0,10*ROW('Sanitation Data'!N36)),NA())))</f>
        <v>#N/A</v>
      </c>
      <c r="AA42" s="86" t="e">
        <f ca="true">+IF(AND(ISTEXT(OFFSET('Sanitation Data'!$L$2,0,10*ROW('Sanitation Data'!O36))),CP42="Yes"),100-OFFSET('Sanitation Data'!$O$4,0,10*ROW('Sanitation Data'!O36)),IF(AND(ISTEXT(OFFSET('Sanitation Data'!$L$2,0,10*ROW('Sanitation Data'!O36))),CP42="No",ISNUMBER(OFFSET('Sanitation Data'!$O$4,0,10*ROW('Sanitation Data'!O36)))),CONCATENATE("[",ROUND(100-OFFSET('Sanitation Data'!$O$4,0,10*ROW('Sanitation Data'!O36)),0),"]"),IF(AND(ISTEXT(OFFSET('Sanitation Data'!$L$2,0,10*ROW('Sanitation Data'!O36))),CP42="",ISNUMBER(OFFSET('Sanitation Data'!$O$4,0,10*ROW('Sanitation Data'!O36)))),100-OFFSET('Sanitation Data'!$O$4,0,10*ROW('Sanitation Data'!O36)),NA())))</f>
        <v>#N/A</v>
      </c>
      <c r="AB42" s="86" t="e">
        <f ca="true">+IF(AND(ISTEXT(OFFSET('Sanitation Data'!$L$2,0,10*ROW('Sanitation Data'!O36))),CQ42="Yes"),OFFSET('Sanitation Data'!$O$6,0,10*ROW('Sanitation Data'!R36)),IF(AND(ISTEXT(OFFSET('Sanitation Data'!$L$2,0,10*ROW('Sanitation Data'!O36))),CQ42="No",ISNUMBER(OFFSET('Sanitation Data'!$O$6,0,10*ROW('Sanitation Data'!O36)))),CONCATENATE("[",ROUND(OFFSET('Sanitation Data'!$O$6,0,10*ROW('Sanitation Data'!O36)),0),"]"),IF(AND(ISTEXT(OFFSET('Sanitation Data'!$L$2,0,10*ROW('Sanitation Data'!O36))),CQ42="",ISNUMBER(OFFSET('Sanitation Data'!$O$6,0,10*ROW('Sanitation Data'!O36)))),OFFSET('Sanitation Data'!$O$6,0,10*ROW('Sanitation Data'!O36)),NA())))</f>
        <v>#N/A</v>
      </c>
      <c r="AC42" s="86" t="e">
        <f ca="true">+IF(AND(ISTEXT(OFFSET('Sanitation Data'!$L$2,0,10*ROW('Sanitation Data'!O36))),CR42="Yes"),OFFSET('Sanitation Data'!$O$10,0,10*ROW('Sanitation Data'!O36)),IF(AND(ISTEXT(OFFSET('Sanitation Data'!$L$2,0,10*ROW('Sanitation Data'!O36))),CR42="No",ISNUMBER(OFFSET('Sanitation Data'!$O$10,0,10*ROW('Sanitation Data'!O36)))),CONCATENATE("[",ROUND(OFFSET('Sanitation Data'!$O$10,0,10*ROW('Sanitation Data'!O36)),0),"]"),IF(AND(ISTEXT(OFFSET('Sanitation Data'!$L$2,0,10*ROW('Sanitation Data'!O36))),CR42="",ISNUMBER(OFFSET('Sanitation Data'!$O$10,0,10*ROW('Sanitation Data'!O36)))),OFFSET('Sanitation Data'!$O$10,0,10*ROW('Sanitation Data'!O36)),NA())))</f>
        <v>#N/A</v>
      </c>
      <c r="AD42" s="86" t="e">
        <f ca="true">+IF(AND(ISTEXT(OFFSET('Sanitation Data'!$L$2,0,10*ROW('Sanitation Data'!O36))),CS42="Yes"),OFFSET('Sanitation Data'!$O$11,0,10*ROW('Sanitation Data'!O36)),IF(AND(ISTEXT(OFFSET('Sanitation Data'!$L$2,0,10*ROW('Sanitation Data'!O36))),CS42="No",ISNUMBER(OFFSET('Sanitation Data'!$O$11,0,10*ROW('Sanitation Data'!O36)))),CONCATENATE("[",ROUND(OFFSET('Sanitation Data'!$O$11,0,10*ROW('Sanitation Data'!O36)),0),"]"),IF(AND(ISTEXT(OFFSET('Sanitation Data'!$L$2,0,10*ROW('Sanitation Data'!O36))),CS42="",ISNUMBER(OFFSET('Sanitation Data'!$O$11,0,10*ROW('Sanitation Data'!O36)))),OFFSET('Sanitation Data'!$O$11,0,10*ROW('Sanitation Data'!O36)),NA())))</f>
        <v>#N/A</v>
      </c>
      <c r="AE42" s="86" t="e">
        <f ca="true">+IF(AND(ISTEXT(OFFSET('Sanitation Data'!$L$2,0,10*ROW('Sanitation Data'!O36))),CT42="Yes"),OFFSET('Sanitation Data'!$O$12,0,10*ROW('Sanitation Data'!O36)),IF(AND(ISTEXT(OFFSET('Sanitation Data'!$L$2,0,10*ROW('Sanitation Data'!O36))),CT42="No",ISNUMBER(OFFSET('Sanitation Data'!$O$12,0,10*ROW('Sanitation Data'!O36)))),CONCATENATE("[",ROUND(OFFSET('Sanitation Data'!$O$12,0,10*ROW('Sanitation Data'!O36)),0),"]"),IF(AND(ISTEXT(OFFSET('Sanitation Data'!$L$2,0,10*ROW('Sanitation Data'!O36))),CT42="",ISNUMBER(OFFSET('Sanitation Data'!$O$12,0,10*ROW('Sanitation Data'!O36)))),OFFSET('Sanitation Data'!$O$12,0,10*ROW('Sanitation Data'!O36)),NA())))</f>
        <v>#N/A</v>
      </c>
      <c r="AF42" s="86" t="e">
        <f ca="true">+IF(AND(ISTEXT(OFFSET('Sanitation Data'!$L$2,0,10*ROW('Sanitation Data'!P36))),CU42="Yes"),100-OFFSET('Sanitation Data'!$P$4,0,10*ROW('Sanitation Data'!P36)),IF(AND(ISTEXT(OFFSET('Sanitation Data'!$L$2,0,10*ROW('Sanitation Data'!P36))),CU42="No",ISNUMBER(OFFSET('Sanitation Data'!$P$4,0,10*ROW('Sanitation Data'!P36)))),CONCATENATE("[",ROUND(100-OFFSET('Sanitation Data'!$P$4,0,10*ROW('Sanitation Data'!P36)),0),"]"),IF(AND(ISTEXT(OFFSET('Sanitation Data'!$L$2,0,10*ROW('Sanitation Data'!P36))),CU42="",ISNUMBER(OFFSET('Sanitation Data'!$P$4,0,10*ROW('Sanitation Data'!P36)))),100-OFFSET('Sanitation Data'!$P$4,0,10*ROW('Sanitation Data'!P36)),NA())))</f>
        <v>#N/A</v>
      </c>
      <c r="AG42" s="86" t="e">
        <f ca="true">+IF(AND(ISTEXT(OFFSET('Sanitation Data'!$L$2,0,10*ROW('Sanitation Data'!P36))),CV42="Yes"),OFFSET('Sanitation Data'!$P$6,0,10*ROW('Sanitation Data'!P36)),IF(AND(ISTEXT(OFFSET('Sanitation Data'!$L$2,0,10*ROW('Sanitation Data'!P36))),CV42="No",ISNUMBER(OFFSET('Sanitation Data'!$P$6,0,10*ROW('Sanitation Data'!P36)))),CONCATENATE("[",ROUND(OFFSET('Sanitation Data'!$P$6,0,10*ROW('Sanitation Data'!P36)),0),"]"),IF(AND(ISTEXT(OFFSET('Sanitation Data'!$L$2,0,10*ROW('Sanitation Data'!P36))),CV42="",ISNUMBER(OFFSET('Sanitation Data'!$P$6,0,10*ROW('Sanitation Data'!P36)))),OFFSET('Sanitation Data'!$P$6,0,10*ROW('Sanitation Data'!P36)),NA())))</f>
        <v>#N/A</v>
      </c>
      <c r="AH42" s="86" t="e">
        <f ca="true">+IF(AND(ISTEXT(OFFSET('Sanitation Data'!$L$2,0,10*ROW('Sanitation Data'!P36))),CW42="Yes"),OFFSET('Sanitation Data'!$P$10,0,10*ROW('Sanitation Data'!P36)),IF(AND(ISTEXT(OFFSET('Sanitation Data'!$L$2,0,10*ROW('Sanitation Data'!P36))),CW42="No",ISNUMBER(OFFSET('Sanitation Data'!$P$10,0,10*ROW('Sanitation Data'!P36)))),CONCATENATE("[",ROUND(OFFSET('Sanitation Data'!$P$10,0,10*ROW('Sanitation Data'!P36)),0),"]"),IF(AND(ISTEXT(OFFSET('Sanitation Data'!$L$2,0,10*ROW('Sanitation Data'!P36))),CW42="",ISNUMBER(OFFSET('Sanitation Data'!$P$10,0,10*ROW('Sanitation Data'!P36)))),OFFSET('Sanitation Data'!$P$10,0,10*ROW('Sanitation Data'!P36)),NA())))</f>
        <v>#N/A</v>
      </c>
      <c r="AI42" s="86" t="e">
        <f ca="true">+IF(AND(ISTEXT(OFFSET('Sanitation Data'!$L$2,0,10*ROW('Sanitation Data'!P36))),CX42="Yes"),OFFSET('Sanitation Data'!$P$11,0,10*ROW('Sanitation Data'!P36)),IF(AND(ISTEXT(OFFSET('Sanitation Data'!$L$2,0,10*ROW('Sanitation Data'!P36))),CX42="No",ISNUMBER(OFFSET('Sanitation Data'!$P$11,0,10*ROW('Sanitation Data'!P36)))),CONCATENATE("[",ROUND(OFFSET('Sanitation Data'!$P$11,0,10*ROW('Sanitation Data'!P36)),0),"]"),IF(AND(ISTEXT(OFFSET('Sanitation Data'!$L$2,0,10*ROW('Sanitation Data'!P36))),CX42="",ISNUMBER(OFFSET('Sanitation Data'!$P$11,0,10*ROW('Sanitation Data'!P36)))),OFFSET('Sanitation Data'!$P$11,0,10*ROW('Sanitation Data'!P36)),NA())))</f>
        <v>#N/A</v>
      </c>
      <c r="AJ42" s="86" t="e">
        <f ca="true">+IF(AND(ISTEXT(OFFSET('Sanitation Data'!$L$2,0,10*ROW('Sanitation Data'!P36))),CY42="Yes"),OFFSET('Sanitation Data'!$P$12,0,10*ROW('Sanitation Data'!P36)),IF(AND(ISTEXT(OFFSET('Sanitation Data'!$L$2,0,10*ROW('Sanitation Data'!P36))),CY42="No",ISNUMBER(OFFSET('Sanitation Data'!$P$12,0,10*ROW('Sanitation Data'!P36)))),CONCATENATE("[",ROUND(OFFSET('Sanitation Data'!$P$12,0,10*ROW('Sanitation Data'!P36)),0),"]"),IF(AND(ISTEXT(OFFSET('Sanitation Data'!$L$2,0,10*ROW('Sanitation Data'!P36))),CY42="",ISNUMBER(OFFSET('Sanitation Data'!$P$12,0,10*ROW('Sanitation Data'!P36)))),OFFSET('Sanitation Data'!$P$12,0,10*ROW('Sanitation Data'!P36)),NA())))</f>
        <v>#N/A</v>
      </c>
      <c r="AK42" s="86" t="e">
        <f ca="true">+IF(AND(ISTEXT(OFFSET('Sanitation Data'!$L$2,0,10*ROW('Sanitation Data'!Q36))),CZ42="Yes"),100-OFFSET('Sanitation Data'!$Q$4,0,10*ROW('Sanitation Data'!Q36)),IF(AND(ISTEXT(OFFSET('Sanitation Data'!$L$2,0,10*ROW('Sanitation Data'!Q36))),CZ42="No",ISNUMBER(OFFSET('Sanitation Data'!$Q$4,0,10*ROW('Sanitation Data'!Q36)))),CONCATENATE("[",ROUND(100-OFFSET('Sanitation Data'!$Q$4,0,10*ROW('Sanitation Data'!Q36)),0),"]"),IF(AND(ISTEXT(OFFSET('Sanitation Data'!$L$2,0,10*ROW('Sanitation Data'!Q36))),CZ42="",ISNUMBER(OFFSET('Sanitation Data'!$Q$4,0,10*ROW('Sanitation Data'!Q36)))),100-OFFSET('Sanitation Data'!$Q$4,0,10*ROW('Sanitation Data'!Q36)),NA())))</f>
        <v>#N/A</v>
      </c>
      <c r="AL42" s="86" t="e">
        <f ca="true">+IF(AND(ISTEXT(OFFSET('Sanitation Data'!$L$2,0,10*ROW('Sanitation Data'!Q36))),DA42="Yes"),OFFSET('Sanitation Data'!$Q$6,0,10*ROW('Sanitation Data'!Q36)),IF(AND(ISTEXT(OFFSET('Sanitation Data'!$L$2,0,10*ROW('Sanitation Data'!Q36))),DA42="No",ISNUMBER(OFFSET('Sanitation Data'!$Q$6,0,10*ROW('Sanitation Data'!Q36)))),CONCATENATE("[",ROUND(OFFSET('Sanitation Data'!$Q$6,0,10*ROW('Sanitation Data'!Q36)),0),"]"),IF(AND(ISTEXT(OFFSET('Sanitation Data'!$L$2,0,10*ROW('Sanitation Data'!Q36))),DA42="",ISNUMBER(OFFSET('Sanitation Data'!$Q$6,0,10*ROW('Sanitation Data'!Q36)))),OFFSET('Sanitation Data'!$Q$6,0,10*ROW('Sanitation Data'!Q36)),NA())))</f>
        <v>#N/A</v>
      </c>
      <c r="AM42" s="86" t="e">
        <f ca="true">+IF(AND(ISTEXT(OFFSET('Sanitation Data'!$L$2,0,10*ROW('Sanitation Data'!Q36))),DB42="Yes"),OFFSET('Sanitation Data'!$Q$10,0,10*ROW('Sanitation Data'!Q36)),IF(AND(ISTEXT(OFFSET('Sanitation Data'!$L$2,0,10*ROW('Sanitation Data'!Q36))),DB42="No",ISNUMBER(OFFSET('Sanitation Data'!$Q$10,0,10*ROW('Sanitation Data'!Q36)))),CONCATENATE("[",ROUND(OFFSET('Sanitation Data'!$Q$10,0,10*ROW('Sanitation Data'!Q36)),0),"]"),IF(AND(ISTEXT(OFFSET('Sanitation Data'!$L$2,0,10*ROW('Sanitation Data'!Q36))),DB42="",ISNUMBER(OFFSET('Sanitation Data'!$Q$10,0,10*ROW('Sanitation Data'!Q36)))),OFFSET('Sanitation Data'!$Q$10,0,10*ROW('Sanitation Data'!Q36)),NA())))</f>
        <v>#N/A</v>
      </c>
      <c r="AN42" s="86" t="e">
        <f ca="true">+IF(AND(ISTEXT(OFFSET('Sanitation Data'!$L$2,0,10*ROW('Sanitation Data'!Q36))),DC42="Yes"),OFFSET('Sanitation Data'!$Q$11,0,10*ROW('Sanitation Data'!Q36)),IF(AND(ISTEXT(OFFSET('Sanitation Data'!$L$2,0,10*ROW('Sanitation Data'!Q36))),DC42="No",ISNUMBER(OFFSET('Sanitation Data'!$Q$11,0,10*ROW('Sanitation Data'!Q36)))),CONCATENATE("[",ROUND(OFFSET('Sanitation Data'!$Q$11,0,10*ROW('Sanitation Data'!Q36)),0),"]"),IF(AND(ISTEXT(OFFSET('Sanitation Data'!$L$2,0,10*ROW('Sanitation Data'!Q36))),DC42="",ISNUMBER(OFFSET('Sanitation Data'!$Q$11,0,10*ROW('Sanitation Data'!Q36)))),OFFSET('Sanitation Data'!$Q$11,0,10*ROW('Sanitation Data'!Q36)),NA())))</f>
        <v>#N/A</v>
      </c>
      <c r="AO42" s="86" t="e">
        <f ca="true">+IF(AND(ISTEXT(OFFSET('Sanitation Data'!$L$2,0,10*ROW('Sanitation Data'!Q36))),DD42="Yes"),OFFSET('Sanitation Data'!$Q$12,0,10*ROW('Sanitation Data'!Q36)),IF(AND(ISTEXT(OFFSET('Sanitation Data'!$L$2,0,10*ROW('Sanitation Data'!Q36))),DD42="No",ISNUMBER(OFFSET('Sanitation Data'!$Q$12,0,10*ROW('Sanitation Data'!Q36)))),CONCATENATE("[",ROUND(OFFSET('Sanitation Data'!$Q$12,0,10*ROW('Sanitation Data'!Q36)),0),"]"),IF(AND(ISTEXT(OFFSET('Sanitation Data'!$L$2,0,10*ROW('Sanitation Data'!Q36))),DD42="",ISNUMBER(OFFSET('Sanitation Data'!$Q$12,0,10*ROW('Sanitation Data'!Q36)))),OFFSET('Sanitation Data'!$Q$12,0,10*ROW('Sanitation Data'!Q36)),NA())))</f>
        <v>#N/A</v>
      </c>
      <c r="AP42" s="86" t="e">
        <f ca="true">+IF(AND(ISTEXT(OFFSET('Sanitation Data'!$L$2,0,10*ROW('Sanitation Data'!R36))),DE42="Yes"),100-OFFSET('Sanitation Data'!$R$4,0,10*ROW('Sanitation Data'!R36)),IF(AND(ISTEXT(OFFSET('Sanitation Data'!$L$2,0,10*ROW('Sanitation Data'!R36))),DE42="No",ISNUMBER(OFFSET('Sanitation Data'!$R$4,0,10*ROW('Sanitation Data'!R36)))),CONCATENATE("[",ROUND(100-OFFSET('Sanitation Data'!$R$4,0,10*ROW('Sanitation Data'!R36)),0),"]"),IF(AND(ISTEXT(OFFSET('Sanitation Data'!$L$2,0,10*ROW('Sanitation Data'!R36))),DE42="",ISNUMBER(OFFSET('Sanitation Data'!$R$4,0,10*ROW('Sanitation Data'!R36)))),100-OFFSET('Sanitation Data'!$R$4,0,10*ROW('Sanitation Data'!R36)),NA())))</f>
        <v>#N/A</v>
      </c>
      <c r="AQ42" s="86" t="e">
        <f ca="true">+IF(AND(ISTEXT(OFFSET('Sanitation Data'!$L$2,0,10*ROW('Sanitation Data'!R36))),DF42="Yes"),OFFSET('Sanitation Data'!$R$6,0,10*ROW('Sanitation Data'!R36)),IF(AND(ISTEXT(OFFSET('Sanitation Data'!$L$2,0,10*ROW('Sanitation Data'!R36))),DF42="No",ISNUMBER(OFFSET('Sanitation Data'!$R$6,0,10*ROW('Sanitation Data'!R36)))),CONCATENATE("[",ROUND(OFFSET('Sanitation Data'!$R$6,0,10*ROW('Sanitation Data'!R36)),0),"]"),IF(AND(ISTEXT(OFFSET('Sanitation Data'!$L$2,0,10*ROW('Sanitation Data'!R36))),DF42="",ISNUMBER(OFFSET('Sanitation Data'!$R$6,0,10*ROW('Sanitation Data'!R36)))),OFFSET('Sanitation Data'!$R$6,0,10*ROW('Sanitation Data'!R36)),NA())))</f>
        <v>#N/A</v>
      </c>
      <c r="AR42" s="86" t="e">
        <f ca="true">+IF(AND(ISTEXT(OFFSET('Sanitation Data'!$L$2,0,10*ROW('Sanitation Data'!R36))),DG42="Yes"),OFFSET('Sanitation Data'!$R$10,0,10*ROW('Sanitation Data'!R36)),IF(AND(ISTEXT(OFFSET('Sanitation Data'!$L$2,0,10*ROW('Sanitation Data'!R36))),DG42="No",ISNUMBER(OFFSET('Sanitation Data'!$R$10,0,10*ROW('Sanitation Data'!R36)))),CONCATENATE("[",ROUND(OFFSET('Sanitation Data'!$R$10,0,10*ROW('Sanitation Data'!R36)),0),"]"),IF(AND(ISTEXT(OFFSET('Sanitation Data'!$L$2,0,10*ROW('Sanitation Data'!R36))),DG42="",ISNUMBER(OFFSET('Sanitation Data'!$R$10,0,10*ROW('Sanitation Data'!R36)))),OFFSET('Sanitation Data'!$R$10,0,10*ROW('Sanitation Data'!R36)),NA())))</f>
        <v>#N/A</v>
      </c>
      <c r="AS42" s="86" t="e">
        <f ca="true">+IF(AND(ISTEXT(OFFSET('Sanitation Data'!$L$2,0,10*ROW('Sanitation Data'!R36))),DH42="Yes"),OFFSET('Sanitation Data'!$R$11,0,10*ROW('Sanitation Data'!R36)),IF(AND(ISTEXT(OFFSET('Sanitation Data'!$L$2,0,10*ROW('Sanitation Data'!R36))),DH42="No",ISNUMBER(OFFSET('Sanitation Data'!$R$11,0,10*ROW('Sanitation Data'!R36)))),CONCATENATE("[",ROUND(OFFSET('Sanitation Data'!$R$11,0,10*ROW('Sanitation Data'!R36)),0),"]"),IF(AND(ISTEXT(OFFSET('Sanitation Data'!$L$2,0,10*ROW('Sanitation Data'!R36))),DH42="",ISNUMBER(OFFSET('Sanitation Data'!$R$11,0,10*ROW('Sanitation Data'!R36)))),OFFSET('Sanitation Data'!$R$11,0,10*ROW('Sanitation Data'!R36)),NA())))</f>
        <v>#N/A</v>
      </c>
      <c r="AT42" s="86" t="e">
        <f ca="true">+IF(AND(ISTEXT(OFFSET('Sanitation Data'!$L$2,0,10*ROW('Sanitation Data'!R36))),DI42="Yes"),OFFSET('Sanitation Data'!$R$12,0,10*ROW('Sanitation Data'!R36)),IF(AND(ISTEXT(OFFSET('Sanitation Data'!$L$2,0,10*ROW('Sanitation Data'!R36))),DI42="No",ISNUMBER(OFFSET('Sanitation Data'!$R$12,0,10*ROW('Sanitation Data'!R36)))),CONCATENATE("[",ROUND(OFFSET('Sanitation Data'!$R$12,0,10*ROW('Sanitation Data'!R36)),0),"]"),IF(AND(ISTEXT(OFFSET('Sanitation Data'!$L$2,0,10*ROW('Sanitation Data'!R36))),DI42="",ISNUMBER(OFFSET('Sanitation Data'!$R$12,0,10*ROW('Sanitation Data'!R36)))),OFFSET('Sanitation Data'!$R$12,0,10*ROW('Sanitation Data'!R36)),NA())))</f>
        <v>#N/A</v>
      </c>
      <c r="AU42" s="86" t="e">
        <f ca="true">+IF(AND(ISTEXT(OFFSET('Sanitation Data'!$L$2,0,10*ROW('Sanitation Data'!S36))),DJ42="Yes"),100-OFFSET('Sanitation Data'!$S$4,0,10*ROW('Sanitation Data'!S36)),IF(AND(ISTEXT(OFFSET('Sanitation Data'!$L$2,0,10*ROW('Sanitation Data'!S36))),DJ42="No",ISNUMBER(OFFSET('Sanitation Data'!$S$4,0,10*ROW('Sanitation Data'!S36)))),CONCATENATE("[",ROUND(100-OFFSET('Sanitation Data'!$S$4,0,10*ROW('Sanitation Data'!S36)),0),"]"),IF(AND(ISTEXT(OFFSET('Sanitation Data'!$L$2,0,10*ROW('Sanitation Data'!S36))),DJ42="",ISNUMBER(OFFSET('Sanitation Data'!$S$4,0,10*ROW('Sanitation Data'!S36)))),100-OFFSET('Sanitation Data'!$S$4,0,10*ROW('Sanitation Data'!S36)),NA())))</f>
        <v>#N/A</v>
      </c>
      <c r="AV42" s="86" t="e">
        <f ca="true">+IF(AND(ISTEXT(OFFSET('Sanitation Data'!$L$2,0,10*ROW('Sanitation Data'!S36))),DK42="Yes"),OFFSET('Sanitation Data'!$S$6,0,10*ROW('Sanitation Data'!S36)),IF(AND(ISTEXT(OFFSET('Sanitation Data'!$L$2,0,10*ROW('Sanitation Data'!S36))),DK42="No",ISNUMBER(OFFSET('Sanitation Data'!$S$6,0,10*ROW('Sanitation Data'!S36)))),CONCATENATE("[",ROUND(OFFSET('Sanitation Data'!$S$6,0,10*ROW('Sanitation Data'!S36)),0),"]"),IF(AND(ISTEXT(OFFSET('Sanitation Data'!$L$2,0,10*ROW('Sanitation Data'!S36))),DK42="",ISNUMBER(OFFSET('Sanitation Data'!$S$6,0,10*ROW('Sanitation Data'!S36)))),OFFSET('Sanitation Data'!$S$6,0,10*ROW('Sanitation Data'!S36)),NA())))</f>
        <v>#N/A</v>
      </c>
      <c r="AW42" s="86" t="e">
        <f ca="true">+IF(AND(ISTEXT(OFFSET('Sanitation Data'!$L$2,0,10*ROW('Sanitation Data'!S36))),DL42="Yes"),OFFSET('Sanitation Data'!$S$10,0,10*ROW('Sanitation Data'!S36)),IF(AND(ISTEXT(OFFSET('Sanitation Data'!$L$2,0,10*ROW('Sanitation Data'!S36))),DL42="No",ISNUMBER(OFFSET('Sanitation Data'!$S$10,0,10*ROW('Sanitation Data'!S36)))),CONCATENATE("[",ROUND(OFFSET('Sanitation Data'!$S$10,0,10*ROW('Sanitation Data'!S36)),0),"]"),IF(AND(ISTEXT(OFFSET('Sanitation Data'!$L$2,0,10*ROW('Sanitation Data'!S36))),DL42="",ISNUMBER(OFFSET('Sanitation Data'!$S$10,0,10*ROW('Sanitation Data'!S36)))),OFFSET('Sanitation Data'!$S$10,0,10*ROW('Sanitation Data'!S36)),NA())))</f>
        <v>#N/A</v>
      </c>
      <c r="AX42" s="86" t="e">
        <f ca="true">+IF(AND(ISTEXT(OFFSET('Sanitation Data'!$L$2,0,10*ROW('Sanitation Data'!S36))),DM42="Yes"),OFFSET('Sanitation Data'!$S$11,0,10*ROW('Sanitation Data'!S36)),IF(AND(ISTEXT(OFFSET('Sanitation Data'!$L$2,0,10*ROW('Sanitation Data'!S36))),DM42="No",ISNUMBER(OFFSET('Sanitation Data'!$S$11,0,10*ROW('Sanitation Data'!S36)))),CONCATENATE("[",ROUND(OFFSET('Sanitation Data'!$S$11,0,10*ROW('Sanitation Data'!S36)),0),"]"),IF(AND(ISTEXT(OFFSET('Sanitation Data'!$L$2,0,10*ROW('Sanitation Data'!S36))),DM42="",ISNUMBER(OFFSET('Sanitation Data'!$S$11,0,10*ROW('Sanitation Data'!S36)))),OFFSET('Sanitation Data'!$S$11,0,10*ROW('Sanitation Data'!S36)),NA())))</f>
        <v>#N/A</v>
      </c>
      <c r="AY42" s="86" t="e">
        <f ca="true">+IF(AND(ISTEXT(OFFSET('Sanitation Data'!$L$2,0,10*ROW('Sanitation Data'!S36))),DN42="Yes"),OFFSET('Sanitation Data'!$S$12,0,10*ROW('Sanitation Data'!S36)),IF(AND(ISTEXT(OFFSET('Sanitation Data'!$L$2,0,10*ROW('Sanitation Data'!S36))),DN42="No",ISNUMBER(OFFSET('Sanitation Data'!$S$12,0,10*ROW('Sanitation Data'!S36)))),CONCATENATE("[",ROUND(OFFSET('Sanitation Data'!$S$12,0,10*ROW('Sanitation Data'!S36)),0),"]"),IF(AND(ISTEXT(OFFSET('Sanitation Data'!$L$2,0,10*ROW('Sanitation Data'!S36))),DN42="",ISNUMBER(OFFSET('Sanitation Data'!$S$12,0,10*ROW('Sanitation Data'!S36)))),OFFSET('Sanitation Data'!$S$12,0,10*ROW('Sanitation Data'!S36)),NA())))</f>
        <v>#N/A</v>
      </c>
      <c r="AZ42" s="87" t="e">
        <f ca="true">+IF(AND(ISTEXT(OFFSET('Hygiene Data'!$L$2,0,10*ROW('Hygiene Data'!N36))),DO42="Yes"),OFFSET('Hygiene Data'!$N$5,0,10*ROW('Hygiene Data'!N36)),IF(AND(ISTEXT(OFFSET('Hygiene Data'!$L$2,0,10*ROW('Hygiene Data'!N36))),DO42="No",ISNUMBER(OFFSET('Hygiene Data'!$N$5,0,10*ROW('Hygiene Data'!N36)))),CONCATENATE("[",ROUND(OFFSET('Hygiene Data'!$N$5,0,10*ROW('Hygiene Data'!N36)),0),"]"),IF(AND(ISTEXT(OFFSET('Hygiene Data'!$L$2,0,10*ROW('Hygiene Data'!N36))),DO42="",ISNUMBER(OFFSET('Hygiene Data'!$N$5,0,10*ROW('Hygiene Data'!N36)))),OFFSET('Hygiene Data'!$N$5,0,10*ROW('Hygiene Data'!N36)),NA())))</f>
        <v>#N/A</v>
      </c>
      <c r="BA42" s="87" t="e">
        <f ca="true">+IF(AND(ISTEXT(OFFSET('Hygiene Data'!$L$2,0,10*ROW('Hygiene Data'!N36))),DP42="Yes"),OFFSET('Hygiene Data'!$N$7,0,10*ROW('Hygiene Data'!N36)),IF(AND(ISTEXT(OFFSET('Hygiene Data'!$L$2,0,10*ROW('Hygiene Data'!N36))),DP42="No",ISNUMBER(OFFSET('Hygiene Data'!$N$7,0,10*ROW('Hygiene Data'!N36)))),CONCATENATE("[",ROUND(OFFSET('Hygiene Data'!$N$7,0,10*ROW('Hygiene Data'!N36)),0),"]"),IF(AND(ISTEXT(OFFSET('Hygiene Data'!$L$2,0,10*ROW('Hygiene Data'!N36))),DP42="",ISNUMBER(OFFSET('Hygiene Data'!$N$7,0,10*ROW('Hygiene Data'!N36)))),OFFSET('Hygiene Data'!$N$7,0,10*ROW('Hygiene Data'!N36)),NA())))</f>
        <v>#N/A</v>
      </c>
      <c r="BB42" s="87" t="e">
        <f ca="true">+IF(AND(ISTEXT(OFFSET('Hygiene Data'!$L$2,0,10*ROW('Hygiene Data'!N36))),DQ42="Yes"),OFFSET('Hygiene Data'!$N$9,0,10*ROW('Hygiene Data'!N36)),IF(AND(ISTEXT(OFFSET('Hygiene Data'!$L$2,0,10*ROW('Hygiene Data'!N36))),DQ42="No",ISNUMBER(OFFSET('Hygiene Data'!$N$9,0,10*ROW('Hygiene Data'!N36)))),CONCATENATE("[",ROUND(OFFSET('Hygiene Data'!$N$9,0,10*ROW('Hygiene Data'!N36)),0),"]"),IF(AND(ISTEXT(OFFSET('Hygiene Data'!$L$2,0,10*ROW('Hygiene Data'!N36))),DQ42="",ISNUMBER(OFFSET('Hygiene Data'!$N$9,0,10*ROW('Hygiene Data'!N36)))),OFFSET('Hygiene Data'!$N$9,0,10*ROW('Hygiene Data'!N36)),NA())))</f>
        <v>#N/A</v>
      </c>
      <c r="BC42" s="87" t="e">
        <f ca="true">+IF(AND(ISTEXT(OFFSET('Hygiene Data'!$L$2,0,10*ROW('Hygiene Data'!O36))),DR42="Yes"),OFFSET('Hygiene Data'!$O$5,0,10*ROW('Hygiene Data'!O36)),IF(AND(ISTEXT(OFFSET('Hygiene Data'!$L$2,0,10*ROW('Hygiene Data'!O36))),DR42="No",ISNUMBER(OFFSET('Hygiene Data'!$O$5,0,10*ROW('Hygiene Data'!O36)))),CONCATENATE("[",ROUND(OFFSET('Hygiene Data'!$O$5,0,10*ROW('Hygiene Data'!O36)),0),"]"),IF(AND(ISTEXT(OFFSET('Hygiene Data'!$L$2,0,10*ROW('Hygiene Data'!O36))),DR42="",ISNUMBER(OFFSET('Hygiene Data'!$O$5,0,10*ROW('Hygiene Data'!O36)))),OFFSET('Hygiene Data'!$O$5,0,10*ROW('Hygiene Data'!O36)),NA())))</f>
        <v>#N/A</v>
      </c>
      <c r="BD42" s="87" t="e">
        <f ca="true">+IF(AND(ISTEXT(OFFSET('Hygiene Data'!$L$2,0,10*ROW('Hygiene Data'!O36))),DS42="Yes"),OFFSET('Hygiene Data'!$O$7,0,10*ROW('Hygiene Data'!O36)),IF(AND(ISTEXT(OFFSET('Hygiene Data'!$L$2,0,10*ROW('Hygiene Data'!O36))),DS42="No",ISNUMBER(OFFSET('Hygiene Data'!$O$7,0,10*ROW('Hygiene Data'!O36)))),CONCATENATE("[",ROUND(OFFSET('Hygiene Data'!$O$7,0,10*ROW('Hygiene Data'!O36)),0),"]"),IF(AND(ISTEXT(OFFSET('Hygiene Data'!$L$2,0,10*ROW('Hygiene Data'!O36))),DS42="",ISNUMBER(OFFSET('Hygiene Data'!$O$7,0,10*ROW('Hygiene Data'!O36)))),OFFSET('Hygiene Data'!$O$7,0,10*ROW('Hygiene Data'!O36)),NA())))</f>
        <v>#N/A</v>
      </c>
      <c r="BE42" s="87" t="e">
        <f ca="true">+IF(AND(ISTEXT(OFFSET('Hygiene Data'!$L$2,0,10*ROW('Hygiene Data'!O36))),DT42="Yes"),OFFSET('Hygiene Data'!$O$9,0,10*ROW('Hygiene Data'!O36)),IF(AND(ISTEXT(OFFSET('Hygiene Data'!$L$2,0,10*ROW('Hygiene Data'!O36))),DT42="No",ISNUMBER(OFFSET('Hygiene Data'!$O$9,0,10*ROW('Hygiene Data'!O36)))),CONCATENATE("[",ROUND(OFFSET('Hygiene Data'!$O$9,0,10*ROW('Hygiene Data'!O36)),0),"]"),IF(AND(ISTEXT(OFFSET('Hygiene Data'!$L$2,0,10*ROW('Hygiene Data'!O36))),DT42="",ISNUMBER(OFFSET('Hygiene Data'!$O$9,0,10*ROW('Hygiene Data'!O36)))),OFFSET('Hygiene Data'!$O$9,0,10*ROW('Hygiene Data'!O36)),NA())))</f>
        <v>#N/A</v>
      </c>
      <c r="BF42" s="87" t="e">
        <f ca="true">+IF(AND(ISTEXT(OFFSET('Hygiene Data'!$L$2,0,10*ROW('Hygiene Data'!P36))),DU42="Yes"),OFFSET('Hygiene Data'!$P$5,0,10*ROW('Hygiene Data'!P36)),IF(AND(ISTEXT(OFFSET('Hygiene Data'!$L$2,0,10*ROW('Hygiene Data'!P36))),DU42="No",ISNUMBER(OFFSET('Hygiene Data'!$P$5,0,10*ROW('Hygiene Data'!P36)))),CONCATENATE("[",ROUND(OFFSET('Hygiene Data'!$P$5,0,10*ROW('Hygiene Data'!P36)),0),"]"),IF(AND(ISTEXT(OFFSET('Hygiene Data'!$L$2,0,10*ROW('Hygiene Data'!P36))),DU42="",ISNUMBER(OFFSET('Hygiene Data'!$P$5,0,10*ROW('Hygiene Data'!P36)))),OFFSET('Hygiene Data'!$P$5,0,10*ROW('Hygiene Data'!P36)),NA())))</f>
        <v>#N/A</v>
      </c>
      <c r="BG42" s="87" t="e">
        <f ca="true">+IF(AND(ISTEXT(OFFSET('Hygiene Data'!$L$2,0,10*ROW('Hygiene Data'!P36))),DV42="Yes"),OFFSET('Hygiene Data'!$P$7,0,10*ROW('Hygiene Data'!P36)),IF(AND(ISTEXT(OFFSET('Hygiene Data'!$L$2,0,10*ROW('Hygiene Data'!P36))),DV42="No",ISNUMBER(OFFSET('Hygiene Data'!$P$7,0,10*ROW('Hygiene Data'!P36)))),CONCATENATE("[",ROUND(OFFSET('Hygiene Data'!$P$7,0,10*ROW('Hygiene Data'!P36)),0),"]"),IF(AND(ISTEXT(OFFSET('Hygiene Data'!$L$2,0,10*ROW('Hygiene Data'!P36))),DV42="",ISNUMBER(OFFSET('Hygiene Data'!$P$7,0,10*ROW('Hygiene Data'!P36)))),OFFSET('Hygiene Data'!$P$7,0,10*ROW('Hygiene Data'!P36)),NA())))</f>
        <v>#N/A</v>
      </c>
      <c r="BH42" s="87" t="e">
        <f ca="true">+IF(AND(ISTEXT(OFFSET('Hygiene Data'!$L$2,0,10*ROW('Hygiene Data'!P36))),DW42="Yes"),OFFSET('Hygiene Data'!$P$9,0,10*ROW('Hygiene Data'!P36)),IF(AND(ISTEXT(OFFSET('Hygiene Data'!$L$2,0,10*ROW('Hygiene Data'!P36))),DW42="No",ISNUMBER(OFFSET('Hygiene Data'!$P$9,0,10*ROW('Hygiene Data'!P36)))),CONCATENATE("[",ROUND(OFFSET('Hygiene Data'!$P$9,0,10*ROW('Hygiene Data'!P36)),0),"]"),IF(AND(ISTEXT(OFFSET('Hygiene Data'!$L$2,0,10*ROW('Hygiene Data'!P36))),DW42="",ISNUMBER(OFFSET('Hygiene Data'!$P$9,0,10*ROW('Hygiene Data'!P36)))),OFFSET('Hygiene Data'!$P$9,0,10*ROW('Hygiene Data'!P36)),NA())))</f>
        <v>#N/A</v>
      </c>
      <c r="BI42" s="87" t="e">
        <f ca="true">+IF(AND(ISTEXT(OFFSET('Hygiene Data'!$L$2,0,10*ROW('Hygiene Data'!Q36))),DX42="Yes"),OFFSET('Hygiene Data'!$Q$5,0,10*ROW('Hygiene Data'!Q36)),IF(AND(ISTEXT(OFFSET('Hygiene Data'!$L$2,0,10*ROW('Hygiene Data'!Q36))),DX42="No",ISNUMBER(OFFSET('Hygiene Data'!$Q$5,0,10*ROW('Hygiene Data'!Q36)))),CONCATENATE("[",ROUND(OFFSET('Hygiene Data'!$Q$5,0,10*ROW('Hygiene Data'!Q36)),0),"]"),IF(AND(ISTEXT(OFFSET('Hygiene Data'!$L$2,0,10*ROW('Hygiene Data'!Q36))),DX42="",ISNUMBER(OFFSET('Hygiene Data'!$Q$5,0,10*ROW('Hygiene Data'!Q36)))),OFFSET('Hygiene Data'!$Q$5,0,10*ROW('Hygiene Data'!Q36)),NA())))</f>
        <v>#N/A</v>
      </c>
      <c r="BJ42" s="87" t="e">
        <f ca="true">+IF(AND(ISTEXT(OFFSET('Hygiene Data'!$L$2,0,10*ROW('Hygiene Data'!Q36))),DY42="Yes"),OFFSET('Hygiene Data'!$Q$7,0,10*ROW('Hygiene Data'!Q36)),IF(AND(ISTEXT(OFFSET('Hygiene Data'!$L$2,0,10*ROW('Hygiene Data'!Q36))),DY42="No",ISNUMBER(OFFSET('Hygiene Data'!$Q$7,0,10*ROW('Hygiene Data'!Q36)))),CONCATENATE("[",ROUND(OFFSET('Hygiene Data'!$Q$7,0,10*ROW('Hygiene Data'!Q36)),0),"]"),IF(AND(ISTEXT(OFFSET('Hygiene Data'!$L$2,0,10*ROW('Hygiene Data'!Q36))),DY42="",ISNUMBER(OFFSET('Hygiene Data'!$Q$7,0,10*ROW('Hygiene Data'!Q36)))),OFFSET('Hygiene Data'!$Q$7,0,10*ROW('Hygiene Data'!Q36)),NA())))</f>
        <v>#N/A</v>
      </c>
      <c r="BK42" s="87" t="e">
        <f ca="true">+IF(AND(ISTEXT(OFFSET('Hygiene Data'!$L$2,0,10*ROW('Hygiene Data'!Q36))),DZ42="Yes"),OFFSET('Hygiene Data'!$Q$9,0,10*ROW('Hygiene Data'!Q36)),IF(AND(ISTEXT(OFFSET('Hygiene Data'!$L$2,0,10*ROW('Hygiene Data'!Q36))),DZ42="No",ISNUMBER(OFFSET('Hygiene Data'!$Q$9,0,10*ROW('Hygiene Data'!Q36)))),CONCATENATE("[",ROUND(OFFSET('Hygiene Data'!$Q$9,0,10*ROW('Hygiene Data'!Q36)),0),"]"),IF(AND(ISTEXT(OFFSET('Hygiene Data'!$L$2,0,10*ROW('Hygiene Data'!Q36))),DZ42="",ISNUMBER(OFFSET('Hygiene Data'!$Q$9,0,10*ROW('Hygiene Data'!Q36)))),OFFSET('Hygiene Data'!$Q$9,0,10*ROW('Hygiene Data'!Q36)),NA())))</f>
        <v>#N/A</v>
      </c>
      <c r="BL42" s="87" t="e">
        <f ca="true">+IF(AND(ISTEXT(OFFSET('Hygiene Data'!$L$2,0,10*ROW('Hygiene Data'!R36))),EA42="Yes"),OFFSET('Hygiene Data'!$R$5,0,10*ROW('Hygiene Data'!R36)),IF(AND(ISTEXT(OFFSET('Hygiene Data'!$L$2,0,10*ROW('Hygiene Data'!R36))),EA42="No",ISNUMBER(OFFSET('Hygiene Data'!$R$5,0,10*ROW('Hygiene Data'!R36)))),CONCATENATE("[",ROUND(OFFSET('Hygiene Data'!$R$5,0,10*ROW('Hygiene Data'!R36)),0),"]"),IF(AND(ISTEXT(OFFSET('Hygiene Data'!$L$2,0,10*ROW('Hygiene Data'!R36))),EA42="",ISNUMBER(OFFSET('Hygiene Data'!$R$5,0,10*ROW('Hygiene Data'!R36)))),OFFSET('Hygiene Data'!$R$5,0,10*ROW('Hygiene Data'!R36)),NA())))</f>
        <v>#N/A</v>
      </c>
      <c r="BM42" s="87" t="e">
        <f ca="true">+IF(AND(ISTEXT(OFFSET('Hygiene Data'!$L$2,0,10*ROW('Hygiene Data'!R36))),EB42="Yes"),OFFSET('Hygiene Data'!$R$7,0,10*ROW('Hygiene Data'!R36)),IF(AND(ISTEXT(OFFSET('Hygiene Data'!$L$2,0,10*ROW('Hygiene Data'!R36))),EB42="No",ISNUMBER(OFFSET('Hygiene Data'!$R$7,0,10*ROW('Hygiene Data'!R36)))),CONCATENATE("[",ROUND(OFFSET('Hygiene Data'!$R$7,0,10*ROW('Hygiene Data'!R36)),0),"]"),IF(AND(ISTEXT(OFFSET('Hygiene Data'!$L$2,0,10*ROW('Hygiene Data'!R36))),EB42="",ISNUMBER(OFFSET('Hygiene Data'!$R$7,0,10*ROW('Hygiene Data'!R36)))),OFFSET('Hygiene Data'!$R$7,0,10*ROW('Hygiene Data'!R36)),NA())))</f>
        <v>#N/A</v>
      </c>
      <c r="BN42" s="87" t="e">
        <f ca="true">+IF(AND(ISTEXT(OFFSET('Hygiene Data'!$L$2,0,10*ROW('Hygiene Data'!R36))),EC42="Yes"),OFFSET('Hygiene Data'!$R$9,0,10*ROW('Hygiene Data'!R36)),IF(AND(ISTEXT(OFFSET('Hygiene Data'!$L$2,0,10*ROW('Hygiene Data'!R36))),EC42="No",ISNUMBER(OFFSET('Hygiene Data'!$R$9,0,10*ROW('Hygiene Data'!R36)))),CONCATENATE("[",ROUND(OFFSET('Hygiene Data'!$R$9,0,10*ROW('Hygiene Data'!R36)),0),"]"),IF(AND(ISTEXT(OFFSET('Hygiene Data'!$L$2,0,10*ROW('Hygiene Data'!R36))),EC42="",ISNUMBER(OFFSET('Hygiene Data'!$R$9,0,10*ROW('Hygiene Data'!R36)))),OFFSET('Hygiene Data'!$R$9,0,10*ROW('Hygiene Data'!R36)),NA())))</f>
        <v>#N/A</v>
      </c>
      <c r="BO42" s="87" t="e">
        <f ca="true">+IF(AND(ISTEXT(OFFSET('Hygiene Data'!$L$2,0,10*ROW('Hygiene Data'!S36))),ED42="Yes"),OFFSET('Hygiene Data'!$S$5,0,10*ROW('Hygiene Data'!S36)),IF(AND(ISTEXT(OFFSET('Hygiene Data'!$L$2,0,10*ROW('Hygiene Data'!S36))),ED42="No",ISNUMBER(OFFSET('Hygiene Data'!$S$5,0,10*ROW('Hygiene Data'!S36)))),CONCATENATE("[",ROUND(OFFSET('Hygiene Data'!$S$5,0,10*ROW('Hygiene Data'!S36)),0),"]"),IF(AND(ISTEXT(OFFSET('Hygiene Data'!$L$2,0,10*ROW('Hygiene Data'!S36))),ED42="",ISNUMBER(OFFSET('Hygiene Data'!$S$5,0,10*ROW('Hygiene Data'!S36)))),OFFSET('Hygiene Data'!$S$5,0,10*ROW('Hygiene Data'!S36)),NA())))</f>
        <v>#N/A</v>
      </c>
      <c r="BP42" s="87" t="e">
        <f ca="true">+IF(AND(ISTEXT(OFFSET('Hygiene Data'!$L$2,0,10*ROW('Hygiene Data'!S36))),EE42="Yes"),OFFSET('Hygiene Data'!$S$7,0,10*ROW('Hygiene Data'!S36)),IF(AND(ISTEXT(OFFSET('Hygiene Data'!$L$2,0,10*ROW('Hygiene Data'!S36))),EE42="No",ISNUMBER(OFFSET('Hygiene Data'!$S$7,0,10*ROW('Hygiene Data'!S36)))),CONCATENATE("[",ROUND(OFFSET('Hygiene Data'!$S$7,0,10*ROW('Hygiene Data'!S36)),0),"]"),IF(AND(ISTEXT(OFFSET('Hygiene Data'!$L$2,0,10*ROW('Hygiene Data'!S36))),EE42="",ISNUMBER(OFFSET('Hygiene Data'!$S$7,0,10*ROW('Hygiene Data'!S36)))),OFFSET('Hygiene Data'!$S$7,0,10*ROW('Hygiene Data'!S36)),NA())))</f>
        <v>#N/A</v>
      </c>
      <c r="BQ42" s="87" t="e">
        <f ca="true">+IF(AND(ISTEXT(OFFSET('Hygiene Data'!$L$2,0,10*ROW('Hygiene Data'!S36))),EF42="Yes"),OFFSET('Hygiene Data'!$S$9,0,10*ROW('Hygiene Data'!S36)),IF(AND(ISTEXT(OFFSET('Hygiene Data'!$L$2,0,10*ROW('Hygiene Data'!S36))),EF42="No",ISNUMBER(OFFSET('Hygiene Data'!$S$9,0,10*ROW('Hygiene Data'!S36)))),CONCATENATE("[",ROUND(OFFSET('Hygiene Data'!$S$9,0,10*ROW('Hygiene Data'!S36)),0),"]"),IF(AND(ISTEXT(OFFSET('Hygiene Data'!$L$2,0,10*ROW('Hygiene Data'!S36))),EF42="",ISNUMBER(OFFSET('Hygiene Data'!$S$9,0,10*ROW('Hygiene Data'!S36)))),OFFSET('Hygiene Data'!$S$9,0,10*ROW('Hygiene Data'!S36)),NA())))</f>
        <v>#N/A</v>
      </c>
      <c r="BR42" s="271"/>
      <c r="BS42" s="271" t="str">
        <f ca="true">+IF(OFFSET('Water Data'!$N$27,0,10*ROW('Water Data'!N36))="","",OFFSET('Water Data'!$N$27,0,10*ROW('Water Data'!N36)))</f>
        <v/>
      </c>
      <c r="BT42" s="271" t="str">
        <f ca="true">+IF(OFFSET('Water Data'!$N$28,0,10*ROW('Water Data'!N36))="","",OFFSET('Water Data'!$N$28,0,10*ROW('Water Data'!N36)))</f>
        <v/>
      </c>
      <c r="BU42" s="271" t="str">
        <f ca="true">+IF(OFFSET('Water Data'!$N$29,0,10*ROW('Water Data'!N36))="","",OFFSET('Water Data'!$N$29,0,10*ROW('Water Data'!N36)))</f>
        <v/>
      </c>
      <c r="BV42" s="271" t="str">
        <f ca="true">+IF(OFFSET('Water Data'!$O$27,0,10*ROW('Water Data'!O36))="","",OFFSET('Water Data'!$O$27,0,10*ROW('Water Data'!O36)))</f>
        <v/>
      </c>
      <c r="BW42" s="271" t="str">
        <f ca="true">+IF(OFFSET('Water Data'!$O$28,0,10*ROW('Water Data'!O36))="","",OFFSET('Water Data'!$O$28,0,10*ROW('Water Data'!O36)))</f>
        <v/>
      </c>
      <c r="BX42" s="271" t="str">
        <f ca="true">+IF(OFFSET('Water Data'!$O$29,0,10*ROW('Water Data'!O36))="","",OFFSET('Water Data'!$O$29,0,10*ROW('Water Data'!O36)))</f>
        <v/>
      </c>
      <c r="BY42" s="271" t="str">
        <f ca="true">+IF(OFFSET('Water Data'!$P$27,0,10*ROW('Water Data'!P36))="","",OFFSET('Water Data'!$P$27,0,10*ROW('Water Data'!P36)))</f>
        <v/>
      </c>
      <c r="BZ42" s="271" t="str">
        <f ca="true">+IF(OFFSET('Water Data'!$P$28,0,10*ROW('Water Data'!P36))="","",OFFSET('Water Data'!$P$28,0,10*ROW('Water Data'!P36)))</f>
        <v/>
      </c>
      <c r="CA42" s="271" t="str">
        <f ca="true">+IF(OFFSET('Water Data'!$P$29,0,10*ROW('Water Data'!P36))="","",OFFSET('Water Data'!$P$29,0,10*ROW('Water Data'!P36)))</f>
        <v/>
      </c>
      <c r="CB42" s="271" t="str">
        <f ca="true">+IF(OFFSET('Water Data'!$Q$27,0,10*ROW('Water Data'!Q36))="","",OFFSET('Water Data'!$Q$27,0,10*ROW('Water Data'!Q36)))</f>
        <v/>
      </c>
      <c r="CC42" s="271" t="str">
        <f ca="true">+IF(OFFSET('Water Data'!$Q$28,0,10*ROW('Water Data'!Q36))="","",OFFSET('Water Data'!$Q$28,0,10*ROW('Water Data'!Q36)))</f>
        <v/>
      </c>
      <c r="CD42" s="271" t="str">
        <f ca="true">+IF(OFFSET('Water Data'!$Q$29,0,10*ROW('Water Data'!Q36))="","",OFFSET('Water Data'!$Q$29,0,10*ROW('Water Data'!Q36)))</f>
        <v/>
      </c>
      <c r="CE42" s="271" t="str">
        <f ca="true">+IF(OFFSET('Water Data'!$R$27,0,10*ROW('Water Data'!R36))="","",OFFSET('Water Data'!$R$27,0,10*ROW('Water Data'!R36)))</f>
        <v/>
      </c>
      <c r="CF42" s="271" t="str">
        <f ca="true">+IF(OFFSET('Water Data'!$R$28,0,10*ROW('Water Data'!R36))="","",OFFSET('Water Data'!$R$28,0,10*ROW('Water Data'!R36)))</f>
        <v/>
      </c>
      <c r="CG42" s="271" t="str">
        <f ca="true">+IF(OFFSET('Water Data'!$R$29,0,10*ROW('Water Data'!R36))="","",OFFSET('Water Data'!$R$29,0,10*ROW('Water Data'!R36)))</f>
        <v/>
      </c>
      <c r="CH42" s="271" t="str">
        <f ca="true">+IF(OFFSET('Water Data'!$S$27,0,10*ROW('Water Data'!S36))="","",OFFSET('Water Data'!$S$27,0,10*ROW('Water Data'!S36)))</f>
        <v/>
      </c>
      <c r="CI42" s="271" t="str">
        <f ca="true">+IF(OFFSET('Water Data'!$S$28,0,10*ROW('Water Data'!S36))="","",OFFSET('Water Data'!$S$28,0,10*ROW('Water Data'!S36)))</f>
        <v/>
      </c>
      <c r="CJ42" s="271" t="str">
        <f ca="true">+IF(OFFSET('Water Data'!$S$29,0,10*ROW('Water Data'!S36))="","",OFFSET('Water Data'!$S$29,0,10*ROW('Water Data'!S36)))</f>
        <v/>
      </c>
      <c r="CK42" s="271" t="str">
        <f ca="true">+IF(OFFSET('Sanitation Data'!$N$28,0,10*ROW('Sanitation Data'!N36))="","",OFFSET('Sanitation Data'!$N$28,0,10*ROW('Sanitation Data'!N36)))</f>
        <v/>
      </c>
      <c r="CL42" s="271" t="str">
        <f ca="true">+IF(OFFSET('Sanitation Data'!$N$29,0,10*ROW('Sanitation Data'!N36))="","",OFFSET('Sanitation Data'!$N$29,0,10*ROW('Sanitation Data'!N36)))</f>
        <v/>
      </c>
      <c r="CM42" s="271" t="str">
        <f ca="true">+IF(OFFSET('Sanitation Data'!$N$30,0,10*ROW('Sanitation Data'!N36))="","",OFFSET('Sanitation Data'!$N$30,0,10*ROW('Sanitation Data'!N36)))</f>
        <v/>
      </c>
      <c r="CN42" s="271" t="str">
        <f ca="true">+IF(OFFSET('Sanitation Data'!$N$31,0,10*ROW('Sanitation Data'!N36))="","",OFFSET('Sanitation Data'!$N$31,0,10*ROW('Sanitation Data'!N36)))</f>
        <v/>
      </c>
      <c r="CO42" s="271" t="str">
        <f ca="true">+IF(OFFSET('Sanitation Data'!$N$32,0,10*ROW('Sanitation Data'!N36))="","",OFFSET('Sanitation Data'!$N$32,0,10*ROW('Sanitation Data'!N36)))</f>
        <v/>
      </c>
      <c r="CP42" s="271" t="str">
        <f ca="true">+IF(OFFSET('Sanitation Data'!$O$28,0,10*ROW('Sanitation Data'!O36))="","",OFFSET('Sanitation Data'!$O$28,0,10*ROW('Sanitation Data'!O36)))</f>
        <v/>
      </c>
      <c r="CQ42" s="271" t="str">
        <f ca="true">+IF(OFFSET('Sanitation Data'!$O$29,0,10*ROW('Sanitation Data'!O36))="","",OFFSET('Sanitation Data'!$O$29,0,10*ROW('Sanitation Data'!O36)))</f>
        <v/>
      </c>
      <c r="CR42" s="271" t="str">
        <f ca="true">+IF(OFFSET('Sanitation Data'!$O$30,0,10*ROW('Sanitation Data'!O36))="","",OFFSET('Sanitation Data'!$O$30,0,10*ROW('Sanitation Data'!O36)))</f>
        <v/>
      </c>
      <c r="CS42" s="271" t="str">
        <f ca="true">+IF(OFFSET('Sanitation Data'!$O$31,0,10*ROW('Sanitation Data'!O36))="","",OFFSET('Sanitation Data'!$O$31,0,10*ROW('Sanitation Data'!O36)))</f>
        <v/>
      </c>
      <c r="CT42" s="271" t="str">
        <f ca="true">+IF(OFFSET('Sanitation Data'!$O$32,0,10*ROW('Sanitation Data'!O36))="","",OFFSET('Sanitation Data'!$O$32,0,10*ROW('Sanitation Data'!O36)))</f>
        <v/>
      </c>
      <c r="CU42" s="271" t="str">
        <f ca="true">+IF(OFFSET('Sanitation Data'!$P$28,0,10*ROW('Sanitation Data'!P36))="","",OFFSET('Sanitation Data'!$P$28,0,10*ROW('Sanitation Data'!P36)))</f>
        <v/>
      </c>
      <c r="CV42" s="271" t="str">
        <f ca="true">+IF(OFFSET('Sanitation Data'!$P$29,0,10*ROW('Sanitation Data'!P36))="","",OFFSET('Sanitation Data'!$P$29,0,10*ROW('Sanitation Data'!P36)))</f>
        <v/>
      </c>
      <c r="CW42" s="271" t="str">
        <f ca="true">+IF(OFFSET('Sanitation Data'!$P$30,0,10*ROW('Sanitation Data'!P36))="","",OFFSET('Sanitation Data'!$P$30,0,10*ROW('Sanitation Data'!P36)))</f>
        <v/>
      </c>
      <c r="CX42" s="271" t="str">
        <f ca="true">+IF(OFFSET('Sanitation Data'!$P$31,0,10*ROW('Sanitation Data'!P36))="","",OFFSET('Sanitation Data'!$P$31,0,10*ROW('Sanitation Data'!P36)))</f>
        <v/>
      </c>
      <c r="CY42" s="271" t="str">
        <f ca="true">+IF(OFFSET('Sanitation Data'!$P$32,0,10*ROW('Sanitation Data'!P36))="","",OFFSET('Sanitation Data'!$P$32,0,10*ROW('Sanitation Data'!P36)))</f>
        <v/>
      </c>
      <c r="CZ42" s="271" t="str">
        <f ca="true">+IF(OFFSET('Sanitation Data'!$Q$28,0,10*ROW('Sanitation Data'!Q36))="","",OFFSET('Sanitation Data'!$Q$28,0,10*ROW('Sanitation Data'!Q36)))</f>
        <v/>
      </c>
      <c r="DA42" s="271" t="str">
        <f ca="true">+IF(OFFSET('Sanitation Data'!$Q$29,0,10*ROW('Sanitation Data'!Q36))="","",OFFSET('Sanitation Data'!$Q$29,0,10*ROW('Sanitation Data'!Q36)))</f>
        <v/>
      </c>
      <c r="DB42" s="271" t="str">
        <f ca="true">+IF(OFFSET('Sanitation Data'!$Q$30,0,10*ROW('Sanitation Data'!Q36))="","",OFFSET('Sanitation Data'!$Q$30,0,10*ROW('Sanitation Data'!Q36)))</f>
        <v/>
      </c>
      <c r="DC42" s="271" t="str">
        <f ca="true">+IF(OFFSET('Sanitation Data'!$Q$31,0,10*ROW('Sanitation Data'!Q36))="","",OFFSET('Sanitation Data'!$Q$31,0,10*ROW('Sanitation Data'!Q36)))</f>
        <v/>
      </c>
      <c r="DD42" s="271" t="str">
        <f ca="true">+IF(OFFSET('Sanitation Data'!$Q$32,0,10*ROW('Sanitation Data'!Q36))="","",OFFSET('Sanitation Data'!$Q$32,0,10*ROW('Sanitation Data'!Q36)))</f>
        <v/>
      </c>
      <c r="DE42" s="271" t="str">
        <f ca="true">+IF(OFFSET('Sanitation Data'!$R$28,0,10*ROW('Sanitation Data'!R36))="","",OFFSET('Sanitation Data'!$R$28,0,10*ROW('Sanitation Data'!R36)))</f>
        <v/>
      </c>
      <c r="DF42" s="271" t="str">
        <f ca="true">+IF(OFFSET('Sanitation Data'!$R$29,0,10*ROW('Sanitation Data'!R36))="","",OFFSET('Sanitation Data'!$R$29,0,10*ROW('Sanitation Data'!R36)))</f>
        <v/>
      </c>
      <c r="DG42" s="271" t="str">
        <f ca="true">+IF(OFFSET('Sanitation Data'!$R$30,0,10*ROW('Sanitation Data'!R36))="","",OFFSET('Sanitation Data'!$R$30,0,10*ROW('Sanitation Data'!R36)))</f>
        <v/>
      </c>
      <c r="DH42" s="271" t="str">
        <f ca="true">+IF(OFFSET('Sanitation Data'!$R$31,0,10*ROW('Sanitation Data'!R36))="","",OFFSET('Sanitation Data'!$R$31,0,10*ROW('Sanitation Data'!R36)))</f>
        <v/>
      </c>
      <c r="DI42" s="271" t="str">
        <f ca="true">+IF(OFFSET('Sanitation Data'!$R$32,0,10*ROW('Sanitation Data'!R36))="","",OFFSET('Sanitation Data'!$R$32,0,10*ROW('Sanitation Data'!R36)))</f>
        <v/>
      </c>
      <c r="DJ42" s="271" t="str">
        <f ca="true">+IF(OFFSET('Sanitation Data'!$S$28,0,10*ROW('Sanitation Data'!S36))="","",OFFSET('Sanitation Data'!$S$28,0,10*ROW('Sanitation Data'!S36)))</f>
        <v/>
      </c>
      <c r="DK42" s="271" t="str">
        <f ca="true">+IF(OFFSET('Sanitation Data'!$S$29,0,10*ROW('Sanitation Data'!S36))="","",OFFSET('Sanitation Data'!$S$29,0,10*ROW('Sanitation Data'!S36)))</f>
        <v/>
      </c>
      <c r="DL42" s="271" t="str">
        <f ca="true">+IF(OFFSET('Sanitation Data'!$S$30,0,10*ROW('Sanitation Data'!S36))="","",OFFSET('Sanitation Data'!$S$30,0,10*ROW('Sanitation Data'!S36)))</f>
        <v/>
      </c>
      <c r="DM42" s="271" t="str">
        <f ca="true">+IF(OFFSET('Sanitation Data'!$S$31,0,10*ROW('Sanitation Data'!S36))="","",OFFSET('Sanitation Data'!$S$31,0,10*ROW('Sanitation Data'!S36)))</f>
        <v/>
      </c>
      <c r="DN42" s="271" t="str">
        <f ca="true">+IF(OFFSET('Sanitation Data'!$S$32,0,10*ROW('Sanitation Data'!S36))="","",OFFSET('Sanitation Data'!$S$32,0,10*ROW('Sanitation Data'!S36)))</f>
        <v/>
      </c>
      <c r="DO42" s="271" t="str">
        <f ca="true">+IF(OFFSET('Hygiene Data'!$N$11,0,10*ROW('Hygiene Data'!N36))="","",OFFSET('Hygiene Data'!$N$11,0,10*ROW('Hygiene Data'!N36)))</f>
        <v/>
      </c>
      <c r="DP42" s="271" t="str">
        <f ca="true">+IF(OFFSET('Hygiene Data'!$N$12,0,10*ROW('Hygiene Data'!N36))="","",OFFSET('Hygiene Data'!$N$12,0,10*ROW('Hygiene Data'!N36)))</f>
        <v/>
      </c>
      <c r="DQ42" s="271" t="str">
        <f ca="true">+IF(OFFSET('Hygiene Data'!$N$13,0,10*ROW('Hygiene Data'!N36))="","",OFFSET('Hygiene Data'!$N$13,0,10*ROW('Hygiene Data'!N36)))</f>
        <v/>
      </c>
      <c r="DR42" s="271" t="str">
        <f ca="true">+IF(OFFSET('Hygiene Data'!$O$11,0,10*ROW('Hygiene Data'!O36))="","",OFFSET('Hygiene Data'!$O$11,0,10*ROW('Hygiene Data'!O36)))</f>
        <v/>
      </c>
      <c r="DS42" s="271" t="str">
        <f ca="true">+IF(OFFSET('Hygiene Data'!$O$12,0,10*ROW('Hygiene Data'!O36))="","",OFFSET('Hygiene Data'!$O$12,0,10*ROW('Hygiene Data'!O36)))</f>
        <v/>
      </c>
      <c r="DT42" s="271" t="str">
        <f ca="true">+IF(OFFSET('Hygiene Data'!$O$13,0,10*ROW('Hygiene Data'!O36))="","",OFFSET('Hygiene Data'!$O$13,0,10*ROW('Hygiene Data'!O36)))</f>
        <v/>
      </c>
      <c r="DU42" s="271" t="str">
        <f ca="true">+IF(OFFSET('Hygiene Data'!$P$11,0,10*ROW('Hygiene Data'!P36))="","",OFFSET('Hygiene Data'!$P$11,0,10*ROW('Hygiene Data'!P36)))</f>
        <v/>
      </c>
      <c r="DV42" s="271" t="str">
        <f ca="true">+IF(OFFSET('Hygiene Data'!$P$12,0,10*ROW('Hygiene Data'!P36))="","",OFFSET('Hygiene Data'!$P$12,0,10*ROW('Hygiene Data'!P36)))</f>
        <v/>
      </c>
      <c r="DW42" s="271" t="str">
        <f ca="true">+IF(OFFSET('Hygiene Data'!$P$13,0,10*ROW('Hygiene Data'!P36))="","",OFFSET('Hygiene Data'!$P$13,0,10*ROW('Hygiene Data'!P36)))</f>
        <v/>
      </c>
      <c r="DX42" s="271" t="str">
        <f ca="true">+IF(OFFSET('Hygiene Data'!$Q$11,0,10*ROW('Hygiene Data'!Q36))="","",OFFSET('Hygiene Data'!$Q$11,0,10*ROW('Hygiene Data'!Q36)))</f>
        <v/>
      </c>
      <c r="DY42" s="271" t="str">
        <f ca="true">+IF(OFFSET('Hygiene Data'!$Q$12,0,10*ROW('Hygiene Data'!Q36))="","",OFFSET('Hygiene Data'!$Q$12,0,10*ROW('Hygiene Data'!Q36)))</f>
        <v/>
      </c>
      <c r="DZ42" s="271" t="str">
        <f ca="true">+IF(OFFSET('Hygiene Data'!$Q$13,0,10*ROW('Hygiene Data'!Q36))="","",OFFSET('Hygiene Data'!$Q$13,0,10*ROW('Hygiene Data'!Q36)))</f>
        <v/>
      </c>
      <c r="EA42" s="271" t="str">
        <f ca="true">+IF(OFFSET('Hygiene Data'!$R$11,0,10*ROW('Hygiene Data'!R36))="","",OFFSET('Hygiene Data'!$R$11,0,10*ROW('Hygiene Data'!R36)))</f>
        <v/>
      </c>
      <c r="EB42" s="271" t="str">
        <f ca="true">+IF(OFFSET('Hygiene Data'!$R$12,0,10*ROW('Hygiene Data'!R36))="","",OFFSET('Hygiene Data'!$R$12,0,10*ROW('Hygiene Data'!R36)))</f>
        <v/>
      </c>
      <c r="EC42" s="271" t="str">
        <f ca="true">+IF(OFFSET('Hygiene Data'!$R$13,0,10*ROW('Hygiene Data'!R36))="","",OFFSET('Hygiene Data'!$R$13,0,10*ROW('Hygiene Data'!R36)))</f>
        <v/>
      </c>
      <c r="ED42" s="271" t="str">
        <f ca="true">+IF(OFFSET('Hygiene Data'!$S$11,0,10*ROW('Hygiene Data'!S36))="","",OFFSET('Hygiene Data'!$S$11,0,10*ROW('Hygiene Data'!S36)))</f>
        <v/>
      </c>
      <c r="EE42" s="271" t="str">
        <f ca="true">+IF(OFFSET('Hygiene Data'!$S$12,0,10*ROW('Hygiene Data'!S36))="","",OFFSET('Hygiene Data'!$S$12,0,10*ROW('Hygiene Data'!S36)))</f>
        <v/>
      </c>
      <c r="EF42" s="271" t="str">
        <f ca="true">+IF(OFFSET('Hygiene Data'!$S$13,0,10*ROW('Hygiene Data'!S36))="","",OFFSET('Hygiene Data'!$S$13,0,10*ROW('Hygiene Data'!S36)))</f>
        <v/>
      </c>
    </row>
    <row xmlns:x14ac="http://schemas.microsoft.com/office/spreadsheetml/2009/9/ac" r="43" x14ac:dyDescent="0.2">
      <c r="A43" s="32" t="str">
        <f ca="true">+IF(OFFSET('Water Data'!$L$2,0,10*ROW('Water Data'!O37))="","",OFFSET('Water Data'!$L$2,0,10*ROW('Water Data'!O37)))</f>
        <v/>
      </c>
      <c r="B43" s="32" t="str">
        <f ca="true">+IF(OFFSET('Water Data'!$M$2,0,10*ROW('Water Data'!P37))="","",OFFSET('Water Data'!$M$2,0,10*ROW('Water Data'!P37)))</f>
        <v/>
      </c>
      <c r="C43" s="327" t="str">
        <f t="shared" ca="true" si="0"/>
        <v/>
      </c>
      <c r="D43" s="85" t="e">
        <f ca="true">+IF(AND(ISTEXT(OFFSET('Water Data'!$L$2,0,10*ROW('Water Data'!N37))),BS43="Yes"),100-OFFSET('Water Data'!$N$4,0,10*ROW('Water Data'!N37)),IF(AND(ISTEXT(OFFSET('Water Data'!$L$2,0,10*ROW('Water Data'!N37))),BS43="No",ISNUMBER(OFFSET('Water Data'!$N$4,0,10*ROW('Water Data'!N37)))),CONCATENATE("[",ROUND(100-OFFSET('Water Data'!$N$4,0,10*ROW('Water Data'!N37)),0),"]"),IF(AND(ISTEXT(OFFSET('Water Data'!$L$2,0,10*ROW('Water Data'!N37))),BS43="",ISNUMBER(OFFSET('Water Data'!$N$4,0,10*ROW('Water Data'!N37)))),100-OFFSET('Water Data'!$N$4,0,10*ROW('Water Data'!N37)),NA())))</f>
        <v>#N/A</v>
      </c>
      <c r="E43" s="85" t="e">
        <f ca="true">+IF(AND(ISTEXT(OFFSET('Water Data'!$L$2,0,10*ROW('Water Data'!O37))),BT43="Yes"),OFFSET('Water Data'!$N$6,0,10*ROW('Water Data'!N37)),IF(AND(ISTEXT(OFFSET('Water Data'!$L$2,0,10*ROW('Water Data'!N37))),BT43="No",ISNUMBER(OFFSET('Water Data'!$N$6,0,10*ROW('Water Data'!N37)))),CONCATENATE("[",ROUND(OFFSET('Water Data'!$N$6,0,10*ROW('Water Data'!N37)),0),"]"),IF(AND(ISTEXT(OFFSET('Water Data'!$L$2,0,10*ROW('Water Data'!N37))),BT43="",ISNUMBER(OFFSET('Water Data'!$N$6,0,10*ROW('Water Data'!N37)))),OFFSET('Water Data'!$N$6,0,10*ROW('Water Data'!N37)),NA())))</f>
        <v>#N/A</v>
      </c>
      <c r="F43" s="85" t="e">
        <f ca="true">+IF(AND(ISTEXT(OFFSET('Water Data'!$L$2,0,10*ROW('Water Data'!N37))),BU43="Yes"),OFFSET('Water Data'!$N$9,0,10*ROW('Water Data'!N37)),IF(AND(ISTEXT(OFFSET('Water Data'!$L$2,0,10*ROW('Water Data'!N37))),BU43="No",ISNUMBER(OFFSET('Water Data'!$N$9,0,10*ROW('Water Data'!N37)))),CONCATENATE("[",ROUND(OFFSET('Water Data'!$N$9,0,10*ROW('Water Data'!N37)),0),"]"),IF(AND(ISTEXT(OFFSET('Water Data'!$L$2,0,10*ROW('Water Data'!N37))),BU43="",ISNUMBER(OFFSET('Water Data'!$N$9,0,10*ROW('Water Data'!N37)))),OFFSET('Water Data'!$N$9,0,10*ROW('Water Data'!N37)),NA())))</f>
        <v>#N/A</v>
      </c>
      <c r="G43" s="85" t="e">
        <f ca="true">+IF(AND(ISTEXT(OFFSET('Water Data'!$L$2,0,10*ROW('Water Data'!O37))),BV43="Yes"),100-OFFSET('Water Data'!$O$4,0,10*ROW('Water Data'!O37)),IF(AND(ISTEXT(OFFSET('Water Data'!$L$2,0,10*ROW('Water Data'!O37))),BV43="No",ISNUMBER(OFFSET('Water Data'!$O$4,0,10*ROW('Water Data'!O37)))),CONCATENATE("[",ROUND(100-OFFSET('Water Data'!$O$4,0,10*ROW('Water Data'!O37)),0),"]"),IF(AND(ISTEXT(OFFSET('Water Data'!$L$2,0,10*ROW('Water Data'!O37))),BV43="",ISNUMBER(OFFSET('Water Data'!$O$4,0,10*ROW('Water Data'!O37)))),100-OFFSET('Water Data'!$O$4,0,10*ROW('Water Data'!O37)),NA())))</f>
        <v>#N/A</v>
      </c>
      <c r="H43" s="85" t="e">
        <f ca="true">+IF(AND(ISTEXT(OFFSET('Water Data'!$L$2,0,10*ROW('Water Data'!O37))),BW43="Yes"),OFFSET('Water Data'!$O$6,0,10*ROW('Water Data'!O37)),IF(AND(ISTEXT(OFFSET('Water Data'!$L$2,0,10*ROW('Water Data'!O37))),BW43="No",ISNUMBER(OFFSET('Water Data'!$O$6,0,10*ROW('Water Data'!O37)))),CONCATENATE("[",ROUND(OFFSET('Water Data'!$N$6,0,10*ROW('Water Data'!O37)),0),"]"),IF(AND(ISTEXT(OFFSET('Water Data'!$L$2,0,10*ROW('Water Data'!O37))),BW43="",ISNUMBER(OFFSET('Water Data'!$O$6,0,10*ROW('Water Data'!O37)))),OFFSET('Water Data'!$O$6,0,10*ROW('Water Data'!O37)),NA())))</f>
        <v>#N/A</v>
      </c>
      <c r="I43" s="85" t="e">
        <f ca="true">+IF(AND(ISTEXT(OFFSET('Water Data'!$L$2,0,10*ROW('Water Data'!O37))),BX43="Yes"),OFFSET('Water Data'!$O$9,0,10*ROW('Water Data'!O37)),IF(AND(ISTEXT(OFFSET('Water Data'!$L$2,0,10*ROW('Water Data'!O37))),BX43="No",ISNUMBER(OFFSET('Water Data'!$O$9,0,10*ROW('Water Data'!O37)))),CONCATENATE("[",ROUND(OFFSET('Water Data'!$O$9,0,10*ROW('Water Data'!O37)),0),"]"),IF(AND(ISTEXT(OFFSET('Water Data'!$L$2,0,10*ROW('Water Data'!O37))),BX43="",ISNUMBER(OFFSET('Water Data'!$O$9,0,10*ROW('Water Data'!O37)))),OFFSET('Water Data'!$O$9,0,10*ROW('Water Data'!O37)),NA())))</f>
        <v>#N/A</v>
      </c>
      <c r="J43" s="85" t="e">
        <f ca="true">+IF(AND(ISTEXT(OFFSET('Water Data'!$L$2,0,10*ROW('Water Data'!P37))),BY43="Yes"),100-OFFSET('Water Data'!$P$4,0,10*ROW('Water Data'!P37)),IF(AND(ISTEXT(OFFSET('Water Data'!$L$2,0,10*ROW('Water Data'!P37))),BY43="No",ISNUMBER(OFFSET('Water Data'!$P$4,0,10*ROW('Water Data'!P37)))),CONCATENATE("[",ROUND(100-OFFSET('Water Data'!$P$4,0,10*ROW('Water Data'!P37)),0),"]"),IF(AND(ISTEXT(OFFSET('Water Data'!$L$2,0,10*ROW('Water Data'!P37))),BY43="",ISNUMBER(OFFSET('Water Data'!$P$4,0,10*ROW('Water Data'!P37)))),100-OFFSET('Water Data'!$P$4,0,10*ROW('Water Data'!P37)),NA())))</f>
        <v>#N/A</v>
      </c>
      <c r="K43" s="85" t="e">
        <f ca="true">+IF(AND(ISTEXT(OFFSET('Water Data'!$L$2,0,10*ROW('Water Data'!P37))),BZ43="Yes"),OFFSET('Water Data'!$P$6,0,10*ROW('Water Data'!P37)),IF(AND(ISTEXT(OFFSET('Water Data'!$L$2,0,10*ROW('Water Data'!P37))),BZ43="No",ISNUMBER(OFFSET('Water Data'!$P$6,0,10*ROW('Water Data'!P37)))),CONCATENATE("[",ROUND(OFFSET('Water Data'!$P$6,0,10*ROW('Water Data'!P37)),0),"]"),IF(AND(ISTEXT(OFFSET('Water Data'!$L$2,0,10*ROW('Water Data'!P37))),BZ43="",ISNUMBER(OFFSET('Water Data'!$P$6,0,10*ROW('Water Data'!P37)))),OFFSET('Water Data'!$P$6,0,10*ROW('Water Data'!P37)),NA())))</f>
        <v>#N/A</v>
      </c>
      <c r="L43" s="85" t="e">
        <f ca="true">+IF(AND(ISTEXT(OFFSET('Water Data'!$L$2,0,10*ROW('Water Data'!P37))),CA43="Yes"),OFFSET('Water Data'!$P$9,0,10*ROW('Water Data'!P37)),IF(AND(ISTEXT(OFFSET('Water Data'!$L$2,0,10*ROW('Water Data'!P37))),CA43="No",ISNUMBER(OFFSET('Water Data'!$P$9,0,10*ROW('Water Data'!P37)))),CONCATENATE("[",ROUND(OFFSET('Water Data'!$P$9,0,10*ROW('Water Data'!P37)),0),"]"),IF(AND(ISTEXT(OFFSET('Water Data'!$L$2,0,10*ROW('Water Data'!P37))),CA43="",ISNUMBER(OFFSET('Water Data'!$P$9,0,10*ROW('Water Data'!P37)))),OFFSET('Water Data'!$P$9,0,10*ROW('Water Data'!P37)),NA())))</f>
        <v>#N/A</v>
      </c>
      <c r="M43" s="85" t="e">
        <f ca="true">+IF(AND(ISTEXT(OFFSET('Water Data'!$L$2,0,10*ROW('Water Data'!Q37))),CB43="Yes"),100-OFFSET('Water Data'!$Q$4,0,10*ROW('Water Data'!Q37)),IF(AND(ISTEXT(OFFSET('Water Data'!$L$2,0,10*ROW('Water Data'!Q37))),CB43="No",ISNUMBER(OFFSET('Water Data'!$Q$4,0,10*ROW('Water Data'!Q37)))),CONCATENATE("[",ROUND(100-OFFSET('Water Data'!$Q$4,0,10*ROW('Water Data'!Q37)),0),"]"),IF(AND(ISTEXT(OFFSET('Water Data'!$L$2,0,10*ROW('Water Data'!Q37))),CB43="",ISNUMBER(OFFSET('Water Data'!$Q$4,0,10*ROW('Water Data'!Q37)))),100-OFFSET('Water Data'!$Q$4,0,10*ROW('Water Data'!Q37)),NA())))</f>
        <v>#N/A</v>
      </c>
      <c r="N43" s="85" t="e">
        <f ca="true">+IF(AND(ISTEXT(OFFSET('Water Data'!$L$2,0,10*ROW('Water Data'!Q37))),CC43="Yes"),OFFSET('Water Data'!$Q$6,0,10*ROW('Water Data'!Q37)),IF(AND(ISTEXT(OFFSET('Water Data'!$L$2,0,10*ROW('Water Data'!Q37))),CC43="No",ISNUMBER(OFFSET('Water Data'!$Q$6,0,10*ROW('Water Data'!Q37)))),CONCATENATE("[",ROUND(OFFSET('Water Data'!$Q$6,0,10*ROW('Water Data'!Q37)),0),"]"),IF(AND(ISTEXT(OFFSET('Water Data'!$L$2,0,10*ROW('Water Data'!Q37))),CC43="",ISNUMBER(OFFSET('Water Data'!$Q$6,0,10*ROW('Water Data'!Q37)))),OFFSET('Water Data'!$Q$6,0,10*ROW('Water Data'!Q37)),NA())))</f>
        <v>#N/A</v>
      </c>
      <c r="O43" s="85" t="e">
        <f ca="true">+IF(AND(ISTEXT(OFFSET('Water Data'!$L$2,0,10*ROW('Water Data'!Q37))),CD43="Yes"),OFFSET('Water Data'!$Q$9,0,10*ROW('Water Data'!Q37)),IF(AND(ISTEXT(OFFSET('Water Data'!$L$2,0,10*ROW('Water Data'!Q37))),CD43="No",ISNUMBER(OFFSET('Water Data'!$Q$9,0,10*ROW('Water Data'!Q37)))),CONCATENATE("[",ROUND(OFFSET('Water Data'!$Q$9,0,10*ROW('Water Data'!Q37)),0),"]"),IF(AND(ISTEXT(OFFSET('Water Data'!$L$2,0,10*ROW('Water Data'!Q37))),CD43="",ISNUMBER(OFFSET('Water Data'!$Q$9,0,10*ROW('Water Data'!Q37)))),OFFSET('Water Data'!$Q$9,0,10*ROW('Water Data'!Q37)),NA())))</f>
        <v>#N/A</v>
      </c>
      <c r="P43" s="85" t="e">
        <f ca="true">+IF(AND(ISTEXT(OFFSET('Water Data'!$L$2,0,10*ROW('Water Data'!R37))),CE43="Yes"),100-OFFSET('Water Data'!$R$4,0,10*ROW('Water Data'!R37)),IF(AND(ISTEXT(OFFSET('Water Data'!$L$2,0,10*ROW('Water Data'!R37))),CE43="No",ISNUMBER(OFFSET('Water Data'!$R$4,0,10*ROW('Water Data'!R37)))),CONCATENATE("[",ROUND(100-OFFSET('Water Data'!$R$4,0,10*ROW('Water Data'!R37)),0),"]"),IF(AND(ISTEXT(OFFSET('Water Data'!$L$2,0,10*ROW('Water Data'!R37))),CE43="",ISNUMBER(OFFSET('Water Data'!$R$4,0,10*ROW('Water Data'!R37)))),100-OFFSET('Water Data'!$R$4,0,10*ROW('Water Data'!R37)),NA())))</f>
        <v>#N/A</v>
      </c>
      <c r="Q43" s="85" t="e">
        <f ca="true">+IF(AND(ISTEXT(OFFSET('Water Data'!$L$2,0,10*ROW('Water Data'!R37))),CF43="Yes"),OFFSET('Water Data'!$R$6,0,10*ROW('Water Data'!R37)),IF(AND(ISTEXT(OFFSET('Water Data'!$L$2,0,10*ROW('Water Data'!R37))),CF43="No",ISNUMBER(OFFSET('Water Data'!$R$6,0,10*ROW('Water Data'!R37)))),CONCATENATE("[",ROUND(OFFSET('Water Data'!$R$6,0,10*ROW('Water Data'!R37)),0),"]"),IF(AND(ISTEXT(OFFSET('Water Data'!$L$2,0,10*ROW('Water Data'!R37))),CF43="",ISNUMBER(OFFSET('Water Data'!$R$6,0,10*ROW('Water Data'!R37)))),OFFSET('Water Data'!$R$6,0,10*ROW('Water Data'!R37)),NA())))</f>
        <v>#N/A</v>
      </c>
      <c r="R43" s="85" t="e">
        <f ca="true">+IF(AND(ISTEXT(OFFSET('Water Data'!$L$2,0,10*ROW('Water Data'!R37))),CG43="Yes"),OFFSET('Water Data'!$R$9,0,10*ROW('Water Data'!R37)),IF(AND(ISTEXT(OFFSET('Water Data'!$L$2,0,10*ROW('Water Data'!R37))),CG43="No",ISNUMBER(OFFSET('Water Data'!$R$9,0,10*ROW('Water Data'!R37)))),CONCATENATE("[",ROUND(OFFSET('Water Data'!$R$9,0,10*ROW('Water Data'!R37)),0),"]"),IF(AND(ISTEXT(OFFSET('Water Data'!$L$2,0,10*ROW('Water Data'!R37))),CG43="",ISNUMBER(OFFSET('Water Data'!$R$9,0,10*ROW('Water Data'!R37)))),OFFSET('Water Data'!$R$9,0,10*ROW('Water Data'!R37)),NA())))</f>
        <v>#N/A</v>
      </c>
      <c r="S43" s="85" t="e">
        <f ca="true">+IF(AND(ISTEXT(OFFSET('Water Data'!$L$2,0,10*ROW('Water Data'!S37))),CH43="Yes"),100-OFFSET('Water Data'!$S$4,0,10*ROW('Water Data'!S37)),IF(AND(ISTEXT(OFFSET('Water Data'!$L$2,0,10*ROW('Water Data'!S37))),CH43="No",ISNUMBER(OFFSET('Water Data'!$S$4,0,10*ROW('Water Data'!S37)))),CONCATENATE("[",ROUND(100-OFFSET('Water Data'!$S$4,0,10*ROW('Water Data'!S37)),0),"]"),IF(AND(ISTEXT(OFFSET('Water Data'!$L$2,0,10*ROW('Water Data'!S37))),CH43="",ISNUMBER(OFFSET('Water Data'!$S$4,0,10*ROW('Water Data'!S37)))),100-OFFSET('Water Data'!$S$4,0,10*ROW('Water Data'!S37)),NA())))</f>
        <v>#N/A</v>
      </c>
      <c r="T43" s="85" t="e">
        <f ca="true">+IF(AND(ISTEXT(OFFSET('Water Data'!$L$2,0,10*ROW('Water Data'!S37))),CI43="Yes"),OFFSET('Water Data'!$S$6,0,10*ROW('Water Data'!S37)),IF(AND(ISTEXT(OFFSET('Water Data'!$L$2,0,10*ROW('Water Data'!S37))),CI43="No",ISNUMBER(OFFSET('Water Data'!$S$6,0,10*ROW('Water Data'!S37)))),CONCATENATE("[",ROUND(OFFSET('Water Data'!$S$6,0,10*ROW('Water Data'!S37)),0),"]"),IF(AND(ISTEXT(OFFSET('Water Data'!$L$2,0,10*ROW('Water Data'!S37))),CI43="",ISNUMBER(OFFSET('Water Data'!$S$6,0,10*ROW('Water Data'!S37)))),OFFSET('Water Data'!$S$6,0,10*ROW('Water Data'!S37)),NA())))</f>
        <v>#N/A</v>
      </c>
      <c r="U43" s="85" t="e">
        <f ca="true">+IF(AND(ISTEXT(OFFSET('Water Data'!$L$2,0,10*ROW('Water Data'!S37))),CJ43="Yes"),OFFSET('Water Data'!$S$9,0,10*ROW('Water Data'!S37)),IF(AND(ISTEXT(OFFSET('Water Data'!$L$2,0,10*ROW('Water Data'!S37))),CJ43="No",ISNUMBER(OFFSET('Water Data'!$S$9,0,10*ROW('Water Data'!S37)))),CONCATENATE("[",ROUND(OFFSET('Water Data'!$S$9,0,10*ROW('Water Data'!S37)),0),"]"),IF(AND(ISTEXT(OFFSET('Water Data'!$L$2,0,10*ROW('Water Data'!S37))),CJ43="",ISNUMBER(OFFSET('Water Data'!$S$9,0,10*ROW('Water Data'!S37)))),OFFSET('Water Data'!$S$9,0,10*ROW('Water Data'!S37)),NA())))</f>
        <v>#N/A</v>
      </c>
      <c r="V43" s="86" t="e">
        <f ca="true">+IF(AND(ISTEXT(OFFSET('Sanitation Data'!$L$2,0,10*ROW('Sanitation Data'!N37))),CK43="Yes"),100-OFFSET('Sanitation Data'!$N$4,0,10*ROW('Sanitation Data'!N37)),IF(AND(ISTEXT(OFFSET('Sanitation Data'!$L$2,0,10*ROW('Sanitation Data'!N37))),CK43="No",ISNUMBER(OFFSET('Sanitation Data'!$N$4,0,10*ROW('Sanitation Data'!N37)))),CONCATENATE("[",ROUND(100-OFFSET('Sanitation Data'!$N$4,0,10*ROW('Sanitation Data'!N37)),0),"]"),IF(AND(ISTEXT(OFFSET('Sanitation Data'!$L$2,0,10*ROW('Sanitation Data'!N37))),CK43="",ISNUMBER(OFFSET('Sanitation Data'!$N$4,0,10*ROW('Sanitation Data'!N37)))),100-OFFSET('Sanitation Data'!$N$4,0,10*ROW('Sanitation Data'!N37)),NA())))</f>
        <v>#N/A</v>
      </c>
      <c r="W43" s="86" t="e">
        <f ca="true">+IF(AND(ISTEXT(OFFSET('Sanitation Data'!$L$2,0,10*ROW('Sanitation Data'!N37))),CL43="Yes"),OFFSET('Sanitation Data'!$N$6,0,10*ROW('Sanitation Data'!N37)),IF(AND(ISTEXT(OFFSET('Sanitation Data'!$L$2,0,10*ROW('Sanitation Data'!N37))),CL43="No",ISNUMBER(OFFSET('Sanitation Data'!$N$6,0,10*ROW('Sanitation Data'!N37)))),CONCATENATE("[",ROUND(OFFSET('Sanitation Data'!$N$6,0,10*ROW('Sanitation Data'!N37)),0),"]"),IF(AND(ISTEXT(OFFSET('Sanitation Data'!$L$2,0,10*ROW('Sanitation Data'!N37))),CL43="",ISNUMBER(OFFSET('Sanitation Data'!$N$6,0,10*ROW('Sanitation Data'!N37)))),OFFSET('Sanitation Data'!$N$6,0,10*ROW('Sanitation Data'!N37)),NA())))</f>
        <v>#N/A</v>
      </c>
      <c r="X43" s="86" t="e">
        <f ca="true">+IF(AND(ISTEXT(OFFSET('Sanitation Data'!$L$2,0,10*ROW('Sanitation Data'!N37))),CM43="Yes"),OFFSET('Sanitation Data'!$N$10,0,10*ROW('Sanitation Data'!N37)),IF(AND(ISTEXT(OFFSET('Sanitation Data'!$L$2,0,10*ROW('Sanitation Data'!N37))),CM43="No",ISNUMBER(OFFSET('Sanitation Data'!$N$10,0,10*ROW('Sanitation Data'!N37)))),CONCATENATE("[",ROUND(OFFSET('Sanitation Data'!$N$10,0,10*ROW('Sanitation Data'!N37)),0),"]"),IF(AND(ISTEXT(OFFSET('Sanitation Data'!$L$2,0,10*ROW('Sanitation Data'!N37))),CM43="",ISNUMBER(OFFSET('Sanitation Data'!$N$10,0,10*ROW('Sanitation Data'!N37)))),OFFSET('Sanitation Data'!$N$10,0,10*ROW('Sanitation Data'!N37)),NA())))</f>
        <v>#N/A</v>
      </c>
      <c r="Y43" s="86" t="e">
        <f ca="true">+IF(AND(ISTEXT(OFFSET('Sanitation Data'!$L$2,0,10*ROW('Sanitation Data'!N37))),CN43="Yes"),OFFSET('Sanitation Data'!$N$11,0,10*ROW('Sanitation Data'!N37)),IF(AND(ISTEXT(OFFSET('Sanitation Data'!$L$2,0,10*ROW('Sanitation Data'!N37))),CN43="No",ISNUMBER(OFFSET('Sanitation Data'!$N$11,0,10*ROW('Sanitation Data'!N37)))),CONCATENATE("[",ROUND(OFFSET('Sanitation Data'!$N$11,0,10*ROW('Sanitation Data'!N37)),0),"]"),IF(AND(ISTEXT(OFFSET('Sanitation Data'!$L$2,0,10*ROW('Sanitation Data'!N37))),CN43="",ISNUMBER(OFFSET('Sanitation Data'!$N$11,0,10*ROW('Sanitation Data'!N37)))),OFFSET('Sanitation Data'!$N$11,0,10*ROW('Sanitation Data'!N37)),NA())))</f>
        <v>#N/A</v>
      </c>
      <c r="Z43" s="86" t="e">
        <f ca="true">+IF(AND(ISTEXT(OFFSET('Sanitation Data'!$L$2,0,10*ROW('Sanitation Data'!N37))),CO43="Yes"),OFFSET('Sanitation Data'!$N$12,0,10*ROW('Sanitation Data'!N37)),IF(AND(ISTEXT(OFFSET('Sanitation Data'!$L$2,0,10*ROW('Sanitation Data'!N37))),CO43="No",ISNUMBER(OFFSET('Sanitation Data'!$N$12,0,10*ROW('Sanitation Data'!N37)))),CONCATENATE("[",ROUND(OFFSET('Sanitation Data'!$N$12,0,10*ROW('Sanitation Data'!N37)),0),"]"),IF(AND(ISTEXT(OFFSET('Sanitation Data'!$L$2,0,10*ROW('Sanitation Data'!N37))),CO43="",ISNUMBER(OFFSET('Sanitation Data'!$N$12,0,10*ROW('Sanitation Data'!N37)))),OFFSET('Sanitation Data'!$N$12,0,10*ROW('Sanitation Data'!N37)),NA())))</f>
        <v>#N/A</v>
      </c>
      <c r="AA43" s="86" t="e">
        <f ca="true">+IF(AND(ISTEXT(OFFSET('Sanitation Data'!$L$2,0,10*ROW('Sanitation Data'!O37))),CP43="Yes"),100-OFFSET('Sanitation Data'!$O$4,0,10*ROW('Sanitation Data'!O37)),IF(AND(ISTEXT(OFFSET('Sanitation Data'!$L$2,0,10*ROW('Sanitation Data'!O37))),CP43="No",ISNUMBER(OFFSET('Sanitation Data'!$O$4,0,10*ROW('Sanitation Data'!O37)))),CONCATENATE("[",ROUND(100-OFFSET('Sanitation Data'!$O$4,0,10*ROW('Sanitation Data'!O37)),0),"]"),IF(AND(ISTEXT(OFFSET('Sanitation Data'!$L$2,0,10*ROW('Sanitation Data'!O37))),CP43="",ISNUMBER(OFFSET('Sanitation Data'!$O$4,0,10*ROW('Sanitation Data'!O37)))),100-OFFSET('Sanitation Data'!$O$4,0,10*ROW('Sanitation Data'!O37)),NA())))</f>
        <v>#N/A</v>
      </c>
      <c r="AB43" s="86" t="e">
        <f ca="true">+IF(AND(ISTEXT(OFFSET('Sanitation Data'!$L$2,0,10*ROW('Sanitation Data'!O37))),CQ43="Yes"),OFFSET('Sanitation Data'!$O$6,0,10*ROW('Sanitation Data'!R37)),IF(AND(ISTEXT(OFFSET('Sanitation Data'!$L$2,0,10*ROW('Sanitation Data'!O37))),CQ43="No",ISNUMBER(OFFSET('Sanitation Data'!$O$6,0,10*ROW('Sanitation Data'!O37)))),CONCATENATE("[",ROUND(OFFSET('Sanitation Data'!$O$6,0,10*ROW('Sanitation Data'!O37)),0),"]"),IF(AND(ISTEXT(OFFSET('Sanitation Data'!$L$2,0,10*ROW('Sanitation Data'!O37))),CQ43="",ISNUMBER(OFFSET('Sanitation Data'!$O$6,0,10*ROW('Sanitation Data'!O37)))),OFFSET('Sanitation Data'!$O$6,0,10*ROW('Sanitation Data'!O37)),NA())))</f>
        <v>#N/A</v>
      </c>
      <c r="AC43" s="86" t="e">
        <f ca="true">+IF(AND(ISTEXT(OFFSET('Sanitation Data'!$L$2,0,10*ROW('Sanitation Data'!O37))),CR43="Yes"),OFFSET('Sanitation Data'!$O$10,0,10*ROW('Sanitation Data'!O37)),IF(AND(ISTEXT(OFFSET('Sanitation Data'!$L$2,0,10*ROW('Sanitation Data'!O37))),CR43="No",ISNUMBER(OFFSET('Sanitation Data'!$O$10,0,10*ROW('Sanitation Data'!O37)))),CONCATENATE("[",ROUND(OFFSET('Sanitation Data'!$O$10,0,10*ROW('Sanitation Data'!O37)),0),"]"),IF(AND(ISTEXT(OFFSET('Sanitation Data'!$L$2,0,10*ROW('Sanitation Data'!O37))),CR43="",ISNUMBER(OFFSET('Sanitation Data'!$O$10,0,10*ROW('Sanitation Data'!O37)))),OFFSET('Sanitation Data'!$O$10,0,10*ROW('Sanitation Data'!O37)),NA())))</f>
        <v>#N/A</v>
      </c>
      <c r="AD43" s="86" t="e">
        <f ca="true">+IF(AND(ISTEXT(OFFSET('Sanitation Data'!$L$2,0,10*ROW('Sanitation Data'!O37))),CS43="Yes"),OFFSET('Sanitation Data'!$O$11,0,10*ROW('Sanitation Data'!O37)),IF(AND(ISTEXT(OFFSET('Sanitation Data'!$L$2,0,10*ROW('Sanitation Data'!O37))),CS43="No",ISNUMBER(OFFSET('Sanitation Data'!$O$11,0,10*ROW('Sanitation Data'!O37)))),CONCATENATE("[",ROUND(OFFSET('Sanitation Data'!$O$11,0,10*ROW('Sanitation Data'!O37)),0),"]"),IF(AND(ISTEXT(OFFSET('Sanitation Data'!$L$2,0,10*ROW('Sanitation Data'!O37))),CS43="",ISNUMBER(OFFSET('Sanitation Data'!$O$11,0,10*ROW('Sanitation Data'!O37)))),OFFSET('Sanitation Data'!$O$11,0,10*ROW('Sanitation Data'!O37)),NA())))</f>
        <v>#N/A</v>
      </c>
      <c r="AE43" s="86" t="e">
        <f ca="true">+IF(AND(ISTEXT(OFFSET('Sanitation Data'!$L$2,0,10*ROW('Sanitation Data'!O37))),CT43="Yes"),OFFSET('Sanitation Data'!$O$12,0,10*ROW('Sanitation Data'!O37)),IF(AND(ISTEXT(OFFSET('Sanitation Data'!$L$2,0,10*ROW('Sanitation Data'!O37))),CT43="No",ISNUMBER(OFFSET('Sanitation Data'!$O$12,0,10*ROW('Sanitation Data'!O37)))),CONCATENATE("[",ROUND(OFFSET('Sanitation Data'!$O$12,0,10*ROW('Sanitation Data'!O37)),0),"]"),IF(AND(ISTEXT(OFFSET('Sanitation Data'!$L$2,0,10*ROW('Sanitation Data'!O37))),CT43="",ISNUMBER(OFFSET('Sanitation Data'!$O$12,0,10*ROW('Sanitation Data'!O37)))),OFFSET('Sanitation Data'!$O$12,0,10*ROW('Sanitation Data'!O37)),NA())))</f>
        <v>#N/A</v>
      </c>
      <c r="AF43" s="86" t="e">
        <f ca="true">+IF(AND(ISTEXT(OFFSET('Sanitation Data'!$L$2,0,10*ROW('Sanitation Data'!P37))),CU43="Yes"),100-OFFSET('Sanitation Data'!$P$4,0,10*ROW('Sanitation Data'!P37)),IF(AND(ISTEXT(OFFSET('Sanitation Data'!$L$2,0,10*ROW('Sanitation Data'!P37))),CU43="No",ISNUMBER(OFFSET('Sanitation Data'!$P$4,0,10*ROW('Sanitation Data'!P37)))),CONCATENATE("[",ROUND(100-OFFSET('Sanitation Data'!$P$4,0,10*ROW('Sanitation Data'!P37)),0),"]"),IF(AND(ISTEXT(OFFSET('Sanitation Data'!$L$2,0,10*ROW('Sanitation Data'!P37))),CU43="",ISNUMBER(OFFSET('Sanitation Data'!$P$4,0,10*ROW('Sanitation Data'!P37)))),100-OFFSET('Sanitation Data'!$P$4,0,10*ROW('Sanitation Data'!P37)),NA())))</f>
        <v>#N/A</v>
      </c>
      <c r="AG43" s="86" t="e">
        <f ca="true">+IF(AND(ISTEXT(OFFSET('Sanitation Data'!$L$2,0,10*ROW('Sanitation Data'!P37))),CV43="Yes"),OFFSET('Sanitation Data'!$P$6,0,10*ROW('Sanitation Data'!P37)),IF(AND(ISTEXT(OFFSET('Sanitation Data'!$L$2,0,10*ROW('Sanitation Data'!P37))),CV43="No",ISNUMBER(OFFSET('Sanitation Data'!$P$6,0,10*ROW('Sanitation Data'!P37)))),CONCATENATE("[",ROUND(OFFSET('Sanitation Data'!$P$6,0,10*ROW('Sanitation Data'!P37)),0),"]"),IF(AND(ISTEXT(OFFSET('Sanitation Data'!$L$2,0,10*ROW('Sanitation Data'!P37))),CV43="",ISNUMBER(OFFSET('Sanitation Data'!$P$6,0,10*ROW('Sanitation Data'!P37)))),OFFSET('Sanitation Data'!$P$6,0,10*ROW('Sanitation Data'!P37)),NA())))</f>
        <v>#N/A</v>
      </c>
      <c r="AH43" s="86" t="e">
        <f ca="true">+IF(AND(ISTEXT(OFFSET('Sanitation Data'!$L$2,0,10*ROW('Sanitation Data'!P37))),CW43="Yes"),OFFSET('Sanitation Data'!$P$10,0,10*ROW('Sanitation Data'!P37)),IF(AND(ISTEXT(OFFSET('Sanitation Data'!$L$2,0,10*ROW('Sanitation Data'!P37))),CW43="No",ISNUMBER(OFFSET('Sanitation Data'!$P$10,0,10*ROW('Sanitation Data'!P37)))),CONCATENATE("[",ROUND(OFFSET('Sanitation Data'!$P$10,0,10*ROW('Sanitation Data'!P37)),0),"]"),IF(AND(ISTEXT(OFFSET('Sanitation Data'!$L$2,0,10*ROW('Sanitation Data'!P37))),CW43="",ISNUMBER(OFFSET('Sanitation Data'!$P$10,0,10*ROW('Sanitation Data'!P37)))),OFFSET('Sanitation Data'!$P$10,0,10*ROW('Sanitation Data'!P37)),NA())))</f>
        <v>#N/A</v>
      </c>
      <c r="AI43" s="86" t="e">
        <f ca="true">+IF(AND(ISTEXT(OFFSET('Sanitation Data'!$L$2,0,10*ROW('Sanitation Data'!P37))),CX43="Yes"),OFFSET('Sanitation Data'!$P$11,0,10*ROW('Sanitation Data'!P37)),IF(AND(ISTEXT(OFFSET('Sanitation Data'!$L$2,0,10*ROW('Sanitation Data'!P37))),CX43="No",ISNUMBER(OFFSET('Sanitation Data'!$P$11,0,10*ROW('Sanitation Data'!P37)))),CONCATENATE("[",ROUND(OFFSET('Sanitation Data'!$P$11,0,10*ROW('Sanitation Data'!P37)),0),"]"),IF(AND(ISTEXT(OFFSET('Sanitation Data'!$L$2,0,10*ROW('Sanitation Data'!P37))),CX43="",ISNUMBER(OFFSET('Sanitation Data'!$P$11,0,10*ROW('Sanitation Data'!P37)))),OFFSET('Sanitation Data'!$P$11,0,10*ROW('Sanitation Data'!P37)),NA())))</f>
        <v>#N/A</v>
      </c>
      <c r="AJ43" s="86" t="e">
        <f ca="true">+IF(AND(ISTEXT(OFFSET('Sanitation Data'!$L$2,0,10*ROW('Sanitation Data'!P37))),CY43="Yes"),OFFSET('Sanitation Data'!$P$12,0,10*ROW('Sanitation Data'!P37)),IF(AND(ISTEXT(OFFSET('Sanitation Data'!$L$2,0,10*ROW('Sanitation Data'!P37))),CY43="No",ISNUMBER(OFFSET('Sanitation Data'!$P$12,0,10*ROW('Sanitation Data'!P37)))),CONCATENATE("[",ROUND(OFFSET('Sanitation Data'!$P$12,0,10*ROW('Sanitation Data'!P37)),0),"]"),IF(AND(ISTEXT(OFFSET('Sanitation Data'!$L$2,0,10*ROW('Sanitation Data'!P37))),CY43="",ISNUMBER(OFFSET('Sanitation Data'!$P$12,0,10*ROW('Sanitation Data'!P37)))),OFFSET('Sanitation Data'!$P$12,0,10*ROW('Sanitation Data'!P37)),NA())))</f>
        <v>#N/A</v>
      </c>
      <c r="AK43" s="86" t="e">
        <f ca="true">+IF(AND(ISTEXT(OFFSET('Sanitation Data'!$L$2,0,10*ROW('Sanitation Data'!Q37))),CZ43="Yes"),100-OFFSET('Sanitation Data'!$Q$4,0,10*ROW('Sanitation Data'!Q37)),IF(AND(ISTEXT(OFFSET('Sanitation Data'!$L$2,0,10*ROW('Sanitation Data'!Q37))),CZ43="No",ISNUMBER(OFFSET('Sanitation Data'!$Q$4,0,10*ROW('Sanitation Data'!Q37)))),CONCATENATE("[",ROUND(100-OFFSET('Sanitation Data'!$Q$4,0,10*ROW('Sanitation Data'!Q37)),0),"]"),IF(AND(ISTEXT(OFFSET('Sanitation Data'!$L$2,0,10*ROW('Sanitation Data'!Q37))),CZ43="",ISNUMBER(OFFSET('Sanitation Data'!$Q$4,0,10*ROW('Sanitation Data'!Q37)))),100-OFFSET('Sanitation Data'!$Q$4,0,10*ROW('Sanitation Data'!Q37)),NA())))</f>
        <v>#N/A</v>
      </c>
      <c r="AL43" s="86" t="e">
        <f ca="true">+IF(AND(ISTEXT(OFFSET('Sanitation Data'!$L$2,0,10*ROW('Sanitation Data'!Q37))),DA43="Yes"),OFFSET('Sanitation Data'!$Q$6,0,10*ROW('Sanitation Data'!Q37)),IF(AND(ISTEXT(OFFSET('Sanitation Data'!$L$2,0,10*ROW('Sanitation Data'!Q37))),DA43="No",ISNUMBER(OFFSET('Sanitation Data'!$Q$6,0,10*ROW('Sanitation Data'!Q37)))),CONCATENATE("[",ROUND(OFFSET('Sanitation Data'!$Q$6,0,10*ROW('Sanitation Data'!Q37)),0),"]"),IF(AND(ISTEXT(OFFSET('Sanitation Data'!$L$2,0,10*ROW('Sanitation Data'!Q37))),DA43="",ISNUMBER(OFFSET('Sanitation Data'!$Q$6,0,10*ROW('Sanitation Data'!Q37)))),OFFSET('Sanitation Data'!$Q$6,0,10*ROW('Sanitation Data'!Q37)),NA())))</f>
        <v>#N/A</v>
      </c>
      <c r="AM43" s="86" t="e">
        <f ca="true">+IF(AND(ISTEXT(OFFSET('Sanitation Data'!$L$2,0,10*ROW('Sanitation Data'!Q37))),DB43="Yes"),OFFSET('Sanitation Data'!$Q$10,0,10*ROW('Sanitation Data'!Q37)),IF(AND(ISTEXT(OFFSET('Sanitation Data'!$L$2,0,10*ROW('Sanitation Data'!Q37))),DB43="No",ISNUMBER(OFFSET('Sanitation Data'!$Q$10,0,10*ROW('Sanitation Data'!Q37)))),CONCATENATE("[",ROUND(OFFSET('Sanitation Data'!$Q$10,0,10*ROW('Sanitation Data'!Q37)),0),"]"),IF(AND(ISTEXT(OFFSET('Sanitation Data'!$L$2,0,10*ROW('Sanitation Data'!Q37))),DB43="",ISNUMBER(OFFSET('Sanitation Data'!$Q$10,0,10*ROW('Sanitation Data'!Q37)))),OFFSET('Sanitation Data'!$Q$10,0,10*ROW('Sanitation Data'!Q37)),NA())))</f>
        <v>#N/A</v>
      </c>
      <c r="AN43" s="86" t="e">
        <f ca="true">+IF(AND(ISTEXT(OFFSET('Sanitation Data'!$L$2,0,10*ROW('Sanitation Data'!Q37))),DC43="Yes"),OFFSET('Sanitation Data'!$Q$11,0,10*ROW('Sanitation Data'!Q37)),IF(AND(ISTEXT(OFFSET('Sanitation Data'!$L$2,0,10*ROW('Sanitation Data'!Q37))),DC43="No",ISNUMBER(OFFSET('Sanitation Data'!$Q$11,0,10*ROW('Sanitation Data'!Q37)))),CONCATENATE("[",ROUND(OFFSET('Sanitation Data'!$Q$11,0,10*ROW('Sanitation Data'!Q37)),0),"]"),IF(AND(ISTEXT(OFFSET('Sanitation Data'!$L$2,0,10*ROW('Sanitation Data'!Q37))),DC43="",ISNUMBER(OFFSET('Sanitation Data'!$Q$11,0,10*ROW('Sanitation Data'!Q37)))),OFFSET('Sanitation Data'!$Q$11,0,10*ROW('Sanitation Data'!Q37)),NA())))</f>
        <v>#N/A</v>
      </c>
      <c r="AO43" s="86" t="e">
        <f ca="true">+IF(AND(ISTEXT(OFFSET('Sanitation Data'!$L$2,0,10*ROW('Sanitation Data'!Q37))),DD43="Yes"),OFFSET('Sanitation Data'!$Q$12,0,10*ROW('Sanitation Data'!Q37)),IF(AND(ISTEXT(OFFSET('Sanitation Data'!$L$2,0,10*ROW('Sanitation Data'!Q37))),DD43="No",ISNUMBER(OFFSET('Sanitation Data'!$Q$12,0,10*ROW('Sanitation Data'!Q37)))),CONCATENATE("[",ROUND(OFFSET('Sanitation Data'!$Q$12,0,10*ROW('Sanitation Data'!Q37)),0),"]"),IF(AND(ISTEXT(OFFSET('Sanitation Data'!$L$2,0,10*ROW('Sanitation Data'!Q37))),DD43="",ISNUMBER(OFFSET('Sanitation Data'!$Q$12,0,10*ROW('Sanitation Data'!Q37)))),OFFSET('Sanitation Data'!$Q$12,0,10*ROW('Sanitation Data'!Q37)),NA())))</f>
        <v>#N/A</v>
      </c>
      <c r="AP43" s="86" t="e">
        <f ca="true">+IF(AND(ISTEXT(OFFSET('Sanitation Data'!$L$2,0,10*ROW('Sanitation Data'!R37))),DE43="Yes"),100-OFFSET('Sanitation Data'!$R$4,0,10*ROW('Sanitation Data'!R37)),IF(AND(ISTEXT(OFFSET('Sanitation Data'!$L$2,0,10*ROW('Sanitation Data'!R37))),DE43="No",ISNUMBER(OFFSET('Sanitation Data'!$R$4,0,10*ROW('Sanitation Data'!R37)))),CONCATENATE("[",ROUND(100-OFFSET('Sanitation Data'!$R$4,0,10*ROW('Sanitation Data'!R37)),0),"]"),IF(AND(ISTEXT(OFFSET('Sanitation Data'!$L$2,0,10*ROW('Sanitation Data'!R37))),DE43="",ISNUMBER(OFFSET('Sanitation Data'!$R$4,0,10*ROW('Sanitation Data'!R37)))),100-OFFSET('Sanitation Data'!$R$4,0,10*ROW('Sanitation Data'!R37)),NA())))</f>
        <v>#N/A</v>
      </c>
      <c r="AQ43" s="86" t="e">
        <f ca="true">+IF(AND(ISTEXT(OFFSET('Sanitation Data'!$L$2,0,10*ROW('Sanitation Data'!R37))),DF43="Yes"),OFFSET('Sanitation Data'!$R$6,0,10*ROW('Sanitation Data'!R37)),IF(AND(ISTEXT(OFFSET('Sanitation Data'!$L$2,0,10*ROW('Sanitation Data'!R37))),DF43="No",ISNUMBER(OFFSET('Sanitation Data'!$R$6,0,10*ROW('Sanitation Data'!R37)))),CONCATENATE("[",ROUND(OFFSET('Sanitation Data'!$R$6,0,10*ROW('Sanitation Data'!R37)),0),"]"),IF(AND(ISTEXT(OFFSET('Sanitation Data'!$L$2,0,10*ROW('Sanitation Data'!R37))),DF43="",ISNUMBER(OFFSET('Sanitation Data'!$R$6,0,10*ROW('Sanitation Data'!R37)))),OFFSET('Sanitation Data'!$R$6,0,10*ROW('Sanitation Data'!R37)),NA())))</f>
        <v>#N/A</v>
      </c>
      <c r="AR43" s="86" t="e">
        <f ca="true">+IF(AND(ISTEXT(OFFSET('Sanitation Data'!$L$2,0,10*ROW('Sanitation Data'!R37))),DG43="Yes"),OFFSET('Sanitation Data'!$R$10,0,10*ROW('Sanitation Data'!R37)),IF(AND(ISTEXT(OFFSET('Sanitation Data'!$L$2,0,10*ROW('Sanitation Data'!R37))),DG43="No",ISNUMBER(OFFSET('Sanitation Data'!$R$10,0,10*ROW('Sanitation Data'!R37)))),CONCATENATE("[",ROUND(OFFSET('Sanitation Data'!$R$10,0,10*ROW('Sanitation Data'!R37)),0),"]"),IF(AND(ISTEXT(OFFSET('Sanitation Data'!$L$2,0,10*ROW('Sanitation Data'!R37))),DG43="",ISNUMBER(OFFSET('Sanitation Data'!$R$10,0,10*ROW('Sanitation Data'!R37)))),OFFSET('Sanitation Data'!$R$10,0,10*ROW('Sanitation Data'!R37)),NA())))</f>
        <v>#N/A</v>
      </c>
      <c r="AS43" s="86" t="e">
        <f ca="true">+IF(AND(ISTEXT(OFFSET('Sanitation Data'!$L$2,0,10*ROW('Sanitation Data'!R37))),DH43="Yes"),OFFSET('Sanitation Data'!$R$11,0,10*ROW('Sanitation Data'!R37)),IF(AND(ISTEXT(OFFSET('Sanitation Data'!$L$2,0,10*ROW('Sanitation Data'!R37))),DH43="No",ISNUMBER(OFFSET('Sanitation Data'!$R$11,0,10*ROW('Sanitation Data'!R37)))),CONCATENATE("[",ROUND(OFFSET('Sanitation Data'!$R$11,0,10*ROW('Sanitation Data'!R37)),0),"]"),IF(AND(ISTEXT(OFFSET('Sanitation Data'!$L$2,0,10*ROW('Sanitation Data'!R37))),DH43="",ISNUMBER(OFFSET('Sanitation Data'!$R$11,0,10*ROW('Sanitation Data'!R37)))),OFFSET('Sanitation Data'!$R$11,0,10*ROW('Sanitation Data'!R37)),NA())))</f>
        <v>#N/A</v>
      </c>
      <c r="AT43" s="86" t="e">
        <f ca="true">+IF(AND(ISTEXT(OFFSET('Sanitation Data'!$L$2,0,10*ROW('Sanitation Data'!R37))),DI43="Yes"),OFFSET('Sanitation Data'!$R$12,0,10*ROW('Sanitation Data'!R37)),IF(AND(ISTEXT(OFFSET('Sanitation Data'!$L$2,0,10*ROW('Sanitation Data'!R37))),DI43="No",ISNUMBER(OFFSET('Sanitation Data'!$R$12,0,10*ROW('Sanitation Data'!R37)))),CONCATENATE("[",ROUND(OFFSET('Sanitation Data'!$R$12,0,10*ROW('Sanitation Data'!R37)),0),"]"),IF(AND(ISTEXT(OFFSET('Sanitation Data'!$L$2,0,10*ROW('Sanitation Data'!R37))),DI43="",ISNUMBER(OFFSET('Sanitation Data'!$R$12,0,10*ROW('Sanitation Data'!R37)))),OFFSET('Sanitation Data'!$R$12,0,10*ROW('Sanitation Data'!R37)),NA())))</f>
        <v>#N/A</v>
      </c>
      <c r="AU43" s="86" t="e">
        <f ca="true">+IF(AND(ISTEXT(OFFSET('Sanitation Data'!$L$2,0,10*ROW('Sanitation Data'!S37))),DJ43="Yes"),100-OFFSET('Sanitation Data'!$S$4,0,10*ROW('Sanitation Data'!S37)),IF(AND(ISTEXT(OFFSET('Sanitation Data'!$L$2,0,10*ROW('Sanitation Data'!S37))),DJ43="No",ISNUMBER(OFFSET('Sanitation Data'!$S$4,0,10*ROW('Sanitation Data'!S37)))),CONCATENATE("[",ROUND(100-OFFSET('Sanitation Data'!$S$4,0,10*ROW('Sanitation Data'!S37)),0),"]"),IF(AND(ISTEXT(OFFSET('Sanitation Data'!$L$2,0,10*ROW('Sanitation Data'!S37))),DJ43="",ISNUMBER(OFFSET('Sanitation Data'!$S$4,0,10*ROW('Sanitation Data'!S37)))),100-OFFSET('Sanitation Data'!$S$4,0,10*ROW('Sanitation Data'!S37)),NA())))</f>
        <v>#N/A</v>
      </c>
      <c r="AV43" s="86" t="e">
        <f ca="true">+IF(AND(ISTEXT(OFFSET('Sanitation Data'!$L$2,0,10*ROW('Sanitation Data'!S37))),DK43="Yes"),OFFSET('Sanitation Data'!$S$6,0,10*ROW('Sanitation Data'!S37)),IF(AND(ISTEXT(OFFSET('Sanitation Data'!$L$2,0,10*ROW('Sanitation Data'!S37))),DK43="No",ISNUMBER(OFFSET('Sanitation Data'!$S$6,0,10*ROW('Sanitation Data'!S37)))),CONCATENATE("[",ROUND(OFFSET('Sanitation Data'!$S$6,0,10*ROW('Sanitation Data'!S37)),0),"]"),IF(AND(ISTEXT(OFFSET('Sanitation Data'!$L$2,0,10*ROW('Sanitation Data'!S37))),DK43="",ISNUMBER(OFFSET('Sanitation Data'!$S$6,0,10*ROW('Sanitation Data'!S37)))),OFFSET('Sanitation Data'!$S$6,0,10*ROW('Sanitation Data'!S37)),NA())))</f>
        <v>#N/A</v>
      </c>
      <c r="AW43" s="86" t="e">
        <f ca="true">+IF(AND(ISTEXT(OFFSET('Sanitation Data'!$L$2,0,10*ROW('Sanitation Data'!S37))),DL43="Yes"),OFFSET('Sanitation Data'!$S$10,0,10*ROW('Sanitation Data'!S37)),IF(AND(ISTEXT(OFFSET('Sanitation Data'!$L$2,0,10*ROW('Sanitation Data'!S37))),DL43="No",ISNUMBER(OFFSET('Sanitation Data'!$S$10,0,10*ROW('Sanitation Data'!S37)))),CONCATENATE("[",ROUND(OFFSET('Sanitation Data'!$S$10,0,10*ROW('Sanitation Data'!S37)),0),"]"),IF(AND(ISTEXT(OFFSET('Sanitation Data'!$L$2,0,10*ROW('Sanitation Data'!S37))),DL43="",ISNUMBER(OFFSET('Sanitation Data'!$S$10,0,10*ROW('Sanitation Data'!S37)))),OFFSET('Sanitation Data'!$S$10,0,10*ROW('Sanitation Data'!S37)),NA())))</f>
        <v>#N/A</v>
      </c>
      <c r="AX43" s="86" t="e">
        <f ca="true">+IF(AND(ISTEXT(OFFSET('Sanitation Data'!$L$2,0,10*ROW('Sanitation Data'!S37))),DM43="Yes"),OFFSET('Sanitation Data'!$S$11,0,10*ROW('Sanitation Data'!S37)),IF(AND(ISTEXT(OFFSET('Sanitation Data'!$L$2,0,10*ROW('Sanitation Data'!S37))),DM43="No",ISNUMBER(OFFSET('Sanitation Data'!$S$11,0,10*ROW('Sanitation Data'!S37)))),CONCATENATE("[",ROUND(OFFSET('Sanitation Data'!$S$11,0,10*ROW('Sanitation Data'!S37)),0),"]"),IF(AND(ISTEXT(OFFSET('Sanitation Data'!$L$2,0,10*ROW('Sanitation Data'!S37))),DM43="",ISNUMBER(OFFSET('Sanitation Data'!$S$11,0,10*ROW('Sanitation Data'!S37)))),OFFSET('Sanitation Data'!$S$11,0,10*ROW('Sanitation Data'!S37)),NA())))</f>
        <v>#N/A</v>
      </c>
      <c r="AY43" s="86" t="e">
        <f ca="true">+IF(AND(ISTEXT(OFFSET('Sanitation Data'!$L$2,0,10*ROW('Sanitation Data'!S37))),DN43="Yes"),OFFSET('Sanitation Data'!$S$12,0,10*ROW('Sanitation Data'!S37)),IF(AND(ISTEXT(OFFSET('Sanitation Data'!$L$2,0,10*ROW('Sanitation Data'!S37))),DN43="No",ISNUMBER(OFFSET('Sanitation Data'!$S$12,0,10*ROW('Sanitation Data'!S37)))),CONCATENATE("[",ROUND(OFFSET('Sanitation Data'!$S$12,0,10*ROW('Sanitation Data'!S37)),0),"]"),IF(AND(ISTEXT(OFFSET('Sanitation Data'!$L$2,0,10*ROW('Sanitation Data'!S37))),DN43="",ISNUMBER(OFFSET('Sanitation Data'!$S$12,0,10*ROW('Sanitation Data'!S37)))),OFFSET('Sanitation Data'!$S$12,0,10*ROW('Sanitation Data'!S37)),NA())))</f>
        <v>#N/A</v>
      </c>
      <c r="AZ43" s="87" t="e">
        <f ca="true">+IF(AND(ISTEXT(OFFSET('Hygiene Data'!$L$2,0,10*ROW('Hygiene Data'!N37))),DO43="Yes"),OFFSET('Hygiene Data'!$N$5,0,10*ROW('Hygiene Data'!N37)),IF(AND(ISTEXT(OFFSET('Hygiene Data'!$L$2,0,10*ROW('Hygiene Data'!N37))),DO43="No",ISNUMBER(OFFSET('Hygiene Data'!$N$5,0,10*ROW('Hygiene Data'!N37)))),CONCATENATE("[",ROUND(OFFSET('Hygiene Data'!$N$5,0,10*ROW('Hygiene Data'!N37)),0),"]"),IF(AND(ISTEXT(OFFSET('Hygiene Data'!$L$2,0,10*ROW('Hygiene Data'!N37))),DO43="",ISNUMBER(OFFSET('Hygiene Data'!$N$5,0,10*ROW('Hygiene Data'!N37)))),OFFSET('Hygiene Data'!$N$5,0,10*ROW('Hygiene Data'!N37)),NA())))</f>
        <v>#N/A</v>
      </c>
      <c r="BA43" s="87" t="e">
        <f ca="true">+IF(AND(ISTEXT(OFFSET('Hygiene Data'!$L$2,0,10*ROW('Hygiene Data'!N37))),DP43="Yes"),OFFSET('Hygiene Data'!$N$7,0,10*ROW('Hygiene Data'!N37)),IF(AND(ISTEXT(OFFSET('Hygiene Data'!$L$2,0,10*ROW('Hygiene Data'!N37))),DP43="No",ISNUMBER(OFFSET('Hygiene Data'!$N$7,0,10*ROW('Hygiene Data'!N37)))),CONCATENATE("[",ROUND(OFFSET('Hygiene Data'!$N$7,0,10*ROW('Hygiene Data'!N37)),0),"]"),IF(AND(ISTEXT(OFFSET('Hygiene Data'!$L$2,0,10*ROW('Hygiene Data'!N37))),DP43="",ISNUMBER(OFFSET('Hygiene Data'!$N$7,0,10*ROW('Hygiene Data'!N37)))),OFFSET('Hygiene Data'!$N$7,0,10*ROW('Hygiene Data'!N37)),NA())))</f>
        <v>#N/A</v>
      </c>
      <c r="BB43" s="87" t="e">
        <f ca="true">+IF(AND(ISTEXT(OFFSET('Hygiene Data'!$L$2,0,10*ROW('Hygiene Data'!N37))),DQ43="Yes"),OFFSET('Hygiene Data'!$N$9,0,10*ROW('Hygiene Data'!N37)),IF(AND(ISTEXT(OFFSET('Hygiene Data'!$L$2,0,10*ROW('Hygiene Data'!N37))),DQ43="No",ISNUMBER(OFFSET('Hygiene Data'!$N$9,0,10*ROW('Hygiene Data'!N37)))),CONCATENATE("[",ROUND(OFFSET('Hygiene Data'!$N$9,0,10*ROW('Hygiene Data'!N37)),0),"]"),IF(AND(ISTEXT(OFFSET('Hygiene Data'!$L$2,0,10*ROW('Hygiene Data'!N37))),DQ43="",ISNUMBER(OFFSET('Hygiene Data'!$N$9,0,10*ROW('Hygiene Data'!N37)))),OFFSET('Hygiene Data'!$N$9,0,10*ROW('Hygiene Data'!N37)),NA())))</f>
        <v>#N/A</v>
      </c>
      <c r="BC43" s="87" t="e">
        <f ca="true">+IF(AND(ISTEXT(OFFSET('Hygiene Data'!$L$2,0,10*ROW('Hygiene Data'!O37))),DR43="Yes"),OFFSET('Hygiene Data'!$O$5,0,10*ROW('Hygiene Data'!O37)),IF(AND(ISTEXT(OFFSET('Hygiene Data'!$L$2,0,10*ROW('Hygiene Data'!O37))),DR43="No",ISNUMBER(OFFSET('Hygiene Data'!$O$5,0,10*ROW('Hygiene Data'!O37)))),CONCATENATE("[",ROUND(OFFSET('Hygiene Data'!$O$5,0,10*ROW('Hygiene Data'!O37)),0),"]"),IF(AND(ISTEXT(OFFSET('Hygiene Data'!$L$2,0,10*ROW('Hygiene Data'!O37))),DR43="",ISNUMBER(OFFSET('Hygiene Data'!$O$5,0,10*ROW('Hygiene Data'!O37)))),OFFSET('Hygiene Data'!$O$5,0,10*ROW('Hygiene Data'!O37)),NA())))</f>
        <v>#N/A</v>
      </c>
      <c r="BD43" s="87" t="e">
        <f ca="true">+IF(AND(ISTEXT(OFFSET('Hygiene Data'!$L$2,0,10*ROW('Hygiene Data'!O37))),DS43="Yes"),OFFSET('Hygiene Data'!$O$7,0,10*ROW('Hygiene Data'!O37)),IF(AND(ISTEXT(OFFSET('Hygiene Data'!$L$2,0,10*ROW('Hygiene Data'!O37))),DS43="No",ISNUMBER(OFFSET('Hygiene Data'!$O$7,0,10*ROW('Hygiene Data'!O37)))),CONCATENATE("[",ROUND(OFFSET('Hygiene Data'!$O$7,0,10*ROW('Hygiene Data'!O37)),0),"]"),IF(AND(ISTEXT(OFFSET('Hygiene Data'!$L$2,0,10*ROW('Hygiene Data'!O37))),DS43="",ISNUMBER(OFFSET('Hygiene Data'!$O$7,0,10*ROW('Hygiene Data'!O37)))),OFFSET('Hygiene Data'!$O$7,0,10*ROW('Hygiene Data'!O37)),NA())))</f>
        <v>#N/A</v>
      </c>
      <c r="BE43" s="87" t="e">
        <f ca="true">+IF(AND(ISTEXT(OFFSET('Hygiene Data'!$L$2,0,10*ROW('Hygiene Data'!O37))),DT43="Yes"),OFFSET('Hygiene Data'!$O$9,0,10*ROW('Hygiene Data'!O37)),IF(AND(ISTEXT(OFFSET('Hygiene Data'!$L$2,0,10*ROW('Hygiene Data'!O37))),DT43="No",ISNUMBER(OFFSET('Hygiene Data'!$O$9,0,10*ROW('Hygiene Data'!O37)))),CONCATENATE("[",ROUND(OFFSET('Hygiene Data'!$O$9,0,10*ROW('Hygiene Data'!O37)),0),"]"),IF(AND(ISTEXT(OFFSET('Hygiene Data'!$L$2,0,10*ROW('Hygiene Data'!O37))),DT43="",ISNUMBER(OFFSET('Hygiene Data'!$O$9,0,10*ROW('Hygiene Data'!O37)))),OFFSET('Hygiene Data'!$O$9,0,10*ROW('Hygiene Data'!O37)),NA())))</f>
        <v>#N/A</v>
      </c>
      <c r="BF43" s="87" t="e">
        <f ca="true">+IF(AND(ISTEXT(OFFSET('Hygiene Data'!$L$2,0,10*ROW('Hygiene Data'!P37))),DU43="Yes"),OFFSET('Hygiene Data'!$P$5,0,10*ROW('Hygiene Data'!P37)),IF(AND(ISTEXT(OFFSET('Hygiene Data'!$L$2,0,10*ROW('Hygiene Data'!P37))),DU43="No",ISNUMBER(OFFSET('Hygiene Data'!$P$5,0,10*ROW('Hygiene Data'!P37)))),CONCATENATE("[",ROUND(OFFSET('Hygiene Data'!$P$5,0,10*ROW('Hygiene Data'!P37)),0),"]"),IF(AND(ISTEXT(OFFSET('Hygiene Data'!$L$2,0,10*ROW('Hygiene Data'!P37))),DU43="",ISNUMBER(OFFSET('Hygiene Data'!$P$5,0,10*ROW('Hygiene Data'!P37)))),OFFSET('Hygiene Data'!$P$5,0,10*ROW('Hygiene Data'!P37)),NA())))</f>
        <v>#N/A</v>
      </c>
      <c r="BG43" s="87" t="e">
        <f ca="true">+IF(AND(ISTEXT(OFFSET('Hygiene Data'!$L$2,0,10*ROW('Hygiene Data'!P37))),DV43="Yes"),OFFSET('Hygiene Data'!$P$7,0,10*ROW('Hygiene Data'!P37)),IF(AND(ISTEXT(OFFSET('Hygiene Data'!$L$2,0,10*ROW('Hygiene Data'!P37))),DV43="No",ISNUMBER(OFFSET('Hygiene Data'!$P$7,0,10*ROW('Hygiene Data'!P37)))),CONCATENATE("[",ROUND(OFFSET('Hygiene Data'!$P$7,0,10*ROW('Hygiene Data'!P37)),0),"]"),IF(AND(ISTEXT(OFFSET('Hygiene Data'!$L$2,0,10*ROW('Hygiene Data'!P37))),DV43="",ISNUMBER(OFFSET('Hygiene Data'!$P$7,0,10*ROW('Hygiene Data'!P37)))),OFFSET('Hygiene Data'!$P$7,0,10*ROW('Hygiene Data'!P37)),NA())))</f>
        <v>#N/A</v>
      </c>
      <c r="BH43" s="87" t="e">
        <f ca="true">+IF(AND(ISTEXT(OFFSET('Hygiene Data'!$L$2,0,10*ROW('Hygiene Data'!P37))),DW43="Yes"),OFFSET('Hygiene Data'!$P$9,0,10*ROW('Hygiene Data'!P37)),IF(AND(ISTEXT(OFFSET('Hygiene Data'!$L$2,0,10*ROW('Hygiene Data'!P37))),DW43="No",ISNUMBER(OFFSET('Hygiene Data'!$P$9,0,10*ROW('Hygiene Data'!P37)))),CONCATENATE("[",ROUND(OFFSET('Hygiene Data'!$P$9,0,10*ROW('Hygiene Data'!P37)),0),"]"),IF(AND(ISTEXT(OFFSET('Hygiene Data'!$L$2,0,10*ROW('Hygiene Data'!P37))),DW43="",ISNUMBER(OFFSET('Hygiene Data'!$P$9,0,10*ROW('Hygiene Data'!P37)))),OFFSET('Hygiene Data'!$P$9,0,10*ROW('Hygiene Data'!P37)),NA())))</f>
        <v>#N/A</v>
      </c>
      <c r="BI43" s="87" t="e">
        <f ca="true">+IF(AND(ISTEXT(OFFSET('Hygiene Data'!$L$2,0,10*ROW('Hygiene Data'!Q37))),DX43="Yes"),OFFSET('Hygiene Data'!$Q$5,0,10*ROW('Hygiene Data'!Q37)),IF(AND(ISTEXT(OFFSET('Hygiene Data'!$L$2,0,10*ROW('Hygiene Data'!Q37))),DX43="No",ISNUMBER(OFFSET('Hygiene Data'!$Q$5,0,10*ROW('Hygiene Data'!Q37)))),CONCATENATE("[",ROUND(OFFSET('Hygiene Data'!$Q$5,0,10*ROW('Hygiene Data'!Q37)),0),"]"),IF(AND(ISTEXT(OFFSET('Hygiene Data'!$L$2,0,10*ROW('Hygiene Data'!Q37))),DX43="",ISNUMBER(OFFSET('Hygiene Data'!$Q$5,0,10*ROW('Hygiene Data'!Q37)))),OFFSET('Hygiene Data'!$Q$5,0,10*ROW('Hygiene Data'!Q37)),NA())))</f>
        <v>#N/A</v>
      </c>
      <c r="BJ43" s="87" t="e">
        <f ca="true">+IF(AND(ISTEXT(OFFSET('Hygiene Data'!$L$2,0,10*ROW('Hygiene Data'!Q37))),DY43="Yes"),OFFSET('Hygiene Data'!$Q$7,0,10*ROW('Hygiene Data'!Q37)),IF(AND(ISTEXT(OFFSET('Hygiene Data'!$L$2,0,10*ROW('Hygiene Data'!Q37))),DY43="No",ISNUMBER(OFFSET('Hygiene Data'!$Q$7,0,10*ROW('Hygiene Data'!Q37)))),CONCATENATE("[",ROUND(OFFSET('Hygiene Data'!$Q$7,0,10*ROW('Hygiene Data'!Q37)),0),"]"),IF(AND(ISTEXT(OFFSET('Hygiene Data'!$L$2,0,10*ROW('Hygiene Data'!Q37))),DY43="",ISNUMBER(OFFSET('Hygiene Data'!$Q$7,0,10*ROW('Hygiene Data'!Q37)))),OFFSET('Hygiene Data'!$Q$7,0,10*ROW('Hygiene Data'!Q37)),NA())))</f>
        <v>#N/A</v>
      </c>
      <c r="BK43" s="87" t="e">
        <f ca="true">+IF(AND(ISTEXT(OFFSET('Hygiene Data'!$L$2,0,10*ROW('Hygiene Data'!Q37))),DZ43="Yes"),OFFSET('Hygiene Data'!$Q$9,0,10*ROW('Hygiene Data'!Q37)),IF(AND(ISTEXT(OFFSET('Hygiene Data'!$L$2,0,10*ROW('Hygiene Data'!Q37))),DZ43="No",ISNUMBER(OFFSET('Hygiene Data'!$Q$9,0,10*ROW('Hygiene Data'!Q37)))),CONCATENATE("[",ROUND(OFFSET('Hygiene Data'!$Q$9,0,10*ROW('Hygiene Data'!Q37)),0),"]"),IF(AND(ISTEXT(OFFSET('Hygiene Data'!$L$2,0,10*ROW('Hygiene Data'!Q37))),DZ43="",ISNUMBER(OFFSET('Hygiene Data'!$Q$9,0,10*ROW('Hygiene Data'!Q37)))),OFFSET('Hygiene Data'!$Q$9,0,10*ROW('Hygiene Data'!Q37)),NA())))</f>
        <v>#N/A</v>
      </c>
      <c r="BL43" s="87" t="e">
        <f ca="true">+IF(AND(ISTEXT(OFFSET('Hygiene Data'!$L$2,0,10*ROW('Hygiene Data'!R37))),EA43="Yes"),OFFSET('Hygiene Data'!$R$5,0,10*ROW('Hygiene Data'!R37)),IF(AND(ISTEXT(OFFSET('Hygiene Data'!$L$2,0,10*ROW('Hygiene Data'!R37))),EA43="No",ISNUMBER(OFFSET('Hygiene Data'!$R$5,0,10*ROW('Hygiene Data'!R37)))),CONCATENATE("[",ROUND(OFFSET('Hygiene Data'!$R$5,0,10*ROW('Hygiene Data'!R37)),0),"]"),IF(AND(ISTEXT(OFFSET('Hygiene Data'!$L$2,0,10*ROW('Hygiene Data'!R37))),EA43="",ISNUMBER(OFFSET('Hygiene Data'!$R$5,0,10*ROW('Hygiene Data'!R37)))),OFFSET('Hygiene Data'!$R$5,0,10*ROW('Hygiene Data'!R37)),NA())))</f>
        <v>#N/A</v>
      </c>
      <c r="BM43" s="87" t="e">
        <f ca="true">+IF(AND(ISTEXT(OFFSET('Hygiene Data'!$L$2,0,10*ROW('Hygiene Data'!R37))),EB43="Yes"),OFFSET('Hygiene Data'!$R$7,0,10*ROW('Hygiene Data'!R37)),IF(AND(ISTEXT(OFFSET('Hygiene Data'!$L$2,0,10*ROW('Hygiene Data'!R37))),EB43="No",ISNUMBER(OFFSET('Hygiene Data'!$R$7,0,10*ROW('Hygiene Data'!R37)))),CONCATENATE("[",ROUND(OFFSET('Hygiene Data'!$R$7,0,10*ROW('Hygiene Data'!R37)),0),"]"),IF(AND(ISTEXT(OFFSET('Hygiene Data'!$L$2,0,10*ROW('Hygiene Data'!R37))),EB43="",ISNUMBER(OFFSET('Hygiene Data'!$R$7,0,10*ROW('Hygiene Data'!R37)))),OFFSET('Hygiene Data'!$R$7,0,10*ROW('Hygiene Data'!R37)),NA())))</f>
        <v>#N/A</v>
      </c>
      <c r="BN43" s="87" t="e">
        <f ca="true">+IF(AND(ISTEXT(OFFSET('Hygiene Data'!$L$2,0,10*ROW('Hygiene Data'!R37))),EC43="Yes"),OFFSET('Hygiene Data'!$R$9,0,10*ROW('Hygiene Data'!R37)),IF(AND(ISTEXT(OFFSET('Hygiene Data'!$L$2,0,10*ROW('Hygiene Data'!R37))),EC43="No",ISNUMBER(OFFSET('Hygiene Data'!$R$9,0,10*ROW('Hygiene Data'!R37)))),CONCATENATE("[",ROUND(OFFSET('Hygiene Data'!$R$9,0,10*ROW('Hygiene Data'!R37)),0),"]"),IF(AND(ISTEXT(OFFSET('Hygiene Data'!$L$2,0,10*ROW('Hygiene Data'!R37))),EC43="",ISNUMBER(OFFSET('Hygiene Data'!$R$9,0,10*ROW('Hygiene Data'!R37)))),OFFSET('Hygiene Data'!$R$9,0,10*ROW('Hygiene Data'!R37)),NA())))</f>
        <v>#N/A</v>
      </c>
      <c r="BO43" s="87" t="e">
        <f ca="true">+IF(AND(ISTEXT(OFFSET('Hygiene Data'!$L$2,0,10*ROW('Hygiene Data'!S37))),ED43="Yes"),OFFSET('Hygiene Data'!$S$5,0,10*ROW('Hygiene Data'!S37)),IF(AND(ISTEXT(OFFSET('Hygiene Data'!$L$2,0,10*ROW('Hygiene Data'!S37))),ED43="No",ISNUMBER(OFFSET('Hygiene Data'!$S$5,0,10*ROW('Hygiene Data'!S37)))),CONCATENATE("[",ROUND(OFFSET('Hygiene Data'!$S$5,0,10*ROW('Hygiene Data'!S37)),0),"]"),IF(AND(ISTEXT(OFFSET('Hygiene Data'!$L$2,0,10*ROW('Hygiene Data'!S37))),ED43="",ISNUMBER(OFFSET('Hygiene Data'!$S$5,0,10*ROW('Hygiene Data'!S37)))),OFFSET('Hygiene Data'!$S$5,0,10*ROW('Hygiene Data'!S37)),NA())))</f>
        <v>#N/A</v>
      </c>
      <c r="BP43" s="87" t="e">
        <f ca="true">+IF(AND(ISTEXT(OFFSET('Hygiene Data'!$L$2,0,10*ROW('Hygiene Data'!S37))),EE43="Yes"),OFFSET('Hygiene Data'!$S$7,0,10*ROW('Hygiene Data'!S37)),IF(AND(ISTEXT(OFFSET('Hygiene Data'!$L$2,0,10*ROW('Hygiene Data'!S37))),EE43="No",ISNUMBER(OFFSET('Hygiene Data'!$S$7,0,10*ROW('Hygiene Data'!S37)))),CONCATENATE("[",ROUND(OFFSET('Hygiene Data'!$S$7,0,10*ROW('Hygiene Data'!S37)),0),"]"),IF(AND(ISTEXT(OFFSET('Hygiene Data'!$L$2,0,10*ROW('Hygiene Data'!S37))),EE43="",ISNUMBER(OFFSET('Hygiene Data'!$S$7,0,10*ROW('Hygiene Data'!S37)))),OFFSET('Hygiene Data'!$S$7,0,10*ROW('Hygiene Data'!S37)),NA())))</f>
        <v>#N/A</v>
      </c>
      <c r="BQ43" s="87" t="e">
        <f ca="true">+IF(AND(ISTEXT(OFFSET('Hygiene Data'!$L$2,0,10*ROW('Hygiene Data'!S37))),EF43="Yes"),OFFSET('Hygiene Data'!$S$9,0,10*ROW('Hygiene Data'!S37)),IF(AND(ISTEXT(OFFSET('Hygiene Data'!$L$2,0,10*ROW('Hygiene Data'!S37))),EF43="No",ISNUMBER(OFFSET('Hygiene Data'!$S$9,0,10*ROW('Hygiene Data'!S37)))),CONCATENATE("[",ROUND(OFFSET('Hygiene Data'!$S$9,0,10*ROW('Hygiene Data'!S37)),0),"]"),IF(AND(ISTEXT(OFFSET('Hygiene Data'!$L$2,0,10*ROW('Hygiene Data'!S37))),EF43="",ISNUMBER(OFFSET('Hygiene Data'!$S$9,0,10*ROW('Hygiene Data'!S37)))),OFFSET('Hygiene Data'!$S$9,0,10*ROW('Hygiene Data'!S37)),NA())))</f>
        <v>#N/A</v>
      </c>
      <c r="BR43" s="271"/>
      <c r="BS43" s="271" t="str">
        <f ca="true">+IF(OFFSET('Water Data'!$N$27,0,10*ROW('Water Data'!N37))="","",OFFSET('Water Data'!$N$27,0,10*ROW('Water Data'!N37)))</f>
        <v/>
      </c>
      <c r="BT43" s="271" t="str">
        <f ca="true">+IF(OFFSET('Water Data'!$N$28,0,10*ROW('Water Data'!N37))="","",OFFSET('Water Data'!$N$28,0,10*ROW('Water Data'!N37)))</f>
        <v/>
      </c>
      <c r="BU43" s="271" t="str">
        <f ca="true">+IF(OFFSET('Water Data'!$N$29,0,10*ROW('Water Data'!N37))="","",OFFSET('Water Data'!$N$29,0,10*ROW('Water Data'!N37)))</f>
        <v/>
      </c>
      <c r="BV43" s="271" t="str">
        <f ca="true">+IF(OFFSET('Water Data'!$O$27,0,10*ROW('Water Data'!O37))="","",OFFSET('Water Data'!$O$27,0,10*ROW('Water Data'!O37)))</f>
        <v/>
      </c>
      <c r="BW43" s="271" t="str">
        <f ca="true">+IF(OFFSET('Water Data'!$O$28,0,10*ROW('Water Data'!O37))="","",OFFSET('Water Data'!$O$28,0,10*ROW('Water Data'!O37)))</f>
        <v/>
      </c>
      <c r="BX43" s="271" t="str">
        <f ca="true">+IF(OFFSET('Water Data'!$O$29,0,10*ROW('Water Data'!O37))="","",OFFSET('Water Data'!$O$29,0,10*ROW('Water Data'!O37)))</f>
        <v/>
      </c>
      <c r="BY43" s="271" t="str">
        <f ca="true">+IF(OFFSET('Water Data'!$P$27,0,10*ROW('Water Data'!P37))="","",OFFSET('Water Data'!$P$27,0,10*ROW('Water Data'!P37)))</f>
        <v/>
      </c>
      <c r="BZ43" s="271" t="str">
        <f ca="true">+IF(OFFSET('Water Data'!$P$28,0,10*ROW('Water Data'!P37))="","",OFFSET('Water Data'!$P$28,0,10*ROW('Water Data'!P37)))</f>
        <v/>
      </c>
      <c r="CA43" s="271" t="str">
        <f ca="true">+IF(OFFSET('Water Data'!$P$29,0,10*ROW('Water Data'!P37))="","",OFFSET('Water Data'!$P$29,0,10*ROW('Water Data'!P37)))</f>
        <v/>
      </c>
      <c r="CB43" s="271" t="str">
        <f ca="true">+IF(OFFSET('Water Data'!$Q$27,0,10*ROW('Water Data'!Q37))="","",OFFSET('Water Data'!$Q$27,0,10*ROW('Water Data'!Q37)))</f>
        <v/>
      </c>
      <c r="CC43" s="271" t="str">
        <f ca="true">+IF(OFFSET('Water Data'!$Q$28,0,10*ROW('Water Data'!Q37))="","",OFFSET('Water Data'!$Q$28,0,10*ROW('Water Data'!Q37)))</f>
        <v/>
      </c>
      <c r="CD43" s="271" t="str">
        <f ca="true">+IF(OFFSET('Water Data'!$Q$29,0,10*ROW('Water Data'!Q37))="","",OFFSET('Water Data'!$Q$29,0,10*ROW('Water Data'!Q37)))</f>
        <v/>
      </c>
      <c r="CE43" s="271" t="str">
        <f ca="true">+IF(OFFSET('Water Data'!$R$27,0,10*ROW('Water Data'!R37))="","",OFFSET('Water Data'!$R$27,0,10*ROW('Water Data'!R37)))</f>
        <v/>
      </c>
      <c r="CF43" s="271" t="str">
        <f ca="true">+IF(OFFSET('Water Data'!$R$28,0,10*ROW('Water Data'!R37))="","",OFFSET('Water Data'!$R$28,0,10*ROW('Water Data'!R37)))</f>
        <v/>
      </c>
      <c r="CG43" s="271" t="str">
        <f ca="true">+IF(OFFSET('Water Data'!$R$29,0,10*ROW('Water Data'!R37))="","",OFFSET('Water Data'!$R$29,0,10*ROW('Water Data'!R37)))</f>
        <v/>
      </c>
      <c r="CH43" s="271" t="str">
        <f ca="true">+IF(OFFSET('Water Data'!$S$27,0,10*ROW('Water Data'!S37))="","",OFFSET('Water Data'!$S$27,0,10*ROW('Water Data'!S37)))</f>
        <v/>
      </c>
      <c r="CI43" s="271" t="str">
        <f ca="true">+IF(OFFSET('Water Data'!$S$28,0,10*ROW('Water Data'!S37))="","",OFFSET('Water Data'!$S$28,0,10*ROW('Water Data'!S37)))</f>
        <v/>
      </c>
      <c r="CJ43" s="271" t="str">
        <f ca="true">+IF(OFFSET('Water Data'!$S$29,0,10*ROW('Water Data'!S37))="","",OFFSET('Water Data'!$S$29,0,10*ROW('Water Data'!S37)))</f>
        <v/>
      </c>
      <c r="CK43" s="271" t="str">
        <f ca="true">+IF(OFFSET('Sanitation Data'!$N$28,0,10*ROW('Sanitation Data'!N37))="","",OFFSET('Sanitation Data'!$N$28,0,10*ROW('Sanitation Data'!N37)))</f>
        <v/>
      </c>
      <c r="CL43" s="271" t="str">
        <f ca="true">+IF(OFFSET('Sanitation Data'!$N$29,0,10*ROW('Sanitation Data'!N37))="","",OFFSET('Sanitation Data'!$N$29,0,10*ROW('Sanitation Data'!N37)))</f>
        <v/>
      </c>
      <c r="CM43" s="271" t="str">
        <f ca="true">+IF(OFFSET('Sanitation Data'!$N$30,0,10*ROW('Sanitation Data'!N37))="","",OFFSET('Sanitation Data'!$N$30,0,10*ROW('Sanitation Data'!N37)))</f>
        <v/>
      </c>
      <c r="CN43" s="271" t="str">
        <f ca="true">+IF(OFFSET('Sanitation Data'!$N$31,0,10*ROW('Sanitation Data'!N37))="","",OFFSET('Sanitation Data'!$N$31,0,10*ROW('Sanitation Data'!N37)))</f>
        <v/>
      </c>
      <c r="CO43" s="271" t="str">
        <f ca="true">+IF(OFFSET('Sanitation Data'!$N$32,0,10*ROW('Sanitation Data'!N37))="","",OFFSET('Sanitation Data'!$N$32,0,10*ROW('Sanitation Data'!N37)))</f>
        <v/>
      </c>
      <c r="CP43" s="271" t="str">
        <f ca="true">+IF(OFFSET('Sanitation Data'!$O$28,0,10*ROW('Sanitation Data'!O37))="","",OFFSET('Sanitation Data'!$O$28,0,10*ROW('Sanitation Data'!O37)))</f>
        <v/>
      </c>
      <c r="CQ43" s="271" t="str">
        <f ca="true">+IF(OFFSET('Sanitation Data'!$O$29,0,10*ROW('Sanitation Data'!O37))="","",OFFSET('Sanitation Data'!$O$29,0,10*ROW('Sanitation Data'!O37)))</f>
        <v/>
      </c>
      <c r="CR43" s="271" t="str">
        <f ca="true">+IF(OFFSET('Sanitation Data'!$O$30,0,10*ROW('Sanitation Data'!O37))="","",OFFSET('Sanitation Data'!$O$30,0,10*ROW('Sanitation Data'!O37)))</f>
        <v/>
      </c>
      <c r="CS43" s="271" t="str">
        <f ca="true">+IF(OFFSET('Sanitation Data'!$O$31,0,10*ROW('Sanitation Data'!O37))="","",OFFSET('Sanitation Data'!$O$31,0,10*ROW('Sanitation Data'!O37)))</f>
        <v/>
      </c>
      <c r="CT43" s="271" t="str">
        <f ca="true">+IF(OFFSET('Sanitation Data'!$O$32,0,10*ROW('Sanitation Data'!O37))="","",OFFSET('Sanitation Data'!$O$32,0,10*ROW('Sanitation Data'!O37)))</f>
        <v/>
      </c>
      <c r="CU43" s="271" t="str">
        <f ca="true">+IF(OFFSET('Sanitation Data'!$P$28,0,10*ROW('Sanitation Data'!P37))="","",OFFSET('Sanitation Data'!$P$28,0,10*ROW('Sanitation Data'!P37)))</f>
        <v/>
      </c>
      <c r="CV43" s="271" t="str">
        <f ca="true">+IF(OFFSET('Sanitation Data'!$P$29,0,10*ROW('Sanitation Data'!P37))="","",OFFSET('Sanitation Data'!$P$29,0,10*ROW('Sanitation Data'!P37)))</f>
        <v/>
      </c>
      <c r="CW43" s="271" t="str">
        <f ca="true">+IF(OFFSET('Sanitation Data'!$P$30,0,10*ROW('Sanitation Data'!P37))="","",OFFSET('Sanitation Data'!$P$30,0,10*ROW('Sanitation Data'!P37)))</f>
        <v/>
      </c>
      <c r="CX43" s="271" t="str">
        <f ca="true">+IF(OFFSET('Sanitation Data'!$P$31,0,10*ROW('Sanitation Data'!P37))="","",OFFSET('Sanitation Data'!$P$31,0,10*ROW('Sanitation Data'!P37)))</f>
        <v/>
      </c>
      <c r="CY43" s="271" t="str">
        <f ca="true">+IF(OFFSET('Sanitation Data'!$P$32,0,10*ROW('Sanitation Data'!P37))="","",OFFSET('Sanitation Data'!$P$32,0,10*ROW('Sanitation Data'!P37)))</f>
        <v/>
      </c>
      <c r="CZ43" s="271" t="str">
        <f ca="true">+IF(OFFSET('Sanitation Data'!$Q$28,0,10*ROW('Sanitation Data'!Q37))="","",OFFSET('Sanitation Data'!$Q$28,0,10*ROW('Sanitation Data'!Q37)))</f>
        <v/>
      </c>
      <c r="DA43" s="271" t="str">
        <f ca="true">+IF(OFFSET('Sanitation Data'!$Q$29,0,10*ROW('Sanitation Data'!Q37))="","",OFFSET('Sanitation Data'!$Q$29,0,10*ROW('Sanitation Data'!Q37)))</f>
        <v/>
      </c>
      <c r="DB43" s="271" t="str">
        <f ca="true">+IF(OFFSET('Sanitation Data'!$Q$30,0,10*ROW('Sanitation Data'!Q37))="","",OFFSET('Sanitation Data'!$Q$30,0,10*ROW('Sanitation Data'!Q37)))</f>
        <v/>
      </c>
      <c r="DC43" s="271" t="str">
        <f ca="true">+IF(OFFSET('Sanitation Data'!$Q$31,0,10*ROW('Sanitation Data'!Q37))="","",OFFSET('Sanitation Data'!$Q$31,0,10*ROW('Sanitation Data'!Q37)))</f>
        <v/>
      </c>
      <c r="DD43" s="271" t="str">
        <f ca="true">+IF(OFFSET('Sanitation Data'!$Q$32,0,10*ROW('Sanitation Data'!Q37))="","",OFFSET('Sanitation Data'!$Q$32,0,10*ROW('Sanitation Data'!Q37)))</f>
        <v/>
      </c>
      <c r="DE43" s="271" t="str">
        <f ca="true">+IF(OFFSET('Sanitation Data'!$R$28,0,10*ROW('Sanitation Data'!R37))="","",OFFSET('Sanitation Data'!$R$28,0,10*ROW('Sanitation Data'!R37)))</f>
        <v/>
      </c>
      <c r="DF43" s="271" t="str">
        <f ca="true">+IF(OFFSET('Sanitation Data'!$R$29,0,10*ROW('Sanitation Data'!R37))="","",OFFSET('Sanitation Data'!$R$29,0,10*ROW('Sanitation Data'!R37)))</f>
        <v/>
      </c>
      <c r="DG43" s="271" t="str">
        <f ca="true">+IF(OFFSET('Sanitation Data'!$R$30,0,10*ROW('Sanitation Data'!R37))="","",OFFSET('Sanitation Data'!$R$30,0,10*ROW('Sanitation Data'!R37)))</f>
        <v/>
      </c>
      <c r="DH43" s="271" t="str">
        <f ca="true">+IF(OFFSET('Sanitation Data'!$R$31,0,10*ROW('Sanitation Data'!R37))="","",OFFSET('Sanitation Data'!$R$31,0,10*ROW('Sanitation Data'!R37)))</f>
        <v/>
      </c>
      <c r="DI43" s="271" t="str">
        <f ca="true">+IF(OFFSET('Sanitation Data'!$R$32,0,10*ROW('Sanitation Data'!R37))="","",OFFSET('Sanitation Data'!$R$32,0,10*ROW('Sanitation Data'!R37)))</f>
        <v/>
      </c>
      <c r="DJ43" s="271" t="str">
        <f ca="true">+IF(OFFSET('Sanitation Data'!$S$28,0,10*ROW('Sanitation Data'!S37))="","",OFFSET('Sanitation Data'!$S$28,0,10*ROW('Sanitation Data'!S37)))</f>
        <v/>
      </c>
      <c r="DK43" s="271" t="str">
        <f ca="true">+IF(OFFSET('Sanitation Data'!$S$29,0,10*ROW('Sanitation Data'!S37))="","",OFFSET('Sanitation Data'!$S$29,0,10*ROW('Sanitation Data'!S37)))</f>
        <v/>
      </c>
      <c r="DL43" s="271" t="str">
        <f ca="true">+IF(OFFSET('Sanitation Data'!$S$30,0,10*ROW('Sanitation Data'!S37))="","",OFFSET('Sanitation Data'!$S$30,0,10*ROW('Sanitation Data'!S37)))</f>
        <v/>
      </c>
      <c r="DM43" s="271" t="str">
        <f ca="true">+IF(OFFSET('Sanitation Data'!$S$31,0,10*ROW('Sanitation Data'!S37))="","",OFFSET('Sanitation Data'!$S$31,0,10*ROW('Sanitation Data'!S37)))</f>
        <v/>
      </c>
      <c r="DN43" s="271" t="str">
        <f ca="true">+IF(OFFSET('Sanitation Data'!$S$32,0,10*ROW('Sanitation Data'!S37))="","",OFFSET('Sanitation Data'!$S$32,0,10*ROW('Sanitation Data'!S37)))</f>
        <v/>
      </c>
      <c r="DO43" s="271" t="str">
        <f ca="true">+IF(OFFSET('Hygiene Data'!$N$11,0,10*ROW('Hygiene Data'!N37))="","",OFFSET('Hygiene Data'!$N$11,0,10*ROW('Hygiene Data'!N37)))</f>
        <v/>
      </c>
      <c r="DP43" s="271" t="str">
        <f ca="true">+IF(OFFSET('Hygiene Data'!$N$12,0,10*ROW('Hygiene Data'!N37))="","",OFFSET('Hygiene Data'!$N$12,0,10*ROW('Hygiene Data'!N37)))</f>
        <v/>
      </c>
      <c r="DQ43" s="271" t="str">
        <f ca="true">+IF(OFFSET('Hygiene Data'!$N$13,0,10*ROW('Hygiene Data'!N37))="","",OFFSET('Hygiene Data'!$N$13,0,10*ROW('Hygiene Data'!N37)))</f>
        <v/>
      </c>
      <c r="DR43" s="271" t="str">
        <f ca="true">+IF(OFFSET('Hygiene Data'!$O$11,0,10*ROW('Hygiene Data'!O37))="","",OFFSET('Hygiene Data'!$O$11,0,10*ROW('Hygiene Data'!O37)))</f>
        <v/>
      </c>
      <c r="DS43" s="271" t="str">
        <f ca="true">+IF(OFFSET('Hygiene Data'!$O$12,0,10*ROW('Hygiene Data'!O37))="","",OFFSET('Hygiene Data'!$O$12,0,10*ROW('Hygiene Data'!O37)))</f>
        <v/>
      </c>
      <c r="DT43" s="271" t="str">
        <f ca="true">+IF(OFFSET('Hygiene Data'!$O$13,0,10*ROW('Hygiene Data'!O37))="","",OFFSET('Hygiene Data'!$O$13,0,10*ROW('Hygiene Data'!O37)))</f>
        <v/>
      </c>
      <c r="DU43" s="271" t="str">
        <f ca="true">+IF(OFFSET('Hygiene Data'!$P$11,0,10*ROW('Hygiene Data'!P37))="","",OFFSET('Hygiene Data'!$P$11,0,10*ROW('Hygiene Data'!P37)))</f>
        <v/>
      </c>
      <c r="DV43" s="271" t="str">
        <f ca="true">+IF(OFFSET('Hygiene Data'!$P$12,0,10*ROW('Hygiene Data'!P37))="","",OFFSET('Hygiene Data'!$P$12,0,10*ROW('Hygiene Data'!P37)))</f>
        <v/>
      </c>
      <c r="DW43" s="271" t="str">
        <f ca="true">+IF(OFFSET('Hygiene Data'!$P$13,0,10*ROW('Hygiene Data'!P37))="","",OFFSET('Hygiene Data'!$P$13,0,10*ROW('Hygiene Data'!P37)))</f>
        <v/>
      </c>
      <c r="DX43" s="271" t="str">
        <f ca="true">+IF(OFFSET('Hygiene Data'!$Q$11,0,10*ROW('Hygiene Data'!Q37))="","",OFFSET('Hygiene Data'!$Q$11,0,10*ROW('Hygiene Data'!Q37)))</f>
        <v/>
      </c>
      <c r="DY43" s="271" t="str">
        <f ca="true">+IF(OFFSET('Hygiene Data'!$Q$12,0,10*ROW('Hygiene Data'!Q37))="","",OFFSET('Hygiene Data'!$Q$12,0,10*ROW('Hygiene Data'!Q37)))</f>
        <v/>
      </c>
      <c r="DZ43" s="271" t="str">
        <f ca="true">+IF(OFFSET('Hygiene Data'!$Q$13,0,10*ROW('Hygiene Data'!Q37))="","",OFFSET('Hygiene Data'!$Q$13,0,10*ROW('Hygiene Data'!Q37)))</f>
        <v/>
      </c>
      <c r="EA43" s="271" t="str">
        <f ca="true">+IF(OFFSET('Hygiene Data'!$R$11,0,10*ROW('Hygiene Data'!R37))="","",OFFSET('Hygiene Data'!$R$11,0,10*ROW('Hygiene Data'!R37)))</f>
        <v/>
      </c>
      <c r="EB43" s="271" t="str">
        <f ca="true">+IF(OFFSET('Hygiene Data'!$R$12,0,10*ROW('Hygiene Data'!R37))="","",OFFSET('Hygiene Data'!$R$12,0,10*ROW('Hygiene Data'!R37)))</f>
        <v/>
      </c>
      <c r="EC43" s="271" t="str">
        <f ca="true">+IF(OFFSET('Hygiene Data'!$R$13,0,10*ROW('Hygiene Data'!R37))="","",OFFSET('Hygiene Data'!$R$13,0,10*ROW('Hygiene Data'!R37)))</f>
        <v/>
      </c>
      <c r="ED43" s="271" t="str">
        <f ca="true">+IF(OFFSET('Hygiene Data'!$S$11,0,10*ROW('Hygiene Data'!S37))="","",OFFSET('Hygiene Data'!$S$11,0,10*ROW('Hygiene Data'!S37)))</f>
        <v/>
      </c>
      <c r="EE43" s="271" t="str">
        <f ca="true">+IF(OFFSET('Hygiene Data'!$S$12,0,10*ROW('Hygiene Data'!S37))="","",OFFSET('Hygiene Data'!$S$12,0,10*ROW('Hygiene Data'!S37)))</f>
        <v/>
      </c>
      <c r="EF43" s="271" t="str">
        <f ca="true">+IF(OFFSET('Hygiene Data'!$S$13,0,10*ROW('Hygiene Data'!S37))="","",OFFSET('Hygiene Data'!$S$13,0,10*ROW('Hygiene Data'!S37)))</f>
        <v/>
      </c>
    </row>
    <row xmlns:x14ac="http://schemas.microsoft.com/office/spreadsheetml/2009/9/ac" r="44" x14ac:dyDescent="0.2">
      <c r="A44" s="32" t="str">
        <f ca="true">+IF(OFFSET('Water Data'!$L$2,0,10*ROW('Water Data'!O38))="","",OFFSET('Water Data'!$L$2,0,10*ROW('Water Data'!O38)))</f>
        <v/>
      </c>
      <c r="B44" s="32" t="str">
        <f ca="true">+IF(OFFSET('Water Data'!$M$2,0,10*ROW('Water Data'!P38))="","",OFFSET('Water Data'!$M$2,0,10*ROW('Water Data'!P38)))</f>
        <v/>
      </c>
      <c r="C44" s="327" t="str">
        <f t="shared" ca="true" si="0"/>
        <v/>
      </c>
      <c r="D44" s="85" t="e">
        <f ca="true">+IF(AND(ISTEXT(OFFSET('Water Data'!$L$2,0,10*ROW('Water Data'!N38))),BS44="Yes"),100-OFFSET('Water Data'!$N$4,0,10*ROW('Water Data'!N38)),IF(AND(ISTEXT(OFFSET('Water Data'!$L$2,0,10*ROW('Water Data'!N38))),BS44="No",ISNUMBER(OFFSET('Water Data'!$N$4,0,10*ROW('Water Data'!N38)))),CONCATENATE("[",ROUND(100-OFFSET('Water Data'!$N$4,0,10*ROW('Water Data'!N38)),0),"]"),IF(AND(ISTEXT(OFFSET('Water Data'!$L$2,0,10*ROW('Water Data'!N38))),BS44="",ISNUMBER(OFFSET('Water Data'!$N$4,0,10*ROW('Water Data'!N38)))),100-OFFSET('Water Data'!$N$4,0,10*ROW('Water Data'!N38)),NA())))</f>
        <v>#N/A</v>
      </c>
      <c r="E44" s="85" t="e">
        <f ca="true">+IF(AND(ISTEXT(OFFSET('Water Data'!$L$2,0,10*ROW('Water Data'!O38))),BT44="Yes"),OFFSET('Water Data'!$N$6,0,10*ROW('Water Data'!N38)),IF(AND(ISTEXT(OFFSET('Water Data'!$L$2,0,10*ROW('Water Data'!N38))),BT44="No",ISNUMBER(OFFSET('Water Data'!$N$6,0,10*ROW('Water Data'!N38)))),CONCATENATE("[",ROUND(OFFSET('Water Data'!$N$6,0,10*ROW('Water Data'!N38)),0),"]"),IF(AND(ISTEXT(OFFSET('Water Data'!$L$2,0,10*ROW('Water Data'!N38))),BT44="",ISNUMBER(OFFSET('Water Data'!$N$6,0,10*ROW('Water Data'!N38)))),OFFSET('Water Data'!$N$6,0,10*ROW('Water Data'!N38)),NA())))</f>
        <v>#N/A</v>
      </c>
      <c r="F44" s="85" t="e">
        <f ca="true">+IF(AND(ISTEXT(OFFSET('Water Data'!$L$2,0,10*ROW('Water Data'!N38))),BU44="Yes"),OFFSET('Water Data'!$N$9,0,10*ROW('Water Data'!N38)),IF(AND(ISTEXT(OFFSET('Water Data'!$L$2,0,10*ROW('Water Data'!N38))),BU44="No",ISNUMBER(OFFSET('Water Data'!$N$9,0,10*ROW('Water Data'!N38)))),CONCATENATE("[",ROUND(OFFSET('Water Data'!$N$9,0,10*ROW('Water Data'!N38)),0),"]"),IF(AND(ISTEXT(OFFSET('Water Data'!$L$2,0,10*ROW('Water Data'!N38))),BU44="",ISNUMBER(OFFSET('Water Data'!$N$9,0,10*ROW('Water Data'!N38)))),OFFSET('Water Data'!$N$9,0,10*ROW('Water Data'!N38)),NA())))</f>
        <v>#N/A</v>
      </c>
      <c r="G44" s="85" t="e">
        <f ca="true">+IF(AND(ISTEXT(OFFSET('Water Data'!$L$2,0,10*ROW('Water Data'!O38))),BV44="Yes"),100-OFFSET('Water Data'!$O$4,0,10*ROW('Water Data'!O38)),IF(AND(ISTEXT(OFFSET('Water Data'!$L$2,0,10*ROW('Water Data'!O38))),BV44="No",ISNUMBER(OFFSET('Water Data'!$O$4,0,10*ROW('Water Data'!O38)))),CONCATENATE("[",ROUND(100-OFFSET('Water Data'!$O$4,0,10*ROW('Water Data'!O38)),0),"]"),IF(AND(ISTEXT(OFFSET('Water Data'!$L$2,0,10*ROW('Water Data'!O38))),BV44="",ISNUMBER(OFFSET('Water Data'!$O$4,0,10*ROW('Water Data'!O38)))),100-OFFSET('Water Data'!$O$4,0,10*ROW('Water Data'!O38)),NA())))</f>
        <v>#N/A</v>
      </c>
      <c r="H44" s="85" t="e">
        <f ca="true">+IF(AND(ISTEXT(OFFSET('Water Data'!$L$2,0,10*ROW('Water Data'!O38))),BW44="Yes"),OFFSET('Water Data'!$O$6,0,10*ROW('Water Data'!O38)),IF(AND(ISTEXT(OFFSET('Water Data'!$L$2,0,10*ROW('Water Data'!O38))),BW44="No",ISNUMBER(OFFSET('Water Data'!$O$6,0,10*ROW('Water Data'!O38)))),CONCATENATE("[",ROUND(OFFSET('Water Data'!$N$6,0,10*ROW('Water Data'!O38)),0),"]"),IF(AND(ISTEXT(OFFSET('Water Data'!$L$2,0,10*ROW('Water Data'!O38))),BW44="",ISNUMBER(OFFSET('Water Data'!$O$6,0,10*ROW('Water Data'!O38)))),OFFSET('Water Data'!$O$6,0,10*ROW('Water Data'!O38)),NA())))</f>
        <v>#N/A</v>
      </c>
      <c r="I44" s="85" t="e">
        <f ca="true">+IF(AND(ISTEXT(OFFSET('Water Data'!$L$2,0,10*ROW('Water Data'!O38))),BX44="Yes"),OFFSET('Water Data'!$O$9,0,10*ROW('Water Data'!O38)),IF(AND(ISTEXT(OFFSET('Water Data'!$L$2,0,10*ROW('Water Data'!O38))),BX44="No",ISNUMBER(OFFSET('Water Data'!$O$9,0,10*ROW('Water Data'!O38)))),CONCATENATE("[",ROUND(OFFSET('Water Data'!$O$9,0,10*ROW('Water Data'!O38)),0),"]"),IF(AND(ISTEXT(OFFSET('Water Data'!$L$2,0,10*ROW('Water Data'!O38))),BX44="",ISNUMBER(OFFSET('Water Data'!$O$9,0,10*ROW('Water Data'!O38)))),OFFSET('Water Data'!$O$9,0,10*ROW('Water Data'!O38)),NA())))</f>
        <v>#N/A</v>
      </c>
      <c r="J44" s="85" t="e">
        <f ca="true">+IF(AND(ISTEXT(OFFSET('Water Data'!$L$2,0,10*ROW('Water Data'!P38))),BY44="Yes"),100-OFFSET('Water Data'!$P$4,0,10*ROW('Water Data'!P38)),IF(AND(ISTEXT(OFFSET('Water Data'!$L$2,0,10*ROW('Water Data'!P38))),BY44="No",ISNUMBER(OFFSET('Water Data'!$P$4,0,10*ROW('Water Data'!P38)))),CONCATENATE("[",ROUND(100-OFFSET('Water Data'!$P$4,0,10*ROW('Water Data'!P38)),0),"]"),IF(AND(ISTEXT(OFFSET('Water Data'!$L$2,0,10*ROW('Water Data'!P38))),BY44="",ISNUMBER(OFFSET('Water Data'!$P$4,0,10*ROW('Water Data'!P38)))),100-OFFSET('Water Data'!$P$4,0,10*ROW('Water Data'!P38)),NA())))</f>
        <v>#N/A</v>
      </c>
      <c r="K44" s="85" t="e">
        <f ca="true">+IF(AND(ISTEXT(OFFSET('Water Data'!$L$2,0,10*ROW('Water Data'!P38))),BZ44="Yes"),OFFSET('Water Data'!$P$6,0,10*ROW('Water Data'!P38)),IF(AND(ISTEXT(OFFSET('Water Data'!$L$2,0,10*ROW('Water Data'!P38))),BZ44="No",ISNUMBER(OFFSET('Water Data'!$P$6,0,10*ROW('Water Data'!P38)))),CONCATENATE("[",ROUND(OFFSET('Water Data'!$P$6,0,10*ROW('Water Data'!P38)),0),"]"),IF(AND(ISTEXT(OFFSET('Water Data'!$L$2,0,10*ROW('Water Data'!P38))),BZ44="",ISNUMBER(OFFSET('Water Data'!$P$6,0,10*ROW('Water Data'!P38)))),OFFSET('Water Data'!$P$6,0,10*ROW('Water Data'!P38)),NA())))</f>
        <v>#N/A</v>
      </c>
      <c r="L44" s="85" t="e">
        <f ca="true">+IF(AND(ISTEXT(OFFSET('Water Data'!$L$2,0,10*ROW('Water Data'!P38))),CA44="Yes"),OFFSET('Water Data'!$P$9,0,10*ROW('Water Data'!P38)),IF(AND(ISTEXT(OFFSET('Water Data'!$L$2,0,10*ROW('Water Data'!P38))),CA44="No",ISNUMBER(OFFSET('Water Data'!$P$9,0,10*ROW('Water Data'!P38)))),CONCATENATE("[",ROUND(OFFSET('Water Data'!$P$9,0,10*ROW('Water Data'!P38)),0),"]"),IF(AND(ISTEXT(OFFSET('Water Data'!$L$2,0,10*ROW('Water Data'!P38))),CA44="",ISNUMBER(OFFSET('Water Data'!$P$9,0,10*ROW('Water Data'!P38)))),OFFSET('Water Data'!$P$9,0,10*ROW('Water Data'!P38)),NA())))</f>
        <v>#N/A</v>
      </c>
      <c r="M44" s="85" t="e">
        <f ca="true">+IF(AND(ISTEXT(OFFSET('Water Data'!$L$2,0,10*ROW('Water Data'!Q38))),CB44="Yes"),100-OFFSET('Water Data'!$Q$4,0,10*ROW('Water Data'!Q38)),IF(AND(ISTEXT(OFFSET('Water Data'!$L$2,0,10*ROW('Water Data'!Q38))),CB44="No",ISNUMBER(OFFSET('Water Data'!$Q$4,0,10*ROW('Water Data'!Q38)))),CONCATENATE("[",ROUND(100-OFFSET('Water Data'!$Q$4,0,10*ROW('Water Data'!Q38)),0),"]"),IF(AND(ISTEXT(OFFSET('Water Data'!$L$2,0,10*ROW('Water Data'!Q38))),CB44="",ISNUMBER(OFFSET('Water Data'!$Q$4,0,10*ROW('Water Data'!Q38)))),100-OFFSET('Water Data'!$Q$4,0,10*ROW('Water Data'!Q38)),NA())))</f>
        <v>#N/A</v>
      </c>
      <c r="N44" s="85" t="e">
        <f ca="true">+IF(AND(ISTEXT(OFFSET('Water Data'!$L$2,0,10*ROW('Water Data'!Q38))),CC44="Yes"),OFFSET('Water Data'!$Q$6,0,10*ROW('Water Data'!Q38)),IF(AND(ISTEXT(OFFSET('Water Data'!$L$2,0,10*ROW('Water Data'!Q38))),CC44="No",ISNUMBER(OFFSET('Water Data'!$Q$6,0,10*ROW('Water Data'!Q38)))),CONCATENATE("[",ROUND(OFFSET('Water Data'!$Q$6,0,10*ROW('Water Data'!Q38)),0),"]"),IF(AND(ISTEXT(OFFSET('Water Data'!$L$2,0,10*ROW('Water Data'!Q38))),CC44="",ISNUMBER(OFFSET('Water Data'!$Q$6,0,10*ROW('Water Data'!Q38)))),OFFSET('Water Data'!$Q$6,0,10*ROW('Water Data'!Q38)),NA())))</f>
        <v>#N/A</v>
      </c>
      <c r="O44" s="85" t="e">
        <f ca="true">+IF(AND(ISTEXT(OFFSET('Water Data'!$L$2,0,10*ROW('Water Data'!Q38))),CD44="Yes"),OFFSET('Water Data'!$Q$9,0,10*ROW('Water Data'!Q38)),IF(AND(ISTEXT(OFFSET('Water Data'!$L$2,0,10*ROW('Water Data'!Q38))),CD44="No",ISNUMBER(OFFSET('Water Data'!$Q$9,0,10*ROW('Water Data'!Q38)))),CONCATENATE("[",ROUND(OFFSET('Water Data'!$Q$9,0,10*ROW('Water Data'!Q38)),0),"]"),IF(AND(ISTEXT(OFFSET('Water Data'!$L$2,0,10*ROW('Water Data'!Q38))),CD44="",ISNUMBER(OFFSET('Water Data'!$Q$9,0,10*ROW('Water Data'!Q38)))),OFFSET('Water Data'!$Q$9,0,10*ROW('Water Data'!Q38)),NA())))</f>
        <v>#N/A</v>
      </c>
      <c r="P44" s="85" t="e">
        <f ca="true">+IF(AND(ISTEXT(OFFSET('Water Data'!$L$2,0,10*ROW('Water Data'!R38))),CE44="Yes"),100-OFFSET('Water Data'!$R$4,0,10*ROW('Water Data'!R38)),IF(AND(ISTEXT(OFFSET('Water Data'!$L$2,0,10*ROW('Water Data'!R38))),CE44="No",ISNUMBER(OFFSET('Water Data'!$R$4,0,10*ROW('Water Data'!R38)))),CONCATENATE("[",ROUND(100-OFFSET('Water Data'!$R$4,0,10*ROW('Water Data'!R38)),0),"]"),IF(AND(ISTEXT(OFFSET('Water Data'!$L$2,0,10*ROW('Water Data'!R38))),CE44="",ISNUMBER(OFFSET('Water Data'!$R$4,0,10*ROW('Water Data'!R38)))),100-OFFSET('Water Data'!$R$4,0,10*ROW('Water Data'!R38)),NA())))</f>
        <v>#N/A</v>
      </c>
      <c r="Q44" s="85" t="e">
        <f ca="true">+IF(AND(ISTEXT(OFFSET('Water Data'!$L$2,0,10*ROW('Water Data'!R38))),CF44="Yes"),OFFSET('Water Data'!$R$6,0,10*ROW('Water Data'!R38)),IF(AND(ISTEXT(OFFSET('Water Data'!$L$2,0,10*ROW('Water Data'!R38))),CF44="No",ISNUMBER(OFFSET('Water Data'!$R$6,0,10*ROW('Water Data'!R38)))),CONCATENATE("[",ROUND(OFFSET('Water Data'!$R$6,0,10*ROW('Water Data'!R38)),0),"]"),IF(AND(ISTEXT(OFFSET('Water Data'!$L$2,0,10*ROW('Water Data'!R38))),CF44="",ISNUMBER(OFFSET('Water Data'!$R$6,0,10*ROW('Water Data'!R38)))),OFFSET('Water Data'!$R$6,0,10*ROW('Water Data'!R38)),NA())))</f>
        <v>#N/A</v>
      </c>
      <c r="R44" s="85" t="e">
        <f ca="true">+IF(AND(ISTEXT(OFFSET('Water Data'!$L$2,0,10*ROW('Water Data'!R38))),CG44="Yes"),OFFSET('Water Data'!$R$9,0,10*ROW('Water Data'!R38)),IF(AND(ISTEXT(OFFSET('Water Data'!$L$2,0,10*ROW('Water Data'!R38))),CG44="No",ISNUMBER(OFFSET('Water Data'!$R$9,0,10*ROW('Water Data'!R38)))),CONCATENATE("[",ROUND(OFFSET('Water Data'!$R$9,0,10*ROW('Water Data'!R38)),0),"]"),IF(AND(ISTEXT(OFFSET('Water Data'!$L$2,0,10*ROW('Water Data'!R38))),CG44="",ISNUMBER(OFFSET('Water Data'!$R$9,0,10*ROW('Water Data'!R38)))),OFFSET('Water Data'!$R$9,0,10*ROW('Water Data'!R38)),NA())))</f>
        <v>#N/A</v>
      </c>
      <c r="S44" s="85" t="e">
        <f ca="true">+IF(AND(ISTEXT(OFFSET('Water Data'!$L$2,0,10*ROW('Water Data'!S38))),CH44="Yes"),100-OFFSET('Water Data'!$S$4,0,10*ROW('Water Data'!S38)),IF(AND(ISTEXT(OFFSET('Water Data'!$L$2,0,10*ROW('Water Data'!S38))),CH44="No",ISNUMBER(OFFSET('Water Data'!$S$4,0,10*ROW('Water Data'!S38)))),CONCATENATE("[",ROUND(100-OFFSET('Water Data'!$S$4,0,10*ROW('Water Data'!S38)),0),"]"),IF(AND(ISTEXT(OFFSET('Water Data'!$L$2,0,10*ROW('Water Data'!S38))),CH44="",ISNUMBER(OFFSET('Water Data'!$S$4,0,10*ROW('Water Data'!S38)))),100-OFFSET('Water Data'!$S$4,0,10*ROW('Water Data'!S38)),NA())))</f>
        <v>#N/A</v>
      </c>
      <c r="T44" s="85" t="e">
        <f ca="true">+IF(AND(ISTEXT(OFFSET('Water Data'!$L$2,0,10*ROW('Water Data'!S38))),CI44="Yes"),OFFSET('Water Data'!$S$6,0,10*ROW('Water Data'!S38)),IF(AND(ISTEXT(OFFSET('Water Data'!$L$2,0,10*ROW('Water Data'!S38))),CI44="No",ISNUMBER(OFFSET('Water Data'!$S$6,0,10*ROW('Water Data'!S38)))),CONCATENATE("[",ROUND(OFFSET('Water Data'!$S$6,0,10*ROW('Water Data'!S38)),0),"]"),IF(AND(ISTEXT(OFFSET('Water Data'!$L$2,0,10*ROW('Water Data'!S38))),CI44="",ISNUMBER(OFFSET('Water Data'!$S$6,0,10*ROW('Water Data'!S38)))),OFFSET('Water Data'!$S$6,0,10*ROW('Water Data'!S38)),NA())))</f>
        <v>#N/A</v>
      </c>
      <c r="U44" s="85" t="e">
        <f ca="true">+IF(AND(ISTEXT(OFFSET('Water Data'!$L$2,0,10*ROW('Water Data'!S38))),CJ44="Yes"),OFFSET('Water Data'!$S$9,0,10*ROW('Water Data'!S38)),IF(AND(ISTEXT(OFFSET('Water Data'!$L$2,0,10*ROW('Water Data'!S38))),CJ44="No",ISNUMBER(OFFSET('Water Data'!$S$9,0,10*ROW('Water Data'!S38)))),CONCATENATE("[",ROUND(OFFSET('Water Data'!$S$9,0,10*ROW('Water Data'!S38)),0),"]"),IF(AND(ISTEXT(OFFSET('Water Data'!$L$2,0,10*ROW('Water Data'!S38))),CJ44="",ISNUMBER(OFFSET('Water Data'!$S$9,0,10*ROW('Water Data'!S38)))),OFFSET('Water Data'!$S$9,0,10*ROW('Water Data'!S38)),NA())))</f>
        <v>#N/A</v>
      </c>
      <c r="V44" s="86" t="e">
        <f ca="true">+IF(AND(ISTEXT(OFFSET('Sanitation Data'!$L$2,0,10*ROW('Sanitation Data'!N38))),CK44="Yes"),100-OFFSET('Sanitation Data'!$N$4,0,10*ROW('Sanitation Data'!N38)),IF(AND(ISTEXT(OFFSET('Sanitation Data'!$L$2,0,10*ROW('Sanitation Data'!N38))),CK44="No",ISNUMBER(OFFSET('Sanitation Data'!$N$4,0,10*ROW('Sanitation Data'!N38)))),CONCATENATE("[",ROUND(100-OFFSET('Sanitation Data'!$N$4,0,10*ROW('Sanitation Data'!N38)),0),"]"),IF(AND(ISTEXT(OFFSET('Sanitation Data'!$L$2,0,10*ROW('Sanitation Data'!N38))),CK44="",ISNUMBER(OFFSET('Sanitation Data'!$N$4,0,10*ROW('Sanitation Data'!N38)))),100-OFFSET('Sanitation Data'!$N$4,0,10*ROW('Sanitation Data'!N38)),NA())))</f>
        <v>#N/A</v>
      </c>
      <c r="W44" s="86" t="e">
        <f ca="true">+IF(AND(ISTEXT(OFFSET('Sanitation Data'!$L$2,0,10*ROW('Sanitation Data'!N38))),CL44="Yes"),OFFSET('Sanitation Data'!$N$6,0,10*ROW('Sanitation Data'!N38)),IF(AND(ISTEXT(OFFSET('Sanitation Data'!$L$2,0,10*ROW('Sanitation Data'!N38))),CL44="No",ISNUMBER(OFFSET('Sanitation Data'!$N$6,0,10*ROW('Sanitation Data'!N38)))),CONCATENATE("[",ROUND(OFFSET('Sanitation Data'!$N$6,0,10*ROW('Sanitation Data'!N38)),0),"]"),IF(AND(ISTEXT(OFFSET('Sanitation Data'!$L$2,0,10*ROW('Sanitation Data'!N38))),CL44="",ISNUMBER(OFFSET('Sanitation Data'!$N$6,0,10*ROW('Sanitation Data'!N38)))),OFFSET('Sanitation Data'!$N$6,0,10*ROW('Sanitation Data'!N38)),NA())))</f>
        <v>#N/A</v>
      </c>
      <c r="X44" s="86" t="e">
        <f ca="true">+IF(AND(ISTEXT(OFFSET('Sanitation Data'!$L$2,0,10*ROW('Sanitation Data'!N38))),CM44="Yes"),OFFSET('Sanitation Data'!$N$10,0,10*ROW('Sanitation Data'!N38)),IF(AND(ISTEXT(OFFSET('Sanitation Data'!$L$2,0,10*ROW('Sanitation Data'!N38))),CM44="No",ISNUMBER(OFFSET('Sanitation Data'!$N$10,0,10*ROW('Sanitation Data'!N38)))),CONCATENATE("[",ROUND(OFFSET('Sanitation Data'!$N$10,0,10*ROW('Sanitation Data'!N38)),0),"]"),IF(AND(ISTEXT(OFFSET('Sanitation Data'!$L$2,0,10*ROW('Sanitation Data'!N38))),CM44="",ISNUMBER(OFFSET('Sanitation Data'!$N$10,0,10*ROW('Sanitation Data'!N38)))),OFFSET('Sanitation Data'!$N$10,0,10*ROW('Sanitation Data'!N38)),NA())))</f>
        <v>#N/A</v>
      </c>
      <c r="Y44" s="86" t="e">
        <f ca="true">+IF(AND(ISTEXT(OFFSET('Sanitation Data'!$L$2,0,10*ROW('Sanitation Data'!N38))),CN44="Yes"),OFFSET('Sanitation Data'!$N$11,0,10*ROW('Sanitation Data'!N38)),IF(AND(ISTEXT(OFFSET('Sanitation Data'!$L$2,0,10*ROW('Sanitation Data'!N38))),CN44="No",ISNUMBER(OFFSET('Sanitation Data'!$N$11,0,10*ROW('Sanitation Data'!N38)))),CONCATENATE("[",ROUND(OFFSET('Sanitation Data'!$N$11,0,10*ROW('Sanitation Data'!N38)),0),"]"),IF(AND(ISTEXT(OFFSET('Sanitation Data'!$L$2,0,10*ROW('Sanitation Data'!N38))),CN44="",ISNUMBER(OFFSET('Sanitation Data'!$N$11,0,10*ROW('Sanitation Data'!N38)))),OFFSET('Sanitation Data'!$N$11,0,10*ROW('Sanitation Data'!N38)),NA())))</f>
        <v>#N/A</v>
      </c>
      <c r="Z44" s="86" t="e">
        <f ca="true">+IF(AND(ISTEXT(OFFSET('Sanitation Data'!$L$2,0,10*ROW('Sanitation Data'!N38))),CO44="Yes"),OFFSET('Sanitation Data'!$N$12,0,10*ROW('Sanitation Data'!N38)),IF(AND(ISTEXT(OFFSET('Sanitation Data'!$L$2,0,10*ROW('Sanitation Data'!N38))),CO44="No",ISNUMBER(OFFSET('Sanitation Data'!$N$12,0,10*ROW('Sanitation Data'!N38)))),CONCATENATE("[",ROUND(OFFSET('Sanitation Data'!$N$12,0,10*ROW('Sanitation Data'!N38)),0),"]"),IF(AND(ISTEXT(OFFSET('Sanitation Data'!$L$2,0,10*ROW('Sanitation Data'!N38))),CO44="",ISNUMBER(OFFSET('Sanitation Data'!$N$12,0,10*ROW('Sanitation Data'!N38)))),OFFSET('Sanitation Data'!$N$12,0,10*ROW('Sanitation Data'!N38)),NA())))</f>
        <v>#N/A</v>
      </c>
      <c r="AA44" s="86" t="e">
        <f ca="true">+IF(AND(ISTEXT(OFFSET('Sanitation Data'!$L$2,0,10*ROW('Sanitation Data'!O38))),CP44="Yes"),100-OFFSET('Sanitation Data'!$O$4,0,10*ROW('Sanitation Data'!O38)),IF(AND(ISTEXT(OFFSET('Sanitation Data'!$L$2,0,10*ROW('Sanitation Data'!O38))),CP44="No",ISNUMBER(OFFSET('Sanitation Data'!$O$4,0,10*ROW('Sanitation Data'!O38)))),CONCATENATE("[",ROUND(100-OFFSET('Sanitation Data'!$O$4,0,10*ROW('Sanitation Data'!O38)),0),"]"),IF(AND(ISTEXT(OFFSET('Sanitation Data'!$L$2,0,10*ROW('Sanitation Data'!O38))),CP44="",ISNUMBER(OFFSET('Sanitation Data'!$O$4,0,10*ROW('Sanitation Data'!O38)))),100-OFFSET('Sanitation Data'!$O$4,0,10*ROW('Sanitation Data'!O38)),NA())))</f>
        <v>#N/A</v>
      </c>
      <c r="AB44" s="86" t="e">
        <f ca="true">+IF(AND(ISTEXT(OFFSET('Sanitation Data'!$L$2,0,10*ROW('Sanitation Data'!O38))),CQ44="Yes"),OFFSET('Sanitation Data'!$O$6,0,10*ROW('Sanitation Data'!R38)),IF(AND(ISTEXT(OFFSET('Sanitation Data'!$L$2,0,10*ROW('Sanitation Data'!O38))),CQ44="No",ISNUMBER(OFFSET('Sanitation Data'!$O$6,0,10*ROW('Sanitation Data'!O38)))),CONCATENATE("[",ROUND(OFFSET('Sanitation Data'!$O$6,0,10*ROW('Sanitation Data'!O38)),0),"]"),IF(AND(ISTEXT(OFFSET('Sanitation Data'!$L$2,0,10*ROW('Sanitation Data'!O38))),CQ44="",ISNUMBER(OFFSET('Sanitation Data'!$O$6,0,10*ROW('Sanitation Data'!O38)))),OFFSET('Sanitation Data'!$O$6,0,10*ROW('Sanitation Data'!O38)),NA())))</f>
        <v>#N/A</v>
      </c>
      <c r="AC44" s="86" t="e">
        <f ca="true">+IF(AND(ISTEXT(OFFSET('Sanitation Data'!$L$2,0,10*ROW('Sanitation Data'!O38))),CR44="Yes"),OFFSET('Sanitation Data'!$O$10,0,10*ROW('Sanitation Data'!O38)),IF(AND(ISTEXT(OFFSET('Sanitation Data'!$L$2,0,10*ROW('Sanitation Data'!O38))),CR44="No",ISNUMBER(OFFSET('Sanitation Data'!$O$10,0,10*ROW('Sanitation Data'!O38)))),CONCATENATE("[",ROUND(OFFSET('Sanitation Data'!$O$10,0,10*ROW('Sanitation Data'!O38)),0),"]"),IF(AND(ISTEXT(OFFSET('Sanitation Data'!$L$2,0,10*ROW('Sanitation Data'!O38))),CR44="",ISNUMBER(OFFSET('Sanitation Data'!$O$10,0,10*ROW('Sanitation Data'!O38)))),OFFSET('Sanitation Data'!$O$10,0,10*ROW('Sanitation Data'!O38)),NA())))</f>
        <v>#N/A</v>
      </c>
      <c r="AD44" s="86" t="e">
        <f ca="true">+IF(AND(ISTEXT(OFFSET('Sanitation Data'!$L$2,0,10*ROW('Sanitation Data'!O38))),CS44="Yes"),OFFSET('Sanitation Data'!$O$11,0,10*ROW('Sanitation Data'!O38)),IF(AND(ISTEXT(OFFSET('Sanitation Data'!$L$2,0,10*ROW('Sanitation Data'!O38))),CS44="No",ISNUMBER(OFFSET('Sanitation Data'!$O$11,0,10*ROW('Sanitation Data'!O38)))),CONCATENATE("[",ROUND(OFFSET('Sanitation Data'!$O$11,0,10*ROW('Sanitation Data'!O38)),0),"]"),IF(AND(ISTEXT(OFFSET('Sanitation Data'!$L$2,0,10*ROW('Sanitation Data'!O38))),CS44="",ISNUMBER(OFFSET('Sanitation Data'!$O$11,0,10*ROW('Sanitation Data'!O38)))),OFFSET('Sanitation Data'!$O$11,0,10*ROW('Sanitation Data'!O38)),NA())))</f>
        <v>#N/A</v>
      </c>
      <c r="AE44" s="86" t="e">
        <f ca="true">+IF(AND(ISTEXT(OFFSET('Sanitation Data'!$L$2,0,10*ROW('Sanitation Data'!O38))),CT44="Yes"),OFFSET('Sanitation Data'!$O$12,0,10*ROW('Sanitation Data'!O38)),IF(AND(ISTEXT(OFFSET('Sanitation Data'!$L$2,0,10*ROW('Sanitation Data'!O38))),CT44="No",ISNUMBER(OFFSET('Sanitation Data'!$O$12,0,10*ROW('Sanitation Data'!O38)))),CONCATENATE("[",ROUND(OFFSET('Sanitation Data'!$O$12,0,10*ROW('Sanitation Data'!O38)),0),"]"),IF(AND(ISTEXT(OFFSET('Sanitation Data'!$L$2,0,10*ROW('Sanitation Data'!O38))),CT44="",ISNUMBER(OFFSET('Sanitation Data'!$O$12,0,10*ROW('Sanitation Data'!O38)))),OFFSET('Sanitation Data'!$O$12,0,10*ROW('Sanitation Data'!O38)),NA())))</f>
        <v>#N/A</v>
      </c>
      <c r="AF44" s="86" t="e">
        <f ca="true">+IF(AND(ISTEXT(OFFSET('Sanitation Data'!$L$2,0,10*ROW('Sanitation Data'!P38))),CU44="Yes"),100-OFFSET('Sanitation Data'!$P$4,0,10*ROW('Sanitation Data'!P38)),IF(AND(ISTEXT(OFFSET('Sanitation Data'!$L$2,0,10*ROW('Sanitation Data'!P38))),CU44="No",ISNUMBER(OFFSET('Sanitation Data'!$P$4,0,10*ROW('Sanitation Data'!P38)))),CONCATENATE("[",ROUND(100-OFFSET('Sanitation Data'!$P$4,0,10*ROW('Sanitation Data'!P38)),0),"]"),IF(AND(ISTEXT(OFFSET('Sanitation Data'!$L$2,0,10*ROW('Sanitation Data'!P38))),CU44="",ISNUMBER(OFFSET('Sanitation Data'!$P$4,0,10*ROW('Sanitation Data'!P38)))),100-OFFSET('Sanitation Data'!$P$4,0,10*ROW('Sanitation Data'!P38)),NA())))</f>
        <v>#N/A</v>
      </c>
      <c r="AG44" s="86" t="e">
        <f ca="true">+IF(AND(ISTEXT(OFFSET('Sanitation Data'!$L$2,0,10*ROW('Sanitation Data'!P38))),CV44="Yes"),OFFSET('Sanitation Data'!$P$6,0,10*ROW('Sanitation Data'!P38)),IF(AND(ISTEXT(OFFSET('Sanitation Data'!$L$2,0,10*ROW('Sanitation Data'!P38))),CV44="No",ISNUMBER(OFFSET('Sanitation Data'!$P$6,0,10*ROW('Sanitation Data'!P38)))),CONCATENATE("[",ROUND(OFFSET('Sanitation Data'!$P$6,0,10*ROW('Sanitation Data'!P38)),0),"]"),IF(AND(ISTEXT(OFFSET('Sanitation Data'!$L$2,0,10*ROW('Sanitation Data'!P38))),CV44="",ISNUMBER(OFFSET('Sanitation Data'!$P$6,0,10*ROW('Sanitation Data'!P38)))),OFFSET('Sanitation Data'!$P$6,0,10*ROW('Sanitation Data'!P38)),NA())))</f>
        <v>#N/A</v>
      </c>
      <c r="AH44" s="86" t="e">
        <f ca="true">+IF(AND(ISTEXT(OFFSET('Sanitation Data'!$L$2,0,10*ROW('Sanitation Data'!P38))),CW44="Yes"),OFFSET('Sanitation Data'!$P$10,0,10*ROW('Sanitation Data'!P38)),IF(AND(ISTEXT(OFFSET('Sanitation Data'!$L$2,0,10*ROW('Sanitation Data'!P38))),CW44="No",ISNUMBER(OFFSET('Sanitation Data'!$P$10,0,10*ROW('Sanitation Data'!P38)))),CONCATENATE("[",ROUND(OFFSET('Sanitation Data'!$P$10,0,10*ROW('Sanitation Data'!P38)),0),"]"),IF(AND(ISTEXT(OFFSET('Sanitation Data'!$L$2,0,10*ROW('Sanitation Data'!P38))),CW44="",ISNUMBER(OFFSET('Sanitation Data'!$P$10,0,10*ROW('Sanitation Data'!P38)))),OFFSET('Sanitation Data'!$P$10,0,10*ROW('Sanitation Data'!P38)),NA())))</f>
        <v>#N/A</v>
      </c>
      <c r="AI44" s="86" t="e">
        <f ca="true">+IF(AND(ISTEXT(OFFSET('Sanitation Data'!$L$2,0,10*ROW('Sanitation Data'!P38))),CX44="Yes"),OFFSET('Sanitation Data'!$P$11,0,10*ROW('Sanitation Data'!P38)),IF(AND(ISTEXT(OFFSET('Sanitation Data'!$L$2,0,10*ROW('Sanitation Data'!P38))),CX44="No",ISNUMBER(OFFSET('Sanitation Data'!$P$11,0,10*ROW('Sanitation Data'!P38)))),CONCATENATE("[",ROUND(OFFSET('Sanitation Data'!$P$11,0,10*ROW('Sanitation Data'!P38)),0),"]"),IF(AND(ISTEXT(OFFSET('Sanitation Data'!$L$2,0,10*ROW('Sanitation Data'!P38))),CX44="",ISNUMBER(OFFSET('Sanitation Data'!$P$11,0,10*ROW('Sanitation Data'!P38)))),OFFSET('Sanitation Data'!$P$11,0,10*ROW('Sanitation Data'!P38)),NA())))</f>
        <v>#N/A</v>
      </c>
      <c r="AJ44" s="86" t="e">
        <f ca="true">+IF(AND(ISTEXT(OFFSET('Sanitation Data'!$L$2,0,10*ROW('Sanitation Data'!P38))),CY44="Yes"),OFFSET('Sanitation Data'!$P$12,0,10*ROW('Sanitation Data'!P38)),IF(AND(ISTEXT(OFFSET('Sanitation Data'!$L$2,0,10*ROW('Sanitation Data'!P38))),CY44="No",ISNUMBER(OFFSET('Sanitation Data'!$P$12,0,10*ROW('Sanitation Data'!P38)))),CONCATENATE("[",ROUND(OFFSET('Sanitation Data'!$P$12,0,10*ROW('Sanitation Data'!P38)),0),"]"),IF(AND(ISTEXT(OFFSET('Sanitation Data'!$L$2,0,10*ROW('Sanitation Data'!P38))),CY44="",ISNUMBER(OFFSET('Sanitation Data'!$P$12,0,10*ROW('Sanitation Data'!P38)))),OFFSET('Sanitation Data'!$P$12,0,10*ROW('Sanitation Data'!P38)),NA())))</f>
        <v>#N/A</v>
      </c>
      <c r="AK44" s="86" t="e">
        <f ca="true">+IF(AND(ISTEXT(OFFSET('Sanitation Data'!$L$2,0,10*ROW('Sanitation Data'!Q38))),CZ44="Yes"),100-OFFSET('Sanitation Data'!$Q$4,0,10*ROW('Sanitation Data'!Q38)),IF(AND(ISTEXT(OFFSET('Sanitation Data'!$L$2,0,10*ROW('Sanitation Data'!Q38))),CZ44="No",ISNUMBER(OFFSET('Sanitation Data'!$Q$4,0,10*ROW('Sanitation Data'!Q38)))),CONCATENATE("[",ROUND(100-OFFSET('Sanitation Data'!$Q$4,0,10*ROW('Sanitation Data'!Q38)),0),"]"),IF(AND(ISTEXT(OFFSET('Sanitation Data'!$L$2,0,10*ROW('Sanitation Data'!Q38))),CZ44="",ISNUMBER(OFFSET('Sanitation Data'!$Q$4,0,10*ROW('Sanitation Data'!Q38)))),100-OFFSET('Sanitation Data'!$Q$4,0,10*ROW('Sanitation Data'!Q38)),NA())))</f>
        <v>#N/A</v>
      </c>
      <c r="AL44" s="86" t="e">
        <f ca="true">+IF(AND(ISTEXT(OFFSET('Sanitation Data'!$L$2,0,10*ROW('Sanitation Data'!Q38))),DA44="Yes"),OFFSET('Sanitation Data'!$Q$6,0,10*ROW('Sanitation Data'!Q38)),IF(AND(ISTEXT(OFFSET('Sanitation Data'!$L$2,0,10*ROW('Sanitation Data'!Q38))),DA44="No",ISNUMBER(OFFSET('Sanitation Data'!$Q$6,0,10*ROW('Sanitation Data'!Q38)))),CONCATENATE("[",ROUND(OFFSET('Sanitation Data'!$Q$6,0,10*ROW('Sanitation Data'!Q38)),0),"]"),IF(AND(ISTEXT(OFFSET('Sanitation Data'!$L$2,0,10*ROW('Sanitation Data'!Q38))),DA44="",ISNUMBER(OFFSET('Sanitation Data'!$Q$6,0,10*ROW('Sanitation Data'!Q38)))),OFFSET('Sanitation Data'!$Q$6,0,10*ROW('Sanitation Data'!Q38)),NA())))</f>
        <v>#N/A</v>
      </c>
      <c r="AM44" s="86" t="e">
        <f ca="true">+IF(AND(ISTEXT(OFFSET('Sanitation Data'!$L$2,0,10*ROW('Sanitation Data'!Q38))),DB44="Yes"),OFFSET('Sanitation Data'!$Q$10,0,10*ROW('Sanitation Data'!Q38)),IF(AND(ISTEXT(OFFSET('Sanitation Data'!$L$2,0,10*ROW('Sanitation Data'!Q38))),DB44="No",ISNUMBER(OFFSET('Sanitation Data'!$Q$10,0,10*ROW('Sanitation Data'!Q38)))),CONCATENATE("[",ROUND(OFFSET('Sanitation Data'!$Q$10,0,10*ROW('Sanitation Data'!Q38)),0),"]"),IF(AND(ISTEXT(OFFSET('Sanitation Data'!$L$2,0,10*ROW('Sanitation Data'!Q38))),DB44="",ISNUMBER(OFFSET('Sanitation Data'!$Q$10,0,10*ROW('Sanitation Data'!Q38)))),OFFSET('Sanitation Data'!$Q$10,0,10*ROW('Sanitation Data'!Q38)),NA())))</f>
        <v>#N/A</v>
      </c>
      <c r="AN44" s="86" t="e">
        <f ca="true">+IF(AND(ISTEXT(OFFSET('Sanitation Data'!$L$2,0,10*ROW('Sanitation Data'!Q38))),DC44="Yes"),OFFSET('Sanitation Data'!$Q$11,0,10*ROW('Sanitation Data'!Q38)),IF(AND(ISTEXT(OFFSET('Sanitation Data'!$L$2,0,10*ROW('Sanitation Data'!Q38))),DC44="No",ISNUMBER(OFFSET('Sanitation Data'!$Q$11,0,10*ROW('Sanitation Data'!Q38)))),CONCATENATE("[",ROUND(OFFSET('Sanitation Data'!$Q$11,0,10*ROW('Sanitation Data'!Q38)),0),"]"),IF(AND(ISTEXT(OFFSET('Sanitation Data'!$L$2,0,10*ROW('Sanitation Data'!Q38))),DC44="",ISNUMBER(OFFSET('Sanitation Data'!$Q$11,0,10*ROW('Sanitation Data'!Q38)))),OFFSET('Sanitation Data'!$Q$11,0,10*ROW('Sanitation Data'!Q38)),NA())))</f>
        <v>#N/A</v>
      </c>
      <c r="AO44" s="86" t="e">
        <f ca="true">+IF(AND(ISTEXT(OFFSET('Sanitation Data'!$L$2,0,10*ROW('Sanitation Data'!Q38))),DD44="Yes"),OFFSET('Sanitation Data'!$Q$12,0,10*ROW('Sanitation Data'!Q38)),IF(AND(ISTEXT(OFFSET('Sanitation Data'!$L$2,0,10*ROW('Sanitation Data'!Q38))),DD44="No",ISNUMBER(OFFSET('Sanitation Data'!$Q$12,0,10*ROW('Sanitation Data'!Q38)))),CONCATENATE("[",ROUND(OFFSET('Sanitation Data'!$Q$12,0,10*ROW('Sanitation Data'!Q38)),0),"]"),IF(AND(ISTEXT(OFFSET('Sanitation Data'!$L$2,0,10*ROW('Sanitation Data'!Q38))),DD44="",ISNUMBER(OFFSET('Sanitation Data'!$Q$12,0,10*ROW('Sanitation Data'!Q38)))),OFFSET('Sanitation Data'!$Q$12,0,10*ROW('Sanitation Data'!Q38)),NA())))</f>
        <v>#N/A</v>
      </c>
      <c r="AP44" s="86" t="e">
        <f ca="true">+IF(AND(ISTEXT(OFFSET('Sanitation Data'!$L$2,0,10*ROW('Sanitation Data'!R38))),DE44="Yes"),100-OFFSET('Sanitation Data'!$R$4,0,10*ROW('Sanitation Data'!R38)),IF(AND(ISTEXT(OFFSET('Sanitation Data'!$L$2,0,10*ROW('Sanitation Data'!R38))),DE44="No",ISNUMBER(OFFSET('Sanitation Data'!$R$4,0,10*ROW('Sanitation Data'!R38)))),CONCATENATE("[",ROUND(100-OFFSET('Sanitation Data'!$R$4,0,10*ROW('Sanitation Data'!R38)),0),"]"),IF(AND(ISTEXT(OFFSET('Sanitation Data'!$L$2,0,10*ROW('Sanitation Data'!R38))),DE44="",ISNUMBER(OFFSET('Sanitation Data'!$R$4,0,10*ROW('Sanitation Data'!R38)))),100-OFFSET('Sanitation Data'!$R$4,0,10*ROW('Sanitation Data'!R38)),NA())))</f>
        <v>#N/A</v>
      </c>
      <c r="AQ44" s="86" t="e">
        <f ca="true">+IF(AND(ISTEXT(OFFSET('Sanitation Data'!$L$2,0,10*ROW('Sanitation Data'!R38))),DF44="Yes"),OFFSET('Sanitation Data'!$R$6,0,10*ROW('Sanitation Data'!R38)),IF(AND(ISTEXT(OFFSET('Sanitation Data'!$L$2,0,10*ROW('Sanitation Data'!R38))),DF44="No",ISNUMBER(OFFSET('Sanitation Data'!$R$6,0,10*ROW('Sanitation Data'!R38)))),CONCATENATE("[",ROUND(OFFSET('Sanitation Data'!$R$6,0,10*ROW('Sanitation Data'!R38)),0),"]"),IF(AND(ISTEXT(OFFSET('Sanitation Data'!$L$2,0,10*ROW('Sanitation Data'!R38))),DF44="",ISNUMBER(OFFSET('Sanitation Data'!$R$6,0,10*ROW('Sanitation Data'!R38)))),OFFSET('Sanitation Data'!$R$6,0,10*ROW('Sanitation Data'!R38)),NA())))</f>
        <v>#N/A</v>
      </c>
      <c r="AR44" s="86" t="e">
        <f ca="true">+IF(AND(ISTEXT(OFFSET('Sanitation Data'!$L$2,0,10*ROW('Sanitation Data'!R38))),DG44="Yes"),OFFSET('Sanitation Data'!$R$10,0,10*ROW('Sanitation Data'!R38)),IF(AND(ISTEXT(OFFSET('Sanitation Data'!$L$2,0,10*ROW('Sanitation Data'!R38))),DG44="No",ISNUMBER(OFFSET('Sanitation Data'!$R$10,0,10*ROW('Sanitation Data'!R38)))),CONCATENATE("[",ROUND(OFFSET('Sanitation Data'!$R$10,0,10*ROW('Sanitation Data'!R38)),0),"]"),IF(AND(ISTEXT(OFFSET('Sanitation Data'!$L$2,0,10*ROW('Sanitation Data'!R38))),DG44="",ISNUMBER(OFFSET('Sanitation Data'!$R$10,0,10*ROW('Sanitation Data'!R38)))),OFFSET('Sanitation Data'!$R$10,0,10*ROW('Sanitation Data'!R38)),NA())))</f>
        <v>#N/A</v>
      </c>
      <c r="AS44" s="86" t="e">
        <f ca="true">+IF(AND(ISTEXT(OFFSET('Sanitation Data'!$L$2,0,10*ROW('Sanitation Data'!R38))),DH44="Yes"),OFFSET('Sanitation Data'!$R$11,0,10*ROW('Sanitation Data'!R38)),IF(AND(ISTEXT(OFFSET('Sanitation Data'!$L$2,0,10*ROW('Sanitation Data'!R38))),DH44="No",ISNUMBER(OFFSET('Sanitation Data'!$R$11,0,10*ROW('Sanitation Data'!R38)))),CONCATENATE("[",ROUND(OFFSET('Sanitation Data'!$R$11,0,10*ROW('Sanitation Data'!R38)),0),"]"),IF(AND(ISTEXT(OFFSET('Sanitation Data'!$L$2,0,10*ROW('Sanitation Data'!R38))),DH44="",ISNUMBER(OFFSET('Sanitation Data'!$R$11,0,10*ROW('Sanitation Data'!R38)))),OFFSET('Sanitation Data'!$R$11,0,10*ROW('Sanitation Data'!R38)),NA())))</f>
        <v>#N/A</v>
      </c>
      <c r="AT44" s="86" t="e">
        <f ca="true">+IF(AND(ISTEXT(OFFSET('Sanitation Data'!$L$2,0,10*ROW('Sanitation Data'!R38))),DI44="Yes"),OFFSET('Sanitation Data'!$R$12,0,10*ROW('Sanitation Data'!R38)),IF(AND(ISTEXT(OFFSET('Sanitation Data'!$L$2,0,10*ROW('Sanitation Data'!R38))),DI44="No",ISNUMBER(OFFSET('Sanitation Data'!$R$12,0,10*ROW('Sanitation Data'!R38)))),CONCATENATE("[",ROUND(OFFSET('Sanitation Data'!$R$12,0,10*ROW('Sanitation Data'!R38)),0),"]"),IF(AND(ISTEXT(OFFSET('Sanitation Data'!$L$2,0,10*ROW('Sanitation Data'!R38))),DI44="",ISNUMBER(OFFSET('Sanitation Data'!$R$12,0,10*ROW('Sanitation Data'!R38)))),OFFSET('Sanitation Data'!$R$12,0,10*ROW('Sanitation Data'!R38)),NA())))</f>
        <v>#N/A</v>
      </c>
      <c r="AU44" s="86" t="e">
        <f ca="true">+IF(AND(ISTEXT(OFFSET('Sanitation Data'!$L$2,0,10*ROW('Sanitation Data'!S38))),DJ44="Yes"),100-OFFSET('Sanitation Data'!$S$4,0,10*ROW('Sanitation Data'!S38)),IF(AND(ISTEXT(OFFSET('Sanitation Data'!$L$2,0,10*ROW('Sanitation Data'!S38))),DJ44="No",ISNUMBER(OFFSET('Sanitation Data'!$S$4,0,10*ROW('Sanitation Data'!S38)))),CONCATENATE("[",ROUND(100-OFFSET('Sanitation Data'!$S$4,0,10*ROW('Sanitation Data'!S38)),0),"]"),IF(AND(ISTEXT(OFFSET('Sanitation Data'!$L$2,0,10*ROW('Sanitation Data'!S38))),DJ44="",ISNUMBER(OFFSET('Sanitation Data'!$S$4,0,10*ROW('Sanitation Data'!S38)))),100-OFFSET('Sanitation Data'!$S$4,0,10*ROW('Sanitation Data'!S38)),NA())))</f>
        <v>#N/A</v>
      </c>
      <c r="AV44" s="86" t="e">
        <f ca="true">+IF(AND(ISTEXT(OFFSET('Sanitation Data'!$L$2,0,10*ROW('Sanitation Data'!S38))),DK44="Yes"),OFFSET('Sanitation Data'!$S$6,0,10*ROW('Sanitation Data'!S38)),IF(AND(ISTEXT(OFFSET('Sanitation Data'!$L$2,0,10*ROW('Sanitation Data'!S38))),DK44="No",ISNUMBER(OFFSET('Sanitation Data'!$S$6,0,10*ROW('Sanitation Data'!S38)))),CONCATENATE("[",ROUND(OFFSET('Sanitation Data'!$S$6,0,10*ROW('Sanitation Data'!S38)),0),"]"),IF(AND(ISTEXT(OFFSET('Sanitation Data'!$L$2,0,10*ROW('Sanitation Data'!S38))),DK44="",ISNUMBER(OFFSET('Sanitation Data'!$S$6,0,10*ROW('Sanitation Data'!S38)))),OFFSET('Sanitation Data'!$S$6,0,10*ROW('Sanitation Data'!S38)),NA())))</f>
        <v>#N/A</v>
      </c>
      <c r="AW44" s="86" t="e">
        <f ca="true">+IF(AND(ISTEXT(OFFSET('Sanitation Data'!$L$2,0,10*ROW('Sanitation Data'!S38))),DL44="Yes"),OFFSET('Sanitation Data'!$S$10,0,10*ROW('Sanitation Data'!S38)),IF(AND(ISTEXT(OFFSET('Sanitation Data'!$L$2,0,10*ROW('Sanitation Data'!S38))),DL44="No",ISNUMBER(OFFSET('Sanitation Data'!$S$10,0,10*ROW('Sanitation Data'!S38)))),CONCATENATE("[",ROUND(OFFSET('Sanitation Data'!$S$10,0,10*ROW('Sanitation Data'!S38)),0),"]"),IF(AND(ISTEXT(OFFSET('Sanitation Data'!$L$2,0,10*ROW('Sanitation Data'!S38))),DL44="",ISNUMBER(OFFSET('Sanitation Data'!$S$10,0,10*ROW('Sanitation Data'!S38)))),OFFSET('Sanitation Data'!$S$10,0,10*ROW('Sanitation Data'!S38)),NA())))</f>
        <v>#N/A</v>
      </c>
      <c r="AX44" s="86" t="e">
        <f ca="true">+IF(AND(ISTEXT(OFFSET('Sanitation Data'!$L$2,0,10*ROW('Sanitation Data'!S38))),DM44="Yes"),OFFSET('Sanitation Data'!$S$11,0,10*ROW('Sanitation Data'!S38)),IF(AND(ISTEXT(OFFSET('Sanitation Data'!$L$2,0,10*ROW('Sanitation Data'!S38))),DM44="No",ISNUMBER(OFFSET('Sanitation Data'!$S$11,0,10*ROW('Sanitation Data'!S38)))),CONCATENATE("[",ROUND(OFFSET('Sanitation Data'!$S$11,0,10*ROW('Sanitation Data'!S38)),0),"]"),IF(AND(ISTEXT(OFFSET('Sanitation Data'!$L$2,0,10*ROW('Sanitation Data'!S38))),DM44="",ISNUMBER(OFFSET('Sanitation Data'!$S$11,0,10*ROW('Sanitation Data'!S38)))),OFFSET('Sanitation Data'!$S$11,0,10*ROW('Sanitation Data'!S38)),NA())))</f>
        <v>#N/A</v>
      </c>
      <c r="AY44" s="86" t="e">
        <f ca="true">+IF(AND(ISTEXT(OFFSET('Sanitation Data'!$L$2,0,10*ROW('Sanitation Data'!S38))),DN44="Yes"),OFFSET('Sanitation Data'!$S$12,0,10*ROW('Sanitation Data'!S38)),IF(AND(ISTEXT(OFFSET('Sanitation Data'!$L$2,0,10*ROW('Sanitation Data'!S38))),DN44="No",ISNUMBER(OFFSET('Sanitation Data'!$S$12,0,10*ROW('Sanitation Data'!S38)))),CONCATENATE("[",ROUND(OFFSET('Sanitation Data'!$S$12,0,10*ROW('Sanitation Data'!S38)),0),"]"),IF(AND(ISTEXT(OFFSET('Sanitation Data'!$L$2,0,10*ROW('Sanitation Data'!S38))),DN44="",ISNUMBER(OFFSET('Sanitation Data'!$S$12,0,10*ROW('Sanitation Data'!S38)))),OFFSET('Sanitation Data'!$S$12,0,10*ROW('Sanitation Data'!S38)),NA())))</f>
        <v>#N/A</v>
      </c>
      <c r="AZ44" s="87" t="e">
        <f ca="true">+IF(AND(ISTEXT(OFFSET('Hygiene Data'!$L$2,0,10*ROW('Hygiene Data'!N38))),DO44="Yes"),OFFSET('Hygiene Data'!$N$5,0,10*ROW('Hygiene Data'!N38)),IF(AND(ISTEXT(OFFSET('Hygiene Data'!$L$2,0,10*ROW('Hygiene Data'!N38))),DO44="No",ISNUMBER(OFFSET('Hygiene Data'!$N$5,0,10*ROW('Hygiene Data'!N38)))),CONCATENATE("[",ROUND(OFFSET('Hygiene Data'!$N$5,0,10*ROW('Hygiene Data'!N38)),0),"]"),IF(AND(ISTEXT(OFFSET('Hygiene Data'!$L$2,0,10*ROW('Hygiene Data'!N38))),DO44="",ISNUMBER(OFFSET('Hygiene Data'!$N$5,0,10*ROW('Hygiene Data'!N38)))),OFFSET('Hygiene Data'!$N$5,0,10*ROW('Hygiene Data'!N38)),NA())))</f>
        <v>#N/A</v>
      </c>
      <c r="BA44" s="87" t="e">
        <f ca="true">+IF(AND(ISTEXT(OFFSET('Hygiene Data'!$L$2,0,10*ROW('Hygiene Data'!N38))),DP44="Yes"),OFFSET('Hygiene Data'!$N$7,0,10*ROW('Hygiene Data'!N38)),IF(AND(ISTEXT(OFFSET('Hygiene Data'!$L$2,0,10*ROW('Hygiene Data'!N38))),DP44="No",ISNUMBER(OFFSET('Hygiene Data'!$N$7,0,10*ROW('Hygiene Data'!N38)))),CONCATENATE("[",ROUND(OFFSET('Hygiene Data'!$N$7,0,10*ROW('Hygiene Data'!N38)),0),"]"),IF(AND(ISTEXT(OFFSET('Hygiene Data'!$L$2,0,10*ROW('Hygiene Data'!N38))),DP44="",ISNUMBER(OFFSET('Hygiene Data'!$N$7,0,10*ROW('Hygiene Data'!N38)))),OFFSET('Hygiene Data'!$N$7,0,10*ROW('Hygiene Data'!N38)),NA())))</f>
        <v>#N/A</v>
      </c>
      <c r="BB44" s="87" t="e">
        <f ca="true">+IF(AND(ISTEXT(OFFSET('Hygiene Data'!$L$2,0,10*ROW('Hygiene Data'!N38))),DQ44="Yes"),OFFSET('Hygiene Data'!$N$9,0,10*ROW('Hygiene Data'!N38)),IF(AND(ISTEXT(OFFSET('Hygiene Data'!$L$2,0,10*ROW('Hygiene Data'!N38))),DQ44="No",ISNUMBER(OFFSET('Hygiene Data'!$N$9,0,10*ROW('Hygiene Data'!N38)))),CONCATENATE("[",ROUND(OFFSET('Hygiene Data'!$N$9,0,10*ROW('Hygiene Data'!N38)),0),"]"),IF(AND(ISTEXT(OFFSET('Hygiene Data'!$L$2,0,10*ROW('Hygiene Data'!N38))),DQ44="",ISNUMBER(OFFSET('Hygiene Data'!$N$9,0,10*ROW('Hygiene Data'!N38)))),OFFSET('Hygiene Data'!$N$9,0,10*ROW('Hygiene Data'!N38)),NA())))</f>
        <v>#N/A</v>
      </c>
      <c r="BC44" s="87" t="e">
        <f ca="true">+IF(AND(ISTEXT(OFFSET('Hygiene Data'!$L$2,0,10*ROW('Hygiene Data'!O38))),DR44="Yes"),OFFSET('Hygiene Data'!$O$5,0,10*ROW('Hygiene Data'!O38)),IF(AND(ISTEXT(OFFSET('Hygiene Data'!$L$2,0,10*ROW('Hygiene Data'!O38))),DR44="No",ISNUMBER(OFFSET('Hygiene Data'!$O$5,0,10*ROW('Hygiene Data'!O38)))),CONCATENATE("[",ROUND(OFFSET('Hygiene Data'!$O$5,0,10*ROW('Hygiene Data'!O38)),0),"]"),IF(AND(ISTEXT(OFFSET('Hygiene Data'!$L$2,0,10*ROW('Hygiene Data'!O38))),DR44="",ISNUMBER(OFFSET('Hygiene Data'!$O$5,0,10*ROW('Hygiene Data'!O38)))),OFFSET('Hygiene Data'!$O$5,0,10*ROW('Hygiene Data'!O38)),NA())))</f>
        <v>#N/A</v>
      </c>
      <c r="BD44" s="87" t="e">
        <f ca="true">+IF(AND(ISTEXT(OFFSET('Hygiene Data'!$L$2,0,10*ROW('Hygiene Data'!O38))),DS44="Yes"),OFFSET('Hygiene Data'!$O$7,0,10*ROW('Hygiene Data'!O38)),IF(AND(ISTEXT(OFFSET('Hygiene Data'!$L$2,0,10*ROW('Hygiene Data'!O38))),DS44="No",ISNUMBER(OFFSET('Hygiene Data'!$O$7,0,10*ROW('Hygiene Data'!O38)))),CONCATENATE("[",ROUND(OFFSET('Hygiene Data'!$O$7,0,10*ROW('Hygiene Data'!O38)),0),"]"),IF(AND(ISTEXT(OFFSET('Hygiene Data'!$L$2,0,10*ROW('Hygiene Data'!O38))),DS44="",ISNUMBER(OFFSET('Hygiene Data'!$O$7,0,10*ROW('Hygiene Data'!O38)))),OFFSET('Hygiene Data'!$O$7,0,10*ROW('Hygiene Data'!O38)),NA())))</f>
        <v>#N/A</v>
      </c>
      <c r="BE44" s="87" t="e">
        <f ca="true">+IF(AND(ISTEXT(OFFSET('Hygiene Data'!$L$2,0,10*ROW('Hygiene Data'!O38))),DT44="Yes"),OFFSET('Hygiene Data'!$O$9,0,10*ROW('Hygiene Data'!O38)),IF(AND(ISTEXT(OFFSET('Hygiene Data'!$L$2,0,10*ROW('Hygiene Data'!O38))),DT44="No",ISNUMBER(OFFSET('Hygiene Data'!$O$9,0,10*ROW('Hygiene Data'!O38)))),CONCATENATE("[",ROUND(OFFSET('Hygiene Data'!$O$9,0,10*ROW('Hygiene Data'!O38)),0),"]"),IF(AND(ISTEXT(OFFSET('Hygiene Data'!$L$2,0,10*ROW('Hygiene Data'!O38))),DT44="",ISNUMBER(OFFSET('Hygiene Data'!$O$9,0,10*ROW('Hygiene Data'!O38)))),OFFSET('Hygiene Data'!$O$9,0,10*ROW('Hygiene Data'!O38)),NA())))</f>
        <v>#N/A</v>
      </c>
      <c r="BF44" s="87" t="e">
        <f ca="true">+IF(AND(ISTEXT(OFFSET('Hygiene Data'!$L$2,0,10*ROW('Hygiene Data'!P38))),DU44="Yes"),OFFSET('Hygiene Data'!$P$5,0,10*ROW('Hygiene Data'!P38)),IF(AND(ISTEXT(OFFSET('Hygiene Data'!$L$2,0,10*ROW('Hygiene Data'!P38))),DU44="No",ISNUMBER(OFFSET('Hygiene Data'!$P$5,0,10*ROW('Hygiene Data'!P38)))),CONCATENATE("[",ROUND(OFFSET('Hygiene Data'!$P$5,0,10*ROW('Hygiene Data'!P38)),0),"]"),IF(AND(ISTEXT(OFFSET('Hygiene Data'!$L$2,0,10*ROW('Hygiene Data'!P38))),DU44="",ISNUMBER(OFFSET('Hygiene Data'!$P$5,0,10*ROW('Hygiene Data'!P38)))),OFFSET('Hygiene Data'!$P$5,0,10*ROW('Hygiene Data'!P38)),NA())))</f>
        <v>#N/A</v>
      </c>
      <c r="BG44" s="87" t="e">
        <f ca="true">+IF(AND(ISTEXT(OFFSET('Hygiene Data'!$L$2,0,10*ROW('Hygiene Data'!P38))),DV44="Yes"),OFFSET('Hygiene Data'!$P$7,0,10*ROW('Hygiene Data'!P38)),IF(AND(ISTEXT(OFFSET('Hygiene Data'!$L$2,0,10*ROW('Hygiene Data'!P38))),DV44="No",ISNUMBER(OFFSET('Hygiene Data'!$P$7,0,10*ROW('Hygiene Data'!P38)))),CONCATENATE("[",ROUND(OFFSET('Hygiene Data'!$P$7,0,10*ROW('Hygiene Data'!P38)),0),"]"),IF(AND(ISTEXT(OFFSET('Hygiene Data'!$L$2,0,10*ROW('Hygiene Data'!P38))),DV44="",ISNUMBER(OFFSET('Hygiene Data'!$P$7,0,10*ROW('Hygiene Data'!P38)))),OFFSET('Hygiene Data'!$P$7,0,10*ROW('Hygiene Data'!P38)),NA())))</f>
        <v>#N/A</v>
      </c>
      <c r="BH44" s="87" t="e">
        <f ca="true">+IF(AND(ISTEXT(OFFSET('Hygiene Data'!$L$2,0,10*ROW('Hygiene Data'!P38))),DW44="Yes"),OFFSET('Hygiene Data'!$P$9,0,10*ROW('Hygiene Data'!P38)),IF(AND(ISTEXT(OFFSET('Hygiene Data'!$L$2,0,10*ROW('Hygiene Data'!P38))),DW44="No",ISNUMBER(OFFSET('Hygiene Data'!$P$9,0,10*ROW('Hygiene Data'!P38)))),CONCATENATE("[",ROUND(OFFSET('Hygiene Data'!$P$9,0,10*ROW('Hygiene Data'!P38)),0),"]"),IF(AND(ISTEXT(OFFSET('Hygiene Data'!$L$2,0,10*ROW('Hygiene Data'!P38))),DW44="",ISNUMBER(OFFSET('Hygiene Data'!$P$9,0,10*ROW('Hygiene Data'!P38)))),OFFSET('Hygiene Data'!$P$9,0,10*ROW('Hygiene Data'!P38)),NA())))</f>
        <v>#N/A</v>
      </c>
      <c r="BI44" s="87" t="e">
        <f ca="true">+IF(AND(ISTEXT(OFFSET('Hygiene Data'!$L$2,0,10*ROW('Hygiene Data'!Q38))),DX44="Yes"),OFFSET('Hygiene Data'!$Q$5,0,10*ROW('Hygiene Data'!Q38)),IF(AND(ISTEXT(OFFSET('Hygiene Data'!$L$2,0,10*ROW('Hygiene Data'!Q38))),DX44="No",ISNUMBER(OFFSET('Hygiene Data'!$Q$5,0,10*ROW('Hygiene Data'!Q38)))),CONCATENATE("[",ROUND(OFFSET('Hygiene Data'!$Q$5,0,10*ROW('Hygiene Data'!Q38)),0),"]"),IF(AND(ISTEXT(OFFSET('Hygiene Data'!$L$2,0,10*ROW('Hygiene Data'!Q38))),DX44="",ISNUMBER(OFFSET('Hygiene Data'!$Q$5,0,10*ROW('Hygiene Data'!Q38)))),OFFSET('Hygiene Data'!$Q$5,0,10*ROW('Hygiene Data'!Q38)),NA())))</f>
        <v>#N/A</v>
      </c>
      <c r="BJ44" s="87" t="e">
        <f ca="true">+IF(AND(ISTEXT(OFFSET('Hygiene Data'!$L$2,0,10*ROW('Hygiene Data'!Q38))),DY44="Yes"),OFFSET('Hygiene Data'!$Q$7,0,10*ROW('Hygiene Data'!Q38)),IF(AND(ISTEXT(OFFSET('Hygiene Data'!$L$2,0,10*ROW('Hygiene Data'!Q38))),DY44="No",ISNUMBER(OFFSET('Hygiene Data'!$Q$7,0,10*ROW('Hygiene Data'!Q38)))),CONCATENATE("[",ROUND(OFFSET('Hygiene Data'!$Q$7,0,10*ROW('Hygiene Data'!Q38)),0),"]"),IF(AND(ISTEXT(OFFSET('Hygiene Data'!$L$2,0,10*ROW('Hygiene Data'!Q38))),DY44="",ISNUMBER(OFFSET('Hygiene Data'!$Q$7,0,10*ROW('Hygiene Data'!Q38)))),OFFSET('Hygiene Data'!$Q$7,0,10*ROW('Hygiene Data'!Q38)),NA())))</f>
        <v>#N/A</v>
      </c>
      <c r="BK44" s="87" t="e">
        <f ca="true">+IF(AND(ISTEXT(OFFSET('Hygiene Data'!$L$2,0,10*ROW('Hygiene Data'!Q38))),DZ44="Yes"),OFFSET('Hygiene Data'!$Q$9,0,10*ROW('Hygiene Data'!Q38)),IF(AND(ISTEXT(OFFSET('Hygiene Data'!$L$2,0,10*ROW('Hygiene Data'!Q38))),DZ44="No",ISNUMBER(OFFSET('Hygiene Data'!$Q$9,0,10*ROW('Hygiene Data'!Q38)))),CONCATENATE("[",ROUND(OFFSET('Hygiene Data'!$Q$9,0,10*ROW('Hygiene Data'!Q38)),0),"]"),IF(AND(ISTEXT(OFFSET('Hygiene Data'!$L$2,0,10*ROW('Hygiene Data'!Q38))),DZ44="",ISNUMBER(OFFSET('Hygiene Data'!$Q$9,0,10*ROW('Hygiene Data'!Q38)))),OFFSET('Hygiene Data'!$Q$9,0,10*ROW('Hygiene Data'!Q38)),NA())))</f>
        <v>#N/A</v>
      </c>
      <c r="BL44" s="87" t="e">
        <f ca="true">+IF(AND(ISTEXT(OFFSET('Hygiene Data'!$L$2,0,10*ROW('Hygiene Data'!R38))),EA44="Yes"),OFFSET('Hygiene Data'!$R$5,0,10*ROW('Hygiene Data'!R38)),IF(AND(ISTEXT(OFFSET('Hygiene Data'!$L$2,0,10*ROW('Hygiene Data'!R38))),EA44="No",ISNUMBER(OFFSET('Hygiene Data'!$R$5,0,10*ROW('Hygiene Data'!R38)))),CONCATENATE("[",ROUND(OFFSET('Hygiene Data'!$R$5,0,10*ROW('Hygiene Data'!R38)),0),"]"),IF(AND(ISTEXT(OFFSET('Hygiene Data'!$L$2,0,10*ROW('Hygiene Data'!R38))),EA44="",ISNUMBER(OFFSET('Hygiene Data'!$R$5,0,10*ROW('Hygiene Data'!R38)))),OFFSET('Hygiene Data'!$R$5,0,10*ROW('Hygiene Data'!R38)),NA())))</f>
        <v>#N/A</v>
      </c>
      <c r="BM44" s="87" t="e">
        <f ca="true">+IF(AND(ISTEXT(OFFSET('Hygiene Data'!$L$2,0,10*ROW('Hygiene Data'!R38))),EB44="Yes"),OFFSET('Hygiene Data'!$R$7,0,10*ROW('Hygiene Data'!R38)),IF(AND(ISTEXT(OFFSET('Hygiene Data'!$L$2,0,10*ROW('Hygiene Data'!R38))),EB44="No",ISNUMBER(OFFSET('Hygiene Data'!$R$7,0,10*ROW('Hygiene Data'!R38)))),CONCATENATE("[",ROUND(OFFSET('Hygiene Data'!$R$7,0,10*ROW('Hygiene Data'!R38)),0),"]"),IF(AND(ISTEXT(OFFSET('Hygiene Data'!$L$2,0,10*ROW('Hygiene Data'!R38))),EB44="",ISNUMBER(OFFSET('Hygiene Data'!$R$7,0,10*ROW('Hygiene Data'!R38)))),OFFSET('Hygiene Data'!$R$7,0,10*ROW('Hygiene Data'!R38)),NA())))</f>
        <v>#N/A</v>
      </c>
      <c r="BN44" s="87" t="e">
        <f ca="true">+IF(AND(ISTEXT(OFFSET('Hygiene Data'!$L$2,0,10*ROW('Hygiene Data'!R38))),EC44="Yes"),OFFSET('Hygiene Data'!$R$9,0,10*ROW('Hygiene Data'!R38)),IF(AND(ISTEXT(OFFSET('Hygiene Data'!$L$2,0,10*ROW('Hygiene Data'!R38))),EC44="No",ISNUMBER(OFFSET('Hygiene Data'!$R$9,0,10*ROW('Hygiene Data'!R38)))),CONCATENATE("[",ROUND(OFFSET('Hygiene Data'!$R$9,0,10*ROW('Hygiene Data'!R38)),0),"]"),IF(AND(ISTEXT(OFFSET('Hygiene Data'!$L$2,0,10*ROW('Hygiene Data'!R38))),EC44="",ISNUMBER(OFFSET('Hygiene Data'!$R$9,0,10*ROW('Hygiene Data'!R38)))),OFFSET('Hygiene Data'!$R$9,0,10*ROW('Hygiene Data'!R38)),NA())))</f>
        <v>#N/A</v>
      </c>
      <c r="BO44" s="87" t="e">
        <f ca="true">+IF(AND(ISTEXT(OFFSET('Hygiene Data'!$L$2,0,10*ROW('Hygiene Data'!S38))),ED44="Yes"),OFFSET('Hygiene Data'!$S$5,0,10*ROW('Hygiene Data'!S38)),IF(AND(ISTEXT(OFFSET('Hygiene Data'!$L$2,0,10*ROW('Hygiene Data'!S38))),ED44="No",ISNUMBER(OFFSET('Hygiene Data'!$S$5,0,10*ROW('Hygiene Data'!S38)))),CONCATENATE("[",ROUND(OFFSET('Hygiene Data'!$S$5,0,10*ROW('Hygiene Data'!S38)),0),"]"),IF(AND(ISTEXT(OFFSET('Hygiene Data'!$L$2,0,10*ROW('Hygiene Data'!S38))),ED44="",ISNUMBER(OFFSET('Hygiene Data'!$S$5,0,10*ROW('Hygiene Data'!S38)))),OFFSET('Hygiene Data'!$S$5,0,10*ROW('Hygiene Data'!S38)),NA())))</f>
        <v>#N/A</v>
      </c>
      <c r="BP44" s="87" t="e">
        <f ca="true">+IF(AND(ISTEXT(OFFSET('Hygiene Data'!$L$2,0,10*ROW('Hygiene Data'!S38))),EE44="Yes"),OFFSET('Hygiene Data'!$S$7,0,10*ROW('Hygiene Data'!S38)),IF(AND(ISTEXT(OFFSET('Hygiene Data'!$L$2,0,10*ROW('Hygiene Data'!S38))),EE44="No",ISNUMBER(OFFSET('Hygiene Data'!$S$7,0,10*ROW('Hygiene Data'!S38)))),CONCATENATE("[",ROUND(OFFSET('Hygiene Data'!$S$7,0,10*ROW('Hygiene Data'!S38)),0),"]"),IF(AND(ISTEXT(OFFSET('Hygiene Data'!$L$2,0,10*ROW('Hygiene Data'!S38))),EE44="",ISNUMBER(OFFSET('Hygiene Data'!$S$7,0,10*ROW('Hygiene Data'!S38)))),OFFSET('Hygiene Data'!$S$7,0,10*ROW('Hygiene Data'!S38)),NA())))</f>
        <v>#N/A</v>
      </c>
      <c r="BQ44" s="87" t="e">
        <f ca="true">+IF(AND(ISTEXT(OFFSET('Hygiene Data'!$L$2,0,10*ROW('Hygiene Data'!S38))),EF44="Yes"),OFFSET('Hygiene Data'!$S$9,0,10*ROW('Hygiene Data'!S38)),IF(AND(ISTEXT(OFFSET('Hygiene Data'!$L$2,0,10*ROW('Hygiene Data'!S38))),EF44="No",ISNUMBER(OFFSET('Hygiene Data'!$S$9,0,10*ROW('Hygiene Data'!S38)))),CONCATENATE("[",ROUND(OFFSET('Hygiene Data'!$S$9,0,10*ROW('Hygiene Data'!S38)),0),"]"),IF(AND(ISTEXT(OFFSET('Hygiene Data'!$L$2,0,10*ROW('Hygiene Data'!S38))),EF44="",ISNUMBER(OFFSET('Hygiene Data'!$S$9,0,10*ROW('Hygiene Data'!S38)))),OFFSET('Hygiene Data'!$S$9,0,10*ROW('Hygiene Data'!S38)),NA())))</f>
        <v>#N/A</v>
      </c>
      <c r="BR44" s="271"/>
      <c r="BS44" s="271" t="str">
        <f ca="true">+IF(OFFSET('Water Data'!$N$27,0,10*ROW('Water Data'!N38))="","",OFFSET('Water Data'!$N$27,0,10*ROW('Water Data'!N38)))</f>
        <v/>
      </c>
      <c r="BT44" s="271" t="str">
        <f ca="true">+IF(OFFSET('Water Data'!$N$28,0,10*ROW('Water Data'!N38))="","",OFFSET('Water Data'!$N$28,0,10*ROW('Water Data'!N38)))</f>
        <v/>
      </c>
      <c r="BU44" s="271" t="str">
        <f ca="true">+IF(OFFSET('Water Data'!$N$29,0,10*ROW('Water Data'!N38))="","",OFFSET('Water Data'!$N$29,0,10*ROW('Water Data'!N38)))</f>
        <v/>
      </c>
      <c r="BV44" s="271" t="str">
        <f ca="true">+IF(OFFSET('Water Data'!$O$27,0,10*ROW('Water Data'!O38))="","",OFFSET('Water Data'!$O$27,0,10*ROW('Water Data'!O38)))</f>
        <v/>
      </c>
      <c r="BW44" s="271" t="str">
        <f ca="true">+IF(OFFSET('Water Data'!$O$28,0,10*ROW('Water Data'!O38))="","",OFFSET('Water Data'!$O$28,0,10*ROW('Water Data'!O38)))</f>
        <v/>
      </c>
      <c r="BX44" s="271" t="str">
        <f ca="true">+IF(OFFSET('Water Data'!$O$29,0,10*ROW('Water Data'!O38))="","",OFFSET('Water Data'!$O$29,0,10*ROW('Water Data'!O38)))</f>
        <v/>
      </c>
      <c r="BY44" s="271" t="str">
        <f ca="true">+IF(OFFSET('Water Data'!$P$27,0,10*ROW('Water Data'!P38))="","",OFFSET('Water Data'!$P$27,0,10*ROW('Water Data'!P38)))</f>
        <v/>
      </c>
      <c r="BZ44" s="271" t="str">
        <f ca="true">+IF(OFFSET('Water Data'!$P$28,0,10*ROW('Water Data'!P38))="","",OFFSET('Water Data'!$P$28,0,10*ROW('Water Data'!P38)))</f>
        <v/>
      </c>
      <c r="CA44" s="271" t="str">
        <f ca="true">+IF(OFFSET('Water Data'!$P$29,0,10*ROW('Water Data'!P38))="","",OFFSET('Water Data'!$P$29,0,10*ROW('Water Data'!P38)))</f>
        <v/>
      </c>
      <c r="CB44" s="271" t="str">
        <f ca="true">+IF(OFFSET('Water Data'!$Q$27,0,10*ROW('Water Data'!Q38))="","",OFFSET('Water Data'!$Q$27,0,10*ROW('Water Data'!Q38)))</f>
        <v/>
      </c>
      <c r="CC44" s="271" t="str">
        <f ca="true">+IF(OFFSET('Water Data'!$Q$28,0,10*ROW('Water Data'!Q38))="","",OFFSET('Water Data'!$Q$28,0,10*ROW('Water Data'!Q38)))</f>
        <v/>
      </c>
      <c r="CD44" s="271" t="str">
        <f ca="true">+IF(OFFSET('Water Data'!$Q$29,0,10*ROW('Water Data'!Q38))="","",OFFSET('Water Data'!$Q$29,0,10*ROW('Water Data'!Q38)))</f>
        <v/>
      </c>
      <c r="CE44" s="271" t="str">
        <f ca="true">+IF(OFFSET('Water Data'!$R$27,0,10*ROW('Water Data'!R38))="","",OFFSET('Water Data'!$R$27,0,10*ROW('Water Data'!R38)))</f>
        <v/>
      </c>
      <c r="CF44" s="271" t="str">
        <f ca="true">+IF(OFFSET('Water Data'!$R$28,0,10*ROW('Water Data'!R38))="","",OFFSET('Water Data'!$R$28,0,10*ROW('Water Data'!R38)))</f>
        <v/>
      </c>
      <c r="CG44" s="271" t="str">
        <f ca="true">+IF(OFFSET('Water Data'!$R$29,0,10*ROW('Water Data'!R38))="","",OFFSET('Water Data'!$R$29,0,10*ROW('Water Data'!R38)))</f>
        <v/>
      </c>
      <c r="CH44" s="271" t="str">
        <f ca="true">+IF(OFFSET('Water Data'!$S$27,0,10*ROW('Water Data'!S38))="","",OFFSET('Water Data'!$S$27,0,10*ROW('Water Data'!S38)))</f>
        <v/>
      </c>
      <c r="CI44" s="271" t="str">
        <f ca="true">+IF(OFFSET('Water Data'!$S$28,0,10*ROW('Water Data'!S38))="","",OFFSET('Water Data'!$S$28,0,10*ROW('Water Data'!S38)))</f>
        <v/>
      </c>
      <c r="CJ44" s="271" t="str">
        <f ca="true">+IF(OFFSET('Water Data'!$S$29,0,10*ROW('Water Data'!S38))="","",OFFSET('Water Data'!$S$29,0,10*ROW('Water Data'!S38)))</f>
        <v/>
      </c>
      <c r="CK44" s="271" t="str">
        <f ca="true">+IF(OFFSET('Sanitation Data'!$N$28,0,10*ROW('Sanitation Data'!N38))="","",OFFSET('Sanitation Data'!$N$28,0,10*ROW('Sanitation Data'!N38)))</f>
        <v/>
      </c>
      <c r="CL44" s="271" t="str">
        <f ca="true">+IF(OFFSET('Sanitation Data'!$N$29,0,10*ROW('Sanitation Data'!N38))="","",OFFSET('Sanitation Data'!$N$29,0,10*ROW('Sanitation Data'!N38)))</f>
        <v/>
      </c>
      <c r="CM44" s="271" t="str">
        <f ca="true">+IF(OFFSET('Sanitation Data'!$N$30,0,10*ROW('Sanitation Data'!N38))="","",OFFSET('Sanitation Data'!$N$30,0,10*ROW('Sanitation Data'!N38)))</f>
        <v/>
      </c>
      <c r="CN44" s="271" t="str">
        <f ca="true">+IF(OFFSET('Sanitation Data'!$N$31,0,10*ROW('Sanitation Data'!N38))="","",OFFSET('Sanitation Data'!$N$31,0,10*ROW('Sanitation Data'!N38)))</f>
        <v/>
      </c>
      <c r="CO44" s="271" t="str">
        <f ca="true">+IF(OFFSET('Sanitation Data'!$N$32,0,10*ROW('Sanitation Data'!N38))="","",OFFSET('Sanitation Data'!$N$32,0,10*ROW('Sanitation Data'!N38)))</f>
        <v/>
      </c>
      <c r="CP44" s="271" t="str">
        <f ca="true">+IF(OFFSET('Sanitation Data'!$O$28,0,10*ROW('Sanitation Data'!O38))="","",OFFSET('Sanitation Data'!$O$28,0,10*ROW('Sanitation Data'!O38)))</f>
        <v/>
      </c>
      <c r="CQ44" s="271" t="str">
        <f ca="true">+IF(OFFSET('Sanitation Data'!$O$29,0,10*ROW('Sanitation Data'!O38))="","",OFFSET('Sanitation Data'!$O$29,0,10*ROW('Sanitation Data'!O38)))</f>
        <v/>
      </c>
      <c r="CR44" s="271" t="str">
        <f ca="true">+IF(OFFSET('Sanitation Data'!$O$30,0,10*ROW('Sanitation Data'!O38))="","",OFFSET('Sanitation Data'!$O$30,0,10*ROW('Sanitation Data'!O38)))</f>
        <v/>
      </c>
      <c r="CS44" s="271" t="str">
        <f ca="true">+IF(OFFSET('Sanitation Data'!$O$31,0,10*ROW('Sanitation Data'!O38))="","",OFFSET('Sanitation Data'!$O$31,0,10*ROW('Sanitation Data'!O38)))</f>
        <v/>
      </c>
      <c r="CT44" s="271" t="str">
        <f ca="true">+IF(OFFSET('Sanitation Data'!$O$32,0,10*ROW('Sanitation Data'!O38))="","",OFFSET('Sanitation Data'!$O$32,0,10*ROW('Sanitation Data'!O38)))</f>
        <v/>
      </c>
      <c r="CU44" s="271" t="str">
        <f ca="true">+IF(OFFSET('Sanitation Data'!$P$28,0,10*ROW('Sanitation Data'!P38))="","",OFFSET('Sanitation Data'!$P$28,0,10*ROW('Sanitation Data'!P38)))</f>
        <v/>
      </c>
      <c r="CV44" s="271" t="str">
        <f ca="true">+IF(OFFSET('Sanitation Data'!$P$29,0,10*ROW('Sanitation Data'!P38))="","",OFFSET('Sanitation Data'!$P$29,0,10*ROW('Sanitation Data'!P38)))</f>
        <v/>
      </c>
      <c r="CW44" s="271" t="str">
        <f ca="true">+IF(OFFSET('Sanitation Data'!$P$30,0,10*ROW('Sanitation Data'!P38))="","",OFFSET('Sanitation Data'!$P$30,0,10*ROW('Sanitation Data'!P38)))</f>
        <v/>
      </c>
      <c r="CX44" s="271" t="str">
        <f ca="true">+IF(OFFSET('Sanitation Data'!$P$31,0,10*ROW('Sanitation Data'!P38))="","",OFFSET('Sanitation Data'!$P$31,0,10*ROW('Sanitation Data'!P38)))</f>
        <v/>
      </c>
      <c r="CY44" s="271" t="str">
        <f ca="true">+IF(OFFSET('Sanitation Data'!$P$32,0,10*ROW('Sanitation Data'!P38))="","",OFFSET('Sanitation Data'!$P$32,0,10*ROW('Sanitation Data'!P38)))</f>
        <v/>
      </c>
      <c r="CZ44" s="271" t="str">
        <f ca="true">+IF(OFFSET('Sanitation Data'!$Q$28,0,10*ROW('Sanitation Data'!Q38))="","",OFFSET('Sanitation Data'!$Q$28,0,10*ROW('Sanitation Data'!Q38)))</f>
        <v/>
      </c>
      <c r="DA44" s="271" t="str">
        <f ca="true">+IF(OFFSET('Sanitation Data'!$Q$29,0,10*ROW('Sanitation Data'!Q38))="","",OFFSET('Sanitation Data'!$Q$29,0,10*ROW('Sanitation Data'!Q38)))</f>
        <v/>
      </c>
      <c r="DB44" s="271" t="str">
        <f ca="true">+IF(OFFSET('Sanitation Data'!$Q$30,0,10*ROW('Sanitation Data'!Q38))="","",OFFSET('Sanitation Data'!$Q$30,0,10*ROW('Sanitation Data'!Q38)))</f>
        <v/>
      </c>
      <c r="DC44" s="271" t="str">
        <f ca="true">+IF(OFFSET('Sanitation Data'!$Q$31,0,10*ROW('Sanitation Data'!Q38))="","",OFFSET('Sanitation Data'!$Q$31,0,10*ROW('Sanitation Data'!Q38)))</f>
        <v/>
      </c>
      <c r="DD44" s="271" t="str">
        <f ca="true">+IF(OFFSET('Sanitation Data'!$Q$32,0,10*ROW('Sanitation Data'!Q38))="","",OFFSET('Sanitation Data'!$Q$32,0,10*ROW('Sanitation Data'!Q38)))</f>
        <v/>
      </c>
      <c r="DE44" s="271" t="str">
        <f ca="true">+IF(OFFSET('Sanitation Data'!$R$28,0,10*ROW('Sanitation Data'!R38))="","",OFFSET('Sanitation Data'!$R$28,0,10*ROW('Sanitation Data'!R38)))</f>
        <v/>
      </c>
      <c r="DF44" s="271" t="str">
        <f ca="true">+IF(OFFSET('Sanitation Data'!$R$29,0,10*ROW('Sanitation Data'!R38))="","",OFFSET('Sanitation Data'!$R$29,0,10*ROW('Sanitation Data'!R38)))</f>
        <v/>
      </c>
      <c r="DG44" s="271" t="str">
        <f ca="true">+IF(OFFSET('Sanitation Data'!$R$30,0,10*ROW('Sanitation Data'!R38))="","",OFFSET('Sanitation Data'!$R$30,0,10*ROW('Sanitation Data'!R38)))</f>
        <v/>
      </c>
      <c r="DH44" s="271" t="str">
        <f ca="true">+IF(OFFSET('Sanitation Data'!$R$31,0,10*ROW('Sanitation Data'!R38))="","",OFFSET('Sanitation Data'!$R$31,0,10*ROW('Sanitation Data'!R38)))</f>
        <v/>
      </c>
      <c r="DI44" s="271" t="str">
        <f ca="true">+IF(OFFSET('Sanitation Data'!$R$32,0,10*ROW('Sanitation Data'!R38))="","",OFFSET('Sanitation Data'!$R$32,0,10*ROW('Sanitation Data'!R38)))</f>
        <v/>
      </c>
      <c r="DJ44" s="271" t="str">
        <f ca="true">+IF(OFFSET('Sanitation Data'!$S$28,0,10*ROW('Sanitation Data'!S38))="","",OFFSET('Sanitation Data'!$S$28,0,10*ROW('Sanitation Data'!S38)))</f>
        <v/>
      </c>
      <c r="DK44" s="271" t="str">
        <f ca="true">+IF(OFFSET('Sanitation Data'!$S$29,0,10*ROW('Sanitation Data'!S38))="","",OFFSET('Sanitation Data'!$S$29,0,10*ROW('Sanitation Data'!S38)))</f>
        <v/>
      </c>
      <c r="DL44" s="271" t="str">
        <f ca="true">+IF(OFFSET('Sanitation Data'!$S$30,0,10*ROW('Sanitation Data'!S38))="","",OFFSET('Sanitation Data'!$S$30,0,10*ROW('Sanitation Data'!S38)))</f>
        <v/>
      </c>
      <c r="DM44" s="271" t="str">
        <f ca="true">+IF(OFFSET('Sanitation Data'!$S$31,0,10*ROW('Sanitation Data'!S38))="","",OFFSET('Sanitation Data'!$S$31,0,10*ROW('Sanitation Data'!S38)))</f>
        <v/>
      </c>
      <c r="DN44" s="271" t="str">
        <f ca="true">+IF(OFFSET('Sanitation Data'!$S$32,0,10*ROW('Sanitation Data'!S38))="","",OFFSET('Sanitation Data'!$S$32,0,10*ROW('Sanitation Data'!S38)))</f>
        <v/>
      </c>
      <c r="DO44" s="271" t="str">
        <f ca="true">+IF(OFFSET('Hygiene Data'!$N$11,0,10*ROW('Hygiene Data'!N38))="","",OFFSET('Hygiene Data'!$N$11,0,10*ROW('Hygiene Data'!N38)))</f>
        <v/>
      </c>
      <c r="DP44" s="271" t="str">
        <f ca="true">+IF(OFFSET('Hygiene Data'!$N$12,0,10*ROW('Hygiene Data'!N38))="","",OFFSET('Hygiene Data'!$N$12,0,10*ROW('Hygiene Data'!N38)))</f>
        <v/>
      </c>
      <c r="DQ44" s="271" t="str">
        <f ca="true">+IF(OFFSET('Hygiene Data'!$N$13,0,10*ROW('Hygiene Data'!N38))="","",OFFSET('Hygiene Data'!$N$13,0,10*ROW('Hygiene Data'!N38)))</f>
        <v/>
      </c>
      <c r="DR44" s="271" t="str">
        <f ca="true">+IF(OFFSET('Hygiene Data'!$O$11,0,10*ROW('Hygiene Data'!O38))="","",OFFSET('Hygiene Data'!$O$11,0,10*ROW('Hygiene Data'!O38)))</f>
        <v/>
      </c>
      <c r="DS44" s="271" t="str">
        <f ca="true">+IF(OFFSET('Hygiene Data'!$O$12,0,10*ROW('Hygiene Data'!O38))="","",OFFSET('Hygiene Data'!$O$12,0,10*ROW('Hygiene Data'!O38)))</f>
        <v/>
      </c>
      <c r="DT44" s="271" t="str">
        <f ca="true">+IF(OFFSET('Hygiene Data'!$O$13,0,10*ROW('Hygiene Data'!O38))="","",OFFSET('Hygiene Data'!$O$13,0,10*ROW('Hygiene Data'!O38)))</f>
        <v/>
      </c>
      <c r="DU44" s="271" t="str">
        <f ca="true">+IF(OFFSET('Hygiene Data'!$P$11,0,10*ROW('Hygiene Data'!P38))="","",OFFSET('Hygiene Data'!$P$11,0,10*ROW('Hygiene Data'!P38)))</f>
        <v/>
      </c>
      <c r="DV44" s="271" t="str">
        <f ca="true">+IF(OFFSET('Hygiene Data'!$P$12,0,10*ROW('Hygiene Data'!P38))="","",OFFSET('Hygiene Data'!$P$12,0,10*ROW('Hygiene Data'!P38)))</f>
        <v/>
      </c>
      <c r="DW44" s="271" t="str">
        <f ca="true">+IF(OFFSET('Hygiene Data'!$P$13,0,10*ROW('Hygiene Data'!P38))="","",OFFSET('Hygiene Data'!$P$13,0,10*ROW('Hygiene Data'!P38)))</f>
        <v/>
      </c>
      <c r="DX44" s="271" t="str">
        <f ca="true">+IF(OFFSET('Hygiene Data'!$Q$11,0,10*ROW('Hygiene Data'!Q38))="","",OFFSET('Hygiene Data'!$Q$11,0,10*ROW('Hygiene Data'!Q38)))</f>
        <v/>
      </c>
      <c r="DY44" s="271" t="str">
        <f ca="true">+IF(OFFSET('Hygiene Data'!$Q$12,0,10*ROW('Hygiene Data'!Q38))="","",OFFSET('Hygiene Data'!$Q$12,0,10*ROW('Hygiene Data'!Q38)))</f>
        <v/>
      </c>
      <c r="DZ44" s="271" t="str">
        <f ca="true">+IF(OFFSET('Hygiene Data'!$Q$13,0,10*ROW('Hygiene Data'!Q38))="","",OFFSET('Hygiene Data'!$Q$13,0,10*ROW('Hygiene Data'!Q38)))</f>
        <v/>
      </c>
      <c r="EA44" s="271" t="str">
        <f ca="true">+IF(OFFSET('Hygiene Data'!$R$11,0,10*ROW('Hygiene Data'!R38))="","",OFFSET('Hygiene Data'!$R$11,0,10*ROW('Hygiene Data'!R38)))</f>
        <v/>
      </c>
      <c r="EB44" s="271" t="str">
        <f ca="true">+IF(OFFSET('Hygiene Data'!$R$12,0,10*ROW('Hygiene Data'!R38))="","",OFFSET('Hygiene Data'!$R$12,0,10*ROW('Hygiene Data'!R38)))</f>
        <v/>
      </c>
      <c r="EC44" s="271" t="str">
        <f ca="true">+IF(OFFSET('Hygiene Data'!$R$13,0,10*ROW('Hygiene Data'!R38))="","",OFFSET('Hygiene Data'!$R$13,0,10*ROW('Hygiene Data'!R38)))</f>
        <v/>
      </c>
      <c r="ED44" s="271" t="str">
        <f ca="true">+IF(OFFSET('Hygiene Data'!$S$11,0,10*ROW('Hygiene Data'!S38))="","",OFFSET('Hygiene Data'!$S$11,0,10*ROW('Hygiene Data'!S38)))</f>
        <v/>
      </c>
      <c r="EE44" s="271" t="str">
        <f ca="true">+IF(OFFSET('Hygiene Data'!$S$12,0,10*ROW('Hygiene Data'!S38))="","",OFFSET('Hygiene Data'!$S$12,0,10*ROW('Hygiene Data'!S38)))</f>
        <v/>
      </c>
      <c r="EF44" s="271" t="str">
        <f ca="true">+IF(OFFSET('Hygiene Data'!$S$13,0,10*ROW('Hygiene Data'!S38))="","",OFFSET('Hygiene Data'!$S$13,0,10*ROW('Hygiene Data'!S38)))</f>
        <v/>
      </c>
    </row>
    <row xmlns:x14ac="http://schemas.microsoft.com/office/spreadsheetml/2009/9/ac" r="45" x14ac:dyDescent="0.2">
      <c r="A45" s="32" t="str">
        <f ca="true">+IF(OFFSET('Water Data'!$L$2,0,10*ROW('Water Data'!O39))="","",OFFSET('Water Data'!$L$2,0,10*ROW('Water Data'!O39)))</f>
        <v/>
      </c>
      <c r="B45" s="32" t="str">
        <f ca="true">+IF(OFFSET('Water Data'!$M$2,0,10*ROW('Water Data'!P39))="","",OFFSET('Water Data'!$M$2,0,10*ROW('Water Data'!P39)))</f>
        <v/>
      </c>
      <c r="C45" s="327" t="str">
        <f t="shared" ca="true" si="0"/>
        <v/>
      </c>
      <c r="D45" s="85" t="e">
        <f ca="true">+IF(AND(ISTEXT(OFFSET('Water Data'!$L$2,0,10*ROW('Water Data'!N39))),BS45="Yes"),100-OFFSET('Water Data'!$N$4,0,10*ROW('Water Data'!N39)),IF(AND(ISTEXT(OFFSET('Water Data'!$L$2,0,10*ROW('Water Data'!N39))),BS45="No",ISNUMBER(OFFSET('Water Data'!$N$4,0,10*ROW('Water Data'!N39)))),CONCATENATE("[",ROUND(100-OFFSET('Water Data'!$N$4,0,10*ROW('Water Data'!N39)),0),"]"),IF(AND(ISTEXT(OFFSET('Water Data'!$L$2,0,10*ROW('Water Data'!N39))),BS45="",ISNUMBER(OFFSET('Water Data'!$N$4,0,10*ROW('Water Data'!N39)))),100-OFFSET('Water Data'!$N$4,0,10*ROW('Water Data'!N39)),NA())))</f>
        <v>#N/A</v>
      </c>
      <c r="E45" s="85" t="e">
        <f ca="true">+IF(AND(ISTEXT(OFFSET('Water Data'!$L$2,0,10*ROW('Water Data'!O39))),BT45="Yes"),OFFSET('Water Data'!$N$6,0,10*ROW('Water Data'!N39)),IF(AND(ISTEXT(OFFSET('Water Data'!$L$2,0,10*ROW('Water Data'!N39))),BT45="No",ISNUMBER(OFFSET('Water Data'!$N$6,0,10*ROW('Water Data'!N39)))),CONCATENATE("[",ROUND(OFFSET('Water Data'!$N$6,0,10*ROW('Water Data'!N39)),0),"]"),IF(AND(ISTEXT(OFFSET('Water Data'!$L$2,0,10*ROW('Water Data'!N39))),BT45="",ISNUMBER(OFFSET('Water Data'!$N$6,0,10*ROW('Water Data'!N39)))),OFFSET('Water Data'!$N$6,0,10*ROW('Water Data'!N39)),NA())))</f>
        <v>#N/A</v>
      </c>
      <c r="F45" s="85" t="e">
        <f ca="true">+IF(AND(ISTEXT(OFFSET('Water Data'!$L$2,0,10*ROW('Water Data'!N39))),BU45="Yes"),OFFSET('Water Data'!$N$9,0,10*ROW('Water Data'!N39)),IF(AND(ISTEXT(OFFSET('Water Data'!$L$2,0,10*ROW('Water Data'!N39))),BU45="No",ISNUMBER(OFFSET('Water Data'!$N$9,0,10*ROW('Water Data'!N39)))),CONCATENATE("[",ROUND(OFFSET('Water Data'!$N$9,0,10*ROW('Water Data'!N39)),0),"]"),IF(AND(ISTEXT(OFFSET('Water Data'!$L$2,0,10*ROW('Water Data'!N39))),BU45="",ISNUMBER(OFFSET('Water Data'!$N$9,0,10*ROW('Water Data'!N39)))),OFFSET('Water Data'!$N$9,0,10*ROW('Water Data'!N39)),NA())))</f>
        <v>#N/A</v>
      </c>
      <c r="G45" s="85" t="e">
        <f ca="true">+IF(AND(ISTEXT(OFFSET('Water Data'!$L$2,0,10*ROW('Water Data'!O39))),BV45="Yes"),100-OFFSET('Water Data'!$O$4,0,10*ROW('Water Data'!O39)),IF(AND(ISTEXT(OFFSET('Water Data'!$L$2,0,10*ROW('Water Data'!O39))),BV45="No",ISNUMBER(OFFSET('Water Data'!$O$4,0,10*ROW('Water Data'!O39)))),CONCATENATE("[",ROUND(100-OFFSET('Water Data'!$O$4,0,10*ROW('Water Data'!O39)),0),"]"),IF(AND(ISTEXT(OFFSET('Water Data'!$L$2,0,10*ROW('Water Data'!O39))),BV45="",ISNUMBER(OFFSET('Water Data'!$O$4,0,10*ROW('Water Data'!O39)))),100-OFFSET('Water Data'!$O$4,0,10*ROW('Water Data'!O39)),NA())))</f>
        <v>#N/A</v>
      </c>
      <c r="H45" s="85" t="e">
        <f ca="true">+IF(AND(ISTEXT(OFFSET('Water Data'!$L$2,0,10*ROW('Water Data'!O39))),BW45="Yes"),OFFSET('Water Data'!$O$6,0,10*ROW('Water Data'!O39)),IF(AND(ISTEXT(OFFSET('Water Data'!$L$2,0,10*ROW('Water Data'!O39))),BW45="No",ISNUMBER(OFFSET('Water Data'!$O$6,0,10*ROW('Water Data'!O39)))),CONCATENATE("[",ROUND(OFFSET('Water Data'!$N$6,0,10*ROW('Water Data'!O39)),0),"]"),IF(AND(ISTEXT(OFFSET('Water Data'!$L$2,0,10*ROW('Water Data'!O39))),BW45="",ISNUMBER(OFFSET('Water Data'!$O$6,0,10*ROW('Water Data'!O39)))),OFFSET('Water Data'!$O$6,0,10*ROW('Water Data'!O39)),NA())))</f>
        <v>#N/A</v>
      </c>
      <c r="I45" s="85" t="e">
        <f ca="true">+IF(AND(ISTEXT(OFFSET('Water Data'!$L$2,0,10*ROW('Water Data'!O39))),BX45="Yes"),OFFSET('Water Data'!$O$9,0,10*ROW('Water Data'!O39)),IF(AND(ISTEXT(OFFSET('Water Data'!$L$2,0,10*ROW('Water Data'!O39))),BX45="No",ISNUMBER(OFFSET('Water Data'!$O$9,0,10*ROW('Water Data'!O39)))),CONCATENATE("[",ROUND(OFFSET('Water Data'!$O$9,0,10*ROW('Water Data'!O39)),0),"]"),IF(AND(ISTEXT(OFFSET('Water Data'!$L$2,0,10*ROW('Water Data'!O39))),BX45="",ISNUMBER(OFFSET('Water Data'!$O$9,0,10*ROW('Water Data'!O39)))),OFFSET('Water Data'!$O$9,0,10*ROW('Water Data'!O39)),NA())))</f>
        <v>#N/A</v>
      </c>
      <c r="J45" s="85" t="e">
        <f ca="true">+IF(AND(ISTEXT(OFFSET('Water Data'!$L$2,0,10*ROW('Water Data'!P39))),BY45="Yes"),100-OFFSET('Water Data'!$P$4,0,10*ROW('Water Data'!P39)),IF(AND(ISTEXT(OFFSET('Water Data'!$L$2,0,10*ROW('Water Data'!P39))),BY45="No",ISNUMBER(OFFSET('Water Data'!$P$4,0,10*ROW('Water Data'!P39)))),CONCATENATE("[",ROUND(100-OFFSET('Water Data'!$P$4,0,10*ROW('Water Data'!P39)),0),"]"),IF(AND(ISTEXT(OFFSET('Water Data'!$L$2,0,10*ROW('Water Data'!P39))),BY45="",ISNUMBER(OFFSET('Water Data'!$P$4,0,10*ROW('Water Data'!P39)))),100-OFFSET('Water Data'!$P$4,0,10*ROW('Water Data'!P39)),NA())))</f>
        <v>#N/A</v>
      </c>
      <c r="K45" s="85" t="e">
        <f ca="true">+IF(AND(ISTEXT(OFFSET('Water Data'!$L$2,0,10*ROW('Water Data'!P39))),BZ45="Yes"),OFFSET('Water Data'!$P$6,0,10*ROW('Water Data'!P39)),IF(AND(ISTEXT(OFFSET('Water Data'!$L$2,0,10*ROW('Water Data'!P39))),BZ45="No",ISNUMBER(OFFSET('Water Data'!$P$6,0,10*ROW('Water Data'!P39)))),CONCATENATE("[",ROUND(OFFSET('Water Data'!$P$6,0,10*ROW('Water Data'!P39)),0),"]"),IF(AND(ISTEXT(OFFSET('Water Data'!$L$2,0,10*ROW('Water Data'!P39))),BZ45="",ISNUMBER(OFFSET('Water Data'!$P$6,0,10*ROW('Water Data'!P39)))),OFFSET('Water Data'!$P$6,0,10*ROW('Water Data'!P39)),NA())))</f>
        <v>#N/A</v>
      </c>
      <c r="L45" s="85" t="e">
        <f ca="true">+IF(AND(ISTEXT(OFFSET('Water Data'!$L$2,0,10*ROW('Water Data'!P39))),CA45="Yes"),OFFSET('Water Data'!$P$9,0,10*ROW('Water Data'!P39)),IF(AND(ISTEXT(OFFSET('Water Data'!$L$2,0,10*ROW('Water Data'!P39))),CA45="No",ISNUMBER(OFFSET('Water Data'!$P$9,0,10*ROW('Water Data'!P39)))),CONCATENATE("[",ROUND(OFFSET('Water Data'!$P$9,0,10*ROW('Water Data'!P39)),0),"]"),IF(AND(ISTEXT(OFFSET('Water Data'!$L$2,0,10*ROW('Water Data'!P39))),CA45="",ISNUMBER(OFFSET('Water Data'!$P$9,0,10*ROW('Water Data'!P39)))),OFFSET('Water Data'!$P$9,0,10*ROW('Water Data'!P39)),NA())))</f>
        <v>#N/A</v>
      </c>
      <c r="M45" s="85" t="e">
        <f ca="true">+IF(AND(ISTEXT(OFFSET('Water Data'!$L$2,0,10*ROW('Water Data'!Q39))),CB45="Yes"),100-OFFSET('Water Data'!$Q$4,0,10*ROW('Water Data'!Q39)),IF(AND(ISTEXT(OFFSET('Water Data'!$L$2,0,10*ROW('Water Data'!Q39))),CB45="No",ISNUMBER(OFFSET('Water Data'!$Q$4,0,10*ROW('Water Data'!Q39)))),CONCATENATE("[",ROUND(100-OFFSET('Water Data'!$Q$4,0,10*ROW('Water Data'!Q39)),0),"]"),IF(AND(ISTEXT(OFFSET('Water Data'!$L$2,0,10*ROW('Water Data'!Q39))),CB45="",ISNUMBER(OFFSET('Water Data'!$Q$4,0,10*ROW('Water Data'!Q39)))),100-OFFSET('Water Data'!$Q$4,0,10*ROW('Water Data'!Q39)),NA())))</f>
        <v>#N/A</v>
      </c>
      <c r="N45" s="85" t="e">
        <f ca="true">+IF(AND(ISTEXT(OFFSET('Water Data'!$L$2,0,10*ROW('Water Data'!Q39))),CC45="Yes"),OFFSET('Water Data'!$Q$6,0,10*ROW('Water Data'!Q39)),IF(AND(ISTEXT(OFFSET('Water Data'!$L$2,0,10*ROW('Water Data'!Q39))),CC45="No",ISNUMBER(OFFSET('Water Data'!$Q$6,0,10*ROW('Water Data'!Q39)))),CONCATENATE("[",ROUND(OFFSET('Water Data'!$Q$6,0,10*ROW('Water Data'!Q39)),0),"]"),IF(AND(ISTEXT(OFFSET('Water Data'!$L$2,0,10*ROW('Water Data'!Q39))),CC45="",ISNUMBER(OFFSET('Water Data'!$Q$6,0,10*ROW('Water Data'!Q39)))),OFFSET('Water Data'!$Q$6,0,10*ROW('Water Data'!Q39)),NA())))</f>
        <v>#N/A</v>
      </c>
      <c r="O45" s="85" t="e">
        <f ca="true">+IF(AND(ISTEXT(OFFSET('Water Data'!$L$2,0,10*ROW('Water Data'!Q39))),CD45="Yes"),OFFSET('Water Data'!$Q$9,0,10*ROW('Water Data'!Q39)),IF(AND(ISTEXT(OFFSET('Water Data'!$L$2,0,10*ROW('Water Data'!Q39))),CD45="No",ISNUMBER(OFFSET('Water Data'!$Q$9,0,10*ROW('Water Data'!Q39)))),CONCATENATE("[",ROUND(OFFSET('Water Data'!$Q$9,0,10*ROW('Water Data'!Q39)),0),"]"),IF(AND(ISTEXT(OFFSET('Water Data'!$L$2,0,10*ROW('Water Data'!Q39))),CD45="",ISNUMBER(OFFSET('Water Data'!$Q$9,0,10*ROW('Water Data'!Q39)))),OFFSET('Water Data'!$Q$9,0,10*ROW('Water Data'!Q39)),NA())))</f>
        <v>#N/A</v>
      </c>
      <c r="P45" s="85" t="e">
        <f ca="true">+IF(AND(ISTEXT(OFFSET('Water Data'!$L$2,0,10*ROW('Water Data'!R39))),CE45="Yes"),100-OFFSET('Water Data'!$R$4,0,10*ROW('Water Data'!R39)),IF(AND(ISTEXT(OFFSET('Water Data'!$L$2,0,10*ROW('Water Data'!R39))),CE45="No",ISNUMBER(OFFSET('Water Data'!$R$4,0,10*ROW('Water Data'!R39)))),CONCATENATE("[",ROUND(100-OFFSET('Water Data'!$R$4,0,10*ROW('Water Data'!R39)),0),"]"),IF(AND(ISTEXT(OFFSET('Water Data'!$L$2,0,10*ROW('Water Data'!R39))),CE45="",ISNUMBER(OFFSET('Water Data'!$R$4,0,10*ROW('Water Data'!R39)))),100-OFFSET('Water Data'!$R$4,0,10*ROW('Water Data'!R39)),NA())))</f>
        <v>#N/A</v>
      </c>
      <c r="Q45" s="85" t="e">
        <f ca="true">+IF(AND(ISTEXT(OFFSET('Water Data'!$L$2,0,10*ROW('Water Data'!R39))),CF45="Yes"),OFFSET('Water Data'!$R$6,0,10*ROW('Water Data'!R39)),IF(AND(ISTEXT(OFFSET('Water Data'!$L$2,0,10*ROW('Water Data'!R39))),CF45="No",ISNUMBER(OFFSET('Water Data'!$R$6,0,10*ROW('Water Data'!R39)))),CONCATENATE("[",ROUND(OFFSET('Water Data'!$R$6,0,10*ROW('Water Data'!R39)),0),"]"),IF(AND(ISTEXT(OFFSET('Water Data'!$L$2,0,10*ROW('Water Data'!R39))),CF45="",ISNUMBER(OFFSET('Water Data'!$R$6,0,10*ROW('Water Data'!R39)))),OFFSET('Water Data'!$R$6,0,10*ROW('Water Data'!R39)),NA())))</f>
        <v>#N/A</v>
      </c>
      <c r="R45" s="85" t="e">
        <f ca="true">+IF(AND(ISTEXT(OFFSET('Water Data'!$L$2,0,10*ROW('Water Data'!R39))),CG45="Yes"),OFFSET('Water Data'!$R$9,0,10*ROW('Water Data'!R39)),IF(AND(ISTEXT(OFFSET('Water Data'!$L$2,0,10*ROW('Water Data'!R39))),CG45="No",ISNUMBER(OFFSET('Water Data'!$R$9,0,10*ROW('Water Data'!R39)))),CONCATENATE("[",ROUND(OFFSET('Water Data'!$R$9,0,10*ROW('Water Data'!R39)),0),"]"),IF(AND(ISTEXT(OFFSET('Water Data'!$L$2,0,10*ROW('Water Data'!R39))),CG45="",ISNUMBER(OFFSET('Water Data'!$R$9,0,10*ROW('Water Data'!R39)))),OFFSET('Water Data'!$R$9,0,10*ROW('Water Data'!R39)),NA())))</f>
        <v>#N/A</v>
      </c>
      <c r="S45" s="85" t="e">
        <f ca="true">+IF(AND(ISTEXT(OFFSET('Water Data'!$L$2,0,10*ROW('Water Data'!S39))),CH45="Yes"),100-OFFSET('Water Data'!$S$4,0,10*ROW('Water Data'!S39)),IF(AND(ISTEXT(OFFSET('Water Data'!$L$2,0,10*ROW('Water Data'!S39))),CH45="No",ISNUMBER(OFFSET('Water Data'!$S$4,0,10*ROW('Water Data'!S39)))),CONCATENATE("[",ROUND(100-OFFSET('Water Data'!$S$4,0,10*ROW('Water Data'!S39)),0),"]"),IF(AND(ISTEXT(OFFSET('Water Data'!$L$2,0,10*ROW('Water Data'!S39))),CH45="",ISNUMBER(OFFSET('Water Data'!$S$4,0,10*ROW('Water Data'!S39)))),100-OFFSET('Water Data'!$S$4,0,10*ROW('Water Data'!S39)),NA())))</f>
        <v>#N/A</v>
      </c>
      <c r="T45" s="85" t="e">
        <f ca="true">+IF(AND(ISTEXT(OFFSET('Water Data'!$L$2,0,10*ROW('Water Data'!S39))),CI45="Yes"),OFFSET('Water Data'!$S$6,0,10*ROW('Water Data'!S39)),IF(AND(ISTEXT(OFFSET('Water Data'!$L$2,0,10*ROW('Water Data'!S39))),CI45="No",ISNUMBER(OFFSET('Water Data'!$S$6,0,10*ROW('Water Data'!S39)))),CONCATENATE("[",ROUND(OFFSET('Water Data'!$S$6,0,10*ROW('Water Data'!S39)),0),"]"),IF(AND(ISTEXT(OFFSET('Water Data'!$L$2,0,10*ROW('Water Data'!S39))),CI45="",ISNUMBER(OFFSET('Water Data'!$S$6,0,10*ROW('Water Data'!S39)))),OFFSET('Water Data'!$S$6,0,10*ROW('Water Data'!S39)),NA())))</f>
        <v>#N/A</v>
      </c>
      <c r="U45" s="85" t="e">
        <f ca="true">+IF(AND(ISTEXT(OFFSET('Water Data'!$L$2,0,10*ROW('Water Data'!S39))),CJ45="Yes"),OFFSET('Water Data'!$S$9,0,10*ROW('Water Data'!S39)),IF(AND(ISTEXT(OFFSET('Water Data'!$L$2,0,10*ROW('Water Data'!S39))),CJ45="No",ISNUMBER(OFFSET('Water Data'!$S$9,0,10*ROW('Water Data'!S39)))),CONCATENATE("[",ROUND(OFFSET('Water Data'!$S$9,0,10*ROW('Water Data'!S39)),0),"]"),IF(AND(ISTEXT(OFFSET('Water Data'!$L$2,0,10*ROW('Water Data'!S39))),CJ45="",ISNUMBER(OFFSET('Water Data'!$S$9,0,10*ROW('Water Data'!S39)))),OFFSET('Water Data'!$S$9,0,10*ROW('Water Data'!S39)),NA())))</f>
        <v>#N/A</v>
      </c>
      <c r="V45" s="86" t="e">
        <f ca="true">+IF(AND(ISTEXT(OFFSET('Sanitation Data'!$L$2,0,10*ROW('Sanitation Data'!N39))),CK45="Yes"),100-OFFSET('Sanitation Data'!$N$4,0,10*ROW('Sanitation Data'!N39)),IF(AND(ISTEXT(OFFSET('Sanitation Data'!$L$2,0,10*ROW('Sanitation Data'!N39))),CK45="No",ISNUMBER(OFFSET('Sanitation Data'!$N$4,0,10*ROW('Sanitation Data'!N39)))),CONCATENATE("[",ROUND(100-OFFSET('Sanitation Data'!$N$4,0,10*ROW('Sanitation Data'!N39)),0),"]"),IF(AND(ISTEXT(OFFSET('Sanitation Data'!$L$2,0,10*ROW('Sanitation Data'!N39))),CK45="",ISNUMBER(OFFSET('Sanitation Data'!$N$4,0,10*ROW('Sanitation Data'!N39)))),100-OFFSET('Sanitation Data'!$N$4,0,10*ROW('Sanitation Data'!N39)),NA())))</f>
        <v>#N/A</v>
      </c>
      <c r="W45" s="86" t="e">
        <f ca="true">+IF(AND(ISTEXT(OFFSET('Sanitation Data'!$L$2,0,10*ROW('Sanitation Data'!N39))),CL45="Yes"),OFFSET('Sanitation Data'!$N$6,0,10*ROW('Sanitation Data'!N39)),IF(AND(ISTEXT(OFFSET('Sanitation Data'!$L$2,0,10*ROW('Sanitation Data'!N39))),CL45="No",ISNUMBER(OFFSET('Sanitation Data'!$N$6,0,10*ROW('Sanitation Data'!N39)))),CONCATENATE("[",ROUND(OFFSET('Sanitation Data'!$N$6,0,10*ROW('Sanitation Data'!N39)),0),"]"),IF(AND(ISTEXT(OFFSET('Sanitation Data'!$L$2,0,10*ROW('Sanitation Data'!N39))),CL45="",ISNUMBER(OFFSET('Sanitation Data'!$N$6,0,10*ROW('Sanitation Data'!N39)))),OFFSET('Sanitation Data'!$N$6,0,10*ROW('Sanitation Data'!N39)),NA())))</f>
        <v>#N/A</v>
      </c>
      <c r="X45" s="86" t="e">
        <f ca="true">+IF(AND(ISTEXT(OFFSET('Sanitation Data'!$L$2,0,10*ROW('Sanitation Data'!N39))),CM45="Yes"),OFFSET('Sanitation Data'!$N$10,0,10*ROW('Sanitation Data'!N39)),IF(AND(ISTEXT(OFFSET('Sanitation Data'!$L$2,0,10*ROW('Sanitation Data'!N39))),CM45="No",ISNUMBER(OFFSET('Sanitation Data'!$N$10,0,10*ROW('Sanitation Data'!N39)))),CONCATENATE("[",ROUND(OFFSET('Sanitation Data'!$N$10,0,10*ROW('Sanitation Data'!N39)),0),"]"),IF(AND(ISTEXT(OFFSET('Sanitation Data'!$L$2,0,10*ROW('Sanitation Data'!N39))),CM45="",ISNUMBER(OFFSET('Sanitation Data'!$N$10,0,10*ROW('Sanitation Data'!N39)))),OFFSET('Sanitation Data'!$N$10,0,10*ROW('Sanitation Data'!N39)),NA())))</f>
        <v>#N/A</v>
      </c>
      <c r="Y45" s="86" t="e">
        <f ca="true">+IF(AND(ISTEXT(OFFSET('Sanitation Data'!$L$2,0,10*ROW('Sanitation Data'!N39))),CN45="Yes"),OFFSET('Sanitation Data'!$N$11,0,10*ROW('Sanitation Data'!N39)),IF(AND(ISTEXT(OFFSET('Sanitation Data'!$L$2,0,10*ROW('Sanitation Data'!N39))),CN45="No",ISNUMBER(OFFSET('Sanitation Data'!$N$11,0,10*ROW('Sanitation Data'!N39)))),CONCATENATE("[",ROUND(OFFSET('Sanitation Data'!$N$11,0,10*ROW('Sanitation Data'!N39)),0),"]"),IF(AND(ISTEXT(OFFSET('Sanitation Data'!$L$2,0,10*ROW('Sanitation Data'!N39))),CN45="",ISNUMBER(OFFSET('Sanitation Data'!$N$11,0,10*ROW('Sanitation Data'!N39)))),OFFSET('Sanitation Data'!$N$11,0,10*ROW('Sanitation Data'!N39)),NA())))</f>
        <v>#N/A</v>
      </c>
      <c r="Z45" s="86" t="e">
        <f ca="true">+IF(AND(ISTEXT(OFFSET('Sanitation Data'!$L$2,0,10*ROW('Sanitation Data'!N39))),CO45="Yes"),OFFSET('Sanitation Data'!$N$12,0,10*ROW('Sanitation Data'!N39)),IF(AND(ISTEXT(OFFSET('Sanitation Data'!$L$2,0,10*ROW('Sanitation Data'!N39))),CO45="No",ISNUMBER(OFFSET('Sanitation Data'!$N$12,0,10*ROW('Sanitation Data'!N39)))),CONCATENATE("[",ROUND(OFFSET('Sanitation Data'!$N$12,0,10*ROW('Sanitation Data'!N39)),0),"]"),IF(AND(ISTEXT(OFFSET('Sanitation Data'!$L$2,0,10*ROW('Sanitation Data'!N39))),CO45="",ISNUMBER(OFFSET('Sanitation Data'!$N$12,0,10*ROW('Sanitation Data'!N39)))),OFFSET('Sanitation Data'!$N$12,0,10*ROW('Sanitation Data'!N39)),NA())))</f>
        <v>#N/A</v>
      </c>
      <c r="AA45" s="86" t="e">
        <f ca="true">+IF(AND(ISTEXT(OFFSET('Sanitation Data'!$L$2,0,10*ROW('Sanitation Data'!O39))),CP45="Yes"),100-OFFSET('Sanitation Data'!$O$4,0,10*ROW('Sanitation Data'!O39)),IF(AND(ISTEXT(OFFSET('Sanitation Data'!$L$2,0,10*ROW('Sanitation Data'!O39))),CP45="No",ISNUMBER(OFFSET('Sanitation Data'!$O$4,0,10*ROW('Sanitation Data'!O39)))),CONCATENATE("[",ROUND(100-OFFSET('Sanitation Data'!$O$4,0,10*ROW('Sanitation Data'!O39)),0),"]"),IF(AND(ISTEXT(OFFSET('Sanitation Data'!$L$2,0,10*ROW('Sanitation Data'!O39))),CP45="",ISNUMBER(OFFSET('Sanitation Data'!$O$4,0,10*ROW('Sanitation Data'!O39)))),100-OFFSET('Sanitation Data'!$O$4,0,10*ROW('Sanitation Data'!O39)),NA())))</f>
        <v>#N/A</v>
      </c>
      <c r="AB45" s="86" t="e">
        <f ca="true">+IF(AND(ISTEXT(OFFSET('Sanitation Data'!$L$2,0,10*ROW('Sanitation Data'!O39))),CQ45="Yes"),OFFSET('Sanitation Data'!$O$6,0,10*ROW('Sanitation Data'!R39)),IF(AND(ISTEXT(OFFSET('Sanitation Data'!$L$2,0,10*ROW('Sanitation Data'!O39))),CQ45="No",ISNUMBER(OFFSET('Sanitation Data'!$O$6,0,10*ROW('Sanitation Data'!O39)))),CONCATENATE("[",ROUND(OFFSET('Sanitation Data'!$O$6,0,10*ROW('Sanitation Data'!O39)),0),"]"),IF(AND(ISTEXT(OFFSET('Sanitation Data'!$L$2,0,10*ROW('Sanitation Data'!O39))),CQ45="",ISNUMBER(OFFSET('Sanitation Data'!$O$6,0,10*ROW('Sanitation Data'!O39)))),OFFSET('Sanitation Data'!$O$6,0,10*ROW('Sanitation Data'!O39)),NA())))</f>
        <v>#N/A</v>
      </c>
      <c r="AC45" s="86" t="e">
        <f ca="true">+IF(AND(ISTEXT(OFFSET('Sanitation Data'!$L$2,0,10*ROW('Sanitation Data'!O39))),CR45="Yes"),OFFSET('Sanitation Data'!$O$10,0,10*ROW('Sanitation Data'!O39)),IF(AND(ISTEXT(OFFSET('Sanitation Data'!$L$2,0,10*ROW('Sanitation Data'!O39))),CR45="No",ISNUMBER(OFFSET('Sanitation Data'!$O$10,0,10*ROW('Sanitation Data'!O39)))),CONCATENATE("[",ROUND(OFFSET('Sanitation Data'!$O$10,0,10*ROW('Sanitation Data'!O39)),0),"]"),IF(AND(ISTEXT(OFFSET('Sanitation Data'!$L$2,0,10*ROW('Sanitation Data'!O39))),CR45="",ISNUMBER(OFFSET('Sanitation Data'!$O$10,0,10*ROW('Sanitation Data'!O39)))),OFFSET('Sanitation Data'!$O$10,0,10*ROW('Sanitation Data'!O39)),NA())))</f>
        <v>#N/A</v>
      </c>
      <c r="AD45" s="86" t="e">
        <f ca="true">+IF(AND(ISTEXT(OFFSET('Sanitation Data'!$L$2,0,10*ROW('Sanitation Data'!O39))),CS45="Yes"),OFFSET('Sanitation Data'!$O$11,0,10*ROW('Sanitation Data'!O39)),IF(AND(ISTEXT(OFFSET('Sanitation Data'!$L$2,0,10*ROW('Sanitation Data'!O39))),CS45="No",ISNUMBER(OFFSET('Sanitation Data'!$O$11,0,10*ROW('Sanitation Data'!O39)))),CONCATENATE("[",ROUND(OFFSET('Sanitation Data'!$O$11,0,10*ROW('Sanitation Data'!O39)),0),"]"),IF(AND(ISTEXT(OFFSET('Sanitation Data'!$L$2,0,10*ROW('Sanitation Data'!O39))),CS45="",ISNUMBER(OFFSET('Sanitation Data'!$O$11,0,10*ROW('Sanitation Data'!O39)))),OFFSET('Sanitation Data'!$O$11,0,10*ROW('Sanitation Data'!O39)),NA())))</f>
        <v>#N/A</v>
      </c>
      <c r="AE45" s="86" t="e">
        <f ca="true">+IF(AND(ISTEXT(OFFSET('Sanitation Data'!$L$2,0,10*ROW('Sanitation Data'!O39))),CT45="Yes"),OFFSET('Sanitation Data'!$O$12,0,10*ROW('Sanitation Data'!O39)),IF(AND(ISTEXT(OFFSET('Sanitation Data'!$L$2,0,10*ROW('Sanitation Data'!O39))),CT45="No",ISNUMBER(OFFSET('Sanitation Data'!$O$12,0,10*ROW('Sanitation Data'!O39)))),CONCATENATE("[",ROUND(OFFSET('Sanitation Data'!$O$12,0,10*ROW('Sanitation Data'!O39)),0),"]"),IF(AND(ISTEXT(OFFSET('Sanitation Data'!$L$2,0,10*ROW('Sanitation Data'!O39))),CT45="",ISNUMBER(OFFSET('Sanitation Data'!$O$12,0,10*ROW('Sanitation Data'!O39)))),OFFSET('Sanitation Data'!$O$12,0,10*ROW('Sanitation Data'!O39)),NA())))</f>
        <v>#N/A</v>
      </c>
      <c r="AF45" s="86" t="e">
        <f ca="true">+IF(AND(ISTEXT(OFFSET('Sanitation Data'!$L$2,0,10*ROW('Sanitation Data'!P39))),CU45="Yes"),100-OFFSET('Sanitation Data'!$P$4,0,10*ROW('Sanitation Data'!P39)),IF(AND(ISTEXT(OFFSET('Sanitation Data'!$L$2,0,10*ROW('Sanitation Data'!P39))),CU45="No",ISNUMBER(OFFSET('Sanitation Data'!$P$4,0,10*ROW('Sanitation Data'!P39)))),CONCATENATE("[",ROUND(100-OFFSET('Sanitation Data'!$P$4,0,10*ROW('Sanitation Data'!P39)),0),"]"),IF(AND(ISTEXT(OFFSET('Sanitation Data'!$L$2,0,10*ROW('Sanitation Data'!P39))),CU45="",ISNUMBER(OFFSET('Sanitation Data'!$P$4,0,10*ROW('Sanitation Data'!P39)))),100-OFFSET('Sanitation Data'!$P$4,0,10*ROW('Sanitation Data'!P39)),NA())))</f>
        <v>#N/A</v>
      </c>
      <c r="AG45" s="86" t="e">
        <f ca="true">+IF(AND(ISTEXT(OFFSET('Sanitation Data'!$L$2,0,10*ROW('Sanitation Data'!P39))),CV45="Yes"),OFFSET('Sanitation Data'!$P$6,0,10*ROW('Sanitation Data'!P39)),IF(AND(ISTEXT(OFFSET('Sanitation Data'!$L$2,0,10*ROW('Sanitation Data'!P39))),CV45="No",ISNUMBER(OFFSET('Sanitation Data'!$P$6,0,10*ROW('Sanitation Data'!P39)))),CONCATENATE("[",ROUND(OFFSET('Sanitation Data'!$P$6,0,10*ROW('Sanitation Data'!P39)),0),"]"),IF(AND(ISTEXT(OFFSET('Sanitation Data'!$L$2,0,10*ROW('Sanitation Data'!P39))),CV45="",ISNUMBER(OFFSET('Sanitation Data'!$P$6,0,10*ROW('Sanitation Data'!P39)))),OFFSET('Sanitation Data'!$P$6,0,10*ROW('Sanitation Data'!P39)),NA())))</f>
        <v>#N/A</v>
      </c>
      <c r="AH45" s="86" t="e">
        <f ca="true">+IF(AND(ISTEXT(OFFSET('Sanitation Data'!$L$2,0,10*ROW('Sanitation Data'!P39))),CW45="Yes"),OFFSET('Sanitation Data'!$P$10,0,10*ROW('Sanitation Data'!P39)),IF(AND(ISTEXT(OFFSET('Sanitation Data'!$L$2,0,10*ROW('Sanitation Data'!P39))),CW45="No",ISNUMBER(OFFSET('Sanitation Data'!$P$10,0,10*ROW('Sanitation Data'!P39)))),CONCATENATE("[",ROUND(OFFSET('Sanitation Data'!$P$10,0,10*ROW('Sanitation Data'!P39)),0),"]"),IF(AND(ISTEXT(OFFSET('Sanitation Data'!$L$2,0,10*ROW('Sanitation Data'!P39))),CW45="",ISNUMBER(OFFSET('Sanitation Data'!$P$10,0,10*ROW('Sanitation Data'!P39)))),OFFSET('Sanitation Data'!$P$10,0,10*ROW('Sanitation Data'!P39)),NA())))</f>
        <v>#N/A</v>
      </c>
      <c r="AI45" s="86" t="e">
        <f ca="true">+IF(AND(ISTEXT(OFFSET('Sanitation Data'!$L$2,0,10*ROW('Sanitation Data'!P39))),CX45="Yes"),OFFSET('Sanitation Data'!$P$11,0,10*ROW('Sanitation Data'!P39)),IF(AND(ISTEXT(OFFSET('Sanitation Data'!$L$2,0,10*ROW('Sanitation Data'!P39))),CX45="No",ISNUMBER(OFFSET('Sanitation Data'!$P$11,0,10*ROW('Sanitation Data'!P39)))),CONCATENATE("[",ROUND(OFFSET('Sanitation Data'!$P$11,0,10*ROW('Sanitation Data'!P39)),0),"]"),IF(AND(ISTEXT(OFFSET('Sanitation Data'!$L$2,0,10*ROW('Sanitation Data'!P39))),CX45="",ISNUMBER(OFFSET('Sanitation Data'!$P$11,0,10*ROW('Sanitation Data'!P39)))),OFFSET('Sanitation Data'!$P$11,0,10*ROW('Sanitation Data'!P39)),NA())))</f>
        <v>#N/A</v>
      </c>
      <c r="AJ45" s="86" t="e">
        <f ca="true">+IF(AND(ISTEXT(OFFSET('Sanitation Data'!$L$2,0,10*ROW('Sanitation Data'!P39))),CY45="Yes"),OFFSET('Sanitation Data'!$P$12,0,10*ROW('Sanitation Data'!P39)),IF(AND(ISTEXT(OFFSET('Sanitation Data'!$L$2,0,10*ROW('Sanitation Data'!P39))),CY45="No",ISNUMBER(OFFSET('Sanitation Data'!$P$12,0,10*ROW('Sanitation Data'!P39)))),CONCATENATE("[",ROUND(OFFSET('Sanitation Data'!$P$12,0,10*ROW('Sanitation Data'!P39)),0),"]"),IF(AND(ISTEXT(OFFSET('Sanitation Data'!$L$2,0,10*ROW('Sanitation Data'!P39))),CY45="",ISNUMBER(OFFSET('Sanitation Data'!$P$12,0,10*ROW('Sanitation Data'!P39)))),OFFSET('Sanitation Data'!$P$12,0,10*ROW('Sanitation Data'!P39)),NA())))</f>
        <v>#N/A</v>
      </c>
      <c r="AK45" s="86" t="e">
        <f ca="true">+IF(AND(ISTEXT(OFFSET('Sanitation Data'!$L$2,0,10*ROW('Sanitation Data'!Q39))),CZ45="Yes"),100-OFFSET('Sanitation Data'!$Q$4,0,10*ROW('Sanitation Data'!Q39)),IF(AND(ISTEXT(OFFSET('Sanitation Data'!$L$2,0,10*ROW('Sanitation Data'!Q39))),CZ45="No",ISNUMBER(OFFSET('Sanitation Data'!$Q$4,0,10*ROW('Sanitation Data'!Q39)))),CONCATENATE("[",ROUND(100-OFFSET('Sanitation Data'!$Q$4,0,10*ROW('Sanitation Data'!Q39)),0),"]"),IF(AND(ISTEXT(OFFSET('Sanitation Data'!$L$2,0,10*ROW('Sanitation Data'!Q39))),CZ45="",ISNUMBER(OFFSET('Sanitation Data'!$Q$4,0,10*ROW('Sanitation Data'!Q39)))),100-OFFSET('Sanitation Data'!$Q$4,0,10*ROW('Sanitation Data'!Q39)),NA())))</f>
        <v>#N/A</v>
      </c>
      <c r="AL45" s="86" t="e">
        <f ca="true">+IF(AND(ISTEXT(OFFSET('Sanitation Data'!$L$2,0,10*ROW('Sanitation Data'!Q39))),DA45="Yes"),OFFSET('Sanitation Data'!$Q$6,0,10*ROW('Sanitation Data'!Q39)),IF(AND(ISTEXT(OFFSET('Sanitation Data'!$L$2,0,10*ROW('Sanitation Data'!Q39))),DA45="No",ISNUMBER(OFFSET('Sanitation Data'!$Q$6,0,10*ROW('Sanitation Data'!Q39)))),CONCATENATE("[",ROUND(OFFSET('Sanitation Data'!$Q$6,0,10*ROW('Sanitation Data'!Q39)),0),"]"),IF(AND(ISTEXT(OFFSET('Sanitation Data'!$L$2,0,10*ROW('Sanitation Data'!Q39))),DA45="",ISNUMBER(OFFSET('Sanitation Data'!$Q$6,0,10*ROW('Sanitation Data'!Q39)))),OFFSET('Sanitation Data'!$Q$6,0,10*ROW('Sanitation Data'!Q39)),NA())))</f>
        <v>#N/A</v>
      </c>
      <c r="AM45" s="86" t="e">
        <f ca="true">+IF(AND(ISTEXT(OFFSET('Sanitation Data'!$L$2,0,10*ROW('Sanitation Data'!Q39))),DB45="Yes"),OFFSET('Sanitation Data'!$Q$10,0,10*ROW('Sanitation Data'!Q39)),IF(AND(ISTEXT(OFFSET('Sanitation Data'!$L$2,0,10*ROW('Sanitation Data'!Q39))),DB45="No",ISNUMBER(OFFSET('Sanitation Data'!$Q$10,0,10*ROW('Sanitation Data'!Q39)))),CONCATENATE("[",ROUND(OFFSET('Sanitation Data'!$Q$10,0,10*ROW('Sanitation Data'!Q39)),0),"]"),IF(AND(ISTEXT(OFFSET('Sanitation Data'!$L$2,0,10*ROW('Sanitation Data'!Q39))),DB45="",ISNUMBER(OFFSET('Sanitation Data'!$Q$10,0,10*ROW('Sanitation Data'!Q39)))),OFFSET('Sanitation Data'!$Q$10,0,10*ROW('Sanitation Data'!Q39)),NA())))</f>
        <v>#N/A</v>
      </c>
      <c r="AN45" s="86" t="e">
        <f ca="true">+IF(AND(ISTEXT(OFFSET('Sanitation Data'!$L$2,0,10*ROW('Sanitation Data'!Q39))),DC45="Yes"),OFFSET('Sanitation Data'!$Q$11,0,10*ROW('Sanitation Data'!Q39)),IF(AND(ISTEXT(OFFSET('Sanitation Data'!$L$2,0,10*ROW('Sanitation Data'!Q39))),DC45="No",ISNUMBER(OFFSET('Sanitation Data'!$Q$11,0,10*ROW('Sanitation Data'!Q39)))),CONCATENATE("[",ROUND(OFFSET('Sanitation Data'!$Q$11,0,10*ROW('Sanitation Data'!Q39)),0),"]"),IF(AND(ISTEXT(OFFSET('Sanitation Data'!$L$2,0,10*ROW('Sanitation Data'!Q39))),DC45="",ISNUMBER(OFFSET('Sanitation Data'!$Q$11,0,10*ROW('Sanitation Data'!Q39)))),OFFSET('Sanitation Data'!$Q$11,0,10*ROW('Sanitation Data'!Q39)),NA())))</f>
        <v>#N/A</v>
      </c>
      <c r="AO45" s="86" t="e">
        <f ca="true">+IF(AND(ISTEXT(OFFSET('Sanitation Data'!$L$2,0,10*ROW('Sanitation Data'!Q39))),DD45="Yes"),OFFSET('Sanitation Data'!$Q$12,0,10*ROW('Sanitation Data'!Q39)),IF(AND(ISTEXT(OFFSET('Sanitation Data'!$L$2,0,10*ROW('Sanitation Data'!Q39))),DD45="No",ISNUMBER(OFFSET('Sanitation Data'!$Q$12,0,10*ROW('Sanitation Data'!Q39)))),CONCATENATE("[",ROUND(OFFSET('Sanitation Data'!$Q$12,0,10*ROW('Sanitation Data'!Q39)),0),"]"),IF(AND(ISTEXT(OFFSET('Sanitation Data'!$L$2,0,10*ROW('Sanitation Data'!Q39))),DD45="",ISNUMBER(OFFSET('Sanitation Data'!$Q$12,0,10*ROW('Sanitation Data'!Q39)))),OFFSET('Sanitation Data'!$Q$12,0,10*ROW('Sanitation Data'!Q39)),NA())))</f>
        <v>#N/A</v>
      </c>
      <c r="AP45" s="86" t="e">
        <f ca="true">+IF(AND(ISTEXT(OFFSET('Sanitation Data'!$L$2,0,10*ROW('Sanitation Data'!R39))),DE45="Yes"),100-OFFSET('Sanitation Data'!$R$4,0,10*ROW('Sanitation Data'!R39)),IF(AND(ISTEXT(OFFSET('Sanitation Data'!$L$2,0,10*ROW('Sanitation Data'!R39))),DE45="No",ISNUMBER(OFFSET('Sanitation Data'!$R$4,0,10*ROW('Sanitation Data'!R39)))),CONCATENATE("[",ROUND(100-OFFSET('Sanitation Data'!$R$4,0,10*ROW('Sanitation Data'!R39)),0),"]"),IF(AND(ISTEXT(OFFSET('Sanitation Data'!$L$2,0,10*ROW('Sanitation Data'!R39))),DE45="",ISNUMBER(OFFSET('Sanitation Data'!$R$4,0,10*ROW('Sanitation Data'!R39)))),100-OFFSET('Sanitation Data'!$R$4,0,10*ROW('Sanitation Data'!R39)),NA())))</f>
        <v>#N/A</v>
      </c>
      <c r="AQ45" s="86" t="e">
        <f ca="true">+IF(AND(ISTEXT(OFFSET('Sanitation Data'!$L$2,0,10*ROW('Sanitation Data'!R39))),DF45="Yes"),OFFSET('Sanitation Data'!$R$6,0,10*ROW('Sanitation Data'!R39)),IF(AND(ISTEXT(OFFSET('Sanitation Data'!$L$2,0,10*ROW('Sanitation Data'!R39))),DF45="No",ISNUMBER(OFFSET('Sanitation Data'!$R$6,0,10*ROW('Sanitation Data'!R39)))),CONCATENATE("[",ROUND(OFFSET('Sanitation Data'!$R$6,0,10*ROW('Sanitation Data'!R39)),0),"]"),IF(AND(ISTEXT(OFFSET('Sanitation Data'!$L$2,0,10*ROW('Sanitation Data'!R39))),DF45="",ISNUMBER(OFFSET('Sanitation Data'!$R$6,0,10*ROW('Sanitation Data'!R39)))),OFFSET('Sanitation Data'!$R$6,0,10*ROW('Sanitation Data'!R39)),NA())))</f>
        <v>#N/A</v>
      </c>
      <c r="AR45" s="86" t="e">
        <f ca="true">+IF(AND(ISTEXT(OFFSET('Sanitation Data'!$L$2,0,10*ROW('Sanitation Data'!R39))),DG45="Yes"),OFFSET('Sanitation Data'!$R$10,0,10*ROW('Sanitation Data'!R39)),IF(AND(ISTEXT(OFFSET('Sanitation Data'!$L$2,0,10*ROW('Sanitation Data'!R39))),DG45="No",ISNUMBER(OFFSET('Sanitation Data'!$R$10,0,10*ROW('Sanitation Data'!R39)))),CONCATENATE("[",ROUND(OFFSET('Sanitation Data'!$R$10,0,10*ROW('Sanitation Data'!R39)),0),"]"),IF(AND(ISTEXT(OFFSET('Sanitation Data'!$L$2,0,10*ROW('Sanitation Data'!R39))),DG45="",ISNUMBER(OFFSET('Sanitation Data'!$R$10,0,10*ROW('Sanitation Data'!R39)))),OFFSET('Sanitation Data'!$R$10,0,10*ROW('Sanitation Data'!R39)),NA())))</f>
        <v>#N/A</v>
      </c>
      <c r="AS45" s="86" t="e">
        <f ca="true">+IF(AND(ISTEXT(OFFSET('Sanitation Data'!$L$2,0,10*ROW('Sanitation Data'!R39))),DH45="Yes"),OFFSET('Sanitation Data'!$R$11,0,10*ROW('Sanitation Data'!R39)),IF(AND(ISTEXT(OFFSET('Sanitation Data'!$L$2,0,10*ROW('Sanitation Data'!R39))),DH45="No",ISNUMBER(OFFSET('Sanitation Data'!$R$11,0,10*ROW('Sanitation Data'!R39)))),CONCATENATE("[",ROUND(OFFSET('Sanitation Data'!$R$11,0,10*ROW('Sanitation Data'!R39)),0),"]"),IF(AND(ISTEXT(OFFSET('Sanitation Data'!$L$2,0,10*ROW('Sanitation Data'!R39))),DH45="",ISNUMBER(OFFSET('Sanitation Data'!$R$11,0,10*ROW('Sanitation Data'!R39)))),OFFSET('Sanitation Data'!$R$11,0,10*ROW('Sanitation Data'!R39)),NA())))</f>
        <v>#N/A</v>
      </c>
      <c r="AT45" s="86" t="e">
        <f ca="true">+IF(AND(ISTEXT(OFFSET('Sanitation Data'!$L$2,0,10*ROW('Sanitation Data'!R39))),DI45="Yes"),OFFSET('Sanitation Data'!$R$12,0,10*ROW('Sanitation Data'!R39)),IF(AND(ISTEXT(OFFSET('Sanitation Data'!$L$2,0,10*ROW('Sanitation Data'!R39))),DI45="No",ISNUMBER(OFFSET('Sanitation Data'!$R$12,0,10*ROW('Sanitation Data'!R39)))),CONCATENATE("[",ROUND(OFFSET('Sanitation Data'!$R$12,0,10*ROW('Sanitation Data'!R39)),0),"]"),IF(AND(ISTEXT(OFFSET('Sanitation Data'!$L$2,0,10*ROW('Sanitation Data'!R39))),DI45="",ISNUMBER(OFFSET('Sanitation Data'!$R$12,0,10*ROW('Sanitation Data'!R39)))),OFFSET('Sanitation Data'!$R$12,0,10*ROW('Sanitation Data'!R39)),NA())))</f>
        <v>#N/A</v>
      </c>
      <c r="AU45" s="86" t="e">
        <f ca="true">+IF(AND(ISTEXT(OFFSET('Sanitation Data'!$L$2,0,10*ROW('Sanitation Data'!S39))),DJ45="Yes"),100-OFFSET('Sanitation Data'!$S$4,0,10*ROW('Sanitation Data'!S39)),IF(AND(ISTEXT(OFFSET('Sanitation Data'!$L$2,0,10*ROW('Sanitation Data'!S39))),DJ45="No",ISNUMBER(OFFSET('Sanitation Data'!$S$4,0,10*ROW('Sanitation Data'!S39)))),CONCATENATE("[",ROUND(100-OFFSET('Sanitation Data'!$S$4,0,10*ROW('Sanitation Data'!S39)),0),"]"),IF(AND(ISTEXT(OFFSET('Sanitation Data'!$L$2,0,10*ROW('Sanitation Data'!S39))),DJ45="",ISNUMBER(OFFSET('Sanitation Data'!$S$4,0,10*ROW('Sanitation Data'!S39)))),100-OFFSET('Sanitation Data'!$S$4,0,10*ROW('Sanitation Data'!S39)),NA())))</f>
        <v>#N/A</v>
      </c>
      <c r="AV45" s="86" t="e">
        <f ca="true">+IF(AND(ISTEXT(OFFSET('Sanitation Data'!$L$2,0,10*ROW('Sanitation Data'!S39))),DK45="Yes"),OFFSET('Sanitation Data'!$S$6,0,10*ROW('Sanitation Data'!S39)),IF(AND(ISTEXT(OFFSET('Sanitation Data'!$L$2,0,10*ROW('Sanitation Data'!S39))),DK45="No",ISNUMBER(OFFSET('Sanitation Data'!$S$6,0,10*ROW('Sanitation Data'!S39)))),CONCATENATE("[",ROUND(OFFSET('Sanitation Data'!$S$6,0,10*ROW('Sanitation Data'!S39)),0),"]"),IF(AND(ISTEXT(OFFSET('Sanitation Data'!$L$2,0,10*ROW('Sanitation Data'!S39))),DK45="",ISNUMBER(OFFSET('Sanitation Data'!$S$6,0,10*ROW('Sanitation Data'!S39)))),OFFSET('Sanitation Data'!$S$6,0,10*ROW('Sanitation Data'!S39)),NA())))</f>
        <v>#N/A</v>
      </c>
      <c r="AW45" s="86" t="e">
        <f ca="true">+IF(AND(ISTEXT(OFFSET('Sanitation Data'!$L$2,0,10*ROW('Sanitation Data'!S39))),DL45="Yes"),OFFSET('Sanitation Data'!$S$10,0,10*ROW('Sanitation Data'!S39)),IF(AND(ISTEXT(OFFSET('Sanitation Data'!$L$2,0,10*ROW('Sanitation Data'!S39))),DL45="No",ISNUMBER(OFFSET('Sanitation Data'!$S$10,0,10*ROW('Sanitation Data'!S39)))),CONCATENATE("[",ROUND(OFFSET('Sanitation Data'!$S$10,0,10*ROW('Sanitation Data'!S39)),0),"]"),IF(AND(ISTEXT(OFFSET('Sanitation Data'!$L$2,0,10*ROW('Sanitation Data'!S39))),DL45="",ISNUMBER(OFFSET('Sanitation Data'!$S$10,0,10*ROW('Sanitation Data'!S39)))),OFFSET('Sanitation Data'!$S$10,0,10*ROW('Sanitation Data'!S39)),NA())))</f>
        <v>#N/A</v>
      </c>
      <c r="AX45" s="86" t="e">
        <f ca="true">+IF(AND(ISTEXT(OFFSET('Sanitation Data'!$L$2,0,10*ROW('Sanitation Data'!S39))),DM45="Yes"),OFFSET('Sanitation Data'!$S$11,0,10*ROW('Sanitation Data'!S39)),IF(AND(ISTEXT(OFFSET('Sanitation Data'!$L$2,0,10*ROW('Sanitation Data'!S39))),DM45="No",ISNUMBER(OFFSET('Sanitation Data'!$S$11,0,10*ROW('Sanitation Data'!S39)))),CONCATENATE("[",ROUND(OFFSET('Sanitation Data'!$S$11,0,10*ROW('Sanitation Data'!S39)),0),"]"),IF(AND(ISTEXT(OFFSET('Sanitation Data'!$L$2,0,10*ROW('Sanitation Data'!S39))),DM45="",ISNUMBER(OFFSET('Sanitation Data'!$S$11,0,10*ROW('Sanitation Data'!S39)))),OFFSET('Sanitation Data'!$S$11,0,10*ROW('Sanitation Data'!S39)),NA())))</f>
        <v>#N/A</v>
      </c>
      <c r="AY45" s="86" t="e">
        <f ca="true">+IF(AND(ISTEXT(OFFSET('Sanitation Data'!$L$2,0,10*ROW('Sanitation Data'!S39))),DN45="Yes"),OFFSET('Sanitation Data'!$S$12,0,10*ROW('Sanitation Data'!S39)),IF(AND(ISTEXT(OFFSET('Sanitation Data'!$L$2,0,10*ROW('Sanitation Data'!S39))),DN45="No",ISNUMBER(OFFSET('Sanitation Data'!$S$12,0,10*ROW('Sanitation Data'!S39)))),CONCATENATE("[",ROUND(OFFSET('Sanitation Data'!$S$12,0,10*ROW('Sanitation Data'!S39)),0),"]"),IF(AND(ISTEXT(OFFSET('Sanitation Data'!$L$2,0,10*ROW('Sanitation Data'!S39))),DN45="",ISNUMBER(OFFSET('Sanitation Data'!$S$12,0,10*ROW('Sanitation Data'!S39)))),OFFSET('Sanitation Data'!$S$12,0,10*ROW('Sanitation Data'!S39)),NA())))</f>
        <v>#N/A</v>
      </c>
      <c r="AZ45" s="87" t="e">
        <f ca="true">+IF(AND(ISTEXT(OFFSET('Hygiene Data'!$L$2,0,10*ROW('Hygiene Data'!N39))),DO45="Yes"),OFFSET('Hygiene Data'!$N$5,0,10*ROW('Hygiene Data'!N39)),IF(AND(ISTEXT(OFFSET('Hygiene Data'!$L$2,0,10*ROW('Hygiene Data'!N39))),DO45="No",ISNUMBER(OFFSET('Hygiene Data'!$N$5,0,10*ROW('Hygiene Data'!N39)))),CONCATENATE("[",ROUND(OFFSET('Hygiene Data'!$N$5,0,10*ROW('Hygiene Data'!N39)),0),"]"),IF(AND(ISTEXT(OFFSET('Hygiene Data'!$L$2,0,10*ROW('Hygiene Data'!N39))),DO45="",ISNUMBER(OFFSET('Hygiene Data'!$N$5,0,10*ROW('Hygiene Data'!N39)))),OFFSET('Hygiene Data'!$N$5,0,10*ROW('Hygiene Data'!N39)),NA())))</f>
        <v>#N/A</v>
      </c>
      <c r="BA45" s="87" t="e">
        <f ca="true">+IF(AND(ISTEXT(OFFSET('Hygiene Data'!$L$2,0,10*ROW('Hygiene Data'!N39))),DP45="Yes"),OFFSET('Hygiene Data'!$N$7,0,10*ROW('Hygiene Data'!N39)),IF(AND(ISTEXT(OFFSET('Hygiene Data'!$L$2,0,10*ROW('Hygiene Data'!N39))),DP45="No",ISNUMBER(OFFSET('Hygiene Data'!$N$7,0,10*ROW('Hygiene Data'!N39)))),CONCATENATE("[",ROUND(OFFSET('Hygiene Data'!$N$7,0,10*ROW('Hygiene Data'!N39)),0),"]"),IF(AND(ISTEXT(OFFSET('Hygiene Data'!$L$2,0,10*ROW('Hygiene Data'!N39))),DP45="",ISNUMBER(OFFSET('Hygiene Data'!$N$7,0,10*ROW('Hygiene Data'!N39)))),OFFSET('Hygiene Data'!$N$7,0,10*ROW('Hygiene Data'!N39)),NA())))</f>
        <v>#N/A</v>
      </c>
      <c r="BB45" s="87" t="e">
        <f ca="true">+IF(AND(ISTEXT(OFFSET('Hygiene Data'!$L$2,0,10*ROW('Hygiene Data'!N39))),DQ45="Yes"),OFFSET('Hygiene Data'!$N$9,0,10*ROW('Hygiene Data'!N39)),IF(AND(ISTEXT(OFFSET('Hygiene Data'!$L$2,0,10*ROW('Hygiene Data'!N39))),DQ45="No",ISNUMBER(OFFSET('Hygiene Data'!$N$9,0,10*ROW('Hygiene Data'!N39)))),CONCATENATE("[",ROUND(OFFSET('Hygiene Data'!$N$9,0,10*ROW('Hygiene Data'!N39)),0),"]"),IF(AND(ISTEXT(OFFSET('Hygiene Data'!$L$2,0,10*ROW('Hygiene Data'!N39))),DQ45="",ISNUMBER(OFFSET('Hygiene Data'!$N$9,0,10*ROW('Hygiene Data'!N39)))),OFFSET('Hygiene Data'!$N$9,0,10*ROW('Hygiene Data'!N39)),NA())))</f>
        <v>#N/A</v>
      </c>
      <c r="BC45" s="87" t="e">
        <f ca="true">+IF(AND(ISTEXT(OFFSET('Hygiene Data'!$L$2,0,10*ROW('Hygiene Data'!O39))),DR45="Yes"),OFFSET('Hygiene Data'!$O$5,0,10*ROW('Hygiene Data'!O39)),IF(AND(ISTEXT(OFFSET('Hygiene Data'!$L$2,0,10*ROW('Hygiene Data'!O39))),DR45="No",ISNUMBER(OFFSET('Hygiene Data'!$O$5,0,10*ROW('Hygiene Data'!O39)))),CONCATENATE("[",ROUND(OFFSET('Hygiene Data'!$O$5,0,10*ROW('Hygiene Data'!O39)),0),"]"),IF(AND(ISTEXT(OFFSET('Hygiene Data'!$L$2,0,10*ROW('Hygiene Data'!O39))),DR45="",ISNUMBER(OFFSET('Hygiene Data'!$O$5,0,10*ROW('Hygiene Data'!O39)))),OFFSET('Hygiene Data'!$O$5,0,10*ROW('Hygiene Data'!O39)),NA())))</f>
        <v>#N/A</v>
      </c>
      <c r="BD45" s="87" t="e">
        <f ca="true">+IF(AND(ISTEXT(OFFSET('Hygiene Data'!$L$2,0,10*ROW('Hygiene Data'!O39))),DS45="Yes"),OFFSET('Hygiene Data'!$O$7,0,10*ROW('Hygiene Data'!O39)),IF(AND(ISTEXT(OFFSET('Hygiene Data'!$L$2,0,10*ROW('Hygiene Data'!O39))),DS45="No",ISNUMBER(OFFSET('Hygiene Data'!$O$7,0,10*ROW('Hygiene Data'!O39)))),CONCATENATE("[",ROUND(OFFSET('Hygiene Data'!$O$7,0,10*ROW('Hygiene Data'!O39)),0),"]"),IF(AND(ISTEXT(OFFSET('Hygiene Data'!$L$2,0,10*ROW('Hygiene Data'!O39))),DS45="",ISNUMBER(OFFSET('Hygiene Data'!$O$7,0,10*ROW('Hygiene Data'!O39)))),OFFSET('Hygiene Data'!$O$7,0,10*ROW('Hygiene Data'!O39)),NA())))</f>
        <v>#N/A</v>
      </c>
      <c r="BE45" s="87" t="e">
        <f ca="true">+IF(AND(ISTEXT(OFFSET('Hygiene Data'!$L$2,0,10*ROW('Hygiene Data'!O39))),DT45="Yes"),OFFSET('Hygiene Data'!$O$9,0,10*ROW('Hygiene Data'!O39)),IF(AND(ISTEXT(OFFSET('Hygiene Data'!$L$2,0,10*ROW('Hygiene Data'!O39))),DT45="No",ISNUMBER(OFFSET('Hygiene Data'!$O$9,0,10*ROW('Hygiene Data'!O39)))),CONCATENATE("[",ROUND(OFFSET('Hygiene Data'!$O$9,0,10*ROW('Hygiene Data'!O39)),0),"]"),IF(AND(ISTEXT(OFFSET('Hygiene Data'!$L$2,0,10*ROW('Hygiene Data'!O39))),DT45="",ISNUMBER(OFFSET('Hygiene Data'!$O$9,0,10*ROW('Hygiene Data'!O39)))),OFFSET('Hygiene Data'!$O$9,0,10*ROW('Hygiene Data'!O39)),NA())))</f>
        <v>#N/A</v>
      </c>
      <c r="BF45" s="87" t="e">
        <f ca="true">+IF(AND(ISTEXT(OFFSET('Hygiene Data'!$L$2,0,10*ROW('Hygiene Data'!P39))),DU45="Yes"),OFFSET('Hygiene Data'!$P$5,0,10*ROW('Hygiene Data'!P39)),IF(AND(ISTEXT(OFFSET('Hygiene Data'!$L$2,0,10*ROW('Hygiene Data'!P39))),DU45="No",ISNUMBER(OFFSET('Hygiene Data'!$P$5,0,10*ROW('Hygiene Data'!P39)))),CONCATENATE("[",ROUND(OFFSET('Hygiene Data'!$P$5,0,10*ROW('Hygiene Data'!P39)),0),"]"),IF(AND(ISTEXT(OFFSET('Hygiene Data'!$L$2,0,10*ROW('Hygiene Data'!P39))),DU45="",ISNUMBER(OFFSET('Hygiene Data'!$P$5,0,10*ROW('Hygiene Data'!P39)))),OFFSET('Hygiene Data'!$P$5,0,10*ROW('Hygiene Data'!P39)),NA())))</f>
        <v>#N/A</v>
      </c>
      <c r="BG45" s="87" t="e">
        <f ca="true">+IF(AND(ISTEXT(OFFSET('Hygiene Data'!$L$2,0,10*ROW('Hygiene Data'!P39))),DV45="Yes"),OFFSET('Hygiene Data'!$P$7,0,10*ROW('Hygiene Data'!P39)),IF(AND(ISTEXT(OFFSET('Hygiene Data'!$L$2,0,10*ROW('Hygiene Data'!P39))),DV45="No",ISNUMBER(OFFSET('Hygiene Data'!$P$7,0,10*ROW('Hygiene Data'!P39)))),CONCATENATE("[",ROUND(OFFSET('Hygiene Data'!$P$7,0,10*ROW('Hygiene Data'!P39)),0),"]"),IF(AND(ISTEXT(OFFSET('Hygiene Data'!$L$2,0,10*ROW('Hygiene Data'!P39))),DV45="",ISNUMBER(OFFSET('Hygiene Data'!$P$7,0,10*ROW('Hygiene Data'!P39)))),OFFSET('Hygiene Data'!$P$7,0,10*ROW('Hygiene Data'!P39)),NA())))</f>
        <v>#N/A</v>
      </c>
      <c r="BH45" s="87" t="e">
        <f ca="true">+IF(AND(ISTEXT(OFFSET('Hygiene Data'!$L$2,0,10*ROW('Hygiene Data'!P39))),DW45="Yes"),OFFSET('Hygiene Data'!$P$9,0,10*ROW('Hygiene Data'!P39)),IF(AND(ISTEXT(OFFSET('Hygiene Data'!$L$2,0,10*ROW('Hygiene Data'!P39))),DW45="No",ISNUMBER(OFFSET('Hygiene Data'!$P$9,0,10*ROW('Hygiene Data'!P39)))),CONCATENATE("[",ROUND(OFFSET('Hygiene Data'!$P$9,0,10*ROW('Hygiene Data'!P39)),0),"]"),IF(AND(ISTEXT(OFFSET('Hygiene Data'!$L$2,0,10*ROW('Hygiene Data'!P39))),DW45="",ISNUMBER(OFFSET('Hygiene Data'!$P$9,0,10*ROW('Hygiene Data'!P39)))),OFFSET('Hygiene Data'!$P$9,0,10*ROW('Hygiene Data'!P39)),NA())))</f>
        <v>#N/A</v>
      </c>
      <c r="BI45" s="87" t="e">
        <f ca="true">+IF(AND(ISTEXT(OFFSET('Hygiene Data'!$L$2,0,10*ROW('Hygiene Data'!Q39))),DX45="Yes"),OFFSET('Hygiene Data'!$Q$5,0,10*ROW('Hygiene Data'!Q39)),IF(AND(ISTEXT(OFFSET('Hygiene Data'!$L$2,0,10*ROW('Hygiene Data'!Q39))),DX45="No",ISNUMBER(OFFSET('Hygiene Data'!$Q$5,0,10*ROW('Hygiene Data'!Q39)))),CONCATENATE("[",ROUND(OFFSET('Hygiene Data'!$Q$5,0,10*ROW('Hygiene Data'!Q39)),0),"]"),IF(AND(ISTEXT(OFFSET('Hygiene Data'!$L$2,0,10*ROW('Hygiene Data'!Q39))),DX45="",ISNUMBER(OFFSET('Hygiene Data'!$Q$5,0,10*ROW('Hygiene Data'!Q39)))),OFFSET('Hygiene Data'!$Q$5,0,10*ROW('Hygiene Data'!Q39)),NA())))</f>
        <v>#N/A</v>
      </c>
      <c r="BJ45" s="87" t="e">
        <f ca="true">+IF(AND(ISTEXT(OFFSET('Hygiene Data'!$L$2,0,10*ROW('Hygiene Data'!Q39))),DY45="Yes"),OFFSET('Hygiene Data'!$Q$7,0,10*ROW('Hygiene Data'!Q39)),IF(AND(ISTEXT(OFFSET('Hygiene Data'!$L$2,0,10*ROW('Hygiene Data'!Q39))),DY45="No",ISNUMBER(OFFSET('Hygiene Data'!$Q$7,0,10*ROW('Hygiene Data'!Q39)))),CONCATENATE("[",ROUND(OFFSET('Hygiene Data'!$Q$7,0,10*ROW('Hygiene Data'!Q39)),0),"]"),IF(AND(ISTEXT(OFFSET('Hygiene Data'!$L$2,0,10*ROW('Hygiene Data'!Q39))),DY45="",ISNUMBER(OFFSET('Hygiene Data'!$Q$7,0,10*ROW('Hygiene Data'!Q39)))),OFFSET('Hygiene Data'!$Q$7,0,10*ROW('Hygiene Data'!Q39)),NA())))</f>
        <v>#N/A</v>
      </c>
      <c r="BK45" s="87" t="e">
        <f ca="true">+IF(AND(ISTEXT(OFFSET('Hygiene Data'!$L$2,0,10*ROW('Hygiene Data'!Q39))),DZ45="Yes"),OFFSET('Hygiene Data'!$Q$9,0,10*ROW('Hygiene Data'!Q39)),IF(AND(ISTEXT(OFFSET('Hygiene Data'!$L$2,0,10*ROW('Hygiene Data'!Q39))),DZ45="No",ISNUMBER(OFFSET('Hygiene Data'!$Q$9,0,10*ROW('Hygiene Data'!Q39)))),CONCATENATE("[",ROUND(OFFSET('Hygiene Data'!$Q$9,0,10*ROW('Hygiene Data'!Q39)),0),"]"),IF(AND(ISTEXT(OFFSET('Hygiene Data'!$L$2,0,10*ROW('Hygiene Data'!Q39))),DZ45="",ISNUMBER(OFFSET('Hygiene Data'!$Q$9,0,10*ROW('Hygiene Data'!Q39)))),OFFSET('Hygiene Data'!$Q$9,0,10*ROW('Hygiene Data'!Q39)),NA())))</f>
        <v>#N/A</v>
      </c>
      <c r="BL45" s="87" t="e">
        <f ca="true">+IF(AND(ISTEXT(OFFSET('Hygiene Data'!$L$2,0,10*ROW('Hygiene Data'!R39))),EA45="Yes"),OFFSET('Hygiene Data'!$R$5,0,10*ROW('Hygiene Data'!R39)),IF(AND(ISTEXT(OFFSET('Hygiene Data'!$L$2,0,10*ROW('Hygiene Data'!R39))),EA45="No",ISNUMBER(OFFSET('Hygiene Data'!$R$5,0,10*ROW('Hygiene Data'!R39)))),CONCATENATE("[",ROUND(OFFSET('Hygiene Data'!$R$5,0,10*ROW('Hygiene Data'!R39)),0),"]"),IF(AND(ISTEXT(OFFSET('Hygiene Data'!$L$2,0,10*ROW('Hygiene Data'!R39))),EA45="",ISNUMBER(OFFSET('Hygiene Data'!$R$5,0,10*ROW('Hygiene Data'!R39)))),OFFSET('Hygiene Data'!$R$5,0,10*ROW('Hygiene Data'!R39)),NA())))</f>
        <v>#N/A</v>
      </c>
      <c r="BM45" s="87" t="e">
        <f ca="true">+IF(AND(ISTEXT(OFFSET('Hygiene Data'!$L$2,0,10*ROW('Hygiene Data'!R39))),EB45="Yes"),OFFSET('Hygiene Data'!$R$7,0,10*ROW('Hygiene Data'!R39)),IF(AND(ISTEXT(OFFSET('Hygiene Data'!$L$2,0,10*ROW('Hygiene Data'!R39))),EB45="No",ISNUMBER(OFFSET('Hygiene Data'!$R$7,0,10*ROW('Hygiene Data'!R39)))),CONCATENATE("[",ROUND(OFFSET('Hygiene Data'!$R$7,0,10*ROW('Hygiene Data'!R39)),0),"]"),IF(AND(ISTEXT(OFFSET('Hygiene Data'!$L$2,0,10*ROW('Hygiene Data'!R39))),EB45="",ISNUMBER(OFFSET('Hygiene Data'!$R$7,0,10*ROW('Hygiene Data'!R39)))),OFFSET('Hygiene Data'!$R$7,0,10*ROW('Hygiene Data'!R39)),NA())))</f>
        <v>#N/A</v>
      </c>
      <c r="BN45" s="87" t="e">
        <f ca="true">+IF(AND(ISTEXT(OFFSET('Hygiene Data'!$L$2,0,10*ROW('Hygiene Data'!R39))),EC45="Yes"),OFFSET('Hygiene Data'!$R$9,0,10*ROW('Hygiene Data'!R39)),IF(AND(ISTEXT(OFFSET('Hygiene Data'!$L$2,0,10*ROW('Hygiene Data'!R39))),EC45="No",ISNUMBER(OFFSET('Hygiene Data'!$R$9,0,10*ROW('Hygiene Data'!R39)))),CONCATENATE("[",ROUND(OFFSET('Hygiene Data'!$R$9,0,10*ROW('Hygiene Data'!R39)),0),"]"),IF(AND(ISTEXT(OFFSET('Hygiene Data'!$L$2,0,10*ROW('Hygiene Data'!R39))),EC45="",ISNUMBER(OFFSET('Hygiene Data'!$R$9,0,10*ROW('Hygiene Data'!R39)))),OFFSET('Hygiene Data'!$R$9,0,10*ROW('Hygiene Data'!R39)),NA())))</f>
        <v>#N/A</v>
      </c>
      <c r="BO45" s="87" t="e">
        <f ca="true">+IF(AND(ISTEXT(OFFSET('Hygiene Data'!$L$2,0,10*ROW('Hygiene Data'!S39))),ED45="Yes"),OFFSET('Hygiene Data'!$S$5,0,10*ROW('Hygiene Data'!S39)),IF(AND(ISTEXT(OFFSET('Hygiene Data'!$L$2,0,10*ROW('Hygiene Data'!S39))),ED45="No",ISNUMBER(OFFSET('Hygiene Data'!$S$5,0,10*ROW('Hygiene Data'!S39)))),CONCATENATE("[",ROUND(OFFSET('Hygiene Data'!$S$5,0,10*ROW('Hygiene Data'!S39)),0),"]"),IF(AND(ISTEXT(OFFSET('Hygiene Data'!$L$2,0,10*ROW('Hygiene Data'!S39))),ED45="",ISNUMBER(OFFSET('Hygiene Data'!$S$5,0,10*ROW('Hygiene Data'!S39)))),OFFSET('Hygiene Data'!$S$5,0,10*ROW('Hygiene Data'!S39)),NA())))</f>
        <v>#N/A</v>
      </c>
      <c r="BP45" s="87" t="e">
        <f ca="true">+IF(AND(ISTEXT(OFFSET('Hygiene Data'!$L$2,0,10*ROW('Hygiene Data'!S39))),EE45="Yes"),OFFSET('Hygiene Data'!$S$7,0,10*ROW('Hygiene Data'!S39)),IF(AND(ISTEXT(OFFSET('Hygiene Data'!$L$2,0,10*ROW('Hygiene Data'!S39))),EE45="No",ISNUMBER(OFFSET('Hygiene Data'!$S$7,0,10*ROW('Hygiene Data'!S39)))),CONCATENATE("[",ROUND(OFFSET('Hygiene Data'!$S$7,0,10*ROW('Hygiene Data'!S39)),0),"]"),IF(AND(ISTEXT(OFFSET('Hygiene Data'!$L$2,0,10*ROW('Hygiene Data'!S39))),EE45="",ISNUMBER(OFFSET('Hygiene Data'!$S$7,0,10*ROW('Hygiene Data'!S39)))),OFFSET('Hygiene Data'!$S$7,0,10*ROW('Hygiene Data'!S39)),NA())))</f>
        <v>#N/A</v>
      </c>
      <c r="BQ45" s="87" t="e">
        <f ca="true">+IF(AND(ISTEXT(OFFSET('Hygiene Data'!$L$2,0,10*ROW('Hygiene Data'!S39))),EF45="Yes"),OFFSET('Hygiene Data'!$S$9,0,10*ROW('Hygiene Data'!S39)),IF(AND(ISTEXT(OFFSET('Hygiene Data'!$L$2,0,10*ROW('Hygiene Data'!S39))),EF45="No",ISNUMBER(OFFSET('Hygiene Data'!$S$9,0,10*ROW('Hygiene Data'!S39)))),CONCATENATE("[",ROUND(OFFSET('Hygiene Data'!$S$9,0,10*ROW('Hygiene Data'!S39)),0),"]"),IF(AND(ISTEXT(OFFSET('Hygiene Data'!$L$2,0,10*ROW('Hygiene Data'!S39))),EF45="",ISNUMBER(OFFSET('Hygiene Data'!$S$9,0,10*ROW('Hygiene Data'!S39)))),OFFSET('Hygiene Data'!$S$9,0,10*ROW('Hygiene Data'!S39)),NA())))</f>
        <v>#N/A</v>
      </c>
      <c r="BR45" s="271"/>
      <c r="BS45" s="271" t="str">
        <f ca="true">+IF(OFFSET('Water Data'!$N$27,0,10*ROW('Water Data'!N39))="","",OFFSET('Water Data'!$N$27,0,10*ROW('Water Data'!N39)))</f>
        <v/>
      </c>
      <c r="BT45" s="271" t="str">
        <f ca="true">+IF(OFFSET('Water Data'!$N$28,0,10*ROW('Water Data'!N39))="","",OFFSET('Water Data'!$N$28,0,10*ROW('Water Data'!N39)))</f>
        <v/>
      </c>
      <c r="BU45" s="271" t="str">
        <f ca="true">+IF(OFFSET('Water Data'!$N$29,0,10*ROW('Water Data'!N39))="","",OFFSET('Water Data'!$N$29,0,10*ROW('Water Data'!N39)))</f>
        <v/>
      </c>
      <c r="BV45" s="271" t="str">
        <f ca="true">+IF(OFFSET('Water Data'!$O$27,0,10*ROW('Water Data'!O39))="","",OFFSET('Water Data'!$O$27,0,10*ROW('Water Data'!O39)))</f>
        <v/>
      </c>
      <c r="BW45" s="271" t="str">
        <f ca="true">+IF(OFFSET('Water Data'!$O$28,0,10*ROW('Water Data'!O39))="","",OFFSET('Water Data'!$O$28,0,10*ROW('Water Data'!O39)))</f>
        <v/>
      </c>
      <c r="BX45" s="271" t="str">
        <f ca="true">+IF(OFFSET('Water Data'!$O$29,0,10*ROW('Water Data'!O39))="","",OFFSET('Water Data'!$O$29,0,10*ROW('Water Data'!O39)))</f>
        <v/>
      </c>
      <c r="BY45" s="271" t="str">
        <f ca="true">+IF(OFFSET('Water Data'!$P$27,0,10*ROW('Water Data'!P39))="","",OFFSET('Water Data'!$P$27,0,10*ROW('Water Data'!P39)))</f>
        <v/>
      </c>
      <c r="BZ45" s="271" t="str">
        <f ca="true">+IF(OFFSET('Water Data'!$P$28,0,10*ROW('Water Data'!P39))="","",OFFSET('Water Data'!$P$28,0,10*ROW('Water Data'!P39)))</f>
        <v/>
      </c>
      <c r="CA45" s="271" t="str">
        <f ca="true">+IF(OFFSET('Water Data'!$P$29,0,10*ROW('Water Data'!P39))="","",OFFSET('Water Data'!$P$29,0,10*ROW('Water Data'!P39)))</f>
        <v/>
      </c>
      <c r="CB45" s="271" t="str">
        <f ca="true">+IF(OFFSET('Water Data'!$Q$27,0,10*ROW('Water Data'!Q39))="","",OFFSET('Water Data'!$Q$27,0,10*ROW('Water Data'!Q39)))</f>
        <v/>
      </c>
      <c r="CC45" s="271" t="str">
        <f ca="true">+IF(OFFSET('Water Data'!$Q$28,0,10*ROW('Water Data'!Q39))="","",OFFSET('Water Data'!$Q$28,0,10*ROW('Water Data'!Q39)))</f>
        <v/>
      </c>
      <c r="CD45" s="271" t="str">
        <f ca="true">+IF(OFFSET('Water Data'!$Q$29,0,10*ROW('Water Data'!Q39))="","",OFFSET('Water Data'!$Q$29,0,10*ROW('Water Data'!Q39)))</f>
        <v/>
      </c>
      <c r="CE45" s="271" t="str">
        <f ca="true">+IF(OFFSET('Water Data'!$R$27,0,10*ROW('Water Data'!R39))="","",OFFSET('Water Data'!$R$27,0,10*ROW('Water Data'!R39)))</f>
        <v/>
      </c>
      <c r="CF45" s="271" t="str">
        <f ca="true">+IF(OFFSET('Water Data'!$R$28,0,10*ROW('Water Data'!R39))="","",OFFSET('Water Data'!$R$28,0,10*ROW('Water Data'!R39)))</f>
        <v/>
      </c>
      <c r="CG45" s="271" t="str">
        <f ca="true">+IF(OFFSET('Water Data'!$R$29,0,10*ROW('Water Data'!R39))="","",OFFSET('Water Data'!$R$29,0,10*ROW('Water Data'!R39)))</f>
        <v/>
      </c>
      <c r="CH45" s="271" t="str">
        <f ca="true">+IF(OFFSET('Water Data'!$S$27,0,10*ROW('Water Data'!S39))="","",OFFSET('Water Data'!$S$27,0,10*ROW('Water Data'!S39)))</f>
        <v/>
      </c>
      <c r="CI45" s="271" t="str">
        <f ca="true">+IF(OFFSET('Water Data'!$S$28,0,10*ROW('Water Data'!S39))="","",OFFSET('Water Data'!$S$28,0,10*ROW('Water Data'!S39)))</f>
        <v/>
      </c>
      <c r="CJ45" s="271" t="str">
        <f ca="true">+IF(OFFSET('Water Data'!$S$29,0,10*ROW('Water Data'!S39))="","",OFFSET('Water Data'!$S$29,0,10*ROW('Water Data'!S39)))</f>
        <v/>
      </c>
      <c r="CK45" s="271" t="str">
        <f ca="true">+IF(OFFSET('Sanitation Data'!$N$28,0,10*ROW('Sanitation Data'!N39))="","",OFFSET('Sanitation Data'!$N$28,0,10*ROW('Sanitation Data'!N39)))</f>
        <v/>
      </c>
      <c r="CL45" s="271" t="str">
        <f ca="true">+IF(OFFSET('Sanitation Data'!$N$29,0,10*ROW('Sanitation Data'!N39))="","",OFFSET('Sanitation Data'!$N$29,0,10*ROW('Sanitation Data'!N39)))</f>
        <v/>
      </c>
      <c r="CM45" s="271" t="str">
        <f ca="true">+IF(OFFSET('Sanitation Data'!$N$30,0,10*ROW('Sanitation Data'!N39))="","",OFFSET('Sanitation Data'!$N$30,0,10*ROW('Sanitation Data'!N39)))</f>
        <v/>
      </c>
      <c r="CN45" s="271" t="str">
        <f ca="true">+IF(OFFSET('Sanitation Data'!$N$31,0,10*ROW('Sanitation Data'!N39))="","",OFFSET('Sanitation Data'!$N$31,0,10*ROW('Sanitation Data'!N39)))</f>
        <v/>
      </c>
      <c r="CO45" s="271" t="str">
        <f ca="true">+IF(OFFSET('Sanitation Data'!$N$32,0,10*ROW('Sanitation Data'!N39))="","",OFFSET('Sanitation Data'!$N$32,0,10*ROW('Sanitation Data'!N39)))</f>
        <v/>
      </c>
      <c r="CP45" s="271" t="str">
        <f ca="true">+IF(OFFSET('Sanitation Data'!$O$28,0,10*ROW('Sanitation Data'!O39))="","",OFFSET('Sanitation Data'!$O$28,0,10*ROW('Sanitation Data'!O39)))</f>
        <v/>
      </c>
      <c r="CQ45" s="271" t="str">
        <f ca="true">+IF(OFFSET('Sanitation Data'!$O$29,0,10*ROW('Sanitation Data'!O39))="","",OFFSET('Sanitation Data'!$O$29,0,10*ROW('Sanitation Data'!O39)))</f>
        <v/>
      </c>
      <c r="CR45" s="271" t="str">
        <f ca="true">+IF(OFFSET('Sanitation Data'!$O$30,0,10*ROW('Sanitation Data'!O39))="","",OFFSET('Sanitation Data'!$O$30,0,10*ROW('Sanitation Data'!O39)))</f>
        <v/>
      </c>
      <c r="CS45" s="271" t="str">
        <f ca="true">+IF(OFFSET('Sanitation Data'!$O$31,0,10*ROW('Sanitation Data'!O39))="","",OFFSET('Sanitation Data'!$O$31,0,10*ROW('Sanitation Data'!O39)))</f>
        <v/>
      </c>
      <c r="CT45" s="271" t="str">
        <f ca="true">+IF(OFFSET('Sanitation Data'!$O$32,0,10*ROW('Sanitation Data'!O39))="","",OFFSET('Sanitation Data'!$O$32,0,10*ROW('Sanitation Data'!O39)))</f>
        <v/>
      </c>
      <c r="CU45" s="271" t="str">
        <f ca="true">+IF(OFFSET('Sanitation Data'!$P$28,0,10*ROW('Sanitation Data'!P39))="","",OFFSET('Sanitation Data'!$P$28,0,10*ROW('Sanitation Data'!P39)))</f>
        <v/>
      </c>
      <c r="CV45" s="271" t="str">
        <f ca="true">+IF(OFFSET('Sanitation Data'!$P$29,0,10*ROW('Sanitation Data'!P39))="","",OFFSET('Sanitation Data'!$P$29,0,10*ROW('Sanitation Data'!P39)))</f>
        <v/>
      </c>
      <c r="CW45" s="271" t="str">
        <f ca="true">+IF(OFFSET('Sanitation Data'!$P$30,0,10*ROW('Sanitation Data'!P39))="","",OFFSET('Sanitation Data'!$P$30,0,10*ROW('Sanitation Data'!P39)))</f>
        <v/>
      </c>
      <c r="CX45" s="271" t="str">
        <f ca="true">+IF(OFFSET('Sanitation Data'!$P$31,0,10*ROW('Sanitation Data'!P39))="","",OFFSET('Sanitation Data'!$P$31,0,10*ROW('Sanitation Data'!P39)))</f>
        <v/>
      </c>
      <c r="CY45" s="271" t="str">
        <f ca="true">+IF(OFFSET('Sanitation Data'!$P$32,0,10*ROW('Sanitation Data'!P39))="","",OFFSET('Sanitation Data'!$P$32,0,10*ROW('Sanitation Data'!P39)))</f>
        <v/>
      </c>
      <c r="CZ45" s="271" t="str">
        <f ca="true">+IF(OFFSET('Sanitation Data'!$Q$28,0,10*ROW('Sanitation Data'!Q39))="","",OFFSET('Sanitation Data'!$Q$28,0,10*ROW('Sanitation Data'!Q39)))</f>
        <v/>
      </c>
      <c r="DA45" s="271" t="str">
        <f ca="true">+IF(OFFSET('Sanitation Data'!$Q$29,0,10*ROW('Sanitation Data'!Q39))="","",OFFSET('Sanitation Data'!$Q$29,0,10*ROW('Sanitation Data'!Q39)))</f>
        <v/>
      </c>
      <c r="DB45" s="271" t="str">
        <f ca="true">+IF(OFFSET('Sanitation Data'!$Q$30,0,10*ROW('Sanitation Data'!Q39))="","",OFFSET('Sanitation Data'!$Q$30,0,10*ROW('Sanitation Data'!Q39)))</f>
        <v/>
      </c>
      <c r="DC45" s="271" t="str">
        <f ca="true">+IF(OFFSET('Sanitation Data'!$Q$31,0,10*ROW('Sanitation Data'!Q39))="","",OFFSET('Sanitation Data'!$Q$31,0,10*ROW('Sanitation Data'!Q39)))</f>
        <v/>
      </c>
      <c r="DD45" s="271" t="str">
        <f ca="true">+IF(OFFSET('Sanitation Data'!$Q$32,0,10*ROW('Sanitation Data'!Q39))="","",OFFSET('Sanitation Data'!$Q$32,0,10*ROW('Sanitation Data'!Q39)))</f>
        <v/>
      </c>
      <c r="DE45" s="271" t="str">
        <f ca="true">+IF(OFFSET('Sanitation Data'!$R$28,0,10*ROW('Sanitation Data'!R39))="","",OFFSET('Sanitation Data'!$R$28,0,10*ROW('Sanitation Data'!R39)))</f>
        <v/>
      </c>
      <c r="DF45" s="271" t="str">
        <f ca="true">+IF(OFFSET('Sanitation Data'!$R$29,0,10*ROW('Sanitation Data'!R39))="","",OFFSET('Sanitation Data'!$R$29,0,10*ROW('Sanitation Data'!R39)))</f>
        <v/>
      </c>
      <c r="DG45" s="271" t="str">
        <f ca="true">+IF(OFFSET('Sanitation Data'!$R$30,0,10*ROW('Sanitation Data'!R39))="","",OFFSET('Sanitation Data'!$R$30,0,10*ROW('Sanitation Data'!R39)))</f>
        <v/>
      </c>
      <c r="DH45" s="271" t="str">
        <f ca="true">+IF(OFFSET('Sanitation Data'!$R$31,0,10*ROW('Sanitation Data'!R39))="","",OFFSET('Sanitation Data'!$R$31,0,10*ROW('Sanitation Data'!R39)))</f>
        <v/>
      </c>
      <c r="DI45" s="271" t="str">
        <f ca="true">+IF(OFFSET('Sanitation Data'!$R$32,0,10*ROW('Sanitation Data'!R39))="","",OFFSET('Sanitation Data'!$R$32,0,10*ROW('Sanitation Data'!R39)))</f>
        <v/>
      </c>
      <c r="DJ45" s="271" t="str">
        <f ca="true">+IF(OFFSET('Sanitation Data'!$S$28,0,10*ROW('Sanitation Data'!S39))="","",OFFSET('Sanitation Data'!$S$28,0,10*ROW('Sanitation Data'!S39)))</f>
        <v/>
      </c>
      <c r="DK45" s="271" t="str">
        <f ca="true">+IF(OFFSET('Sanitation Data'!$S$29,0,10*ROW('Sanitation Data'!S39))="","",OFFSET('Sanitation Data'!$S$29,0,10*ROW('Sanitation Data'!S39)))</f>
        <v/>
      </c>
      <c r="DL45" s="271" t="str">
        <f ca="true">+IF(OFFSET('Sanitation Data'!$S$30,0,10*ROW('Sanitation Data'!S39))="","",OFFSET('Sanitation Data'!$S$30,0,10*ROW('Sanitation Data'!S39)))</f>
        <v/>
      </c>
      <c r="DM45" s="271" t="str">
        <f ca="true">+IF(OFFSET('Sanitation Data'!$S$31,0,10*ROW('Sanitation Data'!S39))="","",OFFSET('Sanitation Data'!$S$31,0,10*ROW('Sanitation Data'!S39)))</f>
        <v/>
      </c>
      <c r="DN45" s="271" t="str">
        <f ca="true">+IF(OFFSET('Sanitation Data'!$S$32,0,10*ROW('Sanitation Data'!S39))="","",OFFSET('Sanitation Data'!$S$32,0,10*ROW('Sanitation Data'!S39)))</f>
        <v/>
      </c>
      <c r="DO45" s="271" t="str">
        <f ca="true">+IF(OFFSET('Hygiene Data'!$N$11,0,10*ROW('Hygiene Data'!N39))="","",OFFSET('Hygiene Data'!$N$11,0,10*ROW('Hygiene Data'!N39)))</f>
        <v/>
      </c>
      <c r="DP45" s="271" t="str">
        <f ca="true">+IF(OFFSET('Hygiene Data'!$N$12,0,10*ROW('Hygiene Data'!N39))="","",OFFSET('Hygiene Data'!$N$12,0,10*ROW('Hygiene Data'!N39)))</f>
        <v/>
      </c>
      <c r="DQ45" s="271" t="str">
        <f ca="true">+IF(OFFSET('Hygiene Data'!$N$13,0,10*ROW('Hygiene Data'!N39))="","",OFFSET('Hygiene Data'!$N$13,0,10*ROW('Hygiene Data'!N39)))</f>
        <v/>
      </c>
      <c r="DR45" s="271" t="str">
        <f ca="true">+IF(OFFSET('Hygiene Data'!$O$11,0,10*ROW('Hygiene Data'!O39))="","",OFFSET('Hygiene Data'!$O$11,0,10*ROW('Hygiene Data'!O39)))</f>
        <v/>
      </c>
      <c r="DS45" s="271" t="str">
        <f ca="true">+IF(OFFSET('Hygiene Data'!$O$12,0,10*ROW('Hygiene Data'!O39))="","",OFFSET('Hygiene Data'!$O$12,0,10*ROW('Hygiene Data'!O39)))</f>
        <v/>
      </c>
      <c r="DT45" s="271" t="str">
        <f ca="true">+IF(OFFSET('Hygiene Data'!$O$13,0,10*ROW('Hygiene Data'!O39))="","",OFFSET('Hygiene Data'!$O$13,0,10*ROW('Hygiene Data'!O39)))</f>
        <v/>
      </c>
      <c r="DU45" s="271" t="str">
        <f ca="true">+IF(OFFSET('Hygiene Data'!$P$11,0,10*ROW('Hygiene Data'!P39))="","",OFFSET('Hygiene Data'!$P$11,0,10*ROW('Hygiene Data'!P39)))</f>
        <v/>
      </c>
      <c r="DV45" s="271" t="str">
        <f ca="true">+IF(OFFSET('Hygiene Data'!$P$12,0,10*ROW('Hygiene Data'!P39))="","",OFFSET('Hygiene Data'!$P$12,0,10*ROW('Hygiene Data'!P39)))</f>
        <v/>
      </c>
      <c r="DW45" s="271" t="str">
        <f ca="true">+IF(OFFSET('Hygiene Data'!$P$13,0,10*ROW('Hygiene Data'!P39))="","",OFFSET('Hygiene Data'!$P$13,0,10*ROW('Hygiene Data'!P39)))</f>
        <v/>
      </c>
      <c r="DX45" s="271" t="str">
        <f ca="true">+IF(OFFSET('Hygiene Data'!$Q$11,0,10*ROW('Hygiene Data'!Q39))="","",OFFSET('Hygiene Data'!$Q$11,0,10*ROW('Hygiene Data'!Q39)))</f>
        <v/>
      </c>
      <c r="DY45" s="271" t="str">
        <f ca="true">+IF(OFFSET('Hygiene Data'!$Q$12,0,10*ROW('Hygiene Data'!Q39))="","",OFFSET('Hygiene Data'!$Q$12,0,10*ROW('Hygiene Data'!Q39)))</f>
        <v/>
      </c>
      <c r="DZ45" s="271" t="str">
        <f ca="true">+IF(OFFSET('Hygiene Data'!$Q$13,0,10*ROW('Hygiene Data'!Q39))="","",OFFSET('Hygiene Data'!$Q$13,0,10*ROW('Hygiene Data'!Q39)))</f>
        <v/>
      </c>
      <c r="EA45" s="271" t="str">
        <f ca="true">+IF(OFFSET('Hygiene Data'!$R$11,0,10*ROW('Hygiene Data'!R39))="","",OFFSET('Hygiene Data'!$R$11,0,10*ROW('Hygiene Data'!R39)))</f>
        <v/>
      </c>
      <c r="EB45" s="271" t="str">
        <f ca="true">+IF(OFFSET('Hygiene Data'!$R$12,0,10*ROW('Hygiene Data'!R39))="","",OFFSET('Hygiene Data'!$R$12,0,10*ROW('Hygiene Data'!R39)))</f>
        <v/>
      </c>
      <c r="EC45" s="271" t="str">
        <f ca="true">+IF(OFFSET('Hygiene Data'!$R$13,0,10*ROW('Hygiene Data'!R39))="","",OFFSET('Hygiene Data'!$R$13,0,10*ROW('Hygiene Data'!R39)))</f>
        <v/>
      </c>
      <c r="ED45" s="271" t="str">
        <f ca="true">+IF(OFFSET('Hygiene Data'!$S$11,0,10*ROW('Hygiene Data'!S39))="","",OFFSET('Hygiene Data'!$S$11,0,10*ROW('Hygiene Data'!S39)))</f>
        <v/>
      </c>
      <c r="EE45" s="271" t="str">
        <f ca="true">+IF(OFFSET('Hygiene Data'!$S$12,0,10*ROW('Hygiene Data'!S39))="","",OFFSET('Hygiene Data'!$S$12,0,10*ROW('Hygiene Data'!S39)))</f>
        <v/>
      </c>
      <c r="EF45" s="271" t="str">
        <f ca="true">+IF(OFFSET('Hygiene Data'!$S$13,0,10*ROW('Hygiene Data'!S39))="","",OFFSET('Hygiene Data'!$S$13,0,10*ROW('Hygiene Data'!S39)))</f>
        <v/>
      </c>
    </row>
    <row xmlns:x14ac="http://schemas.microsoft.com/office/spreadsheetml/2009/9/ac" r="46" x14ac:dyDescent="0.2">
      <c r="A46" s="32" t="str">
        <f ca="true">+IF(OFFSET('Water Data'!$L$2,0,10*ROW('Water Data'!O40))="","",OFFSET('Water Data'!$L$2,0,10*ROW('Water Data'!O40)))</f>
        <v/>
      </c>
      <c r="B46" s="32" t="str">
        <f ca="true">+IF(OFFSET('Water Data'!$M$2,0,10*ROW('Water Data'!P40))="","",OFFSET('Water Data'!$M$2,0,10*ROW('Water Data'!P40)))</f>
        <v/>
      </c>
      <c r="C46" s="327" t="str">
        <f t="shared" ca="true" si="0"/>
        <v/>
      </c>
      <c r="D46" s="85" t="e">
        <f ca="true">+IF(AND(ISTEXT(OFFSET('Water Data'!$L$2,0,10*ROW('Water Data'!N40))),BS46="Yes"),100-OFFSET('Water Data'!$N$4,0,10*ROW('Water Data'!N40)),IF(AND(ISTEXT(OFFSET('Water Data'!$L$2,0,10*ROW('Water Data'!N40))),BS46="No",ISNUMBER(OFFSET('Water Data'!$N$4,0,10*ROW('Water Data'!N40)))),CONCATENATE("[",ROUND(100-OFFSET('Water Data'!$N$4,0,10*ROW('Water Data'!N40)),0),"]"),IF(AND(ISTEXT(OFFSET('Water Data'!$L$2,0,10*ROW('Water Data'!N40))),BS46="",ISNUMBER(OFFSET('Water Data'!$N$4,0,10*ROW('Water Data'!N40)))),100-OFFSET('Water Data'!$N$4,0,10*ROW('Water Data'!N40)),NA())))</f>
        <v>#N/A</v>
      </c>
      <c r="E46" s="85" t="e">
        <f ca="true">+IF(AND(ISTEXT(OFFSET('Water Data'!$L$2,0,10*ROW('Water Data'!O40))),BT46="Yes"),OFFSET('Water Data'!$N$6,0,10*ROW('Water Data'!N40)),IF(AND(ISTEXT(OFFSET('Water Data'!$L$2,0,10*ROW('Water Data'!N40))),BT46="No",ISNUMBER(OFFSET('Water Data'!$N$6,0,10*ROW('Water Data'!N40)))),CONCATENATE("[",ROUND(OFFSET('Water Data'!$N$6,0,10*ROW('Water Data'!N40)),0),"]"),IF(AND(ISTEXT(OFFSET('Water Data'!$L$2,0,10*ROW('Water Data'!N40))),BT46="",ISNUMBER(OFFSET('Water Data'!$N$6,0,10*ROW('Water Data'!N40)))),OFFSET('Water Data'!$N$6,0,10*ROW('Water Data'!N40)),NA())))</f>
        <v>#N/A</v>
      </c>
      <c r="F46" s="85" t="e">
        <f ca="true">+IF(AND(ISTEXT(OFFSET('Water Data'!$L$2,0,10*ROW('Water Data'!N40))),BU46="Yes"),OFFSET('Water Data'!$N$9,0,10*ROW('Water Data'!N40)),IF(AND(ISTEXT(OFFSET('Water Data'!$L$2,0,10*ROW('Water Data'!N40))),BU46="No",ISNUMBER(OFFSET('Water Data'!$N$9,0,10*ROW('Water Data'!N40)))),CONCATENATE("[",ROUND(OFFSET('Water Data'!$N$9,0,10*ROW('Water Data'!N40)),0),"]"),IF(AND(ISTEXT(OFFSET('Water Data'!$L$2,0,10*ROW('Water Data'!N40))),BU46="",ISNUMBER(OFFSET('Water Data'!$N$9,0,10*ROW('Water Data'!N40)))),OFFSET('Water Data'!$N$9,0,10*ROW('Water Data'!N40)),NA())))</f>
        <v>#N/A</v>
      </c>
      <c r="G46" s="85" t="e">
        <f ca="true">+IF(AND(ISTEXT(OFFSET('Water Data'!$L$2,0,10*ROW('Water Data'!O40))),BV46="Yes"),100-OFFSET('Water Data'!$O$4,0,10*ROW('Water Data'!O40)),IF(AND(ISTEXT(OFFSET('Water Data'!$L$2,0,10*ROW('Water Data'!O40))),BV46="No",ISNUMBER(OFFSET('Water Data'!$O$4,0,10*ROW('Water Data'!O40)))),CONCATENATE("[",ROUND(100-OFFSET('Water Data'!$O$4,0,10*ROW('Water Data'!O40)),0),"]"),IF(AND(ISTEXT(OFFSET('Water Data'!$L$2,0,10*ROW('Water Data'!O40))),BV46="",ISNUMBER(OFFSET('Water Data'!$O$4,0,10*ROW('Water Data'!O40)))),100-OFFSET('Water Data'!$O$4,0,10*ROW('Water Data'!O40)),NA())))</f>
        <v>#N/A</v>
      </c>
      <c r="H46" s="85" t="e">
        <f ca="true">+IF(AND(ISTEXT(OFFSET('Water Data'!$L$2,0,10*ROW('Water Data'!O40))),BW46="Yes"),OFFSET('Water Data'!$O$6,0,10*ROW('Water Data'!O40)),IF(AND(ISTEXT(OFFSET('Water Data'!$L$2,0,10*ROW('Water Data'!O40))),BW46="No",ISNUMBER(OFFSET('Water Data'!$O$6,0,10*ROW('Water Data'!O40)))),CONCATENATE("[",ROUND(OFFSET('Water Data'!$N$6,0,10*ROW('Water Data'!O40)),0),"]"),IF(AND(ISTEXT(OFFSET('Water Data'!$L$2,0,10*ROW('Water Data'!O40))),BW46="",ISNUMBER(OFFSET('Water Data'!$O$6,0,10*ROW('Water Data'!O40)))),OFFSET('Water Data'!$O$6,0,10*ROW('Water Data'!O40)),NA())))</f>
        <v>#N/A</v>
      </c>
      <c r="I46" s="85" t="e">
        <f ca="true">+IF(AND(ISTEXT(OFFSET('Water Data'!$L$2,0,10*ROW('Water Data'!O40))),BX46="Yes"),OFFSET('Water Data'!$O$9,0,10*ROW('Water Data'!O40)),IF(AND(ISTEXT(OFFSET('Water Data'!$L$2,0,10*ROW('Water Data'!O40))),BX46="No",ISNUMBER(OFFSET('Water Data'!$O$9,0,10*ROW('Water Data'!O40)))),CONCATENATE("[",ROUND(OFFSET('Water Data'!$O$9,0,10*ROW('Water Data'!O40)),0),"]"),IF(AND(ISTEXT(OFFSET('Water Data'!$L$2,0,10*ROW('Water Data'!O40))),BX46="",ISNUMBER(OFFSET('Water Data'!$O$9,0,10*ROW('Water Data'!O40)))),OFFSET('Water Data'!$O$9,0,10*ROW('Water Data'!O40)),NA())))</f>
        <v>#N/A</v>
      </c>
      <c r="J46" s="85" t="e">
        <f ca="true">+IF(AND(ISTEXT(OFFSET('Water Data'!$L$2,0,10*ROW('Water Data'!P40))),BY46="Yes"),100-OFFSET('Water Data'!$P$4,0,10*ROW('Water Data'!P40)),IF(AND(ISTEXT(OFFSET('Water Data'!$L$2,0,10*ROW('Water Data'!P40))),BY46="No",ISNUMBER(OFFSET('Water Data'!$P$4,0,10*ROW('Water Data'!P40)))),CONCATENATE("[",ROUND(100-OFFSET('Water Data'!$P$4,0,10*ROW('Water Data'!P40)),0),"]"),IF(AND(ISTEXT(OFFSET('Water Data'!$L$2,0,10*ROW('Water Data'!P40))),BY46="",ISNUMBER(OFFSET('Water Data'!$P$4,0,10*ROW('Water Data'!P40)))),100-OFFSET('Water Data'!$P$4,0,10*ROW('Water Data'!P40)),NA())))</f>
        <v>#N/A</v>
      </c>
      <c r="K46" s="85" t="e">
        <f ca="true">+IF(AND(ISTEXT(OFFSET('Water Data'!$L$2,0,10*ROW('Water Data'!P40))),BZ46="Yes"),OFFSET('Water Data'!$P$6,0,10*ROW('Water Data'!P40)),IF(AND(ISTEXT(OFFSET('Water Data'!$L$2,0,10*ROW('Water Data'!P40))),BZ46="No",ISNUMBER(OFFSET('Water Data'!$P$6,0,10*ROW('Water Data'!P40)))),CONCATENATE("[",ROUND(OFFSET('Water Data'!$P$6,0,10*ROW('Water Data'!P40)),0),"]"),IF(AND(ISTEXT(OFFSET('Water Data'!$L$2,0,10*ROW('Water Data'!P40))),BZ46="",ISNUMBER(OFFSET('Water Data'!$P$6,0,10*ROW('Water Data'!P40)))),OFFSET('Water Data'!$P$6,0,10*ROW('Water Data'!P40)),NA())))</f>
        <v>#N/A</v>
      </c>
      <c r="L46" s="85" t="e">
        <f ca="true">+IF(AND(ISTEXT(OFFSET('Water Data'!$L$2,0,10*ROW('Water Data'!P40))),CA46="Yes"),OFFSET('Water Data'!$P$9,0,10*ROW('Water Data'!P40)),IF(AND(ISTEXT(OFFSET('Water Data'!$L$2,0,10*ROW('Water Data'!P40))),CA46="No",ISNUMBER(OFFSET('Water Data'!$P$9,0,10*ROW('Water Data'!P40)))),CONCATENATE("[",ROUND(OFFSET('Water Data'!$P$9,0,10*ROW('Water Data'!P40)),0),"]"),IF(AND(ISTEXT(OFFSET('Water Data'!$L$2,0,10*ROW('Water Data'!P40))),CA46="",ISNUMBER(OFFSET('Water Data'!$P$9,0,10*ROW('Water Data'!P40)))),OFFSET('Water Data'!$P$9,0,10*ROW('Water Data'!P40)),NA())))</f>
        <v>#N/A</v>
      </c>
      <c r="M46" s="85" t="e">
        <f ca="true">+IF(AND(ISTEXT(OFFSET('Water Data'!$L$2,0,10*ROW('Water Data'!Q40))),CB46="Yes"),100-OFFSET('Water Data'!$Q$4,0,10*ROW('Water Data'!Q40)),IF(AND(ISTEXT(OFFSET('Water Data'!$L$2,0,10*ROW('Water Data'!Q40))),CB46="No",ISNUMBER(OFFSET('Water Data'!$Q$4,0,10*ROW('Water Data'!Q40)))),CONCATENATE("[",ROUND(100-OFFSET('Water Data'!$Q$4,0,10*ROW('Water Data'!Q40)),0),"]"),IF(AND(ISTEXT(OFFSET('Water Data'!$L$2,0,10*ROW('Water Data'!Q40))),CB46="",ISNUMBER(OFFSET('Water Data'!$Q$4,0,10*ROW('Water Data'!Q40)))),100-OFFSET('Water Data'!$Q$4,0,10*ROW('Water Data'!Q40)),NA())))</f>
        <v>#N/A</v>
      </c>
      <c r="N46" s="85" t="e">
        <f ca="true">+IF(AND(ISTEXT(OFFSET('Water Data'!$L$2,0,10*ROW('Water Data'!Q40))),CC46="Yes"),OFFSET('Water Data'!$Q$6,0,10*ROW('Water Data'!Q40)),IF(AND(ISTEXT(OFFSET('Water Data'!$L$2,0,10*ROW('Water Data'!Q40))),CC46="No",ISNUMBER(OFFSET('Water Data'!$Q$6,0,10*ROW('Water Data'!Q40)))),CONCATENATE("[",ROUND(OFFSET('Water Data'!$Q$6,0,10*ROW('Water Data'!Q40)),0),"]"),IF(AND(ISTEXT(OFFSET('Water Data'!$L$2,0,10*ROW('Water Data'!Q40))),CC46="",ISNUMBER(OFFSET('Water Data'!$Q$6,0,10*ROW('Water Data'!Q40)))),OFFSET('Water Data'!$Q$6,0,10*ROW('Water Data'!Q40)),NA())))</f>
        <v>#N/A</v>
      </c>
      <c r="O46" s="85" t="e">
        <f ca="true">+IF(AND(ISTEXT(OFFSET('Water Data'!$L$2,0,10*ROW('Water Data'!Q40))),CD46="Yes"),OFFSET('Water Data'!$Q$9,0,10*ROW('Water Data'!Q40)),IF(AND(ISTEXT(OFFSET('Water Data'!$L$2,0,10*ROW('Water Data'!Q40))),CD46="No",ISNUMBER(OFFSET('Water Data'!$Q$9,0,10*ROW('Water Data'!Q40)))),CONCATENATE("[",ROUND(OFFSET('Water Data'!$Q$9,0,10*ROW('Water Data'!Q40)),0),"]"),IF(AND(ISTEXT(OFFSET('Water Data'!$L$2,0,10*ROW('Water Data'!Q40))),CD46="",ISNUMBER(OFFSET('Water Data'!$Q$9,0,10*ROW('Water Data'!Q40)))),OFFSET('Water Data'!$Q$9,0,10*ROW('Water Data'!Q40)),NA())))</f>
        <v>#N/A</v>
      </c>
      <c r="P46" s="85" t="e">
        <f ca="true">+IF(AND(ISTEXT(OFFSET('Water Data'!$L$2,0,10*ROW('Water Data'!R40))),CE46="Yes"),100-OFFSET('Water Data'!$R$4,0,10*ROW('Water Data'!R40)),IF(AND(ISTEXT(OFFSET('Water Data'!$L$2,0,10*ROW('Water Data'!R40))),CE46="No",ISNUMBER(OFFSET('Water Data'!$R$4,0,10*ROW('Water Data'!R40)))),CONCATENATE("[",ROUND(100-OFFSET('Water Data'!$R$4,0,10*ROW('Water Data'!R40)),0),"]"),IF(AND(ISTEXT(OFFSET('Water Data'!$L$2,0,10*ROW('Water Data'!R40))),CE46="",ISNUMBER(OFFSET('Water Data'!$R$4,0,10*ROW('Water Data'!R40)))),100-OFFSET('Water Data'!$R$4,0,10*ROW('Water Data'!R40)),NA())))</f>
        <v>#N/A</v>
      </c>
      <c r="Q46" s="85" t="e">
        <f ca="true">+IF(AND(ISTEXT(OFFSET('Water Data'!$L$2,0,10*ROW('Water Data'!R40))),CF46="Yes"),OFFSET('Water Data'!$R$6,0,10*ROW('Water Data'!R40)),IF(AND(ISTEXT(OFFSET('Water Data'!$L$2,0,10*ROW('Water Data'!R40))),CF46="No",ISNUMBER(OFFSET('Water Data'!$R$6,0,10*ROW('Water Data'!R40)))),CONCATENATE("[",ROUND(OFFSET('Water Data'!$R$6,0,10*ROW('Water Data'!R40)),0),"]"),IF(AND(ISTEXT(OFFSET('Water Data'!$L$2,0,10*ROW('Water Data'!R40))),CF46="",ISNUMBER(OFFSET('Water Data'!$R$6,0,10*ROW('Water Data'!R40)))),OFFSET('Water Data'!$R$6,0,10*ROW('Water Data'!R40)),NA())))</f>
        <v>#N/A</v>
      </c>
      <c r="R46" s="85" t="e">
        <f ca="true">+IF(AND(ISTEXT(OFFSET('Water Data'!$L$2,0,10*ROW('Water Data'!R40))),CG46="Yes"),OFFSET('Water Data'!$R$9,0,10*ROW('Water Data'!R40)),IF(AND(ISTEXT(OFFSET('Water Data'!$L$2,0,10*ROW('Water Data'!R40))),CG46="No",ISNUMBER(OFFSET('Water Data'!$R$9,0,10*ROW('Water Data'!R40)))),CONCATENATE("[",ROUND(OFFSET('Water Data'!$R$9,0,10*ROW('Water Data'!R40)),0),"]"),IF(AND(ISTEXT(OFFSET('Water Data'!$L$2,0,10*ROW('Water Data'!R40))),CG46="",ISNUMBER(OFFSET('Water Data'!$R$9,0,10*ROW('Water Data'!R40)))),OFFSET('Water Data'!$R$9,0,10*ROW('Water Data'!R40)),NA())))</f>
        <v>#N/A</v>
      </c>
      <c r="S46" s="85" t="e">
        <f ca="true">+IF(AND(ISTEXT(OFFSET('Water Data'!$L$2,0,10*ROW('Water Data'!S40))),CH46="Yes"),100-OFFSET('Water Data'!$S$4,0,10*ROW('Water Data'!S40)),IF(AND(ISTEXT(OFFSET('Water Data'!$L$2,0,10*ROW('Water Data'!S40))),CH46="No",ISNUMBER(OFFSET('Water Data'!$S$4,0,10*ROW('Water Data'!S40)))),CONCATENATE("[",ROUND(100-OFFSET('Water Data'!$S$4,0,10*ROW('Water Data'!S40)),0),"]"),IF(AND(ISTEXT(OFFSET('Water Data'!$L$2,0,10*ROW('Water Data'!S40))),CH46="",ISNUMBER(OFFSET('Water Data'!$S$4,0,10*ROW('Water Data'!S40)))),100-OFFSET('Water Data'!$S$4,0,10*ROW('Water Data'!S40)),NA())))</f>
        <v>#N/A</v>
      </c>
      <c r="T46" s="85" t="e">
        <f ca="true">+IF(AND(ISTEXT(OFFSET('Water Data'!$L$2,0,10*ROW('Water Data'!S40))),CI46="Yes"),OFFSET('Water Data'!$S$6,0,10*ROW('Water Data'!S40)),IF(AND(ISTEXT(OFFSET('Water Data'!$L$2,0,10*ROW('Water Data'!S40))),CI46="No",ISNUMBER(OFFSET('Water Data'!$S$6,0,10*ROW('Water Data'!S40)))),CONCATENATE("[",ROUND(OFFSET('Water Data'!$S$6,0,10*ROW('Water Data'!S40)),0),"]"),IF(AND(ISTEXT(OFFSET('Water Data'!$L$2,0,10*ROW('Water Data'!S40))),CI46="",ISNUMBER(OFFSET('Water Data'!$S$6,0,10*ROW('Water Data'!S40)))),OFFSET('Water Data'!$S$6,0,10*ROW('Water Data'!S40)),NA())))</f>
        <v>#N/A</v>
      </c>
      <c r="U46" s="85" t="e">
        <f ca="true">+IF(AND(ISTEXT(OFFSET('Water Data'!$L$2,0,10*ROW('Water Data'!S40))),CJ46="Yes"),OFFSET('Water Data'!$S$9,0,10*ROW('Water Data'!S40)),IF(AND(ISTEXT(OFFSET('Water Data'!$L$2,0,10*ROW('Water Data'!S40))),CJ46="No",ISNUMBER(OFFSET('Water Data'!$S$9,0,10*ROW('Water Data'!S40)))),CONCATENATE("[",ROUND(OFFSET('Water Data'!$S$9,0,10*ROW('Water Data'!S40)),0),"]"),IF(AND(ISTEXT(OFFSET('Water Data'!$L$2,0,10*ROW('Water Data'!S40))),CJ46="",ISNUMBER(OFFSET('Water Data'!$S$9,0,10*ROW('Water Data'!S40)))),OFFSET('Water Data'!$S$9,0,10*ROW('Water Data'!S40)),NA())))</f>
        <v>#N/A</v>
      </c>
      <c r="V46" s="86" t="e">
        <f ca="true">+IF(AND(ISTEXT(OFFSET('Sanitation Data'!$L$2,0,10*ROW('Sanitation Data'!N40))),CK46="Yes"),100-OFFSET('Sanitation Data'!$N$4,0,10*ROW('Sanitation Data'!N40)),IF(AND(ISTEXT(OFFSET('Sanitation Data'!$L$2,0,10*ROW('Sanitation Data'!N40))),CK46="No",ISNUMBER(OFFSET('Sanitation Data'!$N$4,0,10*ROW('Sanitation Data'!N40)))),CONCATENATE("[",ROUND(100-OFFSET('Sanitation Data'!$N$4,0,10*ROW('Sanitation Data'!N40)),0),"]"),IF(AND(ISTEXT(OFFSET('Sanitation Data'!$L$2,0,10*ROW('Sanitation Data'!N40))),CK46="",ISNUMBER(OFFSET('Sanitation Data'!$N$4,0,10*ROW('Sanitation Data'!N40)))),100-OFFSET('Sanitation Data'!$N$4,0,10*ROW('Sanitation Data'!N40)),NA())))</f>
        <v>#N/A</v>
      </c>
      <c r="W46" s="86" t="e">
        <f ca="true">+IF(AND(ISTEXT(OFFSET('Sanitation Data'!$L$2,0,10*ROW('Sanitation Data'!N40))),CL46="Yes"),OFFSET('Sanitation Data'!$N$6,0,10*ROW('Sanitation Data'!N40)),IF(AND(ISTEXT(OFFSET('Sanitation Data'!$L$2,0,10*ROW('Sanitation Data'!N40))),CL46="No",ISNUMBER(OFFSET('Sanitation Data'!$N$6,0,10*ROW('Sanitation Data'!N40)))),CONCATENATE("[",ROUND(OFFSET('Sanitation Data'!$N$6,0,10*ROW('Sanitation Data'!N40)),0),"]"),IF(AND(ISTEXT(OFFSET('Sanitation Data'!$L$2,0,10*ROW('Sanitation Data'!N40))),CL46="",ISNUMBER(OFFSET('Sanitation Data'!$N$6,0,10*ROW('Sanitation Data'!N40)))),OFFSET('Sanitation Data'!$N$6,0,10*ROW('Sanitation Data'!N40)),NA())))</f>
        <v>#N/A</v>
      </c>
      <c r="X46" s="86" t="e">
        <f ca="true">+IF(AND(ISTEXT(OFFSET('Sanitation Data'!$L$2,0,10*ROW('Sanitation Data'!N40))),CM46="Yes"),OFFSET('Sanitation Data'!$N$10,0,10*ROW('Sanitation Data'!N40)),IF(AND(ISTEXT(OFFSET('Sanitation Data'!$L$2,0,10*ROW('Sanitation Data'!N40))),CM46="No",ISNUMBER(OFFSET('Sanitation Data'!$N$10,0,10*ROW('Sanitation Data'!N40)))),CONCATENATE("[",ROUND(OFFSET('Sanitation Data'!$N$10,0,10*ROW('Sanitation Data'!N40)),0),"]"),IF(AND(ISTEXT(OFFSET('Sanitation Data'!$L$2,0,10*ROW('Sanitation Data'!N40))),CM46="",ISNUMBER(OFFSET('Sanitation Data'!$N$10,0,10*ROW('Sanitation Data'!N40)))),OFFSET('Sanitation Data'!$N$10,0,10*ROW('Sanitation Data'!N40)),NA())))</f>
        <v>#N/A</v>
      </c>
      <c r="Y46" s="86" t="e">
        <f ca="true">+IF(AND(ISTEXT(OFFSET('Sanitation Data'!$L$2,0,10*ROW('Sanitation Data'!N40))),CN46="Yes"),OFFSET('Sanitation Data'!$N$11,0,10*ROW('Sanitation Data'!N40)),IF(AND(ISTEXT(OFFSET('Sanitation Data'!$L$2,0,10*ROW('Sanitation Data'!N40))),CN46="No",ISNUMBER(OFFSET('Sanitation Data'!$N$11,0,10*ROW('Sanitation Data'!N40)))),CONCATENATE("[",ROUND(OFFSET('Sanitation Data'!$N$11,0,10*ROW('Sanitation Data'!N40)),0),"]"),IF(AND(ISTEXT(OFFSET('Sanitation Data'!$L$2,0,10*ROW('Sanitation Data'!N40))),CN46="",ISNUMBER(OFFSET('Sanitation Data'!$N$11,0,10*ROW('Sanitation Data'!N40)))),OFFSET('Sanitation Data'!$N$11,0,10*ROW('Sanitation Data'!N40)),NA())))</f>
        <v>#N/A</v>
      </c>
      <c r="Z46" s="86" t="e">
        <f ca="true">+IF(AND(ISTEXT(OFFSET('Sanitation Data'!$L$2,0,10*ROW('Sanitation Data'!N40))),CO46="Yes"),OFFSET('Sanitation Data'!$N$12,0,10*ROW('Sanitation Data'!N40)),IF(AND(ISTEXT(OFFSET('Sanitation Data'!$L$2,0,10*ROW('Sanitation Data'!N40))),CO46="No",ISNUMBER(OFFSET('Sanitation Data'!$N$12,0,10*ROW('Sanitation Data'!N40)))),CONCATENATE("[",ROUND(OFFSET('Sanitation Data'!$N$12,0,10*ROW('Sanitation Data'!N40)),0),"]"),IF(AND(ISTEXT(OFFSET('Sanitation Data'!$L$2,0,10*ROW('Sanitation Data'!N40))),CO46="",ISNUMBER(OFFSET('Sanitation Data'!$N$12,0,10*ROW('Sanitation Data'!N40)))),OFFSET('Sanitation Data'!$N$12,0,10*ROW('Sanitation Data'!N40)),NA())))</f>
        <v>#N/A</v>
      </c>
      <c r="AA46" s="86" t="e">
        <f ca="true">+IF(AND(ISTEXT(OFFSET('Sanitation Data'!$L$2,0,10*ROW('Sanitation Data'!O40))),CP46="Yes"),100-OFFSET('Sanitation Data'!$O$4,0,10*ROW('Sanitation Data'!O40)),IF(AND(ISTEXT(OFFSET('Sanitation Data'!$L$2,0,10*ROW('Sanitation Data'!O40))),CP46="No",ISNUMBER(OFFSET('Sanitation Data'!$O$4,0,10*ROW('Sanitation Data'!O40)))),CONCATENATE("[",ROUND(100-OFFSET('Sanitation Data'!$O$4,0,10*ROW('Sanitation Data'!O40)),0),"]"),IF(AND(ISTEXT(OFFSET('Sanitation Data'!$L$2,0,10*ROW('Sanitation Data'!O40))),CP46="",ISNUMBER(OFFSET('Sanitation Data'!$O$4,0,10*ROW('Sanitation Data'!O40)))),100-OFFSET('Sanitation Data'!$O$4,0,10*ROW('Sanitation Data'!O40)),NA())))</f>
        <v>#N/A</v>
      </c>
      <c r="AB46" s="86" t="e">
        <f ca="true">+IF(AND(ISTEXT(OFFSET('Sanitation Data'!$L$2,0,10*ROW('Sanitation Data'!O40))),CQ46="Yes"),OFFSET('Sanitation Data'!$O$6,0,10*ROW('Sanitation Data'!R40)),IF(AND(ISTEXT(OFFSET('Sanitation Data'!$L$2,0,10*ROW('Sanitation Data'!O40))),CQ46="No",ISNUMBER(OFFSET('Sanitation Data'!$O$6,0,10*ROW('Sanitation Data'!O40)))),CONCATENATE("[",ROUND(OFFSET('Sanitation Data'!$O$6,0,10*ROW('Sanitation Data'!O40)),0),"]"),IF(AND(ISTEXT(OFFSET('Sanitation Data'!$L$2,0,10*ROW('Sanitation Data'!O40))),CQ46="",ISNUMBER(OFFSET('Sanitation Data'!$O$6,0,10*ROW('Sanitation Data'!O40)))),OFFSET('Sanitation Data'!$O$6,0,10*ROW('Sanitation Data'!O40)),NA())))</f>
        <v>#N/A</v>
      </c>
      <c r="AC46" s="86" t="e">
        <f ca="true">+IF(AND(ISTEXT(OFFSET('Sanitation Data'!$L$2,0,10*ROW('Sanitation Data'!O40))),CR46="Yes"),OFFSET('Sanitation Data'!$O$10,0,10*ROW('Sanitation Data'!O40)),IF(AND(ISTEXT(OFFSET('Sanitation Data'!$L$2,0,10*ROW('Sanitation Data'!O40))),CR46="No",ISNUMBER(OFFSET('Sanitation Data'!$O$10,0,10*ROW('Sanitation Data'!O40)))),CONCATENATE("[",ROUND(OFFSET('Sanitation Data'!$O$10,0,10*ROW('Sanitation Data'!O40)),0),"]"),IF(AND(ISTEXT(OFFSET('Sanitation Data'!$L$2,0,10*ROW('Sanitation Data'!O40))),CR46="",ISNUMBER(OFFSET('Sanitation Data'!$O$10,0,10*ROW('Sanitation Data'!O40)))),OFFSET('Sanitation Data'!$O$10,0,10*ROW('Sanitation Data'!O40)),NA())))</f>
        <v>#N/A</v>
      </c>
      <c r="AD46" s="86" t="e">
        <f ca="true">+IF(AND(ISTEXT(OFFSET('Sanitation Data'!$L$2,0,10*ROW('Sanitation Data'!O40))),CS46="Yes"),OFFSET('Sanitation Data'!$O$11,0,10*ROW('Sanitation Data'!O40)),IF(AND(ISTEXT(OFFSET('Sanitation Data'!$L$2,0,10*ROW('Sanitation Data'!O40))),CS46="No",ISNUMBER(OFFSET('Sanitation Data'!$O$11,0,10*ROW('Sanitation Data'!O40)))),CONCATENATE("[",ROUND(OFFSET('Sanitation Data'!$O$11,0,10*ROW('Sanitation Data'!O40)),0),"]"),IF(AND(ISTEXT(OFFSET('Sanitation Data'!$L$2,0,10*ROW('Sanitation Data'!O40))),CS46="",ISNUMBER(OFFSET('Sanitation Data'!$O$11,0,10*ROW('Sanitation Data'!O40)))),OFFSET('Sanitation Data'!$O$11,0,10*ROW('Sanitation Data'!O40)),NA())))</f>
        <v>#N/A</v>
      </c>
      <c r="AE46" s="86" t="e">
        <f ca="true">+IF(AND(ISTEXT(OFFSET('Sanitation Data'!$L$2,0,10*ROW('Sanitation Data'!O40))),CT46="Yes"),OFFSET('Sanitation Data'!$O$12,0,10*ROW('Sanitation Data'!O40)),IF(AND(ISTEXT(OFFSET('Sanitation Data'!$L$2,0,10*ROW('Sanitation Data'!O40))),CT46="No",ISNUMBER(OFFSET('Sanitation Data'!$O$12,0,10*ROW('Sanitation Data'!O40)))),CONCATENATE("[",ROUND(OFFSET('Sanitation Data'!$O$12,0,10*ROW('Sanitation Data'!O40)),0),"]"),IF(AND(ISTEXT(OFFSET('Sanitation Data'!$L$2,0,10*ROW('Sanitation Data'!O40))),CT46="",ISNUMBER(OFFSET('Sanitation Data'!$O$12,0,10*ROW('Sanitation Data'!O40)))),OFFSET('Sanitation Data'!$O$12,0,10*ROW('Sanitation Data'!O40)),NA())))</f>
        <v>#N/A</v>
      </c>
      <c r="AF46" s="86" t="e">
        <f ca="true">+IF(AND(ISTEXT(OFFSET('Sanitation Data'!$L$2,0,10*ROW('Sanitation Data'!P40))),CU46="Yes"),100-OFFSET('Sanitation Data'!$P$4,0,10*ROW('Sanitation Data'!P40)),IF(AND(ISTEXT(OFFSET('Sanitation Data'!$L$2,0,10*ROW('Sanitation Data'!P40))),CU46="No",ISNUMBER(OFFSET('Sanitation Data'!$P$4,0,10*ROW('Sanitation Data'!P40)))),CONCATENATE("[",ROUND(100-OFFSET('Sanitation Data'!$P$4,0,10*ROW('Sanitation Data'!P40)),0),"]"),IF(AND(ISTEXT(OFFSET('Sanitation Data'!$L$2,0,10*ROW('Sanitation Data'!P40))),CU46="",ISNUMBER(OFFSET('Sanitation Data'!$P$4,0,10*ROW('Sanitation Data'!P40)))),100-OFFSET('Sanitation Data'!$P$4,0,10*ROW('Sanitation Data'!P40)),NA())))</f>
        <v>#N/A</v>
      </c>
      <c r="AG46" s="86" t="e">
        <f ca="true">+IF(AND(ISTEXT(OFFSET('Sanitation Data'!$L$2,0,10*ROW('Sanitation Data'!P40))),CV46="Yes"),OFFSET('Sanitation Data'!$P$6,0,10*ROW('Sanitation Data'!P40)),IF(AND(ISTEXT(OFFSET('Sanitation Data'!$L$2,0,10*ROW('Sanitation Data'!P40))),CV46="No",ISNUMBER(OFFSET('Sanitation Data'!$P$6,0,10*ROW('Sanitation Data'!P40)))),CONCATENATE("[",ROUND(OFFSET('Sanitation Data'!$P$6,0,10*ROW('Sanitation Data'!P40)),0),"]"),IF(AND(ISTEXT(OFFSET('Sanitation Data'!$L$2,0,10*ROW('Sanitation Data'!P40))),CV46="",ISNUMBER(OFFSET('Sanitation Data'!$P$6,0,10*ROW('Sanitation Data'!P40)))),OFFSET('Sanitation Data'!$P$6,0,10*ROW('Sanitation Data'!P40)),NA())))</f>
        <v>#N/A</v>
      </c>
      <c r="AH46" s="86" t="e">
        <f ca="true">+IF(AND(ISTEXT(OFFSET('Sanitation Data'!$L$2,0,10*ROW('Sanitation Data'!P40))),CW46="Yes"),OFFSET('Sanitation Data'!$P$10,0,10*ROW('Sanitation Data'!P40)),IF(AND(ISTEXT(OFFSET('Sanitation Data'!$L$2,0,10*ROW('Sanitation Data'!P40))),CW46="No",ISNUMBER(OFFSET('Sanitation Data'!$P$10,0,10*ROW('Sanitation Data'!P40)))),CONCATENATE("[",ROUND(OFFSET('Sanitation Data'!$P$10,0,10*ROW('Sanitation Data'!P40)),0),"]"),IF(AND(ISTEXT(OFFSET('Sanitation Data'!$L$2,0,10*ROW('Sanitation Data'!P40))),CW46="",ISNUMBER(OFFSET('Sanitation Data'!$P$10,0,10*ROW('Sanitation Data'!P40)))),OFFSET('Sanitation Data'!$P$10,0,10*ROW('Sanitation Data'!P40)),NA())))</f>
        <v>#N/A</v>
      </c>
      <c r="AI46" s="86" t="e">
        <f ca="true">+IF(AND(ISTEXT(OFFSET('Sanitation Data'!$L$2,0,10*ROW('Sanitation Data'!P40))),CX46="Yes"),OFFSET('Sanitation Data'!$P$11,0,10*ROW('Sanitation Data'!P40)),IF(AND(ISTEXT(OFFSET('Sanitation Data'!$L$2,0,10*ROW('Sanitation Data'!P40))),CX46="No",ISNUMBER(OFFSET('Sanitation Data'!$P$11,0,10*ROW('Sanitation Data'!P40)))),CONCATENATE("[",ROUND(OFFSET('Sanitation Data'!$P$11,0,10*ROW('Sanitation Data'!P40)),0),"]"),IF(AND(ISTEXT(OFFSET('Sanitation Data'!$L$2,0,10*ROW('Sanitation Data'!P40))),CX46="",ISNUMBER(OFFSET('Sanitation Data'!$P$11,0,10*ROW('Sanitation Data'!P40)))),OFFSET('Sanitation Data'!$P$11,0,10*ROW('Sanitation Data'!P40)),NA())))</f>
        <v>#N/A</v>
      </c>
      <c r="AJ46" s="86" t="e">
        <f ca="true">+IF(AND(ISTEXT(OFFSET('Sanitation Data'!$L$2,0,10*ROW('Sanitation Data'!P40))),CY46="Yes"),OFFSET('Sanitation Data'!$P$12,0,10*ROW('Sanitation Data'!P40)),IF(AND(ISTEXT(OFFSET('Sanitation Data'!$L$2,0,10*ROW('Sanitation Data'!P40))),CY46="No",ISNUMBER(OFFSET('Sanitation Data'!$P$12,0,10*ROW('Sanitation Data'!P40)))),CONCATENATE("[",ROUND(OFFSET('Sanitation Data'!$P$12,0,10*ROW('Sanitation Data'!P40)),0),"]"),IF(AND(ISTEXT(OFFSET('Sanitation Data'!$L$2,0,10*ROW('Sanitation Data'!P40))),CY46="",ISNUMBER(OFFSET('Sanitation Data'!$P$12,0,10*ROW('Sanitation Data'!P40)))),OFFSET('Sanitation Data'!$P$12,0,10*ROW('Sanitation Data'!P40)),NA())))</f>
        <v>#N/A</v>
      </c>
      <c r="AK46" s="86" t="e">
        <f ca="true">+IF(AND(ISTEXT(OFFSET('Sanitation Data'!$L$2,0,10*ROW('Sanitation Data'!Q40))),CZ46="Yes"),100-OFFSET('Sanitation Data'!$Q$4,0,10*ROW('Sanitation Data'!Q40)),IF(AND(ISTEXT(OFFSET('Sanitation Data'!$L$2,0,10*ROW('Sanitation Data'!Q40))),CZ46="No",ISNUMBER(OFFSET('Sanitation Data'!$Q$4,0,10*ROW('Sanitation Data'!Q40)))),CONCATENATE("[",ROUND(100-OFFSET('Sanitation Data'!$Q$4,0,10*ROW('Sanitation Data'!Q40)),0),"]"),IF(AND(ISTEXT(OFFSET('Sanitation Data'!$L$2,0,10*ROW('Sanitation Data'!Q40))),CZ46="",ISNUMBER(OFFSET('Sanitation Data'!$Q$4,0,10*ROW('Sanitation Data'!Q40)))),100-OFFSET('Sanitation Data'!$Q$4,0,10*ROW('Sanitation Data'!Q40)),NA())))</f>
        <v>#N/A</v>
      </c>
      <c r="AL46" s="86" t="e">
        <f ca="true">+IF(AND(ISTEXT(OFFSET('Sanitation Data'!$L$2,0,10*ROW('Sanitation Data'!Q40))),DA46="Yes"),OFFSET('Sanitation Data'!$Q$6,0,10*ROW('Sanitation Data'!Q40)),IF(AND(ISTEXT(OFFSET('Sanitation Data'!$L$2,0,10*ROW('Sanitation Data'!Q40))),DA46="No",ISNUMBER(OFFSET('Sanitation Data'!$Q$6,0,10*ROW('Sanitation Data'!Q40)))),CONCATENATE("[",ROUND(OFFSET('Sanitation Data'!$Q$6,0,10*ROW('Sanitation Data'!Q40)),0),"]"),IF(AND(ISTEXT(OFFSET('Sanitation Data'!$L$2,0,10*ROW('Sanitation Data'!Q40))),DA46="",ISNUMBER(OFFSET('Sanitation Data'!$Q$6,0,10*ROW('Sanitation Data'!Q40)))),OFFSET('Sanitation Data'!$Q$6,0,10*ROW('Sanitation Data'!Q40)),NA())))</f>
        <v>#N/A</v>
      </c>
      <c r="AM46" s="86" t="e">
        <f ca="true">+IF(AND(ISTEXT(OFFSET('Sanitation Data'!$L$2,0,10*ROW('Sanitation Data'!Q40))),DB46="Yes"),OFFSET('Sanitation Data'!$Q$10,0,10*ROW('Sanitation Data'!Q40)),IF(AND(ISTEXT(OFFSET('Sanitation Data'!$L$2,0,10*ROW('Sanitation Data'!Q40))),DB46="No",ISNUMBER(OFFSET('Sanitation Data'!$Q$10,0,10*ROW('Sanitation Data'!Q40)))),CONCATENATE("[",ROUND(OFFSET('Sanitation Data'!$Q$10,0,10*ROW('Sanitation Data'!Q40)),0),"]"),IF(AND(ISTEXT(OFFSET('Sanitation Data'!$L$2,0,10*ROW('Sanitation Data'!Q40))),DB46="",ISNUMBER(OFFSET('Sanitation Data'!$Q$10,0,10*ROW('Sanitation Data'!Q40)))),OFFSET('Sanitation Data'!$Q$10,0,10*ROW('Sanitation Data'!Q40)),NA())))</f>
        <v>#N/A</v>
      </c>
      <c r="AN46" s="86" t="e">
        <f ca="true">+IF(AND(ISTEXT(OFFSET('Sanitation Data'!$L$2,0,10*ROW('Sanitation Data'!Q40))),DC46="Yes"),OFFSET('Sanitation Data'!$Q$11,0,10*ROW('Sanitation Data'!Q40)),IF(AND(ISTEXT(OFFSET('Sanitation Data'!$L$2,0,10*ROW('Sanitation Data'!Q40))),DC46="No",ISNUMBER(OFFSET('Sanitation Data'!$Q$11,0,10*ROW('Sanitation Data'!Q40)))),CONCATENATE("[",ROUND(OFFSET('Sanitation Data'!$Q$11,0,10*ROW('Sanitation Data'!Q40)),0),"]"),IF(AND(ISTEXT(OFFSET('Sanitation Data'!$L$2,0,10*ROW('Sanitation Data'!Q40))),DC46="",ISNUMBER(OFFSET('Sanitation Data'!$Q$11,0,10*ROW('Sanitation Data'!Q40)))),OFFSET('Sanitation Data'!$Q$11,0,10*ROW('Sanitation Data'!Q40)),NA())))</f>
        <v>#N/A</v>
      </c>
      <c r="AO46" s="86" t="e">
        <f ca="true">+IF(AND(ISTEXT(OFFSET('Sanitation Data'!$L$2,0,10*ROW('Sanitation Data'!Q40))),DD46="Yes"),OFFSET('Sanitation Data'!$Q$12,0,10*ROW('Sanitation Data'!Q40)),IF(AND(ISTEXT(OFFSET('Sanitation Data'!$L$2,0,10*ROW('Sanitation Data'!Q40))),DD46="No",ISNUMBER(OFFSET('Sanitation Data'!$Q$12,0,10*ROW('Sanitation Data'!Q40)))),CONCATENATE("[",ROUND(OFFSET('Sanitation Data'!$Q$12,0,10*ROW('Sanitation Data'!Q40)),0),"]"),IF(AND(ISTEXT(OFFSET('Sanitation Data'!$L$2,0,10*ROW('Sanitation Data'!Q40))),DD46="",ISNUMBER(OFFSET('Sanitation Data'!$Q$12,0,10*ROW('Sanitation Data'!Q40)))),OFFSET('Sanitation Data'!$Q$12,0,10*ROW('Sanitation Data'!Q40)),NA())))</f>
        <v>#N/A</v>
      </c>
      <c r="AP46" s="86" t="e">
        <f ca="true">+IF(AND(ISTEXT(OFFSET('Sanitation Data'!$L$2,0,10*ROW('Sanitation Data'!R40))),DE46="Yes"),100-OFFSET('Sanitation Data'!$R$4,0,10*ROW('Sanitation Data'!R40)),IF(AND(ISTEXT(OFFSET('Sanitation Data'!$L$2,0,10*ROW('Sanitation Data'!R40))),DE46="No",ISNUMBER(OFFSET('Sanitation Data'!$R$4,0,10*ROW('Sanitation Data'!R40)))),CONCATENATE("[",ROUND(100-OFFSET('Sanitation Data'!$R$4,0,10*ROW('Sanitation Data'!R40)),0),"]"),IF(AND(ISTEXT(OFFSET('Sanitation Data'!$L$2,0,10*ROW('Sanitation Data'!R40))),DE46="",ISNUMBER(OFFSET('Sanitation Data'!$R$4,0,10*ROW('Sanitation Data'!R40)))),100-OFFSET('Sanitation Data'!$R$4,0,10*ROW('Sanitation Data'!R40)),NA())))</f>
        <v>#N/A</v>
      </c>
      <c r="AQ46" s="86" t="e">
        <f ca="true">+IF(AND(ISTEXT(OFFSET('Sanitation Data'!$L$2,0,10*ROW('Sanitation Data'!R40))),DF46="Yes"),OFFSET('Sanitation Data'!$R$6,0,10*ROW('Sanitation Data'!R40)),IF(AND(ISTEXT(OFFSET('Sanitation Data'!$L$2,0,10*ROW('Sanitation Data'!R40))),DF46="No",ISNUMBER(OFFSET('Sanitation Data'!$R$6,0,10*ROW('Sanitation Data'!R40)))),CONCATENATE("[",ROUND(OFFSET('Sanitation Data'!$R$6,0,10*ROW('Sanitation Data'!R40)),0),"]"),IF(AND(ISTEXT(OFFSET('Sanitation Data'!$L$2,0,10*ROW('Sanitation Data'!R40))),DF46="",ISNUMBER(OFFSET('Sanitation Data'!$R$6,0,10*ROW('Sanitation Data'!R40)))),OFFSET('Sanitation Data'!$R$6,0,10*ROW('Sanitation Data'!R40)),NA())))</f>
        <v>#N/A</v>
      </c>
      <c r="AR46" s="86" t="e">
        <f ca="true">+IF(AND(ISTEXT(OFFSET('Sanitation Data'!$L$2,0,10*ROW('Sanitation Data'!R40))),DG46="Yes"),OFFSET('Sanitation Data'!$R$10,0,10*ROW('Sanitation Data'!R40)),IF(AND(ISTEXT(OFFSET('Sanitation Data'!$L$2,0,10*ROW('Sanitation Data'!R40))),DG46="No",ISNUMBER(OFFSET('Sanitation Data'!$R$10,0,10*ROW('Sanitation Data'!R40)))),CONCATENATE("[",ROUND(OFFSET('Sanitation Data'!$R$10,0,10*ROW('Sanitation Data'!R40)),0),"]"),IF(AND(ISTEXT(OFFSET('Sanitation Data'!$L$2,0,10*ROW('Sanitation Data'!R40))),DG46="",ISNUMBER(OFFSET('Sanitation Data'!$R$10,0,10*ROW('Sanitation Data'!R40)))),OFFSET('Sanitation Data'!$R$10,0,10*ROW('Sanitation Data'!R40)),NA())))</f>
        <v>#N/A</v>
      </c>
      <c r="AS46" s="86" t="e">
        <f ca="true">+IF(AND(ISTEXT(OFFSET('Sanitation Data'!$L$2,0,10*ROW('Sanitation Data'!R40))),DH46="Yes"),OFFSET('Sanitation Data'!$R$11,0,10*ROW('Sanitation Data'!R40)),IF(AND(ISTEXT(OFFSET('Sanitation Data'!$L$2,0,10*ROW('Sanitation Data'!R40))),DH46="No",ISNUMBER(OFFSET('Sanitation Data'!$R$11,0,10*ROW('Sanitation Data'!R40)))),CONCATENATE("[",ROUND(OFFSET('Sanitation Data'!$R$11,0,10*ROW('Sanitation Data'!R40)),0),"]"),IF(AND(ISTEXT(OFFSET('Sanitation Data'!$L$2,0,10*ROW('Sanitation Data'!R40))),DH46="",ISNUMBER(OFFSET('Sanitation Data'!$R$11,0,10*ROW('Sanitation Data'!R40)))),OFFSET('Sanitation Data'!$R$11,0,10*ROW('Sanitation Data'!R40)),NA())))</f>
        <v>#N/A</v>
      </c>
      <c r="AT46" s="86" t="e">
        <f ca="true">+IF(AND(ISTEXT(OFFSET('Sanitation Data'!$L$2,0,10*ROW('Sanitation Data'!R40))),DI46="Yes"),OFFSET('Sanitation Data'!$R$12,0,10*ROW('Sanitation Data'!R40)),IF(AND(ISTEXT(OFFSET('Sanitation Data'!$L$2,0,10*ROW('Sanitation Data'!R40))),DI46="No",ISNUMBER(OFFSET('Sanitation Data'!$R$12,0,10*ROW('Sanitation Data'!R40)))),CONCATENATE("[",ROUND(OFFSET('Sanitation Data'!$R$12,0,10*ROW('Sanitation Data'!R40)),0),"]"),IF(AND(ISTEXT(OFFSET('Sanitation Data'!$L$2,0,10*ROW('Sanitation Data'!R40))),DI46="",ISNUMBER(OFFSET('Sanitation Data'!$R$12,0,10*ROW('Sanitation Data'!R40)))),OFFSET('Sanitation Data'!$R$12,0,10*ROW('Sanitation Data'!R40)),NA())))</f>
        <v>#N/A</v>
      </c>
      <c r="AU46" s="86" t="e">
        <f ca="true">+IF(AND(ISTEXT(OFFSET('Sanitation Data'!$L$2,0,10*ROW('Sanitation Data'!S40))),DJ46="Yes"),100-OFFSET('Sanitation Data'!$S$4,0,10*ROW('Sanitation Data'!S40)),IF(AND(ISTEXT(OFFSET('Sanitation Data'!$L$2,0,10*ROW('Sanitation Data'!S40))),DJ46="No",ISNUMBER(OFFSET('Sanitation Data'!$S$4,0,10*ROW('Sanitation Data'!S40)))),CONCATENATE("[",ROUND(100-OFFSET('Sanitation Data'!$S$4,0,10*ROW('Sanitation Data'!S40)),0),"]"),IF(AND(ISTEXT(OFFSET('Sanitation Data'!$L$2,0,10*ROW('Sanitation Data'!S40))),DJ46="",ISNUMBER(OFFSET('Sanitation Data'!$S$4,0,10*ROW('Sanitation Data'!S40)))),100-OFFSET('Sanitation Data'!$S$4,0,10*ROW('Sanitation Data'!S40)),NA())))</f>
        <v>#N/A</v>
      </c>
      <c r="AV46" s="86" t="e">
        <f ca="true">+IF(AND(ISTEXT(OFFSET('Sanitation Data'!$L$2,0,10*ROW('Sanitation Data'!S40))),DK46="Yes"),OFFSET('Sanitation Data'!$S$6,0,10*ROW('Sanitation Data'!S40)),IF(AND(ISTEXT(OFFSET('Sanitation Data'!$L$2,0,10*ROW('Sanitation Data'!S40))),DK46="No",ISNUMBER(OFFSET('Sanitation Data'!$S$6,0,10*ROW('Sanitation Data'!S40)))),CONCATENATE("[",ROUND(OFFSET('Sanitation Data'!$S$6,0,10*ROW('Sanitation Data'!S40)),0),"]"),IF(AND(ISTEXT(OFFSET('Sanitation Data'!$L$2,0,10*ROW('Sanitation Data'!S40))),DK46="",ISNUMBER(OFFSET('Sanitation Data'!$S$6,0,10*ROW('Sanitation Data'!S40)))),OFFSET('Sanitation Data'!$S$6,0,10*ROW('Sanitation Data'!S40)),NA())))</f>
        <v>#N/A</v>
      </c>
      <c r="AW46" s="86" t="e">
        <f ca="true">+IF(AND(ISTEXT(OFFSET('Sanitation Data'!$L$2,0,10*ROW('Sanitation Data'!S40))),DL46="Yes"),OFFSET('Sanitation Data'!$S$10,0,10*ROW('Sanitation Data'!S40)),IF(AND(ISTEXT(OFFSET('Sanitation Data'!$L$2,0,10*ROW('Sanitation Data'!S40))),DL46="No",ISNUMBER(OFFSET('Sanitation Data'!$S$10,0,10*ROW('Sanitation Data'!S40)))),CONCATENATE("[",ROUND(OFFSET('Sanitation Data'!$S$10,0,10*ROW('Sanitation Data'!S40)),0),"]"),IF(AND(ISTEXT(OFFSET('Sanitation Data'!$L$2,0,10*ROW('Sanitation Data'!S40))),DL46="",ISNUMBER(OFFSET('Sanitation Data'!$S$10,0,10*ROW('Sanitation Data'!S40)))),OFFSET('Sanitation Data'!$S$10,0,10*ROW('Sanitation Data'!S40)),NA())))</f>
        <v>#N/A</v>
      </c>
      <c r="AX46" s="86" t="e">
        <f ca="true">+IF(AND(ISTEXT(OFFSET('Sanitation Data'!$L$2,0,10*ROW('Sanitation Data'!S40))),DM46="Yes"),OFFSET('Sanitation Data'!$S$11,0,10*ROW('Sanitation Data'!S40)),IF(AND(ISTEXT(OFFSET('Sanitation Data'!$L$2,0,10*ROW('Sanitation Data'!S40))),DM46="No",ISNUMBER(OFFSET('Sanitation Data'!$S$11,0,10*ROW('Sanitation Data'!S40)))),CONCATENATE("[",ROUND(OFFSET('Sanitation Data'!$S$11,0,10*ROW('Sanitation Data'!S40)),0),"]"),IF(AND(ISTEXT(OFFSET('Sanitation Data'!$L$2,0,10*ROW('Sanitation Data'!S40))),DM46="",ISNUMBER(OFFSET('Sanitation Data'!$S$11,0,10*ROW('Sanitation Data'!S40)))),OFFSET('Sanitation Data'!$S$11,0,10*ROW('Sanitation Data'!S40)),NA())))</f>
        <v>#N/A</v>
      </c>
      <c r="AY46" s="86" t="e">
        <f ca="true">+IF(AND(ISTEXT(OFFSET('Sanitation Data'!$L$2,0,10*ROW('Sanitation Data'!S40))),DN46="Yes"),OFFSET('Sanitation Data'!$S$12,0,10*ROW('Sanitation Data'!S40)),IF(AND(ISTEXT(OFFSET('Sanitation Data'!$L$2,0,10*ROW('Sanitation Data'!S40))),DN46="No",ISNUMBER(OFFSET('Sanitation Data'!$S$12,0,10*ROW('Sanitation Data'!S40)))),CONCATENATE("[",ROUND(OFFSET('Sanitation Data'!$S$12,0,10*ROW('Sanitation Data'!S40)),0),"]"),IF(AND(ISTEXT(OFFSET('Sanitation Data'!$L$2,0,10*ROW('Sanitation Data'!S40))),DN46="",ISNUMBER(OFFSET('Sanitation Data'!$S$12,0,10*ROW('Sanitation Data'!S40)))),OFFSET('Sanitation Data'!$S$12,0,10*ROW('Sanitation Data'!S40)),NA())))</f>
        <v>#N/A</v>
      </c>
      <c r="AZ46" s="87" t="e">
        <f ca="true">+IF(AND(ISTEXT(OFFSET('Hygiene Data'!$L$2,0,10*ROW('Hygiene Data'!N40))),DO46="Yes"),OFFSET('Hygiene Data'!$N$5,0,10*ROW('Hygiene Data'!N40)),IF(AND(ISTEXT(OFFSET('Hygiene Data'!$L$2,0,10*ROW('Hygiene Data'!N40))),DO46="No",ISNUMBER(OFFSET('Hygiene Data'!$N$5,0,10*ROW('Hygiene Data'!N40)))),CONCATENATE("[",ROUND(OFFSET('Hygiene Data'!$N$5,0,10*ROW('Hygiene Data'!N40)),0),"]"),IF(AND(ISTEXT(OFFSET('Hygiene Data'!$L$2,0,10*ROW('Hygiene Data'!N40))),DO46="",ISNUMBER(OFFSET('Hygiene Data'!$N$5,0,10*ROW('Hygiene Data'!N40)))),OFFSET('Hygiene Data'!$N$5,0,10*ROW('Hygiene Data'!N40)),NA())))</f>
        <v>#N/A</v>
      </c>
      <c r="BA46" s="87" t="e">
        <f ca="true">+IF(AND(ISTEXT(OFFSET('Hygiene Data'!$L$2,0,10*ROW('Hygiene Data'!N40))),DP46="Yes"),OFFSET('Hygiene Data'!$N$7,0,10*ROW('Hygiene Data'!N40)),IF(AND(ISTEXT(OFFSET('Hygiene Data'!$L$2,0,10*ROW('Hygiene Data'!N40))),DP46="No",ISNUMBER(OFFSET('Hygiene Data'!$N$7,0,10*ROW('Hygiene Data'!N40)))),CONCATENATE("[",ROUND(OFFSET('Hygiene Data'!$N$7,0,10*ROW('Hygiene Data'!N40)),0),"]"),IF(AND(ISTEXT(OFFSET('Hygiene Data'!$L$2,0,10*ROW('Hygiene Data'!N40))),DP46="",ISNUMBER(OFFSET('Hygiene Data'!$N$7,0,10*ROW('Hygiene Data'!N40)))),OFFSET('Hygiene Data'!$N$7,0,10*ROW('Hygiene Data'!N40)),NA())))</f>
        <v>#N/A</v>
      </c>
      <c r="BB46" s="87" t="e">
        <f ca="true">+IF(AND(ISTEXT(OFFSET('Hygiene Data'!$L$2,0,10*ROW('Hygiene Data'!N40))),DQ46="Yes"),OFFSET('Hygiene Data'!$N$9,0,10*ROW('Hygiene Data'!N40)),IF(AND(ISTEXT(OFFSET('Hygiene Data'!$L$2,0,10*ROW('Hygiene Data'!N40))),DQ46="No",ISNUMBER(OFFSET('Hygiene Data'!$N$9,0,10*ROW('Hygiene Data'!N40)))),CONCATENATE("[",ROUND(OFFSET('Hygiene Data'!$N$9,0,10*ROW('Hygiene Data'!N40)),0),"]"),IF(AND(ISTEXT(OFFSET('Hygiene Data'!$L$2,0,10*ROW('Hygiene Data'!N40))),DQ46="",ISNUMBER(OFFSET('Hygiene Data'!$N$9,0,10*ROW('Hygiene Data'!N40)))),OFFSET('Hygiene Data'!$N$9,0,10*ROW('Hygiene Data'!N40)),NA())))</f>
        <v>#N/A</v>
      </c>
      <c r="BC46" s="87" t="e">
        <f ca="true">+IF(AND(ISTEXT(OFFSET('Hygiene Data'!$L$2,0,10*ROW('Hygiene Data'!O40))),DR46="Yes"),OFFSET('Hygiene Data'!$O$5,0,10*ROW('Hygiene Data'!O40)),IF(AND(ISTEXT(OFFSET('Hygiene Data'!$L$2,0,10*ROW('Hygiene Data'!O40))),DR46="No",ISNUMBER(OFFSET('Hygiene Data'!$O$5,0,10*ROW('Hygiene Data'!O40)))),CONCATENATE("[",ROUND(OFFSET('Hygiene Data'!$O$5,0,10*ROW('Hygiene Data'!O40)),0),"]"),IF(AND(ISTEXT(OFFSET('Hygiene Data'!$L$2,0,10*ROW('Hygiene Data'!O40))),DR46="",ISNUMBER(OFFSET('Hygiene Data'!$O$5,0,10*ROW('Hygiene Data'!O40)))),OFFSET('Hygiene Data'!$O$5,0,10*ROW('Hygiene Data'!O40)),NA())))</f>
        <v>#N/A</v>
      </c>
      <c r="BD46" s="87" t="e">
        <f ca="true">+IF(AND(ISTEXT(OFFSET('Hygiene Data'!$L$2,0,10*ROW('Hygiene Data'!O40))),DS46="Yes"),OFFSET('Hygiene Data'!$O$7,0,10*ROW('Hygiene Data'!O40)),IF(AND(ISTEXT(OFFSET('Hygiene Data'!$L$2,0,10*ROW('Hygiene Data'!O40))),DS46="No",ISNUMBER(OFFSET('Hygiene Data'!$O$7,0,10*ROW('Hygiene Data'!O40)))),CONCATENATE("[",ROUND(OFFSET('Hygiene Data'!$O$7,0,10*ROW('Hygiene Data'!O40)),0),"]"),IF(AND(ISTEXT(OFFSET('Hygiene Data'!$L$2,0,10*ROW('Hygiene Data'!O40))),DS46="",ISNUMBER(OFFSET('Hygiene Data'!$O$7,0,10*ROW('Hygiene Data'!O40)))),OFFSET('Hygiene Data'!$O$7,0,10*ROW('Hygiene Data'!O40)),NA())))</f>
        <v>#N/A</v>
      </c>
      <c r="BE46" s="87" t="e">
        <f ca="true">+IF(AND(ISTEXT(OFFSET('Hygiene Data'!$L$2,0,10*ROW('Hygiene Data'!O40))),DT46="Yes"),OFFSET('Hygiene Data'!$O$9,0,10*ROW('Hygiene Data'!O40)),IF(AND(ISTEXT(OFFSET('Hygiene Data'!$L$2,0,10*ROW('Hygiene Data'!O40))),DT46="No",ISNUMBER(OFFSET('Hygiene Data'!$O$9,0,10*ROW('Hygiene Data'!O40)))),CONCATENATE("[",ROUND(OFFSET('Hygiene Data'!$O$9,0,10*ROW('Hygiene Data'!O40)),0),"]"),IF(AND(ISTEXT(OFFSET('Hygiene Data'!$L$2,0,10*ROW('Hygiene Data'!O40))),DT46="",ISNUMBER(OFFSET('Hygiene Data'!$O$9,0,10*ROW('Hygiene Data'!O40)))),OFFSET('Hygiene Data'!$O$9,0,10*ROW('Hygiene Data'!O40)),NA())))</f>
        <v>#N/A</v>
      </c>
      <c r="BF46" s="87" t="e">
        <f ca="true">+IF(AND(ISTEXT(OFFSET('Hygiene Data'!$L$2,0,10*ROW('Hygiene Data'!P40))),DU46="Yes"),OFFSET('Hygiene Data'!$P$5,0,10*ROW('Hygiene Data'!P40)),IF(AND(ISTEXT(OFFSET('Hygiene Data'!$L$2,0,10*ROW('Hygiene Data'!P40))),DU46="No",ISNUMBER(OFFSET('Hygiene Data'!$P$5,0,10*ROW('Hygiene Data'!P40)))),CONCATENATE("[",ROUND(OFFSET('Hygiene Data'!$P$5,0,10*ROW('Hygiene Data'!P40)),0),"]"),IF(AND(ISTEXT(OFFSET('Hygiene Data'!$L$2,0,10*ROW('Hygiene Data'!P40))),DU46="",ISNUMBER(OFFSET('Hygiene Data'!$P$5,0,10*ROW('Hygiene Data'!P40)))),OFFSET('Hygiene Data'!$P$5,0,10*ROW('Hygiene Data'!P40)),NA())))</f>
        <v>#N/A</v>
      </c>
      <c r="BG46" s="87" t="e">
        <f ca="true">+IF(AND(ISTEXT(OFFSET('Hygiene Data'!$L$2,0,10*ROW('Hygiene Data'!P40))),DV46="Yes"),OFFSET('Hygiene Data'!$P$7,0,10*ROW('Hygiene Data'!P40)),IF(AND(ISTEXT(OFFSET('Hygiene Data'!$L$2,0,10*ROW('Hygiene Data'!P40))),DV46="No",ISNUMBER(OFFSET('Hygiene Data'!$P$7,0,10*ROW('Hygiene Data'!P40)))),CONCATENATE("[",ROUND(OFFSET('Hygiene Data'!$P$7,0,10*ROW('Hygiene Data'!P40)),0),"]"),IF(AND(ISTEXT(OFFSET('Hygiene Data'!$L$2,0,10*ROW('Hygiene Data'!P40))),DV46="",ISNUMBER(OFFSET('Hygiene Data'!$P$7,0,10*ROW('Hygiene Data'!P40)))),OFFSET('Hygiene Data'!$P$7,0,10*ROW('Hygiene Data'!P40)),NA())))</f>
        <v>#N/A</v>
      </c>
      <c r="BH46" s="87" t="e">
        <f ca="true">+IF(AND(ISTEXT(OFFSET('Hygiene Data'!$L$2,0,10*ROW('Hygiene Data'!P40))),DW46="Yes"),OFFSET('Hygiene Data'!$P$9,0,10*ROW('Hygiene Data'!P40)),IF(AND(ISTEXT(OFFSET('Hygiene Data'!$L$2,0,10*ROW('Hygiene Data'!P40))),DW46="No",ISNUMBER(OFFSET('Hygiene Data'!$P$9,0,10*ROW('Hygiene Data'!P40)))),CONCATENATE("[",ROUND(OFFSET('Hygiene Data'!$P$9,0,10*ROW('Hygiene Data'!P40)),0),"]"),IF(AND(ISTEXT(OFFSET('Hygiene Data'!$L$2,0,10*ROW('Hygiene Data'!P40))),DW46="",ISNUMBER(OFFSET('Hygiene Data'!$P$9,0,10*ROW('Hygiene Data'!P40)))),OFFSET('Hygiene Data'!$P$9,0,10*ROW('Hygiene Data'!P40)),NA())))</f>
        <v>#N/A</v>
      </c>
      <c r="BI46" s="87" t="e">
        <f ca="true">+IF(AND(ISTEXT(OFFSET('Hygiene Data'!$L$2,0,10*ROW('Hygiene Data'!Q40))),DX46="Yes"),OFFSET('Hygiene Data'!$Q$5,0,10*ROW('Hygiene Data'!Q40)),IF(AND(ISTEXT(OFFSET('Hygiene Data'!$L$2,0,10*ROW('Hygiene Data'!Q40))),DX46="No",ISNUMBER(OFFSET('Hygiene Data'!$Q$5,0,10*ROW('Hygiene Data'!Q40)))),CONCATENATE("[",ROUND(OFFSET('Hygiene Data'!$Q$5,0,10*ROW('Hygiene Data'!Q40)),0),"]"),IF(AND(ISTEXT(OFFSET('Hygiene Data'!$L$2,0,10*ROW('Hygiene Data'!Q40))),DX46="",ISNUMBER(OFFSET('Hygiene Data'!$Q$5,0,10*ROW('Hygiene Data'!Q40)))),OFFSET('Hygiene Data'!$Q$5,0,10*ROW('Hygiene Data'!Q40)),NA())))</f>
        <v>#N/A</v>
      </c>
      <c r="BJ46" s="87" t="e">
        <f ca="true">+IF(AND(ISTEXT(OFFSET('Hygiene Data'!$L$2,0,10*ROW('Hygiene Data'!Q40))),DY46="Yes"),OFFSET('Hygiene Data'!$Q$7,0,10*ROW('Hygiene Data'!Q40)),IF(AND(ISTEXT(OFFSET('Hygiene Data'!$L$2,0,10*ROW('Hygiene Data'!Q40))),DY46="No",ISNUMBER(OFFSET('Hygiene Data'!$Q$7,0,10*ROW('Hygiene Data'!Q40)))),CONCATENATE("[",ROUND(OFFSET('Hygiene Data'!$Q$7,0,10*ROW('Hygiene Data'!Q40)),0),"]"),IF(AND(ISTEXT(OFFSET('Hygiene Data'!$L$2,0,10*ROW('Hygiene Data'!Q40))),DY46="",ISNUMBER(OFFSET('Hygiene Data'!$Q$7,0,10*ROW('Hygiene Data'!Q40)))),OFFSET('Hygiene Data'!$Q$7,0,10*ROW('Hygiene Data'!Q40)),NA())))</f>
        <v>#N/A</v>
      </c>
      <c r="BK46" s="87" t="e">
        <f ca="true">+IF(AND(ISTEXT(OFFSET('Hygiene Data'!$L$2,0,10*ROW('Hygiene Data'!Q40))),DZ46="Yes"),OFFSET('Hygiene Data'!$Q$9,0,10*ROW('Hygiene Data'!Q40)),IF(AND(ISTEXT(OFFSET('Hygiene Data'!$L$2,0,10*ROW('Hygiene Data'!Q40))),DZ46="No",ISNUMBER(OFFSET('Hygiene Data'!$Q$9,0,10*ROW('Hygiene Data'!Q40)))),CONCATENATE("[",ROUND(OFFSET('Hygiene Data'!$Q$9,0,10*ROW('Hygiene Data'!Q40)),0),"]"),IF(AND(ISTEXT(OFFSET('Hygiene Data'!$L$2,0,10*ROW('Hygiene Data'!Q40))),DZ46="",ISNUMBER(OFFSET('Hygiene Data'!$Q$9,0,10*ROW('Hygiene Data'!Q40)))),OFFSET('Hygiene Data'!$Q$9,0,10*ROW('Hygiene Data'!Q40)),NA())))</f>
        <v>#N/A</v>
      </c>
      <c r="BL46" s="87" t="e">
        <f ca="true">+IF(AND(ISTEXT(OFFSET('Hygiene Data'!$L$2,0,10*ROW('Hygiene Data'!R40))),EA46="Yes"),OFFSET('Hygiene Data'!$R$5,0,10*ROW('Hygiene Data'!R40)),IF(AND(ISTEXT(OFFSET('Hygiene Data'!$L$2,0,10*ROW('Hygiene Data'!R40))),EA46="No",ISNUMBER(OFFSET('Hygiene Data'!$R$5,0,10*ROW('Hygiene Data'!R40)))),CONCATENATE("[",ROUND(OFFSET('Hygiene Data'!$R$5,0,10*ROW('Hygiene Data'!R40)),0),"]"),IF(AND(ISTEXT(OFFSET('Hygiene Data'!$L$2,0,10*ROW('Hygiene Data'!R40))),EA46="",ISNUMBER(OFFSET('Hygiene Data'!$R$5,0,10*ROW('Hygiene Data'!R40)))),OFFSET('Hygiene Data'!$R$5,0,10*ROW('Hygiene Data'!R40)),NA())))</f>
        <v>#N/A</v>
      </c>
      <c r="BM46" s="87" t="e">
        <f ca="true">+IF(AND(ISTEXT(OFFSET('Hygiene Data'!$L$2,0,10*ROW('Hygiene Data'!R40))),EB46="Yes"),OFFSET('Hygiene Data'!$R$7,0,10*ROW('Hygiene Data'!R40)),IF(AND(ISTEXT(OFFSET('Hygiene Data'!$L$2,0,10*ROW('Hygiene Data'!R40))),EB46="No",ISNUMBER(OFFSET('Hygiene Data'!$R$7,0,10*ROW('Hygiene Data'!R40)))),CONCATENATE("[",ROUND(OFFSET('Hygiene Data'!$R$7,0,10*ROW('Hygiene Data'!R40)),0),"]"),IF(AND(ISTEXT(OFFSET('Hygiene Data'!$L$2,0,10*ROW('Hygiene Data'!R40))),EB46="",ISNUMBER(OFFSET('Hygiene Data'!$R$7,0,10*ROW('Hygiene Data'!R40)))),OFFSET('Hygiene Data'!$R$7,0,10*ROW('Hygiene Data'!R40)),NA())))</f>
        <v>#N/A</v>
      </c>
      <c r="BN46" s="87" t="e">
        <f ca="true">+IF(AND(ISTEXT(OFFSET('Hygiene Data'!$L$2,0,10*ROW('Hygiene Data'!R40))),EC46="Yes"),OFFSET('Hygiene Data'!$R$9,0,10*ROW('Hygiene Data'!R40)),IF(AND(ISTEXT(OFFSET('Hygiene Data'!$L$2,0,10*ROW('Hygiene Data'!R40))),EC46="No",ISNUMBER(OFFSET('Hygiene Data'!$R$9,0,10*ROW('Hygiene Data'!R40)))),CONCATENATE("[",ROUND(OFFSET('Hygiene Data'!$R$9,0,10*ROW('Hygiene Data'!R40)),0),"]"),IF(AND(ISTEXT(OFFSET('Hygiene Data'!$L$2,0,10*ROW('Hygiene Data'!R40))),EC46="",ISNUMBER(OFFSET('Hygiene Data'!$R$9,0,10*ROW('Hygiene Data'!R40)))),OFFSET('Hygiene Data'!$R$9,0,10*ROW('Hygiene Data'!R40)),NA())))</f>
        <v>#N/A</v>
      </c>
      <c r="BO46" s="87" t="e">
        <f ca="true">+IF(AND(ISTEXT(OFFSET('Hygiene Data'!$L$2,0,10*ROW('Hygiene Data'!S40))),ED46="Yes"),OFFSET('Hygiene Data'!$S$5,0,10*ROW('Hygiene Data'!S40)),IF(AND(ISTEXT(OFFSET('Hygiene Data'!$L$2,0,10*ROW('Hygiene Data'!S40))),ED46="No",ISNUMBER(OFFSET('Hygiene Data'!$S$5,0,10*ROW('Hygiene Data'!S40)))),CONCATENATE("[",ROUND(OFFSET('Hygiene Data'!$S$5,0,10*ROW('Hygiene Data'!S40)),0),"]"),IF(AND(ISTEXT(OFFSET('Hygiene Data'!$L$2,0,10*ROW('Hygiene Data'!S40))),ED46="",ISNUMBER(OFFSET('Hygiene Data'!$S$5,0,10*ROW('Hygiene Data'!S40)))),OFFSET('Hygiene Data'!$S$5,0,10*ROW('Hygiene Data'!S40)),NA())))</f>
        <v>#N/A</v>
      </c>
      <c r="BP46" s="87" t="e">
        <f ca="true">+IF(AND(ISTEXT(OFFSET('Hygiene Data'!$L$2,0,10*ROW('Hygiene Data'!S40))),EE46="Yes"),OFFSET('Hygiene Data'!$S$7,0,10*ROW('Hygiene Data'!S40)),IF(AND(ISTEXT(OFFSET('Hygiene Data'!$L$2,0,10*ROW('Hygiene Data'!S40))),EE46="No",ISNUMBER(OFFSET('Hygiene Data'!$S$7,0,10*ROW('Hygiene Data'!S40)))),CONCATENATE("[",ROUND(OFFSET('Hygiene Data'!$S$7,0,10*ROW('Hygiene Data'!S40)),0),"]"),IF(AND(ISTEXT(OFFSET('Hygiene Data'!$L$2,0,10*ROW('Hygiene Data'!S40))),EE46="",ISNUMBER(OFFSET('Hygiene Data'!$S$7,0,10*ROW('Hygiene Data'!S40)))),OFFSET('Hygiene Data'!$S$7,0,10*ROW('Hygiene Data'!S40)),NA())))</f>
        <v>#N/A</v>
      </c>
      <c r="BQ46" s="87" t="e">
        <f ca="true">+IF(AND(ISTEXT(OFFSET('Hygiene Data'!$L$2,0,10*ROW('Hygiene Data'!S40))),EF46="Yes"),OFFSET('Hygiene Data'!$S$9,0,10*ROW('Hygiene Data'!S40)),IF(AND(ISTEXT(OFFSET('Hygiene Data'!$L$2,0,10*ROW('Hygiene Data'!S40))),EF46="No",ISNUMBER(OFFSET('Hygiene Data'!$S$9,0,10*ROW('Hygiene Data'!S40)))),CONCATENATE("[",ROUND(OFFSET('Hygiene Data'!$S$9,0,10*ROW('Hygiene Data'!S40)),0),"]"),IF(AND(ISTEXT(OFFSET('Hygiene Data'!$L$2,0,10*ROW('Hygiene Data'!S40))),EF46="",ISNUMBER(OFFSET('Hygiene Data'!$S$9,0,10*ROW('Hygiene Data'!S40)))),OFFSET('Hygiene Data'!$S$9,0,10*ROW('Hygiene Data'!S40)),NA())))</f>
        <v>#N/A</v>
      </c>
      <c r="BR46" s="271"/>
      <c r="BS46" s="271" t="str">
        <f ca="true">+IF(OFFSET('Water Data'!$N$27,0,10*ROW('Water Data'!N40))="","",OFFSET('Water Data'!$N$27,0,10*ROW('Water Data'!N40)))</f>
        <v/>
      </c>
      <c r="BT46" s="271" t="str">
        <f ca="true">+IF(OFFSET('Water Data'!$N$28,0,10*ROW('Water Data'!N40))="","",OFFSET('Water Data'!$N$28,0,10*ROW('Water Data'!N40)))</f>
        <v/>
      </c>
      <c r="BU46" s="271" t="str">
        <f ca="true">+IF(OFFSET('Water Data'!$N$29,0,10*ROW('Water Data'!N40))="","",OFFSET('Water Data'!$N$29,0,10*ROW('Water Data'!N40)))</f>
        <v/>
      </c>
      <c r="BV46" s="271" t="str">
        <f ca="true">+IF(OFFSET('Water Data'!$O$27,0,10*ROW('Water Data'!O40))="","",OFFSET('Water Data'!$O$27,0,10*ROW('Water Data'!O40)))</f>
        <v/>
      </c>
      <c r="BW46" s="271" t="str">
        <f ca="true">+IF(OFFSET('Water Data'!$O$28,0,10*ROW('Water Data'!O40))="","",OFFSET('Water Data'!$O$28,0,10*ROW('Water Data'!O40)))</f>
        <v/>
      </c>
      <c r="BX46" s="271" t="str">
        <f ca="true">+IF(OFFSET('Water Data'!$O$29,0,10*ROW('Water Data'!O40))="","",OFFSET('Water Data'!$O$29,0,10*ROW('Water Data'!O40)))</f>
        <v/>
      </c>
      <c r="BY46" s="271" t="str">
        <f ca="true">+IF(OFFSET('Water Data'!$P$27,0,10*ROW('Water Data'!P40))="","",OFFSET('Water Data'!$P$27,0,10*ROW('Water Data'!P40)))</f>
        <v/>
      </c>
      <c r="BZ46" s="271" t="str">
        <f ca="true">+IF(OFFSET('Water Data'!$P$28,0,10*ROW('Water Data'!P40))="","",OFFSET('Water Data'!$P$28,0,10*ROW('Water Data'!P40)))</f>
        <v/>
      </c>
      <c r="CA46" s="271" t="str">
        <f ca="true">+IF(OFFSET('Water Data'!$P$29,0,10*ROW('Water Data'!P40))="","",OFFSET('Water Data'!$P$29,0,10*ROW('Water Data'!P40)))</f>
        <v/>
      </c>
      <c r="CB46" s="271" t="str">
        <f ca="true">+IF(OFFSET('Water Data'!$Q$27,0,10*ROW('Water Data'!Q40))="","",OFFSET('Water Data'!$Q$27,0,10*ROW('Water Data'!Q40)))</f>
        <v/>
      </c>
      <c r="CC46" s="271" t="str">
        <f ca="true">+IF(OFFSET('Water Data'!$Q$28,0,10*ROW('Water Data'!Q40))="","",OFFSET('Water Data'!$Q$28,0,10*ROW('Water Data'!Q40)))</f>
        <v/>
      </c>
      <c r="CD46" s="271" t="str">
        <f ca="true">+IF(OFFSET('Water Data'!$Q$29,0,10*ROW('Water Data'!Q40))="","",OFFSET('Water Data'!$Q$29,0,10*ROW('Water Data'!Q40)))</f>
        <v/>
      </c>
      <c r="CE46" s="271" t="str">
        <f ca="true">+IF(OFFSET('Water Data'!$R$27,0,10*ROW('Water Data'!R40))="","",OFFSET('Water Data'!$R$27,0,10*ROW('Water Data'!R40)))</f>
        <v/>
      </c>
      <c r="CF46" s="271" t="str">
        <f ca="true">+IF(OFFSET('Water Data'!$R$28,0,10*ROW('Water Data'!R40))="","",OFFSET('Water Data'!$R$28,0,10*ROW('Water Data'!R40)))</f>
        <v/>
      </c>
      <c r="CG46" s="271" t="str">
        <f ca="true">+IF(OFFSET('Water Data'!$R$29,0,10*ROW('Water Data'!R40))="","",OFFSET('Water Data'!$R$29,0,10*ROW('Water Data'!R40)))</f>
        <v/>
      </c>
      <c r="CH46" s="271" t="str">
        <f ca="true">+IF(OFFSET('Water Data'!$S$27,0,10*ROW('Water Data'!S40))="","",OFFSET('Water Data'!$S$27,0,10*ROW('Water Data'!S40)))</f>
        <v/>
      </c>
      <c r="CI46" s="271" t="str">
        <f ca="true">+IF(OFFSET('Water Data'!$S$28,0,10*ROW('Water Data'!S40))="","",OFFSET('Water Data'!$S$28,0,10*ROW('Water Data'!S40)))</f>
        <v/>
      </c>
      <c r="CJ46" s="271" t="str">
        <f ca="true">+IF(OFFSET('Water Data'!$S$29,0,10*ROW('Water Data'!S40))="","",OFFSET('Water Data'!$S$29,0,10*ROW('Water Data'!S40)))</f>
        <v/>
      </c>
      <c r="CK46" s="271" t="str">
        <f ca="true">+IF(OFFSET('Sanitation Data'!$N$28,0,10*ROW('Sanitation Data'!N40))="","",OFFSET('Sanitation Data'!$N$28,0,10*ROW('Sanitation Data'!N40)))</f>
        <v/>
      </c>
      <c r="CL46" s="271" t="str">
        <f ca="true">+IF(OFFSET('Sanitation Data'!$N$29,0,10*ROW('Sanitation Data'!N40))="","",OFFSET('Sanitation Data'!$N$29,0,10*ROW('Sanitation Data'!N40)))</f>
        <v/>
      </c>
      <c r="CM46" s="271" t="str">
        <f ca="true">+IF(OFFSET('Sanitation Data'!$N$30,0,10*ROW('Sanitation Data'!N40))="","",OFFSET('Sanitation Data'!$N$30,0,10*ROW('Sanitation Data'!N40)))</f>
        <v/>
      </c>
      <c r="CN46" s="271" t="str">
        <f ca="true">+IF(OFFSET('Sanitation Data'!$N$31,0,10*ROW('Sanitation Data'!N40))="","",OFFSET('Sanitation Data'!$N$31,0,10*ROW('Sanitation Data'!N40)))</f>
        <v/>
      </c>
      <c r="CO46" s="271" t="str">
        <f ca="true">+IF(OFFSET('Sanitation Data'!$N$32,0,10*ROW('Sanitation Data'!N40))="","",OFFSET('Sanitation Data'!$N$32,0,10*ROW('Sanitation Data'!N40)))</f>
        <v/>
      </c>
      <c r="CP46" s="271" t="str">
        <f ca="true">+IF(OFFSET('Sanitation Data'!$O$28,0,10*ROW('Sanitation Data'!O40))="","",OFFSET('Sanitation Data'!$O$28,0,10*ROW('Sanitation Data'!O40)))</f>
        <v/>
      </c>
      <c r="CQ46" s="271" t="str">
        <f ca="true">+IF(OFFSET('Sanitation Data'!$O$29,0,10*ROW('Sanitation Data'!O40))="","",OFFSET('Sanitation Data'!$O$29,0,10*ROW('Sanitation Data'!O40)))</f>
        <v/>
      </c>
      <c r="CR46" s="271" t="str">
        <f ca="true">+IF(OFFSET('Sanitation Data'!$O$30,0,10*ROW('Sanitation Data'!O40))="","",OFFSET('Sanitation Data'!$O$30,0,10*ROW('Sanitation Data'!O40)))</f>
        <v/>
      </c>
      <c r="CS46" s="271" t="str">
        <f ca="true">+IF(OFFSET('Sanitation Data'!$O$31,0,10*ROW('Sanitation Data'!O40))="","",OFFSET('Sanitation Data'!$O$31,0,10*ROW('Sanitation Data'!O40)))</f>
        <v/>
      </c>
      <c r="CT46" s="271" t="str">
        <f ca="true">+IF(OFFSET('Sanitation Data'!$O$32,0,10*ROW('Sanitation Data'!O40))="","",OFFSET('Sanitation Data'!$O$32,0,10*ROW('Sanitation Data'!O40)))</f>
        <v/>
      </c>
      <c r="CU46" s="271" t="str">
        <f ca="true">+IF(OFFSET('Sanitation Data'!$P$28,0,10*ROW('Sanitation Data'!P40))="","",OFFSET('Sanitation Data'!$P$28,0,10*ROW('Sanitation Data'!P40)))</f>
        <v/>
      </c>
      <c r="CV46" s="271" t="str">
        <f ca="true">+IF(OFFSET('Sanitation Data'!$P$29,0,10*ROW('Sanitation Data'!P40))="","",OFFSET('Sanitation Data'!$P$29,0,10*ROW('Sanitation Data'!P40)))</f>
        <v/>
      </c>
      <c r="CW46" s="271" t="str">
        <f ca="true">+IF(OFFSET('Sanitation Data'!$P$30,0,10*ROW('Sanitation Data'!P40))="","",OFFSET('Sanitation Data'!$P$30,0,10*ROW('Sanitation Data'!P40)))</f>
        <v/>
      </c>
      <c r="CX46" s="271" t="str">
        <f ca="true">+IF(OFFSET('Sanitation Data'!$P$31,0,10*ROW('Sanitation Data'!P40))="","",OFFSET('Sanitation Data'!$P$31,0,10*ROW('Sanitation Data'!P40)))</f>
        <v/>
      </c>
      <c r="CY46" s="271" t="str">
        <f ca="true">+IF(OFFSET('Sanitation Data'!$P$32,0,10*ROW('Sanitation Data'!P40))="","",OFFSET('Sanitation Data'!$P$32,0,10*ROW('Sanitation Data'!P40)))</f>
        <v/>
      </c>
      <c r="CZ46" s="271" t="str">
        <f ca="true">+IF(OFFSET('Sanitation Data'!$Q$28,0,10*ROW('Sanitation Data'!Q40))="","",OFFSET('Sanitation Data'!$Q$28,0,10*ROW('Sanitation Data'!Q40)))</f>
        <v/>
      </c>
      <c r="DA46" s="271" t="str">
        <f ca="true">+IF(OFFSET('Sanitation Data'!$Q$29,0,10*ROW('Sanitation Data'!Q40))="","",OFFSET('Sanitation Data'!$Q$29,0,10*ROW('Sanitation Data'!Q40)))</f>
        <v/>
      </c>
      <c r="DB46" s="271" t="str">
        <f ca="true">+IF(OFFSET('Sanitation Data'!$Q$30,0,10*ROW('Sanitation Data'!Q40))="","",OFFSET('Sanitation Data'!$Q$30,0,10*ROW('Sanitation Data'!Q40)))</f>
        <v/>
      </c>
      <c r="DC46" s="271" t="str">
        <f ca="true">+IF(OFFSET('Sanitation Data'!$Q$31,0,10*ROW('Sanitation Data'!Q40))="","",OFFSET('Sanitation Data'!$Q$31,0,10*ROW('Sanitation Data'!Q40)))</f>
        <v/>
      </c>
      <c r="DD46" s="271" t="str">
        <f ca="true">+IF(OFFSET('Sanitation Data'!$Q$32,0,10*ROW('Sanitation Data'!Q40))="","",OFFSET('Sanitation Data'!$Q$32,0,10*ROW('Sanitation Data'!Q40)))</f>
        <v/>
      </c>
      <c r="DE46" s="271" t="str">
        <f ca="true">+IF(OFFSET('Sanitation Data'!$R$28,0,10*ROW('Sanitation Data'!R40))="","",OFFSET('Sanitation Data'!$R$28,0,10*ROW('Sanitation Data'!R40)))</f>
        <v/>
      </c>
      <c r="DF46" s="271" t="str">
        <f ca="true">+IF(OFFSET('Sanitation Data'!$R$29,0,10*ROW('Sanitation Data'!R40))="","",OFFSET('Sanitation Data'!$R$29,0,10*ROW('Sanitation Data'!R40)))</f>
        <v/>
      </c>
      <c r="DG46" s="271" t="str">
        <f ca="true">+IF(OFFSET('Sanitation Data'!$R$30,0,10*ROW('Sanitation Data'!R40))="","",OFFSET('Sanitation Data'!$R$30,0,10*ROW('Sanitation Data'!R40)))</f>
        <v/>
      </c>
      <c r="DH46" s="271" t="str">
        <f ca="true">+IF(OFFSET('Sanitation Data'!$R$31,0,10*ROW('Sanitation Data'!R40))="","",OFFSET('Sanitation Data'!$R$31,0,10*ROW('Sanitation Data'!R40)))</f>
        <v/>
      </c>
      <c r="DI46" s="271" t="str">
        <f ca="true">+IF(OFFSET('Sanitation Data'!$R$32,0,10*ROW('Sanitation Data'!R40))="","",OFFSET('Sanitation Data'!$R$32,0,10*ROW('Sanitation Data'!R40)))</f>
        <v/>
      </c>
      <c r="DJ46" s="271" t="str">
        <f ca="true">+IF(OFFSET('Sanitation Data'!$S$28,0,10*ROW('Sanitation Data'!S40))="","",OFFSET('Sanitation Data'!$S$28,0,10*ROW('Sanitation Data'!S40)))</f>
        <v/>
      </c>
      <c r="DK46" s="271" t="str">
        <f ca="true">+IF(OFFSET('Sanitation Data'!$S$29,0,10*ROW('Sanitation Data'!S40))="","",OFFSET('Sanitation Data'!$S$29,0,10*ROW('Sanitation Data'!S40)))</f>
        <v/>
      </c>
      <c r="DL46" s="271" t="str">
        <f ca="true">+IF(OFFSET('Sanitation Data'!$S$30,0,10*ROW('Sanitation Data'!S40))="","",OFFSET('Sanitation Data'!$S$30,0,10*ROW('Sanitation Data'!S40)))</f>
        <v/>
      </c>
      <c r="DM46" s="271" t="str">
        <f ca="true">+IF(OFFSET('Sanitation Data'!$S$31,0,10*ROW('Sanitation Data'!S40))="","",OFFSET('Sanitation Data'!$S$31,0,10*ROW('Sanitation Data'!S40)))</f>
        <v/>
      </c>
      <c r="DN46" s="271" t="str">
        <f ca="true">+IF(OFFSET('Sanitation Data'!$S$32,0,10*ROW('Sanitation Data'!S40))="","",OFFSET('Sanitation Data'!$S$32,0,10*ROW('Sanitation Data'!S40)))</f>
        <v/>
      </c>
      <c r="DO46" s="271" t="str">
        <f ca="true">+IF(OFFSET('Hygiene Data'!$N$11,0,10*ROW('Hygiene Data'!N40))="","",OFFSET('Hygiene Data'!$N$11,0,10*ROW('Hygiene Data'!N40)))</f>
        <v/>
      </c>
      <c r="DP46" s="271" t="str">
        <f ca="true">+IF(OFFSET('Hygiene Data'!$N$12,0,10*ROW('Hygiene Data'!N40))="","",OFFSET('Hygiene Data'!$N$12,0,10*ROW('Hygiene Data'!N40)))</f>
        <v/>
      </c>
      <c r="DQ46" s="271" t="str">
        <f ca="true">+IF(OFFSET('Hygiene Data'!$N$13,0,10*ROW('Hygiene Data'!N40))="","",OFFSET('Hygiene Data'!$N$13,0,10*ROW('Hygiene Data'!N40)))</f>
        <v/>
      </c>
      <c r="DR46" s="271" t="str">
        <f ca="true">+IF(OFFSET('Hygiene Data'!$O$11,0,10*ROW('Hygiene Data'!O40))="","",OFFSET('Hygiene Data'!$O$11,0,10*ROW('Hygiene Data'!O40)))</f>
        <v/>
      </c>
      <c r="DS46" s="271" t="str">
        <f ca="true">+IF(OFFSET('Hygiene Data'!$O$12,0,10*ROW('Hygiene Data'!O40))="","",OFFSET('Hygiene Data'!$O$12,0,10*ROW('Hygiene Data'!O40)))</f>
        <v/>
      </c>
      <c r="DT46" s="271" t="str">
        <f ca="true">+IF(OFFSET('Hygiene Data'!$O$13,0,10*ROW('Hygiene Data'!O40))="","",OFFSET('Hygiene Data'!$O$13,0,10*ROW('Hygiene Data'!O40)))</f>
        <v/>
      </c>
      <c r="DU46" s="271" t="str">
        <f ca="true">+IF(OFFSET('Hygiene Data'!$P$11,0,10*ROW('Hygiene Data'!P40))="","",OFFSET('Hygiene Data'!$P$11,0,10*ROW('Hygiene Data'!P40)))</f>
        <v/>
      </c>
      <c r="DV46" s="271" t="str">
        <f ca="true">+IF(OFFSET('Hygiene Data'!$P$12,0,10*ROW('Hygiene Data'!P40))="","",OFFSET('Hygiene Data'!$P$12,0,10*ROW('Hygiene Data'!P40)))</f>
        <v/>
      </c>
      <c r="DW46" s="271" t="str">
        <f ca="true">+IF(OFFSET('Hygiene Data'!$P$13,0,10*ROW('Hygiene Data'!P40))="","",OFFSET('Hygiene Data'!$P$13,0,10*ROW('Hygiene Data'!P40)))</f>
        <v/>
      </c>
      <c r="DX46" s="271" t="str">
        <f ca="true">+IF(OFFSET('Hygiene Data'!$Q$11,0,10*ROW('Hygiene Data'!Q40))="","",OFFSET('Hygiene Data'!$Q$11,0,10*ROW('Hygiene Data'!Q40)))</f>
        <v/>
      </c>
      <c r="DY46" s="271" t="str">
        <f ca="true">+IF(OFFSET('Hygiene Data'!$Q$12,0,10*ROW('Hygiene Data'!Q40))="","",OFFSET('Hygiene Data'!$Q$12,0,10*ROW('Hygiene Data'!Q40)))</f>
        <v/>
      </c>
      <c r="DZ46" s="271" t="str">
        <f ca="true">+IF(OFFSET('Hygiene Data'!$Q$13,0,10*ROW('Hygiene Data'!Q40))="","",OFFSET('Hygiene Data'!$Q$13,0,10*ROW('Hygiene Data'!Q40)))</f>
        <v/>
      </c>
      <c r="EA46" s="271" t="str">
        <f ca="true">+IF(OFFSET('Hygiene Data'!$R$11,0,10*ROW('Hygiene Data'!R40))="","",OFFSET('Hygiene Data'!$R$11,0,10*ROW('Hygiene Data'!R40)))</f>
        <v/>
      </c>
      <c r="EB46" s="271" t="str">
        <f ca="true">+IF(OFFSET('Hygiene Data'!$R$12,0,10*ROW('Hygiene Data'!R40))="","",OFFSET('Hygiene Data'!$R$12,0,10*ROW('Hygiene Data'!R40)))</f>
        <v/>
      </c>
      <c r="EC46" s="271" t="str">
        <f ca="true">+IF(OFFSET('Hygiene Data'!$R$13,0,10*ROW('Hygiene Data'!R40))="","",OFFSET('Hygiene Data'!$R$13,0,10*ROW('Hygiene Data'!R40)))</f>
        <v/>
      </c>
      <c r="ED46" s="271" t="str">
        <f ca="true">+IF(OFFSET('Hygiene Data'!$S$11,0,10*ROW('Hygiene Data'!S40))="","",OFFSET('Hygiene Data'!$S$11,0,10*ROW('Hygiene Data'!S40)))</f>
        <v/>
      </c>
      <c r="EE46" s="271" t="str">
        <f ca="true">+IF(OFFSET('Hygiene Data'!$S$12,0,10*ROW('Hygiene Data'!S40))="","",OFFSET('Hygiene Data'!$S$12,0,10*ROW('Hygiene Data'!S40)))</f>
        <v/>
      </c>
      <c r="EF46" s="271" t="str">
        <f ca="true">+IF(OFFSET('Hygiene Data'!$S$13,0,10*ROW('Hygiene Data'!S40))="","",OFFSET('Hygiene Data'!$S$13,0,10*ROW('Hygiene Data'!S40)))</f>
        <v/>
      </c>
    </row>
    <row xmlns:x14ac="http://schemas.microsoft.com/office/spreadsheetml/2009/9/ac" r="47" x14ac:dyDescent="0.2">
      <c r="A47" s="32" t="str">
        <f ca="true">+IF(OFFSET('Water Data'!$L$2,0,10*ROW('Water Data'!O41))="","",OFFSET('Water Data'!$L$2,0,10*ROW('Water Data'!O41)))</f>
        <v/>
      </c>
      <c r="B47" s="32" t="str">
        <f ca="true">+IF(OFFSET('Water Data'!$M$2,0,10*ROW('Water Data'!P41))="","",OFFSET('Water Data'!$M$2,0,10*ROW('Water Data'!P41)))</f>
        <v/>
      </c>
      <c r="C47" s="327" t="str">
        <f t="shared" ca="true" si="0"/>
        <v/>
      </c>
      <c r="D47" s="85" t="e">
        <f ca="true">+IF(AND(ISTEXT(OFFSET('Water Data'!$L$2,0,10*ROW('Water Data'!N41))),BS47="Yes"),100-OFFSET('Water Data'!$N$4,0,10*ROW('Water Data'!N41)),IF(AND(ISTEXT(OFFSET('Water Data'!$L$2,0,10*ROW('Water Data'!N41))),BS47="No",ISNUMBER(OFFSET('Water Data'!$N$4,0,10*ROW('Water Data'!N41)))),CONCATENATE("[",ROUND(100-OFFSET('Water Data'!$N$4,0,10*ROW('Water Data'!N41)),0),"]"),IF(AND(ISTEXT(OFFSET('Water Data'!$L$2,0,10*ROW('Water Data'!N41))),BS47="",ISNUMBER(OFFSET('Water Data'!$N$4,0,10*ROW('Water Data'!N41)))),100-OFFSET('Water Data'!$N$4,0,10*ROW('Water Data'!N41)),NA())))</f>
        <v>#N/A</v>
      </c>
      <c r="E47" s="85" t="e">
        <f ca="true">+IF(AND(ISTEXT(OFFSET('Water Data'!$L$2,0,10*ROW('Water Data'!O41))),BT47="Yes"),OFFSET('Water Data'!$N$6,0,10*ROW('Water Data'!N41)),IF(AND(ISTEXT(OFFSET('Water Data'!$L$2,0,10*ROW('Water Data'!N41))),BT47="No",ISNUMBER(OFFSET('Water Data'!$N$6,0,10*ROW('Water Data'!N41)))),CONCATENATE("[",ROUND(OFFSET('Water Data'!$N$6,0,10*ROW('Water Data'!N41)),0),"]"),IF(AND(ISTEXT(OFFSET('Water Data'!$L$2,0,10*ROW('Water Data'!N41))),BT47="",ISNUMBER(OFFSET('Water Data'!$N$6,0,10*ROW('Water Data'!N41)))),OFFSET('Water Data'!$N$6,0,10*ROW('Water Data'!N41)),NA())))</f>
        <v>#N/A</v>
      </c>
      <c r="F47" s="85" t="e">
        <f ca="true">+IF(AND(ISTEXT(OFFSET('Water Data'!$L$2,0,10*ROW('Water Data'!N41))),BU47="Yes"),OFFSET('Water Data'!$N$9,0,10*ROW('Water Data'!N41)),IF(AND(ISTEXT(OFFSET('Water Data'!$L$2,0,10*ROW('Water Data'!N41))),BU47="No",ISNUMBER(OFFSET('Water Data'!$N$9,0,10*ROW('Water Data'!N41)))),CONCATENATE("[",ROUND(OFFSET('Water Data'!$N$9,0,10*ROW('Water Data'!N41)),0),"]"),IF(AND(ISTEXT(OFFSET('Water Data'!$L$2,0,10*ROW('Water Data'!N41))),BU47="",ISNUMBER(OFFSET('Water Data'!$N$9,0,10*ROW('Water Data'!N41)))),OFFSET('Water Data'!$N$9,0,10*ROW('Water Data'!N41)),NA())))</f>
        <v>#N/A</v>
      </c>
      <c r="G47" s="85" t="e">
        <f ca="true">+IF(AND(ISTEXT(OFFSET('Water Data'!$L$2,0,10*ROW('Water Data'!O41))),BV47="Yes"),100-OFFSET('Water Data'!$O$4,0,10*ROW('Water Data'!O41)),IF(AND(ISTEXT(OFFSET('Water Data'!$L$2,0,10*ROW('Water Data'!O41))),BV47="No",ISNUMBER(OFFSET('Water Data'!$O$4,0,10*ROW('Water Data'!O41)))),CONCATENATE("[",ROUND(100-OFFSET('Water Data'!$O$4,0,10*ROW('Water Data'!O41)),0),"]"),IF(AND(ISTEXT(OFFSET('Water Data'!$L$2,0,10*ROW('Water Data'!O41))),BV47="",ISNUMBER(OFFSET('Water Data'!$O$4,0,10*ROW('Water Data'!O41)))),100-OFFSET('Water Data'!$O$4,0,10*ROW('Water Data'!O41)),NA())))</f>
        <v>#N/A</v>
      </c>
      <c r="H47" s="85" t="e">
        <f ca="true">+IF(AND(ISTEXT(OFFSET('Water Data'!$L$2,0,10*ROW('Water Data'!O41))),BW47="Yes"),OFFSET('Water Data'!$O$6,0,10*ROW('Water Data'!O41)),IF(AND(ISTEXT(OFFSET('Water Data'!$L$2,0,10*ROW('Water Data'!O41))),BW47="No",ISNUMBER(OFFSET('Water Data'!$O$6,0,10*ROW('Water Data'!O41)))),CONCATENATE("[",ROUND(OFFSET('Water Data'!$N$6,0,10*ROW('Water Data'!O41)),0),"]"),IF(AND(ISTEXT(OFFSET('Water Data'!$L$2,0,10*ROW('Water Data'!O41))),BW47="",ISNUMBER(OFFSET('Water Data'!$O$6,0,10*ROW('Water Data'!O41)))),OFFSET('Water Data'!$O$6,0,10*ROW('Water Data'!O41)),NA())))</f>
        <v>#N/A</v>
      </c>
      <c r="I47" s="85" t="e">
        <f ca="true">+IF(AND(ISTEXT(OFFSET('Water Data'!$L$2,0,10*ROW('Water Data'!O41))),BX47="Yes"),OFFSET('Water Data'!$O$9,0,10*ROW('Water Data'!O41)),IF(AND(ISTEXT(OFFSET('Water Data'!$L$2,0,10*ROW('Water Data'!O41))),BX47="No",ISNUMBER(OFFSET('Water Data'!$O$9,0,10*ROW('Water Data'!O41)))),CONCATENATE("[",ROUND(OFFSET('Water Data'!$O$9,0,10*ROW('Water Data'!O41)),0),"]"),IF(AND(ISTEXT(OFFSET('Water Data'!$L$2,0,10*ROW('Water Data'!O41))),BX47="",ISNUMBER(OFFSET('Water Data'!$O$9,0,10*ROW('Water Data'!O41)))),OFFSET('Water Data'!$O$9,0,10*ROW('Water Data'!O41)),NA())))</f>
        <v>#N/A</v>
      </c>
      <c r="J47" s="85" t="e">
        <f ca="true">+IF(AND(ISTEXT(OFFSET('Water Data'!$L$2,0,10*ROW('Water Data'!P41))),BY47="Yes"),100-OFFSET('Water Data'!$P$4,0,10*ROW('Water Data'!P41)),IF(AND(ISTEXT(OFFSET('Water Data'!$L$2,0,10*ROW('Water Data'!P41))),BY47="No",ISNUMBER(OFFSET('Water Data'!$P$4,0,10*ROW('Water Data'!P41)))),CONCATENATE("[",ROUND(100-OFFSET('Water Data'!$P$4,0,10*ROW('Water Data'!P41)),0),"]"),IF(AND(ISTEXT(OFFSET('Water Data'!$L$2,0,10*ROW('Water Data'!P41))),BY47="",ISNUMBER(OFFSET('Water Data'!$P$4,0,10*ROW('Water Data'!P41)))),100-OFFSET('Water Data'!$P$4,0,10*ROW('Water Data'!P41)),NA())))</f>
        <v>#N/A</v>
      </c>
      <c r="K47" s="85" t="e">
        <f ca="true">+IF(AND(ISTEXT(OFFSET('Water Data'!$L$2,0,10*ROW('Water Data'!P41))),BZ47="Yes"),OFFSET('Water Data'!$P$6,0,10*ROW('Water Data'!P41)),IF(AND(ISTEXT(OFFSET('Water Data'!$L$2,0,10*ROW('Water Data'!P41))),BZ47="No",ISNUMBER(OFFSET('Water Data'!$P$6,0,10*ROW('Water Data'!P41)))),CONCATENATE("[",ROUND(OFFSET('Water Data'!$P$6,0,10*ROW('Water Data'!P41)),0),"]"),IF(AND(ISTEXT(OFFSET('Water Data'!$L$2,0,10*ROW('Water Data'!P41))),BZ47="",ISNUMBER(OFFSET('Water Data'!$P$6,0,10*ROW('Water Data'!P41)))),OFFSET('Water Data'!$P$6,0,10*ROW('Water Data'!P41)),NA())))</f>
        <v>#N/A</v>
      </c>
      <c r="L47" s="85" t="e">
        <f ca="true">+IF(AND(ISTEXT(OFFSET('Water Data'!$L$2,0,10*ROW('Water Data'!P41))),CA47="Yes"),OFFSET('Water Data'!$P$9,0,10*ROW('Water Data'!P41)),IF(AND(ISTEXT(OFFSET('Water Data'!$L$2,0,10*ROW('Water Data'!P41))),CA47="No",ISNUMBER(OFFSET('Water Data'!$P$9,0,10*ROW('Water Data'!P41)))),CONCATENATE("[",ROUND(OFFSET('Water Data'!$P$9,0,10*ROW('Water Data'!P41)),0),"]"),IF(AND(ISTEXT(OFFSET('Water Data'!$L$2,0,10*ROW('Water Data'!P41))),CA47="",ISNUMBER(OFFSET('Water Data'!$P$9,0,10*ROW('Water Data'!P41)))),OFFSET('Water Data'!$P$9,0,10*ROW('Water Data'!P41)),NA())))</f>
        <v>#N/A</v>
      </c>
      <c r="M47" s="85" t="e">
        <f ca="true">+IF(AND(ISTEXT(OFFSET('Water Data'!$L$2,0,10*ROW('Water Data'!Q41))),CB47="Yes"),100-OFFSET('Water Data'!$Q$4,0,10*ROW('Water Data'!Q41)),IF(AND(ISTEXT(OFFSET('Water Data'!$L$2,0,10*ROW('Water Data'!Q41))),CB47="No",ISNUMBER(OFFSET('Water Data'!$Q$4,0,10*ROW('Water Data'!Q41)))),CONCATENATE("[",ROUND(100-OFFSET('Water Data'!$Q$4,0,10*ROW('Water Data'!Q41)),0),"]"),IF(AND(ISTEXT(OFFSET('Water Data'!$L$2,0,10*ROW('Water Data'!Q41))),CB47="",ISNUMBER(OFFSET('Water Data'!$Q$4,0,10*ROW('Water Data'!Q41)))),100-OFFSET('Water Data'!$Q$4,0,10*ROW('Water Data'!Q41)),NA())))</f>
        <v>#N/A</v>
      </c>
      <c r="N47" s="85" t="e">
        <f ca="true">+IF(AND(ISTEXT(OFFSET('Water Data'!$L$2,0,10*ROW('Water Data'!Q41))),CC47="Yes"),OFFSET('Water Data'!$Q$6,0,10*ROW('Water Data'!Q41)),IF(AND(ISTEXT(OFFSET('Water Data'!$L$2,0,10*ROW('Water Data'!Q41))),CC47="No",ISNUMBER(OFFSET('Water Data'!$Q$6,0,10*ROW('Water Data'!Q41)))),CONCATENATE("[",ROUND(OFFSET('Water Data'!$Q$6,0,10*ROW('Water Data'!Q41)),0),"]"),IF(AND(ISTEXT(OFFSET('Water Data'!$L$2,0,10*ROW('Water Data'!Q41))),CC47="",ISNUMBER(OFFSET('Water Data'!$Q$6,0,10*ROW('Water Data'!Q41)))),OFFSET('Water Data'!$Q$6,0,10*ROW('Water Data'!Q41)),NA())))</f>
        <v>#N/A</v>
      </c>
      <c r="O47" s="85" t="e">
        <f ca="true">+IF(AND(ISTEXT(OFFSET('Water Data'!$L$2,0,10*ROW('Water Data'!Q41))),CD47="Yes"),OFFSET('Water Data'!$Q$9,0,10*ROW('Water Data'!Q41)),IF(AND(ISTEXT(OFFSET('Water Data'!$L$2,0,10*ROW('Water Data'!Q41))),CD47="No",ISNUMBER(OFFSET('Water Data'!$Q$9,0,10*ROW('Water Data'!Q41)))),CONCATENATE("[",ROUND(OFFSET('Water Data'!$Q$9,0,10*ROW('Water Data'!Q41)),0),"]"),IF(AND(ISTEXT(OFFSET('Water Data'!$L$2,0,10*ROW('Water Data'!Q41))),CD47="",ISNUMBER(OFFSET('Water Data'!$Q$9,0,10*ROW('Water Data'!Q41)))),OFFSET('Water Data'!$Q$9,0,10*ROW('Water Data'!Q41)),NA())))</f>
        <v>#N/A</v>
      </c>
      <c r="P47" s="85" t="e">
        <f ca="true">+IF(AND(ISTEXT(OFFSET('Water Data'!$L$2,0,10*ROW('Water Data'!R41))),CE47="Yes"),100-OFFSET('Water Data'!$R$4,0,10*ROW('Water Data'!R41)),IF(AND(ISTEXT(OFFSET('Water Data'!$L$2,0,10*ROW('Water Data'!R41))),CE47="No",ISNUMBER(OFFSET('Water Data'!$R$4,0,10*ROW('Water Data'!R41)))),CONCATENATE("[",ROUND(100-OFFSET('Water Data'!$R$4,0,10*ROW('Water Data'!R41)),0),"]"),IF(AND(ISTEXT(OFFSET('Water Data'!$L$2,0,10*ROW('Water Data'!R41))),CE47="",ISNUMBER(OFFSET('Water Data'!$R$4,0,10*ROW('Water Data'!R41)))),100-OFFSET('Water Data'!$R$4,0,10*ROW('Water Data'!R41)),NA())))</f>
        <v>#N/A</v>
      </c>
      <c r="Q47" s="85" t="e">
        <f ca="true">+IF(AND(ISTEXT(OFFSET('Water Data'!$L$2,0,10*ROW('Water Data'!R41))),CF47="Yes"),OFFSET('Water Data'!$R$6,0,10*ROW('Water Data'!R41)),IF(AND(ISTEXT(OFFSET('Water Data'!$L$2,0,10*ROW('Water Data'!R41))),CF47="No",ISNUMBER(OFFSET('Water Data'!$R$6,0,10*ROW('Water Data'!R41)))),CONCATENATE("[",ROUND(OFFSET('Water Data'!$R$6,0,10*ROW('Water Data'!R41)),0),"]"),IF(AND(ISTEXT(OFFSET('Water Data'!$L$2,0,10*ROW('Water Data'!R41))),CF47="",ISNUMBER(OFFSET('Water Data'!$R$6,0,10*ROW('Water Data'!R41)))),OFFSET('Water Data'!$R$6,0,10*ROW('Water Data'!R41)),NA())))</f>
        <v>#N/A</v>
      </c>
      <c r="R47" s="85" t="e">
        <f ca="true">+IF(AND(ISTEXT(OFFSET('Water Data'!$L$2,0,10*ROW('Water Data'!R41))),CG47="Yes"),OFFSET('Water Data'!$R$9,0,10*ROW('Water Data'!R41)),IF(AND(ISTEXT(OFFSET('Water Data'!$L$2,0,10*ROW('Water Data'!R41))),CG47="No",ISNUMBER(OFFSET('Water Data'!$R$9,0,10*ROW('Water Data'!R41)))),CONCATENATE("[",ROUND(OFFSET('Water Data'!$R$9,0,10*ROW('Water Data'!R41)),0),"]"),IF(AND(ISTEXT(OFFSET('Water Data'!$L$2,0,10*ROW('Water Data'!R41))),CG47="",ISNUMBER(OFFSET('Water Data'!$R$9,0,10*ROW('Water Data'!R41)))),OFFSET('Water Data'!$R$9,0,10*ROW('Water Data'!R41)),NA())))</f>
        <v>#N/A</v>
      </c>
      <c r="S47" s="85" t="e">
        <f ca="true">+IF(AND(ISTEXT(OFFSET('Water Data'!$L$2,0,10*ROW('Water Data'!S41))),CH47="Yes"),100-OFFSET('Water Data'!$S$4,0,10*ROW('Water Data'!S41)),IF(AND(ISTEXT(OFFSET('Water Data'!$L$2,0,10*ROW('Water Data'!S41))),CH47="No",ISNUMBER(OFFSET('Water Data'!$S$4,0,10*ROW('Water Data'!S41)))),CONCATENATE("[",ROUND(100-OFFSET('Water Data'!$S$4,0,10*ROW('Water Data'!S41)),0),"]"),IF(AND(ISTEXT(OFFSET('Water Data'!$L$2,0,10*ROW('Water Data'!S41))),CH47="",ISNUMBER(OFFSET('Water Data'!$S$4,0,10*ROW('Water Data'!S41)))),100-OFFSET('Water Data'!$S$4,0,10*ROW('Water Data'!S41)),NA())))</f>
        <v>#N/A</v>
      </c>
      <c r="T47" s="85" t="e">
        <f ca="true">+IF(AND(ISTEXT(OFFSET('Water Data'!$L$2,0,10*ROW('Water Data'!S41))),CI47="Yes"),OFFSET('Water Data'!$S$6,0,10*ROW('Water Data'!S41)),IF(AND(ISTEXT(OFFSET('Water Data'!$L$2,0,10*ROW('Water Data'!S41))),CI47="No",ISNUMBER(OFFSET('Water Data'!$S$6,0,10*ROW('Water Data'!S41)))),CONCATENATE("[",ROUND(OFFSET('Water Data'!$S$6,0,10*ROW('Water Data'!S41)),0),"]"),IF(AND(ISTEXT(OFFSET('Water Data'!$L$2,0,10*ROW('Water Data'!S41))),CI47="",ISNUMBER(OFFSET('Water Data'!$S$6,0,10*ROW('Water Data'!S41)))),OFFSET('Water Data'!$S$6,0,10*ROW('Water Data'!S41)),NA())))</f>
        <v>#N/A</v>
      </c>
      <c r="U47" s="85" t="e">
        <f ca="true">+IF(AND(ISTEXT(OFFSET('Water Data'!$L$2,0,10*ROW('Water Data'!S41))),CJ47="Yes"),OFFSET('Water Data'!$S$9,0,10*ROW('Water Data'!S41)),IF(AND(ISTEXT(OFFSET('Water Data'!$L$2,0,10*ROW('Water Data'!S41))),CJ47="No",ISNUMBER(OFFSET('Water Data'!$S$9,0,10*ROW('Water Data'!S41)))),CONCATENATE("[",ROUND(OFFSET('Water Data'!$S$9,0,10*ROW('Water Data'!S41)),0),"]"),IF(AND(ISTEXT(OFFSET('Water Data'!$L$2,0,10*ROW('Water Data'!S41))),CJ47="",ISNUMBER(OFFSET('Water Data'!$S$9,0,10*ROW('Water Data'!S41)))),OFFSET('Water Data'!$S$9,0,10*ROW('Water Data'!S41)),NA())))</f>
        <v>#N/A</v>
      </c>
      <c r="V47" s="86" t="e">
        <f ca="true">+IF(AND(ISTEXT(OFFSET('Sanitation Data'!$L$2,0,10*ROW('Sanitation Data'!N41))),CK47="Yes"),100-OFFSET('Sanitation Data'!$N$4,0,10*ROW('Sanitation Data'!N41)),IF(AND(ISTEXT(OFFSET('Sanitation Data'!$L$2,0,10*ROW('Sanitation Data'!N41))),CK47="No",ISNUMBER(OFFSET('Sanitation Data'!$N$4,0,10*ROW('Sanitation Data'!N41)))),CONCATENATE("[",ROUND(100-OFFSET('Sanitation Data'!$N$4,0,10*ROW('Sanitation Data'!N41)),0),"]"),IF(AND(ISTEXT(OFFSET('Sanitation Data'!$L$2,0,10*ROW('Sanitation Data'!N41))),CK47="",ISNUMBER(OFFSET('Sanitation Data'!$N$4,0,10*ROW('Sanitation Data'!N41)))),100-OFFSET('Sanitation Data'!$N$4,0,10*ROW('Sanitation Data'!N41)),NA())))</f>
        <v>#N/A</v>
      </c>
      <c r="W47" s="86" t="e">
        <f ca="true">+IF(AND(ISTEXT(OFFSET('Sanitation Data'!$L$2,0,10*ROW('Sanitation Data'!N41))),CL47="Yes"),OFFSET('Sanitation Data'!$N$6,0,10*ROW('Sanitation Data'!N41)),IF(AND(ISTEXT(OFFSET('Sanitation Data'!$L$2,0,10*ROW('Sanitation Data'!N41))),CL47="No",ISNUMBER(OFFSET('Sanitation Data'!$N$6,0,10*ROW('Sanitation Data'!N41)))),CONCATENATE("[",ROUND(OFFSET('Sanitation Data'!$N$6,0,10*ROW('Sanitation Data'!N41)),0),"]"),IF(AND(ISTEXT(OFFSET('Sanitation Data'!$L$2,0,10*ROW('Sanitation Data'!N41))),CL47="",ISNUMBER(OFFSET('Sanitation Data'!$N$6,0,10*ROW('Sanitation Data'!N41)))),OFFSET('Sanitation Data'!$N$6,0,10*ROW('Sanitation Data'!N41)),NA())))</f>
        <v>#N/A</v>
      </c>
      <c r="X47" s="86" t="e">
        <f ca="true">+IF(AND(ISTEXT(OFFSET('Sanitation Data'!$L$2,0,10*ROW('Sanitation Data'!N41))),CM47="Yes"),OFFSET('Sanitation Data'!$N$10,0,10*ROW('Sanitation Data'!N41)),IF(AND(ISTEXT(OFFSET('Sanitation Data'!$L$2,0,10*ROW('Sanitation Data'!N41))),CM47="No",ISNUMBER(OFFSET('Sanitation Data'!$N$10,0,10*ROW('Sanitation Data'!N41)))),CONCATENATE("[",ROUND(OFFSET('Sanitation Data'!$N$10,0,10*ROW('Sanitation Data'!N41)),0),"]"),IF(AND(ISTEXT(OFFSET('Sanitation Data'!$L$2,0,10*ROW('Sanitation Data'!N41))),CM47="",ISNUMBER(OFFSET('Sanitation Data'!$N$10,0,10*ROW('Sanitation Data'!N41)))),OFFSET('Sanitation Data'!$N$10,0,10*ROW('Sanitation Data'!N41)),NA())))</f>
        <v>#N/A</v>
      </c>
      <c r="Y47" s="86" t="e">
        <f ca="true">+IF(AND(ISTEXT(OFFSET('Sanitation Data'!$L$2,0,10*ROW('Sanitation Data'!N41))),CN47="Yes"),OFFSET('Sanitation Data'!$N$11,0,10*ROW('Sanitation Data'!N41)),IF(AND(ISTEXT(OFFSET('Sanitation Data'!$L$2,0,10*ROW('Sanitation Data'!N41))),CN47="No",ISNUMBER(OFFSET('Sanitation Data'!$N$11,0,10*ROW('Sanitation Data'!N41)))),CONCATENATE("[",ROUND(OFFSET('Sanitation Data'!$N$11,0,10*ROW('Sanitation Data'!N41)),0),"]"),IF(AND(ISTEXT(OFFSET('Sanitation Data'!$L$2,0,10*ROW('Sanitation Data'!N41))),CN47="",ISNUMBER(OFFSET('Sanitation Data'!$N$11,0,10*ROW('Sanitation Data'!N41)))),OFFSET('Sanitation Data'!$N$11,0,10*ROW('Sanitation Data'!N41)),NA())))</f>
        <v>#N/A</v>
      </c>
      <c r="Z47" s="86" t="e">
        <f ca="true">+IF(AND(ISTEXT(OFFSET('Sanitation Data'!$L$2,0,10*ROW('Sanitation Data'!N41))),CO47="Yes"),OFFSET('Sanitation Data'!$N$12,0,10*ROW('Sanitation Data'!N41)),IF(AND(ISTEXT(OFFSET('Sanitation Data'!$L$2,0,10*ROW('Sanitation Data'!N41))),CO47="No",ISNUMBER(OFFSET('Sanitation Data'!$N$12,0,10*ROW('Sanitation Data'!N41)))),CONCATENATE("[",ROUND(OFFSET('Sanitation Data'!$N$12,0,10*ROW('Sanitation Data'!N41)),0),"]"),IF(AND(ISTEXT(OFFSET('Sanitation Data'!$L$2,0,10*ROW('Sanitation Data'!N41))),CO47="",ISNUMBER(OFFSET('Sanitation Data'!$N$12,0,10*ROW('Sanitation Data'!N41)))),OFFSET('Sanitation Data'!$N$12,0,10*ROW('Sanitation Data'!N41)),NA())))</f>
        <v>#N/A</v>
      </c>
      <c r="AA47" s="86" t="e">
        <f ca="true">+IF(AND(ISTEXT(OFFSET('Sanitation Data'!$L$2,0,10*ROW('Sanitation Data'!O41))),CP47="Yes"),100-OFFSET('Sanitation Data'!$O$4,0,10*ROW('Sanitation Data'!O41)),IF(AND(ISTEXT(OFFSET('Sanitation Data'!$L$2,0,10*ROW('Sanitation Data'!O41))),CP47="No",ISNUMBER(OFFSET('Sanitation Data'!$O$4,0,10*ROW('Sanitation Data'!O41)))),CONCATENATE("[",ROUND(100-OFFSET('Sanitation Data'!$O$4,0,10*ROW('Sanitation Data'!O41)),0),"]"),IF(AND(ISTEXT(OFFSET('Sanitation Data'!$L$2,0,10*ROW('Sanitation Data'!O41))),CP47="",ISNUMBER(OFFSET('Sanitation Data'!$O$4,0,10*ROW('Sanitation Data'!O41)))),100-OFFSET('Sanitation Data'!$O$4,0,10*ROW('Sanitation Data'!O41)),NA())))</f>
        <v>#N/A</v>
      </c>
      <c r="AB47" s="86" t="e">
        <f ca="true">+IF(AND(ISTEXT(OFFSET('Sanitation Data'!$L$2,0,10*ROW('Sanitation Data'!O41))),CQ47="Yes"),OFFSET('Sanitation Data'!$O$6,0,10*ROW('Sanitation Data'!R41)),IF(AND(ISTEXT(OFFSET('Sanitation Data'!$L$2,0,10*ROW('Sanitation Data'!O41))),CQ47="No",ISNUMBER(OFFSET('Sanitation Data'!$O$6,0,10*ROW('Sanitation Data'!O41)))),CONCATENATE("[",ROUND(OFFSET('Sanitation Data'!$O$6,0,10*ROW('Sanitation Data'!O41)),0),"]"),IF(AND(ISTEXT(OFFSET('Sanitation Data'!$L$2,0,10*ROW('Sanitation Data'!O41))),CQ47="",ISNUMBER(OFFSET('Sanitation Data'!$O$6,0,10*ROW('Sanitation Data'!O41)))),OFFSET('Sanitation Data'!$O$6,0,10*ROW('Sanitation Data'!O41)),NA())))</f>
        <v>#N/A</v>
      </c>
      <c r="AC47" s="86" t="e">
        <f ca="true">+IF(AND(ISTEXT(OFFSET('Sanitation Data'!$L$2,0,10*ROW('Sanitation Data'!O41))),CR47="Yes"),OFFSET('Sanitation Data'!$O$10,0,10*ROW('Sanitation Data'!O41)),IF(AND(ISTEXT(OFFSET('Sanitation Data'!$L$2,0,10*ROW('Sanitation Data'!O41))),CR47="No",ISNUMBER(OFFSET('Sanitation Data'!$O$10,0,10*ROW('Sanitation Data'!O41)))),CONCATENATE("[",ROUND(OFFSET('Sanitation Data'!$O$10,0,10*ROW('Sanitation Data'!O41)),0),"]"),IF(AND(ISTEXT(OFFSET('Sanitation Data'!$L$2,0,10*ROW('Sanitation Data'!O41))),CR47="",ISNUMBER(OFFSET('Sanitation Data'!$O$10,0,10*ROW('Sanitation Data'!O41)))),OFFSET('Sanitation Data'!$O$10,0,10*ROW('Sanitation Data'!O41)),NA())))</f>
        <v>#N/A</v>
      </c>
      <c r="AD47" s="86" t="e">
        <f ca="true">+IF(AND(ISTEXT(OFFSET('Sanitation Data'!$L$2,0,10*ROW('Sanitation Data'!O41))),CS47="Yes"),OFFSET('Sanitation Data'!$O$11,0,10*ROW('Sanitation Data'!O41)),IF(AND(ISTEXT(OFFSET('Sanitation Data'!$L$2,0,10*ROW('Sanitation Data'!O41))),CS47="No",ISNUMBER(OFFSET('Sanitation Data'!$O$11,0,10*ROW('Sanitation Data'!O41)))),CONCATENATE("[",ROUND(OFFSET('Sanitation Data'!$O$11,0,10*ROW('Sanitation Data'!O41)),0),"]"),IF(AND(ISTEXT(OFFSET('Sanitation Data'!$L$2,0,10*ROW('Sanitation Data'!O41))),CS47="",ISNUMBER(OFFSET('Sanitation Data'!$O$11,0,10*ROW('Sanitation Data'!O41)))),OFFSET('Sanitation Data'!$O$11,0,10*ROW('Sanitation Data'!O41)),NA())))</f>
        <v>#N/A</v>
      </c>
      <c r="AE47" s="86" t="e">
        <f ca="true">+IF(AND(ISTEXT(OFFSET('Sanitation Data'!$L$2,0,10*ROW('Sanitation Data'!O41))),CT47="Yes"),OFFSET('Sanitation Data'!$O$12,0,10*ROW('Sanitation Data'!O41)),IF(AND(ISTEXT(OFFSET('Sanitation Data'!$L$2,0,10*ROW('Sanitation Data'!O41))),CT47="No",ISNUMBER(OFFSET('Sanitation Data'!$O$12,0,10*ROW('Sanitation Data'!O41)))),CONCATENATE("[",ROUND(OFFSET('Sanitation Data'!$O$12,0,10*ROW('Sanitation Data'!O41)),0),"]"),IF(AND(ISTEXT(OFFSET('Sanitation Data'!$L$2,0,10*ROW('Sanitation Data'!O41))),CT47="",ISNUMBER(OFFSET('Sanitation Data'!$O$12,0,10*ROW('Sanitation Data'!O41)))),OFFSET('Sanitation Data'!$O$12,0,10*ROW('Sanitation Data'!O41)),NA())))</f>
        <v>#N/A</v>
      </c>
      <c r="AF47" s="86" t="e">
        <f ca="true">+IF(AND(ISTEXT(OFFSET('Sanitation Data'!$L$2,0,10*ROW('Sanitation Data'!P41))),CU47="Yes"),100-OFFSET('Sanitation Data'!$P$4,0,10*ROW('Sanitation Data'!P41)),IF(AND(ISTEXT(OFFSET('Sanitation Data'!$L$2,0,10*ROW('Sanitation Data'!P41))),CU47="No",ISNUMBER(OFFSET('Sanitation Data'!$P$4,0,10*ROW('Sanitation Data'!P41)))),CONCATENATE("[",ROUND(100-OFFSET('Sanitation Data'!$P$4,0,10*ROW('Sanitation Data'!P41)),0),"]"),IF(AND(ISTEXT(OFFSET('Sanitation Data'!$L$2,0,10*ROW('Sanitation Data'!P41))),CU47="",ISNUMBER(OFFSET('Sanitation Data'!$P$4,0,10*ROW('Sanitation Data'!P41)))),100-OFFSET('Sanitation Data'!$P$4,0,10*ROW('Sanitation Data'!P41)),NA())))</f>
        <v>#N/A</v>
      </c>
      <c r="AG47" s="86" t="e">
        <f ca="true">+IF(AND(ISTEXT(OFFSET('Sanitation Data'!$L$2,0,10*ROW('Sanitation Data'!P41))),CV47="Yes"),OFFSET('Sanitation Data'!$P$6,0,10*ROW('Sanitation Data'!P41)),IF(AND(ISTEXT(OFFSET('Sanitation Data'!$L$2,0,10*ROW('Sanitation Data'!P41))),CV47="No",ISNUMBER(OFFSET('Sanitation Data'!$P$6,0,10*ROW('Sanitation Data'!P41)))),CONCATENATE("[",ROUND(OFFSET('Sanitation Data'!$P$6,0,10*ROW('Sanitation Data'!P41)),0),"]"),IF(AND(ISTEXT(OFFSET('Sanitation Data'!$L$2,0,10*ROW('Sanitation Data'!P41))),CV47="",ISNUMBER(OFFSET('Sanitation Data'!$P$6,0,10*ROW('Sanitation Data'!P41)))),OFFSET('Sanitation Data'!$P$6,0,10*ROW('Sanitation Data'!P41)),NA())))</f>
        <v>#N/A</v>
      </c>
      <c r="AH47" s="86" t="e">
        <f ca="true">+IF(AND(ISTEXT(OFFSET('Sanitation Data'!$L$2,0,10*ROW('Sanitation Data'!P41))),CW47="Yes"),OFFSET('Sanitation Data'!$P$10,0,10*ROW('Sanitation Data'!P41)),IF(AND(ISTEXT(OFFSET('Sanitation Data'!$L$2,0,10*ROW('Sanitation Data'!P41))),CW47="No",ISNUMBER(OFFSET('Sanitation Data'!$P$10,0,10*ROW('Sanitation Data'!P41)))),CONCATENATE("[",ROUND(OFFSET('Sanitation Data'!$P$10,0,10*ROW('Sanitation Data'!P41)),0),"]"),IF(AND(ISTEXT(OFFSET('Sanitation Data'!$L$2,0,10*ROW('Sanitation Data'!P41))),CW47="",ISNUMBER(OFFSET('Sanitation Data'!$P$10,0,10*ROW('Sanitation Data'!P41)))),OFFSET('Sanitation Data'!$P$10,0,10*ROW('Sanitation Data'!P41)),NA())))</f>
        <v>#N/A</v>
      </c>
      <c r="AI47" s="86" t="e">
        <f ca="true">+IF(AND(ISTEXT(OFFSET('Sanitation Data'!$L$2,0,10*ROW('Sanitation Data'!P41))),CX47="Yes"),OFFSET('Sanitation Data'!$P$11,0,10*ROW('Sanitation Data'!P41)),IF(AND(ISTEXT(OFFSET('Sanitation Data'!$L$2,0,10*ROW('Sanitation Data'!P41))),CX47="No",ISNUMBER(OFFSET('Sanitation Data'!$P$11,0,10*ROW('Sanitation Data'!P41)))),CONCATENATE("[",ROUND(OFFSET('Sanitation Data'!$P$11,0,10*ROW('Sanitation Data'!P41)),0),"]"),IF(AND(ISTEXT(OFFSET('Sanitation Data'!$L$2,0,10*ROW('Sanitation Data'!P41))),CX47="",ISNUMBER(OFFSET('Sanitation Data'!$P$11,0,10*ROW('Sanitation Data'!P41)))),OFFSET('Sanitation Data'!$P$11,0,10*ROW('Sanitation Data'!P41)),NA())))</f>
        <v>#N/A</v>
      </c>
      <c r="AJ47" s="86" t="e">
        <f ca="true">+IF(AND(ISTEXT(OFFSET('Sanitation Data'!$L$2,0,10*ROW('Sanitation Data'!P41))),CY47="Yes"),OFFSET('Sanitation Data'!$P$12,0,10*ROW('Sanitation Data'!P41)),IF(AND(ISTEXT(OFFSET('Sanitation Data'!$L$2,0,10*ROW('Sanitation Data'!P41))),CY47="No",ISNUMBER(OFFSET('Sanitation Data'!$P$12,0,10*ROW('Sanitation Data'!P41)))),CONCATENATE("[",ROUND(OFFSET('Sanitation Data'!$P$12,0,10*ROW('Sanitation Data'!P41)),0),"]"),IF(AND(ISTEXT(OFFSET('Sanitation Data'!$L$2,0,10*ROW('Sanitation Data'!P41))),CY47="",ISNUMBER(OFFSET('Sanitation Data'!$P$12,0,10*ROW('Sanitation Data'!P41)))),OFFSET('Sanitation Data'!$P$12,0,10*ROW('Sanitation Data'!P41)),NA())))</f>
        <v>#N/A</v>
      </c>
      <c r="AK47" s="86" t="e">
        <f ca="true">+IF(AND(ISTEXT(OFFSET('Sanitation Data'!$L$2,0,10*ROW('Sanitation Data'!Q41))),CZ47="Yes"),100-OFFSET('Sanitation Data'!$Q$4,0,10*ROW('Sanitation Data'!Q41)),IF(AND(ISTEXT(OFFSET('Sanitation Data'!$L$2,0,10*ROW('Sanitation Data'!Q41))),CZ47="No",ISNUMBER(OFFSET('Sanitation Data'!$Q$4,0,10*ROW('Sanitation Data'!Q41)))),CONCATENATE("[",ROUND(100-OFFSET('Sanitation Data'!$Q$4,0,10*ROW('Sanitation Data'!Q41)),0),"]"),IF(AND(ISTEXT(OFFSET('Sanitation Data'!$L$2,0,10*ROW('Sanitation Data'!Q41))),CZ47="",ISNUMBER(OFFSET('Sanitation Data'!$Q$4,0,10*ROW('Sanitation Data'!Q41)))),100-OFFSET('Sanitation Data'!$Q$4,0,10*ROW('Sanitation Data'!Q41)),NA())))</f>
        <v>#N/A</v>
      </c>
      <c r="AL47" s="86" t="e">
        <f ca="true">+IF(AND(ISTEXT(OFFSET('Sanitation Data'!$L$2,0,10*ROW('Sanitation Data'!Q41))),DA47="Yes"),OFFSET('Sanitation Data'!$Q$6,0,10*ROW('Sanitation Data'!Q41)),IF(AND(ISTEXT(OFFSET('Sanitation Data'!$L$2,0,10*ROW('Sanitation Data'!Q41))),DA47="No",ISNUMBER(OFFSET('Sanitation Data'!$Q$6,0,10*ROW('Sanitation Data'!Q41)))),CONCATENATE("[",ROUND(OFFSET('Sanitation Data'!$Q$6,0,10*ROW('Sanitation Data'!Q41)),0),"]"),IF(AND(ISTEXT(OFFSET('Sanitation Data'!$L$2,0,10*ROW('Sanitation Data'!Q41))),DA47="",ISNUMBER(OFFSET('Sanitation Data'!$Q$6,0,10*ROW('Sanitation Data'!Q41)))),OFFSET('Sanitation Data'!$Q$6,0,10*ROW('Sanitation Data'!Q41)),NA())))</f>
        <v>#N/A</v>
      </c>
      <c r="AM47" s="86" t="e">
        <f ca="true">+IF(AND(ISTEXT(OFFSET('Sanitation Data'!$L$2,0,10*ROW('Sanitation Data'!Q41))),DB47="Yes"),OFFSET('Sanitation Data'!$Q$10,0,10*ROW('Sanitation Data'!Q41)),IF(AND(ISTEXT(OFFSET('Sanitation Data'!$L$2,0,10*ROW('Sanitation Data'!Q41))),DB47="No",ISNUMBER(OFFSET('Sanitation Data'!$Q$10,0,10*ROW('Sanitation Data'!Q41)))),CONCATENATE("[",ROUND(OFFSET('Sanitation Data'!$Q$10,0,10*ROW('Sanitation Data'!Q41)),0),"]"),IF(AND(ISTEXT(OFFSET('Sanitation Data'!$L$2,0,10*ROW('Sanitation Data'!Q41))),DB47="",ISNUMBER(OFFSET('Sanitation Data'!$Q$10,0,10*ROW('Sanitation Data'!Q41)))),OFFSET('Sanitation Data'!$Q$10,0,10*ROW('Sanitation Data'!Q41)),NA())))</f>
        <v>#N/A</v>
      </c>
      <c r="AN47" s="86" t="e">
        <f ca="true">+IF(AND(ISTEXT(OFFSET('Sanitation Data'!$L$2,0,10*ROW('Sanitation Data'!Q41))),DC47="Yes"),OFFSET('Sanitation Data'!$Q$11,0,10*ROW('Sanitation Data'!Q41)),IF(AND(ISTEXT(OFFSET('Sanitation Data'!$L$2,0,10*ROW('Sanitation Data'!Q41))),DC47="No",ISNUMBER(OFFSET('Sanitation Data'!$Q$11,0,10*ROW('Sanitation Data'!Q41)))),CONCATENATE("[",ROUND(OFFSET('Sanitation Data'!$Q$11,0,10*ROW('Sanitation Data'!Q41)),0),"]"),IF(AND(ISTEXT(OFFSET('Sanitation Data'!$L$2,0,10*ROW('Sanitation Data'!Q41))),DC47="",ISNUMBER(OFFSET('Sanitation Data'!$Q$11,0,10*ROW('Sanitation Data'!Q41)))),OFFSET('Sanitation Data'!$Q$11,0,10*ROW('Sanitation Data'!Q41)),NA())))</f>
        <v>#N/A</v>
      </c>
      <c r="AO47" s="86" t="e">
        <f ca="true">+IF(AND(ISTEXT(OFFSET('Sanitation Data'!$L$2,0,10*ROW('Sanitation Data'!Q41))),DD47="Yes"),OFFSET('Sanitation Data'!$Q$12,0,10*ROW('Sanitation Data'!Q41)),IF(AND(ISTEXT(OFFSET('Sanitation Data'!$L$2,0,10*ROW('Sanitation Data'!Q41))),DD47="No",ISNUMBER(OFFSET('Sanitation Data'!$Q$12,0,10*ROW('Sanitation Data'!Q41)))),CONCATENATE("[",ROUND(OFFSET('Sanitation Data'!$Q$12,0,10*ROW('Sanitation Data'!Q41)),0),"]"),IF(AND(ISTEXT(OFFSET('Sanitation Data'!$L$2,0,10*ROW('Sanitation Data'!Q41))),DD47="",ISNUMBER(OFFSET('Sanitation Data'!$Q$12,0,10*ROW('Sanitation Data'!Q41)))),OFFSET('Sanitation Data'!$Q$12,0,10*ROW('Sanitation Data'!Q41)),NA())))</f>
        <v>#N/A</v>
      </c>
      <c r="AP47" s="86" t="e">
        <f ca="true">+IF(AND(ISTEXT(OFFSET('Sanitation Data'!$L$2,0,10*ROW('Sanitation Data'!R41))),DE47="Yes"),100-OFFSET('Sanitation Data'!$R$4,0,10*ROW('Sanitation Data'!R41)),IF(AND(ISTEXT(OFFSET('Sanitation Data'!$L$2,0,10*ROW('Sanitation Data'!R41))),DE47="No",ISNUMBER(OFFSET('Sanitation Data'!$R$4,0,10*ROW('Sanitation Data'!R41)))),CONCATENATE("[",ROUND(100-OFFSET('Sanitation Data'!$R$4,0,10*ROW('Sanitation Data'!R41)),0),"]"),IF(AND(ISTEXT(OFFSET('Sanitation Data'!$L$2,0,10*ROW('Sanitation Data'!R41))),DE47="",ISNUMBER(OFFSET('Sanitation Data'!$R$4,0,10*ROW('Sanitation Data'!R41)))),100-OFFSET('Sanitation Data'!$R$4,0,10*ROW('Sanitation Data'!R41)),NA())))</f>
        <v>#N/A</v>
      </c>
      <c r="AQ47" s="86" t="e">
        <f ca="true">+IF(AND(ISTEXT(OFFSET('Sanitation Data'!$L$2,0,10*ROW('Sanitation Data'!R41))),DF47="Yes"),OFFSET('Sanitation Data'!$R$6,0,10*ROW('Sanitation Data'!R41)),IF(AND(ISTEXT(OFFSET('Sanitation Data'!$L$2,0,10*ROW('Sanitation Data'!R41))),DF47="No",ISNUMBER(OFFSET('Sanitation Data'!$R$6,0,10*ROW('Sanitation Data'!R41)))),CONCATENATE("[",ROUND(OFFSET('Sanitation Data'!$R$6,0,10*ROW('Sanitation Data'!R41)),0),"]"),IF(AND(ISTEXT(OFFSET('Sanitation Data'!$L$2,0,10*ROW('Sanitation Data'!R41))),DF47="",ISNUMBER(OFFSET('Sanitation Data'!$R$6,0,10*ROW('Sanitation Data'!R41)))),OFFSET('Sanitation Data'!$R$6,0,10*ROW('Sanitation Data'!R41)),NA())))</f>
        <v>#N/A</v>
      </c>
      <c r="AR47" s="86" t="e">
        <f ca="true">+IF(AND(ISTEXT(OFFSET('Sanitation Data'!$L$2,0,10*ROW('Sanitation Data'!R41))),DG47="Yes"),OFFSET('Sanitation Data'!$R$10,0,10*ROW('Sanitation Data'!R41)),IF(AND(ISTEXT(OFFSET('Sanitation Data'!$L$2,0,10*ROW('Sanitation Data'!R41))),DG47="No",ISNUMBER(OFFSET('Sanitation Data'!$R$10,0,10*ROW('Sanitation Data'!R41)))),CONCATENATE("[",ROUND(OFFSET('Sanitation Data'!$R$10,0,10*ROW('Sanitation Data'!R41)),0),"]"),IF(AND(ISTEXT(OFFSET('Sanitation Data'!$L$2,0,10*ROW('Sanitation Data'!R41))),DG47="",ISNUMBER(OFFSET('Sanitation Data'!$R$10,0,10*ROW('Sanitation Data'!R41)))),OFFSET('Sanitation Data'!$R$10,0,10*ROW('Sanitation Data'!R41)),NA())))</f>
        <v>#N/A</v>
      </c>
      <c r="AS47" s="86" t="e">
        <f ca="true">+IF(AND(ISTEXT(OFFSET('Sanitation Data'!$L$2,0,10*ROW('Sanitation Data'!R41))),DH47="Yes"),OFFSET('Sanitation Data'!$R$11,0,10*ROW('Sanitation Data'!R41)),IF(AND(ISTEXT(OFFSET('Sanitation Data'!$L$2,0,10*ROW('Sanitation Data'!R41))),DH47="No",ISNUMBER(OFFSET('Sanitation Data'!$R$11,0,10*ROW('Sanitation Data'!R41)))),CONCATENATE("[",ROUND(OFFSET('Sanitation Data'!$R$11,0,10*ROW('Sanitation Data'!R41)),0),"]"),IF(AND(ISTEXT(OFFSET('Sanitation Data'!$L$2,0,10*ROW('Sanitation Data'!R41))),DH47="",ISNUMBER(OFFSET('Sanitation Data'!$R$11,0,10*ROW('Sanitation Data'!R41)))),OFFSET('Sanitation Data'!$R$11,0,10*ROW('Sanitation Data'!R41)),NA())))</f>
        <v>#N/A</v>
      </c>
      <c r="AT47" s="86" t="e">
        <f ca="true">+IF(AND(ISTEXT(OFFSET('Sanitation Data'!$L$2,0,10*ROW('Sanitation Data'!R41))),DI47="Yes"),OFFSET('Sanitation Data'!$R$12,0,10*ROW('Sanitation Data'!R41)),IF(AND(ISTEXT(OFFSET('Sanitation Data'!$L$2,0,10*ROW('Sanitation Data'!R41))),DI47="No",ISNUMBER(OFFSET('Sanitation Data'!$R$12,0,10*ROW('Sanitation Data'!R41)))),CONCATENATE("[",ROUND(OFFSET('Sanitation Data'!$R$12,0,10*ROW('Sanitation Data'!R41)),0),"]"),IF(AND(ISTEXT(OFFSET('Sanitation Data'!$L$2,0,10*ROW('Sanitation Data'!R41))),DI47="",ISNUMBER(OFFSET('Sanitation Data'!$R$12,0,10*ROW('Sanitation Data'!R41)))),OFFSET('Sanitation Data'!$R$12,0,10*ROW('Sanitation Data'!R41)),NA())))</f>
        <v>#N/A</v>
      </c>
      <c r="AU47" s="86" t="e">
        <f ca="true">+IF(AND(ISTEXT(OFFSET('Sanitation Data'!$L$2,0,10*ROW('Sanitation Data'!S41))),DJ47="Yes"),100-OFFSET('Sanitation Data'!$S$4,0,10*ROW('Sanitation Data'!S41)),IF(AND(ISTEXT(OFFSET('Sanitation Data'!$L$2,0,10*ROW('Sanitation Data'!S41))),DJ47="No",ISNUMBER(OFFSET('Sanitation Data'!$S$4,0,10*ROW('Sanitation Data'!S41)))),CONCATENATE("[",ROUND(100-OFFSET('Sanitation Data'!$S$4,0,10*ROW('Sanitation Data'!S41)),0),"]"),IF(AND(ISTEXT(OFFSET('Sanitation Data'!$L$2,0,10*ROW('Sanitation Data'!S41))),DJ47="",ISNUMBER(OFFSET('Sanitation Data'!$S$4,0,10*ROW('Sanitation Data'!S41)))),100-OFFSET('Sanitation Data'!$S$4,0,10*ROW('Sanitation Data'!S41)),NA())))</f>
        <v>#N/A</v>
      </c>
      <c r="AV47" s="86" t="e">
        <f ca="true">+IF(AND(ISTEXT(OFFSET('Sanitation Data'!$L$2,0,10*ROW('Sanitation Data'!S41))),DK47="Yes"),OFFSET('Sanitation Data'!$S$6,0,10*ROW('Sanitation Data'!S41)),IF(AND(ISTEXT(OFFSET('Sanitation Data'!$L$2,0,10*ROW('Sanitation Data'!S41))),DK47="No",ISNUMBER(OFFSET('Sanitation Data'!$S$6,0,10*ROW('Sanitation Data'!S41)))),CONCATENATE("[",ROUND(OFFSET('Sanitation Data'!$S$6,0,10*ROW('Sanitation Data'!S41)),0),"]"),IF(AND(ISTEXT(OFFSET('Sanitation Data'!$L$2,0,10*ROW('Sanitation Data'!S41))),DK47="",ISNUMBER(OFFSET('Sanitation Data'!$S$6,0,10*ROW('Sanitation Data'!S41)))),OFFSET('Sanitation Data'!$S$6,0,10*ROW('Sanitation Data'!S41)),NA())))</f>
        <v>#N/A</v>
      </c>
      <c r="AW47" s="86" t="e">
        <f ca="true">+IF(AND(ISTEXT(OFFSET('Sanitation Data'!$L$2,0,10*ROW('Sanitation Data'!S41))),DL47="Yes"),OFFSET('Sanitation Data'!$S$10,0,10*ROW('Sanitation Data'!S41)),IF(AND(ISTEXT(OFFSET('Sanitation Data'!$L$2,0,10*ROW('Sanitation Data'!S41))),DL47="No",ISNUMBER(OFFSET('Sanitation Data'!$S$10,0,10*ROW('Sanitation Data'!S41)))),CONCATENATE("[",ROUND(OFFSET('Sanitation Data'!$S$10,0,10*ROW('Sanitation Data'!S41)),0),"]"),IF(AND(ISTEXT(OFFSET('Sanitation Data'!$L$2,0,10*ROW('Sanitation Data'!S41))),DL47="",ISNUMBER(OFFSET('Sanitation Data'!$S$10,0,10*ROW('Sanitation Data'!S41)))),OFFSET('Sanitation Data'!$S$10,0,10*ROW('Sanitation Data'!S41)),NA())))</f>
        <v>#N/A</v>
      </c>
      <c r="AX47" s="86" t="e">
        <f ca="true">+IF(AND(ISTEXT(OFFSET('Sanitation Data'!$L$2,0,10*ROW('Sanitation Data'!S41))),DM47="Yes"),OFFSET('Sanitation Data'!$S$11,0,10*ROW('Sanitation Data'!S41)),IF(AND(ISTEXT(OFFSET('Sanitation Data'!$L$2,0,10*ROW('Sanitation Data'!S41))),DM47="No",ISNUMBER(OFFSET('Sanitation Data'!$S$11,0,10*ROW('Sanitation Data'!S41)))),CONCATENATE("[",ROUND(OFFSET('Sanitation Data'!$S$11,0,10*ROW('Sanitation Data'!S41)),0),"]"),IF(AND(ISTEXT(OFFSET('Sanitation Data'!$L$2,0,10*ROW('Sanitation Data'!S41))),DM47="",ISNUMBER(OFFSET('Sanitation Data'!$S$11,0,10*ROW('Sanitation Data'!S41)))),OFFSET('Sanitation Data'!$S$11,0,10*ROW('Sanitation Data'!S41)),NA())))</f>
        <v>#N/A</v>
      </c>
      <c r="AY47" s="86" t="e">
        <f ca="true">+IF(AND(ISTEXT(OFFSET('Sanitation Data'!$L$2,0,10*ROW('Sanitation Data'!S41))),DN47="Yes"),OFFSET('Sanitation Data'!$S$12,0,10*ROW('Sanitation Data'!S41)),IF(AND(ISTEXT(OFFSET('Sanitation Data'!$L$2,0,10*ROW('Sanitation Data'!S41))),DN47="No",ISNUMBER(OFFSET('Sanitation Data'!$S$12,0,10*ROW('Sanitation Data'!S41)))),CONCATENATE("[",ROUND(OFFSET('Sanitation Data'!$S$12,0,10*ROW('Sanitation Data'!S41)),0),"]"),IF(AND(ISTEXT(OFFSET('Sanitation Data'!$L$2,0,10*ROW('Sanitation Data'!S41))),DN47="",ISNUMBER(OFFSET('Sanitation Data'!$S$12,0,10*ROW('Sanitation Data'!S41)))),OFFSET('Sanitation Data'!$S$12,0,10*ROW('Sanitation Data'!S41)),NA())))</f>
        <v>#N/A</v>
      </c>
      <c r="AZ47" s="87" t="e">
        <f ca="true">+IF(AND(ISTEXT(OFFSET('Hygiene Data'!$L$2,0,10*ROW('Hygiene Data'!N41))),DO47="Yes"),OFFSET('Hygiene Data'!$N$5,0,10*ROW('Hygiene Data'!N41)),IF(AND(ISTEXT(OFFSET('Hygiene Data'!$L$2,0,10*ROW('Hygiene Data'!N41))),DO47="No",ISNUMBER(OFFSET('Hygiene Data'!$N$5,0,10*ROW('Hygiene Data'!N41)))),CONCATENATE("[",ROUND(OFFSET('Hygiene Data'!$N$5,0,10*ROW('Hygiene Data'!N41)),0),"]"),IF(AND(ISTEXT(OFFSET('Hygiene Data'!$L$2,0,10*ROW('Hygiene Data'!N41))),DO47="",ISNUMBER(OFFSET('Hygiene Data'!$N$5,0,10*ROW('Hygiene Data'!N41)))),OFFSET('Hygiene Data'!$N$5,0,10*ROW('Hygiene Data'!N41)),NA())))</f>
        <v>#N/A</v>
      </c>
      <c r="BA47" s="87" t="e">
        <f ca="true">+IF(AND(ISTEXT(OFFSET('Hygiene Data'!$L$2,0,10*ROW('Hygiene Data'!N41))),DP47="Yes"),OFFSET('Hygiene Data'!$N$7,0,10*ROW('Hygiene Data'!N41)),IF(AND(ISTEXT(OFFSET('Hygiene Data'!$L$2,0,10*ROW('Hygiene Data'!N41))),DP47="No",ISNUMBER(OFFSET('Hygiene Data'!$N$7,0,10*ROW('Hygiene Data'!N41)))),CONCATENATE("[",ROUND(OFFSET('Hygiene Data'!$N$7,0,10*ROW('Hygiene Data'!N41)),0),"]"),IF(AND(ISTEXT(OFFSET('Hygiene Data'!$L$2,0,10*ROW('Hygiene Data'!N41))),DP47="",ISNUMBER(OFFSET('Hygiene Data'!$N$7,0,10*ROW('Hygiene Data'!N41)))),OFFSET('Hygiene Data'!$N$7,0,10*ROW('Hygiene Data'!N41)),NA())))</f>
        <v>#N/A</v>
      </c>
      <c r="BB47" s="87" t="e">
        <f ca="true">+IF(AND(ISTEXT(OFFSET('Hygiene Data'!$L$2,0,10*ROW('Hygiene Data'!N41))),DQ47="Yes"),OFFSET('Hygiene Data'!$N$9,0,10*ROW('Hygiene Data'!N41)),IF(AND(ISTEXT(OFFSET('Hygiene Data'!$L$2,0,10*ROW('Hygiene Data'!N41))),DQ47="No",ISNUMBER(OFFSET('Hygiene Data'!$N$9,0,10*ROW('Hygiene Data'!N41)))),CONCATENATE("[",ROUND(OFFSET('Hygiene Data'!$N$9,0,10*ROW('Hygiene Data'!N41)),0),"]"),IF(AND(ISTEXT(OFFSET('Hygiene Data'!$L$2,0,10*ROW('Hygiene Data'!N41))),DQ47="",ISNUMBER(OFFSET('Hygiene Data'!$N$9,0,10*ROW('Hygiene Data'!N41)))),OFFSET('Hygiene Data'!$N$9,0,10*ROW('Hygiene Data'!N41)),NA())))</f>
        <v>#N/A</v>
      </c>
      <c r="BC47" s="87" t="e">
        <f ca="true">+IF(AND(ISTEXT(OFFSET('Hygiene Data'!$L$2,0,10*ROW('Hygiene Data'!O41))),DR47="Yes"),OFFSET('Hygiene Data'!$O$5,0,10*ROW('Hygiene Data'!O41)),IF(AND(ISTEXT(OFFSET('Hygiene Data'!$L$2,0,10*ROW('Hygiene Data'!O41))),DR47="No",ISNUMBER(OFFSET('Hygiene Data'!$O$5,0,10*ROW('Hygiene Data'!O41)))),CONCATENATE("[",ROUND(OFFSET('Hygiene Data'!$O$5,0,10*ROW('Hygiene Data'!O41)),0),"]"),IF(AND(ISTEXT(OFFSET('Hygiene Data'!$L$2,0,10*ROW('Hygiene Data'!O41))),DR47="",ISNUMBER(OFFSET('Hygiene Data'!$O$5,0,10*ROW('Hygiene Data'!O41)))),OFFSET('Hygiene Data'!$O$5,0,10*ROW('Hygiene Data'!O41)),NA())))</f>
        <v>#N/A</v>
      </c>
      <c r="BD47" s="87" t="e">
        <f ca="true">+IF(AND(ISTEXT(OFFSET('Hygiene Data'!$L$2,0,10*ROW('Hygiene Data'!O41))),DS47="Yes"),OFFSET('Hygiene Data'!$O$7,0,10*ROW('Hygiene Data'!O41)),IF(AND(ISTEXT(OFFSET('Hygiene Data'!$L$2,0,10*ROW('Hygiene Data'!O41))),DS47="No",ISNUMBER(OFFSET('Hygiene Data'!$O$7,0,10*ROW('Hygiene Data'!O41)))),CONCATENATE("[",ROUND(OFFSET('Hygiene Data'!$O$7,0,10*ROW('Hygiene Data'!O41)),0),"]"),IF(AND(ISTEXT(OFFSET('Hygiene Data'!$L$2,0,10*ROW('Hygiene Data'!O41))),DS47="",ISNUMBER(OFFSET('Hygiene Data'!$O$7,0,10*ROW('Hygiene Data'!O41)))),OFFSET('Hygiene Data'!$O$7,0,10*ROW('Hygiene Data'!O41)),NA())))</f>
        <v>#N/A</v>
      </c>
      <c r="BE47" s="87" t="e">
        <f ca="true">+IF(AND(ISTEXT(OFFSET('Hygiene Data'!$L$2,0,10*ROW('Hygiene Data'!O41))),DT47="Yes"),OFFSET('Hygiene Data'!$O$9,0,10*ROW('Hygiene Data'!O41)),IF(AND(ISTEXT(OFFSET('Hygiene Data'!$L$2,0,10*ROW('Hygiene Data'!O41))),DT47="No",ISNUMBER(OFFSET('Hygiene Data'!$O$9,0,10*ROW('Hygiene Data'!O41)))),CONCATENATE("[",ROUND(OFFSET('Hygiene Data'!$O$9,0,10*ROW('Hygiene Data'!O41)),0),"]"),IF(AND(ISTEXT(OFFSET('Hygiene Data'!$L$2,0,10*ROW('Hygiene Data'!O41))),DT47="",ISNUMBER(OFFSET('Hygiene Data'!$O$9,0,10*ROW('Hygiene Data'!O41)))),OFFSET('Hygiene Data'!$O$9,0,10*ROW('Hygiene Data'!O41)),NA())))</f>
        <v>#N/A</v>
      </c>
      <c r="BF47" s="87" t="e">
        <f ca="true">+IF(AND(ISTEXT(OFFSET('Hygiene Data'!$L$2,0,10*ROW('Hygiene Data'!P41))),DU47="Yes"),OFFSET('Hygiene Data'!$P$5,0,10*ROW('Hygiene Data'!P41)),IF(AND(ISTEXT(OFFSET('Hygiene Data'!$L$2,0,10*ROW('Hygiene Data'!P41))),DU47="No",ISNUMBER(OFFSET('Hygiene Data'!$P$5,0,10*ROW('Hygiene Data'!P41)))),CONCATENATE("[",ROUND(OFFSET('Hygiene Data'!$P$5,0,10*ROW('Hygiene Data'!P41)),0),"]"),IF(AND(ISTEXT(OFFSET('Hygiene Data'!$L$2,0,10*ROW('Hygiene Data'!P41))),DU47="",ISNUMBER(OFFSET('Hygiene Data'!$P$5,0,10*ROW('Hygiene Data'!P41)))),OFFSET('Hygiene Data'!$P$5,0,10*ROW('Hygiene Data'!P41)),NA())))</f>
        <v>#N/A</v>
      </c>
      <c r="BG47" s="87" t="e">
        <f ca="true">+IF(AND(ISTEXT(OFFSET('Hygiene Data'!$L$2,0,10*ROW('Hygiene Data'!P41))),DV47="Yes"),OFFSET('Hygiene Data'!$P$7,0,10*ROW('Hygiene Data'!P41)),IF(AND(ISTEXT(OFFSET('Hygiene Data'!$L$2,0,10*ROW('Hygiene Data'!P41))),DV47="No",ISNUMBER(OFFSET('Hygiene Data'!$P$7,0,10*ROW('Hygiene Data'!P41)))),CONCATENATE("[",ROUND(OFFSET('Hygiene Data'!$P$7,0,10*ROW('Hygiene Data'!P41)),0),"]"),IF(AND(ISTEXT(OFFSET('Hygiene Data'!$L$2,0,10*ROW('Hygiene Data'!P41))),DV47="",ISNUMBER(OFFSET('Hygiene Data'!$P$7,0,10*ROW('Hygiene Data'!P41)))),OFFSET('Hygiene Data'!$P$7,0,10*ROW('Hygiene Data'!P41)),NA())))</f>
        <v>#N/A</v>
      </c>
      <c r="BH47" s="87" t="e">
        <f ca="true">+IF(AND(ISTEXT(OFFSET('Hygiene Data'!$L$2,0,10*ROW('Hygiene Data'!P41))),DW47="Yes"),OFFSET('Hygiene Data'!$P$9,0,10*ROW('Hygiene Data'!P41)),IF(AND(ISTEXT(OFFSET('Hygiene Data'!$L$2,0,10*ROW('Hygiene Data'!P41))),DW47="No",ISNUMBER(OFFSET('Hygiene Data'!$P$9,0,10*ROW('Hygiene Data'!P41)))),CONCATENATE("[",ROUND(OFFSET('Hygiene Data'!$P$9,0,10*ROW('Hygiene Data'!P41)),0),"]"),IF(AND(ISTEXT(OFFSET('Hygiene Data'!$L$2,0,10*ROW('Hygiene Data'!P41))),DW47="",ISNUMBER(OFFSET('Hygiene Data'!$P$9,0,10*ROW('Hygiene Data'!P41)))),OFFSET('Hygiene Data'!$P$9,0,10*ROW('Hygiene Data'!P41)),NA())))</f>
        <v>#N/A</v>
      </c>
      <c r="BI47" s="87" t="e">
        <f ca="true">+IF(AND(ISTEXT(OFFSET('Hygiene Data'!$L$2,0,10*ROW('Hygiene Data'!Q41))),DX47="Yes"),OFFSET('Hygiene Data'!$Q$5,0,10*ROW('Hygiene Data'!Q41)),IF(AND(ISTEXT(OFFSET('Hygiene Data'!$L$2,0,10*ROW('Hygiene Data'!Q41))),DX47="No",ISNUMBER(OFFSET('Hygiene Data'!$Q$5,0,10*ROW('Hygiene Data'!Q41)))),CONCATENATE("[",ROUND(OFFSET('Hygiene Data'!$Q$5,0,10*ROW('Hygiene Data'!Q41)),0),"]"),IF(AND(ISTEXT(OFFSET('Hygiene Data'!$L$2,0,10*ROW('Hygiene Data'!Q41))),DX47="",ISNUMBER(OFFSET('Hygiene Data'!$Q$5,0,10*ROW('Hygiene Data'!Q41)))),OFFSET('Hygiene Data'!$Q$5,0,10*ROW('Hygiene Data'!Q41)),NA())))</f>
        <v>#N/A</v>
      </c>
      <c r="BJ47" s="87" t="e">
        <f ca="true">+IF(AND(ISTEXT(OFFSET('Hygiene Data'!$L$2,0,10*ROW('Hygiene Data'!Q41))),DY47="Yes"),OFFSET('Hygiene Data'!$Q$7,0,10*ROW('Hygiene Data'!Q41)),IF(AND(ISTEXT(OFFSET('Hygiene Data'!$L$2,0,10*ROW('Hygiene Data'!Q41))),DY47="No",ISNUMBER(OFFSET('Hygiene Data'!$Q$7,0,10*ROW('Hygiene Data'!Q41)))),CONCATENATE("[",ROUND(OFFSET('Hygiene Data'!$Q$7,0,10*ROW('Hygiene Data'!Q41)),0),"]"),IF(AND(ISTEXT(OFFSET('Hygiene Data'!$L$2,0,10*ROW('Hygiene Data'!Q41))),DY47="",ISNUMBER(OFFSET('Hygiene Data'!$Q$7,0,10*ROW('Hygiene Data'!Q41)))),OFFSET('Hygiene Data'!$Q$7,0,10*ROW('Hygiene Data'!Q41)),NA())))</f>
        <v>#N/A</v>
      </c>
      <c r="BK47" s="87" t="e">
        <f ca="true">+IF(AND(ISTEXT(OFFSET('Hygiene Data'!$L$2,0,10*ROW('Hygiene Data'!Q41))),DZ47="Yes"),OFFSET('Hygiene Data'!$Q$9,0,10*ROW('Hygiene Data'!Q41)),IF(AND(ISTEXT(OFFSET('Hygiene Data'!$L$2,0,10*ROW('Hygiene Data'!Q41))),DZ47="No",ISNUMBER(OFFSET('Hygiene Data'!$Q$9,0,10*ROW('Hygiene Data'!Q41)))),CONCATENATE("[",ROUND(OFFSET('Hygiene Data'!$Q$9,0,10*ROW('Hygiene Data'!Q41)),0),"]"),IF(AND(ISTEXT(OFFSET('Hygiene Data'!$L$2,0,10*ROW('Hygiene Data'!Q41))),DZ47="",ISNUMBER(OFFSET('Hygiene Data'!$Q$9,0,10*ROW('Hygiene Data'!Q41)))),OFFSET('Hygiene Data'!$Q$9,0,10*ROW('Hygiene Data'!Q41)),NA())))</f>
        <v>#N/A</v>
      </c>
      <c r="BL47" s="87" t="e">
        <f ca="true">+IF(AND(ISTEXT(OFFSET('Hygiene Data'!$L$2,0,10*ROW('Hygiene Data'!R41))),EA47="Yes"),OFFSET('Hygiene Data'!$R$5,0,10*ROW('Hygiene Data'!R41)),IF(AND(ISTEXT(OFFSET('Hygiene Data'!$L$2,0,10*ROW('Hygiene Data'!R41))),EA47="No",ISNUMBER(OFFSET('Hygiene Data'!$R$5,0,10*ROW('Hygiene Data'!R41)))),CONCATENATE("[",ROUND(OFFSET('Hygiene Data'!$R$5,0,10*ROW('Hygiene Data'!R41)),0),"]"),IF(AND(ISTEXT(OFFSET('Hygiene Data'!$L$2,0,10*ROW('Hygiene Data'!R41))),EA47="",ISNUMBER(OFFSET('Hygiene Data'!$R$5,0,10*ROW('Hygiene Data'!R41)))),OFFSET('Hygiene Data'!$R$5,0,10*ROW('Hygiene Data'!R41)),NA())))</f>
        <v>#N/A</v>
      </c>
      <c r="BM47" s="87" t="e">
        <f ca="true">+IF(AND(ISTEXT(OFFSET('Hygiene Data'!$L$2,0,10*ROW('Hygiene Data'!R41))),EB47="Yes"),OFFSET('Hygiene Data'!$R$7,0,10*ROW('Hygiene Data'!R41)),IF(AND(ISTEXT(OFFSET('Hygiene Data'!$L$2,0,10*ROW('Hygiene Data'!R41))),EB47="No",ISNUMBER(OFFSET('Hygiene Data'!$R$7,0,10*ROW('Hygiene Data'!R41)))),CONCATENATE("[",ROUND(OFFSET('Hygiene Data'!$R$7,0,10*ROW('Hygiene Data'!R41)),0),"]"),IF(AND(ISTEXT(OFFSET('Hygiene Data'!$L$2,0,10*ROW('Hygiene Data'!R41))),EB47="",ISNUMBER(OFFSET('Hygiene Data'!$R$7,0,10*ROW('Hygiene Data'!R41)))),OFFSET('Hygiene Data'!$R$7,0,10*ROW('Hygiene Data'!R41)),NA())))</f>
        <v>#N/A</v>
      </c>
      <c r="BN47" s="87" t="e">
        <f ca="true">+IF(AND(ISTEXT(OFFSET('Hygiene Data'!$L$2,0,10*ROW('Hygiene Data'!R41))),EC47="Yes"),OFFSET('Hygiene Data'!$R$9,0,10*ROW('Hygiene Data'!R41)),IF(AND(ISTEXT(OFFSET('Hygiene Data'!$L$2,0,10*ROW('Hygiene Data'!R41))),EC47="No",ISNUMBER(OFFSET('Hygiene Data'!$R$9,0,10*ROW('Hygiene Data'!R41)))),CONCATENATE("[",ROUND(OFFSET('Hygiene Data'!$R$9,0,10*ROW('Hygiene Data'!R41)),0),"]"),IF(AND(ISTEXT(OFFSET('Hygiene Data'!$L$2,0,10*ROW('Hygiene Data'!R41))),EC47="",ISNUMBER(OFFSET('Hygiene Data'!$R$9,0,10*ROW('Hygiene Data'!R41)))),OFFSET('Hygiene Data'!$R$9,0,10*ROW('Hygiene Data'!R41)),NA())))</f>
        <v>#N/A</v>
      </c>
      <c r="BO47" s="87" t="e">
        <f ca="true">+IF(AND(ISTEXT(OFFSET('Hygiene Data'!$L$2,0,10*ROW('Hygiene Data'!S41))),ED47="Yes"),OFFSET('Hygiene Data'!$S$5,0,10*ROW('Hygiene Data'!S41)),IF(AND(ISTEXT(OFFSET('Hygiene Data'!$L$2,0,10*ROW('Hygiene Data'!S41))),ED47="No",ISNUMBER(OFFSET('Hygiene Data'!$S$5,0,10*ROW('Hygiene Data'!S41)))),CONCATENATE("[",ROUND(OFFSET('Hygiene Data'!$S$5,0,10*ROW('Hygiene Data'!S41)),0),"]"),IF(AND(ISTEXT(OFFSET('Hygiene Data'!$L$2,0,10*ROW('Hygiene Data'!S41))),ED47="",ISNUMBER(OFFSET('Hygiene Data'!$S$5,0,10*ROW('Hygiene Data'!S41)))),OFFSET('Hygiene Data'!$S$5,0,10*ROW('Hygiene Data'!S41)),NA())))</f>
        <v>#N/A</v>
      </c>
      <c r="BP47" s="87" t="e">
        <f ca="true">+IF(AND(ISTEXT(OFFSET('Hygiene Data'!$L$2,0,10*ROW('Hygiene Data'!S41))),EE47="Yes"),OFFSET('Hygiene Data'!$S$7,0,10*ROW('Hygiene Data'!S41)),IF(AND(ISTEXT(OFFSET('Hygiene Data'!$L$2,0,10*ROW('Hygiene Data'!S41))),EE47="No",ISNUMBER(OFFSET('Hygiene Data'!$S$7,0,10*ROW('Hygiene Data'!S41)))),CONCATENATE("[",ROUND(OFFSET('Hygiene Data'!$S$7,0,10*ROW('Hygiene Data'!S41)),0),"]"),IF(AND(ISTEXT(OFFSET('Hygiene Data'!$L$2,0,10*ROW('Hygiene Data'!S41))),EE47="",ISNUMBER(OFFSET('Hygiene Data'!$S$7,0,10*ROW('Hygiene Data'!S41)))),OFFSET('Hygiene Data'!$S$7,0,10*ROW('Hygiene Data'!S41)),NA())))</f>
        <v>#N/A</v>
      </c>
      <c r="BQ47" s="87" t="e">
        <f ca="true">+IF(AND(ISTEXT(OFFSET('Hygiene Data'!$L$2,0,10*ROW('Hygiene Data'!S41))),EF47="Yes"),OFFSET('Hygiene Data'!$S$9,0,10*ROW('Hygiene Data'!S41)),IF(AND(ISTEXT(OFFSET('Hygiene Data'!$L$2,0,10*ROW('Hygiene Data'!S41))),EF47="No",ISNUMBER(OFFSET('Hygiene Data'!$S$9,0,10*ROW('Hygiene Data'!S41)))),CONCATENATE("[",ROUND(OFFSET('Hygiene Data'!$S$9,0,10*ROW('Hygiene Data'!S41)),0),"]"),IF(AND(ISTEXT(OFFSET('Hygiene Data'!$L$2,0,10*ROW('Hygiene Data'!S41))),EF47="",ISNUMBER(OFFSET('Hygiene Data'!$S$9,0,10*ROW('Hygiene Data'!S41)))),OFFSET('Hygiene Data'!$S$9,0,10*ROW('Hygiene Data'!S41)),NA())))</f>
        <v>#N/A</v>
      </c>
      <c r="BR47" s="271"/>
      <c r="BS47" s="271" t="str">
        <f ca="true">+IF(OFFSET('Water Data'!$N$27,0,10*ROW('Water Data'!N41))="","",OFFSET('Water Data'!$N$27,0,10*ROW('Water Data'!N41)))</f>
        <v/>
      </c>
      <c r="BT47" s="271" t="str">
        <f ca="true">+IF(OFFSET('Water Data'!$N$28,0,10*ROW('Water Data'!N41))="","",OFFSET('Water Data'!$N$28,0,10*ROW('Water Data'!N41)))</f>
        <v/>
      </c>
      <c r="BU47" s="271" t="str">
        <f ca="true">+IF(OFFSET('Water Data'!$N$29,0,10*ROW('Water Data'!N41))="","",OFFSET('Water Data'!$N$29,0,10*ROW('Water Data'!N41)))</f>
        <v/>
      </c>
      <c r="BV47" s="271" t="str">
        <f ca="true">+IF(OFFSET('Water Data'!$O$27,0,10*ROW('Water Data'!O41))="","",OFFSET('Water Data'!$O$27,0,10*ROW('Water Data'!O41)))</f>
        <v/>
      </c>
      <c r="BW47" s="271" t="str">
        <f ca="true">+IF(OFFSET('Water Data'!$O$28,0,10*ROW('Water Data'!O41))="","",OFFSET('Water Data'!$O$28,0,10*ROW('Water Data'!O41)))</f>
        <v/>
      </c>
      <c r="BX47" s="271" t="str">
        <f ca="true">+IF(OFFSET('Water Data'!$O$29,0,10*ROW('Water Data'!O41))="","",OFFSET('Water Data'!$O$29,0,10*ROW('Water Data'!O41)))</f>
        <v/>
      </c>
      <c r="BY47" s="271" t="str">
        <f ca="true">+IF(OFFSET('Water Data'!$P$27,0,10*ROW('Water Data'!P41))="","",OFFSET('Water Data'!$P$27,0,10*ROW('Water Data'!P41)))</f>
        <v/>
      </c>
      <c r="BZ47" s="271" t="str">
        <f ca="true">+IF(OFFSET('Water Data'!$P$28,0,10*ROW('Water Data'!P41))="","",OFFSET('Water Data'!$P$28,0,10*ROW('Water Data'!P41)))</f>
        <v/>
      </c>
      <c r="CA47" s="271" t="str">
        <f ca="true">+IF(OFFSET('Water Data'!$P$29,0,10*ROW('Water Data'!P41))="","",OFFSET('Water Data'!$P$29,0,10*ROW('Water Data'!P41)))</f>
        <v/>
      </c>
      <c r="CB47" s="271" t="str">
        <f ca="true">+IF(OFFSET('Water Data'!$Q$27,0,10*ROW('Water Data'!Q41))="","",OFFSET('Water Data'!$Q$27,0,10*ROW('Water Data'!Q41)))</f>
        <v/>
      </c>
      <c r="CC47" s="271" t="str">
        <f ca="true">+IF(OFFSET('Water Data'!$Q$28,0,10*ROW('Water Data'!Q41))="","",OFFSET('Water Data'!$Q$28,0,10*ROW('Water Data'!Q41)))</f>
        <v/>
      </c>
      <c r="CD47" s="271" t="str">
        <f ca="true">+IF(OFFSET('Water Data'!$Q$29,0,10*ROW('Water Data'!Q41))="","",OFFSET('Water Data'!$Q$29,0,10*ROW('Water Data'!Q41)))</f>
        <v/>
      </c>
      <c r="CE47" s="271" t="str">
        <f ca="true">+IF(OFFSET('Water Data'!$R$27,0,10*ROW('Water Data'!R41))="","",OFFSET('Water Data'!$R$27,0,10*ROW('Water Data'!R41)))</f>
        <v/>
      </c>
      <c r="CF47" s="271" t="str">
        <f ca="true">+IF(OFFSET('Water Data'!$R$28,0,10*ROW('Water Data'!R41))="","",OFFSET('Water Data'!$R$28,0,10*ROW('Water Data'!R41)))</f>
        <v/>
      </c>
      <c r="CG47" s="271" t="str">
        <f ca="true">+IF(OFFSET('Water Data'!$R$29,0,10*ROW('Water Data'!R41))="","",OFFSET('Water Data'!$R$29,0,10*ROW('Water Data'!R41)))</f>
        <v/>
      </c>
      <c r="CH47" s="271" t="str">
        <f ca="true">+IF(OFFSET('Water Data'!$S$27,0,10*ROW('Water Data'!S41))="","",OFFSET('Water Data'!$S$27,0,10*ROW('Water Data'!S41)))</f>
        <v/>
      </c>
      <c r="CI47" s="271" t="str">
        <f ca="true">+IF(OFFSET('Water Data'!$S$28,0,10*ROW('Water Data'!S41))="","",OFFSET('Water Data'!$S$28,0,10*ROW('Water Data'!S41)))</f>
        <v/>
      </c>
      <c r="CJ47" s="271" t="str">
        <f ca="true">+IF(OFFSET('Water Data'!$S$29,0,10*ROW('Water Data'!S41))="","",OFFSET('Water Data'!$S$29,0,10*ROW('Water Data'!S41)))</f>
        <v/>
      </c>
      <c r="CK47" s="271" t="str">
        <f ca="true">+IF(OFFSET('Sanitation Data'!$N$28,0,10*ROW('Sanitation Data'!N41))="","",OFFSET('Sanitation Data'!$N$28,0,10*ROW('Sanitation Data'!N41)))</f>
        <v/>
      </c>
      <c r="CL47" s="271" t="str">
        <f ca="true">+IF(OFFSET('Sanitation Data'!$N$29,0,10*ROW('Sanitation Data'!N41))="","",OFFSET('Sanitation Data'!$N$29,0,10*ROW('Sanitation Data'!N41)))</f>
        <v/>
      </c>
      <c r="CM47" s="271" t="str">
        <f ca="true">+IF(OFFSET('Sanitation Data'!$N$30,0,10*ROW('Sanitation Data'!N41))="","",OFFSET('Sanitation Data'!$N$30,0,10*ROW('Sanitation Data'!N41)))</f>
        <v/>
      </c>
      <c r="CN47" s="271" t="str">
        <f ca="true">+IF(OFFSET('Sanitation Data'!$N$31,0,10*ROW('Sanitation Data'!N41))="","",OFFSET('Sanitation Data'!$N$31,0,10*ROW('Sanitation Data'!N41)))</f>
        <v/>
      </c>
      <c r="CO47" s="271" t="str">
        <f ca="true">+IF(OFFSET('Sanitation Data'!$N$32,0,10*ROW('Sanitation Data'!N41))="","",OFFSET('Sanitation Data'!$N$32,0,10*ROW('Sanitation Data'!N41)))</f>
        <v/>
      </c>
      <c r="CP47" s="271" t="str">
        <f ca="true">+IF(OFFSET('Sanitation Data'!$O$28,0,10*ROW('Sanitation Data'!O41))="","",OFFSET('Sanitation Data'!$O$28,0,10*ROW('Sanitation Data'!O41)))</f>
        <v/>
      </c>
      <c r="CQ47" s="271" t="str">
        <f ca="true">+IF(OFFSET('Sanitation Data'!$O$29,0,10*ROW('Sanitation Data'!O41))="","",OFFSET('Sanitation Data'!$O$29,0,10*ROW('Sanitation Data'!O41)))</f>
        <v/>
      </c>
      <c r="CR47" s="271" t="str">
        <f ca="true">+IF(OFFSET('Sanitation Data'!$O$30,0,10*ROW('Sanitation Data'!O41))="","",OFFSET('Sanitation Data'!$O$30,0,10*ROW('Sanitation Data'!O41)))</f>
        <v/>
      </c>
      <c r="CS47" s="271" t="str">
        <f ca="true">+IF(OFFSET('Sanitation Data'!$O$31,0,10*ROW('Sanitation Data'!O41))="","",OFFSET('Sanitation Data'!$O$31,0,10*ROW('Sanitation Data'!O41)))</f>
        <v/>
      </c>
      <c r="CT47" s="271" t="str">
        <f ca="true">+IF(OFFSET('Sanitation Data'!$O$32,0,10*ROW('Sanitation Data'!O41))="","",OFFSET('Sanitation Data'!$O$32,0,10*ROW('Sanitation Data'!O41)))</f>
        <v/>
      </c>
      <c r="CU47" s="271" t="str">
        <f ca="true">+IF(OFFSET('Sanitation Data'!$P$28,0,10*ROW('Sanitation Data'!P41))="","",OFFSET('Sanitation Data'!$P$28,0,10*ROW('Sanitation Data'!P41)))</f>
        <v/>
      </c>
      <c r="CV47" s="271" t="str">
        <f ca="true">+IF(OFFSET('Sanitation Data'!$P$29,0,10*ROW('Sanitation Data'!P41))="","",OFFSET('Sanitation Data'!$P$29,0,10*ROW('Sanitation Data'!P41)))</f>
        <v/>
      </c>
      <c r="CW47" s="271" t="str">
        <f ca="true">+IF(OFFSET('Sanitation Data'!$P$30,0,10*ROW('Sanitation Data'!P41))="","",OFFSET('Sanitation Data'!$P$30,0,10*ROW('Sanitation Data'!P41)))</f>
        <v/>
      </c>
      <c r="CX47" s="271" t="str">
        <f ca="true">+IF(OFFSET('Sanitation Data'!$P$31,0,10*ROW('Sanitation Data'!P41))="","",OFFSET('Sanitation Data'!$P$31,0,10*ROW('Sanitation Data'!P41)))</f>
        <v/>
      </c>
      <c r="CY47" s="271" t="str">
        <f ca="true">+IF(OFFSET('Sanitation Data'!$P$32,0,10*ROW('Sanitation Data'!P41))="","",OFFSET('Sanitation Data'!$P$32,0,10*ROW('Sanitation Data'!P41)))</f>
        <v/>
      </c>
      <c r="CZ47" s="271" t="str">
        <f ca="true">+IF(OFFSET('Sanitation Data'!$Q$28,0,10*ROW('Sanitation Data'!Q41))="","",OFFSET('Sanitation Data'!$Q$28,0,10*ROW('Sanitation Data'!Q41)))</f>
        <v/>
      </c>
      <c r="DA47" s="271" t="str">
        <f ca="true">+IF(OFFSET('Sanitation Data'!$Q$29,0,10*ROW('Sanitation Data'!Q41))="","",OFFSET('Sanitation Data'!$Q$29,0,10*ROW('Sanitation Data'!Q41)))</f>
        <v/>
      </c>
      <c r="DB47" s="271" t="str">
        <f ca="true">+IF(OFFSET('Sanitation Data'!$Q$30,0,10*ROW('Sanitation Data'!Q41))="","",OFFSET('Sanitation Data'!$Q$30,0,10*ROW('Sanitation Data'!Q41)))</f>
        <v/>
      </c>
      <c r="DC47" s="271" t="str">
        <f ca="true">+IF(OFFSET('Sanitation Data'!$Q$31,0,10*ROW('Sanitation Data'!Q41))="","",OFFSET('Sanitation Data'!$Q$31,0,10*ROW('Sanitation Data'!Q41)))</f>
        <v/>
      </c>
      <c r="DD47" s="271" t="str">
        <f ca="true">+IF(OFFSET('Sanitation Data'!$Q$32,0,10*ROW('Sanitation Data'!Q41))="","",OFFSET('Sanitation Data'!$Q$32,0,10*ROW('Sanitation Data'!Q41)))</f>
        <v/>
      </c>
      <c r="DE47" s="271" t="str">
        <f ca="true">+IF(OFFSET('Sanitation Data'!$R$28,0,10*ROW('Sanitation Data'!R41))="","",OFFSET('Sanitation Data'!$R$28,0,10*ROW('Sanitation Data'!R41)))</f>
        <v/>
      </c>
      <c r="DF47" s="271" t="str">
        <f ca="true">+IF(OFFSET('Sanitation Data'!$R$29,0,10*ROW('Sanitation Data'!R41))="","",OFFSET('Sanitation Data'!$R$29,0,10*ROW('Sanitation Data'!R41)))</f>
        <v/>
      </c>
      <c r="DG47" s="271" t="str">
        <f ca="true">+IF(OFFSET('Sanitation Data'!$R$30,0,10*ROW('Sanitation Data'!R41))="","",OFFSET('Sanitation Data'!$R$30,0,10*ROW('Sanitation Data'!R41)))</f>
        <v/>
      </c>
      <c r="DH47" s="271" t="str">
        <f ca="true">+IF(OFFSET('Sanitation Data'!$R$31,0,10*ROW('Sanitation Data'!R41))="","",OFFSET('Sanitation Data'!$R$31,0,10*ROW('Sanitation Data'!R41)))</f>
        <v/>
      </c>
      <c r="DI47" s="271" t="str">
        <f ca="true">+IF(OFFSET('Sanitation Data'!$R$32,0,10*ROW('Sanitation Data'!R41))="","",OFFSET('Sanitation Data'!$R$32,0,10*ROW('Sanitation Data'!R41)))</f>
        <v/>
      </c>
      <c r="DJ47" s="271" t="str">
        <f ca="true">+IF(OFFSET('Sanitation Data'!$S$28,0,10*ROW('Sanitation Data'!S41))="","",OFFSET('Sanitation Data'!$S$28,0,10*ROW('Sanitation Data'!S41)))</f>
        <v/>
      </c>
      <c r="DK47" s="271" t="str">
        <f ca="true">+IF(OFFSET('Sanitation Data'!$S$29,0,10*ROW('Sanitation Data'!S41))="","",OFFSET('Sanitation Data'!$S$29,0,10*ROW('Sanitation Data'!S41)))</f>
        <v/>
      </c>
      <c r="DL47" s="271" t="str">
        <f ca="true">+IF(OFFSET('Sanitation Data'!$S$30,0,10*ROW('Sanitation Data'!S41))="","",OFFSET('Sanitation Data'!$S$30,0,10*ROW('Sanitation Data'!S41)))</f>
        <v/>
      </c>
      <c r="DM47" s="271" t="str">
        <f ca="true">+IF(OFFSET('Sanitation Data'!$S$31,0,10*ROW('Sanitation Data'!S41))="","",OFFSET('Sanitation Data'!$S$31,0,10*ROW('Sanitation Data'!S41)))</f>
        <v/>
      </c>
      <c r="DN47" s="271" t="str">
        <f ca="true">+IF(OFFSET('Sanitation Data'!$S$32,0,10*ROW('Sanitation Data'!S41))="","",OFFSET('Sanitation Data'!$S$32,0,10*ROW('Sanitation Data'!S41)))</f>
        <v/>
      </c>
      <c r="DO47" s="271" t="str">
        <f ca="true">+IF(OFFSET('Hygiene Data'!$N$11,0,10*ROW('Hygiene Data'!N41))="","",OFFSET('Hygiene Data'!$N$11,0,10*ROW('Hygiene Data'!N41)))</f>
        <v/>
      </c>
      <c r="DP47" s="271" t="str">
        <f ca="true">+IF(OFFSET('Hygiene Data'!$N$12,0,10*ROW('Hygiene Data'!N41))="","",OFFSET('Hygiene Data'!$N$12,0,10*ROW('Hygiene Data'!N41)))</f>
        <v/>
      </c>
      <c r="DQ47" s="271" t="str">
        <f ca="true">+IF(OFFSET('Hygiene Data'!$N$13,0,10*ROW('Hygiene Data'!N41))="","",OFFSET('Hygiene Data'!$N$13,0,10*ROW('Hygiene Data'!N41)))</f>
        <v/>
      </c>
      <c r="DR47" s="271" t="str">
        <f ca="true">+IF(OFFSET('Hygiene Data'!$O$11,0,10*ROW('Hygiene Data'!O41))="","",OFFSET('Hygiene Data'!$O$11,0,10*ROW('Hygiene Data'!O41)))</f>
        <v/>
      </c>
      <c r="DS47" s="271" t="str">
        <f ca="true">+IF(OFFSET('Hygiene Data'!$O$12,0,10*ROW('Hygiene Data'!O41))="","",OFFSET('Hygiene Data'!$O$12,0,10*ROW('Hygiene Data'!O41)))</f>
        <v/>
      </c>
      <c r="DT47" s="271" t="str">
        <f ca="true">+IF(OFFSET('Hygiene Data'!$O$13,0,10*ROW('Hygiene Data'!O41))="","",OFFSET('Hygiene Data'!$O$13,0,10*ROW('Hygiene Data'!O41)))</f>
        <v/>
      </c>
      <c r="DU47" s="271" t="str">
        <f ca="true">+IF(OFFSET('Hygiene Data'!$P$11,0,10*ROW('Hygiene Data'!P41))="","",OFFSET('Hygiene Data'!$P$11,0,10*ROW('Hygiene Data'!P41)))</f>
        <v/>
      </c>
      <c r="DV47" s="271" t="str">
        <f ca="true">+IF(OFFSET('Hygiene Data'!$P$12,0,10*ROW('Hygiene Data'!P41))="","",OFFSET('Hygiene Data'!$P$12,0,10*ROW('Hygiene Data'!P41)))</f>
        <v/>
      </c>
      <c r="DW47" s="271" t="str">
        <f ca="true">+IF(OFFSET('Hygiene Data'!$P$13,0,10*ROW('Hygiene Data'!P41))="","",OFFSET('Hygiene Data'!$P$13,0,10*ROW('Hygiene Data'!P41)))</f>
        <v/>
      </c>
      <c r="DX47" s="271" t="str">
        <f ca="true">+IF(OFFSET('Hygiene Data'!$Q$11,0,10*ROW('Hygiene Data'!Q41))="","",OFFSET('Hygiene Data'!$Q$11,0,10*ROW('Hygiene Data'!Q41)))</f>
        <v/>
      </c>
      <c r="DY47" s="271" t="str">
        <f ca="true">+IF(OFFSET('Hygiene Data'!$Q$12,0,10*ROW('Hygiene Data'!Q41))="","",OFFSET('Hygiene Data'!$Q$12,0,10*ROW('Hygiene Data'!Q41)))</f>
        <v/>
      </c>
      <c r="DZ47" s="271" t="str">
        <f ca="true">+IF(OFFSET('Hygiene Data'!$Q$13,0,10*ROW('Hygiene Data'!Q41))="","",OFFSET('Hygiene Data'!$Q$13,0,10*ROW('Hygiene Data'!Q41)))</f>
        <v/>
      </c>
      <c r="EA47" s="271" t="str">
        <f ca="true">+IF(OFFSET('Hygiene Data'!$R$11,0,10*ROW('Hygiene Data'!R41))="","",OFFSET('Hygiene Data'!$R$11,0,10*ROW('Hygiene Data'!R41)))</f>
        <v/>
      </c>
      <c r="EB47" s="271" t="str">
        <f ca="true">+IF(OFFSET('Hygiene Data'!$R$12,0,10*ROW('Hygiene Data'!R41))="","",OFFSET('Hygiene Data'!$R$12,0,10*ROW('Hygiene Data'!R41)))</f>
        <v/>
      </c>
      <c r="EC47" s="271" t="str">
        <f ca="true">+IF(OFFSET('Hygiene Data'!$R$13,0,10*ROW('Hygiene Data'!R41))="","",OFFSET('Hygiene Data'!$R$13,0,10*ROW('Hygiene Data'!R41)))</f>
        <v/>
      </c>
      <c r="ED47" s="271" t="str">
        <f ca="true">+IF(OFFSET('Hygiene Data'!$S$11,0,10*ROW('Hygiene Data'!S41))="","",OFFSET('Hygiene Data'!$S$11,0,10*ROW('Hygiene Data'!S41)))</f>
        <v/>
      </c>
      <c r="EE47" s="271" t="str">
        <f ca="true">+IF(OFFSET('Hygiene Data'!$S$12,0,10*ROW('Hygiene Data'!S41))="","",OFFSET('Hygiene Data'!$S$12,0,10*ROW('Hygiene Data'!S41)))</f>
        <v/>
      </c>
      <c r="EF47" s="271" t="str">
        <f ca="true">+IF(OFFSET('Hygiene Data'!$S$13,0,10*ROW('Hygiene Data'!S41))="","",OFFSET('Hygiene Data'!$S$13,0,10*ROW('Hygiene Data'!S41)))</f>
        <v/>
      </c>
    </row>
    <row xmlns:x14ac="http://schemas.microsoft.com/office/spreadsheetml/2009/9/ac" r="48" x14ac:dyDescent="0.2">
      <c r="A48" s="32" t="str">
        <f ca="true">+IF(OFFSET('Water Data'!$L$2,0,10*ROW('Water Data'!O42))="","",OFFSET('Water Data'!$L$2,0,10*ROW('Water Data'!O42)))</f>
        <v/>
      </c>
      <c r="B48" s="32" t="str">
        <f ca="true">+IF(OFFSET('Water Data'!$M$2,0,10*ROW('Water Data'!P42))="","",OFFSET('Water Data'!$M$2,0,10*ROW('Water Data'!P42)))</f>
        <v/>
      </c>
      <c r="C48" s="327" t="str">
        <f t="shared" ca="true" si="0"/>
        <v/>
      </c>
      <c r="D48" s="85" t="e">
        <f ca="true">+IF(AND(ISTEXT(OFFSET('Water Data'!$L$2,0,10*ROW('Water Data'!N42))),BS48="Yes"),100-OFFSET('Water Data'!$N$4,0,10*ROW('Water Data'!N42)),IF(AND(ISTEXT(OFFSET('Water Data'!$L$2,0,10*ROW('Water Data'!N42))),BS48="No",ISNUMBER(OFFSET('Water Data'!$N$4,0,10*ROW('Water Data'!N42)))),CONCATENATE("[",ROUND(100-OFFSET('Water Data'!$N$4,0,10*ROW('Water Data'!N42)),0),"]"),IF(AND(ISTEXT(OFFSET('Water Data'!$L$2,0,10*ROW('Water Data'!N42))),BS48="",ISNUMBER(OFFSET('Water Data'!$N$4,0,10*ROW('Water Data'!N42)))),100-OFFSET('Water Data'!$N$4,0,10*ROW('Water Data'!N42)),NA())))</f>
        <v>#N/A</v>
      </c>
      <c r="E48" s="85" t="e">
        <f ca="true">+IF(AND(ISTEXT(OFFSET('Water Data'!$L$2,0,10*ROW('Water Data'!O42))),BT48="Yes"),OFFSET('Water Data'!$N$6,0,10*ROW('Water Data'!N42)),IF(AND(ISTEXT(OFFSET('Water Data'!$L$2,0,10*ROW('Water Data'!N42))),BT48="No",ISNUMBER(OFFSET('Water Data'!$N$6,0,10*ROW('Water Data'!N42)))),CONCATENATE("[",ROUND(OFFSET('Water Data'!$N$6,0,10*ROW('Water Data'!N42)),0),"]"),IF(AND(ISTEXT(OFFSET('Water Data'!$L$2,0,10*ROW('Water Data'!N42))),BT48="",ISNUMBER(OFFSET('Water Data'!$N$6,0,10*ROW('Water Data'!N42)))),OFFSET('Water Data'!$N$6,0,10*ROW('Water Data'!N42)),NA())))</f>
        <v>#N/A</v>
      </c>
      <c r="F48" s="85" t="e">
        <f ca="true">+IF(AND(ISTEXT(OFFSET('Water Data'!$L$2,0,10*ROW('Water Data'!N42))),BU48="Yes"),OFFSET('Water Data'!$N$9,0,10*ROW('Water Data'!N42)),IF(AND(ISTEXT(OFFSET('Water Data'!$L$2,0,10*ROW('Water Data'!N42))),BU48="No",ISNUMBER(OFFSET('Water Data'!$N$9,0,10*ROW('Water Data'!N42)))),CONCATENATE("[",ROUND(OFFSET('Water Data'!$N$9,0,10*ROW('Water Data'!N42)),0),"]"),IF(AND(ISTEXT(OFFSET('Water Data'!$L$2,0,10*ROW('Water Data'!N42))),BU48="",ISNUMBER(OFFSET('Water Data'!$N$9,0,10*ROW('Water Data'!N42)))),OFFSET('Water Data'!$N$9,0,10*ROW('Water Data'!N42)),NA())))</f>
        <v>#N/A</v>
      </c>
      <c r="G48" s="85" t="e">
        <f ca="true">+IF(AND(ISTEXT(OFFSET('Water Data'!$L$2,0,10*ROW('Water Data'!O42))),BV48="Yes"),100-OFFSET('Water Data'!$O$4,0,10*ROW('Water Data'!O42)),IF(AND(ISTEXT(OFFSET('Water Data'!$L$2,0,10*ROW('Water Data'!O42))),BV48="No",ISNUMBER(OFFSET('Water Data'!$O$4,0,10*ROW('Water Data'!O42)))),CONCATENATE("[",ROUND(100-OFFSET('Water Data'!$O$4,0,10*ROW('Water Data'!O42)),0),"]"),IF(AND(ISTEXT(OFFSET('Water Data'!$L$2,0,10*ROW('Water Data'!O42))),BV48="",ISNUMBER(OFFSET('Water Data'!$O$4,0,10*ROW('Water Data'!O42)))),100-OFFSET('Water Data'!$O$4,0,10*ROW('Water Data'!O42)),NA())))</f>
        <v>#N/A</v>
      </c>
      <c r="H48" s="85" t="e">
        <f ca="true">+IF(AND(ISTEXT(OFFSET('Water Data'!$L$2,0,10*ROW('Water Data'!O42))),BW48="Yes"),OFFSET('Water Data'!$O$6,0,10*ROW('Water Data'!O42)),IF(AND(ISTEXT(OFFSET('Water Data'!$L$2,0,10*ROW('Water Data'!O42))),BW48="No",ISNUMBER(OFFSET('Water Data'!$O$6,0,10*ROW('Water Data'!O42)))),CONCATENATE("[",ROUND(OFFSET('Water Data'!$N$6,0,10*ROW('Water Data'!O42)),0),"]"),IF(AND(ISTEXT(OFFSET('Water Data'!$L$2,0,10*ROW('Water Data'!O42))),BW48="",ISNUMBER(OFFSET('Water Data'!$O$6,0,10*ROW('Water Data'!O42)))),OFFSET('Water Data'!$O$6,0,10*ROW('Water Data'!O42)),NA())))</f>
        <v>#N/A</v>
      </c>
      <c r="I48" s="85" t="e">
        <f ca="true">+IF(AND(ISTEXT(OFFSET('Water Data'!$L$2,0,10*ROW('Water Data'!O42))),BX48="Yes"),OFFSET('Water Data'!$O$9,0,10*ROW('Water Data'!O42)),IF(AND(ISTEXT(OFFSET('Water Data'!$L$2,0,10*ROW('Water Data'!O42))),BX48="No",ISNUMBER(OFFSET('Water Data'!$O$9,0,10*ROW('Water Data'!O42)))),CONCATENATE("[",ROUND(OFFSET('Water Data'!$O$9,0,10*ROW('Water Data'!O42)),0),"]"),IF(AND(ISTEXT(OFFSET('Water Data'!$L$2,0,10*ROW('Water Data'!O42))),BX48="",ISNUMBER(OFFSET('Water Data'!$O$9,0,10*ROW('Water Data'!O42)))),OFFSET('Water Data'!$O$9,0,10*ROW('Water Data'!O42)),NA())))</f>
        <v>#N/A</v>
      </c>
      <c r="J48" s="85" t="e">
        <f ca="true">+IF(AND(ISTEXT(OFFSET('Water Data'!$L$2,0,10*ROW('Water Data'!P42))),BY48="Yes"),100-OFFSET('Water Data'!$P$4,0,10*ROW('Water Data'!P42)),IF(AND(ISTEXT(OFFSET('Water Data'!$L$2,0,10*ROW('Water Data'!P42))),BY48="No",ISNUMBER(OFFSET('Water Data'!$P$4,0,10*ROW('Water Data'!P42)))),CONCATENATE("[",ROUND(100-OFFSET('Water Data'!$P$4,0,10*ROW('Water Data'!P42)),0),"]"),IF(AND(ISTEXT(OFFSET('Water Data'!$L$2,0,10*ROW('Water Data'!P42))),BY48="",ISNUMBER(OFFSET('Water Data'!$P$4,0,10*ROW('Water Data'!P42)))),100-OFFSET('Water Data'!$P$4,0,10*ROW('Water Data'!P42)),NA())))</f>
        <v>#N/A</v>
      </c>
      <c r="K48" s="85" t="e">
        <f ca="true">+IF(AND(ISTEXT(OFFSET('Water Data'!$L$2,0,10*ROW('Water Data'!P42))),BZ48="Yes"),OFFSET('Water Data'!$P$6,0,10*ROW('Water Data'!P42)),IF(AND(ISTEXT(OFFSET('Water Data'!$L$2,0,10*ROW('Water Data'!P42))),BZ48="No",ISNUMBER(OFFSET('Water Data'!$P$6,0,10*ROW('Water Data'!P42)))),CONCATENATE("[",ROUND(OFFSET('Water Data'!$P$6,0,10*ROW('Water Data'!P42)),0),"]"),IF(AND(ISTEXT(OFFSET('Water Data'!$L$2,0,10*ROW('Water Data'!P42))),BZ48="",ISNUMBER(OFFSET('Water Data'!$P$6,0,10*ROW('Water Data'!P42)))),OFFSET('Water Data'!$P$6,0,10*ROW('Water Data'!P42)),NA())))</f>
        <v>#N/A</v>
      </c>
      <c r="L48" s="85" t="e">
        <f ca="true">+IF(AND(ISTEXT(OFFSET('Water Data'!$L$2,0,10*ROW('Water Data'!P42))),CA48="Yes"),OFFSET('Water Data'!$P$9,0,10*ROW('Water Data'!P42)),IF(AND(ISTEXT(OFFSET('Water Data'!$L$2,0,10*ROW('Water Data'!P42))),CA48="No",ISNUMBER(OFFSET('Water Data'!$P$9,0,10*ROW('Water Data'!P42)))),CONCATENATE("[",ROUND(OFFSET('Water Data'!$P$9,0,10*ROW('Water Data'!P42)),0),"]"),IF(AND(ISTEXT(OFFSET('Water Data'!$L$2,0,10*ROW('Water Data'!P42))),CA48="",ISNUMBER(OFFSET('Water Data'!$P$9,0,10*ROW('Water Data'!P42)))),OFFSET('Water Data'!$P$9,0,10*ROW('Water Data'!P42)),NA())))</f>
        <v>#N/A</v>
      </c>
      <c r="M48" s="85" t="e">
        <f ca="true">+IF(AND(ISTEXT(OFFSET('Water Data'!$L$2,0,10*ROW('Water Data'!Q42))),CB48="Yes"),100-OFFSET('Water Data'!$Q$4,0,10*ROW('Water Data'!Q42)),IF(AND(ISTEXT(OFFSET('Water Data'!$L$2,0,10*ROW('Water Data'!Q42))),CB48="No",ISNUMBER(OFFSET('Water Data'!$Q$4,0,10*ROW('Water Data'!Q42)))),CONCATENATE("[",ROUND(100-OFFSET('Water Data'!$Q$4,0,10*ROW('Water Data'!Q42)),0),"]"),IF(AND(ISTEXT(OFFSET('Water Data'!$L$2,0,10*ROW('Water Data'!Q42))),CB48="",ISNUMBER(OFFSET('Water Data'!$Q$4,0,10*ROW('Water Data'!Q42)))),100-OFFSET('Water Data'!$Q$4,0,10*ROW('Water Data'!Q42)),NA())))</f>
        <v>#N/A</v>
      </c>
      <c r="N48" s="85" t="e">
        <f ca="true">+IF(AND(ISTEXT(OFFSET('Water Data'!$L$2,0,10*ROW('Water Data'!Q42))),CC48="Yes"),OFFSET('Water Data'!$Q$6,0,10*ROW('Water Data'!Q42)),IF(AND(ISTEXT(OFFSET('Water Data'!$L$2,0,10*ROW('Water Data'!Q42))),CC48="No",ISNUMBER(OFFSET('Water Data'!$Q$6,0,10*ROW('Water Data'!Q42)))),CONCATENATE("[",ROUND(OFFSET('Water Data'!$Q$6,0,10*ROW('Water Data'!Q42)),0),"]"),IF(AND(ISTEXT(OFFSET('Water Data'!$L$2,0,10*ROW('Water Data'!Q42))),CC48="",ISNUMBER(OFFSET('Water Data'!$Q$6,0,10*ROW('Water Data'!Q42)))),OFFSET('Water Data'!$Q$6,0,10*ROW('Water Data'!Q42)),NA())))</f>
        <v>#N/A</v>
      </c>
      <c r="O48" s="85" t="e">
        <f ca="true">+IF(AND(ISTEXT(OFFSET('Water Data'!$L$2,0,10*ROW('Water Data'!Q42))),CD48="Yes"),OFFSET('Water Data'!$Q$9,0,10*ROW('Water Data'!Q42)),IF(AND(ISTEXT(OFFSET('Water Data'!$L$2,0,10*ROW('Water Data'!Q42))),CD48="No",ISNUMBER(OFFSET('Water Data'!$Q$9,0,10*ROW('Water Data'!Q42)))),CONCATENATE("[",ROUND(OFFSET('Water Data'!$Q$9,0,10*ROW('Water Data'!Q42)),0),"]"),IF(AND(ISTEXT(OFFSET('Water Data'!$L$2,0,10*ROW('Water Data'!Q42))),CD48="",ISNUMBER(OFFSET('Water Data'!$Q$9,0,10*ROW('Water Data'!Q42)))),OFFSET('Water Data'!$Q$9,0,10*ROW('Water Data'!Q42)),NA())))</f>
        <v>#N/A</v>
      </c>
      <c r="P48" s="85" t="e">
        <f ca="true">+IF(AND(ISTEXT(OFFSET('Water Data'!$L$2,0,10*ROW('Water Data'!R42))),CE48="Yes"),100-OFFSET('Water Data'!$R$4,0,10*ROW('Water Data'!R42)),IF(AND(ISTEXT(OFFSET('Water Data'!$L$2,0,10*ROW('Water Data'!R42))),CE48="No",ISNUMBER(OFFSET('Water Data'!$R$4,0,10*ROW('Water Data'!R42)))),CONCATENATE("[",ROUND(100-OFFSET('Water Data'!$R$4,0,10*ROW('Water Data'!R42)),0),"]"),IF(AND(ISTEXT(OFFSET('Water Data'!$L$2,0,10*ROW('Water Data'!R42))),CE48="",ISNUMBER(OFFSET('Water Data'!$R$4,0,10*ROW('Water Data'!R42)))),100-OFFSET('Water Data'!$R$4,0,10*ROW('Water Data'!R42)),NA())))</f>
        <v>#N/A</v>
      </c>
      <c r="Q48" s="85" t="e">
        <f ca="true">+IF(AND(ISTEXT(OFFSET('Water Data'!$L$2,0,10*ROW('Water Data'!R42))),CF48="Yes"),OFFSET('Water Data'!$R$6,0,10*ROW('Water Data'!R42)),IF(AND(ISTEXT(OFFSET('Water Data'!$L$2,0,10*ROW('Water Data'!R42))),CF48="No",ISNUMBER(OFFSET('Water Data'!$R$6,0,10*ROW('Water Data'!R42)))),CONCATENATE("[",ROUND(OFFSET('Water Data'!$R$6,0,10*ROW('Water Data'!R42)),0),"]"),IF(AND(ISTEXT(OFFSET('Water Data'!$L$2,0,10*ROW('Water Data'!R42))),CF48="",ISNUMBER(OFFSET('Water Data'!$R$6,0,10*ROW('Water Data'!R42)))),OFFSET('Water Data'!$R$6,0,10*ROW('Water Data'!R42)),NA())))</f>
        <v>#N/A</v>
      </c>
      <c r="R48" s="85" t="e">
        <f ca="true">+IF(AND(ISTEXT(OFFSET('Water Data'!$L$2,0,10*ROW('Water Data'!R42))),CG48="Yes"),OFFSET('Water Data'!$R$9,0,10*ROW('Water Data'!R42)),IF(AND(ISTEXT(OFFSET('Water Data'!$L$2,0,10*ROW('Water Data'!R42))),CG48="No",ISNUMBER(OFFSET('Water Data'!$R$9,0,10*ROW('Water Data'!R42)))),CONCATENATE("[",ROUND(OFFSET('Water Data'!$R$9,0,10*ROW('Water Data'!R42)),0),"]"),IF(AND(ISTEXT(OFFSET('Water Data'!$L$2,0,10*ROW('Water Data'!R42))),CG48="",ISNUMBER(OFFSET('Water Data'!$R$9,0,10*ROW('Water Data'!R42)))),OFFSET('Water Data'!$R$9,0,10*ROW('Water Data'!R42)),NA())))</f>
        <v>#N/A</v>
      </c>
      <c r="S48" s="85" t="e">
        <f ca="true">+IF(AND(ISTEXT(OFFSET('Water Data'!$L$2,0,10*ROW('Water Data'!S42))),CH48="Yes"),100-OFFSET('Water Data'!$S$4,0,10*ROW('Water Data'!S42)),IF(AND(ISTEXT(OFFSET('Water Data'!$L$2,0,10*ROW('Water Data'!S42))),CH48="No",ISNUMBER(OFFSET('Water Data'!$S$4,0,10*ROW('Water Data'!S42)))),CONCATENATE("[",ROUND(100-OFFSET('Water Data'!$S$4,0,10*ROW('Water Data'!S42)),0),"]"),IF(AND(ISTEXT(OFFSET('Water Data'!$L$2,0,10*ROW('Water Data'!S42))),CH48="",ISNUMBER(OFFSET('Water Data'!$S$4,0,10*ROW('Water Data'!S42)))),100-OFFSET('Water Data'!$S$4,0,10*ROW('Water Data'!S42)),NA())))</f>
        <v>#N/A</v>
      </c>
      <c r="T48" s="85" t="e">
        <f ca="true">+IF(AND(ISTEXT(OFFSET('Water Data'!$L$2,0,10*ROW('Water Data'!S42))),CI48="Yes"),OFFSET('Water Data'!$S$6,0,10*ROW('Water Data'!S42)),IF(AND(ISTEXT(OFFSET('Water Data'!$L$2,0,10*ROW('Water Data'!S42))),CI48="No",ISNUMBER(OFFSET('Water Data'!$S$6,0,10*ROW('Water Data'!S42)))),CONCATENATE("[",ROUND(OFFSET('Water Data'!$S$6,0,10*ROW('Water Data'!S42)),0),"]"),IF(AND(ISTEXT(OFFSET('Water Data'!$L$2,0,10*ROW('Water Data'!S42))),CI48="",ISNUMBER(OFFSET('Water Data'!$S$6,0,10*ROW('Water Data'!S42)))),OFFSET('Water Data'!$S$6,0,10*ROW('Water Data'!S42)),NA())))</f>
        <v>#N/A</v>
      </c>
      <c r="U48" s="85" t="e">
        <f ca="true">+IF(AND(ISTEXT(OFFSET('Water Data'!$L$2,0,10*ROW('Water Data'!S42))),CJ48="Yes"),OFFSET('Water Data'!$S$9,0,10*ROW('Water Data'!S42)),IF(AND(ISTEXT(OFFSET('Water Data'!$L$2,0,10*ROW('Water Data'!S42))),CJ48="No",ISNUMBER(OFFSET('Water Data'!$S$9,0,10*ROW('Water Data'!S42)))),CONCATENATE("[",ROUND(OFFSET('Water Data'!$S$9,0,10*ROW('Water Data'!S42)),0),"]"),IF(AND(ISTEXT(OFFSET('Water Data'!$L$2,0,10*ROW('Water Data'!S42))),CJ48="",ISNUMBER(OFFSET('Water Data'!$S$9,0,10*ROW('Water Data'!S42)))),OFFSET('Water Data'!$S$9,0,10*ROW('Water Data'!S42)),NA())))</f>
        <v>#N/A</v>
      </c>
      <c r="V48" s="86" t="e">
        <f ca="true">+IF(AND(ISTEXT(OFFSET('Sanitation Data'!$L$2,0,10*ROW('Sanitation Data'!N42))),CK48="Yes"),100-OFFSET('Sanitation Data'!$N$4,0,10*ROW('Sanitation Data'!N42)),IF(AND(ISTEXT(OFFSET('Sanitation Data'!$L$2,0,10*ROW('Sanitation Data'!N42))),CK48="No",ISNUMBER(OFFSET('Sanitation Data'!$N$4,0,10*ROW('Sanitation Data'!N42)))),CONCATENATE("[",ROUND(100-OFFSET('Sanitation Data'!$N$4,0,10*ROW('Sanitation Data'!N42)),0),"]"),IF(AND(ISTEXT(OFFSET('Sanitation Data'!$L$2,0,10*ROW('Sanitation Data'!N42))),CK48="",ISNUMBER(OFFSET('Sanitation Data'!$N$4,0,10*ROW('Sanitation Data'!N42)))),100-OFFSET('Sanitation Data'!$N$4,0,10*ROW('Sanitation Data'!N42)),NA())))</f>
        <v>#N/A</v>
      </c>
      <c r="W48" s="86" t="e">
        <f ca="true">+IF(AND(ISTEXT(OFFSET('Sanitation Data'!$L$2,0,10*ROW('Sanitation Data'!N42))),CL48="Yes"),OFFSET('Sanitation Data'!$N$6,0,10*ROW('Sanitation Data'!N42)),IF(AND(ISTEXT(OFFSET('Sanitation Data'!$L$2,0,10*ROW('Sanitation Data'!N42))),CL48="No",ISNUMBER(OFFSET('Sanitation Data'!$N$6,0,10*ROW('Sanitation Data'!N42)))),CONCATENATE("[",ROUND(OFFSET('Sanitation Data'!$N$6,0,10*ROW('Sanitation Data'!N42)),0),"]"),IF(AND(ISTEXT(OFFSET('Sanitation Data'!$L$2,0,10*ROW('Sanitation Data'!N42))),CL48="",ISNUMBER(OFFSET('Sanitation Data'!$N$6,0,10*ROW('Sanitation Data'!N42)))),OFFSET('Sanitation Data'!$N$6,0,10*ROW('Sanitation Data'!N42)),NA())))</f>
        <v>#N/A</v>
      </c>
      <c r="X48" s="86" t="e">
        <f ca="true">+IF(AND(ISTEXT(OFFSET('Sanitation Data'!$L$2,0,10*ROW('Sanitation Data'!N42))),CM48="Yes"),OFFSET('Sanitation Data'!$N$10,0,10*ROW('Sanitation Data'!N42)),IF(AND(ISTEXT(OFFSET('Sanitation Data'!$L$2,0,10*ROW('Sanitation Data'!N42))),CM48="No",ISNUMBER(OFFSET('Sanitation Data'!$N$10,0,10*ROW('Sanitation Data'!N42)))),CONCATENATE("[",ROUND(OFFSET('Sanitation Data'!$N$10,0,10*ROW('Sanitation Data'!N42)),0),"]"),IF(AND(ISTEXT(OFFSET('Sanitation Data'!$L$2,0,10*ROW('Sanitation Data'!N42))),CM48="",ISNUMBER(OFFSET('Sanitation Data'!$N$10,0,10*ROW('Sanitation Data'!N42)))),OFFSET('Sanitation Data'!$N$10,0,10*ROW('Sanitation Data'!N42)),NA())))</f>
        <v>#N/A</v>
      </c>
      <c r="Y48" s="86" t="e">
        <f ca="true">+IF(AND(ISTEXT(OFFSET('Sanitation Data'!$L$2,0,10*ROW('Sanitation Data'!N42))),CN48="Yes"),OFFSET('Sanitation Data'!$N$11,0,10*ROW('Sanitation Data'!N42)),IF(AND(ISTEXT(OFFSET('Sanitation Data'!$L$2,0,10*ROW('Sanitation Data'!N42))),CN48="No",ISNUMBER(OFFSET('Sanitation Data'!$N$11,0,10*ROW('Sanitation Data'!N42)))),CONCATENATE("[",ROUND(OFFSET('Sanitation Data'!$N$11,0,10*ROW('Sanitation Data'!N42)),0),"]"),IF(AND(ISTEXT(OFFSET('Sanitation Data'!$L$2,0,10*ROW('Sanitation Data'!N42))),CN48="",ISNUMBER(OFFSET('Sanitation Data'!$N$11,0,10*ROW('Sanitation Data'!N42)))),OFFSET('Sanitation Data'!$N$11,0,10*ROW('Sanitation Data'!N42)),NA())))</f>
        <v>#N/A</v>
      </c>
      <c r="Z48" s="86" t="e">
        <f ca="true">+IF(AND(ISTEXT(OFFSET('Sanitation Data'!$L$2,0,10*ROW('Sanitation Data'!N42))),CO48="Yes"),OFFSET('Sanitation Data'!$N$12,0,10*ROW('Sanitation Data'!N42)),IF(AND(ISTEXT(OFFSET('Sanitation Data'!$L$2,0,10*ROW('Sanitation Data'!N42))),CO48="No",ISNUMBER(OFFSET('Sanitation Data'!$N$12,0,10*ROW('Sanitation Data'!N42)))),CONCATENATE("[",ROUND(OFFSET('Sanitation Data'!$N$12,0,10*ROW('Sanitation Data'!N42)),0),"]"),IF(AND(ISTEXT(OFFSET('Sanitation Data'!$L$2,0,10*ROW('Sanitation Data'!N42))),CO48="",ISNUMBER(OFFSET('Sanitation Data'!$N$12,0,10*ROW('Sanitation Data'!N42)))),OFFSET('Sanitation Data'!$N$12,0,10*ROW('Sanitation Data'!N42)),NA())))</f>
        <v>#N/A</v>
      </c>
      <c r="AA48" s="86" t="e">
        <f ca="true">+IF(AND(ISTEXT(OFFSET('Sanitation Data'!$L$2,0,10*ROW('Sanitation Data'!O42))),CP48="Yes"),100-OFFSET('Sanitation Data'!$O$4,0,10*ROW('Sanitation Data'!O42)),IF(AND(ISTEXT(OFFSET('Sanitation Data'!$L$2,0,10*ROW('Sanitation Data'!O42))),CP48="No",ISNUMBER(OFFSET('Sanitation Data'!$O$4,0,10*ROW('Sanitation Data'!O42)))),CONCATENATE("[",ROUND(100-OFFSET('Sanitation Data'!$O$4,0,10*ROW('Sanitation Data'!O42)),0),"]"),IF(AND(ISTEXT(OFFSET('Sanitation Data'!$L$2,0,10*ROW('Sanitation Data'!O42))),CP48="",ISNUMBER(OFFSET('Sanitation Data'!$O$4,0,10*ROW('Sanitation Data'!O42)))),100-OFFSET('Sanitation Data'!$O$4,0,10*ROW('Sanitation Data'!O42)),NA())))</f>
        <v>#N/A</v>
      </c>
      <c r="AB48" s="86" t="e">
        <f ca="true">+IF(AND(ISTEXT(OFFSET('Sanitation Data'!$L$2,0,10*ROW('Sanitation Data'!O42))),CQ48="Yes"),OFFSET('Sanitation Data'!$O$6,0,10*ROW('Sanitation Data'!R42)),IF(AND(ISTEXT(OFFSET('Sanitation Data'!$L$2,0,10*ROW('Sanitation Data'!O42))),CQ48="No",ISNUMBER(OFFSET('Sanitation Data'!$O$6,0,10*ROW('Sanitation Data'!O42)))),CONCATENATE("[",ROUND(OFFSET('Sanitation Data'!$O$6,0,10*ROW('Sanitation Data'!O42)),0),"]"),IF(AND(ISTEXT(OFFSET('Sanitation Data'!$L$2,0,10*ROW('Sanitation Data'!O42))),CQ48="",ISNUMBER(OFFSET('Sanitation Data'!$O$6,0,10*ROW('Sanitation Data'!O42)))),OFFSET('Sanitation Data'!$O$6,0,10*ROW('Sanitation Data'!O42)),NA())))</f>
        <v>#N/A</v>
      </c>
      <c r="AC48" s="86" t="e">
        <f ca="true">+IF(AND(ISTEXT(OFFSET('Sanitation Data'!$L$2,0,10*ROW('Sanitation Data'!O42))),CR48="Yes"),OFFSET('Sanitation Data'!$O$10,0,10*ROW('Sanitation Data'!O42)),IF(AND(ISTEXT(OFFSET('Sanitation Data'!$L$2,0,10*ROW('Sanitation Data'!O42))),CR48="No",ISNUMBER(OFFSET('Sanitation Data'!$O$10,0,10*ROW('Sanitation Data'!O42)))),CONCATENATE("[",ROUND(OFFSET('Sanitation Data'!$O$10,0,10*ROW('Sanitation Data'!O42)),0),"]"),IF(AND(ISTEXT(OFFSET('Sanitation Data'!$L$2,0,10*ROW('Sanitation Data'!O42))),CR48="",ISNUMBER(OFFSET('Sanitation Data'!$O$10,0,10*ROW('Sanitation Data'!O42)))),OFFSET('Sanitation Data'!$O$10,0,10*ROW('Sanitation Data'!O42)),NA())))</f>
        <v>#N/A</v>
      </c>
      <c r="AD48" s="86" t="e">
        <f ca="true">+IF(AND(ISTEXT(OFFSET('Sanitation Data'!$L$2,0,10*ROW('Sanitation Data'!O42))),CS48="Yes"),OFFSET('Sanitation Data'!$O$11,0,10*ROW('Sanitation Data'!O42)),IF(AND(ISTEXT(OFFSET('Sanitation Data'!$L$2,0,10*ROW('Sanitation Data'!O42))),CS48="No",ISNUMBER(OFFSET('Sanitation Data'!$O$11,0,10*ROW('Sanitation Data'!O42)))),CONCATENATE("[",ROUND(OFFSET('Sanitation Data'!$O$11,0,10*ROW('Sanitation Data'!O42)),0),"]"),IF(AND(ISTEXT(OFFSET('Sanitation Data'!$L$2,0,10*ROW('Sanitation Data'!O42))),CS48="",ISNUMBER(OFFSET('Sanitation Data'!$O$11,0,10*ROW('Sanitation Data'!O42)))),OFFSET('Sanitation Data'!$O$11,0,10*ROW('Sanitation Data'!O42)),NA())))</f>
        <v>#N/A</v>
      </c>
      <c r="AE48" s="86" t="e">
        <f ca="true">+IF(AND(ISTEXT(OFFSET('Sanitation Data'!$L$2,0,10*ROW('Sanitation Data'!O42))),CT48="Yes"),OFFSET('Sanitation Data'!$O$12,0,10*ROW('Sanitation Data'!O42)),IF(AND(ISTEXT(OFFSET('Sanitation Data'!$L$2,0,10*ROW('Sanitation Data'!O42))),CT48="No",ISNUMBER(OFFSET('Sanitation Data'!$O$12,0,10*ROW('Sanitation Data'!O42)))),CONCATENATE("[",ROUND(OFFSET('Sanitation Data'!$O$12,0,10*ROW('Sanitation Data'!O42)),0),"]"),IF(AND(ISTEXT(OFFSET('Sanitation Data'!$L$2,0,10*ROW('Sanitation Data'!O42))),CT48="",ISNUMBER(OFFSET('Sanitation Data'!$O$12,0,10*ROW('Sanitation Data'!O42)))),OFFSET('Sanitation Data'!$O$12,0,10*ROW('Sanitation Data'!O42)),NA())))</f>
        <v>#N/A</v>
      </c>
      <c r="AF48" s="86" t="e">
        <f ca="true">+IF(AND(ISTEXT(OFFSET('Sanitation Data'!$L$2,0,10*ROW('Sanitation Data'!P42))),CU48="Yes"),100-OFFSET('Sanitation Data'!$P$4,0,10*ROW('Sanitation Data'!P42)),IF(AND(ISTEXT(OFFSET('Sanitation Data'!$L$2,0,10*ROW('Sanitation Data'!P42))),CU48="No",ISNUMBER(OFFSET('Sanitation Data'!$P$4,0,10*ROW('Sanitation Data'!P42)))),CONCATENATE("[",ROUND(100-OFFSET('Sanitation Data'!$P$4,0,10*ROW('Sanitation Data'!P42)),0),"]"),IF(AND(ISTEXT(OFFSET('Sanitation Data'!$L$2,0,10*ROW('Sanitation Data'!P42))),CU48="",ISNUMBER(OFFSET('Sanitation Data'!$P$4,0,10*ROW('Sanitation Data'!P42)))),100-OFFSET('Sanitation Data'!$P$4,0,10*ROW('Sanitation Data'!P42)),NA())))</f>
        <v>#N/A</v>
      </c>
      <c r="AG48" s="86" t="e">
        <f ca="true">+IF(AND(ISTEXT(OFFSET('Sanitation Data'!$L$2,0,10*ROW('Sanitation Data'!P42))),CV48="Yes"),OFFSET('Sanitation Data'!$P$6,0,10*ROW('Sanitation Data'!P42)),IF(AND(ISTEXT(OFFSET('Sanitation Data'!$L$2,0,10*ROW('Sanitation Data'!P42))),CV48="No",ISNUMBER(OFFSET('Sanitation Data'!$P$6,0,10*ROW('Sanitation Data'!P42)))),CONCATENATE("[",ROUND(OFFSET('Sanitation Data'!$P$6,0,10*ROW('Sanitation Data'!P42)),0),"]"),IF(AND(ISTEXT(OFFSET('Sanitation Data'!$L$2,0,10*ROW('Sanitation Data'!P42))),CV48="",ISNUMBER(OFFSET('Sanitation Data'!$P$6,0,10*ROW('Sanitation Data'!P42)))),OFFSET('Sanitation Data'!$P$6,0,10*ROW('Sanitation Data'!P42)),NA())))</f>
        <v>#N/A</v>
      </c>
      <c r="AH48" s="86" t="e">
        <f ca="true">+IF(AND(ISTEXT(OFFSET('Sanitation Data'!$L$2,0,10*ROW('Sanitation Data'!P42))),CW48="Yes"),OFFSET('Sanitation Data'!$P$10,0,10*ROW('Sanitation Data'!P42)),IF(AND(ISTEXT(OFFSET('Sanitation Data'!$L$2,0,10*ROW('Sanitation Data'!P42))),CW48="No",ISNUMBER(OFFSET('Sanitation Data'!$P$10,0,10*ROW('Sanitation Data'!P42)))),CONCATENATE("[",ROUND(OFFSET('Sanitation Data'!$P$10,0,10*ROW('Sanitation Data'!P42)),0),"]"),IF(AND(ISTEXT(OFFSET('Sanitation Data'!$L$2,0,10*ROW('Sanitation Data'!P42))),CW48="",ISNUMBER(OFFSET('Sanitation Data'!$P$10,0,10*ROW('Sanitation Data'!P42)))),OFFSET('Sanitation Data'!$P$10,0,10*ROW('Sanitation Data'!P42)),NA())))</f>
        <v>#N/A</v>
      </c>
      <c r="AI48" s="86" t="e">
        <f ca="true">+IF(AND(ISTEXT(OFFSET('Sanitation Data'!$L$2,0,10*ROW('Sanitation Data'!P42))),CX48="Yes"),OFFSET('Sanitation Data'!$P$11,0,10*ROW('Sanitation Data'!P42)),IF(AND(ISTEXT(OFFSET('Sanitation Data'!$L$2,0,10*ROW('Sanitation Data'!P42))),CX48="No",ISNUMBER(OFFSET('Sanitation Data'!$P$11,0,10*ROW('Sanitation Data'!P42)))),CONCATENATE("[",ROUND(OFFSET('Sanitation Data'!$P$11,0,10*ROW('Sanitation Data'!P42)),0),"]"),IF(AND(ISTEXT(OFFSET('Sanitation Data'!$L$2,0,10*ROW('Sanitation Data'!P42))),CX48="",ISNUMBER(OFFSET('Sanitation Data'!$P$11,0,10*ROW('Sanitation Data'!P42)))),OFFSET('Sanitation Data'!$P$11,0,10*ROW('Sanitation Data'!P42)),NA())))</f>
        <v>#N/A</v>
      </c>
      <c r="AJ48" s="86" t="e">
        <f ca="true">+IF(AND(ISTEXT(OFFSET('Sanitation Data'!$L$2,0,10*ROW('Sanitation Data'!P42))),CY48="Yes"),OFFSET('Sanitation Data'!$P$12,0,10*ROW('Sanitation Data'!P42)),IF(AND(ISTEXT(OFFSET('Sanitation Data'!$L$2,0,10*ROW('Sanitation Data'!P42))),CY48="No",ISNUMBER(OFFSET('Sanitation Data'!$P$12,0,10*ROW('Sanitation Data'!P42)))),CONCATENATE("[",ROUND(OFFSET('Sanitation Data'!$P$12,0,10*ROW('Sanitation Data'!P42)),0),"]"),IF(AND(ISTEXT(OFFSET('Sanitation Data'!$L$2,0,10*ROW('Sanitation Data'!P42))),CY48="",ISNUMBER(OFFSET('Sanitation Data'!$P$12,0,10*ROW('Sanitation Data'!P42)))),OFFSET('Sanitation Data'!$P$12,0,10*ROW('Sanitation Data'!P42)),NA())))</f>
        <v>#N/A</v>
      </c>
      <c r="AK48" s="86" t="e">
        <f ca="true">+IF(AND(ISTEXT(OFFSET('Sanitation Data'!$L$2,0,10*ROW('Sanitation Data'!Q42))),CZ48="Yes"),100-OFFSET('Sanitation Data'!$Q$4,0,10*ROW('Sanitation Data'!Q42)),IF(AND(ISTEXT(OFFSET('Sanitation Data'!$L$2,0,10*ROW('Sanitation Data'!Q42))),CZ48="No",ISNUMBER(OFFSET('Sanitation Data'!$Q$4,0,10*ROW('Sanitation Data'!Q42)))),CONCATENATE("[",ROUND(100-OFFSET('Sanitation Data'!$Q$4,0,10*ROW('Sanitation Data'!Q42)),0),"]"),IF(AND(ISTEXT(OFFSET('Sanitation Data'!$L$2,0,10*ROW('Sanitation Data'!Q42))),CZ48="",ISNUMBER(OFFSET('Sanitation Data'!$Q$4,0,10*ROW('Sanitation Data'!Q42)))),100-OFFSET('Sanitation Data'!$Q$4,0,10*ROW('Sanitation Data'!Q42)),NA())))</f>
        <v>#N/A</v>
      </c>
      <c r="AL48" s="86" t="e">
        <f ca="true">+IF(AND(ISTEXT(OFFSET('Sanitation Data'!$L$2,0,10*ROW('Sanitation Data'!Q42))),DA48="Yes"),OFFSET('Sanitation Data'!$Q$6,0,10*ROW('Sanitation Data'!Q42)),IF(AND(ISTEXT(OFFSET('Sanitation Data'!$L$2,0,10*ROW('Sanitation Data'!Q42))),DA48="No",ISNUMBER(OFFSET('Sanitation Data'!$Q$6,0,10*ROW('Sanitation Data'!Q42)))),CONCATENATE("[",ROUND(OFFSET('Sanitation Data'!$Q$6,0,10*ROW('Sanitation Data'!Q42)),0),"]"),IF(AND(ISTEXT(OFFSET('Sanitation Data'!$L$2,0,10*ROW('Sanitation Data'!Q42))),DA48="",ISNUMBER(OFFSET('Sanitation Data'!$Q$6,0,10*ROW('Sanitation Data'!Q42)))),OFFSET('Sanitation Data'!$Q$6,0,10*ROW('Sanitation Data'!Q42)),NA())))</f>
        <v>#N/A</v>
      </c>
      <c r="AM48" s="86" t="e">
        <f ca="true">+IF(AND(ISTEXT(OFFSET('Sanitation Data'!$L$2,0,10*ROW('Sanitation Data'!Q42))),DB48="Yes"),OFFSET('Sanitation Data'!$Q$10,0,10*ROW('Sanitation Data'!Q42)),IF(AND(ISTEXT(OFFSET('Sanitation Data'!$L$2,0,10*ROW('Sanitation Data'!Q42))),DB48="No",ISNUMBER(OFFSET('Sanitation Data'!$Q$10,0,10*ROW('Sanitation Data'!Q42)))),CONCATENATE("[",ROUND(OFFSET('Sanitation Data'!$Q$10,0,10*ROW('Sanitation Data'!Q42)),0),"]"),IF(AND(ISTEXT(OFFSET('Sanitation Data'!$L$2,0,10*ROW('Sanitation Data'!Q42))),DB48="",ISNUMBER(OFFSET('Sanitation Data'!$Q$10,0,10*ROW('Sanitation Data'!Q42)))),OFFSET('Sanitation Data'!$Q$10,0,10*ROW('Sanitation Data'!Q42)),NA())))</f>
        <v>#N/A</v>
      </c>
      <c r="AN48" s="86" t="e">
        <f ca="true">+IF(AND(ISTEXT(OFFSET('Sanitation Data'!$L$2,0,10*ROW('Sanitation Data'!Q42))),DC48="Yes"),OFFSET('Sanitation Data'!$Q$11,0,10*ROW('Sanitation Data'!Q42)),IF(AND(ISTEXT(OFFSET('Sanitation Data'!$L$2,0,10*ROW('Sanitation Data'!Q42))),DC48="No",ISNUMBER(OFFSET('Sanitation Data'!$Q$11,0,10*ROW('Sanitation Data'!Q42)))),CONCATENATE("[",ROUND(OFFSET('Sanitation Data'!$Q$11,0,10*ROW('Sanitation Data'!Q42)),0),"]"),IF(AND(ISTEXT(OFFSET('Sanitation Data'!$L$2,0,10*ROW('Sanitation Data'!Q42))),DC48="",ISNUMBER(OFFSET('Sanitation Data'!$Q$11,0,10*ROW('Sanitation Data'!Q42)))),OFFSET('Sanitation Data'!$Q$11,0,10*ROW('Sanitation Data'!Q42)),NA())))</f>
        <v>#N/A</v>
      </c>
      <c r="AO48" s="86" t="e">
        <f ca="true">+IF(AND(ISTEXT(OFFSET('Sanitation Data'!$L$2,0,10*ROW('Sanitation Data'!Q42))),DD48="Yes"),OFFSET('Sanitation Data'!$Q$12,0,10*ROW('Sanitation Data'!Q42)),IF(AND(ISTEXT(OFFSET('Sanitation Data'!$L$2,0,10*ROW('Sanitation Data'!Q42))),DD48="No",ISNUMBER(OFFSET('Sanitation Data'!$Q$12,0,10*ROW('Sanitation Data'!Q42)))),CONCATENATE("[",ROUND(OFFSET('Sanitation Data'!$Q$12,0,10*ROW('Sanitation Data'!Q42)),0),"]"),IF(AND(ISTEXT(OFFSET('Sanitation Data'!$L$2,0,10*ROW('Sanitation Data'!Q42))),DD48="",ISNUMBER(OFFSET('Sanitation Data'!$Q$12,0,10*ROW('Sanitation Data'!Q42)))),OFFSET('Sanitation Data'!$Q$12,0,10*ROW('Sanitation Data'!Q42)),NA())))</f>
        <v>#N/A</v>
      </c>
      <c r="AP48" s="86" t="e">
        <f ca="true">+IF(AND(ISTEXT(OFFSET('Sanitation Data'!$L$2,0,10*ROW('Sanitation Data'!R42))),DE48="Yes"),100-OFFSET('Sanitation Data'!$R$4,0,10*ROW('Sanitation Data'!R42)),IF(AND(ISTEXT(OFFSET('Sanitation Data'!$L$2,0,10*ROW('Sanitation Data'!R42))),DE48="No",ISNUMBER(OFFSET('Sanitation Data'!$R$4,0,10*ROW('Sanitation Data'!R42)))),CONCATENATE("[",ROUND(100-OFFSET('Sanitation Data'!$R$4,0,10*ROW('Sanitation Data'!R42)),0),"]"),IF(AND(ISTEXT(OFFSET('Sanitation Data'!$L$2,0,10*ROW('Sanitation Data'!R42))),DE48="",ISNUMBER(OFFSET('Sanitation Data'!$R$4,0,10*ROW('Sanitation Data'!R42)))),100-OFFSET('Sanitation Data'!$R$4,0,10*ROW('Sanitation Data'!R42)),NA())))</f>
        <v>#N/A</v>
      </c>
      <c r="AQ48" s="86" t="e">
        <f ca="true">+IF(AND(ISTEXT(OFFSET('Sanitation Data'!$L$2,0,10*ROW('Sanitation Data'!R42))),DF48="Yes"),OFFSET('Sanitation Data'!$R$6,0,10*ROW('Sanitation Data'!R42)),IF(AND(ISTEXT(OFFSET('Sanitation Data'!$L$2,0,10*ROW('Sanitation Data'!R42))),DF48="No",ISNUMBER(OFFSET('Sanitation Data'!$R$6,0,10*ROW('Sanitation Data'!R42)))),CONCATENATE("[",ROUND(OFFSET('Sanitation Data'!$R$6,0,10*ROW('Sanitation Data'!R42)),0),"]"),IF(AND(ISTEXT(OFFSET('Sanitation Data'!$L$2,0,10*ROW('Sanitation Data'!R42))),DF48="",ISNUMBER(OFFSET('Sanitation Data'!$R$6,0,10*ROW('Sanitation Data'!R42)))),OFFSET('Sanitation Data'!$R$6,0,10*ROW('Sanitation Data'!R42)),NA())))</f>
        <v>#N/A</v>
      </c>
      <c r="AR48" s="86" t="e">
        <f ca="true">+IF(AND(ISTEXT(OFFSET('Sanitation Data'!$L$2,0,10*ROW('Sanitation Data'!R42))),DG48="Yes"),OFFSET('Sanitation Data'!$R$10,0,10*ROW('Sanitation Data'!R42)),IF(AND(ISTEXT(OFFSET('Sanitation Data'!$L$2,0,10*ROW('Sanitation Data'!R42))),DG48="No",ISNUMBER(OFFSET('Sanitation Data'!$R$10,0,10*ROW('Sanitation Data'!R42)))),CONCATENATE("[",ROUND(OFFSET('Sanitation Data'!$R$10,0,10*ROW('Sanitation Data'!R42)),0),"]"),IF(AND(ISTEXT(OFFSET('Sanitation Data'!$L$2,0,10*ROW('Sanitation Data'!R42))),DG48="",ISNUMBER(OFFSET('Sanitation Data'!$R$10,0,10*ROW('Sanitation Data'!R42)))),OFFSET('Sanitation Data'!$R$10,0,10*ROW('Sanitation Data'!R42)),NA())))</f>
        <v>#N/A</v>
      </c>
      <c r="AS48" s="86" t="e">
        <f ca="true">+IF(AND(ISTEXT(OFFSET('Sanitation Data'!$L$2,0,10*ROW('Sanitation Data'!R42))),DH48="Yes"),OFFSET('Sanitation Data'!$R$11,0,10*ROW('Sanitation Data'!R42)),IF(AND(ISTEXT(OFFSET('Sanitation Data'!$L$2,0,10*ROW('Sanitation Data'!R42))),DH48="No",ISNUMBER(OFFSET('Sanitation Data'!$R$11,0,10*ROW('Sanitation Data'!R42)))),CONCATENATE("[",ROUND(OFFSET('Sanitation Data'!$R$11,0,10*ROW('Sanitation Data'!R42)),0),"]"),IF(AND(ISTEXT(OFFSET('Sanitation Data'!$L$2,0,10*ROW('Sanitation Data'!R42))),DH48="",ISNUMBER(OFFSET('Sanitation Data'!$R$11,0,10*ROW('Sanitation Data'!R42)))),OFFSET('Sanitation Data'!$R$11,0,10*ROW('Sanitation Data'!R42)),NA())))</f>
        <v>#N/A</v>
      </c>
      <c r="AT48" s="86" t="e">
        <f ca="true">+IF(AND(ISTEXT(OFFSET('Sanitation Data'!$L$2,0,10*ROW('Sanitation Data'!R42))),DI48="Yes"),OFFSET('Sanitation Data'!$R$12,0,10*ROW('Sanitation Data'!R42)),IF(AND(ISTEXT(OFFSET('Sanitation Data'!$L$2,0,10*ROW('Sanitation Data'!R42))),DI48="No",ISNUMBER(OFFSET('Sanitation Data'!$R$12,0,10*ROW('Sanitation Data'!R42)))),CONCATENATE("[",ROUND(OFFSET('Sanitation Data'!$R$12,0,10*ROW('Sanitation Data'!R42)),0),"]"),IF(AND(ISTEXT(OFFSET('Sanitation Data'!$L$2,0,10*ROW('Sanitation Data'!R42))),DI48="",ISNUMBER(OFFSET('Sanitation Data'!$R$12,0,10*ROW('Sanitation Data'!R42)))),OFFSET('Sanitation Data'!$R$12,0,10*ROW('Sanitation Data'!R42)),NA())))</f>
        <v>#N/A</v>
      </c>
      <c r="AU48" s="86" t="e">
        <f ca="true">+IF(AND(ISTEXT(OFFSET('Sanitation Data'!$L$2,0,10*ROW('Sanitation Data'!S42))),DJ48="Yes"),100-OFFSET('Sanitation Data'!$S$4,0,10*ROW('Sanitation Data'!S42)),IF(AND(ISTEXT(OFFSET('Sanitation Data'!$L$2,0,10*ROW('Sanitation Data'!S42))),DJ48="No",ISNUMBER(OFFSET('Sanitation Data'!$S$4,0,10*ROW('Sanitation Data'!S42)))),CONCATENATE("[",ROUND(100-OFFSET('Sanitation Data'!$S$4,0,10*ROW('Sanitation Data'!S42)),0),"]"),IF(AND(ISTEXT(OFFSET('Sanitation Data'!$L$2,0,10*ROW('Sanitation Data'!S42))),DJ48="",ISNUMBER(OFFSET('Sanitation Data'!$S$4,0,10*ROW('Sanitation Data'!S42)))),100-OFFSET('Sanitation Data'!$S$4,0,10*ROW('Sanitation Data'!S42)),NA())))</f>
        <v>#N/A</v>
      </c>
      <c r="AV48" s="86" t="e">
        <f ca="true">+IF(AND(ISTEXT(OFFSET('Sanitation Data'!$L$2,0,10*ROW('Sanitation Data'!S42))),DK48="Yes"),OFFSET('Sanitation Data'!$S$6,0,10*ROW('Sanitation Data'!S42)),IF(AND(ISTEXT(OFFSET('Sanitation Data'!$L$2,0,10*ROW('Sanitation Data'!S42))),DK48="No",ISNUMBER(OFFSET('Sanitation Data'!$S$6,0,10*ROW('Sanitation Data'!S42)))),CONCATENATE("[",ROUND(OFFSET('Sanitation Data'!$S$6,0,10*ROW('Sanitation Data'!S42)),0),"]"),IF(AND(ISTEXT(OFFSET('Sanitation Data'!$L$2,0,10*ROW('Sanitation Data'!S42))),DK48="",ISNUMBER(OFFSET('Sanitation Data'!$S$6,0,10*ROW('Sanitation Data'!S42)))),OFFSET('Sanitation Data'!$S$6,0,10*ROW('Sanitation Data'!S42)),NA())))</f>
        <v>#N/A</v>
      </c>
      <c r="AW48" s="86" t="e">
        <f ca="true">+IF(AND(ISTEXT(OFFSET('Sanitation Data'!$L$2,0,10*ROW('Sanitation Data'!S42))),DL48="Yes"),OFFSET('Sanitation Data'!$S$10,0,10*ROW('Sanitation Data'!S42)),IF(AND(ISTEXT(OFFSET('Sanitation Data'!$L$2,0,10*ROW('Sanitation Data'!S42))),DL48="No",ISNUMBER(OFFSET('Sanitation Data'!$S$10,0,10*ROW('Sanitation Data'!S42)))),CONCATENATE("[",ROUND(OFFSET('Sanitation Data'!$S$10,0,10*ROW('Sanitation Data'!S42)),0),"]"),IF(AND(ISTEXT(OFFSET('Sanitation Data'!$L$2,0,10*ROW('Sanitation Data'!S42))),DL48="",ISNUMBER(OFFSET('Sanitation Data'!$S$10,0,10*ROW('Sanitation Data'!S42)))),OFFSET('Sanitation Data'!$S$10,0,10*ROW('Sanitation Data'!S42)),NA())))</f>
        <v>#N/A</v>
      </c>
      <c r="AX48" s="86" t="e">
        <f ca="true">+IF(AND(ISTEXT(OFFSET('Sanitation Data'!$L$2,0,10*ROW('Sanitation Data'!S42))),DM48="Yes"),OFFSET('Sanitation Data'!$S$11,0,10*ROW('Sanitation Data'!S42)),IF(AND(ISTEXT(OFFSET('Sanitation Data'!$L$2,0,10*ROW('Sanitation Data'!S42))),DM48="No",ISNUMBER(OFFSET('Sanitation Data'!$S$11,0,10*ROW('Sanitation Data'!S42)))),CONCATENATE("[",ROUND(OFFSET('Sanitation Data'!$S$11,0,10*ROW('Sanitation Data'!S42)),0),"]"),IF(AND(ISTEXT(OFFSET('Sanitation Data'!$L$2,0,10*ROW('Sanitation Data'!S42))),DM48="",ISNUMBER(OFFSET('Sanitation Data'!$S$11,0,10*ROW('Sanitation Data'!S42)))),OFFSET('Sanitation Data'!$S$11,0,10*ROW('Sanitation Data'!S42)),NA())))</f>
        <v>#N/A</v>
      </c>
      <c r="AY48" s="86" t="e">
        <f ca="true">+IF(AND(ISTEXT(OFFSET('Sanitation Data'!$L$2,0,10*ROW('Sanitation Data'!S42))),DN48="Yes"),OFFSET('Sanitation Data'!$S$12,0,10*ROW('Sanitation Data'!S42)),IF(AND(ISTEXT(OFFSET('Sanitation Data'!$L$2,0,10*ROW('Sanitation Data'!S42))),DN48="No",ISNUMBER(OFFSET('Sanitation Data'!$S$12,0,10*ROW('Sanitation Data'!S42)))),CONCATENATE("[",ROUND(OFFSET('Sanitation Data'!$S$12,0,10*ROW('Sanitation Data'!S42)),0),"]"),IF(AND(ISTEXT(OFFSET('Sanitation Data'!$L$2,0,10*ROW('Sanitation Data'!S42))),DN48="",ISNUMBER(OFFSET('Sanitation Data'!$S$12,0,10*ROW('Sanitation Data'!S42)))),OFFSET('Sanitation Data'!$S$12,0,10*ROW('Sanitation Data'!S42)),NA())))</f>
        <v>#N/A</v>
      </c>
      <c r="AZ48" s="87" t="e">
        <f ca="true">+IF(AND(ISTEXT(OFFSET('Hygiene Data'!$L$2,0,10*ROW('Hygiene Data'!N42))),DO48="Yes"),OFFSET('Hygiene Data'!$N$5,0,10*ROW('Hygiene Data'!N42)),IF(AND(ISTEXT(OFFSET('Hygiene Data'!$L$2,0,10*ROW('Hygiene Data'!N42))),DO48="No",ISNUMBER(OFFSET('Hygiene Data'!$N$5,0,10*ROW('Hygiene Data'!N42)))),CONCATENATE("[",ROUND(OFFSET('Hygiene Data'!$N$5,0,10*ROW('Hygiene Data'!N42)),0),"]"),IF(AND(ISTEXT(OFFSET('Hygiene Data'!$L$2,0,10*ROW('Hygiene Data'!N42))),DO48="",ISNUMBER(OFFSET('Hygiene Data'!$N$5,0,10*ROW('Hygiene Data'!N42)))),OFFSET('Hygiene Data'!$N$5,0,10*ROW('Hygiene Data'!N42)),NA())))</f>
        <v>#N/A</v>
      </c>
      <c r="BA48" s="87" t="e">
        <f ca="true">+IF(AND(ISTEXT(OFFSET('Hygiene Data'!$L$2,0,10*ROW('Hygiene Data'!N42))),DP48="Yes"),OFFSET('Hygiene Data'!$N$7,0,10*ROW('Hygiene Data'!N42)),IF(AND(ISTEXT(OFFSET('Hygiene Data'!$L$2,0,10*ROW('Hygiene Data'!N42))),DP48="No",ISNUMBER(OFFSET('Hygiene Data'!$N$7,0,10*ROW('Hygiene Data'!N42)))),CONCATENATE("[",ROUND(OFFSET('Hygiene Data'!$N$7,0,10*ROW('Hygiene Data'!N42)),0),"]"),IF(AND(ISTEXT(OFFSET('Hygiene Data'!$L$2,0,10*ROW('Hygiene Data'!N42))),DP48="",ISNUMBER(OFFSET('Hygiene Data'!$N$7,0,10*ROW('Hygiene Data'!N42)))),OFFSET('Hygiene Data'!$N$7,0,10*ROW('Hygiene Data'!N42)),NA())))</f>
        <v>#N/A</v>
      </c>
      <c r="BB48" s="87" t="e">
        <f ca="true">+IF(AND(ISTEXT(OFFSET('Hygiene Data'!$L$2,0,10*ROW('Hygiene Data'!N42))),DQ48="Yes"),OFFSET('Hygiene Data'!$N$9,0,10*ROW('Hygiene Data'!N42)),IF(AND(ISTEXT(OFFSET('Hygiene Data'!$L$2,0,10*ROW('Hygiene Data'!N42))),DQ48="No",ISNUMBER(OFFSET('Hygiene Data'!$N$9,0,10*ROW('Hygiene Data'!N42)))),CONCATENATE("[",ROUND(OFFSET('Hygiene Data'!$N$9,0,10*ROW('Hygiene Data'!N42)),0),"]"),IF(AND(ISTEXT(OFFSET('Hygiene Data'!$L$2,0,10*ROW('Hygiene Data'!N42))),DQ48="",ISNUMBER(OFFSET('Hygiene Data'!$N$9,0,10*ROW('Hygiene Data'!N42)))),OFFSET('Hygiene Data'!$N$9,0,10*ROW('Hygiene Data'!N42)),NA())))</f>
        <v>#N/A</v>
      </c>
      <c r="BC48" s="87" t="e">
        <f ca="true">+IF(AND(ISTEXT(OFFSET('Hygiene Data'!$L$2,0,10*ROW('Hygiene Data'!O42))),DR48="Yes"),OFFSET('Hygiene Data'!$O$5,0,10*ROW('Hygiene Data'!O42)),IF(AND(ISTEXT(OFFSET('Hygiene Data'!$L$2,0,10*ROW('Hygiene Data'!O42))),DR48="No",ISNUMBER(OFFSET('Hygiene Data'!$O$5,0,10*ROW('Hygiene Data'!O42)))),CONCATENATE("[",ROUND(OFFSET('Hygiene Data'!$O$5,0,10*ROW('Hygiene Data'!O42)),0),"]"),IF(AND(ISTEXT(OFFSET('Hygiene Data'!$L$2,0,10*ROW('Hygiene Data'!O42))),DR48="",ISNUMBER(OFFSET('Hygiene Data'!$O$5,0,10*ROW('Hygiene Data'!O42)))),OFFSET('Hygiene Data'!$O$5,0,10*ROW('Hygiene Data'!O42)),NA())))</f>
        <v>#N/A</v>
      </c>
      <c r="BD48" s="87" t="e">
        <f ca="true">+IF(AND(ISTEXT(OFFSET('Hygiene Data'!$L$2,0,10*ROW('Hygiene Data'!O42))),DS48="Yes"),OFFSET('Hygiene Data'!$O$7,0,10*ROW('Hygiene Data'!O42)),IF(AND(ISTEXT(OFFSET('Hygiene Data'!$L$2,0,10*ROW('Hygiene Data'!O42))),DS48="No",ISNUMBER(OFFSET('Hygiene Data'!$O$7,0,10*ROW('Hygiene Data'!O42)))),CONCATENATE("[",ROUND(OFFSET('Hygiene Data'!$O$7,0,10*ROW('Hygiene Data'!O42)),0),"]"),IF(AND(ISTEXT(OFFSET('Hygiene Data'!$L$2,0,10*ROW('Hygiene Data'!O42))),DS48="",ISNUMBER(OFFSET('Hygiene Data'!$O$7,0,10*ROW('Hygiene Data'!O42)))),OFFSET('Hygiene Data'!$O$7,0,10*ROW('Hygiene Data'!O42)),NA())))</f>
        <v>#N/A</v>
      </c>
      <c r="BE48" s="87" t="e">
        <f ca="true">+IF(AND(ISTEXT(OFFSET('Hygiene Data'!$L$2,0,10*ROW('Hygiene Data'!O42))),DT48="Yes"),OFFSET('Hygiene Data'!$O$9,0,10*ROW('Hygiene Data'!O42)),IF(AND(ISTEXT(OFFSET('Hygiene Data'!$L$2,0,10*ROW('Hygiene Data'!O42))),DT48="No",ISNUMBER(OFFSET('Hygiene Data'!$O$9,0,10*ROW('Hygiene Data'!O42)))),CONCATENATE("[",ROUND(OFFSET('Hygiene Data'!$O$9,0,10*ROW('Hygiene Data'!O42)),0),"]"),IF(AND(ISTEXT(OFFSET('Hygiene Data'!$L$2,0,10*ROW('Hygiene Data'!O42))),DT48="",ISNUMBER(OFFSET('Hygiene Data'!$O$9,0,10*ROW('Hygiene Data'!O42)))),OFFSET('Hygiene Data'!$O$9,0,10*ROW('Hygiene Data'!O42)),NA())))</f>
        <v>#N/A</v>
      </c>
      <c r="BF48" s="87" t="e">
        <f ca="true">+IF(AND(ISTEXT(OFFSET('Hygiene Data'!$L$2,0,10*ROW('Hygiene Data'!P42))),DU48="Yes"),OFFSET('Hygiene Data'!$P$5,0,10*ROW('Hygiene Data'!P42)),IF(AND(ISTEXT(OFFSET('Hygiene Data'!$L$2,0,10*ROW('Hygiene Data'!P42))),DU48="No",ISNUMBER(OFFSET('Hygiene Data'!$P$5,0,10*ROW('Hygiene Data'!P42)))),CONCATENATE("[",ROUND(OFFSET('Hygiene Data'!$P$5,0,10*ROW('Hygiene Data'!P42)),0),"]"),IF(AND(ISTEXT(OFFSET('Hygiene Data'!$L$2,0,10*ROW('Hygiene Data'!P42))),DU48="",ISNUMBER(OFFSET('Hygiene Data'!$P$5,0,10*ROW('Hygiene Data'!P42)))),OFFSET('Hygiene Data'!$P$5,0,10*ROW('Hygiene Data'!P42)),NA())))</f>
        <v>#N/A</v>
      </c>
      <c r="BG48" s="87" t="e">
        <f ca="true">+IF(AND(ISTEXT(OFFSET('Hygiene Data'!$L$2,0,10*ROW('Hygiene Data'!P42))),DV48="Yes"),OFFSET('Hygiene Data'!$P$7,0,10*ROW('Hygiene Data'!P42)),IF(AND(ISTEXT(OFFSET('Hygiene Data'!$L$2,0,10*ROW('Hygiene Data'!P42))),DV48="No",ISNUMBER(OFFSET('Hygiene Data'!$P$7,0,10*ROW('Hygiene Data'!P42)))),CONCATENATE("[",ROUND(OFFSET('Hygiene Data'!$P$7,0,10*ROW('Hygiene Data'!P42)),0),"]"),IF(AND(ISTEXT(OFFSET('Hygiene Data'!$L$2,0,10*ROW('Hygiene Data'!P42))),DV48="",ISNUMBER(OFFSET('Hygiene Data'!$P$7,0,10*ROW('Hygiene Data'!P42)))),OFFSET('Hygiene Data'!$P$7,0,10*ROW('Hygiene Data'!P42)),NA())))</f>
        <v>#N/A</v>
      </c>
      <c r="BH48" s="87" t="e">
        <f ca="true">+IF(AND(ISTEXT(OFFSET('Hygiene Data'!$L$2,0,10*ROW('Hygiene Data'!P42))),DW48="Yes"),OFFSET('Hygiene Data'!$P$9,0,10*ROW('Hygiene Data'!P42)),IF(AND(ISTEXT(OFFSET('Hygiene Data'!$L$2,0,10*ROW('Hygiene Data'!P42))),DW48="No",ISNUMBER(OFFSET('Hygiene Data'!$P$9,0,10*ROW('Hygiene Data'!P42)))),CONCATENATE("[",ROUND(OFFSET('Hygiene Data'!$P$9,0,10*ROW('Hygiene Data'!P42)),0),"]"),IF(AND(ISTEXT(OFFSET('Hygiene Data'!$L$2,0,10*ROW('Hygiene Data'!P42))),DW48="",ISNUMBER(OFFSET('Hygiene Data'!$P$9,0,10*ROW('Hygiene Data'!P42)))),OFFSET('Hygiene Data'!$P$9,0,10*ROW('Hygiene Data'!P42)),NA())))</f>
        <v>#N/A</v>
      </c>
      <c r="BI48" s="87" t="e">
        <f ca="true">+IF(AND(ISTEXT(OFFSET('Hygiene Data'!$L$2,0,10*ROW('Hygiene Data'!Q42))),DX48="Yes"),OFFSET('Hygiene Data'!$Q$5,0,10*ROW('Hygiene Data'!Q42)),IF(AND(ISTEXT(OFFSET('Hygiene Data'!$L$2,0,10*ROW('Hygiene Data'!Q42))),DX48="No",ISNUMBER(OFFSET('Hygiene Data'!$Q$5,0,10*ROW('Hygiene Data'!Q42)))),CONCATENATE("[",ROUND(OFFSET('Hygiene Data'!$Q$5,0,10*ROW('Hygiene Data'!Q42)),0),"]"),IF(AND(ISTEXT(OFFSET('Hygiene Data'!$L$2,0,10*ROW('Hygiene Data'!Q42))),DX48="",ISNUMBER(OFFSET('Hygiene Data'!$Q$5,0,10*ROW('Hygiene Data'!Q42)))),OFFSET('Hygiene Data'!$Q$5,0,10*ROW('Hygiene Data'!Q42)),NA())))</f>
        <v>#N/A</v>
      </c>
      <c r="BJ48" s="87" t="e">
        <f ca="true">+IF(AND(ISTEXT(OFFSET('Hygiene Data'!$L$2,0,10*ROW('Hygiene Data'!Q42))),DY48="Yes"),OFFSET('Hygiene Data'!$Q$7,0,10*ROW('Hygiene Data'!Q42)),IF(AND(ISTEXT(OFFSET('Hygiene Data'!$L$2,0,10*ROW('Hygiene Data'!Q42))),DY48="No",ISNUMBER(OFFSET('Hygiene Data'!$Q$7,0,10*ROW('Hygiene Data'!Q42)))),CONCATENATE("[",ROUND(OFFSET('Hygiene Data'!$Q$7,0,10*ROW('Hygiene Data'!Q42)),0),"]"),IF(AND(ISTEXT(OFFSET('Hygiene Data'!$L$2,0,10*ROW('Hygiene Data'!Q42))),DY48="",ISNUMBER(OFFSET('Hygiene Data'!$Q$7,0,10*ROW('Hygiene Data'!Q42)))),OFFSET('Hygiene Data'!$Q$7,0,10*ROW('Hygiene Data'!Q42)),NA())))</f>
        <v>#N/A</v>
      </c>
      <c r="BK48" s="87" t="e">
        <f ca="true">+IF(AND(ISTEXT(OFFSET('Hygiene Data'!$L$2,0,10*ROW('Hygiene Data'!Q42))),DZ48="Yes"),OFFSET('Hygiene Data'!$Q$9,0,10*ROW('Hygiene Data'!Q42)),IF(AND(ISTEXT(OFFSET('Hygiene Data'!$L$2,0,10*ROW('Hygiene Data'!Q42))),DZ48="No",ISNUMBER(OFFSET('Hygiene Data'!$Q$9,0,10*ROW('Hygiene Data'!Q42)))),CONCATENATE("[",ROUND(OFFSET('Hygiene Data'!$Q$9,0,10*ROW('Hygiene Data'!Q42)),0),"]"),IF(AND(ISTEXT(OFFSET('Hygiene Data'!$L$2,0,10*ROW('Hygiene Data'!Q42))),DZ48="",ISNUMBER(OFFSET('Hygiene Data'!$Q$9,0,10*ROW('Hygiene Data'!Q42)))),OFFSET('Hygiene Data'!$Q$9,0,10*ROW('Hygiene Data'!Q42)),NA())))</f>
        <v>#N/A</v>
      </c>
      <c r="BL48" s="87" t="e">
        <f ca="true">+IF(AND(ISTEXT(OFFSET('Hygiene Data'!$L$2,0,10*ROW('Hygiene Data'!R42))),EA48="Yes"),OFFSET('Hygiene Data'!$R$5,0,10*ROW('Hygiene Data'!R42)),IF(AND(ISTEXT(OFFSET('Hygiene Data'!$L$2,0,10*ROW('Hygiene Data'!R42))),EA48="No",ISNUMBER(OFFSET('Hygiene Data'!$R$5,0,10*ROW('Hygiene Data'!R42)))),CONCATENATE("[",ROUND(OFFSET('Hygiene Data'!$R$5,0,10*ROW('Hygiene Data'!R42)),0),"]"),IF(AND(ISTEXT(OFFSET('Hygiene Data'!$L$2,0,10*ROW('Hygiene Data'!R42))),EA48="",ISNUMBER(OFFSET('Hygiene Data'!$R$5,0,10*ROW('Hygiene Data'!R42)))),OFFSET('Hygiene Data'!$R$5,0,10*ROW('Hygiene Data'!R42)),NA())))</f>
        <v>#N/A</v>
      </c>
      <c r="BM48" s="87" t="e">
        <f ca="true">+IF(AND(ISTEXT(OFFSET('Hygiene Data'!$L$2,0,10*ROW('Hygiene Data'!R42))),EB48="Yes"),OFFSET('Hygiene Data'!$R$7,0,10*ROW('Hygiene Data'!R42)),IF(AND(ISTEXT(OFFSET('Hygiene Data'!$L$2,0,10*ROW('Hygiene Data'!R42))),EB48="No",ISNUMBER(OFFSET('Hygiene Data'!$R$7,0,10*ROW('Hygiene Data'!R42)))),CONCATENATE("[",ROUND(OFFSET('Hygiene Data'!$R$7,0,10*ROW('Hygiene Data'!R42)),0),"]"),IF(AND(ISTEXT(OFFSET('Hygiene Data'!$L$2,0,10*ROW('Hygiene Data'!R42))),EB48="",ISNUMBER(OFFSET('Hygiene Data'!$R$7,0,10*ROW('Hygiene Data'!R42)))),OFFSET('Hygiene Data'!$R$7,0,10*ROW('Hygiene Data'!R42)),NA())))</f>
        <v>#N/A</v>
      </c>
      <c r="BN48" s="87" t="e">
        <f ca="true">+IF(AND(ISTEXT(OFFSET('Hygiene Data'!$L$2,0,10*ROW('Hygiene Data'!R42))),EC48="Yes"),OFFSET('Hygiene Data'!$R$9,0,10*ROW('Hygiene Data'!R42)),IF(AND(ISTEXT(OFFSET('Hygiene Data'!$L$2,0,10*ROW('Hygiene Data'!R42))),EC48="No",ISNUMBER(OFFSET('Hygiene Data'!$R$9,0,10*ROW('Hygiene Data'!R42)))),CONCATENATE("[",ROUND(OFFSET('Hygiene Data'!$R$9,0,10*ROW('Hygiene Data'!R42)),0),"]"),IF(AND(ISTEXT(OFFSET('Hygiene Data'!$L$2,0,10*ROW('Hygiene Data'!R42))),EC48="",ISNUMBER(OFFSET('Hygiene Data'!$R$9,0,10*ROW('Hygiene Data'!R42)))),OFFSET('Hygiene Data'!$R$9,0,10*ROW('Hygiene Data'!R42)),NA())))</f>
        <v>#N/A</v>
      </c>
      <c r="BO48" s="87" t="e">
        <f ca="true">+IF(AND(ISTEXT(OFFSET('Hygiene Data'!$L$2,0,10*ROW('Hygiene Data'!S42))),ED48="Yes"),OFFSET('Hygiene Data'!$S$5,0,10*ROW('Hygiene Data'!S42)),IF(AND(ISTEXT(OFFSET('Hygiene Data'!$L$2,0,10*ROW('Hygiene Data'!S42))),ED48="No",ISNUMBER(OFFSET('Hygiene Data'!$S$5,0,10*ROW('Hygiene Data'!S42)))),CONCATENATE("[",ROUND(OFFSET('Hygiene Data'!$S$5,0,10*ROW('Hygiene Data'!S42)),0),"]"),IF(AND(ISTEXT(OFFSET('Hygiene Data'!$L$2,0,10*ROW('Hygiene Data'!S42))),ED48="",ISNUMBER(OFFSET('Hygiene Data'!$S$5,0,10*ROW('Hygiene Data'!S42)))),OFFSET('Hygiene Data'!$S$5,0,10*ROW('Hygiene Data'!S42)),NA())))</f>
        <v>#N/A</v>
      </c>
      <c r="BP48" s="87" t="e">
        <f ca="true">+IF(AND(ISTEXT(OFFSET('Hygiene Data'!$L$2,0,10*ROW('Hygiene Data'!S42))),EE48="Yes"),OFFSET('Hygiene Data'!$S$7,0,10*ROW('Hygiene Data'!S42)),IF(AND(ISTEXT(OFFSET('Hygiene Data'!$L$2,0,10*ROW('Hygiene Data'!S42))),EE48="No",ISNUMBER(OFFSET('Hygiene Data'!$S$7,0,10*ROW('Hygiene Data'!S42)))),CONCATENATE("[",ROUND(OFFSET('Hygiene Data'!$S$7,0,10*ROW('Hygiene Data'!S42)),0),"]"),IF(AND(ISTEXT(OFFSET('Hygiene Data'!$L$2,0,10*ROW('Hygiene Data'!S42))),EE48="",ISNUMBER(OFFSET('Hygiene Data'!$S$7,0,10*ROW('Hygiene Data'!S42)))),OFFSET('Hygiene Data'!$S$7,0,10*ROW('Hygiene Data'!S42)),NA())))</f>
        <v>#N/A</v>
      </c>
      <c r="BQ48" s="87" t="e">
        <f ca="true">+IF(AND(ISTEXT(OFFSET('Hygiene Data'!$L$2,0,10*ROW('Hygiene Data'!S42))),EF48="Yes"),OFFSET('Hygiene Data'!$S$9,0,10*ROW('Hygiene Data'!S42)),IF(AND(ISTEXT(OFFSET('Hygiene Data'!$L$2,0,10*ROW('Hygiene Data'!S42))),EF48="No",ISNUMBER(OFFSET('Hygiene Data'!$S$9,0,10*ROW('Hygiene Data'!S42)))),CONCATENATE("[",ROUND(OFFSET('Hygiene Data'!$S$9,0,10*ROW('Hygiene Data'!S42)),0),"]"),IF(AND(ISTEXT(OFFSET('Hygiene Data'!$L$2,0,10*ROW('Hygiene Data'!S42))),EF48="",ISNUMBER(OFFSET('Hygiene Data'!$S$9,0,10*ROW('Hygiene Data'!S42)))),OFFSET('Hygiene Data'!$S$9,0,10*ROW('Hygiene Data'!S42)),NA())))</f>
        <v>#N/A</v>
      </c>
      <c r="BR48" s="271"/>
      <c r="BS48" s="271" t="str">
        <f ca="true">+IF(OFFSET('Water Data'!$N$27,0,10*ROW('Water Data'!N42))="","",OFFSET('Water Data'!$N$27,0,10*ROW('Water Data'!N42)))</f>
        <v/>
      </c>
      <c r="BT48" s="271" t="str">
        <f ca="true">+IF(OFFSET('Water Data'!$N$28,0,10*ROW('Water Data'!N42))="","",OFFSET('Water Data'!$N$28,0,10*ROW('Water Data'!N42)))</f>
        <v/>
      </c>
      <c r="BU48" s="271" t="str">
        <f ca="true">+IF(OFFSET('Water Data'!$N$29,0,10*ROW('Water Data'!N42))="","",OFFSET('Water Data'!$N$29,0,10*ROW('Water Data'!N42)))</f>
        <v/>
      </c>
      <c r="BV48" s="271" t="str">
        <f ca="true">+IF(OFFSET('Water Data'!$O$27,0,10*ROW('Water Data'!O42))="","",OFFSET('Water Data'!$O$27,0,10*ROW('Water Data'!O42)))</f>
        <v/>
      </c>
      <c r="BW48" s="271" t="str">
        <f ca="true">+IF(OFFSET('Water Data'!$O$28,0,10*ROW('Water Data'!O42))="","",OFFSET('Water Data'!$O$28,0,10*ROW('Water Data'!O42)))</f>
        <v/>
      </c>
      <c r="BX48" s="271" t="str">
        <f ca="true">+IF(OFFSET('Water Data'!$O$29,0,10*ROW('Water Data'!O42))="","",OFFSET('Water Data'!$O$29,0,10*ROW('Water Data'!O42)))</f>
        <v/>
      </c>
      <c r="BY48" s="271" t="str">
        <f ca="true">+IF(OFFSET('Water Data'!$P$27,0,10*ROW('Water Data'!P42))="","",OFFSET('Water Data'!$P$27,0,10*ROW('Water Data'!P42)))</f>
        <v/>
      </c>
      <c r="BZ48" s="271" t="str">
        <f ca="true">+IF(OFFSET('Water Data'!$P$28,0,10*ROW('Water Data'!P42))="","",OFFSET('Water Data'!$P$28,0,10*ROW('Water Data'!P42)))</f>
        <v/>
      </c>
      <c r="CA48" s="271" t="str">
        <f ca="true">+IF(OFFSET('Water Data'!$P$29,0,10*ROW('Water Data'!P42))="","",OFFSET('Water Data'!$P$29,0,10*ROW('Water Data'!P42)))</f>
        <v/>
      </c>
      <c r="CB48" s="271" t="str">
        <f ca="true">+IF(OFFSET('Water Data'!$Q$27,0,10*ROW('Water Data'!Q42))="","",OFFSET('Water Data'!$Q$27,0,10*ROW('Water Data'!Q42)))</f>
        <v/>
      </c>
      <c r="CC48" s="271" t="str">
        <f ca="true">+IF(OFFSET('Water Data'!$Q$28,0,10*ROW('Water Data'!Q42))="","",OFFSET('Water Data'!$Q$28,0,10*ROW('Water Data'!Q42)))</f>
        <v/>
      </c>
      <c r="CD48" s="271" t="str">
        <f ca="true">+IF(OFFSET('Water Data'!$Q$29,0,10*ROW('Water Data'!Q42))="","",OFFSET('Water Data'!$Q$29,0,10*ROW('Water Data'!Q42)))</f>
        <v/>
      </c>
      <c r="CE48" s="271" t="str">
        <f ca="true">+IF(OFFSET('Water Data'!$R$27,0,10*ROW('Water Data'!R42))="","",OFFSET('Water Data'!$R$27,0,10*ROW('Water Data'!R42)))</f>
        <v/>
      </c>
      <c r="CF48" s="271" t="str">
        <f ca="true">+IF(OFFSET('Water Data'!$R$28,0,10*ROW('Water Data'!R42))="","",OFFSET('Water Data'!$R$28,0,10*ROW('Water Data'!R42)))</f>
        <v/>
      </c>
      <c r="CG48" s="271" t="str">
        <f ca="true">+IF(OFFSET('Water Data'!$R$29,0,10*ROW('Water Data'!R42))="","",OFFSET('Water Data'!$R$29,0,10*ROW('Water Data'!R42)))</f>
        <v/>
      </c>
      <c r="CH48" s="271" t="str">
        <f ca="true">+IF(OFFSET('Water Data'!$S$27,0,10*ROW('Water Data'!S42))="","",OFFSET('Water Data'!$S$27,0,10*ROW('Water Data'!S42)))</f>
        <v/>
      </c>
      <c r="CI48" s="271" t="str">
        <f ca="true">+IF(OFFSET('Water Data'!$S$28,0,10*ROW('Water Data'!S42))="","",OFFSET('Water Data'!$S$28,0,10*ROW('Water Data'!S42)))</f>
        <v/>
      </c>
      <c r="CJ48" s="271" t="str">
        <f ca="true">+IF(OFFSET('Water Data'!$S$29,0,10*ROW('Water Data'!S42))="","",OFFSET('Water Data'!$S$29,0,10*ROW('Water Data'!S42)))</f>
        <v/>
      </c>
      <c r="CK48" s="271" t="str">
        <f ca="true">+IF(OFFSET('Sanitation Data'!$N$28,0,10*ROW('Sanitation Data'!N42))="","",OFFSET('Sanitation Data'!$N$28,0,10*ROW('Sanitation Data'!N42)))</f>
        <v/>
      </c>
      <c r="CL48" s="271" t="str">
        <f ca="true">+IF(OFFSET('Sanitation Data'!$N$29,0,10*ROW('Sanitation Data'!N42))="","",OFFSET('Sanitation Data'!$N$29,0,10*ROW('Sanitation Data'!N42)))</f>
        <v/>
      </c>
      <c r="CM48" s="271" t="str">
        <f ca="true">+IF(OFFSET('Sanitation Data'!$N$30,0,10*ROW('Sanitation Data'!N42))="","",OFFSET('Sanitation Data'!$N$30,0,10*ROW('Sanitation Data'!N42)))</f>
        <v/>
      </c>
      <c r="CN48" s="271" t="str">
        <f ca="true">+IF(OFFSET('Sanitation Data'!$N$31,0,10*ROW('Sanitation Data'!N42))="","",OFFSET('Sanitation Data'!$N$31,0,10*ROW('Sanitation Data'!N42)))</f>
        <v/>
      </c>
      <c r="CO48" s="271" t="str">
        <f ca="true">+IF(OFFSET('Sanitation Data'!$N$32,0,10*ROW('Sanitation Data'!N42))="","",OFFSET('Sanitation Data'!$N$32,0,10*ROW('Sanitation Data'!N42)))</f>
        <v/>
      </c>
      <c r="CP48" s="271" t="str">
        <f ca="true">+IF(OFFSET('Sanitation Data'!$O$28,0,10*ROW('Sanitation Data'!O42))="","",OFFSET('Sanitation Data'!$O$28,0,10*ROW('Sanitation Data'!O42)))</f>
        <v/>
      </c>
      <c r="CQ48" s="271" t="str">
        <f ca="true">+IF(OFFSET('Sanitation Data'!$O$29,0,10*ROW('Sanitation Data'!O42))="","",OFFSET('Sanitation Data'!$O$29,0,10*ROW('Sanitation Data'!O42)))</f>
        <v/>
      </c>
      <c r="CR48" s="271" t="str">
        <f ca="true">+IF(OFFSET('Sanitation Data'!$O$30,0,10*ROW('Sanitation Data'!O42))="","",OFFSET('Sanitation Data'!$O$30,0,10*ROW('Sanitation Data'!O42)))</f>
        <v/>
      </c>
      <c r="CS48" s="271" t="str">
        <f ca="true">+IF(OFFSET('Sanitation Data'!$O$31,0,10*ROW('Sanitation Data'!O42))="","",OFFSET('Sanitation Data'!$O$31,0,10*ROW('Sanitation Data'!O42)))</f>
        <v/>
      </c>
      <c r="CT48" s="271" t="str">
        <f ca="true">+IF(OFFSET('Sanitation Data'!$O$32,0,10*ROW('Sanitation Data'!O42))="","",OFFSET('Sanitation Data'!$O$32,0,10*ROW('Sanitation Data'!O42)))</f>
        <v/>
      </c>
      <c r="CU48" s="271" t="str">
        <f ca="true">+IF(OFFSET('Sanitation Data'!$P$28,0,10*ROW('Sanitation Data'!P42))="","",OFFSET('Sanitation Data'!$P$28,0,10*ROW('Sanitation Data'!P42)))</f>
        <v/>
      </c>
      <c r="CV48" s="271" t="str">
        <f ca="true">+IF(OFFSET('Sanitation Data'!$P$29,0,10*ROW('Sanitation Data'!P42))="","",OFFSET('Sanitation Data'!$P$29,0,10*ROW('Sanitation Data'!P42)))</f>
        <v/>
      </c>
      <c r="CW48" s="271" t="str">
        <f ca="true">+IF(OFFSET('Sanitation Data'!$P$30,0,10*ROW('Sanitation Data'!P42))="","",OFFSET('Sanitation Data'!$P$30,0,10*ROW('Sanitation Data'!P42)))</f>
        <v/>
      </c>
      <c r="CX48" s="271" t="str">
        <f ca="true">+IF(OFFSET('Sanitation Data'!$P$31,0,10*ROW('Sanitation Data'!P42))="","",OFFSET('Sanitation Data'!$P$31,0,10*ROW('Sanitation Data'!P42)))</f>
        <v/>
      </c>
      <c r="CY48" s="271" t="str">
        <f ca="true">+IF(OFFSET('Sanitation Data'!$P$32,0,10*ROW('Sanitation Data'!P42))="","",OFFSET('Sanitation Data'!$P$32,0,10*ROW('Sanitation Data'!P42)))</f>
        <v/>
      </c>
      <c r="CZ48" s="271" t="str">
        <f ca="true">+IF(OFFSET('Sanitation Data'!$Q$28,0,10*ROW('Sanitation Data'!Q42))="","",OFFSET('Sanitation Data'!$Q$28,0,10*ROW('Sanitation Data'!Q42)))</f>
        <v/>
      </c>
      <c r="DA48" s="271" t="str">
        <f ca="true">+IF(OFFSET('Sanitation Data'!$Q$29,0,10*ROW('Sanitation Data'!Q42))="","",OFFSET('Sanitation Data'!$Q$29,0,10*ROW('Sanitation Data'!Q42)))</f>
        <v/>
      </c>
      <c r="DB48" s="271" t="str">
        <f ca="true">+IF(OFFSET('Sanitation Data'!$Q$30,0,10*ROW('Sanitation Data'!Q42))="","",OFFSET('Sanitation Data'!$Q$30,0,10*ROW('Sanitation Data'!Q42)))</f>
        <v/>
      </c>
      <c r="DC48" s="271" t="str">
        <f ca="true">+IF(OFFSET('Sanitation Data'!$Q$31,0,10*ROW('Sanitation Data'!Q42))="","",OFFSET('Sanitation Data'!$Q$31,0,10*ROW('Sanitation Data'!Q42)))</f>
        <v/>
      </c>
      <c r="DD48" s="271" t="str">
        <f ca="true">+IF(OFFSET('Sanitation Data'!$Q$32,0,10*ROW('Sanitation Data'!Q42))="","",OFFSET('Sanitation Data'!$Q$32,0,10*ROW('Sanitation Data'!Q42)))</f>
        <v/>
      </c>
      <c r="DE48" s="271" t="str">
        <f ca="true">+IF(OFFSET('Sanitation Data'!$R$28,0,10*ROW('Sanitation Data'!R42))="","",OFFSET('Sanitation Data'!$R$28,0,10*ROW('Sanitation Data'!R42)))</f>
        <v/>
      </c>
      <c r="DF48" s="271" t="str">
        <f ca="true">+IF(OFFSET('Sanitation Data'!$R$29,0,10*ROW('Sanitation Data'!R42))="","",OFFSET('Sanitation Data'!$R$29,0,10*ROW('Sanitation Data'!R42)))</f>
        <v/>
      </c>
      <c r="DG48" s="271" t="str">
        <f ca="true">+IF(OFFSET('Sanitation Data'!$R$30,0,10*ROW('Sanitation Data'!R42))="","",OFFSET('Sanitation Data'!$R$30,0,10*ROW('Sanitation Data'!R42)))</f>
        <v/>
      </c>
      <c r="DH48" s="271" t="str">
        <f ca="true">+IF(OFFSET('Sanitation Data'!$R$31,0,10*ROW('Sanitation Data'!R42))="","",OFFSET('Sanitation Data'!$R$31,0,10*ROW('Sanitation Data'!R42)))</f>
        <v/>
      </c>
      <c r="DI48" s="271" t="str">
        <f ca="true">+IF(OFFSET('Sanitation Data'!$R$32,0,10*ROW('Sanitation Data'!R42))="","",OFFSET('Sanitation Data'!$R$32,0,10*ROW('Sanitation Data'!R42)))</f>
        <v/>
      </c>
      <c r="DJ48" s="271" t="str">
        <f ca="true">+IF(OFFSET('Sanitation Data'!$S$28,0,10*ROW('Sanitation Data'!S42))="","",OFFSET('Sanitation Data'!$S$28,0,10*ROW('Sanitation Data'!S42)))</f>
        <v/>
      </c>
      <c r="DK48" s="271" t="str">
        <f ca="true">+IF(OFFSET('Sanitation Data'!$S$29,0,10*ROW('Sanitation Data'!S42))="","",OFFSET('Sanitation Data'!$S$29,0,10*ROW('Sanitation Data'!S42)))</f>
        <v/>
      </c>
      <c r="DL48" s="271" t="str">
        <f ca="true">+IF(OFFSET('Sanitation Data'!$S$30,0,10*ROW('Sanitation Data'!S42))="","",OFFSET('Sanitation Data'!$S$30,0,10*ROW('Sanitation Data'!S42)))</f>
        <v/>
      </c>
      <c r="DM48" s="271" t="str">
        <f ca="true">+IF(OFFSET('Sanitation Data'!$S$31,0,10*ROW('Sanitation Data'!S42))="","",OFFSET('Sanitation Data'!$S$31,0,10*ROW('Sanitation Data'!S42)))</f>
        <v/>
      </c>
      <c r="DN48" s="271" t="str">
        <f ca="true">+IF(OFFSET('Sanitation Data'!$S$32,0,10*ROW('Sanitation Data'!S42))="","",OFFSET('Sanitation Data'!$S$32,0,10*ROW('Sanitation Data'!S42)))</f>
        <v/>
      </c>
      <c r="DO48" s="271" t="str">
        <f ca="true">+IF(OFFSET('Hygiene Data'!$N$11,0,10*ROW('Hygiene Data'!N42))="","",OFFSET('Hygiene Data'!$N$11,0,10*ROW('Hygiene Data'!N42)))</f>
        <v/>
      </c>
      <c r="DP48" s="271" t="str">
        <f ca="true">+IF(OFFSET('Hygiene Data'!$N$12,0,10*ROW('Hygiene Data'!N42))="","",OFFSET('Hygiene Data'!$N$12,0,10*ROW('Hygiene Data'!N42)))</f>
        <v/>
      </c>
      <c r="DQ48" s="271" t="str">
        <f ca="true">+IF(OFFSET('Hygiene Data'!$N$13,0,10*ROW('Hygiene Data'!N42))="","",OFFSET('Hygiene Data'!$N$13,0,10*ROW('Hygiene Data'!N42)))</f>
        <v/>
      </c>
      <c r="DR48" s="271" t="str">
        <f ca="true">+IF(OFFSET('Hygiene Data'!$O$11,0,10*ROW('Hygiene Data'!O42))="","",OFFSET('Hygiene Data'!$O$11,0,10*ROW('Hygiene Data'!O42)))</f>
        <v/>
      </c>
      <c r="DS48" s="271" t="str">
        <f ca="true">+IF(OFFSET('Hygiene Data'!$O$12,0,10*ROW('Hygiene Data'!O42))="","",OFFSET('Hygiene Data'!$O$12,0,10*ROW('Hygiene Data'!O42)))</f>
        <v/>
      </c>
      <c r="DT48" s="271" t="str">
        <f ca="true">+IF(OFFSET('Hygiene Data'!$O$13,0,10*ROW('Hygiene Data'!O42))="","",OFFSET('Hygiene Data'!$O$13,0,10*ROW('Hygiene Data'!O42)))</f>
        <v/>
      </c>
      <c r="DU48" s="271" t="str">
        <f ca="true">+IF(OFFSET('Hygiene Data'!$P$11,0,10*ROW('Hygiene Data'!P42))="","",OFFSET('Hygiene Data'!$P$11,0,10*ROW('Hygiene Data'!P42)))</f>
        <v/>
      </c>
      <c r="DV48" s="271" t="str">
        <f ca="true">+IF(OFFSET('Hygiene Data'!$P$12,0,10*ROW('Hygiene Data'!P42))="","",OFFSET('Hygiene Data'!$P$12,0,10*ROW('Hygiene Data'!P42)))</f>
        <v/>
      </c>
      <c r="DW48" s="271" t="str">
        <f ca="true">+IF(OFFSET('Hygiene Data'!$P$13,0,10*ROW('Hygiene Data'!P42))="","",OFFSET('Hygiene Data'!$P$13,0,10*ROW('Hygiene Data'!P42)))</f>
        <v/>
      </c>
      <c r="DX48" s="271" t="str">
        <f ca="true">+IF(OFFSET('Hygiene Data'!$Q$11,0,10*ROW('Hygiene Data'!Q42))="","",OFFSET('Hygiene Data'!$Q$11,0,10*ROW('Hygiene Data'!Q42)))</f>
        <v/>
      </c>
      <c r="DY48" s="271" t="str">
        <f ca="true">+IF(OFFSET('Hygiene Data'!$Q$12,0,10*ROW('Hygiene Data'!Q42))="","",OFFSET('Hygiene Data'!$Q$12,0,10*ROW('Hygiene Data'!Q42)))</f>
        <v/>
      </c>
      <c r="DZ48" s="271" t="str">
        <f ca="true">+IF(OFFSET('Hygiene Data'!$Q$13,0,10*ROW('Hygiene Data'!Q42))="","",OFFSET('Hygiene Data'!$Q$13,0,10*ROW('Hygiene Data'!Q42)))</f>
        <v/>
      </c>
      <c r="EA48" s="271" t="str">
        <f ca="true">+IF(OFFSET('Hygiene Data'!$R$11,0,10*ROW('Hygiene Data'!R42))="","",OFFSET('Hygiene Data'!$R$11,0,10*ROW('Hygiene Data'!R42)))</f>
        <v/>
      </c>
      <c r="EB48" s="271" t="str">
        <f ca="true">+IF(OFFSET('Hygiene Data'!$R$12,0,10*ROW('Hygiene Data'!R42))="","",OFFSET('Hygiene Data'!$R$12,0,10*ROW('Hygiene Data'!R42)))</f>
        <v/>
      </c>
      <c r="EC48" s="271" t="str">
        <f ca="true">+IF(OFFSET('Hygiene Data'!$R$13,0,10*ROW('Hygiene Data'!R42))="","",OFFSET('Hygiene Data'!$R$13,0,10*ROW('Hygiene Data'!R42)))</f>
        <v/>
      </c>
      <c r="ED48" s="271" t="str">
        <f ca="true">+IF(OFFSET('Hygiene Data'!$S$11,0,10*ROW('Hygiene Data'!S42))="","",OFFSET('Hygiene Data'!$S$11,0,10*ROW('Hygiene Data'!S42)))</f>
        <v/>
      </c>
      <c r="EE48" s="271" t="str">
        <f ca="true">+IF(OFFSET('Hygiene Data'!$S$12,0,10*ROW('Hygiene Data'!S42))="","",OFFSET('Hygiene Data'!$S$12,0,10*ROW('Hygiene Data'!S42)))</f>
        <v/>
      </c>
      <c r="EF48" s="271" t="str">
        <f ca="true">+IF(OFFSET('Hygiene Data'!$S$13,0,10*ROW('Hygiene Data'!S42))="","",OFFSET('Hygiene Data'!$S$13,0,10*ROW('Hygiene Data'!S42)))</f>
        <v/>
      </c>
    </row>
    <row xmlns:x14ac="http://schemas.microsoft.com/office/spreadsheetml/2009/9/ac" r="49" x14ac:dyDescent="0.2">
      <c r="A49" s="32" t="str">
        <f ca="true">+IF(OFFSET('Water Data'!$L$2,0,10*ROW('Water Data'!O43))="","",OFFSET('Water Data'!$L$2,0,10*ROW('Water Data'!O43)))</f>
        <v/>
      </c>
      <c r="B49" s="32" t="str">
        <f ca="true">+IF(OFFSET('Water Data'!$M$2,0,10*ROW('Water Data'!P43))="","",OFFSET('Water Data'!$M$2,0,10*ROW('Water Data'!P43)))</f>
        <v/>
      </c>
      <c r="C49" s="327" t="str">
        <f t="shared" ca="true" si="0"/>
        <v/>
      </c>
      <c r="D49" s="85" t="e">
        <f ca="true">+IF(AND(ISTEXT(OFFSET('Water Data'!$L$2,0,10*ROW('Water Data'!N43))),BS49="Yes"),100-OFFSET('Water Data'!$N$4,0,10*ROW('Water Data'!N43)),IF(AND(ISTEXT(OFFSET('Water Data'!$L$2,0,10*ROW('Water Data'!N43))),BS49="No",ISNUMBER(OFFSET('Water Data'!$N$4,0,10*ROW('Water Data'!N43)))),CONCATENATE("[",ROUND(100-OFFSET('Water Data'!$N$4,0,10*ROW('Water Data'!N43)),0),"]"),IF(AND(ISTEXT(OFFSET('Water Data'!$L$2,0,10*ROW('Water Data'!N43))),BS49="",ISNUMBER(OFFSET('Water Data'!$N$4,0,10*ROW('Water Data'!N43)))),100-OFFSET('Water Data'!$N$4,0,10*ROW('Water Data'!N43)),NA())))</f>
        <v>#N/A</v>
      </c>
      <c r="E49" s="85" t="e">
        <f ca="true">+IF(AND(ISTEXT(OFFSET('Water Data'!$L$2,0,10*ROW('Water Data'!O43))),BT49="Yes"),OFFSET('Water Data'!$N$6,0,10*ROW('Water Data'!N43)),IF(AND(ISTEXT(OFFSET('Water Data'!$L$2,0,10*ROW('Water Data'!N43))),BT49="No",ISNUMBER(OFFSET('Water Data'!$N$6,0,10*ROW('Water Data'!N43)))),CONCATENATE("[",ROUND(OFFSET('Water Data'!$N$6,0,10*ROW('Water Data'!N43)),0),"]"),IF(AND(ISTEXT(OFFSET('Water Data'!$L$2,0,10*ROW('Water Data'!N43))),BT49="",ISNUMBER(OFFSET('Water Data'!$N$6,0,10*ROW('Water Data'!N43)))),OFFSET('Water Data'!$N$6,0,10*ROW('Water Data'!N43)),NA())))</f>
        <v>#N/A</v>
      </c>
      <c r="F49" s="85" t="e">
        <f ca="true">+IF(AND(ISTEXT(OFFSET('Water Data'!$L$2,0,10*ROW('Water Data'!N43))),BU49="Yes"),OFFSET('Water Data'!$N$9,0,10*ROW('Water Data'!N43)),IF(AND(ISTEXT(OFFSET('Water Data'!$L$2,0,10*ROW('Water Data'!N43))),BU49="No",ISNUMBER(OFFSET('Water Data'!$N$9,0,10*ROW('Water Data'!N43)))),CONCATENATE("[",ROUND(OFFSET('Water Data'!$N$9,0,10*ROW('Water Data'!N43)),0),"]"),IF(AND(ISTEXT(OFFSET('Water Data'!$L$2,0,10*ROW('Water Data'!N43))),BU49="",ISNUMBER(OFFSET('Water Data'!$N$9,0,10*ROW('Water Data'!N43)))),OFFSET('Water Data'!$N$9,0,10*ROW('Water Data'!N43)),NA())))</f>
        <v>#N/A</v>
      </c>
      <c r="G49" s="85" t="e">
        <f ca="true">+IF(AND(ISTEXT(OFFSET('Water Data'!$L$2,0,10*ROW('Water Data'!O43))),BV49="Yes"),100-OFFSET('Water Data'!$O$4,0,10*ROW('Water Data'!O43)),IF(AND(ISTEXT(OFFSET('Water Data'!$L$2,0,10*ROW('Water Data'!O43))),BV49="No",ISNUMBER(OFFSET('Water Data'!$O$4,0,10*ROW('Water Data'!O43)))),CONCATENATE("[",ROUND(100-OFFSET('Water Data'!$O$4,0,10*ROW('Water Data'!O43)),0),"]"),IF(AND(ISTEXT(OFFSET('Water Data'!$L$2,0,10*ROW('Water Data'!O43))),BV49="",ISNUMBER(OFFSET('Water Data'!$O$4,0,10*ROW('Water Data'!O43)))),100-OFFSET('Water Data'!$O$4,0,10*ROW('Water Data'!O43)),NA())))</f>
        <v>#N/A</v>
      </c>
      <c r="H49" s="85" t="e">
        <f ca="true">+IF(AND(ISTEXT(OFFSET('Water Data'!$L$2,0,10*ROW('Water Data'!O43))),BW49="Yes"),OFFSET('Water Data'!$O$6,0,10*ROW('Water Data'!O43)),IF(AND(ISTEXT(OFFSET('Water Data'!$L$2,0,10*ROW('Water Data'!O43))),BW49="No",ISNUMBER(OFFSET('Water Data'!$O$6,0,10*ROW('Water Data'!O43)))),CONCATENATE("[",ROUND(OFFSET('Water Data'!$N$6,0,10*ROW('Water Data'!O43)),0),"]"),IF(AND(ISTEXT(OFFSET('Water Data'!$L$2,0,10*ROW('Water Data'!O43))),BW49="",ISNUMBER(OFFSET('Water Data'!$O$6,0,10*ROW('Water Data'!O43)))),OFFSET('Water Data'!$O$6,0,10*ROW('Water Data'!O43)),NA())))</f>
        <v>#N/A</v>
      </c>
      <c r="I49" s="85" t="e">
        <f ca="true">+IF(AND(ISTEXT(OFFSET('Water Data'!$L$2,0,10*ROW('Water Data'!O43))),BX49="Yes"),OFFSET('Water Data'!$O$9,0,10*ROW('Water Data'!O43)),IF(AND(ISTEXT(OFFSET('Water Data'!$L$2,0,10*ROW('Water Data'!O43))),BX49="No",ISNUMBER(OFFSET('Water Data'!$O$9,0,10*ROW('Water Data'!O43)))),CONCATENATE("[",ROUND(OFFSET('Water Data'!$O$9,0,10*ROW('Water Data'!O43)),0),"]"),IF(AND(ISTEXT(OFFSET('Water Data'!$L$2,0,10*ROW('Water Data'!O43))),BX49="",ISNUMBER(OFFSET('Water Data'!$O$9,0,10*ROW('Water Data'!O43)))),OFFSET('Water Data'!$O$9,0,10*ROW('Water Data'!O43)),NA())))</f>
        <v>#N/A</v>
      </c>
      <c r="J49" s="85" t="e">
        <f ca="true">+IF(AND(ISTEXT(OFFSET('Water Data'!$L$2,0,10*ROW('Water Data'!P43))),BY49="Yes"),100-OFFSET('Water Data'!$P$4,0,10*ROW('Water Data'!P43)),IF(AND(ISTEXT(OFFSET('Water Data'!$L$2,0,10*ROW('Water Data'!P43))),BY49="No",ISNUMBER(OFFSET('Water Data'!$P$4,0,10*ROW('Water Data'!P43)))),CONCATENATE("[",ROUND(100-OFFSET('Water Data'!$P$4,0,10*ROW('Water Data'!P43)),0),"]"),IF(AND(ISTEXT(OFFSET('Water Data'!$L$2,0,10*ROW('Water Data'!P43))),BY49="",ISNUMBER(OFFSET('Water Data'!$P$4,0,10*ROW('Water Data'!P43)))),100-OFFSET('Water Data'!$P$4,0,10*ROW('Water Data'!P43)),NA())))</f>
        <v>#N/A</v>
      </c>
      <c r="K49" s="85" t="e">
        <f ca="true">+IF(AND(ISTEXT(OFFSET('Water Data'!$L$2,0,10*ROW('Water Data'!P43))),BZ49="Yes"),OFFSET('Water Data'!$P$6,0,10*ROW('Water Data'!P43)),IF(AND(ISTEXT(OFFSET('Water Data'!$L$2,0,10*ROW('Water Data'!P43))),BZ49="No",ISNUMBER(OFFSET('Water Data'!$P$6,0,10*ROW('Water Data'!P43)))),CONCATENATE("[",ROUND(OFFSET('Water Data'!$P$6,0,10*ROW('Water Data'!P43)),0),"]"),IF(AND(ISTEXT(OFFSET('Water Data'!$L$2,0,10*ROW('Water Data'!P43))),BZ49="",ISNUMBER(OFFSET('Water Data'!$P$6,0,10*ROW('Water Data'!P43)))),OFFSET('Water Data'!$P$6,0,10*ROW('Water Data'!P43)),NA())))</f>
        <v>#N/A</v>
      </c>
      <c r="L49" s="85" t="e">
        <f ca="true">+IF(AND(ISTEXT(OFFSET('Water Data'!$L$2,0,10*ROW('Water Data'!P43))),CA49="Yes"),OFFSET('Water Data'!$P$9,0,10*ROW('Water Data'!P43)),IF(AND(ISTEXT(OFFSET('Water Data'!$L$2,0,10*ROW('Water Data'!P43))),CA49="No",ISNUMBER(OFFSET('Water Data'!$P$9,0,10*ROW('Water Data'!P43)))),CONCATENATE("[",ROUND(OFFSET('Water Data'!$P$9,0,10*ROW('Water Data'!P43)),0),"]"),IF(AND(ISTEXT(OFFSET('Water Data'!$L$2,0,10*ROW('Water Data'!P43))),CA49="",ISNUMBER(OFFSET('Water Data'!$P$9,0,10*ROW('Water Data'!P43)))),OFFSET('Water Data'!$P$9,0,10*ROW('Water Data'!P43)),NA())))</f>
        <v>#N/A</v>
      </c>
      <c r="M49" s="85" t="e">
        <f ca="true">+IF(AND(ISTEXT(OFFSET('Water Data'!$L$2,0,10*ROW('Water Data'!Q43))),CB49="Yes"),100-OFFSET('Water Data'!$Q$4,0,10*ROW('Water Data'!Q43)),IF(AND(ISTEXT(OFFSET('Water Data'!$L$2,0,10*ROW('Water Data'!Q43))),CB49="No",ISNUMBER(OFFSET('Water Data'!$Q$4,0,10*ROW('Water Data'!Q43)))),CONCATENATE("[",ROUND(100-OFFSET('Water Data'!$Q$4,0,10*ROW('Water Data'!Q43)),0),"]"),IF(AND(ISTEXT(OFFSET('Water Data'!$L$2,0,10*ROW('Water Data'!Q43))),CB49="",ISNUMBER(OFFSET('Water Data'!$Q$4,0,10*ROW('Water Data'!Q43)))),100-OFFSET('Water Data'!$Q$4,0,10*ROW('Water Data'!Q43)),NA())))</f>
        <v>#N/A</v>
      </c>
      <c r="N49" s="85" t="e">
        <f ca="true">+IF(AND(ISTEXT(OFFSET('Water Data'!$L$2,0,10*ROW('Water Data'!Q43))),CC49="Yes"),OFFSET('Water Data'!$Q$6,0,10*ROW('Water Data'!Q43)),IF(AND(ISTEXT(OFFSET('Water Data'!$L$2,0,10*ROW('Water Data'!Q43))),CC49="No",ISNUMBER(OFFSET('Water Data'!$Q$6,0,10*ROW('Water Data'!Q43)))),CONCATENATE("[",ROUND(OFFSET('Water Data'!$Q$6,0,10*ROW('Water Data'!Q43)),0),"]"),IF(AND(ISTEXT(OFFSET('Water Data'!$L$2,0,10*ROW('Water Data'!Q43))),CC49="",ISNUMBER(OFFSET('Water Data'!$Q$6,0,10*ROW('Water Data'!Q43)))),OFFSET('Water Data'!$Q$6,0,10*ROW('Water Data'!Q43)),NA())))</f>
        <v>#N/A</v>
      </c>
      <c r="O49" s="85" t="e">
        <f ca="true">+IF(AND(ISTEXT(OFFSET('Water Data'!$L$2,0,10*ROW('Water Data'!Q43))),CD49="Yes"),OFFSET('Water Data'!$Q$9,0,10*ROW('Water Data'!Q43)),IF(AND(ISTEXT(OFFSET('Water Data'!$L$2,0,10*ROW('Water Data'!Q43))),CD49="No",ISNUMBER(OFFSET('Water Data'!$Q$9,0,10*ROW('Water Data'!Q43)))),CONCATENATE("[",ROUND(OFFSET('Water Data'!$Q$9,0,10*ROW('Water Data'!Q43)),0),"]"),IF(AND(ISTEXT(OFFSET('Water Data'!$L$2,0,10*ROW('Water Data'!Q43))),CD49="",ISNUMBER(OFFSET('Water Data'!$Q$9,0,10*ROW('Water Data'!Q43)))),OFFSET('Water Data'!$Q$9,0,10*ROW('Water Data'!Q43)),NA())))</f>
        <v>#N/A</v>
      </c>
      <c r="P49" s="85" t="e">
        <f ca="true">+IF(AND(ISTEXT(OFFSET('Water Data'!$L$2,0,10*ROW('Water Data'!R43))),CE49="Yes"),100-OFFSET('Water Data'!$R$4,0,10*ROW('Water Data'!R43)),IF(AND(ISTEXT(OFFSET('Water Data'!$L$2,0,10*ROW('Water Data'!R43))),CE49="No",ISNUMBER(OFFSET('Water Data'!$R$4,0,10*ROW('Water Data'!R43)))),CONCATENATE("[",ROUND(100-OFFSET('Water Data'!$R$4,0,10*ROW('Water Data'!R43)),0),"]"),IF(AND(ISTEXT(OFFSET('Water Data'!$L$2,0,10*ROW('Water Data'!R43))),CE49="",ISNUMBER(OFFSET('Water Data'!$R$4,0,10*ROW('Water Data'!R43)))),100-OFFSET('Water Data'!$R$4,0,10*ROW('Water Data'!R43)),NA())))</f>
        <v>#N/A</v>
      </c>
      <c r="Q49" s="85" t="e">
        <f ca="true">+IF(AND(ISTEXT(OFFSET('Water Data'!$L$2,0,10*ROW('Water Data'!R43))),CF49="Yes"),OFFSET('Water Data'!$R$6,0,10*ROW('Water Data'!R43)),IF(AND(ISTEXT(OFFSET('Water Data'!$L$2,0,10*ROW('Water Data'!R43))),CF49="No",ISNUMBER(OFFSET('Water Data'!$R$6,0,10*ROW('Water Data'!R43)))),CONCATENATE("[",ROUND(OFFSET('Water Data'!$R$6,0,10*ROW('Water Data'!R43)),0),"]"),IF(AND(ISTEXT(OFFSET('Water Data'!$L$2,0,10*ROW('Water Data'!R43))),CF49="",ISNUMBER(OFFSET('Water Data'!$R$6,0,10*ROW('Water Data'!R43)))),OFFSET('Water Data'!$R$6,0,10*ROW('Water Data'!R43)),NA())))</f>
        <v>#N/A</v>
      </c>
      <c r="R49" s="85" t="e">
        <f ca="true">+IF(AND(ISTEXT(OFFSET('Water Data'!$L$2,0,10*ROW('Water Data'!R43))),CG49="Yes"),OFFSET('Water Data'!$R$9,0,10*ROW('Water Data'!R43)),IF(AND(ISTEXT(OFFSET('Water Data'!$L$2,0,10*ROW('Water Data'!R43))),CG49="No",ISNUMBER(OFFSET('Water Data'!$R$9,0,10*ROW('Water Data'!R43)))),CONCATENATE("[",ROUND(OFFSET('Water Data'!$R$9,0,10*ROW('Water Data'!R43)),0),"]"),IF(AND(ISTEXT(OFFSET('Water Data'!$L$2,0,10*ROW('Water Data'!R43))),CG49="",ISNUMBER(OFFSET('Water Data'!$R$9,0,10*ROW('Water Data'!R43)))),OFFSET('Water Data'!$R$9,0,10*ROW('Water Data'!R43)),NA())))</f>
        <v>#N/A</v>
      </c>
      <c r="S49" s="85" t="e">
        <f ca="true">+IF(AND(ISTEXT(OFFSET('Water Data'!$L$2,0,10*ROW('Water Data'!S43))),CH49="Yes"),100-OFFSET('Water Data'!$S$4,0,10*ROW('Water Data'!S43)),IF(AND(ISTEXT(OFFSET('Water Data'!$L$2,0,10*ROW('Water Data'!S43))),CH49="No",ISNUMBER(OFFSET('Water Data'!$S$4,0,10*ROW('Water Data'!S43)))),CONCATENATE("[",ROUND(100-OFFSET('Water Data'!$S$4,0,10*ROW('Water Data'!S43)),0),"]"),IF(AND(ISTEXT(OFFSET('Water Data'!$L$2,0,10*ROW('Water Data'!S43))),CH49="",ISNUMBER(OFFSET('Water Data'!$S$4,0,10*ROW('Water Data'!S43)))),100-OFFSET('Water Data'!$S$4,0,10*ROW('Water Data'!S43)),NA())))</f>
        <v>#N/A</v>
      </c>
      <c r="T49" s="85" t="e">
        <f ca="true">+IF(AND(ISTEXT(OFFSET('Water Data'!$L$2,0,10*ROW('Water Data'!S43))),CI49="Yes"),OFFSET('Water Data'!$S$6,0,10*ROW('Water Data'!S43)),IF(AND(ISTEXT(OFFSET('Water Data'!$L$2,0,10*ROW('Water Data'!S43))),CI49="No",ISNUMBER(OFFSET('Water Data'!$S$6,0,10*ROW('Water Data'!S43)))),CONCATENATE("[",ROUND(OFFSET('Water Data'!$S$6,0,10*ROW('Water Data'!S43)),0),"]"),IF(AND(ISTEXT(OFFSET('Water Data'!$L$2,0,10*ROW('Water Data'!S43))),CI49="",ISNUMBER(OFFSET('Water Data'!$S$6,0,10*ROW('Water Data'!S43)))),OFFSET('Water Data'!$S$6,0,10*ROW('Water Data'!S43)),NA())))</f>
        <v>#N/A</v>
      </c>
      <c r="U49" s="85" t="e">
        <f ca="true">+IF(AND(ISTEXT(OFFSET('Water Data'!$L$2,0,10*ROW('Water Data'!S43))),CJ49="Yes"),OFFSET('Water Data'!$S$9,0,10*ROW('Water Data'!S43)),IF(AND(ISTEXT(OFFSET('Water Data'!$L$2,0,10*ROW('Water Data'!S43))),CJ49="No",ISNUMBER(OFFSET('Water Data'!$S$9,0,10*ROW('Water Data'!S43)))),CONCATENATE("[",ROUND(OFFSET('Water Data'!$S$9,0,10*ROW('Water Data'!S43)),0),"]"),IF(AND(ISTEXT(OFFSET('Water Data'!$L$2,0,10*ROW('Water Data'!S43))),CJ49="",ISNUMBER(OFFSET('Water Data'!$S$9,0,10*ROW('Water Data'!S43)))),OFFSET('Water Data'!$S$9,0,10*ROW('Water Data'!S43)),NA())))</f>
        <v>#N/A</v>
      </c>
      <c r="V49" s="86" t="e">
        <f ca="true">+IF(AND(ISTEXT(OFFSET('Sanitation Data'!$L$2,0,10*ROW('Sanitation Data'!N43))),CK49="Yes"),100-OFFSET('Sanitation Data'!$N$4,0,10*ROW('Sanitation Data'!N43)),IF(AND(ISTEXT(OFFSET('Sanitation Data'!$L$2,0,10*ROW('Sanitation Data'!N43))),CK49="No",ISNUMBER(OFFSET('Sanitation Data'!$N$4,0,10*ROW('Sanitation Data'!N43)))),CONCATENATE("[",ROUND(100-OFFSET('Sanitation Data'!$N$4,0,10*ROW('Sanitation Data'!N43)),0),"]"),IF(AND(ISTEXT(OFFSET('Sanitation Data'!$L$2,0,10*ROW('Sanitation Data'!N43))),CK49="",ISNUMBER(OFFSET('Sanitation Data'!$N$4,0,10*ROW('Sanitation Data'!N43)))),100-OFFSET('Sanitation Data'!$N$4,0,10*ROW('Sanitation Data'!N43)),NA())))</f>
        <v>#N/A</v>
      </c>
      <c r="W49" s="86" t="e">
        <f ca="true">+IF(AND(ISTEXT(OFFSET('Sanitation Data'!$L$2,0,10*ROW('Sanitation Data'!N43))),CL49="Yes"),OFFSET('Sanitation Data'!$N$6,0,10*ROW('Sanitation Data'!N43)),IF(AND(ISTEXT(OFFSET('Sanitation Data'!$L$2,0,10*ROW('Sanitation Data'!N43))),CL49="No",ISNUMBER(OFFSET('Sanitation Data'!$N$6,0,10*ROW('Sanitation Data'!N43)))),CONCATENATE("[",ROUND(OFFSET('Sanitation Data'!$N$6,0,10*ROW('Sanitation Data'!N43)),0),"]"),IF(AND(ISTEXT(OFFSET('Sanitation Data'!$L$2,0,10*ROW('Sanitation Data'!N43))),CL49="",ISNUMBER(OFFSET('Sanitation Data'!$N$6,0,10*ROW('Sanitation Data'!N43)))),OFFSET('Sanitation Data'!$N$6,0,10*ROW('Sanitation Data'!N43)),NA())))</f>
        <v>#N/A</v>
      </c>
      <c r="X49" s="86" t="e">
        <f ca="true">+IF(AND(ISTEXT(OFFSET('Sanitation Data'!$L$2,0,10*ROW('Sanitation Data'!N43))),CM49="Yes"),OFFSET('Sanitation Data'!$N$10,0,10*ROW('Sanitation Data'!N43)),IF(AND(ISTEXT(OFFSET('Sanitation Data'!$L$2,0,10*ROW('Sanitation Data'!N43))),CM49="No",ISNUMBER(OFFSET('Sanitation Data'!$N$10,0,10*ROW('Sanitation Data'!N43)))),CONCATENATE("[",ROUND(OFFSET('Sanitation Data'!$N$10,0,10*ROW('Sanitation Data'!N43)),0),"]"),IF(AND(ISTEXT(OFFSET('Sanitation Data'!$L$2,0,10*ROW('Sanitation Data'!N43))),CM49="",ISNUMBER(OFFSET('Sanitation Data'!$N$10,0,10*ROW('Sanitation Data'!N43)))),OFFSET('Sanitation Data'!$N$10,0,10*ROW('Sanitation Data'!N43)),NA())))</f>
        <v>#N/A</v>
      </c>
      <c r="Y49" s="86" t="e">
        <f ca="true">+IF(AND(ISTEXT(OFFSET('Sanitation Data'!$L$2,0,10*ROW('Sanitation Data'!N43))),CN49="Yes"),OFFSET('Sanitation Data'!$N$11,0,10*ROW('Sanitation Data'!N43)),IF(AND(ISTEXT(OFFSET('Sanitation Data'!$L$2,0,10*ROW('Sanitation Data'!N43))),CN49="No",ISNUMBER(OFFSET('Sanitation Data'!$N$11,0,10*ROW('Sanitation Data'!N43)))),CONCATENATE("[",ROUND(OFFSET('Sanitation Data'!$N$11,0,10*ROW('Sanitation Data'!N43)),0),"]"),IF(AND(ISTEXT(OFFSET('Sanitation Data'!$L$2,0,10*ROW('Sanitation Data'!N43))),CN49="",ISNUMBER(OFFSET('Sanitation Data'!$N$11,0,10*ROW('Sanitation Data'!N43)))),OFFSET('Sanitation Data'!$N$11,0,10*ROW('Sanitation Data'!N43)),NA())))</f>
        <v>#N/A</v>
      </c>
      <c r="Z49" s="86" t="e">
        <f ca="true">+IF(AND(ISTEXT(OFFSET('Sanitation Data'!$L$2,0,10*ROW('Sanitation Data'!N43))),CO49="Yes"),OFFSET('Sanitation Data'!$N$12,0,10*ROW('Sanitation Data'!N43)),IF(AND(ISTEXT(OFFSET('Sanitation Data'!$L$2,0,10*ROW('Sanitation Data'!N43))),CO49="No",ISNUMBER(OFFSET('Sanitation Data'!$N$12,0,10*ROW('Sanitation Data'!N43)))),CONCATENATE("[",ROUND(OFFSET('Sanitation Data'!$N$12,0,10*ROW('Sanitation Data'!N43)),0),"]"),IF(AND(ISTEXT(OFFSET('Sanitation Data'!$L$2,0,10*ROW('Sanitation Data'!N43))),CO49="",ISNUMBER(OFFSET('Sanitation Data'!$N$12,0,10*ROW('Sanitation Data'!N43)))),OFFSET('Sanitation Data'!$N$12,0,10*ROW('Sanitation Data'!N43)),NA())))</f>
        <v>#N/A</v>
      </c>
      <c r="AA49" s="86" t="e">
        <f ca="true">+IF(AND(ISTEXT(OFFSET('Sanitation Data'!$L$2,0,10*ROW('Sanitation Data'!O43))),CP49="Yes"),100-OFFSET('Sanitation Data'!$O$4,0,10*ROW('Sanitation Data'!O43)),IF(AND(ISTEXT(OFFSET('Sanitation Data'!$L$2,0,10*ROW('Sanitation Data'!O43))),CP49="No",ISNUMBER(OFFSET('Sanitation Data'!$O$4,0,10*ROW('Sanitation Data'!O43)))),CONCATENATE("[",ROUND(100-OFFSET('Sanitation Data'!$O$4,0,10*ROW('Sanitation Data'!O43)),0),"]"),IF(AND(ISTEXT(OFFSET('Sanitation Data'!$L$2,0,10*ROW('Sanitation Data'!O43))),CP49="",ISNUMBER(OFFSET('Sanitation Data'!$O$4,0,10*ROW('Sanitation Data'!O43)))),100-OFFSET('Sanitation Data'!$O$4,0,10*ROW('Sanitation Data'!O43)),NA())))</f>
        <v>#N/A</v>
      </c>
      <c r="AB49" s="86" t="e">
        <f ca="true">+IF(AND(ISTEXT(OFFSET('Sanitation Data'!$L$2,0,10*ROW('Sanitation Data'!O43))),CQ49="Yes"),OFFSET('Sanitation Data'!$O$6,0,10*ROW('Sanitation Data'!R43)),IF(AND(ISTEXT(OFFSET('Sanitation Data'!$L$2,0,10*ROW('Sanitation Data'!O43))),CQ49="No",ISNUMBER(OFFSET('Sanitation Data'!$O$6,0,10*ROW('Sanitation Data'!O43)))),CONCATENATE("[",ROUND(OFFSET('Sanitation Data'!$O$6,0,10*ROW('Sanitation Data'!O43)),0),"]"),IF(AND(ISTEXT(OFFSET('Sanitation Data'!$L$2,0,10*ROW('Sanitation Data'!O43))),CQ49="",ISNUMBER(OFFSET('Sanitation Data'!$O$6,0,10*ROW('Sanitation Data'!O43)))),OFFSET('Sanitation Data'!$O$6,0,10*ROW('Sanitation Data'!O43)),NA())))</f>
        <v>#N/A</v>
      </c>
      <c r="AC49" s="86" t="e">
        <f ca="true">+IF(AND(ISTEXT(OFFSET('Sanitation Data'!$L$2,0,10*ROW('Sanitation Data'!O43))),CR49="Yes"),OFFSET('Sanitation Data'!$O$10,0,10*ROW('Sanitation Data'!O43)),IF(AND(ISTEXT(OFFSET('Sanitation Data'!$L$2,0,10*ROW('Sanitation Data'!O43))),CR49="No",ISNUMBER(OFFSET('Sanitation Data'!$O$10,0,10*ROW('Sanitation Data'!O43)))),CONCATENATE("[",ROUND(OFFSET('Sanitation Data'!$O$10,0,10*ROW('Sanitation Data'!O43)),0),"]"),IF(AND(ISTEXT(OFFSET('Sanitation Data'!$L$2,0,10*ROW('Sanitation Data'!O43))),CR49="",ISNUMBER(OFFSET('Sanitation Data'!$O$10,0,10*ROW('Sanitation Data'!O43)))),OFFSET('Sanitation Data'!$O$10,0,10*ROW('Sanitation Data'!O43)),NA())))</f>
        <v>#N/A</v>
      </c>
      <c r="AD49" s="86" t="e">
        <f ca="true">+IF(AND(ISTEXT(OFFSET('Sanitation Data'!$L$2,0,10*ROW('Sanitation Data'!O43))),CS49="Yes"),OFFSET('Sanitation Data'!$O$11,0,10*ROW('Sanitation Data'!O43)),IF(AND(ISTEXT(OFFSET('Sanitation Data'!$L$2,0,10*ROW('Sanitation Data'!O43))),CS49="No",ISNUMBER(OFFSET('Sanitation Data'!$O$11,0,10*ROW('Sanitation Data'!O43)))),CONCATENATE("[",ROUND(OFFSET('Sanitation Data'!$O$11,0,10*ROW('Sanitation Data'!O43)),0),"]"),IF(AND(ISTEXT(OFFSET('Sanitation Data'!$L$2,0,10*ROW('Sanitation Data'!O43))),CS49="",ISNUMBER(OFFSET('Sanitation Data'!$O$11,0,10*ROW('Sanitation Data'!O43)))),OFFSET('Sanitation Data'!$O$11,0,10*ROW('Sanitation Data'!O43)),NA())))</f>
        <v>#N/A</v>
      </c>
      <c r="AE49" s="86" t="e">
        <f ca="true">+IF(AND(ISTEXT(OFFSET('Sanitation Data'!$L$2,0,10*ROW('Sanitation Data'!O43))),CT49="Yes"),OFFSET('Sanitation Data'!$O$12,0,10*ROW('Sanitation Data'!O43)),IF(AND(ISTEXT(OFFSET('Sanitation Data'!$L$2,0,10*ROW('Sanitation Data'!O43))),CT49="No",ISNUMBER(OFFSET('Sanitation Data'!$O$12,0,10*ROW('Sanitation Data'!O43)))),CONCATENATE("[",ROUND(OFFSET('Sanitation Data'!$O$12,0,10*ROW('Sanitation Data'!O43)),0),"]"),IF(AND(ISTEXT(OFFSET('Sanitation Data'!$L$2,0,10*ROW('Sanitation Data'!O43))),CT49="",ISNUMBER(OFFSET('Sanitation Data'!$O$12,0,10*ROW('Sanitation Data'!O43)))),OFFSET('Sanitation Data'!$O$12,0,10*ROW('Sanitation Data'!O43)),NA())))</f>
        <v>#N/A</v>
      </c>
      <c r="AF49" s="86" t="e">
        <f ca="true">+IF(AND(ISTEXT(OFFSET('Sanitation Data'!$L$2,0,10*ROW('Sanitation Data'!P43))),CU49="Yes"),100-OFFSET('Sanitation Data'!$P$4,0,10*ROW('Sanitation Data'!P43)),IF(AND(ISTEXT(OFFSET('Sanitation Data'!$L$2,0,10*ROW('Sanitation Data'!P43))),CU49="No",ISNUMBER(OFFSET('Sanitation Data'!$P$4,0,10*ROW('Sanitation Data'!P43)))),CONCATENATE("[",ROUND(100-OFFSET('Sanitation Data'!$P$4,0,10*ROW('Sanitation Data'!P43)),0),"]"),IF(AND(ISTEXT(OFFSET('Sanitation Data'!$L$2,0,10*ROW('Sanitation Data'!P43))),CU49="",ISNUMBER(OFFSET('Sanitation Data'!$P$4,0,10*ROW('Sanitation Data'!P43)))),100-OFFSET('Sanitation Data'!$P$4,0,10*ROW('Sanitation Data'!P43)),NA())))</f>
        <v>#N/A</v>
      </c>
      <c r="AG49" s="86" t="e">
        <f ca="true">+IF(AND(ISTEXT(OFFSET('Sanitation Data'!$L$2,0,10*ROW('Sanitation Data'!P43))),CV49="Yes"),OFFSET('Sanitation Data'!$P$6,0,10*ROW('Sanitation Data'!P43)),IF(AND(ISTEXT(OFFSET('Sanitation Data'!$L$2,0,10*ROW('Sanitation Data'!P43))),CV49="No",ISNUMBER(OFFSET('Sanitation Data'!$P$6,0,10*ROW('Sanitation Data'!P43)))),CONCATENATE("[",ROUND(OFFSET('Sanitation Data'!$P$6,0,10*ROW('Sanitation Data'!P43)),0),"]"),IF(AND(ISTEXT(OFFSET('Sanitation Data'!$L$2,0,10*ROW('Sanitation Data'!P43))),CV49="",ISNUMBER(OFFSET('Sanitation Data'!$P$6,0,10*ROW('Sanitation Data'!P43)))),OFFSET('Sanitation Data'!$P$6,0,10*ROW('Sanitation Data'!P43)),NA())))</f>
        <v>#N/A</v>
      </c>
      <c r="AH49" s="86" t="e">
        <f ca="true">+IF(AND(ISTEXT(OFFSET('Sanitation Data'!$L$2,0,10*ROW('Sanitation Data'!P43))),CW49="Yes"),OFFSET('Sanitation Data'!$P$10,0,10*ROW('Sanitation Data'!P43)),IF(AND(ISTEXT(OFFSET('Sanitation Data'!$L$2,0,10*ROW('Sanitation Data'!P43))),CW49="No",ISNUMBER(OFFSET('Sanitation Data'!$P$10,0,10*ROW('Sanitation Data'!P43)))),CONCATENATE("[",ROUND(OFFSET('Sanitation Data'!$P$10,0,10*ROW('Sanitation Data'!P43)),0),"]"),IF(AND(ISTEXT(OFFSET('Sanitation Data'!$L$2,0,10*ROW('Sanitation Data'!P43))),CW49="",ISNUMBER(OFFSET('Sanitation Data'!$P$10,0,10*ROW('Sanitation Data'!P43)))),OFFSET('Sanitation Data'!$P$10,0,10*ROW('Sanitation Data'!P43)),NA())))</f>
        <v>#N/A</v>
      </c>
      <c r="AI49" s="86" t="e">
        <f ca="true">+IF(AND(ISTEXT(OFFSET('Sanitation Data'!$L$2,0,10*ROW('Sanitation Data'!P43))),CX49="Yes"),OFFSET('Sanitation Data'!$P$11,0,10*ROW('Sanitation Data'!P43)),IF(AND(ISTEXT(OFFSET('Sanitation Data'!$L$2,0,10*ROW('Sanitation Data'!P43))),CX49="No",ISNUMBER(OFFSET('Sanitation Data'!$P$11,0,10*ROW('Sanitation Data'!P43)))),CONCATENATE("[",ROUND(OFFSET('Sanitation Data'!$P$11,0,10*ROW('Sanitation Data'!P43)),0),"]"),IF(AND(ISTEXT(OFFSET('Sanitation Data'!$L$2,0,10*ROW('Sanitation Data'!P43))),CX49="",ISNUMBER(OFFSET('Sanitation Data'!$P$11,0,10*ROW('Sanitation Data'!P43)))),OFFSET('Sanitation Data'!$P$11,0,10*ROW('Sanitation Data'!P43)),NA())))</f>
        <v>#N/A</v>
      </c>
      <c r="AJ49" s="86" t="e">
        <f ca="true">+IF(AND(ISTEXT(OFFSET('Sanitation Data'!$L$2,0,10*ROW('Sanitation Data'!P43))),CY49="Yes"),OFFSET('Sanitation Data'!$P$12,0,10*ROW('Sanitation Data'!P43)),IF(AND(ISTEXT(OFFSET('Sanitation Data'!$L$2,0,10*ROW('Sanitation Data'!P43))),CY49="No",ISNUMBER(OFFSET('Sanitation Data'!$P$12,0,10*ROW('Sanitation Data'!P43)))),CONCATENATE("[",ROUND(OFFSET('Sanitation Data'!$P$12,0,10*ROW('Sanitation Data'!P43)),0),"]"),IF(AND(ISTEXT(OFFSET('Sanitation Data'!$L$2,0,10*ROW('Sanitation Data'!P43))),CY49="",ISNUMBER(OFFSET('Sanitation Data'!$P$12,0,10*ROW('Sanitation Data'!P43)))),OFFSET('Sanitation Data'!$P$12,0,10*ROW('Sanitation Data'!P43)),NA())))</f>
        <v>#N/A</v>
      </c>
      <c r="AK49" s="86" t="e">
        <f ca="true">+IF(AND(ISTEXT(OFFSET('Sanitation Data'!$L$2,0,10*ROW('Sanitation Data'!Q43))),CZ49="Yes"),100-OFFSET('Sanitation Data'!$Q$4,0,10*ROW('Sanitation Data'!Q43)),IF(AND(ISTEXT(OFFSET('Sanitation Data'!$L$2,0,10*ROW('Sanitation Data'!Q43))),CZ49="No",ISNUMBER(OFFSET('Sanitation Data'!$Q$4,0,10*ROW('Sanitation Data'!Q43)))),CONCATENATE("[",ROUND(100-OFFSET('Sanitation Data'!$Q$4,0,10*ROW('Sanitation Data'!Q43)),0),"]"),IF(AND(ISTEXT(OFFSET('Sanitation Data'!$L$2,0,10*ROW('Sanitation Data'!Q43))),CZ49="",ISNUMBER(OFFSET('Sanitation Data'!$Q$4,0,10*ROW('Sanitation Data'!Q43)))),100-OFFSET('Sanitation Data'!$Q$4,0,10*ROW('Sanitation Data'!Q43)),NA())))</f>
        <v>#N/A</v>
      </c>
      <c r="AL49" s="86" t="e">
        <f ca="true">+IF(AND(ISTEXT(OFFSET('Sanitation Data'!$L$2,0,10*ROW('Sanitation Data'!Q43))),DA49="Yes"),OFFSET('Sanitation Data'!$Q$6,0,10*ROW('Sanitation Data'!Q43)),IF(AND(ISTEXT(OFFSET('Sanitation Data'!$L$2,0,10*ROW('Sanitation Data'!Q43))),DA49="No",ISNUMBER(OFFSET('Sanitation Data'!$Q$6,0,10*ROW('Sanitation Data'!Q43)))),CONCATENATE("[",ROUND(OFFSET('Sanitation Data'!$Q$6,0,10*ROW('Sanitation Data'!Q43)),0),"]"),IF(AND(ISTEXT(OFFSET('Sanitation Data'!$L$2,0,10*ROW('Sanitation Data'!Q43))),DA49="",ISNUMBER(OFFSET('Sanitation Data'!$Q$6,0,10*ROW('Sanitation Data'!Q43)))),OFFSET('Sanitation Data'!$Q$6,0,10*ROW('Sanitation Data'!Q43)),NA())))</f>
        <v>#N/A</v>
      </c>
      <c r="AM49" s="86" t="e">
        <f ca="true">+IF(AND(ISTEXT(OFFSET('Sanitation Data'!$L$2,0,10*ROW('Sanitation Data'!Q43))),DB49="Yes"),OFFSET('Sanitation Data'!$Q$10,0,10*ROW('Sanitation Data'!Q43)),IF(AND(ISTEXT(OFFSET('Sanitation Data'!$L$2,0,10*ROW('Sanitation Data'!Q43))),DB49="No",ISNUMBER(OFFSET('Sanitation Data'!$Q$10,0,10*ROW('Sanitation Data'!Q43)))),CONCATENATE("[",ROUND(OFFSET('Sanitation Data'!$Q$10,0,10*ROW('Sanitation Data'!Q43)),0),"]"),IF(AND(ISTEXT(OFFSET('Sanitation Data'!$L$2,0,10*ROW('Sanitation Data'!Q43))),DB49="",ISNUMBER(OFFSET('Sanitation Data'!$Q$10,0,10*ROW('Sanitation Data'!Q43)))),OFFSET('Sanitation Data'!$Q$10,0,10*ROW('Sanitation Data'!Q43)),NA())))</f>
        <v>#N/A</v>
      </c>
      <c r="AN49" s="86" t="e">
        <f ca="true">+IF(AND(ISTEXT(OFFSET('Sanitation Data'!$L$2,0,10*ROW('Sanitation Data'!Q43))),DC49="Yes"),OFFSET('Sanitation Data'!$Q$11,0,10*ROW('Sanitation Data'!Q43)),IF(AND(ISTEXT(OFFSET('Sanitation Data'!$L$2,0,10*ROW('Sanitation Data'!Q43))),DC49="No",ISNUMBER(OFFSET('Sanitation Data'!$Q$11,0,10*ROW('Sanitation Data'!Q43)))),CONCATENATE("[",ROUND(OFFSET('Sanitation Data'!$Q$11,0,10*ROW('Sanitation Data'!Q43)),0),"]"),IF(AND(ISTEXT(OFFSET('Sanitation Data'!$L$2,0,10*ROW('Sanitation Data'!Q43))),DC49="",ISNUMBER(OFFSET('Sanitation Data'!$Q$11,0,10*ROW('Sanitation Data'!Q43)))),OFFSET('Sanitation Data'!$Q$11,0,10*ROW('Sanitation Data'!Q43)),NA())))</f>
        <v>#N/A</v>
      </c>
      <c r="AO49" s="86" t="e">
        <f ca="true">+IF(AND(ISTEXT(OFFSET('Sanitation Data'!$L$2,0,10*ROW('Sanitation Data'!Q43))),DD49="Yes"),OFFSET('Sanitation Data'!$Q$12,0,10*ROW('Sanitation Data'!Q43)),IF(AND(ISTEXT(OFFSET('Sanitation Data'!$L$2,0,10*ROW('Sanitation Data'!Q43))),DD49="No",ISNUMBER(OFFSET('Sanitation Data'!$Q$12,0,10*ROW('Sanitation Data'!Q43)))),CONCATENATE("[",ROUND(OFFSET('Sanitation Data'!$Q$12,0,10*ROW('Sanitation Data'!Q43)),0),"]"),IF(AND(ISTEXT(OFFSET('Sanitation Data'!$L$2,0,10*ROW('Sanitation Data'!Q43))),DD49="",ISNUMBER(OFFSET('Sanitation Data'!$Q$12,0,10*ROW('Sanitation Data'!Q43)))),OFFSET('Sanitation Data'!$Q$12,0,10*ROW('Sanitation Data'!Q43)),NA())))</f>
        <v>#N/A</v>
      </c>
      <c r="AP49" s="86" t="e">
        <f ca="true">+IF(AND(ISTEXT(OFFSET('Sanitation Data'!$L$2,0,10*ROW('Sanitation Data'!R43))),DE49="Yes"),100-OFFSET('Sanitation Data'!$R$4,0,10*ROW('Sanitation Data'!R43)),IF(AND(ISTEXT(OFFSET('Sanitation Data'!$L$2,0,10*ROW('Sanitation Data'!R43))),DE49="No",ISNUMBER(OFFSET('Sanitation Data'!$R$4,0,10*ROW('Sanitation Data'!R43)))),CONCATENATE("[",ROUND(100-OFFSET('Sanitation Data'!$R$4,0,10*ROW('Sanitation Data'!R43)),0),"]"),IF(AND(ISTEXT(OFFSET('Sanitation Data'!$L$2,0,10*ROW('Sanitation Data'!R43))),DE49="",ISNUMBER(OFFSET('Sanitation Data'!$R$4,0,10*ROW('Sanitation Data'!R43)))),100-OFFSET('Sanitation Data'!$R$4,0,10*ROW('Sanitation Data'!R43)),NA())))</f>
        <v>#N/A</v>
      </c>
      <c r="AQ49" s="86" t="e">
        <f ca="true">+IF(AND(ISTEXT(OFFSET('Sanitation Data'!$L$2,0,10*ROW('Sanitation Data'!R43))),DF49="Yes"),OFFSET('Sanitation Data'!$R$6,0,10*ROW('Sanitation Data'!R43)),IF(AND(ISTEXT(OFFSET('Sanitation Data'!$L$2,0,10*ROW('Sanitation Data'!R43))),DF49="No",ISNUMBER(OFFSET('Sanitation Data'!$R$6,0,10*ROW('Sanitation Data'!R43)))),CONCATENATE("[",ROUND(OFFSET('Sanitation Data'!$R$6,0,10*ROW('Sanitation Data'!R43)),0),"]"),IF(AND(ISTEXT(OFFSET('Sanitation Data'!$L$2,0,10*ROW('Sanitation Data'!R43))),DF49="",ISNUMBER(OFFSET('Sanitation Data'!$R$6,0,10*ROW('Sanitation Data'!R43)))),OFFSET('Sanitation Data'!$R$6,0,10*ROW('Sanitation Data'!R43)),NA())))</f>
        <v>#N/A</v>
      </c>
      <c r="AR49" s="86" t="e">
        <f ca="true">+IF(AND(ISTEXT(OFFSET('Sanitation Data'!$L$2,0,10*ROW('Sanitation Data'!R43))),DG49="Yes"),OFFSET('Sanitation Data'!$R$10,0,10*ROW('Sanitation Data'!R43)),IF(AND(ISTEXT(OFFSET('Sanitation Data'!$L$2,0,10*ROW('Sanitation Data'!R43))),DG49="No",ISNUMBER(OFFSET('Sanitation Data'!$R$10,0,10*ROW('Sanitation Data'!R43)))),CONCATENATE("[",ROUND(OFFSET('Sanitation Data'!$R$10,0,10*ROW('Sanitation Data'!R43)),0),"]"),IF(AND(ISTEXT(OFFSET('Sanitation Data'!$L$2,0,10*ROW('Sanitation Data'!R43))),DG49="",ISNUMBER(OFFSET('Sanitation Data'!$R$10,0,10*ROW('Sanitation Data'!R43)))),OFFSET('Sanitation Data'!$R$10,0,10*ROW('Sanitation Data'!R43)),NA())))</f>
        <v>#N/A</v>
      </c>
      <c r="AS49" s="86" t="e">
        <f ca="true">+IF(AND(ISTEXT(OFFSET('Sanitation Data'!$L$2,0,10*ROW('Sanitation Data'!R43))),DH49="Yes"),OFFSET('Sanitation Data'!$R$11,0,10*ROW('Sanitation Data'!R43)),IF(AND(ISTEXT(OFFSET('Sanitation Data'!$L$2,0,10*ROW('Sanitation Data'!R43))),DH49="No",ISNUMBER(OFFSET('Sanitation Data'!$R$11,0,10*ROW('Sanitation Data'!R43)))),CONCATENATE("[",ROUND(OFFSET('Sanitation Data'!$R$11,0,10*ROW('Sanitation Data'!R43)),0),"]"),IF(AND(ISTEXT(OFFSET('Sanitation Data'!$L$2,0,10*ROW('Sanitation Data'!R43))),DH49="",ISNUMBER(OFFSET('Sanitation Data'!$R$11,0,10*ROW('Sanitation Data'!R43)))),OFFSET('Sanitation Data'!$R$11,0,10*ROW('Sanitation Data'!R43)),NA())))</f>
        <v>#N/A</v>
      </c>
      <c r="AT49" s="86" t="e">
        <f ca="true">+IF(AND(ISTEXT(OFFSET('Sanitation Data'!$L$2,0,10*ROW('Sanitation Data'!R43))),DI49="Yes"),OFFSET('Sanitation Data'!$R$12,0,10*ROW('Sanitation Data'!R43)),IF(AND(ISTEXT(OFFSET('Sanitation Data'!$L$2,0,10*ROW('Sanitation Data'!R43))),DI49="No",ISNUMBER(OFFSET('Sanitation Data'!$R$12,0,10*ROW('Sanitation Data'!R43)))),CONCATENATE("[",ROUND(OFFSET('Sanitation Data'!$R$12,0,10*ROW('Sanitation Data'!R43)),0),"]"),IF(AND(ISTEXT(OFFSET('Sanitation Data'!$L$2,0,10*ROW('Sanitation Data'!R43))),DI49="",ISNUMBER(OFFSET('Sanitation Data'!$R$12,0,10*ROW('Sanitation Data'!R43)))),OFFSET('Sanitation Data'!$R$12,0,10*ROW('Sanitation Data'!R43)),NA())))</f>
        <v>#N/A</v>
      </c>
      <c r="AU49" s="86" t="e">
        <f ca="true">+IF(AND(ISTEXT(OFFSET('Sanitation Data'!$L$2,0,10*ROW('Sanitation Data'!S43))),DJ49="Yes"),100-OFFSET('Sanitation Data'!$S$4,0,10*ROW('Sanitation Data'!S43)),IF(AND(ISTEXT(OFFSET('Sanitation Data'!$L$2,0,10*ROW('Sanitation Data'!S43))),DJ49="No",ISNUMBER(OFFSET('Sanitation Data'!$S$4,0,10*ROW('Sanitation Data'!S43)))),CONCATENATE("[",ROUND(100-OFFSET('Sanitation Data'!$S$4,0,10*ROW('Sanitation Data'!S43)),0),"]"),IF(AND(ISTEXT(OFFSET('Sanitation Data'!$L$2,0,10*ROW('Sanitation Data'!S43))),DJ49="",ISNUMBER(OFFSET('Sanitation Data'!$S$4,0,10*ROW('Sanitation Data'!S43)))),100-OFFSET('Sanitation Data'!$S$4,0,10*ROW('Sanitation Data'!S43)),NA())))</f>
        <v>#N/A</v>
      </c>
      <c r="AV49" s="86" t="e">
        <f ca="true">+IF(AND(ISTEXT(OFFSET('Sanitation Data'!$L$2,0,10*ROW('Sanitation Data'!S43))),DK49="Yes"),OFFSET('Sanitation Data'!$S$6,0,10*ROW('Sanitation Data'!S43)),IF(AND(ISTEXT(OFFSET('Sanitation Data'!$L$2,0,10*ROW('Sanitation Data'!S43))),DK49="No",ISNUMBER(OFFSET('Sanitation Data'!$S$6,0,10*ROW('Sanitation Data'!S43)))),CONCATENATE("[",ROUND(OFFSET('Sanitation Data'!$S$6,0,10*ROW('Sanitation Data'!S43)),0),"]"),IF(AND(ISTEXT(OFFSET('Sanitation Data'!$L$2,0,10*ROW('Sanitation Data'!S43))),DK49="",ISNUMBER(OFFSET('Sanitation Data'!$S$6,0,10*ROW('Sanitation Data'!S43)))),OFFSET('Sanitation Data'!$S$6,0,10*ROW('Sanitation Data'!S43)),NA())))</f>
        <v>#N/A</v>
      </c>
      <c r="AW49" s="86" t="e">
        <f ca="true">+IF(AND(ISTEXT(OFFSET('Sanitation Data'!$L$2,0,10*ROW('Sanitation Data'!S43))),DL49="Yes"),OFFSET('Sanitation Data'!$S$10,0,10*ROW('Sanitation Data'!S43)),IF(AND(ISTEXT(OFFSET('Sanitation Data'!$L$2,0,10*ROW('Sanitation Data'!S43))),DL49="No",ISNUMBER(OFFSET('Sanitation Data'!$S$10,0,10*ROW('Sanitation Data'!S43)))),CONCATENATE("[",ROUND(OFFSET('Sanitation Data'!$S$10,0,10*ROW('Sanitation Data'!S43)),0),"]"),IF(AND(ISTEXT(OFFSET('Sanitation Data'!$L$2,0,10*ROW('Sanitation Data'!S43))),DL49="",ISNUMBER(OFFSET('Sanitation Data'!$S$10,0,10*ROW('Sanitation Data'!S43)))),OFFSET('Sanitation Data'!$S$10,0,10*ROW('Sanitation Data'!S43)),NA())))</f>
        <v>#N/A</v>
      </c>
      <c r="AX49" s="86" t="e">
        <f ca="true">+IF(AND(ISTEXT(OFFSET('Sanitation Data'!$L$2,0,10*ROW('Sanitation Data'!S43))),DM49="Yes"),OFFSET('Sanitation Data'!$S$11,0,10*ROW('Sanitation Data'!S43)),IF(AND(ISTEXT(OFFSET('Sanitation Data'!$L$2,0,10*ROW('Sanitation Data'!S43))),DM49="No",ISNUMBER(OFFSET('Sanitation Data'!$S$11,0,10*ROW('Sanitation Data'!S43)))),CONCATENATE("[",ROUND(OFFSET('Sanitation Data'!$S$11,0,10*ROW('Sanitation Data'!S43)),0),"]"),IF(AND(ISTEXT(OFFSET('Sanitation Data'!$L$2,0,10*ROW('Sanitation Data'!S43))),DM49="",ISNUMBER(OFFSET('Sanitation Data'!$S$11,0,10*ROW('Sanitation Data'!S43)))),OFFSET('Sanitation Data'!$S$11,0,10*ROW('Sanitation Data'!S43)),NA())))</f>
        <v>#N/A</v>
      </c>
      <c r="AY49" s="86" t="e">
        <f ca="true">+IF(AND(ISTEXT(OFFSET('Sanitation Data'!$L$2,0,10*ROW('Sanitation Data'!S43))),DN49="Yes"),OFFSET('Sanitation Data'!$S$12,0,10*ROW('Sanitation Data'!S43)),IF(AND(ISTEXT(OFFSET('Sanitation Data'!$L$2,0,10*ROW('Sanitation Data'!S43))),DN49="No",ISNUMBER(OFFSET('Sanitation Data'!$S$12,0,10*ROW('Sanitation Data'!S43)))),CONCATENATE("[",ROUND(OFFSET('Sanitation Data'!$S$12,0,10*ROW('Sanitation Data'!S43)),0),"]"),IF(AND(ISTEXT(OFFSET('Sanitation Data'!$L$2,0,10*ROW('Sanitation Data'!S43))),DN49="",ISNUMBER(OFFSET('Sanitation Data'!$S$12,0,10*ROW('Sanitation Data'!S43)))),OFFSET('Sanitation Data'!$S$12,0,10*ROW('Sanitation Data'!S43)),NA())))</f>
        <v>#N/A</v>
      </c>
      <c r="AZ49" s="87" t="e">
        <f ca="true">+IF(AND(ISTEXT(OFFSET('Hygiene Data'!$L$2,0,10*ROW('Hygiene Data'!N43))),DO49="Yes"),OFFSET('Hygiene Data'!$N$5,0,10*ROW('Hygiene Data'!N43)),IF(AND(ISTEXT(OFFSET('Hygiene Data'!$L$2,0,10*ROW('Hygiene Data'!N43))),DO49="No",ISNUMBER(OFFSET('Hygiene Data'!$N$5,0,10*ROW('Hygiene Data'!N43)))),CONCATENATE("[",ROUND(OFFSET('Hygiene Data'!$N$5,0,10*ROW('Hygiene Data'!N43)),0),"]"),IF(AND(ISTEXT(OFFSET('Hygiene Data'!$L$2,0,10*ROW('Hygiene Data'!N43))),DO49="",ISNUMBER(OFFSET('Hygiene Data'!$N$5,0,10*ROW('Hygiene Data'!N43)))),OFFSET('Hygiene Data'!$N$5,0,10*ROW('Hygiene Data'!N43)),NA())))</f>
        <v>#N/A</v>
      </c>
      <c r="BA49" s="87" t="e">
        <f ca="true">+IF(AND(ISTEXT(OFFSET('Hygiene Data'!$L$2,0,10*ROW('Hygiene Data'!N43))),DP49="Yes"),OFFSET('Hygiene Data'!$N$7,0,10*ROW('Hygiene Data'!N43)),IF(AND(ISTEXT(OFFSET('Hygiene Data'!$L$2,0,10*ROW('Hygiene Data'!N43))),DP49="No",ISNUMBER(OFFSET('Hygiene Data'!$N$7,0,10*ROW('Hygiene Data'!N43)))),CONCATENATE("[",ROUND(OFFSET('Hygiene Data'!$N$7,0,10*ROW('Hygiene Data'!N43)),0),"]"),IF(AND(ISTEXT(OFFSET('Hygiene Data'!$L$2,0,10*ROW('Hygiene Data'!N43))),DP49="",ISNUMBER(OFFSET('Hygiene Data'!$N$7,0,10*ROW('Hygiene Data'!N43)))),OFFSET('Hygiene Data'!$N$7,0,10*ROW('Hygiene Data'!N43)),NA())))</f>
        <v>#N/A</v>
      </c>
      <c r="BB49" s="87" t="e">
        <f ca="true">+IF(AND(ISTEXT(OFFSET('Hygiene Data'!$L$2,0,10*ROW('Hygiene Data'!N43))),DQ49="Yes"),OFFSET('Hygiene Data'!$N$9,0,10*ROW('Hygiene Data'!N43)),IF(AND(ISTEXT(OFFSET('Hygiene Data'!$L$2,0,10*ROW('Hygiene Data'!N43))),DQ49="No",ISNUMBER(OFFSET('Hygiene Data'!$N$9,0,10*ROW('Hygiene Data'!N43)))),CONCATENATE("[",ROUND(OFFSET('Hygiene Data'!$N$9,0,10*ROW('Hygiene Data'!N43)),0),"]"),IF(AND(ISTEXT(OFFSET('Hygiene Data'!$L$2,0,10*ROW('Hygiene Data'!N43))),DQ49="",ISNUMBER(OFFSET('Hygiene Data'!$N$9,0,10*ROW('Hygiene Data'!N43)))),OFFSET('Hygiene Data'!$N$9,0,10*ROW('Hygiene Data'!N43)),NA())))</f>
        <v>#N/A</v>
      </c>
      <c r="BC49" s="87" t="e">
        <f ca="true">+IF(AND(ISTEXT(OFFSET('Hygiene Data'!$L$2,0,10*ROW('Hygiene Data'!O43))),DR49="Yes"),OFFSET('Hygiene Data'!$O$5,0,10*ROW('Hygiene Data'!O43)),IF(AND(ISTEXT(OFFSET('Hygiene Data'!$L$2,0,10*ROW('Hygiene Data'!O43))),DR49="No",ISNUMBER(OFFSET('Hygiene Data'!$O$5,0,10*ROW('Hygiene Data'!O43)))),CONCATENATE("[",ROUND(OFFSET('Hygiene Data'!$O$5,0,10*ROW('Hygiene Data'!O43)),0),"]"),IF(AND(ISTEXT(OFFSET('Hygiene Data'!$L$2,0,10*ROW('Hygiene Data'!O43))),DR49="",ISNUMBER(OFFSET('Hygiene Data'!$O$5,0,10*ROW('Hygiene Data'!O43)))),OFFSET('Hygiene Data'!$O$5,0,10*ROW('Hygiene Data'!O43)),NA())))</f>
        <v>#N/A</v>
      </c>
      <c r="BD49" s="87" t="e">
        <f ca="true">+IF(AND(ISTEXT(OFFSET('Hygiene Data'!$L$2,0,10*ROW('Hygiene Data'!O43))),DS49="Yes"),OFFSET('Hygiene Data'!$O$7,0,10*ROW('Hygiene Data'!O43)),IF(AND(ISTEXT(OFFSET('Hygiene Data'!$L$2,0,10*ROW('Hygiene Data'!O43))),DS49="No",ISNUMBER(OFFSET('Hygiene Data'!$O$7,0,10*ROW('Hygiene Data'!O43)))),CONCATENATE("[",ROUND(OFFSET('Hygiene Data'!$O$7,0,10*ROW('Hygiene Data'!O43)),0),"]"),IF(AND(ISTEXT(OFFSET('Hygiene Data'!$L$2,0,10*ROW('Hygiene Data'!O43))),DS49="",ISNUMBER(OFFSET('Hygiene Data'!$O$7,0,10*ROW('Hygiene Data'!O43)))),OFFSET('Hygiene Data'!$O$7,0,10*ROW('Hygiene Data'!O43)),NA())))</f>
        <v>#N/A</v>
      </c>
      <c r="BE49" s="87" t="e">
        <f ca="true">+IF(AND(ISTEXT(OFFSET('Hygiene Data'!$L$2,0,10*ROW('Hygiene Data'!O43))),DT49="Yes"),OFFSET('Hygiene Data'!$O$9,0,10*ROW('Hygiene Data'!O43)),IF(AND(ISTEXT(OFFSET('Hygiene Data'!$L$2,0,10*ROW('Hygiene Data'!O43))),DT49="No",ISNUMBER(OFFSET('Hygiene Data'!$O$9,0,10*ROW('Hygiene Data'!O43)))),CONCATENATE("[",ROUND(OFFSET('Hygiene Data'!$O$9,0,10*ROW('Hygiene Data'!O43)),0),"]"),IF(AND(ISTEXT(OFFSET('Hygiene Data'!$L$2,0,10*ROW('Hygiene Data'!O43))),DT49="",ISNUMBER(OFFSET('Hygiene Data'!$O$9,0,10*ROW('Hygiene Data'!O43)))),OFFSET('Hygiene Data'!$O$9,0,10*ROW('Hygiene Data'!O43)),NA())))</f>
        <v>#N/A</v>
      </c>
      <c r="BF49" s="87" t="e">
        <f ca="true">+IF(AND(ISTEXT(OFFSET('Hygiene Data'!$L$2,0,10*ROW('Hygiene Data'!P43))),DU49="Yes"),OFFSET('Hygiene Data'!$P$5,0,10*ROW('Hygiene Data'!P43)),IF(AND(ISTEXT(OFFSET('Hygiene Data'!$L$2,0,10*ROW('Hygiene Data'!P43))),DU49="No",ISNUMBER(OFFSET('Hygiene Data'!$P$5,0,10*ROW('Hygiene Data'!P43)))),CONCATENATE("[",ROUND(OFFSET('Hygiene Data'!$P$5,0,10*ROW('Hygiene Data'!P43)),0),"]"),IF(AND(ISTEXT(OFFSET('Hygiene Data'!$L$2,0,10*ROW('Hygiene Data'!P43))),DU49="",ISNUMBER(OFFSET('Hygiene Data'!$P$5,0,10*ROW('Hygiene Data'!P43)))),OFFSET('Hygiene Data'!$P$5,0,10*ROW('Hygiene Data'!P43)),NA())))</f>
        <v>#N/A</v>
      </c>
      <c r="BG49" s="87" t="e">
        <f ca="true">+IF(AND(ISTEXT(OFFSET('Hygiene Data'!$L$2,0,10*ROW('Hygiene Data'!P43))),DV49="Yes"),OFFSET('Hygiene Data'!$P$7,0,10*ROW('Hygiene Data'!P43)),IF(AND(ISTEXT(OFFSET('Hygiene Data'!$L$2,0,10*ROW('Hygiene Data'!P43))),DV49="No",ISNUMBER(OFFSET('Hygiene Data'!$P$7,0,10*ROW('Hygiene Data'!P43)))),CONCATENATE("[",ROUND(OFFSET('Hygiene Data'!$P$7,0,10*ROW('Hygiene Data'!P43)),0),"]"),IF(AND(ISTEXT(OFFSET('Hygiene Data'!$L$2,0,10*ROW('Hygiene Data'!P43))),DV49="",ISNUMBER(OFFSET('Hygiene Data'!$P$7,0,10*ROW('Hygiene Data'!P43)))),OFFSET('Hygiene Data'!$P$7,0,10*ROW('Hygiene Data'!P43)),NA())))</f>
        <v>#N/A</v>
      </c>
      <c r="BH49" s="87" t="e">
        <f ca="true">+IF(AND(ISTEXT(OFFSET('Hygiene Data'!$L$2,0,10*ROW('Hygiene Data'!P43))),DW49="Yes"),OFFSET('Hygiene Data'!$P$9,0,10*ROW('Hygiene Data'!P43)),IF(AND(ISTEXT(OFFSET('Hygiene Data'!$L$2,0,10*ROW('Hygiene Data'!P43))),DW49="No",ISNUMBER(OFFSET('Hygiene Data'!$P$9,0,10*ROW('Hygiene Data'!P43)))),CONCATENATE("[",ROUND(OFFSET('Hygiene Data'!$P$9,0,10*ROW('Hygiene Data'!P43)),0),"]"),IF(AND(ISTEXT(OFFSET('Hygiene Data'!$L$2,0,10*ROW('Hygiene Data'!P43))),DW49="",ISNUMBER(OFFSET('Hygiene Data'!$P$9,0,10*ROW('Hygiene Data'!P43)))),OFFSET('Hygiene Data'!$P$9,0,10*ROW('Hygiene Data'!P43)),NA())))</f>
        <v>#N/A</v>
      </c>
      <c r="BI49" s="87" t="e">
        <f ca="true">+IF(AND(ISTEXT(OFFSET('Hygiene Data'!$L$2,0,10*ROW('Hygiene Data'!Q43))),DX49="Yes"),OFFSET('Hygiene Data'!$Q$5,0,10*ROW('Hygiene Data'!Q43)),IF(AND(ISTEXT(OFFSET('Hygiene Data'!$L$2,0,10*ROW('Hygiene Data'!Q43))),DX49="No",ISNUMBER(OFFSET('Hygiene Data'!$Q$5,0,10*ROW('Hygiene Data'!Q43)))),CONCATENATE("[",ROUND(OFFSET('Hygiene Data'!$Q$5,0,10*ROW('Hygiene Data'!Q43)),0),"]"),IF(AND(ISTEXT(OFFSET('Hygiene Data'!$L$2,0,10*ROW('Hygiene Data'!Q43))),DX49="",ISNUMBER(OFFSET('Hygiene Data'!$Q$5,0,10*ROW('Hygiene Data'!Q43)))),OFFSET('Hygiene Data'!$Q$5,0,10*ROW('Hygiene Data'!Q43)),NA())))</f>
        <v>#N/A</v>
      </c>
      <c r="BJ49" s="87" t="e">
        <f ca="true">+IF(AND(ISTEXT(OFFSET('Hygiene Data'!$L$2,0,10*ROW('Hygiene Data'!Q43))),DY49="Yes"),OFFSET('Hygiene Data'!$Q$7,0,10*ROW('Hygiene Data'!Q43)),IF(AND(ISTEXT(OFFSET('Hygiene Data'!$L$2,0,10*ROW('Hygiene Data'!Q43))),DY49="No",ISNUMBER(OFFSET('Hygiene Data'!$Q$7,0,10*ROW('Hygiene Data'!Q43)))),CONCATENATE("[",ROUND(OFFSET('Hygiene Data'!$Q$7,0,10*ROW('Hygiene Data'!Q43)),0),"]"),IF(AND(ISTEXT(OFFSET('Hygiene Data'!$L$2,0,10*ROW('Hygiene Data'!Q43))),DY49="",ISNUMBER(OFFSET('Hygiene Data'!$Q$7,0,10*ROW('Hygiene Data'!Q43)))),OFFSET('Hygiene Data'!$Q$7,0,10*ROW('Hygiene Data'!Q43)),NA())))</f>
        <v>#N/A</v>
      </c>
      <c r="BK49" s="87" t="e">
        <f ca="true">+IF(AND(ISTEXT(OFFSET('Hygiene Data'!$L$2,0,10*ROW('Hygiene Data'!Q43))),DZ49="Yes"),OFFSET('Hygiene Data'!$Q$9,0,10*ROW('Hygiene Data'!Q43)),IF(AND(ISTEXT(OFFSET('Hygiene Data'!$L$2,0,10*ROW('Hygiene Data'!Q43))),DZ49="No",ISNUMBER(OFFSET('Hygiene Data'!$Q$9,0,10*ROW('Hygiene Data'!Q43)))),CONCATENATE("[",ROUND(OFFSET('Hygiene Data'!$Q$9,0,10*ROW('Hygiene Data'!Q43)),0),"]"),IF(AND(ISTEXT(OFFSET('Hygiene Data'!$L$2,0,10*ROW('Hygiene Data'!Q43))),DZ49="",ISNUMBER(OFFSET('Hygiene Data'!$Q$9,0,10*ROW('Hygiene Data'!Q43)))),OFFSET('Hygiene Data'!$Q$9,0,10*ROW('Hygiene Data'!Q43)),NA())))</f>
        <v>#N/A</v>
      </c>
      <c r="BL49" s="87" t="e">
        <f ca="true">+IF(AND(ISTEXT(OFFSET('Hygiene Data'!$L$2,0,10*ROW('Hygiene Data'!R43))),EA49="Yes"),OFFSET('Hygiene Data'!$R$5,0,10*ROW('Hygiene Data'!R43)),IF(AND(ISTEXT(OFFSET('Hygiene Data'!$L$2,0,10*ROW('Hygiene Data'!R43))),EA49="No",ISNUMBER(OFFSET('Hygiene Data'!$R$5,0,10*ROW('Hygiene Data'!R43)))),CONCATENATE("[",ROUND(OFFSET('Hygiene Data'!$R$5,0,10*ROW('Hygiene Data'!R43)),0),"]"),IF(AND(ISTEXT(OFFSET('Hygiene Data'!$L$2,0,10*ROW('Hygiene Data'!R43))),EA49="",ISNUMBER(OFFSET('Hygiene Data'!$R$5,0,10*ROW('Hygiene Data'!R43)))),OFFSET('Hygiene Data'!$R$5,0,10*ROW('Hygiene Data'!R43)),NA())))</f>
        <v>#N/A</v>
      </c>
      <c r="BM49" s="87" t="e">
        <f ca="true">+IF(AND(ISTEXT(OFFSET('Hygiene Data'!$L$2,0,10*ROW('Hygiene Data'!R43))),EB49="Yes"),OFFSET('Hygiene Data'!$R$7,0,10*ROW('Hygiene Data'!R43)),IF(AND(ISTEXT(OFFSET('Hygiene Data'!$L$2,0,10*ROW('Hygiene Data'!R43))),EB49="No",ISNUMBER(OFFSET('Hygiene Data'!$R$7,0,10*ROW('Hygiene Data'!R43)))),CONCATENATE("[",ROUND(OFFSET('Hygiene Data'!$R$7,0,10*ROW('Hygiene Data'!R43)),0),"]"),IF(AND(ISTEXT(OFFSET('Hygiene Data'!$L$2,0,10*ROW('Hygiene Data'!R43))),EB49="",ISNUMBER(OFFSET('Hygiene Data'!$R$7,0,10*ROW('Hygiene Data'!R43)))),OFFSET('Hygiene Data'!$R$7,0,10*ROW('Hygiene Data'!R43)),NA())))</f>
        <v>#N/A</v>
      </c>
      <c r="BN49" s="87" t="e">
        <f ca="true">+IF(AND(ISTEXT(OFFSET('Hygiene Data'!$L$2,0,10*ROW('Hygiene Data'!R43))),EC49="Yes"),OFFSET('Hygiene Data'!$R$9,0,10*ROW('Hygiene Data'!R43)),IF(AND(ISTEXT(OFFSET('Hygiene Data'!$L$2,0,10*ROW('Hygiene Data'!R43))),EC49="No",ISNUMBER(OFFSET('Hygiene Data'!$R$9,0,10*ROW('Hygiene Data'!R43)))),CONCATENATE("[",ROUND(OFFSET('Hygiene Data'!$R$9,0,10*ROW('Hygiene Data'!R43)),0),"]"),IF(AND(ISTEXT(OFFSET('Hygiene Data'!$L$2,0,10*ROW('Hygiene Data'!R43))),EC49="",ISNUMBER(OFFSET('Hygiene Data'!$R$9,0,10*ROW('Hygiene Data'!R43)))),OFFSET('Hygiene Data'!$R$9,0,10*ROW('Hygiene Data'!R43)),NA())))</f>
        <v>#N/A</v>
      </c>
      <c r="BO49" s="87" t="e">
        <f ca="true">+IF(AND(ISTEXT(OFFSET('Hygiene Data'!$L$2,0,10*ROW('Hygiene Data'!S43))),ED49="Yes"),OFFSET('Hygiene Data'!$S$5,0,10*ROW('Hygiene Data'!S43)),IF(AND(ISTEXT(OFFSET('Hygiene Data'!$L$2,0,10*ROW('Hygiene Data'!S43))),ED49="No",ISNUMBER(OFFSET('Hygiene Data'!$S$5,0,10*ROW('Hygiene Data'!S43)))),CONCATENATE("[",ROUND(OFFSET('Hygiene Data'!$S$5,0,10*ROW('Hygiene Data'!S43)),0),"]"),IF(AND(ISTEXT(OFFSET('Hygiene Data'!$L$2,0,10*ROW('Hygiene Data'!S43))),ED49="",ISNUMBER(OFFSET('Hygiene Data'!$S$5,0,10*ROW('Hygiene Data'!S43)))),OFFSET('Hygiene Data'!$S$5,0,10*ROW('Hygiene Data'!S43)),NA())))</f>
        <v>#N/A</v>
      </c>
      <c r="BP49" s="87" t="e">
        <f ca="true">+IF(AND(ISTEXT(OFFSET('Hygiene Data'!$L$2,0,10*ROW('Hygiene Data'!S43))),EE49="Yes"),OFFSET('Hygiene Data'!$S$7,0,10*ROW('Hygiene Data'!S43)),IF(AND(ISTEXT(OFFSET('Hygiene Data'!$L$2,0,10*ROW('Hygiene Data'!S43))),EE49="No",ISNUMBER(OFFSET('Hygiene Data'!$S$7,0,10*ROW('Hygiene Data'!S43)))),CONCATENATE("[",ROUND(OFFSET('Hygiene Data'!$S$7,0,10*ROW('Hygiene Data'!S43)),0),"]"),IF(AND(ISTEXT(OFFSET('Hygiene Data'!$L$2,0,10*ROW('Hygiene Data'!S43))),EE49="",ISNUMBER(OFFSET('Hygiene Data'!$S$7,0,10*ROW('Hygiene Data'!S43)))),OFFSET('Hygiene Data'!$S$7,0,10*ROW('Hygiene Data'!S43)),NA())))</f>
        <v>#N/A</v>
      </c>
      <c r="BQ49" s="87" t="e">
        <f ca="true">+IF(AND(ISTEXT(OFFSET('Hygiene Data'!$L$2,0,10*ROW('Hygiene Data'!S43))),EF49="Yes"),OFFSET('Hygiene Data'!$S$9,0,10*ROW('Hygiene Data'!S43)),IF(AND(ISTEXT(OFFSET('Hygiene Data'!$L$2,0,10*ROW('Hygiene Data'!S43))),EF49="No",ISNUMBER(OFFSET('Hygiene Data'!$S$9,0,10*ROW('Hygiene Data'!S43)))),CONCATENATE("[",ROUND(OFFSET('Hygiene Data'!$S$9,0,10*ROW('Hygiene Data'!S43)),0),"]"),IF(AND(ISTEXT(OFFSET('Hygiene Data'!$L$2,0,10*ROW('Hygiene Data'!S43))),EF49="",ISNUMBER(OFFSET('Hygiene Data'!$S$9,0,10*ROW('Hygiene Data'!S43)))),OFFSET('Hygiene Data'!$S$9,0,10*ROW('Hygiene Data'!S43)),NA())))</f>
        <v>#N/A</v>
      </c>
      <c r="BR49" s="271"/>
      <c r="BS49" s="271" t="str">
        <f ca="true">+IF(OFFSET('Water Data'!$N$27,0,10*ROW('Water Data'!N43))="","",OFFSET('Water Data'!$N$27,0,10*ROW('Water Data'!N43)))</f>
        <v/>
      </c>
      <c r="BT49" s="271" t="str">
        <f ca="true">+IF(OFFSET('Water Data'!$N$28,0,10*ROW('Water Data'!N43))="","",OFFSET('Water Data'!$N$28,0,10*ROW('Water Data'!N43)))</f>
        <v/>
      </c>
      <c r="BU49" s="271" t="str">
        <f ca="true">+IF(OFFSET('Water Data'!$N$29,0,10*ROW('Water Data'!N43))="","",OFFSET('Water Data'!$N$29,0,10*ROW('Water Data'!N43)))</f>
        <v/>
      </c>
      <c r="BV49" s="271" t="str">
        <f ca="true">+IF(OFFSET('Water Data'!$O$27,0,10*ROW('Water Data'!O43))="","",OFFSET('Water Data'!$O$27,0,10*ROW('Water Data'!O43)))</f>
        <v/>
      </c>
      <c r="BW49" s="271" t="str">
        <f ca="true">+IF(OFFSET('Water Data'!$O$28,0,10*ROW('Water Data'!O43))="","",OFFSET('Water Data'!$O$28,0,10*ROW('Water Data'!O43)))</f>
        <v/>
      </c>
      <c r="BX49" s="271" t="str">
        <f ca="true">+IF(OFFSET('Water Data'!$O$29,0,10*ROW('Water Data'!O43))="","",OFFSET('Water Data'!$O$29,0,10*ROW('Water Data'!O43)))</f>
        <v/>
      </c>
      <c r="BY49" s="271" t="str">
        <f ca="true">+IF(OFFSET('Water Data'!$P$27,0,10*ROW('Water Data'!P43))="","",OFFSET('Water Data'!$P$27,0,10*ROW('Water Data'!P43)))</f>
        <v/>
      </c>
      <c r="BZ49" s="271" t="str">
        <f ca="true">+IF(OFFSET('Water Data'!$P$28,0,10*ROW('Water Data'!P43))="","",OFFSET('Water Data'!$P$28,0,10*ROW('Water Data'!P43)))</f>
        <v/>
      </c>
      <c r="CA49" s="271" t="str">
        <f ca="true">+IF(OFFSET('Water Data'!$P$29,0,10*ROW('Water Data'!P43))="","",OFFSET('Water Data'!$P$29,0,10*ROW('Water Data'!P43)))</f>
        <v/>
      </c>
      <c r="CB49" s="271" t="str">
        <f ca="true">+IF(OFFSET('Water Data'!$Q$27,0,10*ROW('Water Data'!Q43))="","",OFFSET('Water Data'!$Q$27,0,10*ROW('Water Data'!Q43)))</f>
        <v/>
      </c>
      <c r="CC49" s="271" t="str">
        <f ca="true">+IF(OFFSET('Water Data'!$Q$28,0,10*ROW('Water Data'!Q43))="","",OFFSET('Water Data'!$Q$28,0,10*ROW('Water Data'!Q43)))</f>
        <v/>
      </c>
      <c r="CD49" s="271" t="str">
        <f ca="true">+IF(OFFSET('Water Data'!$Q$29,0,10*ROW('Water Data'!Q43))="","",OFFSET('Water Data'!$Q$29,0,10*ROW('Water Data'!Q43)))</f>
        <v/>
      </c>
      <c r="CE49" s="271" t="str">
        <f ca="true">+IF(OFFSET('Water Data'!$R$27,0,10*ROW('Water Data'!R43))="","",OFFSET('Water Data'!$R$27,0,10*ROW('Water Data'!R43)))</f>
        <v/>
      </c>
      <c r="CF49" s="271" t="str">
        <f ca="true">+IF(OFFSET('Water Data'!$R$28,0,10*ROW('Water Data'!R43))="","",OFFSET('Water Data'!$R$28,0,10*ROW('Water Data'!R43)))</f>
        <v/>
      </c>
      <c r="CG49" s="271" t="str">
        <f ca="true">+IF(OFFSET('Water Data'!$R$29,0,10*ROW('Water Data'!R43))="","",OFFSET('Water Data'!$R$29,0,10*ROW('Water Data'!R43)))</f>
        <v/>
      </c>
      <c r="CH49" s="271" t="str">
        <f ca="true">+IF(OFFSET('Water Data'!$S$27,0,10*ROW('Water Data'!S43))="","",OFFSET('Water Data'!$S$27,0,10*ROW('Water Data'!S43)))</f>
        <v/>
      </c>
      <c r="CI49" s="271" t="str">
        <f ca="true">+IF(OFFSET('Water Data'!$S$28,0,10*ROW('Water Data'!S43))="","",OFFSET('Water Data'!$S$28,0,10*ROW('Water Data'!S43)))</f>
        <v/>
      </c>
      <c r="CJ49" s="271" t="str">
        <f ca="true">+IF(OFFSET('Water Data'!$S$29,0,10*ROW('Water Data'!S43))="","",OFFSET('Water Data'!$S$29,0,10*ROW('Water Data'!S43)))</f>
        <v/>
      </c>
      <c r="CK49" s="271" t="str">
        <f ca="true">+IF(OFFSET('Sanitation Data'!$N$28,0,10*ROW('Sanitation Data'!N43))="","",OFFSET('Sanitation Data'!$N$28,0,10*ROW('Sanitation Data'!N43)))</f>
        <v/>
      </c>
      <c r="CL49" s="271" t="str">
        <f ca="true">+IF(OFFSET('Sanitation Data'!$N$29,0,10*ROW('Sanitation Data'!N43))="","",OFFSET('Sanitation Data'!$N$29,0,10*ROW('Sanitation Data'!N43)))</f>
        <v/>
      </c>
      <c r="CM49" s="271" t="str">
        <f ca="true">+IF(OFFSET('Sanitation Data'!$N$30,0,10*ROW('Sanitation Data'!N43))="","",OFFSET('Sanitation Data'!$N$30,0,10*ROW('Sanitation Data'!N43)))</f>
        <v/>
      </c>
      <c r="CN49" s="271" t="str">
        <f ca="true">+IF(OFFSET('Sanitation Data'!$N$31,0,10*ROW('Sanitation Data'!N43))="","",OFFSET('Sanitation Data'!$N$31,0,10*ROW('Sanitation Data'!N43)))</f>
        <v/>
      </c>
      <c r="CO49" s="271" t="str">
        <f ca="true">+IF(OFFSET('Sanitation Data'!$N$32,0,10*ROW('Sanitation Data'!N43))="","",OFFSET('Sanitation Data'!$N$32,0,10*ROW('Sanitation Data'!N43)))</f>
        <v/>
      </c>
      <c r="CP49" s="271" t="str">
        <f ca="true">+IF(OFFSET('Sanitation Data'!$O$28,0,10*ROW('Sanitation Data'!O43))="","",OFFSET('Sanitation Data'!$O$28,0,10*ROW('Sanitation Data'!O43)))</f>
        <v/>
      </c>
      <c r="CQ49" s="271" t="str">
        <f ca="true">+IF(OFFSET('Sanitation Data'!$O$29,0,10*ROW('Sanitation Data'!O43))="","",OFFSET('Sanitation Data'!$O$29,0,10*ROW('Sanitation Data'!O43)))</f>
        <v/>
      </c>
      <c r="CR49" s="271" t="str">
        <f ca="true">+IF(OFFSET('Sanitation Data'!$O$30,0,10*ROW('Sanitation Data'!O43))="","",OFFSET('Sanitation Data'!$O$30,0,10*ROW('Sanitation Data'!O43)))</f>
        <v/>
      </c>
      <c r="CS49" s="271" t="str">
        <f ca="true">+IF(OFFSET('Sanitation Data'!$O$31,0,10*ROW('Sanitation Data'!O43))="","",OFFSET('Sanitation Data'!$O$31,0,10*ROW('Sanitation Data'!O43)))</f>
        <v/>
      </c>
      <c r="CT49" s="271" t="str">
        <f ca="true">+IF(OFFSET('Sanitation Data'!$O$32,0,10*ROW('Sanitation Data'!O43))="","",OFFSET('Sanitation Data'!$O$32,0,10*ROW('Sanitation Data'!O43)))</f>
        <v/>
      </c>
      <c r="CU49" s="271" t="str">
        <f ca="true">+IF(OFFSET('Sanitation Data'!$P$28,0,10*ROW('Sanitation Data'!P43))="","",OFFSET('Sanitation Data'!$P$28,0,10*ROW('Sanitation Data'!P43)))</f>
        <v/>
      </c>
      <c r="CV49" s="271" t="str">
        <f ca="true">+IF(OFFSET('Sanitation Data'!$P$29,0,10*ROW('Sanitation Data'!P43))="","",OFFSET('Sanitation Data'!$P$29,0,10*ROW('Sanitation Data'!P43)))</f>
        <v/>
      </c>
      <c r="CW49" s="271" t="str">
        <f ca="true">+IF(OFFSET('Sanitation Data'!$P$30,0,10*ROW('Sanitation Data'!P43))="","",OFFSET('Sanitation Data'!$P$30,0,10*ROW('Sanitation Data'!P43)))</f>
        <v/>
      </c>
      <c r="CX49" s="271" t="str">
        <f ca="true">+IF(OFFSET('Sanitation Data'!$P$31,0,10*ROW('Sanitation Data'!P43))="","",OFFSET('Sanitation Data'!$P$31,0,10*ROW('Sanitation Data'!P43)))</f>
        <v/>
      </c>
      <c r="CY49" s="271" t="str">
        <f ca="true">+IF(OFFSET('Sanitation Data'!$P$32,0,10*ROW('Sanitation Data'!P43))="","",OFFSET('Sanitation Data'!$P$32,0,10*ROW('Sanitation Data'!P43)))</f>
        <v/>
      </c>
      <c r="CZ49" s="271" t="str">
        <f ca="true">+IF(OFFSET('Sanitation Data'!$Q$28,0,10*ROW('Sanitation Data'!Q43))="","",OFFSET('Sanitation Data'!$Q$28,0,10*ROW('Sanitation Data'!Q43)))</f>
        <v/>
      </c>
      <c r="DA49" s="271" t="str">
        <f ca="true">+IF(OFFSET('Sanitation Data'!$Q$29,0,10*ROW('Sanitation Data'!Q43))="","",OFFSET('Sanitation Data'!$Q$29,0,10*ROW('Sanitation Data'!Q43)))</f>
        <v/>
      </c>
      <c r="DB49" s="271" t="str">
        <f ca="true">+IF(OFFSET('Sanitation Data'!$Q$30,0,10*ROW('Sanitation Data'!Q43))="","",OFFSET('Sanitation Data'!$Q$30,0,10*ROW('Sanitation Data'!Q43)))</f>
        <v/>
      </c>
      <c r="DC49" s="271" t="str">
        <f ca="true">+IF(OFFSET('Sanitation Data'!$Q$31,0,10*ROW('Sanitation Data'!Q43))="","",OFFSET('Sanitation Data'!$Q$31,0,10*ROW('Sanitation Data'!Q43)))</f>
        <v/>
      </c>
      <c r="DD49" s="271" t="str">
        <f ca="true">+IF(OFFSET('Sanitation Data'!$Q$32,0,10*ROW('Sanitation Data'!Q43))="","",OFFSET('Sanitation Data'!$Q$32,0,10*ROW('Sanitation Data'!Q43)))</f>
        <v/>
      </c>
      <c r="DE49" s="271" t="str">
        <f ca="true">+IF(OFFSET('Sanitation Data'!$R$28,0,10*ROW('Sanitation Data'!R43))="","",OFFSET('Sanitation Data'!$R$28,0,10*ROW('Sanitation Data'!R43)))</f>
        <v/>
      </c>
      <c r="DF49" s="271" t="str">
        <f ca="true">+IF(OFFSET('Sanitation Data'!$R$29,0,10*ROW('Sanitation Data'!R43))="","",OFFSET('Sanitation Data'!$R$29,0,10*ROW('Sanitation Data'!R43)))</f>
        <v/>
      </c>
      <c r="DG49" s="271" t="str">
        <f ca="true">+IF(OFFSET('Sanitation Data'!$R$30,0,10*ROW('Sanitation Data'!R43))="","",OFFSET('Sanitation Data'!$R$30,0,10*ROW('Sanitation Data'!R43)))</f>
        <v/>
      </c>
      <c r="DH49" s="271" t="str">
        <f ca="true">+IF(OFFSET('Sanitation Data'!$R$31,0,10*ROW('Sanitation Data'!R43))="","",OFFSET('Sanitation Data'!$R$31,0,10*ROW('Sanitation Data'!R43)))</f>
        <v/>
      </c>
      <c r="DI49" s="271" t="str">
        <f ca="true">+IF(OFFSET('Sanitation Data'!$R$32,0,10*ROW('Sanitation Data'!R43))="","",OFFSET('Sanitation Data'!$R$32,0,10*ROW('Sanitation Data'!R43)))</f>
        <v/>
      </c>
      <c r="DJ49" s="271" t="str">
        <f ca="true">+IF(OFFSET('Sanitation Data'!$S$28,0,10*ROW('Sanitation Data'!S43))="","",OFFSET('Sanitation Data'!$S$28,0,10*ROW('Sanitation Data'!S43)))</f>
        <v/>
      </c>
      <c r="DK49" s="271" t="str">
        <f ca="true">+IF(OFFSET('Sanitation Data'!$S$29,0,10*ROW('Sanitation Data'!S43))="","",OFFSET('Sanitation Data'!$S$29,0,10*ROW('Sanitation Data'!S43)))</f>
        <v/>
      </c>
      <c r="DL49" s="271" t="str">
        <f ca="true">+IF(OFFSET('Sanitation Data'!$S$30,0,10*ROW('Sanitation Data'!S43))="","",OFFSET('Sanitation Data'!$S$30,0,10*ROW('Sanitation Data'!S43)))</f>
        <v/>
      </c>
      <c r="DM49" s="271" t="str">
        <f ca="true">+IF(OFFSET('Sanitation Data'!$S$31,0,10*ROW('Sanitation Data'!S43))="","",OFFSET('Sanitation Data'!$S$31,0,10*ROW('Sanitation Data'!S43)))</f>
        <v/>
      </c>
      <c r="DN49" s="271" t="str">
        <f ca="true">+IF(OFFSET('Sanitation Data'!$S$32,0,10*ROW('Sanitation Data'!S43))="","",OFFSET('Sanitation Data'!$S$32,0,10*ROW('Sanitation Data'!S43)))</f>
        <v/>
      </c>
      <c r="DO49" s="271" t="str">
        <f ca="true">+IF(OFFSET('Hygiene Data'!$N$11,0,10*ROW('Hygiene Data'!N43))="","",OFFSET('Hygiene Data'!$N$11,0,10*ROW('Hygiene Data'!N43)))</f>
        <v/>
      </c>
      <c r="DP49" s="271" t="str">
        <f ca="true">+IF(OFFSET('Hygiene Data'!$N$12,0,10*ROW('Hygiene Data'!N43))="","",OFFSET('Hygiene Data'!$N$12,0,10*ROW('Hygiene Data'!N43)))</f>
        <v/>
      </c>
      <c r="DQ49" s="271" t="str">
        <f ca="true">+IF(OFFSET('Hygiene Data'!$N$13,0,10*ROW('Hygiene Data'!N43))="","",OFFSET('Hygiene Data'!$N$13,0,10*ROW('Hygiene Data'!N43)))</f>
        <v/>
      </c>
      <c r="DR49" s="271" t="str">
        <f ca="true">+IF(OFFSET('Hygiene Data'!$O$11,0,10*ROW('Hygiene Data'!O43))="","",OFFSET('Hygiene Data'!$O$11,0,10*ROW('Hygiene Data'!O43)))</f>
        <v/>
      </c>
      <c r="DS49" s="271" t="str">
        <f ca="true">+IF(OFFSET('Hygiene Data'!$O$12,0,10*ROW('Hygiene Data'!O43))="","",OFFSET('Hygiene Data'!$O$12,0,10*ROW('Hygiene Data'!O43)))</f>
        <v/>
      </c>
      <c r="DT49" s="271" t="str">
        <f ca="true">+IF(OFFSET('Hygiene Data'!$O$13,0,10*ROW('Hygiene Data'!O43))="","",OFFSET('Hygiene Data'!$O$13,0,10*ROW('Hygiene Data'!O43)))</f>
        <v/>
      </c>
      <c r="DU49" s="271" t="str">
        <f ca="true">+IF(OFFSET('Hygiene Data'!$P$11,0,10*ROW('Hygiene Data'!P43))="","",OFFSET('Hygiene Data'!$P$11,0,10*ROW('Hygiene Data'!P43)))</f>
        <v/>
      </c>
      <c r="DV49" s="271" t="str">
        <f ca="true">+IF(OFFSET('Hygiene Data'!$P$12,0,10*ROW('Hygiene Data'!P43))="","",OFFSET('Hygiene Data'!$P$12,0,10*ROW('Hygiene Data'!P43)))</f>
        <v/>
      </c>
      <c r="DW49" s="271" t="str">
        <f ca="true">+IF(OFFSET('Hygiene Data'!$P$13,0,10*ROW('Hygiene Data'!P43))="","",OFFSET('Hygiene Data'!$P$13,0,10*ROW('Hygiene Data'!P43)))</f>
        <v/>
      </c>
      <c r="DX49" s="271" t="str">
        <f ca="true">+IF(OFFSET('Hygiene Data'!$Q$11,0,10*ROW('Hygiene Data'!Q43))="","",OFFSET('Hygiene Data'!$Q$11,0,10*ROW('Hygiene Data'!Q43)))</f>
        <v/>
      </c>
      <c r="DY49" s="271" t="str">
        <f ca="true">+IF(OFFSET('Hygiene Data'!$Q$12,0,10*ROW('Hygiene Data'!Q43))="","",OFFSET('Hygiene Data'!$Q$12,0,10*ROW('Hygiene Data'!Q43)))</f>
        <v/>
      </c>
      <c r="DZ49" s="271" t="str">
        <f ca="true">+IF(OFFSET('Hygiene Data'!$Q$13,0,10*ROW('Hygiene Data'!Q43))="","",OFFSET('Hygiene Data'!$Q$13,0,10*ROW('Hygiene Data'!Q43)))</f>
        <v/>
      </c>
      <c r="EA49" s="271" t="str">
        <f ca="true">+IF(OFFSET('Hygiene Data'!$R$11,0,10*ROW('Hygiene Data'!R43))="","",OFFSET('Hygiene Data'!$R$11,0,10*ROW('Hygiene Data'!R43)))</f>
        <v/>
      </c>
      <c r="EB49" s="271" t="str">
        <f ca="true">+IF(OFFSET('Hygiene Data'!$R$12,0,10*ROW('Hygiene Data'!R43))="","",OFFSET('Hygiene Data'!$R$12,0,10*ROW('Hygiene Data'!R43)))</f>
        <v/>
      </c>
      <c r="EC49" s="271" t="str">
        <f ca="true">+IF(OFFSET('Hygiene Data'!$R$13,0,10*ROW('Hygiene Data'!R43))="","",OFFSET('Hygiene Data'!$R$13,0,10*ROW('Hygiene Data'!R43)))</f>
        <v/>
      </c>
      <c r="ED49" s="271" t="str">
        <f ca="true">+IF(OFFSET('Hygiene Data'!$S$11,0,10*ROW('Hygiene Data'!S43))="","",OFFSET('Hygiene Data'!$S$11,0,10*ROW('Hygiene Data'!S43)))</f>
        <v/>
      </c>
      <c r="EE49" s="271" t="str">
        <f ca="true">+IF(OFFSET('Hygiene Data'!$S$12,0,10*ROW('Hygiene Data'!S43))="","",OFFSET('Hygiene Data'!$S$12,0,10*ROW('Hygiene Data'!S43)))</f>
        <v/>
      </c>
      <c r="EF49" s="271" t="str">
        <f ca="true">+IF(OFFSET('Hygiene Data'!$S$13,0,10*ROW('Hygiene Data'!S43))="","",OFFSET('Hygiene Data'!$S$13,0,10*ROW('Hygiene Data'!S43)))</f>
        <v/>
      </c>
    </row>
    <row xmlns:x14ac="http://schemas.microsoft.com/office/spreadsheetml/2009/9/ac" r="50" x14ac:dyDescent="0.2">
      <c r="A50" s="32" t="str">
        <f ca="true">+IF(OFFSET('Water Data'!$L$2,0,10*ROW('Water Data'!O44))="","",OFFSET('Water Data'!$L$2,0,10*ROW('Water Data'!O44)))</f>
        <v/>
      </c>
      <c r="B50" s="32" t="str">
        <f ca="true">+IF(OFFSET('Water Data'!$M$2,0,10*ROW('Water Data'!P44))="","",OFFSET('Water Data'!$M$2,0,10*ROW('Water Data'!P44)))</f>
        <v/>
      </c>
      <c r="C50" s="327" t="str">
        <f t="shared" ca="true" si="0"/>
        <v/>
      </c>
      <c r="D50" s="85" t="e">
        <f ca="true">+IF(AND(ISTEXT(OFFSET('Water Data'!$L$2,0,10*ROW('Water Data'!N44))),BS50="Yes"),100-OFFSET('Water Data'!$N$4,0,10*ROW('Water Data'!N44)),IF(AND(ISTEXT(OFFSET('Water Data'!$L$2,0,10*ROW('Water Data'!N44))),BS50="No",ISNUMBER(OFFSET('Water Data'!$N$4,0,10*ROW('Water Data'!N44)))),CONCATENATE("[",ROUND(100-OFFSET('Water Data'!$N$4,0,10*ROW('Water Data'!N44)),0),"]"),IF(AND(ISTEXT(OFFSET('Water Data'!$L$2,0,10*ROW('Water Data'!N44))),BS50="",ISNUMBER(OFFSET('Water Data'!$N$4,0,10*ROW('Water Data'!N44)))),100-OFFSET('Water Data'!$N$4,0,10*ROW('Water Data'!N44)),NA())))</f>
        <v>#N/A</v>
      </c>
      <c r="E50" s="85" t="e">
        <f ca="true">+IF(AND(ISTEXT(OFFSET('Water Data'!$L$2,0,10*ROW('Water Data'!O44))),BT50="Yes"),OFFSET('Water Data'!$N$6,0,10*ROW('Water Data'!N44)),IF(AND(ISTEXT(OFFSET('Water Data'!$L$2,0,10*ROW('Water Data'!N44))),BT50="No",ISNUMBER(OFFSET('Water Data'!$N$6,0,10*ROW('Water Data'!N44)))),CONCATENATE("[",ROUND(OFFSET('Water Data'!$N$6,0,10*ROW('Water Data'!N44)),0),"]"),IF(AND(ISTEXT(OFFSET('Water Data'!$L$2,0,10*ROW('Water Data'!N44))),BT50="",ISNUMBER(OFFSET('Water Data'!$N$6,0,10*ROW('Water Data'!N44)))),OFFSET('Water Data'!$N$6,0,10*ROW('Water Data'!N44)),NA())))</f>
        <v>#N/A</v>
      </c>
      <c r="F50" s="85" t="e">
        <f ca="true">+IF(AND(ISTEXT(OFFSET('Water Data'!$L$2,0,10*ROW('Water Data'!N44))),BU50="Yes"),OFFSET('Water Data'!$N$9,0,10*ROW('Water Data'!N44)),IF(AND(ISTEXT(OFFSET('Water Data'!$L$2,0,10*ROW('Water Data'!N44))),BU50="No",ISNUMBER(OFFSET('Water Data'!$N$9,0,10*ROW('Water Data'!N44)))),CONCATENATE("[",ROUND(OFFSET('Water Data'!$N$9,0,10*ROW('Water Data'!N44)),0),"]"),IF(AND(ISTEXT(OFFSET('Water Data'!$L$2,0,10*ROW('Water Data'!N44))),BU50="",ISNUMBER(OFFSET('Water Data'!$N$9,0,10*ROW('Water Data'!N44)))),OFFSET('Water Data'!$N$9,0,10*ROW('Water Data'!N44)),NA())))</f>
        <v>#N/A</v>
      </c>
      <c r="G50" s="85" t="e">
        <f ca="true">+IF(AND(ISTEXT(OFFSET('Water Data'!$L$2,0,10*ROW('Water Data'!O44))),BV50="Yes"),100-OFFSET('Water Data'!$O$4,0,10*ROW('Water Data'!O44)),IF(AND(ISTEXT(OFFSET('Water Data'!$L$2,0,10*ROW('Water Data'!O44))),BV50="No",ISNUMBER(OFFSET('Water Data'!$O$4,0,10*ROW('Water Data'!O44)))),CONCATENATE("[",ROUND(100-OFFSET('Water Data'!$O$4,0,10*ROW('Water Data'!O44)),0),"]"),IF(AND(ISTEXT(OFFSET('Water Data'!$L$2,0,10*ROW('Water Data'!O44))),BV50="",ISNUMBER(OFFSET('Water Data'!$O$4,0,10*ROW('Water Data'!O44)))),100-OFFSET('Water Data'!$O$4,0,10*ROW('Water Data'!O44)),NA())))</f>
        <v>#N/A</v>
      </c>
      <c r="H50" s="85" t="e">
        <f ca="true">+IF(AND(ISTEXT(OFFSET('Water Data'!$L$2,0,10*ROW('Water Data'!O44))),BW50="Yes"),OFFSET('Water Data'!$O$6,0,10*ROW('Water Data'!O44)),IF(AND(ISTEXT(OFFSET('Water Data'!$L$2,0,10*ROW('Water Data'!O44))),BW50="No",ISNUMBER(OFFSET('Water Data'!$O$6,0,10*ROW('Water Data'!O44)))),CONCATENATE("[",ROUND(OFFSET('Water Data'!$N$6,0,10*ROW('Water Data'!O44)),0),"]"),IF(AND(ISTEXT(OFFSET('Water Data'!$L$2,0,10*ROW('Water Data'!O44))),BW50="",ISNUMBER(OFFSET('Water Data'!$O$6,0,10*ROW('Water Data'!O44)))),OFFSET('Water Data'!$O$6,0,10*ROW('Water Data'!O44)),NA())))</f>
        <v>#N/A</v>
      </c>
      <c r="I50" s="85" t="e">
        <f ca="true">+IF(AND(ISTEXT(OFFSET('Water Data'!$L$2,0,10*ROW('Water Data'!O44))),BX50="Yes"),OFFSET('Water Data'!$O$9,0,10*ROW('Water Data'!O44)),IF(AND(ISTEXT(OFFSET('Water Data'!$L$2,0,10*ROW('Water Data'!O44))),BX50="No",ISNUMBER(OFFSET('Water Data'!$O$9,0,10*ROW('Water Data'!O44)))),CONCATENATE("[",ROUND(OFFSET('Water Data'!$O$9,0,10*ROW('Water Data'!O44)),0),"]"),IF(AND(ISTEXT(OFFSET('Water Data'!$L$2,0,10*ROW('Water Data'!O44))),BX50="",ISNUMBER(OFFSET('Water Data'!$O$9,0,10*ROW('Water Data'!O44)))),OFFSET('Water Data'!$O$9,0,10*ROW('Water Data'!O44)),NA())))</f>
        <v>#N/A</v>
      </c>
      <c r="J50" s="85" t="e">
        <f ca="true">+IF(AND(ISTEXT(OFFSET('Water Data'!$L$2,0,10*ROW('Water Data'!P44))),BY50="Yes"),100-OFFSET('Water Data'!$P$4,0,10*ROW('Water Data'!P44)),IF(AND(ISTEXT(OFFSET('Water Data'!$L$2,0,10*ROW('Water Data'!P44))),BY50="No",ISNUMBER(OFFSET('Water Data'!$P$4,0,10*ROW('Water Data'!P44)))),CONCATENATE("[",ROUND(100-OFFSET('Water Data'!$P$4,0,10*ROW('Water Data'!P44)),0),"]"),IF(AND(ISTEXT(OFFSET('Water Data'!$L$2,0,10*ROW('Water Data'!P44))),BY50="",ISNUMBER(OFFSET('Water Data'!$P$4,0,10*ROW('Water Data'!P44)))),100-OFFSET('Water Data'!$P$4,0,10*ROW('Water Data'!P44)),NA())))</f>
        <v>#N/A</v>
      </c>
      <c r="K50" s="85" t="e">
        <f ca="true">+IF(AND(ISTEXT(OFFSET('Water Data'!$L$2,0,10*ROW('Water Data'!P44))),BZ50="Yes"),OFFSET('Water Data'!$P$6,0,10*ROW('Water Data'!P44)),IF(AND(ISTEXT(OFFSET('Water Data'!$L$2,0,10*ROW('Water Data'!P44))),BZ50="No",ISNUMBER(OFFSET('Water Data'!$P$6,0,10*ROW('Water Data'!P44)))),CONCATENATE("[",ROUND(OFFSET('Water Data'!$P$6,0,10*ROW('Water Data'!P44)),0),"]"),IF(AND(ISTEXT(OFFSET('Water Data'!$L$2,0,10*ROW('Water Data'!P44))),BZ50="",ISNUMBER(OFFSET('Water Data'!$P$6,0,10*ROW('Water Data'!P44)))),OFFSET('Water Data'!$P$6,0,10*ROW('Water Data'!P44)),NA())))</f>
        <v>#N/A</v>
      </c>
      <c r="L50" s="85" t="e">
        <f ca="true">+IF(AND(ISTEXT(OFFSET('Water Data'!$L$2,0,10*ROW('Water Data'!P44))),CA50="Yes"),OFFSET('Water Data'!$P$9,0,10*ROW('Water Data'!P44)),IF(AND(ISTEXT(OFFSET('Water Data'!$L$2,0,10*ROW('Water Data'!P44))),CA50="No",ISNUMBER(OFFSET('Water Data'!$P$9,0,10*ROW('Water Data'!P44)))),CONCATENATE("[",ROUND(OFFSET('Water Data'!$P$9,0,10*ROW('Water Data'!P44)),0),"]"),IF(AND(ISTEXT(OFFSET('Water Data'!$L$2,0,10*ROW('Water Data'!P44))),CA50="",ISNUMBER(OFFSET('Water Data'!$P$9,0,10*ROW('Water Data'!P44)))),OFFSET('Water Data'!$P$9,0,10*ROW('Water Data'!P44)),NA())))</f>
        <v>#N/A</v>
      </c>
      <c r="M50" s="85" t="e">
        <f ca="true">+IF(AND(ISTEXT(OFFSET('Water Data'!$L$2,0,10*ROW('Water Data'!Q44))),CB50="Yes"),100-OFFSET('Water Data'!$Q$4,0,10*ROW('Water Data'!Q44)),IF(AND(ISTEXT(OFFSET('Water Data'!$L$2,0,10*ROW('Water Data'!Q44))),CB50="No",ISNUMBER(OFFSET('Water Data'!$Q$4,0,10*ROW('Water Data'!Q44)))),CONCATENATE("[",ROUND(100-OFFSET('Water Data'!$Q$4,0,10*ROW('Water Data'!Q44)),0),"]"),IF(AND(ISTEXT(OFFSET('Water Data'!$L$2,0,10*ROW('Water Data'!Q44))),CB50="",ISNUMBER(OFFSET('Water Data'!$Q$4,0,10*ROW('Water Data'!Q44)))),100-OFFSET('Water Data'!$Q$4,0,10*ROW('Water Data'!Q44)),NA())))</f>
        <v>#N/A</v>
      </c>
      <c r="N50" s="85" t="e">
        <f ca="true">+IF(AND(ISTEXT(OFFSET('Water Data'!$L$2,0,10*ROW('Water Data'!Q44))),CC50="Yes"),OFFSET('Water Data'!$Q$6,0,10*ROW('Water Data'!Q44)),IF(AND(ISTEXT(OFFSET('Water Data'!$L$2,0,10*ROW('Water Data'!Q44))),CC50="No",ISNUMBER(OFFSET('Water Data'!$Q$6,0,10*ROW('Water Data'!Q44)))),CONCATENATE("[",ROUND(OFFSET('Water Data'!$Q$6,0,10*ROW('Water Data'!Q44)),0),"]"),IF(AND(ISTEXT(OFFSET('Water Data'!$L$2,0,10*ROW('Water Data'!Q44))),CC50="",ISNUMBER(OFFSET('Water Data'!$Q$6,0,10*ROW('Water Data'!Q44)))),OFFSET('Water Data'!$Q$6,0,10*ROW('Water Data'!Q44)),NA())))</f>
        <v>#N/A</v>
      </c>
      <c r="O50" s="85" t="e">
        <f ca="true">+IF(AND(ISTEXT(OFFSET('Water Data'!$L$2,0,10*ROW('Water Data'!Q44))),CD50="Yes"),OFFSET('Water Data'!$Q$9,0,10*ROW('Water Data'!Q44)),IF(AND(ISTEXT(OFFSET('Water Data'!$L$2,0,10*ROW('Water Data'!Q44))),CD50="No",ISNUMBER(OFFSET('Water Data'!$Q$9,0,10*ROW('Water Data'!Q44)))),CONCATENATE("[",ROUND(OFFSET('Water Data'!$Q$9,0,10*ROW('Water Data'!Q44)),0),"]"),IF(AND(ISTEXT(OFFSET('Water Data'!$L$2,0,10*ROW('Water Data'!Q44))),CD50="",ISNUMBER(OFFSET('Water Data'!$Q$9,0,10*ROW('Water Data'!Q44)))),OFFSET('Water Data'!$Q$9,0,10*ROW('Water Data'!Q44)),NA())))</f>
        <v>#N/A</v>
      </c>
      <c r="P50" s="85" t="e">
        <f ca="true">+IF(AND(ISTEXT(OFFSET('Water Data'!$L$2,0,10*ROW('Water Data'!R44))),CE50="Yes"),100-OFFSET('Water Data'!$R$4,0,10*ROW('Water Data'!R44)),IF(AND(ISTEXT(OFFSET('Water Data'!$L$2,0,10*ROW('Water Data'!R44))),CE50="No",ISNUMBER(OFFSET('Water Data'!$R$4,0,10*ROW('Water Data'!R44)))),CONCATENATE("[",ROUND(100-OFFSET('Water Data'!$R$4,0,10*ROW('Water Data'!R44)),0),"]"),IF(AND(ISTEXT(OFFSET('Water Data'!$L$2,0,10*ROW('Water Data'!R44))),CE50="",ISNUMBER(OFFSET('Water Data'!$R$4,0,10*ROW('Water Data'!R44)))),100-OFFSET('Water Data'!$R$4,0,10*ROW('Water Data'!R44)),NA())))</f>
        <v>#N/A</v>
      </c>
      <c r="Q50" s="85" t="e">
        <f ca="true">+IF(AND(ISTEXT(OFFSET('Water Data'!$L$2,0,10*ROW('Water Data'!R44))),CF50="Yes"),OFFSET('Water Data'!$R$6,0,10*ROW('Water Data'!R44)),IF(AND(ISTEXT(OFFSET('Water Data'!$L$2,0,10*ROW('Water Data'!R44))),CF50="No",ISNUMBER(OFFSET('Water Data'!$R$6,0,10*ROW('Water Data'!R44)))),CONCATENATE("[",ROUND(OFFSET('Water Data'!$R$6,0,10*ROW('Water Data'!R44)),0),"]"),IF(AND(ISTEXT(OFFSET('Water Data'!$L$2,0,10*ROW('Water Data'!R44))),CF50="",ISNUMBER(OFFSET('Water Data'!$R$6,0,10*ROW('Water Data'!R44)))),OFFSET('Water Data'!$R$6,0,10*ROW('Water Data'!R44)),NA())))</f>
        <v>#N/A</v>
      </c>
      <c r="R50" s="85" t="e">
        <f ca="true">+IF(AND(ISTEXT(OFFSET('Water Data'!$L$2,0,10*ROW('Water Data'!R44))),CG50="Yes"),OFFSET('Water Data'!$R$9,0,10*ROW('Water Data'!R44)),IF(AND(ISTEXT(OFFSET('Water Data'!$L$2,0,10*ROW('Water Data'!R44))),CG50="No",ISNUMBER(OFFSET('Water Data'!$R$9,0,10*ROW('Water Data'!R44)))),CONCATENATE("[",ROUND(OFFSET('Water Data'!$R$9,0,10*ROW('Water Data'!R44)),0),"]"),IF(AND(ISTEXT(OFFSET('Water Data'!$L$2,0,10*ROW('Water Data'!R44))),CG50="",ISNUMBER(OFFSET('Water Data'!$R$9,0,10*ROW('Water Data'!R44)))),OFFSET('Water Data'!$R$9,0,10*ROW('Water Data'!R44)),NA())))</f>
        <v>#N/A</v>
      </c>
      <c r="S50" s="85" t="e">
        <f ca="true">+IF(AND(ISTEXT(OFFSET('Water Data'!$L$2,0,10*ROW('Water Data'!S44))),CH50="Yes"),100-OFFSET('Water Data'!$S$4,0,10*ROW('Water Data'!S44)),IF(AND(ISTEXT(OFFSET('Water Data'!$L$2,0,10*ROW('Water Data'!S44))),CH50="No",ISNUMBER(OFFSET('Water Data'!$S$4,0,10*ROW('Water Data'!S44)))),CONCATENATE("[",ROUND(100-OFFSET('Water Data'!$S$4,0,10*ROW('Water Data'!S44)),0),"]"),IF(AND(ISTEXT(OFFSET('Water Data'!$L$2,0,10*ROW('Water Data'!S44))),CH50="",ISNUMBER(OFFSET('Water Data'!$S$4,0,10*ROW('Water Data'!S44)))),100-OFFSET('Water Data'!$S$4,0,10*ROW('Water Data'!S44)),NA())))</f>
        <v>#N/A</v>
      </c>
      <c r="T50" s="85" t="e">
        <f ca="true">+IF(AND(ISTEXT(OFFSET('Water Data'!$L$2,0,10*ROW('Water Data'!S44))),CI50="Yes"),OFFSET('Water Data'!$S$6,0,10*ROW('Water Data'!S44)),IF(AND(ISTEXT(OFFSET('Water Data'!$L$2,0,10*ROW('Water Data'!S44))),CI50="No",ISNUMBER(OFFSET('Water Data'!$S$6,0,10*ROW('Water Data'!S44)))),CONCATENATE("[",ROUND(OFFSET('Water Data'!$S$6,0,10*ROW('Water Data'!S44)),0),"]"),IF(AND(ISTEXT(OFFSET('Water Data'!$L$2,0,10*ROW('Water Data'!S44))),CI50="",ISNUMBER(OFFSET('Water Data'!$S$6,0,10*ROW('Water Data'!S44)))),OFFSET('Water Data'!$S$6,0,10*ROW('Water Data'!S44)),NA())))</f>
        <v>#N/A</v>
      </c>
      <c r="U50" s="85" t="e">
        <f ca="true">+IF(AND(ISTEXT(OFFSET('Water Data'!$L$2,0,10*ROW('Water Data'!S44))),CJ50="Yes"),OFFSET('Water Data'!$S$9,0,10*ROW('Water Data'!S44)),IF(AND(ISTEXT(OFFSET('Water Data'!$L$2,0,10*ROW('Water Data'!S44))),CJ50="No",ISNUMBER(OFFSET('Water Data'!$S$9,0,10*ROW('Water Data'!S44)))),CONCATENATE("[",ROUND(OFFSET('Water Data'!$S$9,0,10*ROW('Water Data'!S44)),0),"]"),IF(AND(ISTEXT(OFFSET('Water Data'!$L$2,0,10*ROW('Water Data'!S44))),CJ50="",ISNUMBER(OFFSET('Water Data'!$S$9,0,10*ROW('Water Data'!S44)))),OFFSET('Water Data'!$S$9,0,10*ROW('Water Data'!S44)),NA())))</f>
        <v>#N/A</v>
      </c>
      <c r="V50" s="86" t="e">
        <f ca="true">+IF(AND(ISTEXT(OFFSET('Sanitation Data'!$L$2,0,10*ROW('Sanitation Data'!N44))),CK50="Yes"),100-OFFSET('Sanitation Data'!$N$4,0,10*ROW('Sanitation Data'!N44)),IF(AND(ISTEXT(OFFSET('Sanitation Data'!$L$2,0,10*ROW('Sanitation Data'!N44))),CK50="No",ISNUMBER(OFFSET('Sanitation Data'!$N$4,0,10*ROW('Sanitation Data'!N44)))),CONCATENATE("[",ROUND(100-OFFSET('Sanitation Data'!$N$4,0,10*ROW('Sanitation Data'!N44)),0),"]"),IF(AND(ISTEXT(OFFSET('Sanitation Data'!$L$2,0,10*ROW('Sanitation Data'!N44))),CK50="",ISNUMBER(OFFSET('Sanitation Data'!$N$4,0,10*ROW('Sanitation Data'!N44)))),100-OFFSET('Sanitation Data'!$N$4,0,10*ROW('Sanitation Data'!N44)),NA())))</f>
        <v>#N/A</v>
      </c>
      <c r="W50" s="86" t="e">
        <f ca="true">+IF(AND(ISTEXT(OFFSET('Sanitation Data'!$L$2,0,10*ROW('Sanitation Data'!N44))),CL50="Yes"),OFFSET('Sanitation Data'!$N$6,0,10*ROW('Sanitation Data'!N44)),IF(AND(ISTEXT(OFFSET('Sanitation Data'!$L$2,0,10*ROW('Sanitation Data'!N44))),CL50="No",ISNUMBER(OFFSET('Sanitation Data'!$N$6,0,10*ROW('Sanitation Data'!N44)))),CONCATENATE("[",ROUND(OFFSET('Sanitation Data'!$N$6,0,10*ROW('Sanitation Data'!N44)),0),"]"),IF(AND(ISTEXT(OFFSET('Sanitation Data'!$L$2,0,10*ROW('Sanitation Data'!N44))),CL50="",ISNUMBER(OFFSET('Sanitation Data'!$N$6,0,10*ROW('Sanitation Data'!N44)))),OFFSET('Sanitation Data'!$N$6,0,10*ROW('Sanitation Data'!N44)),NA())))</f>
        <v>#N/A</v>
      </c>
      <c r="X50" s="86" t="e">
        <f ca="true">+IF(AND(ISTEXT(OFFSET('Sanitation Data'!$L$2,0,10*ROW('Sanitation Data'!N44))),CM50="Yes"),OFFSET('Sanitation Data'!$N$10,0,10*ROW('Sanitation Data'!N44)),IF(AND(ISTEXT(OFFSET('Sanitation Data'!$L$2,0,10*ROW('Sanitation Data'!N44))),CM50="No",ISNUMBER(OFFSET('Sanitation Data'!$N$10,0,10*ROW('Sanitation Data'!N44)))),CONCATENATE("[",ROUND(OFFSET('Sanitation Data'!$N$10,0,10*ROW('Sanitation Data'!N44)),0),"]"),IF(AND(ISTEXT(OFFSET('Sanitation Data'!$L$2,0,10*ROW('Sanitation Data'!N44))),CM50="",ISNUMBER(OFFSET('Sanitation Data'!$N$10,0,10*ROW('Sanitation Data'!N44)))),OFFSET('Sanitation Data'!$N$10,0,10*ROW('Sanitation Data'!N44)),NA())))</f>
        <v>#N/A</v>
      </c>
      <c r="Y50" s="86" t="e">
        <f ca="true">+IF(AND(ISTEXT(OFFSET('Sanitation Data'!$L$2,0,10*ROW('Sanitation Data'!N44))),CN50="Yes"),OFFSET('Sanitation Data'!$N$11,0,10*ROW('Sanitation Data'!N44)),IF(AND(ISTEXT(OFFSET('Sanitation Data'!$L$2,0,10*ROW('Sanitation Data'!N44))),CN50="No",ISNUMBER(OFFSET('Sanitation Data'!$N$11,0,10*ROW('Sanitation Data'!N44)))),CONCATENATE("[",ROUND(OFFSET('Sanitation Data'!$N$11,0,10*ROW('Sanitation Data'!N44)),0),"]"),IF(AND(ISTEXT(OFFSET('Sanitation Data'!$L$2,0,10*ROW('Sanitation Data'!N44))),CN50="",ISNUMBER(OFFSET('Sanitation Data'!$N$11,0,10*ROW('Sanitation Data'!N44)))),OFFSET('Sanitation Data'!$N$11,0,10*ROW('Sanitation Data'!N44)),NA())))</f>
        <v>#N/A</v>
      </c>
      <c r="Z50" s="86" t="e">
        <f ca="true">+IF(AND(ISTEXT(OFFSET('Sanitation Data'!$L$2,0,10*ROW('Sanitation Data'!N44))),CO50="Yes"),OFFSET('Sanitation Data'!$N$12,0,10*ROW('Sanitation Data'!N44)),IF(AND(ISTEXT(OFFSET('Sanitation Data'!$L$2,0,10*ROW('Sanitation Data'!N44))),CO50="No",ISNUMBER(OFFSET('Sanitation Data'!$N$12,0,10*ROW('Sanitation Data'!N44)))),CONCATENATE("[",ROUND(OFFSET('Sanitation Data'!$N$12,0,10*ROW('Sanitation Data'!N44)),0),"]"),IF(AND(ISTEXT(OFFSET('Sanitation Data'!$L$2,0,10*ROW('Sanitation Data'!N44))),CO50="",ISNUMBER(OFFSET('Sanitation Data'!$N$12,0,10*ROW('Sanitation Data'!N44)))),OFFSET('Sanitation Data'!$N$12,0,10*ROW('Sanitation Data'!N44)),NA())))</f>
        <v>#N/A</v>
      </c>
      <c r="AA50" s="86" t="e">
        <f ca="true">+IF(AND(ISTEXT(OFFSET('Sanitation Data'!$L$2,0,10*ROW('Sanitation Data'!O44))),CP50="Yes"),100-OFFSET('Sanitation Data'!$O$4,0,10*ROW('Sanitation Data'!O44)),IF(AND(ISTEXT(OFFSET('Sanitation Data'!$L$2,0,10*ROW('Sanitation Data'!O44))),CP50="No",ISNUMBER(OFFSET('Sanitation Data'!$O$4,0,10*ROW('Sanitation Data'!O44)))),CONCATENATE("[",ROUND(100-OFFSET('Sanitation Data'!$O$4,0,10*ROW('Sanitation Data'!O44)),0),"]"),IF(AND(ISTEXT(OFFSET('Sanitation Data'!$L$2,0,10*ROW('Sanitation Data'!O44))),CP50="",ISNUMBER(OFFSET('Sanitation Data'!$O$4,0,10*ROW('Sanitation Data'!O44)))),100-OFFSET('Sanitation Data'!$O$4,0,10*ROW('Sanitation Data'!O44)),NA())))</f>
        <v>#N/A</v>
      </c>
      <c r="AB50" s="86" t="e">
        <f ca="true">+IF(AND(ISTEXT(OFFSET('Sanitation Data'!$L$2,0,10*ROW('Sanitation Data'!O44))),CQ50="Yes"),OFFSET('Sanitation Data'!$O$6,0,10*ROW('Sanitation Data'!R44)),IF(AND(ISTEXT(OFFSET('Sanitation Data'!$L$2,0,10*ROW('Sanitation Data'!O44))),CQ50="No",ISNUMBER(OFFSET('Sanitation Data'!$O$6,0,10*ROW('Sanitation Data'!O44)))),CONCATENATE("[",ROUND(OFFSET('Sanitation Data'!$O$6,0,10*ROW('Sanitation Data'!O44)),0),"]"),IF(AND(ISTEXT(OFFSET('Sanitation Data'!$L$2,0,10*ROW('Sanitation Data'!O44))),CQ50="",ISNUMBER(OFFSET('Sanitation Data'!$O$6,0,10*ROW('Sanitation Data'!O44)))),OFFSET('Sanitation Data'!$O$6,0,10*ROW('Sanitation Data'!O44)),NA())))</f>
        <v>#N/A</v>
      </c>
      <c r="AC50" s="86" t="e">
        <f ca="true">+IF(AND(ISTEXT(OFFSET('Sanitation Data'!$L$2,0,10*ROW('Sanitation Data'!O44))),CR50="Yes"),OFFSET('Sanitation Data'!$O$10,0,10*ROW('Sanitation Data'!O44)),IF(AND(ISTEXT(OFFSET('Sanitation Data'!$L$2,0,10*ROW('Sanitation Data'!O44))),CR50="No",ISNUMBER(OFFSET('Sanitation Data'!$O$10,0,10*ROW('Sanitation Data'!O44)))),CONCATENATE("[",ROUND(OFFSET('Sanitation Data'!$O$10,0,10*ROW('Sanitation Data'!O44)),0),"]"),IF(AND(ISTEXT(OFFSET('Sanitation Data'!$L$2,0,10*ROW('Sanitation Data'!O44))),CR50="",ISNUMBER(OFFSET('Sanitation Data'!$O$10,0,10*ROW('Sanitation Data'!O44)))),OFFSET('Sanitation Data'!$O$10,0,10*ROW('Sanitation Data'!O44)),NA())))</f>
        <v>#N/A</v>
      </c>
      <c r="AD50" s="86" t="e">
        <f ca="true">+IF(AND(ISTEXT(OFFSET('Sanitation Data'!$L$2,0,10*ROW('Sanitation Data'!O44))),CS50="Yes"),OFFSET('Sanitation Data'!$O$11,0,10*ROW('Sanitation Data'!O44)),IF(AND(ISTEXT(OFFSET('Sanitation Data'!$L$2,0,10*ROW('Sanitation Data'!O44))),CS50="No",ISNUMBER(OFFSET('Sanitation Data'!$O$11,0,10*ROW('Sanitation Data'!O44)))),CONCATENATE("[",ROUND(OFFSET('Sanitation Data'!$O$11,0,10*ROW('Sanitation Data'!O44)),0),"]"),IF(AND(ISTEXT(OFFSET('Sanitation Data'!$L$2,0,10*ROW('Sanitation Data'!O44))),CS50="",ISNUMBER(OFFSET('Sanitation Data'!$O$11,0,10*ROW('Sanitation Data'!O44)))),OFFSET('Sanitation Data'!$O$11,0,10*ROW('Sanitation Data'!O44)),NA())))</f>
        <v>#N/A</v>
      </c>
      <c r="AE50" s="86" t="e">
        <f ca="true">+IF(AND(ISTEXT(OFFSET('Sanitation Data'!$L$2,0,10*ROW('Sanitation Data'!O44))),CT50="Yes"),OFFSET('Sanitation Data'!$O$12,0,10*ROW('Sanitation Data'!O44)),IF(AND(ISTEXT(OFFSET('Sanitation Data'!$L$2,0,10*ROW('Sanitation Data'!O44))),CT50="No",ISNUMBER(OFFSET('Sanitation Data'!$O$12,0,10*ROW('Sanitation Data'!O44)))),CONCATENATE("[",ROUND(OFFSET('Sanitation Data'!$O$12,0,10*ROW('Sanitation Data'!O44)),0),"]"),IF(AND(ISTEXT(OFFSET('Sanitation Data'!$L$2,0,10*ROW('Sanitation Data'!O44))),CT50="",ISNUMBER(OFFSET('Sanitation Data'!$O$12,0,10*ROW('Sanitation Data'!O44)))),OFFSET('Sanitation Data'!$O$12,0,10*ROW('Sanitation Data'!O44)),NA())))</f>
        <v>#N/A</v>
      </c>
      <c r="AF50" s="86" t="e">
        <f ca="true">+IF(AND(ISTEXT(OFFSET('Sanitation Data'!$L$2,0,10*ROW('Sanitation Data'!P44))),CU50="Yes"),100-OFFSET('Sanitation Data'!$P$4,0,10*ROW('Sanitation Data'!P44)),IF(AND(ISTEXT(OFFSET('Sanitation Data'!$L$2,0,10*ROW('Sanitation Data'!P44))),CU50="No",ISNUMBER(OFFSET('Sanitation Data'!$P$4,0,10*ROW('Sanitation Data'!P44)))),CONCATENATE("[",ROUND(100-OFFSET('Sanitation Data'!$P$4,0,10*ROW('Sanitation Data'!P44)),0),"]"),IF(AND(ISTEXT(OFFSET('Sanitation Data'!$L$2,0,10*ROW('Sanitation Data'!P44))),CU50="",ISNUMBER(OFFSET('Sanitation Data'!$P$4,0,10*ROW('Sanitation Data'!P44)))),100-OFFSET('Sanitation Data'!$P$4,0,10*ROW('Sanitation Data'!P44)),NA())))</f>
        <v>#N/A</v>
      </c>
      <c r="AG50" s="86" t="e">
        <f ca="true">+IF(AND(ISTEXT(OFFSET('Sanitation Data'!$L$2,0,10*ROW('Sanitation Data'!P44))),CV50="Yes"),OFFSET('Sanitation Data'!$P$6,0,10*ROW('Sanitation Data'!P44)),IF(AND(ISTEXT(OFFSET('Sanitation Data'!$L$2,0,10*ROW('Sanitation Data'!P44))),CV50="No",ISNUMBER(OFFSET('Sanitation Data'!$P$6,0,10*ROW('Sanitation Data'!P44)))),CONCATENATE("[",ROUND(OFFSET('Sanitation Data'!$P$6,0,10*ROW('Sanitation Data'!P44)),0),"]"),IF(AND(ISTEXT(OFFSET('Sanitation Data'!$L$2,0,10*ROW('Sanitation Data'!P44))),CV50="",ISNUMBER(OFFSET('Sanitation Data'!$P$6,0,10*ROW('Sanitation Data'!P44)))),OFFSET('Sanitation Data'!$P$6,0,10*ROW('Sanitation Data'!P44)),NA())))</f>
        <v>#N/A</v>
      </c>
      <c r="AH50" s="86" t="e">
        <f ca="true">+IF(AND(ISTEXT(OFFSET('Sanitation Data'!$L$2,0,10*ROW('Sanitation Data'!P44))),CW50="Yes"),OFFSET('Sanitation Data'!$P$10,0,10*ROW('Sanitation Data'!P44)),IF(AND(ISTEXT(OFFSET('Sanitation Data'!$L$2,0,10*ROW('Sanitation Data'!P44))),CW50="No",ISNUMBER(OFFSET('Sanitation Data'!$P$10,0,10*ROW('Sanitation Data'!P44)))),CONCATENATE("[",ROUND(OFFSET('Sanitation Data'!$P$10,0,10*ROW('Sanitation Data'!P44)),0),"]"),IF(AND(ISTEXT(OFFSET('Sanitation Data'!$L$2,0,10*ROW('Sanitation Data'!P44))),CW50="",ISNUMBER(OFFSET('Sanitation Data'!$P$10,0,10*ROW('Sanitation Data'!P44)))),OFFSET('Sanitation Data'!$P$10,0,10*ROW('Sanitation Data'!P44)),NA())))</f>
        <v>#N/A</v>
      </c>
      <c r="AI50" s="86" t="e">
        <f ca="true">+IF(AND(ISTEXT(OFFSET('Sanitation Data'!$L$2,0,10*ROW('Sanitation Data'!P44))),CX50="Yes"),OFFSET('Sanitation Data'!$P$11,0,10*ROW('Sanitation Data'!P44)),IF(AND(ISTEXT(OFFSET('Sanitation Data'!$L$2,0,10*ROW('Sanitation Data'!P44))),CX50="No",ISNUMBER(OFFSET('Sanitation Data'!$P$11,0,10*ROW('Sanitation Data'!P44)))),CONCATENATE("[",ROUND(OFFSET('Sanitation Data'!$P$11,0,10*ROW('Sanitation Data'!P44)),0),"]"),IF(AND(ISTEXT(OFFSET('Sanitation Data'!$L$2,0,10*ROW('Sanitation Data'!P44))),CX50="",ISNUMBER(OFFSET('Sanitation Data'!$P$11,0,10*ROW('Sanitation Data'!P44)))),OFFSET('Sanitation Data'!$P$11,0,10*ROW('Sanitation Data'!P44)),NA())))</f>
        <v>#N/A</v>
      </c>
      <c r="AJ50" s="86" t="e">
        <f ca="true">+IF(AND(ISTEXT(OFFSET('Sanitation Data'!$L$2,0,10*ROW('Sanitation Data'!P44))),CY50="Yes"),OFFSET('Sanitation Data'!$P$12,0,10*ROW('Sanitation Data'!P44)),IF(AND(ISTEXT(OFFSET('Sanitation Data'!$L$2,0,10*ROW('Sanitation Data'!P44))),CY50="No",ISNUMBER(OFFSET('Sanitation Data'!$P$12,0,10*ROW('Sanitation Data'!P44)))),CONCATENATE("[",ROUND(OFFSET('Sanitation Data'!$P$12,0,10*ROW('Sanitation Data'!P44)),0),"]"),IF(AND(ISTEXT(OFFSET('Sanitation Data'!$L$2,0,10*ROW('Sanitation Data'!P44))),CY50="",ISNUMBER(OFFSET('Sanitation Data'!$P$12,0,10*ROW('Sanitation Data'!P44)))),OFFSET('Sanitation Data'!$P$12,0,10*ROW('Sanitation Data'!P44)),NA())))</f>
        <v>#N/A</v>
      </c>
      <c r="AK50" s="86" t="e">
        <f ca="true">+IF(AND(ISTEXT(OFFSET('Sanitation Data'!$L$2,0,10*ROW('Sanitation Data'!Q44))),CZ50="Yes"),100-OFFSET('Sanitation Data'!$Q$4,0,10*ROW('Sanitation Data'!Q44)),IF(AND(ISTEXT(OFFSET('Sanitation Data'!$L$2,0,10*ROW('Sanitation Data'!Q44))),CZ50="No",ISNUMBER(OFFSET('Sanitation Data'!$Q$4,0,10*ROW('Sanitation Data'!Q44)))),CONCATENATE("[",ROUND(100-OFFSET('Sanitation Data'!$Q$4,0,10*ROW('Sanitation Data'!Q44)),0),"]"),IF(AND(ISTEXT(OFFSET('Sanitation Data'!$L$2,0,10*ROW('Sanitation Data'!Q44))),CZ50="",ISNUMBER(OFFSET('Sanitation Data'!$Q$4,0,10*ROW('Sanitation Data'!Q44)))),100-OFFSET('Sanitation Data'!$Q$4,0,10*ROW('Sanitation Data'!Q44)),NA())))</f>
        <v>#N/A</v>
      </c>
      <c r="AL50" s="86" t="e">
        <f ca="true">+IF(AND(ISTEXT(OFFSET('Sanitation Data'!$L$2,0,10*ROW('Sanitation Data'!Q44))),DA50="Yes"),OFFSET('Sanitation Data'!$Q$6,0,10*ROW('Sanitation Data'!Q44)),IF(AND(ISTEXT(OFFSET('Sanitation Data'!$L$2,0,10*ROW('Sanitation Data'!Q44))),DA50="No",ISNUMBER(OFFSET('Sanitation Data'!$Q$6,0,10*ROW('Sanitation Data'!Q44)))),CONCATENATE("[",ROUND(OFFSET('Sanitation Data'!$Q$6,0,10*ROW('Sanitation Data'!Q44)),0),"]"),IF(AND(ISTEXT(OFFSET('Sanitation Data'!$L$2,0,10*ROW('Sanitation Data'!Q44))),DA50="",ISNUMBER(OFFSET('Sanitation Data'!$Q$6,0,10*ROW('Sanitation Data'!Q44)))),OFFSET('Sanitation Data'!$Q$6,0,10*ROW('Sanitation Data'!Q44)),NA())))</f>
        <v>#N/A</v>
      </c>
      <c r="AM50" s="86" t="e">
        <f ca="true">+IF(AND(ISTEXT(OFFSET('Sanitation Data'!$L$2,0,10*ROW('Sanitation Data'!Q44))),DB50="Yes"),OFFSET('Sanitation Data'!$Q$10,0,10*ROW('Sanitation Data'!Q44)),IF(AND(ISTEXT(OFFSET('Sanitation Data'!$L$2,0,10*ROW('Sanitation Data'!Q44))),DB50="No",ISNUMBER(OFFSET('Sanitation Data'!$Q$10,0,10*ROW('Sanitation Data'!Q44)))),CONCATENATE("[",ROUND(OFFSET('Sanitation Data'!$Q$10,0,10*ROW('Sanitation Data'!Q44)),0),"]"),IF(AND(ISTEXT(OFFSET('Sanitation Data'!$L$2,0,10*ROW('Sanitation Data'!Q44))),DB50="",ISNUMBER(OFFSET('Sanitation Data'!$Q$10,0,10*ROW('Sanitation Data'!Q44)))),OFFSET('Sanitation Data'!$Q$10,0,10*ROW('Sanitation Data'!Q44)),NA())))</f>
        <v>#N/A</v>
      </c>
      <c r="AN50" s="86" t="e">
        <f ca="true">+IF(AND(ISTEXT(OFFSET('Sanitation Data'!$L$2,0,10*ROW('Sanitation Data'!Q44))),DC50="Yes"),OFFSET('Sanitation Data'!$Q$11,0,10*ROW('Sanitation Data'!Q44)),IF(AND(ISTEXT(OFFSET('Sanitation Data'!$L$2,0,10*ROW('Sanitation Data'!Q44))),DC50="No",ISNUMBER(OFFSET('Sanitation Data'!$Q$11,0,10*ROW('Sanitation Data'!Q44)))),CONCATENATE("[",ROUND(OFFSET('Sanitation Data'!$Q$11,0,10*ROW('Sanitation Data'!Q44)),0),"]"),IF(AND(ISTEXT(OFFSET('Sanitation Data'!$L$2,0,10*ROW('Sanitation Data'!Q44))),DC50="",ISNUMBER(OFFSET('Sanitation Data'!$Q$11,0,10*ROW('Sanitation Data'!Q44)))),OFFSET('Sanitation Data'!$Q$11,0,10*ROW('Sanitation Data'!Q44)),NA())))</f>
        <v>#N/A</v>
      </c>
      <c r="AO50" s="86" t="e">
        <f ca="true">+IF(AND(ISTEXT(OFFSET('Sanitation Data'!$L$2,0,10*ROW('Sanitation Data'!Q44))),DD50="Yes"),OFFSET('Sanitation Data'!$Q$12,0,10*ROW('Sanitation Data'!Q44)),IF(AND(ISTEXT(OFFSET('Sanitation Data'!$L$2,0,10*ROW('Sanitation Data'!Q44))),DD50="No",ISNUMBER(OFFSET('Sanitation Data'!$Q$12,0,10*ROW('Sanitation Data'!Q44)))),CONCATENATE("[",ROUND(OFFSET('Sanitation Data'!$Q$12,0,10*ROW('Sanitation Data'!Q44)),0),"]"),IF(AND(ISTEXT(OFFSET('Sanitation Data'!$L$2,0,10*ROW('Sanitation Data'!Q44))),DD50="",ISNUMBER(OFFSET('Sanitation Data'!$Q$12,0,10*ROW('Sanitation Data'!Q44)))),OFFSET('Sanitation Data'!$Q$12,0,10*ROW('Sanitation Data'!Q44)),NA())))</f>
        <v>#N/A</v>
      </c>
      <c r="AP50" s="86" t="e">
        <f ca="true">+IF(AND(ISTEXT(OFFSET('Sanitation Data'!$L$2,0,10*ROW('Sanitation Data'!R44))),DE50="Yes"),100-OFFSET('Sanitation Data'!$R$4,0,10*ROW('Sanitation Data'!R44)),IF(AND(ISTEXT(OFFSET('Sanitation Data'!$L$2,0,10*ROW('Sanitation Data'!R44))),DE50="No",ISNUMBER(OFFSET('Sanitation Data'!$R$4,0,10*ROW('Sanitation Data'!R44)))),CONCATENATE("[",ROUND(100-OFFSET('Sanitation Data'!$R$4,0,10*ROW('Sanitation Data'!R44)),0),"]"),IF(AND(ISTEXT(OFFSET('Sanitation Data'!$L$2,0,10*ROW('Sanitation Data'!R44))),DE50="",ISNUMBER(OFFSET('Sanitation Data'!$R$4,0,10*ROW('Sanitation Data'!R44)))),100-OFFSET('Sanitation Data'!$R$4,0,10*ROW('Sanitation Data'!R44)),NA())))</f>
        <v>#N/A</v>
      </c>
      <c r="AQ50" s="86" t="e">
        <f ca="true">+IF(AND(ISTEXT(OFFSET('Sanitation Data'!$L$2,0,10*ROW('Sanitation Data'!R44))),DF50="Yes"),OFFSET('Sanitation Data'!$R$6,0,10*ROW('Sanitation Data'!R44)),IF(AND(ISTEXT(OFFSET('Sanitation Data'!$L$2,0,10*ROW('Sanitation Data'!R44))),DF50="No",ISNUMBER(OFFSET('Sanitation Data'!$R$6,0,10*ROW('Sanitation Data'!R44)))),CONCATENATE("[",ROUND(OFFSET('Sanitation Data'!$R$6,0,10*ROW('Sanitation Data'!R44)),0),"]"),IF(AND(ISTEXT(OFFSET('Sanitation Data'!$L$2,0,10*ROW('Sanitation Data'!R44))),DF50="",ISNUMBER(OFFSET('Sanitation Data'!$R$6,0,10*ROW('Sanitation Data'!R44)))),OFFSET('Sanitation Data'!$R$6,0,10*ROW('Sanitation Data'!R44)),NA())))</f>
        <v>#N/A</v>
      </c>
      <c r="AR50" s="86" t="e">
        <f ca="true">+IF(AND(ISTEXT(OFFSET('Sanitation Data'!$L$2,0,10*ROW('Sanitation Data'!R44))),DG50="Yes"),OFFSET('Sanitation Data'!$R$10,0,10*ROW('Sanitation Data'!R44)),IF(AND(ISTEXT(OFFSET('Sanitation Data'!$L$2,0,10*ROW('Sanitation Data'!R44))),DG50="No",ISNUMBER(OFFSET('Sanitation Data'!$R$10,0,10*ROW('Sanitation Data'!R44)))),CONCATENATE("[",ROUND(OFFSET('Sanitation Data'!$R$10,0,10*ROW('Sanitation Data'!R44)),0),"]"),IF(AND(ISTEXT(OFFSET('Sanitation Data'!$L$2,0,10*ROW('Sanitation Data'!R44))),DG50="",ISNUMBER(OFFSET('Sanitation Data'!$R$10,0,10*ROW('Sanitation Data'!R44)))),OFFSET('Sanitation Data'!$R$10,0,10*ROW('Sanitation Data'!R44)),NA())))</f>
        <v>#N/A</v>
      </c>
      <c r="AS50" s="86" t="e">
        <f ca="true">+IF(AND(ISTEXT(OFFSET('Sanitation Data'!$L$2,0,10*ROW('Sanitation Data'!R44))),DH50="Yes"),OFFSET('Sanitation Data'!$R$11,0,10*ROW('Sanitation Data'!R44)),IF(AND(ISTEXT(OFFSET('Sanitation Data'!$L$2,0,10*ROW('Sanitation Data'!R44))),DH50="No",ISNUMBER(OFFSET('Sanitation Data'!$R$11,0,10*ROW('Sanitation Data'!R44)))),CONCATENATE("[",ROUND(OFFSET('Sanitation Data'!$R$11,0,10*ROW('Sanitation Data'!R44)),0),"]"),IF(AND(ISTEXT(OFFSET('Sanitation Data'!$L$2,0,10*ROW('Sanitation Data'!R44))),DH50="",ISNUMBER(OFFSET('Sanitation Data'!$R$11,0,10*ROW('Sanitation Data'!R44)))),OFFSET('Sanitation Data'!$R$11,0,10*ROW('Sanitation Data'!R44)),NA())))</f>
        <v>#N/A</v>
      </c>
      <c r="AT50" s="86" t="e">
        <f ca="true">+IF(AND(ISTEXT(OFFSET('Sanitation Data'!$L$2,0,10*ROW('Sanitation Data'!R44))),DI50="Yes"),OFFSET('Sanitation Data'!$R$12,0,10*ROW('Sanitation Data'!R44)),IF(AND(ISTEXT(OFFSET('Sanitation Data'!$L$2,0,10*ROW('Sanitation Data'!R44))),DI50="No",ISNUMBER(OFFSET('Sanitation Data'!$R$12,0,10*ROW('Sanitation Data'!R44)))),CONCATENATE("[",ROUND(OFFSET('Sanitation Data'!$R$12,0,10*ROW('Sanitation Data'!R44)),0),"]"),IF(AND(ISTEXT(OFFSET('Sanitation Data'!$L$2,0,10*ROW('Sanitation Data'!R44))),DI50="",ISNUMBER(OFFSET('Sanitation Data'!$R$12,0,10*ROW('Sanitation Data'!R44)))),OFFSET('Sanitation Data'!$R$12,0,10*ROW('Sanitation Data'!R44)),NA())))</f>
        <v>#N/A</v>
      </c>
      <c r="AU50" s="86" t="e">
        <f ca="true">+IF(AND(ISTEXT(OFFSET('Sanitation Data'!$L$2,0,10*ROW('Sanitation Data'!S44))),DJ50="Yes"),100-OFFSET('Sanitation Data'!$S$4,0,10*ROW('Sanitation Data'!S44)),IF(AND(ISTEXT(OFFSET('Sanitation Data'!$L$2,0,10*ROW('Sanitation Data'!S44))),DJ50="No",ISNUMBER(OFFSET('Sanitation Data'!$S$4,0,10*ROW('Sanitation Data'!S44)))),CONCATENATE("[",ROUND(100-OFFSET('Sanitation Data'!$S$4,0,10*ROW('Sanitation Data'!S44)),0),"]"),IF(AND(ISTEXT(OFFSET('Sanitation Data'!$L$2,0,10*ROW('Sanitation Data'!S44))),DJ50="",ISNUMBER(OFFSET('Sanitation Data'!$S$4,0,10*ROW('Sanitation Data'!S44)))),100-OFFSET('Sanitation Data'!$S$4,0,10*ROW('Sanitation Data'!S44)),NA())))</f>
        <v>#N/A</v>
      </c>
      <c r="AV50" s="86" t="e">
        <f ca="true">+IF(AND(ISTEXT(OFFSET('Sanitation Data'!$L$2,0,10*ROW('Sanitation Data'!S44))),DK50="Yes"),OFFSET('Sanitation Data'!$S$6,0,10*ROW('Sanitation Data'!S44)),IF(AND(ISTEXT(OFFSET('Sanitation Data'!$L$2,0,10*ROW('Sanitation Data'!S44))),DK50="No",ISNUMBER(OFFSET('Sanitation Data'!$S$6,0,10*ROW('Sanitation Data'!S44)))),CONCATENATE("[",ROUND(OFFSET('Sanitation Data'!$S$6,0,10*ROW('Sanitation Data'!S44)),0),"]"),IF(AND(ISTEXT(OFFSET('Sanitation Data'!$L$2,0,10*ROW('Sanitation Data'!S44))),DK50="",ISNUMBER(OFFSET('Sanitation Data'!$S$6,0,10*ROW('Sanitation Data'!S44)))),OFFSET('Sanitation Data'!$S$6,0,10*ROW('Sanitation Data'!S44)),NA())))</f>
        <v>#N/A</v>
      </c>
      <c r="AW50" s="86" t="e">
        <f ca="true">+IF(AND(ISTEXT(OFFSET('Sanitation Data'!$L$2,0,10*ROW('Sanitation Data'!S44))),DL50="Yes"),OFFSET('Sanitation Data'!$S$10,0,10*ROW('Sanitation Data'!S44)),IF(AND(ISTEXT(OFFSET('Sanitation Data'!$L$2,0,10*ROW('Sanitation Data'!S44))),DL50="No",ISNUMBER(OFFSET('Sanitation Data'!$S$10,0,10*ROW('Sanitation Data'!S44)))),CONCATENATE("[",ROUND(OFFSET('Sanitation Data'!$S$10,0,10*ROW('Sanitation Data'!S44)),0),"]"),IF(AND(ISTEXT(OFFSET('Sanitation Data'!$L$2,0,10*ROW('Sanitation Data'!S44))),DL50="",ISNUMBER(OFFSET('Sanitation Data'!$S$10,0,10*ROW('Sanitation Data'!S44)))),OFFSET('Sanitation Data'!$S$10,0,10*ROW('Sanitation Data'!S44)),NA())))</f>
        <v>#N/A</v>
      </c>
      <c r="AX50" s="86" t="e">
        <f ca="true">+IF(AND(ISTEXT(OFFSET('Sanitation Data'!$L$2,0,10*ROW('Sanitation Data'!S44))),DM50="Yes"),OFFSET('Sanitation Data'!$S$11,0,10*ROW('Sanitation Data'!S44)),IF(AND(ISTEXT(OFFSET('Sanitation Data'!$L$2,0,10*ROW('Sanitation Data'!S44))),DM50="No",ISNUMBER(OFFSET('Sanitation Data'!$S$11,0,10*ROW('Sanitation Data'!S44)))),CONCATENATE("[",ROUND(OFFSET('Sanitation Data'!$S$11,0,10*ROW('Sanitation Data'!S44)),0),"]"),IF(AND(ISTEXT(OFFSET('Sanitation Data'!$L$2,0,10*ROW('Sanitation Data'!S44))),DM50="",ISNUMBER(OFFSET('Sanitation Data'!$S$11,0,10*ROW('Sanitation Data'!S44)))),OFFSET('Sanitation Data'!$S$11,0,10*ROW('Sanitation Data'!S44)),NA())))</f>
        <v>#N/A</v>
      </c>
      <c r="AY50" s="86" t="e">
        <f ca="true">+IF(AND(ISTEXT(OFFSET('Sanitation Data'!$L$2,0,10*ROW('Sanitation Data'!S44))),DN50="Yes"),OFFSET('Sanitation Data'!$S$12,0,10*ROW('Sanitation Data'!S44)),IF(AND(ISTEXT(OFFSET('Sanitation Data'!$L$2,0,10*ROW('Sanitation Data'!S44))),DN50="No",ISNUMBER(OFFSET('Sanitation Data'!$S$12,0,10*ROW('Sanitation Data'!S44)))),CONCATENATE("[",ROUND(OFFSET('Sanitation Data'!$S$12,0,10*ROW('Sanitation Data'!S44)),0),"]"),IF(AND(ISTEXT(OFFSET('Sanitation Data'!$L$2,0,10*ROW('Sanitation Data'!S44))),DN50="",ISNUMBER(OFFSET('Sanitation Data'!$S$12,0,10*ROW('Sanitation Data'!S44)))),OFFSET('Sanitation Data'!$S$12,0,10*ROW('Sanitation Data'!S44)),NA())))</f>
        <v>#N/A</v>
      </c>
      <c r="AZ50" s="87" t="e">
        <f ca="true">+IF(AND(ISTEXT(OFFSET('Hygiene Data'!$L$2,0,10*ROW('Hygiene Data'!N44))),DO50="Yes"),OFFSET('Hygiene Data'!$N$5,0,10*ROW('Hygiene Data'!N44)),IF(AND(ISTEXT(OFFSET('Hygiene Data'!$L$2,0,10*ROW('Hygiene Data'!N44))),DO50="No",ISNUMBER(OFFSET('Hygiene Data'!$N$5,0,10*ROW('Hygiene Data'!N44)))),CONCATENATE("[",ROUND(OFFSET('Hygiene Data'!$N$5,0,10*ROW('Hygiene Data'!N44)),0),"]"),IF(AND(ISTEXT(OFFSET('Hygiene Data'!$L$2,0,10*ROW('Hygiene Data'!N44))),DO50="",ISNUMBER(OFFSET('Hygiene Data'!$N$5,0,10*ROW('Hygiene Data'!N44)))),OFFSET('Hygiene Data'!$N$5,0,10*ROW('Hygiene Data'!N44)),NA())))</f>
        <v>#N/A</v>
      </c>
      <c r="BA50" s="87" t="e">
        <f ca="true">+IF(AND(ISTEXT(OFFSET('Hygiene Data'!$L$2,0,10*ROW('Hygiene Data'!N44))),DP50="Yes"),OFFSET('Hygiene Data'!$N$7,0,10*ROW('Hygiene Data'!N44)),IF(AND(ISTEXT(OFFSET('Hygiene Data'!$L$2,0,10*ROW('Hygiene Data'!N44))),DP50="No",ISNUMBER(OFFSET('Hygiene Data'!$N$7,0,10*ROW('Hygiene Data'!N44)))),CONCATENATE("[",ROUND(OFFSET('Hygiene Data'!$N$7,0,10*ROW('Hygiene Data'!N44)),0),"]"),IF(AND(ISTEXT(OFFSET('Hygiene Data'!$L$2,0,10*ROW('Hygiene Data'!N44))),DP50="",ISNUMBER(OFFSET('Hygiene Data'!$N$7,0,10*ROW('Hygiene Data'!N44)))),OFFSET('Hygiene Data'!$N$7,0,10*ROW('Hygiene Data'!N44)),NA())))</f>
        <v>#N/A</v>
      </c>
      <c r="BB50" s="87" t="e">
        <f ca="true">+IF(AND(ISTEXT(OFFSET('Hygiene Data'!$L$2,0,10*ROW('Hygiene Data'!N44))),DQ50="Yes"),OFFSET('Hygiene Data'!$N$9,0,10*ROW('Hygiene Data'!N44)),IF(AND(ISTEXT(OFFSET('Hygiene Data'!$L$2,0,10*ROW('Hygiene Data'!N44))),DQ50="No",ISNUMBER(OFFSET('Hygiene Data'!$N$9,0,10*ROW('Hygiene Data'!N44)))),CONCATENATE("[",ROUND(OFFSET('Hygiene Data'!$N$9,0,10*ROW('Hygiene Data'!N44)),0),"]"),IF(AND(ISTEXT(OFFSET('Hygiene Data'!$L$2,0,10*ROW('Hygiene Data'!N44))),DQ50="",ISNUMBER(OFFSET('Hygiene Data'!$N$9,0,10*ROW('Hygiene Data'!N44)))),OFFSET('Hygiene Data'!$N$9,0,10*ROW('Hygiene Data'!N44)),NA())))</f>
        <v>#N/A</v>
      </c>
      <c r="BC50" s="87" t="e">
        <f ca="true">+IF(AND(ISTEXT(OFFSET('Hygiene Data'!$L$2,0,10*ROW('Hygiene Data'!O44))),DR50="Yes"),OFFSET('Hygiene Data'!$O$5,0,10*ROW('Hygiene Data'!O44)),IF(AND(ISTEXT(OFFSET('Hygiene Data'!$L$2,0,10*ROW('Hygiene Data'!O44))),DR50="No",ISNUMBER(OFFSET('Hygiene Data'!$O$5,0,10*ROW('Hygiene Data'!O44)))),CONCATENATE("[",ROUND(OFFSET('Hygiene Data'!$O$5,0,10*ROW('Hygiene Data'!O44)),0),"]"),IF(AND(ISTEXT(OFFSET('Hygiene Data'!$L$2,0,10*ROW('Hygiene Data'!O44))),DR50="",ISNUMBER(OFFSET('Hygiene Data'!$O$5,0,10*ROW('Hygiene Data'!O44)))),OFFSET('Hygiene Data'!$O$5,0,10*ROW('Hygiene Data'!O44)),NA())))</f>
        <v>#N/A</v>
      </c>
      <c r="BD50" s="87" t="e">
        <f ca="true">+IF(AND(ISTEXT(OFFSET('Hygiene Data'!$L$2,0,10*ROW('Hygiene Data'!O44))),DS50="Yes"),OFFSET('Hygiene Data'!$O$7,0,10*ROW('Hygiene Data'!O44)),IF(AND(ISTEXT(OFFSET('Hygiene Data'!$L$2,0,10*ROW('Hygiene Data'!O44))),DS50="No",ISNUMBER(OFFSET('Hygiene Data'!$O$7,0,10*ROW('Hygiene Data'!O44)))),CONCATENATE("[",ROUND(OFFSET('Hygiene Data'!$O$7,0,10*ROW('Hygiene Data'!O44)),0),"]"),IF(AND(ISTEXT(OFFSET('Hygiene Data'!$L$2,0,10*ROW('Hygiene Data'!O44))),DS50="",ISNUMBER(OFFSET('Hygiene Data'!$O$7,0,10*ROW('Hygiene Data'!O44)))),OFFSET('Hygiene Data'!$O$7,0,10*ROW('Hygiene Data'!O44)),NA())))</f>
        <v>#N/A</v>
      </c>
      <c r="BE50" s="87" t="e">
        <f ca="true">+IF(AND(ISTEXT(OFFSET('Hygiene Data'!$L$2,0,10*ROW('Hygiene Data'!O44))),DT50="Yes"),OFFSET('Hygiene Data'!$O$9,0,10*ROW('Hygiene Data'!O44)),IF(AND(ISTEXT(OFFSET('Hygiene Data'!$L$2,0,10*ROW('Hygiene Data'!O44))),DT50="No",ISNUMBER(OFFSET('Hygiene Data'!$O$9,0,10*ROW('Hygiene Data'!O44)))),CONCATENATE("[",ROUND(OFFSET('Hygiene Data'!$O$9,0,10*ROW('Hygiene Data'!O44)),0),"]"),IF(AND(ISTEXT(OFFSET('Hygiene Data'!$L$2,0,10*ROW('Hygiene Data'!O44))),DT50="",ISNUMBER(OFFSET('Hygiene Data'!$O$9,0,10*ROW('Hygiene Data'!O44)))),OFFSET('Hygiene Data'!$O$9,0,10*ROW('Hygiene Data'!O44)),NA())))</f>
        <v>#N/A</v>
      </c>
      <c r="BF50" s="87" t="e">
        <f ca="true">+IF(AND(ISTEXT(OFFSET('Hygiene Data'!$L$2,0,10*ROW('Hygiene Data'!P44))),DU50="Yes"),OFFSET('Hygiene Data'!$P$5,0,10*ROW('Hygiene Data'!P44)),IF(AND(ISTEXT(OFFSET('Hygiene Data'!$L$2,0,10*ROW('Hygiene Data'!P44))),DU50="No",ISNUMBER(OFFSET('Hygiene Data'!$P$5,0,10*ROW('Hygiene Data'!P44)))),CONCATENATE("[",ROUND(OFFSET('Hygiene Data'!$P$5,0,10*ROW('Hygiene Data'!P44)),0),"]"),IF(AND(ISTEXT(OFFSET('Hygiene Data'!$L$2,0,10*ROW('Hygiene Data'!P44))),DU50="",ISNUMBER(OFFSET('Hygiene Data'!$P$5,0,10*ROW('Hygiene Data'!P44)))),OFFSET('Hygiene Data'!$P$5,0,10*ROW('Hygiene Data'!P44)),NA())))</f>
        <v>#N/A</v>
      </c>
      <c r="BG50" s="87" t="e">
        <f ca="true">+IF(AND(ISTEXT(OFFSET('Hygiene Data'!$L$2,0,10*ROW('Hygiene Data'!P44))),DV50="Yes"),OFFSET('Hygiene Data'!$P$7,0,10*ROW('Hygiene Data'!P44)),IF(AND(ISTEXT(OFFSET('Hygiene Data'!$L$2,0,10*ROW('Hygiene Data'!P44))),DV50="No",ISNUMBER(OFFSET('Hygiene Data'!$P$7,0,10*ROW('Hygiene Data'!P44)))),CONCATENATE("[",ROUND(OFFSET('Hygiene Data'!$P$7,0,10*ROW('Hygiene Data'!P44)),0),"]"),IF(AND(ISTEXT(OFFSET('Hygiene Data'!$L$2,0,10*ROW('Hygiene Data'!P44))),DV50="",ISNUMBER(OFFSET('Hygiene Data'!$P$7,0,10*ROW('Hygiene Data'!P44)))),OFFSET('Hygiene Data'!$P$7,0,10*ROW('Hygiene Data'!P44)),NA())))</f>
        <v>#N/A</v>
      </c>
      <c r="BH50" s="87" t="e">
        <f ca="true">+IF(AND(ISTEXT(OFFSET('Hygiene Data'!$L$2,0,10*ROW('Hygiene Data'!P44))),DW50="Yes"),OFFSET('Hygiene Data'!$P$9,0,10*ROW('Hygiene Data'!P44)),IF(AND(ISTEXT(OFFSET('Hygiene Data'!$L$2,0,10*ROW('Hygiene Data'!P44))),DW50="No",ISNUMBER(OFFSET('Hygiene Data'!$P$9,0,10*ROW('Hygiene Data'!P44)))),CONCATENATE("[",ROUND(OFFSET('Hygiene Data'!$P$9,0,10*ROW('Hygiene Data'!P44)),0),"]"),IF(AND(ISTEXT(OFFSET('Hygiene Data'!$L$2,0,10*ROW('Hygiene Data'!P44))),DW50="",ISNUMBER(OFFSET('Hygiene Data'!$P$9,0,10*ROW('Hygiene Data'!P44)))),OFFSET('Hygiene Data'!$P$9,0,10*ROW('Hygiene Data'!P44)),NA())))</f>
        <v>#N/A</v>
      </c>
      <c r="BI50" s="87" t="e">
        <f ca="true">+IF(AND(ISTEXT(OFFSET('Hygiene Data'!$L$2,0,10*ROW('Hygiene Data'!Q44))),DX50="Yes"),OFFSET('Hygiene Data'!$Q$5,0,10*ROW('Hygiene Data'!Q44)),IF(AND(ISTEXT(OFFSET('Hygiene Data'!$L$2,0,10*ROW('Hygiene Data'!Q44))),DX50="No",ISNUMBER(OFFSET('Hygiene Data'!$Q$5,0,10*ROW('Hygiene Data'!Q44)))),CONCATENATE("[",ROUND(OFFSET('Hygiene Data'!$Q$5,0,10*ROW('Hygiene Data'!Q44)),0),"]"),IF(AND(ISTEXT(OFFSET('Hygiene Data'!$L$2,0,10*ROW('Hygiene Data'!Q44))),DX50="",ISNUMBER(OFFSET('Hygiene Data'!$Q$5,0,10*ROW('Hygiene Data'!Q44)))),OFFSET('Hygiene Data'!$Q$5,0,10*ROW('Hygiene Data'!Q44)),NA())))</f>
        <v>#N/A</v>
      </c>
      <c r="BJ50" s="87" t="e">
        <f ca="true">+IF(AND(ISTEXT(OFFSET('Hygiene Data'!$L$2,0,10*ROW('Hygiene Data'!Q44))),DY50="Yes"),OFFSET('Hygiene Data'!$Q$7,0,10*ROW('Hygiene Data'!Q44)),IF(AND(ISTEXT(OFFSET('Hygiene Data'!$L$2,0,10*ROW('Hygiene Data'!Q44))),DY50="No",ISNUMBER(OFFSET('Hygiene Data'!$Q$7,0,10*ROW('Hygiene Data'!Q44)))),CONCATENATE("[",ROUND(OFFSET('Hygiene Data'!$Q$7,0,10*ROW('Hygiene Data'!Q44)),0),"]"),IF(AND(ISTEXT(OFFSET('Hygiene Data'!$L$2,0,10*ROW('Hygiene Data'!Q44))),DY50="",ISNUMBER(OFFSET('Hygiene Data'!$Q$7,0,10*ROW('Hygiene Data'!Q44)))),OFFSET('Hygiene Data'!$Q$7,0,10*ROW('Hygiene Data'!Q44)),NA())))</f>
        <v>#N/A</v>
      </c>
      <c r="BK50" s="87" t="e">
        <f ca="true">+IF(AND(ISTEXT(OFFSET('Hygiene Data'!$L$2,0,10*ROW('Hygiene Data'!Q44))),DZ50="Yes"),OFFSET('Hygiene Data'!$Q$9,0,10*ROW('Hygiene Data'!Q44)),IF(AND(ISTEXT(OFFSET('Hygiene Data'!$L$2,0,10*ROW('Hygiene Data'!Q44))),DZ50="No",ISNUMBER(OFFSET('Hygiene Data'!$Q$9,0,10*ROW('Hygiene Data'!Q44)))),CONCATENATE("[",ROUND(OFFSET('Hygiene Data'!$Q$9,0,10*ROW('Hygiene Data'!Q44)),0),"]"),IF(AND(ISTEXT(OFFSET('Hygiene Data'!$L$2,0,10*ROW('Hygiene Data'!Q44))),DZ50="",ISNUMBER(OFFSET('Hygiene Data'!$Q$9,0,10*ROW('Hygiene Data'!Q44)))),OFFSET('Hygiene Data'!$Q$9,0,10*ROW('Hygiene Data'!Q44)),NA())))</f>
        <v>#N/A</v>
      </c>
      <c r="BL50" s="87" t="e">
        <f ca="true">+IF(AND(ISTEXT(OFFSET('Hygiene Data'!$L$2,0,10*ROW('Hygiene Data'!R44))),EA50="Yes"),OFFSET('Hygiene Data'!$R$5,0,10*ROW('Hygiene Data'!R44)),IF(AND(ISTEXT(OFFSET('Hygiene Data'!$L$2,0,10*ROW('Hygiene Data'!R44))),EA50="No",ISNUMBER(OFFSET('Hygiene Data'!$R$5,0,10*ROW('Hygiene Data'!R44)))),CONCATENATE("[",ROUND(OFFSET('Hygiene Data'!$R$5,0,10*ROW('Hygiene Data'!R44)),0),"]"),IF(AND(ISTEXT(OFFSET('Hygiene Data'!$L$2,0,10*ROW('Hygiene Data'!R44))),EA50="",ISNUMBER(OFFSET('Hygiene Data'!$R$5,0,10*ROW('Hygiene Data'!R44)))),OFFSET('Hygiene Data'!$R$5,0,10*ROW('Hygiene Data'!R44)),NA())))</f>
        <v>#N/A</v>
      </c>
      <c r="BM50" s="87" t="e">
        <f ca="true">+IF(AND(ISTEXT(OFFSET('Hygiene Data'!$L$2,0,10*ROW('Hygiene Data'!R44))),EB50="Yes"),OFFSET('Hygiene Data'!$R$7,0,10*ROW('Hygiene Data'!R44)),IF(AND(ISTEXT(OFFSET('Hygiene Data'!$L$2,0,10*ROW('Hygiene Data'!R44))),EB50="No",ISNUMBER(OFFSET('Hygiene Data'!$R$7,0,10*ROW('Hygiene Data'!R44)))),CONCATENATE("[",ROUND(OFFSET('Hygiene Data'!$R$7,0,10*ROW('Hygiene Data'!R44)),0),"]"),IF(AND(ISTEXT(OFFSET('Hygiene Data'!$L$2,0,10*ROW('Hygiene Data'!R44))),EB50="",ISNUMBER(OFFSET('Hygiene Data'!$R$7,0,10*ROW('Hygiene Data'!R44)))),OFFSET('Hygiene Data'!$R$7,0,10*ROW('Hygiene Data'!R44)),NA())))</f>
        <v>#N/A</v>
      </c>
      <c r="BN50" s="87" t="e">
        <f ca="true">+IF(AND(ISTEXT(OFFSET('Hygiene Data'!$L$2,0,10*ROW('Hygiene Data'!R44))),EC50="Yes"),OFFSET('Hygiene Data'!$R$9,0,10*ROW('Hygiene Data'!R44)),IF(AND(ISTEXT(OFFSET('Hygiene Data'!$L$2,0,10*ROW('Hygiene Data'!R44))),EC50="No",ISNUMBER(OFFSET('Hygiene Data'!$R$9,0,10*ROW('Hygiene Data'!R44)))),CONCATENATE("[",ROUND(OFFSET('Hygiene Data'!$R$9,0,10*ROW('Hygiene Data'!R44)),0),"]"),IF(AND(ISTEXT(OFFSET('Hygiene Data'!$L$2,0,10*ROW('Hygiene Data'!R44))),EC50="",ISNUMBER(OFFSET('Hygiene Data'!$R$9,0,10*ROW('Hygiene Data'!R44)))),OFFSET('Hygiene Data'!$R$9,0,10*ROW('Hygiene Data'!R44)),NA())))</f>
        <v>#N/A</v>
      </c>
      <c r="BO50" s="87" t="e">
        <f ca="true">+IF(AND(ISTEXT(OFFSET('Hygiene Data'!$L$2,0,10*ROW('Hygiene Data'!S44))),ED50="Yes"),OFFSET('Hygiene Data'!$S$5,0,10*ROW('Hygiene Data'!S44)),IF(AND(ISTEXT(OFFSET('Hygiene Data'!$L$2,0,10*ROW('Hygiene Data'!S44))),ED50="No",ISNUMBER(OFFSET('Hygiene Data'!$S$5,0,10*ROW('Hygiene Data'!S44)))),CONCATENATE("[",ROUND(OFFSET('Hygiene Data'!$S$5,0,10*ROW('Hygiene Data'!S44)),0),"]"),IF(AND(ISTEXT(OFFSET('Hygiene Data'!$L$2,0,10*ROW('Hygiene Data'!S44))),ED50="",ISNUMBER(OFFSET('Hygiene Data'!$S$5,0,10*ROW('Hygiene Data'!S44)))),OFFSET('Hygiene Data'!$S$5,0,10*ROW('Hygiene Data'!S44)),NA())))</f>
        <v>#N/A</v>
      </c>
      <c r="BP50" s="87" t="e">
        <f ca="true">+IF(AND(ISTEXT(OFFSET('Hygiene Data'!$L$2,0,10*ROW('Hygiene Data'!S44))),EE50="Yes"),OFFSET('Hygiene Data'!$S$7,0,10*ROW('Hygiene Data'!S44)),IF(AND(ISTEXT(OFFSET('Hygiene Data'!$L$2,0,10*ROW('Hygiene Data'!S44))),EE50="No",ISNUMBER(OFFSET('Hygiene Data'!$S$7,0,10*ROW('Hygiene Data'!S44)))),CONCATENATE("[",ROUND(OFFSET('Hygiene Data'!$S$7,0,10*ROW('Hygiene Data'!S44)),0),"]"),IF(AND(ISTEXT(OFFSET('Hygiene Data'!$L$2,0,10*ROW('Hygiene Data'!S44))),EE50="",ISNUMBER(OFFSET('Hygiene Data'!$S$7,0,10*ROW('Hygiene Data'!S44)))),OFFSET('Hygiene Data'!$S$7,0,10*ROW('Hygiene Data'!S44)),NA())))</f>
        <v>#N/A</v>
      </c>
      <c r="BQ50" s="87" t="e">
        <f ca="true">+IF(AND(ISTEXT(OFFSET('Hygiene Data'!$L$2,0,10*ROW('Hygiene Data'!S44))),EF50="Yes"),OFFSET('Hygiene Data'!$S$9,0,10*ROW('Hygiene Data'!S44)),IF(AND(ISTEXT(OFFSET('Hygiene Data'!$L$2,0,10*ROW('Hygiene Data'!S44))),EF50="No",ISNUMBER(OFFSET('Hygiene Data'!$S$9,0,10*ROW('Hygiene Data'!S44)))),CONCATENATE("[",ROUND(OFFSET('Hygiene Data'!$S$9,0,10*ROW('Hygiene Data'!S44)),0),"]"),IF(AND(ISTEXT(OFFSET('Hygiene Data'!$L$2,0,10*ROW('Hygiene Data'!S44))),EF50="",ISNUMBER(OFFSET('Hygiene Data'!$S$9,0,10*ROW('Hygiene Data'!S44)))),OFFSET('Hygiene Data'!$S$9,0,10*ROW('Hygiene Data'!S44)),NA())))</f>
        <v>#N/A</v>
      </c>
      <c r="BR50" s="271"/>
      <c r="BS50" s="271" t="str">
        <f ca="true">+IF(OFFSET('Water Data'!$N$27,0,10*ROW('Water Data'!N44))="","",OFFSET('Water Data'!$N$27,0,10*ROW('Water Data'!N44)))</f>
        <v/>
      </c>
      <c r="BT50" s="271" t="str">
        <f ca="true">+IF(OFFSET('Water Data'!$N$28,0,10*ROW('Water Data'!N44))="","",OFFSET('Water Data'!$N$28,0,10*ROW('Water Data'!N44)))</f>
        <v/>
      </c>
      <c r="BU50" s="271" t="str">
        <f ca="true">+IF(OFFSET('Water Data'!$N$29,0,10*ROW('Water Data'!N44))="","",OFFSET('Water Data'!$N$29,0,10*ROW('Water Data'!N44)))</f>
        <v/>
      </c>
      <c r="BV50" s="271" t="str">
        <f ca="true">+IF(OFFSET('Water Data'!$O$27,0,10*ROW('Water Data'!O44))="","",OFFSET('Water Data'!$O$27,0,10*ROW('Water Data'!O44)))</f>
        <v/>
      </c>
      <c r="BW50" s="271" t="str">
        <f ca="true">+IF(OFFSET('Water Data'!$O$28,0,10*ROW('Water Data'!O44))="","",OFFSET('Water Data'!$O$28,0,10*ROW('Water Data'!O44)))</f>
        <v/>
      </c>
      <c r="BX50" s="271" t="str">
        <f ca="true">+IF(OFFSET('Water Data'!$O$29,0,10*ROW('Water Data'!O44))="","",OFFSET('Water Data'!$O$29,0,10*ROW('Water Data'!O44)))</f>
        <v/>
      </c>
      <c r="BY50" s="271" t="str">
        <f ca="true">+IF(OFFSET('Water Data'!$P$27,0,10*ROW('Water Data'!P44))="","",OFFSET('Water Data'!$P$27,0,10*ROW('Water Data'!P44)))</f>
        <v/>
      </c>
      <c r="BZ50" s="271" t="str">
        <f ca="true">+IF(OFFSET('Water Data'!$P$28,0,10*ROW('Water Data'!P44))="","",OFFSET('Water Data'!$P$28,0,10*ROW('Water Data'!P44)))</f>
        <v/>
      </c>
      <c r="CA50" s="271" t="str">
        <f ca="true">+IF(OFFSET('Water Data'!$P$29,0,10*ROW('Water Data'!P44))="","",OFFSET('Water Data'!$P$29,0,10*ROW('Water Data'!P44)))</f>
        <v/>
      </c>
      <c r="CB50" s="271" t="str">
        <f ca="true">+IF(OFFSET('Water Data'!$Q$27,0,10*ROW('Water Data'!Q44))="","",OFFSET('Water Data'!$Q$27,0,10*ROW('Water Data'!Q44)))</f>
        <v/>
      </c>
      <c r="CC50" s="271" t="str">
        <f ca="true">+IF(OFFSET('Water Data'!$Q$28,0,10*ROW('Water Data'!Q44))="","",OFFSET('Water Data'!$Q$28,0,10*ROW('Water Data'!Q44)))</f>
        <v/>
      </c>
      <c r="CD50" s="271" t="str">
        <f ca="true">+IF(OFFSET('Water Data'!$Q$29,0,10*ROW('Water Data'!Q44))="","",OFFSET('Water Data'!$Q$29,0,10*ROW('Water Data'!Q44)))</f>
        <v/>
      </c>
      <c r="CE50" s="271" t="str">
        <f ca="true">+IF(OFFSET('Water Data'!$R$27,0,10*ROW('Water Data'!R44))="","",OFFSET('Water Data'!$R$27,0,10*ROW('Water Data'!R44)))</f>
        <v/>
      </c>
      <c r="CF50" s="271" t="str">
        <f ca="true">+IF(OFFSET('Water Data'!$R$28,0,10*ROW('Water Data'!R44))="","",OFFSET('Water Data'!$R$28,0,10*ROW('Water Data'!R44)))</f>
        <v/>
      </c>
      <c r="CG50" s="271" t="str">
        <f ca="true">+IF(OFFSET('Water Data'!$R$29,0,10*ROW('Water Data'!R44))="","",OFFSET('Water Data'!$R$29,0,10*ROW('Water Data'!R44)))</f>
        <v/>
      </c>
      <c r="CH50" s="271" t="str">
        <f ca="true">+IF(OFFSET('Water Data'!$S$27,0,10*ROW('Water Data'!S44))="","",OFFSET('Water Data'!$S$27,0,10*ROW('Water Data'!S44)))</f>
        <v/>
      </c>
      <c r="CI50" s="271" t="str">
        <f ca="true">+IF(OFFSET('Water Data'!$S$28,0,10*ROW('Water Data'!S44))="","",OFFSET('Water Data'!$S$28,0,10*ROW('Water Data'!S44)))</f>
        <v/>
      </c>
      <c r="CJ50" s="271" t="str">
        <f ca="true">+IF(OFFSET('Water Data'!$S$29,0,10*ROW('Water Data'!S44))="","",OFFSET('Water Data'!$S$29,0,10*ROW('Water Data'!S44)))</f>
        <v/>
      </c>
      <c r="CK50" s="271" t="str">
        <f ca="true">+IF(OFFSET('Sanitation Data'!$N$28,0,10*ROW('Sanitation Data'!N44))="","",OFFSET('Sanitation Data'!$N$28,0,10*ROW('Sanitation Data'!N44)))</f>
        <v/>
      </c>
      <c r="CL50" s="271" t="str">
        <f ca="true">+IF(OFFSET('Sanitation Data'!$N$29,0,10*ROW('Sanitation Data'!N44))="","",OFFSET('Sanitation Data'!$N$29,0,10*ROW('Sanitation Data'!N44)))</f>
        <v/>
      </c>
      <c r="CM50" s="271" t="str">
        <f ca="true">+IF(OFFSET('Sanitation Data'!$N$30,0,10*ROW('Sanitation Data'!N44))="","",OFFSET('Sanitation Data'!$N$30,0,10*ROW('Sanitation Data'!N44)))</f>
        <v/>
      </c>
      <c r="CN50" s="271" t="str">
        <f ca="true">+IF(OFFSET('Sanitation Data'!$N$31,0,10*ROW('Sanitation Data'!N44))="","",OFFSET('Sanitation Data'!$N$31,0,10*ROW('Sanitation Data'!N44)))</f>
        <v/>
      </c>
      <c r="CO50" s="271" t="str">
        <f ca="true">+IF(OFFSET('Sanitation Data'!$N$32,0,10*ROW('Sanitation Data'!N44))="","",OFFSET('Sanitation Data'!$N$32,0,10*ROW('Sanitation Data'!N44)))</f>
        <v/>
      </c>
      <c r="CP50" s="271" t="str">
        <f ca="true">+IF(OFFSET('Sanitation Data'!$O$28,0,10*ROW('Sanitation Data'!O44))="","",OFFSET('Sanitation Data'!$O$28,0,10*ROW('Sanitation Data'!O44)))</f>
        <v/>
      </c>
      <c r="CQ50" s="271" t="str">
        <f ca="true">+IF(OFFSET('Sanitation Data'!$O$29,0,10*ROW('Sanitation Data'!O44))="","",OFFSET('Sanitation Data'!$O$29,0,10*ROW('Sanitation Data'!O44)))</f>
        <v/>
      </c>
      <c r="CR50" s="271" t="str">
        <f ca="true">+IF(OFFSET('Sanitation Data'!$O$30,0,10*ROW('Sanitation Data'!O44))="","",OFFSET('Sanitation Data'!$O$30,0,10*ROW('Sanitation Data'!O44)))</f>
        <v/>
      </c>
      <c r="CS50" s="271" t="str">
        <f ca="true">+IF(OFFSET('Sanitation Data'!$O$31,0,10*ROW('Sanitation Data'!O44))="","",OFFSET('Sanitation Data'!$O$31,0,10*ROW('Sanitation Data'!O44)))</f>
        <v/>
      </c>
      <c r="CT50" s="271" t="str">
        <f ca="true">+IF(OFFSET('Sanitation Data'!$O$32,0,10*ROW('Sanitation Data'!O44))="","",OFFSET('Sanitation Data'!$O$32,0,10*ROW('Sanitation Data'!O44)))</f>
        <v/>
      </c>
      <c r="CU50" s="271" t="str">
        <f ca="true">+IF(OFFSET('Sanitation Data'!$P$28,0,10*ROW('Sanitation Data'!P44))="","",OFFSET('Sanitation Data'!$P$28,0,10*ROW('Sanitation Data'!P44)))</f>
        <v/>
      </c>
      <c r="CV50" s="271" t="str">
        <f ca="true">+IF(OFFSET('Sanitation Data'!$P$29,0,10*ROW('Sanitation Data'!P44))="","",OFFSET('Sanitation Data'!$P$29,0,10*ROW('Sanitation Data'!P44)))</f>
        <v/>
      </c>
      <c r="CW50" s="271" t="str">
        <f ca="true">+IF(OFFSET('Sanitation Data'!$P$30,0,10*ROW('Sanitation Data'!P44))="","",OFFSET('Sanitation Data'!$P$30,0,10*ROW('Sanitation Data'!P44)))</f>
        <v/>
      </c>
      <c r="CX50" s="271" t="str">
        <f ca="true">+IF(OFFSET('Sanitation Data'!$P$31,0,10*ROW('Sanitation Data'!P44))="","",OFFSET('Sanitation Data'!$P$31,0,10*ROW('Sanitation Data'!P44)))</f>
        <v/>
      </c>
      <c r="CY50" s="271" t="str">
        <f ca="true">+IF(OFFSET('Sanitation Data'!$P$32,0,10*ROW('Sanitation Data'!P44))="","",OFFSET('Sanitation Data'!$P$32,0,10*ROW('Sanitation Data'!P44)))</f>
        <v/>
      </c>
      <c r="CZ50" s="271" t="str">
        <f ca="true">+IF(OFFSET('Sanitation Data'!$Q$28,0,10*ROW('Sanitation Data'!Q44))="","",OFFSET('Sanitation Data'!$Q$28,0,10*ROW('Sanitation Data'!Q44)))</f>
        <v/>
      </c>
      <c r="DA50" s="271" t="str">
        <f ca="true">+IF(OFFSET('Sanitation Data'!$Q$29,0,10*ROW('Sanitation Data'!Q44))="","",OFFSET('Sanitation Data'!$Q$29,0,10*ROW('Sanitation Data'!Q44)))</f>
        <v/>
      </c>
      <c r="DB50" s="271" t="str">
        <f ca="true">+IF(OFFSET('Sanitation Data'!$Q$30,0,10*ROW('Sanitation Data'!Q44))="","",OFFSET('Sanitation Data'!$Q$30,0,10*ROW('Sanitation Data'!Q44)))</f>
        <v/>
      </c>
      <c r="DC50" s="271" t="str">
        <f ca="true">+IF(OFFSET('Sanitation Data'!$Q$31,0,10*ROW('Sanitation Data'!Q44))="","",OFFSET('Sanitation Data'!$Q$31,0,10*ROW('Sanitation Data'!Q44)))</f>
        <v/>
      </c>
      <c r="DD50" s="271" t="str">
        <f ca="true">+IF(OFFSET('Sanitation Data'!$Q$32,0,10*ROW('Sanitation Data'!Q44))="","",OFFSET('Sanitation Data'!$Q$32,0,10*ROW('Sanitation Data'!Q44)))</f>
        <v/>
      </c>
      <c r="DE50" s="271" t="str">
        <f ca="true">+IF(OFFSET('Sanitation Data'!$R$28,0,10*ROW('Sanitation Data'!R44))="","",OFFSET('Sanitation Data'!$R$28,0,10*ROW('Sanitation Data'!R44)))</f>
        <v/>
      </c>
      <c r="DF50" s="271" t="str">
        <f ca="true">+IF(OFFSET('Sanitation Data'!$R$29,0,10*ROW('Sanitation Data'!R44))="","",OFFSET('Sanitation Data'!$R$29,0,10*ROW('Sanitation Data'!R44)))</f>
        <v/>
      </c>
      <c r="DG50" s="271" t="str">
        <f ca="true">+IF(OFFSET('Sanitation Data'!$R$30,0,10*ROW('Sanitation Data'!R44))="","",OFFSET('Sanitation Data'!$R$30,0,10*ROW('Sanitation Data'!R44)))</f>
        <v/>
      </c>
      <c r="DH50" s="271" t="str">
        <f ca="true">+IF(OFFSET('Sanitation Data'!$R$31,0,10*ROW('Sanitation Data'!R44))="","",OFFSET('Sanitation Data'!$R$31,0,10*ROW('Sanitation Data'!R44)))</f>
        <v/>
      </c>
      <c r="DI50" s="271" t="str">
        <f ca="true">+IF(OFFSET('Sanitation Data'!$R$32,0,10*ROW('Sanitation Data'!R44))="","",OFFSET('Sanitation Data'!$R$32,0,10*ROW('Sanitation Data'!R44)))</f>
        <v/>
      </c>
      <c r="DJ50" s="271" t="str">
        <f ca="true">+IF(OFFSET('Sanitation Data'!$S$28,0,10*ROW('Sanitation Data'!S44))="","",OFFSET('Sanitation Data'!$S$28,0,10*ROW('Sanitation Data'!S44)))</f>
        <v/>
      </c>
      <c r="DK50" s="271" t="str">
        <f ca="true">+IF(OFFSET('Sanitation Data'!$S$29,0,10*ROW('Sanitation Data'!S44))="","",OFFSET('Sanitation Data'!$S$29,0,10*ROW('Sanitation Data'!S44)))</f>
        <v/>
      </c>
      <c r="DL50" s="271" t="str">
        <f ca="true">+IF(OFFSET('Sanitation Data'!$S$30,0,10*ROW('Sanitation Data'!S44))="","",OFFSET('Sanitation Data'!$S$30,0,10*ROW('Sanitation Data'!S44)))</f>
        <v/>
      </c>
      <c r="DM50" s="271" t="str">
        <f ca="true">+IF(OFFSET('Sanitation Data'!$S$31,0,10*ROW('Sanitation Data'!S44))="","",OFFSET('Sanitation Data'!$S$31,0,10*ROW('Sanitation Data'!S44)))</f>
        <v/>
      </c>
      <c r="DN50" s="271" t="str">
        <f ca="true">+IF(OFFSET('Sanitation Data'!$S$32,0,10*ROW('Sanitation Data'!S44))="","",OFFSET('Sanitation Data'!$S$32,0,10*ROW('Sanitation Data'!S44)))</f>
        <v/>
      </c>
      <c r="DO50" s="271" t="str">
        <f ca="true">+IF(OFFSET('Hygiene Data'!$N$11,0,10*ROW('Hygiene Data'!N44))="","",OFFSET('Hygiene Data'!$N$11,0,10*ROW('Hygiene Data'!N44)))</f>
        <v/>
      </c>
      <c r="DP50" s="271" t="str">
        <f ca="true">+IF(OFFSET('Hygiene Data'!$N$12,0,10*ROW('Hygiene Data'!N44))="","",OFFSET('Hygiene Data'!$N$12,0,10*ROW('Hygiene Data'!N44)))</f>
        <v/>
      </c>
      <c r="DQ50" s="271" t="str">
        <f ca="true">+IF(OFFSET('Hygiene Data'!$N$13,0,10*ROW('Hygiene Data'!N44))="","",OFFSET('Hygiene Data'!$N$13,0,10*ROW('Hygiene Data'!N44)))</f>
        <v/>
      </c>
      <c r="DR50" s="271" t="str">
        <f ca="true">+IF(OFFSET('Hygiene Data'!$O$11,0,10*ROW('Hygiene Data'!O44))="","",OFFSET('Hygiene Data'!$O$11,0,10*ROW('Hygiene Data'!O44)))</f>
        <v/>
      </c>
      <c r="DS50" s="271" t="str">
        <f ca="true">+IF(OFFSET('Hygiene Data'!$O$12,0,10*ROW('Hygiene Data'!O44))="","",OFFSET('Hygiene Data'!$O$12,0,10*ROW('Hygiene Data'!O44)))</f>
        <v/>
      </c>
      <c r="DT50" s="271" t="str">
        <f ca="true">+IF(OFFSET('Hygiene Data'!$O$13,0,10*ROW('Hygiene Data'!O44))="","",OFFSET('Hygiene Data'!$O$13,0,10*ROW('Hygiene Data'!O44)))</f>
        <v/>
      </c>
      <c r="DU50" s="271" t="str">
        <f ca="true">+IF(OFFSET('Hygiene Data'!$P$11,0,10*ROW('Hygiene Data'!P44))="","",OFFSET('Hygiene Data'!$P$11,0,10*ROW('Hygiene Data'!P44)))</f>
        <v/>
      </c>
      <c r="DV50" s="271" t="str">
        <f ca="true">+IF(OFFSET('Hygiene Data'!$P$12,0,10*ROW('Hygiene Data'!P44))="","",OFFSET('Hygiene Data'!$P$12,0,10*ROW('Hygiene Data'!P44)))</f>
        <v/>
      </c>
      <c r="DW50" s="271" t="str">
        <f ca="true">+IF(OFFSET('Hygiene Data'!$P$13,0,10*ROW('Hygiene Data'!P44))="","",OFFSET('Hygiene Data'!$P$13,0,10*ROW('Hygiene Data'!P44)))</f>
        <v/>
      </c>
      <c r="DX50" s="271" t="str">
        <f ca="true">+IF(OFFSET('Hygiene Data'!$Q$11,0,10*ROW('Hygiene Data'!Q44))="","",OFFSET('Hygiene Data'!$Q$11,0,10*ROW('Hygiene Data'!Q44)))</f>
        <v/>
      </c>
      <c r="DY50" s="271" t="str">
        <f ca="true">+IF(OFFSET('Hygiene Data'!$Q$12,0,10*ROW('Hygiene Data'!Q44))="","",OFFSET('Hygiene Data'!$Q$12,0,10*ROW('Hygiene Data'!Q44)))</f>
        <v/>
      </c>
      <c r="DZ50" s="271" t="str">
        <f ca="true">+IF(OFFSET('Hygiene Data'!$Q$13,0,10*ROW('Hygiene Data'!Q44))="","",OFFSET('Hygiene Data'!$Q$13,0,10*ROW('Hygiene Data'!Q44)))</f>
        <v/>
      </c>
      <c r="EA50" s="271" t="str">
        <f ca="true">+IF(OFFSET('Hygiene Data'!$R$11,0,10*ROW('Hygiene Data'!R44))="","",OFFSET('Hygiene Data'!$R$11,0,10*ROW('Hygiene Data'!R44)))</f>
        <v/>
      </c>
      <c r="EB50" s="271" t="str">
        <f ca="true">+IF(OFFSET('Hygiene Data'!$R$12,0,10*ROW('Hygiene Data'!R44))="","",OFFSET('Hygiene Data'!$R$12,0,10*ROW('Hygiene Data'!R44)))</f>
        <v/>
      </c>
      <c r="EC50" s="271" t="str">
        <f ca="true">+IF(OFFSET('Hygiene Data'!$R$13,0,10*ROW('Hygiene Data'!R44))="","",OFFSET('Hygiene Data'!$R$13,0,10*ROW('Hygiene Data'!R44)))</f>
        <v/>
      </c>
      <c r="ED50" s="271" t="str">
        <f ca="true">+IF(OFFSET('Hygiene Data'!$S$11,0,10*ROW('Hygiene Data'!S44))="","",OFFSET('Hygiene Data'!$S$11,0,10*ROW('Hygiene Data'!S44)))</f>
        <v/>
      </c>
      <c r="EE50" s="271" t="str">
        <f ca="true">+IF(OFFSET('Hygiene Data'!$S$12,0,10*ROW('Hygiene Data'!S44))="","",OFFSET('Hygiene Data'!$S$12,0,10*ROW('Hygiene Data'!S44)))</f>
        <v/>
      </c>
      <c r="EF50" s="271" t="str">
        <f ca="true">+IF(OFFSET('Hygiene Data'!$S$13,0,10*ROW('Hygiene Data'!S44))="","",OFFSET('Hygiene Data'!$S$13,0,10*ROW('Hygiene Data'!S44)))</f>
        <v/>
      </c>
    </row>
    <row xmlns:x14ac="http://schemas.microsoft.com/office/spreadsheetml/2009/9/ac" r="51" x14ac:dyDescent="0.2">
      <c r="A51" s="32" t="str">
        <f ca="true">+IF(OFFSET('Water Data'!$L$2,0,10*ROW('Water Data'!O45))="","",OFFSET('Water Data'!$L$2,0,10*ROW('Water Data'!O45)))</f>
        <v/>
      </c>
      <c r="B51" s="32" t="str">
        <f ca="true">+IF(OFFSET('Water Data'!$M$2,0,10*ROW('Water Data'!P45))="","",OFFSET('Water Data'!$M$2,0,10*ROW('Water Data'!P45)))</f>
        <v/>
      </c>
      <c r="C51" s="327" t="str">
        <f t="shared" ca="true" si="0"/>
        <v/>
      </c>
      <c r="D51" s="85" t="e">
        <f ca="true">+IF(AND(ISTEXT(OFFSET('Water Data'!$L$2,0,10*ROW('Water Data'!N45))),BS51="Yes"),100-OFFSET('Water Data'!$N$4,0,10*ROW('Water Data'!N45)),IF(AND(ISTEXT(OFFSET('Water Data'!$L$2,0,10*ROW('Water Data'!N45))),BS51="No",ISNUMBER(OFFSET('Water Data'!$N$4,0,10*ROW('Water Data'!N45)))),CONCATENATE("[",ROUND(100-OFFSET('Water Data'!$N$4,0,10*ROW('Water Data'!N45)),0),"]"),IF(AND(ISTEXT(OFFSET('Water Data'!$L$2,0,10*ROW('Water Data'!N45))),BS51="",ISNUMBER(OFFSET('Water Data'!$N$4,0,10*ROW('Water Data'!N45)))),100-OFFSET('Water Data'!$N$4,0,10*ROW('Water Data'!N45)),NA())))</f>
        <v>#N/A</v>
      </c>
      <c r="E51" s="85" t="e">
        <f ca="true">+IF(AND(ISTEXT(OFFSET('Water Data'!$L$2,0,10*ROW('Water Data'!O45))),BT51="Yes"),OFFSET('Water Data'!$N$6,0,10*ROW('Water Data'!N45)),IF(AND(ISTEXT(OFFSET('Water Data'!$L$2,0,10*ROW('Water Data'!N45))),BT51="No",ISNUMBER(OFFSET('Water Data'!$N$6,0,10*ROW('Water Data'!N45)))),CONCATENATE("[",ROUND(OFFSET('Water Data'!$N$6,0,10*ROW('Water Data'!N45)),0),"]"),IF(AND(ISTEXT(OFFSET('Water Data'!$L$2,0,10*ROW('Water Data'!N45))),BT51="",ISNUMBER(OFFSET('Water Data'!$N$6,0,10*ROW('Water Data'!N45)))),OFFSET('Water Data'!$N$6,0,10*ROW('Water Data'!N45)),NA())))</f>
        <v>#N/A</v>
      </c>
      <c r="F51" s="85" t="e">
        <f ca="true">+IF(AND(ISTEXT(OFFSET('Water Data'!$L$2,0,10*ROW('Water Data'!N45))),BU51="Yes"),OFFSET('Water Data'!$N$9,0,10*ROW('Water Data'!N45)),IF(AND(ISTEXT(OFFSET('Water Data'!$L$2,0,10*ROW('Water Data'!N45))),BU51="No",ISNUMBER(OFFSET('Water Data'!$N$9,0,10*ROW('Water Data'!N45)))),CONCATENATE("[",ROUND(OFFSET('Water Data'!$N$9,0,10*ROW('Water Data'!N45)),0),"]"),IF(AND(ISTEXT(OFFSET('Water Data'!$L$2,0,10*ROW('Water Data'!N45))),BU51="",ISNUMBER(OFFSET('Water Data'!$N$9,0,10*ROW('Water Data'!N45)))),OFFSET('Water Data'!$N$9,0,10*ROW('Water Data'!N45)),NA())))</f>
        <v>#N/A</v>
      </c>
      <c r="G51" s="85" t="e">
        <f ca="true">+IF(AND(ISTEXT(OFFSET('Water Data'!$L$2,0,10*ROW('Water Data'!O45))),BV51="Yes"),100-OFFSET('Water Data'!$O$4,0,10*ROW('Water Data'!O45)),IF(AND(ISTEXT(OFFSET('Water Data'!$L$2,0,10*ROW('Water Data'!O45))),BV51="No",ISNUMBER(OFFSET('Water Data'!$O$4,0,10*ROW('Water Data'!O45)))),CONCATENATE("[",ROUND(100-OFFSET('Water Data'!$O$4,0,10*ROW('Water Data'!O45)),0),"]"),IF(AND(ISTEXT(OFFSET('Water Data'!$L$2,0,10*ROW('Water Data'!O45))),BV51="",ISNUMBER(OFFSET('Water Data'!$O$4,0,10*ROW('Water Data'!O45)))),100-OFFSET('Water Data'!$O$4,0,10*ROW('Water Data'!O45)),NA())))</f>
        <v>#N/A</v>
      </c>
      <c r="H51" s="85" t="e">
        <f ca="true">+IF(AND(ISTEXT(OFFSET('Water Data'!$L$2,0,10*ROW('Water Data'!O45))),BW51="Yes"),OFFSET('Water Data'!$O$6,0,10*ROW('Water Data'!O45)),IF(AND(ISTEXT(OFFSET('Water Data'!$L$2,0,10*ROW('Water Data'!O45))),BW51="No",ISNUMBER(OFFSET('Water Data'!$O$6,0,10*ROW('Water Data'!O45)))),CONCATENATE("[",ROUND(OFFSET('Water Data'!$N$6,0,10*ROW('Water Data'!O45)),0),"]"),IF(AND(ISTEXT(OFFSET('Water Data'!$L$2,0,10*ROW('Water Data'!O45))),BW51="",ISNUMBER(OFFSET('Water Data'!$O$6,0,10*ROW('Water Data'!O45)))),OFFSET('Water Data'!$O$6,0,10*ROW('Water Data'!O45)),NA())))</f>
        <v>#N/A</v>
      </c>
      <c r="I51" s="85" t="e">
        <f ca="true">+IF(AND(ISTEXT(OFFSET('Water Data'!$L$2,0,10*ROW('Water Data'!O45))),BX51="Yes"),OFFSET('Water Data'!$O$9,0,10*ROW('Water Data'!O45)),IF(AND(ISTEXT(OFFSET('Water Data'!$L$2,0,10*ROW('Water Data'!O45))),BX51="No",ISNUMBER(OFFSET('Water Data'!$O$9,0,10*ROW('Water Data'!O45)))),CONCATENATE("[",ROUND(OFFSET('Water Data'!$O$9,0,10*ROW('Water Data'!O45)),0),"]"),IF(AND(ISTEXT(OFFSET('Water Data'!$L$2,0,10*ROW('Water Data'!O45))),BX51="",ISNUMBER(OFFSET('Water Data'!$O$9,0,10*ROW('Water Data'!O45)))),OFFSET('Water Data'!$O$9,0,10*ROW('Water Data'!O45)),NA())))</f>
        <v>#N/A</v>
      </c>
      <c r="J51" s="85" t="e">
        <f ca="true">+IF(AND(ISTEXT(OFFSET('Water Data'!$L$2,0,10*ROW('Water Data'!P45))),BY51="Yes"),100-OFFSET('Water Data'!$P$4,0,10*ROW('Water Data'!P45)),IF(AND(ISTEXT(OFFSET('Water Data'!$L$2,0,10*ROW('Water Data'!P45))),BY51="No",ISNUMBER(OFFSET('Water Data'!$P$4,0,10*ROW('Water Data'!P45)))),CONCATENATE("[",ROUND(100-OFFSET('Water Data'!$P$4,0,10*ROW('Water Data'!P45)),0),"]"),IF(AND(ISTEXT(OFFSET('Water Data'!$L$2,0,10*ROW('Water Data'!P45))),BY51="",ISNUMBER(OFFSET('Water Data'!$P$4,0,10*ROW('Water Data'!P45)))),100-OFFSET('Water Data'!$P$4,0,10*ROW('Water Data'!P45)),NA())))</f>
        <v>#N/A</v>
      </c>
      <c r="K51" s="85" t="e">
        <f ca="true">+IF(AND(ISTEXT(OFFSET('Water Data'!$L$2,0,10*ROW('Water Data'!P45))),BZ51="Yes"),OFFSET('Water Data'!$P$6,0,10*ROW('Water Data'!P45)),IF(AND(ISTEXT(OFFSET('Water Data'!$L$2,0,10*ROW('Water Data'!P45))),BZ51="No",ISNUMBER(OFFSET('Water Data'!$P$6,0,10*ROW('Water Data'!P45)))),CONCATENATE("[",ROUND(OFFSET('Water Data'!$P$6,0,10*ROW('Water Data'!P45)),0),"]"),IF(AND(ISTEXT(OFFSET('Water Data'!$L$2,0,10*ROW('Water Data'!P45))),BZ51="",ISNUMBER(OFFSET('Water Data'!$P$6,0,10*ROW('Water Data'!P45)))),OFFSET('Water Data'!$P$6,0,10*ROW('Water Data'!P45)),NA())))</f>
        <v>#N/A</v>
      </c>
      <c r="L51" s="85" t="e">
        <f ca="true">+IF(AND(ISTEXT(OFFSET('Water Data'!$L$2,0,10*ROW('Water Data'!P45))),CA51="Yes"),OFFSET('Water Data'!$P$9,0,10*ROW('Water Data'!P45)),IF(AND(ISTEXT(OFFSET('Water Data'!$L$2,0,10*ROW('Water Data'!P45))),CA51="No",ISNUMBER(OFFSET('Water Data'!$P$9,0,10*ROW('Water Data'!P45)))),CONCATENATE("[",ROUND(OFFSET('Water Data'!$P$9,0,10*ROW('Water Data'!P45)),0),"]"),IF(AND(ISTEXT(OFFSET('Water Data'!$L$2,0,10*ROW('Water Data'!P45))),CA51="",ISNUMBER(OFFSET('Water Data'!$P$9,0,10*ROW('Water Data'!P45)))),OFFSET('Water Data'!$P$9,0,10*ROW('Water Data'!P45)),NA())))</f>
        <v>#N/A</v>
      </c>
      <c r="M51" s="85" t="e">
        <f ca="true">+IF(AND(ISTEXT(OFFSET('Water Data'!$L$2,0,10*ROW('Water Data'!Q45))),CB51="Yes"),100-OFFSET('Water Data'!$Q$4,0,10*ROW('Water Data'!Q45)),IF(AND(ISTEXT(OFFSET('Water Data'!$L$2,0,10*ROW('Water Data'!Q45))),CB51="No",ISNUMBER(OFFSET('Water Data'!$Q$4,0,10*ROW('Water Data'!Q45)))),CONCATENATE("[",ROUND(100-OFFSET('Water Data'!$Q$4,0,10*ROW('Water Data'!Q45)),0),"]"),IF(AND(ISTEXT(OFFSET('Water Data'!$L$2,0,10*ROW('Water Data'!Q45))),CB51="",ISNUMBER(OFFSET('Water Data'!$Q$4,0,10*ROW('Water Data'!Q45)))),100-OFFSET('Water Data'!$Q$4,0,10*ROW('Water Data'!Q45)),NA())))</f>
        <v>#N/A</v>
      </c>
      <c r="N51" s="85" t="e">
        <f ca="true">+IF(AND(ISTEXT(OFFSET('Water Data'!$L$2,0,10*ROW('Water Data'!Q45))),CC51="Yes"),OFFSET('Water Data'!$Q$6,0,10*ROW('Water Data'!Q45)),IF(AND(ISTEXT(OFFSET('Water Data'!$L$2,0,10*ROW('Water Data'!Q45))),CC51="No",ISNUMBER(OFFSET('Water Data'!$Q$6,0,10*ROW('Water Data'!Q45)))),CONCATENATE("[",ROUND(OFFSET('Water Data'!$Q$6,0,10*ROW('Water Data'!Q45)),0),"]"),IF(AND(ISTEXT(OFFSET('Water Data'!$L$2,0,10*ROW('Water Data'!Q45))),CC51="",ISNUMBER(OFFSET('Water Data'!$Q$6,0,10*ROW('Water Data'!Q45)))),OFFSET('Water Data'!$Q$6,0,10*ROW('Water Data'!Q45)),NA())))</f>
        <v>#N/A</v>
      </c>
      <c r="O51" s="85" t="e">
        <f ca="true">+IF(AND(ISTEXT(OFFSET('Water Data'!$L$2,0,10*ROW('Water Data'!Q45))),CD51="Yes"),OFFSET('Water Data'!$Q$9,0,10*ROW('Water Data'!Q45)),IF(AND(ISTEXT(OFFSET('Water Data'!$L$2,0,10*ROW('Water Data'!Q45))),CD51="No",ISNUMBER(OFFSET('Water Data'!$Q$9,0,10*ROW('Water Data'!Q45)))),CONCATENATE("[",ROUND(OFFSET('Water Data'!$Q$9,0,10*ROW('Water Data'!Q45)),0),"]"),IF(AND(ISTEXT(OFFSET('Water Data'!$L$2,0,10*ROW('Water Data'!Q45))),CD51="",ISNUMBER(OFFSET('Water Data'!$Q$9,0,10*ROW('Water Data'!Q45)))),OFFSET('Water Data'!$Q$9,0,10*ROW('Water Data'!Q45)),NA())))</f>
        <v>#N/A</v>
      </c>
      <c r="P51" s="85" t="e">
        <f ca="true">+IF(AND(ISTEXT(OFFSET('Water Data'!$L$2,0,10*ROW('Water Data'!R45))),CE51="Yes"),100-OFFSET('Water Data'!$R$4,0,10*ROW('Water Data'!R45)),IF(AND(ISTEXT(OFFSET('Water Data'!$L$2,0,10*ROW('Water Data'!R45))),CE51="No",ISNUMBER(OFFSET('Water Data'!$R$4,0,10*ROW('Water Data'!R45)))),CONCATENATE("[",ROUND(100-OFFSET('Water Data'!$R$4,0,10*ROW('Water Data'!R45)),0),"]"),IF(AND(ISTEXT(OFFSET('Water Data'!$L$2,0,10*ROW('Water Data'!R45))),CE51="",ISNUMBER(OFFSET('Water Data'!$R$4,0,10*ROW('Water Data'!R45)))),100-OFFSET('Water Data'!$R$4,0,10*ROW('Water Data'!R45)),NA())))</f>
        <v>#N/A</v>
      </c>
      <c r="Q51" s="85" t="e">
        <f ca="true">+IF(AND(ISTEXT(OFFSET('Water Data'!$L$2,0,10*ROW('Water Data'!R45))),CF51="Yes"),OFFSET('Water Data'!$R$6,0,10*ROW('Water Data'!R45)),IF(AND(ISTEXT(OFFSET('Water Data'!$L$2,0,10*ROW('Water Data'!R45))),CF51="No",ISNUMBER(OFFSET('Water Data'!$R$6,0,10*ROW('Water Data'!R45)))),CONCATENATE("[",ROUND(OFFSET('Water Data'!$R$6,0,10*ROW('Water Data'!R45)),0),"]"),IF(AND(ISTEXT(OFFSET('Water Data'!$L$2,0,10*ROW('Water Data'!R45))),CF51="",ISNUMBER(OFFSET('Water Data'!$R$6,0,10*ROW('Water Data'!R45)))),OFFSET('Water Data'!$R$6,0,10*ROW('Water Data'!R45)),NA())))</f>
        <v>#N/A</v>
      </c>
      <c r="R51" s="85" t="e">
        <f ca="true">+IF(AND(ISTEXT(OFFSET('Water Data'!$L$2,0,10*ROW('Water Data'!R45))),CG51="Yes"),OFFSET('Water Data'!$R$9,0,10*ROW('Water Data'!R45)),IF(AND(ISTEXT(OFFSET('Water Data'!$L$2,0,10*ROW('Water Data'!R45))),CG51="No",ISNUMBER(OFFSET('Water Data'!$R$9,0,10*ROW('Water Data'!R45)))),CONCATENATE("[",ROUND(OFFSET('Water Data'!$R$9,0,10*ROW('Water Data'!R45)),0),"]"),IF(AND(ISTEXT(OFFSET('Water Data'!$L$2,0,10*ROW('Water Data'!R45))),CG51="",ISNUMBER(OFFSET('Water Data'!$R$9,0,10*ROW('Water Data'!R45)))),OFFSET('Water Data'!$R$9,0,10*ROW('Water Data'!R45)),NA())))</f>
        <v>#N/A</v>
      </c>
      <c r="S51" s="85" t="e">
        <f ca="true">+IF(AND(ISTEXT(OFFSET('Water Data'!$L$2,0,10*ROW('Water Data'!S45))),CH51="Yes"),100-OFFSET('Water Data'!$S$4,0,10*ROW('Water Data'!S45)),IF(AND(ISTEXT(OFFSET('Water Data'!$L$2,0,10*ROW('Water Data'!S45))),CH51="No",ISNUMBER(OFFSET('Water Data'!$S$4,0,10*ROW('Water Data'!S45)))),CONCATENATE("[",ROUND(100-OFFSET('Water Data'!$S$4,0,10*ROW('Water Data'!S45)),0),"]"),IF(AND(ISTEXT(OFFSET('Water Data'!$L$2,0,10*ROW('Water Data'!S45))),CH51="",ISNUMBER(OFFSET('Water Data'!$S$4,0,10*ROW('Water Data'!S45)))),100-OFFSET('Water Data'!$S$4,0,10*ROW('Water Data'!S45)),NA())))</f>
        <v>#N/A</v>
      </c>
      <c r="T51" s="85" t="e">
        <f ca="true">+IF(AND(ISTEXT(OFFSET('Water Data'!$L$2,0,10*ROW('Water Data'!S45))),CI51="Yes"),OFFSET('Water Data'!$S$6,0,10*ROW('Water Data'!S45)),IF(AND(ISTEXT(OFFSET('Water Data'!$L$2,0,10*ROW('Water Data'!S45))),CI51="No",ISNUMBER(OFFSET('Water Data'!$S$6,0,10*ROW('Water Data'!S45)))),CONCATENATE("[",ROUND(OFFSET('Water Data'!$S$6,0,10*ROW('Water Data'!S45)),0),"]"),IF(AND(ISTEXT(OFFSET('Water Data'!$L$2,0,10*ROW('Water Data'!S45))),CI51="",ISNUMBER(OFFSET('Water Data'!$S$6,0,10*ROW('Water Data'!S45)))),OFFSET('Water Data'!$S$6,0,10*ROW('Water Data'!S45)),NA())))</f>
        <v>#N/A</v>
      </c>
      <c r="U51" s="85" t="e">
        <f ca="true">+IF(AND(ISTEXT(OFFSET('Water Data'!$L$2,0,10*ROW('Water Data'!S45))),CJ51="Yes"),OFFSET('Water Data'!$S$9,0,10*ROW('Water Data'!S45)),IF(AND(ISTEXT(OFFSET('Water Data'!$L$2,0,10*ROW('Water Data'!S45))),CJ51="No",ISNUMBER(OFFSET('Water Data'!$S$9,0,10*ROW('Water Data'!S45)))),CONCATENATE("[",ROUND(OFFSET('Water Data'!$S$9,0,10*ROW('Water Data'!S45)),0),"]"),IF(AND(ISTEXT(OFFSET('Water Data'!$L$2,0,10*ROW('Water Data'!S45))),CJ51="",ISNUMBER(OFFSET('Water Data'!$S$9,0,10*ROW('Water Data'!S45)))),OFFSET('Water Data'!$S$9,0,10*ROW('Water Data'!S45)),NA())))</f>
        <v>#N/A</v>
      </c>
      <c r="V51" s="86" t="e">
        <f ca="true">+IF(AND(ISTEXT(OFFSET('Sanitation Data'!$L$2,0,10*ROW('Sanitation Data'!N45))),CK51="Yes"),100-OFFSET('Sanitation Data'!$N$4,0,10*ROW('Sanitation Data'!N45)),IF(AND(ISTEXT(OFFSET('Sanitation Data'!$L$2,0,10*ROW('Sanitation Data'!N45))),CK51="No",ISNUMBER(OFFSET('Sanitation Data'!$N$4,0,10*ROW('Sanitation Data'!N45)))),CONCATENATE("[",ROUND(100-OFFSET('Sanitation Data'!$N$4,0,10*ROW('Sanitation Data'!N45)),0),"]"),IF(AND(ISTEXT(OFFSET('Sanitation Data'!$L$2,0,10*ROW('Sanitation Data'!N45))),CK51="",ISNUMBER(OFFSET('Sanitation Data'!$N$4,0,10*ROW('Sanitation Data'!N45)))),100-OFFSET('Sanitation Data'!$N$4,0,10*ROW('Sanitation Data'!N45)),NA())))</f>
        <v>#N/A</v>
      </c>
      <c r="W51" s="86" t="e">
        <f ca="true">+IF(AND(ISTEXT(OFFSET('Sanitation Data'!$L$2,0,10*ROW('Sanitation Data'!N45))),CL51="Yes"),OFFSET('Sanitation Data'!$N$6,0,10*ROW('Sanitation Data'!N45)),IF(AND(ISTEXT(OFFSET('Sanitation Data'!$L$2,0,10*ROW('Sanitation Data'!N45))),CL51="No",ISNUMBER(OFFSET('Sanitation Data'!$N$6,0,10*ROW('Sanitation Data'!N45)))),CONCATENATE("[",ROUND(OFFSET('Sanitation Data'!$N$6,0,10*ROW('Sanitation Data'!N45)),0),"]"),IF(AND(ISTEXT(OFFSET('Sanitation Data'!$L$2,0,10*ROW('Sanitation Data'!N45))),CL51="",ISNUMBER(OFFSET('Sanitation Data'!$N$6,0,10*ROW('Sanitation Data'!N45)))),OFFSET('Sanitation Data'!$N$6,0,10*ROW('Sanitation Data'!N45)),NA())))</f>
        <v>#N/A</v>
      </c>
      <c r="X51" s="86" t="e">
        <f ca="true">+IF(AND(ISTEXT(OFFSET('Sanitation Data'!$L$2,0,10*ROW('Sanitation Data'!N45))),CM51="Yes"),OFFSET('Sanitation Data'!$N$10,0,10*ROW('Sanitation Data'!N45)),IF(AND(ISTEXT(OFFSET('Sanitation Data'!$L$2,0,10*ROW('Sanitation Data'!N45))),CM51="No",ISNUMBER(OFFSET('Sanitation Data'!$N$10,0,10*ROW('Sanitation Data'!N45)))),CONCATENATE("[",ROUND(OFFSET('Sanitation Data'!$N$10,0,10*ROW('Sanitation Data'!N45)),0),"]"),IF(AND(ISTEXT(OFFSET('Sanitation Data'!$L$2,0,10*ROW('Sanitation Data'!N45))),CM51="",ISNUMBER(OFFSET('Sanitation Data'!$N$10,0,10*ROW('Sanitation Data'!N45)))),OFFSET('Sanitation Data'!$N$10,0,10*ROW('Sanitation Data'!N45)),NA())))</f>
        <v>#N/A</v>
      </c>
      <c r="Y51" s="86" t="e">
        <f ca="true">+IF(AND(ISTEXT(OFFSET('Sanitation Data'!$L$2,0,10*ROW('Sanitation Data'!N45))),CN51="Yes"),OFFSET('Sanitation Data'!$N$11,0,10*ROW('Sanitation Data'!N45)),IF(AND(ISTEXT(OFFSET('Sanitation Data'!$L$2,0,10*ROW('Sanitation Data'!N45))),CN51="No",ISNUMBER(OFFSET('Sanitation Data'!$N$11,0,10*ROW('Sanitation Data'!N45)))),CONCATENATE("[",ROUND(OFFSET('Sanitation Data'!$N$11,0,10*ROW('Sanitation Data'!N45)),0),"]"),IF(AND(ISTEXT(OFFSET('Sanitation Data'!$L$2,0,10*ROW('Sanitation Data'!N45))),CN51="",ISNUMBER(OFFSET('Sanitation Data'!$N$11,0,10*ROW('Sanitation Data'!N45)))),OFFSET('Sanitation Data'!$N$11,0,10*ROW('Sanitation Data'!N45)),NA())))</f>
        <v>#N/A</v>
      </c>
      <c r="Z51" s="86" t="e">
        <f ca="true">+IF(AND(ISTEXT(OFFSET('Sanitation Data'!$L$2,0,10*ROW('Sanitation Data'!N45))),CO51="Yes"),OFFSET('Sanitation Data'!$N$12,0,10*ROW('Sanitation Data'!N45)),IF(AND(ISTEXT(OFFSET('Sanitation Data'!$L$2,0,10*ROW('Sanitation Data'!N45))),CO51="No",ISNUMBER(OFFSET('Sanitation Data'!$N$12,0,10*ROW('Sanitation Data'!N45)))),CONCATENATE("[",ROUND(OFFSET('Sanitation Data'!$N$12,0,10*ROW('Sanitation Data'!N45)),0),"]"),IF(AND(ISTEXT(OFFSET('Sanitation Data'!$L$2,0,10*ROW('Sanitation Data'!N45))),CO51="",ISNUMBER(OFFSET('Sanitation Data'!$N$12,0,10*ROW('Sanitation Data'!N45)))),OFFSET('Sanitation Data'!$N$12,0,10*ROW('Sanitation Data'!N45)),NA())))</f>
        <v>#N/A</v>
      </c>
      <c r="AA51" s="86" t="e">
        <f ca="true">+IF(AND(ISTEXT(OFFSET('Sanitation Data'!$L$2,0,10*ROW('Sanitation Data'!O45))),CP51="Yes"),100-OFFSET('Sanitation Data'!$O$4,0,10*ROW('Sanitation Data'!O45)),IF(AND(ISTEXT(OFFSET('Sanitation Data'!$L$2,0,10*ROW('Sanitation Data'!O45))),CP51="No",ISNUMBER(OFFSET('Sanitation Data'!$O$4,0,10*ROW('Sanitation Data'!O45)))),CONCATENATE("[",ROUND(100-OFFSET('Sanitation Data'!$O$4,0,10*ROW('Sanitation Data'!O45)),0),"]"),IF(AND(ISTEXT(OFFSET('Sanitation Data'!$L$2,0,10*ROW('Sanitation Data'!O45))),CP51="",ISNUMBER(OFFSET('Sanitation Data'!$O$4,0,10*ROW('Sanitation Data'!O45)))),100-OFFSET('Sanitation Data'!$O$4,0,10*ROW('Sanitation Data'!O45)),NA())))</f>
        <v>#N/A</v>
      </c>
      <c r="AB51" s="86" t="e">
        <f ca="true">+IF(AND(ISTEXT(OFFSET('Sanitation Data'!$L$2,0,10*ROW('Sanitation Data'!O45))),CQ51="Yes"),OFFSET('Sanitation Data'!$O$6,0,10*ROW('Sanitation Data'!R45)),IF(AND(ISTEXT(OFFSET('Sanitation Data'!$L$2,0,10*ROW('Sanitation Data'!O45))),CQ51="No",ISNUMBER(OFFSET('Sanitation Data'!$O$6,0,10*ROW('Sanitation Data'!O45)))),CONCATENATE("[",ROUND(OFFSET('Sanitation Data'!$O$6,0,10*ROW('Sanitation Data'!O45)),0),"]"),IF(AND(ISTEXT(OFFSET('Sanitation Data'!$L$2,0,10*ROW('Sanitation Data'!O45))),CQ51="",ISNUMBER(OFFSET('Sanitation Data'!$O$6,0,10*ROW('Sanitation Data'!O45)))),OFFSET('Sanitation Data'!$O$6,0,10*ROW('Sanitation Data'!O45)),NA())))</f>
        <v>#N/A</v>
      </c>
      <c r="AC51" s="86" t="e">
        <f ca="true">+IF(AND(ISTEXT(OFFSET('Sanitation Data'!$L$2,0,10*ROW('Sanitation Data'!O45))),CR51="Yes"),OFFSET('Sanitation Data'!$O$10,0,10*ROW('Sanitation Data'!O45)),IF(AND(ISTEXT(OFFSET('Sanitation Data'!$L$2,0,10*ROW('Sanitation Data'!O45))),CR51="No",ISNUMBER(OFFSET('Sanitation Data'!$O$10,0,10*ROW('Sanitation Data'!O45)))),CONCATENATE("[",ROUND(OFFSET('Sanitation Data'!$O$10,0,10*ROW('Sanitation Data'!O45)),0),"]"),IF(AND(ISTEXT(OFFSET('Sanitation Data'!$L$2,0,10*ROW('Sanitation Data'!O45))),CR51="",ISNUMBER(OFFSET('Sanitation Data'!$O$10,0,10*ROW('Sanitation Data'!O45)))),OFFSET('Sanitation Data'!$O$10,0,10*ROW('Sanitation Data'!O45)),NA())))</f>
        <v>#N/A</v>
      </c>
      <c r="AD51" s="86" t="e">
        <f ca="true">+IF(AND(ISTEXT(OFFSET('Sanitation Data'!$L$2,0,10*ROW('Sanitation Data'!O45))),CS51="Yes"),OFFSET('Sanitation Data'!$O$11,0,10*ROW('Sanitation Data'!O45)),IF(AND(ISTEXT(OFFSET('Sanitation Data'!$L$2,0,10*ROW('Sanitation Data'!O45))),CS51="No",ISNUMBER(OFFSET('Sanitation Data'!$O$11,0,10*ROW('Sanitation Data'!O45)))),CONCATENATE("[",ROUND(OFFSET('Sanitation Data'!$O$11,0,10*ROW('Sanitation Data'!O45)),0),"]"),IF(AND(ISTEXT(OFFSET('Sanitation Data'!$L$2,0,10*ROW('Sanitation Data'!O45))),CS51="",ISNUMBER(OFFSET('Sanitation Data'!$O$11,0,10*ROW('Sanitation Data'!O45)))),OFFSET('Sanitation Data'!$O$11,0,10*ROW('Sanitation Data'!O45)),NA())))</f>
        <v>#N/A</v>
      </c>
      <c r="AE51" s="86" t="e">
        <f ca="true">+IF(AND(ISTEXT(OFFSET('Sanitation Data'!$L$2,0,10*ROW('Sanitation Data'!O45))),CT51="Yes"),OFFSET('Sanitation Data'!$O$12,0,10*ROW('Sanitation Data'!O45)),IF(AND(ISTEXT(OFFSET('Sanitation Data'!$L$2,0,10*ROW('Sanitation Data'!O45))),CT51="No",ISNUMBER(OFFSET('Sanitation Data'!$O$12,0,10*ROW('Sanitation Data'!O45)))),CONCATENATE("[",ROUND(OFFSET('Sanitation Data'!$O$12,0,10*ROW('Sanitation Data'!O45)),0),"]"),IF(AND(ISTEXT(OFFSET('Sanitation Data'!$L$2,0,10*ROW('Sanitation Data'!O45))),CT51="",ISNUMBER(OFFSET('Sanitation Data'!$O$12,0,10*ROW('Sanitation Data'!O45)))),OFFSET('Sanitation Data'!$O$12,0,10*ROW('Sanitation Data'!O45)),NA())))</f>
        <v>#N/A</v>
      </c>
      <c r="AF51" s="86" t="e">
        <f ca="true">+IF(AND(ISTEXT(OFFSET('Sanitation Data'!$L$2,0,10*ROW('Sanitation Data'!P45))),CU51="Yes"),100-OFFSET('Sanitation Data'!$P$4,0,10*ROW('Sanitation Data'!P45)),IF(AND(ISTEXT(OFFSET('Sanitation Data'!$L$2,0,10*ROW('Sanitation Data'!P45))),CU51="No",ISNUMBER(OFFSET('Sanitation Data'!$P$4,0,10*ROW('Sanitation Data'!P45)))),CONCATENATE("[",ROUND(100-OFFSET('Sanitation Data'!$P$4,0,10*ROW('Sanitation Data'!P45)),0),"]"),IF(AND(ISTEXT(OFFSET('Sanitation Data'!$L$2,0,10*ROW('Sanitation Data'!P45))),CU51="",ISNUMBER(OFFSET('Sanitation Data'!$P$4,0,10*ROW('Sanitation Data'!P45)))),100-OFFSET('Sanitation Data'!$P$4,0,10*ROW('Sanitation Data'!P45)),NA())))</f>
        <v>#N/A</v>
      </c>
      <c r="AG51" s="86" t="e">
        <f ca="true">+IF(AND(ISTEXT(OFFSET('Sanitation Data'!$L$2,0,10*ROW('Sanitation Data'!P45))),CV51="Yes"),OFFSET('Sanitation Data'!$P$6,0,10*ROW('Sanitation Data'!P45)),IF(AND(ISTEXT(OFFSET('Sanitation Data'!$L$2,0,10*ROW('Sanitation Data'!P45))),CV51="No",ISNUMBER(OFFSET('Sanitation Data'!$P$6,0,10*ROW('Sanitation Data'!P45)))),CONCATENATE("[",ROUND(OFFSET('Sanitation Data'!$P$6,0,10*ROW('Sanitation Data'!P45)),0),"]"),IF(AND(ISTEXT(OFFSET('Sanitation Data'!$L$2,0,10*ROW('Sanitation Data'!P45))),CV51="",ISNUMBER(OFFSET('Sanitation Data'!$P$6,0,10*ROW('Sanitation Data'!P45)))),OFFSET('Sanitation Data'!$P$6,0,10*ROW('Sanitation Data'!P45)),NA())))</f>
        <v>#N/A</v>
      </c>
      <c r="AH51" s="86" t="e">
        <f ca="true">+IF(AND(ISTEXT(OFFSET('Sanitation Data'!$L$2,0,10*ROW('Sanitation Data'!P45))),CW51="Yes"),OFFSET('Sanitation Data'!$P$10,0,10*ROW('Sanitation Data'!P45)),IF(AND(ISTEXT(OFFSET('Sanitation Data'!$L$2,0,10*ROW('Sanitation Data'!P45))),CW51="No",ISNUMBER(OFFSET('Sanitation Data'!$P$10,0,10*ROW('Sanitation Data'!P45)))),CONCATENATE("[",ROUND(OFFSET('Sanitation Data'!$P$10,0,10*ROW('Sanitation Data'!P45)),0),"]"),IF(AND(ISTEXT(OFFSET('Sanitation Data'!$L$2,0,10*ROW('Sanitation Data'!P45))),CW51="",ISNUMBER(OFFSET('Sanitation Data'!$P$10,0,10*ROW('Sanitation Data'!P45)))),OFFSET('Sanitation Data'!$P$10,0,10*ROW('Sanitation Data'!P45)),NA())))</f>
        <v>#N/A</v>
      </c>
      <c r="AI51" s="86" t="e">
        <f ca="true">+IF(AND(ISTEXT(OFFSET('Sanitation Data'!$L$2,0,10*ROW('Sanitation Data'!P45))),CX51="Yes"),OFFSET('Sanitation Data'!$P$11,0,10*ROW('Sanitation Data'!P45)),IF(AND(ISTEXT(OFFSET('Sanitation Data'!$L$2,0,10*ROW('Sanitation Data'!P45))),CX51="No",ISNUMBER(OFFSET('Sanitation Data'!$P$11,0,10*ROW('Sanitation Data'!P45)))),CONCATENATE("[",ROUND(OFFSET('Sanitation Data'!$P$11,0,10*ROW('Sanitation Data'!P45)),0),"]"),IF(AND(ISTEXT(OFFSET('Sanitation Data'!$L$2,0,10*ROW('Sanitation Data'!P45))),CX51="",ISNUMBER(OFFSET('Sanitation Data'!$P$11,0,10*ROW('Sanitation Data'!P45)))),OFFSET('Sanitation Data'!$P$11,0,10*ROW('Sanitation Data'!P45)),NA())))</f>
        <v>#N/A</v>
      </c>
      <c r="AJ51" s="86" t="e">
        <f ca="true">+IF(AND(ISTEXT(OFFSET('Sanitation Data'!$L$2,0,10*ROW('Sanitation Data'!P45))),CY51="Yes"),OFFSET('Sanitation Data'!$P$12,0,10*ROW('Sanitation Data'!P45)),IF(AND(ISTEXT(OFFSET('Sanitation Data'!$L$2,0,10*ROW('Sanitation Data'!P45))),CY51="No",ISNUMBER(OFFSET('Sanitation Data'!$P$12,0,10*ROW('Sanitation Data'!P45)))),CONCATENATE("[",ROUND(OFFSET('Sanitation Data'!$P$12,0,10*ROW('Sanitation Data'!P45)),0),"]"),IF(AND(ISTEXT(OFFSET('Sanitation Data'!$L$2,0,10*ROW('Sanitation Data'!P45))),CY51="",ISNUMBER(OFFSET('Sanitation Data'!$P$12,0,10*ROW('Sanitation Data'!P45)))),OFFSET('Sanitation Data'!$P$12,0,10*ROW('Sanitation Data'!P45)),NA())))</f>
        <v>#N/A</v>
      </c>
      <c r="AK51" s="86" t="e">
        <f ca="true">+IF(AND(ISTEXT(OFFSET('Sanitation Data'!$L$2,0,10*ROW('Sanitation Data'!Q45))),CZ51="Yes"),100-OFFSET('Sanitation Data'!$Q$4,0,10*ROW('Sanitation Data'!Q45)),IF(AND(ISTEXT(OFFSET('Sanitation Data'!$L$2,0,10*ROW('Sanitation Data'!Q45))),CZ51="No",ISNUMBER(OFFSET('Sanitation Data'!$Q$4,0,10*ROW('Sanitation Data'!Q45)))),CONCATENATE("[",ROUND(100-OFFSET('Sanitation Data'!$Q$4,0,10*ROW('Sanitation Data'!Q45)),0),"]"),IF(AND(ISTEXT(OFFSET('Sanitation Data'!$L$2,0,10*ROW('Sanitation Data'!Q45))),CZ51="",ISNUMBER(OFFSET('Sanitation Data'!$Q$4,0,10*ROW('Sanitation Data'!Q45)))),100-OFFSET('Sanitation Data'!$Q$4,0,10*ROW('Sanitation Data'!Q45)),NA())))</f>
        <v>#N/A</v>
      </c>
      <c r="AL51" s="86" t="e">
        <f ca="true">+IF(AND(ISTEXT(OFFSET('Sanitation Data'!$L$2,0,10*ROW('Sanitation Data'!Q45))),DA51="Yes"),OFFSET('Sanitation Data'!$Q$6,0,10*ROW('Sanitation Data'!Q45)),IF(AND(ISTEXT(OFFSET('Sanitation Data'!$L$2,0,10*ROW('Sanitation Data'!Q45))),DA51="No",ISNUMBER(OFFSET('Sanitation Data'!$Q$6,0,10*ROW('Sanitation Data'!Q45)))),CONCATENATE("[",ROUND(OFFSET('Sanitation Data'!$Q$6,0,10*ROW('Sanitation Data'!Q45)),0),"]"),IF(AND(ISTEXT(OFFSET('Sanitation Data'!$L$2,0,10*ROW('Sanitation Data'!Q45))),DA51="",ISNUMBER(OFFSET('Sanitation Data'!$Q$6,0,10*ROW('Sanitation Data'!Q45)))),OFFSET('Sanitation Data'!$Q$6,0,10*ROW('Sanitation Data'!Q45)),NA())))</f>
        <v>#N/A</v>
      </c>
      <c r="AM51" s="86" t="e">
        <f ca="true">+IF(AND(ISTEXT(OFFSET('Sanitation Data'!$L$2,0,10*ROW('Sanitation Data'!Q45))),DB51="Yes"),OFFSET('Sanitation Data'!$Q$10,0,10*ROW('Sanitation Data'!Q45)),IF(AND(ISTEXT(OFFSET('Sanitation Data'!$L$2,0,10*ROW('Sanitation Data'!Q45))),DB51="No",ISNUMBER(OFFSET('Sanitation Data'!$Q$10,0,10*ROW('Sanitation Data'!Q45)))),CONCATENATE("[",ROUND(OFFSET('Sanitation Data'!$Q$10,0,10*ROW('Sanitation Data'!Q45)),0),"]"),IF(AND(ISTEXT(OFFSET('Sanitation Data'!$L$2,0,10*ROW('Sanitation Data'!Q45))),DB51="",ISNUMBER(OFFSET('Sanitation Data'!$Q$10,0,10*ROW('Sanitation Data'!Q45)))),OFFSET('Sanitation Data'!$Q$10,0,10*ROW('Sanitation Data'!Q45)),NA())))</f>
        <v>#N/A</v>
      </c>
      <c r="AN51" s="86" t="e">
        <f ca="true">+IF(AND(ISTEXT(OFFSET('Sanitation Data'!$L$2,0,10*ROW('Sanitation Data'!Q45))),DC51="Yes"),OFFSET('Sanitation Data'!$Q$11,0,10*ROW('Sanitation Data'!Q45)),IF(AND(ISTEXT(OFFSET('Sanitation Data'!$L$2,0,10*ROW('Sanitation Data'!Q45))),DC51="No",ISNUMBER(OFFSET('Sanitation Data'!$Q$11,0,10*ROW('Sanitation Data'!Q45)))),CONCATENATE("[",ROUND(OFFSET('Sanitation Data'!$Q$11,0,10*ROW('Sanitation Data'!Q45)),0),"]"),IF(AND(ISTEXT(OFFSET('Sanitation Data'!$L$2,0,10*ROW('Sanitation Data'!Q45))),DC51="",ISNUMBER(OFFSET('Sanitation Data'!$Q$11,0,10*ROW('Sanitation Data'!Q45)))),OFFSET('Sanitation Data'!$Q$11,0,10*ROW('Sanitation Data'!Q45)),NA())))</f>
        <v>#N/A</v>
      </c>
      <c r="AO51" s="86" t="e">
        <f ca="true">+IF(AND(ISTEXT(OFFSET('Sanitation Data'!$L$2,0,10*ROW('Sanitation Data'!Q45))),DD51="Yes"),OFFSET('Sanitation Data'!$Q$12,0,10*ROW('Sanitation Data'!Q45)),IF(AND(ISTEXT(OFFSET('Sanitation Data'!$L$2,0,10*ROW('Sanitation Data'!Q45))),DD51="No",ISNUMBER(OFFSET('Sanitation Data'!$Q$12,0,10*ROW('Sanitation Data'!Q45)))),CONCATENATE("[",ROUND(OFFSET('Sanitation Data'!$Q$12,0,10*ROW('Sanitation Data'!Q45)),0),"]"),IF(AND(ISTEXT(OFFSET('Sanitation Data'!$L$2,0,10*ROW('Sanitation Data'!Q45))),DD51="",ISNUMBER(OFFSET('Sanitation Data'!$Q$12,0,10*ROW('Sanitation Data'!Q45)))),OFFSET('Sanitation Data'!$Q$12,0,10*ROW('Sanitation Data'!Q45)),NA())))</f>
        <v>#N/A</v>
      </c>
      <c r="AP51" s="86" t="e">
        <f ca="true">+IF(AND(ISTEXT(OFFSET('Sanitation Data'!$L$2,0,10*ROW('Sanitation Data'!R45))),DE51="Yes"),100-OFFSET('Sanitation Data'!$R$4,0,10*ROW('Sanitation Data'!R45)),IF(AND(ISTEXT(OFFSET('Sanitation Data'!$L$2,0,10*ROW('Sanitation Data'!R45))),DE51="No",ISNUMBER(OFFSET('Sanitation Data'!$R$4,0,10*ROW('Sanitation Data'!R45)))),CONCATENATE("[",ROUND(100-OFFSET('Sanitation Data'!$R$4,0,10*ROW('Sanitation Data'!R45)),0),"]"),IF(AND(ISTEXT(OFFSET('Sanitation Data'!$L$2,0,10*ROW('Sanitation Data'!R45))),DE51="",ISNUMBER(OFFSET('Sanitation Data'!$R$4,0,10*ROW('Sanitation Data'!R45)))),100-OFFSET('Sanitation Data'!$R$4,0,10*ROW('Sanitation Data'!R45)),NA())))</f>
        <v>#N/A</v>
      </c>
      <c r="AQ51" s="86" t="e">
        <f ca="true">+IF(AND(ISTEXT(OFFSET('Sanitation Data'!$L$2,0,10*ROW('Sanitation Data'!R45))),DF51="Yes"),OFFSET('Sanitation Data'!$R$6,0,10*ROW('Sanitation Data'!R45)),IF(AND(ISTEXT(OFFSET('Sanitation Data'!$L$2,0,10*ROW('Sanitation Data'!R45))),DF51="No",ISNUMBER(OFFSET('Sanitation Data'!$R$6,0,10*ROW('Sanitation Data'!R45)))),CONCATENATE("[",ROUND(OFFSET('Sanitation Data'!$R$6,0,10*ROW('Sanitation Data'!R45)),0),"]"),IF(AND(ISTEXT(OFFSET('Sanitation Data'!$L$2,0,10*ROW('Sanitation Data'!R45))),DF51="",ISNUMBER(OFFSET('Sanitation Data'!$R$6,0,10*ROW('Sanitation Data'!R45)))),OFFSET('Sanitation Data'!$R$6,0,10*ROW('Sanitation Data'!R45)),NA())))</f>
        <v>#N/A</v>
      </c>
      <c r="AR51" s="86" t="e">
        <f ca="true">+IF(AND(ISTEXT(OFFSET('Sanitation Data'!$L$2,0,10*ROW('Sanitation Data'!R45))),DG51="Yes"),OFFSET('Sanitation Data'!$R$10,0,10*ROW('Sanitation Data'!R45)),IF(AND(ISTEXT(OFFSET('Sanitation Data'!$L$2,0,10*ROW('Sanitation Data'!R45))),DG51="No",ISNUMBER(OFFSET('Sanitation Data'!$R$10,0,10*ROW('Sanitation Data'!R45)))),CONCATENATE("[",ROUND(OFFSET('Sanitation Data'!$R$10,0,10*ROW('Sanitation Data'!R45)),0),"]"),IF(AND(ISTEXT(OFFSET('Sanitation Data'!$L$2,0,10*ROW('Sanitation Data'!R45))),DG51="",ISNUMBER(OFFSET('Sanitation Data'!$R$10,0,10*ROW('Sanitation Data'!R45)))),OFFSET('Sanitation Data'!$R$10,0,10*ROW('Sanitation Data'!R45)),NA())))</f>
        <v>#N/A</v>
      </c>
      <c r="AS51" s="86" t="e">
        <f ca="true">+IF(AND(ISTEXT(OFFSET('Sanitation Data'!$L$2,0,10*ROW('Sanitation Data'!R45))),DH51="Yes"),OFFSET('Sanitation Data'!$R$11,0,10*ROW('Sanitation Data'!R45)),IF(AND(ISTEXT(OFFSET('Sanitation Data'!$L$2,0,10*ROW('Sanitation Data'!R45))),DH51="No",ISNUMBER(OFFSET('Sanitation Data'!$R$11,0,10*ROW('Sanitation Data'!R45)))),CONCATENATE("[",ROUND(OFFSET('Sanitation Data'!$R$11,0,10*ROW('Sanitation Data'!R45)),0),"]"),IF(AND(ISTEXT(OFFSET('Sanitation Data'!$L$2,0,10*ROW('Sanitation Data'!R45))),DH51="",ISNUMBER(OFFSET('Sanitation Data'!$R$11,0,10*ROW('Sanitation Data'!R45)))),OFFSET('Sanitation Data'!$R$11,0,10*ROW('Sanitation Data'!R45)),NA())))</f>
        <v>#N/A</v>
      </c>
      <c r="AT51" s="86" t="e">
        <f ca="true">+IF(AND(ISTEXT(OFFSET('Sanitation Data'!$L$2,0,10*ROW('Sanitation Data'!R45))),DI51="Yes"),OFFSET('Sanitation Data'!$R$12,0,10*ROW('Sanitation Data'!R45)),IF(AND(ISTEXT(OFFSET('Sanitation Data'!$L$2,0,10*ROW('Sanitation Data'!R45))),DI51="No",ISNUMBER(OFFSET('Sanitation Data'!$R$12,0,10*ROW('Sanitation Data'!R45)))),CONCATENATE("[",ROUND(OFFSET('Sanitation Data'!$R$12,0,10*ROW('Sanitation Data'!R45)),0),"]"),IF(AND(ISTEXT(OFFSET('Sanitation Data'!$L$2,0,10*ROW('Sanitation Data'!R45))),DI51="",ISNUMBER(OFFSET('Sanitation Data'!$R$12,0,10*ROW('Sanitation Data'!R45)))),OFFSET('Sanitation Data'!$R$12,0,10*ROW('Sanitation Data'!R45)),NA())))</f>
        <v>#N/A</v>
      </c>
      <c r="AU51" s="86" t="e">
        <f ca="true">+IF(AND(ISTEXT(OFFSET('Sanitation Data'!$L$2,0,10*ROW('Sanitation Data'!S45))),DJ51="Yes"),100-OFFSET('Sanitation Data'!$S$4,0,10*ROW('Sanitation Data'!S45)),IF(AND(ISTEXT(OFFSET('Sanitation Data'!$L$2,0,10*ROW('Sanitation Data'!S45))),DJ51="No",ISNUMBER(OFFSET('Sanitation Data'!$S$4,0,10*ROW('Sanitation Data'!S45)))),CONCATENATE("[",ROUND(100-OFFSET('Sanitation Data'!$S$4,0,10*ROW('Sanitation Data'!S45)),0),"]"),IF(AND(ISTEXT(OFFSET('Sanitation Data'!$L$2,0,10*ROW('Sanitation Data'!S45))),DJ51="",ISNUMBER(OFFSET('Sanitation Data'!$S$4,0,10*ROW('Sanitation Data'!S45)))),100-OFFSET('Sanitation Data'!$S$4,0,10*ROW('Sanitation Data'!S45)),NA())))</f>
        <v>#N/A</v>
      </c>
      <c r="AV51" s="86" t="e">
        <f ca="true">+IF(AND(ISTEXT(OFFSET('Sanitation Data'!$L$2,0,10*ROW('Sanitation Data'!S45))),DK51="Yes"),OFFSET('Sanitation Data'!$S$6,0,10*ROW('Sanitation Data'!S45)),IF(AND(ISTEXT(OFFSET('Sanitation Data'!$L$2,0,10*ROW('Sanitation Data'!S45))),DK51="No",ISNUMBER(OFFSET('Sanitation Data'!$S$6,0,10*ROW('Sanitation Data'!S45)))),CONCATENATE("[",ROUND(OFFSET('Sanitation Data'!$S$6,0,10*ROW('Sanitation Data'!S45)),0),"]"),IF(AND(ISTEXT(OFFSET('Sanitation Data'!$L$2,0,10*ROW('Sanitation Data'!S45))),DK51="",ISNUMBER(OFFSET('Sanitation Data'!$S$6,0,10*ROW('Sanitation Data'!S45)))),OFFSET('Sanitation Data'!$S$6,0,10*ROW('Sanitation Data'!S45)),NA())))</f>
        <v>#N/A</v>
      </c>
      <c r="AW51" s="86" t="e">
        <f ca="true">+IF(AND(ISTEXT(OFFSET('Sanitation Data'!$L$2,0,10*ROW('Sanitation Data'!S45))),DL51="Yes"),OFFSET('Sanitation Data'!$S$10,0,10*ROW('Sanitation Data'!S45)),IF(AND(ISTEXT(OFFSET('Sanitation Data'!$L$2,0,10*ROW('Sanitation Data'!S45))),DL51="No",ISNUMBER(OFFSET('Sanitation Data'!$S$10,0,10*ROW('Sanitation Data'!S45)))),CONCATENATE("[",ROUND(OFFSET('Sanitation Data'!$S$10,0,10*ROW('Sanitation Data'!S45)),0),"]"),IF(AND(ISTEXT(OFFSET('Sanitation Data'!$L$2,0,10*ROW('Sanitation Data'!S45))),DL51="",ISNUMBER(OFFSET('Sanitation Data'!$S$10,0,10*ROW('Sanitation Data'!S45)))),OFFSET('Sanitation Data'!$S$10,0,10*ROW('Sanitation Data'!S45)),NA())))</f>
        <v>#N/A</v>
      </c>
      <c r="AX51" s="86" t="e">
        <f ca="true">+IF(AND(ISTEXT(OFFSET('Sanitation Data'!$L$2,0,10*ROW('Sanitation Data'!S45))),DM51="Yes"),OFFSET('Sanitation Data'!$S$11,0,10*ROW('Sanitation Data'!S45)),IF(AND(ISTEXT(OFFSET('Sanitation Data'!$L$2,0,10*ROW('Sanitation Data'!S45))),DM51="No",ISNUMBER(OFFSET('Sanitation Data'!$S$11,0,10*ROW('Sanitation Data'!S45)))),CONCATENATE("[",ROUND(OFFSET('Sanitation Data'!$S$11,0,10*ROW('Sanitation Data'!S45)),0),"]"),IF(AND(ISTEXT(OFFSET('Sanitation Data'!$L$2,0,10*ROW('Sanitation Data'!S45))),DM51="",ISNUMBER(OFFSET('Sanitation Data'!$S$11,0,10*ROW('Sanitation Data'!S45)))),OFFSET('Sanitation Data'!$S$11,0,10*ROW('Sanitation Data'!S45)),NA())))</f>
        <v>#N/A</v>
      </c>
      <c r="AY51" s="86" t="e">
        <f ca="true">+IF(AND(ISTEXT(OFFSET('Sanitation Data'!$L$2,0,10*ROW('Sanitation Data'!S45))),DN51="Yes"),OFFSET('Sanitation Data'!$S$12,0,10*ROW('Sanitation Data'!S45)),IF(AND(ISTEXT(OFFSET('Sanitation Data'!$L$2,0,10*ROW('Sanitation Data'!S45))),DN51="No",ISNUMBER(OFFSET('Sanitation Data'!$S$12,0,10*ROW('Sanitation Data'!S45)))),CONCATENATE("[",ROUND(OFFSET('Sanitation Data'!$S$12,0,10*ROW('Sanitation Data'!S45)),0),"]"),IF(AND(ISTEXT(OFFSET('Sanitation Data'!$L$2,0,10*ROW('Sanitation Data'!S45))),DN51="",ISNUMBER(OFFSET('Sanitation Data'!$S$12,0,10*ROW('Sanitation Data'!S45)))),OFFSET('Sanitation Data'!$S$12,0,10*ROW('Sanitation Data'!S45)),NA())))</f>
        <v>#N/A</v>
      </c>
      <c r="AZ51" s="87" t="e">
        <f ca="true">+IF(AND(ISTEXT(OFFSET('Hygiene Data'!$L$2,0,10*ROW('Hygiene Data'!N45))),DO51="Yes"),OFFSET('Hygiene Data'!$N$5,0,10*ROW('Hygiene Data'!N45)),IF(AND(ISTEXT(OFFSET('Hygiene Data'!$L$2,0,10*ROW('Hygiene Data'!N45))),DO51="No",ISNUMBER(OFFSET('Hygiene Data'!$N$5,0,10*ROW('Hygiene Data'!N45)))),CONCATENATE("[",ROUND(OFFSET('Hygiene Data'!$N$5,0,10*ROW('Hygiene Data'!N45)),0),"]"),IF(AND(ISTEXT(OFFSET('Hygiene Data'!$L$2,0,10*ROW('Hygiene Data'!N45))),DO51="",ISNUMBER(OFFSET('Hygiene Data'!$N$5,0,10*ROW('Hygiene Data'!N45)))),OFFSET('Hygiene Data'!$N$5,0,10*ROW('Hygiene Data'!N45)),NA())))</f>
        <v>#N/A</v>
      </c>
      <c r="BA51" s="87" t="e">
        <f ca="true">+IF(AND(ISTEXT(OFFSET('Hygiene Data'!$L$2,0,10*ROW('Hygiene Data'!N45))),DP51="Yes"),OFFSET('Hygiene Data'!$N$7,0,10*ROW('Hygiene Data'!N45)),IF(AND(ISTEXT(OFFSET('Hygiene Data'!$L$2,0,10*ROW('Hygiene Data'!N45))),DP51="No",ISNUMBER(OFFSET('Hygiene Data'!$N$7,0,10*ROW('Hygiene Data'!N45)))),CONCATENATE("[",ROUND(OFFSET('Hygiene Data'!$N$7,0,10*ROW('Hygiene Data'!N45)),0),"]"),IF(AND(ISTEXT(OFFSET('Hygiene Data'!$L$2,0,10*ROW('Hygiene Data'!N45))),DP51="",ISNUMBER(OFFSET('Hygiene Data'!$N$7,0,10*ROW('Hygiene Data'!N45)))),OFFSET('Hygiene Data'!$N$7,0,10*ROW('Hygiene Data'!N45)),NA())))</f>
        <v>#N/A</v>
      </c>
      <c r="BB51" s="87" t="e">
        <f ca="true">+IF(AND(ISTEXT(OFFSET('Hygiene Data'!$L$2,0,10*ROW('Hygiene Data'!N45))),DQ51="Yes"),OFFSET('Hygiene Data'!$N$9,0,10*ROW('Hygiene Data'!N45)),IF(AND(ISTEXT(OFFSET('Hygiene Data'!$L$2,0,10*ROW('Hygiene Data'!N45))),DQ51="No",ISNUMBER(OFFSET('Hygiene Data'!$N$9,0,10*ROW('Hygiene Data'!N45)))),CONCATENATE("[",ROUND(OFFSET('Hygiene Data'!$N$9,0,10*ROW('Hygiene Data'!N45)),0),"]"),IF(AND(ISTEXT(OFFSET('Hygiene Data'!$L$2,0,10*ROW('Hygiene Data'!N45))),DQ51="",ISNUMBER(OFFSET('Hygiene Data'!$N$9,0,10*ROW('Hygiene Data'!N45)))),OFFSET('Hygiene Data'!$N$9,0,10*ROW('Hygiene Data'!N45)),NA())))</f>
        <v>#N/A</v>
      </c>
      <c r="BC51" s="87" t="e">
        <f ca="true">+IF(AND(ISTEXT(OFFSET('Hygiene Data'!$L$2,0,10*ROW('Hygiene Data'!O45))),DR51="Yes"),OFFSET('Hygiene Data'!$O$5,0,10*ROW('Hygiene Data'!O45)),IF(AND(ISTEXT(OFFSET('Hygiene Data'!$L$2,0,10*ROW('Hygiene Data'!O45))),DR51="No",ISNUMBER(OFFSET('Hygiene Data'!$O$5,0,10*ROW('Hygiene Data'!O45)))),CONCATENATE("[",ROUND(OFFSET('Hygiene Data'!$O$5,0,10*ROW('Hygiene Data'!O45)),0),"]"),IF(AND(ISTEXT(OFFSET('Hygiene Data'!$L$2,0,10*ROW('Hygiene Data'!O45))),DR51="",ISNUMBER(OFFSET('Hygiene Data'!$O$5,0,10*ROW('Hygiene Data'!O45)))),OFFSET('Hygiene Data'!$O$5,0,10*ROW('Hygiene Data'!O45)),NA())))</f>
        <v>#N/A</v>
      </c>
      <c r="BD51" s="87" t="e">
        <f ca="true">+IF(AND(ISTEXT(OFFSET('Hygiene Data'!$L$2,0,10*ROW('Hygiene Data'!O45))),DS51="Yes"),OFFSET('Hygiene Data'!$O$7,0,10*ROW('Hygiene Data'!O45)),IF(AND(ISTEXT(OFFSET('Hygiene Data'!$L$2,0,10*ROW('Hygiene Data'!O45))),DS51="No",ISNUMBER(OFFSET('Hygiene Data'!$O$7,0,10*ROW('Hygiene Data'!O45)))),CONCATENATE("[",ROUND(OFFSET('Hygiene Data'!$O$7,0,10*ROW('Hygiene Data'!O45)),0),"]"),IF(AND(ISTEXT(OFFSET('Hygiene Data'!$L$2,0,10*ROW('Hygiene Data'!O45))),DS51="",ISNUMBER(OFFSET('Hygiene Data'!$O$7,0,10*ROW('Hygiene Data'!O45)))),OFFSET('Hygiene Data'!$O$7,0,10*ROW('Hygiene Data'!O45)),NA())))</f>
        <v>#N/A</v>
      </c>
      <c r="BE51" s="87" t="e">
        <f ca="true">+IF(AND(ISTEXT(OFFSET('Hygiene Data'!$L$2,0,10*ROW('Hygiene Data'!O45))),DT51="Yes"),OFFSET('Hygiene Data'!$O$9,0,10*ROW('Hygiene Data'!O45)),IF(AND(ISTEXT(OFFSET('Hygiene Data'!$L$2,0,10*ROW('Hygiene Data'!O45))),DT51="No",ISNUMBER(OFFSET('Hygiene Data'!$O$9,0,10*ROW('Hygiene Data'!O45)))),CONCATENATE("[",ROUND(OFFSET('Hygiene Data'!$O$9,0,10*ROW('Hygiene Data'!O45)),0),"]"),IF(AND(ISTEXT(OFFSET('Hygiene Data'!$L$2,0,10*ROW('Hygiene Data'!O45))),DT51="",ISNUMBER(OFFSET('Hygiene Data'!$O$9,0,10*ROW('Hygiene Data'!O45)))),OFFSET('Hygiene Data'!$O$9,0,10*ROW('Hygiene Data'!O45)),NA())))</f>
        <v>#N/A</v>
      </c>
      <c r="BF51" s="87" t="e">
        <f ca="true">+IF(AND(ISTEXT(OFFSET('Hygiene Data'!$L$2,0,10*ROW('Hygiene Data'!P45))),DU51="Yes"),OFFSET('Hygiene Data'!$P$5,0,10*ROW('Hygiene Data'!P45)),IF(AND(ISTEXT(OFFSET('Hygiene Data'!$L$2,0,10*ROW('Hygiene Data'!P45))),DU51="No",ISNUMBER(OFFSET('Hygiene Data'!$P$5,0,10*ROW('Hygiene Data'!P45)))),CONCATENATE("[",ROUND(OFFSET('Hygiene Data'!$P$5,0,10*ROW('Hygiene Data'!P45)),0),"]"),IF(AND(ISTEXT(OFFSET('Hygiene Data'!$L$2,0,10*ROW('Hygiene Data'!P45))),DU51="",ISNUMBER(OFFSET('Hygiene Data'!$P$5,0,10*ROW('Hygiene Data'!P45)))),OFFSET('Hygiene Data'!$P$5,0,10*ROW('Hygiene Data'!P45)),NA())))</f>
        <v>#N/A</v>
      </c>
      <c r="BG51" s="87" t="e">
        <f ca="true">+IF(AND(ISTEXT(OFFSET('Hygiene Data'!$L$2,0,10*ROW('Hygiene Data'!P45))),DV51="Yes"),OFFSET('Hygiene Data'!$P$7,0,10*ROW('Hygiene Data'!P45)),IF(AND(ISTEXT(OFFSET('Hygiene Data'!$L$2,0,10*ROW('Hygiene Data'!P45))),DV51="No",ISNUMBER(OFFSET('Hygiene Data'!$P$7,0,10*ROW('Hygiene Data'!P45)))),CONCATENATE("[",ROUND(OFFSET('Hygiene Data'!$P$7,0,10*ROW('Hygiene Data'!P45)),0),"]"),IF(AND(ISTEXT(OFFSET('Hygiene Data'!$L$2,0,10*ROW('Hygiene Data'!P45))),DV51="",ISNUMBER(OFFSET('Hygiene Data'!$P$7,0,10*ROW('Hygiene Data'!P45)))),OFFSET('Hygiene Data'!$P$7,0,10*ROW('Hygiene Data'!P45)),NA())))</f>
        <v>#N/A</v>
      </c>
      <c r="BH51" s="87" t="e">
        <f ca="true">+IF(AND(ISTEXT(OFFSET('Hygiene Data'!$L$2,0,10*ROW('Hygiene Data'!P45))),DW51="Yes"),OFFSET('Hygiene Data'!$P$9,0,10*ROW('Hygiene Data'!P45)),IF(AND(ISTEXT(OFFSET('Hygiene Data'!$L$2,0,10*ROW('Hygiene Data'!P45))),DW51="No",ISNUMBER(OFFSET('Hygiene Data'!$P$9,0,10*ROW('Hygiene Data'!P45)))),CONCATENATE("[",ROUND(OFFSET('Hygiene Data'!$P$9,0,10*ROW('Hygiene Data'!P45)),0),"]"),IF(AND(ISTEXT(OFFSET('Hygiene Data'!$L$2,0,10*ROW('Hygiene Data'!P45))),DW51="",ISNUMBER(OFFSET('Hygiene Data'!$P$9,0,10*ROW('Hygiene Data'!P45)))),OFFSET('Hygiene Data'!$P$9,0,10*ROW('Hygiene Data'!P45)),NA())))</f>
        <v>#N/A</v>
      </c>
      <c r="BI51" s="87" t="e">
        <f ca="true">+IF(AND(ISTEXT(OFFSET('Hygiene Data'!$L$2,0,10*ROW('Hygiene Data'!Q45))),DX51="Yes"),OFFSET('Hygiene Data'!$Q$5,0,10*ROW('Hygiene Data'!Q45)),IF(AND(ISTEXT(OFFSET('Hygiene Data'!$L$2,0,10*ROW('Hygiene Data'!Q45))),DX51="No",ISNUMBER(OFFSET('Hygiene Data'!$Q$5,0,10*ROW('Hygiene Data'!Q45)))),CONCATENATE("[",ROUND(OFFSET('Hygiene Data'!$Q$5,0,10*ROW('Hygiene Data'!Q45)),0),"]"),IF(AND(ISTEXT(OFFSET('Hygiene Data'!$L$2,0,10*ROW('Hygiene Data'!Q45))),DX51="",ISNUMBER(OFFSET('Hygiene Data'!$Q$5,0,10*ROW('Hygiene Data'!Q45)))),OFFSET('Hygiene Data'!$Q$5,0,10*ROW('Hygiene Data'!Q45)),NA())))</f>
        <v>#N/A</v>
      </c>
      <c r="BJ51" s="87" t="e">
        <f ca="true">+IF(AND(ISTEXT(OFFSET('Hygiene Data'!$L$2,0,10*ROW('Hygiene Data'!Q45))),DY51="Yes"),OFFSET('Hygiene Data'!$Q$7,0,10*ROW('Hygiene Data'!Q45)),IF(AND(ISTEXT(OFFSET('Hygiene Data'!$L$2,0,10*ROW('Hygiene Data'!Q45))),DY51="No",ISNUMBER(OFFSET('Hygiene Data'!$Q$7,0,10*ROW('Hygiene Data'!Q45)))),CONCATENATE("[",ROUND(OFFSET('Hygiene Data'!$Q$7,0,10*ROW('Hygiene Data'!Q45)),0),"]"),IF(AND(ISTEXT(OFFSET('Hygiene Data'!$L$2,0,10*ROW('Hygiene Data'!Q45))),DY51="",ISNUMBER(OFFSET('Hygiene Data'!$Q$7,0,10*ROW('Hygiene Data'!Q45)))),OFFSET('Hygiene Data'!$Q$7,0,10*ROW('Hygiene Data'!Q45)),NA())))</f>
        <v>#N/A</v>
      </c>
      <c r="BK51" s="87" t="e">
        <f ca="true">+IF(AND(ISTEXT(OFFSET('Hygiene Data'!$L$2,0,10*ROW('Hygiene Data'!Q45))),DZ51="Yes"),OFFSET('Hygiene Data'!$Q$9,0,10*ROW('Hygiene Data'!Q45)),IF(AND(ISTEXT(OFFSET('Hygiene Data'!$L$2,0,10*ROW('Hygiene Data'!Q45))),DZ51="No",ISNUMBER(OFFSET('Hygiene Data'!$Q$9,0,10*ROW('Hygiene Data'!Q45)))),CONCATENATE("[",ROUND(OFFSET('Hygiene Data'!$Q$9,0,10*ROW('Hygiene Data'!Q45)),0),"]"),IF(AND(ISTEXT(OFFSET('Hygiene Data'!$L$2,0,10*ROW('Hygiene Data'!Q45))),DZ51="",ISNUMBER(OFFSET('Hygiene Data'!$Q$9,0,10*ROW('Hygiene Data'!Q45)))),OFFSET('Hygiene Data'!$Q$9,0,10*ROW('Hygiene Data'!Q45)),NA())))</f>
        <v>#N/A</v>
      </c>
      <c r="BL51" s="87" t="e">
        <f ca="true">+IF(AND(ISTEXT(OFFSET('Hygiene Data'!$L$2,0,10*ROW('Hygiene Data'!R45))),EA51="Yes"),OFFSET('Hygiene Data'!$R$5,0,10*ROW('Hygiene Data'!R45)),IF(AND(ISTEXT(OFFSET('Hygiene Data'!$L$2,0,10*ROW('Hygiene Data'!R45))),EA51="No",ISNUMBER(OFFSET('Hygiene Data'!$R$5,0,10*ROW('Hygiene Data'!R45)))),CONCATENATE("[",ROUND(OFFSET('Hygiene Data'!$R$5,0,10*ROW('Hygiene Data'!R45)),0),"]"),IF(AND(ISTEXT(OFFSET('Hygiene Data'!$L$2,0,10*ROW('Hygiene Data'!R45))),EA51="",ISNUMBER(OFFSET('Hygiene Data'!$R$5,0,10*ROW('Hygiene Data'!R45)))),OFFSET('Hygiene Data'!$R$5,0,10*ROW('Hygiene Data'!R45)),NA())))</f>
        <v>#N/A</v>
      </c>
      <c r="BM51" s="87" t="e">
        <f ca="true">+IF(AND(ISTEXT(OFFSET('Hygiene Data'!$L$2,0,10*ROW('Hygiene Data'!R45))),EB51="Yes"),OFFSET('Hygiene Data'!$R$7,0,10*ROW('Hygiene Data'!R45)),IF(AND(ISTEXT(OFFSET('Hygiene Data'!$L$2,0,10*ROW('Hygiene Data'!R45))),EB51="No",ISNUMBER(OFFSET('Hygiene Data'!$R$7,0,10*ROW('Hygiene Data'!R45)))),CONCATENATE("[",ROUND(OFFSET('Hygiene Data'!$R$7,0,10*ROW('Hygiene Data'!R45)),0),"]"),IF(AND(ISTEXT(OFFSET('Hygiene Data'!$L$2,0,10*ROW('Hygiene Data'!R45))),EB51="",ISNUMBER(OFFSET('Hygiene Data'!$R$7,0,10*ROW('Hygiene Data'!R45)))),OFFSET('Hygiene Data'!$R$7,0,10*ROW('Hygiene Data'!R45)),NA())))</f>
        <v>#N/A</v>
      </c>
      <c r="BN51" s="87" t="e">
        <f ca="true">+IF(AND(ISTEXT(OFFSET('Hygiene Data'!$L$2,0,10*ROW('Hygiene Data'!R45))),EC51="Yes"),OFFSET('Hygiene Data'!$R$9,0,10*ROW('Hygiene Data'!R45)),IF(AND(ISTEXT(OFFSET('Hygiene Data'!$L$2,0,10*ROW('Hygiene Data'!R45))),EC51="No",ISNUMBER(OFFSET('Hygiene Data'!$R$9,0,10*ROW('Hygiene Data'!R45)))),CONCATENATE("[",ROUND(OFFSET('Hygiene Data'!$R$9,0,10*ROW('Hygiene Data'!R45)),0),"]"),IF(AND(ISTEXT(OFFSET('Hygiene Data'!$L$2,0,10*ROW('Hygiene Data'!R45))),EC51="",ISNUMBER(OFFSET('Hygiene Data'!$R$9,0,10*ROW('Hygiene Data'!R45)))),OFFSET('Hygiene Data'!$R$9,0,10*ROW('Hygiene Data'!R45)),NA())))</f>
        <v>#N/A</v>
      </c>
      <c r="BO51" s="87" t="e">
        <f ca="true">+IF(AND(ISTEXT(OFFSET('Hygiene Data'!$L$2,0,10*ROW('Hygiene Data'!S45))),ED51="Yes"),OFFSET('Hygiene Data'!$S$5,0,10*ROW('Hygiene Data'!S45)),IF(AND(ISTEXT(OFFSET('Hygiene Data'!$L$2,0,10*ROW('Hygiene Data'!S45))),ED51="No",ISNUMBER(OFFSET('Hygiene Data'!$S$5,0,10*ROW('Hygiene Data'!S45)))),CONCATENATE("[",ROUND(OFFSET('Hygiene Data'!$S$5,0,10*ROW('Hygiene Data'!S45)),0),"]"),IF(AND(ISTEXT(OFFSET('Hygiene Data'!$L$2,0,10*ROW('Hygiene Data'!S45))),ED51="",ISNUMBER(OFFSET('Hygiene Data'!$S$5,0,10*ROW('Hygiene Data'!S45)))),OFFSET('Hygiene Data'!$S$5,0,10*ROW('Hygiene Data'!S45)),NA())))</f>
        <v>#N/A</v>
      </c>
      <c r="BP51" s="87" t="e">
        <f ca="true">+IF(AND(ISTEXT(OFFSET('Hygiene Data'!$L$2,0,10*ROW('Hygiene Data'!S45))),EE51="Yes"),OFFSET('Hygiene Data'!$S$7,0,10*ROW('Hygiene Data'!S45)),IF(AND(ISTEXT(OFFSET('Hygiene Data'!$L$2,0,10*ROW('Hygiene Data'!S45))),EE51="No",ISNUMBER(OFFSET('Hygiene Data'!$S$7,0,10*ROW('Hygiene Data'!S45)))),CONCATENATE("[",ROUND(OFFSET('Hygiene Data'!$S$7,0,10*ROW('Hygiene Data'!S45)),0),"]"),IF(AND(ISTEXT(OFFSET('Hygiene Data'!$L$2,0,10*ROW('Hygiene Data'!S45))),EE51="",ISNUMBER(OFFSET('Hygiene Data'!$S$7,0,10*ROW('Hygiene Data'!S45)))),OFFSET('Hygiene Data'!$S$7,0,10*ROW('Hygiene Data'!S45)),NA())))</f>
        <v>#N/A</v>
      </c>
      <c r="BQ51" s="87" t="e">
        <f ca="true">+IF(AND(ISTEXT(OFFSET('Hygiene Data'!$L$2,0,10*ROW('Hygiene Data'!S45))),EF51="Yes"),OFFSET('Hygiene Data'!$S$9,0,10*ROW('Hygiene Data'!S45)),IF(AND(ISTEXT(OFFSET('Hygiene Data'!$L$2,0,10*ROW('Hygiene Data'!S45))),EF51="No",ISNUMBER(OFFSET('Hygiene Data'!$S$9,0,10*ROW('Hygiene Data'!S45)))),CONCATENATE("[",ROUND(OFFSET('Hygiene Data'!$S$9,0,10*ROW('Hygiene Data'!S45)),0),"]"),IF(AND(ISTEXT(OFFSET('Hygiene Data'!$L$2,0,10*ROW('Hygiene Data'!S45))),EF51="",ISNUMBER(OFFSET('Hygiene Data'!$S$9,0,10*ROW('Hygiene Data'!S45)))),OFFSET('Hygiene Data'!$S$9,0,10*ROW('Hygiene Data'!S45)),NA())))</f>
        <v>#N/A</v>
      </c>
      <c r="BR51" s="271"/>
      <c r="BS51" s="271" t="str">
        <f ca="true">+IF(OFFSET('Water Data'!$N$27,0,10*ROW('Water Data'!N45))="","",OFFSET('Water Data'!$N$27,0,10*ROW('Water Data'!N45)))</f>
        <v/>
      </c>
      <c r="BT51" s="271" t="str">
        <f ca="true">+IF(OFFSET('Water Data'!$N$28,0,10*ROW('Water Data'!N45))="","",OFFSET('Water Data'!$N$28,0,10*ROW('Water Data'!N45)))</f>
        <v/>
      </c>
      <c r="BU51" s="271" t="str">
        <f ca="true">+IF(OFFSET('Water Data'!$N$29,0,10*ROW('Water Data'!N45))="","",OFFSET('Water Data'!$N$29,0,10*ROW('Water Data'!N45)))</f>
        <v/>
      </c>
      <c r="BV51" s="271" t="str">
        <f ca="true">+IF(OFFSET('Water Data'!$O$27,0,10*ROW('Water Data'!O45))="","",OFFSET('Water Data'!$O$27,0,10*ROW('Water Data'!O45)))</f>
        <v/>
      </c>
      <c r="BW51" s="271" t="str">
        <f ca="true">+IF(OFFSET('Water Data'!$O$28,0,10*ROW('Water Data'!O45))="","",OFFSET('Water Data'!$O$28,0,10*ROW('Water Data'!O45)))</f>
        <v/>
      </c>
      <c r="BX51" s="271" t="str">
        <f ca="true">+IF(OFFSET('Water Data'!$O$29,0,10*ROW('Water Data'!O45))="","",OFFSET('Water Data'!$O$29,0,10*ROW('Water Data'!O45)))</f>
        <v/>
      </c>
      <c r="BY51" s="271" t="str">
        <f ca="true">+IF(OFFSET('Water Data'!$P$27,0,10*ROW('Water Data'!P45))="","",OFFSET('Water Data'!$P$27,0,10*ROW('Water Data'!P45)))</f>
        <v/>
      </c>
      <c r="BZ51" s="271" t="str">
        <f ca="true">+IF(OFFSET('Water Data'!$P$28,0,10*ROW('Water Data'!P45))="","",OFFSET('Water Data'!$P$28,0,10*ROW('Water Data'!P45)))</f>
        <v/>
      </c>
      <c r="CA51" s="271" t="str">
        <f ca="true">+IF(OFFSET('Water Data'!$P$29,0,10*ROW('Water Data'!P45))="","",OFFSET('Water Data'!$P$29,0,10*ROW('Water Data'!P45)))</f>
        <v/>
      </c>
      <c r="CB51" s="271" t="str">
        <f ca="true">+IF(OFFSET('Water Data'!$Q$27,0,10*ROW('Water Data'!Q45))="","",OFFSET('Water Data'!$Q$27,0,10*ROW('Water Data'!Q45)))</f>
        <v/>
      </c>
      <c r="CC51" s="271" t="str">
        <f ca="true">+IF(OFFSET('Water Data'!$Q$28,0,10*ROW('Water Data'!Q45))="","",OFFSET('Water Data'!$Q$28,0,10*ROW('Water Data'!Q45)))</f>
        <v/>
      </c>
      <c r="CD51" s="271" t="str">
        <f ca="true">+IF(OFFSET('Water Data'!$Q$29,0,10*ROW('Water Data'!Q45))="","",OFFSET('Water Data'!$Q$29,0,10*ROW('Water Data'!Q45)))</f>
        <v/>
      </c>
      <c r="CE51" s="271" t="str">
        <f ca="true">+IF(OFFSET('Water Data'!$R$27,0,10*ROW('Water Data'!R45))="","",OFFSET('Water Data'!$R$27,0,10*ROW('Water Data'!R45)))</f>
        <v/>
      </c>
      <c r="CF51" s="271" t="str">
        <f ca="true">+IF(OFFSET('Water Data'!$R$28,0,10*ROW('Water Data'!R45))="","",OFFSET('Water Data'!$R$28,0,10*ROW('Water Data'!R45)))</f>
        <v/>
      </c>
      <c r="CG51" s="271" t="str">
        <f ca="true">+IF(OFFSET('Water Data'!$R$29,0,10*ROW('Water Data'!R45))="","",OFFSET('Water Data'!$R$29,0,10*ROW('Water Data'!R45)))</f>
        <v/>
      </c>
      <c r="CH51" s="271" t="str">
        <f ca="true">+IF(OFFSET('Water Data'!$S$27,0,10*ROW('Water Data'!S45))="","",OFFSET('Water Data'!$S$27,0,10*ROW('Water Data'!S45)))</f>
        <v/>
      </c>
      <c r="CI51" s="271" t="str">
        <f ca="true">+IF(OFFSET('Water Data'!$S$28,0,10*ROW('Water Data'!S45))="","",OFFSET('Water Data'!$S$28,0,10*ROW('Water Data'!S45)))</f>
        <v/>
      </c>
      <c r="CJ51" s="271" t="str">
        <f ca="true">+IF(OFFSET('Water Data'!$S$29,0,10*ROW('Water Data'!S45))="","",OFFSET('Water Data'!$S$29,0,10*ROW('Water Data'!S45)))</f>
        <v/>
      </c>
      <c r="CK51" s="271" t="str">
        <f ca="true">+IF(OFFSET('Sanitation Data'!$N$28,0,10*ROW('Sanitation Data'!N45))="","",OFFSET('Sanitation Data'!$N$28,0,10*ROW('Sanitation Data'!N45)))</f>
        <v/>
      </c>
      <c r="CL51" s="271" t="str">
        <f ca="true">+IF(OFFSET('Sanitation Data'!$N$29,0,10*ROW('Sanitation Data'!N45))="","",OFFSET('Sanitation Data'!$N$29,0,10*ROW('Sanitation Data'!N45)))</f>
        <v/>
      </c>
      <c r="CM51" s="271" t="str">
        <f ca="true">+IF(OFFSET('Sanitation Data'!$N$30,0,10*ROW('Sanitation Data'!N45))="","",OFFSET('Sanitation Data'!$N$30,0,10*ROW('Sanitation Data'!N45)))</f>
        <v/>
      </c>
      <c r="CN51" s="271" t="str">
        <f ca="true">+IF(OFFSET('Sanitation Data'!$N$31,0,10*ROW('Sanitation Data'!N45))="","",OFFSET('Sanitation Data'!$N$31,0,10*ROW('Sanitation Data'!N45)))</f>
        <v/>
      </c>
      <c r="CO51" s="271" t="str">
        <f ca="true">+IF(OFFSET('Sanitation Data'!$N$32,0,10*ROW('Sanitation Data'!N45))="","",OFFSET('Sanitation Data'!$N$32,0,10*ROW('Sanitation Data'!N45)))</f>
        <v/>
      </c>
      <c r="CP51" s="271" t="str">
        <f ca="true">+IF(OFFSET('Sanitation Data'!$O$28,0,10*ROW('Sanitation Data'!O45))="","",OFFSET('Sanitation Data'!$O$28,0,10*ROW('Sanitation Data'!O45)))</f>
        <v/>
      </c>
      <c r="CQ51" s="271" t="str">
        <f ca="true">+IF(OFFSET('Sanitation Data'!$O$29,0,10*ROW('Sanitation Data'!O45))="","",OFFSET('Sanitation Data'!$O$29,0,10*ROW('Sanitation Data'!O45)))</f>
        <v/>
      </c>
      <c r="CR51" s="271" t="str">
        <f ca="true">+IF(OFFSET('Sanitation Data'!$O$30,0,10*ROW('Sanitation Data'!O45))="","",OFFSET('Sanitation Data'!$O$30,0,10*ROW('Sanitation Data'!O45)))</f>
        <v/>
      </c>
      <c r="CS51" s="271" t="str">
        <f ca="true">+IF(OFFSET('Sanitation Data'!$O$31,0,10*ROW('Sanitation Data'!O45))="","",OFFSET('Sanitation Data'!$O$31,0,10*ROW('Sanitation Data'!O45)))</f>
        <v/>
      </c>
      <c r="CT51" s="271" t="str">
        <f ca="true">+IF(OFFSET('Sanitation Data'!$O$32,0,10*ROW('Sanitation Data'!O45))="","",OFFSET('Sanitation Data'!$O$32,0,10*ROW('Sanitation Data'!O45)))</f>
        <v/>
      </c>
      <c r="CU51" s="271" t="str">
        <f ca="true">+IF(OFFSET('Sanitation Data'!$P$28,0,10*ROW('Sanitation Data'!P45))="","",OFFSET('Sanitation Data'!$P$28,0,10*ROW('Sanitation Data'!P45)))</f>
        <v/>
      </c>
      <c r="CV51" s="271" t="str">
        <f ca="true">+IF(OFFSET('Sanitation Data'!$P$29,0,10*ROW('Sanitation Data'!P45))="","",OFFSET('Sanitation Data'!$P$29,0,10*ROW('Sanitation Data'!P45)))</f>
        <v/>
      </c>
      <c r="CW51" s="271" t="str">
        <f ca="true">+IF(OFFSET('Sanitation Data'!$P$30,0,10*ROW('Sanitation Data'!P45))="","",OFFSET('Sanitation Data'!$P$30,0,10*ROW('Sanitation Data'!P45)))</f>
        <v/>
      </c>
      <c r="CX51" s="271" t="str">
        <f ca="true">+IF(OFFSET('Sanitation Data'!$P$31,0,10*ROW('Sanitation Data'!P45))="","",OFFSET('Sanitation Data'!$P$31,0,10*ROW('Sanitation Data'!P45)))</f>
        <v/>
      </c>
      <c r="CY51" s="271" t="str">
        <f ca="true">+IF(OFFSET('Sanitation Data'!$P$32,0,10*ROW('Sanitation Data'!P45))="","",OFFSET('Sanitation Data'!$P$32,0,10*ROW('Sanitation Data'!P45)))</f>
        <v/>
      </c>
      <c r="CZ51" s="271" t="str">
        <f ca="true">+IF(OFFSET('Sanitation Data'!$Q$28,0,10*ROW('Sanitation Data'!Q45))="","",OFFSET('Sanitation Data'!$Q$28,0,10*ROW('Sanitation Data'!Q45)))</f>
        <v/>
      </c>
      <c r="DA51" s="271" t="str">
        <f ca="true">+IF(OFFSET('Sanitation Data'!$Q$29,0,10*ROW('Sanitation Data'!Q45))="","",OFFSET('Sanitation Data'!$Q$29,0,10*ROW('Sanitation Data'!Q45)))</f>
        <v/>
      </c>
      <c r="DB51" s="271" t="str">
        <f ca="true">+IF(OFFSET('Sanitation Data'!$Q$30,0,10*ROW('Sanitation Data'!Q45))="","",OFFSET('Sanitation Data'!$Q$30,0,10*ROW('Sanitation Data'!Q45)))</f>
        <v/>
      </c>
      <c r="DC51" s="271" t="str">
        <f ca="true">+IF(OFFSET('Sanitation Data'!$Q$31,0,10*ROW('Sanitation Data'!Q45))="","",OFFSET('Sanitation Data'!$Q$31,0,10*ROW('Sanitation Data'!Q45)))</f>
        <v/>
      </c>
      <c r="DD51" s="271" t="str">
        <f ca="true">+IF(OFFSET('Sanitation Data'!$Q$32,0,10*ROW('Sanitation Data'!Q45))="","",OFFSET('Sanitation Data'!$Q$32,0,10*ROW('Sanitation Data'!Q45)))</f>
        <v/>
      </c>
      <c r="DE51" s="271" t="str">
        <f ca="true">+IF(OFFSET('Sanitation Data'!$R$28,0,10*ROW('Sanitation Data'!R45))="","",OFFSET('Sanitation Data'!$R$28,0,10*ROW('Sanitation Data'!R45)))</f>
        <v/>
      </c>
      <c r="DF51" s="271" t="str">
        <f ca="true">+IF(OFFSET('Sanitation Data'!$R$29,0,10*ROW('Sanitation Data'!R45))="","",OFFSET('Sanitation Data'!$R$29,0,10*ROW('Sanitation Data'!R45)))</f>
        <v/>
      </c>
      <c r="DG51" s="271" t="str">
        <f ca="true">+IF(OFFSET('Sanitation Data'!$R$30,0,10*ROW('Sanitation Data'!R45))="","",OFFSET('Sanitation Data'!$R$30,0,10*ROW('Sanitation Data'!R45)))</f>
        <v/>
      </c>
      <c r="DH51" s="271" t="str">
        <f ca="true">+IF(OFFSET('Sanitation Data'!$R$31,0,10*ROW('Sanitation Data'!R45))="","",OFFSET('Sanitation Data'!$R$31,0,10*ROW('Sanitation Data'!R45)))</f>
        <v/>
      </c>
      <c r="DI51" s="271" t="str">
        <f ca="true">+IF(OFFSET('Sanitation Data'!$R$32,0,10*ROW('Sanitation Data'!R45))="","",OFFSET('Sanitation Data'!$R$32,0,10*ROW('Sanitation Data'!R45)))</f>
        <v/>
      </c>
      <c r="DJ51" s="271" t="str">
        <f ca="true">+IF(OFFSET('Sanitation Data'!$S$28,0,10*ROW('Sanitation Data'!S45))="","",OFFSET('Sanitation Data'!$S$28,0,10*ROW('Sanitation Data'!S45)))</f>
        <v/>
      </c>
      <c r="DK51" s="271" t="str">
        <f ca="true">+IF(OFFSET('Sanitation Data'!$S$29,0,10*ROW('Sanitation Data'!S45))="","",OFFSET('Sanitation Data'!$S$29,0,10*ROW('Sanitation Data'!S45)))</f>
        <v/>
      </c>
      <c r="DL51" s="271" t="str">
        <f ca="true">+IF(OFFSET('Sanitation Data'!$S$30,0,10*ROW('Sanitation Data'!S45))="","",OFFSET('Sanitation Data'!$S$30,0,10*ROW('Sanitation Data'!S45)))</f>
        <v/>
      </c>
      <c r="DM51" s="271" t="str">
        <f ca="true">+IF(OFFSET('Sanitation Data'!$S$31,0,10*ROW('Sanitation Data'!S45))="","",OFFSET('Sanitation Data'!$S$31,0,10*ROW('Sanitation Data'!S45)))</f>
        <v/>
      </c>
      <c r="DN51" s="271" t="str">
        <f ca="true">+IF(OFFSET('Sanitation Data'!$S$32,0,10*ROW('Sanitation Data'!S45))="","",OFFSET('Sanitation Data'!$S$32,0,10*ROW('Sanitation Data'!S45)))</f>
        <v/>
      </c>
      <c r="DO51" s="271" t="str">
        <f ca="true">+IF(OFFSET('Hygiene Data'!$N$11,0,10*ROW('Hygiene Data'!N45))="","",OFFSET('Hygiene Data'!$N$11,0,10*ROW('Hygiene Data'!N45)))</f>
        <v/>
      </c>
      <c r="DP51" s="271" t="str">
        <f ca="true">+IF(OFFSET('Hygiene Data'!$N$12,0,10*ROW('Hygiene Data'!N45))="","",OFFSET('Hygiene Data'!$N$12,0,10*ROW('Hygiene Data'!N45)))</f>
        <v/>
      </c>
      <c r="DQ51" s="271" t="str">
        <f ca="true">+IF(OFFSET('Hygiene Data'!$N$13,0,10*ROW('Hygiene Data'!N45))="","",OFFSET('Hygiene Data'!$N$13,0,10*ROW('Hygiene Data'!N45)))</f>
        <v/>
      </c>
      <c r="DR51" s="271" t="str">
        <f ca="true">+IF(OFFSET('Hygiene Data'!$O$11,0,10*ROW('Hygiene Data'!O45))="","",OFFSET('Hygiene Data'!$O$11,0,10*ROW('Hygiene Data'!O45)))</f>
        <v/>
      </c>
      <c r="DS51" s="271" t="str">
        <f ca="true">+IF(OFFSET('Hygiene Data'!$O$12,0,10*ROW('Hygiene Data'!O45))="","",OFFSET('Hygiene Data'!$O$12,0,10*ROW('Hygiene Data'!O45)))</f>
        <v/>
      </c>
      <c r="DT51" s="271" t="str">
        <f ca="true">+IF(OFFSET('Hygiene Data'!$O$13,0,10*ROW('Hygiene Data'!O45))="","",OFFSET('Hygiene Data'!$O$13,0,10*ROW('Hygiene Data'!O45)))</f>
        <v/>
      </c>
      <c r="DU51" s="271" t="str">
        <f ca="true">+IF(OFFSET('Hygiene Data'!$P$11,0,10*ROW('Hygiene Data'!P45))="","",OFFSET('Hygiene Data'!$P$11,0,10*ROW('Hygiene Data'!P45)))</f>
        <v/>
      </c>
      <c r="DV51" s="271" t="str">
        <f ca="true">+IF(OFFSET('Hygiene Data'!$P$12,0,10*ROW('Hygiene Data'!P45))="","",OFFSET('Hygiene Data'!$P$12,0,10*ROW('Hygiene Data'!P45)))</f>
        <v/>
      </c>
      <c r="DW51" s="271" t="str">
        <f ca="true">+IF(OFFSET('Hygiene Data'!$P$13,0,10*ROW('Hygiene Data'!P45))="","",OFFSET('Hygiene Data'!$P$13,0,10*ROW('Hygiene Data'!P45)))</f>
        <v/>
      </c>
      <c r="DX51" s="271" t="str">
        <f ca="true">+IF(OFFSET('Hygiene Data'!$Q$11,0,10*ROW('Hygiene Data'!Q45))="","",OFFSET('Hygiene Data'!$Q$11,0,10*ROW('Hygiene Data'!Q45)))</f>
        <v/>
      </c>
      <c r="DY51" s="271" t="str">
        <f ca="true">+IF(OFFSET('Hygiene Data'!$Q$12,0,10*ROW('Hygiene Data'!Q45))="","",OFFSET('Hygiene Data'!$Q$12,0,10*ROW('Hygiene Data'!Q45)))</f>
        <v/>
      </c>
      <c r="DZ51" s="271" t="str">
        <f ca="true">+IF(OFFSET('Hygiene Data'!$Q$13,0,10*ROW('Hygiene Data'!Q45))="","",OFFSET('Hygiene Data'!$Q$13,0,10*ROW('Hygiene Data'!Q45)))</f>
        <v/>
      </c>
      <c r="EA51" s="271" t="str">
        <f ca="true">+IF(OFFSET('Hygiene Data'!$R$11,0,10*ROW('Hygiene Data'!R45))="","",OFFSET('Hygiene Data'!$R$11,0,10*ROW('Hygiene Data'!R45)))</f>
        <v/>
      </c>
      <c r="EB51" s="271" t="str">
        <f ca="true">+IF(OFFSET('Hygiene Data'!$R$12,0,10*ROW('Hygiene Data'!R45))="","",OFFSET('Hygiene Data'!$R$12,0,10*ROW('Hygiene Data'!R45)))</f>
        <v/>
      </c>
      <c r="EC51" s="271" t="str">
        <f ca="true">+IF(OFFSET('Hygiene Data'!$R$13,0,10*ROW('Hygiene Data'!R45))="","",OFFSET('Hygiene Data'!$R$13,0,10*ROW('Hygiene Data'!R45)))</f>
        <v/>
      </c>
      <c r="ED51" s="271" t="str">
        <f ca="true">+IF(OFFSET('Hygiene Data'!$S$11,0,10*ROW('Hygiene Data'!S45))="","",OFFSET('Hygiene Data'!$S$11,0,10*ROW('Hygiene Data'!S45)))</f>
        <v/>
      </c>
      <c r="EE51" s="271" t="str">
        <f ca="true">+IF(OFFSET('Hygiene Data'!$S$12,0,10*ROW('Hygiene Data'!S45))="","",OFFSET('Hygiene Data'!$S$12,0,10*ROW('Hygiene Data'!S45)))</f>
        <v/>
      </c>
      <c r="EF51" s="271" t="str">
        <f ca="true">+IF(OFFSET('Hygiene Data'!$S$13,0,10*ROW('Hygiene Data'!S45))="","",OFFSET('Hygiene Data'!$S$13,0,10*ROW('Hygiene Data'!S45)))</f>
        <v/>
      </c>
    </row>
    <row xmlns:x14ac="http://schemas.microsoft.com/office/spreadsheetml/2009/9/ac" r="52" x14ac:dyDescent="0.2">
      <c r="A52" s="32" t="str">
        <f ca="true">+IF(OFFSET('Water Data'!$L$2,0,10*ROW('Water Data'!O46))="","",OFFSET('Water Data'!$L$2,0,10*ROW('Water Data'!O46)))</f>
        <v/>
      </c>
      <c r="B52" s="32" t="str">
        <f ca="true">+IF(OFFSET('Water Data'!$M$2,0,10*ROW('Water Data'!P46))="","",OFFSET('Water Data'!$M$2,0,10*ROW('Water Data'!P46)))</f>
        <v/>
      </c>
      <c r="C52" s="327" t="str">
        <f t="shared" ca="true" si="0"/>
        <v/>
      </c>
      <c r="D52" s="85" t="e">
        <f ca="true">+IF(AND(ISTEXT(OFFSET('Water Data'!$L$2,0,10*ROW('Water Data'!N46))),BS52="Yes"),100-OFFSET('Water Data'!$N$4,0,10*ROW('Water Data'!N46)),IF(AND(ISTEXT(OFFSET('Water Data'!$L$2,0,10*ROW('Water Data'!N46))),BS52="No",ISNUMBER(OFFSET('Water Data'!$N$4,0,10*ROW('Water Data'!N46)))),CONCATENATE("[",ROUND(100-OFFSET('Water Data'!$N$4,0,10*ROW('Water Data'!N46)),0),"]"),IF(AND(ISTEXT(OFFSET('Water Data'!$L$2,0,10*ROW('Water Data'!N46))),BS52="",ISNUMBER(OFFSET('Water Data'!$N$4,0,10*ROW('Water Data'!N46)))),100-OFFSET('Water Data'!$N$4,0,10*ROW('Water Data'!N46)),NA())))</f>
        <v>#N/A</v>
      </c>
      <c r="E52" s="85" t="e">
        <f ca="true">+IF(AND(ISTEXT(OFFSET('Water Data'!$L$2,0,10*ROW('Water Data'!O46))),BT52="Yes"),OFFSET('Water Data'!$N$6,0,10*ROW('Water Data'!N46)),IF(AND(ISTEXT(OFFSET('Water Data'!$L$2,0,10*ROW('Water Data'!N46))),BT52="No",ISNUMBER(OFFSET('Water Data'!$N$6,0,10*ROW('Water Data'!N46)))),CONCATENATE("[",ROUND(OFFSET('Water Data'!$N$6,0,10*ROW('Water Data'!N46)),0),"]"),IF(AND(ISTEXT(OFFSET('Water Data'!$L$2,0,10*ROW('Water Data'!N46))),BT52="",ISNUMBER(OFFSET('Water Data'!$N$6,0,10*ROW('Water Data'!N46)))),OFFSET('Water Data'!$N$6,0,10*ROW('Water Data'!N46)),NA())))</f>
        <v>#N/A</v>
      </c>
      <c r="F52" s="85" t="e">
        <f ca="true">+IF(AND(ISTEXT(OFFSET('Water Data'!$L$2,0,10*ROW('Water Data'!N46))),BU52="Yes"),OFFSET('Water Data'!$N$9,0,10*ROW('Water Data'!N46)),IF(AND(ISTEXT(OFFSET('Water Data'!$L$2,0,10*ROW('Water Data'!N46))),BU52="No",ISNUMBER(OFFSET('Water Data'!$N$9,0,10*ROW('Water Data'!N46)))),CONCATENATE("[",ROUND(OFFSET('Water Data'!$N$9,0,10*ROW('Water Data'!N46)),0),"]"),IF(AND(ISTEXT(OFFSET('Water Data'!$L$2,0,10*ROW('Water Data'!N46))),BU52="",ISNUMBER(OFFSET('Water Data'!$N$9,0,10*ROW('Water Data'!N46)))),OFFSET('Water Data'!$N$9,0,10*ROW('Water Data'!N46)),NA())))</f>
        <v>#N/A</v>
      </c>
      <c r="G52" s="85" t="e">
        <f ca="true">+IF(AND(ISTEXT(OFFSET('Water Data'!$L$2,0,10*ROW('Water Data'!O46))),BV52="Yes"),100-OFFSET('Water Data'!$O$4,0,10*ROW('Water Data'!O46)),IF(AND(ISTEXT(OFFSET('Water Data'!$L$2,0,10*ROW('Water Data'!O46))),BV52="No",ISNUMBER(OFFSET('Water Data'!$O$4,0,10*ROW('Water Data'!O46)))),CONCATENATE("[",ROUND(100-OFFSET('Water Data'!$O$4,0,10*ROW('Water Data'!O46)),0),"]"),IF(AND(ISTEXT(OFFSET('Water Data'!$L$2,0,10*ROW('Water Data'!O46))),BV52="",ISNUMBER(OFFSET('Water Data'!$O$4,0,10*ROW('Water Data'!O46)))),100-OFFSET('Water Data'!$O$4,0,10*ROW('Water Data'!O46)),NA())))</f>
        <v>#N/A</v>
      </c>
      <c r="H52" s="85" t="e">
        <f ca="true">+IF(AND(ISTEXT(OFFSET('Water Data'!$L$2,0,10*ROW('Water Data'!O46))),BW52="Yes"),OFFSET('Water Data'!$O$6,0,10*ROW('Water Data'!O46)),IF(AND(ISTEXT(OFFSET('Water Data'!$L$2,0,10*ROW('Water Data'!O46))),BW52="No",ISNUMBER(OFFSET('Water Data'!$O$6,0,10*ROW('Water Data'!O46)))),CONCATENATE("[",ROUND(OFFSET('Water Data'!$N$6,0,10*ROW('Water Data'!O46)),0),"]"),IF(AND(ISTEXT(OFFSET('Water Data'!$L$2,0,10*ROW('Water Data'!O46))),BW52="",ISNUMBER(OFFSET('Water Data'!$O$6,0,10*ROW('Water Data'!O46)))),OFFSET('Water Data'!$O$6,0,10*ROW('Water Data'!O46)),NA())))</f>
        <v>#N/A</v>
      </c>
      <c r="I52" s="85" t="e">
        <f ca="true">+IF(AND(ISTEXT(OFFSET('Water Data'!$L$2,0,10*ROW('Water Data'!O46))),BX52="Yes"),OFFSET('Water Data'!$O$9,0,10*ROW('Water Data'!O46)),IF(AND(ISTEXT(OFFSET('Water Data'!$L$2,0,10*ROW('Water Data'!O46))),BX52="No",ISNUMBER(OFFSET('Water Data'!$O$9,0,10*ROW('Water Data'!O46)))),CONCATENATE("[",ROUND(OFFSET('Water Data'!$O$9,0,10*ROW('Water Data'!O46)),0),"]"),IF(AND(ISTEXT(OFFSET('Water Data'!$L$2,0,10*ROW('Water Data'!O46))),BX52="",ISNUMBER(OFFSET('Water Data'!$O$9,0,10*ROW('Water Data'!O46)))),OFFSET('Water Data'!$O$9,0,10*ROW('Water Data'!O46)),NA())))</f>
        <v>#N/A</v>
      </c>
      <c r="J52" s="85" t="e">
        <f ca="true">+IF(AND(ISTEXT(OFFSET('Water Data'!$L$2,0,10*ROW('Water Data'!P46))),BY52="Yes"),100-OFFSET('Water Data'!$P$4,0,10*ROW('Water Data'!P46)),IF(AND(ISTEXT(OFFSET('Water Data'!$L$2,0,10*ROW('Water Data'!P46))),BY52="No",ISNUMBER(OFFSET('Water Data'!$P$4,0,10*ROW('Water Data'!P46)))),CONCATENATE("[",ROUND(100-OFFSET('Water Data'!$P$4,0,10*ROW('Water Data'!P46)),0),"]"),IF(AND(ISTEXT(OFFSET('Water Data'!$L$2,0,10*ROW('Water Data'!P46))),BY52="",ISNUMBER(OFFSET('Water Data'!$P$4,0,10*ROW('Water Data'!P46)))),100-OFFSET('Water Data'!$P$4,0,10*ROW('Water Data'!P46)),NA())))</f>
        <v>#N/A</v>
      </c>
      <c r="K52" s="85" t="e">
        <f ca="true">+IF(AND(ISTEXT(OFFSET('Water Data'!$L$2,0,10*ROW('Water Data'!P46))),BZ52="Yes"),OFFSET('Water Data'!$P$6,0,10*ROW('Water Data'!P46)),IF(AND(ISTEXT(OFFSET('Water Data'!$L$2,0,10*ROW('Water Data'!P46))),BZ52="No",ISNUMBER(OFFSET('Water Data'!$P$6,0,10*ROW('Water Data'!P46)))),CONCATENATE("[",ROUND(OFFSET('Water Data'!$P$6,0,10*ROW('Water Data'!P46)),0),"]"),IF(AND(ISTEXT(OFFSET('Water Data'!$L$2,0,10*ROW('Water Data'!P46))),BZ52="",ISNUMBER(OFFSET('Water Data'!$P$6,0,10*ROW('Water Data'!P46)))),OFFSET('Water Data'!$P$6,0,10*ROW('Water Data'!P46)),NA())))</f>
        <v>#N/A</v>
      </c>
      <c r="L52" s="85" t="e">
        <f ca="true">+IF(AND(ISTEXT(OFFSET('Water Data'!$L$2,0,10*ROW('Water Data'!P46))),CA52="Yes"),OFFSET('Water Data'!$P$9,0,10*ROW('Water Data'!P46)),IF(AND(ISTEXT(OFFSET('Water Data'!$L$2,0,10*ROW('Water Data'!P46))),CA52="No",ISNUMBER(OFFSET('Water Data'!$P$9,0,10*ROW('Water Data'!P46)))),CONCATENATE("[",ROUND(OFFSET('Water Data'!$P$9,0,10*ROW('Water Data'!P46)),0),"]"),IF(AND(ISTEXT(OFFSET('Water Data'!$L$2,0,10*ROW('Water Data'!P46))),CA52="",ISNUMBER(OFFSET('Water Data'!$P$9,0,10*ROW('Water Data'!P46)))),OFFSET('Water Data'!$P$9,0,10*ROW('Water Data'!P46)),NA())))</f>
        <v>#N/A</v>
      </c>
      <c r="M52" s="85" t="e">
        <f ca="true">+IF(AND(ISTEXT(OFFSET('Water Data'!$L$2,0,10*ROW('Water Data'!Q46))),CB52="Yes"),100-OFFSET('Water Data'!$Q$4,0,10*ROW('Water Data'!Q46)),IF(AND(ISTEXT(OFFSET('Water Data'!$L$2,0,10*ROW('Water Data'!Q46))),CB52="No",ISNUMBER(OFFSET('Water Data'!$Q$4,0,10*ROW('Water Data'!Q46)))),CONCATENATE("[",ROUND(100-OFFSET('Water Data'!$Q$4,0,10*ROW('Water Data'!Q46)),0),"]"),IF(AND(ISTEXT(OFFSET('Water Data'!$L$2,0,10*ROW('Water Data'!Q46))),CB52="",ISNUMBER(OFFSET('Water Data'!$Q$4,0,10*ROW('Water Data'!Q46)))),100-OFFSET('Water Data'!$Q$4,0,10*ROW('Water Data'!Q46)),NA())))</f>
        <v>#N/A</v>
      </c>
      <c r="N52" s="85" t="e">
        <f ca="true">+IF(AND(ISTEXT(OFFSET('Water Data'!$L$2,0,10*ROW('Water Data'!Q46))),CC52="Yes"),OFFSET('Water Data'!$Q$6,0,10*ROW('Water Data'!Q46)),IF(AND(ISTEXT(OFFSET('Water Data'!$L$2,0,10*ROW('Water Data'!Q46))),CC52="No",ISNUMBER(OFFSET('Water Data'!$Q$6,0,10*ROW('Water Data'!Q46)))),CONCATENATE("[",ROUND(OFFSET('Water Data'!$Q$6,0,10*ROW('Water Data'!Q46)),0),"]"),IF(AND(ISTEXT(OFFSET('Water Data'!$L$2,0,10*ROW('Water Data'!Q46))),CC52="",ISNUMBER(OFFSET('Water Data'!$Q$6,0,10*ROW('Water Data'!Q46)))),OFFSET('Water Data'!$Q$6,0,10*ROW('Water Data'!Q46)),NA())))</f>
        <v>#N/A</v>
      </c>
      <c r="O52" s="85" t="e">
        <f ca="true">+IF(AND(ISTEXT(OFFSET('Water Data'!$L$2,0,10*ROW('Water Data'!Q46))),CD52="Yes"),OFFSET('Water Data'!$Q$9,0,10*ROW('Water Data'!Q46)),IF(AND(ISTEXT(OFFSET('Water Data'!$L$2,0,10*ROW('Water Data'!Q46))),CD52="No",ISNUMBER(OFFSET('Water Data'!$Q$9,0,10*ROW('Water Data'!Q46)))),CONCATENATE("[",ROUND(OFFSET('Water Data'!$Q$9,0,10*ROW('Water Data'!Q46)),0),"]"),IF(AND(ISTEXT(OFFSET('Water Data'!$L$2,0,10*ROW('Water Data'!Q46))),CD52="",ISNUMBER(OFFSET('Water Data'!$Q$9,0,10*ROW('Water Data'!Q46)))),OFFSET('Water Data'!$Q$9,0,10*ROW('Water Data'!Q46)),NA())))</f>
        <v>#N/A</v>
      </c>
      <c r="P52" s="85" t="e">
        <f ca="true">+IF(AND(ISTEXT(OFFSET('Water Data'!$L$2,0,10*ROW('Water Data'!R46))),CE52="Yes"),100-OFFSET('Water Data'!$R$4,0,10*ROW('Water Data'!R46)),IF(AND(ISTEXT(OFFSET('Water Data'!$L$2,0,10*ROW('Water Data'!R46))),CE52="No",ISNUMBER(OFFSET('Water Data'!$R$4,0,10*ROW('Water Data'!R46)))),CONCATENATE("[",ROUND(100-OFFSET('Water Data'!$R$4,0,10*ROW('Water Data'!R46)),0),"]"),IF(AND(ISTEXT(OFFSET('Water Data'!$L$2,0,10*ROW('Water Data'!R46))),CE52="",ISNUMBER(OFFSET('Water Data'!$R$4,0,10*ROW('Water Data'!R46)))),100-OFFSET('Water Data'!$R$4,0,10*ROW('Water Data'!R46)),NA())))</f>
        <v>#N/A</v>
      </c>
      <c r="Q52" s="85" t="e">
        <f ca="true">+IF(AND(ISTEXT(OFFSET('Water Data'!$L$2,0,10*ROW('Water Data'!R46))),CF52="Yes"),OFFSET('Water Data'!$R$6,0,10*ROW('Water Data'!R46)),IF(AND(ISTEXT(OFFSET('Water Data'!$L$2,0,10*ROW('Water Data'!R46))),CF52="No",ISNUMBER(OFFSET('Water Data'!$R$6,0,10*ROW('Water Data'!R46)))),CONCATENATE("[",ROUND(OFFSET('Water Data'!$R$6,0,10*ROW('Water Data'!R46)),0),"]"),IF(AND(ISTEXT(OFFSET('Water Data'!$L$2,0,10*ROW('Water Data'!R46))),CF52="",ISNUMBER(OFFSET('Water Data'!$R$6,0,10*ROW('Water Data'!R46)))),OFFSET('Water Data'!$R$6,0,10*ROW('Water Data'!R46)),NA())))</f>
        <v>#N/A</v>
      </c>
      <c r="R52" s="85" t="e">
        <f ca="true">+IF(AND(ISTEXT(OFFSET('Water Data'!$L$2,0,10*ROW('Water Data'!R46))),CG52="Yes"),OFFSET('Water Data'!$R$9,0,10*ROW('Water Data'!R46)),IF(AND(ISTEXT(OFFSET('Water Data'!$L$2,0,10*ROW('Water Data'!R46))),CG52="No",ISNUMBER(OFFSET('Water Data'!$R$9,0,10*ROW('Water Data'!R46)))),CONCATENATE("[",ROUND(OFFSET('Water Data'!$R$9,0,10*ROW('Water Data'!R46)),0),"]"),IF(AND(ISTEXT(OFFSET('Water Data'!$L$2,0,10*ROW('Water Data'!R46))),CG52="",ISNUMBER(OFFSET('Water Data'!$R$9,0,10*ROW('Water Data'!R46)))),OFFSET('Water Data'!$R$9,0,10*ROW('Water Data'!R46)),NA())))</f>
        <v>#N/A</v>
      </c>
      <c r="S52" s="85" t="e">
        <f ca="true">+IF(AND(ISTEXT(OFFSET('Water Data'!$L$2,0,10*ROW('Water Data'!S46))),CH52="Yes"),100-OFFSET('Water Data'!$S$4,0,10*ROW('Water Data'!S46)),IF(AND(ISTEXT(OFFSET('Water Data'!$L$2,0,10*ROW('Water Data'!S46))),CH52="No",ISNUMBER(OFFSET('Water Data'!$S$4,0,10*ROW('Water Data'!S46)))),CONCATENATE("[",ROUND(100-OFFSET('Water Data'!$S$4,0,10*ROW('Water Data'!S46)),0),"]"),IF(AND(ISTEXT(OFFSET('Water Data'!$L$2,0,10*ROW('Water Data'!S46))),CH52="",ISNUMBER(OFFSET('Water Data'!$S$4,0,10*ROW('Water Data'!S46)))),100-OFFSET('Water Data'!$S$4,0,10*ROW('Water Data'!S46)),NA())))</f>
        <v>#N/A</v>
      </c>
      <c r="T52" s="85" t="e">
        <f ca="true">+IF(AND(ISTEXT(OFFSET('Water Data'!$L$2,0,10*ROW('Water Data'!S46))),CI52="Yes"),OFFSET('Water Data'!$S$6,0,10*ROW('Water Data'!S46)),IF(AND(ISTEXT(OFFSET('Water Data'!$L$2,0,10*ROW('Water Data'!S46))),CI52="No",ISNUMBER(OFFSET('Water Data'!$S$6,0,10*ROW('Water Data'!S46)))),CONCATENATE("[",ROUND(OFFSET('Water Data'!$S$6,0,10*ROW('Water Data'!S46)),0),"]"),IF(AND(ISTEXT(OFFSET('Water Data'!$L$2,0,10*ROW('Water Data'!S46))),CI52="",ISNUMBER(OFFSET('Water Data'!$S$6,0,10*ROW('Water Data'!S46)))),OFFSET('Water Data'!$S$6,0,10*ROW('Water Data'!S46)),NA())))</f>
        <v>#N/A</v>
      </c>
      <c r="U52" s="85" t="e">
        <f ca="true">+IF(AND(ISTEXT(OFFSET('Water Data'!$L$2,0,10*ROW('Water Data'!S46))),CJ52="Yes"),OFFSET('Water Data'!$S$9,0,10*ROW('Water Data'!S46)),IF(AND(ISTEXT(OFFSET('Water Data'!$L$2,0,10*ROW('Water Data'!S46))),CJ52="No",ISNUMBER(OFFSET('Water Data'!$S$9,0,10*ROW('Water Data'!S46)))),CONCATENATE("[",ROUND(OFFSET('Water Data'!$S$9,0,10*ROW('Water Data'!S46)),0),"]"),IF(AND(ISTEXT(OFFSET('Water Data'!$L$2,0,10*ROW('Water Data'!S46))),CJ52="",ISNUMBER(OFFSET('Water Data'!$S$9,0,10*ROW('Water Data'!S46)))),OFFSET('Water Data'!$S$9,0,10*ROW('Water Data'!S46)),NA())))</f>
        <v>#N/A</v>
      </c>
      <c r="V52" s="86" t="e">
        <f ca="true">+IF(AND(ISTEXT(OFFSET('Sanitation Data'!$L$2,0,10*ROW('Sanitation Data'!N46))),CK52="Yes"),100-OFFSET('Sanitation Data'!$N$4,0,10*ROW('Sanitation Data'!N46)),IF(AND(ISTEXT(OFFSET('Sanitation Data'!$L$2,0,10*ROW('Sanitation Data'!N46))),CK52="No",ISNUMBER(OFFSET('Sanitation Data'!$N$4,0,10*ROW('Sanitation Data'!N46)))),CONCATENATE("[",ROUND(100-OFFSET('Sanitation Data'!$N$4,0,10*ROW('Sanitation Data'!N46)),0),"]"),IF(AND(ISTEXT(OFFSET('Sanitation Data'!$L$2,0,10*ROW('Sanitation Data'!N46))),CK52="",ISNUMBER(OFFSET('Sanitation Data'!$N$4,0,10*ROW('Sanitation Data'!N46)))),100-OFFSET('Sanitation Data'!$N$4,0,10*ROW('Sanitation Data'!N46)),NA())))</f>
        <v>#N/A</v>
      </c>
      <c r="W52" s="86" t="e">
        <f ca="true">+IF(AND(ISTEXT(OFFSET('Sanitation Data'!$L$2,0,10*ROW('Sanitation Data'!N46))),CL52="Yes"),OFFSET('Sanitation Data'!$N$6,0,10*ROW('Sanitation Data'!N46)),IF(AND(ISTEXT(OFFSET('Sanitation Data'!$L$2,0,10*ROW('Sanitation Data'!N46))),CL52="No",ISNUMBER(OFFSET('Sanitation Data'!$N$6,0,10*ROW('Sanitation Data'!N46)))),CONCATENATE("[",ROUND(OFFSET('Sanitation Data'!$N$6,0,10*ROW('Sanitation Data'!N46)),0),"]"),IF(AND(ISTEXT(OFFSET('Sanitation Data'!$L$2,0,10*ROW('Sanitation Data'!N46))),CL52="",ISNUMBER(OFFSET('Sanitation Data'!$N$6,0,10*ROW('Sanitation Data'!N46)))),OFFSET('Sanitation Data'!$N$6,0,10*ROW('Sanitation Data'!N46)),NA())))</f>
        <v>#N/A</v>
      </c>
      <c r="X52" s="86" t="e">
        <f ca="true">+IF(AND(ISTEXT(OFFSET('Sanitation Data'!$L$2,0,10*ROW('Sanitation Data'!N46))),CM52="Yes"),OFFSET('Sanitation Data'!$N$10,0,10*ROW('Sanitation Data'!N46)),IF(AND(ISTEXT(OFFSET('Sanitation Data'!$L$2,0,10*ROW('Sanitation Data'!N46))),CM52="No",ISNUMBER(OFFSET('Sanitation Data'!$N$10,0,10*ROW('Sanitation Data'!N46)))),CONCATENATE("[",ROUND(OFFSET('Sanitation Data'!$N$10,0,10*ROW('Sanitation Data'!N46)),0),"]"),IF(AND(ISTEXT(OFFSET('Sanitation Data'!$L$2,0,10*ROW('Sanitation Data'!N46))),CM52="",ISNUMBER(OFFSET('Sanitation Data'!$N$10,0,10*ROW('Sanitation Data'!N46)))),OFFSET('Sanitation Data'!$N$10,0,10*ROW('Sanitation Data'!N46)),NA())))</f>
        <v>#N/A</v>
      </c>
      <c r="Y52" s="86" t="e">
        <f ca="true">+IF(AND(ISTEXT(OFFSET('Sanitation Data'!$L$2,0,10*ROW('Sanitation Data'!N46))),CN52="Yes"),OFFSET('Sanitation Data'!$N$11,0,10*ROW('Sanitation Data'!N46)),IF(AND(ISTEXT(OFFSET('Sanitation Data'!$L$2,0,10*ROW('Sanitation Data'!N46))),CN52="No",ISNUMBER(OFFSET('Sanitation Data'!$N$11,0,10*ROW('Sanitation Data'!N46)))),CONCATENATE("[",ROUND(OFFSET('Sanitation Data'!$N$11,0,10*ROW('Sanitation Data'!N46)),0),"]"),IF(AND(ISTEXT(OFFSET('Sanitation Data'!$L$2,0,10*ROW('Sanitation Data'!N46))),CN52="",ISNUMBER(OFFSET('Sanitation Data'!$N$11,0,10*ROW('Sanitation Data'!N46)))),OFFSET('Sanitation Data'!$N$11,0,10*ROW('Sanitation Data'!N46)),NA())))</f>
        <v>#N/A</v>
      </c>
      <c r="Z52" s="86" t="e">
        <f ca="true">+IF(AND(ISTEXT(OFFSET('Sanitation Data'!$L$2,0,10*ROW('Sanitation Data'!N46))),CO52="Yes"),OFFSET('Sanitation Data'!$N$12,0,10*ROW('Sanitation Data'!N46)),IF(AND(ISTEXT(OFFSET('Sanitation Data'!$L$2,0,10*ROW('Sanitation Data'!N46))),CO52="No",ISNUMBER(OFFSET('Sanitation Data'!$N$12,0,10*ROW('Sanitation Data'!N46)))),CONCATENATE("[",ROUND(OFFSET('Sanitation Data'!$N$12,0,10*ROW('Sanitation Data'!N46)),0),"]"),IF(AND(ISTEXT(OFFSET('Sanitation Data'!$L$2,0,10*ROW('Sanitation Data'!N46))),CO52="",ISNUMBER(OFFSET('Sanitation Data'!$N$12,0,10*ROW('Sanitation Data'!N46)))),OFFSET('Sanitation Data'!$N$12,0,10*ROW('Sanitation Data'!N46)),NA())))</f>
        <v>#N/A</v>
      </c>
      <c r="AA52" s="86" t="e">
        <f ca="true">+IF(AND(ISTEXT(OFFSET('Sanitation Data'!$L$2,0,10*ROW('Sanitation Data'!O46))),CP52="Yes"),100-OFFSET('Sanitation Data'!$O$4,0,10*ROW('Sanitation Data'!O46)),IF(AND(ISTEXT(OFFSET('Sanitation Data'!$L$2,0,10*ROW('Sanitation Data'!O46))),CP52="No",ISNUMBER(OFFSET('Sanitation Data'!$O$4,0,10*ROW('Sanitation Data'!O46)))),CONCATENATE("[",ROUND(100-OFFSET('Sanitation Data'!$O$4,0,10*ROW('Sanitation Data'!O46)),0),"]"),IF(AND(ISTEXT(OFFSET('Sanitation Data'!$L$2,0,10*ROW('Sanitation Data'!O46))),CP52="",ISNUMBER(OFFSET('Sanitation Data'!$O$4,0,10*ROW('Sanitation Data'!O46)))),100-OFFSET('Sanitation Data'!$O$4,0,10*ROW('Sanitation Data'!O46)),NA())))</f>
        <v>#N/A</v>
      </c>
      <c r="AB52" s="86" t="e">
        <f ca="true">+IF(AND(ISTEXT(OFFSET('Sanitation Data'!$L$2,0,10*ROW('Sanitation Data'!O46))),CQ52="Yes"),OFFSET('Sanitation Data'!$O$6,0,10*ROW('Sanitation Data'!R46)),IF(AND(ISTEXT(OFFSET('Sanitation Data'!$L$2,0,10*ROW('Sanitation Data'!O46))),CQ52="No",ISNUMBER(OFFSET('Sanitation Data'!$O$6,0,10*ROW('Sanitation Data'!O46)))),CONCATENATE("[",ROUND(OFFSET('Sanitation Data'!$O$6,0,10*ROW('Sanitation Data'!O46)),0),"]"),IF(AND(ISTEXT(OFFSET('Sanitation Data'!$L$2,0,10*ROW('Sanitation Data'!O46))),CQ52="",ISNUMBER(OFFSET('Sanitation Data'!$O$6,0,10*ROW('Sanitation Data'!O46)))),OFFSET('Sanitation Data'!$O$6,0,10*ROW('Sanitation Data'!O46)),NA())))</f>
        <v>#N/A</v>
      </c>
      <c r="AC52" s="86" t="e">
        <f ca="true">+IF(AND(ISTEXT(OFFSET('Sanitation Data'!$L$2,0,10*ROW('Sanitation Data'!O46))),CR52="Yes"),OFFSET('Sanitation Data'!$O$10,0,10*ROW('Sanitation Data'!O46)),IF(AND(ISTEXT(OFFSET('Sanitation Data'!$L$2,0,10*ROW('Sanitation Data'!O46))),CR52="No",ISNUMBER(OFFSET('Sanitation Data'!$O$10,0,10*ROW('Sanitation Data'!O46)))),CONCATENATE("[",ROUND(OFFSET('Sanitation Data'!$O$10,0,10*ROW('Sanitation Data'!O46)),0),"]"),IF(AND(ISTEXT(OFFSET('Sanitation Data'!$L$2,0,10*ROW('Sanitation Data'!O46))),CR52="",ISNUMBER(OFFSET('Sanitation Data'!$O$10,0,10*ROW('Sanitation Data'!O46)))),OFFSET('Sanitation Data'!$O$10,0,10*ROW('Sanitation Data'!O46)),NA())))</f>
        <v>#N/A</v>
      </c>
      <c r="AD52" s="86" t="e">
        <f ca="true">+IF(AND(ISTEXT(OFFSET('Sanitation Data'!$L$2,0,10*ROW('Sanitation Data'!O46))),CS52="Yes"),OFFSET('Sanitation Data'!$O$11,0,10*ROW('Sanitation Data'!O46)),IF(AND(ISTEXT(OFFSET('Sanitation Data'!$L$2,0,10*ROW('Sanitation Data'!O46))),CS52="No",ISNUMBER(OFFSET('Sanitation Data'!$O$11,0,10*ROW('Sanitation Data'!O46)))),CONCATENATE("[",ROUND(OFFSET('Sanitation Data'!$O$11,0,10*ROW('Sanitation Data'!O46)),0),"]"),IF(AND(ISTEXT(OFFSET('Sanitation Data'!$L$2,0,10*ROW('Sanitation Data'!O46))),CS52="",ISNUMBER(OFFSET('Sanitation Data'!$O$11,0,10*ROW('Sanitation Data'!O46)))),OFFSET('Sanitation Data'!$O$11,0,10*ROW('Sanitation Data'!O46)),NA())))</f>
        <v>#N/A</v>
      </c>
      <c r="AE52" s="86" t="e">
        <f ca="true">+IF(AND(ISTEXT(OFFSET('Sanitation Data'!$L$2,0,10*ROW('Sanitation Data'!O46))),CT52="Yes"),OFFSET('Sanitation Data'!$O$12,0,10*ROW('Sanitation Data'!O46)),IF(AND(ISTEXT(OFFSET('Sanitation Data'!$L$2,0,10*ROW('Sanitation Data'!O46))),CT52="No",ISNUMBER(OFFSET('Sanitation Data'!$O$12,0,10*ROW('Sanitation Data'!O46)))),CONCATENATE("[",ROUND(OFFSET('Sanitation Data'!$O$12,0,10*ROW('Sanitation Data'!O46)),0),"]"),IF(AND(ISTEXT(OFFSET('Sanitation Data'!$L$2,0,10*ROW('Sanitation Data'!O46))),CT52="",ISNUMBER(OFFSET('Sanitation Data'!$O$12,0,10*ROW('Sanitation Data'!O46)))),OFFSET('Sanitation Data'!$O$12,0,10*ROW('Sanitation Data'!O46)),NA())))</f>
        <v>#N/A</v>
      </c>
      <c r="AF52" s="86" t="e">
        <f ca="true">+IF(AND(ISTEXT(OFFSET('Sanitation Data'!$L$2,0,10*ROW('Sanitation Data'!P46))),CU52="Yes"),100-OFFSET('Sanitation Data'!$P$4,0,10*ROW('Sanitation Data'!P46)),IF(AND(ISTEXT(OFFSET('Sanitation Data'!$L$2,0,10*ROW('Sanitation Data'!P46))),CU52="No",ISNUMBER(OFFSET('Sanitation Data'!$P$4,0,10*ROW('Sanitation Data'!P46)))),CONCATENATE("[",ROUND(100-OFFSET('Sanitation Data'!$P$4,0,10*ROW('Sanitation Data'!P46)),0),"]"),IF(AND(ISTEXT(OFFSET('Sanitation Data'!$L$2,0,10*ROW('Sanitation Data'!P46))),CU52="",ISNUMBER(OFFSET('Sanitation Data'!$P$4,0,10*ROW('Sanitation Data'!P46)))),100-OFFSET('Sanitation Data'!$P$4,0,10*ROW('Sanitation Data'!P46)),NA())))</f>
        <v>#N/A</v>
      </c>
      <c r="AG52" s="86" t="e">
        <f ca="true">+IF(AND(ISTEXT(OFFSET('Sanitation Data'!$L$2,0,10*ROW('Sanitation Data'!P46))),CV52="Yes"),OFFSET('Sanitation Data'!$P$6,0,10*ROW('Sanitation Data'!P46)),IF(AND(ISTEXT(OFFSET('Sanitation Data'!$L$2,0,10*ROW('Sanitation Data'!P46))),CV52="No",ISNUMBER(OFFSET('Sanitation Data'!$P$6,0,10*ROW('Sanitation Data'!P46)))),CONCATENATE("[",ROUND(OFFSET('Sanitation Data'!$P$6,0,10*ROW('Sanitation Data'!P46)),0),"]"),IF(AND(ISTEXT(OFFSET('Sanitation Data'!$L$2,0,10*ROW('Sanitation Data'!P46))),CV52="",ISNUMBER(OFFSET('Sanitation Data'!$P$6,0,10*ROW('Sanitation Data'!P46)))),OFFSET('Sanitation Data'!$P$6,0,10*ROW('Sanitation Data'!P46)),NA())))</f>
        <v>#N/A</v>
      </c>
      <c r="AH52" s="86" t="e">
        <f ca="true">+IF(AND(ISTEXT(OFFSET('Sanitation Data'!$L$2,0,10*ROW('Sanitation Data'!P46))),CW52="Yes"),OFFSET('Sanitation Data'!$P$10,0,10*ROW('Sanitation Data'!P46)),IF(AND(ISTEXT(OFFSET('Sanitation Data'!$L$2,0,10*ROW('Sanitation Data'!P46))),CW52="No",ISNUMBER(OFFSET('Sanitation Data'!$P$10,0,10*ROW('Sanitation Data'!P46)))),CONCATENATE("[",ROUND(OFFSET('Sanitation Data'!$P$10,0,10*ROW('Sanitation Data'!P46)),0),"]"),IF(AND(ISTEXT(OFFSET('Sanitation Data'!$L$2,0,10*ROW('Sanitation Data'!P46))),CW52="",ISNUMBER(OFFSET('Sanitation Data'!$P$10,0,10*ROW('Sanitation Data'!P46)))),OFFSET('Sanitation Data'!$P$10,0,10*ROW('Sanitation Data'!P46)),NA())))</f>
        <v>#N/A</v>
      </c>
      <c r="AI52" s="86" t="e">
        <f ca="true">+IF(AND(ISTEXT(OFFSET('Sanitation Data'!$L$2,0,10*ROW('Sanitation Data'!P46))),CX52="Yes"),OFFSET('Sanitation Data'!$P$11,0,10*ROW('Sanitation Data'!P46)),IF(AND(ISTEXT(OFFSET('Sanitation Data'!$L$2,0,10*ROW('Sanitation Data'!P46))),CX52="No",ISNUMBER(OFFSET('Sanitation Data'!$P$11,0,10*ROW('Sanitation Data'!P46)))),CONCATENATE("[",ROUND(OFFSET('Sanitation Data'!$P$11,0,10*ROW('Sanitation Data'!P46)),0),"]"),IF(AND(ISTEXT(OFFSET('Sanitation Data'!$L$2,0,10*ROW('Sanitation Data'!P46))),CX52="",ISNUMBER(OFFSET('Sanitation Data'!$P$11,0,10*ROW('Sanitation Data'!P46)))),OFFSET('Sanitation Data'!$P$11,0,10*ROW('Sanitation Data'!P46)),NA())))</f>
        <v>#N/A</v>
      </c>
      <c r="AJ52" s="86" t="e">
        <f ca="true">+IF(AND(ISTEXT(OFFSET('Sanitation Data'!$L$2,0,10*ROW('Sanitation Data'!P46))),CY52="Yes"),OFFSET('Sanitation Data'!$P$12,0,10*ROW('Sanitation Data'!P46)),IF(AND(ISTEXT(OFFSET('Sanitation Data'!$L$2,0,10*ROW('Sanitation Data'!P46))),CY52="No",ISNUMBER(OFFSET('Sanitation Data'!$P$12,0,10*ROW('Sanitation Data'!P46)))),CONCATENATE("[",ROUND(OFFSET('Sanitation Data'!$P$12,0,10*ROW('Sanitation Data'!P46)),0),"]"),IF(AND(ISTEXT(OFFSET('Sanitation Data'!$L$2,0,10*ROW('Sanitation Data'!P46))),CY52="",ISNUMBER(OFFSET('Sanitation Data'!$P$12,0,10*ROW('Sanitation Data'!P46)))),OFFSET('Sanitation Data'!$P$12,0,10*ROW('Sanitation Data'!P46)),NA())))</f>
        <v>#N/A</v>
      </c>
      <c r="AK52" s="86" t="e">
        <f ca="true">+IF(AND(ISTEXT(OFFSET('Sanitation Data'!$L$2,0,10*ROW('Sanitation Data'!Q46))),CZ52="Yes"),100-OFFSET('Sanitation Data'!$Q$4,0,10*ROW('Sanitation Data'!Q46)),IF(AND(ISTEXT(OFFSET('Sanitation Data'!$L$2,0,10*ROW('Sanitation Data'!Q46))),CZ52="No",ISNUMBER(OFFSET('Sanitation Data'!$Q$4,0,10*ROW('Sanitation Data'!Q46)))),CONCATENATE("[",ROUND(100-OFFSET('Sanitation Data'!$Q$4,0,10*ROW('Sanitation Data'!Q46)),0),"]"),IF(AND(ISTEXT(OFFSET('Sanitation Data'!$L$2,0,10*ROW('Sanitation Data'!Q46))),CZ52="",ISNUMBER(OFFSET('Sanitation Data'!$Q$4,0,10*ROW('Sanitation Data'!Q46)))),100-OFFSET('Sanitation Data'!$Q$4,0,10*ROW('Sanitation Data'!Q46)),NA())))</f>
        <v>#N/A</v>
      </c>
      <c r="AL52" s="86" t="e">
        <f ca="true">+IF(AND(ISTEXT(OFFSET('Sanitation Data'!$L$2,0,10*ROW('Sanitation Data'!Q46))),DA52="Yes"),OFFSET('Sanitation Data'!$Q$6,0,10*ROW('Sanitation Data'!Q46)),IF(AND(ISTEXT(OFFSET('Sanitation Data'!$L$2,0,10*ROW('Sanitation Data'!Q46))),DA52="No",ISNUMBER(OFFSET('Sanitation Data'!$Q$6,0,10*ROW('Sanitation Data'!Q46)))),CONCATENATE("[",ROUND(OFFSET('Sanitation Data'!$Q$6,0,10*ROW('Sanitation Data'!Q46)),0),"]"),IF(AND(ISTEXT(OFFSET('Sanitation Data'!$L$2,0,10*ROW('Sanitation Data'!Q46))),DA52="",ISNUMBER(OFFSET('Sanitation Data'!$Q$6,0,10*ROW('Sanitation Data'!Q46)))),OFFSET('Sanitation Data'!$Q$6,0,10*ROW('Sanitation Data'!Q46)),NA())))</f>
        <v>#N/A</v>
      </c>
      <c r="AM52" s="86" t="e">
        <f ca="true">+IF(AND(ISTEXT(OFFSET('Sanitation Data'!$L$2,0,10*ROW('Sanitation Data'!Q46))),DB52="Yes"),OFFSET('Sanitation Data'!$Q$10,0,10*ROW('Sanitation Data'!Q46)),IF(AND(ISTEXT(OFFSET('Sanitation Data'!$L$2,0,10*ROW('Sanitation Data'!Q46))),DB52="No",ISNUMBER(OFFSET('Sanitation Data'!$Q$10,0,10*ROW('Sanitation Data'!Q46)))),CONCATENATE("[",ROUND(OFFSET('Sanitation Data'!$Q$10,0,10*ROW('Sanitation Data'!Q46)),0),"]"),IF(AND(ISTEXT(OFFSET('Sanitation Data'!$L$2,0,10*ROW('Sanitation Data'!Q46))),DB52="",ISNUMBER(OFFSET('Sanitation Data'!$Q$10,0,10*ROW('Sanitation Data'!Q46)))),OFFSET('Sanitation Data'!$Q$10,0,10*ROW('Sanitation Data'!Q46)),NA())))</f>
        <v>#N/A</v>
      </c>
      <c r="AN52" s="86" t="e">
        <f ca="true">+IF(AND(ISTEXT(OFFSET('Sanitation Data'!$L$2,0,10*ROW('Sanitation Data'!Q46))),DC52="Yes"),OFFSET('Sanitation Data'!$Q$11,0,10*ROW('Sanitation Data'!Q46)),IF(AND(ISTEXT(OFFSET('Sanitation Data'!$L$2,0,10*ROW('Sanitation Data'!Q46))),DC52="No",ISNUMBER(OFFSET('Sanitation Data'!$Q$11,0,10*ROW('Sanitation Data'!Q46)))),CONCATENATE("[",ROUND(OFFSET('Sanitation Data'!$Q$11,0,10*ROW('Sanitation Data'!Q46)),0),"]"),IF(AND(ISTEXT(OFFSET('Sanitation Data'!$L$2,0,10*ROW('Sanitation Data'!Q46))),DC52="",ISNUMBER(OFFSET('Sanitation Data'!$Q$11,0,10*ROW('Sanitation Data'!Q46)))),OFFSET('Sanitation Data'!$Q$11,0,10*ROW('Sanitation Data'!Q46)),NA())))</f>
        <v>#N/A</v>
      </c>
      <c r="AO52" s="86" t="e">
        <f ca="true">+IF(AND(ISTEXT(OFFSET('Sanitation Data'!$L$2,0,10*ROW('Sanitation Data'!Q46))),DD52="Yes"),OFFSET('Sanitation Data'!$Q$12,0,10*ROW('Sanitation Data'!Q46)),IF(AND(ISTEXT(OFFSET('Sanitation Data'!$L$2,0,10*ROW('Sanitation Data'!Q46))),DD52="No",ISNUMBER(OFFSET('Sanitation Data'!$Q$12,0,10*ROW('Sanitation Data'!Q46)))),CONCATENATE("[",ROUND(OFFSET('Sanitation Data'!$Q$12,0,10*ROW('Sanitation Data'!Q46)),0),"]"),IF(AND(ISTEXT(OFFSET('Sanitation Data'!$L$2,0,10*ROW('Sanitation Data'!Q46))),DD52="",ISNUMBER(OFFSET('Sanitation Data'!$Q$12,0,10*ROW('Sanitation Data'!Q46)))),OFFSET('Sanitation Data'!$Q$12,0,10*ROW('Sanitation Data'!Q46)),NA())))</f>
        <v>#N/A</v>
      </c>
      <c r="AP52" s="86" t="e">
        <f ca="true">+IF(AND(ISTEXT(OFFSET('Sanitation Data'!$L$2,0,10*ROW('Sanitation Data'!R46))),DE52="Yes"),100-OFFSET('Sanitation Data'!$R$4,0,10*ROW('Sanitation Data'!R46)),IF(AND(ISTEXT(OFFSET('Sanitation Data'!$L$2,0,10*ROW('Sanitation Data'!R46))),DE52="No",ISNUMBER(OFFSET('Sanitation Data'!$R$4,0,10*ROW('Sanitation Data'!R46)))),CONCATENATE("[",ROUND(100-OFFSET('Sanitation Data'!$R$4,0,10*ROW('Sanitation Data'!R46)),0),"]"),IF(AND(ISTEXT(OFFSET('Sanitation Data'!$L$2,0,10*ROW('Sanitation Data'!R46))),DE52="",ISNUMBER(OFFSET('Sanitation Data'!$R$4,0,10*ROW('Sanitation Data'!R46)))),100-OFFSET('Sanitation Data'!$R$4,0,10*ROW('Sanitation Data'!R46)),NA())))</f>
        <v>#N/A</v>
      </c>
      <c r="AQ52" s="86" t="e">
        <f ca="true">+IF(AND(ISTEXT(OFFSET('Sanitation Data'!$L$2,0,10*ROW('Sanitation Data'!R46))),DF52="Yes"),OFFSET('Sanitation Data'!$R$6,0,10*ROW('Sanitation Data'!R46)),IF(AND(ISTEXT(OFFSET('Sanitation Data'!$L$2,0,10*ROW('Sanitation Data'!R46))),DF52="No",ISNUMBER(OFFSET('Sanitation Data'!$R$6,0,10*ROW('Sanitation Data'!R46)))),CONCATENATE("[",ROUND(OFFSET('Sanitation Data'!$R$6,0,10*ROW('Sanitation Data'!R46)),0),"]"),IF(AND(ISTEXT(OFFSET('Sanitation Data'!$L$2,0,10*ROW('Sanitation Data'!R46))),DF52="",ISNUMBER(OFFSET('Sanitation Data'!$R$6,0,10*ROW('Sanitation Data'!R46)))),OFFSET('Sanitation Data'!$R$6,0,10*ROW('Sanitation Data'!R46)),NA())))</f>
        <v>#N/A</v>
      </c>
      <c r="AR52" s="86" t="e">
        <f ca="true">+IF(AND(ISTEXT(OFFSET('Sanitation Data'!$L$2,0,10*ROW('Sanitation Data'!R46))),DG52="Yes"),OFFSET('Sanitation Data'!$R$10,0,10*ROW('Sanitation Data'!R46)),IF(AND(ISTEXT(OFFSET('Sanitation Data'!$L$2,0,10*ROW('Sanitation Data'!R46))),DG52="No",ISNUMBER(OFFSET('Sanitation Data'!$R$10,0,10*ROW('Sanitation Data'!R46)))),CONCATENATE("[",ROUND(OFFSET('Sanitation Data'!$R$10,0,10*ROW('Sanitation Data'!R46)),0),"]"),IF(AND(ISTEXT(OFFSET('Sanitation Data'!$L$2,0,10*ROW('Sanitation Data'!R46))),DG52="",ISNUMBER(OFFSET('Sanitation Data'!$R$10,0,10*ROW('Sanitation Data'!R46)))),OFFSET('Sanitation Data'!$R$10,0,10*ROW('Sanitation Data'!R46)),NA())))</f>
        <v>#N/A</v>
      </c>
      <c r="AS52" s="86" t="e">
        <f ca="true">+IF(AND(ISTEXT(OFFSET('Sanitation Data'!$L$2,0,10*ROW('Sanitation Data'!R46))),DH52="Yes"),OFFSET('Sanitation Data'!$R$11,0,10*ROW('Sanitation Data'!R46)),IF(AND(ISTEXT(OFFSET('Sanitation Data'!$L$2,0,10*ROW('Sanitation Data'!R46))),DH52="No",ISNUMBER(OFFSET('Sanitation Data'!$R$11,0,10*ROW('Sanitation Data'!R46)))),CONCATENATE("[",ROUND(OFFSET('Sanitation Data'!$R$11,0,10*ROW('Sanitation Data'!R46)),0),"]"),IF(AND(ISTEXT(OFFSET('Sanitation Data'!$L$2,0,10*ROW('Sanitation Data'!R46))),DH52="",ISNUMBER(OFFSET('Sanitation Data'!$R$11,0,10*ROW('Sanitation Data'!R46)))),OFFSET('Sanitation Data'!$R$11,0,10*ROW('Sanitation Data'!R46)),NA())))</f>
        <v>#N/A</v>
      </c>
      <c r="AT52" s="86" t="e">
        <f ca="true">+IF(AND(ISTEXT(OFFSET('Sanitation Data'!$L$2,0,10*ROW('Sanitation Data'!R46))),DI52="Yes"),OFFSET('Sanitation Data'!$R$12,0,10*ROW('Sanitation Data'!R46)),IF(AND(ISTEXT(OFFSET('Sanitation Data'!$L$2,0,10*ROW('Sanitation Data'!R46))),DI52="No",ISNUMBER(OFFSET('Sanitation Data'!$R$12,0,10*ROW('Sanitation Data'!R46)))),CONCATENATE("[",ROUND(OFFSET('Sanitation Data'!$R$12,0,10*ROW('Sanitation Data'!R46)),0),"]"),IF(AND(ISTEXT(OFFSET('Sanitation Data'!$L$2,0,10*ROW('Sanitation Data'!R46))),DI52="",ISNUMBER(OFFSET('Sanitation Data'!$R$12,0,10*ROW('Sanitation Data'!R46)))),OFFSET('Sanitation Data'!$R$12,0,10*ROW('Sanitation Data'!R46)),NA())))</f>
        <v>#N/A</v>
      </c>
      <c r="AU52" s="86" t="e">
        <f ca="true">+IF(AND(ISTEXT(OFFSET('Sanitation Data'!$L$2,0,10*ROW('Sanitation Data'!S46))),DJ52="Yes"),100-OFFSET('Sanitation Data'!$S$4,0,10*ROW('Sanitation Data'!S46)),IF(AND(ISTEXT(OFFSET('Sanitation Data'!$L$2,0,10*ROW('Sanitation Data'!S46))),DJ52="No",ISNUMBER(OFFSET('Sanitation Data'!$S$4,0,10*ROW('Sanitation Data'!S46)))),CONCATENATE("[",ROUND(100-OFFSET('Sanitation Data'!$S$4,0,10*ROW('Sanitation Data'!S46)),0),"]"),IF(AND(ISTEXT(OFFSET('Sanitation Data'!$L$2,0,10*ROW('Sanitation Data'!S46))),DJ52="",ISNUMBER(OFFSET('Sanitation Data'!$S$4,0,10*ROW('Sanitation Data'!S46)))),100-OFFSET('Sanitation Data'!$S$4,0,10*ROW('Sanitation Data'!S46)),NA())))</f>
        <v>#N/A</v>
      </c>
      <c r="AV52" s="86" t="e">
        <f ca="true">+IF(AND(ISTEXT(OFFSET('Sanitation Data'!$L$2,0,10*ROW('Sanitation Data'!S46))),DK52="Yes"),OFFSET('Sanitation Data'!$S$6,0,10*ROW('Sanitation Data'!S46)),IF(AND(ISTEXT(OFFSET('Sanitation Data'!$L$2,0,10*ROW('Sanitation Data'!S46))),DK52="No",ISNUMBER(OFFSET('Sanitation Data'!$S$6,0,10*ROW('Sanitation Data'!S46)))),CONCATENATE("[",ROUND(OFFSET('Sanitation Data'!$S$6,0,10*ROW('Sanitation Data'!S46)),0),"]"),IF(AND(ISTEXT(OFFSET('Sanitation Data'!$L$2,0,10*ROW('Sanitation Data'!S46))),DK52="",ISNUMBER(OFFSET('Sanitation Data'!$S$6,0,10*ROW('Sanitation Data'!S46)))),OFFSET('Sanitation Data'!$S$6,0,10*ROW('Sanitation Data'!S46)),NA())))</f>
        <v>#N/A</v>
      </c>
      <c r="AW52" s="86" t="e">
        <f ca="true">+IF(AND(ISTEXT(OFFSET('Sanitation Data'!$L$2,0,10*ROW('Sanitation Data'!S46))),DL52="Yes"),OFFSET('Sanitation Data'!$S$10,0,10*ROW('Sanitation Data'!S46)),IF(AND(ISTEXT(OFFSET('Sanitation Data'!$L$2,0,10*ROW('Sanitation Data'!S46))),DL52="No",ISNUMBER(OFFSET('Sanitation Data'!$S$10,0,10*ROW('Sanitation Data'!S46)))),CONCATENATE("[",ROUND(OFFSET('Sanitation Data'!$S$10,0,10*ROW('Sanitation Data'!S46)),0),"]"),IF(AND(ISTEXT(OFFSET('Sanitation Data'!$L$2,0,10*ROW('Sanitation Data'!S46))),DL52="",ISNUMBER(OFFSET('Sanitation Data'!$S$10,0,10*ROW('Sanitation Data'!S46)))),OFFSET('Sanitation Data'!$S$10,0,10*ROW('Sanitation Data'!S46)),NA())))</f>
        <v>#N/A</v>
      </c>
      <c r="AX52" s="86" t="e">
        <f ca="true">+IF(AND(ISTEXT(OFFSET('Sanitation Data'!$L$2,0,10*ROW('Sanitation Data'!S46))),DM52="Yes"),OFFSET('Sanitation Data'!$S$11,0,10*ROW('Sanitation Data'!S46)),IF(AND(ISTEXT(OFFSET('Sanitation Data'!$L$2,0,10*ROW('Sanitation Data'!S46))),DM52="No",ISNUMBER(OFFSET('Sanitation Data'!$S$11,0,10*ROW('Sanitation Data'!S46)))),CONCATENATE("[",ROUND(OFFSET('Sanitation Data'!$S$11,0,10*ROW('Sanitation Data'!S46)),0),"]"),IF(AND(ISTEXT(OFFSET('Sanitation Data'!$L$2,0,10*ROW('Sanitation Data'!S46))),DM52="",ISNUMBER(OFFSET('Sanitation Data'!$S$11,0,10*ROW('Sanitation Data'!S46)))),OFFSET('Sanitation Data'!$S$11,0,10*ROW('Sanitation Data'!S46)),NA())))</f>
        <v>#N/A</v>
      </c>
      <c r="AY52" s="86" t="e">
        <f ca="true">+IF(AND(ISTEXT(OFFSET('Sanitation Data'!$L$2,0,10*ROW('Sanitation Data'!S46))),DN52="Yes"),OFFSET('Sanitation Data'!$S$12,0,10*ROW('Sanitation Data'!S46)),IF(AND(ISTEXT(OFFSET('Sanitation Data'!$L$2,0,10*ROW('Sanitation Data'!S46))),DN52="No",ISNUMBER(OFFSET('Sanitation Data'!$S$12,0,10*ROW('Sanitation Data'!S46)))),CONCATENATE("[",ROUND(OFFSET('Sanitation Data'!$S$12,0,10*ROW('Sanitation Data'!S46)),0),"]"),IF(AND(ISTEXT(OFFSET('Sanitation Data'!$L$2,0,10*ROW('Sanitation Data'!S46))),DN52="",ISNUMBER(OFFSET('Sanitation Data'!$S$12,0,10*ROW('Sanitation Data'!S46)))),OFFSET('Sanitation Data'!$S$12,0,10*ROW('Sanitation Data'!S46)),NA())))</f>
        <v>#N/A</v>
      </c>
      <c r="AZ52" s="87" t="e">
        <f ca="true">+IF(AND(ISTEXT(OFFSET('Hygiene Data'!$L$2,0,10*ROW('Hygiene Data'!N46))),DO52="Yes"),OFFSET('Hygiene Data'!$N$5,0,10*ROW('Hygiene Data'!N46)),IF(AND(ISTEXT(OFFSET('Hygiene Data'!$L$2,0,10*ROW('Hygiene Data'!N46))),DO52="No",ISNUMBER(OFFSET('Hygiene Data'!$N$5,0,10*ROW('Hygiene Data'!N46)))),CONCATENATE("[",ROUND(OFFSET('Hygiene Data'!$N$5,0,10*ROW('Hygiene Data'!N46)),0),"]"),IF(AND(ISTEXT(OFFSET('Hygiene Data'!$L$2,0,10*ROW('Hygiene Data'!N46))),DO52="",ISNUMBER(OFFSET('Hygiene Data'!$N$5,0,10*ROW('Hygiene Data'!N46)))),OFFSET('Hygiene Data'!$N$5,0,10*ROW('Hygiene Data'!N46)),NA())))</f>
        <v>#N/A</v>
      </c>
      <c r="BA52" s="87" t="e">
        <f ca="true">+IF(AND(ISTEXT(OFFSET('Hygiene Data'!$L$2,0,10*ROW('Hygiene Data'!N46))),DP52="Yes"),OFFSET('Hygiene Data'!$N$7,0,10*ROW('Hygiene Data'!N46)),IF(AND(ISTEXT(OFFSET('Hygiene Data'!$L$2,0,10*ROW('Hygiene Data'!N46))),DP52="No",ISNUMBER(OFFSET('Hygiene Data'!$N$7,0,10*ROW('Hygiene Data'!N46)))),CONCATENATE("[",ROUND(OFFSET('Hygiene Data'!$N$7,0,10*ROW('Hygiene Data'!N46)),0),"]"),IF(AND(ISTEXT(OFFSET('Hygiene Data'!$L$2,0,10*ROW('Hygiene Data'!N46))),DP52="",ISNUMBER(OFFSET('Hygiene Data'!$N$7,0,10*ROW('Hygiene Data'!N46)))),OFFSET('Hygiene Data'!$N$7,0,10*ROW('Hygiene Data'!N46)),NA())))</f>
        <v>#N/A</v>
      </c>
      <c r="BB52" s="87" t="e">
        <f ca="true">+IF(AND(ISTEXT(OFFSET('Hygiene Data'!$L$2,0,10*ROW('Hygiene Data'!N46))),DQ52="Yes"),OFFSET('Hygiene Data'!$N$9,0,10*ROW('Hygiene Data'!N46)),IF(AND(ISTEXT(OFFSET('Hygiene Data'!$L$2,0,10*ROW('Hygiene Data'!N46))),DQ52="No",ISNUMBER(OFFSET('Hygiene Data'!$N$9,0,10*ROW('Hygiene Data'!N46)))),CONCATENATE("[",ROUND(OFFSET('Hygiene Data'!$N$9,0,10*ROW('Hygiene Data'!N46)),0),"]"),IF(AND(ISTEXT(OFFSET('Hygiene Data'!$L$2,0,10*ROW('Hygiene Data'!N46))),DQ52="",ISNUMBER(OFFSET('Hygiene Data'!$N$9,0,10*ROW('Hygiene Data'!N46)))),OFFSET('Hygiene Data'!$N$9,0,10*ROW('Hygiene Data'!N46)),NA())))</f>
        <v>#N/A</v>
      </c>
      <c r="BC52" s="87" t="e">
        <f ca="true">+IF(AND(ISTEXT(OFFSET('Hygiene Data'!$L$2,0,10*ROW('Hygiene Data'!O46))),DR52="Yes"),OFFSET('Hygiene Data'!$O$5,0,10*ROW('Hygiene Data'!O46)),IF(AND(ISTEXT(OFFSET('Hygiene Data'!$L$2,0,10*ROW('Hygiene Data'!O46))),DR52="No",ISNUMBER(OFFSET('Hygiene Data'!$O$5,0,10*ROW('Hygiene Data'!O46)))),CONCATENATE("[",ROUND(OFFSET('Hygiene Data'!$O$5,0,10*ROW('Hygiene Data'!O46)),0),"]"),IF(AND(ISTEXT(OFFSET('Hygiene Data'!$L$2,0,10*ROW('Hygiene Data'!O46))),DR52="",ISNUMBER(OFFSET('Hygiene Data'!$O$5,0,10*ROW('Hygiene Data'!O46)))),OFFSET('Hygiene Data'!$O$5,0,10*ROW('Hygiene Data'!O46)),NA())))</f>
        <v>#N/A</v>
      </c>
      <c r="BD52" s="87" t="e">
        <f ca="true">+IF(AND(ISTEXT(OFFSET('Hygiene Data'!$L$2,0,10*ROW('Hygiene Data'!O46))),DS52="Yes"),OFFSET('Hygiene Data'!$O$7,0,10*ROW('Hygiene Data'!O46)),IF(AND(ISTEXT(OFFSET('Hygiene Data'!$L$2,0,10*ROW('Hygiene Data'!O46))),DS52="No",ISNUMBER(OFFSET('Hygiene Data'!$O$7,0,10*ROW('Hygiene Data'!O46)))),CONCATENATE("[",ROUND(OFFSET('Hygiene Data'!$O$7,0,10*ROW('Hygiene Data'!O46)),0),"]"),IF(AND(ISTEXT(OFFSET('Hygiene Data'!$L$2,0,10*ROW('Hygiene Data'!O46))),DS52="",ISNUMBER(OFFSET('Hygiene Data'!$O$7,0,10*ROW('Hygiene Data'!O46)))),OFFSET('Hygiene Data'!$O$7,0,10*ROW('Hygiene Data'!O46)),NA())))</f>
        <v>#N/A</v>
      </c>
      <c r="BE52" s="87" t="e">
        <f ca="true">+IF(AND(ISTEXT(OFFSET('Hygiene Data'!$L$2,0,10*ROW('Hygiene Data'!O46))),DT52="Yes"),OFFSET('Hygiene Data'!$O$9,0,10*ROW('Hygiene Data'!O46)),IF(AND(ISTEXT(OFFSET('Hygiene Data'!$L$2,0,10*ROW('Hygiene Data'!O46))),DT52="No",ISNUMBER(OFFSET('Hygiene Data'!$O$9,0,10*ROW('Hygiene Data'!O46)))),CONCATENATE("[",ROUND(OFFSET('Hygiene Data'!$O$9,0,10*ROW('Hygiene Data'!O46)),0),"]"),IF(AND(ISTEXT(OFFSET('Hygiene Data'!$L$2,0,10*ROW('Hygiene Data'!O46))),DT52="",ISNUMBER(OFFSET('Hygiene Data'!$O$9,0,10*ROW('Hygiene Data'!O46)))),OFFSET('Hygiene Data'!$O$9,0,10*ROW('Hygiene Data'!O46)),NA())))</f>
        <v>#N/A</v>
      </c>
      <c r="BF52" s="87" t="e">
        <f ca="true">+IF(AND(ISTEXT(OFFSET('Hygiene Data'!$L$2,0,10*ROW('Hygiene Data'!P46))),DU52="Yes"),OFFSET('Hygiene Data'!$P$5,0,10*ROW('Hygiene Data'!P46)),IF(AND(ISTEXT(OFFSET('Hygiene Data'!$L$2,0,10*ROW('Hygiene Data'!P46))),DU52="No",ISNUMBER(OFFSET('Hygiene Data'!$P$5,0,10*ROW('Hygiene Data'!P46)))),CONCATENATE("[",ROUND(OFFSET('Hygiene Data'!$P$5,0,10*ROW('Hygiene Data'!P46)),0),"]"),IF(AND(ISTEXT(OFFSET('Hygiene Data'!$L$2,0,10*ROW('Hygiene Data'!P46))),DU52="",ISNUMBER(OFFSET('Hygiene Data'!$P$5,0,10*ROW('Hygiene Data'!P46)))),OFFSET('Hygiene Data'!$P$5,0,10*ROW('Hygiene Data'!P46)),NA())))</f>
        <v>#N/A</v>
      </c>
      <c r="BG52" s="87" t="e">
        <f ca="true">+IF(AND(ISTEXT(OFFSET('Hygiene Data'!$L$2,0,10*ROW('Hygiene Data'!P46))),DV52="Yes"),OFFSET('Hygiene Data'!$P$7,0,10*ROW('Hygiene Data'!P46)),IF(AND(ISTEXT(OFFSET('Hygiene Data'!$L$2,0,10*ROW('Hygiene Data'!P46))),DV52="No",ISNUMBER(OFFSET('Hygiene Data'!$P$7,0,10*ROW('Hygiene Data'!P46)))),CONCATENATE("[",ROUND(OFFSET('Hygiene Data'!$P$7,0,10*ROW('Hygiene Data'!P46)),0),"]"),IF(AND(ISTEXT(OFFSET('Hygiene Data'!$L$2,0,10*ROW('Hygiene Data'!P46))),DV52="",ISNUMBER(OFFSET('Hygiene Data'!$P$7,0,10*ROW('Hygiene Data'!P46)))),OFFSET('Hygiene Data'!$P$7,0,10*ROW('Hygiene Data'!P46)),NA())))</f>
        <v>#N/A</v>
      </c>
      <c r="BH52" s="87" t="e">
        <f ca="true">+IF(AND(ISTEXT(OFFSET('Hygiene Data'!$L$2,0,10*ROW('Hygiene Data'!P46))),DW52="Yes"),OFFSET('Hygiene Data'!$P$9,0,10*ROW('Hygiene Data'!P46)),IF(AND(ISTEXT(OFFSET('Hygiene Data'!$L$2,0,10*ROW('Hygiene Data'!P46))),DW52="No",ISNUMBER(OFFSET('Hygiene Data'!$P$9,0,10*ROW('Hygiene Data'!P46)))),CONCATENATE("[",ROUND(OFFSET('Hygiene Data'!$P$9,0,10*ROW('Hygiene Data'!P46)),0),"]"),IF(AND(ISTEXT(OFFSET('Hygiene Data'!$L$2,0,10*ROW('Hygiene Data'!P46))),DW52="",ISNUMBER(OFFSET('Hygiene Data'!$P$9,0,10*ROW('Hygiene Data'!P46)))),OFFSET('Hygiene Data'!$P$9,0,10*ROW('Hygiene Data'!P46)),NA())))</f>
        <v>#N/A</v>
      </c>
      <c r="BI52" s="87" t="e">
        <f ca="true">+IF(AND(ISTEXT(OFFSET('Hygiene Data'!$L$2,0,10*ROW('Hygiene Data'!Q46))),DX52="Yes"),OFFSET('Hygiene Data'!$Q$5,0,10*ROW('Hygiene Data'!Q46)),IF(AND(ISTEXT(OFFSET('Hygiene Data'!$L$2,0,10*ROW('Hygiene Data'!Q46))),DX52="No",ISNUMBER(OFFSET('Hygiene Data'!$Q$5,0,10*ROW('Hygiene Data'!Q46)))),CONCATENATE("[",ROUND(OFFSET('Hygiene Data'!$Q$5,0,10*ROW('Hygiene Data'!Q46)),0),"]"),IF(AND(ISTEXT(OFFSET('Hygiene Data'!$L$2,0,10*ROW('Hygiene Data'!Q46))),DX52="",ISNUMBER(OFFSET('Hygiene Data'!$Q$5,0,10*ROW('Hygiene Data'!Q46)))),OFFSET('Hygiene Data'!$Q$5,0,10*ROW('Hygiene Data'!Q46)),NA())))</f>
        <v>#N/A</v>
      </c>
      <c r="BJ52" s="87" t="e">
        <f ca="true">+IF(AND(ISTEXT(OFFSET('Hygiene Data'!$L$2,0,10*ROW('Hygiene Data'!Q46))),DY52="Yes"),OFFSET('Hygiene Data'!$Q$7,0,10*ROW('Hygiene Data'!Q46)),IF(AND(ISTEXT(OFFSET('Hygiene Data'!$L$2,0,10*ROW('Hygiene Data'!Q46))),DY52="No",ISNUMBER(OFFSET('Hygiene Data'!$Q$7,0,10*ROW('Hygiene Data'!Q46)))),CONCATENATE("[",ROUND(OFFSET('Hygiene Data'!$Q$7,0,10*ROW('Hygiene Data'!Q46)),0),"]"),IF(AND(ISTEXT(OFFSET('Hygiene Data'!$L$2,0,10*ROW('Hygiene Data'!Q46))),DY52="",ISNUMBER(OFFSET('Hygiene Data'!$Q$7,0,10*ROW('Hygiene Data'!Q46)))),OFFSET('Hygiene Data'!$Q$7,0,10*ROW('Hygiene Data'!Q46)),NA())))</f>
        <v>#N/A</v>
      </c>
      <c r="BK52" s="87" t="e">
        <f ca="true">+IF(AND(ISTEXT(OFFSET('Hygiene Data'!$L$2,0,10*ROW('Hygiene Data'!Q46))),DZ52="Yes"),OFFSET('Hygiene Data'!$Q$9,0,10*ROW('Hygiene Data'!Q46)),IF(AND(ISTEXT(OFFSET('Hygiene Data'!$L$2,0,10*ROW('Hygiene Data'!Q46))),DZ52="No",ISNUMBER(OFFSET('Hygiene Data'!$Q$9,0,10*ROW('Hygiene Data'!Q46)))),CONCATENATE("[",ROUND(OFFSET('Hygiene Data'!$Q$9,0,10*ROW('Hygiene Data'!Q46)),0),"]"),IF(AND(ISTEXT(OFFSET('Hygiene Data'!$L$2,0,10*ROW('Hygiene Data'!Q46))),DZ52="",ISNUMBER(OFFSET('Hygiene Data'!$Q$9,0,10*ROW('Hygiene Data'!Q46)))),OFFSET('Hygiene Data'!$Q$9,0,10*ROW('Hygiene Data'!Q46)),NA())))</f>
        <v>#N/A</v>
      </c>
      <c r="BL52" s="87" t="e">
        <f ca="true">+IF(AND(ISTEXT(OFFSET('Hygiene Data'!$L$2,0,10*ROW('Hygiene Data'!R46))),EA52="Yes"),OFFSET('Hygiene Data'!$R$5,0,10*ROW('Hygiene Data'!R46)),IF(AND(ISTEXT(OFFSET('Hygiene Data'!$L$2,0,10*ROW('Hygiene Data'!R46))),EA52="No",ISNUMBER(OFFSET('Hygiene Data'!$R$5,0,10*ROW('Hygiene Data'!R46)))),CONCATENATE("[",ROUND(OFFSET('Hygiene Data'!$R$5,0,10*ROW('Hygiene Data'!R46)),0),"]"),IF(AND(ISTEXT(OFFSET('Hygiene Data'!$L$2,0,10*ROW('Hygiene Data'!R46))),EA52="",ISNUMBER(OFFSET('Hygiene Data'!$R$5,0,10*ROW('Hygiene Data'!R46)))),OFFSET('Hygiene Data'!$R$5,0,10*ROW('Hygiene Data'!R46)),NA())))</f>
        <v>#N/A</v>
      </c>
      <c r="BM52" s="87" t="e">
        <f ca="true">+IF(AND(ISTEXT(OFFSET('Hygiene Data'!$L$2,0,10*ROW('Hygiene Data'!R46))),EB52="Yes"),OFFSET('Hygiene Data'!$R$7,0,10*ROW('Hygiene Data'!R46)),IF(AND(ISTEXT(OFFSET('Hygiene Data'!$L$2,0,10*ROW('Hygiene Data'!R46))),EB52="No",ISNUMBER(OFFSET('Hygiene Data'!$R$7,0,10*ROW('Hygiene Data'!R46)))),CONCATENATE("[",ROUND(OFFSET('Hygiene Data'!$R$7,0,10*ROW('Hygiene Data'!R46)),0),"]"),IF(AND(ISTEXT(OFFSET('Hygiene Data'!$L$2,0,10*ROW('Hygiene Data'!R46))),EB52="",ISNUMBER(OFFSET('Hygiene Data'!$R$7,0,10*ROW('Hygiene Data'!R46)))),OFFSET('Hygiene Data'!$R$7,0,10*ROW('Hygiene Data'!R46)),NA())))</f>
        <v>#N/A</v>
      </c>
      <c r="BN52" s="87" t="e">
        <f ca="true">+IF(AND(ISTEXT(OFFSET('Hygiene Data'!$L$2,0,10*ROW('Hygiene Data'!R46))),EC52="Yes"),OFFSET('Hygiene Data'!$R$9,0,10*ROW('Hygiene Data'!R46)),IF(AND(ISTEXT(OFFSET('Hygiene Data'!$L$2,0,10*ROW('Hygiene Data'!R46))),EC52="No",ISNUMBER(OFFSET('Hygiene Data'!$R$9,0,10*ROW('Hygiene Data'!R46)))),CONCATENATE("[",ROUND(OFFSET('Hygiene Data'!$R$9,0,10*ROW('Hygiene Data'!R46)),0),"]"),IF(AND(ISTEXT(OFFSET('Hygiene Data'!$L$2,0,10*ROW('Hygiene Data'!R46))),EC52="",ISNUMBER(OFFSET('Hygiene Data'!$R$9,0,10*ROW('Hygiene Data'!R46)))),OFFSET('Hygiene Data'!$R$9,0,10*ROW('Hygiene Data'!R46)),NA())))</f>
        <v>#N/A</v>
      </c>
      <c r="BO52" s="87" t="e">
        <f ca="true">+IF(AND(ISTEXT(OFFSET('Hygiene Data'!$L$2,0,10*ROW('Hygiene Data'!S46))),ED52="Yes"),OFFSET('Hygiene Data'!$S$5,0,10*ROW('Hygiene Data'!S46)),IF(AND(ISTEXT(OFFSET('Hygiene Data'!$L$2,0,10*ROW('Hygiene Data'!S46))),ED52="No",ISNUMBER(OFFSET('Hygiene Data'!$S$5,0,10*ROW('Hygiene Data'!S46)))),CONCATENATE("[",ROUND(OFFSET('Hygiene Data'!$S$5,0,10*ROW('Hygiene Data'!S46)),0),"]"),IF(AND(ISTEXT(OFFSET('Hygiene Data'!$L$2,0,10*ROW('Hygiene Data'!S46))),ED52="",ISNUMBER(OFFSET('Hygiene Data'!$S$5,0,10*ROW('Hygiene Data'!S46)))),OFFSET('Hygiene Data'!$S$5,0,10*ROW('Hygiene Data'!S46)),NA())))</f>
        <v>#N/A</v>
      </c>
      <c r="BP52" s="87" t="e">
        <f ca="true">+IF(AND(ISTEXT(OFFSET('Hygiene Data'!$L$2,0,10*ROW('Hygiene Data'!S46))),EE52="Yes"),OFFSET('Hygiene Data'!$S$7,0,10*ROW('Hygiene Data'!S46)),IF(AND(ISTEXT(OFFSET('Hygiene Data'!$L$2,0,10*ROW('Hygiene Data'!S46))),EE52="No",ISNUMBER(OFFSET('Hygiene Data'!$S$7,0,10*ROW('Hygiene Data'!S46)))),CONCATENATE("[",ROUND(OFFSET('Hygiene Data'!$S$7,0,10*ROW('Hygiene Data'!S46)),0),"]"),IF(AND(ISTEXT(OFFSET('Hygiene Data'!$L$2,0,10*ROW('Hygiene Data'!S46))),EE52="",ISNUMBER(OFFSET('Hygiene Data'!$S$7,0,10*ROW('Hygiene Data'!S46)))),OFFSET('Hygiene Data'!$S$7,0,10*ROW('Hygiene Data'!S46)),NA())))</f>
        <v>#N/A</v>
      </c>
      <c r="BQ52" s="87" t="e">
        <f ca="true">+IF(AND(ISTEXT(OFFSET('Hygiene Data'!$L$2,0,10*ROW('Hygiene Data'!S46))),EF52="Yes"),OFFSET('Hygiene Data'!$S$9,0,10*ROW('Hygiene Data'!S46)),IF(AND(ISTEXT(OFFSET('Hygiene Data'!$L$2,0,10*ROW('Hygiene Data'!S46))),EF52="No",ISNUMBER(OFFSET('Hygiene Data'!$S$9,0,10*ROW('Hygiene Data'!S46)))),CONCATENATE("[",ROUND(OFFSET('Hygiene Data'!$S$9,0,10*ROW('Hygiene Data'!S46)),0),"]"),IF(AND(ISTEXT(OFFSET('Hygiene Data'!$L$2,0,10*ROW('Hygiene Data'!S46))),EF52="",ISNUMBER(OFFSET('Hygiene Data'!$S$9,0,10*ROW('Hygiene Data'!S46)))),OFFSET('Hygiene Data'!$S$9,0,10*ROW('Hygiene Data'!S46)),NA())))</f>
        <v>#N/A</v>
      </c>
      <c r="BR52" s="271"/>
      <c r="BS52" s="271" t="str">
        <f ca="true">+IF(OFFSET('Water Data'!$N$27,0,10*ROW('Water Data'!N46))="","",OFFSET('Water Data'!$N$27,0,10*ROW('Water Data'!N46)))</f>
        <v/>
      </c>
      <c r="BT52" s="271" t="str">
        <f ca="true">+IF(OFFSET('Water Data'!$N$28,0,10*ROW('Water Data'!N46))="","",OFFSET('Water Data'!$N$28,0,10*ROW('Water Data'!N46)))</f>
        <v/>
      </c>
      <c r="BU52" s="271" t="str">
        <f ca="true">+IF(OFFSET('Water Data'!$N$29,0,10*ROW('Water Data'!N46))="","",OFFSET('Water Data'!$N$29,0,10*ROW('Water Data'!N46)))</f>
        <v/>
      </c>
      <c r="BV52" s="271" t="str">
        <f ca="true">+IF(OFFSET('Water Data'!$O$27,0,10*ROW('Water Data'!O46))="","",OFFSET('Water Data'!$O$27,0,10*ROW('Water Data'!O46)))</f>
        <v/>
      </c>
      <c r="BW52" s="271" t="str">
        <f ca="true">+IF(OFFSET('Water Data'!$O$28,0,10*ROW('Water Data'!O46))="","",OFFSET('Water Data'!$O$28,0,10*ROW('Water Data'!O46)))</f>
        <v/>
      </c>
      <c r="BX52" s="271" t="str">
        <f ca="true">+IF(OFFSET('Water Data'!$O$29,0,10*ROW('Water Data'!O46))="","",OFFSET('Water Data'!$O$29,0,10*ROW('Water Data'!O46)))</f>
        <v/>
      </c>
      <c r="BY52" s="271" t="str">
        <f ca="true">+IF(OFFSET('Water Data'!$P$27,0,10*ROW('Water Data'!P46))="","",OFFSET('Water Data'!$P$27,0,10*ROW('Water Data'!P46)))</f>
        <v/>
      </c>
      <c r="BZ52" s="271" t="str">
        <f ca="true">+IF(OFFSET('Water Data'!$P$28,0,10*ROW('Water Data'!P46))="","",OFFSET('Water Data'!$P$28,0,10*ROW('Water Data'!P46)))</f>
        <v/>
      </c>
      <c r="CA52" s="271" t="str">
        <f ca="true">+IF(OFFSET('Water Data'!$P$29,0,10*ROW('Water Data'!P46))="","",OFFSET('Water Data'!$P$29,0,10*ROW('Water Data'!P46)))</f>
        <v/>
      </c>
      <c r="CB52" s="271" t="str">
        <f ca="true">+IF(OFFSET('Water Data'!$Q$27,0,10*ROW('Water Data'!Q46))="","",OFFSET('Water Data'!$Q$27,0,10*ROW('Water Data'!Q46)))</f>
        <v/>
      </c>
      <c r="CC52" s="271" t="str">
        <f ca="true">+IF(OFFSET('Water Data'!$Q$28,0,10*ROW('Water Data'!Q46))="","",OFFSET('Water Data'!$Q$28,0,10*ROW('Water Data'!Q46)))</f>
        <v/>
      </c>
      <c r="CD52" s="271" t="str">
        <f ca="true">+IF(OFFSET('Water Data'!$Q$29,0,10*ROW('Water Data'!Q46))="","",OFFSET('Water Data'!$Q$29,0,10*ROW('Water Data'!Q46)))</f>
        <v/>
      </c>
      <c r="CE52" s="271" t="str">
        <f ca="true">+IF(OFFSET('Water Data'!$R$27,0,10*ROW('Water Data'!R46))="","",OFFSET('Water Data'!$R$27,0,10*ROW('Water Data'!R46)))</f>
        <v/>
      </c>
      <c r="CF52" s="271" t="str">
        <f ca="true">+IF(OFFSET('Water Data'!$R$28,0,10*ROW('Water Data'!R46))="","",OFFSET('Water Data'!$R$28,0,10*ROW('Water Data'!R46)))</f>
        <v/>
      </c>
      <c r="CG52" s="271" t="str">
        <f ca="true">+IF(OFFSET('Water Data'!$R$29,0,10*ROW('Water Data'!R46))="","",OFFSET('Water Data'!$R$29,0,10*ROW('Water Data'!R46)))</f>
        <v/>
      </c>
      <c r="CH52" s="271" t="str">
        <f ca="true">+IF(OFFSET('Water Data'!$S$27,0,10*ROW('Water Data'!S46))="","",OFFSET('Water Data'!$S$27,0,10*ROW('Water Data'!S46)))</f>
        <v/>
      </c>
      <c r="CI52" s="271" t="str">
        <f ca="true">+IF(OFFSET('Water Data'!$S$28,0,10*ROW('Water Data'!S46))="","",OFFSET('Water Data'!$S$28,0,10*ROW('Water Data'!S46)))</f>
        <v/>
      </c>
      <c r="CJ52" s="271" t="str">
        <f ca="true">+IF(OFFSET('Water Data'!$S$29,0,10*ROW('Water Data'!S46))="","",OFFSET('Water Data'!$S$29,0,10*ROW('Water Data'!S46)))</f>
        <v/>
      </c>
      <c r="CK52" s="271" t="str">
        <f ca="true">+IF(OFFSET('Sanitation Data'!$N$28,0,10*ROW('Sanitation Data'!N46))="","",OFFSET('Sanitation Data'!$N$28,0,10*ROW('Sanitation Data'!N46)))</f>
        <v/>
      </c>
      <c r="CL52" s="271" t="str">
        <f ca="true">+IF(OFFSET('Sanitation Data'!$N$29,0,10*ROW('Sanitation Data'!N46))="","",OFFSET('Sanitation Data'!$N$29,0,10*ROW('Sanitation Data'!N46)))</f>
        <v/>
      </c>
      <c r="CM52" s="271" t="str">
        <f ca="true">+IF(OFFSET('Sanitation Data'!$N$30,0,10*ROW('Sanitation Data'!N46))="","",OFFSET('Sanitation Data'!$N$30,0,10*ROW('Sanitation Data'!N46)))</f>
        <v/>
      </c>
      <c r="CN52" s="271" t="str">
        <f ca="true">+IF(OFFSET('Sanitation Data'!$N$31,0,10*ROW('Sanitation Data'!N46))="","",OFFSET('Sanitation Data'!$N$31,0,10*ROW('Sanitation Data'!N46)))</f>
        <v/>
      </c>
      <c r="CO52" s="271" t="str">
        <f ca="true">+IF(OFFSET('Sanitation Data'!$N$32,0,10*ROW('Sanitation Data'!N46))="","",OFFSET('Sanitation Data'!$N$32,0,10*ROW('Sanitation Data'!N46)))</f>
        <v/>
      </c>
      <c r="CP52" s="271" t="str">
        <f ca="true">+IF(OFFSET('Sanitation Data'!$O$28,0,10*ROW('Sanitation Data'!O46))="","",OFFSET('Sanitation Data'!$O$28,0,10*ROW('Sanitation Data'!O46)))</f>
        <v/>
      </c>
      <c r="CQ52" s="271" t="str">
        <f ca="true">+IF(OFFSET('Sanitation Data'!$O$29,0,10*ROW('Sanitation Data'!O46))="","",OFFSET('Sanitation Data'!$O$29,0,10*ROW('Sanitation Data'!O46)))</f>
        <v/>
      </c>
      <c r="CR52" s="271" t="str">
        <f ca="true">+IF(OFFSET('Sanitation Data'!$O$30,0,10*ROW('Sanitation Data'!O46))="","",OFFSET('Sanitation Data'!$O$30,0,10*ROW('Sanitation Data'!O46)))</f>
        <v/>
      </c>
      <c r="CS52" s="271" t="str">
        <f ca="true">+IF(OFFSET('Sanitation Data'!$O$31,0,10*ROW('Sanitation Data'!O46))="","",OFFSET('Sanitation Data'!$O$31,0,10*ROW('Sanitation Data'!O46)))</f>
        <v/>
      </c>
      <c r="CT52" s="271" t="str">
        <f ca="true">+IF(OFFSET('Sanitation Data'!$O$32,0,10*ROW('Sanitation Data'!O46))="","",OFFSET('Sanitation Data'!$O$32,0,10*ROW('Sanitation Data'!O46)))</f>
        <v/>
      </c>
      <c r="CU52" s="271" t="str">
        <f ca="true">+IF(OFFSET('Sanitation Data'!$P$28,0,10*ROW('Sanitation Data'!P46))="","",OFFSET('Sanitation Data'!$P$28,0,10*ROW('Sanitation Data'!P46)))</f>
        <v/>
      </c>
      <c r="CV52" s="271" t="str">
        <f ca="true">+IF(OFFSET('Sanitation Data'!$P$29,0,10*ROW('Sanitation Data'!P46))="","",OFFSET('Sanitation Data'!$P$29,0,10*ROW('Sanitation Data'!P46)))</f>
        <v/>
      </c>
      <c r="CW52" s="271" t="str">
        <f ca="true">+IF(OFFSET('Sanitation Data'!$P$30,0,10*ROW('Sanitation Data'!P46))="","",OFFSET('Sanitation Data'!$P$30,0,10*ROW('Sanitation Data'!P46)))</f>
        <v/>
      </c>
      <c r="CX52" s="271" t="str">
        <f ca="true">+IF(OFFSET('Sanitation Data'!$P$31,0,10*ROW('Sanitation Data'!P46))="","",OFFSET('Sanitation Data'!$P$31,0,10*ROW('Sanitation Data'!P46)))</f>
        <v/>
      </c>
      <c r="CY52" s="271" t="str">
        <f ca="true">+IF(OFFSET('Sanitation Data'!$P$32,0,10*ROW('Sanitation Data'!P46))="","",OFFSET('Sanitation Data'!$P$32,0,10*ROW('Sanitation Data'!P46)))</f>
        <v/>
      </c>
      <c r="CZ52" s="271" t="str">
        <f ca="true">+IF(OFFSET('Sanitation Data'!$Q$28,0,10*ROW('Sanitation Data'!Q46))="","",OFFSET('Sanitation Data'!$Q$28,0,10*ROW('Sanitation Data'!Q46)))</f>
        <v/>
      </c>
      <c r="DA52" s="271" t="str">
        <f ca="true">+IF(OFFSET('Sanitation Data'!$Q$29,0,10*ROW('Sanitation Data'!Q46))="","",OFFSET('Sanitation Data'!$Q$29,0,10*ROW('Sanitation Data'!Q46)))</f>
        <v/>
      </c>
      <c r="DB52" s="271" t="str">
        <f ca="true">+IF(OFFSET('Sanitation Data'!$Q$30,0,10*ROW('Sanitation Data'!Q46))="","",OFFSET('Sanitation Data'!$Q$30,0,10*ROW('Sanitation Data'!Q46)))</f>
        <v/>
      </c>
      <c r="DC52" s="271" t="str">
        <f ca="true">+IF(OFFSET('Sanitation Data'!$Q$31,0,10*ROW('Sanitation Data'!Q46))="","",OFFSET('Sanitation Data'!$Q$31,0,10*ROW('Sanitation Data'!Q46)))</f>
        <v/>
      </c>
      <c r="DD52" s="271" t="str">
        <f ca="true">+IF(OFFSET('Sanitation Data'!$Q$32,0,10*ROW('Sanitation Data'!Q46))="","",OFFSET('Sanitation Data'!$Q$32,0,10*ROW('Sanitation Data'!Q46)))</f>
        <v/>
      </c>
      <c r="DE52" s="271" t="str">
        <f ca="true">+IF(OFFSET('Sanitation Data'!$R$28,0,10*ROW('Sanitation Data'!R46))="","",OFFSET('Sanitation Data'!$R$28,0,10*ROW('Sanitation Data'!R46)))</f>
        <v/>
      </c>
      <c r="DF52" s="271" t="str">
        <f ca="true">+IF(OFFSET('Sanitation Data'!$R$29,0,10*ROW('Sanitation Data'!R46))="","",OFFSET('Sanitation Data'!$R$29,0,10*ROW('Sanitation Data'!R46)))</f>
        <v/>
      </c>
      <c r="DG52" s="271" t="str">
        <f ca="true">+IF(OFFSET('Sanitation Data'!$R$30,0,10*ROW('Sanitation Data'!R46))="","",OFFSET('Sanitation Data'!$R$30,0,10*ROW('Sanitation Data'!R46)))</f>
        <v/>
      </c>
      <c r="DH52" s="271" t="str">
        <f ca="true">+IF(OFFSET('Sanitation Data'!$R$31,0,10*ROW('Sanitation Data'!R46))="","",OFFSET('Sanitation Data'!$R$31,0,10*ROW('Sanitation Data'!R46)))</f>
        <v/>
      </c>
      <c r="DI52" s="271" t="str">
        <f ca="true">+IF(OFFSET('Sanitation Data'!$R$32,0,10*ROW('Sanitation Data'!R46))="","",OFFSET('Sanitation Data'!$R$32,0,10*ROW('Sanitation Data'!R46)))</f>
        <v/>
      </c>
      <c r="DJ52" s="271" t="str">
        <f ca="true">+IF(OFFSET('Sanitation Data'!$S$28,0,10*ROW('Sanitation Data'!S46))="","",OFFSET('Sanitation Data'!$S$28,0,10*ROW('Sanitation Data'!S46)))</f>
        <v/>
      </c>
      <c r="DK52" s="271" t="str">
        <f ca="true">+IF(OFFSET('Sanitation Data'!$S$29,0,10*ROW('Sanitation Data'!S46))="","",OFFSET('Sanitation Data'!$S$29,0,10*ROW('Sanitation Data'!S46)))</f>
        <v/>
      </c>
      <c r="DL52" s="271" t="str">
        <f ca="true">+IF(OFFSET('Sanitation Data'!$S$30,0,10*ROW('Sanitation Data'!S46))="","",OFFSET('Sanitation Data'!$S$30,0,10*ROW('Sanitation Data'!S46)))</f>
        <v/>
      </c>
      <c r="DM52" s="271" t="str">
        <f ca="true">+IF(OFFSET('Sanitation Data'!$S$31,0,10*ROW('Sanitation Data'!S46))="","",OFFSET('Sanitation Data'!$S$31,0,10*ROW('Sanitation Data'!S46)))</f>
        <v/>
      </c>
      <c r="DN52" s="271" t="str">
        <f ca="true">+IF(OFFSET('Sanitation Data'!$S$32,0,10*ROW('Sanitation Data'!S46))="","",OFFSET('Sanitation Data'!$S$32,0,10*ROW('Sanitation Data'!S46)))</f>
        <v/>
      </c>
      <c r="DO52" s="271" t="str">
        <f ca="true">+IF(OFFSET('Hygiene Data'!$N$11,0,10*ROW('Hygiene Data'!N46))="","",OFFSET('Hygiene Data'!$N$11,0,10*ROW('Hygiene Data'!N46)))</f>
        <v/>
      </c>
      <c r="DP52" s="271" t="str">
        <f ca="true">+IF(OFFSET('Hygiene Data'!$N$12,0,10*ROW('Hygiene Data'!N46))="","",OFFSET('Hygiene Data'!$N$12,0,10*ROW('Hygiene Data'!N46)))</f>
        <v/>
      </c>
      <c r="DQ52" s="271" t="str">
        <f ca="true">+IF(OFFSET('Hygiene Data'!$N$13,0,10*ROW('Hygiene Data'!N46))="","",OFFSET('Hygiene Data'!$N$13,0,10*ROW('Hygiene Data'!N46)))</f>
        <v/>
      </c>
      <c r="DR52" s="271" t="str">
        <f ca="true">+IF(OFFSET('Hygiene Data'!$O$11,0,10*ROW('Hygiene Data'!O46))="","",OFFSET('Hygiene Data'!$O$11,0,10*ROW('Hygiene Data'!O46)))</f>
        <v/>
      </c>
      <c r="DS52" s="271" t="str">
        <f ca="true">+IF(OFFSET('Hygiene Data'!$O$12,0,10*ROW('Hygiene Data'!O46))="","",OFFSET('Hygiene Data'!$O$12,0,10*ROW('Hygiene Data'!O46)))</f>
        <v/>
      </c>
      <c r="DT52" s="271" t="str">
        <f ca="true">+IF(OFFSET('Hygiene Data'!$O$13,0,10*ROW('Hygiene Data'!O46))="","",OFFSET('Hygiene Data'!$O$13,0,10*ROW('Hygiene Data'!O46)))</f>
        <v/>
      </c>
      <c r="DU52" s="271" t="str">
        <f ca="true">+IF(OFFSET('Hygiene Data'!$P$11,0,10*ROW('Hygiene Data'!P46))="","",OFFSET('Hygiene Data'!$P$11,0,10*ROW('Hygiene Data'!P46)))</f>
        <v/>
      </c>
      <c r="DV52" s="271" t="str">
        <f ca="true">+IF(OFFSET('Hygiene Data'!$P$12,0,10*ROW('Hygiene Data'!P46))="","",OFFSET('Hygiene Data'!$P$12,0,10*ROW('Hygiene Data'!P46)))</f>
        <v/>
      </c>
      <c r="DW52" s="271" t="str">
        <f ca="true">+IF(OFFSET('Hygiene Data'!$P$13,0,10*ROW('Hygiene Data'!P46))="","",OFFSET('Hygiene Data'!$P$13,0,10*ROW('Hygiene Data'!P46)))</f>
        <v/>
      </c>
      <c r="DX52" s="271" t="str">
        <f ca="true">+IF(OFFSET('Hygiene Data'!$Q$11,0,10*ROW('Hygiene Data'!Q46))="","",OFFSET('Hygiene Data'!$Q$11,0,10*ROW('Hygiene Data'!Q46)))</f>
        <v/>
      </c>
      <c r="DY52" s="271" t="str">
        <f ca="true">+IF(OFFSET('Hygiene Data'!$Q$12,0,10*ROW('Hygiene Data'!Q46))="","",OFFSET('Hygiene Data'!$Q$12,0,10*ROW('Hygiene Data'!Q46)))</f>
        <v/>
      </c>
      <c r="DZ52" s="271" t="str">
        <f ca="true">+IF(OFFSET('Hygiene Data'!$Q$13,0,10*ROW('Hygiene Data'!Q46))="","",OFFSET('Hygiene Data'!$Q$13,0,10*ROW('Hygiene Data'!Q46)))</f>
        <v/>
      </c>
      <c r="EA52" s="271" t="str">
        <f ca="true">+IF(OFFSET('Hygiene Data'!$R$11,0,10*ROW('Hygiene Data'!R46))="","",OFFSET('Hygiene Data'!$R$11,0,10*ROW('Hygiene Data'!R46)))</f>
        <v/>
      </c>
      <c r="EB52" s="271" t="str">
        <f ca="true">+IF(OFFSET('Hygiene Data'!$R$12,0,10*ROW('Hygiene Data'!R46))="","",OFFSET('Hygiene Data'!$R$12,0,10*ROW('Hygiene Data'!R46)))</f>
        <v/>
      </c>
      <c r="EC52" s="271" t="str">
        <f ca="true">+IF(OFFSET('Hygiene Data'!$R$13,0,10*ROW('Hygiene Data'!R46))="","",OFFSET('Hygiene Data'!$R$13,0,10*ROW('Hygiene Data'!R46)))</f>
        <v/>
      </c>
      <c r="ED52" s="271" t="str">
        <f ca="true">+IF(OFFSET('Hygiene Data'!$S$11,0,10*ROW('Hygiene Data'!S46))="","",OFFSET('Hygiene Data'!$S$11,0,10*ROW('Hygiene Data'!S46)))</f>
        <v/>
      </c>
      <c r="EE52" s="271" t="str">
        <f ca="true">+IF(OFFSET('Hygiene Data'!$S$12,0,10*ROW('Hygiene Data'!S46))="","",OFFSET('Hygiene Data'!$S$12,0,10*ROW('Hygiene Data'!S46)))</f>
        <v/>
      </c>
      <c r="EF52" s="271" t="str">
        <f ca="true">+IF(OFFSET('Hygiene Data'!$S$13,0,10*ROW('Hygiene Data'!S46))="","",OFFSET('Hygiene Data'!$S$13,0,10*ROW('Hygiene Data'!S46)))</f>
        <v/>
      </c>
    </row>
    <row xmlns:x14ac="http://schemas.microsoft.com/office/spreadsheetml/2009/9/ac" r="53" x14ac:dyDescent="0.2">
      <c r="A53" s="32" t="str">
        <f ca="true">+IF(OFFSET('Water Data'!$L$2,0,10*ROW('Water Data'!O47))="","",OFFSET('Water Data'!$L$2,0,10*ROW('Water Data'!O47)))</f>
        <v/>
      </c>
      <c r="B53" s="32" t="str">
        <f ca="true">+IF(OFFSET('Water Data'!$M$2,0,10*ROW('Water Data'!P47))="","",OFFSET('Water Data'!$M$2,0,10*ROW('Water Data'!P47)))</f>
        <v/>
      </c>
      <c r="C53" s="327" t="str">
        <f t="shared" ca="true" si="0"/>
        <v/>
      </c>
      <c r="D53" s="85" t="e">
        <f ca="true">+IF(AND(ISTEXT(OFFSET('Water Data'!$L$2,0,10*ROW('Water Data'!N47))),BS53="Yes"),100-OFFSET('Water Data'!$N$4,0,10*ROW('Water Data'!N47)),IF(AND(ISTEXT(OFFSET('Water Data'!$L$2,0,10*ROW('Water Data'!N47))),BS53="No",ISNUMBER(OFFSET('Water Data'!$N$4,0,10*ROW('Water Data'!N47)))),CONCATENATE("[",ROUND(100-OFFSET('Water Data'!$N$4,0,10*ROW('Water Data'!N47)),0),"]"),IF(AND(ISTEXT(OFFSET('Water Data'!$L$2,0,10*ROW('Water Data'!N47))),BS53="",ISNUMBER(OFFSET('Water Data'!$N$4,0,10*ROW('Water Data'!N47)))),100-OFFSET('Water Data'!$N$4,0,10*ROW('Water Data'!N47)),NA())))</f>
        <v>#N/A</v>
      </c>
      <c r="E53" s="85" t="e">
        <f ca="true">+IF(AND(ISTEXT(OFFSET('Water Data'!$L$2,0,10*ROW('Water Data'!O47))),BT53="Yes"),OFFSET('Water Data'!$N$6,0,10*ROW('Water Data'!N47)),IF(AND(ISTEXT(OFFSET('Water Data'!$L$2,0,10*ROW('Water Data'!N47))),BT53="No",ISNUMBER(OFFSET('Water Data'!$N$6,0,10*ROW('Water Data'!N47)))),CONCATENATE("[",ROUND(OFFSET('Water Data'!$N$6,0,10*ROW('Water Data'!N47)),0),"]"),IF(AND(ISTEXT(OFFSET('Water Data'!$L$2,0,10*ROW('Water Data'!N47))),BT53="",ISNUMBER(OFFSET('Water Data'!$N$6,0,10*ROW('Water Data'!N47)))),OFFSET('Water Data'!$N$6,0,10*ROW('Water Data'!N47)),NA())))</f>
        <v>#N/A</v>
      </c>
      <c r="F53" s="85" t="e">
        <f ca="true">+IF(AND(ISTEXT(OFFSET('Water Data'!$L$2,0,10*ROW('Water Data'!N47))),BU53="Yes"),OFFSET('Water Data'!$N$9,0,10*ROW('Water Data'!N47)),IF(AND(ISTEXT(OFFSET('Water Data'!$L$2,0,10*ROW('Water Data'!N47))),BU53="No",ISNUMBER(OFFSET('Water Data'!$N$9,0,10*ROW('Water Data'!N47)))),CONCATENATE("[",ROUND(OFFSET('Water Data'!$N$9,0,10*ROW('Water Data'!N47)),0),"]"),IF(AND(ISTEXT(OFFSET('Water Data'!$L$2,0,10*ROW('Water Data'!N47))),BU53="",ISNUMBER(OFFSET('Water Data'!$N$9,0,10*ROW('Water Data'!N47)))),OFFSET('Water Data'!$N$9,0,10*ROW('Water Data'!N47)),NA())))</f>
        <v>#N/A</v>
      </c>
      <c r="G53" s="85" t="e">
        <f ca="true">+IF(AND(ISTEXT(OFFSET('Water Data'!$L$2,0,10*ROW('Water Data'!O47))),BV53="Yes"),100-OFFSET('Water Data'!$O$4,0,10*ROW('Water Data'!O47)),IF(AND(ISTEXT(OFFSET('Water Data'!$L$2,0,10*ROW('Water Data'!O47))),BV53="No",ISNUMBER(OFFSET('Water Data'!$O$4,0,10*ROW('Water Data'!O47)))),CONCATENATE("[",ROUND(100-OFFSET('Water Data'!$O$4,0,10*ROW('Water Data'!O47)),0),"]"),IF(AND(ISTEXT(OFFSET('Water Data'!$L$2,0,10*ROW('Water Data'!O47))),BV53="",ISNUMBER(OFFSET('Water Data'!$O$4,0,10*ROW('Water Data'!O47)))),100-OFFSET('Water Data'!$O$4,0,10*ROW('Water Data'!O47)),NA())))</f>
        <v>#N/A</v>
      </c>
      <c r="H53" s="85" t="e">
        <f ca="true">+IF(AND(ISTEXT(OFFSET('Water Data'!$L$2,0,10*ROW('Water Data'!O47))),BW53="Yes"),OFFSET('Water Data'!$O$6,0,10*ROW('Water Data'!O47)),IF(AND(ISTEXT(OFFSET('Water Data'!$L$2,0,10*ROW('Water Data'!O47))),BW53="No",ISNUMBER(OFFSET('Water Data'!$O$6,0,10*ROW('Water Data'!O47)))),CONCATENATE("[",ROUND(OFFSET('Water Data'!$N$6,0,10*ROW('Water Data'!O47)),0),"]"),IF(AND(ISTEXT(OFFSET('Water Data'!$L$2,0,10*ROW('Water Data'!O47))),BW53="",ISNUMBER(OFFSET('Water Data'!$O$6,0,10*ROW('Water Data'!O47)))),OFFSET('Water Data'!$O$6,0,10*ROW('Water Data'!O47)),NA())))</f>
        <v>#N/A</v>
      </c>
      <c r="I53" s="85" t="e">
        <f ca="true">+IF(AND(ISTEXT(OFFSET('Water Data'!$L$2,0,10*ROW('Water Data'!O47))),BX53="Yes"),OFFSET('Water Data'!$O$9,0,10*ROW('Water Data'!O47)),IF(AND(ISTEXT(OFFSET('Water Data'!$L$2,0,10*ROW('Water Data'!O47))),BX53="No",ISNUMBER(OFFSET('Water Data'!$O$9,0,10*ROW('Water Data'!O47)))),CONCATENATE("[",ROUND(OFFSET('Water Data'!$O$9,0,10*ROW('Water Data'!O47)),0),"]"),IF(AND(ISTEXT(OFFSET('Water Data'!$L$2,0,10*ROW('Water Data'!O47))),BX53="",ISNUMBER(OFFSET('Water Data'!$O$9,0,10*ROW('Water Data'!O47)))),OFFSET('Water Data'!$O$9,0,10*ROW('Water Data'!O47)),NA())))</f>
        <v>#N/A</v>
      </c>
      <c r="J53" s="85" t="e">
        <f ca="true">+IF(AND(ISTEXT(OFFSET('Water Data'!$L$2,0,10*ROW('Water Data'!P47))),BY53="Yes"),100-OFFSET('Water Data'!$P$4,0,10*ROW('Water Data'!P47)),IF(AND(ISTEXT(OFFSET('Water Data'!$L$2,0,10*ROW('Water Data'!P47))),BY53="No",ISNUMBER(OFFSET('Water Data'!$P$4,0,10*ROW('Water Data'!P47)))),CONCATENATE("[",ROUND(100-OFFSET('Water Data'!$P$4,0,10*ROW('Water Data'!P47)),0),"]"),IF(AND(ISTEXT(OFFSET('Water Data'!$L$2,0,10*ROW('Water Data'!P47))),BY53="",ISNUMBER(OFFSET('Water Data'!$P$4,0,10*ROW('Water Data'!P47)))),100-OFFSET('Water Data'!$P$4,0,10*ROW('Water Data'!P47)),NA())))</f>
        <v>#N/A</v>
      </c>
      <c r="K53" s="85" t="e">
        <f ca="true">+IF(AND(ISTEXT(OFFSET('Water Data'!$L$2,0,10*ROW('Water Data'!P47))),BZ53="Yes"),OFFSET('Water Data'!$P$6,0,10*ROW('Water Data'!P47)),IF(AND(ISTEXT(OFFSET('Water Data'!$L$2,0,10*ROW('Water Data'!P47))),BZ53="No",ISNUMBER(OFFSET('Water Data'!$P$6,0,10*ROW('Water Data'!P47)))),CONCATENATE("[",ROUND(OFFSET('Water Data'!$P$6,0,10*ROW('Water Data'!P47)),0),"]"),IF(AND(ISTEXT(OFFSET('Water Data'!$L$2,0,10*ROW('Water Data'!P47))),BZ53="",ISNUMBER(OFFSET('Water Data'!$P$6,0,10*ROW('Water Data'!P47)))),OFFSET('Water Data'!$P$6,0,10*ROW('Water Data'!P47)),NA())))</f>
        <v>#N/A</v>
      </c>
      <c r="L53" s="85" t="e">
        <f ca="true">+IF(AND(ISTEXT(OFFSET('Water Data'!$L$2,0,10*ROW('Water Data'!P47))),CA53="Yes"),OFFSET('Water Data'!$P$9,0,10*ROW('Water Data'!P47)),IF(AND(ISTEXT(OFFSET('Water Data'!$L$2,0,10*ROW('Water Data'!P47))),CA53="No",ISNUMBER(OFFSET('Water Data'!$P$9,0,10*ROW('Water Data'!P47)))),CONCATENATE("[",ROUND(OFFSET('Water Data'!$P$9,0,10*ROW('Water Data'!P47)),0),"]"),IF(AND(ISTEXT(OFFSET('Water Data'!$L$2,0,10*ROW('Water Data'!P47))),CA53="",ISNUMBER(OFFSET('Water Data'!$P$9,0,10*ROW('Water Data'!P47)))),OFFSET('Water Data'!$P$9,0,10*ROW('Water Data'!P47)),NA())))</f>
        <v>#N/A</v>
      </c>
      <c r="M53" s="85" t="e">
        <f ca="true">+IF(AND(ISTEXT(OFFSET('Water Data'!$L$2,0,10*ROW('Water Data'!Q47))),CB53="Yes"),100-OFFSET('Water Data'!$Q$4,0,10*ROW('Water Data'!Q47)),IF(AND(ISTEXT(OFFSET('Water Data'!$L$2,0,10*ROW('Water Data'!Q47))),CB53="No",ISNUMBER(OFFSET('Water Data'!$Q$4,0,10*ROW('Water Data'!Q47)))),CONCATENATE("[",ROUND(100-OFFSET('Water Data'!$Q$4,0,10*ROW('Water Data'!Q47)),0),"]"),IF(AND(ISTEXT(OFFSET('Water Data'!$L$2,0,10*ROW('Water Data'!Q47))),CB53="",ISNUMBER(OFFSET('Water Data'!$Q$4,0,10*ROW('Water Data'!Q47)))),100-OFFSET('Water Data'!$Q$4,0,10*ROW('Water Data'!Q47)),NA())))</f>
        <v>#N/A</v>
      </c>
      <c r="N53" s="85" t="e">
        <f ca="true">+IF(AND(ISTEXT(OFFSET('Water Data'!$L$2,0,10*ROW('Water Data'!Q47))),CC53="Yes"),OFFSET('Water Data'!$Q$6,0,10*ROW('Water Data'!Q47)),IF(AND(ISTEXT(OFFSET('Water Data'!$L$2,0,10*ROW('Water Data'!Q47))),CC53="No",ISNUMBER(OFFSET('Water Data'!$Q$6,0,10*ROW('Water Data'!Q47)))),CONCATENATE("[",ROUND(OFFSET('Water Data'!$Q$6,0,10*ROW('Water Data'!Q47)),0),"]"),IF(AND(ISTEXT(OFFSET('Water Data'!$L$2,0,10*ROW('Water Data'!Q47))),CC53="",ISNUMBER(OFFSET('Water Data'!$Q$6,0,10*ROW('Water Data'!Q47)))),OFFSET('Water Data'!$Q$6,0,10*ROW('Water Data'!Q47)),NA())))</f>
        <v>#N/A</v>
      </c>
      <c r="O53" s="85" t="e">
        <f ca="true">+IF(AND(ISTEXT(OFFSET('Water Data'!$L$2,0,10*ROW('Water Data'!Q47))),CD53="Yes"),OFFSET('Water Data'!$Q$9,0,10*ROW('Water Data'!Q47)),IF(AND(ISTEXT(OFFSET('Water Data'!$L$2,0,10*ROW('Water Data'!Q47))),CD53="No",ISNUMBER(OFFSET('Water Data'!$Q$9,0,10*ROW('Water Data'!Q47)))),CONCATENATE("[",ROUND(OFFSET('Water Data'!$Q$9,0,10*ROW('Water Data'!Q47)),0),"]"),IF(AND(ISTEXT(OFFSET('Water Data'!$L$2,0,10*ROW('Water Data'!Q47))),CD53="",ISNUMBER(OFFSET('Water Data'!$Q$9,0,10*ROW('Water Data'!Q47)))),OFFSET('Water Data'!$Q$9,0,10*ROW('Water Data'!Q47)),NA())))</f>
        <v>#N/A</v>
      </c>
      <c r="P53" s="85" t="e">
        <f ca="true">+IF(AND(ISTEXT(OFFSET('Water Data'!$L$2,0,10*ROW('Water Data'!R47))),CE53="Yes"),100-OFFSET('Water Data'!$R$4,0,10*ROW('Water Data'!R47)),IF(AND(ISTEXT(OFFSET('Water Data'!$L$2,0,10*ROW('Water Data'!R47))),CE53="No",ISNUMBER(OFFSET('Water Data'!$R$4,0,10*ROW('Water Data'!R47)))),CONCATENATE("[",ROUND(100-OFFSET('Water Data'!$R$4,0,10*ROW('Water Data'!R47)),0),"]"),IF(AND(ISTEXT(OFFSET('Water Data'!$L$2,0,10*ROW('Water Data'!R47))),CE53="",ISNUMBER(OFFSET('Water Data'!$R$4,0,10*ROW('Water Data'!R47)))),100-OFFSET('Water Data'!$R$4,0,10*ROW('Water Data'!R47)),NA())))</f>
        <v>#N/A</v>
      </c>
      <c r="Q53" s="85" t="e">
        <f ca="true">+IF(AND(ISTEXT(OFFSET('Water Data'!$L$2,0,10*ROW('Water Data'!R47))),CF53="Yes"),OFFSET('Water Data'!$R$6,0,10*ROW('Water Data'!R47)),IF(AND(ISTEXT(OFFSET('Water Data'!$L$2,0,10*ROW('Water Data'!R47))),CF53="No",ISNUMBER(OFFSET('Water Data'!$R$6,0,10*ROW('Water Data'!R47)))),CONCATENATE("[",ROUND(OFFSET('Water Data'!$R$6,0,10*ROW('Water Data'!R47)),0),"]"),IF(AND(ISTEXT(OFFSET('Water Data'!$L$2,0,10*ROW('Water Data'!R47))),CF53="",ISNUMBER(OFFSET('Water Data'!$R$6,0,10*ROW('Water Data'!R47)))),OFFSET('Water Data'!$R$6,0,10*ROW('Water Data'!R47)),NA())))</f>
        <v>#N/A</v>
      </c>
      <c r="R53" s="85" t="e">
        <f ca="true">+IF(AND(ISTEXT(OFFSET('Water Data'!$L$2,0,10*ROW('Water Data'!R47))),CG53="Yes"),OFFSET('Water Data'!$R$9,0,10*ROW('Water Data'!R47)),IF(AND(ISTEXT(OFFSET('Water Data'!$L$2,0,10*ROW('Water Data'!R47))),CG53="No",ISNUMBER(OFFSET('Water Data'!$R$9,0,10*ROW('Water Data'!R47)))),CONCATENATE("[",ROUND(OFFSET('Water Data'!$R$9,0,10*ROW('Water Data'!R47)),0),"]"),IF(AND(ISTEXT(OFFSET('Water Data'!$L$2,0,10*ROW('Water Data'!R47))),CG53="",ISNUMBER(OFFSET('Water Data'!$R$9,0,10*ROW('Water Data'!R47)))),OFFSET('Water Data'!$R$9,0,10*ROW('Water Data'!R47)),NA())))</f>
        <v>#N/A</v>
      </c>
      <c r="S53" s="85" t="e">
        <f ca="true">+IF(AND(ISTEXT(OFFSET('Water Data'!$L$2,0,10*ROW('Water Data'!S47))),CH53="Yes"),100-OFFSET('Water Data'!$S$4,0,10*ROW('Water Data'!S47)),IF(AND(ISTEXT(OFFSET('Water Data'!$L$2,0,10*ROW('Water Data'!S47))),CH53="No",ISNUMBER(OFFSET('Water Data'!$S$4,0,10*ROW('Water Data'!S47)))),CONCATENATE("[",ROUND(100-OFFSET('Water Data'!$S$4,0,10*ROW('Water Data'!S47)),0),"]"),IF(AND(ISTEXT(OFFSET('Water Data'!$L$2,0,10*ROW('Water Data'!S47))),CH53="",ISNUMBER(OFFSET('Water Data'!$S$4,0,10*ROW('Water Data'!S47)))),100-OFFSET('Water Data'!$S$4,0,10*ROW('Water Data'!S47)),NA())))</f>
        <v>#N/A</v>
      </c>
      <c r="T53" s="85" t="e">
        <f ca="true">+IF(AND(ISTEXT(OFFSET('Water Data'!$L$2,0,10*ROW('Water Data'!S47))),CI53="Yes"),OFFSET('Water Data'!$S$6,0,10*ROW('Water Data'!S47)),IF(AND(ISTEXT(OFFSET('Water Data'!$L$2,0,10*ROW('Water Data'!S47))),CI53="No",ISNUMBER(OFFSET('Water Data'!$S$6,0,10*ROW('Water Data'!S47)))),CONCATENATE("[",ROUND(OFFSET('Water Data'!$S$6,0,10*ROW('Water Data'!S47)),0),"]"),IF(AND(ISTEXT(OFFSET('Water Data'!$L$2,0,10*ROW('Water Data'!S47))),CI53="",ISNUMBER(OFFSET('Water Data'!$S$6,0,10*ROW('Water Data'!S47)))),OFFSET('Water Data'!$S$6,0,10*ROW('Water Data'!S47)),NA())))</f>
        <v>#N/A</v>
      </c>
      <c r="U53" s="85" t="e">
        <f ca="true">+IF(AND(ISTEXT(OFFSET('Water Data'!$L$2,0,10*ROW('Water Data'!S47))),CJ53="Yes"),OFFSET('Water Data'!$S$9,0,10*ROW('Water Data'!S47)),IF(AND(ISTEXT(OFFSET('Water Data'!$L$2,0,10*ROW('Water Data'!S47))),CJ53="No",ISNUMBER(OFFSET('Water Data'!$S$9,0,10*ROW('Water Data'!S47)))),CONCATENATE("[",ROUND(OFFSET('Water Data'!$S$9,0,10*ROW('Water Data'!S47)),0),"]"),IF(AND(ISTEXT(OFFSET('Water Data'!$L$2,0,10*ROW('Water Data'!S47))),CJ53="",ISNUMBER(OFFSET('Water Data'!$S$9,0,10*ROW('Water Data'!S47)))),OFFSET('Water Data'!$S$9,0,10*ROW('Water Data'!S47)),NA())))</f>
        <v>#N/A</v>
      </c>
      <c r="V53" s="86" t="e">
        <f ca="true">+IF(AND(ISTEXT(OFFSET('Sanitation Data'!$L$2,0,10*ROW('Sanitation Data'!N47))),CK53="Yes"),100-OFFSET('Sanitation Data'!$N$4,0,10*ROW('Sanitation Data'!N47)),IF(AND(ISTEXT(OFFSET('Sanitation Data'!$L$2,0,10*ROW('Sanitation Data'!N47))),CK53="No",ISNUMBER(OFFSET('Sanitation Data'!$N$4,0,10*ROW('Sanitation Data'!N47)))),CONCATENATE("[",ROUND(100-OFFSET('Sanitation Data'!$N$4,0,10*ROW('Sanitation Data'!N47)),0),"]"),IF(AND(ISTEXT(OFFSET('Sanitation Data'!$L$2,0,10*ROW('Sanitation Data'!N47))),CK53="",ISNUMBER(OFFSET('Sanitation Data'!$N$4,0,10*ROW('Sanitation Data'!N47)))),100-OFFSET('Sanitation Data'!$N$4,0,10*ROW('Sanitation Data'!N47)),NA())))</f>
        <v>#N/A</v>
      </c>
      <c r="W53" s="86" t="e">
        <f ca="true">+IF(AND(ISTEXT(OFFSET('Sanitation Data'!$L$2,0,10*ROW('Sanitation Data'!N47))),CL53="Yes"),OFFSET('Sanitation Data'!$N$6,0,10*ROW('Sanitation Data'!N47)),IF(AND(ISTEXT(OFFSET('Sanitation Data'!$L$2,0,10*ROW('Sanitation Data'!N47))),CL53="No",ISNUMBER(OFFSET('Sanitation Data'!$N$6,0,10*ROW('Sanitation Data'!N47)))),CONCATENATE("[",ROUND(OFFSET('Sanitation Data'!$N$6,0,10*ROW('Sanitation Data'!N47)),0),"]"),IF(AND(ISTEXT(OFFSET('Sanitation Data'!$L$2,0,10*ROW('Sanitation Data'!N47))),CL53="",ISNUMBER(OFFSET('Sanitation Data'!$N$6,0,10*ROW('Sanitation Data'!N47)))),OFFSET('Sanitation Data'!$N$6,0,10*ROW('Sanitation Data'!N47)),NA())))</f>
        <v>#N/A</v>
      </c>
      <c r="X53" s="86" t="e">
        <f ca="true">+IF(AND(ISTEXT(OFFSET('Sanitation Data'!$L$2,0,10*ROW('Sanitation Data'!N47))),CM53="Yes"),OFFSET('Sanitation Data'!$N$10,0,10*ROW('Sanitation Data'!N47)),IF(AND(ISTEXT(OFFSET('Sanitation Data'!$L$2,0,10*ROW('Sanitation Data'!N47))),CM53="No",ISNUMBER(OFFSET('Sanitation Data'!$N$10,0,10*ROW('Sanitation Data'!N47)))),CONCATENATE("[",ROUND(OFFSET('Sanitation Data'!$N$10,0,10*ROW('Sanitation Data'!N47)),0),"]"),IF(AND(ISTEXT(OFFSET('Sanitation Data'!$L$2,0,10*ROW('Sanitation Data'!N47))),CM53="",ISNUMBER(OFFSET('Sanitation Data'!$N$10,0,10*ROW('Sanitation Data'!N47)))),OFFSET('Sanitation Data'!$N$10,0,10*ROW('Sanitation Data'!N47)),NA())))</f>
        <v>#N/A</v>
      </c>
      <c r="Y53" s="86" t="e">
        <f ca="true">+IF(AND(ISTEXT(OFFSET('Sanitation Data'!$L$2,0,10*ROW('Sanitation Data'!N47))),CN53="Yes"),OFFSET('Sanitation Data'!$N$11,0,10*ROW('Sanitation Data'!N47)),IF(AND(ISTEXT(OFFSET('Sanitation Data'!$L$2,0,10*ROW('Sanitation Data'!N47))),CN53="No",ISNUMBER(OFFSET('Sanitation Data'!$N$11,0,10*ROW('Sanitation Data'!N47)))),CONCATENATE("[",ROUND(OFFSET('Sanitation Data'!$N$11,0,10*ROW('Sanitation Data'!N47)),0),"]"),IF(AND(ISTEXT(OFFSET('Sanitation Data'!$L$2,0,10*ROW('Sanitation Data'!N47))),CN53="",ISNUMBER(OFFSET('Sanitation Data'!$N$11,0,10*ROW('Sanitation Data'!N47)))),OFFSET('Sanitation Data'!$N$11,0,10*ROW('Sanitation Data'!N47)),NA())))</f>
        <v>#N/A</v>
      </c>
      <c r="Z53" s="86" t="e">
        <f ca="true">+IF(AND(ISTEXT(OFFSET('Sanitation Data'!$L$2,0,10*ROW('Sanitation Data'!N47))),CO53="Yes"),OFFSET('Sanitation Data'!$N$12,0,10*ROW('Sanitation Data'!N47)),IF(AND(ISTEXT(OFFSET('Sanitation Data'!$L$2,0,10*ROW('Sanitation Data'!N47))),CO53="No",ISNUMBER(OFFSET('Sanitation Data'!$N$12,0,10*ROW('Sanitation Data'!N47)))),CONCATENATE("[",ROUND(OFFSET('Sanitation Data'!$N$12,0,10*ROW('Sanitation Data'!N47)),0),"]"),IF(AND(ISTEXT(OFFSET('Sanitation Data'!$L$2,0,10*ROW('Sanitation Data'!N47))),CO53="",ISNUMBER(OFFSET('Sanitation Data'!$N$12,0,10*ROW('Sanitation Data'!N47)))),OFFSET('Sanitation Data'!$N$12,0,10*ROW('Sanitation Data'!N47)),NA())))</f>
        <v>#N/A</v>
      </c>
      <c r="AA53" s="86" t="e">
        <f ca="true">+IF(AND(ISTEXT(OFFSET('Sanitation Data'!$L$2,0,10*ROW('Sanitation Data'!O47))),CP53="Yes"),100-OFFSET('Sanitation Data'!$O$4,0,10*ROW('Sanitation Data'!O47)),IF(AND(ISTEXT(OFFSET('Sanitation Data'!$L$2,0,10*ROW('Sanitation Data'!O47))),CP53="No",ISNUMBER(OFFSET('Sanitation Data'!$O$4,0,10*ROW('Sanitation Data'!O47)))),CONCATENATE("[",ROUND(100-OFFSET('Sanitation Data'!$O$4,0,10*ROW('Sanitation Data'!O47)),0),"]"),IF(AND(ISTEXT(OFFSET('Sanitation Data'!$L$2,0,10*ROW('Sanitation Data'!O47))),CP53="",ISNUMBER(OFFSET('Sanitation Data'!$O$4,0,10*ROW('Sanitation Data'!O47)))),100-OFFSET('Sanitation Data'!$O$4,0,10*ROW('Sanitation Data'!O47)),NA())))</f>
        <v>#N/A</v>
      </c>
      <c r="AB53" s="86" t="e">
        <f ca="true">+IF(AND(ISTEXT(OFFSET('Sanitation Data'!$L$2,0,10*ROW('Sanitation Data'!O47))),CQ53="Yes"),OFFSET('Sanitation Data'!$O$6,0,10*ROW('Sanitation Data'!R47)),IF(AND(ISTEXT(OFFSET('Sanitation Data'!$L$2,0,10*ROW('Sanitation Data'!O47))),CQ53="No",ISNUMBER(OFFSET('Sanitation Data'!$O$6,0,10*ROW('Sanitation Data'!O47)))),CONCATENATE("[",ROUND(OFFSET('Sanitation Data'!$O$6,0,10*ROW('Sanitation Data'!O47)),0),"]"),IF(AND(ISTEXT(OFFSET('Sanitation Data'!$L$2,0,10*ROW('Sanitation Data'!O47))),CQ53="",ISNUMBER(OFFSET('Sanitation Data'!$O$6,0,10*ROW('Sanitation Data'!O47)))),OFFSET('Sanitation Data'!$O$6,0,10*ROW('Sanitation Data'!O47)),NA())))</f>
        <v>#N/A</v>
      </c>
      <c r="AC53" s="86" t="e">
        <f ca="true">+IF(AND(ISTEXT(OFFSET('Sanitation Data'!$L$2,0,10*ROW('Sanitation Data'!O47))),CR53="Yes"),OFFSET('Sanitation Data'!$O$10,0,10*ROW('Sanitation Data'!O47)),IF(AND(ISTEXT(OFFSET('Sanitation Data'!$L$2,0,10*ROW('Sanitation Data'!O47))),CR53="No",ISNUMBER(OFFSET('Sanitation Data'!$O$10,0,10*ROW('Sanitation Data'!O47)))),CONCATENATE("[",ROUND(OFFSET('Sanitation Data'!$O$10,0,10*ROW('Sanitation Data'!O47)),0),"]"),IF(AND(ISTEXT(OFFSET('Sanitation Data'!$L$2,0,10*ROW('Sanitation Data'!O47))),CR53="",ISNUMBER(OFFSET('Sanitation Data'!$O$10,0,10*ROW('Sanitation Data'!O47)))),OFFSET('Sanitation Data'!$O$10,0,10*ROW('Sanitation Data'!O47)),NA())))</f>
        <v>#N/A</v>
      </c>
      <c r="AD53" s="86" t="e">
        <f ca="true">+IF(AND(ISTEXT(OFFSET('Sanitation Data'!$L$2,0,10*ROW('Sanitation Data'!O47))),CS53="Yes"),OFFSET('Sanitation Data'!$O$11,0,10*ROW('Sanitation Data'!O47)),IF(AND(ISTEXT(OFFSET('Sanitation Data'!$L$2,0,10*ROW('Sanitation Data'!O47))),CS53="No",ISNUMBER(OFFSET('Sanitation Data'!$O$11,0,10*ROW('Sanitation Data'!O47)))),CONCATENATE("[",ROUND(OFFSET('Sanitation Data'!$O$11,0,10*ROW('Sanitation Data'!O47)),0),"]"),IF(AND(ISTEXT(OFFSET('Sanitation Data'!$L$2,0,10*ROW('Sanitation Data'!O47))),CS53="",ISNUMBER(OFFSET('Sanitation Data'!$O$11,0,10*ROW('Sanitation Data'!O47)))),OFFSET('Sanitation Data'!$O$11,0,10*ROW('Sanitation Data'!O47)),NA())))</f>
        <v>#N/A</v>
      </c>
      <c r="AE53" s="86" t="e">
        <f ca="true">+IF(AND(ISTEXT(OFFSET('Sanitation Data'!$L$2,0,10*ROW('Sanitation Data'!O47))),CT53="Yes"),OFFSET('Sanitation Data'!$O$12,0,10*ROW('Sanitation Data'!O47)),IF(AND(ISTEXT(OFFSET('Sanitation Data'!$L$2,0,10*ROW('Sanitation Data'!O47))),CT53="No",ISNUMBER(OFFSET('Sanitation Data'!$O$12,0,10*ROW('Sanitation Data'!O47)))),CONCATENATE("[",ROUND(OFFSET('Sanitation Data'!$O$12,0,10*ROW('Sanitation Data'!O47)),0),"]"),IF(AND(ISTEXT(OFFSET('Sanitation Data'!$L$2,0,10*ROW('Sanitation Data'!O47))),CT53="",ISNUMBER(OFFSET('Sanitation Data'!$O$12,0,10*ROW('Sanitation Data'!O47)))),OFFSET('Sanitation Data'!$O$12,0,10*ROW('Sanitation Data'!O47)),NA())))</f>
        <v>#N/A</v>
      </c>
      <c r="AF53" s="86" t="e">
        <f ca="true">+IF(AND(ISTEXT(OFFSET('Sanitation Data'!$L$2,0,10*ROW('Sanitation Data'!P47))),CU53="Yes"),100-OFFSET('Sanitation Data'!$P$4,0,10*ROW('Sanitation Data'!P47)),IF(AND(ISTEXT(OFFSET('Sanitation Data'!$L$2,0,10*ROW('Sanitation Data'!P47))),CU53="No",ISNUMBER(OFFSET('Sanitation Data'!$P$4,0,10*ROW('Sanitation Data'!P47)))),CONCATENATE("[",ROUND(100-OFFSET('Sanitation Data'!$P$4,0,10*ROW('Sanitation Data'!P47)),0),"]"),IF(AND(ISTEXT(OFFSET('Sanitation Data'!$L$2,0,10*ROW('Sanitation Data'!P47))),CU53="",ISNUMBER(OFFSET('Sanitation Data'!$P$4,0,10*ROW('Sanitation Data'!P47)))),100-OFFSET('Sanitation Data'!$P$4,0,10*ROW('Sanitation Data'!P47)),NA())))</f>
        <v>#N/A</v>
      </c>
      <c r="AG53" s="86" t="e">
        <f ca="true">+IF(AND(ISTEXT(OFFSET('Sanitation Data'!$L$2,0,10*ROW('Sanitation Data'!P47))),CV53="Yes"),OFFSET('Sanitation Data'!$P$6,0,10*ROW('Sanitation Data'!P47)),IF(AND(ISTEXT(OFFSET('Sanitation Data'!$L$2,0,10*ROW('Sanitation Data'!P47))),CV53="No",ISNUMBER(OFFSET('Sanitation Data'!$P$6,0,10*ROW('Sanitation Data'!P47)))),CONCATENATE("[",ROUND(OFFSET('Sanitation Data'!$P$6,0,10*ROW('Sanitation Data'!P47)),0),"]"),IF(AND(ISTEXT(OFFSET('Sanitation Data'!$L$2,0,10*ROW('Sanitation Data'!P47))),CV53="",ISNUMBER(OFFSET('Sanitation Data'!$P$6,0,10*ROW('Sanitation Data'!P47)))),OFFSET('Sanitation Data'!$P$6,0,10*ROW('Sanitation Data'!P47)),NA())))</f>
        <v>#N/A</v>
      </c>
      <c r="AH53" s="86" t="e">
        <f ca="true">+IF(AND(ISTEXT(OFFSET('Sanitation Data'!$L$2,0,10*ROW('Sanitation Data'!P47))),CW53="Yes"),OFFSET('Sanitation Data'!$P$10,0,10*ROW('Sanitation Data'!P47)),IF(AND(ISTEXT(OFFSET('Sanitation Data'!$L$2,0,10*ROW('Sanitation Data'!P47))),CW53="No",ISNUMBER(OFFSET('Sanitation Data'!$P$10,0,10*ROW('Sanitation Data'!P47)))),CONCATENATE("[",ROUND(OFFSET('Sanitation Data'!$P$10,0,10*ROW('Sanitation Data'!P47)),0),"]"),IF(AND(ISTEXT(OFFSET('Sanitation Data'!$L$2,0,10*ROW('Sanitation Data'!P47))),CW53="",ISNUMBER(OFFSET('Sanitation Data'!$P$10,0,10*ROW('Sanitation Data'!P47)))),OFFSET('Sanitation Data'!$P$10,0,10*ROW('Sanitation Data'!P47)),NA())))</f>
        <v>#N/A</v>
      </c>
      <c r="AI53" s="86" t="e">
        <f ca="true">+IF(AND(ISTEXT(OFFSET('Sanitation Data'!$L$2,0,10*ROW('Sanitation Data'!P47))),CX53="Yes"),OFFSET('Sanitation Data'!$P$11,0,10*ROW('Sanitation Data'!P47)),IF(AND(ISTEXT(OFFSET('Sanitation Data'!$L$2,0,10*ROW('Sanitation Data'!P47))),CX53="No",ISNUMBER(OFFSET('Sanitation Data'!$P$11,0,10*ROW('Sanitation Data'!P47)))),CONCATENATE("[",ROUND(OFFSET('Sanitation Data'!$P$11,0,10*ROW('Sanitation Data'!P47)),0),"]"),IF(AND(ISTEXT(OFFSET('Sanitation Data'!$L$2,0,10*ROW('Sanitation Data'!P47))),CX53="",ISNUMBER(OFFSET('Sanitation Data'!$P$11,0,10*ROW('Sanitation Data'!P47)))),OFFSET('Sanitation Data'!$P$11,0,10*ROW('Sanitation Data'!P47)),NA())))</f>
        <v>#N/A</v>
      </c>
      <c r="AJ53" s="86" t="e">
        <f ca="true">+IF(AND(ISTEXT(OFFSET('Sanitation Data'!$L$2,0,10*ROW('Sanitation Data'!P47))),CY53="Yes"),OFFSET('Sanitation Data'!$P$12,0,10*ROW('Sanitation Data'!P47)),IF(AND(ISTEXT(OFFSET('Sanitation Data'!$L$2,0,10*ROW('Sanitation Data'!P47))),CY53="No",ISNUMBER(OFFSET('Sanitation Data'!$P$12,0,10*ROW('Sanitation Data'!P47)))),CONCATENATE("[",ROUND(OFFSET('Sanitation Data'!$P$12,0,10*ROW('Sanitation Data'!P47)),0),"]"),IF(AND(ISTEXT(OFFSET('Sanitation Data'!$L$2,0,10*ROW('Sanitation Data'!P47))),CY53="",ISNUMBER(OFFSET('Sanitation Data'!$P$12,0,10*ROW('Sanitation Data'!P47)))),OFFSET('Sanitation Data'!$P$12,0,10*ROW('Sanitation Data'!P47)),NA())))</f>
        <v>#N/A</v>
      </c>
      <c r="AK53" s="86" t="e">
        <f ca="true">+IF(AND(ISTEXT(OFFSET('Sanitation Data'!$L$2,0,10*ROW('Sanitation Data'!Q47))),CZ53="Yes"),100-OFFSET('Sanitation Data'!$Q$4,0,10*ROW('Sanitation Data'!Q47)),IF(AND(ISTEXT(OFFSET('Sanitation Data'!$L$2,0,10*ROW('Sanitation Data'!Q47))),CZ53="No",ISNUMBER(OFFSET('Sanitation Data'!$Q$4,0,10*ROW('Sanitation Data'!Q47)))),CONCATENATE("[",ROUND(100-OFFSET('Sanitation Data'!$Q$4,0,10*ROW('Sanitation Data'!Q47)),0),"]"),IF(AND(ISTEXT(OFFSET('Sanitation Data'!$L$2,0,10*ROW('Sanitation Data'!Q47))),CZ53="",ISNUMBER(OFFSET('Sanitation Data'!$Q$4,0,10*ROW('Sanitation Data'!Q47)))),100-OFFSET('Sanitation Data'!$Q$4,0,10*ROW('Sanitation Data'!Q47)),NA())))</f>
        <v>#N/A</v>
      </c>
      <c r="AL53" s="86" t="e">
        <f ca="true">+IF(AND(ISTEXT(OFFSET('Sanitation Data'!$L$2,0,10*ROW('Sanitation Data'!Q47))),DA53="Yes"),OFFSET('Sanitation Data'!$Q$6,0,10*ROW('Sanitation Data'!Q47)),IF(AND(ISTEXT(OFFSET('Sanitation Data'!$L$2,0,10*ROW('Sanitation Data'!Q47))),DA53="No",ISNUMBER(OFFSET('Sanitation Data'!$Q$6,0,10*ROW('Sanitation Data'!Q47)))),CONCATENATE("[",ROUND(OFFSET('Sanitation Data'!$Q$6,0,10*ROW('Sanitation Data'!Q47)),0),"]"),IF(AND(ISTEXT(OFFSET('Sanitation Data'!$L$2,0,10*ROW('Sanitation Data'!Q47))),DA53="",ISNUMBER(OFFSET('Sanitation Data'!$Q$6,0,10*ROW('Sanitation Data'!Q47)))),OFFSET('Sanitation Data'!$Q$6,0,10*ROW('Sanitation Data'!Q47)),NA())))</f>
        <v>#N/A</v>
      </c>
      <c r="AM53" s="86" t="e">
        <f ca="true">+IF(AND(ISTEXT(OFFSET('Sanitation Data'!$L$2,0,10*ROW('Sanitation Data'!Q47))),DB53="Yes"),OFFSET('Sanitation Data'!$Q$10,0,10*ROW('Sanitation Data'!Q47)),IF(AND(ISTEXT(OFFSET('Sanitation Data'!$L$2,0,10*ROW('Sanitation Data'!Q47))),DB53="No",ISNUMBER(OFFSET('Sanitation Data'!$Q$10,0,10*ROW('Sanitation Data'!Q47)))),CONCATENATE("[",ROUND(OFFSET('Sanitation Data'!$Q$10,0,10*ROW('Sanitation Data'!Q47)),0),"]"),IF(AND(ISTEXT(OFFSET('Sanitation Data'!$L$2,0,10*ROW('Sanitation Data'!Q47))),DB53="",ISNUMBER(OFFSET('Sanitation Data'!$Q$10,0,10*ROW('Sanitation Data'!Q47)))),OFFSET('Sanitation Data'!$Q$10,0,10*ROW('Sanitation Data'!Q47)),NA())))</f>
        <v>#N/A</v>
      </c>
      <c r="AN53" s="86" t="e">
        <f ca="true">+IF(AND(ISTEXT(OFFSET('Sanitation Data'!$L$2,0,10*ROW('Sanitation Data'!Q47))),DC53="Yes"),OFFSET('Sanitation Data'!$Q$11,0,10*ROW('Sanitation Data'!Q47)),IF(AND(ISTEXT(OFFSET('Sanitation Data'!$L$2,0,10*ROW('Sanitation Data'!Q47))),DC53="No",ISNUMBER(OFFSET('Sanitation Data'!$Q$11,0,10*ROW('Sanitation Data'!Q47)))),CONCATENATE("[",ROUND(OFFSET('Sanitation Data'!$Q$11,0,10*ROW('Sanitation Data'!Q47)),0),"]"),IF(AND(ISTEXT(OFFSET('Sanitation Data'!$L$2,0,10*ROW('Sanitation Data'!Q47))),DC53="",ISNUMBER(OFFSET('Sanitation Data'!$Q$11,0,10*ROW('Sanitation Data'!Q47)))),OFFSET('Sanitation Data'!$Q$11,0,10*ROW('Sanitation Data'!Q47)),NA())))</f>
        <v>#N/A</v>
      </c>
      <c r="AO53" s="86" t="e">
        <f ca="true">+IF(AND(ISTEXT(OFFSET('Sanitation Data'!$L$2,0,10*ROW('Sanitation Data'!Q47))),DD53="Yes"),OFFSET('Sanitation Data'!$Q$12,0,10*ROW('Sanitation Data'!Q47)),IF(AND(ISTEXT(OFFSET('Sanitation Data'!$L$2,0,10*ROW('Sanitation Data'!Q47))),DD53="No",ISNUMBER(OFFSET('Sanitation Data'!$Q$12,0,10*ROW('Sanitation Data'!Q47)))),CONCATENATE("[",ROUND(OFFSET('Sanitation Data'!$Q$12,0,10*ROW('Sanitation Data'!Q47)),0),"]"),IF(AND(ISTEXT(OFFSET('Sanitation Data'!$L$2,0,10*ROW('Sanitation Data'!Q47))),DD53="",ISNUMBER(OFFSET('Sanitation Data'!$Q$12,0,10*ROW('Sanitation Data'!Q47)))),OFFSET('Sanitation Data'!$Q$12,0,10*ROW('Sanitation Data'!Q47)),NA())))</f>
        <v>#N/A</v>
      </c>
      <c r="AP53" s="86" t="e">
        <f ca="true">+IF(AND(ISTEXT(OFFSET('Sanitation Data'!$L$2,0,10*ROW('Sanitation Data'!R47))),DE53="Yes"),100-OFFSET('Sanitation Data'!$R$4,0,10*ROW('Sanitation Data'!R47)),IF(AND(ISTEXT(OFFSET('Sanitation Data'!$L$2,0,10*ROW('Sanitation Data'!R47))),DE53="No",ISNUMBER(OFFSET('Sanitation Data'!$R$4,0,10*ROW('Sanitation Data'!R47)))),CONCATENATE("[",ROUND(100-OFFSET('Sanitation Data'!$R$4,0,10*ROW('Sanitation Data'!R47)),0),"]"),IF(AND(ISTEXT(OFFSET('Sanitation Data'!$L$2,0,10*ROW('Sanitation Data'!R47))),DE53="",ISNUMBER(OFFSET('Sanitation Data'!$R$4,0,10*ROW('Sanitation Data'!R47)))),100-OFFSET('Sanitation Data'!$R$4,0,10*ROW('Sanitation Data'!R47)),NA())))</f>
        <v>#N/A</v>
      </c>
      <c r="AQ53" s="86" t="e">
        <f ca="true">+IF(AND(ISTEXT(OFFSET('Sanitation Data'!$L$2,0,10*ROW('Sanitation Data'!R47))),DF53="Yes"),OFFSET('Sanitation Data'!$R$6,0,10*ROW('Sanitation Data'!R47)),IF(AND(ISTEXT(OFFSET('Sanitation Data'!$L$2,0,10*ROW('Sanitation Data'!R47))),DF53="No",ISNUMBER(OFFSET('Sanitation Data'!$R$6,0,10*ROW('Sanitation Data'!R47)))),CONCATENATE("[",ROUND(OFFSET('Sanitation Data'!$R$6,0,10*ROW('Sanitation Data'!R47)),0),"]"),IF(AND(ISTEXT(OFFSET('Sanitation Data'!$L$2,0,10*ROW('Sanitation Data'!R47))),DF53="",ISNUMBER(OFFSET('Sanitation Data'!$R$6,0,10*ROW('Sanitation Data'!R47)))),OFFSET('Sanitation Data'!$R$6,0,10*ROW('Sanitation Data'!R47)),NA())))</f>
        <v>#N/A</v>
      </c>
      <c r="AR53" s="86" t="e">
        <f ca="true">+IF(AND(ISTEXT(OFFSET('Sanitation Data'!$L$2,0,10*ROW('Sanitation Data'!R47))),DG53="Yes"),OFFSET('Sanitation Data'!$R$10,0,10*ROW('Sanitation Data'!R47)),IF(AND(ISTEXT(OFFSET('Sanitation Data'!$L$2,0,10*ROW('Sanitation Data'!R47))),DG53="No",ISNUMBER(OFFSET('Sanitation Data'!$R$10,0,10*ROW('Sanitation Data'!R47)))),CONCATENATE("[",ROUND(OFFSET('Sanitation Data'!$R$10,0,10*ROW('Sanitation Data'!R47)),0),"]"),IF(AND(ISTEXT(OFFSET('Sanitation Data'!$L$2,0,10*ROW('Sanitation Data'!R47))),DG53="",ISNUMBER(OFFSET('Sanitation Data'!$R$10,0,10*ROW('Sanitation Data'!R47)))),OFFSET('Sanitation Data'!$R$10,0,10*ROW('Sanitation Data'!R47)),NA())))</f>
        <v>#N/A</v>
      </c>
      <c r="AS53" s="86" t="e">
        <f ca="true">+IF(AND(ISTEXT(OFFSET('Sanitation Data'!$L$2,0,10*ROW('Sanitation Data'!R47))),DH53="Yes"),OFFSET('Sanitation Data'!$R$11,0,10*ROW('Sanitation Data'!R47)),IF(AND(ISTEXT(OFFSET('Sanitation Data'!$L$2,0,10*ROW('Sanitation Data'!R47))),DH53="No",ISNUMBER(OFFSET('Sanitation Data'!$R$11,0,10*ROW('Sanitation Data'!R47)))),CONCATENATE("[",ROUND(OFFSET('Sanitation Data'!$R$11,0,10*ROW('Sanitation Data'!R47)),0),"]"),IF(AND(ISTEXT(OFFSET('Sanitation Data'!$L$2,0,10*ROW('Sanitation Data'!R47))),DH53="",ISNUMBER(OFFSET('Sanitation Data'!$R$11,0,10*ROW('Sanitation Data'!R47)))),OFFSET('Sanitation Data'!$R$11,0,10*ROW('Sanitation Data'!R47)),NA())))</f>
        <v>#N/A</v>
      </c>
      <c r="AT53" s="86" t="e">
        <f ca="true">+IF(AND(ISTEXT(OFFSET('Sanitation Data'!$L$2,0,10*ROW('Sanitation Data'!R47))),DI53="Yes"),OFFSET('Sanitation Data'!$R$12,0,10*ROW('Sanitation Data'!R47)),IF(AND(ISTEXT(OFFSET('Sanitation Data'!$L$2,0,10*ROW('Sanitation Data'!R47))),DI53="No",ISNUMBER(OFFSET('Sanitation Data'!$R$12,0,10*ROW('Sanitation Data'!R47)))),CONCATENATE("[",ROUND(OFFSET('Sanitation Data'!$R$12,0,10*ROW('Sanitation Data'!R47)),0),"]"),IF(AND(ISTEXT(OFFSET('Sanitation Data'!$L$2,0,10*ROW('Sanitation Data'!R47))),DI53="",ISNUMBER(OFFSET('Sanitation Data'!$R$12,0,10*ROW('Sanitation Data'!R47)))),OFFSET('Sanitation Data'!$R$12,0,10*ROW('Sanitation Data'!R47)),NA())))</f>
        <v>#N/A</v>
      </c>
      <c r="AU53" s="86" t="e">
        <f ca="true">+IF(AND(ISTEXT(OFFSET('Sanitation Data'!$L$2,0,10*ROW('Sanitation Data'!S47))),DJ53="Yes"),100-OFFSET('Sanitation Data'!$S$4,0,10*ROW('Sanitation Data'!S47)),IF(AND(ISTEXT(OFFSET('Sanitation Data'!$L$2,0,10*ROW('Sanitation Data'!S47))),DJ53="No",ISNUMBER(OFFSET('Sanitation Data'!$S$4,0,10*ROW('Sanitation Data'!S47)))),CONCATENATE("[",ROUND(100-OFFSET('Sanitation Data'!$S$4,0,10*ROW('Sanitation Data'!S47)),0),"]"),IF(AND(ISTEXT(OFFSET('Sanitation Data'!$L$2,0,10*ROW('Sanitation Data'!S47))),DJ53="",ISNUMBER(OFFSET('Sanitation Data'!$S$4,0,10*ROW('Sanitation Data'!S47)))),100-OFFSET('Sanitation Data'!$S$4,0,10*ROW('Sanitation Data'!S47)),NA())))</f>
        <v>#N/A</v>
      </c>
      <c r="AV53" s="86" t="e">
        <f ca="true">+IF(AND(ISTEXT(OFFSET('Sanitation Data'!$L$2,0,10*ROW('Sanitation Data'!S47))),DK53="Yes"),OFFSET('Sanitation Data'!$S$6,0,10*ROW('Sanitation Data'!S47)),IF(AND(ISTEXT(OFFSET('Sanitation Data'!$L$2,0,10*ROW('Sanitation Data'!S47))),DK53="No",ISNUMBER(OFFSET('Sanitation Data'!$S$6,0,10*ROW('Sanitation Data'!S47)))),CONCATENATE("[",ROUND(OFFSET('Sanitation Data'!$S$6,0,10*ROW('Sanitation Data'!S47)),0),"]"),IF(AND(ISTEXT(OFFSET('Sanitation Data'!$L$2,0,10*ROW('Sanitation Data'!S47))),DK53="",ISNUMBER(OFFSET('Sanitation Data'!$S$6,0,10*ROW('Sanitation Data'!S47)))),OFFSET('Sanitation Data'!$S$6,0,10*ROW('Sanitation Data'!S47)),NA())))</f>
        <v>#N/A</v>
      </c>
      <c r="AW53" s="86" t="e">
        <f ca="true">+IF(AND(ISTEXT(OFFSET('Sanitation Data'!$L$2,0,10*ROW('Sanitation Data'!S47))),DL53="Yes"),OFFSET('Sanitation Data'!$S$10,0,10*ROW('Sanitation Data'!S47)),IF(AND(ISTEXT(OFFSET('Sanitation Data'!$L$2,0,10*ROW('Sanitation Data'!S47))),DL53="No",ISNUMBER(OFFSET('Sanitation Data'!$S$10,0,10*ROW('Sanitation Data'!S47)))),CONCATENATE("[",ROUND(OFFSET('Sanitation Data'!$S$10,0,10*ROW('Sanitation Data'!S47)),0),"]"),IF(AND(ISTEXT(OFFSET('Sanitation Data'!$L$2,0,10*ROW('Sanitation Data'!S47))),DL53="",ISNUMBER(OFFSET('Sanitation Data'!$S$10,0,10*ROW('Sanitation Data'!S47)))),OFFSET('Sanitation Data'!$S$10,0,10*ROW('Sanitation Data'!S47)),NA())))</f>
        <v>#N/A</v>
      </c>
      <c r="AX53" s="86" t="e">
        <f ca="true">+IF(AND(ISTEXT(OFFSET('Sanitation Data'!$L$2,0,10*ROW('Sanitation Data'!S47))),DM53="Yes"),OFFSET('Sanitation Data'!$S$11,0,10*ROW('Sanitation Data'!S47)),IF(AND(ISTEXT(OFFSET('Sanitation Data'!$L$2,0,10*ROW('Sanitation Data'!S47))),DM53="No",ISNUMBER(OFFSET('Sanitation Data'!$S$11,0,10*ROW('Sanitation Data'!S47)))),CONCATENATE("[",ROUND(OFFSET('Sanitation Data'!$S$11,0,10*ROW('Sanitation Data'!S47)),0),"]"),IF(AND(ISTEXT(OFFSET('Sanitation Data'!$L$2,0,10*ROW('Sanitation Data'!S47))),DM53="",ISNUMBER(OFFSET('Sanitation Data'!$S$11,0,10*ROW('Sanitation Data'!S47)))),OFFSET('Sanitation Data'!$S$11,0,10*ROW('Sanitation Data'!S47)),NA())))</f>
        <v>#N/A</v>
      </c>
      <c r="AY53" s="86" t="e">
        <f ca="true">+IF(AND(ISTEXT(OFFSET('Sanitation Data'!$L$2,0,10*ROW('Sanitation Data'!S47))),DN53="Yes"),OFFSET('Sanitation Data'!$S$12,0,10*ROW('Sanitation Data'!S47)),IF(AND(ISTEXT(OFFSET('Sanitation Data'!$L$2,0,10*ROW('Sanitation Data'!S47))),DN53="No",ISNUMBER(OFFSET('Sanitation Data'!$S$12,0,10*ROW('Sanitation Data'!S47)))),CONCATENATE("[",ROUND(OFFSET('Sanitation Data'!$S$12,0,10*ROW('Sanitation Data'!S47)),0),"]"),IF(AND(ISTEXT(OFFSET('Sanitation Data'!$L$2,0,10*ROW('Sanitation Data'!S47))),DN53="",ISNUMBER(OFFSET('Sanitation Data'!$S$12,0,10*ROW('Sanitation Data'!S47)))),OFFSET('Sanitation Data'!$S$12,0,10*ROW('Sanitation Data'!S47)),NA())))</f>
        <v>#N/A</v>
      </c>
      <c r="AZ53" s="87" t="e">
        <f ca="true">+IF(AND(ISTEXT(OFFSET('Hygiene Data'!$L$2,0,10*ROW('Hygiene Data'!N47))),DO53="Yes"),OFFSET('Hygiene Data'!$N$5,0,10*ROW('Hygiene Data'!N47)),IF(AND(ISTEXT(OFFSET('Hygiene Data'!$L$2,0,10*ROW('Hygiene Data'!N47))),DO53="No",ISNUMBER(OFFSET('Hygiene Data'!$N$5,0,10*ROW('Hygiene Data'!N47)))),CONCATENATE("[",ROUND(OFFSET('Hygiene Data'!$N$5,0,10*ROW('Hygiene Data'!N47)),0),"]"),IF(AND(ISTEXT(OFFSET('Hygiene Data'!$L$2,0,10*ROW('Hygiene Data'!N47))),DO53="",ISNUMBER(OFFSET('Hygiene Data'!$N$5,0,10*ROW('Hygiene Data'!N47)))),OFFSET('Hygiene Data'!$N$5,0,10*ROW('Hygiene Data'!N47)),NA())))</f>
        <v>#N/A</v>
      </c>
      <c r="BA53" s="87" t="e">
        <f ca="true">+IF(AND(ISTEXT(OFFSET('Hygiene Data'!$L$2,0,10*ROW('Hygiene Data'!N47))),DP53="Yes"),OFFSET('Hygiene Data'!$N$7,0,10*ROW('Hygiene Data'!N47)),IF(AND(ISTEXT(OFFSET('Hygiene Data'!$L$2,0,10*ROW('Hygiene Data'!N47))),DP53="No",ISNUMBER(OFFSET('Hygiene Data'!$N$7,0,10*ROW('Hygiene Data'!N47)))),CONCATENATE("[",ROUND(OFFSET('Hygiene Data'!$N$7,0,10*ROW('Hygiene Data'!N47)),0),"]"),IF(AND(ISTEXT(OFFSET('Hygiene Data'!$L$2,0,10*ROW('Hygiene Data'!N47))),DP53="",ISNUMBER(OFFSET('Hygiene Data'!$N$7,0,10*ROW('Hygiene Data'!N47)))),OFFSET('Hygiene Data'!$N$7,0,10*ROW('Hygiene Data'!N47)),NA())))</f>
        <v>#N/A</v>
      </c>
      <c r="BB53" s="87" t="e">
        <f ca="true">+IF(AND(ISTEXT(OFFSET('Hygiene Data'!$L$2,0,10*ROW('Hygiene Data'!N47))),DQ53="Yes"),OFFSET('Hygiene Data'!$N$9,0,10*ROW('Hygiene Data'!N47)),IF(AND(ISTEXT(OFFSET('Hygiene Data'!$L$2,0,10*ROW('Hygiene Data'!N47))),DQ53="No",ISNUMBER(OFFSET('Hygiene Data'!$N$9,0,10*ROW('Hygiene Data'!N47)))),CONCATENATE("[",ROUND(OFFSET('Hygiene Data'!$N$9,0,10*ROW('Hygiene Data'!N47)),0),"]"),IF(AND(ISTEXT(OFFSET('Hygiene Data'!$L$2,0,10*ROW('Hygiene Data'!N47))),DQ53="",ISNUMBER(OFFSET('Hygiene Data'!$N$9,0,10*ROW('Hygiene Data'!N47)))),OFFSET('Hygiene Data'!$N$9,0,10*ROW('Hygiene Data'!N47)),NA())))</f>
        <v>#N/A</v>
      </c>
      <c r="BC53" s="87" t="e">
        <f ca="true">+IF(AND(ISTEXT(OFFSET('Hygiene Data'!$L$2,0,10*ROW('Hygiene Data'!O47))),DR53="Yes"),OFFSET('Hygiene Data'!$O$5,0,10*ROW('Hygiene Data'!O47)),IF(AND(ISTEXT(OFFSET('Hygiene Data'!$L$2,0,10*ROW('Hygiene Data'!O47))),DR53="No",ISNUMBER(OFFSET('Hygiene Data'!$O$5,0,10*ROW('Hygiene Data'!O47)))),CONCATENATE("[",ROUND(OFFSET('Hygiene Data'!$O$5,0,10*ROW('Hygiene Data'!O47)),0),"]"),IF(AND(ISTEXT(OFFSET('Hygiene Data'!$L$2,0,10*ROW('Hygiene Data'!O47))),DR53="",ISNUMBER(OFFSET('Hygiene Data'!$O$5,0,10*ROW('Hygiene Data'!O47)))),OFFSET('Hygiene Data'!$O$5,0,10*ROW('Hygiene Data'!O47)),NA())))</f>
        <v>#N/A</v>
      </c>
      <c r="BD53" s="87" t="e">
        <f ca="true">+IF(AND(ISTEXT(OFFSET('Hygiene Data'!$L$2,0,10*ROW('Hygiene Data'!O47))),DS53="Yes"),OFFSET('Hygiene Data'!$O$7,0,10*ROW('Hygiene Data'!O47)),IF(AND(ISTEXT(OFFSET('Hygiene Data'!$L$2,0,10*ROW('Hygiene Data'!O47))),DS53="No",ISNUMBER(OFFSET('Hygiene Data'!$O$7,0,10*ROW('Hygiene Data'!O47)))),CONCATENATE("[",ROUND(OFFSET('Hygiene Data'!$O$7,0,10*ROW('Hygiene Data'!O47)),0),"]"),IF(AND(ISTEXT(OFFSET('Hygiene Data'!$L$2,0,10*ROW('Hygiene Data'!O47))),DS53="",ISNUMBER(OFFSET('Hygiene Data'!$O$7,0,10*ROW('Hygiene Data'!O47)))),OFFSET('Hygiene Data'!$O$7,0,10*ROW('Hygiene Data'!O47)),NA())))</f>
        <v>#N/A</v>
      </c>
      <c r="BE53" s="87" t="e">
        <f ca="true">+IF(AND(ISTEXT(OFFSET('Hygiene Data'!$L$2,0,10*ROW('Hygiene Data'!O47))),DT53="Yes"),OFFSET('Hygiene Data'!$O$9,0,10*ROW('Hygiene Data'!O47)),IF(AND(ISTEXT(OFFSET('Hygiene Data'!$L$2,0,10*ROW('Hygiene Data'!O47))),DT53="No",ISNUMBER(OFFSET('Hygiene Data'!$O$9,0,10*ROW('Hygiene Data'!O47)))),CONCATENATE("[",ROUND(OFFSET('Hygiene Data'!$O$9,0,10*ROW('Hygiene Data'!O47)),0),"]"),IF(AND(ISTEXT(OFFSET('Hygiene Data'!$L$2,0,10*ROW('Hygiene Data'!O47))),DT53="",ISNUMBER(OFFSET('Hygiene Data'!$O$9,0,10*ROW('Hygiene Data'!O47)))),OFFSET('Hygiene Data'!$O$9,0,10*ROW('Hygiene Data'!O47)),NA())))</f>
        <v>#N/A</v>
      </c>
      <c r="BF53" s="87" t="e">
        <f ca="true">+IF(AND(ISTEXT(OFFSET('Hygiene Data'!$L$2,0,10*ROW('Hygiene Data'!P47))),DU53="Yes"),OFFSET('Hygiene Data'!$P$5,0,10*ROW('Hygiene Data'!P47)),IF(AND(ISTEXT(OFFSET('Hygiene Data'!$L$2,0,10*ROW('Hygiene Data'!P47))),DU53="No",ISNUMBER(OFFSET('Hygiene Data'!$P$5,0,10*ROW('Hygiene Data'!P47)))),CONCATENATE("[",ROUND(OFFSET('Hygiene Data'!$P$5,0,10*ROW('Hygiene Data'!P47)),0),"]"),IF(AND(ISTEXT(OFFSET('Hygiene Data'!$L$2,0,10*ROW('Hygiene Data'!P47))),DU53="",ISNUMBER(OFFSET('Hygiene Data'!$P$5,0,10*ROW('Hygiene Data'!P47)))),OFFSET('Hygiene Data'!$P$5,0,10*ROW('Hygiene Data'!P47)),NA())))</f>
        <v>#N/A</v>
      </c>
      <c r="BG53" s="87" t="e">
        <f ca="true">+IF(AND(ISTEXT(OFFSET('Hygiene Data'!$L$2,0,10*ROW('Hygiene Data'!P47))),DV53="Yes"),OFFSET('Hygiene Data'!$P$7,0,10*ROW('Hygiene Data'!P47)),IF(AND(ISTEXT(OFFSET('Hygiene Data'!$L$2,0,10*ROW('Hygiene Data'!P47))),DV53="No",ISNUMBER(OFFSET('Hygiene Data'!$P$7,0,10*ROW('Hygiene Data'!P47)))),CONCATENATE("[",ROUND(OFFSET('Hygiene Data'!$P$7,0,10*ROW('Hygiene Data'!P47)),0),"]"),IF(AND(ISTEXT(OFFSET('Hygiene Data'!$L$2,0,10*ROW('Hygiene Data'!P47))),DV53="",ISNUMBER(OFFSET('Hygiene Data'!$P$7,0,10*ROW('Hygiene Data'!P47)))),OFFSET('Hygiene Data'!$P$7,0,10*ROW('Hygiene Data'!P47)),NA())))</f>
        <v>#N/A</v>
      </c>
      <c r="BH53" s="87" t="e">
        <f ca="true">+IF(AND(ISTEXT(OFFSET('Hygiene Data'!$L$2,0,10*ROW('Hygiene Data'!P47))),DW53="Yes"),OFFSET('Hygiene Data'!$P$9,0,10*ROW('Hygiene Data'!P47)),IF(AND(ISTEXT(OFFSET('Hygiene Data'!$L$2,0,10*ROW('Hygiene Data'!P47))),DW53="No",ISNUMBER(OFFSET('Hygiene Data'!$P$9,0,10*ROW('Hygiene Data'!P47)))),CONCATENATE("[",ROUND(OFFSET('Hygiene Data'!$P$9,0,10*ROW('Hygiene Data'!P47)),0),"]"),IF(AND(ISTEXT(OFFSET('Hygiene Data'!$L$2,0,10*ROW('Hygiene Data'!P47))),DW53="",ISNUMBER(OFFSET('Hygiene Data'!$P$9,0,10*ROW('Hygiene Data'!P47)))),OFFSET('Hygiene Data'!$P$9,0,10*ROW('Hygiene Data'!P47)),NA())))</f>
        <v>#N/A</v>
      </c>
      <c r="BI53" s="87" t="e">
        <f ca="true">+IF(AND(ISTEXT(OFFSET('Hygiene Data'!$L$2,0,10*ROW('Hygiene Data'!Q47))),DX53="Yes"),OFFSET('Hygiene Data'!$Q$5,0,10*ROW('Hygiene Data'!Q47)),IF(AND(ISTEXT(OFFSET('Hygiene Data'!$L$2,0,10*ROW('Hygiene Data'!Q47))),DX53="No",ISNUMBER(OFFSET('Hygiene Data'!$Q$5,0,10*ROW('Hygiene Data'!Q47)))),CONCATENATE("[",ROUND(OFFSET('Hygiene Data'!$Q$5,0,10*ROW('Hygiene Data'!Q47)),0),"]"),IF(AND(ISTEXT(OFFSET('Hygiene Data'!$L$2,0,10*ROW('Hygiene Data'!Q47))),DX53="",ISNUMBER(OFFSET('Hygiene Data'!$Q$5,0,10*ROW('Hygiene Data'!Q47)))),OFFSET('Hygiene Data'!$Q$5,0,10*ROW('Hygiene Data'!Q47)),NA())))</f>
        <v>#N/A</v>
      </c>
      <c r="BJ53" s="87" t="e">
        <f ca="true">+IF(AND(ISTEXT(OFFSET('Hygiene Data'!$L$2,0,10*ROW('Hygiene Data'!Q47))),DY53="Yes"),OFFSET('Hygiene Data'!$Q$7,0,10*ROW('Hygiene Data'!Q47)),IF(AND(ISTEXT(OFFSET('Hygiene Data'!$L$2,0,10*ROW('Hygiene Data'!Q47))),DY53="No",ISNUMBER(OFFSET('Hygiene Data'!$Q$7,0,10*ROW('Hygiene Data'!Q47)))),CONCATENATE("[",ROUND(OFFSET('Hygiene Data'!$Q$7,0,10*ROW('Hygiene Data'!Q47)),0),"]"),IF(AND(ISTEXT(OFFSET('Hygiene Data'!$L$2,0,10*ROW('Hygiene Data'!Q47))),DY53="",ISNUMBER(OFFSET('Hygiene Data'!$Q$7,0,10*ROW('Hygiene Data'!Q47)))),OFFSET('Hygiene Data'!$Q$7,0,10*ROW('Hygiene Data'!Q47)),NA())))</f>
        <v>#N/A</v>
      </c>
      <c r="BK53" s="87" t="e">
        <f ca="true">+IF(AND(ISTEXT(OFFSET('Hygiene Data'!$L$2,0,10*ROW('Hygiene Data'!Q47))),DZ53="Yes"),OFFSET('Hygiene Data'!$Q$9,0,10*ROW('Hygiene Data'!Q47)),IF(AND(ISTEXT(OFFSET('Hygiene Data'!$L$2,0,10*ROW('Hygiene Data'!Q47))),DZ53="No",ISNUMBER(OFFSET('Hygiene Data'!$Q$9,0,10*ROW('Hygiene Data'!Q47)))),CONCATENATE("[",ROUND(OFFSET('Hygiene Data'!$Q$9,0,10*ROW('Hygiene Data'!Q47)),0),"]"),IF(AND(ISTEXT(OFFSET('Hygiene Data'!$L$2,0,10*ROW('Hygiene Data'!Q47))),DZ53="",ISNUMBER(OFFSET('Hygiene Data'!$Q$9,0,10*ROW('Hygiene Data'!Q47)))),OFFSET('Hygiene Data'!$Q$9,0,10*ROW('Hygiene Data'!Q47)),NA())))</f>
        <v>#N/A</v>
      </c>
      <c r="BL53" s="87" t="e">
        <f ca="true">+IF(AND(ISTEXT(OFFSET('Hygiene Data'!$L$2,0,10*ROW('Hygiene Data'!R47))),EA53="Yes"),OFFSET('Hygiene Data'!$R$5,0,10*ROW('Hygiene Data'!R47)),IF(AND(ISTEXT(OFFSET('Hygiene Data'!$L$2,0,10*ROW('Hygiene Data'!R47))),EA53="No",ISNUMBER(OFFSET('Hygiene Data'!$R$5,0,10*ROW('Hygiene Data'!R47)))),CONCATENATE("[",ROUND(OFFSET('Hygiene Data'!$R$5,0,10*ROW('Hygiene Data'!R47)),0),"]"),IF(AND(ISTEXT(OFFSET('Hygiene Data'!$L$2,0,10*ROW('Hygiene Data'!R47))),EA53="",ISNUMBER(OFFSET('Hygiene Data'!$R$5,0,10*ROW('Hygiene Data'!R47)))),OFFSET('Hygiene Data'!$R$5,0,10*ROW('Hygiene Data'!R47)),NA())))</f>
        <v>#N/A</v>
      </c>
      <c r="BM53" s="87" t="e">
        <f ca="true">+IF(AND(ISTEXT(OFFSET('Hygiene Data'!$L$2,0,10*ROW('Hygiene Data'!R47))),EB53="Yes"),OFFSET('Hygiene Data'!$R$7,0,10*ROW('Hygiene Data'!R47)),IF(AND(ISTEXT(OFFSET('Hygiene Data'!$L$2,0,10*ROW('Hygiene Data'!R47))),EB53="No",ISNUMBER(OFFSET('Hygiene Data'!$R$7,0,10*ROW('Hygiene Data'!R47)))),CONCATENATE("[",ROUND(OFFSET('Hygiene Data'!$R$7,0,10*ROW('Hygiene Data'!R47)),0),"]"),IF(AND(ISTEXT(OFFSET('Hygiene Data'!$L$2,0,10*ROW('Hygiene Data'!R47))),EB53="",ISNUMBER(OFFSET('Hygiene Data'!$R$7,0,10*ROW('Hygiene Data'!R47)))),OFFSET('Hygiene Data'!$R$7,0,10*ROW('Hygiene Data'!R47)),NA())))</f>
        <v>#N/A</v>
      </c>
      <c r="BN53" s="87" t="e">
        <f ca="true">+IF(AND(ISTEXT(OFFSET('Hygiene Data'!$L$2,0,10*ROW('Hygiene Data'!R47))),EC53="Yes"),OFFSET('Hygiene Data'!$R$9,0,10*ROW('Hygiene Data'!R47)),IF(AND(ISTEXT(OFFSET('Hygiene Data'!$L$2,0,10*ROW('Hygiene Data'!R47))),EC53="No",ISNUMBER(OFFSET('Hygiene Data'!$R$9,0,10*ROW('Hygiene Data'!R47)))),CONCATENATE("[",ROUND(OFFSET('Hygiene Data'!$R$9,0,10*ROW('Hygiene Data'!R47)),0),"]"),IF(AND(ISTEXT(OFFSET('Hygiene Data'!$L$2,0,10*ROW('Hygiene Data'!R47))),EC53="",ISNUMBER(OFFSET('Hygiene Data'!$R$9,0,10*ROW('Hygiene Data'!R47)))),OFFSET('Hygiene Data'!$R$9,0,10*ROW('Hygiene Data'!R47)),NA())))</f>
        <v>#N/A</v>
      </c>
      <c r="BO53" s="87" t="e">
        <f ca="true">+IF(AND(ISTEXT(OFFSET('Hygiene Data'!$L$2,0,10*ROW('Hygiene Data'!S47))),ED53="Yes"),OFFSET('Hygiene Data'!$S$5,0,10*ROW('Hygiene Data'!S47)),IF(AND(ISTEXT(OFFSET('Hygiene Data'!$L$2,0,10*ROW('Hygiene Data'!S47))),ED53="No",ISNUMBER(OFFSET('Hygiene Data'!$S$5,0,10*ROW('Hygiene Data'!S47)))),CONCATENATE("[",ROUND(OFFSET('Hygiene Data'!$S$5,0,10*ROW('Hygiene Data'!S47)),0),"]"),IF(AND(ISTEXT(OFFSET('Hygiene Data'!$L$2,0,10*ROW('Hygiene Data'!S47))),ED53="",ISNUMBER(OFFSET('Hygiene Data'!$S$5,0,10*ROW('Hygiene Data'!S47)))),OFFSET('Hygiene Data'!$S$5,0,10*ROW('Hygiene Data'!S47)),NA())))</f>
        <v>#N/A</v>
      </c>
      <c r="BP53" s="87" t="e">
        <f ca="true">+IF(AND(ISTEXT(OFFSET('Hygiene Data'!$L$2,0,10*ROW('Hygiene Data'!S47))),EE53="Yes"),OFFSET('Hygiene Data'!$S$7,0,10*ROW('Hygiene Data'!S47)),IF(AND(ISTEXT(OFFSET('Hygiene Data'!$L$2,0,10*ROW('Hygiene Data'!S47))),EE53="No",ISNUMBER(OFFSET('Hygiene Data'!$S$7,0,10*ROW('Hygiene Data'!S47)))),CONCATENATE("[",ROUND(OFFSET('Hygiene Data'!$S$7,0,10*ROW('Hygiene Data'!S47)),0),"]"),IF(AND(ISTEXT(OFFSET('Hygiene Data'!$L$2,0,10*ROW('Hygiene Data'!S47))),EE53="",ISNUMBER(OFFSET('Hygiene Data'!$S$7,0,10*ROW('Hygiene Data'!S47)))),OFFSET('Hygiene Data'!$S$7,0,10*ROW('Hygiene Data'!S47)),NA())))</f>
        <v>#N/A</v>
      </c>
      <c r="BQ53" s="87" t="e">
        <f ca="true">+IF(AND(ISTEXT(OFFSET('Hygiene Data'!$L$2,0,10*ROW('Hygiene Data'!S47))),EF53="Yes"),OFFSET('Hygiene Data'!$S$9,0,10*ROW('Hygiene Data'!S47)),IF(AND(ISTEXT(OFFSET('Hygiene Data'!$L$2,0,10*ROW('Hygiene Data'!S47))),EF53="No",ISNUMBER(OFFSET('Hygiene Data'!$S$9,0,10*ROW('Hygiene Data'!S47)))),CONCATENATE("[",ROUND(OFFSET('Hygiene Data'!$S$9,0,10*ROW('Hygiene Data'!S47)),0),"]"),IF(AND(ISTEXT(OFFSET('Hygiene Data'!$L$2,0,10*ROW('Hygiene Data'!S47))),EF53="",ISNUMBER(OFFSET('Hygiene Data'!$S$9,0,10*ROW('Hygiene Data'!S47)))),OFFSET('Hygiene Data'!$S$9,0,10*ROW('Hygiene Data'!S47)),NA())))</f>
        <v>#N/A</v>
      </c>
      <c r="BR53" s="271"/>
      <c r="BS53" s="271" t="str">
        <f ca="true">+IF(OFFSET('Water Data'!$N$27,0,10*ROW('Water Data'!N47))="","",OFFSET('Water Data'!$N$27,0,10*ROW('Water Data'!N47)))</f>
        <v/>
      </c>
      <c r="BT53" s="271" t="str">
        <f ca="true">+IF(OFFSET('Water Data'!$N$28,0,10*ROW('Water Data'!N47))="","",OFFSET('Water Data'!$N$28,0,10*ROW('Water Data'!N47)))</f>
        <v/>
      </c>
      <c r="BU53" s="271" t="str">
        <f ca="true">+IF(OFFSET('Water Data'!$N$29,0,10*ROW('Water Data'!N47))="","",OFFSET('Water Data'!$N$29,0,10*ROW('Water Data'!N47)))</f>
        <v/>
      </c>
      <c r="BV53" s="271" t="str">
        <f ca="true">+IF(OFFSET('Water Data'!$O$27,0,10*ROW('Water Data'!O47))="","",OFFSET('Water Data'!$O$27,0,10*ROW('Water Data'!O47)))</f>
        <v/>
      </c>
      <c r="BW53" s="271" t="str">
        <f ca="true">+IF(OFFSET('Water Data'!$O$28,0,10*ROW('Water Data'!O47))="","",OFFSET('Water Data'!$O$28,0,10*ROW('Water Data'!O47)))</f>
        <v/>
      </c>
      <c r="BX53" s="271" t="str">
        <f ca="true">+IF(OFFSET('Water Data'!$O$29,0,10*ROW('Water Data'!O47))="","",OFFSET('Water Data'!$O$29,0,10*ROW('Water Data'!O47)))</f>
        <v/>
      </c>
      <c r="BY53" s="271" t="str">
        <f ca="true">+IF(OFFSET('Water Data'!$P$27,0,10*ROW('Water Data'!P47))="","",OFFSET('Water Data'!$P$27,0,10*ROW('Water Data'!P47)))</f>
        <v/>
      </c>
      <c r="BZ53" s="271" t="str">
        <f ca="true">+IF(OFFSET('Water Data'!$P$28,0,10*ROW('Water Data'!P47))="","",OFFSET('Water Data'!$P$28,0,10*ROW('Water Data'!P47)))</f>
        <v/>
      </c>
      <c r="CA53" s="271" t="str">
        <f ca="true">+IF(OFFSET('Water Data'!$P$29,0,10*ROW('Water Data'!P47))="","",OFFSET('Water Data'!$P$29,0,10*ROW('Water Data'!P47)))</f>
        <v/>
      </c>
      <c r="CB53" s="271" t="str">
        <f ca="true">+IF(OFFSET('Water Data'!$Q$27,0,10*ROW('Water Data'!Q47))="","",OFFSET('Water Data'!$Q$27,0,10*ROW('Water Data'!Q47)))</f>
        <v/>
      </c>
      <c r="CC53" s="271" t="str">
        <f ca="true">+IF(OFFSET('Water Data'!$Q$28,0,10*ROW('Water Data'!Q47))="","",OFFSET('Water Data'!$Q$28,0,10*ROW('Water Data'!Q47)))</f>
        <v/>
      </c>
      <c r="CD53" s="271" t="str">
        <f ca="true">+IF(OFFSET('Water Data'!$Q$29,0,10*ROW('Water Data'!Q47))="","",OFFSET('Water Data'!$Q$29,0,10*ROW('Water Data'!Q47)))</f>
        <v/>
      </c>
      <c r="CE53" s="271" t="str">
        <f ca="true">+IF(OFFSET('Water Data'!$R$27,0,10*ROW('Water Data'!R47))="","",OFFSET('Water Data'!$R$27,0,10*ROW('Water Data'!R47)))</f>
        <v/>
      </c>
      <c r="CF53" s="271" t="str">
        <f ca="true">+IF(OFFSET('Water Data'!$R$28,0,10*ROW('Water Data'!R47))="","",OFFSET('Water Data'!$R$28,0,10*ROW('Water Data'!R47)))</f>
        <v/>
      </c>
      <c r="CG53" s="271" t="str">
        <f ca="true">+IF(OFFSET('Water Data'!$R$29,0,10*ROW('Water Data'!R47))="","",OFFSET('Water Data'!$R$29,0,10*ROW('Water Data'!R47)))</f>
        <v/>
      </c>
      <c r="CH53" s="271" t="str">
        <f ca="true">+IF(OFFSET('Water Data'!$S$27,0,10*ROW('Water Data'!S47))="","",OFFSET('Water Data'!$S$27,0,10*ROW('Water Data'!S47)))</f>
        <v/>
      </c>
      <c r="CI53" s="271" t="str">
        <f ca="true">+IF(OFFSET('Water Data'!$S$28,0,10*ROW('Water Data'!S47))="","",OFFSET('Water Data'!$S$28,0,10*ROW('Water Data'!S47)))</f>
        <v/>
      </c>
      <c r="CJ53" s="271" t="str">
        <f ca="true">+IF(OFFSET('Water Data'!$S$29,0,10*ROW('Water Data'!S47))="","",OFFSET('Water Data'!$S$29,0,10*ROW('Water Data'!S47)))</f>
        <v/>
      </c>
      <c r="CK53" s="271" t="str">
        <f ca="true">+IF(OFFSET('Sanitation Data'!$N$28,0,10*ROW('Sanitation Data'!N47))="","",OFFSET('Sanitation Data'!$N$28,0,10*ROW('Sanitation Data'!N47)))</f>
        <v/>
      </c>
      <c r="CL53" s="271" t="str">
        <f ca="true">+IF(OFFSET('Sanitation Data'!$N$29,0,10*ROW('Sanitation Data'!N47))="","",OFFSET('Sanitation Data'!$N$29,0,10*ROW('Sanitation Data'!N47)))</f>
        <v/>
      </c>
      <c r="CM53" s="271" t="str">
        <f ca="true">+IF(OFFSET('Sanitation Data'!$N$30,0,10*ROW('Sanitation Data'!N47))="","",OFFSET('Sanitation Data'!$N$30,0,10*ROW('Sanitation Data'!N47)))</f>
        <v/>
      </c>
      <c r="CN53" s="271" t="str">
        <f ca="true">+IF(OFFSET('Sanitation Data'!$N$31,0,10*ROW('Sanitation Data'!N47))="","",OFFSET('Sanitation Data'!$N$31,0,10*ROW('Sanitation Data'!N47)))</f>
        <v/>
      </c>
      <c r="CO53" s="271" t="str">
        <f ca="true">+IF(OFFSET('Sanitation Data'!$N$32,0,10*ROW('Sanitation Data'!N47))="","",OFFSET('Sanitation Data'!$N$32,0,10*ROW('Sanitation Data'!N47)))</f>
        <v/>
      </c>
      <c r="CP53" s="271" t="str">
        <f ca="true">+IF(OFFSET('Sanitation Data'!$O$28,0,10*ROW('Sanitation Data'!O47))="","",OFFSET('Sanitation Data'!$O$28,0,10*ROW('Sanitation Data'!O47)))</f>
        <v/>
      </c>
      <c r="CQ53" s="271" t="str">
        <f ca="true">+IF(OFFSET('Sanitation Data'!$O$29,0,10*ROW('Sanitation Data'!O47))="","",OFFSET('Sanitation Data'!$O$29,0,10*ROW('Sanitation Data'!O47)))</f>
        <v/>
      </c>
      <c r="CR53" s="271" t="str">
        <f ca="true">+IF(OFFSET('Sanitation Data'!$O$30,0,10*ROW('Sanitation Data'!O47))="","",OFFSET('Sanitation Data'!$O$30,0,10*ROW('Sanitation Data'!O47)))</f>
        <v/>
      </c>
      <c r="CS53" s="271" t="str">
        <f ca="true">+IF(OFFSET('Sanitation Data'!$O$31,0,10*ROW('Sanitation Data'!O47))="","",OFFSET('Sanitation Data'!$O$31,0,10*ROW('Sanitation Data'!O47)))</f>
        <v/>
      </c>
      <c r="CT53" s="271" t="str">
        <f ca="true">+IF(OFFSET('Sanitation Data'!$O$32,0,10*ROW('Sanitation Data'!O47))="","",OFFSET('Sanitation Data'!$O$32,0,10*ROW('Sanitation Data'!O47)))</f>
        <v/>
      </c>
      <c r="CU53" s="271" t="str">
        <f ca="true">+IF(OFFSET('Sanitation Data'!$P$28,0,10*ROW('Sanitation Data'!P47))="","",OFFSET('Sanitation Data'!$P$28,0,10*ROW('Sanitation Data'!P47)))</f>
        <v/>
      </c>
      <c r="CV53" s="271" t="str">
        <f ca="true">+IF(OFFSET('Sanitation Data'!$P$29,0,10*ROW('Sanitation Data'!P47))="","",OFFSET('Sanitation Data'!$P$29,0,10*ROW('Sanitation Data'!P47)))</f>
        <v/>
      </c>
      <c r="CW53" s="271" t="str">
        <f ca="true">+IF(OFFSET('Sanitation Data'!$P$30,0,10*ROW('Sanitation Data'!P47))="","",OFFSET('Sanitation Data'!$P$30,0,10*ROW('Sanitation Data'!P47)))</f>
        <v/>
      </c>
      <c r="CX53" s="271" t="str">
        <f ca="true">+IF(OFFSET('Sanitation Data'!$P$31,0,10*ROW('Sanitation Data'!P47))="","",OFFSET('Sanitation Data'!$P$31,0,10*ROW('Sanitation Data'!P47)))</f>
        <v/>
      </c>
      <c r="CY53" s="271" t="str">
        <f ca="true">+IF(OFFSET('Sanitation Data'!$P$32,0,10*ROW('Sanitation Data'!P47))="","",OFFSET('Sanitation Data'!$P$32,0,10*ROW('Sanitation Data'!P47)))</f>
        <v/>
      </c>
      <c r="CZ53" s="271" t="str">
        <f ca="true">+IF(OFFSET('Sanitation Data'!$Q$28,0,10*ROW('Sanitation Data'!Q47))="","",OFFSET('Sanitation Data'!$Q$28,0,10*ROW('Sanitation Data'!Q47)))</f>
        <v/>
      </c>
      <c r="DA53" s="271" t="str">
        <f ca="true">+IF(OFFSET('Sanitation Data'!$Q$29,0,10*ROW('Sanitation Data'!Q47))="","",OFFSET('Sanitation Data'!$Q$29,0,10*ROW('Sanitation Data'!Q47)))</f>
        <v/>
      </c>
      <c r="DB53" s="271" t="str">
        <f ca="true">+IF(OFFSET('Sanitation Data'!$Q$30,0,10*ROW('Sanitation Data'!Q47))="","",OFFSET('Sanitation Data'!$Q$30,0,10*ROW('Sanitation Data'!Q47)))</f>
        <v/>
      </c>
      <c r="DC53" s="271" t="str">
        <f ca="true">+IF(OFFSET('Sanitation Data'!$Q$31,0,10*ROW('Sanitation Data'!Q47))="","",OFFSET('Sanitation Data'!$Q$31,0,10*ROW('Sanitation Data'!Q47)))</f>
        <v/>
      </c>
      <c r="DD53" s="271" t="str">
        <f ca="true">+IF(OFFSET('Sanitation Data'!$Q$32,0,10*ROW('Sanitation Data'!Q47))="","",OFFSET('Sanitation Data'!$Q$32,0,10*ROW('Sanitation Data'!Q47)))</f>
        <v/>
      </c>
      <c r="DE53" s="271" t="str">
        <f ca="true">+IF(OFFSET('Sanitation Data'!$R$28,0,10*ROW('Sanitation Data'!R47))="","",OFFSET('Sanitation Data'!$R$28,0,10*ROW('Sanitation Data'!R47)))</f>
        <v/>
      </c>
      <c r="DF53" s="271" t="str">
        <f ca="true">+IF(OFFSET('Sanitation Data'!$R$29,0,10*ROW('Sanitation Data'!R47))="","",OFFSET('Sanitation Data'!$R$29,0,10*ROW('Sanitation Data'!R47)))</f>
        <v/>
      </c>
      <c r="DG53" s="271" t="str">
        <f ca="true">+IF(OFFSET('Sanitation Data'!$R$30,0,10*ROW('Sanitation Data'!R47))="","",OFFSET('Sanitation Data'!$R$30,0,10*ROW('Sanitation Data'!R47)))</f>
        <v/>
      </c>
      <c r="DH53" s="271" t="str">
        <f ca="true">+IF(OFFSET('Sanitation Data'!$R$31,0,10*ROW('Sanitation Data'!R47))="","",OFFSET('Sanitation Data'!$R$31,0,10*ROW('Sanitation Data'!R47)))</f>
        <v/>
      </c>
      <c r="DI53" s="271" t="str">
        <f ca="true">+IF(OFFSET('Sanitation Data'!$R$32,0,10*ROW('Sanitation Data'!R47))="","",OFFSET('Sanitation Data'!$R$32,0,10*ROW('Sanitation Data'!R47)))</f>
        <v/>
      </c>
      <c r="DJ53" s="271" t="str">
        <f ca="true">+IF(OFFSET('Sanitation Data'!$S$28,0,10*ROW('Sanitation Data'!S47))="","",OFFSET('Sanitation Data'!$S$28,0,10*ROW('Sanitation Data'!S47)))</f>
        <v/>
      </c>
      <c r="DK53" s="271" t="str">
        <f ca="true">+IF(OFFSET('Sanitation Data'!$S$29,0,10*ROW('Sanitation Data'!S47))="","",OFFSET('Sanitation Data'!$S$29,0,10*ROW('Sanitation Data'!S47)))</f>
        <v/>
      </c>
      <c r="DL53" s="271" t="str">
        <f ca="true">+IF(OFFSET('Sanitation Data'!$S$30,0,10*ROW('Sanitation Data'!S47))="","",OFFSET('Sanitation Data'!$S$30,0,10*ROW('Sanitation Data'!S47)))</f>
        <v/>
      </c>
      <c r="DM53" s="271" t="str">
        <f ca="true">+IF(OFFSET('Sanitation Data'!$S$31,0,10*ROW('Sanitation Data'!S47))="","",OFFSET('Sanitation Data'!$S$31,0,10*ROW('Sanitation Data'!S47)))</f>
        <v/>
      </c>
      <c r="DN53" s="271" t="str">
        <f ca="true">+IF(OFFSET('Sanitation Data'!$S$32,0,10*ROW('Sanitation Data'!S47))="","",OFFSET('Sanitation Data'!$S$32,0,10*ROW('Sanitation Data'!S47)))</f>
        <v/>
      </c>
      <c r="DO53" s="271" t="str">
        <f ca="true">+IF(OFFSET('Hygiene Data'!$N$11,0,10*ROW('Hygiene Data'!N47))="","",OFFSET('Hygiene Data'!$N$11,0,10*ROW('Hygiene Data'!N47)))</f>
        <v/>
      </c>
      <c r="DP53" s="271" t="str">
        <f ca="true">+IF(OFFSET('Hygiene Data'!$N$12,0,10*ROW('Hygiene Data'!N47))="","",OFFSET('Hygiene Data'!$N$12,0,10*ROW('Hygiene Data'!N47)))</f>
        <v/>
      </c>
      <c r="DQ53" s="271" t="str">
        <f ca="true">+IF(OFFSET('Hygiene Data'!$N$13,0,10*ROW('Hygiene Data'!N47))="","",OFFSET('Hygiene Data'!$N$13,0,10*ROW('Hygiene Data'!N47)))</f>
        <v/>
      </c>
      <c r="DR53" s="271" t="str">
        <f ca="true">+IF(OFFSET('Hygiene Data'!$O$11,0,10*ROW('Hygiene Data'!O47))="","",OFFSET('Hygiene Data'!$O$11,0,10*ROW('Hygiene Data'!O47)))</f>
        <v/>
      </c>
      <c r="DS53" s="271" t="str">
        <f ca="true">+IF(OFFSET('Hygiene Data'!$O$12,0,10*ROW('Hygiene Data'!O47))="","",OFFSET('Hygiene Data'!$O$12,0,10*ROW('Hygiene Data'!O47)))</f>
        <v/>
      </c>
      <c r="DT53" s="271" t="str">
        <f ca="true">+IF(OFFSET('Hygiene Data'!$O$13,0,10*ROW('Hygiene Data'!O47))="","",OFFSET('Hygiene Data'!$O$13,0,10*ROW('Hygiene Data'!O47)))</f>
        <v/>
      </c>
      <c r="DU53" s="271" t="str">
        <f ca="true">+IF(OFFSET('Hygiene Data'!$P$11,0,10*ROW('Hygiene Data'!P47))="","",OFFSET('Hygiene Data'!$P$11,0,10*ROW('Hygiene Data'!P47)))</f>
        <v/>
      </c>
      <c r="DV53" s="271" t="str">
        <f ca="true">+IF(OFFSET('Hygiene Data'!$P$12,0,10*ROW('Hygiene Data'!P47))="","",OFFSET('Hygiene Data'!$P$12,0,10*ROW('Hygiene Data'!P47)))</f>
        <v/>
      </c>
      <c r="DW53" s="271" t="str">
        <f ca="true">+IF(OFFSET('Hygiene Data'!$P$13,0,10*ROW('Hygiene Data'!P47))="","",OFFSET('Hygiene Data'!$P$13,0,10*ROW('Hygiene Data'!P47)))</f>
        <v/>
      </c>
      <c r="DX53" s="271" t="str">
        <f ca="true">+IF(OFFSET('Hygiene Data'!$Q$11,0,10*ROW('Hygiene Data'!Q47))="","",OFFSET('Hygiene Data'!$Q$11,0,10*ROW('Hygiene Data'!Q47)))</f>
        <v/>
      </c>
      <c r="DY53" s="271" t="str">
        <f ca="true">+IF(OFFSET('Hygiene Data'!$Q$12,0,10*ROW('Hygiene Data'!Q47))="","",OFFSET('Hygiene Data'!$Q$12,0,10*ROW('Hygiene Data'!Q47)))</f>
        <v/>
      </c>
      <c r="DZ53" s="271" t="str">
        <f ca="true">+IF(OFFSET('Hygiene Data'!$Q$13,0,10*ROW('Hygiene Data'!Q47))="","",OFFSET('Hygiene Data'!$Q$13,0,10*ROW('Hygiene Data'!Q47)))</f>
        <v/>
      </c>
      <c r="EA53" s="271" t="str">
        <f ca="true">+IF(OFFSET('Hygiene Data'!$R$11,0,10*ROW('Hygiene Data'!R47))="","",OFFSET('Hygiene Data'!$R$11,0,10*ROW('Hygiene Data'!R47)))</f>
        <v/>
      </c>
      <c r="EB53" s="271" t="str">
        <f ca="true">+IF(OFFSET('Hygiene Data'!$R$12,0,10*ROW('Hygiene Data'!R47))="","",OFFSET('Hygiene Data'!$R$12,0,10*ROW('Hygiene Data'!R47)))</f>
        <v/>
      </c>
      <c r="EC53" s="271" t="str">
        <f ca="true">+IF(OFFSET('Hygiene Data'!$R$13,0,10*ROW('Hygiene Data'!R47))="","",OFFSET('Hygiene Data'!$R$13,0,10*ROW('Hygiene Data'!R47)))</f>
        <v/>
      </c>
      <c r="ED53" s="271" t="str">
        <f ca="true">+IF(OFFSET('Hygiene Data'!$S$11,0,10*ROW('Hygiene Data'!S47))="","",OFFSET('Hygiene Data'!$S$11,0,10*ROW('Hygiene Data'!S47)))</f>
        <v/>
      </c>
      <c r="EE53" s="271" t="str">
        <f ca="true">+IF(OFFSET('Hygiene Data'!$S$12,0,10*ROW('Hygiene Data'!S47))="","",OFFSET('Hygiene Data'!$S$12,0,10*ROW('Hygiene Data'!S47)))</f>
        <v/>
      </c>
      <c r="EF53" s="271" t="str">
        <f ca="true">+IF(OFFSET('Hygiene Data'!$S$13,0,10*ROW('Hygiene Data'!S47))="","",OFFSET('Hygiene Data'!$S$13,0,10*ROW('Hygiene Data'!S47)))</f>
        <v/>
      </c>
    </row>
    <row xmlns:x14ac="http://schemas.microsoft.com/office/spreadsheetml/2009/9/ac" r="54" x14ac:dyDescent="0.2">
      <c r="A54" s="32" t="str">
        <f ca="true">+IF(OFFSET('Water Data'!$L$2,0,10*ROW('Water Data'!O48))="","",OFFSET('Water Data'!$L$2,0,10*ROW('Water Data'!O48)))</f>
        <v/>
      </c>
      <c r="B54" s="32" t="str">
        <f ca="true">+IF(OFFSET('Water Data'!$M$2,0,10*ROW('Water Data'!P48))="","",OFFSET('Water Data'!$M$2,0,10*ROW('Water Data'!P48)))</f>
        <v/>
      </c>
      <c r="C54" s="327" t="str">
        <f t="shared" ca="true" si="0"/>
        <v/>
      </c>
      <c r="D54" s="85" t="e">
        <f ca="true">+IF(AND(ISTEXT(OFFSET('Water Data'!$L$2,0,10*ROW('Water Data'!N48))),BS54="Yes"),100-OFFSET('Water Data'!$N$4,0,10*ROW('Water Data'!N48)),IF(AND(ISTEXT(OFFSET('Water Data'!$L$2,0,10*ROW('Water Data'!N48))),BS54="No",ISNUMBER(OFFSET('Water Data'!$N$4,0,10*ROW('Water Data'!N48)))),CONCATENATE("[",ROUND(100-OFFSET('Water Data'!$N$4,0,10*ROW('Water Data'!N48)),0),"]"),IF(AND(ISTEXT(OFFSET('Water Data'!$L$2,0,10*ROW('Water Data'!N48))),BS54="",ISNUMBER(OFFSET('Water Data'!$N$4,0,10*ROW('Water Data'!N48)))),100-OFFSET('Water Data'!$N$4,0,10*ROW('Water Data'!N48)),NA())))</f>
        <v>#N/A</v>
      </c>
      <c r="E54" s="85" t="e">
        <f ca="true">+IF(AND(ISTEXT(OFFSET('Water Data'!$L$2,0,10*ROW('Water Data'!O48))),BT54="Yes"),OFFSET('Water Data'!$N$6,0,10*ROW('Water Data'!N48)),IF(AND(ISTEXT(OFFSET('Water Data'!$L$2,0,10*ROW('Water Data'!N48))),BT54="No",ISNUMBER(OFFSET('Water Data'!$N$6,0,10*ROW('Water Data'!N48)))),CONCATENATE("[",ROUND(OFFSET('Water Data'!$N$6,0,10*ROW('Water Data'!N48)),0),"]"),IF(AND(ISTEXT(OFFSET('Water Data'!$L$2,0,10*ROW('Water Data'!N48))),BT54="",ISNUMBER(OFFSET('Water Data'!$N$6,0,10*ROW('Water Data'!N48)))),OFFSET('Water Data'!$N$6,0,10*ROW('Water Data'!N48)),NA())))</f>
        <v>#N/A</v>
      </c>
      <c r="F54" s="85" t="e">
        <f ca="true">+IF(AND(ISTEXT(OFFSET('Water Data'!$L$2,0,10*ROW('Water Data'!N48))),BU54="Yes"),OFFSET('Water Data'!$N$9,0,10*ROW('Water Data'!N48)),IF(AND(ISTEXT(OFFSET('Water Data'!$L$2,0,10*ROW('Water Data'!N48))),BU54="No",ISNUMBER(OFFSET('Water Data'!$N$9,0,10*ROW('Water Data'!N48)))),CONCATENATE("[",ROUND(OFFSET('Water Data'!$N$9,0,10*ROW('Water Data'!N48)),0),"]"),IF(AND(ISTEXT(OFFSET('Water Data'!$L$2,0,10*ROW('Water Data'!N48))),BU54="",ISNUMBER(OFFSET('Water Data'!$N$9,0,10*ROW('Water Data'!N48)))),OFFSET('Water Data'!$N$9,0,10*ROW('Water Data'!N48)),NA())))</f>
        <v>#N/A</v>
      </c>
      <c r="G54" s="85" t="e">
        <f ca="true">+IF(AND(ISTEXT(OFFSET('Water Data'!$L$2,0,10*ROW('Water Data'!O48))),BV54="Yes"),100-OFFSET('Water Data'!$O$4,0,10*ROW('Water Data'!O48)),IF(AND(ISTEXT(OFFSET('Water Data'!$L$2,0,10*ROW('Water Data'!O48))),BV54="No",ISNUMBER(OFFSET('Water Data'!$O$4,0,10*ROW('Water Data'!O48)))),CONCATENATE("[",ROUND(100-OFFSET('Water Data'!$O$4,0,10*ROW('Water Data'!O48)),0),"]"),IF(AND(ISTEXT(OFFSET('Water Data'!$L$2,0,10*ROW('Water Data'!O48))),BV54="",ISNUMBER(OFFSET('Water Data'!$O$4,0,10*ROW('Water Data'!O48)))),100-OFFSET('Water Data'!$O$4,0,10*ROW('Water Data'!O48)),NA())))</f>
        <v>#N/A</v>
      </c>
      <c r="H54" s="85" t="e">
        <f ca="true">+IF(AND(ISTEXT(OFFSET('Water Data'!$L$2,0,10*ROW('Water Data'!O48))),BW54="Yes"),OFFSET('Water Data'!$O$6,0,10*ROW('Water Data'!O48)),IF(AND(ISTEXT(OFFSET('Water Data'!$L$2,0,10*ROW('Water Data'!O48))),BW54="No",ISNUMBER(OFFSET('Water Data'!$O$6,0,10*ROW('Water Data'!O48)))),CONCATENATE("[",ROUND(OFFSET('Water Data'!$N$6,0,10*ROW('Water Data'!O48)),0),"]"),IF(AND(ISTEXT(OFFSET('Water Data'!$L$2,0,10*ROW('Water Data'!O48))),BW54="",ISNUMBER(OFFSET('Water Data'!$O$6,0,10*ROW('Water Data'!O48)))),OFFSET('Water Data'!$O$6,0,10*ROW('Water Data'!O48)),NA())))</f>
        <v>#N/A</v>
      </c>
      <c r="I54" s="85" t="e">
        <f ca="true">+IF(AND(ISTEXT(OFFSET('Water Data'!$L$2,0,10*ROW('Water Data'!O48))),BX54="Yes"),OFFSET('Water Data'!$O$9,0,10*ROW('Water Data'!O48)),IF(AND(ISTEXT(OFFSET('Water Data'!$L$2,0,10*ROW('Water Data'!O48))),BX54="No",ISNUMBER(OFFSET('Water Data'!$O$9,0,10*ROW('Water Data'!O48)))),CONCATENATE("[",ROUND(OFFSET('Water Data'!$O$9,0,10*ROW('Water Data'!O48)),0),"]"),IF(AND(ISTEXT(OFFSET('Water Data'!$L$2,0,10*ROW('Water Data'!O48))),BX54="",ISNUMBER(OFFSET('Water Data'!$O$9,0,10*ROW('Water Data'!O48)))),OFFSET('Water Data'!$O$9,0,10*ROW('Water Data'!O48)),NA())))</f>
        <v>#N/A</v>
      </c>
      <c r="J54" s="85" t="e">
        <f ca="true">+IF(AND(ISTEXT(OFFSET('Water Data'!$L$2,0,10*ROW('Water Data'!P48))),BY54="Yes"),100-OFFSET('Water Data'!$P$4,0,10*ROW('Water Data'!P48)),IF(AND(ISTEXT(OFFSET('Water Data'!$L$2,0,10*ROW('Water Data'!P48))),BY54="No",ISNUMBER(OFFSET('Water Data'!$P$4,0,10*ROW('Water Data'!P48)))),CONCATENATE("[",ROUND(100-OFFSET('Water Data'!$P$4,0,10*ROW('Water Data'!P48)),0),"]"),IF(AND(ISTEXT(OFFSET('Water Data'!$L$2,0,10*ROW('Water Data'!P48))),BY54="",ISNUMBER(OFFSET('Water Data'!$P$4,0,10*ROW('Water Data'!P48)))),100-OFFSET('Water Data'!$P$4,0,10*ROW('Water Data'!P48)),NA())))</f>
        <v>#N/A</v>
      </c>
      <c r="K54" s="85" t="e">
        <f ca="true">+IF(AND(ISTEXT(OFFSET('Water Data'!$L$2,0,10*ROW('Water Data'!P48))),BZ54="Yes"),OFFSET('Water Data'!$P$6,0,10*ROW('Water Data'!P48)),IF(AND(ISTEXT(OFFSET('Water Data'!$L$2,0,10*ROW('Water Data'!P48))),BZ54="No",ISNUMBER(OFFSET('Water Data'!$P$6,0,10*ROW('Water Data'!P48)))),CONCATENATE("[",ROUND(OFFSET('Water Data'!$P$6,0,10*ROW('Water Data'!P48)),0),"]"),IF(AND(ISTEXT(OFFSET('Water Data'!$L$2,0,10*ROW('Water Data'!P48))),BZ54="",ISNUMBER(OFFSET('Water Data'!$P$6,0,10*ROW('Water Data'!P48)))),OFFSET('Water Data'!$P$6,0,10*ROW('Water Data'!P48)),NA())))</f>
        <v>#N/A</v>
      </c>
      <c r="L54" s="85" t="e">
        <f ca="true">+IF(AND(ISTEXT(OFFSET('Water Data'!$L$2,0,10*ROW('Water Data'!P48))),CA54="Yes"),OFFSET('Water Data'!$P$9,0,10*ROW('Water Data'!P48)),IF(AND(ISTEXT(OFFSET('Water Data'!$L$2,0,10*ROW('Water Data'!P48))),CA54="No",ISNUMBER(OFFSET('Water Data'!$P$9,0,10*ROW('Water Data'!P48)))),CONCATENATE("[",ROUND(OFFSET('Water Data'!$P$9,0,10*ROW('Water Data'!P48)),0),"]"),IF(AND(ISTEXT(OFFSET('Water Data'!$L$2,0,10*ROW('Water Data'!P48))),CA54="",ISNUMBER(OFFSET('Water Data'!$P$9,0,10*ROW('Water Data'!P48)))),OFFSET('Water Data'!$P$9,0,10*ROW('Water Data'!P48)),NA())))</f>
        <v>#N/A</v>
      </c>
      <c r="M54" s="85" t="e">
        <f ca="true">+IF(AND(ISTEXT(OFFSET('Water Data'!$L$2,0,10*ROW('Water Data'!Q48))),CB54="Yes"),100-OFFSET('Water Data'!$Q$4,0,10*ROW('Water Data'!Q48)),IF(AND(ISTEXT(OFFSET('Water Data'!$L$2,0,10*ROW('Water Data'!Q48))),CB54="No",ISNUMBER(OFFSET('Water Data'!$Q$4,0,10*ROW('Water Data'!Q48)))),CONCATENATE("[",ROUND(100-OFFSET('Water Data'!$Q$4,0,10*ROW('Water Data'!Q48)),0),"]"),IF(AND(ISTEXT(OFFSET('Water Data'!$L$2,0,10*ROW('Water Data'!Q48))),CB54="",ISNUMBER(OFFSET('Water Data'!$Q$4,0,10*ROW('Water Data'!Q48)))),100-OFFSET('Water Data'!$Q$4,0,10*ROW('Water Data'!Q48)),NA())))</f>
        <v>#N/A</v>
      </c>
      <c r="N54" s="85" t="e">
        <f ca="true">+IF(AND(ISTEXT(OFFSET('Water Data'!$L$2,0,10*ROW('Water Data'!Q48))),CC54="Yes"),OFFSET('Water Data'!$Q$6,0,10*ROW('Water Data'!Q48)),IF(AND(ISTEXT(OFFSET('Water Data'!$L$2,0,10*ROW('Water Data'!Q48))),CC54="No",ISNUMBER(OFFSET('Water Data'!$Q$6,0,10*ROW('Water Data'!Q48)))),CONCATENATE("[",ROUND(OFFSET('Water Data'!$Q$6,0,10*ROW('Water Data'!Q48)),0),"]"),IF(AND(ISTEXT(OFFSET('Water Data'!$L$2,0,10*ROW('Water Data'!Q48))),CC54="",ISNUMBER(OFFSET('Water Data'!$Q$6,0,10*ROW('Water Data'!Q48)))),OFFSET('Water Data'!$Q$6,0,10*ROW('Water Data'!Q48)),NA())))</f>
        <v>#N/A</v>
      </c>
      <c r="O54" s="85" t="e">
        <f ca="true">+IF(AND(ISTEXT(OFFSET('Water Data'!$L$2,0,10*ROW('Water Data'!Q48))),CD54="Yes"),OFFSET('Water Data'!$Q$9,0,10*ROW('Water Data'!Q48)),IF(AND(ISTEXT(OFFSET('Water Data'!$L$2,0,10*ROW('Water Data'!Q48))),CD54="No",ISNUMBER(OFFSET('Water Data'!$Q$9,0,10*ROW('Water Data'!Q48)))),CONCATENATE("[",ROUND(OFFSET('Water Data'!$Q$9,0,10*ROW('Water Data'!Q48)),0),"]"),IF(AND(ISTEXT(OFFSET('Water Data'!$L$2,0,10*ROW('Water Data'!Q48))),CD54="",ISNUMBER(OFFSET('Water Data'!$Q$9,0,10*ROW('Water Data'!Q48)))),OFFSET('Water Data'!$Q$9,0,10*ROW('Water Data'!Q48)),NA())))</f>
        <v>#N/A</v>
      </c>
      <c r="P54" s="85" t="e">
        <f ca="true">+IF(AND(ISTEXT(OFFSET('Water Data'!$L$2,0,10*ROW('Water Data'!R48))),CE54="Yes"),100-OFFSET('Water Data'!$R$4,0,10*ROW('Water Data'!R48)),IF(AND(ISTEXT(OFFSET('Water Data'!$L$2,0,10*ROW('Water Data'!R48))),CE54="No",ISNUMBER(OFFSET('Water Data'!$R$4,0,10*ROW('Water Data'!R48)))),CONCATENATE("[",ROUND(100-OFFSET('Water Data'!$R$4,0,10*ROW('Water Data'!R48)),0),"]"),IF(AND(ISTEXT(OFFSET('Water Data'!$L$2,0,10*ROW('Water Data'!R48))),CE54="",ISNUMBER(OFFSET('Water Data'!$R$4,0,10*ROW('Water Data'!R48)))),100-OFFSET('Water Data'!$R$4,0,10*ROW('Water Data'!R48)),NA())))</f>
        <v>#N/A</v>
      </c>
      <c r="Q54" s="85" t="e">
        <f ca="true">+IF(AND(ISTEXT(OFFSET('Water Data'!$L$2,0,10*ROW('Water Data'!R48))),CF54="Yes"),OFFSET('Water Data'!$R$6,0,10*ROW('Water Data'!R48)),IF(AND(ISTEXT(OFFSET('Water Data'!$L$2,0,10*ROW('Water Data'!R48))),CF54="No",ISNUMBER(OFFSET('Water Data'!$R$6,0,10*ROW('Water Data'!R48)))),CONCATENATE("[",ROUND(OFFSET('Water Data'!$R$6,0,10*ROW('Water Data'!R48)),0),"]"),IF(AND(ISTEXT(OFFSET('Water Data'!$L$2,0,10*ROW('Water Data'!R48))),CF54="",ISNUMBER(OFFSET('Water Data'!$R$6,0,10*ROW('Water Data'!R48)))),OFFSET('Water Data'!$R$6,0,10*ROW('Water Data'!R48)),NA())))</f>
        <v>#N/A</v>
      </c>
      <c r="R54" s="85" t="e">
        <f ca="true">+IF(AND(ISTEXT(OFFSET('Water Data'!$L$2,0,10*ROW('Water Data'!R48))),CG54="Yes"),OFFSET('Water Data'!$R$9,0,10*ROW('Water Data'!R48)),IF(AND(ISTEXT(OFFSET('Water Data'!$L$2,0,10*ROW('Water Data'!R48))),CG54="No",ISNUMBER(OFFSET('Water Data'!$R$9,0,10*ROW('Water Data'!R48)))),CONCATENATE("[",ROUND(OFFSET('Water Data'!$R$9,0,10*ROW('Water Data'!R48)),0),"]"),IF(AND(ISTEXT(OFFSET('Water Data'!$L$2,0,10*ROW('Water Data'!R48))),CG54="",ISNUMBER(OFFSET('Water Data'!$R$9,0,10*ROW('Water Data'!R48)))),OFFSET('Water Data'!$R$9,0,10*ROW('Water Data'!R48)),NA())))</f>
        <v>#N/A</v>
      </c>
      <c r="S54" s="85" t="e">
        <f ca="true">+IF(AND(ISTEXT(OFFSET('Water Data'!$L$2,0,10*ROW('Water Data'!S48))),CH54="Yes"),100-OFFSET('Water Data'!$S$4,0,10*ROW('Water Data'!S48)),IF(AND(ISTEXT(OFFSET('Water Data'!$L$2,0,10*ROW('Water Data'!S48))),CH54="No",ISNUMBER(OFFSET('Water Data'!$S$4,0,10*ROW('Water Data'!S48)))),CONCATENATE("[",ROUND(100-OFFSET('Water Data'!$S$4,0,10*ROW('Water Data'!S48)),0),"]"),IF(AND(ISTEXT(OFFSET('Water Data'!$L$2,0,10*ROW('Water Data'!S48))),CH54="",ISNUMBER(OFFSET('Water Data'!$S$4,0,10*ROW('Water Data'!S48)))),100-OFFSET('Water Data'!$S$4,0,10*ROW('Water Data'!S48)),NA())))</f>
        <v>#N/A</v>
      </c>
      <c r="T54" s="85" t="e">
        <f ca="true">+IF(AND(ISTEXT(OFFSET('Water Data'!$L$2,0,10*ROW('Water Data'!S48))),CI54="Yes"),OFFSET('Water Data'!$S$6,0,10*ROW('Water Data'!S48)),IF(AND(ISTEXT(OFFSET('Water Data'!$L$2,0,10*ROW('Water Data'!S48))),CI54="No",ISNUMBER(OFFSET('Water Data'!$S$6,0,10*ROW('Water Data'!S48)))),CONCATENATE("[",ROUND(OFFSET('Water Data'!$S$6,0,10*ROW('Water Data'!S48)),0),"]"),IF(AND(ISTEXT(OFFSET('Water Data'!$L$2,0,10*ROW('Water Data'!S48))),CI54="",ISNUMBER(OFFSET('Water Data'!$S$6,0,10*ROW('Water Data'!S48)))),OFFSET('Water Data'!$S$6,0,10*ROW('Water Data'!S48)),NA())))</f>
        <v>#N/A</v>
      </c>
      <c r="U54" s="85" t="e">
        <f ca="true">+IF(AND(ISTEXT(OFFSET('Water Data'!$L$2,0,10*ROW('Water Data'!S48))),CJ54="Yes"),OFFSET('Water Data'!$S$9,0,10*ROW('Water Data'!S48)),IF(AND(ISTEXT(OFFSET('Water Data'!$L$2,0,10*ROW('Water Data'!S48))),CJ54="No",ISNUMBER(OFFSET('Water Data'!$S$9,0,10*ROW('Water Data'!S48)))),CONCATENATE("[",ROUND(OFFSET('Water Data'!$S$9,0,10*ROW('Water Data'!S48)),0),"]"),IF(AND(ISTEXT(OFFSET('Water Data'!$L$2,0,10*ROW('Water Data'!S48))),CJ54="",ISNUMBER(OFFSET('Water Data'!$S$9,0,10*ROW('Water Data'!S48)))),OFFSET('Water Data'!$S$9,0,10*ROW('Water Data'!S48)),NA())))</f>
        <v>#N/A</v>
      </c>
      <c r="V54" s="86" t="e">
        <f ca="true">+IF(AND(ISTEXT(OFFSET('Sanitation Data'!$L$2,0,10*ROW('Sanitation Data'!N48))),CK54="Yes"),100-OFFSET('Sanitation Data'!$N$4,0,10*ROW('Sanitation Data'!N48)),IF(AND(ISTEXT(OFFSET('Sanitation Data'!$L$2,0,10*ROW('Sanitation Data'!N48))),CK54="No",ISNUMBER(OFFSET('Sanitation Data'!$N$4,0,10*ROW('Sanitation Data'!N48)))),CONCATENATE("[",ROUND(100-OFFSET('Sanitation Data'!$N$4,0,10*ROW('Sanitation Data'!N48)),0),"]"),IF(AND(ISTEXT(OFFSET('Sanitation Data'!$L$2,0,10*ROW('Sanitation Data'!N48))),CK54="",ISNUMBER(OFFSET('Sanitation Data'!$N$4,0,10*ROW('Sanitation Data'!N48)))),100-OFFSET('Sanitation Data'!$N$4,0,10*ROW('Sanitation Data'!N48)),NA())))</f>
        <v>#N/A</v>
      </c>
      <c r="W54" s="86" t="e">
        <f ca="true">+IF(AND(ISTEXT(OFFSET('Sanitation Data'!$L$2,0,10*ROW('Sanitation Data'!N48))),CL54="Yes"),OFFSET('Sanitation Data'!$N$6,0,10*ROW('Sanitation Data'!N48)),IF(AND(ISTEXT(OFFSET('Sanitation Data'!$L$2,0,10*ROW('Sanitation Data'!N48))),CL54="No",ISNUMBER(OFFSET('Sanitation Data'!$N$6,0,10*ROW('Sanitation Data'!N48)))),CONCATENATE("[",ROUND(OFFSET('Sanitation Data'!$N$6,0,10*ROW('Sanitation Data'!N48)),0),"]"),IF(AND(ISTEXT(OFFSET('Sanitation Data'!$L$2,0,10*ROW('Sanitation Data'!N48))),CL54="",ISNUMBER(OFFSET('Sanitation Data'!$N$6,0,10*ROW('Sanitation Data'!N48)))),OFFSET('Sanitation Data'!$N$6,0,10*ROW('Sanitation Data'!N48)),NA())))</f>
        <v>#N/A</v>
      </c>
      <c r="X54" s="86" t="e">
        <f ca="true">+IF(AND(ISTEXT(OFFSET('Sanitation Data'!$L$2,0,10*ROW('Sanitation Data'!N48))),CM54="Yes"),OFFSET('Sanitation Data'!$N$10,0,10*ROW('Sanitation Data'!N48)),IF(AND(ISTEXT(OFFSET('Sanitation Data'!$L$2,0,10*ROW('Sanitation Data'!N48))),CM54="No",ISNUMBER(OFFSET('Sanitation Data'!$N$10,0,10*ROW('Sanitation Data'!N48)))),CONCATENATE("[",ROUND(OFFSET('Sanitation Data'!$N$10,0,10*ROW('Sanitation Data'!N48)),0),"]"),IF(AND(ISTEXT(OFFSET('Sanitation Data'!$L$2,0,10*ROW('Sanitation Data'!N48))),CM54="",ISNUMBER(OFFSET('Sanitation Data'!$N$10,0,10*ROW('Sanitation Data'!N48)))),OFFSET('Sanitation Data'!$N$10,0,10*ROW('Sanitation Data'!N48)),NA())))</f>
        <v>#N/A</v>
      </c>
      <c r="Y54" s="86" t="e">
        <f ca="true">+IF(AND(ISTEXT(OFFSET('Sanitation Data'!$L$2,0,10*ROW('Sanitation Data'!N48))),CN54="Yes"),OFFSET('Sanitation Data'!$N$11,0,10*ROW('Sanitation Data'!N48)),IF(AND(ISTEXT(OFFSET('Sanitation Data'!$L$2,0,10*ROW('Sanitation Data'!N48))),CN54="No",ISNUMBER(OFFSET('Sanitation Data'!$N$11,0,10*ROW('Sanitation Data'!N48)))),CONCATENATE("[",ROUND(OFFSET('Sanitation Data'!$N$11,0,10*ROW('Sanitation Data'!N48)),0),"]"),IF(AND(ISTEXT(OFFSET('Sanitation Data'!$L$2,0,10*ROW('Sanitation Data'!N48))),CN54="",ISNUMBER(OFFSET('Sanitation Data'!$N$11,0,10*ROW('Sanitation Data'!N48)))),OFFSET('Sanitation Data'!$N$11,0,10*ROW('Sanitation Data'!N48)),NA())))</f>
        <v>#N/A</v>
      </c>
      <c r="Z54" s="86" t="e">
        <f ca="true">+IF(AND(ISTEXT(OFFSET('Sanitation Data'!$L$2,0,10*ROW('Sanitation Data'!N48))),CO54="Yes"),OFFSET('Sanitation Data'!$N$12,0,10*ROW('Sanitation Data'!N48)),IF(AND(ISTEXT(OFFSET('Sanitation Data'!$L$2,0,10*ROW('Sanitation Data'!N48))),CO54="No",ISNUMBER(OFFSET('Sanitation Data'!$N$12,0,10*ROW('Sanitation Data'!N48)))),CONCATENATE("[",ROUND(OFFSET('Sanitation Data'!$N$12,0,10*ROW('Sanitation Data'!N48)),0),"]"),IF(AND(ISTEXT(OFFSET('Sanitation Data'!$L$2,0,10*ROW('Sanitation Data'!N48))),CO54="",ISNUMBER(OFFSET('Sanitation Data'!$N$12,0,10*ROW('Sanitation Data'!N48)))),OFFSET('Sanitation Data'!$N$12,0,10*ROW('Sanitation Data'!N48)),NA())))</f>
        <v>#N/A</v>
      </c>
      <c r="AA54" s="86" t="e">
        <f ca="true">+IF(AND(ISTEXT(OFFSET('Sanitation Data'!$L$2,0,10*ROW('Sanitation Data'!O48))),CP54="Yes"),100-OFFSET('Sanitation Data'!$O$4,0,10*ROW('Sanitation Data'!O48)),IF(AND(ISTEXT(OFFSET('Sanitation Data'!$L$2,0,10*ROW('Sanitation Data'!O48))),CP54="No",ISNUMBER(OFFSET('Sanitation Data'!$O$4,0,10*ROW('Sanitation Data'!O48)))),CONCATENATE("[",ROUND(100-OFFSET('Sanitation Data'!$O$4,0,10*ROW('Sanitation Data'!O48)),0),"]"),IF(AND(ISTEXT(OFFSET('Sanitation Data'!$L$2,0,10*ROW('Sanitation Data'!O48))),CP54="",ISNUMBER(OFFSET('Sanitation Data'!$O$4,0,10*ROW('Sanitation Data'!O48)))),100-OFFSET('Sanitation Data'!$O$4,0,10*ROW('Sanitation Data'!O48)),NA())))</f>
        <v>#N/A</v>
      </c>
      <c r="AB54" s="86" t="e">
        <f ca="true">+IF(AND(ISTEXT(OFFSET('Sanitation Data'!$L$2,0,10*ROW('Sanitation Data'!O48))),CQ54="Yes"),OFFSET('Sanitation Data'!$O$6,0,10*ROW('Sanitation Data'!R48)),IF(AND(ISTEXT(OFFSET('Sanitation Data'!$L$2,0,10*ROW('Sanitation Data'!O48))),CQ54="No",ISNUMBER(OFFSET('Sanitation Data'!$O$6,0,10*ROW('Sanitation Data'!O48)))),CONCATENATE("[",ROUND(OFFSET('Sanitation Data'!$O$6,0,10*ROW('Sanitation Data'!O48)),0),"]"),IF(AND(ISTEXT(OFFSET('Sanitation Data'!$L$2,0,10*ROW('Sanitation Data'!O48))),CQ54="",ISNUMBER(OFFSET('Sanitation Data'!$O$6,0,10*ROW('Sanitation Data'!O48)))),OFFSET('Sanitation Data'!$O$6,0,10*ROW('Sanitation Data'!O48)),NA())))</f>
        <v>#N/A</v>
      </c>
      <c r="AC54" s="86" t="e">
        <f ca="true">+IF(AND(ISTEXT(OFFSET('Sanitation Data'!$L$2,0,10*ROW('Sanitation Data'!O48))),CR54="Yes"),OFFSET('Sanitation Data'!$O$10,0,10*ROW('Sanitation Data'!O48)),IF(AND(ISTEXT(OFFSET('Sanitation Data'!$L$2,0,10*ROW('Sanitation Data'!O48))),CR54="No",ISNUMBER(OFFSET('Sanitation Data'!$O$10,0,10*ROW('Sanitation Data'!O48)))),CONCATENATE("[",ROUND(OFFSET('Sanitation Data'!$O$10,0,10*ROW('Sanitation Data'!O48)),0),"]"),IF(AND(ISTEXT(OFFSET('Sanitation Data'!$L$2,0,10*ROW('Sanitation Data'!O48))),CR54="",ISNUMBER(OFFSET('Sanitation Data'!$O$10,0,10*ROW('Sanitation Data'!O48)))),OFFSET('Sanitation Data'!$O$10,0,10*ROW('Sanitation Data'!O48)),NA())))</f>
        <v>#N/A</v>
      </c>
      <c r="AD54" s="86" t="e">
        <f ca="true">+IF(AND(ISTEXT(OFFSET('Sanitation Data'!$L$2,0,10*ROW('Sanitation Data'!O48))),CS54="Yes"),OFFSET('Sanitation Data'!$O$11,0,10*ROW('Sanitation Data'!O48)),IF(AND(ISTEXT(OFFSET('Sanitation Data'!$L$2,0,10*ROW('Sanitation Data'!O48))),CS54="No",ISNUMBER(OFFSET('Sanitation Data'!$O$11,0,10*ROW('Sanitation Data'!O48)))),CONCATENATE("[",ROUND(OFFSET('Sanitation Data'!$O$11,0,10*ROW('Sanitation Data'!O48)),0),"]"),IF(AND(ISTEXT(OFFSET('Sanitation Data'!$L$2,0,10*ROW('Sanitation Data'!O48))),CS54="",ISNUMBER(OFFSET('Sanitation Data'!$O$11,0,10*ROW('Sanitation Data'!O48)))),OFFSET('Sanitation Data'!$O$11,0,10*ROW('Sanitation Data'!O48)),NA())))</f>
        <v>#N/A</v>
      </c>
      <c r="AE54" s="86" t="e">
        <f ca="true">+IF(AND(ISTEXT(OFFSET('Sanitation Data'!$L$2,0,10*ROW('Sanitation Data'!O48))),CT54="Yes"),OFFSET('Sanitation Data'!$O$12,0,10*ROW('Sanitation Data'!O48)),IF(AND(ISTEXT(OFFSET('Sanitation Data'!$L$2,0,10*ROW('Sanitation Data'!O48))),CT54="No",ISNUMBER(OFFSET('Sanitation Data'!$O$12,0,10*ROW('Sanitation Data'!O48)))),CONCATENATE("[",ROUND(OFFSET('Sanitation Data'!$O$12,0,10*ROW('Sanitation Data'!O48)),0),"]"),IF(AND(ISTEXT(OFFSET('Sanitation Data'!$L$2,0,10*ROW('Sanitation Data'!O48))),CT54="",ISNUMBER(OFFSET('Sanitation Data'!$O$12,0,10*ROW('Sanitation Data'!O48)))),OFFSET('Sanitation Data'!$O$12,0,10*ROW('Sanitation Data'!O48)),NA())))</f>
        <v>#N/A</v>
      </c>
      <c r="AF54" s="86" t="e">
        <f ca="true">+IF(AND(ISTEXT(OFFSET('Sanitation Data'!$L$2,0,10*ROW('Sanitation Data'!P48))),CU54="Yes"),100-OFFSET('Sanitation Data'!$P$4,0,10*ROW('Sanitation Data'!P48)),IF(AND(ISTEXT(OFFSET('Sanitation Data'!$L$2,0,10*ROW('Sanitation Data'!P48))),CU54="No",ISNUMBER(OFFSET('Sanitation Data'!$P$4,0,10*ROW('Sanitation Data'!P48)))),CONCATENATE("[",ROUND(100-OFFSET('Sanitation Data'!$P$4,0,10*ROW('Sanitation Data'!P48)),0),"]"),IF(AND(ISTEXT(OFFSET('Sanitation Data'!$L$2,0,10*ROW('Sanitation Data'!P48))),CU54="",ISNUMBER(OFFSET('Sanitation Data'!$P$4,0,10*ROW('Sanitation Data'!P48)))),100-OFFSET('Sanitation Data'!$P$4,0,10*ROW('Sanitation Data'!P48)),NA())))</f>
        <v>#N/A</v>
      </c>
      <c r="AG54" s="86" t="e">
        <f ca="true">+IF(AND(ISTEXT(OFFSET('Sanitation Data'!$L$2,0,10*ROW('Sanitation Data'!P48))),CV54="Yes"),OFFSET('Sanitation Data'!$P$6,0,10*ROW('Sanitation Data'!P48)),IF(AND(ISTEXT(OFFSET('Sanitation Data'!$L$2,0,10*ROW('Sanitation Data'!P48))),CV54="No",ISNUMBER(OFFSET('Sanitation Data'!$P$6,0,10*ROW('Sanitation Data'!P48)))),CONCATENATE("[",ROUND(OFFSET('Sanitation Data'!$P$6,0,10*ROW('Sanitation Data'!P48)),0),"]"),IF(AND(ISTEXT(OFFSET('Sanitation Data'!$L$2,0,10*ROW('Sanitation Data'!P48))),CV54="",ISNUMBER(OFFSET('Sanitation Data'!$P$6,0,10*ROW('Sanitation Data'!P48)))),OFFSET('Sanitation Data'!$P$6,0,10*ROW('Sanitation Data'!P48)),NA())))</f>
        <v>#N/A</v>
      </c>
      <c r="AH54" s="86" t="e">
        <f ca="true">+IF(AND(ISTEXT(OFFSET('Sanitation Data'!$L$2,0,10*ROW('Sanitation Data'!P48))),CW54="Yes"),OFFSET('Sanitation Data'!$P$10,0,10*ROW('Sanitation Data'!P48)),IF(AND(ISTEXT(OFFSET('Sanitation Data'!$L$2,0,10*ROW('Sanitation Data'!P48))),CW54="No",ISNUMBER(OFFSET('Sanitation Data'!$P$10,0,10*ROW('Sanitation Data'!P48)))),CONCATENATE("[",ROUND(OFFSET('Sanitation Data'!$P$10,0,10*ROW('Sanitation Data'!P48)),0),"]"),IF(AND(ISTEXT(OFFSET('Sanitation Data'!$L$2,0,10*ROW('Sanitation Data'!P48))),CW54="",ISNUMBER(OFFSET('Sanitation Data'!$P$10,0,10*ROW('Sanitation Data'!P48)))),OFFSET('Sanitation Data'!$P$10,0,10*ROW('Sanitation Data'!P48)),NA())))</f>
        <v>#N/A</v>
      </c>
      <c r="AI54" s="86" t="e">
        <f ca="true">+IF(AND(ISTEXT(OFFSET('Sanitation Data'!$L$2,0,10*ROW('Sanitation Data'!P48))),CX54="Yes"),OFFSET('Sanitation Data'!$P$11,0,10*ROW('Sanitation Data'!P48)),IF(AND(ISTEXT(OFFSET('Sanitation Data'!$L$2,0,10*ROW('Sanitation Data'!P48))),CX54="No",ISNUMBER(OFFSET('Sanitation Data'!$P$11,0,10*ROW('Sanitation Data'!P48)))),CONCATENATE("[",ROUND(OFFSET('Sanitation Data'!$P$11,0,10*ROW('Sanitation Data'!P48)),0),"]"),IF(AND(ISTEXT(OFFSET('Sanitation Data'!$L$2,0,10*ROW('Sanitation Data'!P48))),CX54="",ISNUMBER(OFFSET('Sanitation Data'!$P$11,0,10*ROW('Sanitation Data'!P48)))),OFFSET('Sanitation Data'!$P$11,0,10*ROW('Sanitation Data'!P48)),NA())))</f>
        <v>#N/A</v>
      </c>
      <c r="AJ54" s="86" t="e">
        <f ca="true">+IF(AND(ISTEXT(OFFSET('Sanitation Data'!$L$2,0,10*ROW('Sanitation Data'!P48))),CY54="Yes"),OFFSET('Sanitation Data'!$P$12,0,10*ROW('Sanitation Data'!P48)),IF(AND(ISTEXT(OFFSET('Sanitation Data'!$L$2,0,10*ROW('Sanitation Data'!P48))),CY54="No",ISNUMBER(OFFSET('Sanitation Data'!$P$12,0,10*ROW('Sanitation Data'!P48)))),CONCATENATE("[",ROUND(OFFSET('Sanitation Data'!$P$12,0,10*ROW('Sanitation Data'!P48)),0),"]"),IF(AND(ISTEXT(OFFSET('Sanitation Data'!$L$2,0,10*ROW('Sanitation Data'!P48))),CY54="",ISNUMBER(OFFSET('Sanitation Data'!$P$12,0,10*ROW('Sanitation Data'!P48)))),OFFSET('Sanitation Data'!$P$12,0,10*ROW('Sanitation Data'!P48)),NA())))</f>
        <v>#N/A</v>
      </c>
      <c r="AK54" s="86" t="e">
        <f ca="true">+IF(AND(ISTEXT(OFFSET('Sanitation Data'!$L$2,0,10*ROW('Sanitation Data'!Q48))),CZ54="Yes"),100-OFFSET('Sanitation Data'!$Q$4,0,10*ROW('Sanitation Data'!Q48)),IF(AND(ISTEXT(OFFSET('Sanitation Data'!$L$2,0,10*ROW('Sanitation Data'!Q48))),CZ54="No",ISNUMBER(OFFSET('Sanitation Data'!$Q$4,0,10*ROW('Sanitation Data'!Q48)))),CONCATENATE("[",ROUND(100-OFFSET('Sanitation Data'!$Q$4,0,10*ROW('Sanitation Data'!Q48)),0),"]"),IF(AND(ISTEXT(OFFSET('Sanitation Data'!$L$2,0,10*ROW('Sanitation Data'!Q48))),CZ54="",ISNUMBER(OFFSET('Sanitation Data'!$Q$4,0,10*ROW('Sanitation Data'!Q48)))),100-OFFSET('Sanitation Data'!$Q$4,0,10*ROW('Sanitation Data'!Q48)),NA())))</f>
        <v>#N/A</v>
      </c>
      <c r="AL54" s="86" t="e">
        <f ca="true">+IF(AND(ISTEXT(OFFSET('Sanitation Data'!$L$2,0,10*ROW('Sanitation Data'!Q48))),DA54="Yes"),OFFSET('Sanitation Data'!$Q$6,0,10*ROW('Sanitation Data'!Q48)),IF(AND(ISTEXT(OFFSET('Sanitation Data'!$L$2,0,10*ROW('Sanitation Data'!Q48))),DA54="No",ISNUMBER(OFFSET('Sanitation Data'!$Q$6,0,10*ROW('Sanitation Data'!Q48)))),CONCATENATE("[",ROUND(OFFSET('Sanitation Data'!$Q$6,0,10*ROW('Sanitation Data'!Q48)),0),"]"),IF(AND(ISTEXT(OFFSET('Sanitation Data'!$L$2,0,10*ROW('Sanitation Data'!Q48))),DA54="",ISNUMBER(OFFSET('Sanitation Data'!$Q$6,0,10*ROW('Sanitation Data'!Q48)))),OFFSET('Sanitation Data'!$Q$6,0,10*ROW('Sanitation Data'!Q48)),NA())))</f>
        <v>#N/A</v>
      </c>
      <c r="AM54" s="86" t="e">
        <f ca="true">+IF(AND(ISTEXT(OFFSET('Sanitation Data'!$L$2,0,10*ROW('Sanitation Data'!Q48))),DB54="Yes"),OFFSET('Sanitation Data'!$Q$10,0,10*ROW('Sanitation Data'!Q48)),IF(AND(ISTEXT(OFFSET('Sanitation Data'!$L$2,0,10*ROW('Sanitation Data'!Q48))),DB54="No",ISNUMBER(OFFSET('Sanitation Data'!$Q$10,0,10*ROW('Sanitation Data'!Q48)))),CONCATENATE("[",ROUND(OFFSET('Sanitation Data'!$Q$10,0,10*ROW('Sanitation Data'!Q48)),0),"]"),IF(AND(ISTEXT(OFFSET('Sanitation Data'!$L$2,0,10*ROW('Sanitation Data'!Q48))),DB54="",ISNUMBER(OFFSET('Sanitation Data'!$Q$10,0,10*ROW('Sanitation Data'!Q48)))),OFFSET('Sanitation Data'!$Q$10,0,10*ROW('Sanitation Data'!Q48)),NA())))</f>
        <v>#N/A</v>
      </c>
      <c r="AN54" s="86" t="e">
        <f ca="true">+IF(AND(ISTEXT(OFFSET('Sanitation Data'!$L$2,0,10*ROW('Sanitation Data'!Q48))),DC54="Yes"),OFFSET('Sanitation Data'!$Q$11,0,10*ROW('Sanitation Data'!Q48)),IF(AND(ISTEXT(OFFSET('Sanitation Data'!$L$2,0,10*ROW('Sanitation Data'!Q48))),DC54="No",ISNUMBER(OFFSET('Sanitation Data'!$Q$11,0,10*ROW('Sanitation Data'!Q48)))),CONCATENATE("[",ROUND(OFFSET('Sanitation Data'!$Q$11,0,10*ROW('Sanitation Data'!Q48)),0),"]"),IF(AND(ISTEXT(OFFSET('Sanitation Data'!$L$2,0,10*ROW('Sanitation Data'!Q48))),DC54="",ISNUMBER(OFFSET('Sanitation Data'!$Q$11,0,10*ROW('Sanitation Data'!Q48)))),OFFSET('Sanitation Data'!$Q$11,0,10*ROW('Sanitation Data'!Q48)),NA())))</f>
        <v>#N/A</v>
      </c>
      <c r="AO54" s="86" t="e">
        <f ca="true">+IF(AND(ISTEXT(OFFSET('Sanitation Data'!$L$2,0,10*ROW('Sanitation Data'!Q48))),DD54="Yes"),OFFSET('Sanitation Data'!$Q$12,0,10*ROW('Sanitation Data'!Q48)),IF(AND(ISTEXT(OFFSET('Sanitation Data'!$L$2,0,10*ROW('Sanitation Data'!Q48))),DD54="No",ISNUMBER(OFFSET('Sanitation Data'!$Q$12,0,10*ROW('Sanitation Data'!Q48)))),CONCATENATE("[",ROUND(OFFSET('Sanitation Data'!$Q$12,0,10*ROW('Sanitation Data'!Q48)),0),"]"),IF(AND(ISTEXT(OFFSET('Sanitation Data'!$L$2,0,10*ROW('Sanitation Data'!Q48))),DD54="",ISNUMBER(OFFSET('Sanitation Data'!$Q$12,0,10*ROW('Sanitation Data'!Q48)))),OFFSET('Sanitation Data'!$Q$12,0,10*ROW('Sanitation Data'!Q48)),NA())))</f>
        <v>#N/A</v>
      </c>
      <c r="AP54" s="86" t="e">
        <f ca="true">+IF(AND(ISTEXT(OFFSET('Sanitation Data'!$L$2,0,10*ROW('Sanitation Data'!R48))),DE54="Yes"),100-OFFSET('Sanitation Data'!$R$4,0,10*ROW('Sanitation Data'!R48)),IF(AND(ISTEXT(OFFSET('Sanitation Data'!$L$2,0,10*ROW('Sanitation Data'!R48))),DE54="No",ISNUMBER(OFFSET('Sanitation Data'!$R$4,0,10*ROW('Sanitation Data'!R48)))),CONCATENATE("[",ROUND(100-OFFSET('Sanitation Data'!$R$4,0,10*ROW('Sanitation Data'!R48)),0),"]"),IF(AND(ISTEXT(OFFSET('Sanitation Data'!$L$2,0,10*ROW('Sanitation Data'!R48))),DE54="",ISNUMBER(OFFSET('Sanitation Data'!$R$4,0,10*ROW('Sanitation Data'!R48)))),100-OFFSET('Sanitation Data'!$R$4,0,10*ROW('Sanitation Data'!R48)),NA())))</f>
        <v>#N/A</v>
      </c>
      <c r="AQ54" s="86" t="e">
        <f ca="true">+IF(AND(ISTEXT(OFFSET('Sanitation Data'!$L$2,0,10*ROW('Sanitation Data'!R48))),DF54="Yes"),OFFSET('Sanitation Data'!$R$6,0,10*ROW('Sanitation Data'!R48)),IF(AND(ISTEXT(OFFSET('Sanitation Data'!$L$2,0,10*ROW('Sanitation Data'!R48))),DF54="No",ISNUMBER(OFFSET('Sanitation Data'!$R$6,0,10*ROW('Sanitation Data'!R48)))),CONCATENATE("[",ROUND(OFFSET('Sanitation Data'!$R$6,0,10*ROW('Sanitation Data'!R48)),0),"]"),IF(AND(ISTEXT(OFFSET('Sanitation Data'!$L$2,0,10*ROW('Sanitation Data'!R48))),DF54="",ISNUMBER(OFFSET('Sanitation Data'!$R$6,0,10*ROW('Sanitation Data'!R48)))),OFFSET('Sanitation Data'!$R$6,0,10*ROW('Sanitation Data'!R48)),NA())))</f>
        <v>#N/A</v>
      </c>
      <c r="AR54" s="86" t="e">
        <f ca="true">+IF(AND(ISTEXT(OFFSET('Sanitation Data'!$L$2,0,10*ROW('Sanitation Data'!R48))),DG54="Yes"),OFFSET('Sanitation Data'!$R$10,0,10*ROW('Sanitation Data'!R48)),IF(AND(ISTEXT(OFFSET('Sanitation Data'!$L$2,0,10*ROW('Sanitation Data'!R48))),DG54="No",ISNUMBER(OFFSET('Sanitation Data'!$R$10,0,10*ROW('Sanitation Data'!R48)))),CONCATENATE("[",ROUND(OFFSET('Sanitation Data'!$R$10,0,10*ROW('Sanitation Data'!R48)),0),"]"),IF(AND(ISTEXT(OFFSET('Sanitation Data'!$L$2,0,10*ROW('Sanitation Data'!R48))),DG54="",ISNUMBER(OFFSET('Sanitation Data'!$R$10,0,10*ROW('Sanitation Data'!R48)))),OFFSET('Sanitation Data'!$R$10,0,10*ROW('Sanitation Data'!R48)),NA())))</f>
        <v>#N/A</v>
      </c>
      <c r="AS54" s="86" t="e">
        <f ca="true">+IF(AND(ISTEXT(OFFSET('Sanitation Data'!$L$2,0,10*ROW('Sanitation Data'!R48))),DH54="Yes"),OFFSET('Sanitation Data'!$R$11,0,10*ROW('Sanitation Data'!R48)),IF(AND(ISTEXT(OFFSET('Sanitation Data'!$L$2,0,10*ROW('Sanitation Data'!R48))),DH54="No",ISNUMBER(OFFSET('Sanitation Data'!$R$11,0,10*ROW('Sanitation Data'!R48)))),CONCATENATE("[",ROUND(OFFSET('Sanitation Data'!$R$11,0,10*ROW('Sanitation Data'!R48)),0),"]"),IF(AND(ISTEXT(OFFSET('Sanitation Data'!$L$2,0,10*ROW('Sanitation Data'!R48))),DH54="",ISNUMBER(OFFSET('Sanitation Data'!$R$11,0,10*ROW('Sanitation Data'!R48)))),OFFSET('Sanitation Data'!$R$11,0,10*ROW('Sanitation Data'!R48)),NA())))</f>
        <v>#N/A</v>
      </c>
      <c r="AT54" s="86" t="e">
        <f ca="true">+IF(AND(ISTEXT(OFFSET('Sanitation Data'!$L$2,0,10*ROW('Sanitation Data'!R48))),DI54="Yes"),OFFSET('Sanitation Data'!$R$12,0,10*ROW('Sanitation Data'!R48)),IF(AND(ISTEXT(OFFSET('Sanitation Data'!$L$2,0,10*ROW('Sanitation Data'!R48))),DI54="No",ISNUMBER(OFFSET('Sanitation Data'!$R$12,0,10*ROW('Sanitation Data'!R48)))),CONCATENATE("[",ROUND(OFFSET('Sanitation Data'!$R$12,0,10*ROW('Sanitation Data'!R48)),0),"]"),IF(AND(ISTEXT(OFFSET('Sanitation Data'!$L$2,0,10*ROW('Sanitation Data'!R48))),DI54="",ISNUMBER(OFFSET('Sanitation Data'!$R$12,0,10*ROW('Sanitation Data'!R48)))),OFFSET('Sanitation Data'!$R$12,0,10*ROW('Sanitation Data'!R48)),NA())))</f>
        <v>#N/A</v>
      </c>
      <c r="AU54" s="86" t="e">
        <f ca="true">+IF(AND(ISTEXT(OFFSET('Sanitation Data'!$L$2,0,10*ROW('Sanitation Data'!S48))),DJ54="Yes"),100-OFFSET('Sanitation Data'!$S$4,0,10*ROW('Sanitation Data'!S48)),IF(AND(ISTEXT(OFFSET('Sanitation Data'!$L$2,0,10*ROW('Sanitation Data'!S48))),DJ54="No",ISNUMBER(OFFSET('Sanitation Data'!$S$4,0,10*ROW('Sanitation Data'!S48)))),CONCATENATE("[",ROUND(100-OFFSET('Sanitation Data'!$S$4,0,10*ROW('Sanitation Data'!S48)),0),"]"),IF(AND(ISTEXT(OFFSET('Sanitation Data'!$L$2,0,10*ROW('Sanitation Data'!S48))),DJ54="",ISNUMBER(OFFSET('Sanitation Data'!$S$4,0,10*ROW('Sanitation Data'!S48)))),100-OFFSET('Sanitation Data'!$S$4,0,10*ROW('Sanitation Data'!S48)),NA())))</f>
        <v>#N/A</v>
      </c>
      <c r="AV54" s="86" t="e">
        <f ca="true">+IF(AND(ISTEXT(OFFSET('Sanitation Data'!$L$2,0,10*ROW('Sanitation Data'!S48))),DK54="Yes"),OFFSET('Sanitation Data'!$S$6,0,10*ROW('Sanitation Data'!S48)),IF(AND(ISTEXT(OFFSET('Sanitation Data'!$L$2,0,10*ROW('Sanitation Data'!S48))),DK54="No",ISNUMBER(OFFSET('Sanitation Data'!$S$6,0,10*ROW('Sanitation Data'!S48)))),CONCATENATE("[",ROUND(OFFSET('Sanitation Data'!$S$6,0,10*ROW('Sanitation Data'!S48)),0),"]"),IF(AND(ISTEXT(OFFSET('Sanitation Data'!$L$2,0,10*ROW('Sanitation Data'!S48))),DK54="",ISNUMBER(OFFSET('Sanitation Data'!$S$6,0,10*ROW('Sanitation Data'!S48)))),OFFSET('Sanitation Data'!$S$6,0,10*ROW('Sanitation Data'!S48)),NA())))</f>
        <v>#N/A</v>
      </c>
      <c r="AW54" s="86" t="e">
        <f ca="true">+IF(AND(ISTEXT(OFFSET('Sanitation Data'!$L$2,0,10*ROW('Sanitation Data'!S48))),DL54="Yes"),OFFSET('Sanitation Data'!$S$10,0,10*ROW('Sanitation Data'!S48)),IF(AND(ISTEXT(OFFSET('Sanitation Data'!$L$2,0,10*ROW('Sanitation Data'!S48))),DL54="No",ISNUMBER(OFFSET('Sanitation Data'!$S$10,0,10*ROW('Sanitation Data'!S48)))),CONCATENATE("[",ROUND(OFFSET('Sanitation Data'!$S$10,0,10*ROW('Sanitation Data'!S48)),0),"]"),IF(AND(ISTEXT(OFFSET('Sanitation Data'!$L$2,0,10*ROW('Sanitation Data'!S48))),DL54="",ISNUMBER(OFFSET('Sanitation Data'!$S$10,0,10*ROW('Sanitation Data'!S48)))),OFFSET('Sanitation Data'!$S$10,0,10*ROW('Sanitation Data'!S48)),NA())))</f>
        <v>#N/A</v>
      </c>
      <c r="AX54" s="86" t="e">
        <f ca="true">+IF(AND(ISTEXT(OFFSET('Sanitation Data'!$L$2,0,10*ROW('Sanitation Data'!S48))),DM54="Yes"),OFFSET('Sanitation Data'!$S$11,0,10*ROW('Sanitation Data'!S48)),IF(AND(ISTEXT(OFFSET('Sanitation Data'!$L$2,0,10*ROW('Sanitation Data'!S48))),DM54="No",ISNUMBER(OFFSET('Sanitation Data'!$S$11,0,10*ROW('Sanitation Data'!S48)))),CONCATENATE("[",ROUND(OFFSET('Sanitation Data'!$S$11,0,10*ROW('Sanitation Data'!S48)),0),"]"),IF(AND(ISTEXT(OFFSET('Sanitation Data'!$L$2,0,10*ROW('Sanitation Data'!S48))),DM54="",ISNUMBER(OFFSET('Sanitation Data'!$S$11,0,10*ROW('Sanitation Data'!S48)))),OFFSET('Sanitation Data'!$S$11,0,10*ROW('Sanitation Data'!S48)),NA())))</f>
        <v>#N/A</v>
      </c>
      <c r="AY54" s="86" t="e">
        <f ca="true">+IF(AND(ISTEXT(OFFSET('Sanitation Data'!$L$2,0,10*ROW('Sanitation Data'!S48))),DN54="Yes"),OFFSET('Sanitation Data'!$S$12,0,10*ROW('Sanitation Data'!S48)),IF(AND(ISTEXT(OFFSET('Sanitation Data'!$L$2,0,10*ROW('Sanitation Data'!S48))),DN54="No",ISNUMBER(OFFSET('Sanitation Data'!$S$12,0,10*ROW('Sanitation Data'!S48)))),CONCATENATE("[",ROUND(OFFSET('Sanitation Data'!$S$12,0,10*ROW('Sanitation Data'!S48)),0),"]"),IF(AND(ISTEXT(OFFSET('Sanitation Data'!$L$2,0,10*ROW('Sanitation Data'!S48))),DN54="",ISNUMBER(OFFSET('Sanitation Data'!$S$12,0,10*ROW('Sanitation Data'!S48)))),OFFSET('Sanitation Data'!$S$12,0,10*ROW('Sanitation Data'!S48)),NA())))</f>
        <v>#N/A</v>
      </c>
      <c r="AZ54" s="87" t="e">
        <f ca="true">+IF(AND(ISTEXT(OFFSET('Hygiene Data'!$L$2,0,10*ROW('Hygiene Data'!N48))),DO54="Yes"),OFFSET('Hygiene Data'!$N$5,0,10*ROW('Hygiene Data'!N48)),IF(AND(ISTEXT(OFFSET('Hygiene Data'!$L$2,0,10*ROW('Hygiene Data'!N48))),DO54="No",ISNUMBER(OFFSET('Hygiene Data'!$N$5,0,10*ROW('Hygiene Data'!N48)))),CONCATENATE("[",ROUND(OFFSET('Hygiene Data'!$N$5,0,10*ROW('Hygiene Data'!N48)),0),"]"),IF(AND(ISTEXT(OFFSET('Hygiene Data'!$L$2,0,10*ROW('Hygiene Data'!N48))),DO54="",ISNUMBER(OFFSET('Hygiene Data'!$N$5,0,10*ROW('Hygiene Data'!N48)))),OFFSET('Hygiene Data'!$N$5,0,10*ROW('Hygiene Data'!N48)),NA())))</f>
        <v>#N/A</v>
      </c>
      <c r="BA54" s="87" t="e">
        <f ca="true">+IF(AND(ISTEXT(OFFSET('Hygiene Data'!$L$2,0,10*ROW('Hygiene Data'!N48))),DP54="Yes"),OFFSET('Hygiene Data'!$N$7,0,10*ROW('Hygiene Data'!N48)),IF(AND(ISTEXT(OFFSET('Hygiene Data'!$L$2,0,10*ROW('Hygiene Data'!N48))),DP54="No",ISNUMBER(OFFSET('Hygiene Data'!$N$7,0,10*ROW('Hygiene Data'!N48)))),CONCATENATE("[",ROUND(OFFSET('Hygiene Data'!$N$7,0,10*ROW('Hygiene Data'!N48)),0),"]"),IF(AND(ISTEXT(OFFSET('Hygiene Data'!$L$2,0,10*ROW('Hygiene Data'!N48))),DP54="",ISNUMBER(OFFSET('Hygiene Data'!$N$7,0,10*ROW('Hygiene Data'!N48)))),OFFSET('Hygiene Data'!$N$7,0,10*ROW('Hygiene Data'!N48)),NA())))</f>
        <v>#N/A</v>
      </c>
      <c r="BB54" s="87" t="e">
        <f ca="true">+IF(AND(ISTEXT(OFFSET('Hygiene Data'!$L$2,0,10*ROW('Hygiene Data'!N48))),DQ54="Yes"),OFFSET('Hygiene Data'!$N$9,0,10*ROW('Hygiene Data'!N48)),IF(AND(ISTEXT(OFFSET('Hygiene Data'!$L$2,0,10*ROW('Hygiene Data'!N48))),DQ54="No",ISNUMBER(OFFSET('Hygiene Data'!$N$9,0,10*ROW('Hygiene Data'!N48)))),CONCATENATE("[",ROUND(OFFSET('Hygiene Data'!$N$9,0,10*ROW('Hygiene Data'!N48)),0),"]"),IF(AND(ISTEXT(OFFSET('Hygiene Data'!$L$2,0,10*ROW('Hygiene Data'!N48))),DQ54="",ISNUMBER(OFFSET('Hygiene Data'!$N$9,0,10*ROW('Hygiene Data'!N48)))),OFFSET('Hygiene Data'!$N$9,0,10*ROW('Hygiene Data'!N48)),NA())))</f>
        <v>#N/A</v>
      </c>
      <c r="BC54" s="87" t="e">
        <f ca="true">+IF(AND(ISTEXT(OFFSET('Hygiene Data'!$L$2,0,10*ROW('Hygiene Data'!O48))),DR54="Yes"),OFFSET('Hygiene Data'!$O$5,0,10*ROW('Hygiene Data'!O48)),IF(AND(ISTEXT(OFFSET('Hygiene Data'!$L$2,0,10*ROW('Hygiene Data'!O48))),DR54="No",ISNUMBER(OFFSET('Hygiene Data'!$O$5,0,10*ROW('Hygiene Data'!O48)))),CONCATENATE("[",ROUND(OFFSET('Hygiene Data'!$O$5,0,10*ROW('Hygiene Data'!O48)),0),"]"),IF(AND(ISTEXT(OFFSET('Hygiene Data'!$L$2,0,10*ROW('Hygiene Data'!O48))),DR54="",ISNUMBER(OFFSET('Hygiene Data'!$O$5,0,10*ROW('Hygiene Data'!O48)))),OFFSET('Hygiene Data'!$O$5,0,10*ROW('Hygiene Data'!O48)),NA())))</f>
        <v>#N/A</v>
      </c>
      <c r="BD54" s="87" t="e">
        <f ca="true">+IF(AND(ISTEXT(OFFSET('Hygiene Data'!$L$2,0,10*ROW('Hygiene Data'!O48))),DS54="Yes"),OFFSET('Hygiene Data'!$O$7,0,10*ROW('Hygiene Data'!O48)),IF(AND(ISTEXT(OFFSET('Hygiene Data'!$L$2,0,10*ROW('Hygiene Data'!O48))),DS54="No",ISNUMBER(OFFSET('Hygiene Data'!$O$7,0,10*ROW('Hygiene Data'!O48)))),CONCATENATE("[",ROUND(OFFSET('Hygiene Data'!$O$7,0,10*ROW('Hygiene Data'!O48)),0),"]"),IF(AND(ISTEXT(OFFSET('Hygiene Data'!$L$2,0,10*ROW('Hygiene Data'!O48))),DS54="",ISNUMBER(OFFSET('Hygiene Data'!$O$7,0,10*ROW('Hygiene Data'!O48)))),OFFSET('Hygiene Data'!$O$7,0,10*ROW('Hygiene Data'!O48)),NA())))</f>
        <v>#N/A</v>
      </c>
      <c r="BE54" s="87" t="e">
        <f ca="true">+IF(AND(ISTEXT(OFFSET('Hygiene Data'!$L$2,0,10*ROW('Hygiene Data'!O48))),DT54="Yes"),OFFSET('Hygiene Data'!$O$9,0,10*ROW('Hygiene Data'!O48)),IF(AND(ISTEXT(OFFSET('Hygiene Data'!$L$2,0,10*ROW('Hygiene Data'!O48))),DT54="No",ISNUMBER(OFFSET('Hygiene Data'!$O$9,0,10*ROW('Hygiene Data'!O48)))),CONCATENATE("[",ROUND(OFFSET('Hygiene Data'!$O$9,0,10*ROW('Hygiene Data'!O48)),0),"]"),IF(AND(ISTEXT(OFFSET('Hygiene Data'!$L$2,0,10*ROW('Hygiene Data'!O48))),DT54="",ISNUMBER(OFFSET('Hygiene Data'!$O$9,0,10*ROW('Hygiene Data'!O48)))),OFFSET('Hygiene Data'!$O$9,0,10*ROW('Hygiene Data'!O48)),NA())))</f>
        <v>#N/A</v>
      </c>
      <c r="BF54" s="87" t="e">
        <f ca="true">+IF(AND(ISTEXT(OFFSET('Hygiene Data'!$L$2,0,10*ROW('Hygiene Data'!P48))),DU54="Yes"),OFFSET('Hygiene Data'!$P$5,0,10*ROW('Hygiene Data'!P48)),IF(AND(ISTEXT(OFFSET('Hygiene Data'!$L$2,0,10*ROW('Hygiene Data'!P48))),DU54="No",ISNUMBER(OFFSET('Hygiene Data'!$P$5,0,10*ROW('Hygiene Data'!P48)))),CONCATENATE("[",ROUND(OFFSET('Hygiene Data'!$P$5,0,10*ROW('Hygiene Data'!P48)),0),"]"),IF(AND(ISTEXT(OFFSET('Hygiene Data'!$L$2,0,10*ROW('Hygiene Data'!P48))),DU54="",ISNUMBER(OFFSET('Hygiene Data'!$P$5,0,10*ROW('Hygiene Data'!P48)))),OFFSET('Hygiene Data'!$P$5,0,10*ROW('Hygiene Data'!P48)),NA())))</f>
        <v>#N/A</v>
      </c>
      <c r="BG54" s="87" t="e">
        <f ca="true">+IF(AND(ISTEXT(OFFSET('Hygiene Data'!$L$2,0,10*ROW('Hygiene Data'!P48))),DV54="Yes"),OFFSET('Hygiene Data'!$P$7,0,10*ROW('Hygiene Data'!P48)),IF(AND(ISTEXT(OFFSET('Hygiene Data'!$L$2,0,10*ROW('Hygiene Data'!P48))),DV54="No",ISNUMBER(OFFSET('Hygiene Data'!$P$7,0,10*ROW('Hygiene Data'!P48)))),CONCATENATE("[",ROUND(OFFSET('Hygiene Data'!$P$7,0,10*ROW('Hygiene Data'!P48)),0),"]"),IF(AND(ISTEXT(OFFSET('Hygiene Data'!$L$2,0,10*ROW('Hygiene Data'!P48))),DV54="",ISNUMBER(OFFSET('Hygiene Data'!$P$7,0,10*ROW('Hygiene Data'!P48)))),OFFSET('Hygiene Data'!$P$7,0,10*ROW('Hygiene Data'!P48)),NA())))</f>
        <v>#N/A</v>
      </c>
      <c r="BH54" s="87" t="e">
        <f ca="true">+IF(AND(ISTEXT(OFFSET('Hygiene Data'!$L$2,0,10*ROW('Hygiene Data'!P48))),DW54="Yes"),OFFSET('Hygiene Data'!$P$9,0,10*ROW('Hygiene Data'!P48)),IF(AND(ISTEXT(OFFSET('Hygiene Data'!$L$2,0,10*ROW('Hygiene Data'!P48))),DW54="No",ISNUMBER(OFFSET('Hygiene Data'!$P$9,0,10*ROW('Hygiene Data'!P48)))),CONCATENATE("[",ROUND(OFFSET('Hygiene Data'!$P$9,0,10*ROW('Hygiene Data'!P48)),0),"]"),IF(AND(ISTEXT(OFFSET('Hygiene Data'!$L$2,0,10*ROW('Hygiene Data'!P48))),DW54="",ISNUMBER(OFFSET('Hygiene Data'!$P$9,0,10*ROW('Hygiene Data'!P48)))),OFFSET('Hygiene Data'!$P$9,0,10*ROW('Hygiene Data'!P48)),NA())))</f>
        <v>#N/A</v>
      </c>
      <c r="BI54" s="87" t="e">
        <f ca="true">+IF(AND(ISTEXT(OFFSET('Hygiene Data'!$L$2,0,10*ROW('Hygiene Data'!Q48))),DX54="Yes"),OFFSET('Hygiene Data'!$Q$5,0,10*ROW('Hygiene Data'!Q48)),IF(AND(ISTEXT(OFFSET('Hygiene Data'!$L$2,0,10*ROW('Hygiene Data'!Q48))),DX54="No",ISNUMBER(OFFSET('Hygiene Data'!$Q$5,0,10*ROW('Hygiene Data'!Q48)))),CONCATENATE("[",ROUND(OFFSET('Hygiene Data'!$Q$5,0,10*ROW('Hygiene Data'!Q48)),0),"]"),IF(AND(ISTEXT(OFFSET('Hygiene Data'!$L$2,0,10*ROW('Hygiene Data'!Q48))),DX54="",ISNUMBER(OFFSET('Hygiene Data'!$Q$5,0,10*ROW('Hygiene Data'!Q48)))),OFFSET('Hygiene Data'!$Q$5,0,10*ROW('Hygiene Data'!Q48)),NA())))</f>
        <v>#N/A</v>
      </c>
      <c r="BJ54" s="87" t="e">
        <f ca="true">+IF(AND(ISTEXT(OFFSET('Hygiene Data'!$L$2,0,10*ROW('Hygiene Data'!Q48))),DY54="Yes"),OFFSET('Hygiene Data'!$Q$7,0,10*ROW('Hygiene Data'!Q48)),IF(AND(ISTEXT(OFFSET('Hygiene Data'!$L$2,0,10*ROW('Hygiene Data'!Q48))),DY54="No",ISNUMBER(OFFSET('Hygiene Data'!$Q$7,0,10*ROW('Hygiene Data'!Q48)))),CONCATENATE("[",ROUND(OFFSET('Hygiene Data'!$Q$7,0,10*ROW('Hygiene Data'!Q48)),0),"]"),IF(AND(ISTEXT(OFFSET('Hygiene Data'!$L$2,0,10*ROW('Hygiene Data'!Q48))),DY54="",ISNUMBER(OFFSET('Hygiene Data'!$Q$7,0,10*ROW('Hygiene Data'!Q48)))),OFFSET('Hygiene Data'!$Q$7,0,10*ROW('Hygiene Data'!Q48)),NA())))</f>
        <v>#N/A</v>
      </c>
      <c r="BK54" s="87" t="e">
        <f ca="true">+IF(AND(ISTEXT(OFFSET('Hygiene Data'!$L$2,0,10*ROW('Hygiene Data'!Q48))),DZ54="Yes"),OFFSET('Hygiene Data'!$Q$9,0,10*ROW('Hygiene Data'!Q48)),IF(AND(ISTEXT(OFFSET('Hygiene Data'!$L$2,0,10*ROW('Hygiene Data'!Q48))),DZ54="No",ISNUMBER(OFFSET('Hygiene Data'!$Q$9,0,10*ROW('Hygiene Data'!Q48)))),CONCATENATE("[",ROUND(OFFSET('Hygiene Data'!$Q$9,0,10*ROW('Hygiene Data'!Q48)),0),"]"),IF(AND(ISTEXT(OFFSET('Hygiene Data'!$L$2,0,10*ROW('Hygiene Data'!Q48))),DZ54="",ISNUMBER(OFFSET('Hygiene Data'!$Q$9,0,10*ROW('Hygiene Data'!Q48)))),OFFSET('Hygiene Data'!$Q$9,0,10*ROW('Hygiene Data'!Q48)),NA())))</f>
        <v>#N/A</v>
      </c>
      <c r="BL54" s="87" t="e">
        <f ca="true">+IF(AND(ISTEXT(OFFSET('Hygiene Data'!$L$2,0,10*ROW('Hygiene Data'!R48))),EA54="Yes"),OFFSET('Hygiene Data'!$R$5,0,10*ROW('Hygiene Data'!R48)),IF(AND(ISTEXT(OFFSET('Hygiene Data'!$L$2,0,10*ROW('Hygiene Data'!R48))),EA54="No",ISNUMBER(OFFSET('Hygiene Data'!$R$5,0,10*ROW('Hygiene Data'!R48)))),CONCATENATE("[",ROUND(OFFSET('Hygiene Data'!$R$5,0,10*ROW('Hygiene Data'!R48)),0),"]"),IF(AND(ISTEXT(OFFSET('Hygiene Data'!$L$2,0,10*ROW('Hygiene Data'!R48))),EA54="",ISNUMBER(OFFSET('Hygiene Data'!$R$5,0,10*ROW('Hygiene Data'!R48)))),OFFSET('Hygiene Data'!$R$5,0,10*ROW('Hygiene Data'!R48)),NA())))</f>
        <v>#N/A</v>
      </c>
      <c r="BM54" s="87" t="e">
        <f ca="true">+IF(AND(ISTEXT(OFFSET('Hygiene Data'!$L$2,0,10*ROW('Hygiene Data'!R48))),EB54="Yes"),OFFSET('Hygiene Data'!$R$7,0,10*ROW('Hygiene Data'!R48)),IF(AND(ISTEXT(OFFSET('Hygiene Data'!$L$2,0,10*ROW('Hygiene Data'!R48))),EB54="No",ISNUMBER(OFFSET('Hygiene Data'!$R$7,0,10*ROW('Hygiene Data'!R48)))),CONCATENATE("[",ROUND(OFFSET('Hygiene Data'!$R$7,0,10*ROW('Hygiene Data'!R48)),0),"]"),IF(AND(ISTEXT(OFFSET('Hygiene Data'!$L$2,0,10*ROW('Hygiene Data'!R48))),EB54="",ISNUMBER(OFFSET('Hygiene Data'!$R$7,0,10*ROW('Hygiene Data'!R48)))),OFFSET('Hygiene Data'!$R$7,0,10*ROW('Hygiene Data'!R48)),NA())))</f>
        <v>#N/A</v>
      </c>
      <c r="BN54" s="87" t="e">
        <f ca="true">+IF(AND(ISTEXT(OFFSET('Hygiene Data'!$L$2,0,10*ROW('Hygiene Data'!R48))),EC54="Yes"),OFFSET('Hygiene Data'!$R$9,0,10*ROW('Hygiene Data'!R48)),IF(AND(ISTEXT(OFFSET('Hygiene Data'!$L$2,0,10*ROW('Hygiene Data'!R48))),EC54="No",ISNUMBER(OFFSET('Hygiene Data'!$R$9,0,10*ROW('Hygiene Data'!R48)))),CONCATENATE("[",ROUND(OFFSET('Hygiene Data'!$R$9,0,10*ROW('Hygiene Data'!R48)),0),"]"),IF(AND(ISTEXT(OFFSET('Hygiene Data'!$L$2,0,10*ROW('Hygiene Data'!R48))),EC54="",ISNUMBER(OFFSET('Hygiene Data'!$R$9,0,10*ROW('Hygiene Data'!R48)))),OFFSET('Hygiene Data'!$R$9,0,10*ROW('Hygiene Data'!R48)),NA())))</f>
        <v>#N/A</v>
      </c>
      <c r="BO54" s="87" t="e">
        <f ca="true">+IF(AND(ISTEXT(OFFSET('Hygiene Data'!$L$2,0,10*ROW('Hygiene Data'!S48))),ED54="Yes"),OFFSET('Hygiene Data'!$S$5,0,10*ROW('Hygiene Data'!S48)),IF(AND(ISTEXT(OFFSET('Hygiene Data'!$L$2,0,10*ROW('Hygiene Data'!S48))),ED54="No",ISNUMBER(OFFSET('Hygiene Data'!$S$5,0,10*ROW('Hygiene Data'!S48)))),CONCATENATE("[",ROUND(OFFSET('Hygiene Data'!$S$5,0,10*ROW('Hygiene Data'!S48)),0),"]"),IF(AND(ISTEXT(OFFSET('Hygiene Data'!$L$2,0,10*ROW('Hygiene Data'!S48))),ED54="",ISNUMBER(OFFSET('Hygiene Data'!$S$5,0,10*ROW('Hygiene Data'!S48)))),OFFSET('Hygiene Data'!$S$5,0,10*ROW('Hygiene Data'!S48)),NA())))</f>
        <v>#N/A</v>
      </c>
      <c r="BP54" s="87" t="e">
        <f ca="true">+IF(AND(ISTEXT(OFFSET('Hygiene Data'!$L$2,0,10*ROW('Hygiene Data'!S48))),EE54="Yes"),OFFSET('Hygiene Data'!$S$7,0,10*ROW('Hygiene Data'!S48)),IF(AND(ISTEXT(OFFSET('Hygiene Data'!$L$2,0,10*ROW('Hygiene Data'!S48))),EE54="No",ISNUMBER(OFFSET('Hygiene Data'!$S$7,0,10*ROW('Hygiene Data'!S48)))),CONCATENATE("[",ROUND(OFFSET('Hygiene Data'!$S$7,0,10*ROW('Hygiene Data'!S48)),0),"]"),IF(AND(ISTEXT(OFFSET('Hygiene Data'!$L$2,0,10*ROW('Hygiene Data'!S48))),EE54="",ISNUMBER(OFFSET('Hygiene Data'!$S$7,0,10*ROW('Hygiene Data'!S48)))),OFFSET('Hygiene Data'!$S$7,0,10*ROW('Hygiene Data'!S48)),NA())))</f>
        <v>#N/A</v>
      </c>
      <c r="BQ54" s="87" t="e">
        <f ca="true">+IF(AND(ISTEXT(OFFSET('Hygiene Data'!$L$2,0,10*ROW('Hygiene Data'!S48))),EF54="Yes"),OFFSET('Hygiene Data'!$S$9,0,10*ROW('Hygiene Data'!S48)),IF(AND(ISTEXT(OFFSET('Hygiene Data'!$L$2,0,10*ROW('Hygiene Data'!S48))),EF54="No",ISNUMBER(OFFSET('Hygiene Data'!$S$9,0,10*ROW('Hygiene Data'!S48)))),CONCATENATE("[",ROUND(OFFSET('Hygiene Data'!$S$9,0,10*ROW('Hygiene Data'!S48)),0),"]"),IF(AND(ISTEXT(OFFSET('Hygiene Data'!$L$2,0,10*ROW('Hygiene Data'!S48))),EF54="",ISNUMBER(OFFSET('Hygiene Data'!$S$9,0,10*ROW('Hygiene Data'!S48)))),OFFSET('Hygiene Data'!$S$9,0,10*ROW('Hygiene Data'!S48)),NA())))</f>
        <v>#N/A</v>
      </c>
      <c r="BR54" s="271"/>
      <c r="BS54" s="271" t="str">
        <f ca="true">+IF(OFFSET('Water Data'!$N$27,0,10*ROW('Water Data'!N48))="","",OFFSET('Water Data'!$N$27,0,10*ROW('Water Data'!N48)))</f>
        <v/>
      </c>
      <c r="BT54" s="271" t="str">
        <f ca="true">+IF(OFFSET('Water Data'!$N$28,0,10*ROW('Water Data'!N48))="","",OFFSET('Water Data'!$N$28,0,10*ROW('Water Data'!N48)))</f>
        <v/>
      </c>
      <c r="BU54" s="271" t="str">
        <f ca="true">+IF(OFFSET('Water Data'!$N$29,0,10*ROW('Water Data'!N48))="","",OFFSET('Water Data'!$N$29,0,10*ROW('Water Data'!N48)))</f>
        <v/>
      </c>
      <c r="BV54" s="271" t="str">
        <f ca="true">+IF(OFFSET('Water Data'!$O$27,0,10*ROW('Water Data'!O48))="","",OFFSET('Water Data'!$O$27,0,10*ROW('Water Data'!O48)))</f>
        <v/>
      </c>
      <c r="BW54" s="271" t="str">
        <f ca="true">+IF(OFFSET('Water Data'!$O$28,0,10*ROW('Water Data'!O48))="","",OFFSET('Water Data'!$O$28,0,10*ROW('Water Data'!O48)))</f>
        <v/>
      </c>
      <c r="BX54" s="271" t="str">
        <f ca="true">+IF(OFFSET('Water Data'!$O$29,0,10*ROW('Water Data'!O48))="","",OFFSET('Water Data'!$O$29,0,10*ROW('Water Data'!O48)))</f>
        <v/>
      </c>
      <c r="BY54" s="271" t="str">
        <f ca="true">+IF(OFFSET('Water Data'!$P$27,0,10*ROW('Water Data'!P48))="","",OFFSET('Water Data'!$P$27,0,10*ROW('Water Data'!P48)))</f>
        <v/>
      </c>
      <c r="BZ54" s="271" t="str">
        <f ca="true">+IF(OFFSET('Water Data'!$P$28,0,10*ROW('Water Data'!P48))="","",OFFSET('Water Data'!$P$28,0,10*ROW('Water Data'!P48)))</f>
        <v/>
      </c>
      <c r="CA54" s="271" t="str">
        <f ca="true">+IF(OFFSET('Water Data'!$P$29,0,10*ROW('Water Data'!P48))="","",OFFSET('Water Data'!$P$29,0,10*ROW('Water Data'!P48)))</f>
        <v/>
      </c>
      <c r="CB54" s="271" t="str">
        <f ca="true">+IF(OFFSET('Water Data'!$Q$27,0,10*ROW('Water Data'!Q48))="","",OFFSET('Water Data'!$Q$27,0,10*ROW('Water Data'!Q48)))</f>
        <v/>
      </c>
      <c r="CC54" s="271" t="str">
        <f ca="true">+IF(OFFSET('Water Data'!$Q$28,0,10*ROW('Water Data'!Q48))="","",OFFSET('Water Data'!$Q$28,0,10*ROW('Water Data'!Q48)))</f>
        <v/>
      </c>
      <c r="CD54" s="271" t="str">
        <f ca="true">+IF(OFFSET('Water Data'!$Q$29,0,10*ROW('Water Data'!Q48))="","",OFFSET('Water Data'!$Q$29,0,10*ROW('Water Data'!Q48)))</f>
        <v/>
      </c>
      <c r="CE54" s="271" t="str">
        <f ca="true">+IF(OFFSET('Water Data'!$R$27,0,10*ROW('Water Data'!R48))="","",OFFSET('Water Data'!$R$27,0,10*ROW('Water Data'!R48)))</f>
        <v/>
      </c>
      <c r="CF54" s="271" t="str">
        <f ca="true">+IF(OFFSET('Water Data'!$R$28,0,10*ROW('Water Data'!R48))="","",OFFSET('Water Data'!$R$28,0,10*ROW('Water Data'!R48)))</f>
        <v/>
      </c>
      <c r="CG54" s="271" t="str">
        <f ca="true">+IF(OFFSET('Water Data'!$R$29,0,10*ROW('Water Data'!R48))="","",OFFSET('Water Data'!$R$29,0,10*ROW('Water Data'!R48)))</f>
        <v/>
      </c>
      <c r="CH54" s="271" t="str">
        <f ca="true">+IF(OFFSET('Water Data'!$S$27,0,10*ROW('Water Data'!S48))="","",OFFSET('Water Data'!$S$27,0,10*ROW('Water Data'!S48)))</f>
        <v/>
      </c>
      <c r="CI54" s="271" t="str">
        <f ca="true">+IF(OFFSET('Water Data'!$S$28,0,10*ROW('Water Data'!S48))="","",OFFSET('Water Data'!$S$28,0,10*ROW('Water Data'!S48)))</f>
        <v/>
      </c>
      <c r="CJ54" s="271" t="str">
        <f ca="true">+IF(OFFSET('Water Data'!$S$29,0,10*ROW('Water Data'!S48))="","",OFFSET('Water Data'!$S$29,0,10*ROW('Water Data'!S48)))</f>
        <v/>
      </c>
      <c r="CK54" s="271" t="str">
        <f ca="true">+IF(OFFSET('Sanitation Data'!$N$28,0,10*ROW('Sanitation Data'!N48))="","",OFFSET('Sanitation Data'!$N$28,0,10*ROW('Sanitation Data'!N48)))</f>
        <v/>
      </c>
      <c r="CL54" s="271" t="str">
        <f ca="true">+IF(OFFSET('Sanitation Data'!$N$29,0,10*ROW('Sanitation Data'!N48))="","",OFFSET('Sanitation Data'!$N$29,0,10*ROW('Sanitation Data'!N48)))</f>
        <v/>
      </c>
      <c r="CM54" s="271" t="str">
        <f ca="true">+IF(OFFSET('Sanitation Data'!$N$30,0,10*ROW('Sanitation Data'!N48))="","",OFFSET('Sanitation Data'!$N$30,0,10*ROW('Sanitation Data'!N48)))</f>
        <v/>
      </c>
      <c r="CN54" s="271" t="str">
        <f ca="true">+IF(OFFSET('Sanitation Data'!$N$31,0,10*ROW('Sanitation Data'!N48))="","",OFFSET('Sanitation Data'!$N$31,0,10*ROW('Sanitation Data'!N48)))</f>
        <v/>
      </c>
      <c r="CO54" s="271" t="str">
        <f ca="true">+IF(OFFSET('Sanitation Data'!$N$32,0,10*ROW('Sanitation Data'!N48))="","",OFFSET('Sanitation Data'!$N$32,0,10*ROW('Sanitation Data'!N48)))</f>
        <v/>
      </c>
      <c r="CP54" s="271" t="str">
        <f ca="true">+IF(OFFSET('Sanitation Data'!$O$28,0,10*ROW('Sanitation Data'!O48))="","",OFFSET('Sanitation Data'!$O$28,0,10*ROW('Sanitation Data'!O48)))</f>
        <v/>
      </c>
      <c r="CQ54" s="271" t="str">
        <f ca="true">+IF(OFFSET('Sanitation Data'!$O$29,0,10*ROW('Sanitation Data'!O48))="","",OFFSET('Sanitation Data'!$O$29,0,10*ROW('Sanitation Data'!O48)))</f>
        <v/>
      </c>
      <c r="CR54" s="271" t="str">
        <f ca="true">+IF(OFFSET('Sanitation Data'!$O$30,0,10*ROW('Sanitation Data'!O48))="","",OFFSET('Sanitation Data'!$O$30,0,10*ROW('Sanitation Data'!O48)))</f>
        <v/>
      </c>
      <c r="CS54" s="271" t="str">
        <f ca="true">+IF(OFFSET('Sanitation Data'!$O$31,0,10*ROW('Sanitation Data'!O48))="","",OFFSET('Sanitation Data'!$O$31,0,10*ROW('Sanitation Data'!O48)))</f>
        <v/>
      </c>
      <c r="CT54" s="271" t="str">
        <f ca="true">+IF(OFFSET('Sanitation Data'!$O$32,0,10*ROW('Sanitation Data'!O48))="","",OFFSET('Sanitation Data'!$O$32,0,10*ROW('Sanitation Data'!O48)))</f>
        <v/>
      </c>
      <c r="CU54" s="271" t="str">
        <f ca="true">+IF(OFFSET('Sanitation Data'!$P$28,0,10*ROW('Sanitation Data'!P48))="","",OFFSET('Sanitation Data'!$P$28,0,10*ROW('Sanitation Data'!P48)))</f>
        <v/>
      </c>
      <c r="CV54" s="271" t="str">
        <f ca="true">+IF(OFFSET('Sanitation Data'!$P$29,0,10*ROW('Sanitation Data'!P48))="","",OFFSET('Sanitation Data'!$P$29,0,10*ROW('Sanitation Data'!P48)))</f>
        <v/>
      </c>
      <c r="CW54" s="271" t="str">
        <f ca="true">+IF(OFFSET('Sanitation Data'!$P$30,0,10*ROW('Sanitation Data'!P48))="","",OFFSET('Sanitation Data'!$P$30,0,10*ROW('Sanitation Data'!P48)))</f>
        <v/>
      </c>
      <c r="CX54" s="271" t="str">
        <f ca="true">+IF(OFFSET('Sanitation Data'!$P$31,0,10*ROW('Sanitation Data'!P48))="","",OFFSET('Sanitation Data'!$P$31,0,10*ROW('Sanitation Data'!P48)))</f>
        <v/>
      </c>
      <c r="CY54" s="271" t="str">
        <f ca="true">+IF(OFFSET('Sanitation Data'!$P$32,0,10*ROW('Sanitation Data'!P48))="","",OFFSET('Sanitation Data'!$P$32,0,10*ROW('Sanitation Data'!P48)))</f>
        <v/>
      </c>
      <c r="CZ54" s="271" t="str">
        <f ca="true">+IF(OFFSET('Sanitation Data'!$Q$28,0,10*ROW('Sanitation Data'!Q48))="","",OFFSET('Sanitation Data'!$Q$28,0,10*ROW('Sanitation Data'!Q48)))</f>
        <v/>
      </c>
      <c r="DA54" s="271" t="str">
        <f ca="true">+IF(OFFSET('Sanitation Data'!$Q$29,0,10*ROW('Sanitation Data'!Q48))="","",OFFSET('Sanitation Data'!$Q$29,0,10*ROW('Sanitation Data'!Q48)))</f>
        <v/>
      </c>
      <c r="DB54" s="271" t="str">
        <f ca="true">+IF(OFFSET('Sanitation Data'!$Q$30,0,10*ROW('Sanitation Data'!Q48))="","",OFFSET('Sanitation Data'!$Q$30,0,10*ROW('Sanitation Data'!Q48)))</f>
        <v/>
      </c>
      <c r="DC54" s="271" t="str">
        <f ca="true">+IF(OFFSET('Sanitation Data'!$Q$31,0,10*ROW('Sanitation Data'!Q48))="","",OFFSET('Sanitation Data'!$Q$31,0,10*ROW('Sanitation Data'!Q48)))</f>
        <v/>
      </c>
      <c r="DD54" s="271" t="str">
        <f ca="true">+IF(OFFSET('Sanitation Data'!$Q$32,0,10*ROW('Sanitation Data'!Q48))="","",OFFSET('Sanitation Data'!$Q$32,0,10*ROW('Sanitation Data'!Q48)))</f>
        <v/>
      </c>
      <c r="DE54" s="271" t="str">
        <f ca="true">+IF(OFFSET('Sanitation Data'!$R$28,0,10*ROW('Sanitation Data'!R48))="","",OFFSET('Sanitation Data'!$R$28,0,10*ROW('Sanitation Data'!R48)))</f>
        <v/>
      </c>
      <c r="DF54" s="271" t="str">
        <f ca="true">+IF(OFFSET('Sanitation Data'!$R$29,0,10*ROW('Sanitation Data'!R48))="","",OFFSET('Sanitation Data'!$R$29,0,10*ROW('Sanitation Data'!R48)))</f>
        <v/>
      </c>
      <c r="DG54" s="271" t="str">
        <f ca="true">+IF(OFFSET('Sanitation Data'!$R$30,0,10*ROW('Sanitation Data'!R48))="","",OFFSET('Sanitation Data'!$R$30,0,10*ROW('Sanitation Data'!R48)))</f>
        <v/>
      </c>
      <c r="DH54" s="271" t="str">
        <f ca="true">+IF(OFFSET('Sanitation Data'!$R$31,0,10*ROW('Sanitation Data'!R48))="","",OFFSET('Sanitation Data'!$R$31,0,10*ROW('Sanitation Data'!R48)))</f>
        <v/>
      </c>
      <c r="DI54" s="271" t="str">
        <f ca="true">+IF(OFFSET('Sanitation Data'!$R$32,0,10*ROW('Sanitation Data'!R48))="","",OFFSET('Sanitation Data'!$R$32,0,10*ROW('Sanitation Data'!R48)))</f>
        <v/>
      </c>
      <c r="DJ54" s="271" t="str">
        <f ca="true">+IF(OFFSET('Sanitation Data'!$S$28,0,10*ROW('Sanitation Data'!S48))="","",OFFSET('Sanitation Data'!$S$28,0,10*ROW('Sanitation Data'!S48)))</f>
        <v/>
      </c>
      <c r="DK54" s="271" t="str">
        <f ca="true">+IF(OFFSET('Sanitation Data'!$S$29,0,10*ROW('Sanitation Data'!S48))="","",OFFSET('Sanitation Data'!$S$29,0,10*ROW('Sanitation Data'!S48)))</f>
        <v/>
      </c>
      <c r="DL54" s="271" t="str">
        <f ca="true">+IF(OFFSET('Sanitation Data'!$S$30,0,10*ROW('Sanitation Data'!S48))="","",OFFSET('Sanitation Data'!$S$30,0,10*ROW('Sanitation Data'!S48)))</f>
        <v/>
      </c>
      <c r="DM54" s="271" t="str">
        <f ca="true">+IF(OFFSET('Sanitation Data'!$S$31,0,10*ROW('Sanitation Data'!S48))="","",OFFSET('Sanitation Data'!$S$31,0,10*ROW('Sanitation Data'!S48)))</f>
        <v/>
      </c>
      <c r="DN54" s="271" t="str">
        <f ca="true">+IF(OFFSET('Sanitation Data'!$S$32,0,10*ROW('Sanitation Data'!S48))="","",OFFSET('Sanitation Data'!$S$32,0,10*ROW('Sanitation Data'!S48)))</f>
        <v/>
      </c>
      <c r="DO54" s="271" t="str">
        <f ca="true">+IF(OFFSET('Hygiene Data'!$N$11,0,10*ROW('Hygiene Data'!N48))="","",OFFSET('Hygiene Data'!$N$11,0,10*ROW('Hygiene Data'!N48)))</f>
        <v/>
      </c>
      <c r="DP54" s="271" t="str">
        <f ca="true">+IF(OFFSET('Hygiene Data'!$N$12,0,10*ROW('Hygiene Data'!N48))="","",OFFSET('Hygiene Data'!$N$12,0,10*ROW('Hygiene Data'!N48)))</f>
        <v/>
      </c>
      <c r="DQ54" s="271" t="str">
        <f ca="true">+IF(OFFSET('Hygiene Data'!$N$13,0,10*ROW('Hygiene Data'!N48))="","",OFFSET('Hygiene Data'!$N$13,0,10*ROW('Hygiene Data'!N48)))</f>
        <v/>
      </c>
      <c r="DR54" s="271" t="str">
        <f ca="true">+IF(OFFSET('Hygiene Data'!$O$11,0,10*ROW('Hygiene Data'!O48))="","",OFFSET('Hygiene Data'!$O$11,0,10*ROW('Hygiene Data'!O48)))</f>
        <v/>
      </c>
      <c r="DS54" s="271" t="str">
        <f ca="true">+IF(OFFSET('Hygiene Data'!$O$12,0,10*ROW('Hygiene Data'!O48))="","",OFFSET('Hygiene Data'!$O$12,0,10*ROW('Hygiene Data'!O48)))</f>
        <v/>
      </c>
      <c r="DT54" s="271" t="str">
        <f ca="true">+IF(OFFSET('Hygiene Data'!$O$13,0,10*ROW('Hygiene Data'!O48))="","",OFFSET('Hygiene Data'!$O$13,0,10*ROW('Hygiene Data'!O48)))</f>
        <v/>
      </c>
      <c r="DU54" s="271" t="str">
        <f ca="true">+IF(OFFSET('Hygiene Data'!$P$11,0,10*ROW('Hygiene Data'!P48))="","",OFFSET('Hygiene Data'!$P$11,0,10*ROW('Hygiene Data'!P48)))</f>
        <v/>
      </c>
      <c r="DV54" s="271" t="str">
        <f ca="true">+IF(OFFSET('Hygiene Data'!$P$12,0,10*ROW('Hygiene Data'!P48))="","",OFFSET('Hygiene Data'!$P$12,0,10*ROW('Hygiene Data'!P48)))</f>
        <v/>
      </c>
      <c r="DW54" s="271" t="str">
        <f ca="true">+IF(OFFSET('Hygiene Data'!$P$13,0,10*ROW('Hygiene Data'!P48))="","",OFFSET('Hygiene Data'!$P$13,0,10*ROW('Hygiene Data'!P48)))</f>
        <v/>
      </c>
      <c r="DX54" s="271" t="str">
        <f ca="true">+IF(OFFSET('Hygiene Data'!$Q$11,0,10*ROW('Hygiene Data'!Q48))="","",OFFSET('Hygiene Data'!$Q$11,0,10*ROW('Hygiene Data'!Q48)))</f>
        <v/>
      </c>
      <c r="DY54" s="271" t="str">
        <f ca="true">+IF(OFFSET('Hygiene Data'!$Q$12,0,10*ROW('Hygiene Data'!Q48))="","",OFFSET('Hygiene Data'!$Q$12,0,10*ROW('Hygiene Data'!Q48)))</f>
        <v/>
      </c>
      <c r="DZ54" s="271" t="str">
        <f ca="true">+IF(OFFSET('Hygiene Data'!$Q$13,0,10*ROW('Hygiene Data'!Q48))="","",OFFSET('Hygiene Data'!$Q$13,0,10*ROW('Hygiene Data'!Q48)))</f>
        <v/>
      </c>
      <c r="EA54" s="271" t="str">
        <f ca="true">+IF(OFFSET('Hygiene Data'!$R$11,0,10*ROW('Hygiene Data'!R48))="","",OFFSET('Hygiene Data'!$R$11,0,10*ROW('Hygiene Data'!R48)))</f>
        <v/>
      </c>
      <c r="EB54" s="271" t="str">
        <f ca="true">+IF(OFFSET('Hygiene Data'!$R$12,0,10*ROW('Hygiene Data'!R48))="","",OFFSET('Hygiene Data'!$R$12,0,10*ROW('Hygiene Data'!R48)))</f>
        <v/>
      </c>
      <c r="EC54" s="271" t="str">
        <f ca="true">+IF(OFFSET('Hygiene Data'!$R$13,0,10*ROW('Hygiene Data'!R48))="","",OFFSET('Hygiene Data'!$R$13,0,10*ROW('Hygiene Data'!R48)))</f>
        <v/>
      </c>
      <c r="ED54" s="271" t="str">
        <f ca="true">+IF(OFFSET('Hygiene Data'!$S$11,0,10*ROW('Hygiene Data'!S48))="","",OFFSET('Hygiene Data'!$S$11,0,10*ROW('Hygiene Data'!S48)))</f>
        <v/>
      </c>
      <c r="EE54" s="271" t="str">
        <f ca="true">+IF(OFFSET('Hygiene Data'!$S$12,0,10*ROW('Hygiene Data'!S48))="","",OFFSET('Hygiene Data'!$S$12,0,10*ROW('Hygiene Data'!S48)))</f>
        <v/>
      </c>
      <c r="EF54" s="271" t="str">
        <f ca="true">+IF(OFFSET('Hygiene Data'!$S$13,0,10*ROW('Hygiene Data'!S48))="","",OFFSET('Hygiene Data'!$S$13,0,10*ROW('Hygiene Data'!S48)))</f>
        <v/>
      </c>
    </row>
    <row xmlns:x14ac="http://schemas.microsoft.com/office/spreadsheetml/2009/9/ac" r="55" x14ac:dyDescent="0.2">
      <c r="A55" s="32" t="str">
        <f ca="true">+IF(OFFSET('Water Data'!$L$2,0,10*ROW('Water Data'!O49))="","",OFFSET('Water Data'!$L$2,0,10*ROW('Water Data'!O49)))</f>
        <v/>
      </c>
      <c r="B55" s="32" t="str">
        <f ca="true">+IF(OFFSET('Water Data'!$M$2,0,10*ROW('Water Data'!P49))="","",OFFSET('Water Data'!$M$2,0,10*ROW('Water Data'!P49)))</f>
        <v/>
      </c>
      <c r="C55" s="327" t="str">
        <f t="shared" ca="true" si="0"/>
        <v/>
      </c>
      <c r="D55" s="85" t="e">
        <f ca="true">+IF(AND(ISTEXT(OFFSET('Water Data'!$L$2,0,10*ROW('Water Data'!N49))),BS55="Yes"),100-OFFSET('Water Data'!$N$4,0,10*ROW('Water Data'!N49)),IF(AND(ISTEXT(OFFSET('Water Data'!$L$2,0,10*ROW('Water Data'!N49))),BS55="No",ISNUMBER(OFFSET('Water Data'!$N$4,0,10*ROW('Water Data'!N49)))),CONCATENATE("[",ROUND(100-OFFSET('Water Data'!$N$4,0,10*ROW('Water Data'!N49)),0),"]"),IF(AND(ISTEXT(OFFSET('Water Data'!$L$2,0,10*ROW('Water Data'!N49))),BS55="",ISNUMBER(OFFSET('Water Data'!$N$4,0,10*ROW('Water Data'!N49)))),100-OFFSET('Water Data'!$N$4,0,10*ROW('Water Data'!N49)),NA())))</f>
        <v>#N/A</v>
      </c>
      <c r="E55" s="85" t="e">
        <f ca="true">+IF(AND(ISTEXT(OFFSET('Water Data'!$L$2,0,10*ROW('Water Data'!O49))),BT55="Yes"),OFFSET('Water Data'!$N$6,0,10*ROW('Water Data'!N49)),IF(AND(ISTEXT(OFFSET('Water Data'!$L$2,0,10*ROW('Water Data'!N49))),BT55="No",ISNUMBER(OFFSET('Water Data'!$N$6,0,10*ROW('Water Data'!N49)))),CONCATENATE("[",ROUND(OFFSET('Water Data'!$N$6,0,10*ROW('Water Data'!N49)),0),"]"),IF(AND(ISTEXT(OFFSET('Water Data'!$L$2,0,10*ROW('Water Data'!N49))),BT55="",ISNUMBER(OFFSET('Water Data'!$N$6,0,10*ROW('Water Data'!N49)))),OFFSET('Water Data'!$N$6,0,10*ROW('Water Data'!N49)),NA())))</f>
        <v>#N/A</v>
      </c>
      <c r="F55" s="85" t="e">
        <f ca="true">+IF(AND(ISTEXT(OFFSET('Water Data'!$L$2,0,10*ROW('Water Data'!N49))),BU55="Yes"),OFFSET('Water Data'!$N$9,0,10*ROW('Water Data'!N49)),IF(AND(ISTEXT(OFFSET('Water Data'!$L$2,0,10*ROW('Water Data'!N49))),BU55="No",ISNUMBER(OFFSET('Water Data'!$N$9,0,10*ROW('Water Data'!N49)))),CONCATENATE("[",ROUND(OFFSET('Water Data'!$N$9,0,10*ROW('Water Data'!N49)),0),"]"),IF(AND(ISTEXT(OFFSET('Water Data'!$L$2,0,10*ROW('Water Data'!N49))),BU55="",ISNUMBER(OFFSET('Water Data'!$N$9,0,10*ROW('Water Data'!N49)))),OFFSET('Water Data'!$N$9,0,10*ROW('Water Data'!N49)),NA())))</f>
        <v>#N/A</v>
      </c>
      <c r="G55" s="85" t="e">
        <f ca="true">+IF(AND(ISTEXT(OFFSET('Water Data'!$L$2,0,10*ROW('Water Data'!O49))),BV55="Yes"),100-OFFSET('Water Data'!$O$4,0,10*ROW('Water Data'!O49)),IF(AND(ISTEXT(OFFSET('Water Data'!$L$2,0,10*ROW('Water Data'!O49))),BV55="No",ISNUMBER(OFFSET('Water Data'!$O$4,0,10*ROW('Water Data'!O49)))),CONCATENATE("[",ROUND(100-OFFSET('Water Data'!$O$4,0,10*ROW('Water Data'!O49)),0),"]"),IF(AND(ISTEXT(OFFSET('Water Data'!$L$2,0,10*ROW('Water Data'!O49))),BV55="",ISNUMBER(OFFSET('Water Data'!$O$4,0,10*ROW('Water Data'!O49)))),100-OFFSET('Water Data'!$O$4,0,10*ROW('Water Data'!O49)),NA())))</f>
        <v>#N/A</v>
      </c>
      <c r="H55" s="85" t="e">
        <f ca="true">+IF(AND(ISTEXT(OFFSET('Water Data'!$L$2,0,10*ROW('Water Data'!O49))),BW55="Yes"),OFFSET('Water Data'!$O$6,0,10*ROW('Water Data'!O49)),IF(AND(ISTEXT(OFFSET('Water Data'!$L$2,0,10*ROW('Water Data'!O49))),BW55="No",ISNUMBER(OFFSET('Water Data'!$O$6,0,10*ROW('Water Data'!O49)))),CONCATENATE("[",ROUND(OFFSET('Water Data'!$N$6,0,10*ROW('Water Data'!O49)),0),"]"),IF(AND(ISTEXT(OFFSET('Water Data'!$L$2,0,10*ROW('Water Data'!O49))),BW55="",ISNUMBER(OFFSET('Water Data'!$O$6,0,10*ROW('Water Data'!O49)))),OFFSET('Water Data'!$O$6,0,10*ROW('Water Data'!O49)),NA())))</f>
        <v>#N/A</v>
      </c>
      <c r="I55" s="85" t="e">
        <f ca="true">+IF(AND(ISTEXT(OFFSET('Water Data'!$L$2,0,10*ROW('Water Data'!O49))),BX55="Yes"),OFFSET('Water Data'!$O$9,0,10*ROW('Water Data'!O49)),IF(AND(ISTEXT(OFFSET('Water Data'!$L$2,0,10*ROW('Water Data'!O49))),BX55="No",ISNUMBER(OFFSET('Water Data'!$O$9,0,10*ROW('Water Data'!O49)))),CONCATENATE("[",ROUND(OFFSET('Water Data'!$O$9,0,10*ROW('Water Data'!O49)),0),"]"),IF(AND(ISTEXT(OFFSET('Water Data'!$L$2,0,10*ROW('Water Data'!O49))),BX55="",ISNUMBER(OFFSET('Water Data'!$O$9,0,10*ROW('Water Data'!O49)))),OFFSET('Water Data'!$O$9,0,10*ROW('Water Data'!O49)),NA())))</f>
        <v>#N/A</v>
      </c>
      <c r="J55" s="85" t="e">
        <f ca="true">+IF(AND(ISTEXT(OFFSET('Water Data'!$L$2,0,10*ROW('Water Data'!P49))),BY55="Yes"),100-OFFSET('Water Data'!$P$4,0,10*ROW('Water Data'!P49)),IF(AND(ISTEXT(OFFSET('Water Data'!$L$2,0,10*ROW('Water Data'!P49))),BY55="No",ISNUMBER(OFFSET('Water Data'!$P$4,0,10*ROW('Water Data'!P49)))),CONCATENATE("[",ROUND(100-OFFSET('Water Data'!$P$4,0,10*ROW('Water Data'!P49)),0),"]"),IF(AND(ISTEXT(OFFSET('Water Data'!$L$2,0,10*ROW('Water Data'!P49))),BY55="",ISNUMBER(OFFSET('Water Data'!$P$4,0,10*ROW('Water Data'!P49)))),100-OFFSET('Water Data'!$P$4,0,10*ROW('Water Data'!P49)),NA())))</f>
        <v>#N/A</v>
      </c>
      <c r="K55" s="85" t="e">
        <f ca="true">+IF(AND(ISTEXT(OFFSET('Water Data'!$L$2,0,10*ROW('Water Data'!P49))),BZ55="Yes"),OFFSET('Water Data'!$P$6,0,10*ROW('Water Data'!P49)),IF(AND(ISTEXT(OFFSET('Water Data'!$L$2,0,10*ROW('Water Data'!P49))),BZ55="No",ISNUMBER(OFFSET('Water Data'!$P$6,0,10*ROW('Water Data'!P49)))),CONCATENATE("[",ROUND(OFFSET('Water Data'!$P$6,0,10*ROW('Water Data'!P49)),0),"]"),IF(AND(ISTEXT(OFFSET('Water Data'!$L$2,0,10*ROW('Water Data'!P49))),BZ55="",ISNUMBER(OFFSET('Water Data'!$P$6,0,10*ROW('Water Data'!P49)))),OFFSET('Water Data'!$P$6,0,10*ROW('Water Data'!P49)),NA())))</f>
        <v>#N/A</v>
      </c>
      <c r="L55" s="85" t="e">
        <f ca="true">+IF(AND(ISTEXT(OFFSET('Water Data'!$L$2,0,10*ROW('Water Data'!P49))),CA55="Yes"),OFFSET('Water Data'!$P$9,0,10*ROW('Water Data'!P49)),IF(AND(ISTEXT(OFFSET('Water Data'!$L$2,0,10*ROW('Water Data'!P49))),CA55="No",ISNUMBER(OFFSET('Water Data'!$P$9,0,10*ROW('Water Data'!P49)))),CONCATENATE("[",ROUND(OFFSET('Water Data'!$P$9,0,10*ROW('Water Data'!P49)),0),"]"),IF(AND(ISTEXT(OFFSET('Water Data'!$L$2,0,10*ROW('Water Data'!P49))),CA55="",ISNUMBER(OFFSET('Water Data'!$P$9,0,10*ROW('Water Data'!P49)))),OFFSET('Water Data'!$P$9,0,10*ROW('Water Data'!P49)),NA())))</f>
        <v>#N/A</v>
      </c>
      <c r="M55" s="85" t="e">
        <f ca="true">+IF(AND(ISTEXT(OFFSET('Water Data'!$L$2,0,10*ROW('Water Data'!Q49))),CB55="Yes"),100-OFFSET('Water Data'!$Q$4,0,10*ROW('Water Data'!Q49)),IF(AND(ISTEXT(OFFSET('Water Data'!$L$2,0,10*ROW('Water Data'!Q49))),CB55="No",ISNUMBER(OFFSET('Water Data'!$Q$4,0,10*ROW('Water Data'!Q49)))),CONCATENATE("[",ROUND(100-OFFSET('Water Data'!$Q$4,0,10*ROW('Water Data'!Q49)),0),"]"),IF(AND(ISTEXT(OFFSET('Water Data'!$L$2,0,10*ROW('Water Data'!Q49))),CB55="",ISNUMBER(OFFSET('Water Data'!$Q$4,0,10*ROW('Water Data'!Q49)))),100-OFFSET('Water Data'!$Q$4,0,10*ROW('Water Data'!Q49)),NA())))</f>
        <v>#N/A</v>
      </c>
      <c r="N55" s="85" t="e">
        <f ca="true">+IF(AND(ISTEXT(OFFSET('Water Data'!$L$2,0,10*ROW('Water Data'!Q49))),CC55="Yes"),OFFSET('Water Data'!$Q$6,0,10*ROW('Water Data'!Q49)),IF(AND(ISTEXT(OFFSET('Water Data'!$L$2,0,10*ROW('Water Data'!Q49))),CC55="No",ISNUMBER(OFFSET('Water Data'!$Q$6,0,10*ROW('Water Data'!Q49)))),CONCATENATE("[",ROUND(OFFSET('Water Data'!$Q$6,0,10*ROW('Water Data'!Q49)),0),"]"),IF(AND(ISTEXT(OFFSET('Water Data'!$L$2,0,10*ROW('Water Data'!Q49))),CC55="",ISNUMBER(OFFSET('Water Data'!$Q$6,0,10*ROW('Water Data'!Q49)))),OFFSET('Water Data'!$Q$6,0,10*ROW('Water Data'!Q49)),NA())))</f>
        <v>#N/A</v>
      </c>
      <c r="O55" s="85" t="e">
        <f ca="true">+IF(AND(ISTEXT(OFFSET('Water Data'!$L$2,0,10*ROW('Water Data'!Q49))),CD55="Yes"),OFFSET('Water Data'!$Q$9,0,10*ROW('Water Data'!Q49)),IF(AND(ISTEXT(OFFSET('Water Data'!$L$2,0,10*ROW('Water Data'!Q49))),CD55="No",ISNUMBER(OFFSET('Water Data'!$Q$9,0,10*ROW('Water Data'!Q49)))),CONCATENATE("[",ROUND(OFFSET('Water Data'!$Q$9,0,10*ROW('Water Data'!Q49)),0),"]"),IF(AND(ISTEXT(OFFSET('Water Data'!$L$2,0,10*ROW('Water Data'!Q49))),CD55="",ISNUMBER(OFFSET('Water Data'!$Q$9,0,10*ROW('Water Data'!Q49)))),OFFSET('Water Data'!$Q$9,0,10*ROW('Water Data'!Q49)),NA())))</f>
        <v>#N/A</v>
      </c>
      <c r="P55" s="85" t="e">
        <f ca="true">+IF(AND(ISTEXT(OFFSET('Water Data'!$L$2,0,10*ROW('Water Data'!R49))),CE55="Yes"),100-OFFSET('Water Data'!$R$4,0,10*ROW('Water Data'!R49)),IF(AND(ISTEXT(OFFSET('Water Data'!$L$2,0,10*ROW('Water Data'!R49))),CE55="No",ISNUMBER(OFFSET('Water Data'!$R$4,0,10*ROW('Water Data'!R49)))),CONCATENATE("[",ROUND(100-OFFSET('Water Data'!$R$4,0,10*ROW('Water Data'!R49)),0),"]"),IF(AND(ISTEXT(OFFSET('Water Data'!$L$2,0,10*ROW('Water Data'!R49))),CE55="",ISNUMBER(OFFSET('Water Data'!$R$4,0,10*ROW('Water Data'!R49)))),100-OFFSET('Water Data'!$R$4,0,10*ROW('Water Data'!R49)),NA())))</f>
        <v>#N/A</v>
      </c>
      <c r="Q55" s="85" t="e">
        <f ca="true">+IF(AND(ISTEXT(OFFSET('Water Data'!$L$2,0,10*ROW('Water Data'!R49))),CF55="Yes"),OFFSET('Water Data'!$R$6,0,10*ROW('Water Data'!R49)),IF(AND(ISTEXT(OFFSET('Water Data'!$L$2,0,10*ROW('Water Data'!R49))),CF55="No",ISNUMBER(OFFSET('Water Data'!$R$6,0,10*ROW('Water Data'!R49)))),CONCATENATE("[",ROUND(OFFSET('Water Data'!$R$6,0,10*ROW('Water Data'!R49)),0),"]"),IF(AND(ISTEXT(OFFSET('Water Data'!$L$2,0,10*ROW('Water Data'!R49))),CF55="",ISNUMBER(OFFSET('Water Data'!$R$6,0,10*ROW('Water Data'!R49)))),OFFSET('Water Data'!$R$6,0,10*ROW('Water Data'!R49)),NA())))</f>
        <v>#N/A</v>
      </c>
      <c r="R55" s="85" t="e">
        <f ca="true">+IF(AND(ISTEXT(OFFSET('Water Data'!$L$2,0,10*ROW('Water Data'!R49))),CG55="Yes"),OFFSET('Water Data'!$R$9,0,10*ROW('Water Data'!R49)),IF(AND(ISTEXT(OFFSET('Water Data'!$L$2,0,10*ROW('Water Data'!R49))),CG55="No",ISNUMBER(OFFSET('Water Data'!$R$9,0,10*ROW('Water Data'!R49)))),CONCATENATE("[",ROUND(OFFSET('Water Data'!$R$9,0,10*ROW('Water Data'!R49)),0),"]"),IF(AND(ISTEXT(OFFSET('Water Data'!$L$2,0,10*ROW('Water Data'!R49))),CG55="",ISNUMBER(OFFSET('Water Data'!$R$9,0,10*ROW('Water Data'!R49)))),OFFSET('Water Data'!$R$9,0,10*ROW('Water Data'!R49)),NA())))</f>
        <v>#N/A</v>
      </c>
      <c r="S55" s="85" t="e">
        <f ca="true">+IF(AND(ISTEXT(OFFSET('Water Data'!$L$2,0,10*ROW('Water Data'!S49))),CH55="Yes"),100-OFFSET('Water Data'!$S$4,0,10*ROW('Water Data'!S49)),IF(AND(ISTEXT(OFFSET('Water Data'!$L$2,0,10*ROW('Water Data'!S49))),CH55="No",ISNUMBER(OFFSET('Water Data'!$S$4,0,10*ROW('Water Data'!S49)))),CONCATENATE("[",ROUND(100-OFFSET('Water Data'!$S$4,0,10*ROW('Water Data'!S49)),0),"]"),IF(AND(ISTEXT(OFFSET('Water Data'!$L$2,0,10*ROW('Water Data'!S49))),CH55="",ISNUMBER(OFFSET('Water Data'!$S$4,0,10*ROW('Water Data'!S49)))),100-OFFSET('Water Data'!$S$4,0,10*ROW('Water Data'!S49)),NA())))</f>
        <v>#N/A</v>
      </c>
      <c r="T55" s="85" t="e">
        <f ca="true">+IF(AND(ISTEXT(OFFSET('Water Data'!$L$2,0,10*ROW('Water Data'!S49))),CI55="Yes"),OFFSET('Water Data'!$S$6,0,10*ROW('Water Data'!S49)),IF(AND(ISTEXT(OFFSET('Water Data'!$L$2,0,10*ROW('Water Data'!S49))),CI55="No",ISNUMBER(OFFSET('Water Data'!$S$6,0,10*ROW('Water Data'!S49)))),CONCATENATE("[",ROUND(OFFSET('Water Data'!$S$6,0,10*ROW('Water Data'!S49)),0),"]"),IF(AND(ISTEXT(OFFSET('Water Data'!$L$2,0,10*ROW('Water Data'!S49))),CI55="",ISNUMBER(OFFSET('Water Data'!$S$6,0,10*ROW('Water Data'!S49)))),OFFSET('Water Data'!$S$6,0,10*ROW('Water Data'!S49)),NA())))</f>
        <v>#N/A</v>
      </c>
      <c r="U55" s="85" t="e">
        <f ca="true">+IF(AND(ISTEXT(OFFSET('Water Data'!$L$2,0,10*ROW('Water Data'!S49))),CJ55="Yes"),OFFSET('Water Data'!$S$9,0,10*ROW('Water Data'!S49)),IF(AND(ISTEXT(OFFSET('Water Data'!$L$2,0,10*ROW('Water Data'!S49))),CJ55="No",ISNUMBER(OFFSET('Water Data'!$S$9,0,10*ROW('Water Data'!S49)))),CONCATENATE("[",ROUND(OFFSET('Water Data'!$S$9,0,10*ROW('Water Data'!S49)),0),"]"),IF(AND(ISTEXT(OFFSET('Water Data'!$L$2,0,10*ROW('Water Data'!S49))),CJ55="",ISNUMBER(OFFSET('Water Data'!$S$9,0,10*ROW('Water Data'!S49)))),OFFSET('Water Data'!$S$9,0,10*ROW('Water Data'!S49)),NA())))</f>
        <v>#N/A</v>
      </c>
      <c r="V55" s="86" t="e">
        <f ca="true">+IF(AND(ISTEXT(OFFSET('Sanitation Data'!$L$2,0,10*ROW('Sanitation Data'!N49))),CK55="Yes"),100-OFFSET('Sanitation Data'!$N$4,0,10*ROW('Sanitation Data'!N49)),IF(AND(ISTEXT(OFFSET('Sanitation Data'!$L$2,0,10*ROW('Sanitation Data'!N49))),CK55="No",ISNUMBER(OFFSET('Sanitation Data'!$N$4,0,10*ROW('Sanitation Data'!N49)))),CONCATENATE("[",ROUND(100-OFFSET('Sanitation Data'!$N$4,0,10*ROW('Sanitation Data'!N49)),0),"]"),IF(AND(ISTEXT(OFFSET('Sanitation Data'!$L$2,0,10*ROW('Sanitation Data'!N49))),CK55="",ISNUMBER(OFFSET('Sanitation Data'!$N$4,0,10*ROW('Sanitation Data'!N49)))),100-OFFSET('Sanitation Data'!$N$4,0,10*ROW('Sanitation Data'!N49)),NA())))</f>
        <v>#N/A</v>
      </c>
      <c r="W55" s="86" t="e">
        <f ca="true">+IF(AND(ISTEXT(OFFSET('Sanitation Data'!$L$2,0,10*ROW('Sanitation Data'!N49))),CL55="Yes"),OFFSET('Sanitation Data'!$N$6,0,10*ROW('Sanitation Data'!N49)),IF(AND(ISTEXT(OFFSET('Sanitation Data'!$L$2,0,10*ROW('Sanitation Data'!N49))),CL55="No",ISNUMBER(OFFSET('Sanitation Data'!$N$6,0,10*ROW('Sanitation Data'!N49)))),CONCATENATE("[",ROUND(OFFSET('Sanitation Data'!$N$6,0,10*ROW('Sanitation Data'!N49)),0),"]"),IF(AND(ISTEXT(OFFSET('Sanitation Data'!$L$2,0,10*ROW('Sanitation Data'!N49))),CL55="",ISNUMBER(OFFSET('Sanitation Data'!$N$6,0,10*ROW('Sanitation Data'!N49)))),OFFSET('Sanitation Data'!$N$6,0,10*ROW('Sanitation Data'!N49)),NA())))</f>
        <v>#N/A</v>
      </c>
      <c r="X55" s="86" t="e">
        <f ca="true">+IF(AND(ISTEXT(OFFSET('Sanitation Data'!$L$2,0,10*ROW('Sanitation Data'!N49))),CM55="Yes"),OFFSET('Sanitation Data'!$N$10,0,10*ROW('Sanitation Data'!N49)),IF(AND(ISTEXT(OFFSET('Sanitation Data'!$L$2,0,10*ROW('Sanitation Data'!N49))),CM55="No",ISNUMBER(OFFSET('Sanitation Data'!$N$10,0,10*ROW('Sanitation Data'!N49)))),CONCATENATE("[",ROUND(OFFSET('Sanitation Data'!$N$10,0,10*ROW('Sanitation Data'!N49)),0),"]"),IF(AND(ISTEXT(OFFSET('Sanitation Data'!$L$2,0,10*ROW('Sanitation Data'!N49))),CM55="",ISNUMBER(OFFSET('Sanitation Data'!$N$10,0,10*ROW('Sanitation Data'!N49)))),OFFSET('Sanitation Data'!$N$10,0,10*ROW('Sanitation Data'!N49)),NA())))</f>
        <v>#N/A</v>
      </c>
      <c r="Y55" s="86" t="e">
        <f ca="true">+IF(AND(ISTEXT(OFFSET('Sanitation Data'!$L$2,0,10*ROW('Sanitation Data'!N49))),CN55="Yes"),OFFSET('Sanitation Data'!$N$11,0,10*ROW('Sanitation Data'!N49)),IF(AND(ISTEXT(OFFSET('Sanitation Data'!$L$2,0,10*ROW('Sanitation Data'!N49))),CN55="No",ISNUMBER(OFFSET('Sanitation Data'!$N$11,0,10*ROW('Sanitation Data'!N49)))),CONCATENATE("[",ROUND(OFFSET('Sanitation Data'!$N$11,0,10*ROW('Sanitation Data'!N49)),0),"]"),IF(AND(ISTEXT(OFFSET('Sanitation Data'!$L$2,0,10*ROW('Sanitation Data'!N49))),CN55="",ISNUMBER(OFFSET('Sanitation Data'!$N$11,0,10*ROW('Sanitation Data'!N49)))),OFFSET('Sanitation Data'!$N$11,0,10*ROW('Sanitation Data'!N49)),NA())))</f>
        <v>#N/A</v>
      </c>
      <c r="Z55" s="86" t="e">
        <f ca="true">+IF(AND(ISTEXT(OFFSET('Sanitation Data'!$L$2,0,10*ROW('Sanitation Data'!N49))),CO55="Yes"),OFFSET('Sanitation Data'!$N$12,0,10*ROW('Sanitation Data'!N49)),IF(AND(ISTEXT(OFFSET('Sanitation Data'!$L$2,0,10*ROW('Sanitation Data'!N49))),CO55="No",ISNUMBER(OFFSET('Sanitation Data'!$N$12,0,10*ROW('Sanitation Data'!N49)))),CONCATENATE("[",ROUND(OFFSET('Sanitation Data'!$N$12,0,10*ROW('Sanitation Data'!N49)),0),"]"),IF(AND(ISTEXT(OFFSET('Sanitation Data'!$L$2,0,10*ROW('Sanitation Data'!N49))),CO55="",ISNUMBER(OFFSET('Sanitation Data'!$N$12,0,10*ROW('Sanitation Data'!N49)))),OFFSET('Sanitation Data'!$N$12,0,10*ROW('Sanitation Data'!N49)),NA())))</f>
        <v>#N/A</v>
      </c>
      <c r="AA55" s="86" t="e">
        <f ca="true">+IF(AND(ISTEXT(OFFSET('Sanitation Data'!$L$2,0,10*ROW('Sanitation Data'!O49))),CP55="Yes"),100-OFFSET('Sanitation Data'!$O$4,0,10*ROW('Sanitation Data'!O49)),IF(AND(ISTEXT(OFFSET('Sanitation Data'!$L$2,0,10*ROW('Sanitation Data'!O49))),CP55="No",ISNUMBER(OFFSET('Sanitation Data'!$O$4,0,10*ROW('Sanitation Data'!O49)))),CONCATENATE("[",ROUND(100-OFFSET('Sanitation Data'!$O$4,0,10*ROW('Sanitation Data'!O49)),0),"]"),IF(AND(ISTEXT(OFFSET('Sanitation Data'!$L$2,0,10*ROW('Sanitation Data'!O49))),CP55="",ISNUMBER(OFFSET('Sanitation Data'!$O$4,0,10*ROW('Sanitation Data'!O49)))),100-OFFSET('Sanitation Data'!$O$4,0,10*ROW('Sanitation Data'!O49)),NA())))</f>
        <v>#N/A</v>
      </c>
      <c r="AB55" s="86" t="e">
        <f ca="true">+IF(AND(ISTEXT(OFFSET('Sanitation Data'!$L$2,0,10*ROW('Sanitation Data'!O49))),CQ55="Yes"),OFFSET('Sanitation Data'!$O$6,0,10*ROW('Sanitation Data'!R49)),IF(AND(ISTEXT(OFFSET('Sanitation Data'!$L$2,0,10*ROW('Sanitation Data'!O49))),CQ55="No",ISNUMBER(OFFSET('Sanitation Data'!$O$6,0,10*ROW('Sanitation Data'!O49)))),CONCATENATE("[",ROUND(OFFSET('Sanitation Data'!$O$6,0,10*ROW('Sanitation Data'!O49)),0),"]"),IF(AND(ISTEXT(OFFSET('Sanitation Data'!$L$2,0,10*ROW('Sanitation Data'!O49))),CQ55="",ISNUMBER(OFFSET('Sanitation Data'!$O$6,0,10*ROW('Sanitation Data'!O49)))),OFFSET('Sanitation Data'!$O$6,0,10*ROW('Sanitation Data'!O49)),NA())))</f>
        <v>#N/A</v>
      </c>
      <c r="AC55" s="86" t="e">
        <f ca="true">+IF(AND(ISTEXT(OFFSET('Sanitation Data'!$L$2,0,10*ROW('Sanitation Data'!O49))),CR55="Yes"),OFFSET('Sanitation Data'!$O$10,0,10*ROW('Sanitation Data'!O49)),IF(AND(ISTEXT(OFFSET('Sanitation Data'!$L$2,0,10*ROW('Sanitation Data'!O49))),CR55="No",ISNUMBER(OFFSET('Sanitation Data'!$O$10,0,10*ROW('Sanitation Data'!O49)))),CONCATENATE("[",ROUND(OFFSET('Sanitation Data'!$O$10,0,10*ROW('Sanitation Data'!O49)),0),"]"),IF(AND(ISTEXT(OFFSET('Sanitation Data'!$L$2,0,10*ROW('Sanitation Data'!O49))),CR55="",ISNUMBER(OFFSET('Sanitation Data'!$O$10,0,10*ROW('Sanitation Data'!O49)))),OFFSET('Sanitation Data'!$O$10,0,10*ROW('Sanitation Data'!O49)),NA())))</f>
        <v>#N/A</v>
      </c>
      <c r="AD55" s="86" t="e">
        <f ca="true">+IF(AND(ISTEXT(OFFSET('Sanitation Data'!$L$2,0,10*ROW('Sanitation Data'!O49))),CS55="Yes"),OFFSET('Sanitation Data'!$O$11,0,10*ROW('Sanitation Data'!O49)),IF(AND(ISTEXT(OFFSET('Sanitation Data'!$L$2,0,10*ROW('Sanitation Data'!O49))),CS55="No",ISNUMBER(OFFSET('Sanitation Data'!$O$11,0,10*ROW('Sanitation Data'!O49)))),CONCATENATE("[",ROUND(OFFSET('Sanitation Data'!$O$11,0,10*ROW('Sanitation Data'!O49)),0),"]"),IF(AND(ISTEXT(OFFSET('Sanitation Data'!$L$2,0,10*ROW('Sanitation Data'!O49))),CS55="",ISNUMBER(OFFSET('Sanitation Data'!$O$11,0,10*ROW('Sanitation Data'!O49)))),OFFSET('Sanitation Data'!$O$11,0,10*ROW('Sanitation Data'!O49)),NA())))</f>
        <v>#N/A</v>
      </c>
      <c r="AE55" s="86" t="e">
        <f ca="true">+IF(AND(ISTEXT(OFFSET('Sanitation Data'!$L$2,0,10*ROW('Sanitation Data'!O49))),CT55="Yes"),OFFSET('Sanitation Data'!$O$12,0,10*ROW('Sanitation Data'!O49)),IF(AND(ISTEXT(OFFSET('Sanitation Data'!$L$2,0,10*ROW('Sanitation Data'!O49))),CT55="No",ISNUMBER(OFFSET('Sanitation Data'!$O$12,0,10*ROW('Sanitation Data'!O49)))),CONCATENATE("[",ROUND(OFFSET('Sanitation Data'!$O$12,0,10*ROW('Sanitation Data'!O49)),0),"]"),IF(AND(ISTEXT(OFFSET('Sanitation Data'!$L$2,0,10*ROW('Sanitation Data'!O49))),CT55="",ISNUMBER(OFFSET('Sanitation Data'!$O$12,0,10*ROW('Sanitation Data'!O49)))),OFFSET('Sanitation Data'!$O$12,0,10*ROW('Sanitation Data'!O49)),NA())))</f>
        <v>#N/A</v>
      </c>
      <c r="AF55" s="86" t="e">
        <f ca="true">+IF(AND(ISTEXT(OFFSET('Sanitation Data'!$L$2,0,10*ROW('Sanitation Data'!P49))),CU55="Yes"),100-OFFSET('Sanitation Data'!$P$4,0,10*ROW('Sanitation Data'!P49)),IF(AND(ISTEXT(OFFSET('Sanitation Data'!$L$2,0,10*ROW('Sanitation Data'!P49))),CU55="No",ISNUMBER(OFFSET('Sanitation Data'!$P$4,0,10*ROW('Sanitation Data'!P49)))),CONCATENATE("[",ROUND(100-OFFSET('Sanitation Data'!$P$4,0,10*ROW('Sanitation Data'!P49)),0),"]"),IF(AND(ISTEXT(OFFSET('Sanitation Data'!$L$2,0,10*ROW('Sanitation Data'!P49))),CU55="",ISNUMBER(OFFSET('Sanitation Data'!$P$4,0,10*ROW('Sanitation Data'!P49)))),100-OFFSET('Sanitation Data'!$P$4,0,10*ROW('Sanitation Data'!P49)),NA())))</f>
        <v>#N/A</v>
      </c>
      <c r="AG55" s="86" t="e">
        <f ca="true">+IF(AND(ISTEXT(OFFSET('Sanitation Data'!$L$2,0,10*ROW('Sanitation Data'!P49))),CV55="Yes"),OFFSET('Sanitation Data'!$P$6,0,10*ROW('Sanitation Data'!P49)),IF(AND(ISTEXT(OFFSET('Sanitation Data'!$L$2,0,10*ROW('Sanitation Data'!P49))),CV55="No",ISNUMBER(OFFSET('Sanitation Data'!$P$6,0,10*ROW('Sanitation Data'!P49)))),CONCATENATE("[",ROUND(OFFSET('Sanitation Data'!$P$6,0,10*ROW('Sanitation Data'!P49)),0),"]"),IF(AND(ISTEXT(OFFSET('Sanitation Data'!$L$2,0,10*ROW('Sanitation Data'!P49))),CV55="",ISNUMBER(OFFSET('Sanitation Data'!$P$6,0,10*ROW('Sanitation Data'!P49)))),OFFSET('Sanitation Data'!$P$6,0,10*ROW('Sanitation Data'!P49)),NA())))</f>
        <v>#N/A</v>
      </c>
      <c r="AH55" s="86" t="e">
        <f ca="true">+IF(AND(ISTEXT(OFFSET('Sanitation Data'!$L$2,0,10*ROW('Sanitation Data'!P49))),CW55="Yes"),OFFSET('Sanitation Data'!$P$10,0,10*ROW('Sanitation Data'!P49)),IF(AND(ISTEXT(OFFSET('Sanitation Data'!$L$2,0,10*ROW('Sanitation Data'!P49))),CW55="No",ISNUMBER(OFFSET('Sanitation Data'!$P$10,0,10*ROW('Sanitation Data'!P49)))),CONCATENATE("[",ROUND(OFFSET('Sanitation Data'!$P$10,0,10*ROW('Sanitation Data'!P49)),0),"]"),IF(AND(ISTEXT(OFFSET('Sanitation Data'!$L$2,0,10*ROW('Sanitation Data'!P49))),CW55="",ISNUMBER(OFFSET('Sanitation Data'!$P$10,0,10*ROW('Sanitation Data'!P49)))),OFFSET('Sanitation Data'!$P$10,0,10*ROW('Sanitation Data'!P49)),NA())))</f>
        <v>#N/A</v>
      </c>
      <c r="AI55" s="86" t="e">
        <f ca="true">+IF(AND(ISTEXT(OFFSET('Sanitation Data'!$L$2,0,10*ROW('Sanitation Data'!P49))),CX55="Yes"),OFFSET('Sanitation Data'!$P$11,0,10*ROW('Sanitation Data'!P49)),IF(AND(ISTEXT(OFFSET('Sanitation Data'!$L$2,0,10*ROW('Sanitation Data'!P49))),CX55="No",ISNUMBER(OFFSET('Sanitation Data'!$P$11,0,10*ROW('Sanitation Data'!P49)))),CONCATENATE("[",ROUND(OFFSET('Sanitation Data'!$P$11,0,10*ROW('Sanitation Data'!P49)),0),"]"),IF(AND(ISTEXT(OFFSET('Sanitation Data'!$L$2,0,10*ROW('Sanitation Data'!P49))),CX55="",ISNUMBER(OFFSET('Sanitation Data'!$P$11,0,10*ROW('Sanitation Data'!P49)))),OFFSET('Sanitation Data'!$P$11,0,10*ROW('Sanitation Data'!P49)),NA())))</f>
        <v>#N/A</v>
      </c>
      <c r="AJ55" s="86" t="e">
        <f ca="true">+IF(AND(ISTEXT(OFFSET('Sanitation Data'!$L$2,0,10*ROW('Sanitation Data'!P49))),CY55="Yes"),OFFSET('Sanitation Data'!$P$12,0,10*ROW('Sanitation Data'!P49)),IF(AND(ISTEXT(OFFSET('Sanitation Data'!$L$2,0,10*ROW('Sanitation Data'!P49))),CY55="No",ISNUMBER(OFFSET('Sanitation Data'!$P$12,0,10*ROW('Sanitation Data'!P49)))),CONCATENATE("[",ROUND(OFFSET('Sanitation Data'!$P$12,0,10*ROW('Sanitation Data'!P49)),0),"]"),IF(AND(ISTEXT(OFFSET('Sanitation Data'!$L$2,0,10*ROW('Sanitation Data'!P49))),CY55="",ISNUMBER(OFFSET('Sanitation Data'!$P$12,0,10*ROW('Sanitation Data'!P49)))),OFFSET('Sanitation Data'!$P$12,0,10*ROW('Sanitation Data'!P49)),NA())))</f>
        <v>#N/A</v>
      </c>
      <c r="AK55" s="86" t="e">
        <f ca="true">+IF(AND(ISTEXT(OFFSET('Sanitation Data'!$L$2,0,10*ROW('Sanitation Data'!Q49))),CZ55="Yes"),100-OFFSET('Sanitation Data'!$Q$4,0,10*ROW('Sanitation Data'!Q49)),IF(AND(ISTEXT(OFFSET('Sanitation Data'!$L$2,0,10*ROW('Sanitation Data'!Q49))),CZ55="No",ISNUMBER(OFFSET('Sanitation Data'!$Q$4,0,10*ROW('Sanitation Data'!Q49)))),CONCATENATE("[",ROUND(100-OFFSET('Sanitation Data'!$Q$4,0,10*ROW('Sanitation Data'!Q49)),0),"]"),IF(AND(ISTEXT(OFFSET('Sanitation Data'!$L$2,0,10*ROW('Sanitation Data'!Q49))),CZ55="",ISNUMBER(OFFSET('Sanitation Data'!$Q$4,0,10*ROW('Sanitation Data'!Q49)))),100-OFFSET('Sanitation Data'!$Q$4,0,10*ROW('Sanitation Data'!Q49)),NA())))</f>
        <v>#N/A</v>
      </c>
      <c r="AL55" s="86" t="e">
        <f ca="true">+IF(AND(ISTEXT(OFFSET('Sanitation Data'!$L$2,0,10*ROW('Sanitation Data'!Q49))),DA55="Yes"),OFFSET('Sanitation Data'!$Q$6,0,10*ROW('Sanitation Data'!Q49)),IF(AND(ISTEXT(OFFSET('Sanitation Data'!$L$2,0,10*ROW('Sanitation Data'!Q49))),DA55="No",ISNUMBER(OFFSET('Sanitation Data'!$Q$6,0,10*ROW('Sanitation Data'!Q49)))),CONCATENATE("[",ROUND(OFFSET('Sanitation Data'!$Q$6,0,10*ROW('Sanitation Data'!Q49)),0),"]"),IF(AND(ISTEXT(OFFSET('Sanitation Data'!$L$2,0,10*ROW('Sanitation Data'!Q49))),DA55="",ISNUMBER(OFFSET('Sanitation Data'!$Q$6,0,10*ROW('Sanitation Data'!Q49)))),OFFSET('Sanitation Data'!$Q$6,0,10*ROW('Sanitation Data'!Q49)),NA())))</f>
        <v>#N/A</v>
      </c>
      <c r="AM55" s="86" t="e">
        <f ca="true">+IF(AND(ISTEXT(OFFSET('Sanitation Data'!$L$2,0,10*ROW('Sanitation Data'!Q49))),DB55="Yes"),OFFSET('Sanitation Data'!$Q$10,0,10*ROW('Sanitation Data'!Q49)),IF(AND(ISTEXT(OFFSET('Sanitation Data'!$L$2,0,10*ROW('Sanitation Data'!Q49))),DB55="No",ISNUMBER(OFFSET('Sanitation Data'!$Q$10,0,10*ROW('Sanitation Data'!Q49)))),CONCATENATE("[",ROUND(OFFSET('Sanitation Data'!$Q$10,0,10*ROW('Sanitation Data'!Q49)),0),"]"),IF(AND(ISTEXT(OFFSET('Sanitation Data'!$L$2,0,10*ROW('Sanitation Data'!Q49))),DB55="",ISNUMBER(OFFSET('Sanitation Data'!$Q$10,0,10*ROW('Sanitation Data'!Q49)))),OFFSET('Sanitation Data'!$Q$10,0,10*ROW('Sanitation Data'!Q49)),NA())))</f>
        <v>#N/A</v>
      </c>
      <c r="AN55" s="86" t="e">
        <f ca="true">+IF(AND(ISTEXT(OFFSET('Sanitation Data'!$L$2,0,10*ROW('Sanitation Data'!Q49))),DC55="Yes"),OFFSET('Sanitation Data'!$Q$11,0,10*ROW('Sanitation Data'!Q49)),IF(AND(ISTEXT(OFFSET('Sanitation Data'!$L$2,0,10*ROW('Sanitation Data'!Q49))),DC55="No",ISNUMBER(OFFSET('Sanitation Data'!$Q$11,0,10*ROW('Sanitation Data'!Q49)))),CONCATENATE("[",ROUND(OFFSET('Sanitation Data'!$Q$11,0,10*ROW('Sanitation Data'!Q49)),0),"]"),IF(AND(ISTEXT(OFFSET('Sanitation Data'!$L$2,0,10*ROW('Sanitation Data'!Q49))),DC55="",ISNUMBER(OFFSET('Sanitation Data'!$Q$11,0,10*ROW('Sanitation Data'!Q49)))),OFFSET('Sanitation Data'!$Q$11,0,10*ROW('Sanitation Data'!Q49)),NA())))</f>
        <v>#N/A</v>
      </c>
      <c r="AO55" s="86" t="e">
        <f ca="true">+IF(AND(ISTEXT(OFFSET('Sanitation Data'!$L$2,0,10*ROW('Sanitation Data'!Q49))),DD55="Yes"),OFFSET('Sanitation Data'!$Q$12,0,10*ROW('Sanitation Data'!Q49)),IF(AND(ISTEXT(OFFSET('Sanitation Data'!$L$2,0,10*ROW('Sanitation Data'!Q49))),DD55="No",ISNUMBER(OFFSET('Sanitation Data'!$Q$12,0,10*ROW('Sanitation Data'!Q49)))),CONCATENATE("[",ROUND(OFFSET('Sanitation Data'!$Q$12,0,10*ROW('Sanitation Data'!Q49)),0),"]"),IF(AND(ISTEXT(OFFSET('Sanitation Data'!$L$2,0,10*ROW('Sanitation Data'!Q49))),DD55="",ISNUMBER(OFFSET('Sanitation Data'!$Q$12,0,10*ROW('Sanitation Data'!Q49)))),OFFSET('Sanitation Data'!$Q$12,0,10*ROW('Sanitation Data'!Q49)),NA())))</f>
        <v>#N/A</v>
      </c>
      <c r="AP55" s="86" t="e">
        <f ca="true">+IF(AND(ISTEXT(OFFSET('Sanitation Data'!$L$2,0,10*ROW('Sanitation Data'!R49))),DE55="Yes"),100-OFFSET('Sanitation Data'!$R$4,0,10*ROW('Sanitation Data'!R49)),IF(AND(ISTEXT(OFFSET('Sanitation Data'!$L$2,0,10*ROW('Sanitation Data'!R49))),DE55="No",ISNUMBER(OFFSET('Sanitation Data'!$R$4,0,10*ROW('Sanitation Data'!R49)))),CONCATENATE("[",ROUND(100-OFFSET('Sanitation Data'!$R$4,0,10*ROW('Sanitation Data'!R49)),0),"]"),IF(AND(ISTEXT(OFFSET('Sanitation Data'!$L$2,0,10*ROW('Sanitation Data'!R49))),DE55="",ISNUMBER(OFFSET('Sanitation Data'!$R$4,0,10*ROW('Sanitation Data'!R49)))),100-OFFSET('Sanitation Data'!$R$4,0,10*ROW('Sanitation Data'!R49)),NA())))</f>
        <v>#N/A</v>
      </c>
      <c r="AQ55" s="86" t="e">
        <f ca="true">+IF(AND(ISTEXT(OFFSET('Sanitation Data'!$L$2,0,10*ROW('Sanitation Data'!R49))),DF55="Yes"),OFFSET('Sanitation Data'!$R$6,0,10*ROW('Sanitation Data'!R49)),IF(AND(ISTEXT(OFFSET('Sanitation Data'!$L$2,0,10*ROW('Sanitation Data'!R49))),DF55="No",ISNUMBER(OFFSET('Sanitation Data'!$R$6,0,10*ROW('Sanitation Data'!R49)))),CONCATENATE("[",ROUND(OFFSET('Sanitation Data'!$R$6,0,10*ROW('Sanitation Data'!R49)),0),"]"),IF(AND(ISTEXT(OFFSET('Sanitation Data'!$L$2,0,10*ROW('Sanitation Data'!R49))),DF55="",ISNUMBER(OFFSET('Sanitation Data'!$R$6,0,10*ROW('Sanitation Data'!R49)))),OFFSET('Sanitation Data'!$R$6,0,10*ROW('Sanitation Data'!R49)),NA())))</f>
        <v>#N/A</v>
      </c>
      <c r="AR55" s="86" t="e">
        <f ca="true">+IF(AND(ISTEXT(OFFSET('Sanitation Data'!$L$2,0,10*ROW('Sanitation Data'!R49))),DG55="Yes"),OFFSET('Sanitation Data'!$R$10,0,10*ROW('Sanitation Data'!R49)),IF(AND(ISTEXT(OFFSET('Sanitation Data'!$L$2,0,10*ROW('Sanitation Data'!R49))),DG55="No",ISNUMBER(OFFSET('Sanitation Data'!$R$10,0,10*ROW('Sanitation Data'!R49)))),CONCATENATE("[",ROUND(OFFSET('Sanitation Data'!$R$10,0,10*ROW('Sanitation Data'!R49)),0),"]"),IF(AND(ISTEXT(OFFSET('Sanitation Data'!$L$2,0,10*ROW('Sanitation Data'!R49))),DG55="",ISNUMBER(OFFSET('Sanitation Data'!$R$10,0,10*ROW('Sanitation Data'!R49)))),OFFSET('Sanitation Data'!$R$10,0,10*ROW('Sanitation Data'!R49)),NA())))</f>
        <v>#N/A</v>
      </c>
      <c r="AS55" s="86" t="e">
        <f ca="true">+IF(AND(ISTEXT(OFFSET('Sanitation Data'!$L$2,0,10*ROW('Sanitation Data'!R49))),DH55="Yes"),OFFSET('Sanitation Data'!$R$11,0,10*ROW('Sanitation Data'!R49)),IF(AND(ISTEXT(OFFSET('Sanitation Data'!$L$2,0,10*ROW('Sanitation Data'!R49))),DH55="No",ISNUMBER(OFFSET('Sanitation Data'!$R$11,0,10*ROW('Sanitation Data'!R49)))),CONCATENATE("[",ROUND(OFFSET('Sanitation Data'!$R$11,0,10*ROW('Sanitation Data'!R49)),0),"]"),IF(AND(ISTEXT(OFFSET('Sanitation Data'!$L$2,0,10*ROW('Sanitation Data'!R49))),DH55="",ISNUMBER(OFFSET('Sanitation Data'!$R$11,0,10*ROW('Sanitation Data'!R49)))),OFFSET('Sanitation Data'!$R$11,0,10*ROW('Sanitation Data'!R49)),NA())))</f>
        <v>#N/A</v>
      </c>
      <c r="AT55" s="86" t="e">
        <f ca="true">+IF(AND(ISTEXT(OFFSET('Sanitation Data'!$L$2,0,10*ROW('Sanitation Data'!R49))),DI55="Yes"),OFFSET('Sanitation Data'!$R$12,0,10*ROW('Sanitation Data'!R49)),IF(AND(ISTEXT(OFFSET('Sanitation Data'!$L$2,0,10*ROW('Sanitation Data'!R49))),DI55="No",ISNUMBER(OFFSET('Sanitation Data'!$R$12,0,10*ROW('Sanitation Data'!R49)))),CONCATENATE("[",ROUND(OFFSET('Sanitation Data'!$R$12,0,10*ROW('Sanitation Data'!R49)),0),"]"),IF(AND(ISTEXT(OFFSET('Sanitation Data'!$L$2,0,10*ROW('Sanitation Data'!R49))),DI55="",ISNUMBER(OFFSET('Sanitation Data'!$R$12,0,10*ROW('Sanitation Data'!R49)))),OFFSET('Sanitation Data'!$R$12,0,10*ROW('Sanitation Data'!R49)),NA())))</f>
        <v>#N/A</v>
      </c>
      <c r="AU55" s="86" t="e">
        <f ca="true">+IF(AND(ISTEXT(OFFSET('Sanitation Data'!$L$2,0,10*ROW('Sanitation Data'!S49))),DJ55="Yes"),100-OFFSET('Sanitation Data'!$S$4,0,10*ROW('Sanitation Data'!S49)),IF(AND(ISTEXT(OFFSET('Sanitation Data'!$L$2,0,10*ROW('Sanitation Data'!S49))),DJ55="No",ISNUMBER(OFFSET('Sanitation Data'!$S$4,0,10*ROW('Sanitation Data'!S49)))),CONCATENATE("[",ROUND(100-OFFSET('Sanitation Data'!$S$4,0,10*ROW('Sanitation Data'!S49)),0),"]"),IF(AND(ISTEXT(OFFSET('Sanitation Data'!$L$2,0,10*ROW('Sanitation Data'!S49))),DJ55="",ISNUMBER(OFFSET('Sanitation Data'!$S$4,0,10*ROW('Sanitation Data'!S49)))),100-OFFSET('Sanitation Data'!$S$4,0,10*ROW('Sanitation Data'!S49)),NA())))</f>
        <v>#N/A</v>
      </c>
      <c r="AV55" s="86" t="e">
        <f ca="true">+IF(AND(ISTEXT(OFFSET('Sanitation Data'!$L$2,0,10*ROW('Sanitation Data'!S49))),DK55="Yes"),OFFSET('Sanitation Data'!$S$6,0,10*ROW('Sanitation Data'!S49)),IF(AND(ISTEXT(OFFSET('Sanitation Data'!$L$2,0,10*ROW('Sanitation Data'!S49))),DK55="No",ISNUMBER(OFFSET('Sanitation Data'!$S$6,0,10*ROW('Sanitation Data'!S49)))),CONCATENATE("[",ROUND(OFFSET('Sanitation Data'!$S$6,0,10*ROW('Sanitation Data'!S49)),0),"]"),IF(AND(ISTEXT(OFFSET('Sanitation Data'!$L$2,0,10*ROW('Sanitation Data'!S49))),DK55="",ISNUMBER(OFFSET('Sanitation Data'!$S$6,0,10*ROW('Sanitation Data'!S49)))),OFFSET('Sanitation Data'!$S$6,0,10*ROW('Sanitation Data'!S49)),NA())))</f>
        <v>#N/A</v>
      </c>
      <c r="AW55" s="86" t="e">
        <f ca="true">+IF(AND(ISTEXT(OFFSET('Sanitation Data'!$L$2,0,10*ROW('Sanitation Data'!S49))),DL55="Yes"),OFFSET('Sanitation Data'!$S$10,0,10*ROW('Sanitation Data'!S49)),IF(AND(ISTEXT(OFFSET('Sanitation Data'!$L$2,0,10*ROW('Sanitation Data'!S49))),DL55="No",ISNUMBER(OFFSET('Sanitation Data'!$S$10,0,10*ROW('Sanitation Data'!S49)))),CONCATENATE("[",ROUND(OFFSET('Sanitation Data'!$S$10,0,10*ROW('Sanitation Data'!S49)),0),"]"),IF(AND(ISTEXT(OFFSET('Sanitation Data'!$L$2,0,10*ROW('Sanitation Data'!S49))),DL55="",ISNUMBER(OFFSET('Sanitation Data'!$S$10,0,10*ROW('Sanitation Data'!S49)))),OFFSET('Sanitation Data'!$S$10,0,10*ROW('Sanitation Data'!S49)),NA())))</f>
        <v>#N/A</v>
      </c>
      <c r="AX55" s="86" t="e">
        <f ca="true">+IF(AND(ISTEXT(OFFSET('Sanitation Data'!$L$2,0,10*ROW('Sanitation Data'!S49))),DM55="Yes"),OFFSET('Sanitation Data'!$S$11,0,10*ROW('Sanitation Data'!S49)),IF(AND(ISTEXT(OFFSET('Sanitation Data'!$L$2,0,10*ROW('Sanitation Data'!S49))),DM55="No",ISNUMBER(OFFSET('Sanitation Data'!$S$11,0,10*ROW('Sanitation Data'!S49)))),CONCATENATE("[",ROUND(OFFSET('Sanitation Data'!$S$11,0,10*ROW('Sanitation Data'!S49)),0),"]"),IF(AND(ISTEXT(OFFSET('Sanitation Data'!$L$2,0,10*ROW('Sanitation Data'!S49))),DM55="",ISNUMBER(OFFSET('Sanitation Data'!$S$11,0,10*ROW('Sanitation Data'!S49)))),OFFSET('Sanitation Data'!$S$11,0,10*ROW('Sanitation Data'!S49)),NA())))</f>
        <v>#N/A</v>
      </c>
      <c r="AY55" s="86" t="e">
        <f ca="true">+IF(AND(ISTEXT(OFFSET('Sanitation Data'!$L$2,0,10*ROW('Sanitation Data'!S49))),DN55="Yes"),OFFSET('Sanitation Data'!$S$12,0,10*ROW('Sanitation Data'!S49)),IF(AND(ISTEXT(OFFSET('Sanitation Data'!$L$2,0,10*ROW('Sanitation Data'!S49))),DN55="No",ISNUMBER(OFFSET('Sanitation Data'!$S$12,0,10*ROW('Sanitation Data'!S49)))),CONCATENATE("[",ROUND(OFFSET('Sanitation Data'!$S$12,0,10*ROW('Sanitation Data'!S49)),0),"]"),IF(AND(ISTEXT(OFFSET('Sanitation Data'!$L$2,0,10*ROW('Sanitation Data'!S49))),DN55="",ISNUMBER(OFFSET('Sanitation Data'!$S$12,0,10*ROW('Sanitation Data'!S49)))),OFFSET('Sanitation Data'!$S$12,0,10*ROW('Sanitation Data'!S49)),NA())))</f>
        <v>#N/A</v>
      </c>
      <c r="AZ55" s="87" t="e">
        <f ca="true">+IF(AND(ISTEXT(OFFSET('Hygiene Data'!$L$2,0,10*ROW('Hygiene Data'!N49))),DO55="Yes"),OFFSET('Hygiene Data'!$N$5,0,10*ROW('Hygiene Data'!N49)),IF(AND(ISTEXT(OFFSET('Hygiene Data'!$L$2,0,10*ROW('Hygiene Data'!N49))),DO55="No",ISNUMBER(OFFSET('Hygiene Data'!$N$5,0,10*ROW('Hygiene Data'!N49)))),CONCATENATE("[",ROUND(OFFSET('Hygiene Data'!$N$5,0,10*ROW('Hygiene Data'!N49)),0),"]"),IF(AND(ISTEXT(OFFSET('Hygiene Data'!$L$2,0,10*ROW('Hygiene Data'!N49))),DO55="",ISNUMBER(OFFSET('Hygiene Data'!$N$5,0,10*ROW('Hygiene Data'!N49)))),OFFSET('Hygiene Data'!$N$5,0,10*ROW('Hygiene Data'!N49)),NA())))</f>
        <v>#N/A</v>
      </c>
      <c r="BA55" s="87" t="e">
        <f ca="true">+IF(AND(ISTEXT(OFFSET('Hygiene Data'!$L$2,0,10*ROW('Hygiene Data'!N49))),DP55="Yes"),OFFSET('Hygiene Data'!$N$7,0,10*ROW('Hygiene Data'!N49)),IF(AND(ISTEXT(OFFSET('Hygiene Data'!$L$2,0,10*ROW('Hygiene Data'!N49))),DP55="No",ISNUMBER(OFFSET('Hygiene Data'!$N$7,0,10*ROW('Hygiene Data'!N49)))),CONCATENATE("[",ROUND(OFFSET('Hygiene Data'!$N$7,0,10*ROW('Hygiene Data'!N49)),0),"]"),IF(AND(ISTEXT(OFFSET('Hygiene Data'!$L$2,0,10*ROW('Hygiene Data'!N49))),DP55="",ISNUMBER(OFFSET('Hygiene Data'!$N$7,0,10*ROW('Hygiene Data'!N49)))),OFFSET('Hygiene Data'!$N$7,0,10*ROW('Hygiene Data'!N49)),NA())))</f>
        <v>#N/A</v>
      </c>
      <c r="BB55" s="87" t="e">
        <f ca="true">+IF(AND(ISTEXT(OFFSET('Hygiene Data'!$L$2,0,10*ROW('Hygiene Data'!N49))),DQ55="Yes"),OFFSET('Hygiene Data'!$N$9,0,10*ROW('Hygiene Data'!N49)),IF(AND(ISTEXT(OFFSET('Hygiene Data'!$L$2,0,10*ROW('Hygiene Data'!N49))),DQ55="No",ISNUMBER(OFFSET('Hygiene Data'!$N$9,0,10*ROW('Hygiene Data'!N49)))),CONCATENATE("[",ROUND(OFFSET('Hygiene Data'!$N$9,0,10*ROW('Hygiene Data'!N49)),0),"]"),IF(AND(ISTEXT(OFFSET('Hygiene Data'!$L$2,0,10*ROW('Hygiene Data'!N49))),DQ55="",ISNUMBER(OFFSET('Hygiene Data'!$N$9,0,10*ROW('Hygiene Data'!N49)))),OFFSET('Hygiene Data'!$N$9,0,10*ROW('Hygiene Data'!N49)),NA())))</f>
        <v>#N/A</v>
      </c>
      <c r="BC55" s="87" t="e">
        <f ca="true">+IF(AND(ISTEXT(OFFSET('Hygiene Data'!$L$2,0,10*ROW('Hygiene Data'!O49))),DR55="Yes"),OFFSET('Hygiene Data'!$O$5,0,10*ROW('Hygiene Data'!O49)),IF(AND(ISTEXT(OFFSET('Hygiene Data'!$L$2,0,10*ROW('Hygiene Data'!O49))),DR55="No",ISNUMBER(OFFSET('Hygiene Data'!$O$5,0,10*ROW('Hygiene Data'!O49)))),CONCATENATE("[",ROUND(OFFSET('Hygiene Data'!$O$5,0,10*ROW('Hygiene Data'!O49)),0),"]"),IF(AND(ISTEXT(OFFSET('Hygiene Data'!$L$2,0,10*ROW('Hygiene Data'!O49))),DR55="",ISNUMBER(OFFSET('Hygiene Data'!$O$5,0,10*ROW('Hygiene Data'!O49)))),OFFSET('Hygiene Data'!$O$5,0,10*ROW('Hygiene Data'!O49)),NA())))</f>
        <v>#N/A</v>
      </c>
      <c r="BD55" s="87" t="e">
        <f ca="true">+IF(AND(ISTEXT(OFFSET('Hygiene Data'!$L$2,0,10*ROW('Hygiene Data'!O49))),DS55="Yes"),OFFSET('Hygiene Data'!$O$7,0,10*ROW('Hygiene Data'!O49)),IF(AND(ISTEXT(OFFSET('Hygiene Data'!$L$2,0,10*ROW('Hygiene Data'!O49))),DS55="No",ISNUMBER(OFFSET('Hygiene Data'!$O$7,0,10*ROW('Hygiene Data'!O49)))),CONCATENATE("[",ROUND(OFFSET('Hygiene Data'!$O$7,0,10*ROW('Hygiene Data'!O49)),0),"]"),IF(AND(ISTEXT(OFFSET('Hygiene Data'!$L$2,0,10*ROW('Hygiene Data'!O49))),DS55="",ISNUMBER(OFFSET('Hygiene Data'!$O$7,0,10*ROW('Hygiene Data'!O49)))),OFFSET('Hygiene Data'!$O$7,0,10*ROW('Hygiene Data'!O49)),NA())))</f>
        <v>#N/A</v>
      </c>
      <c r="BE55" s="87" t="e">
        <f ca="true">+IF(AND(ISTEXT(OFFSET('Hygiene Data'!$L$2,0,10*ROW('Hygiene Data'!O49))),DT55="Yes"),OFFSET('Hygiene Data'!$O$9,0,10*ROW('Hygiene Data'!O49)),IF(AND(ISTEXT(OFFSET('Hygiene Data'!$L$2,0,10*ROW('Hygiene Data'!O49))),DT55="No",ISNUMBER(OFFSET('Hygiene Data'!$O$9,0,10*ROW('Hygiene Data'!O49)))),CONCATENATE("[",ROUND(OFFSET('Hygiene Data'!$O$9,0,10*ROW('Hygiene Data'!O49)),0),"]"),IF(AND(ISTEXT(OFFSET('Hygiene Data'!$L$2,0,10*ROW('Hygiene Data'!O49))),DT55="",ISNUMBER(OFFSET('Hygiene Data'!$O$9,0,10*ROW('Hygiene Data'!O49)))),OFFSET('Hygiene Data'!$O$9,0,10*ROW('Hygiene Data'!O49)),NA())))</f>
        <v>#N/A</v>
      </c>
      <c r="BF55" s="87" t="e">
        <f ca="true">+IF(AND(ISTEXT(OFFSET('Hygiene Data'!$L$2,0,10*ROW('Hygiene Data'!P49))),DU55="Yes"),OFFSET('Hygiene Data'!$P$5,0,10*ROW('Hygiene Data'!P49)),IF(AND(ISTEXT(OFFSET('Hygiene Data'!$L$2,0,10*ROW('Hygiene Data'!P49))),DU55="No",ISNUMBER(OFFSET('Hygiene Data'!$P$5,0,10*ROW('Hygiene Data'!P49)))),CONCATENATE("[",ROUND(OFFSET('Hygiene Data'!$P$5,0,10*ROW('Hygiene Data'!P49)),0),"]"),IF(AND(ISTEXT(OFFSET('Hygiene Data'!$L$2,0,10*ROW('Hygiene Data'!P49))),DU55="",ISNUMBER(OFFSET('Hygiene Data'!$P$5,0,10*ROW('Hygiene Data'!P49)))),OFFSET('Hygiene Data'!$P$5,0,10*ROW('Hygiene Data'!P49)),NA())))</f>
        <v>#N/A</v>
      </c>
      <c r="BG55" s="87" t="e">
        <f ca="true">+IF(AND(ISTEXT(OFFSET('Hygiene Data'!$L$2,0,10*ROW('Hygiene Data'!P49))),DV55="Yes"),OFFSET('Hygiene Data'!$P$7,0,10*ROW('Hygiene Data'!P49)),IF(AND(ISTEXT(OFFSET('Hygiene Data'!$L$2,0,10*ROW('Hygiene Data'!P49))),DV55="No",ISNUMBER(OFFSET('Hygiene Data'!$P$7,0,10*ROW('Hygiene Data'!P49)))),CONCATENATE("[",ROUND(OFFSET('Hygiene Data'!$P$7,0,10*ROW('Hygiene Data'!P49)),0),"]"),IF(AND(ISTEXT(OFFSET('Hygiene Data'!$L$2,0,10*ROW('Hygiene Data'!P49))),DV55="",ISNUMBER(OFFSET('Hygiene Data'!$P$7,0,10*ROW('Hygiene Data'!P49)))),OFFSET('Hygiene Data'!$P$7,0,10*ROW('Hygiene Data'!P49)),NA())))</f>
        <v>#N/A</v>
      </c>
      <c r="BH55" s="87" t="e">
        <f ca="true">+IF(AND(ISTEXT(OFFSET('Hygiene Data'!$L$2,0,10*ROW('Hygiene Data'!P49))),DW55="Yes"),OFFSET('Hygiene Data'!$P$9,0,10*ROW('Hygiene Data'!P49)),IF(AND(ISTEXT(OFFSET('Hygiene Data'!$L$2,0,10*ROW('Hygiene Data'!P49))),DW55="No",ISNUMBER(OFFSET('Hygiene Data'!$P$9,0,10*ROW('Hygiene Data'!P49)))),CONCATENATE("[",ROUND(OFFSET('Hygiene Data'!$P$9,0,10*ROW('Hygiene Data'!P49)),0),"]"),IF(AND(ISTEXT(OFFSET('Hygiene Data'!$L$2,0,10*ROW('Hygiene Data'!P49))),DW55="",ISNUMBER(OFFSET('Hygiene Data'!$P$9,0,10*ROW('Hygiene Data'!P49)))),OFFSET('Hygiene Data'!$P$9,0,10*ROW('Hygiene Data'!P49)),NA())))</f>
        <v>#N/A</v>
      </c>
      <c r="BI55" s="87" t="e">
        <f ca="true">+IF(AND(ISTEXT(OFFSET('Hygiene Data'!$L$2,0,10*ROW('Hygiene Data'!Q49))),DX55="Yes"),OFFSET('Hygiene Data'!$Q$5,0,10*ROW('Hygiene Data'!Q49)),IF(AND(ISTEXT(OFFSET('Hygiene Data'!$L$2,0,10*ROW('Hygiene Data'!Q49))),DX55="No",ISNUMBER(OFFSET('Hygiene Data'!$Q$5,0,10*ROW('Hygiene Data'!Q49)))),CONCATENATE("[",ROUND(OFFSET('Hygiene Data'!$Q$5,0,10*ROW('Hygiene Data'!Q49)),0),"]"),IF(AND(ISTEXT(OFFSET('Hygiene Data'!$L$2,0,10*ROW('Hygiene Data'!Q49))),DX55="",ISNUMBER(OFFSET('Hygiene Data'!$Q$5,0,10*ROW('Hygiene Data'!Q49)))),OFFSET('Hygiene Data'!$Q$5,0,10*ROW('Hygiene Data'!Q49)),NA())))</f>
        <v>#N/A</v>
      </c>
      <c r="BJ55" s="87" t="e">
        <f ca="true">+IF(AND(ISTEXT(OFFSET('Hygiene Data'!$L$2,0,10*ROW('Hygiene Data'!Q49))),DY55="Yes"),OFFSET('Hygiene Data'!$Q$7,0,10*ROW('Hygiene Data'!Q49)),IF(AND(ISTEXT(OFFSET('Hygiene Data'!$L$2,0,10*ROW('Hygiene Data'!Q49))),DY55="No",ISNUMBER(OFFSET('Hygiene Data'!$Q$7,0,10*ROW('Hygiene Data'!Q49)))),CONCATENATE("[",ROUND(OFFSET('Hygiene Data'!$Q$7,0,10*ROW('Hygiene Data'!Q49)),0),"]"),IF(AND(ISTEXT(OFFSET('Hygiene Data'!$L$2,0,10*ROW('Hygiene Data'!Q49))),DY55="",ISNUMBER(OFFSET('Hygiene Data'!$Q$7,0,10*ROW('Hygiene Data'!Q49)))),OFFSET('Hygiene Data'!$Q$7,0,10*ROW('Hygiene Data'!Q49)),NA())))</f>
        <v>#N/A</v>
      </c>
      <c r="BK55" s="87" t="e">
        <f ca="true">+IF(AND(ISTEXT(OFFSET('Hygiene Data'!$L$2,0,10*ROW('Hygiene Data'!Q49))),DZ55="Yes"),OFFSET('Hygiene Data'!$Q$9,0,10*ROW('Hygiene Data'!Q49)),IF(AND(ISTEXT(OFFSET('Hygiene Data'!$L$2,0,10*ROW('Hygiene Data'!Q49))),DZ55="No",ISNUMBER(OFFSET('Hygiene Data'!$Q$9,0,10*ROW('Hygiene Data'!Q49)))),CONCATENATE("[",ROUND(OFFSET('Hygiene Data'!$Q$9,0,10*ROW('Hygiene Data'!Q49)),0),"]"),IF(AND(ISTEXT(OFFSET('Hygiene Data'!$L$2,0,10*ROW('Hygiene Data'!Q49))),DZ55="",ISNUMBER(OFFSET('Hygiene Data'!$Q$9,0,10*ROW('Hygiene Data'!Q49)))),OFFSET('Hygiene Data'!$Q$9,0,10*ROW('Hygiene Data'!Q49)),NA())))</f>
        <v>#N/A</v>
      </c>
      <c r="BL55" s="87" t="e">
        <f ca="true">+IF(AND(ISTEXT(OFFSET('Hygiene Data'!$L$2,0,10*ROW('Hygiene Data'!R49))),EA55="Yes"),OFFSET('Hygiene Data'!$R$5,0,10*ROW('Hygiene Data'!R49)),IF(AND(ISTEXT(OFFSET('Hygiene Data'!$L$2,0,10*ROW('Hygiene Data'!R49))),EA55="No",ISNUMBER(OFFSET('Hygiene Data'!$R$5,0,10*ROW('Hygiene Data'!R49)))),CONCATENATE("[",ROUND(OFFSET('Hygiene Data'!$R$5,0,10*ROW('Hygiene Data'!R49)),0),"]"),IF(AND(ISTEXT(OFFSET('Hygiene Data'!$L$2,0,10*ROW('Hygiene Data'!R49))),EA55="",ISNUMBER(OFFSET('Hygiene Data'!$R$5,0,10*ROW('Hygiene Data'!R49)))),OFFSET('Hygiene Data'!$R$5,0,10*ROW('Hygiene Data'!R49)),NA())))</f>
        <v>#N/A</v>
      </c>
      <c r="BM55" s="87" t="e">
        <f ca="true">+IF(AND(ISTEXT(OFFSET('Hygiene Data'!$L$2,0,10*ROW('Hygiene Data'!R49))),EB55="Yes"),OFFSET('Hygiene Data'!$R$7,0,10*ROW('Hygiene Data'!R49)),IF(AND(ISTEXT(OFFSET('Hygiene Data'!$L$2,0,10*ROW('Hygiene Data'!R49))),EB55="No",ISNUMBER(OFFSET('Hygiene Data'!$R$7,0,10*ROW('Hygiene Data'!R49)))),CONCATENATE("[",ROUND(OFFSET('Hygiene Data'!$R$7,0,10*ROW('Hygiene Data'!R49)),0),"]"),IF(AND(ISTEXT(OFFSET('Hygiene Data'!$L$2,0,10*ROW('Hygiene Data'!R49))),EB55="",ISNUMBER(OFFSET('Hygiene Data'!$R$7,0,10*ROW('Hygiene Data'!R49)))),OFFSET('Hygiene Data'!$R$7,0,10*ROW('Hygiene Data'!R49)),NA())))</f>
        <v>#N/A</v>
      </c>
      <c r="BN55" s="87" t="e">
        <f ca="true">+IF(AND(ISTEXT(OFFSET('Hygiene Data'!$L$2,0,10*ROW('Hygiene Data'!R49))),EC55="Yes"),OFFSET('Hygiene Data'!$R$9,0,10*ROW('Hygiene Data'!R49)),IF(AND(ISTEXT(OFFSET('Hygiene Data'!$L$2,0,10*ROW('Hygiene Data'!R49))),EC55="No",ISNUMBER(OFFSET('Hygiene Data'!$R$9,0,10*ROW('Hygiene Data'!R49)))),CONCATENATE("[",ROUND(OFFSET('Hygiene Data'!$R$9,0,10*ROW('Hygiene Data'!R49)),0),"]"),IF(AND(ISTEXT(OFFSET('Hygiene Data'!$L$2,0,10*ROW('Hygiene Data'!R49))),EC55="",ISNUMBER(OFFSET('Hygiene Data'!$R$9,0,10*ROW('Hygiene Data'!R49)))),OFFSET('Hygiene Data'!$R$9,0,10*ROW('Hygiene Data'!R49)),NA())))</f>
        <v>#N/A</v>
      </c>
      <c r="BO55" s="87" t="e">
        <f ca="true">+IF(AND(ISTEXT(OFFSET('Hygiene Data'!$L$2,0,10*ROW('Hygiene Data'!S49))),ED55="Yes"),OFFSET('Hygiene Data'!$S$5,0,10*ROW('Hygiene Data'!S49)),IF(AND(ISTEXT(OFFSET('Hygiene Data'!$L$2,0,10*ROW('Hygiene Data'!S49))),ED55="No",ISNUMBER(OFFSET('Hygiene Data'!$S$5,0,10*ROW('Hygiene Data'!S49)))),CONCATENATE("[",ROUND(OFFSET('Hygiene Data'!$S$5,0,10*ROW('Hygiene Data'!S49)),0),"]"),IF(AND(ISTEXT(OFFSET('Hygiene Data'!$L$2,0,10*ROW('Hygiene Data'!S49))),ED55="",ISNUMBER(OFFSET('Hygiene Data'!$S$5,0,10*ROW('Hygiene Data'!S49)))),OFFSET('Hygiene Data'!$S$5,0,10*ROW('Hygiene Data'!S49)),NA())))</f>
        <v>#N/A</v>
      </c>
      <c r="BP55" s="87" t="e">
        <f ca="true">+IF(AND(ISTEXT(OFFSET('Hygiene Data'!$L$2,0,10*ROW('Hygiene Data'!S49))),EE55="Yes"),OFFSET('Hygiene Data'!$S$7,0,10*ROW('Hygiene Data'!S49)),IF(AND(ISTEXT(OFFSET('Hygiene Data'!$L$2,0,10*ROW('Hygiene Data'!S49))),EE55="No",ISNUMBER(OFFSET('Hygiene Data'!$S$7,0,10*ROW('Hygiene Data'!S49)))),CONCATENATE("[",ROUND(OFFSET('Hygiene Data'!$S$7,0,10*ROW('Hygiene Data'!S49)),0),"]"),IF(AND(ISTEXT(OFFSET('Hygiene Data'!$L$2,0,10*ROW('Hygiene Data'!S49))),EE55="",ISNUMBER(OFFSET('Hygiene Data'!$S$7,0,10*ROW('Hygiene Data'!S49)))),OFFSET('Hygiene Data'!$S$7,0,10*ROW('Hygiene Data'!S49)),NA())))</f>
        <v>#N/A</v>
      </c>
      <c r="BQ55" s="87" t="e">
        <f ca="true">+IF(AND(ISTEXT(OFFSET('Hygiene Data'!$L$2,0,10*ROW('Hygiene Data'!S49))),EF55="Yes"),OFFSET('Hygiene Data'!$S$9,0,10*ROW('Hygiene Data'!S49)),IF(AND(ISTEXT(OFFSET('Hygiene Data'!$L$2,0,10*ROW('Hygiene Data'!S49))),EF55="No",ISNUMBER(OFFSET('Hygiene Data'!$S$9,0,10*ROW('Hygiene Data'!S49)))),CONCATENATE("[",ROUND(OFFSET('Hygiene Data'!$S$9,0,10*ROW('Hygiene Data'!S49)),0),"]"),IF(AND(ISTEXT(OFFSET('Hygiene Data'!$L$2,0,10*ROW('Hygiene Data'!S49))),EF55="",ISNUMBER(OFFSET('Hygiene Data'!$S$9,0,10*ROW('Hygiene Data'!S49)))),OFFSET('Hygiene Data'!$S$9,0,10*ROW('Hygiene Data'!S49)),NA())))</f>
        <v>#N/A</v>
      </c>
      <c r="BR55" s="271"/>
      <c r="BS55" s="271" t="str">
        <f ca="true">+IF(OFFSET('Water Data'!$N$27,0,10*ROW('Water Data'!N49))="","",OFFSET('Water Data'!$N$27,0,10*ROW('Water Data'!N49)))</f>
        <v/>
      </c>
      <c r="BT55" s="271" t="str">
        <f ca="true">+IF(OFFSET('Water Data'!$N$28,0,10*ROW('Water Data'!N49))="","",OFFSET('Water Data'!$N$28,0,10*ROW('Water Data'!N49)))</f>
        <v/>
      </c>
      <c r="BU55" s="271" t="str">
        <f ca="true">+IF(OFFSET('Water Data'!$N$29,0,10*ROW('Water Data'!N49))="","",OFFSET('Water Data'!$N$29,0,10*ROW('Water Data'!N49)))</f>
        <v/>
      </c>
      <c r="BV55" s="271" t="str">
        <f ca="true">+IF(OFFSET('Water Data'!$O$27,0,10*ROW('Water Data'!O49))="","",OFFSET('Water Data'!$O$27,0,10*ROW('Water Data'!O49)))</f>
        <v/>
      </c>
      <c r="BW55" s="271" t="str">
        <f ca="true">+IF(OFFSET('Water Data'!$O$28,0,10*ROW('Water Data'!O49))="","",OFFSET('Water Data'!$O$28,0,10*ROW('Water Data'!O49)))</f>
        <v/>
      </c>
      <c r="BX55" s="271" t="str">
        <f ca="true">+IF(OFFSET('Water Data'!$O$29,0,10*ROW('Water Data'!O49))="","",OFFSET('Water Data'!$O$29,0,10*ROW('Water Data'!O49)))</f>
        <v/>
      </c>
      <c r="BY55" s="271" t="str">
        <f ca="true">+IF(OFFSET('Water Data'!$P$27,0,10*ROW('Water Data'!P49))="","",OFFSET('Water Data'!$P$27,0,10*ROW('Water Data'!P49)))</f>
        <v/>
      </c>
      <c r="BZ55" s="271" t="str">
        <f ca="true">+IF(OFFSET('Water Data'!$P$28,0,10*ROW('Water Data'!P49))="","",OFFSET('Water Data'!$P$28,0,10*ROW('Water Data'!P49)))</f>
        <v/>
      </c>
      <c r="CA55" s="271" t="str">
        <f ca="true">+IF(OFFSET('Water Data'!$P$29,0,10*ROW('Water Data'!P49))="","",OFFSET('Water Data'!$P$29,0,10*ROW('Water Data'!P49)))</f>
        <v/>
      </c>
      <c r="CB55" s="271" t="str">
        <f ca="true">+IF(OFFSET('Water Data'!$Q$27,0,10*ROW('Water Data'!Q49))="","",OFFSET('Water Data'!$Q$27,0,10*ROW('Water Data'!Q49)))</f>
        <v/>
      </c>
      <c r="CC55" s="271" t="str">
        <f ca="true">+IF(OFFSET('Water Data'!$Q$28,0,10*ROW('Water Data'!Q49))="","",OFFSET('Water Data'!$Q$28,0,10*ROW('Water Data'!Q49)))</f>
        <v/>
      </c>
      <c r="CD55" s="271" t="str">
        <f ca="true">+IF(OFFSET('Water Data'!$Q$29,0,10*ROW('Water Data'!Q49))="","",OFFSET('Water Data'!$Q$29,0,10*ROW('Water Data'!Q49)))</f>
        <v/>
      </c>
      <c r="CE55" s="271" t="str">
        <f ca="true">+IF(OFFSET('Water Data'!$R$27,0,10*ROW('Water Data'!R49))="","",OFFSET('Water Data'!$R$27,0,10*ROW('Water Data'!R49)))</f>
        <v/>
      </c>
      <c r="CF55" s="271" t="str">
        <f ca="true">+IF(OFFSET('Water Data'!$R$28,0,10*ROW('Water Data'!R49))="","",OFFSET('Water Data'!$R$28,0,10*ROW('Water Data'!R49)))</f>
        <v/>
      </c>
      <c r="CG55" s="271" t="str">
        <f ca="true">+IF(OFFSET('Water Data'!$R$29,0,10*ROW('Water Data'!R49))="","",OFFSET('Water Data'!$R$29,0,10*ROW('Water Data'!R49)))</f>
        <v/>
      </c>
      <c r="CH55" s="271" t="str">
        <f ca="true">+IF(OFFSET('Water Data'!$S$27,0,10*ROW('Water Data'!S49))="","",OFFSET('Water Data'!$S$27,0,10*ROW('Water Data'!S49)))</f>
        <v/>
      </c>
      <c r="CI55" s="271" t="str">
        <f ca="true">+IF(OFFSET('Water Data'!$S$28,0,10*ROW('Water Data'!S49))="","",OFFSET('Water Data'!$S$28,0,10*ROW('Water Data'!S49)))</f>
        <v/>
      </c>
      <c r="CJ55" s="271" t="str">
        <f ca="true">+IF(OFFSET('Water Data'!$S$29,0,10*ROW('Water Data'!S49))="","",OFFSET('Water Data'!$S$29,0,10*ROW('Water Data'!S49)))</f>
        <v/>
      </c>
      <c r="CK55" s="271" t="str">
        <f ca="true">+IF(OFFSET('Sanitation Data'!$N$28,0,10*ROW('Sanitation Data'!N49))="","",OFFSET('Sanitation Data'!$N$28,0,10*ROW('Sanitation Data'!N49)))</f>
        <v/>
      </c>
      <c r="CL55" s="271" t="str">
        <f ca="true">+IF(OFFSET('Sanitation Data'!$N$29,0,10*ROW('Sanitation Data'!N49))="","",OFFSET('Sanitation Data'!$N$29,0,10*ROW('Sanitation Data'!N49)))</f>
        <v/>
      </c>
      <c r="CM55" s="271" t="str">
        <f ca="true">+IF(OFFSET('Sanitation Data'!$N$30,0,10*ROW('Sanitation Data'!N49))="","",OFFSET('Sanitation Data'!$N$30,0,10*ROW('Sanitation Data'!N49)))</f>
        <v/>
      </c>
      <c r="CN55" s="271" t="str">
        <f ca="true">+IF(OFFSET('Sanitation Data'!$N$31,0,10*ROW('Sanitation Data'!N49))="","",OFFSET('Sanitation Data'!$N$31,0,10*ROW('Sanitation Data'!N49)))</f>
        <v/>
      </c>
      <c r="CO55" s="271" t="str">
        <f ca="true">+IF(OFFSET('Sanitation Data'!$N$32,0,10*ROW('Sanitation Data'!N49))="","",OFFSET('Sanitation Data'!$N$32,0,10*ROW('Sanitation Data'!N49)))</f>
        <v/>
      </c>
      <c r="CP55" s="271" t="str">
        <f ca="true">+IF(OFFSET('Sanitation Data'!$O$28,0,10*ROW('Sanitation Data'!O49))="","",OFFSET('Sanitation Data'!$O$28,0,10*ROW('Sanitation Data'!O49)))</f>
        <v/>
      </c>
      <c r="CQ55" s="271" t="str">
        <f ca="true">+IF(OFFSET('Sanitation Data'!$O$29,0,10*ROW('Sanitation Data'!O49))="","",OFFSET('Sanitation Data'!$O$29,0,10*ROW('Sanitation Data'!O49)))</f>
        <v/>
      </c>
      <c r="CR55" s="271" t="str">
        <f ca="true">+IF(OFFSET('Sanitation Data'!$O$30,0,10*ROW('Sanitation Data'!O49))="","",OFFSET('Sanitation Data'!$O$30,0,10*ROW('Sanitation Data'!O49)))</f>
        <v/>
      </c>
      <c r="CS55" s="271" t="str">
        <f ca="true">+IF(OFFSET('Sanitation Data'!$O$31,0,10*ROW('Sanitation Data'!O49))="","",OFFSET('Sanitation Data'!$O$31,0,10*ROW('Sanitation Data'!O49)))</f>
        <v/>
      </c>
      <c r="CT55" s="271" t="str">
        <f ca="true">+IF(OFFSET('Sanitation Data'!$O$32,0,10*ROW('Sanitation Data'!O49))="","",OFFSET('Sanitation Data'!$O$32,0,10*ROW('Sanitation Data'!O49)))</f>
        <v/>
      </c>
      <c r="CU55" s="271" t="str">
        <f ca="true">+IF(OFFSET('Sanitation Data'!$P$28,0,10*ROW('Sanitation Data'!P49))="","",OFFSET('Sanitation Data'!$P$28,0,10*ROW('Sanitation Data'!P49)))</f>
        <v/>
      </c>
      <c r="CV55" s="271" t="str">
        <f ca="true">+IF(OFFSET('Sanitation Data'!$P$29,0,10*ROW('Sanitation Data'!P49))="","",OFFSET('Sanitation Data'!$P$29,0,10*ROW('Sanitation Data'!P49)))</f>
        <v/>
      </c>
      <c r="CW55" s="271" t="str">
        <f ca="true">+IF(OFFSET('Sanitation Data'!$P$30,0,10*ROW('Sanitation Data'!P49))="","",OFFSET('Sanitation Data'!$P$30,0,10*ROW('Sanitation Data'!P49)))</f>
        <v/>
      </c>
      <c r="CX55" s="271" t="str">
        <f ca="true">+IF(OFFSET('Sanitation Data'!$P$31,0,10*ROW('Sanitation Data'!P49))="","",OFFSET('Sanitation Data'!$P$31,0,10*ROW('Sanitation Data'!P49)))</f>
        <v/>
      </c>
      <c r="CY55" s="271" t="str">
        <f ca="true">+IF(OFFSET('Sanitation Data'!$P$32,0,10*ROW('Sanitation Data'!P49))="","",OFFSET('Sanitation Data'!$P$32,0,10*ROW('Sanitation Data'!P49)))</f>
        <v/>
      </c>
      <c r="CZ55" s="271" t="str">
        <f ca="true">+IF(OFFSET('Sanitation Data'!$Q$28,0,10*ROW('Sanitation Data'!Q49))="","",OFFSET('Sanitation Data'!$Q$28,0,10*ROW('Sanitation Data'!Q49)))</f>
        <v/>
      </c>
      <c r="DA55" s="271" t="str">
        <f ca="true">+IF(OFFSET('Sanitation Data'!$Q$29,0,10*ROW('Sanitation Data'!Q49))="","",OFFSET('Sanitation Data'!$Q$29,0,10*ROW('Sanitation Data'!Q49)))</f>
        <v/>
      </c>
      <c r="DB55" s="271" t="str">
        <f ca="true">+IF(OFFSET('Sanitation Data'!$Q$30,0,10*ROW('Sanitation Data'!Q49))="","",OFFSET('Sanitation Data'!$Q$30,0,10*ROW('Sanitation Data'!Q49)))</f>
        <v/>
      </c>
      <c r="DC55" s="271" t="str">
        <f ca="true">+IF(OFFSET('Sanitation Data'!$Q$31,0,10*ROW('Sanitation Data'!Q49))="","",OFFSET('Sanitation Data'!$Q$31,0,10*ROW('Sanitation Data'!Q49)))</f>
        <v/>
      </c>
      <c r="DD55" s="271" t="str">
        <f ca="true">+IF(OFFSET('Sanitation Data'!$Q$32,0,10*ROW('Sanitation Data'!Q49))="","",OFFSET('Sanitation Data'!$Q$32,0,10*ROW('Sanitation Data'!Q49)))</f>
        <v/>
      </c>
      <c r="DE55" s="271" t="str">
        <f ca="true">+IF(OFFSET('Sanitation Data'!$R$28,0,10*ROW('Sanitation Data'!R49))="","",OFFSET('Sanitation Data'!$R$28,0,10*ROW('Sanitation Data'!R49)))</f>
        <v/>
      </c>
      <c r="DF55" s="271" t="str">
        <f ca="true">+IF(OFFSET('Sanitation Data'!$R$29,0,10*ROW('Sanitation Data'!R49))="","",OFFSET('Sanitation Data'!$R$29,0,10*ROW('Sanitation Data'!R49)))</f>
        <v/>
      </c>
      <c r="DG55" s="271" t="str">
        <f ca="true">+IF(OFFSET('Sanitation Data'!$R$30,0,10*ROW('Sanitation Data'!R49))="","",OFFSET('Sanitation Data'!$R$30,0,10*ROW('Sanitation Data'!R49)))</f>
        <v/>
      </c>
      <c r="DH55" s="271" t="str">
        <f ca="true">+IF(OFFSET('Sanitation Data'!$R$31,0,10*ROW('Sanitation Data'!R49))="","",OFFSET('Sanitation Data'!$R$31,0,10*ROW('Sanitation Data'!R49)))</f>
        <v/>
      </c>
      <c r="DI55" s="271" t="str">
        <f ca="true">+IF(OFFSET('Sanitation Data'!$R$32,0,10*ROW('Sanitation Data'!R49))="","",OFFSET('Sanitation Data'!$R$32,0,10*ROW('Sanitation Data'!R49)))</f>
        <v/>
      </c>
      <c r="DJ55" s="271" t="str">
        <f ca="true">+IF(OFFSET('Sanitation Data'!$S$28,0,10*ROW('Sanitation Data'!S49))="","",OFFSET('Sanitation Data'!$S$28,0,10*ROW('Sanitation Data'!S49)))</f>
        <v/>
      </c>
      <c r="DK55" s="271" t="str">
        <f ca="true">+IF(OFFSET('Sanitation Data'!$S$29,0,10*ROW('Sanitation Data'!S49))="","",OFFSET('Sanitation Data'!$S$29,0,10*ROW('Sanitation Data'!S49)))</f>
        <v/>
      </c>
      <c r="DL55" s="271" t="str">
        <f ca="true">+IF(OFFSET('Sanitation Data'!$S$30,0,10*ROW('Sanitation Data'!S49))="","",OFFSET('Sanitation Data'!$S$30,0,10*ROW('Sanitation Data'!S49)))</f>
        <v/>
      </c>
      <c r="DM55" s="271" t="str">
        <f ca="true">+IF(OFFSET('Sanitation Data'!$S$31,0,10*ROW('Sanitation Data'!S49))="","",OFFSET('Sanitation Data'!$S$31,0,10*ROW('Sanitation Data'!S49)))</f>
        <v/>
      </c>
      <c r="DN55" s="271" t="str">
        <f ca="true">+IF(OFFSET('Sanitation Data'!$S$32,0,10*ROW('Sanitation Data'!S49))="","",OFFSET('Sanitation Data'!$S$32,0,10*ROW('Sanitation Data'!S49)))</f>
        <v/>
      </c>
      <c r="DO55" s="271" t="str">
        <f ca="true">+IF(OFFSET('Hygiene Data'!$N$11,0,10*ROW('Hygiene Data'!N49))="","",OFFSET('Hygiene Data'!$N$11,0,10*ROW('Hygiene Data'!N49)))</f>
        <v/>
      </c>
      <c r="DP55" s="271" t="str">
        <f ca="true">+IF(OFFSET('Hygiene Data'!$N$12,0,10*ROW('Hygiene Data'!N49))="","",OFFSET('Hygiene Data'!$N$12,0,10*ROW('Hygiene Data'!N49)))</f>
        <v/>
      </c>
      <c r="DQ55" s="271" t="str">
        <f ca="true">+IF(OFFSET('Hygiene Data'!$N$13,0,10*ROW('Hygiene Data'!N49))="","",OFFSET('Hygiene Data'!$N$13,0,10*ROW('Hygiene Data'!N49)))</f>
        <v/>
      </c>
      <c r="DR55" s="271" t="str">
        <f ca="true">+IF(OFFSET('Hygiene Data'!$O$11,0,10*ROW('Hygiene Data'!O49))="","",OFFSET('Hygiene Data'!$O$11,0,10*ROW('Hygiene Data'!O49)))</f>
        <v/>
      </c>
      <c r="DS55" s="271" t="str">
        <f ca="true">+IF(OFFSET('Hygiene Data'!$O$12,0,10*ROW('Hygiene Data'!O49))="","",OFFSET('Hygiene Data'!$O$12,0,10*ROW('Hygiene Data'!O49)))</f>
        <v/>
      </c>
      <c r="DT55" s="271" t="str">
        <f ca="true">+IF(OFFSET('Hygiene Data'!$O$13,0,10*ROW('Hygiene Data'!O49))="","",OFFSET('Hygiene Data'!$O$13,0,10*ROW('Hygiene Data'!O49)))</f>
        <v/>
      </c>
      <c r="DU55" s="271" t="str">
        <f ca="true">+IF(OFFSET('Hygiene Data'!$P$11,0,10*ROW('Hygiene Data'!P49))="","",OFFSET('Hygiene Data'!$P$11,0,10*ROW('Hygiene Data'!P49)))</f>
        <v/>
      </c>
      <c r="DV55" s="271" t="str">
        <f ca="true">+IF(OFFSET('Hygiene Data'!$P$12,0,10*ROW('Hygiene Data'!P49))="","",OFFSET('Hygiene Data'!$P$12,0,10*ROW('Hygiene Data'!P49)))</f>
        <v/>
      </c>
      <c r="DW55" s="271" t="str">
        <f ca="true">+IF(OFFSET('Hygiene Data'!$P$13,0,10*ROW('Hygiene Data'!P49))="","",OFFSET('Hygiene Data'!$P$13,0,10*ROW('Hygiene Data'!P49)))</f>
        <v/>
      </c>
      <c r="DX55" s="271" t="str">
        <f ca="true">+IF(OFFSET('Hygiene Data'!$Q$11,0,10*ROW('Hygiene Data'!Q49))="","",OFFSET('Hygiene Data'!$Q$11,0,10*ROW('Hygiene Data'!Q49)))</f>
        <v/>
      </c>
      <c r="DY55" s="271" t="str">
        <f ca="true">+IF(OFFSET('Hygiene Data'!$Q$12,0,10*ROW('Hygiene Data'!Q49))="","",OFFSET('Hygiene Data'!$Q$12,0,10*ROW('Hygiene Data'!Q49)))</f>
        <v/>
      </c>
      <c r="DZ55" s="271" t="str">
        <f ca="true">+IF(OFFSET('Hygiene Data'!$Q$13,0,10*ROW('Hygiene Data'!Q49))="","",OFFSET('Hygiene Data'!$Q$13,0,10*ROW('Hygiene Data'!Q49)))</f>
        <v/>
      </c>
      <c r="EA55" s="271" t="str">
        <f ca="true">+IF(OFFSET('Hygiene Data'!$R$11,0,10*ROW('Hygiene Data'!R49))="","",OFFSET('Hygiene Data'!$R$11,0,10*ROW('Hygiene Data'!R49)))</f>
        <v/>
      </c>
      <c r="EB55" s="271" t="str">
        <f ca="true">+IF(OFFSET('Hygiene Data'!$R$12,0,10*ROW('Hygiene Data'!R49))="","",OFFSET('Hygiene Data'!$R$12,0,10*ROW('Hygiene Data'!R49)))</f>
        <v/>
      </c>
      <c r="EC55" s="271" t="str">
        <f ca="true">+IF(OFFSET('Hygiene Data'!$R$13,0,10*ROW('Hygiene Data'!R49))="","",OFFSET('Hygiene Data'!$R$13,0,10*ROW('Hygiene Data'!R49)))</f>
        <v/>
      </c>
      <c r="ED55" s="271" t="str">
        <f ca="true">+IF(OFFSET('Hygiene Data'!$S$11,0,10*ROW('Hygiene Data'!S49))="","",OFFSET('Hygiene Data'!$S$11,0,10*ROW('Hygiene Data'!S49)))</f>
        <v/>
      </c>
      <c r="EE55" s="271" t="str">
        <f ca="true">+IF(OFFSET('Hygiene Data'!$S$12,0,10*ROW('Hygiene Data'!S49))="","",OFFSET('Hygiene Data'!$S$12,0,10*ROW('Hygiene Data'!S49)))</f>
        <v/>
      </c>
      <c r="EF55" s="271" t="str">
        <f ca="true">+IF(OFFSET('Hygiene Data'!$S$13,0,10*ROW('Hygiene Data'!S49))="","",OFFSET('Hygiene Data'!$S$13,0,10*ROW('Hygiene Data'!S49)))</f>
        <v/>
      </c>
    </row>
    <row xmlns:x14ac="http://schemas.microsoft.com/office/spreadsheetml/2009/9/ac" r="56" x14ac:dyDescent="0.2">
      <c r="A56" s="32" t="str">
        <f ca="true">+IF(OFFSET('Water Data'!$L$2,0,10*ROW('Water Data'!O50))="","",OFFSET('Water Data'!$L$2,0,10*ROW('Water Data'!O50)))</f>
        <v/>
      </c>
      <c r="B56" s="32" t="str">
        <f ca="true">+IF(OFFSET('Water Data'!$M$2,0,10*ROW('Water Data'!P50))="","",OFFSET('Water Data'!$M$2,0,10*ROW('Water Data'!P50)))</f>
        <v/>
      </c>
      <c r="C56" s="327" t="str">
        <f t="shared" ca="true" si="0"/>
        <v/>
      </c>
      <c r="D56" s="85" t="e">
        <f ca="true">+IF(AND(ISTEXT(OFFSET('Water Data'!$L$2,0,10*ROW('Water Data'!N50))),BS56="Yes"),100-OFFSET('Water Data'!$N$4,0,10*ROW('Water Data'!N50)),IF(AND(ISTEXT(OFFSET('Water Data'!$L$2,0,10*ROW('Water Data'!N50))),BS56="No",ISNUMBER(OFFSET('Water Data'!$N$4,0,10*ROW('Water Data'!N50)))),CONCATENATE("[",ROUND(100-OFFSET('Water Data'!$N$4,0,10*ROW('Water Data'!N50)),0),"]"),IF(AND(ISTEXT(OFFSET('Water Data'!$L$2,0,10*ROW('Water Data'!N50))),BS56="",ISNUMBER(OFFSET('Water Data'!$N$4,0,10*ROW('Water Data'!N50)))),100-OFFSET('Water Data'!$N$4,0,10*ROW('Water Data'!N50)),NA())))</f>
        <v>#N/A</v>
      </c>
      <c r="E56" s="85" t="e">
        <f ca="true">+IF(AND(ISTEXT(OFFSET('Water Data'!$L$2,0,10*ROW('Water Data'!O50))),BT56="Yes"),OFFSET('Water Data'!$N$6,0,10*ROW('Water Data'!N50)),IF(AND(ISTEXT(OFFSET('Water Data'!$L$2,0,10*ROW('Water Data'!N50))),BT56="No",ISNUMBER(OFFSET('Water Data'!$N$6,0,10*ROW('Water Data'!N50)))),CONCATENATE("[",ROUND(OFFSET('Water Data'!$N$6,0,10*ROW('Water Data'!N50)),0),"]"),IF(AND(ISTEXT(OFFSET('Water Data'!$L$2,0,10*ROW('Water Data'!N50))),BT56="",ISNUMBER(OFFSET('Water Data'!$N$6,0,10*ROW('Water Data'!N50)))),OFFSET('Water Data'!$N$6,0,10*ROW('Water Data'!N50)),NA())))</f>
        <v>#N/A</v>
      </c>
      <c r="F56" s="85" t="e">
        <f ca="true">+IF(AND(ISTEXT(OFFSET('Water Data'!$L$2,0,10*ROW('Water Data'!N50))),BU56="Yes"),OFFSET('Water Data'!$N$9,0,10*ROW('Water Data'!N50)),IF(AND(ISTEXT(OFFSET('Water Data'!$L$2,0,10*ROW('Water Data'!N50))),BU56="No",ISNUMBER(OFFSET('Water Data'!$N$9,0,10*ROW('Water Data'!N50)))),CONCATENATE("[",ROUND(OFFSET('Water Data'!$N$9,0,10*ROW('Water Data'!N50)),0),"]"),IF(AND(ISTEXT(OFFSET('Water Data'!$L$2,0,10*ROW('Water Data'!N50))),BU56="",ISNUMBER(OFFSET('Water Data'!$N$9,0,10*ROW('Water Data'!N50)))),OFFSET('Water Data'!$N$9,0,10*ROW('Water Data'!N50)),NA())))</f>
        <v>#N/A</v>
      </c>
      <c r="G56" s="85" t="e">
        <f ca="true">+IF(AND(ISTEXT(OFFSET('Water Data'!$L$2,0,10*ROW('Water Data'!O50))),BV56="Yes"),100-OFFSET('Water Data'!$O$4,0,10*ROW('Water Data'!O50)),IF(AND(ISTEXT(OFFSET('Water Data'!$L$2,0,10*ROW('Water Data'!O50))),BV56="No",ISNUMBER(OFFSET('Water Data'!$O$4,0,10*ROW('Water Data'!O50)))),CONCATENATE("[",ROUND(100-OFFSET('Water Data'!$O$4,0,10*ROW('Water Data'!O50)),0),"]"),IF(AND(ISTEXT(OFFSET('Water Data'!$L$2,0,10*ROW('Water Data'!O50))),BV56="",ISNUMBER(OFFSET('Water Data'!$O$4,0,10*ROW('Water Data'!O50)))),100-OFFSET('Water Data'!$O$4,0,10*ROW('Water Data'!O50)),NA())))</f>
        <v>#N/A</v>
      </c>
      <c r="H56" s="85" t="e">
        <f ca="true">+IF(AND(ISTEXT(OFFSET('Water Data'!$L$2,0,10*ROW('Water Data'!O50))),BW56="Yes"),OFFSET('Water Data'!$O$6,0,10*ROW('Water Data'!O50)),IF(AND(ISTEXT(OFFSET('Water Data'!$L$2,0,10*ROW('Water Data'!O50))),BW56="No",ISNUMBER(OFFSET('Water Data'!$O$6,0,10*ROW('Water Data'!O50)))),CONCATENATE("[",ROUND(OFFSET('Water Data'!$N$6,0,10*ROW('Water Data'!O50)),0),"]"),IF(AND(ISTEXT(OFFSET('Water Data'!$L$2,0,10*ROW('Water Data'!O50))),BW56="",ISNUMBER(OFFSET('Water Data'!$O$6,0,10*ROW('Water Data'!O50)))),OFFSET('Water Data'!$O$6,0,10*ROW('Water Data'!O50)),NA())))</f>
        <v>#N/A</v>
      </c>
      <c r="I56" s="85" t="e">
        <f ca="true">+IF(AND(ISTEXT(OFFSET('Water Data'!$L$2,0,10*ROW('Water Data'!O50))),BX56="Yes"),OFFSET('Water Data'!$O$9,0,10*ROW('Water Data'!O50)),IF(AND(ISTEXT(OFFSET('Water Data'!$L$2,0,10*ROW('Water Data'!O50))),BX56="No",ISNUMBER(OFFSET('Water Data'!$O$9,0,10*ROW('Water Data'!O50)))),CONCATENATE("[",ROUND(OFFSET('Water Data'!$O$9,0,10*ROW('Water Data'!O50)),0),"]"),IF(AND(ISTEXT(OFFSET('Water Data'!$L$2,0,10*ROW('Water Data'!O50))),BX56="",ISNUMBER(OFFSET('Water Data'!$O$9,0,10*ROW('Water Data'!O50)))),OFFSET('Water Data'!$O$9,0,10*ROW('Water Data'!O50)),NA())))</f>
        <v>#N/A</v>
      </c>
      <c r="J56" s="85" t="e">
        <f ca="true">+IF(AND(ISTEXT(OFFSET('Water Data'!$L$2,0,10*ROW('Water Data'!P50))),BY56="Yes"),100-OFFSET('Water Data'!$P$4,0,10*ROW('Water Data'!P50)),IF(AND(ISTEXT(OFFSET('Water Data'!$L$2,0,10*ROW('Water Data'!P50))),BY56="No",ISNUMBER(OFFSET('Water Data'!$P$4,0,10*ROW('Water Data'!P50)))),CONCATENATE("[",ROUND(100-OFFSET('Water Data'!$P$4,0,10*ROW('Water Data'!P50)),0),"]"),IF(AND(ISTEXT(OFFSET('Water Data'!$L$2,0,10*ROW('Water Data'!P50))),BY56="",ISNUMBER(OFFSET('Water Data'!$P$4,0,10*ROW('Water Data'!P50)))),100-OFFSET('Water Data'!$P$4,0,10*ROW('Water Data'!P50)),NA())))</f>
        <v>#N/A</v>
      </c>
      <c r="K56" s="85" t="e">
        <f ca="true">+IF(AND(ISTEXT(OFFSET('Water Data'!$L$2,0,10*ROW('Water Data'!P50))),BZ56="Yes"),OFFSET('Water Data'!$P$6,0,10*ROW('Water Data'!P50)),IF(AND(ISTEXT(OFFSET('Water Data'!$L$2,0,10*ROW('Water Data'!P50))),BZ56="No",ISNUMBER(OFFSET('Water Data'!$P$6,0,10*ROW('Water Data'!P50)))),CONCATENATE("[",ROUND(OFFSET('Water Data'!$P$6,0,10*ROW('Water Data'!P50)),0),"]"),IF(AND(ISTEXT(OFFSET('Water Data'!$L$2,0,10*ROW('Water Data'!P50))),BZ56="",ISNUMBER(OFFSET('Water Data'!$P$6,0,10*ROW('Water Data'!P50)))),OFFSET('Water Data'!$P$6,0,10*ROW('Water Data'!P50)),NA())))</f>
        <v>#N/A</v>
      </c>
      <c r="L56" s="85" t="e">
        <f ca="true">+IF(AND(ISTEXT(OFFSET('Water Data'!$L$2,0,10*ROW('Water Data'!P50))),CA56="Yes"),OFFSET('Water Data'!$P$9,0,10*ROW('Water Data'!P50)),IF(AND(ISTEXT(OFFSET('Water Data'!$L$2,0,10*ROW('Water Data'!P50))),CA56="No",ISNUMBER(OFFSET('Water Data'!$P$9,0,10*ROW('Water Data'!P50)))),CONCATENATE("[",ROUND(OFFSET('Water Data'!$P$9,0,10*ROW('Water Data'!P50)),0),"]"),IF(AND(ISTEXT(OFFSET('Water Data'!$L$2,0,10*ROW('Water Data'!P50))),CA56="",ISNUMBER(OFFSET('Water Data'!$P$9,0,10*ROW('Water Data'!P50)))),OFFSET('Water Data'!$P$9,0,10*ROW('Water Data'!P50)),NA())))</f>
        <v>#N/A</v>
      </c>
      <c r="M56" s="85" t="e">
        <f ca="true">+IF(AND(ISTEXT(OFFSET('Water Data'!$L$2,0,10*ROW('Water Data'!Q50))),CB56="Yes"),100-OFFSET('Water Data'!$Q$4,0,10*ROW('Water Data'!Q50)),IF(AND(ISTEXT(OFFSET('Water Data'!$L$2,0,10*ROW('Water Data'!Q50))),CB56="No",ISNUMBER(OFFSET('Water Data'!$Q$4,0,10*ROW('Water Data'!Q50)))),CONCATENATE("[",ROUND(100-OFFSET('Water Data'!$Q$4,0,10*ROW('Water Data'!Q50)),0),"]"),IF(AND(ISTEXT(OFFSET('Water Data'!$L$2,0,10*ROW('Water Data'!Q50))),CB56="",ISNUMBER(OFFSET('Water Data'!$Q$4,0,10*ROW('Water Data'!Q50)))),100-OFFSET('Water Data'!$Q$4,0,10*ROW('Water Data'!Q50)),NA())))</f>
        <v>#N/A</v>
      </c>
      <c r="N56" s="85" t="e">
        <f ca="true">+IF(AND(ISTEXT(OFFSET('Water Data'!$L$2,0,10*ROW('Water Data'!Q50))),CC56="Yes"),OFFSET('Water Data'!$Q$6,0,10*ROW('Water Data'!Q50)),IF(AND(ISTEXT(OFFSET('Water Data'!$L$2,0,10*ROW('Water Data'!Q50))),CC56="No",ISNUMBER(OFFSET('Water Data'!$Q$6,0,10*ROW('Water Data'!Q50)))),CONCATENATE("[",ROUND(OFFSET('Water Data'!$Q$6,0,10*ROW('Water Data'!Q50)),0),"]"),IF(AND(ISTEXT(OFFSET('Water Data'!$L$2,0,10*ROW('Water Data'!Q50))),CC56="",ISNUMBER(OFFSET('Water Data'!$Q$6,0,10*ROW('Water Data'!Q50)))),OFFSET('Water Data'!$Q$6,0,10*ROW('Water Data'!Q50)),NA())))</f>
        <v>#N/A</v>
      </c>
      <c r="O56" s="85" t="e">
        <f ca="true">+IF(AND(ISTEXT(OFFSET('Water Data'!$L$2,0,10*ROW('Water Data'!Q50))),CD56="Yes"),OFFSET('Water Data'!$Q$9,0,10*ROW('Water Data'!Q50)),IF(AND(ISTEXT(OFFSET('Water Data'!$L$2,0,10*ROW('Water Data'!Q50))),CD56="No",ISNUMBER(OFFSET('Water Data'!$Q$9,0,10*ROW('Water Data'!Q50)))),CONCATENATE("[",ROUND(OFFSET('Water Data'!$Q$9,0,10*ROW('Water Data'!Q50)),0),"]"),IF(AND(ISTEXT(OFFSET('Water Data'!$L$2,0,10*ROW('Water Data'!Q50))),CD56="",ISNUMBER(OFFSET('Water Data'!$Q$9,0,10*ROW('Water Data'!Q50)))),OFFSET('Water Data'!$Q$9,0,10*ROW('Water Data'!Q50)),NA())))</f>
        <v>#N/A</v>
      </c>
      <c r="P56" s="85" t="e">
        <f ca="true">+IF(AND(ISTEXT(OFFSET('Water Data'!$L$2,0,10*ROW('Water Data'!R50))),CE56="Yes"),100-OFFSET('Water Data'!$R$4,0,10*ROW('Water Data'!R50)),IF(AND(ISTEXT(OFFSET('Water Data'!$L$2,0,10*ROW('Water Data'!R50))),CE56="No",ISNUMBER(OFFSET('Water Data'!$R$4,0,10*ROW('Water Data'!R50)))),CONCATENATE("[",ROUND(100-OFFSET('Water Data'!$R$4,0,10*ROW('Water Data'!R50)),0),"]"),IF(AND(ISTEXT(OFFSET('Water Data'!$L$2,0,10*ROW('Water Data'!R50))),CE56="",ISNUMBER(OFFSET('Water Data'!$R$4,0,10*ROW('Water Data'!R50)))),100-OFFSET('Water Data'!$R$4,0,10*ROW('Water Data'!R50)),NA())))</f>
        <v>#N/A</v>
      </c>
      <c r="Q56" s="85" t="e">
        <f ca="true">+IF(AND(ISTEXT(OFFSET('Water Data'!$L$2,0,10*ROW('Water Data'!R50))),CF56="Yes"),OFFSET('Water Data'!$R$6,0,10*ROW('Water Data'!R50)),IF(AND(ISTEXT(OFFSET('Water Data'!$L$2,0,10*ROW('Water Data'!R50))),CF56="No",ISNUMBER(OFFSET('Water Data'!$R$6,0,10*ROW('Water Data'!R50)))),CONCATENATE("[",ROUND(OFFSET('Water Data'!$R$6,0,10*ROW('Water Data'!R50)),0),"]"),IF(AND(ISTEXT(OFFSET('Water Data'!$L$2,0,10*ROW('Water Data'!R50))),CF56="",ISNUMBER(OFFSET('Water Data'!$R$6,0,10*ROW('Water Data'!R50)))),OFFSET('Water Data'!$R$6,0,10*ROW('Water Data'!R50)),NA())))</f>
        <v>#N/A</v>
      </c>
      <c r="R56" s="85" t="e">
        <f ca="true">+IF(AND(ISTEXT(OFFSET('Water Data'!$L$2,0,10*ROW('Water Data'!R50))),CG56="Yes"),OFFSET('Water Data'!$R$9,0,10*ROW('Water Data'!R50)),IF(AND(ISTEXT(OFFSET('Water Data'!$L$2,0,10*ROW('Water Data'!R50))),CG56="No",ISNUMBER(OFFSET('Water Data'!$R$9,0,10*ROW('Water Data'!R50)))),CONCATENATE("[",ROUND(OFFSET('Water Data'!$R$9,0,10*ROW('Water Data'!R50)),0),"]"),IF(AND(ISTEXT(OFFSET('Water Data'!$L$2,0,10*ROW('Water Data'!R50))),CG56="",ISNUMBER(OFFSET('Water Data'!$R$9,0,10*ROW('Water Data'!R50)))),OFFSET('Water Data'!$R$9,0,10*ROW('Water Data'!R50)),NA())))</f>
        <v>#N/A</v>
      </c>
      <c r="S56" s="85" t="e">
        <f ca="true">+IF(AND(ISTEXT(OFFSET('Water Data'!$L$2,0,10*ROW('Water Data'!S50))),CH56="Yes"),100-OFFSET('Water Data'!$S$4,0,10*ROW('Water Data'!S50)),IF(AND(ISTEXT(OFFSET('Water Data'!$L$2,0,10*ROW('Water Data'!S50))),CH56="No",ISNUMBER(OFFSET('Water Data'!$S$4,0,10*ROW('Water Data'!S50)))),CONCATENATE("[",ROUND(100-OFFSET('Water Data'!$S$4,0,10*ROW('Water Data'!S50)),0),"]"),IF(AND(ISTEXT(OFFSET('Water Data'!$L$2,0,10*ROW('Water Data'!S50))),CH56="",ISNUMBER(OFFSET('Water Data'!$S$4,0,10*ROW('Water Data'!S50)))),100-OFFSET('Water Data'!$S$4,0,10*ROW('Water Data'!S50)),NA())))</f>
        <v>#N/A</v>
      </c>
      <c r="T56" s="85" t="e">
        <f ca="true">+IF(AND(ISTEXT(OFFSET('Water Data'!$L$2,0,10*ROW('Water Data'!S50))),CI56="Yes"),OFFSET('Water Data'!$S$6,0,10*ROW('Water Data'!S50)),IF(AND(ISTEXT(OFFSET('Water Data'!$L$2,0,10*ROW('Water Data'!S50))),CI56="No",ISNUMBER(OFFSET('Water Data'!$S$6,0,10*ROW('Water Data'!S50)))),CONCATENATE("[",ROUND(OFFSET('Water Data'!$S$6,0,10*ROW('Water Data'!S50)),0),"]"),IF(AND(ISTEXT(OFFSET('Water Data'!$L$2,0,10*ROW('Water Data'!S50))),CI56="",ISNUMBER(OFFSET('Water Data'!$S$6,0,10*ROW('Water Data'!S50)))),OFFSET('Water Data'!$S$6,0,10*ROW('Water Data'!S50)),NA())))</f>
        <v>#N/A</v>
      </c>
      <c r="U56" s="85" t="e">
        <f ca="true">+IF(AND(ISTEXT(OFFSET('Water Data'!$L$2,0,10*ROW('Water Data'!S50))),CJ56="Yes"),OFFSET('Water Data'!$S$9,0,10*ROW('Water Data'!S50)),IF(AND(ISTEXT(OFFSET('Water Data'!$L$2,0,10*ROW('Water Data'!S50))),CJ56="No",ISNUMBER(OFFSET('Water Data'!$S$9,0,10*ROW('Water Data'!S50)))),CONCATENATE("[",ROUND(OFFSET('Water Data'!$S$9,0,10*ROW('Water Data'!S50)),0),"]"),IF(AND(ISTEXT(OFFSET('Water Data'!$L$2,0,10*ROW('Water Data'!S50))),CJ56="",ISNUMBER(OFFSET('Water Data'!$S$9,0,10*ROW('Water Data'!S50)))),OFFSET('Water Data'!$S$9,0,10*ROW('Water Data'!S50)),NA())))</f>
        <v>#N/A</v>
      </c>
      <c r="V56" s="86" t="e">
        <f ca="true">+IF(AND(ISTEXT(OFFSET('Sanitation Data'!$L$2,0,10*ROW('Sanitation Data'!N50))),CK56="Yes"),100-OFFSET('Sanitation Data'!$N$4,0,10*ROW('Sanitation Data'!N50)),IF(AND(ISTEXT(OFFSET('Sanitation Data'!$L$2,0,10*ROW('Sanitation Data'!N50))),CK56="No",ISNUMBER(OFFSET('Sanitation Data'!$N$4,0,10*ROW('Sanitation Data'!N50)))),CONCATENATE("[",ROUND(100-OFFSET('Sanitation Data'!$N$4,0,10*ROW('Sanitation Data'!N50)),0),"]"),IF(AND(ISTEXT(OFFSET('Sanitation Data'!$L$2,0,10*ROW('Sanitation Data'!N50))),CK56="",ISNUMBER(OFFSET('Sanitation Data'!$N$4,0,10*ROW('Sanitation Data'!N50)))),100-OFFSET('Sanitation Data'!$N$4,0,10*ROW('Sanitation Data'!N50)),NA())))</f>
        <v>#N/A</v>
      </c>
      <c r="W56" s="86" t="e">
        <f ca="true">+IF(AND(ISTEXT(OFFSET('Sanitation Data'!$L$2,0,10*ROW('Sanitation Data'!N50))),CL56="Yes"),OFFSET('Sanitation Data'!$N$6,0,10*ROW('Sanitation Data'!N50)),IF(AND(ISTEXT(OFFSET('Sanitation Data'!$L$2,0,10*ROW('Sanitation Data'!N50))),CL56="No",ISNUMBER(OFFSET('Sanitation Data'!$N$6,0,10*ROW('Sanitation Data'!N50)))),CONCATENATE("[",ROUND(OFFSET('Sanitation Data'!$N$6,0,10*ROW('Sanitation Data'!N50)),0),"]"),IF(AND(ISTEXT(OFFSET('Sanitation Data'!$L$2,0,10*ROW('Sanitation Data'!N50))),CL56="",ISNUMBER(OFFSET('Sanitation Data'!$N$6,0,10*ROW('Sanitation Data'!N50)))),OFFSET('Sanitation Data'!$N$6,0,10*ROW('Sanitation Data'!N50)),NA())))</f>
        <v>#N/A</v>
      </c>
      <c r="X56" s="86" t="e">
        <f ca="true">+IF(AND(ISTEXT(OFFSET('Sanitation Data'!$L$2,0,10*ROW('Sanitation Data'!N50))),CM56="Yes"),OFFSET('Sanitation Data'!$N$10,0,10*ROW('Sanitation Data'!N50)),IF(AND(ISTEXT(OFFSET('Sanitation Data'!$L$2,0,10*ROW('Sanitation Data'!N50))),CM56="No",ISNUMBER(OFFSET('Sanitation Data'!$N$10,0,10*ROW('Sanitation Data'!N50)))),CONCATENATE("[",ROUND(OFFSET('Sanitation Data'!$N$10,0,10*ROW('Sanitation Data'!N50)),0),"]"),IF(AND(ISTEXT(OFFSET('Sanitation Data'!$L$2,0,10*ROW('Sanitation Data'!N50))),CM56="",ISNUMBER(OFFSET('Sanitation Data'!$N$10,0,10*ROW('Sanitation Data'!N50)))),OFFSET('Sanitation Data'!$N$10,0,10*ROW('Sanitation Data'!N50)),NA())))</f>
        <v>#N/A</v>
      </c>
      <c r="Y56" s="86" t="e">
        <f ca="true">+IF(AND(ISTEXT(OFFSET('Sanitation Data'!$L$2,0,10*ROW('Sanitation Data'!N50))),CN56="Yes"),OFFSET('Sanitation Data'!$N$11,0,10*ROW('Sanitation Data'!N50)),IF(AND(ISTEXT(OFFSET('Sanitation Data'!$L$2,0,10*ROW('Sanitation Data'!N50))),CN56="No",ISNUMBER(OFFSET('Sanitation Data'!$N$11,0,10*ROW('Sanitation Data'!N50)))),CONCATENATE("[",ROUND(OFFSET('Sanitation Data'!$N$11,0,10*ROW('Sanitation Data'!N50)),0),"]"),IF(AND(ISTEXT(OFFSET('Sanitation Data'!$L$2,0,10*ROW('Sanitation Data'!N50))),CN56="",ISNUMBER(OFFSET('Sanitation Data'!$N$11,0,10*ROW('Sanitation Data'!N50)))),OFFSET('Sanitation Data'!$N$11,0,10*ROW('Sanitation Data'!N50)),NA())))</f>
        <v>#N/A</v>
      </c>
      <c r="Z56" s="86" t="e">
        <f ca="true">+IF(AND(ISTEXT(OFFSET('Sanitation Data'!$L$2,0,10*ROW('Sanitation Data'!N50))),CO56="Yes"),OFFSET('Sanitation Data'!$N$12,0,10*ROW('Sanitation Data'!N50)),IF(AND(ISTEXT(OFFSET('Sanitation Data'!$L$2,0,10*ROW('Sanitation Data'!N50))),CO56="No",ISNUMBER(OFFSET('Sanitation Data'!$N$12,0,10*ROW('Sanitation Data'!N50)))),CONCATENATE("[",ROUND(OFFSET('Sanitation Data'!$N$12,0,10*ROW('Sanitation Data'!N50)),0),"]"),IF(AND(ISTEXT(OFFSET('Sanitation Data'!$L$2,0,10*ROW('Sanitation Data'!N50))),CO56="",ISNUMBER(OFFSET('Sanitation Data'!$N$12,0,10*ROW('Sanitation Data'!N50)))),OFFSET('Sanitation Data'!$N$12,0,10*ROW('Sanitation Data'!N50)),NA())))</f>
        <v>#N/A</v>
      </c>
      <c r="AA56" s="86" t="e">
        <f ca="true">+IF(AND(ISTEXT(OFFSET('Sanitation Data'!$L$2,0,10*ROW('Sanitation Data'!O50))),CP56="Yes"),100-OFFSET('Sanitation Data'!$O$4,0,10*ROW('Sanitation Data'!O50)),IF(AND(ISTEXT(OFFSET('Sanitation Data'!$L$2,0,10*ROW('Sanitation Data'!O50))),CP56="No",ISNUMBER(OFFSET('Sanitation Data'!$O$4,0,10*ROW('Sanitation Data'!O50)))),CONCATENATE("[",ROUND(100-OFFSET('Sanitation Data'!$O$4,0,10*ROW('Sanitation Data'!O50)),0),"]"),IF(AND(ISTEXT(OFFSET('Sanitation Data'!$L$2,0,10*ROW('Sanitation Data'!O50))),CP56="",ISNUMBER(OFFSET('Sanitation Data'!$O$4,0,10*ROW('Sanitation Data'!O50)))),100-OFFSET('Sanitation Data'!$O$4,0,10*ROW('Sanitation Data'!O50)),NA())))</f>
        <v>#N/A</v>
      </c>
      <c r="AB56" s="86" t="e">
        <f ca="true">+IF(AND(ISTEXT(OFFSET('Sanitation Data'!$L$2,0,10*ROW('Sanitation Data'!O50))),CQ56="Yes"),OFFSET('Sanitation Data'!$O$6,0,10*ROW('Sanitation Data'!R50)),IF(AND(ISTEXT(OFFSET('Sanitation Data'!$L$2,0,10*ROW('Sanitation Data'!O50))),CQ56="No",ISNUMBER(OFFSET('Sanitation Data'!$O$6,0,10*ROW('Sanitation Data'!O50)))),CONCATENATE("[",ROUND(OFFSET('Sanitation Data'!$O$6,0,10*ROW('Sanitation Data'!O50)),0),"]"),IF(AND(ISTEXT(OFFSET('Sanitation Data'!$L$2,0,10*ROW('Sanitation Data'!O50))),CQ56="",ISNUMBER(OFFSET('Sanitation Data'!$O$6,0,10*ROW('Sanitation Data'!O50)))),OFFSET('Sanitation Data'!$O$6,0,10*ROW('Sanitation Data'!O50)),NA())))</f>
        <v>#N/A</v>
      </c>
      <c r="AC56" s="86" t="e">
        <f ca="true">+IF(AND(ISTEXT(OFFSET('Sanitation Data'!$L$2,0,10*ROW('Sanitation Data'!O50))),CR56="Yes"),OFFSET('Sanitation Data'!$O$10,0,10*ROW('Sanitation Data'!O50)),IF(AND(ISTEXT(OFFSET('Sanitation Data'!$L$2,0,10*ROW('Sanitation Data'!O50))),CR56="No",ISNUMBER(OFFSET('Sanitation Data'!$O$10,0,10*ROW('Sanitation Data'!O50)))),CONCATENATE("[",ROUND(OFFSET('Sanitation Data'!$O$10,0,10*ROW('Sanitation Data'!O50)),0),"]"),IF(AND(ISTEXT(OFFSET('Sanitation Data'!$L$2,0,10*ROW('Sanitation Data'!O50))),CR56="",ISNUMBER(OFFSET('Sanitation Data'!$O$10,0,10*ROW('Sanitation Data'!O50)))),OFFSET('Sanitation Data'!$O$10,0,10*ROW('Sanitation Data'!O50)),NA())))</f>
        <v>#N/A</v>
      </c>
      <c r="AD56" s="86" t="e">
        <f ca="true">+IF(AND(ISTEXT(OFFSET('Sanitation Data'!$L$2,0,10*ROW('Sanitation Data'!O50))),CS56="Yes"),OFFSET('Sanitation Data'!$O$11,0,10*ROW('Sanitation Data'!O50)),IF(AND(ISTEXT(OFFSET('Sanitation Data'!$L$2,0,10*ROW('Sanitation Data'!O50))),CS56="No",ISNUMBER(OFFSET('Sanitation Data'!$O$11,0,10*ROW('Sanitation Data'!O50)))),CONCATENATE("[",ROUND(OFFSET('Sanitation Data'!$O$11,0,10*ROW('Sanitation Data'!O50)),0),"]"),IF(AND(ISTEXT(OFFSET('Sanitation Data'!$L$2,0,10*ROW('Sanitation Data'!O50))),CS56="",ISNUMBER(OFFSET('Sanitation Data'!$O$11,0,10*ROW('Sanitation Data'!O50)))),OFFSET('Sanitation Data'!$O$11,0,10*ROW('Sanitation Data'!O50)),NA())))</f>
        <v>#N/A</v>
      </c>
      <c r="AE56" s="86" t="e">
        <f ca="true">+IF(AND(ISTEXT(OFFSET('Sanitation Data'!$L$2,0,10*ROW('Sanitation Data'!O50))),CT56="Yes"),OFFSET('Sanitation Data'!$O$12,0,10*ROW('Sanitation Data'!O50)),IF(AND(ISTEXT(OFFSET('Sanitation Data'!$L$2,0,10*ROW('Sanitation Data'!O50))),CT56="No",ISNUMBER(OFFSET('Sanitation Data'!$O$12,0,10*ROW('Sanitation Data'!O50)))),CONCATENATE("[",ROUND(OFFSET('Sanitation Data'!$O$12,0,10*ROW('Sanitation Data'!O50)),0),"]"),IF(AND(ISTEXT(OFFSET('Sanitation Data'!$L$2,0,10*ROW('Sanitation Data'!O50))),CT56="",ISNUMBER(OFFSET('Sanitation Data'!$O$12,0,10*ROW('Sanitation Data'!O50)))),OFFSET('Sanitation Data'!$O$12,0,10*ROW('Sanitation Data'!O50)),NA())))</f>
        <v>#N/A</v>
      </c>
      <c r="AF56" s="86" t="e">
        <f ca="true">+IF(AND(ISTEXT(OFFSET('Sanitation Data'!$L$2,0,10*ROW('Sanitation Data'!P50))),CU56="Yes"),100-OFFSET('Sanitation Data'!$P$4,0,10*ROW('Sanitation Data'!P50)),IF(AND(ISTEXT(OFFSET('Sanitation Data'!$L$2,0,10*ROW('Sanitation Data'!P50))),CU56="No",ISNUMBER(OFFSET('Sanitation Data'!$P$4,0,10*ROW('Sanitation Data'!P50)))),CONCATENATE("[",ROUND(100-OFFSET('Sanitation Data'!$P$4,0,10*ROW('Sanitation Data'!P50)),0),"]"),IF(AND(ISTEXT(OFFSET('Sanitation Data'!$L$2,0,10*ROW('Sanitation Data'!P50))),CU56="",ISNUMBER(OFFSET('Sanitation Data'!$P$4,0,10*ROW('Sanitation Data'!P50)))),100-OFFSET('Sanitation Data'!$P$4,0,10*ROW('Sanitation Data'!P50)),NA())))</f>
        <v>#N/A</v>
      </c>
      <c r="AG56" s="86" t="e">
        <f ca="true">+IF(AND(ISTEXT(OFFSET('Sanitation Data'!$L$2,0,10*ROW('Sanitation Data'!P50))),CV56="Yes"),OFFSET('Sanitation Data'!$P$6,0,10*ROW('Sanitation Data'!P50)),IF(AND(ISTEXT(OFFSET('Sanitation Data'!$L$2,0,10*ROW('Sanitation Data'!P50))),CV56="No",ISNUMBER(OFFSET('Sanitation Data'!$P$6,0,10*ROW('Sanitation Data'!P50)))),CONCATENATE("[",ROUND(OFFSET('Sanitation Data'!$P$6,0,10*ROW('Sanitation Data'!P50)),0),"]"),IF(AND(ISTEXT(OFFSET('Sanitation Data'!$L$2,0,10*ROW('Sanitation Data'!P50))),CV56="",ISNUMBER(OFFSET('Sanitation Data'!$P$6,0,10*ROW('Sanitation Data'!P50)))),OFFSET('Sanitation Data'!$P$6,0,10*ROW('Sanitation Data'!P50)),NA())))</f>
        <v>#N/A</v>
      </c>
      <c r="AH56" s="86" t="e">
        <f ca="true">+IF(AND(ISTEXT(OFFSET('Sanitation Data'!$L$2,0,10*ROW('Sanitation Data'!P50))),CW56="Yes"),OFFSET('Sanitation Data'!$P$10,0,10*ROW('Sanitation Data'!P50)),IF(AND(ISTEXT(OFFSET('Sanitation Data'!$L$2,0,10*ROW('Sanitation Data'!P50))),CW56="No",ISNUMBER(OFFSET('Sanitation Data'!$P$10,0,10*ROW('Sanitation Data'!P50)))),CONCATENATE("[",ROUND(OFFSET('Sanitation Data'!$P$10,0,10*ROW('Sanitation Data'!P50)),0),"]"),IF(AND(ISTEXT(OFFSET('Sanitation Data'!$L$2,0,10*ROW('Sanitation Data'!P50))),CW56="",ISNUMBER(OFFSET('Sanitation Data'!$P$10,0,10*ROW('Sanitation Data'!P50)))),OFFSET('Sanitation Data'!$P$10,0,10*ROW('Sanitation Data'!P50)),NA())))</f>
        <v>#N/A</v>
      </c>
      <c r="AI56" s="86" t="e">
        <f ca="true">+IF(AND(ISTEXT(OFFSET('Sanitation Data'!$L$2,0,10*ROW('Sanitation Data'!P50))),CX56="Yes"),OFFSET('Sanitation Data'!$P$11,0,10*ROW('Sanitation Data'!P50)),IF(AND(ISTEXT(OFFSET('Sanitation Data'!$L$2,0,10*ROW('Sanitation Data'!P50))),CX56="No",ISNUMBER(OFFSET('Sanitation Data'!$P$11,0,10*ROW('Sanitation Data'!P50)))),CONCATENATE("[",ROUND(OFFSET('Sanitation Data'!$P$11,0,10*ROW('Sanitation Data'!P50)),0),"]"),IF(AND(ISTEXT(OFFSET('Sanitation Data'!$L$2,0,10*ROW('Sanitation Data'!P50))),CX56="",ISNUMBER(OFFSET('Sanitation Data'!$P$11,0,10*ROW('Sanitation Data'!P50)))),OFFSET('Sanitation Data'!$P$11,0,10*ROW('Sanitation Data'!P50)),NA())))</f>
        <v>#N/A</v>
      </c>
      <c r="AJ56" s="86" t="e">
        <f ca="true">+IF(AND(ISTEXT(OFFSET('Sanitation Data'!$L$2,0,10*ROW('Sanitation Data'!P50))),CY56="Yes"),OFFSET('Sanitation Data'!$P$12,0,10*ROW('Sanitation Data'!P50)),IF(AND(ISTEXT(OFFSET('Sanitation Data'!$L$2,0,10*ROW('Sanitation Data'!P50))),CY56="No",ISNUMBER(OFFSET('Sanitation Data'!$P$12,0,10*ROW('Sanitation Data'!P50)))),CONCATENATE("[",ROUND(OFFSET('Sanitation Data'!$P$12,0,10*ROW('Sanitation Data'!P50)),0),"]"),IF(AND(ISTEXT(OFFSET('Sanitation Data'!$L$2,0,10*ROW('Sanitation Data'!P50))),CY56="",ISNUMBER(OFFSET('Sanitation Data'!$P$12,0,10*ROW('Sanitation Data'!P50)))),OFFSET('Sanitation Data'!$P$12,0,10*ROW('Sanitation Data'!P50)),NA())))</f>
        <v>#N/A</v>
      </c>
      <c r="AK56" s="86" t="e">
        <f ca="true">+IF(AND(ISTEXT(OFFSET('Sanitation Data'!$L$2,0,10*ROW('Sanitation Data'!Q50))),CZ56="Yes"),100-OFFSET('Sanitation Data'!$Q$4,0,10*ROW('Sanitation Data'!Q50)),IF(AND(ISTEXT(OFFSET('Sanitation Data'!$L$2,0,10*ROW('Sanitation Data'!Q50))),CZ56="No",ISNUMBER(OFFSET('Sanitation Data'!$Q$4,0,10*ROW('Sanitation Data'!Q50)))),CONCATENATE("[",ROUND(100-OFFSET('Sanitation Data'!$Q$4,0,10*ROW('Sanitation Data'!Q50)),0),"]"),IF(AND(ISTEXT(OFFSET('Sanitation Data'!$L$2,0,10*ROW('Sanitation Data'!Q50))),CZ56="",ISNUMBER(OFFSET('Sanitation Data'!$Q$4,0,10*ROW('Sanitation Data'!Q50)))),100-OFFSET('Sanitation Data'!$Q$4,0,10*ROW('Sanitation Data'!Q50)),NA())))</f>
        <v>#N/A</v>
      </c>
      <c r="AL56" s="86" t="e">
        <f ca="true">+IF(AND(ISTEXT(OFFSET('Sanitation Data'!$L$2,0,10*ROW('Sanitation Data'!Q50))),DA56="Yes"),OFFSET('Sanitation Data'!$Q$6,0,10*ROW('Sanitation Data'!Q50)),IF(AND(ISTEXT(OFFSET('Sanitation Data'!$L$2,0,10*ROW('Sanitation Data'!Q50))),DA56="No",ISNUMBER(OFFSET('Sanitation Data'!$Q$6,0,10*ROW('Sanitation Data'!Q50)))),CONCATENATE("[",ROUND(OFFSET('Sanitation Data'!$Q$6,0,10*ROW('Sanitation Data'!Q50)),0),"]"),IF(AND(ISTEXT(OFFSET('Sanitation Data'!$L$2,0,10*ROW('Sanitation Data'!Q50))),DA56="",ISNUMBER(OFFSET('Sanitation Data'!$Q$6,0,10*ROW('Sanitation Data'!Q50)))),OFFSET('Sanitation Data'!$Q$6,0,10*ROW('Sanitation Data'!Q50)),NA())))</f>
        <v>#N/A</v>
      </c>
      <c r="AM56" s="86" t="e">
        <f ca="true">+IF(AND(ISTEXT(OFFSET('Sanitation Data'!$L$2,0,10*ROW('Sanitation Data'!Q50))),DB56="Yes"),OFFSET('Sanitation Data'!$Q$10,0,10*ROW('Sanitation Data'!Q50)),IF(AND(ISTEXT(OFFSET('Sanitation Data'!$L$2,0,10*ROW('Sanitation Data'!Q50))),DB56="No",ISNUMBER(OFFSET('Sanitation Data'!$Q$10,0,10*ROW('Sanitation Data'!Q50)))),CONCATENATE("[",ROUND(OFFSET('Sanitation Data'!$Q$10,0,10*ROW('Sanitation Data'!Q50)),0),"]"),IF(AND(ISTEXT(OFFSET('Sanitation Data'!$L$2,0,10*ROW('Sanitation Data'!Q50))),DB56="",ISNUMBER(OFFSET('Sanitation Data'!$Q$10,0,10*ROW('Sanitation Data'!Q50)))),OFFSET('Sanitation Data'!$Q$10,0,10*ROW('Sanitation Data'!Q50)),NA())))</f>
        <v>#N/A</v>
      </c>
      <c r="AN56" s="86" t="e">
        <f ca="true">+IF(AND(ISTEXT(OFFSET('Sanitation Data'!$L$2,0,10*ROW('Sanitation Data'!Q50))),DC56="Yes"),OFFSET('Sanitation Data'!$Q$11,0,10*ROW('Sanitation Data'!Q50)),IF(AND(ISTEXT(OFFSET('Sanitation Data'!$L$2,0,10*ROW('Sanitation Data'!Q50))),DC56="No",ISNUMBER(OFFSET('Sanitation Data'!$Q$11,0,10*ROW('Sanitation Data'!Q50)))),CONCATENATE("[",ROUND(OFFSET('Sanitation Data'!$Q$11,0,10*ROW('Sanitation Data'!Q50)),0),"]"),IF(AND(ISTEXT(OFFSET('Sanitation Data'!$L$2,0,10*ROW('Sanitation Data'!Q50))),DC56="",ISNUMBER(OFFSET('Sanitation Data'!$Q$11,0,10*ROW('Sanitation Data'!Q50)))),OFFSET('Sanitation Data'!$Q$11,0,10*ROW('Sanitation Data'!Q50)),NA())))</f>
        <v>#N/A</v>
      </c>
      <c r="AO56" s="86" t="e">
        <f ca="true">+IF(AND(ISTEXT(OFFSET('Sanitation Data'!$L$2,0,10*ROW('Sanitation Data'!Q50))),DD56="Yes"),OFFSET('Sanitation Data'!$Q$12,0,10*ROW('Sanitation Data'!Q50)),IF(AND(ISTEXT(OFFSET('Sanitation Data'!$L$2,0,10*ROW('Sanitation Data'!Q50))),DD56="No",ISNUMBER(OFFSET('Sanitation Data'!$Q$12,0,10*ROW('Sanitation Data'!Q50)))),CONCATENATE("[",ROUND(OFFSET('Sanitation Data'!$Q$12,0,10*ROW('Sanitation Data'!Q50)),0),"]"),IF(AND(ISTEXT(OFFSET('Sanitation Data'!$L$2,0,10*ROW('Sanitation Data'!Q50))),DD56="",ISNUMBER(OFFSET('Sanitation Data'!$Q$12,0,10*ROW('Sanitation Data'!Q50)))),OFFSET('Sanitation Data'!$Q$12,0,10*ROW('Sanitation Data'!Q50)),NA())))</f>
        <v>#N/A</v>
      </c>
      <c r="AP56" s="86" t="e">
        <f ca="true">+IF(AND(ISTEXT(OFFSET('Sanitation Data'!$L$2,0,10*ROW('Sanitation Data'!R50))),DE56="Yes"),100-OFFSET('Sanitation Data'!$R$4,0,10*ROW('Sanitation Data'!R50)),IF(AND(ISTEXT(OFFSET('Sanitation Data'!$L$2,0,10*ROW('Sanitation Data'!R50))),DE56="No",ISNUMBER(OFFSET('Sanitation Data'!$R$4,0,10*ROW('Sanitation Data'!R50)))),CONCATENATE("[",ROUND(100-OFFSET('Sanitation Data'!$R$4,0,10*ROW('Sanitation Data'!R50)),0),"]"),IF(AND(ISTEXT(OFFSET('Sanitation Data'!$L$2,0,10*ROW('Sanitation Data'!R50))),DE56="",ISNUMBER(OFFSET('Sanitation Data'!$R$4,0,10*ROW('Sanitation Data'!R50)))),100-OFFSET('Sanitation Data'!$R$4,0,10*ROW('Sanitation Data'!R50)),NA())))</f>
        <v>#N/A</v>
      </c>
      <c r="AQ56" s="86" t="e">
        <f ca="true">+IF(AND(ISTEXT(OFFSET('Sanitation Data'!$L$2,0,10*ROW('Sanitation Data'!R50))),DF56="Yes"),OFFSET('Sanitation Data'!$R$6,0,10*ROW('Sanitation Data'!R50)),IF(AND(ISTEXT(OFFSET('Sanitation Data'!$L$2,0,10*ROW('Sanitation Data'!R50))),DF56="No",ISNUMBER(OFFSET('Sanitation Data'!$R$6,0,10*ROW('Sanitation Data'!R50)))),CONCATENATE("[",ROUND(OFFSET('Sanitation Data'!$R$6,0,10*ROW('Sanitation Data'!R50)),0),"]"),IF(AND(ISTEXT(OFFSET('Sanitation Data'!$L$2,0,10*ROW('Sanitation Data'!R50))),DF56="",ISNUMBER(OFFSET('Sanitation Data'!$R$6,0,10*ROW('Sanitation Data'!R50)))),OFFSET('Sanitation Data'!$R$6,0,10*ROW('Sanitation Data'!R50)),NA())))</f>
        <v>#N/A</v>
      </c>
      <c r="AR56" s="86" t="e">
        <f ca="true">+IF(AND(ISTEXT(OFFSET('Sanitation Data'!$L$2,0,10*ROW('Sanitation Data'!R50))),DG56="Yes"),OFFSET('Sanitation Data'!$R$10,0,10*ROW('Sanitation Data'!R50)),IF(AND(ISTEXT(OFFSET('Sanitation Data'!$L$2,0,10*ROW('Sanitation Data'!R50))),DG56="No",ISNUMBER(OFFSET('Sanitation Data'!$R$10,0,10*ROW('Sanitation Data'!R50)))),CONCATENATE("[",ROUND(OFFSET('Sanitation Data'!$R$10,0,10*ROW('Sanitation Data'!R50)),0),"]"),IF(AND(ISTEXT(OFFSET('Sanitation Data'!$L$2,0,10*ROW('Sanitation Data'!R50))),DG56="",ISNUMBER(OFFSET('Sanitation Data'!$R$10,0,10*ROW('Sanitation Data'!R50)))),OFFSET('Sanitation Data'!$R$10,0,10*ROW('Sanitation Data'!R50)),NA())))</f>
        <v>#N/A</v>
      </c>
      <c r="AS56" s="86" t="e">
        <f ca="true">+IF(AND(ISTEXT(OFFSET('Sanitation Data'!$L$2,0,10*ROW('Sanitation Data'!R50))),DH56="Yes"),OFFSET('Sanitation Data'!$R$11,0,10*ROW('Sanitation Data'!R50)),IF(AND(ISTEXT(OFFSET('Sanitation Data'!$L$2,0,10*ROW('Sanitation Data'!R50))),DH56="No",ISNUMBER(OFFSET('Sanitation Data'!$R$11,0,10*ROW('Sanitation Data'!R50)))),CONCATENATE("[",ROUND(OFFSET('Sanitation Data'!$R$11,0,10*ROW('Sanitation Data'!R50)),0),"]"),IF(AND(ISTEXT(OFFSET('Sanitation Data'!$L$2,0,10*ROW('Sanitation Data'!R50))),DH56="",ISNUMBER(OFFSET('Sanitation Data'!$R$11,0,10*ROW('Sanitation Data'!R50)))),OFFSET('Sanitation Data'!$R$11,0,10*ROW('Sanitation Data'!R50)),NA())))</f>
        <v>#N/A</v>
      </c>
      <c r="AT56" s="86" t="e">
        <f ca="true">+IF(AND(ISTEXT(OFFSET('Sanitation Data'!$L$2,0,10*ROW('Sanitation Data'!R50))),DI56="Yes"),OFFSET('Sanitation Data'!$R$12,0,10*ROW('Sanitation Data'!R50)),IF(AND(ISTEXT(OFFSET('Sanitation Data'!$L$2,0,10*ROW('Sanitation Data'!R50))),DI56="No",ISNUMBER(OFFSET('Sanitation Data'!$R$12,0,10*ROW('Sanitation Data'!R50)))),CONCATENATE("[",ROUND(OFFSET('Sanitation Data'!$R$12,0,10*ROW('Sanitation Data'!R50)),0),"]"),IF(AND(ISTEXT(OFFSET('Sanitation Data'!$L$2,0,10*ROW('Sanitation Data'!R50))),DI56="",ISNUMBER(OFFSET('Sanitation Data'!$R$12,0,10*ROW('Sanitation Data'!R50)))),OFFSET('Sanitation Data'!$R$12,0,10*ROW('Sanitation Data'!R50)),NA())))</f>
        <v>#N/A</v>
      </c>
      <c r="AU56" s="86" t="e">
        <f ca="true">+IF(AND(ISTEXT(OFFSET('Sanitation Data'!$L$2,0,10*ROW('Sanitation Data'!S50))),DJ56="Yes"),100-OFFSET('Sanitation Data'!$S$4,0,10*ROW('Sanitation Data'!S50)),IF(AND(ISTEXT(OFFSET('Sanitation Data'!$L$2,0,10*ROW('Sanitation Data'!S50))),DJ56="No",ISNUMBER(OFFSET('Sanitation Data'!$S$4,0,10*ROW('Sanitation Data'!S50)))),CONCATENATE("[",ROUND(100-OFFSET('Sanitation Data'!$S$4,0,10*ROW('Sanitation Data'!S50)),0),"]"),IF(AND(ISTEXT(OFFSET('Sanitation Data'!$L$2,0,10*ROW('Sanitation Data'!S50))),DJ56="",ISNUMBER(OFFSET('Sanitation Data'!$S$4,0,10*ROW('Sanitation Data'!S50)))),100-OFFSET('Sanitation Data'!$S$4,0,10*ROW('Sanitation Data'!S50)),NA())))</f>
        <v>#N/A</v>
      </c>
      <c r="AV56" s="86" t="e">
        <f ca="true">+IF(AND(ISTEXT(OFFSET('Sanitation Data'!$L$2,0,10*ROW('Sanitation Data'!S50))),DK56="Yes"),OFFSET('Sanitation Data'!$S$6,0,10*ROW('Sanitation Data'!S50)),IF(AND(ISTEXT(OFFSET('Sanitation Data'!$L$2,0,10*ROW('Sanitation Data'!S50))),DK56="No",ISNUMBER(OFFSET('Sanitation Data'!$S$6,0,10*ROW('Sanitation Data'!S50)))),CONCATENATE("[",ROUND(OFFSET('Sanitation Data'!$S$6,0,10*ROW('Sanitation Data'!S50)),0),"]"),IF(AND(ISTEXT(OFFSET('Sanitation Data'!$L$2,0,10*ROW('Sanitation Data'!S50))),DK56="",ISNUMBER(OFFSET('Sanitation Data'!$S$6,0,10*ROW('Sanitation Data'!S50)))),OFFSET('Sanitation Data'!$S$6,0,10*ROW('Sanitation Data'!S50)),NA())))</f>
        <v>#N/A</v>
      </c>
      <c r="AW56" s="86" t="e">
        <f ca="true">+IF(AND(ISTEXT(OFFSET('Sanitation Data'!$L$2,0,10*ROW('Sanitation Data'!S50))),DL56="Yes"),OFFSET('Sanitation Data'!$S$10,0,10*ROW('Sanitation Data'!S50)),IF(AND(ISTEXT(OFFSET('Sanitation Data'!$L$2,0,10*ROW('Sanitation Data'!S50))),DL56="No",ISNUMBER(OFFSET('Sanitation Data'!$S$10,0,10*ROW('Sanitation Data'!S50)))),CONCATENATE("[",ROUND(OFFSET('Sanitation Data'!$S$10,0,10*ROW('Sanitation Data'!S50)),0),"]"),IF(AND(ISTEXT(OFFSET('Sanitation Data'!$L$2,0,10*ROW('Sanitation Data'!S50))),DL56="",ISNUMBER(OFFSET('Sanitation Data'!$S$10,0,10*ROW('Sanitation Data'!S50)))),OFFSET('Sanitation Data'!$S$10,0,10*ROW('Sanitation Data'!S50)),NA())))</f>
        <v>#N/A</v>
      </c>
      <c r="AX56" s="86" t="e">
        <f ca="true">+IF(AND(ISTEXT(OFFSET('Sanitation Data'!$L$2,0,10*ROW('Sanitation Data'!S50))),DM56="Yes"),OFFSET('Sanitation Data'!$S$11,0,10*ROW('Sanitation Data'!S50)),IF(AND(ISTEXT(OFFSET('Sanitation Data'!$L$2,0,10*ROW('Sanitation Data'!S50))),DM56="No",ISNUMBER(OFFSET('Sanitation Data'!$S$11,0,10*ROW('Sanitation Data'!S50)))),CONCATENATE("[",ROUND(OFFSET('Sanitation Data'!$S$11,0,10*ROW('Sanitation Data'!S50)),0),"]"),IF(AND(ISTEXT(OFFSET('Sanitation Data'!$L$2,0,10*ROW('Sanitation Data'!S50))),DM56="",ISNUMBER(OFFSET('Sanitation Data'!$S$11,0,10*ROW('Sanitation Data'!S50)))),OFFSET('Sanitation Data'!$S$11,0,10*ROW('Sanitation Data'!S50)),NA())))</f>
        <v>#N/A</v>
      </c>
      <c r="AY56" s="86" t="e">
        <f ca="true">+IF(AND(ISTEXT(OFFSET('Sanitation Data'!$L$2,0,10*ROW('Sanitation Data'!S50))),DN56="Yes"),OFFSET('Sanitation Data'!$S$12,0,10*ROW('Sanitation Data'!S50)),IF(AND(ISTEXT(OFFSET('Sanitation Data'!$L$2,0,10*ROW('Sanitation Data'!S50))),DN56="No",ISNUMBER(OFFSET('Sanitation Data'!$S$12,0,10*ROW('Sanitation Data'!S50)))),CONCATENATE("[",ROUND(OFFSET('Sanitation Data'!$S$12,0,10*ROW('Sanitation Data'!S50)),0),"]"),IF(AND(ISTEXT(OFFSET('Sanitation Data'!$L$2,0,10*ROW('Sanitation Data'!S50))),DN56="",ISNUMBER(OFFSET('Sanitation Data'!$S$12,0,10*ROW('Sanitation Data'!S50)))),OFFSET('Sanitation Data'!$S$12,0,10*ROW('Sanitation Data'!S50)),NA())))</f>
        <v>#N/A</v>
      </c>
      <c r="AZ56" s="87" t="e">
        <f ca="true">+IF(AND(ISTEXT(OFFSET('Hygiene Data'!$L$2,0,10*ROW('Hygiene Data'!N50))),DO56="Yes"),OFFSET('Hygiene Data'!$N$5,0,10*ROW('Hygiene Data'!N50)),IF(AND(ISTEXT(OFFSET('Hygiene Data'!$L$2,0,10*ROW('Hygiene Data'!N50))),DO56="No",ISNUMBER(OFFSET('Hygiene Data'!$N$5,0,10*ROW('Hygiene Data'!N50)))),CONCATENATE("[",ROUND(OFFSET('Hygiene Data'!$N$5,0,10*ROW('Hygiene Data'!N50)),0),"]"),IF(AND(ISTEXT(OFFSET('Hygiene Data'!$L$2,0,10*ROW('Hygiene Data'!N50))),DO56="",ISNUMBER(OFFSET('Hygiene Data'!$N$5,0,10*ROW('Hygiene Data'!N50)))),OFFSET('Hygiene Data'!$N$5,0,10*ROW('Hygiene Data'!N50)),NA())))</f>
        <v>#N/A</v>
      </c>
      <c r="BA56" s="87" t="e">
        <f ca="true">+IF(AND(ISTEXT(OFFSET('Hygiene Data'!$L$2,0,10*ROW('Hygiene Data'!N50))),DP56="Yes"),OFFSET('Hygiene Data'!$N$7,0,10*ROW('Hygiene Data'!N50)),IF(AND(ISTEXT(OFFSET('Hygiene Data'!$L$2,0,10*ROW('Hygiene Data'!N50))),DP56="No",ISNUMBER(OFFSET('Hygiene Data'!$N$7,0,10*ROW('Hygiene Data'!N50)))),CONCATENATE("[",ROUND(OFFSET('Hygiene Data'!$N$7,0,10*ROW('Hygiene Data'!N50)),0),"]"),IF(AND(ISTEXT(OFFSET('Hygiene Data'!$L$2,0,10*ROW('Hygiene Data'!N50))),DP56="",ISNUMBER(OFFSET('Hygiene Data'!$N$7,0,10*ROW('Hygiene Data'!N50)))),OFFSET('Hygiene Data'!$N$7,0,10*ROW('Hygiene Data'!N50)),NA())))</f>
        <v>#N/A</v>
      </c>
      <c r="BB56" s="87" t="e">
        <f ca="true">+IF(AND(ISTEXT(OFFSET('Hygiene Data'!$L$2,0,10*ROW('Hygiene Data'!N50))),DQ56="Yes"),OFFSET('Hygiene Data'!$N$9,0,10*ROW('Hygiene Data'!N50)),IF(AND(ISTEXT(OFFSET('Hygiene Data'!$L$2,0,10*ROW('Hygiene Data'!N50))),DQ56="No",ISNUMBER(OFFSET('Hygiene Data'!$N$9,0,10*ROW('Hygiene Data'!N50)))),CONCATENATE("[",ROUND(OFFSET('Hygiene Data'!$N$9,0,10*ROW('Hygiene Data'!N50)),0),"]"),IF(AND(ISTEXT(OFFSET('Hygiene Data'!$L$2,0,10*ROW('Hygiene Data'!N50))),DQ56="",ISNUMBER(OFFSET('Hygiene Data'!$N$9,0,10*ROW('Hygiene Data'!N50)))),OFFSET('Hygiene Data'!$N$9,0,10*ROW('Hygiene Data'!N50)),NA())))</f>
        <v>#N/A</v>
      </c>
      <c r="BC56" s="87" t="e">
        <f ca="true">+IF(AND(ISTEXT(OFFSET('Hygiene Data'!$L$2,0,10*ROW('Hygiene Data'!O50))),DR56="Yes"),OFFSET('Hygiene Data'!$O$5,0,10*ROW('Hygiene Data'!O50)),IF(AND(ISTEXT(OFFSET('Hygiene Data'!$L$2,0,10*ROW('Hygiene Data'!O50))),DR56="No",ISNUMBER(OFFSET('Hygiene Data'!$O$5,0,10*ROW('Hygiene Data'!O50)))),CONCATENATE("[",ROUND(OFFSET('Hygiene Data'!$O$5,0,10*ROW('Hygiene Data'!O50)),0),"]"),IF(AND(ISTEXT(OFFSET('Hygiene Data'!$L$2,0,10*ROW('Hygiene Data'!O50))),DR56="",ISNUMBER(OFFSET('Hygiene Data'!$O$5,0,10*ROW('Hygiene Data'!O50)))),OFFSET('Hygiene Data'!$O$5,0,10*ROW('Hygiene Data'!O50)),NA())))</f>
        <v>#N/A</v>
      </c>
      <c r="BD56" s="87" t="e">
        <f ca="true">+IF(AND(ISTEXT(OFFSET('Hygiene Data'!$L$2,0,10*ROW('Hygiene Data'!O50))),DS56="Yes"),OFFSET('Hygiene Data'!$O$7,0,10*ROW('Hygiene Data'!O50)),IF(AND(ISTEXT(OFFSET('Hygiene Data'!$L$2,0,10*ROW('Hygiene Data'!O50))),DS56="No",ISNUMBER(OFFSET('Hygiene Data'!$O$7,0,10*ROW('Hygiene Data'!O50)))),CONCATENATE("[",ROUND(OFFSET('Hygiene Data'!$O$7,0,10*ROW('Hygiene Data'!O50)),0),"]"),IF(AND(ISTEXT(OFFSET('Hygiene Data'!$L$2,0,10*ROW('Hygiene Data'!O50))),DS56="",ISNUMBER(OFFSET('Hygiene Data'!$O$7,0,10*ROW('Hygiene Data'!O50)))),OFFSET('Hygiene Data'!$O$7,0,10*ROW('Hygiene Data'!O50)),NA())))</f>
        <v>#N/A</v>
      </c>
      <c r="BE56" s="87" t="e">
        <f ca="true">+IF(AND(ISTEXT(OFFSET('Hygiene Data'!$L$2,0,10*ROW('Hygiene Data'!O50))),DT56="Yes"),OFFSET('Hygiene Data'!$O$9,0,10*ROW('Hygiene Data'!O50)),IF(AND(ISTEXT(OFFSET('Hygiene Data'!$L$2,0,10*ROW('Hygiene Data'!O50))),DT56="No",ISNUMBER(OFFSET('Hygiene Data'!$O$9,0,10*ROW('Hygiene Data'!O50)))),CONCATENATE("[",ROUND(OFFSET('Hygiene Data'!$O$9,0,10*ROW('Hygiene Data'!O50)),0),"]"),IF(AND(ISTEXT(OFFSET('Hygiene Data'!$L$2,0,10*ROW('Hygiene Data'!O50))),DT56="",ISNUMBER(OFFSET('Hygiene Data'!$O$9,0,10*ROW('Hygiene Data'!O50)))),OFFSET('Hygiene Data'!$O$9,0,10*ROW('Hygiene Data'!O50)),NA())))</f>
        <v>#N/A</v>
      </c>
      <c r="BF56" s="87" t="e">
        <f ca="true">+IF(AND(ISTEXT(OFFSET('Hygiene Data'!$L$2,0,10*ROW('Hygiene Data'!P50))),DU56="Yes"),OFFSET('Hygiene Data'!$P$5,0,10*ROW('Hygiene Data'!P50)),IF(AND(ISTEXT(OFFSET('Hygiene Data'!$L$2,0,10*ROW('Hygiene Data'!P50))),DU56="No",ISNUMBER(OFFSET('Hygiene Data'!$P$5,0,10*ROW('Hygiene Data'!P50)))),CONCATENATE("[",ROUND(OFFSET('Hygiene Data'!$P$5,0,10*ROW('Hygiene Data'!P50)),0),"]"),IF(AND(ISTEXT(OFFSET('Hygiene Data'!$L$2,0,10*ROW('Hygiene Data'!P50))),DU56="",ISNUMBER(OFFSET('Hygiene Data'!$P$5,0,10*ROW('Hygiene Data'!P50)))),OFFSET('Hygiene Data'!$P$5,0,10*ROW('Hygiene Data'!P50)),NA())))</f>
        <v>#N/A</v>
      </c>
      <c r="BG56" s="87" t="e">
        <f ca="true">+IF(AND(ISTEXT(OFFSET('Hygiene Data'!$L$2,0,10*ROW('Hygiene Data'!P50))),DV56="Yes"),OFFSET('Hygiene Data'!$P$7,0,10*ROW('Hygiene Data'!P50)),IF(AND(ISTEXT(OFFSET('Hygiene Data'!$L$2,0,10*ROW('Hygiene Data'!P50))),DV56="No",ISNUMBER(OFFSET('Hygiene Data'!$P$7,0,10*ROW('Hygiene Data'!P50)))),CONCATENATE("[",ROUND(OFFSET('Hygiene Data'!$P$7,0,10*ROW('Hygiene Data'!P50)),0),"]"),IF(AND(ISTEXT(OFFSET('Hygiene Data'!$L$2,0,10*ROW('Hygiene Data'!P50))),DV56="",ISNUMBER(OFFSET('Hygiene Data'!$P$7,0,10*ROW('Hygiene Data'!P50)))),OFFSET('Hygiene Data'!$P$7,0,10*ROW('Hygiene Data'!P50)),NA())))</f>
        <v>#N/A</v>
      </c>
      <c r="BH56" s="87" t="e">
        <f ca="true">+IF(AND(ISTEXT(OFFSET('Hygiene Data'!$L$2,0,10*ROW('Hygiene Data'!P50))),DW56="Yes"),OFFSET('Hygiene Data'!$P$9,0,10*ROW('Hygiene Data'!P50)),IF(AND(ISTEXT(OFFSET('Hygiene Data'!$L$2,0,10*ROW('Hygiene Data'!P50))),DW56="No",ISNUMBER(OFFSET('Hygiene Data'!$P$9,0,10*ROW('Hygiene Data'!P50)))),CONCATENATE("[",ROUND(OFFSET('Hygiene Data'!$P$9,0,10*ROW('Hygiene Data'!P50)),0),"]"),IF(AND(ISTEXT(OFFSET('Hygiene Data'!$L$2,0,10*ROW('Hygiene Data'!P50))),DW56="",ISNUMBER(OFFSET('Hygiene Data'!$P$9,0,10*ROW('Hygiene Data'!P50)))),OFFSET('Hygiene Data'!$P$9,0,10*ROW('Hygiene Data'!P50)),NA())))</f>
        <v>#N/A</v>
      </c>
      <c r="BI56" s="87" t="e">
        <f ca="true">+IF(AND(ISTEXT(OFFSET('Hygiene Data'!$L$2,0,10*ROW('Hygiene Data'!Q50))),DX56="Yes"),OFFSET('Hygiene Data'!$Q$5,0,10*ROW('Hygiene Data'!Q50)),IF(AND(ISTEXT(OFFSET('Hygiene Data'!$L$2,0,10*ROW('Hygiene Data'!Q50))),DX56="No",ISNUMBER(OFFSET('Hygiene Data'!$Q$5,0,10*ROW('Hygiene Data'!Q50)))),CONCATENATE("[",ROUND(OFFSET('Hygiene Data'!$Q$5,0,10*ROW('Hygiene Data'!Q50)),0),"]"),IF(AND(ISTEXT(OFFSET('Hygiene Data'!$L$2,0,10*ROW('Hygiene Data'!Q50))),DX56="",ISNUMBER(OFFSET('Hygiene Data'!$Q$5,0,10*ROW('Hygiene Data'!Q50)))),OFFSET('Hygiene Data'!$Q$5,0,10*ROW('Hygiene Data'!Q50)),NA())))</f>
        <v>#N/A</v>
      </c>
      <c r="BJ56" s="87" t="e">
        <f ca="true">+IF(AND(ISTEXT(OFFSET('Hygiene Data'!$L$2,0,10*ROW('Hygiene Data'!Q50))),DY56="Yes"),OFFSET('Hygiene Data'!$Q$7,0,10*ROW('Hygiene Data'!Q50)),IF(AND(ISTEXT(OFFSET('Hygiene Data'!$L$2,0,10*ROW('Hygiene Data'!Q50))),DY56="No",ISNUMBER(OFFSET('Hygiene Data'!$Q$7,0,10*ROW('Hygiene Data'!Q50)))),CONCATENATE("[",ROUND(OFFSET('Hygiene Data'!$Q$7,0,10*ROW('Hygiene Data'!Q50)),0),"]"),IF(AND(ISTEXT(OFFSET('Hygiene Data'!$L$2,0,10*ROW('Hygiene Data'!Q50))),DY56="",ISNUMBER(OFFSET('Hygiene Data'!$Q$7,0,10*ROW('Hygiene Data'!Q50)))),OFFSET('Hygiene Data'!$Q$7,0,10*ROW('Hygiene Data'!Q50)),NA())))</f>
        <v>#N/A</v>
      </c>
      <c r="BK56" s="87" t="e">
        <f ca="true">+IF(AND(ISTEXT(OFFSET('Hygiene Data'!$L$2,0,10*ROW('Hygiene Data'!Q50))),DZ56="Yes"),OFFSET('Hygiene Data'!$Q$9,0,10*ROW('Hygiene Data'!Q50)),IF(AND(ISTEXT(OFFSET('Hygiene Data'!$L$2,0,10*ROW('Hygiene Data'!Q50))),DZ56="No",ISNUMBER(OFFSET('Hygiene Data'!$Q$9,0,10*ROW('Hygiene Data'!Q50)))),CONCATENATE("[",ROUND(OFFSET('Hygiene Data'!$Q$9,0,10*ROW('Hygiene Data'!Q50)),0),"]"),IF(AND(ISTEXT(OFFSET('Hygiene Data'!$L$2,0,10*ROW('Hygiene Data'!Q50))),DZ56="",ISNUMBER(OFFSET('Hygiene Data'!$Q$9,0,10*ROW('Hygiene Data'!Q50)))),OFFSET('Hygiene Data'!$Q$9,0,10*ROW('Hygiene Data'!Q50)),NA())))</f>
        <v>#N/A</v>
      </c>
      <c r="BL56" s="87" t="e">
        <f ca="true">+IF(AND(ISTEXT(OFFSET('Hygiene Data'!$L$2,0,10*ROW('Hygiene Data'!R50))),EA56="Yes"),OFFSET('Hygiene Data'!$R$5,0,10*ROW('Hygiene Data'!R50)),IF(AND(ISTEXT(OFFSET('Hygiene Data'!$L$2,0,10*ROW('Hygiene Data'!R50))),EA56="No",ISNUMBER(OFFSET('Hygiene Data'!$R$5,0,10*ROW('Hygiene Data'!R50)))),CONCATENATE("[",ROUND(OFFSET('Hygiene Data'!$R$5,0,10*ROW('Hygiene Data'!R50)),0),"]"),IF(AND(ISTEXT(OFFSET('Hygiene Data'!$L$2,0,10*ROW('Hygiene Data'!R50))),EA56="",ISNUMBER(OFFSET('Hygiene Data'!$R$5,0,10*ROW('Hygiene Data'!R50)))),OFFSET('Hygiene Data'!$R$5,0,10*ROW('Hygiene Data'!R50)),NA())))</f>
        <v>#N/A</v>
      </c>
      <c r="BM56" s="87" t="e">
        <f ca="true">+IF(AND(ISTEXT(OFFSET('Hygiene Data'!$L$2,0,10*ROW('Hygiene Data'!R50))),EB56="Yes"),OFFSET('Hygiene Data'!$R$7,0,10*ROW('Hygiene Data'!R50)),IF(AND(ISTEXT(OFFSET('Hygiene Data'!$L$2,0,10*ROW('Hygiene Data'!R50))),EB56="No",ISNUMBER(OFFSET('Hygiene Data'!$R$7,0,10*ROW('Hygiene Data'!R50)))),CONCATENATE("[",ROUND(OFFSET('Hygiene Data'!$R$7,0,10*ROW('Hygiene Data'!R50)),0),"]"),IF(AND(ISTEXT(OFFSET('Hygiene Data'!$L$2,0,10*ROW('Hygiene Data'!R50))),EB56="",ISNUMBER(OFFSET('Hygiene Data'!$R$7,0,10*ROW('Hygiene Data'!R50)))),OFFSET('Hygiene Data'!$R$7,0,10*ROW('Hygiene Data'!R50)),NA())))</f>
        <v>#N/A</v>
      </c>
      <c r="BN56" s="87" t="e">
        <f ca="true">+IF(AND(ISTEXT(OFFSET('Hygiene Data'!$L$2,0,10*ROW('Hygiene Data'!R50))),EC56="Yes"),OFFSET('Hygiene Data'!$R$9,0,10*ROW('Hygiene Data'!R50)),IF(AND(ISTEXT(OFFSET('Hygiene Data'!$L$2,0,10*ROW('Hygiene Data'!R50))),EC56="No",ISNUMBER(OFFSET('Hygiene Data'!$R$9,0,10*ROW('Hygiene Data'!R50)))),CONCATENATE("[",ROUND(OFFSET('Hygiene Data'!$R$9,0,10*ROW('Hygiene Data'!R50)),0),"]"),IF(AND(ISTEXT(OFFSET('Hygiene Data'!$L$2,0,10*ROW('Hygiene Data'!R50))),EC56="",ISNUMBER(OFFSET('Hygiene Data'!$R$9,0,10*ROW('Hygiene Data'!R50)))),OFFSET('Hygiene Data'!$R$9,0,10*ROW('Hygiene Data'!R50)),NA())))</f>
        <v>#N/A</v>
      </c>
      <c r="BO56" s="87" t="e">
        <f ca="true">+IF(AND(ISTEXT(OFFSET('Hygiene Data'!$L$2,0,10*ROW('Hygiene Data'!S50))),ED56="Yes"),OFFSET('Hygiene Data'!$S$5,0,10*ROW('Hygiene Data'!S50)),IF(AND(ISTEXT(OFFSET('Hygiene Data'!$L$2,0,10*ROW('Hygiene Data'!S50))),ED56="No",ISNUMBER(OFFSET('Hygiene Data'!$S$5,0,10*ROW('Hygiene Data'!S50)))),CONCATENATE("[",ROUND(OFFSET('Hygiene Data'!$S$5,0,10*ROW('Hygiene Data'!S50)),0),"]"),IF(AND(ISTEXT(OFFSET('Hygiene Data'!$L$2,0,10*ROW('Hygiene Data'!S50))),ED56="",ISNUMBER(OFFSET('Hygiene Data'!$S$5,0,10*ROW('Hygiene Data'!S50)))),OFFSET('Hygiene Data'!$S$5,0,10*ROW('Hygiene Data'!S50)),NA())))</f>
        <v>#N/A</v>
      </c>
      <c r="BP56" s="87" t="e">
        <f ca="true">+IF(AND(ISTEXT(OFFSET('Hygiene Data'!$L$2,0,10*ROW('Hygiene Data'!S50))),EE56="Yes"),OFFSET('Hygiene Data'!$S$7,0,10*ROW('Hygiene Data'!S50)),IF(AND(ISTEXT(OFFSET('Hygiene Data'!$L$2,0,10*ROW('Hygiene Data'!S50))),EE56="No",ISNUMBER(OFFSET('Hygiene Data'!$S$7,0,10*ROW('Hygiene Data'!S50)))),CONCATENATE("[",ROUND(OFFSET('Hygiene Data'!$S$7,0,10*ROW('Hygiene Data'!S50)),0),"]"),IF(AND(ISTEXT(OFFSET('Hygiene Data'!$L$2,0,10*ROW('Hygiene Data'!S50))),EE56="",ISNUMBER(OFFSET('Hygiene Data'!$S$7,0,10*ROW('Hygiene Data'!S50)))),OFFSET('Hygiene Data'!$S$7,0,10*ROW('Hygiene Data'!S50)),NA())))</f>
        <v>#N/A</v>
      </c>
      <c r="BQ56" s="87" t="e">
        <f ca="true">+IF(AND(ISTEXT(OFFSET('Hygiene Data'!$L$2,0,10*ROW('Hygiene Data'!S50))),EF56="Yes"),OFFSET('Hygiene Data'!$S$9,0,10*ROW('Hygiene Data'!S50)),IF(AND(ISTEXT(OFFSET('Hygiene Data'!$L$2,0,10*ROW('Hygiene Data'!S50))),EF56="No",ISNUMBER(OFFSET('Hygiene Data'!$S$9,0,10*ROW('Hygiene Data'!S50)))),CONCATENATE("[",ROUND(OFFSET('Hygiene Data'!$S$9,0,10*ROW('Hygiene Data'!S50)),0),"]"),IF(AND(ISTEXT(OFFSET('Hygiene Data'!$L$2,0,10*ROW('Hygiene Data'!S50))),EF56="",ISNUMBER(OFFSET('Hygiene Data'!$S$9,0,10*ROW('Hygiene Data'!S50)))),OFFSET('Hygiene Data'!$S$9,0,10*ROW('Hygiene Data'!S50)),NA())))</f>
        <v>#N/A</v>
      </c>
      <c r="BR56" s="271"/>
      <c r="BS56" s="271" t="str">
        <f ca="true">+IF(OFFSET('Water Data'!$N$27,0,10*ROW('Water Data'!N50))="","",OFFSET('Water Data'!$N$27,0,10*ROW('Water Data'!N50)))</f>
        <v/>
      </c>
      <c r="BT56" s="271" t="str">
        <f ca="true">+IF(OFFSET('Water Data'!$N$28,0,10*ROW('Water Data'!N50))="","",OFFSET('Water Data'!$N$28,0,10*ROW('Water Data'!N50)))</f>
        <v/>
      </c>
      <c r="BU56" s="271" t="str">
        <f ca="true">+IF(OFFSET('Water Data'!$N$29,0,10*ROW('Water Data'!N50))="","",OFFSET('Water Data'!$N$29,0,10*ROW('Water Data'!N50)))</f>
        <v/>
      </c>
      <c r="BV56" s="271" t="str">
        <f ca="true">+IF(OFFSET('Water Data'!$O$27,0,10*ROW('Water Data'!O50))="","",OFFSET('Water Data'!$O$27,0,10*ROW('Water Data'!O50)))</f>
        <v/>
      </c>
      <c r="BW56" s="271" t="str">
        <f ca="true">+IF(OFFSET('Water Data'!$O$28,0,10*ROW('Water Data'!O50))="","",OFFSET('Water Data'!$O$28,0,10*ROW('Water Data'!O50)))</f>
        <v/>
      </c>
      <c r="BX56" s="271" t="str">
        <f ca="true">+IF(OFFSET('Water Data'!$O$29,0,10*ROW('Water Data'!O50))="","",OFFSET('Water Data'!$O$29,0,10*ROW('Water Data'!O50)))</f>
        <v/>
      </c>
      <c r="BY56" s="271" t="str">
        <f ca="true">+IF(OFFSET('Water Data'!$P$27,0,10*ROW('Water Data'!P50))="","",OFFSET('Water Data'!$P$27,0,10*ROW('Water Data'!P50)))</f>
        <v/>
      </c>
      <c r="BZ56" s="271" t="str">
        <f ca="true">+IF(OFFSET('Water Data'!$P$28,0,10*ROW('Water Data'!P50))="","",OFFSET('Water Data'!$P$28,0,10*ROW('Water Data'!P50)))</f>
        <v/>
      </c>
      <c r="CA56" s="271" t="str">
        <f ca="true">+IF(OFFSET('Water Data'!$P$29,0,10*ROW('Water Data'!P50))="","",OFFSET('Water Data'!$P$29,0,10*ROW('Water Data'!P50)))</f>
        <v/>
      </c>
      <c r="CB56" s="271" t="str">
        <f ca="true">+IF(OFFSET('Water Data'!$Q$27,0,10*ROW('Water Data'!Q50))="","",OFFSET('Water Data'!$Q$27,0,10*ROW('Water Data'!Q50)))</f>
        <v/>
      </c>
      <c r="CC56" s="271" t="str">
        <f ca="true">+IF(OFFSET('Water Data'!$Q$28,0,10*ROW('Water Data'!Q50))="","",OFFSET('Water Data'!$Q$28,0,10*ROW('Water Data'!Q50)))</f>
        <v/>
      </c>
      <c r="CD56" s="271" t="str">
        <f ca="true">+IF(OFFSET('Water Data'!$Q$29,0,10*ROW('Water Data'!Q50))="","",OFFSET('Water Data'!$Q$29,0,10*ROW('Water Data'!Q50)))</f>
        <v/>
      </c>
      <c r="CE56" s="271" t="str">
        <f ca="true">+IF(OFFSET('Water Data'!$R$27,0,10*ROW('Water Data'!R50))="","",OFFSET('Water Data'!$R$27,0,10*ROW('Water Data'!R50)))</f>
        <v/>
      </c>
      <c r="CF56" s="271" t="str">
        <f ca="true">+IF(OFFSET('Water Data'!$R$28,0,10*ROW('Water Data'!R50))="","",OFFSET('Water Data'!$R$28,0,10*ROW('Water Data'!R50)))</f>
        <v/>
      </c>
      <c r="CG56" s="271" t="str">
        <f ca="true">+IF(OFFSET('Water Data'!$R$29,0,10*ROW('Water Data'!R50))="","",OFFSET('Water Data'!$R$29,0,10*ROW('Water Data'!R50)))</f>
        <v/>
      </c>
      <c r="CH56" s="271" t="str">
        <f ca="true">+IF(OFFSET('Water Data'!$S$27,0,10*ROW('Water Data'!S50))="","",OFFSET('Water Data'!$S$27,0,10*ROW('Water Data'!S50)))</f>
        <v/>
      </c>
      <c r="CI56" s="271" t="str">
        <f ca="true">+IF(OFFSET('Water Data'!$S$28,0,10*ROW('Water Data'!S50))="","",OFFSET('Water Data'!$S$28,0,10*ROW('Water Data'!S50)))</f>
        <v/>
      </c>
      <c r="CJ56" s="271" t="str">
        <f ca="true">+IF(OFFSET('Water Data'!$S$29,0,10*ROW('Water Data'!S50))="","",OFFSET('Water Data'!$S$29,0,10*ROW('Water Data'!S50)))</f>
        <v/>
      </c>
      <c r="CK56" s="271" t="str">
        <f ca="true">+IF(OFFSET('Sanitation Data'!$N$28,0,10*ROW('Sanitation Data'!N50))="","",OFFSET('Sanitation Data'!$N$28,0,10*ROW('Sanitation Data'!N50)))</f>
        <v/>
      </c>
      <c r="CL56" s="271" t="str">
        <f ca="true">+IF(OFFSET('Sanitation Data'!$N$29,0,10*ROW('Sanitation Data'!N50))="","",OFFSET('Sanitation Data'!$N$29,0,10*ROW('Sanitation Data'!N50)))</f>
        <v/>
      </c>
      <c r="CM56" s="271" t="str">
        <f ca="true">+IF(OFFSET('Sanitation Data'!$N$30,0,10*ROW('Sanitation Data'!N50))="","",OFFSET('Sanitation Data'!$N$30,0,10*ROW('Sanitation Data'!N50)))</f>
        <v/>
      </c>
      <c r="CN56" s="271" t="str">
        <f ca="true">+IF(OFFSET('Sanitation Data'!$N$31,0,10*ROW('Sanitation Data'!N50))="","",OFFSET('Sanitation Data'!$N$31,0,10*ROW('Sanitation Data'!N50)))</f>
        <v/>
      </c>
      <c r="CO56" s="271" t="str">
        <f ca="true">+IF(OFFSET('Sanitation Data'!$N$32,0,10*ROW('Sanitation Data'!N50))="","",OFFSET('Sanitation Data'!$N$32,0,10*ROW('Sanitation Data'!N50)))</f>
        <v/>
      </c>
      <c r="CP56" s="271" t="str">
        <f ca="true">+IF(OFFSET('Sanitation Data'!$O$28,0,10*ROW('Sanitation Data'!O50))="","",OFFSET('Sanitation Data'!$O$28,0,10*ROW('Sanitation Data'!O50)))</f>
        <v/>
      </c>
      <c r="CQ56" s="271" t="str">
        <f ca="true">+IF(OFFSET('Sanitation Data'!$O$29,0,10*ROW('Sanitation Data'!O50))="","",OFFSET('Sanitation Data'!$O$29,0,10*ROW('Sanitation Data'!O50)))</f>
        <v/>
      </c>
      <c r="CR56" s="271" t="str">
        <f ca="true">+IF(OFFSET('Sanitation Data'!$O$30,0,10*ROW('Sanitation Data'!O50))="","",OFFSET('Sanitation Data'!$O$30,0,10*ROW('Sanitation Data'!O50)))</f>
        <v/>
      </c>
      <c r="CS56" s="271" t="str">
        <f ca="true">+IF(OFFSET('Sanitation Data'!$O$31,0,10*ROW('Sanitation Data'!O50))="","",OFFSET('Sanitation Data'!$O$31,0,10*ROW('Sanitation Data'!O50)))</f>
        <v/>
      </c>
      <c r="CT56" s="271" t="str">
        <f ca="true">+IF(OFFSET('Sanitation Data'!$O$32,0,10*ROW('Sanitation Data'!O50))="","",OFFSET('Sanitation Data'!$O$32,0,10*ROW('Sanitation Data'!O50)))</f>
        <v/>
      </c>
      <c r="CU56" s="271" t="str">
        <f ca="true">+IF(OFFSET('Sanitation Data'!$P$28,0,10*ROW('Sanitation Data'!P50))="","",OFFSET('Sanitation Data'!$P$28,0,10*ROW('Sanitation Data'!P50)))</f>
        <v/>
      </c>
      <c r="CV56" s="271" t="str">
        <f ca="true">+IF(OFFSET('Sanitation Data'!$P$29,0,10*ROW('Sanitation Data'!P50))="","",OFFSET('Sanitation Data'!$P$29,0,10*ROW('Sanitation Data'!P50)))</f>
        <v/>
      </c>
      <c r="CW56" s="271" t="str">
        <f ca="true">+IF(OFFSET('Sanitation Data'!$P$30,0,10*ROW('Sanitation Data'!P50))="","",OFFSET('Sanitation Data'!$P$30,0,10*ROW('Sanitation Data'!P50)))</f>
        <v/>
      </c>
      <c r="CX56" s="271" t="str">
        <f ca="true">+IF(OFFSET('Sanitation Data'!$P$31,0,10*ROW('Sanitation Data'!P50))="","",OFFSET('Sanitation Data'!$P$31,0,10*ROW('Sanitation Data'!P50)))</f>
        <v/>
      </c>
      <c r="CY56" s="271" t="str">
        <f ca="true">+IF(OFFSET('Sanitation Data'!$P$32,0,10*ROW('Sanitation Data'!P50))="","",OFFSET('Sanitation Data'!$P$32,0,10*ROW('Sanitation Data'!P50)))</f>
        <v/>
      </c>
      <c r="CZ56" s="271" t="str">
        <f ca="true">+IF(OFFSET('Sanitation Data'!$Q$28,0,10*ROW('Sanitation Data'!Q50))="","",OFFSET('Sanitation Data'!$Q$28,0,10*ROW('Sanitation Data'!Q50)))</f>
        <v/>
      </c>
      <c r="DA56" s="271" t="str">
        <f ca="true">+IF(OFFSET('Sanitation Data'!$Q$29,0,10*ROW('Sanitation Data'!Q50))="","",OFFSET('Sanitation Data'!$Q$29,0,10*ROW('Sanitation Data'!Q50)))</f>
        <v/>
      </c>
      <c r="DB56" s="271" t="str">
        <f ca="true">+IF(OFFSET('Sanitation Data'!$Q$30,0,10*ROW('Sanitation Data'!Q50))="","",OFFSET('Sanitation Data'!$Q$30,0,10*ROW('Sanitation Data'!Q50)))</f>
        <v/>
      </c>
      <c r="DC56" s="271" t="str">
        <f ca="true">+IF(OFFSET('Sanitation Data'!$Q$31,0,10*ROW('Sanitation Data'!Q50))="","",OFFSET('Sanitation Data'!$Q$31,0,10*ROW('Sanitation Data'!Q50)))</f>
        <v/>
      </c>
      <c r="DD56" s="271" t="str">
        <f ca="true">+IF(OFFSET('Sanitation Data'!$Q$32,0,10*ROW('Sanitation Data'!Q50))="","",OFFSET('Sanitation Data'!$Q$32,0,10*ROW('Sanitation Data'!Q50)))</f>
        <v/>
      </c>
      <c r="DE56" s="271" t="str">
        <f ca="true">+IF(OFFSET('Sanitation Data'!$R$28,0,10*ROW('Sanitation Data'!R50))="","",OFFSET('Sanitation Data'!$R$28,0,10*ROW('Sanitation Data'!R50)))</f>
        <v/>
      </c>
      <c r="DF56" s="271" t="str">
        <f ca="true">+IF(OFFSET('Sanitation Data'!$R$29,0,10*ROW('Sanitation Data'!R50))="","",OFFSET('Sanitation Data'!$R$29,0,10*ROW('Sanitation Data'!R50)))</f>
        <v/>
      </c>
      <c r="DG56" s="271" t="str">
        <f ca="true">+IF(OFFSET('Sanitation Data'!$R$30,0,10*ROW('Sanitation Data'!R50))="","",OFFSET('Sanitation Data'!$R$30,0,10*ROW('Sanitation Data'!R50)))</f>
        <v/>
      </c>
      <c r="DH56" s="271" t="str">
        <f ca="true">+IF(OFFSET('Sanitation Data'!$R$31,0,10*ROW('Sanitation Data'!R50))="","",OFFSET('Sanitation Data'!$R$31,0,10*ROW('Sanitation Data'!R50)))</f>
        <v/>
      </c>
      <c r="DI56" s="271" t="str">
        <f ca="true">+IF(OFFSET('Sanitation Data'!$R$32,0,10*ROW('Sanitation Data'!R50))="","",OFFSET('Sanitation Data'!$R$32,0,10*ROW('Sanitation Data'!R50)))</f>
        <v/>
      </c>
      <c r="DJ56" s="271" t="str">
        <f ca="true">+IF(OFFSET('Sanitation Data'!$S$28,0,10*ROW('Sanitation Data'!S50))="","",OFFSET('Sanitation Data'!$S$28,0,10*ROW('Sanitation Data'!S50)))</f>
        <v/>
      </c>
      <c r="DK56" s="271" t="str">
        <f ca="true">+IF(OFFSET('Sanitation Data'!$S$29,0,10*ROW('Sanitation Data'!S50))="","",OFFSET('Sanitation Data'!$S$29,0,10*ROW('Sanitation Data'!S50)))</f>
        <v/>
      </c>
      <c r="DL56" s="271" t="str">
        <f ca="true">+IF(OFFSET('Sanitation Data'!$S$30,0,10*ROW('Sanitation Data'!S50))="","",OFFSET('Sanitation Data'!$S$30,0,10*ROW('Sanitation Data'!S50)))</f>
        <v/>
      </c>
      <c r="DM56" s="271" t="str">
        <f ca="true">+IF(OFFSET('Sanitation Data'!$S$31,0,10*ROW('Sanitation Data'!S50))="","",OFFSET('Sanitation Data'!$S$31,0,10*ROW('Sanitation Data'!S50)))</f>
        <v/>
      </c>
      <c r="DN56" s="271" t="str">
        <f ca="true">+IF(OFFSET('Sanitation Data'!$S$32,0,10*ROW('Sanitation Data'!S50))="","",OFFSET('Sanitation Data'!$S$32,0,10*ROW('Sanitation Data'!S50)))</f>
        <v/>
      </c>
      <c r="DO56" s="271" t="str">
        <f ca="true">+IF(OFFSET('Hygiene Data'!$N$11,0,10*ROW('Hygiene Data'!N50))="","",OFFSET('Hygiene Data'!$N$11,0,10*ROW('Hygiene Data'!N50)))</f>
        <v/>
      </c>
      <c r="DP56" s="271" t="str">
        <f ca="true">+IF(OFFSET('Hygiene Data'!$N$12,0,10*ROW('Hygiene Data'!N50))="","",OFFSET('Hygiene Data'!$N$12,0,10*ROW('Hygiene Data'!N50)))</f>
        <v/>
      </c>
      <c r="DQ56" s="271" t="str">
        <f ca="true">+IF(OFFSET('Hygiene Data'!$N$13,0,10*ROW('Hygiene Data'!N50))="","",OFFSET('Hygiene Data'!$N$13,0,10*ROW('Hygiene Data'!N50)))</f>
        <v/>
      </c>
      <c r="DR56" s="271" t="str">
        <f ca="true">+IF(OFFSET('Hygiene Data'!$O$11,0,10*ROW('Hygiene Data'!O50))="","",OFFSET('Hygiene Data'!$O$11,0,10*ROW('Hygiene Data'!O50)))</f>
        <v/>
      </c>
      <c r="DS56" s="271" t="str">
        <f ca="true">+IF(OFFSET('Hygiene Data'!$O$12,0,10*ROW('Hygiene Data'!O50))="","",OFFSET('Hygiene Data'!$O$12,0,10*ROW('Hygiene Data'!O50)))</f>
        <v/>
      </c>
      <c r="DT56" s="271" t="str">
        <f ca="true">+IF(OFFSET('Hygiene Data'!$O$13,0,10*ROW('Hygiene Data'!O50))="","",OFFSET('Hygiene Data'!$O$13,0,10*ROW('Hygiene Data'!O50)))</f>
        <v/>
      </c>
      <c r="DU56" s="271" t="str">
        <f ca="true">+IF(OFFSET('Hygiene Data'!$P$11,0,10*ROW('Hygiene Data'!P50))="","",OFFSET('Hygiene Data'!$P$11,0,10*ROW('Hygiene Data'!P50)))</f>
        <v/>
      </c>
      <c r="DV56" s="271" t="str">
        <f ca="true">+IF(OFFSET('Hygiene Data'!$P$12,0,10*ROW('Hygiene Data'!P50))="","",OFFSET('Hygiene Data'!$P$12,0,10*ROW('Hygiene Data'!P50)))</f>
        <v/>
      </c>
      <c r="DW56" s="271" t="str">
        <f ca="true">+IF(OFFSET('Hygiene Data'!$P$13,0,10*ROW('Hygiene Data'!P50))="","",OFFSET('Hygiene Data'!$P$13,0,10*ROW('Hygiene Data'!P50)))</f>
        <v/>
      </c>
      <c r="DX56" s="271" t="str">
        <f ca="true">+IF(OFFSET('Hygiene Data'!$Q$11,0,10*ROW('Hygiene Data'!Q50))="","",OFFSET('Hygiene Data'!$Q$11,0,10*ROW('Hygiene Data'!Q50)))</f>
        <v/>
      </c>
      <c r="DY56" s="271" t="str">
        <f ca="true">+IF(OFFSET('Hygiene Data'!$Q$12,0,10*ROW('Hygiene Data'!Q50))="","",OFFSET('Hygiene Data'!$Q$12,0,10*ROW('Hygiene Data'!Q50)))</f>
        <v/>
      </c>
      <c r="DZ56" s="271" t="str">
        <f ca="true">+IF(OFFSET('Hygiene Data'!$Q$13,0,10*ROW('Hygiene Data'!Q50))="","",OFFSET('Hygiene Data'!$Q$13,0,10*ROW('Hygiene Data'!Q50)))</f>
        <v/>
      </c>
      <c r="EA56" s="271" t="str">
        <f ca="true">+IF(OFFSET('Hygiene Data'!$R$11,0,10*ROW('Hygiene Data'!R50))="","",OFFSET('Hygiene Data'!$R$11,0,10*ROW('Hygiene Data'!R50)))</f>
        <v/>
      </c>
      <c r="EB56" s="271" t="str">
        <f ca="true">+IF(OFFSET('Hygiene Data'!$R$12,0,10*ROW('Hygiene Data'!R50))="","",OFFSET('Hygiene Data'!$R$12,0,10*ROW('Hygiene Data'!R50)))</f>
        <v/>
      </c>
      <c r="EC56" s="271" t="str">
        <f ca="true">+IF(OFFSET('Hygiene Data'!$R$13,0,10*ROW('Hygiene Data'!R50))="","",OFFSET('Hygiene Data'!$R$13,0,10*ROW('Hygiene Data'!R50)))</f>
        <v/>
      </c>
      <c r="ED56" s="271" t="str">
        <f ca="true">+IF(OFFSET('Hygiene Data'!$S$11,0,10*ROW('Hygiene Data'!S50))="","",OFFSET('Hygiene Data'!$S$11,0,10*ROW('Hygiene Data'!S50)))</f>
        <v/>
      </c>
      <c r="EE56" s="271" t="str">
        <f ca="true">+IF(OFFSET('Hygiene Data'!$S$12,0,10*ROW('Hygiene Data'!S50))="","",OFFSET('Hygiene Data'!$S$12,0,10*ROW('Hygiene Data'!S50)))</f>
        <v/>
      </c>
      <c r="EF56" s="271" t="str">
        <f ca="true">+IF(OFFSET('Hygiene Data'!$S$13,0,10*ROW('Hygiene Data'!S50))="","",OFFSET('Hygiene Data'!$S$13,0,10*ROW('Hygiene Data'!S50)))</f>
        <v/>
      </c>
    </row>
    <row xmlns:x14ac="http://schemas.microsoft.com/office/spreadsheetml/2009/9/ac" r="57" x14ac:dyDescent="0.2">
      <c r="A57" s="32" t="str">
        <f ca="true">+IF(OFFSET('Water Data'!$L$2,0,10*ROW('Water Data'!O51))="","",OFFSET('Water Data'!$L$2,0,10*ROW('Water Data'!O51)))</f>
        <v/>
      </c>
      <c r="B57" s="32" t="str">
        <f ca="true">+IF(OFFSET('Water Data'!$M$2,0,10*ROW('Water Data'!P51))="","",OFFSET('Water Data'!$M$2,0,10*ROW('Water Data'!P51)))</f>
        <v/>
      </c>
      <c r="C57" s="327" t="str">
        <f t="shared" ca="true" si="0"/>
        <v/>
      </c>
      <c r="D57" s="85" t="e">
        <f ca="true">+IF(AND(ISTEXT(OFFSET('Water Data'!$L$2,0,10*ROW('Water Data'!N51))),BS57="Yes"),100-OFFSET('Water Data'!$N$4,0,10*ROW('Water Data'!N51)),IF(AND(ISTEXT(OFFSET('Water Data'!$L$2,0,10*ROW('Water Data'!N51))),BS57="No",ISNUMBER(OFFSET('Water Data'!$N$4,0,10*ROW('Water Data'!N51)))),CONCATENATE("[",ROUND(100-OFFSET('Water Data'!$N$4,0,10*ROW('Water Data'!N51)),0),"]"),IF(AND(ISTEXT(OFFSET('Water Data'!$L$2,0,10*ROW('Water Data'!N51))),BS57="",ISNUMBER(OFFSET('Water Data'!$N$4,0,10*ROW('Water Data'!N51)))),100-OFFSET('Water Data'!$N$4,0,10*ROW('Water Data'!N51)),NA())))</f>
        <v>#N/A</v>
      </c>
      <c r="E57" s="85" t="e">
        <f ca="true">+IF(AND(ISTEXT(OFFSET('Water Data'!$L$2,0,10*ROW('Water Data'!O51))),BT57="Yes"),OFFSET('Water Data'!$N$6,0,10*ROW('Water Data'!N51)),IF(AND(ISTEXT(OFFSET('Water Data'!$L$2,0,10*ROW('Water Data'!N51))),BT57="No",ISNUMBER(OFFSET('Water Data'!$N$6,0,10*ROW('Water Data'!N51)))),CONCATENATE("[",ROUND(OFFSET('Water Data'!$N$6,0,10*ROW('Water Data'!N51)),0),"]"),IF(AND(ISTEXT(OFFSET('Water Data'!$L$2,0,10*ROW('Water Data'!N51))),BT57="",ISNUMBER(OFFSET('Water Data'!$N$6,0,10*ROW('Water Data'!N51)))),OFFSET('Water Data'!$N$6,0,10*ROW('Water Data'!N51)),NA())))</f>
        <v>#N/A</v>
      </c>
      <c r="F57" s="85" t="e">
        <f ca="true">+IF(AND(ISTEXT(OFFSET('Water Data'!$L$2,0,10*ROW('Water Data'!N51))),BU57="Yes"),OFFSET('Water Data'!$N$9,0,10*ROW('Water Data'!N51)),IF(AND(ISTEXT(OFFSET('Water Data'!$L$2,0,10*ROW('Water Data'!N51))),BU57="No",ISNUMBER(OFFSET('Water Data'!$N$9,0,10*ROW('Water Data'!N51)))),CONCATENATE("[",ROUND(OFFSET('Water Data'!$N$9,0,10*ROW('Water Data'!N51)),0),"]"),IF(AND(ISTEXT(OFFSET('Water Data'!$L$2,0,10*ROW('Water Data'!N51))),BU57="",ISNUMBER(OFFSET('Water Data'!$N$9,0,10*ROW('Water Data'!N51)))),OFFSET('Water Data'!$N$9,0,10*ROW('Water Data'!N51)),NA())))</f>
        <v>#N/A</v>
      </c>
      <c r="G57" s="85" t="e">
        <f ca="true">+IF(AND(ISTEXT(OFFSET('Water Data'!$L$2,0,10*ROW('Water Data'!O51))),BV57="Yes"),100-OFFSET('Water Data'!$O$4,0,10*ROW('Water Data'!O51)),IF(AND(ISTEXT(OFFSET('Water Data'!$L$2,0,10*ROW('Water Data'!O51))),BV57="No",ISNUMBER(OFFSET('Water Data'!$O$4,0,10*ROW('Water Data'!O51)))),CONCATENATE("[",ROUND(100-OFFSET('Water Data'!$O$4,0,10*ROW('Water Data'!O51)),0),"]"),IF(AND(ISTEXT(OFFSET('Water Data'!$L$2,0,10*ROW('Water Data'!O51))),BV57="",ISNUMBER(OFFSET('Water Data'!$O$4,0,10*ROW('Water Data'!O51)))),100-OFFSET('Water Data'!$O$4,0,10*ROW('Water Data'!O51)),NA())))</f>
        <v>#N/A</v>
      </c>
      <c r="H57" s="85" t="e">
        <f ca="true">+IF(AND(ISTEXT(OFFSET('Water Data'!$L$2,0,10*ROW('Water Data'!O51))),BW57="Yes"),OFFSET('Water Data'!$O$6,0,10*ROW('Water Data'!O51)),IF(AND(ISTEXT(OFFSET('Water Data'!$L$2,0,10*ROW('Water Data'!O51))),BW57="No",ISNUMBER(OFFSET('Water Data'!$O$6,0,10*ROW('Water Data'!O51)))),CONCATENATE("[",ROUND(OFFSET('Water Data'!$N$6,0,10*ROW('Water Data'!O51)),0),"]"),IF(AND(ISTEXT(OFFSET('Water Data'!$L$2,0,10*ROW('Water Data'!O51))),BW57="",ISNUMBER(OFFSET('Water Data'!$O$6,0,10*ROW('Water Data'!O51)))),OFFSET('Water Data'!$O$6,0,10*ROW('Water Data'!O51)),NA())))</f>
        <v>#N/A</v>
      </c>
      <c r="I57" s="85" t="e">
        <f ca="true">+IF(AND(ISTEXT(OFFSET('Water Data'!$L$2,0,10*ROW('Water Data'!O51))),BX57="Yes"),OFFSET('Water Data'!$O$9,0,10*ROW('Water Data'!O51)),IF(AND(ISTEXT(OFFSET('Water Data'!$L$2,0,10*ROW('Water Data'!O51))),BX57="No",ISNUMBER(OFFSET('Water Data'!$O$9,0,10*ROW('Water Data'!O51)))),CONCATENATE("[",ROUND(OFFSET('Water Data'!$O$9,0,10*ROW('Water Data'!O51)),0),"]"),IF(AND(ISTEXT(OFFSET('Water Data'!$L$2,0,10*ROW('Water Data'!O51))),BX57="",ISNUMBER(OFFSET('Water Data'!$O$9,0,10*ROW('Water Data'!O51)))),OFFSET('Water Data'!$O$9,0,10*ROW('Water Data'!O51)),NA())))</f>
        <v>#N/A</v>
      </c>
      <c r="J57" s="85" t="e">
        <f ca="true">+IF(AND(ISTEXT(OFFSET('Water Data'!$L$2,0,10*ROW('Water Data'!P51))),BY57="Yes"),100-OFFSET('Water Data'!$P$4,0,10*ROW('Water Data'!P51)),IF(AND(ISTEXT(OFFSET('Water Data'!$L$2,0,10*ROW('Water Data'!P51))),BY57="No",ISNUMBER(OFFSET('Water Data'!$P$4,0,10*ROW('Water Data'!P51)))),CONCATENATE("[",ROUND(100-OFFSET('Water Data'!$P$4,0,10*ROW('Water Data'!P51)),0),"]"),IF(AND(ISTEXT(OFFSET('Water Data'!$L$2,0,10*ROW('Water Data'!P51))),BY57="",ISNUMBER(OFFSET('Water Data'!$P$4,0,10*ROW('Water Data'!P51)))),100-OFFSET('Water Data'!$P$4,0,10*ROW('Water Data'!P51)),NA())))</f>
        <v>#N/A</v>
      </c>
      <c r="K57" s="85" t="e">
        <f ca="true">+IF(AND(ISTEXT(OFFSET('Water Data'!$L$2,0,10*ROW('Water Data'!P51))),BZ57="Yes"),OFFSET('Water Data'!$P$6,0,10*ROW('Water Data'!P51)),IF(AND(ISTEXT(OFFSET('Water Data'!$L$2,0,10*ROW('Water Data'!P51))),BZ57="No",ISNUMBER(OFFSET('Water Data'!$P$6,0,10*ROW('Water Data'!P51)))),CONCATENATE("[",ROUND(OFFSET('Water Data'!$P$6,0,10*ROW('Water Data'!P51)),0),"]"),IF(AND(ISTEXT(OFFSET('Water Data'!$L$2,0,10*ROW('Water Data'!P51))),BZ57="",ISNUMBER(OFFSET('Water Data'!$P$6,0,10*ROW('Water Data'!P51)))),OFFSET('Water Data'!$P$6,0,10*ROW('Water Data'!P51)),NA())))</f>
        <v>#N/A</v>
      </c>
      <c r="L57" s="85" t="e">
        <f ca="true">+IF(AND(ISTEXT(OFFSET('Water Data'!$L$2,0,10*ROW('Water Data'!P51))),CA57="Yes"),OFFSET('Water Data'!$P$9,0,10*ROW('Water Data'!P51)),IF(AND(ISTEXT(OFFSET('Water Data'!$L$2,0,10*ROW('Water Data'!P51))),CA57="No",ISNUMBER(OFFSET('Water Data'!$P$9,0,10*ROW('Water Data'!P51)))),CONCATENATE("[",ROUND(OFFSET('Water Data'!$P$9,0,10*ROW('Water Data'!P51)),0),"]"),IF(AND(ISTEXT(OFFSET('Water Data'!$L$2,0,10*ROW('Water Data'!P51))),CA57="",ISNUMBER(OFFSET('Water Data'!$P$9,0,10*ROW('Water Data'!P51)))),OFFSET('Water Data'!$P$9,0,10*ROW('Water Data'!P51)),NA())))</f>
        <v>#N/A</v>
      </c>
      <c r="M57" s="85" t="e">
        <f ca="true">+IF(AND(ISTEXT(OFFSET('Water Data'!$L$2,0,10*ROW('Water Data'!Q51))),CB57="Yes"),100-OFFSET('Water Data'!$Q$4,0,10*ROW('Water Data'!Q51)),IF(AND(ISTEXT(OFFSET('Water Data'!$L$2,0,10*ROW('Water Data'!Q51))),CB57="No",ISNUMBER(OFFSET('Water Data'!$Q$4,0,10*ROW('Water Data'!Q51)))),CONCATENATE("[",ROUND(100-OFFSET('Water Data'!$Q$4,0,10*ROW('Water Data'!Q51)),0),"]"),IF(AND(ISTEXT(OFFSET('Water Data'!$L$2,0,10*ROW('Water Data'!Q51))),CB57="",ISNUMBER(OFFSET('Water Data'!$Q$4,0,10*ROW('Water Data'!Q51)))),100-OFFSET('Water Data'!$Q$4,0,10*ROW('Water Data'!Q51)),NA())))</f>
        <v>#N/A</v>
      </c>
      <c r="N57" s="85" t="e">
        <f ca="true">+IF(AND(ISTEXT(OFFSET('Water Data'!$L$2,0,10*ROW('Water Data'!Q51))),CC57="Yes"),OFFSET('Water Data'!$Q$6,0,10*ROW('Water Data'!Q51)),IF(AND(ISTEXT(OFFSET('Water Data'!$L$2,0,10*ROW('Water Data'!Q51))),CC57="No",ISNUMBER(OFFSET('Water Data'!$Q$6,0,10*ROW('Water Data'!Q51)))),CONCATENATE("[",ROUND(OFFSET('Water Data'!$Q$6,0,10*ROW('Water Data'!Q51)),0),"]"),IF(AND(ISTEXT(OFFSET('Water Data'!$L$2,0,10*ROW('Water Data'!Q51))),CC57="",ISNUMBER(OFFSET('Water Data'!$Q$6,0,10*ROW('Water Data'!Q51)))),OFFSET('Water Data'!$Q$6,0,10*ROW('Water Data'!Q51)),NA())))</f>
        <v>#N/A</v>
      </c>
      <c r="O57" s="85" t="e">
        <f ca="true">+IF(AND(ISTEXT(OFFSET('Water Data'!$L$2,0,10*ROW('Water Data'!Q51))),CD57="Yes"),OFFSET('Water Data'!$Q$9,0,10*ROW('Water Data'!Q51)),IF(AND(ISTEXT(OFFSET('Water Data'!$L$2,0,10*ROW('Water Data'!Q51))),CD57="No",ISNUMBER(OFFSET('Water Data'!$Q$9,0,10*ROW('Water Data'!Q51)))),CONCATENATE("[",ROUND(OFFSET('Water Data'!$Q$9,0,10*ROW('Water Data'!Q51)),0),"]"),IF(AND(ISTEXT(OFFSET('Water Data'!$L$2,0,10*ROW('Water Data'!Q51))),CD57="",ISNUMBER(OFFSET('Water Data'!$Q$9,0,10*ROW('Water Data'!Q51)))),OFFSET('Water Data'!$Q$9,0,10*ROW('Water Data'!Q51)),NA())))</f>
        <v>#N/A</v>
      </c>
      <c r="P57" s="85" t="e">
        <f ca="true">+IF(AND(ISTEXT(OFFSET('Water Data'!$L$2,0,10*ROW('Water Data'!R51))),CE57="Yes"),100-OFFSET('Water Data'!$R$4,0,10*ROW('Water Data'!R51)),IF(AND(ISTEXT(OFFSET('Water Data'!$L$2,0,10*ROW('Water Data'!R51))),CE57="No",ISNUMBER(OFFSET('Water Data'!$R$4,0,10*ROW('Water Data'!R51)))),CONCATENATE("[",ROUND(100-OFFSET('Water Data'!$R$4,0,10*ROW('Water Data'!R51)),0),"]"),IF(AND(ISTEXT(OFFSET('Water Data'!$L$2,0,10*ROW('Water Data'!R51))),CE57="",ISNUMBER(OFFSET('Water Data'!$R$4,0,10*ROW('Water Data'!R51)))),100-OFFSET('Water Data'!$R$4,0,10*ROW('Water Data'!R51)),NA())))</f>
        <v>#N/A</v>
      </c>
      <c r="Q57" s="85" t="e">
        <f ca="true">+IF(AND(ISTEXT(OFFSET('Water Data'!$L$2,0,10*ROW('Water Data'!R51))),CF57="Yes"),OFFSET('Water Data'!$R$6,0,10*ROW('Water Data'!R51)),IF(AND(ISTEXT(OFFSET('Water Data'!$L$2,0,10*ROW('Water Data'!R51))),CF57="No",ISNUMBER(OFFSET('Water Data'!$R$6,0,10*ROW('Water Data'!R51)))),CONCATENATE("[",ROUND(OFFSET('Water Data'!$R$6,0,10*ROW('Water Data'!R51)),0),"]"),IF(AND(ISTEXT(OFFSET('Water Data'!$L$2,0,10*ROW('Water Data'!R51))),CF57="",ISNUMBER(OFFSET('Water Data'!$R$6,0,10*ROW('Water Data'!R51)))),OFFSET('Water Data'!$R$6,0,10*ROW('Water Data'!R51)),NA())))</f>
        <v>#N/A</v>
      </c>
      <c r="R57" s="85" t="e">
        <f ca="true">+IF(AND(ISTEXT(OFFSET('Water Data'!$L$2,0,10*ROW('Water Data'!R51))),CG57="Yes"),OFFSET('Water Data'!$R$9,0,10*ROW('Water Data'!R51)),IF(AND(ISTEXT(OFFSET('Water Data'!$L$2,0,10*ROW('Water Data'!R51))),CG57="No",ISNUMBER(OFFSET('Water Data'!$R$9,0,10*ROW('Water Data'!R51)))),CONCATENATE("[",ROUND(OFFSET('Water Data'!$R$9,0,10*ROW('Water Data'!R51)),0),"]"),IF(AND(ISTEXT(OFFSET('Water Data'!$L$2,0,10*ROW('Water Data'!R51))),CG57="",ISNUMBER(OFFSET('Water Data'!$R$9,0,10*ROW('Water Data'!R51)))),OFFSET('Water Data'!$R$9,0,10*ROW('Water Data'!R51)),NA())))</f>
        <v>#N/A</v>
      </c>
      <c r="S57" s="85" t="e">
        <f ca="true">+IF(AND(ISTEXT(OFFSET('Water Data'!$L$2,0,10*ROW('Water Data'!S51))),CH57="Yes"),100-OFFSET('Water Data'!$S$4,0,10*ROW('Water Data'!S51)),IF(AND(ISTEXT(OFFSET('Water Data'!$L$2,0,10*ROW('Water Data'!S51))),CH57="No",ISNUMBER(OFFSET('Water Data'!$S$4,0,10*ROW('Water Data'!S51)))),CONCATENATE("[",ROUND(100-OFFSET('Water Data'!$S$4,0,10*ROW('Water Data'!S51)),0),"]"),IF(AND(ISTEXT(OFFSET('Water Data'!$L$2,0,10*ROW('Water Data'!S51))),CH57="",ISNUMBER(OFFSET('Water Data'!$S$4,0,10*ROW('Water Data'!S51)))),100-OFFSET('Water Data'!$S$4,0,10*ROW('Water Data'!S51)),NA())))</f>
        <v>#N/A</v>
      </c>
      <c r="T57" s="85" t="e">
        <f ca="true">+IF(AND(ISTEXT(OFFSET('Water Data'!$L$2,0,10*ROW('Water Data'!S51))),CI57="Yes"),OFFSET('Water Data'!$S$6,0,10*ROW('Water Data'!S51)),IF(AND(ISTEXT(OFFSET('Water Data'!$L$2,0,10*ROW('Water Data'!S51))),CI57="No",ISNUMBER(OFFSET('Water Data'!$S$6,0,10*ROW('Water Data'!S51)))),CONCATENATE("[",ROUND(OFFSET('Water Data'!$S$6,0,10*ROW('Water Data'!S51)),0),"]"),IF(AND(ISTEXT(OFFSET('Water Data'!$L$2,0,10*ROW('Water Data'!S51))),CI57="",ISNUMBER(OFFSET('Water Data'!$S$6,0,10*ROW('Water Data'!S51)))),OFFSET('Water Data'!$S$6,0,10*ROW('Water Data'!S51)),NA())))</f>
        <v>#N/A</v>
      </c>
      <c r="U57" s="85" t="e">
        <f ca="true">+IF(AND(ISTEXT(OFFSET('Water Data'!$L$2,0,10*ROW('Water Data'!S51))),CJ57="Yes"),OFFSET('Water Data'!$S$9,0,10*ROW('Water Data'!S51)),IF(AND(ISTEXT(OFFSET('Water Data'!$L$2,0,10*ROW('Water Data'!S51))),CJ57="No",ISNUMBER(OFFSET('Water Data'!$S$9,0,10*ROW('Water Data'!S51)))),CONCATENATE("[",ROUND(OFFSET('Water Data'!$S$9,0,10*ROW('Water Data'!S51)),0),"]"),IF(AND(ISTEXT(OFFSET('Water Data'!$L$2,0,10*ROW('Water Data'!S51))),CJ57="",ISNUMBER(OFFSET('Water Data'!$S$9,0,10*ROW('Water Data'!S51)))),OFFSET('Water Data'!$S$9,0,10*ROW('Water Data'!S51)),NA())))</f>
        <v>#N/A</v>
      </c>
      <c r="V57" s="86" t="e">
        <f ca="true">+IF(AND(ISTEXT(OFFSET('Sanitation Data'!$L$2,0,10*ROW('Sanitation Data'!N51))),CK57="Yes"),100-OFFSET('Sanitation Data'!$N$4,0,10*ROW('Sanitation Data'!N51)),IF(AND(ISTEXT(OFFSET('Sanitation Data'!$L$2,0,10*ROW('Sanitation Data'!N51))),CK57="No",ISNUMBER(OFFSET('Sanitation Data'!$N$4,0,10*ROW('Sanitation Data'!N51)))),CONCATENATE("[",ROUND(100-OFFSET('Sanitation Data'!$N$4,0,10*ROW('Sanitation Data'!N51)),0),"]"),IF(AND(ISTEXT(OFFSET('Sanitation Data'!$L$2,0,10*ROW('Sanitation Data'!N51))),CK57="",ISNUMBER(OFFSET('Sanitation Data'!$N$4,0,10*ROW('Sanitation Data'!N51)))),100-OFFSET('Sanitation Data'!$N$4,0,10*ROW('Sanitation Data'!N51)),NA())))</f>
        <v>#N/A</v>
      </c>
      <c r="W57" s="86" t="e">
        <f ca="true">+IF(AND(ISTEXT(OFFSET('Sanitation Data'!$L$2,0,10*ROW('Sanitation Data'!N51))),CL57="Yes"),OFFSET('Sanitation Data'!$N$6,0,10*ROW('Sanitation Data'!N51)),IF(AND(ISTEXT(OFFSET('Sanitation Data'!$L$2,0,10*ROW('Sanitation Data'!N51))),CL57="No",ISNUMBER(OFFSET('Sanitation Data'!$N$6,0,10*ROW('Sanitation Data'!N51)))),CONCATENATE("[",ROUND(OFFSET('Sanitation Data'!$N$6,0,10*ROW('Sanitation Data'!N51)),0),"]"),IF(AND(ISTEXT(OFFSET('Sanitation Data'!$L$2,0,10*ROW('Sanitation Data'!N51))),CL57="",ISNUMBER(OFFSET('Sanitation Data'!$N$6,0,10*ROW('Sanitation Data'!N51)))),OFFSET('Sanitation Data'!$N$6,0,10*ROW('Sanitation Data'!N51)),NA())))</f>
        <v>#N/A</v>
      </c>
      <c r="X57" s="86" t="e">
        <f ca="true">+IF(AND(ISTEXT(OFFSET('Sanitation Data'!$L$2,0,10*ROW('Sanitation Data'!N51))),CM57="Yes"),OFFSET('Sanitation Data'!$N$10,0,10*ROW('Sanitation Data'!N51)),IF(AND(ISTEXT(OFFSET('Sanitation Data'!$L$2,0,10*ROW('Sanitation Data'!N51))),CM57="No",ISNUMBER(OFFSET('Sanitation Data'!$N$10,0,10*ROW('Sanitation Data'!N51)))),CONCATENATE("[",ROUND(OFFSET('Sanitation Data'!$N$10,0,10*ROW('Sanitation Data'!N51)),0),"]"),IF(AND(ISTEXT(OFFSET('Sanitation Data'!$L$2,0,10*ROW('Sanitation Data'!N51))),CM57="",ISNUMBER(OFFSET('Sanitation Data'!$N$10,0,10*ROW('Sanitation Data'!N51)))),OFFSET('Sanitation Data'!$N$10,0,10*ROW('Sanitation Data'!N51)),NA())))</f>
        <v>#N/A</v>
      </c>
      <c r="Y57" s="86" t="e">
        <f ca="true">+IF(AND(ISTEXT(OFFSET('Sanitation Data'!$L$2,0,10*ROW('Sanitation Data'!N51))),CN57="Yes"),OFFSET('Sanitation Data'!$N$11,0,10*ROW('Sanitation Data'!N51)),IF(AND(ISTEXT(OFFSET('Sanitation Data'!$L$2,0,10*ROW('Sanitation Data'!N51))),CN57="No",ISNUMBER(OFFSET('Sanitation Data'!$N$11,0,10*ROW('Sanitation Data'!N51)))),CONCATENATE("[",ROUND(OFFSET('Sanitation Data'!$N$11,0,10*ROW('Sanitation Data'!N51)),0),"]"),IF(AND(ISTEXT(OFFSET('Sanitation Data'!$L$2,0,10*ROW('Sanitation Data'!N51))),CN57="",ISNUMBER(OFFSET('Sanitation Data'!$N$11,0,10*ROW('Sanitation Data'!N51)))),OFFSET('Sanitation Data'!$N$11,0,10*ROW('Sanitation Data'!N51)),NA())))</f>
        <v>#N/A</v>
      </c>
      <c r="Z57" s="86" t="e">
        <f ca="true">+IF(AND(ISTEXT(OFFSET('Sanitation Data'!$L$2,0,10*ROW('Sanitation Data'!N51))),CO57="Yes"),OFFSET('Sanitation Data'!$N$12,0,10*ROW('Sanitation Data'!N51)),IF(AND(ISTEXT(OFFSET('Sanitation Data'!$L$2,0,10*ROW('Sanitation Data'!N51))),CO57="No",ISNUMBER(OFFSET('Sanitation Data'!$N$12,0,10*ROW('Sanitation Data'!N51)))),CONCATENATE("[",ROUND(OFFSET('Sanitation Data'!$N$12,0,10*ROW('Sanitation Data'!N51)),0),"]"),IF(AND(ISTEXT(OFFSET('Sanitation Data'!$L$2,0,10*ROW('Sanitation Data'!N51))),CO57="",ISNUMBER(OFFSET('Sanitation Data'!$N$12,0,10*ROW('Sanitation Data'!N51)))),OFFSET('Sanitation Data'!$N$12,0,10*ROW('Sanitation Data'!N51)),NA())))</f>
        <v>#N/A</v>
      </c>
      <c r="AA57" s="86" t="e">
        <f ca="true">+IF(AND(ISTEXT(OFFSET('Sanitation Data'!$L$2,0,10*ROW('Sanitation Data'!O51))),CP57="Yes"),100-OFFSET('Sanitation Data'!$O$4,0,10*ROW('Sanitation Data'!O51)),IF(AND(ISTEXT(OFFSET('Sanitation Data'!$L$2,0,10*ROW('Sanitation Data'!O51))),CP57="No",ISNUMBER(OFFSET('Sanitation Data'!$O$4,0,10*ROW('Sanitation Data'!O51)))),CONCATENATE("[",ROUND(100-OFFSET('Sanitation Data'!$O$4,0,10*ROW('Sanitation Data'!O51)),0),"]"),IF(AND(ISTEXT(OFFSET('Sanitation Data'!$L$2,0,10*ROW('Sanitation Data'!O51))),CP57="",ISNUMBER(OFFSET('Sanitation Data'!$O$4,0,10*ROW('Sanitation Data'!O51)))),100-OFFSET('Sanitation Data'!$O$4,0,10*ROW('Sanitation Data'!O51)),NA())))</f>
        <v>#N/A</v>
      </c>
      <c r="AB57" s="86" t="e">
        <f ca="true">+IF(AND(ISTEXT(OFFSET('Sanitation Data'!$L$2,0,10*ROW('Sanitation Data'!O51))),CQ57="Yes"),OFFSET('Sanitation Data'!$O$6,0,10*ROW('Sanitation Data'!R51)),IF(AND(ISTEXT(OFFSET('Sanitation Data'!$L$2,0,10*ROW('Sanitation Data'!O51))),CQ57="No",ISNUMBER(OFFSET('Sanitation Data'!$O$6,0,10*ROW('Sanitation Data'!O51)))),CONCATENATE("[",ROUND(OFFSET('Sanitation Data'!$O$6,0,10*ROW('Sanitation Data'!O51)),0),"]"),IF(AND(ISTEXT(OFFSET('Sanitation Data'!$L$2,0,10*ROW('Sanitation Data'!O51))),CQ57="",ISNUMBER(OFFSET('Sanitation Data'!$O$6,0,10*ROW('Sanitation Data'!O51)))),OFFSET('Sanitation Data'!$O$6,0,10*ROW('Sanitation Data'!O51)),NA())))</f>
        <v>#N/A</v>
      </c>
      <c r="AC57" s="86" t="e">
        <f ca="true">+IF(AND(ISTEXT(OFFSET('Sanitation Data'!$L$2,0,10*ROW('Sanitation Data'!O51))),CR57="Yes"),OFFSET('Sanitation Data'!$O$10,0,10*ROW('Sanitation Data'!O51)),IF(AND(ISTEXT(OFFSET('Sanitation Data'!$L$2,0,10*ROW('Sanitation Data'!O51))),CR57="No",ISNUMBER(OFFSET('Sanitation Data'!$O$10,0,10*ROW('Sanitation Data'!O51)))),CONCATENATE("[",ROUND(OFFSET('Sanitation Data'!$O$10,0,10*ROW('Sanitation Data'!O51)),0),"]"),IF(AND(ISTEXT(OFFSET('Sanitation Data'!$L$2,0,10*ROW('Sanitation Data'!O51))),CR57="",ISNUMBER(OFFSET('Sanitation Data'!$O$10,0,10*ROW('Sanitation Data'!O51)))),OFFSET('Sanitation Data'!$O$10,0,10*ROW('Sanitation Data'!O51)),NA())))</f>
        <v>#N/A</v>
      </c>
      <c r="AD57" s="86" t="e">
        <f ca="true">+IF(AND(ISTEXT(OFFSET('Sanitation Data'!$L$2,0,10*ROW('Sanitation Data'!O51))),CS57="Yes"),OFFSET('Sanitation Data'!$O$11,0,10*ROW('Sanitation Data'!O51)),IF(AND(ISTEXT(OFFSET('Sanitation Data'!$L$2,0,10*ROW('Sanitation Data'!O51))),CS57="No",ISNUMBER(OFFSET('Sanitation Data'!$O$11,0,10*ROW('Sanitation Data'!O51)))),CONCATENATE("[",ROUND(OFFSET('Sanitation Data'!$O$11,0,10*ROW('Sanitation Data'!O51)),0),"]"),IF(AND(ISTEXT(OFFSET('Sanitation Data'!$L$2,0,10*ROW('Sanitation Data'!O51))),CS57="",ISNUMBER(OFFSET('Sanitation Data'!$O$11,0,10*ROW('Sanitation Data'!O51)))),OFFSET('Sanitation Data'!$O$11,0,10*ROW('Sanitation Data'!O51)),NA())))</f>
        <v>#N/A</v>
      </c>
      <c r="AE57" s="86" t="e">
        <f ca="true">+IF(AND(ISTEXT(OFFSET('Sanitation Data'!$L$2,0,10*ROW('Sanitation Data'!O51))),CT57="Yes"),OFFSET('Sanitation Data'!$O$12,0,10*ROW('Sanitation Data'!O51)),IF(AND(ISTEXT(OFFSET('Sanitation Data'!$L$2,0,10*ROW('Sanitation Data'!O51))),CT57="No",ISNUMBER(OFFSET('Sanitation Data'!$O$12,0,10*ROW('Sanitation Data'!O51)))),CONCATENATE("[",ROUND(OFFSET('Sanitation Data'!$O$12,0,10*ROW('Sanitation Data'!O51)),0),"]"),IF(AND(ISTEXT(OFFSET('Sanitation Data'!$L$2,0,10*ROW('Sanitation Data'!O51))),CT57="",ISNUMBER(OFFSET('Sanitation Data'!$O$12,0,10*ROW('Sanitation Data'!O51)))),OFFSET('Sanitation Data'!$O$12,0,10*ROW('Sanitation Data'!O51)),NA())))</f>
        <v>#N/A</v>
      </c>
      <c r="AF57" s="86" t="e">
        <f ca="true">+IF(AND(ISTEXT(OFFSET('Sanitation Data'!$L$2,0,10*ROW('Sanitation Data'!P51))),CU57="Yes"),100-OFFSET('Sanitation Data'!$P$4,0,10*ROW('Sanitation Data'!P51)),IF(AND(ISTEXT(OFFSET('Sanitation Data'!$L$2,0,10*ROW('Sanitation Data'!P51))),CU57="No",ISNUMBER(OFFSET('Sanitation Data'!$P$4,0,10*ROW('Sanitation Data'!P51)))),CONCATENATE("[",ROUND(100-OFFSET('Sanitation Data'!$P$4,0,10*ROW('Sanitation Data'!P51)),0),"]"),IF(AND(ISTEXT(OFFSET('Sanitation Data'!$L$2,0,10*ROW('Sanitation Data'!P51))),CU57="",ISNUMBER(OFFSET('Sanitation Data'!$P$4,0,10*ROW('Sanitation Data'!P51)))),100-OFFSET('Sanitation Data'!$P$4,0,10*ROW('Sanitation Data'!P51)),NA())))</f>
        <v>#N/A</v>
      </c>
      <c r="AG57" s="86" t="e">
        <f ca="true">+IF(AND(ISTEXT(OFFSET('Sanitation Data'!$L$2,0,10*ROW('Sanitation Data'!P51))),CV57="Yes"),OFFSET('Sanitation Data'!$P$6,0,10*ROW('Sanitation Data'!P51)),IF(AND(ISTEXT(OFFSET('Sanitation Data'!$L$2,0,10*ROW('Sanitation Data'!P51))),CV57="No",ISNUMBER(OFFSET('Sanitation Data'!$P$6,0,10*ROW('Sanitation Data'!P51)))),CONCATENATE("[",ROUND(OFFSET('Sanitation Data'!$P$6,0,10*ROW('Sanitation Data'!P51)),0),"]"),IF(AND(ISTEXT(OFFSET('Sanitation Data'!$L$2,0,10*ROW('Sanitation Data'!P51))),CV57="",ISNUMBER(OFFSET('Sanitation Data'!$P$6,0,10*ROW('Sanitation Data'!P51)))),OFFSET('Sanitation Data'!$P$6,0,10*ROW('Sanitation Data'!P51)),NA())))</f>
        <v>#N/A</v>
      </c>
      <c r="AH57" s="86" t="e">
        <f ca="true">+IF(AND(ISTEXT(OFFSET('Sanitation Data'!$L$2,0,10*ROW('Sanitation Data'!P51))),CW57="Yes"),OFFSET('Sanitation Data'!$P$10,0,10*ROW('Sanitation Data'!P51)),IF(AND(ISTEXT(OFFSET('Sanitation Data'!$L$2,0,10*ROW('Sanitation Data'!P51))),CW57="No",ISNUMBER(OFFSET('Sanitation Data'!$P$10,0,10*ROW('Sanitation Data'!P51)))),CONCATENATE("[",ROUND(OFFSET('Sanitation Data'!$P$10,0,10*ROW('Sanitation Data'!P51)),0),"]"),IF(AND(ISTEXT(OFFSET('Sanitation Data'!$L$2,0,10*ROW('Sanitation Data'!P51))),CW57="",ISNUMBER(OFFSET('Sanitation Data'!$P$10,0,10*ROW('Sanitation Data'!P51)))),OFFSET('Sanitation Data'!$P$10,0,10*ROW('Sanitation Data'!P51)),NA())))</f>
        <v>#N/A</v>
      </c>
      <c r="AI57" s="86" t="e">
        <f ca="true">+IF(AND(ISTEXT(OFFSET('Sanitation Data'!$L$2,0,10*ROW('Sanitation Data'!P51))),CX57="Yes"),OFFSET('Sanitation Data'!$P$11,0,10*ROW('Sanitation Data'!P51)),IF(AND(ISTEXT(OFFSET('Sanitation Data'!$L$2,0,10*ROW('Sanitation Data'!P51))),CX57="No",ISNUMBER(OFFSET('Sanitation Data'!$P$11,0,10*ROW('Sanitation Data'!P51)))),CONCATENATE("[",ROUND(OFFSET('Sanitation Data'!$P$11,0,10*ROW('Sanitation Data'!P51)),0),"]"),IF(AND(ISTEXT(OFFSET('Sanitation Data'!$L$2,0,10*ROW('Sanitation Data'!P51))),CX57="",ISNUMBER(OFFSET('Sanitation Data'!$P$11,0,10*ROW('Sanitation Data'!P51)))),OFFSET('Sanitation Data'!$P$11,0,10*ROW('Sanitation Data'!P51)),NA())))</f>
        <v>#N/A</v>
      </c>
      <c r="AJ57" s="86" t="e">
        <f ca="true">+IF(AND(ISTEXT(OFFSET('Sanitation Data'!$L$2,0,10*ROW('Sanitation Data'!P51))),CY57="Yes"),OFFSET('Sanitation Data'!$P$12,0,10*ROW('Sanitation Data'!P51)),IF(AND(ISTEXT(OFFSET('Sanitation Data'!$L$2,0,10*ROW('Sanitation Data'!P51))),CY57="No",ISNUMBER(OFFSET('Sanitation Data'!$P$12,0,10*ROW('Sanitation Data'!P51)))),CONCATENATE("[",ROUND(OFFSET('Sanitation Data'!$P$12,0,10*ROW('Sanitation Data'!P51)),0),"]"),IF(AND(ISTEXT(OFFSET('Sanitation Data'!$L$2,0,10*ROW('Sanitation Data'!P51))),CY57="",ISNUMBER(OFFSET('Sanitation Data'!$P$12,0,10*ROW('Sanitation Data'!P51)))),OFFSET('Sanitation Data'!$P$12,0,10*ROW('Sanitation Data'!P51)),NA())))</f>
        <v>#N/A</v>
      </c>
      <c r="AK57" s="86" t="e">
        <f ca="true">+IF(AND(ISTEXT(OFFSET('Sanitation Data'!$L$2,0,10*ROW('Sanitation Data'!Q51))),CZ57="Yes"),100-OFFSET('Sanitation Data'!$Q$4,0,10*ROW('Sanitation Data'!Q51)),IF(AND(ISTEXT(OFFSET('Sanitation Data'!$L$2,0,10*ROW('Sanitation Data'!Q51))),CZ57="No",ISNUMBER(OFFSET('Sanitation Data'!$Q$4,0,10*ROW('Sanitation Data'!Q51)))),CONCATENATE("[",ROUND(100-OFFSET('Sanitation Data'!$Q$4,0,10*ROW('Sanitation Data'!Q51)),0),"]"),IF(AND(ISTEXT(OFFSET('Sanitation Data'!$L$2,0,10*ROW('Sanitation Data'!Q51))),CZ57="",ISNUMBER(OFFSET('Sanitation Data'!$Q$4,0,10*ROW('Sanitation Data'!Q51)))),100-OFFSET('Sanitation Data'!$Q$4,0,10*ROW('Sanitation Data'!Q51)),NA())))</f>
        <v>#N/A</v>
      </c>
      <c r="AL57" s="86" t="e">
        <f ca="true">+IF(AND(ISTEXT(OFFSET('Sanitation Data'!$L$2,0,10*ROW('Sanitation Data'!Q51))),DA57="Yes"),OFFSET('Sanitation Data'!$Q$6,0,10*ROW('Sanitation Data'!Q51)),IF(AND(ISTEXT(OFFSET('Sanitation Data'!$L$2,0,10*ROW('Sanitation Data'!Q51))),DA57="No",ISNUMBER(OFFSET('Sanitation Data'!$Q$6,0,10*ROW('Sanitation Data'!Q51)))),CONCATENATE("[",ROUND(OFFSET('Sanitation Data'!$Q$6,0,10*ROW('Sanitation Data'!Q51)),0),"]"),IF(AND(ISTEXT(OFFSET('Sanitation Data'!$L$2,0,10*ROW('Sanitation Data'!Q51))),DA57="",ISNUMBER(OFFSET('Sanitation Data'!$Q$6,0,10*ROW('Sanitation Data'!Q51)))),OFFSET('Sanitation Data'!$Q$6,0,10*ROW('Sanitation Data'!Q51)),NA())))</f>
        <v>#N/A</v>
      </c>
      <c r="AM57" s="86" t="e">
        <f ca="true">+IF(AND(ISTEXT(OFFSET('Sanitation Data'!$L$2,0,10*ROW('Sanitation Data'!Q51))),DB57="Yes"),OFFSET('Sanitation Data'!$Q$10,0,10*ROW('Sanitation Data'!Q51)),IF(AND(ISTEXT(OFFSET('Sanitation Data'!$L$2,0,10*ROW('Sanitation Data'!Q51))),DB57="No",ISNUMBER(OFFSET('Sanitation Data'!$Q$10,0,10*ROW('Sanitation Data'!Q51)))),CONCATENATE("[",ROUND(OFFSET('Sanitation Data'!$Q$10,0,10*ROW('Sanitation Data'!Q51)),0),"]"),IF(AND(ISTEXT(OFFSET('Sanitation Data'!$L$2,0,10*ROW('Sanitation Data'!Q51))),DB57="",ISNUMBER(OFFSET('Sanitation Data'!$Q$10,0,10*ROW('Sanitation Data'!Q51)))),OFFSET('Sanitation Data'!$Q$10,0,10*ROW('Sanitation Data'!Q51)),NA())))</f>
        <v>#N/A</v>
      </c>
      <c r="AN57" s="86" t="e">
        <f ca="true">+IF(AND(ISTEXT(OFFSET('Sanitation Data'!$L$2,0,10*ROW('Sanitation Data'!Q51))),DC57="Yes"),OFFSET('Sanitation Data'!$Q$11,0,10*ROW('Sanitation Data'!Q51)),IF(AND(ISTEXT(OFFSET('Sanitation Data'!$L$2,0,10*ROW('Sanitation Data'!Q51))),DC57="No",ISNUMBER(OFFSET('Sanitation Data'!$Q$11,0,10*ROW('Sanitation Data'!Q51)))),CONCATENATE("[",ROUND(OFFSET('Sanitation Data'!$Q$11,0,10*ROW('Sanitation Data'!Q51)),0),"]"),IF(AND(ISTEXT(OFFSET('Sanitation Data'!$L$2,0,10*ROW('Sanitation Data'!Q51))),DC57="",ISNUMBER(OFFSET('Sanitation Data'!$Q$11,0,10*ROW('Sanitation Data'!Q51)))),OFFSET('Sanitation Data'!$Q$11,0,10*ROW('Sanitation Data'!Q51)),NA())))</f>
        <v>#N/A</v>
      </c>
      <c r="AO57" s="86" t="e">
        <f ca="true">+IF(AND(ISTEXT(OFFSET('Sanitation Data'!$L$2,0,10*ROW('Sanitation Data'!Q51))),DD57="Yes"),OFFSET('Sanitation Data'!$Q$12,0,10*ROW('Sanitation Data'!Q51)),IF(AND(ISTEXT(OFFSET('Sanitation Data'!$L$2,0,10*ROW('Sanitation Data'!Q51))),DD57="No",ISNUMBER(OFFSET('Sanitation Data'!$Q$12,0,10*ROW('Sanitation Data'!Q51)))),CONCATENATE("[",ROUND(OFFSET('Sanitation Data'!$Q$12,0,10*ROW('Sanitation Data'!Q51)),0),"]"),IF(AND(ISTEXT(OFFSET('Sanitation Data'!$L$2,0,10*ROW('Sanitation Data'!Q51))),DD57="",ISNUMBER(OFFSET('Sanitation Data'!$Q$12,0,10*ROW('Sanitation Data'!Q51)))),OFFSET('Sanitation Data'!$Q$12,0,10*ROW('Sanitation Data'!Q51)),NA())))</f>
        <v>#N/A</v>
      </c>
      <c r="AP57" s="86" t="e">
        <f ca="true">+IF(AND(ISTEXT(OFFSET('Sanitation Data'!$L$2,0,10*ROW('Sanitation Data'!R51))),DE57="Yes"),100-OFFSET('Sanitation Data'!$R$4,0,10*ROW('Sanitation Data'!R51)),IF(AND(ISTEXT(OFFSET('Sanitation Data'!$L$2,0,10*ROW('Sanitation Data'!R51))),DE57="No",ISNUMBER(OFFSET('Sanitation Data'!$R$4,0,10*ROW('Sanitation Data'!R51)))),CONCATENATE("[",ROUND(100-OFFSET('Sanitation Data'!$R$4,0,10*ROW('Sanitation Data'!R51)),0),"]"),IF(AND(ISTEXT(OFFSET('Sanitation Data'!$L$2,0,10*ROW('Sanitation Data'!R51))),DE57="",ISNUMBER(OFFSET('Sanitation Data'!$R$4,0,10*ROW('Sanitation Data'!R51)))),100-OFFSET('Sanitation Data'!$R$4,0,10*ROW('Sanitation Data'!R51)),NA())))</f>
        <v>#N/A</v>
      </c>
      <c r="AQ57" s="86" t="e">
        <f ca="true">+IF(AND(ISTEXT(OFFSET('Sanitation Data'!$L$2,0,10*ROW('Sanitation Data'!R51))),DF57="Yes"),OFFSET('Sanitation Data'!$R$6,0,10*ROW('Sanitation Data'!R51)),IF(AND(ISTEXT(OFFSET('Sanitation Data'!$L$2,0,10*ROW('Sanitation Data'!R51))),DF57="No",ISNUMBER(OFFSET('Sanitation Data'!$R$6,0,10*ROW('Sanitation Data'!R51)))),CONCATENATE("[",ROUND(OFFSET('Sanitation Data'!$R$6,0,10*ROW('Sanitation Data'!R51)),0),"]"),IF(AND(ISTEXT(OFFSET('Sanitation Data'!$L$2,0,10*ROW('Sanitation Data'!R51))),DF57="",ISNUMBER(OFFSET('Sanitation Data'!$R$6,0,10*ROW('Sanitation Data'!R51)))),OFFSET('Sanitation Data'!$R$6,0,10*ROW('Sanitation Data'!R51)),NA())))</f>
        <v>#N/A</v>
      </c>
      <c r="AR57" s="86" t="e">
        <f ca="true">+IF(AND(ISTEXT(OFFSET('Sanitation Data'!$L$2,0,10*ROW('Sanitation Data'!R51))),DG57="Yes"),OFFSET('Sanitation Data'!$R$10,0,10*ROW('Sanitation Data'!R51)),IF(AND(ISTEXT(OFFSET('Sanitation Data'!$L$2,0,10*ROW('Sanitation Data'!R51))),DG57="No",ISNUMBER(OFFSET('Sanitation Data'!$R$10,0,10*ROW('Sanitation Data'!R51)))),CONCATENATE("[",ROUND(OFFSET('Sanitation Data'!$R$10,0,10*ROW('Sanitation Data'!R51)),0),"]"),IF(AND(ISTEXT(OFFSET('Sanitation Data'!$L$2,0,10*ROW('Sanitation Data'!R51))),DG57="",ISNUMBER(OFFSET('Sanitation Data'!$R$10,0,10*ROW('Sanitation Data'!R51)))),OFFSET('Sanitation Data'!$R$10,0,10*ROW('Sanitation Data'!R51)),NA())))</f>
        <v>#N/A</v>
      </c>
      <c r="AS57" s="86" t="e">
        <f ca="true">+IF(AND(ISTEXT(OFFSET('Sanitation Data'!$L$2,0,10*ROW('Sanitation Data'!R51))),DH57="Yes"),OFFSET('Sanitation Data'!$R$11,0,10*ROW('Sanitation Data'!R51)),IF(AND(ISTEXT(OFFSET('Sanitation Data'!$L$2,0,10*ROW('Sanitation Data'!R51))),DH57="No",ISNUMBER(OFFSET('Sanitation Data'!$R$11,0,10*ROW('Sanitation Data'!R51)))),CONCATENATE("[",ROUND(OFFSET('Sanitation Data'!$R$11,0,10*ROW('Sanitation Data'!R51)),0),"]"),IF(AND(ISTEXT(OFFSET('Sanitation Data'!$L$2,0,10*ROW('Sanitation Data'!R51))),DH57="",ISNUMBER(OFFSET('Sanitation Data'!$R$11,0,10*ROW('Sanitation Data'!R51)))),OFFSET('Sanitation Data'!$R$11,0,10*ROW('Sanitation Data'!R51)),NA())))</f>
        <v>#N/A</v>
      </c>
      <c r="AT57" s="86" t="e">
        <f ca="true">+IF(AND(ISTEXT(OFFSET('Sanitation Data'!$L$2,0,10*ROW('Sanitation Data'!R51))),DI57="Yes"),OFFSET('Sanitation Data'!$R$12,0,10*ROW('Sanitation Data'!R51)),IF(AND(ISTEXT(OFFSET('Sanitation Data'!$L$2,0,10*ROW('Sanitation Data'!R51))),DI57="No",ISNUMBER(OFFSET('Sanitation Data'!$R$12,0,10*ROW('Sanitation Data'!R51)))),CONCATENATE("[",ROUND(OFFSET('Sanitation Data'!$R$12,0,10*ROW('Sanitation Data'!R51)),0),"]"),IF(AND(ISTEXT(OFFSET('Sanitation Data'!$L$2,0,10*ROW('Sanitation Data'!R51))),DI57="",ISNUMBER(OFFSET('Sanitation Data'!$R$12,0,10*ROW('Sanitation Data'!R51)))),OFFSET('Sanitation Data'!$R$12,0,10*ROW('Sanitation Data'!R51)),NA())))</f>
        <v>#N/A</v>
      </c>
      <c r="AU57" s="86" t="e">
        <f ca="true">+IF(AND(ISTEXT(OFFSET('Sanitation Data'!$L$2,0,10*ROW('Sanitation Data'!S51))),DJ57="Yes"),100-OFFSET('Sanitation Data'!$S$4,0,10*ROW('Sanitation Data'!S51)),IF(AND(ISTEXT(OFFSET('Sanitation Data'!$L$2,0,10*ROW('Sanitation Data'!S51))),DJ57="No",ISNUMBER(OFFSET('Sanitation Data'!$S$4,0,10*ROW('Sanitation Data'!S51)))),CONCATENATE("[",ROUND(100-OFFSET('Sanitation Data'!$S$4,0,10*ROW('Sanitation Data'!S51)),0),"]"),IF(AND(ISTEXT(OFFSET('Sanitation Data'!$L$2,0,10*ROW('Sanitation Data'!S51))),DJ57="",ISNUMBER(OFFSET('Sanitation Data'!$S$4,0,10*ROW('Sanitation Data'!S51)))),100-OFFSET('Sanitation Data'!$S$4,0,10*ROW('Sanitation Data'!S51)),NA())))</f>
        <v>#N/A</v>
      </c>
      <c r="AV57" s="86" t="e">
        <f ca="true">+IF(AND(ISTEXT(OFFSET('Sanitation Data'!$L$2,0,10*ROW('Sanitation Data'!S51))),DK57="Yes"),OFFSET('Sanitation Data'!$S$6,0,10*ROW('Sanitation Data'!S51)),IF(AND(ISTEXT(OFFSET('Sanitation Data'!$L$2,0,10*ROW('Sanitation Data'!S51))),DK57="No",ISNUMBER(OFFSET('Sanitation Data'!$S$6,0,10*ROW('Sanitation Data'!S51)))),CONCATENATE("[",ROUND(OFFSET('Sanitation Data'!$S$6,0,10*ROW('Sanitation Data'!S51)),0),"]"),IF(AND(ISTEXT(OFFSET('Sanitation Data'!$L$2,0,10*ROW('Sanitation Data'!S51))),DK57="",ISNUMBER(OFFSET('Sanitation Data'!$S$6,0,10*ROW('Sanitation Data'!S51)))),OFFSET('Sanitation Data'!$S$6,0,10*ROW('Sanitation Data'!S51)),NA())))</f>
        <v>#N/A</v>
      </c>
      <c r="AW57" s="86" t="e">
        <f ca="true">+IF(AND(ISTEXT(OFFSET('Sanitation Data'!$L$2,0,10*ROW('Sanitation Data'!S51))),DL57="Yes"),OFFSET('Sanitation Data'!$S$10,0,10*ROW('Sanitation Data'!S51)),IF(AND(ISTEXT(OFFSET('Sanitation Data'!$L$2,0,10*ROW('Sanitation Data'!S51))),DL57="No",ISNUMBER(OFFSET('Sanitation Data'!$S$10,0,10*ROW('Sanitation Data'!S51)))),CONCATENATE("[",ROUND(OFFSET('Sanitation Data'!$S$10,0,10*ROW('Sanitation Data'!S51)),0),"]"),IF(AND(ISTEXT(OFFSET('Sanitation Data'!$L$2,0,10*ROW('Sanitation Data'!S51))),DL57="",ISNUMBER(OFFSET('Sanitation Data'!$S$10,0,10*ROW('Sanitation Data'!S51)))),OFFSET('Sanitation Data'!$S$10,0,10*ROW('Sanitation Data'!S51)),NA())))</f>
        <v>#N/A</v>
      </c>
      <c r="AX57" s="86" t="e">
        <f ca="true">+IF(AND(ISTEXT(OFFSET('Sanitation Data'!$L$2,0,10*ROW('Sanitation Data'!S51))),DM57="Yes"),OFFSET('Sanitation Data'!$S$11,0,10*ROW('Sanitation Data'!S51)),IF(AND(ISTEXT(OFFSET('Sanitation Data'!$L$2,0,10*ROW('Sanitation Data'!S51))),DM57="No",ISNUMBER(OFFSET('Sanitation Data'!$S$11,0,10*ROW('Sanitation Data'!S51)))),CONCATENATE("[",ROUND(OFFSET('Sanitation Data'!$S$11,0,10*ROW('Sanitation Data'!S51)),0),"]"),IF(AND(ISTEXT(OFFSET('Sanitation Data'!$L$2,0,10*ROW('Sanitation Data'!S51))),DM57="",ISNUMBER(OFFSET('Sanitation Data'!$S$11,0,10*ROW('Sanitation Data'!S51)))),OFFSET('Sanitation Data'!$S$11,0,10*ROW('Sanitation Data'!S51)),NA())))</f>
        <v>#N/A</v>
      </c>
      <c r="AY57" s="86" t="e">
        <f ca="true">+IF(AND(ISTEXT(OFFSET('Sanitation Data'!$L$2,0,10*ROW('Sanitation Data'!S51))),DN57="Yes"),OFFSET('Sanitation Data'!$S$12,0,10*ROW('Sanitation Data'!S51)),IF(AND(ISTEXT(OFFSET('Sanitation Data'!$L$2,0,10*ROW('Sanitation Data'!S51))),DN57="No",ISNUMBER(OFFSET('Sanitation Data'!$S$12,0,10*ROW('Sanitation Data'!S51)))),CONCATENATE("[",ROUND(OFFSET('Sanitation Data'!$S$12,0,10*ROW('Sanitation Data'!S51)),0),"]"),IF(AND(ISTEXT(OFFSET('Sanitation Data'!$L$2,0,10*ROW('Sanitation Data'!S51))),DN57="",ISNUMBER(OFFSET('Sanitation Data'!$S$12,0,10*ROW('Sanitation Data'!S51)))),OFFSET('Sanitation Data'!$S$12,0,10*ROW('Sanitation Data'!S51)),NA())))</f>
        <v>#N/A</v>
      </c>
      <c r="AZ57" s="87" t="e">
        <f ca="true">+IF(AND(ISTEXT(OFFSET('Hygiene Data'!$L$2,0,10*ROW('Hygiene Data'!N51))),DO57="Yes"),OFFSET('Hygiene Data'!$N$5,0,10*ROW('Hygiene Data'!N51)),IF(AND(ISTEXT(OFFSET('Hygiene Data'!$L$2,0,10*ROW('Hygiene Data'!N51))),DO57="No",ISNUMBER(OFFSET('Hygiene Data'!$N$5,0,10*ROW('Hygiene Data'!N51)))),CONCATENATE("[",ROUND(OFFSET('Hygiene Data'!$N$5,0,10*ROW('Hygiene Data'!N51)),0),"]"),IF(AND(ISTEXT(OFFSET('Hygiene Data'!$L$2,0,10*ROW('Hygiene Data'!N51))),DO57="",ISNUMBER(OFFSET('Hygiene Data'!$N$5,0,10*ROW('Hygiene Data'!N51)))),OFFSET('Hygiene Data'!$N$5,0,10*ROW('Hygiene Data'!N51)),NA())))</f>
        <v>#N/A</v>
      </c>
      <c r="BA57" s="87" t="e">
        <f ca="true">+IF(AND(ISTEXT(OFFSET('Hygiene Data'!$L$2,0,10*ROW('Hygiene Data'!N51))),DP57="Yes"),OFFSET('Hygiene Data'!$N$7,0,10*ROW('Hygiene Data'!N51)),IF(AND(ISTEXT(OFFSET('Hygiene Data'!$L$2,0,10*ROW('Hygiene Data'!N51))),DP57="No",ISNUMBER(OFFSET('Hygiene Data'!$N$7,0,10*ROW('Hygiene Data'!N51)))),CONCATENATE("[",ROUND(OFFSET('Hygiene Data'!$N$7,0,10*ROW('Hygiene Data'!N51)),0),"]"),IF(AND(ISTEXT(OFFSET('Hygiene Data'!$L$2,0,10*ROW('Hygiene Data'!N51))),DP57="",ISNUMBER(OFFSET('Hygiene Data'!$N$7,0,10*ROW('Hygiene Data'!N51)))),OFFSET('Hygiene Data'!$N$7,0,10*ROW('Hygiene Data'!N51)),NA())))</f>
        <v>#N/A</v>
      </c>
      <c r="BB57" s="87" t="e">
        <f ca="true">+IF(AND(ISTEXT(OFFSET('Hygiene Data'!$L$2,0,10*ROW('Hygiene Data'!N51))),DQ57="Yes"),OFFSET('Hygiene Data'!$N$9,0,10*ROW('Hygiene Data'!N51)),IF(AND(ISTEXT(OFFSET('Hygiene Data'!$L$2,0,10*ROW('Hygiene Data'!N51))),DQ57="No",ISNUMBER(OFFSET('Hygiene Data'!$N$9,0,10*ROW('Hygiene Data'!N51)))),CONCATENATE("[",ROUND(OFFSET('Hygiene Data'!$N$9,0,10*ROW('Hygiene Data'!N51)),0),"]"),IF(AND(ISTEXT(OFFSET('Hygiene Data'!$L$2,0,10*ROW('Hygiene Data'!N51))),DQ57="",ISNUMBER(OFFSET('Hygiene Data'!$N$9,0,10*ROW('Hygiene Data'!N51)))),OFFSET('Hygiene Data'!$N$9,0,10*ROW('Hygiene Data'!N51)),NA())))</f>
        <v>#N/A</v>
      </c>
      <c r="BC57" s="87" t="e">
        <f ca="true">+IF(AND(ISTEXT(OFFSET('Hygiene Data'!$L$2,0,10*ROW('Hygiene Data'!O51))),DR57="Yes"),OFFSET('Hygiene Data'!$O$5,0,10*ROW('Hygiene Data'!O51)),IF(AND(ISTEXT(OFFSET('Hygiene Data'!$L$2,0,10*ROW('Hygiene Data'!O51))),DR57="No",ISNUMBER(OFFSET('Hygiene Data'!$O$5,0,10*ROW('Hygiene Data'!O51)))),CONCATENATE("[",ROUND(OFFSET('Hygiene Data'!$O$5,0,10*ROW('Hygiene Data'!O51)),0),"]"),IF(AND(ISTEXT(OFFSET('Hygiene Data'!$L$2,0,10*ROW('Hygiene Data'!O51))),DR57="",ISNUMBER(OFFSET('Hygiene Data'!$O$5,0,10*ROW('Hygiene Data'!O51)))),OFFSET('Hygiene Data'!$O$5,0,10*ROW('Hygiene Data'!O51)),NA())))</f>
        <v>#N/A</v>
      </c>
      <c r="BD57" s="87" t="e">
        <f ca="true">+IF(AND(ISTEXT(OFFSET('Hygiene Data'!$L$2,0,10*ROW('Hygiene Data'!O51))),DS57="Yes"),OFFSET('Hygiene Data'!$O$7,0,10*ROW('Hygiene Data'!O51)),IF(AND(ISTEXT(OFFSET('Hygiene Data'!$L$2,0,10*ROW('Hygiene Data'!O51))),DS57="No",ISNUMBER(OFFSET('Hygiene Data'!$O$7,0,10*ROW('Hygiene Data'!O51)))),CONCATENATE("[",ROUND(OFFSET('Hygiene Data'!$O$7,0,10*ROW('Hygiene Data'!O51)),0),"]"),IF(AND(ISTEXT(OFFSET('Hygiene Data'!$L$2,0,10*ROW('Hygiene Data'!O51))),DS57="",ISNUMBER(OFFSET('Hygiene Data'!$O$7,0,10*ROW('Hygiene Data'!O51)))),OFFSET('Hygiene Data'!$O$7,0,10*ROW('Hygiene Data'!O51)),NA())))</f>
        <v>#N/A</v>
      </c>
      <c r="BE57" s="87" t="e">
        <f ca="true">+IF(AND(ISTEXT(OFFSET('Hygiene Data'!$L$2,0,10*ROW('Hygiene Data'!O51))),DT57="Yes"),OFFSET('Hygiene Data'!$O$9,0,10*ROW('Hygiene Data'!O51)),IF(AND(ISTEXT(OFFSET('Hygiene Data'!$L$2,0,10*ROW('Hygiene Data'!O51))),DT57="No",ISNUMBER(OFFSET('Hygiene Data'!$O$9,0,10*ROW('Hygiene Data'!O51)))),CONCATENATE("[",ROUND(OFFSET('Hygiene Data'!$O$9,0,10*ROW('Hygiene Data'!O51)),0),"]"),IF(AND(ISTEXT(OFFSET('Hygiene Data'!$L$2,0,10*ROW('Hygiene Data'!O51))),DT57="",ISNUMBER(OFFSET('Hygiene Data'!$O$9,0,10*ROW('Hygiene Data'!O51)))),OFFSET('Hygiene Data'!$O$9,0,10*ROW('Hygiene Data'!O51)),NA())))</f>
        <v>#N/A</v>
      </c>
      <c r="BF57" s="87" t="e">
        <f ca="true">+IF(AND(ISTEXT(OFFSET('Hygiene Data'!$L$2,0,10*ROW('Hygiene Data'!P51))),DU57="Yes"),OFFSET('Hygiene Data'!$P$5,0,10*ROW('Hygiene Data'!P51)),IF(AND(ISTEXT(OFFSET('Hygiene Data'!$L$2,0,10*ROW('Hygiene Data'!P51))),DU57="No",ISNUMBER(OFFSET('Hygiene Data'!$P$5,0,10*ROW('Hygiene Data'!P51)))),CONCATENATE("[",ROUND(OFFSET('Hygiene Data'!$P$5,0,10*ROW('Hygiene Data'!P51)),0),"]"),IF(AND(ISTEXT(OFFSET('Hygiene Data'!$L$2,0,10*ROW('Hygiene Data'!P51))),DU57="",ISNUMBER(OFFSET('Hygiene Data'!$P$5,0,10*ROW('Hygiene Data'!P51)))),OFFSET('Hygiene Data'!$P$5,0,10*ROW('Hygiene Data'!P51)),NA())))</f>
        <v>#N/A</v>
      </c>
      <c r="BG57" s="87" t="e">
        <f ca="true">+IF(AND(ISTEXT(OFFSET('Hygiene Data'!$L$2,0,10*ROW('Hygiene Data'!P51))),DV57="Yes"),OFFSET('Hygiene Data'!$P$7,0,10*ROW('Hygiene Data'!P51)),IF(AND(ISTEXT(OFFSET('Hygiene Data'!$L$2,0,10*ROW('Hygiene Data'!P51))),DV57="No",ISNUMBER(OFFSET('Hygiene Data'!$P$7,0,10*ROW('Hygiene Data'!P51)))),CONCATENATE("[",ROUND(OFFSET('Hygiene Data'!$P$7,0,10*ROW('Hygiene Data'!P51)),0),"]"),IF(AND(ISTEXT(OFFSET('Hygiene Data'!$L$2,0,10*ROW('Hygiene Data'!P51))),DV57="",ISNUMBER(OFFSET('Hygiene Data'!$P$7,0,10*ROW('Hygiene Data'!P51)))),OFFSET('Hygiene Data'!$P$7,0,10*ROW('Hygiene Data'!P51)),NA())))</f>
        <v>#N/A</v>
      </c>
      <c r="BH57" s="87" t="e">
        <f ca="true">+IF(AND(ISTEXT(OFFSET('Hygiene Data'!$L$2,0,10*ROW('Hygiene Data'!P51))),DW57="Yes"),OFFSET('Hygiene Data'!$P$9,0,10*ROW('Hygiene Data'!P51)),IF(AND(ISTEXT(OFFSET('Hygiene Data'!$L$2,0,10*ROW('Hygiene Data'!P51))),DW57="No",ISNUMBER(OFFSET('Hygiene Data'!$P$9,0,10*ROW('Hygiene Data'!P51)))),CONCATENATE("[",ROUND(OFFSET('Hygiene Data'!$P$9,0,10*ROW('Hygiene Data'!P51)),0),"]"),IF(AND(ISTEXT(OFFSET('Hygiene Data'!$L$2,0,10*ROW('Hygiene Data'!P51))),DW57="",ISNUMBER(OFFSET('Hygiene Data'!$P$9,0,10*ROW('Hygiene Data'!P51)))),OFFSET('Hygiene Data'!$P$9,0,10*ROW('Hygiene Data'!P51)),NA())))</f>
        <v>#N/A</v>
      </c>
      <c r="BI57" s="87" t="e">
        <f ca="true">+IF(AND(ISTEXT(OFFSET('Hygiene Data'!$L$2,0,10*ROW('Hygiene Data'!Q51))),DX57="Yes"),OFFSET('Hygiene Data'!$Q$5,0,10*ROW('Hygiene Data'!Q51)),IF(AND(ISTEXT(OFFSET('Hygiene Data'!$L$2,0,10*ROW('Hygiene Data'!Q51))),DX57="No",ISNUMBER(OFFSET('Hygiene Data'!$Q$5,0,10*ROW('Hygiene Data'!Q51)))),CONCATENATE("[",ROUND(OFFSET('Hygiene Data'!$Q$5,0,10*ROW('Hygiene Data'!Q51)),0),"]"),IF(AND(ISTEXT(OFFSET('Hygiene Data'!$L$2,0,10*ROW('Hygiene Data'!Q51))),DX57="",ISNUMBER(OFFSET('Hygiene Data'!$Q$5,0,10*ROW('Hygiene Data'!Q51)))),OFFSET('Hygiene Data'!$Q$5,0,10*ROW('Hygiene Data'!Q51)),NA())))</f>
        <v>#N/A</v>
      </c>
      <c r="BJ57" s="87" t="e">
        <f ca="true">+IF(AND(ISTEXT(OFFSET('Hygiene Data'!$L$2,0,10*ROW('Hygiene Data'!Q51))),DY57="Yes"),OFFSET('Hygiene Data'!$Q$7,0,10*ROW('Hygiene Data'!Q51)),IF(AND(ISTEXT(OFFSET('Hygiene Data'!$L$2,0,10*ROW('Hygiene Data'!Q51))),DY57="No",ISNUMBER(OFFSET('Hygiene Data'!$Q$7,0,10*ROW('Hygiene Data'!Q51)))),CONCATENATE("[",ROUND(OFFSET('Hygiene Data'!$Q$7,0,10*ROW('Hygiene Data'!Q51)),0),"]"),IF(AND(ISTEXT(OFFSET('Hygiene Data'!$L$2,0,10*ROW('Hygiene Data'!Q51))),DY57="",ISNUMBER(OFFSET('Hygiene Data'!$Q$7,0,10*ROW('Hygiene Data'!Q51)))),OFFSET('Hygiene Data'!$Q$7,0,10*ROW('Hygiene Data'!Q51)),NA())))</f>
        <v>#N/A</v>
      </c>
      <c r="BK57" s="87" t="e">
        <f ca="true">+IF(AND(ISTEXT(OFFSET('Hygiene Data'!$L$2,0,10*ROW('Hygiene Data'!Q51))),DZ57="Yes"),OFFSET('Hygiene Data'!$Q$9,0,10*ROW('Hygiene Data'!Q51)),IF(AND(ISTEXT(OFFSET('Hygiene Data'!$L$2,0,10*ROW('Hygiene Data'!Q51))),DZ57="No",ISNUMBER(OFFSET('Hygiene Data'!$Q$9,0,10*ROW('Hygiene Data'!Q51)))),CONCATENATE("[",ROUND(OFFSET('Hygiene Data'!$Q$9,0,10*ROW('Hygiene Data'!Q51)),0),"]"),IF(AND(ISTEXT(OFFSET('Hygiene Data'!$L$2,0,10*ROW('Hygiene Data'!Q51))),DZ57="",ISNUMBER(OFFSET('Hygiene Data'!$Q$9,0,10*ROW('Hygiene Data'!Q51)))),OFFSET('Hygiene Data'!$Q$9,0,10*ROW('Hygiene Data'!Q51)),NA())))</f>
        <v>#N/A</v>
      </c>
      <c r="BL57" s="87" t="e">
        <f ca="true">+IF(AND(ISTEXT(OFFSET('Hygiene Data'!$L$2,0,10*ROW('Hygiene Data'!R51))),EA57="Yes"),OFFSET('Hygiene Data'!$R$5,0,10*ROW('Hygiene Data'!R51)),IF(AND(ISTEXT(OFFSET('Hygiene Data'!$L$2,0,10*ROW('Hygiene Data'!R51))),EA57="No",ISNUMBER(OFFSET('Hygiene Data'!$R$5,0,10*ROW('Hygiene Data'!R51)))),CONCATENATE("[",ROUND(OFFSET('Hygiene Data'!$R$5,0,10*ROW('Hygiene Data'!R51)),0),"]"),IF(AND(ISTEXT(OFFSET('Hygiene Data'!$L$2,0,10*ROW('Hygiene Data'!R51))),EA57="",ISNUMBER(OFFSET('Hygiene Data'!$R$5,0,10*ROW('Hygiene Data'!R51)))),OFFSET('Hygiene Data'!$R$5,0,10*ROW('Hygiene Data'!R51)),NA())))</f>
        <v>#N/A</v>
      </c>
      <c r="BM57" s="87" t="e">
        <f ca="true">+IF(AND(ISTEXT(OFFSET('Hygiene Data'!$L$2,0,10*ROW('Hygiene Data'!R51))),EB57="Yes"),OFFSET('Hygiene Data'!$R$7,0,10*ROW('Hygiene Data'!R51)),IF(AND(ISTEXT(OFFSET('Hygiene Data'!$L$2,0,10*ROW('Hygiene Data'!R51))),EB57="No",ISNUMBER(OFFSET('Hygiene Data'!$R$7,0,10*ROW('Hygiene Data'!R51)))),CONCATENATE("[",ROUND(OFFSET('Hygiene Data'!$R$7,0,10*ROW('Hygiene Data'!R51)),0),"]"),IF(AND(ISTEXT(OFFSET('Hygiene Data'!$L$2,0,10*ROW('Hygiene Data'!R51))),EB57="",ISNUMBER(OFFSET('Hygiene Data'!$R$7,0,10*ROW('Hygiene Data'!R51)))),OFFSET('Hygiene Data'!$R$7,0,10*ROW('Hygiene Data'!R51)),NA())))</f>
        <v>#N/A</v>
      </c>
      <c r="BN57" s="87" t="e">
        <f ca="true">+IF(AND(ISTEXT(OFFSET('Hygiene Data'!$L$2,0,10*ROW('Hygiene Data'!R51))),EC57="Yes"),OFFSET('Hygiene Data'!$R$9,0,10*ROW('Hygiene Data'!R51)),IF(AND(ISTEXT(OFFSET('Hygiene Data'!$L$2,0,10*ROW('Hygiene Data'!R51))),EC57="No",ISNUMBER(OFFSET('Hygiene Data'!$R$9,0,10*ROW('Hygiene Data'!R51)))),CONCATENATE("[",ROUND(OFFSET('Hygiene Data'!$R$9,0,10*ROW('Hygiene Data'!R51)),0),"]"),IF(AND(ISTEXT(OFFSET('Hygiene Data'!$L$2,0,10*ROW('Hygiene Data'!R51))),EC57="",ISNUMBER(OFFSET('Hygiene Data'!$R$9,0,10*ROW('Hygiene Data'!R51)))),OFFSET('Hygiene Data'!$R$9,0,10*ROW('Hygiene Data'!R51)),NA())))</f>
        <v>#N/A</v>
      </c>
      <c r="BO57" s="87" t="e">
        <f ca="true">+IF(AND(ISTEXT(OFFSET('Hygiene Data'!$L$2,0,10*ROW('Hygiene Data'!S51))),ED57="Yes"),OFFSET('Hygiene Data'!$S$5,0,10*ROW('Hygiene Data'!S51)),IF(AND(ISTEXT(OFFSET('Hygiene Data'!$L$2,0,10*ROW('Hygiene Data'!S51))),ED57="No",ISNUMBER(OFFSET('Hygiene Data'!$S$5,0,10*ROW('Hygiene Data'!S51)))),CONCATENATE("[",ROUND(OFFSET('Hygiene Data'!$S$5,0,10*ROW('Hygiene Data'!S51)),0),"]"),IF(AND(ISTEXT(OFFSET('Hygiene Data'!$L$2,0,10*ROW('Hygiene Data'!S51))),ED57="",ISNUMBER(OFFSET('Hygiene Data'!$S$5,0,10*ROW('Hygiene Data'!S51)))),OFFSET('Hygiene Data'!$S$5,0,10*ROW('Hygiene Data'!S51)),NA())))</f>
        <v>#N/A</v>
      </c>
      <c r="BP57" s="87" t="e">
        <f ca="true">+IF(AND(ISTEXT(OFFSET('Hygiene Data'!$L$2,0,10*ROW('Hygiene Data'!S51))),EE57="Yes"),OFFSET('Hygiene Data'!$S$7,0,10*ROW('Hygiene Data'!S51)),IF(AND(ISTEXT(OFFSET('Hygiene Data'!$L$2,0,10*ROW('Hygiene Data'!S51))),EE57="No",ISNUMBER(OFFSET('Hygiene Data'!$S$7,0,10*ROW('Hygiene Data'!S51)))),CONCATENATE("[",ROUND(OFFSET('Hygiene Data'!$S$7,0,10*ROW('Hygiene Data'!S51)),0),"]"),IF(AND(ISTEXT(OFFSET('Hygiene Data'!$L$2,0,10*ROW('Hygiene Data'!S51))),EE57="",ISNUMBER(OFFSET('Hygiene Data'!$S$7,0,10*ROW('Hygiene Data'!S51)))),OFFSET('Hygiene Data'!$S$7,0,10*ROW('Hygiene Data'!S51)),NA())))</f>
        <v>#N/A</v>
      </c>
      <c r="BQ57" s="87" t="e">
        <f ca="true">+IF(AND(ISTEXT(OFFSET('Hygiene Data'!$L$2,0,10*ROW('Hygiene Data'!S51))),EF57="Yes"),OFFSET('Hygiene Data'!$S$9,0,10*ROW('Hygiene Data'!S51)),IF(AND(ISTEXT(OFFSET('Hygiene Data'!$L$2,0,10*ROW('Hygiene Data'!S51))),EF57="No",ISNUMBER(OFFSET('Hygiene Data'!$S$9,0,10*ROW('Hygiene Data'!S51)))),CONCATENATE("[",ROUND(OFFSET('Hygiene Data'!$S$9,0,10*ROW('Hygiene Data'!S51)),0),"]"),IF(AND(ISTEXT(OFFSET('Hygiene Data'!$L$2,0,10*ROW('Hygiene Data'!S51))),EF57="",ISNUMBER(OFFSET('Hygiene Data'!$S$9,0,10*ROW('Hygiene Data'!S51)))),OFFSET('Hygiene Data'!$S$9,0,10*ROW('Hygiene Data'!S51)),NA())))</f>
        <v>#N/A</v>
      </c>
      <c r="BR57" s="271"/>
      <c r="BS57" s="271" t="str">
        <f ca="true">+IF(OFFSET('Water Data'!$N$27,0,10*ROW('Water Data'!N51))="","",OFFSET('Water Data'!$N$27,0,10*ROW('Water Data'!N51)))</f>
        <v/>
      </c>
      <c r="BT57" s="271" t="str">
        <f ca="true">+IF(OFFSET('Water Data'!$N$28,0,10*ROW('Water Data'!N51))="","",OFFSET('Water Data'!$N$28,0,10*ROW('Water Data'!N51)))</f>
        <v/>
      </c>
      <c r="BU57" s="271" t="str">
        <f ca="true">+IF(OFFSET('Water Data'!$N$29,0,10*ROW('Water Data'!N51))="","",OFFSET('Water Data'!$N$29,0,10*ROW('Water Data'!N51)))</f>
        <v/>
      </c>
      <c r="BV57" s="271" t="str">
        <f ca="true">+IF(OFFSET('Water Data'!$O$27,0,10*ROW('Water Data'!O51))="","",OFFSET('Water Data'!$O$27,0,10*ROW('Water Data'!O51)))</f>
        <v/>
      </c>
      <c r="BW57" s="271" t="str">
        <f ca="true">+IF(OFFSET('Water Data'!$O$28,0,10*ROW('Water Data'!O51))="","",OFFSET('Water Data'!$O$28,0,10*ROW('Water Data'!O51)))</f>
        <v/>
      </c>
      <c r="BX57" s="271" t="str">
        <f ca="true">+IF(OFFSET('Water Data'!$O$29,0,10*ROW('Water Data'!O51))="","",OFFSET('Water Data'!$O$29,0,10*ROW('Water Data'!O51)))</f>
        <v/>
      </c>
      <c r="BY57" s="271" t="str">
        <f ca="true">+IF(OFFSET('Water Data'!$P$27,0,10*ROW('Water Data'!P51))="","",OFFSET('Water Data'!$P$27,0,10*ROW('Water Data'!P51)))</f>
        <v/>
      </c>
      <c r="BZ57" s="271" t="str">
        <f ca="true">+IF(OFFSET('Water Data'!$P$28,0,10*ROW('Water Data'!P51))="","",OFFSET('Water Data'!$P$28,0,10*ROW('Water Data'!P51)))</f>
        <v/>
      </c>
      <c r="CA57" s="271" t="str">
        <f ca="true">+IF(OFFSET('Water Data'!$P$29,0,10*ROW('Water Data'!P51))="","",OFFSET('Water Data'!$P$29,0,10*ROW('Water Data'!P51)))</f>
        <v/>
      </c>
      <c r="CB57" s="271" t="str">
        <f ca="true">+IF(OFFSET('Water Data'!$Q$27,0,10*ROW('Water Data'!Q51))="","",OFFSET('Water Data'!$Q$27,0,10*ROW('Water Data'!Q51)))</f>
        <v/>
      </c>
      <c r="CC57" s="271" t="str">
        <f ca="true">+IF(OFFSET('Water Data'!$Q$28,0,10*ROW('Water Data'!Q51))="","",OFFSET('Water Data'!$Q$28,0,10*ROW('Water Data'!Q51)))</f>
        <v/>
      </c>
      <c r="CD57" s="271" t="str">
        <f ca="true">+IF(OFFSET('Water Data'!$Q$29,0,10*ROW('Water Data'!Q51))="","",OFFSET('Water Data'!$Q$29,0,10*ROW('Water Data'!Q51)))</f>
        <v/>
      </c>
      <c r="CE57" s="271" t="str">
        <f ca="true">+IF(OFFSET('Water Data'!$R$27,0,10*ROW('Water Data'!R51))="","",OFFSET('Water Data'!$R$27,0,10*ROW('Water Data'!R51)))</f>
        <v/>
      </c>
      <c r="CF57" s="271" t="str">
        <f ca="true">+IF(OFFSET('Water Data'!$R$28,0,10*ROW('Water Data'!R51))="","",OFFSET('Water Data'!$R$28,0,10*ROW('Water Data'!R51)))</f>
        <v/>
      </c>
      <c r="CG57" s="271" t="str">
        <f ca="true">+IF(OFFSET('Water Data'!$R$29,0,10*ROW('Water Data'!R51))="","",OFFSET('Water Data'!$R$29,0,10*ROW('Water Data'!R51)))</f>
        <v/>
      </c>
      <c r="CH57" s="271" t="str">
        <f ca="true">+IF(OFFSET('Water Data'!$S$27,0,10*ROW('Water Data'!S51))="","",OFFSET('Water Data'!$S$27,0,10*ROW('Water Data'!S51)))</f>
        <v/>
      </c>
      <c r="CI57" s="271" t="str">
        <f ca="true">+IF(OFFSET('Water Data'!$S$28,0,10*ROW('Water Data'!S51))="","",OFFSET('Water Data'!$S$28,0,10*ROW('Water Data'!S51)))</f>
        <v/>
      </c>
      <c r="CJ57" s="271" t="str">
        <f ca="true">+IF(OFFSET('Water Data'!$S$29,0,10*ROW('Water Data'!S51))="","",OFFSET('Water Data'!$S$29,0,10*ROW('Water Data'!S51)))</f>
        <v/>
      </c>
      <c r="CK57" s="271" t="str">
        <f ca="true">+IF(OFFSET('Sanitation Data'!$N$28,0,10*ROW('Sanitation Data'!N51))="","",OFFSET('Sanitation Data'!$N$28,0,10*ROW('Sanitation Data'!N51)))</f>
        <v/>
      </c>
      <c r="CL57" s="271" t="str">
        <f ca="true">+IF(OFFSET('Sanitation Data'!$N$29,0,10*ROW('Sanitation Data'!N51))="","",OFFSET('Sanitation Data'!$N$29,0,10*ROW('Sanitation Data'!N51)))</f>
        <v/>
      </c>
      <c r="CM57" s="271" t="str">
        <f ca="true">+IF(OFFSET('Sanitation Data'!$N$30,0,10*ROW('Sanitation Data'!N51))="","",OFFSET('Sanitation Data'!$N$30,0,10*ROW('Sanitation Data'!N51)))</f>
        <v/>
      </c>
      <c r="CN57" s="271" t="str">
        <f ca="true">+IF(OFFSET('Sanitation Data'!$N$31,0,10*ROW('Sanitation Data'!N51))="","",OFFSET('Sanitation Data'!$N$31,0,10*ROW('Sanitation Data'!N51)))</f>
        <v/>
      </c>
      <c r="CO57" s="271" t="str">
        <f ca="true">+IF(OFFSET('Sanitation Data'!$N$32,0,10*ROW('Sanitation Data'!N51))="","",OFFSET('Sanitation Data'!$N$32,0,10*ROW('Sanitation Data'!N51)))</f>
        <v/>
      </c>
      <c r="CP57" s="271" t="str">
        <f ca="true">+IF(OFFSET('Sanitation Data'!$O$28,0,10*ROW('Sanitation Data'!O51))="","",OFFSET('Sanitation Data'!$O$28,0,10*ROW('Sanitation Data'!O51)))</f>
        <v/>
      </c>
      <c r="CQ57" s="271" t="str">
        <f ca="true">+IF(OFFSET('Sanitation Data'!$O$29,0,10*ROW('Sanitation Data'!O51))="","",OFFSET('Sanitation Data'!$O$29,0,10*ROW('Sanitation Data'!O51)))</f>
        <v/>
      </c>
      <c r="CR57" s="271" t="str">
        <f ca="true">+IF(OFFSET('Sanitation Data'!$O$30,0,10*ROW('Sanitation Data'!O51))="","",OFFSET('Sanitation Data'!$O$30,0,10*ROW('Sanitation Data'!O51)))</f>
        <v/>
      </c>
      <c r="CS57" s="271" t="str">
        <f ca="true">+IF(OFFSET('Sanitation Data'!$O$31,0,10*ROW('Sanitation Data'!O51))="","",OFFSET('Sanitation Data'!$O$31,0,10*ROW('Sanitation Data'!O51)))</f>
        <v/>
      </c>
      <c r="CT57" s="271" t="str">
        <f ca="true">+IF(OFFSET('Sanitation Data'!$O$32,0,10*ROW('Sanitation Data'!O51))="","",OFFSET('Sanitation Data'!$O$32,0,10*ROW('Sanitation Data'!O51)))</f>
        <v/>
      </c>
      <c r="CU57" s="271" t="str">
        <f ca="true">+IF(OFFSET('Sanitation Data'!$P$28,0,10*ROW('Sanitation Data'!P51))="","",OFFSET('Sanitation Data'!$P$28,0,10*ROW('Sanitation Data'!P51)))</f>
        <v/>
      </c>
      <c r="CV57" s="271" t="str">
        <f ca="true">+IF(OFFSET('Sanitation Data'!$P$29,0,10*ROW('Sanitation Data'!P51))="","",OFFSET('Sanitation Data'!$P$29,0,10*ROW('Sanitation Data'!P51)))</f>
        <v/>
      </c>
      <c r="CW57" s="271" t="str">
        <f ca="true">+IF(OFFSET('Sanitation Data'!$P$30,0,10*ROW('Sanitation Data'!P51))="","",OFFSET('Sanitation Data'!$P$30,0,10*ROW('Sanitation Data'!P51)))</f>
        <v/>
      </c>
      <c r="CX57" s="271" t="str">
        <f ca="true">+IF(OFFSET('Sanitation Data'!$P$31,0,10*ROW('Sanitation Data'!P51))="","",OFFSET('Sanitation Data'!$P$31,0,10*ROW('Sanitation Data'!P51)))</f>
        <v/>
      </c>
      <c r="CY57" s="271" t="str">
        <f ca="true">+IF(OFFSET('Sanitation Data'!$P$32,0,10*ROW('Sanitation Data'!P51))="","",OFFSET('Sanitation Data'!$P$32,0,10*ROW('Sanitation Data'!P51)))</f>
        <v/>
      </c>
      <c r="CZ57" s="271" t="str">
        <f ca="true">+IF(OFFSET('Sanitation Data'!$Q$28,0,10*ROW('Sanitation Data'!Q51))="","",OFFSET('Sanitation Data'!$Q$28,0,10*ROW('Sanitation Data'!Q51)))</f>
        <v/>
      </c>
      <c r="DA57" s="271" t="str">
        <f ca="true">+IF(OFFSET('Sanitation Data'!$Q$29,0,10*ROW('Sanitation Data'!Q51))="","",OFFSET('Sanitation Data'!$Q$29,0,10*ROW('Sanitation Data'!Q51)))</f>
        <v/>
      </c>
      <c r="DB57" s="271" t="str">
        <f ca="true">+IF(OFFSET('Sanitation Data'!$Q$30,0,10*ROW('Sanitation Data'!Q51))="","",OFFSET('Sanitation Data'!$Q$30,0,10*ROW('Sanitation Data'!Q51)))</f>
        <v/>
      </c>
      <c r="DC57" s="271" t="str">
        <f ca="true">+IF(OFFSET('Sanitation Data'!$Q$31,0,10*ROW('Sanitation Data'!Q51))="","",OFFSET('Sanitation Data'!$Q$31,0,10*ROW('Sanitation Data'!Q51)))</f>
        <v/>
      </c>
      <c r="DD57" s="271" t="str">
        <f ca="true">+IF(OFFSET('Sanitation Data'!$Q$32,0,10*ROW('Sanitation Data'!Q51))="","",OFFSET('Sanitation Data'!$Q$32,0,10*ROW('Sanitation Data'!Q51)))</f>
        <v/>
      </c>
      <c r="DE57" s="271" t="str">
        <f ca="true">+IF(OFFSET('Sanitation Data'!$R$28,0,10*ROW('Sanitation Data'!R51))="","",OFFSET('Sanitation Data'!$R$28,0,10*ROW('Sanitation Data'!R51)))</f>
        <v/>
      </c>
      <c r="DF57" s="271" t="str">
        <f ca="true">+IF(OFFSET('Sanitation Data'!$R$29,0,10*ROW('Sanitation Data'!R51))="","",OFFSET('Sanitation Data'!$R$29,0,10*ROW('Sanitation Data'!R51)))</f>
        <v/>
      </c>
      <c r="DG57" s="271" t="str">
        <f ca="true">+IF(OFFSET('Sanitation Data'!$R$30,0,10*ROW('Sanitation Data'!R51))="","",OFFSET('Sanitation Data'!$R$30,0,10*ROW('Sanitation Data'!R51)))</f>
        <v/>
      </c>
      <c r="DH57" s="271" t="str">
        <f ca="true">+IF(OFFSET('Sanitation Data'!$R$31,0,10*ROW('Sanitation Data'!R51))="","",OFFSET('Sanitation Data'!$R$31,0,10*ROW('Sanitation Data'!R51)))</f>
        <v/>
      </c>
      <c r="DI57" s="271" t="str">
        <f ca="true">+IF(OFFSET('Sanitation Data'!$R$32,0,10*ROW('Sanitation Data'!R51))="","",OFFSET('Sanitation Data'!$R$32,0,10*ROW('Sanitation Data'!R51)))</f>
        <v/>
      </c>
      <c r="DJ57" s="271" t="str">
        <f ca="true">+IF(OFFSET('Sanitation Data'!$S$28,0,10*ROW('Sanitation Data'!S51))="","",OFFSET('Sanitation Data'!$S$28,0,10*ROW('Sanitation Data'!S51)))</f>
        <v/>
      </c>
      <c r="DK57" s="271" t="str">
        <f ca="true">+IF(OFFSET('Sanitation Data'!$S$29,0,10*ROW('Sanitation Data'!S51))="","",OFFSET('Sanitation Data'!$S$29,0,10*ROW('Sanitation Data'!S51)))</f>
        <v/>
      </c>
      <c r="DL57" s="271" t="str">
        <f ca="true">+IF(OFFSET('Sanitation Data'!$S$30,0,10*ROW('Sanitation Data'!S51))="","",OFFSET('Sanitation Data'!$S$30,0,10*ROW('Sanitation Data'!S51)))</f>
        <v/>
      </c>
      <c r="DM57" s="271" t="str">
        <f ca="true">+IF(OFFSET('Sanitation Data'!$S$31,0,10*ROW('Sanitation Data'!S51))="","",OFFSET('Sanitation Data'!$S$31,0,10*ROW('Sanitation Data'!S51)))</f>
        <v/>
      </c>
      <c r="DN57" s="271" t="str">
        <f ca="true">+IF(OFFSET('Sanitation Data'!$S$32,0,10*ROW('Sanitation Data'!S51))="","",OFFSET('Sanitation Data'!$S$32,0,10*ROW('Sanitation Data'!S51)))</f>
        <v/>
      </c>
      <c r="DO57" s="271" t="str">
        <f ca="true">+IF(OFFSET('Hygiene Data'!$N$11,0,10*ROW('Hygiene Data'!N51))="","",OFFSET('Hygiene Data'!$N$11,0,10*ROW('Hygiene Data'!N51)))</f>
        <v/>
      </c>
      <c r="DP57" s="271" t="str">
        <f ca="true">+IF(OFFSET('Hygiene Data'!$N$12,0,10*ROW('Hygiene Data'!N51))="","",OFFSET('Hygiene Data'!$N$12,0,10*ROW('Hygiene Data'!N51)))</f>
        <v/>
      </c>
      <c r="DQ57" s="271" t="str">
        <f ca="true">+IF(OFFSET('Hygiene Data'!$N$13,0,10*ROW('Hygiene Data'!N51))="","",OFFSET('Hygiene Data'!$N$13,0,10*ROW('Hygiene Data'!N51)))</f>
        <v/>
      </c>
      <c r="DR57" s="271" t="str">
        <f ca="true">+IF(OFFSET('Hygiene Data'!$O$11,0,10*ROW('Hygiene Data'!O51))="","",OFFSET('Hygiene Data'!$O$11,0,10*ROW('Hygiene Data'!O51)))</f>
        <v/>
      </c>
      <c r="DS57" s="271" t="str">
        <f ca="true">+IF(OFFSET('Hygiene Data'!$O$12,0,10*ROW('Hygiene Data'!O51))="","",OFFSET('Hygiene Data'!$O$12,0,10*ROW('Hygiene Data'!O51)))</f>
        <v/>
      </c>
      <c r="DT57" s="271" t="str">
        <f ca="true">+IF(OFFSET('Hygiene Data'!$O$13,0,10*ROW('Hygiene Data'!O51))="","",OFFSET('Hygiene Data'!$O$13,0,10*ROW('Hygiene Data'!O51)))</f>
        <v/>
      </c>
      <c r="DU57" s="271" t="str">
        <f ca="true">+IF(OFFSET('Hygiene Data'!$P$11,0,10*ROW('Hygiene Data'!P51))="","",OFFSET('Hygiene Data'!$P$11,0,10*ROW('Hygiene Data'!P51)))</f>
        <v/>
      </c>
      <c r="DV57" s="271" t="str">
        <f ca="true">+IF(OFFSET('Hygiene Data'!$P$12,0,10*ROW('Hygiene Data'!P51))="","",OFFSET('Hygiene Data'!$P$12,0,10*ROW('Hygiene Data'!P51)))</f>
        <v/>
      </c>
      <c r="DW57" s="271" t="str">
        <f ca="true">+IF(OFFSET('Hygiene Data'!$P$13,0,10*ROW('Hygiene Data'!P51))="","",OFFSET('Hygiene Data'!$P$13,0,10*ROW('Hygiene Data'!P51)))</f>
        <v/>
      </c>
      <c r="DX57" s="271" t="str">
        <f ca="true">+IF(OFFSET('Hygiene Data'!$Q$11,0,10*ROW('Hygiene Data'!Q51))="","",OFFSET('Hygiene Data'!$Q$11,0,10*ROW('Hygiene Data'!Q51)))</f>
        <v/>
      </c>
      <c r="DY57" s="271" t="str">
        <f ca="true">+IF(OFFSET('Hygiene Data'!$Q$12,0,10*ROW('Hygiene Data'!Q51))="","",OFFSET('Hygiene Data'!$Q$12,0,10*ROW('Hygiene Data'!Q51)))</f>
        <v/>
      </c>
      <c r="DZ57" s="271" t="str">
        <f ca="true">+IF(OFFSET('Hygiene Data'!$Q$13,0,10*ROW('Hygiene Data'!Q51))="","",OFFSET('Hygiene Data'!$Q$13,0,10*ROW('Hygiene Data'!Q51)))</f>
        <v/>
      </c>
      <c r="EA57" s="271" t="str">
        <f ca="true">+IF(OFFSET('Hygiene Data'!$R$11,0,10*ROW('Hygiene Data'!R51))="","",OFFSET('Hygiene Data'!$R$11,0,10*ROW('Hygiene Data'!R51)))</f>
        <v/>
      </c>
      <c r="EB57" s="271" t="str">
        <f ca="true">+IF(OFFSET('Hygiene Data'!$R$12,0,10*ROW('Hygiene Data'!R51))="","",OFFSET('Hygiene Data'!$R$12,0,10*ROW('Hygiene Data'!R51)))</f>
        <v/>
      </c>
      <c r="EC57" s="271" t="str">
        <f ca="true">+IF(OFFSET('Hygiene Data'!$R$13,0,10*ROW('Hygiene Data'!R51))="","",OFFSET('Hygiene Data'!$R$13,0,10*ROW('Hygiene Data'!R51)))</f>
        <v/>
      </c>
      <c r="ED57" s="271" t="str">
        <f ca="true">+IF(OFFSET('Hygiene Data'!$S$11,0,10*ROW('Hygiene Data'!S51))="","",OFFSET('Hygiene Data'!$S$11,0,10*ROW('Hygiene Data'!S51)))</f>
        <v/>
      </c>
      <c r="EE57" s="271" t="str">
        <f ca="true">+IF(OFFSET('Hygiene Data'!$S$12,0,10*ROW('Hygiene Data'!S51))="","",OFFSET('Hygiene Data'!$S$12,0,10*ROW('Hygiene Data'!S51)))</f>
        <v/>
      </c>
      <c r="EF57" s="271" t="str">
        <f ca="true">+IF(OFFSET('Hygiene Data'!$S$13,0,10*ROW('Hygiene Data'!S51))="","",OFFSET('Hygiene Data'!$S$13,0,10*ROW('Hygiene Data'!S51)))</f>
        <v/>
      </c>
    </row>
    <row xmlns:x14ac="http://schemas.microsoft.com/office/spreadsheetml/2009/9/ac" r="58" x14ac:dyDescent="0.2">
      <c r="A58" s="32" t="str">
        <f ca="true">+IF(OFFSET('Water Data'!$L$2,0,10*ROW('Water Data'!O52))="","",OFFSET('Water Data'!$L$2,0,10*ROW('Water Data'!O52)))</f>
        <v/>
      </c>
      <c r="B58" s="32" t="str">
        <f ca="true">+IF(OFFSET('Water Data'!$M$2,0,10*ROW('Water Data'!P52))="","",OFFSET('Water Data'!$M$2,0,10*ROW('Water Data'!P52)))</f>
        <v/>
      </c>
      <c r="C58" s="327" t="str">
        <f t="shared" ca="true" si="0"/>
        <v/>
      </c>
      <c r="D58" s="85" t="e">
        <f ca="true">+IF(AND(ISTEXT(OFFSET('Water Data'!$L$2,0,10*ROW('Water Data'!N52))),BS58="Yes"),100-OFFSET('Water Data'!$N$4,0,10*ROW('Water Data'!N52)),IF(AND(ISTEXT(OFFSET('Water Data'!$L$2,0,10*ROW('Water Data'!N52))),BS58="No",ISNUMBER(OFFSET('Water Data'!$N$4,0,10*ROW('Water Data'!N52)))),CONCATENATE("[",ROUND(100-OFFSET('Water Data'!$N$4,0,10*ROW('Water Data'!N52)),0),"]"),IF(AND(ISTEXT(OFFSET('Water Data'!$L$2,0,10*ROW('Water Data'!N52))),BS58="",ISNUMBER(OFFSET('Water Data'!$N$4,0,10*ROW('Water Data'!N52)))),100-OFFSET('Water Data'!$N$4,0,10*ROW('Water Data'!N52)),NA())))</f>
        <v>#N/A</v>
      </c>
      <c r="E58" s="85" t="e">
        <f ca="true">+IF(AND(ISTEXT(OFFSET('Water Data'!$L$2,0,10*ROW('Water Data'!O52))),BT58="Yes"),OFFSET('Water Data'!$N$6,0,10*ROW('Water Data'!N52)),IF(AND(ISTEXT(OFFSET('Water Data'!$L$2,0,10*ROW('Water Data'!N52))),BT58="No",ISNUMBER(OFFSET('Water Data'!$N$6,0,10*ROW('Water Data'!N52)))),CONCATENATE("[",ROUND(OFFSET('Water Data'!$N$6,0,10*ROW('Water Data'!N52)),0),"]"),IF(AND(ISTEXT(OFFSET('Water Data'!$L$2,0,10*ROW('Water Data'!N52))),BT58="",ISNUMBER(OFFSET('Water Data'!$N$6,0,10*ROW('Water Data'!N52)))),OFFSET('Water Data'!$N$6,0,10*ROW('Water Data'!N52)),NA())))</f>
        <v>#N/A</v>
      </c>
      <c r="F58" s="85" t="e">
        <f ca="true">+IF(AND(ISTEXT(OFFSET('Water Data'!$L$2,0,10*ROW('Water Data'!N52))),BU58="Yes"),OFFSET('Water Data'!$N$9,0,10*ROW('Water Data'!N52)),IF(AND(ISTEXT(OFFSET('Water Data'!$L$2,0,10*ROW('Water Data'!N52))),BU58="No",ISNUMBER(OFFSET('Water Data'!$N$9,0,10*ROW('Water Data'!N52)))),CONCATENATE("[",ROUND(OFFSET('Water Data'!$N$9,0,10*ROW('Water Data'!N52)),0),"]"),IF(AND(ISTEXT(OFFSET('Water Data'!$L$2,0,10*ROW('Water Data'!N52))),BU58="",ISNUMBER(OFFSET('Water Data'!$N$9,0,10*ROW('Water Data'!N52)))),OFFSET('Water Data'!$N$9,0,10*ROW('Water Data'!N52)),NA())))</f>
        <v>#N/A</v>
      </c>
      <c r="G58" s="85" t="e">
        <f ca="true">+IF(AND(ISTEXT(OFFSET('Water Data'!$L$2,0,10*ROW('Water Data'!O52))),BV58="Yes"),100-OFFSET('Water Data'!$O$4,0,10*ROW('Water Data'!O52)),IF(AND(ISTEXT(OFFSET('Water Data'!$L$2,0,10*ROW('Water Data'!O52))),BV58="No",ISNUMBER(OFFSET('Water Data'!$O$4,0,10*ROW('Water Data'!O52)))),CONCATENATE("[",ROUND(100-OFFSET('Water Data'!$O$4,0,10*ROW('Water Data'!O52)),0),"]"),IF(AND(ISTEXT(OFFSET('Water Data'!$L$2,0,10*ROW('Water Data'!O52))),BV58="",ISNUMBER(OFFSET('Water Data'!$O$4,0,10*ROW('Water Data'!O52)))),100-OFFSET('Water Data'!$O$4,0,10*ROW('Water Data'!O52)),NA())))</f>
        <v>#N/A</v>
      </c>
      <c r="H58" s="85" t="e">
        <f ca="true">+IF(AND(ISTEXT(OFFSET('Water Data'!$L$2,0,10*ROW('Water Data'!O52))),BW58="Yes"),OFFSET('Water Data'!$O$6,0,10*ROW('Water Data'!O52)),IF(AND(ISTEXT(OFFSET('Water Data'!$L$2,0,10*ROW('Water Data'!O52))),BW58="No",ISNUMBER(OFFSET('Water Data'!$O$6,0,10*ROW('Water Data'!O52)))),CONCATENATE("[",ROUND(OFFSET('Water Data'!$N$6,0,10*ROW('Water Data'!O52)),0),"]"),IF(AND(ISTEXT(OFFSET('Water Data'!$L$2,0,10*ROW('Water Data'!O52))),BW58="",ISNUMBER(OFFSET('Water Data'!$O$6,0,10*ROW('Water Data'!O52)))),OFFSET('Water Data'!$O$6,0,10*ROW('Water Data'!O52)),NA())))</f>
        <v>#N/A</v>
      </c>
      <c r="I58" s="85" t="e">
        <f ca="true">+IF(AND(ISTEXT(OFFSET('Water Data'!$L$2,0,10*ROW('Water Data'!O52))),BX58="Yes"),OFFSET('Water Data'!$O$9,0,10*ROW('Water Data'!O52)),IF(AND(ISTEXT(OFFSET('Water Data'!$L$2,0,10*ROW('Water Data'!O52))),BX58="No",ISNUMBER(OFFSET('Water Data'!$O$9,0,10*ROW('Water Data'!O52)))),CONCATENATE("[",ROUND(OFFSET('Water Data'!$O$9,0,10*ROW('Water Data'!O52)),0),"]"),IF(AND(ISTEXT(OFFSET('Water Data'!$L$2,0,10*ROW('Water Data'!O52))),BX58="",ISNUMBER(OFFSET('Water Data'!$O$9,0,10*ROW('Water Data'!O52)))),OFFSET('Water Data'!$O$9,0,10*ROW('Water Data'!O52)),NA())))</f>
        <v>#N/A</v>
      </c>
      <c r="J58" s="85" t="e">
        <f ca="true">+IF(AND(ISTEXT(OFFSET('Water Data'!$L$2,0,10*ROW('Water Data'!P52))),BY58="Yes"),100-OFFSET('Water Data'!$P$4,0,10*ROW('Water Data'!P52)),IF(AND(ISTEXT(OFFSET('Water Data'!$L$2,0,10*ROW('Water Data'!P52))),BY58="No",ISNUMBER(OFFSET('Water Data'!$P$4,0,10*ROW('Water Data'!P52)))),CONCATENATE("[",ROUND(100-OFFSET('Water Data'!$P$4,0,10*ROW('Water Data'!P52)),0),"]"),IF(AND(ISTEXT(OFFSET('Water Data'!$L$2,0,10*ROW('Water Data'!P52))),BY58="",ISNUMBER(OFFSET('Water Data'!$P$4,0,10*ROW('Water Data'!P52)))),100-OFFSET('Water Data'!$P$4,0,10*ROW('Water Data'!P52)),NA())))</f>
        <v>#N/A</v>
      </c>
      <c r="K58" s="85" t="e">
        <f ca="true">+IF(AND(ISTEXT(OFFSET('Water Data'!$L$2,0,10*ROW('Water Data'!P52))),BZ58="Yes"),OFFSET('Water Data'!$P$6,0,10*ROW('Water Data'!P52)),IF(AND(ISTEXT(OFFSET('Water Data'!$L$2,0,10*ROW('Water Data'!P52))),BZ58="No",ISNUMBER(OFFSET('Water Data'!$P$6,0,10*ROW('Water Data'!P52)))),CONCATENATE("[",ROUND(OFFSET('Water Data'!$P$6,0,10*ROW('Water Data'!P52)),0),"]"),IF(AND(ISTEXT(OFFSET('Water Data'!$L$2,0,10*ROW('Water Data'!P52))),BZ58="",ISNUMBER(OFFSET('Water Data'!$P$6,0,10*ROW('Water Data'!P52)))),OFFSET('Water Data'!$P$6,0,10*ROW('Water Data'!P52)),NA())))</f>
        <v>#N/A</v>
      </c>
      <c r="L58" s="85" t="e">
        <f ca="true">+IF(AND(ISTEXT(OFFSET('Water Data'!$L$2,0,10*ROW('Water Data'!P52))),CA58="Yes"),OFFSET('Water Data'!$P$9,0,10*ROW('Water Data'!P52)),IF(AND(ISTEXT(OFFSET('Water Data'!$L$2,0,10*ROW('Water Data'!P52))),CA58="No",ISNUMBER(OFFSET('Water Data'!$P$9,0,10*ROW('Water Data'!P52)))),CONCATENATE("[",ROUND(OFFSET('Water Data'!$P$9,0,10*ROW('Water Data'!P52)),0),"]"),IF(AND(ISTEXT(OFFSET('Water Data'!$L$2,0,10*ROW('Water Data'!P52))),CA58="",ISNUMBER(OFFSET('Water Data'!$P$9,0,10*ROW('Water Data'!P52)))),OFFSET('Water Data'!$P$9,0,10*ROW('Water Data'!P52)),NA())))</f>
        <v>#N/A</v>
      </c>
      <c r="M58" s="85" t="e">
        <f ca="true">+IF(AND(ISTEXT(OFFSET('Water Data'!$L$2,0,10*ROW('Water Data'!Q52))),CB58="Yes"),100-OFFSET('Water Data'!$Q$4,0,10*ROW('Water Data'!Q52)),IF(AND(ISTEXT(OFFSET('Water Data'!$L$2,0,10*ROW('Water Data'!Q52))),CB58="No",ISNUMBER(OFFSET('Water Data'!$Q$4,0,10*ROW('Water Data'!Q52)))),CONCATENATE("[",ROUND(100-OFFSET('Water Data'!$Q$4,0,10*ROW('Water Data'!Q52)),0),"]"),IF(AND(ISTEXT(OFFSET('Water Data'!$L$2,0,10*ROW('Water Data'!Q52))),CB58="",ISNUMBER(OFFSET('Water Data'!$Q$4,0,10*ROW('Water Data'!Q52)))),100-OFFSET('Water Data'!$Q$4,0,10*ROW('Water Data'!Q52)),NA())))</f>
        <v>#N/A</v>
      </c>
      <c r="N58" s="85" t="e">
        <f ca="true">+IF(AND(ISTEXT(OFFSET('Water Data'!$L$2,0,10*ROW('Water Data'!Q52))),CC58="Yes"),OFFSET('Water Data'!$Q$6,0,10*ROW('Water Data'!Q52)),IF(AND(ISTEXT(OFFSET('Water Data'!$L$2,0,10*ROW('Water Data'!Q52))),CC58="No",ISNUMBER(OFFSET('Water Data'!$Q$6,0,10*ROW('Water Data'!Q52)))),CONCATENATE("[",ROUND(OFFSET('Water Data'!$Q$6,0,10*ROW('Water Data'!Q52)),0),"]"),IF(AND(ISTEXT(OFFSET('Water Data'!$L$2,0,10*ROW('Water Data'!Q52))),CC58="",ISNUMBER(OFFSET('Water Data'!$Q$6,0,10*ROW('Water Data'!Q52)))),OFFSET('Water Data'!$Q$6,0,10*ROW('Water Data'!Q52)),NA())))</f>
        <v>#N/A</v>
      </c>
      <c r="O58" s="85" t="e">
        <f ca="true">+IF(AND(ISTEXT(OFFSET('Water Data'!$L$2,0,10*ROW('Water Data'!Q52))),CD58="Yes"),OFFSET('Water Data'!$Q$9,0,10*ROW('Water Data'!Q52)),IF(AND(ISTEXT(OFFSET('Water Data'!$L$2,0,10*ROW('Water Data'!Q52))),CD58="No",ISNUMBER(OFFSET('Water Data'!$Q$9,0,10*ROW('Water Data'!Q52)))),CONCATENATE("[",ROUND(OFFSET('Water Data'!$Q$9,0,10*ROW('Water Data'!Q52)),0),"]"),IF(AND(ISTEXT(OFFSET('Water Data'!$L$2,0,10*ROW('Water Data'!Q52))),CD58="",ISNUMBER(OFFSET('Water Data'!$Q$9,0,10*ROW('Water Data'!Q52)))),OFFSET('Water Data'!$Q$9,0,10*ROW('Water Data'!Q52)),NA())))</f>
        <v>#N/A</v>
      </c>
      <c r="P58" s="85" t="e">
        <f ca="true">+IF(AND(ISTEXT(OFFSET('Water Data'!$L$2,0,10*ROW('Water Data'!R52))),CE58="Yes"),100-OFFSET('Water Data'!$R$4,0,10*ROW('Water Data'!R52)),IF(AND(ISTEXT(OFFSET('Water Data'!$L$2,0,10*ROW('Water Data'!R52))),CE58="No",ISNUMBER(OFFSET('Water Data'!$R$4,0,10*ROW('Water Data'!R52)))),CONCATENATE("[",ROUND(100-OFFSET('Water Data'!$R$4,0,10*ROW('Water Data'!R52)),0),"]"),IF(AND(ISTEXT(OFFSET('Water Data'!$L$2,0,10*ROW('Water Data'!R52))),CE58="",ISNUMBER(OFFSET('Water Data'!$R$4,0,10*ROW('Water Data'!R52)))),100-OFFSET('Water Data'!$R$4,0,10*ROW('Water Data'!R52)),NA())))</f>
        <v>#N/A</v>
      </c>
      <c r="Q58" s="85" t="e">
        <f ca="true">+IF(AND(ISTEXT(OFFSET('Water Data'!$L$2,0,10*ROW('Water Data'!R52))),CF58="Yes"),OFFSET('Water Data'!$R$6,0,10*ROW('Water Data'!R52)),IF(AND(ISTEXT(OFFSET('Water Data'!$L$2,0,10*ROW('Water Data'!R52))),CF58="No",ISNUMBER(OFFSET('Water Data'!$R$6,0,10*ROW('Water Data'!R52)))),CONCATENATE("[",ROUND(OFFSET('Water Data'!$R$6,0,10*ROW('Water Data'!R52)),0),"]"),IF(AND(ISTEXT(OFFSET('Water Data'!$L$2,0,10*ROW('Water Data'!R52))),CF58="",ISNUMBER(OFFSET('Water Data'!$R$6,0,10*ROW('Water Data'!R52)))),OFFSET('Water Data'!$R$6,0,10*ROW('Water Data'!R52)),NA())))</f>
        <v>#N/A</v>
      </c>
      <c r="R58" s="85" t="e">
        <f ca="true">+IF(AND(ISTEXT(OFFSET('Water Data'!$L$2,0,10*ROW('Water Data'!R52))),CG58="Yes"),OFFSET('Water Data'!$R$9,0,10*ROW('Water Data'!R52)),IF(AND(ISTEXT(OFFSET('Water Data'!$L$2,0,10*ROW('Water Data'!R52))),CG58="No",ISNUMBER(OFFSET('Water Data'!$R$9,0,10*ROW('Water Data'!R52)))),CONCATENATE("[",ROUND(OFFSET('Water Data'!$R$9,0,10*ROW('Water Data'!R52)),0),"]"),IF(AND(ISTEXT(OFFSET('Water Data'!$L$2,0,10*ROW('Water Data'!R52))),CG58="",ISNUMBER(OFFSET('Water Data'!$R$9,0,10*ROW('Water Data'!R52)))),OFFSET('Water Data'!$R$9,0,10*ROW('Water Data'!R52)),NA())))</f>
        <v>#N/A</v>
      </c>
      <c r="S58" s="85" t="e">
        <f ca="true">+IF(AND(ISTEXT(OFFSET('Water Data'!$L$2,0,10*ROW('Water Data'!S52))),CH58="Yes"),100-OFFSET('Water Data'!$S$4,0,10*ROW('Water Data'!S52)),IF(AND(ISTEXT(OFFSET('Water Data'!$L$2,0,10*ROW('Water Data'!S52))),CH58="No",ISNUMBER(OFFSET('Water Data'!$S$4,0,10*ROW('Water Data'!S52)))),CONCATENATE("[",ROUND(100-OFFSET('Water Data'!$S$4,0,10*ROW('Water Data'!S52)),0),"]"),IF(AND(ISTEXT(OFFSET('Water Data'!$L$2,0,10*ROW('Water Data'!S52))),CH58="",ISNUMBER(OFFSET('Water Data'!$S$4,0,10*ROW('Water Data'!S52)))),100-OFFSET('Water Data'!$S$4,0,10*ROW('Water Data'!S52)),NA())))</f>
        <v>#N/A</v>
      </c>
      <c r="T58" s="85" t="e">
        <f ca="true">+IF(AND(ISTEXT(OFFSET('Water Data'!$L$2,0,10*ROW('Water Data'!S52))),CI58="Yes"),OFFSET('Water Data'!$S$6,0,10*ROW('Water Data'!S52)),IF(AND(ISTEXT(OFFSET('Water Data'!$L$2,0,10*ROW('Water Data'!S52))),CI58="No",ISNUMBER(OFFSET('Water Data'!$S$6,0,10*ROW('Water Data'!S52)))),CONCATENATE("[",ROUND(OFFSET('Water Data'!$S$6,0,10*ROW('Water Data'!S52)),0),"]"),IF(AND(ISTEXT(OFFSET('Water Data'!$L$2,0,10*ROW('Water Data'!S52))),CI58="",ISNUMBER(OFFSET('Water Data'!$S$6,0,10*ROW('Water Data'!S52)))),OFFSET('Water Data'!$S$6,0,10*ROW('Water Data'!S52)),NA())))</f>
        <v>#N/A</v>
      </c>
      <c r="U58" s="85" t="e">
        <f ca="true">+IF(AND(ISTEXT(OFFSET('Water Data'!$L$2,0,10*ROW('Water Data'!S52))),CJ58="Yes"),OFFSET('Water Data'!$S$9,0,10*ROW('Water Data'!S52)),IF(AND(ISTEXT(OFFSET('Water Data'!$L$2,0,10*ROW('Water Data'!S52))),CJ58="No",ISNUMBER(OFFSET('Water Data'!$S$9,0,10*ROW('Water Data'!S52)))),CONCATENATE("[",ROUND(OFFSET('Water Data'!$S$9,0,10*ROW('Water Data'!S52)),0),"]"),IF(AND(ISTEXT(OFFSET('Water Data'!$L$2,0,10*ROW('Water Data'!S52))),CJ58="",ISNUMBER(OFFSET('Water Data'!$S$9,0,10*ROW('Water Data'!S52)))),OFFSET('Water Data'!$S$9,0,10*ROW('Water Data'!S52)),NA())))</f>
        <v>#N/A</v>
      </c>
      <c r="V58" s="86" t="e">
        <f ca="true">+IF(AND(ISTEXT(OFFSET('Sanitation Data'!$L$2,0,10*ROW('Sanitation Data'!N52))),CK58="Yes"),100-OFFSET('Sanitation Data'!$N$4,0,10*ROW('Sanitation Data'!N52)),IF(AND(ISTEXT(OFFSET('Sanitation Data'!$L$2,0,10*ROW('Sanitation Data'!N52))),CK58="No",ISNUMBER(OFFSET('Sanitation Data'!$N$4,0,10*ROW('Sanitation Data'!N52)))),CONCATENATE("[",ROUND(100-OFFSET('Sanitation Data'!$N$4,0,10*ROW('Sanitation Data'!N52)),0),"]"),IF(AND(ISTEXT(OFFSET('Sanitation Data'!$L$2,0,10*ROW('Sanitation Data'!N52))),CK58="",ISNUMBER(OFFSET('Sanitation Data'!$N$4,0,10*ROW('Sanitation Data'!N52)))),100-OFFSET('Sanitation Data'!$N$4,0,10*ROW('Sanitation Data'!N52)),NA())))</f>
        <v>#N/A</v>
      </c>
      <c r="W58" s="86" t="e">
        <f ca="true">+IF(AND(ISTEXT(OFFSET('Sanitation Data'!$L$2,0,10*ROW('Sanitation Data'!N52))),CL58="Yes"),OFFSET('Sanitation Data'!$N$6,0,10*ROW('Sanitation Data'!N52)),IF(AND(ISTEXT(OFFSET('Sanitation Data'!$L$2,0,10*ROW('Sanitation Data'!N52))),CL58="No",ISNUMBER(OFFSET('Sanitation Data'!$N$6,0,10*ROW('Sanitation Data'!N52)))),CONCATENATE("[",ROUND(OFFSET('Sanitation Data'!$N$6,0,10*ROW('Sanitation Data'!N52)),0),"]"),IF(AND(ISTEXT(OFFSET('Sanitation Data'!$L$2,0,10*ROW('Sanitation Data'!N52))),CL58="",ISNUMBER(OFFSET('Sanitation Data'!$N$6,0,10*ROW('Sanitation Data'!N52)))),OFFSET('Sanitation Data'!$N$6,0,10*ROW('Sanitation Data'!N52)),NA())))</f>
        <v>#N/A</v>
      </c>
      <c r="X58" s="86" t="e">
        <f ca="true">+IF(AND(ISTEXT(OFFSET('Sanitation Data'!$L$2,0,10*ROW('Sanitation Data'!N52))),CM58="Yes"),OFFSET('Sanitation Data'!$N$10,0,10*ROW('Sanitation Data'!N52)),IF(AND(ISTEXT(OFFSET('Sanitation Data'!$L$2,0,10*ROW('Sanitation Data'!N52))),CM58="No",ISNUMBER(OFFSET('Sanitation Data'!$N$10,0,10*ROW('Sanitation Data'!N52)))),CONCATENATE("[",ROUND(OFFSET('Sanitation Data'!$N$10,0,10*ROW('Sanitation Data'!N52)),0),"]"),IF(AND(ISTEXT(OFFSET('Sanitation Data'!$L$2,0,10*ROW('Sanitation Data'!N52))),CM58="",ISNUMBER(OFFSET('Sanitation Data'!$N$10,0,10*ROW('Sanitation Data'!N52)))),OFFSET('Sanitation Data'!$N$10,0,10*ROW('Sanitation Data'!N52)),NA())))</f>
        <v>#N/A</v>
      </c>
      <c r="Y58" s="86" t="e">
        <f ca="true">+IF(AND(ISTEXT(OFFSET('Sanitation Data'!$L$2,0,10*ROW('Sanitation Data'!N52))),CN58="Yes"),OFFSET('Sanitation Data'!$N$11,0,10*ROW('Sanitation Data'!N52)),IF(AND(ISTEXT(OFFSET('Sanitation Data'!$L$2,0,10*ROW('Sanitation Data'!N52))),CN58="No",ISNUMBER(OFFSET('Sanitation Data'!$N$11,0,10*ROW('Sanitation Data'!N52)))),CONCATENATE("[",ROUND(OFFSET('Sanitation Data'!$N$11,0,10*ROW('Sanitation Data'!N52)),0),"]"),IF(AND(ISTEXT(OFFSET('Sanitation Data'!$L$2,0,10*ROW('Sanitation Data'!N52))),CN58="",ISNUMBER(OFFSET('Sanitation Data'!$N$11,0,10*ROW('Sanitation Data'!N52)))),OFFSET('Sanitation Data'!$N$11,0,10*ROW('Sanitation Data'!N52)),NA())))</f>
        <v>#N/A</v>
      </c>
      <c r="Z58" s="86" t="e">
        <f ca="true">+IF(AND(ISTEXT(OFFSET('Sanitation Data'!$L$2,0,10*ROW('Sanitation Data'!N52))),CO58="Yes"),OFFSET('Sanitation Data'!$N$12,0,10*ROW('Sanitation Data'!N52)),IF(AND(ISTEXT(OFFSET('Sanitation Data'!$L$2,0,10*ROW('Sanitation Data'!N52))),CO58="No",ISNUMBER(OFFSET('Sanitation Data'!$N$12,0,10*ROW('Sanitation Data'!N52)))),CONCATENATE("[",ROUND(OFFSET('Sanitation Data'!$N$12,0,10*ROW('Sanitation Data'!N52)),0),"]"),IF(AND(ISTEXT(OFFSET('Sanitation Data'!$L$2,0,10*ROW('Sanitation Data'!N52))),CO58="",ISNUMBER(OFFSET('Sanitation Data'!$N$12,0,10*ROW('Sanitation Data'!N52)))),OFFSET('Sanitation Data'!$N$12,0,10*ROW('Sanitation Data'!N52)),NA())))</f>
        <v>#N/A</v>
      </c>
      <c r="AA58" s="86" t="e">
        <f ca="true">+IF(AND(ISTEXT(OFFSET('Sanitation Data'!$L$2,0,10*ROW('Sanitation Data'!O52))),CP58="Yes"),100-OFFSET('Sanitation Data'!$O$4,0,10*ROW('Sanitation Data'!O52)),IF(AND(ISTEXT(OFFSET('Sanitation Data'!$L$2,0,10*ROW('Sanitation Data'!O52))),CP58="No",ISNUMBER(OFFSET('Sanitation Data'!$O$4,0,10*ROW('Sanitation Data'!O52)))),CONCATENATE("[",ROUND(100-OFFSET('Sanitation Data'!$O$4,0,10*ROW('Sanitation Data'!O52)),0),"]"),IF(AND(ISTEXT(OFFSET('Sanitation Data'!$L$2,0,10*ROW('Sanitation Data'!O52))),CP58="",ISNUMBER(OFFSET('Sanitation Data'!$O$4,0,10*ROW('Sanitation Data'!O52)))),100-OFFSET('Sanitation Data'!$O$4,0,10*ROW('Sanitation Data'!O52)),NA())))</f>
        <v>#N/A</v>
      </c>
      <c r="AB58" s="86" t="e">
        <f ca="true">+IF(AND(ISTEXT(OFFSET('Sanitation Data'!$L$2,0,10*ROW('Sanitation Data'!O52))),CQ58="Yes"),OFFSET('Sanitation Data'!$O$6,0,10*ROW('Sanitation Data'!R52)),IF(AND(ISTEXT(OFFSET('Sanitation Data'!$L$2,0,10*ROW('Sanitation Data'!O52))),CQ58="No",ISNUMBER(OFFSET('Sanitation Data'!$O$6,0,10*ROW('Sanitation Data'!O52)))),CONCATENATE("[",ROUND(OFFSET('Sanitation Data'!$O$6,0,10*ROW('Sanitation Data'!O52)),0),"]"),IF(AND(ISTEXT(OFFSET('Sanitation Data'!$L$2,0,10*ROW('Sanitation Data'!O52))),CQ58="",ISNUMBER(OFFSET('Sanitation Data'!$O$6,0,10*ROW('Sanitation Data'!O52)))),OFFSET('Sanitation Data'!$O$6,0,10*ROW('Sanitation Data'!O52)),NA())))</f>
        <v>#N/A</v>
      </c>
      <c r="AC58" s="86" t="e">
        <f ca="true">+IF(AND(ISTEXT(OFFSET('Sanitation Data'!$L$2,0,10*ROW('Sanitation Data'!O52))),CR58="Yes"),OFFSET('Sanitation Data'!$O$10,0,10*ROW('Sanitation Data'!O52)),IF(AND(ISTEXT(OFFSET('Sanitation Data'!$L$2,0,10*ROW('Sanitation Data'!O52))),CR58="No",ISNUMBER(OFFSET('Sanitation Data'!$O$10,0,10*ROW('Sanitation Data'!O52)))),CONCATENATE("[",ROUND(OFFSET('Sanitation Data'!$O$10,0,10*ROW('Sanitation Data'!O52)),0),"]"),IF(AND(ISTEXT(OFFSET('Sanitation Data'!$L$2,0,10*ROW('Sanitation Data'!O52))),CR58="",ISNUMBER(OFFSET('Sanitation Data'!$O$10,0,10*ROW('Sanitation Data'!O52)))),OFFSET('Sanitation Data'!$O$10,0,10*ROW('Sanitation Data'!O52)),NA())))</f>
        <v>#N/A</v>
      </c>
      <c r="AD58" s="86" t="e">
        <f ca="true">+IF(AND(ISTEXT(OFFSET('Sanitation Data'!$L$2,0,10*ROW('Sanitation Data'!O52))),CS58="Yes"),OFFSET('Sanitation Data'!$O$11,0,10*ROW('Sanitation Data'!O52)),IF(AND(ISTEXT(OFFSET('Sanitation Data'!$L$2,0,10*ROW('Sanitation Data'!O52))),CS58="No",ISNUMBER(OFFSET('Sanitation Data'!$O$11,0,10*ROW('Sanitation Data'!O52)))),CONCATENATE("[",ROUND(OFFSET('Sanitation Data'!$O$11,0,10*ROW('Sanitation Data'!O52)),0),"]"),IF(AND(ISTEXT(OFFSET('Sanitation Data'!$L$2,0,10*ROW('Sanitation Data'!O52))),CS58="",ISNUMBER(OFFSET('Sanitation Data'!$O$11,0,10*ROW('Sanitation Data'!O52)))),OFFSET('Sanitation Data'!$O$11,0,10*ROW('Sanitation Data'!O52)),NA())))</f>
        <v>#N/A</v>
      </c>
      <c r="AE58" s="86" t="e">
        <f ca="true">+IF(AND(ISTEXT(OFFSET('Sanitation Data'!$L$2,0,10*ROW('Sanitation Data'!O52))),CT58="Yes"),OFFSET('Sanitation Data'!$O$12,0,10*ROW('Sanitation Data'!O52)),IF(AND(ISTEXT(OFFSET('Sanitation Data'!$L$2,0,10*ROW('Sanitation Data'!O52))),CT58="No",ISNUMBER(OFFSET('Sanitation Data'!$O$12,0,10*ROW('Sanitation Data'!O52)))),CONCATENATE("[",ROUND(OFFSET('Sanitation Data'!$O$12,0,10*ROW('Sanitation Data'!O52)),0),"]"),IF(AND(ISTEXT(OFFSET('Sanitation Data'!$L$2,0,10*ROW('Sanitation Data'!O52))),CT58="",ISNUMBER(OFFSET('Sanitation Data'!$O$12,0,10*ROW('Sanitation Data'!O52)))),OFFSET('Sanitation Data'!$O$12,0,10*ROW('Sanitation Data'!O52)),NA())))</f>
        <v>#N/A</v>
      </c>
      <c r="AF58" s="86" t="e">
        <f ca="true">+IF(AND(ISTEXT(OFFSET('Sanitation Data'!$L$2,0,10*ROW('Sanitation Data'!P52))),CU58="Yes"),100-OFFSET('Sanitation Data'!$P$4,0,10*ROW('Sanitation Data'!P52)),IF(AND(ISTEXT(OFFSET('Sanitation Data'!$L$2,0,10*ROW('Sanitation Data'!P52))),CU58="No",ISNUMBER(OFFSET('Sanitation Data'!$P$4,0,10*ROW('Sanitation Data'!P52)))),CONCATENATE("[",ROUND(100-OFFSET('Sanitation Data'!$P$4,0,10*ROW('Sanitation Data'!P52)),0),"]"),IF(AND(ISTEXT(OFFSET('Sanitation Data'!$L$2,0,10*ROW('Sanitation Data'!P52))),CU58="",ISNUMBER(OFFSET('Sanitation Data'!$P$4,0,10*ROW('Sanitation Data'!P52)))),100-OFFSET('Sanitation Data'!$P$4,0,10*ROW('Sanitation Data'!P52)),NA())))</f>
        <v>#N/A</v>
      </c>
      <c r="AG58" s="86" t="e">
        <f ca="true">+IF(AND(ISTEXT(OFFSET('Sanitation Data'!$L$2,0,10*ROW('Sanitation Data'!P52))),CV58="Yes"),OFFSET('Sanitation Data'!$P$6,0,10*ROW('Sanitation Data'!P52)),IF(AND(ISTEXT(OFFSET('Sanitation Data'!$L$2,0,10*ROW('Sanitation Data'!P52))),CV58="No",ISNUMBER(OFFSET('Sanitation Data'!$P$6,0,10*ROW('Sanitation Data'!P52)))),CONCATENATE("[",ROUND(OFFSET('Sanitation Data'!$P$6,0,10*ROW('Sanitation Data'!P52)),0),"]"),IF(AND(ISTEXT(OFFSET('Sanitation Data'!$L$2,0,10*ROW('Sanitation Data'!P52))),CV58="",ISNUMBER(OFFSET('Sanitation Data'!$P$6,0,10*ROW('Sanitation Data'!P52)))),OFFSET('Sanitation Data'!$P$6,0,10*ROW('Sanitation Data'!P52)),NA())))</f>
        <v>#N/A</v>
      </c>
      <c r="AH58" s="86" t="e">
        <f ca="true">+IF(AND(ISTEXT(OFFSET('Sanitation Data'!$L$2,0,10*ROW('Sanitation Data'!P52))),CW58="Yes"),OFFSET('Sanitation Data'!$P$10,0,10*ROW('Sanitation Data'!P52)),IF(AND(ISTEXT(OFFSET('Sanitation Data'!$L$2,0,10*ROW('Sanitation Data'!P52))),CW58="No",ISNUMBER(OFFSET('Sanitation Data'!$P$10,0,10*ROW('Sanitation Data'!P52)))),CONCATENATE("[",ROUND(OFFSET('Sanitation Data'!$P$10,0,10*ROW('Sanitation Data'!P52)),0),"]"),IF(AND(ISTEXT(OFFSET('Sanitation Data'!$L$2,0,10*ROW('Sanitation Data'!P52))),CW58="",ISNUMBER(OFFSET('Sanitation Data'!$P$10,0,10*ROW('Sanitation Data'!P52)))),OFFSET('Sanitation Data'!$P$10,0,10*ROW('Sanitation Data'!P52)),NA())))</f>
        <v>#N/A</v>
      </c>
      <c r="AI58" s="86" t="e">
        <f ca="true">+IF(AND(ISTEXT(OFFSET('Sanitation Data'!$L$2,0,10*ROW('Sanitation Data'!P52))),CX58="Yes"),OFFSET('Sanitation Data'!$P$11,0,10*ROW('Sanitation Data'!P52)),IF(AND(ISTEXT(OFFSET('Sanitation Data'!$L$2,0,10*ROW('Sanitation Data'!P52))),CX58="No",ISNUMBER(OFFSET('Sanitation Data'!$P$11,0,10*ROW('Sanitation Data'!P52)))),CONCATENATE("[",ROUND(OFFSET('Sanitation Data'!$P$11,0,10*ROW('Sanitation Data'!P52)),0),"]"),IF(AND(ISTEXT(OFFSET('Sanitation Data'!$L$2,0,10*ROW('Sanitation Data'!P52))),CX58="",ISNUMBER(OFFSET('Sanitation Data'!$P$11,0,10*ROW('Sanitation Data'!P52)))),OFFSET('Sanitation Data'!$P$11,0,10*ROW('Sanitation Data'!P52)),NA())))</f>
        <v>#N/A</v>
      </c>
      <c r="AJ58" s="86" t="e">
        <f ca="true">+IF(AND(ISTEXT(OFFSET('Sanitation Data'!$L$2,0,10*ROW('Sanitation Data'!P52))),CY58="Yes"),OFFSET('Sanitation Data'!$P$12,0,10*ROW('Sanitation Data'!P52)),IF(AND(ISTEXT(OFFSET('Sanitation Data'!$L$2,0,10*ROW('Sanitation Data'!P52))),CY58="No",ISNUMBER(OFFSET('Sanitation Data'!$P$12,0,10*ROW('Sanitation Data'!P52)))),CONCATENATE("[",ROUND(OFFSET('Sanitation Data'!$P$12,0,10*ROW('Sanitation Data'!P52)),0),"]"),IF(AND(ISTEXT(OFFSET('Sanitation Data'!$L$2,0,10*ROW('Sanitation Data'!P52))),CY58="",ISNUMBER(OFFSET('Sanitation Data'!$P$12,0,10*ROW('Sanitation Data'!P52)))),OFFSET('Sanitation Data'!$P$12,0,10*ROW('Sanitation Data'!P52)),NA())))</f>
        <v>#N/A</v>
      </c>
      <c r="AK58" s="86" t="e">
        <f ca="true">+IF(AND(ISTEXT(OFFSET('Sanitation Data'!$L$2,0,10*ROW('Sanitation Data'!Q52))),CZ58="Yes"),100-OFFSET('Sanitation Data'!$Q$4,0,10*ROW('Sanitation Data'!Q52)),IF(AND(ISTEXT(OFFSET('Sanitation Data'!$L$2,0,10*ROW('Sanitation Data'!Q52))),CZ58="No",ISNUMBER(OFFSET('Sanitation Data'!$Q$4,0,10*ROW('Sanitation Data'!Q52)))),CONCATENATE("[",ROUND(100-OFFSET('Sanitation Data'!$Q$4,0,10*ROW('Sanitation Data'!Q52)),0),"]"),IF(AND(ISTEXT(OFFSET('Sanitation Data'!$L$2,0,10*ROW('Sanitation Data'!Q52))),CZ58="",ISNUMBER(OFFSET('Sanitation Data'!$Q$4,0,10*ROW('Sanitation Data'!Q52)))),100-OFFSET('Sanitation Data'!$Q$4,0,10*ROW('Sanitation Data'!Q52)),NA())))</f>
        <v>#N/A</v>
      </c>
      <c r="AL58" s="86" t="e">
        <f ca="true">+IF(AND(ISTEXT(OFFSET('Sanitation Data'!$L$2,0,10*ROW('Sanitation Data'!Q52))),DA58="Yes"),OFFSET('Sanitation Data'!$Q$6,0,10*ROW('Sanitation Data'!Q52)),IF(AND(ISTEXT(OFFSET('Sanitation Data'!$L$2,0,10*ROW('Sanitation Data'!Q52))),DA58="No",ISNUMBER(OFFSET('Sanitation Data'!$Q$6,0,10*ROW('Sanitation Data'!Q52)))),CONCATENATE("[",ROUND(OFFSET('Sanitation Data'!$Q$6,0,10*ROW('Sanitation Data'!Q52)),0),"]"),IF(AND(ISTEXT(OFFSET('Sanitation Data'!$L$2,0,10*ROW('Sanitation Data'!Q52))),DA58="",ISNUMBER(OFFSET('Sanitation Data'!$Q$6,0,10*ROW('Sanitation Data'!Q52)))),OFFSET('Sanitation Data'!$Q$6,0,10*ROW('Sanitation Data'!Q52)),NA())))</f>
        <v>#N/A</v>
      </c>
      <c r="AM58" s="86" t="e">
        <f ca="true">+IF(AND(ISTEXT(OFFSET('Sanitation Data'!$L$2,0,10*ROW('Sanitation Data'!Q52))),DB58="Yes"),OFFSET('Sanitation Data'!$Q$10,0,10*ROW('Sanitation Data'!Q52)),IF(AND(ISTEXT(OFFSET('Sanitation Data'!$L$2,0,10*ROW('Sanitation Data'!Q52))),DB58="No",ISNUMBER(OFFSET('Sanitation Data'!$Q$10,0,10*ROW('Sanitation Data'!Q52)))),CONCATENATE("[",ROUND(OFFSET('Sanitation Data'!$Q$10,0,10*ROW('Sanitation Data'!Q52)),0),"]"),IF(AND(ISTEXT(OFFSET('Sanitation Data'!$L$2,0,10*ROW('Sanitation Data'!Q52))),DB58="",ISNUMBER(OFFSET('Sanitation Data'!$Q$10,0,10*ROW('Sanitation Data'!Q52)))),OFFSET('Sanitation Data'!$Q$10,0,10*ROW('Sanitation Data'!Q52)),NA())))</f>
        <v>#N/A</v>
      </c>
      <c r="AN58" s="86" t="e">
        <f ca="true">+IF(AND(ISTEXT(OFFSET('Sanitation Data'!$L$2,0,10*ROW('Sanitation Data'!Q52))),DC58="Yes"),OFFSET('Sanitation Data'!$Q$11,0,10*ROW('Sanitation Data'!Q52)),IF(AND(ISTEXT(OFFSET('Sanitation Data'!$L$2,0,10*ROW('Sanitation Data'!Q52))),DC58="No",ISNUMBER(OFFSET('Sanitation Data'!$Q$11,0,10*ROW('Sanitation Data'!Q52)))),CONCATENATE("[",ROUND(OFFSET('Sanitation Data'!$Q$11,0,10*ROW('Sanitation Data'!Q52)),0),"]"),IF(AND(ISTEXT(OFFSET('Sanitation Data'!$L$2,0,10*ROW('Sanitation Data'!Q52))),DC58="",ISNUMBER(OFFSET('Sanitation Data'!$Q$11,0,10*ROW('Sanitation Data'!Q52)))),OFFSET('Sanitation Data'!$Q$11,0,10*ROW('Sanitation Data'!Q52)),NA())))</f>
        <v>#N/A</v>
      </c>
      <c r="AO58" s="86" t="e">
        <f ca="true">+IF(AND(ISTEXT(OFFSET('Sanitation Data'!$L$2,0,10*ROW('Sanitation Data'!Q52))),DD58="Yes"),OFFSET('Sanitation Data'!$Q$12,0,10*ROW('Sanitation Data'!Q52)),IF(AND(ISTEXT(OFFSET('Sanitation Data'!$L$2,0,10*ROW('Sanitation Data'!Q52))),DD58="No",ISNUMBER(OFFSET('Sanitation Data'!$Q$12,0,10*ROW('Sanitation Data'!Q52)))),CONCATENATE("[",ROUND(OFFSET('Sanitation Data'!$Q$12,0,10*ROW('Sanitation Data'!Q52)),0),"]"),IF(AND(ISTEXT(OFFSET('Sanitation Data'!$L$2,0,10*ROW('Sanitation Data'!Q52))),DD58="",ISNUMBER(OFFSET('Sanitation Data'!$Q$12,0,10*ROW('Sanitation Data'!Q52)))),OFFSET('Sanitation Data'!$Q$12,0,10*ROW('Sanitation Data'!Q52)),NA())))</f>
        <v>#N/A</v>
      </c>
      <c r="AP58" s="86" t="e">
        <f ca="true">+IF(AND(ISTEXT(OFFSET('Sanitation Data'!$L$2,0,10*ROW('Sanitation Data'!R52))),DE58="Yes"),100-OFFSET('Sanitation Data'!$R$4,0,10*ROW('Sanitation Data'!R52)),IF(AND(ISTEXT(OFFSET('Sanitation Data'!$L$2,0,10*ROW('Sanitation Data'!R52))),DE58="No",ISNUMBER(OFFSET('Sanitation Data'!$R$4,0,10*ROW('Sanitation Data'!R52)))),CONCATENATE("[",ROUND(100-OFFSET('Sanitation Data'!$R$4,0,10*ROW('Sanitation Data'!R52)),0),"]"),IF(AND(ISTEXT(OFFSET('Sanitation Data'!$L$2,0,10*ROW('Sanitation Data'!R52))),DE58="",ISNUMBER(OFFSET('Sanitation Data'!$R$4,0,10*ROW('Sanitation Data'!R52)))),100-OFFSET('Sanitation Data'!$R$4,0,10*ROW('Sanitation Data'!R52)),NA())))</f>
        <v>#N/A</v>
      </c>
      <c r="AQ58" s="86" t="e">
        <f ca="true">+IF(AND(ISTEXT(OFFSET('Sanitation Data'!$L$2,0,10*ROW('Sanitation Data'!R52))),DF58="Yes"),OFFSET('Sanitation Data'!$R$6,0,10*ROW('Sanitation Data'!R52)),IF(AND(ISTEXT(OFFSET('Sanitation Data'!$L$2,0,10*ROW('Sanitation Data'!R52))),DF58="No",ISNUMBER(OFFSET('Sanitation Data'!$R$6,0,10*ROW('Sanitation Data'!R52)))),CONCATENATE("[",ROUND(OFFSET('Sanitation Data'!$R$6,0,10*ROW('Sanitation Data'!R52)),0),"]"),IF(AND(ISTEXT(OFFSET('Sanitation Data'!$L$2,0,10*ROW('Sanitation Data'!R52))),DF58="",ISNUMBER(OFFSET('Sanitation Data'!$R$6,0,10*ROW('Sanitation Data'!R52)))),OFFSET('Sanitation Data'!$R$6,0,10*ROW('Sanitation Data'!R52)),NA())))</f>
        <v>#N/A</v>
      </c>
      <c r="AR58" s="86" t="e">
        <f ca="true">+IF(AND(ISTEXT(OFFSET('Sanitation Data'!$L$2,0,10*ROW('Sanitation Data'!R52))),DG58="Yes"),OFFSET('Sanitation Data'!$R$10,0,10*ROW('Sanitation Data'!R52)),IF(AND(ISTEXT(OFFSET('Sanitation Data'!$L$2,0,10*ROW('Sanitation Data'!R52))),DG58="No",ISNUMBER(OFFSET('Sanitation Data'!$R$10,0,10*ROW('Sanitation Data'!R52)))),CONCATENATE("[",ROUND(OFFSET('Sanitation Data'!$R$10,0,10*ROW('Sanitation Data'!R52)),0),"]"),IF(AND(ISTEXT(OFFSET('Sanitation Data'!$L$2,0,10*ROW('Sanitation Data'!R52))),DG58="",ISNUMBER(OFFSET('Sanitation Data'!$R$10,0,10*ROW('Sanitation Data'!R52)))),OFFSET('Sanitation Data'!$R$10,0,10*ROW('Sanitation Data'!R52)),NA())))</f>
        <v>#N/A</v>
      </c>
      <c r="AS58" s="86" t="e">
        <f ca="true">+IF(AND(ISTEXT(OFFSET('Sanitation Data'!$L$2,0,10*ROW('Sanitation Data'!R52))),DH58="Yes"),OFFSET('Sanitation Data'!$R$11,0,10*ROW('Sanitation Data'!R52)),IF(AND(ISTEXT(OFFSET('Sanitation Data'!$L$2,0,10*ROW('Sanitation Data'!R52))),DH58="No",ISNUMBER(OFFSET('Sanitation Data'!$R$11,0,10*ROW('Sanitation Data'!R52)))),CONCATENATE("[",ROUND(OFFSET('Sanitation Data'!$R$11,0,10*ROW('Sanitation Data'!R52)),0),"]"),IF(AND(ISTEXT(OFFSET('Sanitation Data'!$L$2,0,10*ROW('Sanitation Data'!R52))),DH58="",ISNUMBER(OFFSET('Sanitation Data'!$R$11,0,10*ROW('Sanitation Data'!R52)))),OFFSET('Sanitation Data'!$R$11,0,10*ROW('Sanitation Data'!R52)),NA())))</f>
        <v>#N/A</v>
      </c>
      <c r="AT58" s="86" t="e">
        <f ca="true">+IF(AND(ISTEXT(OFFSET('Sanitation Data'!$L$2,0,10*ROW('Sanitation Data'!R52))),DI58="Yes"),OFFSET('Sanitation Data'!$R$12,0,10*ROW('Sanitation Data'!R52)),IF(AND(ISTEXT(OFFSET('Sanitation Data'!$L$2,0,10*ROW('Sanitation Data'!R52))),DI58="No",ISNUMBER(OFFSET('Sanitation Data'!$R$12,0,10*ROW('Sanitation Data'!R52)))),CONCATENATE("[",ROUND(OFFSET('Sanitation Data'!$R$12,0,10*ROW('Sanitation Data'!R52)),0),"]"),IF(AND(ISTEXT(OFFSET('Sanitation Data'!$L$2,0,10*ROW('Sanitation Data'!R52))),DI58="",ISNUMBER(OFFSET('Sanitation Data'!$R$12,0,10*ROW('Sanitation Data'!R52)))),OFFSET('Sanitation Data'!$R$12,0,10*ROW('Sanitation Data'!R52)),NA())))</f>
        <v>#N/A</v>
      </c>
      <c r="AU58" s="86" t="e">
        <f ca="true">+IF(AND(ISTEXT(OFFSET('Sanitation Data'!$L$2,0,10*ROW('Sanitation Data'!S52))),DJ58="Yes"),100-OFFSET('Sanitation Data'!$S$4,0,10*ROW('Sanitation Data'!S52)),IF(AND(ISTEXT(OFFSET('Sanitation Data'!$L$2,0,10*ROW('Sanitation Data'!S52))),DJ58="No",ISNUMBER(OFFSET('Sanitation Data'!$S$4,0,10*ROW('Sanitation Data'!S52)))),CONCATENATE("[",ROUND(100-OFFSET('Sanitation Data'!$S$4,0,10*ROW('Sanitation Data'!S52)),0),"]"),IF(AND(ISTEXT(OFFSET('Sanitation Data'!$L$2,0,10*ROW('Sanitation Data'!S52))),DJ58="",ISNUMBER(OFFSET('Sanitation Data'!$S$4,0,10*ROW('Sanitation Data'!S52)))),100-OFFSET('Sanitation Data'!$S$4,0,10*ROW('Sanitation Data'!S52)),NA())))</f>
        <v>#N/A</v>
      </c>
      <c r="AV58" s="86" t="e">
        <f ca="true">+IF(AND(ISTEXT(OFFSET('Sanitation Data'!$L$2,0,10*ROW('Sanitation Data'!S52))),DK58="Yes"),OFFSET('Sanitation Data'!$S$6,0,10*ROW('Sanitation Data'!S52)),IF(AND(ISTEXT(OFFSET('Sanitation Data'!$L$2,0,10*ROW('Sanitation Data'!S52))),DK58="No",ISNUMBER(OFFSET('Sanitation Data'!$S$6,0,10*ROW('Sanitation Data'!S52)))),CONCATENATE("[",ROUND(OFFSET('Sanitation Data'!$S$6,0,10*ROW('Sanitation Data'!S52)),0),"]"),IF(AND(ISTEXT(OFFSET('Sanitation Data'!$L$2,0,10*ROW('Sanitation Data'!S52))),DK58="",ISNUMBER(OFFSET('Sanitation Data'!$S$6,0,10*ROW('Sanitation Data'!S52)))),OFFSET('Sanitation Data'!$S$6,0,10*ROW('Sanitation Data'!S52)),NA())))</f>
        <v>#N/A</v>
      </c>
      <c r="AW58" s="86" t="e">
        <f ca="true">+IF(AND(ISTEXT(OFFSET('Sanitation Data'!$L$2,0,10*ROW('Sanitation Data'!S52))),DL58="Yes"),OFFSET('Sanitation Data'!$S$10,0,10*ROW('Sanitation Data'!S52)),IF(AND(ISTEXT(OFFSET('Sanitation Data'!$L$2,0,10*ROW('Sanitation Data'!S52))),DL58="No",ISNUMBER(OFFSET('Sanitation Data'!$S$10,0,10*ROW('Sanitation Data'!S52)))),CONCATENATE("[",ROUND(OFFSET('Sanitation Data'!$S$10,0,10*ROW('Sanitation Data'!S52)),0),"]"),IF(AND(ISTEXT(OFFSET('Sanitation Data'!$L$2,0,10*ROW('Sanitation Data'!S52))),DL58="",ISNUMBER(OFFSET('Sanitation Data'!$S$10,0,10*ROW('Sanitation Data'!S52)))),OFFSET('Sanitation Data'!$S$10,0,10*ROW('Sanitation Data'!S52)),NA())))</f>
        <v>#N/A</v>
      </c>
      <c r="AX58" s="86" t="e">
        <f ca="true">+IF(AND(ISTEXT(OFFSET('Sanitation Data'!$L$2,0,10*ROW('Sanitation Data'!S52))),DM58="Yes"),OFFSET('Sanitation Data'!$S$11,0,10*ROW('Sanitation Data'!S52)),IF(AND(ISTEXT(OFFSET('Sanitation Data'!$L$2,0,10*ROW('Sanitation Data'!S52))),DM58="No",ISNUMBER(OFFSET('Sanitation Data'!$S$11,0,10*ROW('Sanitation Data'!S52)))),CONCATENATE("[",ROUND(OFFSET('Sanitation Data'!$S$11,0,10*ROW('Sanitation Data'!S52)),0),"]"),IF(AND(ISTEXT(OFFSET('Sanitation Data'!$L$2,0,10*ROW('Sanitation Data'!S52))),DM58="",ISNUMBER(OFFSET('Sanitation Data'!$S$11,0,10*ROW('Sanitation Data'!S52)))),OFFSET('Sanitation Data'!$S$11,0,10*ROW('Sanitation Data'!S52)),NA())))</f>
        <v>#N/A</v>
      </c>
      <c r="AY58" s="86" t="e">
        <f ca="true">+IF(AND(ISTEXT(OFFSET('Sanitation Data'!$L$2,0,10*ROW('Sanitation Data'!S52))),DN58="Yes"),OFFSET('Sanitation Data'!$S$12,0,10*ROW('Sanitation Data'!S52)),IF(AND(ISTEXT(OFFSET('Sanitation Data'!$L$2,0,10*ROW('Sanitation Data'!S52))),DN58="No",ISNUMBER(OFFSET('Sanitation Data'!$S$12,0,10*ROW('Sanitation Data'!S52)))),CONCATENATE("[",ROUND(OFFSET('Sanitation Data'!$S$12,0,10*ROW('Sanitation Data'!S52)),0),"]"),IF(AND(ISTEXT(OFFSET('Sanitation Data'!$L$2,0,10*ROW('Sanitation Data'!S52))),DN58="",ISNUMBER(OFFSET('Sanitation Data'!$S$12,0,10*ROW('Sanitation Data'!S52)))),OFFSET('Sanitation Data'!$S$12,0,10*ROW('Sanitation Data'!S52)),NA())))</f>
        <v>#N/A</v>
      </c>
      <c r="AZ58" s="87" t="e">
        <f ca="true">+IF(AND(ISTEXT(OFFSET('Hygiene Data'!$L$2,0,10*ROW('Hygiene Data'!N52))),DO58="Yes"),OFFSET('Hygiene Data'!$N$5,0,10*ROW('Hygiene Data'!N52)),IF(AND(ISTEXT(OFFSET('Hygiene Data'!$L$2,0,10*ROW('Hygiene Data'!N52))),DO58="No",ISNUMBER(OFFSET('Hygiene Data'!$N$5,0,10*ROW('Hygiene Data'!N52)))),CONCATENATE("[",ROUND(OFFSET('Hygiene Data'!$N$5,0,10*ROW('Hygiene Data'!N52)),0),"]"),IF(AND(ISTEXT(OFFSET('Hygiene Data'!$L$2,0,10*ROW('Hygiene Data'!N52))),DO58="",ISNUMBER(OFFSET('Hygiene Data'!$N$5,0,10*ROW('Hygiene Data'!N52)))),OFFSET('Hygiene Data'!$N$5,0,10*ROW('Hygiene Data'!N52)),NA())))</f>
        <v>#N/A</v>
      </c>
      <c r="BA58" s="87" t="e">
        <f ca="true">+IF(AND(ISTEXT(OFFSET('Hygiene Data'!$L$2,0,10*ROW('Hygiene Data'!N52))),DP58="Yes"),OFFSET('Hygiene Data'!$N$7,0,10*ROW('Hygiene Data'!N52)),IF(AND(ISTEXT(OFFSET('Hygiene Data'!$L$2,0,10*ROW('Hygiene Data'!N52))),DP58="No",ISNUMBER(OFFSET('Hygiene Data'!$N$7,0,10*ROW('Hygiene Data'!N52)))),CONCATENATE("[",ROUND(OFFSET('Hygiene Data'!$N$7,0,10*ROW('Hygiene Data'!N52)),0),"]"),IF(AND(ISTEXT(OFFSET('Hygiene Data'!$L$2,0,10*ROW('Hygiene Data'!N52))),DP58="",ISNUMBER(OFFSET('Hygiene Data'!$N$7,0,10*ROW('Hygiene Data'!N52)))),OFFSET('Hygiene Data'!$N$7,0,10*ROW('Hygiene Data'!N52)),NA())))</f>
        <v>#N/A</v>
      </c>
      <c r="BB58" s="87" t="e">
        <f ca="true">+IF(AND(ISTEXT(OFFSET('Hygiene Data'!$L$2,0,10*ROW('Hygiene Data'!N52))),DQ58="Yes"),OFFSET('Hygiene Data'!$N$9,0,10*ROW('Hygiene Data'!N52)),IF(AND(ISTEXT(OFFSET('Hygiene Data'!$L$2,0,10*ROW('Hygiene Data'!N52))),DQ58="No",ISNUMBER(OFFSET('Hygiene Data'!$N$9,0,10*ROW('Hygiene Data'!N52)))),CONCATENATE("[",ROUND(OFFSET('Hygiene Data'!$N$9,0,10*ROW('Hygiene Data'!N52)),0),"]"),IF(AND(ISTEXT(OFFSET('Hygiene Data'!$L$2,0,10*ROW('Hygiene Data'!N52))),DQ58="",ISNUMBER(OFFSET('Hygiene Data'!$N$9,0,10*ROW('Hygiene Data'!N52)))),OFFSET('Hygiene Data'!$N$9,0,10*ROW('Hygiene Data'!N52)),NA())))</f>
        <v>#N/A</v>
      </c>
      <c r="BC58" s="87" t="e">
        <f ca="true">+IF(AND(ISTEXT(OFFSET('Hygiene Data'!$L$2,0,10*ROW('Hygiene Data'!O52))),DR58="Yes"),OFFSET('Hygiene Data'!$O$5,0,10*ROW('Hygiene Data'!O52)),IF(AND(ISTEXT(OFFSET('Hygiene Data'!$L$2,0,10*ROW('Hygiene Data'!O52))),DR58="No",ISNUMBER(OFFSET('Hygiene Data'!$O$5,0,10*ROW('Hygiene Data'!O52)))),CONCATENATE("[",ROUND(OFFSET('Hygiene Data'!$O$5,0,10*ROW('Hygiene Data'!O52)),0),"]"),IF(AND(ISTEXT(OFFSET('Hygiene Data'!$L$2,0,10*ROW('Hygiene Data'!O52))),DR58="",ISNUMBER(OFFSET('Hygiene Data'!$O$5,0,10*ROW('Hygiene Data'!O52)))),OFFSET('Hygiene Data'!$O$5,0,10*ROW('Hygiene Data'!O52)),NA())))</f>
        <v>#N/A</v>
      </c>
      <c r="BD58" s="87" t="e">
        <f ca="true">+IF(AND(ISTEXT(OFFSET('Hygiene Data'!$L$2,0,10*ROW('Hygiene Data'!O52))),DS58="Yes"),OFFSET('Hygiene Data'!$O$7,0,10*ROW('Hygiene Data'!O52)),IF(AND(ISTEXT(OFFSET('Hygiene Data'!$L$2,0,10*ROW('Hygiene Data'!O52))),DS58="No",ISNUMBER(OFFSET('Hygiene Data'!$O$7,0,10*ROW('Hygiene Data'!O52)))),CONCATENATE("[",ROUND(OFFSET('Hygiene Data'!$O$7,0,10*ROW('Hygiene Data'!O52)),0),"]"),IF(AND(ISTEXT(OFFSET('Hygiene Data'!$L$2,0,10*ROW('Hygiene Data'!O52))),DS58="",ISNUMBER(OFFSET('Hygiene Data'!$O$7,0,10*ROW('Hygiene Data'!O52)))),OFFSET('Hygiene Data'!$O$7,0,10*ROW('Hygiene Data'!O52)),NA())))</f>
        <v>#N/A</v>
      </c>
      <c r="BE58" s="87" t="e">
        <f ca="true">+IF(AND(ISTEXT(OFFSET('Hygiene Data'!$L$2,0,10*ROW('Hygiene Data'!O52))),DT58="Yes"),OFFSET('Hygiene Data'!$O$9,0,10*ROW('Hygiene Data'!O52)),IF(AND(ISTEXT(OFFSET('Hygiene Data'!$L$2,0,10*ROW('Hygiene Data'!O52))),DT58="No",ISNUMBER(OFFSET('Hygiene Data'!$O$9,0,10*ROW('Hygiene Data'!O52)))),CONCATENATE("[",ROUND(OFFSET('Hygiene Data'!$O$9,0,10*ROW('Hygiene Data'!O52)),0),"]"),IF(AND(ISTEXT(OFFSET('Hygiene Data'!$L$2,0,10*ROW('Hygiene Data'!O52))),DT58="",ISNUMBER(OFFSET('Hygiene Data'!$O$9,0,10*ROW('Hygiene Data'!O52)))),OFFSET('Hygiene Data'!$O$9,0,10*ROW('Hygiene Data'!O52)),NA())))</f>
        <v>#N/A</v>
      </c>
      <c r="BF58" s="87" t="e">
        <f ca="true">+IF(AND(ISTEXT(OFFSET('Hygiene Data'!$L$2,0,10*ROW('Hygiene Data'!P52))),DU58="Yes"),OFFSET('Hygiene Data'!$P$5,0,10*ROW('Hygiene Data'!P52)),IF(AND(ISTEXT(OFFSET('Hygiene Data'!$L$2,0,10*ROW('Hygiene Data'!P52))),DU58="No",ISNUMBER(OFFSET('Hygiene Data'!$P$5,0,10*ROW('Hygiene Data'!P52)))),CONCATENATE("[",ROUND(OFFSET('Hygiene Data'!$P$5,0,10*ROW('Hygiene Data'!P52)),0),"]"),IF(AND(ISTEXT(OFFSET('Hygiene Data'!$L$2,0,10*ROW('Hygiene Data'!P52))),DU58="",ISNUMBER(OFFSET('Hygiene Data'!$P$5,0,10*ROW('Hygiene Data'!P52)))),OFFSET('Hygiene Data'!$P$5,0,10*ROW('Hygiene Data'!P52)),NA())))</f>
        <v>#N/A</v>
      </c>
      <c r="BG58" s="87" t="e">
        <f ca="true">+IF(AND(ISTEXT(OFFSET('Hygiene Data'!$L$2,0,10*ROW('Hygiene Data'!P52))),DV58="Yes"),OFFSET('Hygiene Data'!$P$7,0,10*ROW('Hygiene Data'!P52)),IF(AND(ISTEXT(OFFSET('Hygiene Data'!$L$2,0,10*ROW('Hygiene Data'!P52))),DV58="No",ISNUMBER(OFFSET('Hygiene Data'!$P$7,0,10*ROW('Hygiene Data'!P52)))),CONCATENATE("[",ROUND(OFFSET('Hygiene Data'!$P$7,0,10*ROW('Hygiene Data'!P52)),0),"]"),IF(AND(ISTEXT(OFFSET('Hygiene Data'!$L$2,0,10*ROW('Hygiene Data'!P52))),DV58="",ISNUMBER(OFFSET('Hygiene Data'!$P$7,0,10*ROW('Hygiene Data'!P52)))),OFFSET('Hygiene Data'!$P$7,0,10*ROW('Hygiene Data'!P52)),NA())))</f>
        <v>#N/A</v>
      </c>
      <c r="BH58" s="87" t="e">
        <f ca="true">+IF(AND(ISTEXT(OFFSET('Hygiene Data'!$L$2,0,10*ROW('Hygiene Data'!P52))),DW58="Yes"),OFFSET('Hygiene Data'!$P$9,0,10*ROW('Hygiene Data'!P52)),IF(AND(ISTEXT(OFFSET('Hygiene Data'!$L$2,0,10*ROW('Hygiene Data'!P52))),DW58="No",ISNUMBER(OFFSET('Hygiene Data'!$P$9,0,10*ROW('Hygiene Data'!P52)))),CONCATENATE("[",ROUND(OFFSET('Hygiene Data'!$P$9,0,10*ROW('Hygiene Data'!P52)),0),"]"),IF(AND(ISTEXT(OFFSET('Hygiene Data'!$L$2,0,10*ROW('Hygiene Data'!P52))),DW58="",ISNUMBER(OFFSET('Hygiene Data'!$P$9,0,10*ROW('Hygiene Data'!P52)))),OFFSET('Hygiene Data'!$P$9,0,10*ROW('Hygiene Data'!P52)),NA())))</f>
        <v>#N/A</v>
      </c>
      <c r="BI58" s="87" t="e">
        <f ca="true">+IF(AND(ISTEXT(OFFSET('Hygiene Data'!$L$2,0,10*ROW('Hygiene Data'!Q52))),DX58="Yes"),OFFSET('Hygiene Data'!$Q$5,0,10*ROW('Hygiene Data'!Q52)),IF(AND(ISTEXT(OFFSET('Hygiene Data'!$L$2,0,10*ROW('Hygiene Data'!Q52))),DX58="No",ISNUMBER(OFFSET('Hygiene Data'!$Q$5,0,10*ROW('Hygiene Data'!Q52)))),CONCATENATE("[",ROUND(OFFSET('Hygiene Data'!$Q$5,0,10*ROW('Hygiene Data'!Q52)),0),"]"),IF(AND(ISTEXT(OFFSET('Hygiene Data'!$L$2,0,10*ROW('Hygiene Data'!Q52))),DX58="",ISNUMBER(OFFSET('Hygiene Data'!$Q$5,0,10*ROW('Hygiene Data'!Q52)))),OFFSET('Hygiene Data'!$Q$5,0,10*ROW('Hygiene Data'!Q52)),NA())))</f>
        <v>#N/A</v>
      </c>
      <c r="BJ58" s="87" t="e">
        <f ca="true">+IF(AND(ISTEXT(OFFSET('Hygiene Data'!$L$2,0,10*ROW('Hygiene Data'!Q52))),DY58="Yes"),OFFSET('Hygiene Data'!$Q$7,0,10*ROW('Hygiene Data'!Q52)),IF(AND(ISTEXT(OFFSET('Hygiene Data'!$L$2,0,10*ROW('Hygiene Data'!Q52))),DY58="No",ISNUMBER(OFFSET('Hygiene Data'!$Q$7,0,10*ROW('Hygiene Data'!Q52)))),CONCATENATE("[",ROUND(OFFSET('Hygiene Data'!$Q$7,0,10*ROW('Hygiene Data'!Q52)),0),"]"),IF(AND(ISTEXT(OFFSET('Hygiene Data'!$L$2,0,10*ROW('Hygiene Data'!Q52))),DY58="",ISNUMBER(OFFSET('Hygiene Data'!$Q$7,0,10*ROW('Hygiene Data'!Q52)))),OFFSET('Hygiene Data'!$Q$7,0,10*ROW('Hygiene Data'!Q52)),NA())))</f>
        <v>#N/A</v>
      </c>
      <c r="BK58" s="87" t="e">
        <f ca="true">+IF(AND(ISTEXT(OFFSET('Hygiene Data'!$L$2,0,10*ROW('Hygiene Data'!Q52))),DZ58="Yes"),OFFSET('Hygiene Data'!$Q$9,0,10*ROW('Hygiene Data'!Q52)),IF(AND(ISTEXT(OFFSET('Hygiene Data'!$L$2,0,10*ROW('Hygiene Data'!Q52))),DZ58="No",ISNUMBER(OFFSET('Hygiene Data'!$Q$9,0,10*ROW('Hygiene Data'!Q52)))),CONCATENATE("[",ROUND(OFFSET('Hygiene Data'!$Q$9,0,10*ROW('Hygiene Data'!Q52)),0),"]"),IF(AND(ISTEXT(OFFSET('Hygiene Data'!$L$2,0,10*ROW('Hygiene Data'!Q52))),DZ58="",ISNUMBER(OFFSET('Hygiene Data'!$Q$9,0,10*ROW('Hygiene Data'!Q52)))),OFFSET('Hygiene Data'!$Q$9,0,10*ROW('Hygiene Data'!Q52)),NA())))</f>
        <v>#N/A</v>
      </c>
      <c r="BL58" s="87" t="e">
        <f ca="true">+IF(AND(ISTEXT(OFFSET('Hygiene Data'!$L$2,0,10*ROW('Hygiene Data'!R52))),EA58="Yes"),OFFSET('Hygiene Data'!$R$5,0,10*ROW('Hygiene Data'!R52)),IF(AND(ISTEXT(OFFSET('Hygiene Data'!$L$2,0,10*ROW('Hygiene Data'!R52))),EA58="No",ISNUMBER(OFFSET('Hygiene Data'!$R$5,0,10*ROW('Hygiene Data'!R52)))),CONCATENATE("[",ROUND(OFFSET('Hygiene Data'!$R$5,0,10*ROW('Hygiene Data'!R52)),0),"]"),IF(AND(ISTEXT(OFFSET('Hygiene Data'!$L$2,0,10*ROW('Hygiene Data'!R52))),EA58="",ISNUMBER(OFFSET('Hygiene Data'!$R$5,0,10*ROW('Hygiene Data'!R52)))),OFFSET('Hygiene Data'!$R$5,0,10*ROW('Hygiene Data'!R52)),NA())))</f>
        <v>#N/A</v>
      </c>
      <c r="BM58" s="87" t="e">
        <f ca="true">+IF(AND(ISTEXT(OFFSET('Hygiene Data'!$L$2,0,10*ROW('Hygiene Data'!R52))),EB58="Yes"),OFFSET('Hygiene Data'!$R$7,0,10*ROW('Hygiene Data'!R52)),IF(AND(ISTEXT(OFFSET('Hygiene Data'!$L$2,0,10*ROW('Hygiene Data'!R52))),EB58="No",ISNUMBER(OFFSET('Hygiene Data'!$R$7,0,10*ROW('Hygiene Data'!R52)))),CONCATENATE("[",ROUND(OFFSET('Hygiene Data'!$R$7,0,10*ROW('Hygiene Data'!R52)),0),"]"),IF(AND(ISTEXT(OFFSET('Hygiene Data'!$L$2,0,10*ROW('Hygiene Data'!R52))),EB58="",ISNUMBER(OFFSET('Hygiene Data'!$R$7,0,10*ROW('Hygiene Data'!R52)))),OFFSET('Hygiene Data'!$R$7,0,10*ROW('Hygiene Data'!R52)),NA())))</f>
        <v>#N/A</v>
      </c>
      <c r="BN58" s="87" t="e">
        <f ca="true">+IF(AND(ISTEXT(OFFSET('Hygiene Data'!$L$2,0,10*ROW('Hygiene Data'!R52))),EC58="Yes"),OFFSET('Hygiene Data'!$R$9,0,10*ROW('Hygiene Data'!R52)),IF(AND(ISTEXT(OFFSET('Hygiene Data'!$L$2,0,10*ROW('Hygiene Data'!R52))),EC58="No",ISNUMBER(OFFSET('Hygiene Data'!$R$9,0,10*ROW('Hygiene Data'!R52)))),CONCATENATE("[",ROUND(OFFSET('Hygiene Data'!$R$9,0,10*ROW('Hygiene Data'!R52)),0),"]"),IF(AND(ISTEXT(OFFSET('Hygiene Data'!$L$2,0,10*ROW('Hygiene Data'!R52))),EC58="",ISNUMBER(OFFSET('Hygiene Data'!$R$9,0,10*ROW('Hygiene Data'!R52)))),OFFSET('Hygiene Data'!$R$9,0,10*ROW('Hygiene Data'!R52)),NA())))</f>
        <v>#N/A</v>
      </c>
      <c r="BO58" s="87" t="e">
        <f ca="true">+IF(AND(ISTEXT(OFFSET('Hygiene Data'!$L$2,0,10*ROW('Hygiene Data'!S52))),ED58="Yes"),OFFSET('Hygiene Data'!$S$5,0,10*ROW('Hygiene Data'!S52)),IF(AND(ISTEXT(OFFSET('Hygiene Data'!$L$2,0,10*ROW('Hygiene Data'!S52))),ED58="No",ISNUMBER(OFFSET('Hygiene Data'!$S$5,0,10*ROW('Hygiene Data'!S52)))),CONCATENATE("[",ROUND(OFFSET('Hygiene Data'!$S$5,0,10*ROW('Hygiene Data'!S52)),0),"]"),IF(AND(ISTEXT(OFFSET('Hygiene Data'!$L$2,0,10*ROW('Hygiene Data'!S52))),ED58="",ISNUMBER(OFFSET('Hygiene Data'!$S$5,0,10*ROW('Hygiene Data'!S52)))),OFFSET('Hygiene Data'!$S$5,0,10*ROW('Hygiene Data'!S52)),NA())))</f>
        <v>#N/A</v>
      </c>
      <c r="BP58" s="87" t="e">
        <f ca="true">+IF(AND(ISTEXT(OFFSET('Hygiene Data'!$L$2,0,10*ROW('Hygiene Data'!S52))),EE58="Yes"),OFFSET('Hygiene Data'!$S$7,0,10*ROW('Hygiene Data'!S52)),IF(AND(ISTEXT(OFFSET('Hygiene Data'!$L$2,0,10*ROW('Hygiene Data'!S52))),EE58="No",ISNUMBER(OFFSET('Hygiene Data'!$S$7,0,10*ROW('Hygiene Data'!S52)))),CONCATENATE("[",ROUND(OFFSET('Hygiene Data'!$S$7,0,10*ROW('Hygiene Data'!S52)),0),"]"),IF(AND(ISTEXT(OFFSET('Hygiene Data'!$L$2,0,10*ROW('Hygiene Data'!S52))),EE58="",ISNUMBER(OFFSET('Hygiene Data'!$S$7,0,10*ROW('Hygiene Data'!S52)))),OFFSET('Hygiene Data'!$S$7,0,10*ROW('Hygiene Data'!S52)),NA())))</f>
        <v>#N/A</v>
      </c>
      <c r="BQ58" s="87" t="e">
        <f ca="true">+IF(AND(ISTEXT(OFFSET('Hygiene Data'!$L$2,0,10*ROW('Hygiene Data'!S52))),EF58="Yes"),OFFSET('Hygiene Data'!$S$9,0,10*ROW('Hygiene Data'!S52)),IF(AND(ISTEXT(OFFSET('Hygiene Data'!$L$2,0,10*ROW('Hygiene Data'!S52))),EF58="No",ISNUMBER(OFFSET('Hygiene Data'!$S$9,0,10*ROW('Hygiene Data'!S52)))),CONCATENATE("[",ROUND(OFFSET('Hygiene Data'!$S$9,0,10*ROW('Hygiene Data'!S52)),0),"]"),IF(AND(ISTEXT(OFFSET('Hygiene Data'!$L$2,0,10*ROW('Hygiene Data'!S52))),EF58="",ISNUMBER(OFFSET('Hygiene Data'!$S$9,0,10*ROW('Hygiene Data'!S52)))),OFFSET('Hygiene Data'!$S$9,0,10*ROW('Hygiene Data'!S52)),NA())))</f>
        <v>#N/A</v>
      </c>
      <c r="BR58" s="271"/>
      <c r="BS58" s="271" t="str">
        <f ca="true">+IF(OFFSET('Water Data'!$N$27,0,10*ROW('Water Data'!N52))="","",OFFSET('Water Data'!$N$27,0,10*ROW('Water Data'!N52)))</f>
        <v/>
      </c>
      <c r="BT58" s="271" t="str">
        <f ca="true">+IF(OFFSET('Water Data'!$N$28,0,10*ROW('Water Data'!N52))="","",OFFSET('Water Data'!$N$28,0,10*ROW('Water Data'!N52)))</f>
        <v/>
      </c>
      <c r="BU58" s="271" t="str">
        <f ca="true">+IF(OFFSET('Water Data'!$N$29,0,10*ROW('Water Data'!N52))="","",OFFSET('Water Data'!$N$29,0,10*ROW('Water Data'!N52)))</f>
        <v/>
      </c>
      <c r="BV58" s="271" t="str">
        <f ca="true">+IF(OFFSET('Water Data'!$O$27,0,10*ROW('Water Data'!O52))="","",OFFSET('Water Data'!$O$27,0,10*ROW('Water Data'!O52)))</f>
        <v/>
      </c>
      <c r="BW58" s="271" t="str">
        <f ca="true">+IF(OFFSET('Water Data'!$O$28,0,10*ROW('Water Data'!O52))="","",OFFSET('Water Data'!$O$28,0,10*ROW('Water Data'!O52)))</f>
        <v/>
      </c>
      <c r="BX58" s="271" t="str">
        <f ca="true">+IF(OFFSET('Water Data'!$O$29,0,10*ROW('Water Data'!O52))="","",OFFSET('Water Data'!$O$29,0,10*ROW('Water Data'!O52)))</f>
        <v/>
      </c>
      <c r="BY58" s="271" t="str">
        <f ca="true">+IF(OFFSET('Water Data'!$P$27,0,10*ROW('Water Data'!P52))="","",OFFSET('Water Data'!$P$27,0,10*ROW('Water Data'!P52)))</f>
        <v/>
      </c>
      <c r="BZ58" s="271" t="str">
        <f ca="true">+IF(OFFSET('Water Data'!$P$28,0,10*ROW('Water Data'!P52))="","",OFFSET('Water Data'!$P$28,0,10*ROW('Water Data'!P52)))</f>
        <v/>
      </c>
      <c r="CA58" s="271" t="str">
        <f ca="true">+IF(OFFSET('Water Data'!$P$29,0,10*ROW('Water Data'!P52))="","",OFFSET('Water Data'!$P$29,0,10*ROW('Water Data'!P52)))</f>
        <v/>
      </c>
      <c r="CB58" s="271" t="str">
        <f ca="true">+IF(OFFSET('Water Data'!$Q$27,0,10*ROW('Water Data'!Q52))="","",OFFSET('Water Data'!$Q$27,0,10*ROW('Water Data'!Q52)))</f>
        <v/>
      </c>
      <c r="CC58" s="271" t="str">
        <f ca="true">+IF(OFFSET('Water Data'!$Q$28,0,10*ROW('Water Data'!Q52))="","",OFFSET('Water Data'!$Q$28,0,10*ROW('Water Data'!Q52)))</f>
        <v/>
      </c>
      <c r="CD58" s="271" t="str">
        <f ca="true">+IF(OFFSET('Water Data'!$Q$29,0,10*ROW('Water Data'!Q52))="","",OFFSET('Water Data'!$Q$29,0,10*ROW('Water Data'!Q52)))</f>
        <v/>
      </c>
      <c r="CE58" s="271" t="str">
        <f ca="true">+IF(OFFSET('Water Data'!$R$27,0,10*ROW('Water Data'!R52))="","",OFFSET('Water Data'!$R$27,0,10*ROW('Water Data'!R52)))</f>
        <v/>
      </c>
      <c r="CF58" s="271" t="str">
        <f ca="true">+IF(OFFSET('Water Data'!$R$28,0,10*ROW('Water Data'!R52))="","",OFFSET('Water Data'!$R$28,0,10*ROW('Water Data'!R52)))</f>
        <v/>
      </c>
      <c r="CG58" s="271" t="str">
        <f ca="true">+IF(OFFSET('Water Data'!$R$29,0,10*ROW('Water Data'!R52))="","",OFFSET('Water Data'!$R$29,0,10*ROW('Water Data'!R52)))</f>
        <v/>
      </c>
      <c r="CH58" s="271" t="str">
        <f ca="true">+IF(OFFSET('Water Data'!$S$27,0,10*ROW('Water Data'!S52))="","",OFFSET('Water Data'!$S$27,0,10*ROW('Water Data'!S52)))</f>
        <v/>
      </c>
      <c r="CI58" s="271" t="str">
        <f ca="true">+IF(OFFSET('Water Data'!$S$28,0,10*ROW('Water Data'!S52))="","",OFFSET('Water Data'!$S$28,0,10*ROW('Water Data'!S52)))</f>
        <v/>
      </c>
      <c r="CJ58" s="271" t="str">
        <f ca="true">+IF(OFFSET('Water Data'!$S$29,0,10*ROW('Water Data'!S52))="","",OFFSET('Water Data'!$S$29,0,10*ROW('Water Data'!S52)))</f>
        <v/>
      </c>
      <c r="CK58" s="271" t="str">
        <f ca="true">+IF(OFFSET('Sanitation Data'!$N$28,0,10*ROW('Sanitation Data'!N52))="","",OFFSET('Sanitation Data'!$N$28,0,10*ROW('Sanitation Data'!N52)))</f>
        <v/>
      </c>
      <c r="CL58" s="271" t="str">
        <f ca="true">+IF(OFFSET('Sanitation Data'!$N$29,0,10*ROW('Sanitation Data'!N52))="","",OFFSET('Sanitation Data'!$N$29,0,10*ROW('Sanitation Data'!N52)))</f>
        <v/>
      </c>
      <c r="CM58" s="271" t="str">
        <f ca="true">+IF(OFFSET('Sanitation Data'!$N$30,0,10*ROW('Sanitation Data'!N52))="","",OFFSET('Sanitation Data'!$N$30,0,10*ROW('Sanitation Data'!N52)))</f>
        <v/>
      </c>
      <c r="CN58" s="271" t="str">
        <f ca="true">+IF(OFFSET('Sanitation Data'!$N$31,0,10*ROW('Sanitation Data'!N52))="","",OFFSET('Sanitation Data'!$N$31,0,10*ROW('Sanitation Data'!N52)))</f>
        <v/>
      </c>
      <c r="CO58" s="271" t="str">
        <f ca="true">+IF(OFFSET('Sanitation Data'!$N$32,0,10*ROW('Sanitation Data'!N52))="","",OFFSET('Sanitation Data'!$N$32,0,10*ROW('Sanitation Data'!N52)))</f>
        <v/>
      </c>
      <c r="CP58" s="271" t="str">
        <f ca="true">+IF(OFFSET('Sanitation Data'!$O$28,0,10*ROW('Sanitation Data'!O52))="","",OFFSET('Sanitation Data'!$O$28,0,10*ROW('Sanitation Data'!O52)))</f>
        <v/>
      </c>
      <c r="CQ58" s="271" t="str">
        <f ca="true">+IF(OFFSET('Sanitation Data'!$O$29,0,10*ROW('Sanitation Data'!O52))="","",OFFSET('Sanitation Data'!$O$29,0,10*ROW('Sanitation Data'!O52)))</f>
        <v/>
      </c>
      <c r="CR58" s="271" t="str">
        <f ca="true">+IF(OFFSET('Sanitation Data'!$O$30,0,10*ROW('Sanitation Data'!O52))="","",OFFSET('Sanitation Data'!$O$30,0,10*ROW('Sanitation Data'!O52)))</f>
        <v/>
      </c>
      <c r="CS58" s="271" t="str">
        <f ca="true">+IF(OFFSET('Sanitation Data'!$O$31,0,10*ROW('Sanitation Data'!O52))="","",OFFSET('Sanitation Data'!$O$31,0,10*ROW('Sanitation Data'!O52)))</f>
        <v/>
      </c>
      <c r="CT58" s="271" t="str">
        <f ca="true">+IF(OFFSET('Sanitation Data'!$O$32,0,10*ROW('Sanitation Data'!O52))="","",OFFSET('Sanitation Data'!$O$32,0,10*ROW('Sanitation Data'!O52)))</f>
        <v/>
      </c>
      <c r="CU58" s="271" t="str">
        <f ca="true">+IF(OFFSET('Sanitation Data'!$P$28,0,10*ROW('Sanitation Data'!P52))="","",OFFSET('Sanitation Data'!$P$28,0,10*ROW('Sanitation Data'!P52)))</f>
        <v/>
      </c>
      <c r="CV58" s="271" t="str">
        <f ca="true">+IF(OFFSET('Sanitation Data'!$P$29,0,10*ROW('Sanitation Data'!P52))="","",OFFSET('Sanitation Data'!$P$29,0,10*ROW('Sanitation Data'!P52)))</f>
        <v/>
      </c>
      <c r="CW58" s="271" t="str">
        <f ca="true">+IF(OFFSET('Sanitation Data'!$P$30,0,10*ROW('Sanitation Data'!P52))="","",OFFSET('Sanitation Data'!$P$30,0,10*ROW('Sanitation Data'!P52)))</f>
        <v/>
      </c>
      <c r="CX58" s="271" t="str">
        <f ca="true">+IF(OFFSET('Sanitation Data'!$P$31,0,10*ROW('Sanitation Data'!P52))="","",OFFSET('Sanitation Data'!$P$31,0,10*ROW('Sanitation Data'!P52)))</f>
        <v/>
      </c>
      <c r="CY58" s="271" t="str">
        <f ca="true">+IF(OFFSET('Sanitation Data'!$P$32,0,10*ROW('Sanitation Data'!P52))="","",OFFSET('Sanitation Data'!$P$32,0,10*ROW('Sanitation Data'!P52)))</f>
        <v/>
      </c>
      <c r="CZ58" s="271" t="str">
        <f ca="true">+IF(OFFSET('Sanitation Data'!$Q$28,0,10*ROW('Sanitation Data'!Q52))="","",OFFSET('Sanitation Data'!$Q$28,0,10*ROW('Sanitation Data'!Q52)))</f>
        <v/>
      </c>
      <c r="DA58" s="271" t="str">
        <f ca="true">+IF(OFFSET('Sanitation Data'!$Q$29,0,10*ROW('Sanitation Data'!Q52))="","",OFFSET('Sanitation Data'!$Q$29,0,10*ROW('Sanitation Data'!Q52)))</f>
        <v/>
      </c>
      <c r="DB58" s="271" t="str">
        <f ca="true">+IF(OFFSET('Sanitation Data'!$Q$30,0,10*ROW('Sanitation Data'!Q52))="","",OFFSET('Sanitation Data'!$Q$30,0,10*ROW('Sanitation Data'!Q52)))</f>
        <v/>
      </c>
      <c r="DC58" s="271" t="str">
        <f ca="true">+IF(OFFSET('Sanitation Data'!$Q$31,0,10*ROW('Sanitation Data'!Q52))="","",OFFSET('Sanitation Data'!$Q$31,0,10*ROW('Sanitation Data'!Q52)))</f>
        <v/>
      </c>
      <c r="DD58" s="271" t="str">
        <f ca="true">+IF(OFFSET('Sanitation Data'!$Q$32,0,10*ROW('Sanitation Data'!Q52))="","",OFFSET('Sanitation Data'!$Q$32,0,10*ROW('Sanitation Data'!Q52)))</f>
        <v/>
      </c>
      <c r="DE58" s="271" t="str">
        <f ca="true">+IF(OFFSET('Sanitation Data'!$R$28,0,10*ROW('Sanitation Data'!R52))="","",OFFSET('Sanitation Data'!$R$28,0,10*ROW('Sanitation Data'!R52)))</f>
        <v/>
      </c>
      <c r="DF58" s="271" t="str">
        <f ca="true">+IF(OFFSET('Sanitation Data'!$R$29,0,10*ROW('Sanitation Data'!R52))="","",OFFSET('Sanitation Data'!$R$29,0,10*ROW('Sanitation Data'!R52)))</f>
        <v/>
      </c>
      <c r="DG58" s="271" t="str">
        <f ca="true">+IF(OFFSET('Sanitation Data'!$R$30,0,10*ROW('Sanitation Data'!R52))="","",OFFSET('Sanitation Data'!$R$30,0,10*ROW('Sanitation Data'!R52)))</f>
        <v/>
      </c>
      <c r="DH58" s="271" t="str">
        <f ca="true">+IF(OFFSET('Sanitation Data'!$R$31,0,10*ROW('Sanitation Data'!R52))="","",OFFSET('Sanitation Data'!$R$31,0,10*ROW('Sanitation Data'!R52)))</f>
        <v/>
      </c>
      <c r="DI58" s="271" t="str">
        <f ca="true">+IF(OFFSET('Sanitation Data'!$R$32,0,10*ROW('Sanitation Data'!R52))="","",OFFSET('Sanitation Data'!$R$32,0,10*ROW('Sanitation Data'!R52)))</f>
        <v/>
      </c>
      <c r="DJ58" s="271" t="str">
        <f ca="true">+IF(OFFSET('Sanitation Data'!$S$28,0,10*ROW('Sanitation Data'!S52))="","",OFFSET('Sanitation Data'!$S$28,0,10*ROW('Sanitation Data'!S52)))</f>
        <v/>
      </c>
      <c r="DK58" s="271" t="str">
        <f ca="true">+IF(OFFSET('Sanitation Data'!$S$29,0,10*ROW('Sanitation Data'!S52))="","",OFFSET('Sanitation Data'!$S$29,0,10*ROW('Sanitation Data'!S52)))</f>
        <v/>
      </c>
      <c r="DL58" s="271" t="str">
        <f ca="true">+IF(OFFSET('Sanitation Data'!$S$30,0,10*ROW('Sanitation Data'!S52))="","",OFFSET('Sanitation Data'!$S$30,0,10*ROW('Sanitation Data'!S52)))</f>
        <v/>
      </c>
      <c r="DM58" s="271" t="str">
        <f ca="true">+IF(OFFSET('Sanitation Data'!$S$31,0,10*ROW('Sanitation Data'!S52))="","",OFFSET('Sanitation Data'!$S$31,0,10*ROW('Sanitation Data'!S52)))</f>
        <v/>
      </c>
      <c r="DN58" s="271" t="str">
        <f ca="true">+IF(OFFSET('Sanitation Data'!$S$32,0,10*ROW('Sanitation Data'!S52))="","",OFFSET('Sanitation Data'!$S$32,0,10*ROW('Sanitation Data'!S52)))</f>
        <v/>
      </c>
      <c r="DO58" s="271" t="str">
        <f ca="true">+IF(OFFSET('Hygiene Data'!$N$11,0,10*ROW('Hygiene Data'!N52))="","",OFFSET('Hygiene Data'!$N$11,0,10*ROW('Hygiene Data'!N52)))</f>
        <v/>
      </c>
      <c r="DP58" s="271" t="str">
        <f ca="true">+IF(OFFSET('Hygiene Data'!$N$12,0,10*ROW('Hygiene Data'!N52))="","",OFFSET('Hygiene Data'!$N$12,0,10*ROW('Hygiene Data'!N52)))</f>
        <v/>
      </c>
      <c r="DQ58" s="271" t="str">
        <f ca="true">+IF(OFFSET('Hygiene Data'!$N$13,0,10*ROW('Hygiene Data'!N52))="","",OFFSET('Hygiene Data'!$N$13,0,10*ROW('Hygiene Data'!N52)))</f>
        <v/>
      </c>
      <c r="DR58" s="271" t="str">
        <f ca="true">+IF(OFFSET('Hygiene Data'!$O$11,0,10*ROW('Hygiene Data'!O52))="","",OFFSET('Hygiene Data'!$O$11,0,10*ROW('Hygiene Data'!O52)))</f>
        <v/>
      </c>
      <c r="DS58" s="271" t="str">
        <f ca="true">+IF(OFFSET('Hygiene Data'!$O$12,0,10*ROW('Hygiene Data'!O52))="","",OFFSET('Hygiene Data'!$O$12,0,10*ROW('Hygiene Data'!O52)))</f>
        <v/>
      </c>
      <c r="DT58" s="271" t="str">
        <f ca="true">+IF(OFFSET('Hygiene Data'!$O$13,0,10*ROW('Hygiene Data'!O52))="","",OFFSET('Hygiene Data'!$O$13,0,10*ROW('Hygiene Data'!O52)))</f>
        <v/>
      </c>
      <c r="DU58" s="271" t="str">
        <f ca="true">+IF(OFFSET('Hygiene Data'!$P$11,0,10*ROW('Hygiene Data'!P52))="","",OFFSET('Hygiene Data'!$P$11,0,10*ROW('Hygiene Data'!P52)))</f>
        <v/>
      </c>
      <c r="DV58" s="271" t="str">
        <f ca="true">+IF(OFFSET('Hygiene Data'!$P$12,0,10*ROW('Hygiene Data'!P52))="","",OFFSET('Hygiene Data'!$P$12,0,10*ROW('Hygiene Data'!P52)))</f>
        <v/>
      </c>
      <c r="DW58" s="271" t="str">
        <f ca="true">+IF(OFFSET('Hygiene Data'!$P$13,0,10*ROW('Hygiene Data'!P52))="","",OFFSET('Hygiene Data'!$P$13,0,10*ROW('Hygiene Data'!P52)))</f>
        <v/>
      </c>
      <c r="DX58" s="271" t="str">
        <f ca="true">+IF(OFFSET('Hygiene Data'!$Q$11,0,10*ROW('Hygiene Data'!Q52))="","",OFFSET('Hygiene Data'!$Q$11,0,10*ROW('Hygiene Data'!Q52)))</f>
        <v/>
      </c>
      <c r="DY58" s="271" t="str">
        <f ca="true">+IF(OFFSET('Hygiene Data'!$Q$12,0,10*ROW('Hygiene Data'!Q52))="","",OFFSET('Hygiene Data'!$Q$12,0,10*ROW('Hygiene Data'!Q52)))</f>
        <v/>
      </c>
      <c r="DZ58" s="271" t="str">
        <f ca="true">+IF(OFFSET('Hygiene Data'!$Q$13,0,10*ROW('Hygiene Data'!Q52))="","",OFFSET('Hygiene Data'!$Q$13,0,10*ROW('Hygiene Data'!Q52)))</f>
        <v/>
      </c>
      <c r="EA58" s="271" t="str">
        <f ca="true">+IF(OFFSET('Hygiene Data'!$R$11,0,10*ROW('Hygiene Data'!R52))="","",OFFSET('Hygiene Data'!$R$11,0,10*ROW('Hygiene Data'!R52)))</f>
        <v/>
      </c>
      <c r="EB58" s="271" t="str">
        <f ca="true">+IF(OFFSET('Hygiene Data'!$R$12,0,10*ROW('Hygiene Data'!R52))="","",OFFSET('Hygiene Data'!$R$12,0,10*ROW('Hygiene Data'!R52)))</f>
        <v/>
      </c>
      <c r="EC58" s="271" t="str">
        <f ca="true">+IF(OFFSET('Hygiene Data'!$R$13,0,10*ROW('Hygiene Data'!R52))="","",OFFSET('Hygiene Data'!$R$13,0,10*ROW('Hygiene Data'!R52)))</f>
        <v/>
      </c>
      <c r="ED58" s="271" t="str">
        <f ca="true">+IF(OFFSET('Hygiene Data'!$S$11,0,10*ROW('Hygiene Data'!S52))="","",OFFSET('Hygiene Data'!$S$11,0,10*ROW('Hygiene Data'!S52)))</f>
        <v/>
      </c>
      <c r="EE58" s="271" t="str">
        <f ca="true">+IF(OFFSET('Hygiene Data'!$S$12,0,10*ROW('Hygiene Data'!S52))="","",OFFSET('Hygiene Data'!$S$12,0,10*ROW('Hygiene Data'!S52)))</f>
        <v/>
      </c>
      <c r="EF58" s="271" t="str">
        <f ca="true">+IF(OFFSET('Hygiene Data'!$S$13,0,10*ROW('Hygiene Data'!S52))="","",OFFSET('Hygiene Data'!$S$13,0,10*ROW('Hygiene Data'!S52)))</f>
        <v/>
      </c>
    </row>
    <row xmlns:x14ac="http://schemas.microsoft.com/office/spreadsheetml/2009/9/ac" r="59" x14ac:dyDescent="0.2">
      <c r="A59" s="32" t="str">
        <f ca="true">+IF(OFFSET('Water Data'!$L$2,0,10*ROW('Water Data'!O53))="","",OFFSET('Water Data'!$L$2,0,10*ROW('Water Data'!O53)))</f>
        <v/>
      </c>
      <c r="B59" s="32" t="str">
        <f ca="true">+IF(OFFSET('Water Data'!$M$2,0,10*ROW('Water Data'!P53))="","",OFFSET('Water Data'!$M$2,0,10*ROW('Water Data'!P53)))</f>
        <v/>
      </c>
      <c r="C59" s="327" t="str">
        <f t="shared" ca="true" si="0"/>
        <v/>
      </c>
      <c r="D59" s="85" t="e">
        <f ca="true">+IF(AND(ISTEXT(OFFSET('Water Data'!$L$2,0,10*ROW('Water Data'!N53))),BS59="Yes"),100-OFFSET('Water Data'!$N$4,0,10*ROW('Water Data'!N53)),IF(AND(ISTEXT(OFFSET('Water Data'!$L$2,0,10*ROW('Water Data'!N53))),BS59="No",ISNUMBER(OFFSET('Water Data'!$N$4,0,10*ROW('Water Data'!N53)))),CONCATENATE("[",ROUND(100-OFFSET('Water Data'!$N$4,0,10*ROW('Water Data'!N53)),0),"]"),IF(AND(ISTEXT(OFFSET('Water Data'!$L$2,0,10*ROW('Water Data'!N53))),BS59="",ISNUMBER(OFFSET('Water Data'!$N$4,0,10*ROW('Water Data'!N53)))),100-OFFSET('Water Data'!$N$4,0,10*ROW('Water Data'!N53)),NA())))</f>
        <v>#N/A</v>
      </c>
      <c r="E59" s="85" t="e">
        <f ca="true">+IF(AND(ISTEXT(OFFSET('Water Data'!$L$2,0,10*ROW('Water Data'!O53))),BT59="Yes"),OFFSET('Water Data'!$N$6,0,10*ROW('Water Data'!N53)),IF(AND(ISTEXT(OFFSET('Water Data'!$L$2,0,10*ROW('Water Data'!N53))),BT59="No",ISNUMBER(OFFSET('Water Data'!$N$6,0,10*ROW('Water Data'!N53)))),CONCATENATE("[",ROUND(OFFSET('Water Data'!$N$6,0,10*ROW('Water Data'!N53)),0),"]"),IF(AND(ISTEXT(OFFSET('Water Data'!$L$2,0,10*ROW('Water Data'!N53))),BT59="",ISNUMBER(OFFSET('Water Data'!$N$6,0,10*ROW('Water Data'!N53)))),OFFSET('Water Data'!$N$6,0,10*ROW('Water Data'!N53)),NA())))</f>
        <v>#N/A</v>
      </c>
      <c r="F59" s="85" t="e">
        <f ca="true">+IF(AND(ISTEXT(OFFSET('Water Data'!$L$2,0,10*ROW('Water Data'!N53))),BU59="Yes"),OFFSET('Water Data'!$N$9,0,10*ROW('Water Data'!N53)),IF(AND(ISTEXT(OFFSET('Water Data'!$L$2,0,10*ROW('Water Data'!N53))),BU59="No",ISNUMBER(OFFSET('Water Data'!$N$9,0,10*ROW('Water Data'!N53)))),CONCATENATE("[",ROUND(OFFSET('Water Data'!$N$9,0,10*ROW('Water Data'!N53)),0),"]"),IF(AND(ISTEXT(OFFSET('Water Data'!$L$2,0,10*ROW('Water Data'!N53))),BU59="",ISNUMBER(OFFSET('Water Data'!$N$9,0,10*ROW('Water Data'!N53)))),OFFSET('Water Data'!$N$9,0,10*ROW('Water Data'!N53)),NA())))</f>
        <v>#N/A</v>
      </c>
      <c r="G59" s="85" t="e">
        <f ca="true">+IF(AND(ISTEXT(OFFSET('Water Data'!$L$2,0,10*ROW('Water Data'!O53))),BV59="Yes"),100-OFFSET('Water Data'!$O$4,0,10*ROW('Water Data'!O53)),IF(AND(ISTEXT(OFFSET('Water Data'!$L$2,0,10*ROW('Water Data'!O53))),BV59="No",ISNUMBER(OFFSET('Water Data'!$O$4,0,10*ROW('Water Data'!O53)))),CONCATENATE("[",ROUND(100-OFFSET('Water Data'!$O$4,0,10*ROW('Water Data'!O53)),0),"]"),IF(AND(ISTEXT(OFFSET('Water Data'!$L$2,0,10*ROW('Water Data'!O53))),BV59="",ISNUMBER(OFFSET('Water Data'!$O$4,0,10*ROW('Water Data'!O53)))),100-OFFSET('Water Data'!$O$4,0,10*ROW('Water Data'!O53)),NA())))</f>
        <v>#N/A</v>
      </c>
      <c r="H59" s="85" t="e">
        <f ca="true">+IF(AND(ISTEXT(OFFSET('Water Data'!$L$2,0,10*ROW('Water Data'!O53))),BW59="Yes"),OFFSET('Water Data'!$O$6,0,10*ROW('Water Data'!O53)),IF(AND(ISTEXT(OFFSET('Water Data'!$L$2,0,10*ROW('Water Data'!O53))),BW59="No",ISNUMBER(OFFSET('Water Data'!$O$6,0,10*ROW('Water Data'!O53)))),CONCATENATE("[",ROUND(OFFSET('Water Data'!$N$6,0,10*ROW('Water Data'!O53)),0),"]"),IF(AND(ISTEXT(OFFSET('Water Data'!$L$2,0,10*ROW('Water Data'!O53))),BW59="",ISNUMBER(OFFSET('Water Data'!$O$6,0,10*ROW('Water Data'!O53)))),OFFSET('Water Data'!$O$6,0,10*ROW('Water Data'!O53)),NA())))</f>
        <v>#N/A</v>
      </c>
      <c r="I59" s="85" t="e">
        <f ca="true">+IF(AND(ISTEXT(OFFSET('Water Data'!$L$2,0,10*ROW('Water Data'!O53))),BX59="Yes"),OFFSET('Water Data'!$O$9,0,10*ROW('Water Data'!O53)),IF(AND(ISTEXT(OFFSET('Water Data'!$L$2,0,10*ROW('Water Data'!O53))),BX59="No",ISNUMBER(OFFSET('Water Data'!$O$9,0,10*ROW('Water Data'!O53)))),CONCATENATE("[",ROUND(OFFSET('Water Data'!$O$9,0,10*ROW('Water Data'!O53)),0),"]"),IF(AND(ISTEXT(OFFSET('Water Data'!$L$2,0,10*ROW('Water Data'!O53))),BX59="",ISNUMBER(OFFSET('Water Data'!$O$9,0,10*ROW('Water Data'!O53)))),OFFSET('Water Data'!$O$9,0,10*ROW('Water Data'!O53)),NA())))</f>
        <v>#N/A</v>
      </c>
      <c r="J59" s="85" t="e">
        <f ca="true">+IF(AND(ISTEXT(OFFSET('Water Data'!$L$2,0,10*ROW('Water Data'!P53))),BY59="Yes"),100-OFFSET('Water Data'!$P$4,0,10*ROW('Water Data'!P53)),IF(AND(ISTEXT(OFFSET('Water Data'!$L$2,0,10*ROW('Water Data'!P53))),BY59="No",ISNUMBER(OFFSET('Water Data'!$P$4,0,10*ROW('Water Data'!P53)))),CONCATENATE("[",ROUND(100-OFFSET('Water Data'!$P$4,0,10*ROW('Water Data'!P53)),0),"]"),IF(AND(ISTEXT(OFFSET('Water Data'!$L$2,0,10*ROW('Water Data'!P53))),BY59="",ISNUMBER(OFFSET('Water Data'!$P$4,0,10*ROW('Water Data'!P53)))),100-OFFSET('Water Data'!$P$4,0,10*ROW('Water Data'!P53)),NA())))</f>
        <v>#N/A</v>
      </c>
      <c r="K59" s="85" t="e">
        <f ca="true">+IF(AND(ISTEXT(OFFSET('Water Data'!$L$2,0,10*ROW('Water Data'!P53))),BZ59="Yes"),OFFSET('Water Data'!$P$6,0,10*ROW('Water Data'!P53)),IF(AND(ISTEXT(OFFSET('Water Data'!$L$2,0,10*ROW('Water Data'!P53))),BZ59="No",ISNUMBER(OFFSET('Water Data'!$P$6,0,10*ROW('Water Data'!P53)))),CONCATENATE("[",ROUND(OFFSET('Water Data'!$P$6,0,10*ROW('Water Data'!P53)),0),"]"),IF(AND(ISTEXT(OFFSET('Water Data'!$L$2,0,10*ROW('Water Data'!P53))),BZ59="",ISNUMBER(OFFSET('Water Data'!$P$6,0,10*ROW('Water Data'!P53)))),OFFSET('Water Data'!$P$6,0,10*ROW('Water Data'!P53)),NA())))</f>
        <v>#N/A</v>
      </c>
      <c r="L59" s="85" t="e">
        <f ca="true">+IF(AND(ISTEXT(OFFSET('Water Data'!$L$2,0,10*ROW('Water Data'!P53))),CA59="Yes"),OFFSET('Water Data'!$P$9,0,10*ROW('Water Data'!P53)),IF(AND(ISTEXT(OFFSET('Water Data'!$L$2,0,10*ROW('Water Data'!P53))),CA59="No",ISNUMBER(OFFSET('Water Data'!$P$9,0,10*ROW('Water Data'!P53)))),CONCATENATE("[",ROUND(OFFSET('Water Data'!$P$9,0,10*ROW('Water Data'!P53)),0),"]"),IF(AND(ISTEXT(OFFSET('Water Data'!$L$2,0,10*ROW('Water Data'!P53))),CA59="",ISNUMBER(OFFSET('Water Data'!$P$9,0,10*ROW('Water Data'!P53)))),OFFSET('Water Data'!$P$9,0,10*ROW('Water Data'!P53)),NA())))</f>
        <v>#N/A</v>
      </c>
      <c r="M59" s="85" t="e">
        <f ca="true">+IF(AND(ISTEXT(OFFSET('Water Data'!$L$2,0,10*ROW('Water Data'!Q53))),CB59="Yes"),100-OFFSET('Water Data'!$Q$4,0,10*ROW('Water Data'!Q53)),IF(AND(ISTEXT(OFFSET('Water Data'!$L$2,0,10*ROW('Water Data'!Q53))),CB59="No",ISNUMBER(OFFSET('Water Data'!$Q$4,0,10*ROW('Water Data'!Q53)))),CONCATENATE("[",ROUND(100-OFFSET('Water Data'!$Q$4,0,10*ROW('Water Data'!Q53)),0),"]"),IF(AND(ISTEXT(OFFSET('Water Data'!$L$2,0,10*ROW('Water Data'!Q53))),CB59="",ISNUMBER(OFFSET('Water Data'!$Q$4,0,10*ROW('Water Data'!Q53)))),100-OFFSET('Water Data'!$Q$4,0,10*ROW('Water Data'!Q53)),NA())))</f>
        <v>#N/A</v>
      </c>
      <c r="N59" s="85" t="e">
        <f ca="true">+IF(AND(ISTEXT(OFFSET('Water Data'!$L$2,0,10*ROW('Water Data'!Q53))),CC59="Yes"),OFFSET('Water Data'!$Q$6,0,10*ROW('Water Data'!Q53)),IF(AND(ISTEXT(OFFSET('Water Data'!$L$2,0,10*ROW('Water Data'!Q53))),CC59="No",ISNUMBER(OFFSET('Water Data'!$Q$6,0,10*ROW('Water Data'!Q53)))),CONCATENATE("[",ROUND(OFFSET('Water Data'!$Q$6,0,10*ROW('Water Data'!Q53)),0),"]"),IF(AND(ISTEXT(OFFSET('Water Data'!$L$2,0,10*ROW('Water Data'!Q53))),CC59="",ISNUMBER(OFFSET('Water Data'!$Q$6,0,10*ROW('Water Data'!Q53)))),OFFSET('Water Data'!$Q$6,0,10*ROW('Water Data'!Q53)),NA())))</f>
        <v>#N/A</v>
      </c>
      <c r="O59" s="85" t="e">
        <f ca="true">+IF(AND(ISTEXT(OFFSET('Water Data'!$L$2,0,10*ROW('Water Data'!Q53))),CD59="Yes"),OFFSET('Water Data'!$Q$9,0,10*ROW('Water Data'!Q53)),IF(AND(ISTEXT(OFFSET('Water Data'!$L$2,0,10*ROW('Water Data'!Q53))),CD59="No",ISNUMBER(OFFSET('Water Data'!$Q$9,0,10*ROW('Water Data'!Q53)))),CONCATENATE("[",ROUND(OFFSET('Water Data'!$Q$9,0,10*ROW('Water Data'!Q53)),0),"]"),IF(AND(ISTEXT(OFFSET('Water Data'!$L$2,0,10*ROW('Water Data'!Q53))),CD59="",ISNUMBER(OFFSET('Water Data'!$Q$9,0,10*ROW('Water Data'!Q53)))),OFFSET('Water Data'!$Q$9,0,10*ROW('Water Data'!Q53)),NA())))</f>
        <v>#N/A</v>
      </c>
      <c r="P59" s="85" t="e">
        <f ca="true">+IF(AND(ISTEXT(OFFSET('Water Data'!$L$2,0,10*ROW('Water Data'!R53))),CE59="Yes"),100-OFFSET('Water Data'!$R$4,0,10*ROW('Water Data'!R53)),IF(AND(ISTEXT(OFFSET('Water Data'!$L$2,0,10*ROW('Water Data'!R53))),CE59="No",ISNUMBER(OFFSET('Water Data'!$R$4,0,10*ROW('Water Data'!R53)))),CONCATENATE("[",ROUND(100-OFFSET('Water Data'!$R$4,0,10*ROW('Water Data'!R53)),0),"]"),IF(AND(ISTEXT(OFFSET('Water Data'!$L$2,0,10*ROW('Water Data'!R53))),CE59="",ISNUMBER(OFFSET('Water Data'!$R$4,0,10*ROW('Water Data'!R53)))),100-OFFSET('Water Data'!$R$4,0,10*ROW('Water Data'!R53)),NA())))</f>
        <v>#N/A</v>
      </c>
      <c r="Q59" s="85" t="e">
        <f ca="true">+IF(AND(ISTEXT(OFFSET('Water Data'!$L$2,0,10*ROW('Water Data'!R53))),CF59="Yes"),OFFSET('Water Data'!$R$6,0,10*ROW('Water Data'!R53)),IF(AND(ISTEXT(OFFSET('Water Data'!$L$2,0,10*ROW('Water Data'!R53))),CF59="No",ISNUMBER(OFFSET('Water Data'!$R$6,0,10*ROW('Water Data'!R53)))),CONCATENATE("[",ROUND(OFFSET('Water Data'!$R$6,0,10*ROW('Water Data'!R53)),0),"]"),IF(AND(ISTEXT(OFFSET('Water Data'!$L$2,0,10*ROW('Water Data'!R53))),CF59="",ISNUMBER(OFFSET('Water Data'!$R$6,0,10*ROW('Water Data'!R53)))),OFFSET('Water Data'!$R$6,0,10*ROW('Water Data'!R53)),NA())))</f>
        <v>#N/A</v>
      </c>
      <c r="R59" s="85" t="e">
        <f ca="true">+IF(AND(ISTEXT(OFFSET('Water Data'!$L$2,0,10*ROW('Water Data'!R53))),CG59="Yes"),OFFSET('Water Data'!$R$9,0,10*ROW('Water Data'!R53)),IF(AND(ISTEXT(OFFSET('Water Data'!$L$2,0,10*ROW('Water Data'!R53))),CG59="No",ISNUMBER(OFFSET('Water Data'!$R$9,0,10*ROW('Water Data'!R53)))),CONCATENATE("[",ROUND(OFFSET('Water Data'!$R$9,0,10*ROW('Water Data'!R53)),0),"]"),IF(AND(ISTEXT(OFFSET('Water Data'!$L$2,0,10*ROW('Water Data'!R53))),CG59="",ISNUMBER(OFFSET('Water Data'!$R$9,0,10*ROW('Water Data'!R53)))),OFFSET('Water Data'!$R$9,0,10*ROW('Water Data'!R53)),NA())))</f>
        <v>#N/A</v>
      </c>
      <c r="S59" s="85" t="e">
        <f ca="true">+IF(AND(ISTEXT(OFFSET('Water Data'!$L$2,0,10*ROW('Water Data'!S53))),CH59="Yes"),100-OFFSET('Water Data'!$S$4,0,10*ROW('Water Data'!S53)),IF(AND(ISTEXT(OFFSET('Water Data'!$L$2,0,10*ROW('Water Data'!S53))),CH59="No",ISNUMBER(OFFSET('Water Data'!$S$4,0,10*ROW('Water Data'!S53)))),CONCATENATE("[",ROUND(100-OFFSET('Water Data'!$S$4,0,10*ROW('Water Data'!S53)),0),"]"),IF(AND(ISTEXT(OFFSET('Water Data'!$L$2,0,10*ROW('Water Data'!S53))),CH59="",ISNUMBER(OFFSET('Water Data'!$S$4,0,10*ROW('Water Data'!S53)))),100-OFFSET('Water Data'!$S$4,0,10*ROW('Water Data'!S53)),NA())))</f>
        <v>#N/A</v>
      </c>
      <c r="T59" s="85" t="e">
        <f ca="true">+IF(AND(ISTEXT(OFFSET('Water Data'!$L$2,0,10*ROW('Water Data'!S53))),CI59="Yes"),OFFSET('Water Data'!$S$6,0,10*ROW('Water Data'!S53)),IF(AND(ISTEXT(OFFSET('Water Data'!$L$2,0,10*ROW('Water Data'!S53))),CI59="No",ISNUMBER(OFFSET('Water Data'!$S$6,0,10*ROW('Water Data'!S53)))),CONCATENATE("[",ROUND(OFFSET('Water Data'!$S$6,0,10*ROW('Water Data'!S53)),0),"]"),IF(AND(ISTEXT(OFFSET('Water Data'!$L$2,0,10*ROW('Water Data'!S53))),CI59="",ISNUMBER(OFFSET('Water Data'!$S$6,0,10*ROW('Water Data'!S53)))),OFFSET('Water Data'!$S$6,0,10*ROW('Water Data'!S53)),NA())))</f>
        <v>#N/A</v>
      </c>
      <c r="U59" s="85" t="e">
        <f ca="true">+IF(AND(ISTEXT(OFFSET('Water Data'!$L$2,0,10*ROW('Water Data'!S53))),CJ59="Yes"),OFFSET('Water Data'!$S$9,0,10*ROW('Water Data'!S53)),IF(AND(ISTEXT(OFFSET('Water Data'!$L$2,0,10*ROW('Water Data'!S53))),CJ59="No",ISNUMBER(OFFSET('Water Data'!$S$9,0,10*ROW('Water Data'!S53)))),CONCATENATE("[",ROUND(OFFSET('Water Data'!$S$9,0,10*ROW('Water Data'!S53)),0),"]"),IF(AND(ISTEXT(OFFSET('Water Data'!$L$2,0,10*ROW('Water Data'!S53))),CJ59="",ISNUMBER(OFFSET('Water Data'!$S$9,0,10*ROW('Water Data'!S53)))),OFFSET('Water Data'!$S$9,0,10*ROW('Water Data'!S53)),NA())))</f>
        <v>#N/A</v>
      </c>
      <c r="V59" s="86" t="e">
        <f ca="true">+IF(AND(ISTEXT(OFFSET('Sanitation Data'!$L$2,0,10*ROW('Sanitation Data'!N53))),CK59="Yes"),100-OFFSET('Sanitation Data'!$N$4,0,10*ROW('Sanitation Data'!N53)),IF(AND(ISTEXT(OFFSET('Sanitation Data'!$L$2,0,10*ROW('Sanitation Data'!N53))),CK59="No",ISNUMBER(OFFSET('Sanitation Data'!$N$4,0,10*ROW('Sanitation Data'!N53)))),CONCATENATE("[",ROUND(100-OFFSET('Sanitation Data'!$N$4,0,10*ROW('Sanitation Data'!N53)),0),"]"),IF(AND(ISTEXT(OFFSET('Sanitation Data'!$L$2,0,10*ROW('Sanitation Data'!N53))),CK59="",ISNUMBER(OFFSET('Sanitation Data'!$N$4,0,10*ROW('Sanitation Data'!N53)))),100-OFFSET('Sanitation Data'!$N$4,0,10*ROW('Sanitation Data'!N53)),NA())))</f>
        <v>#N/A</v>
      </c>
      <c r="W59" s="86" t="e">
        <f ca="true">+IF(AND(ISTEXT(OFFSET('Sanitation Data'!$L$2,0,10*ROW('Sanitation Data'!N53))),CL59="Yes"),OFFSET('Sanitation Data'!$N$6,0,10*ROW('Sanitation Data'!N53)),IF(AND(ISTEXT(OFFSET('Sanitation Data'!$L$2,0,10*ROW('Sanitation Data'!N53))),CL59="No",ISNUMBER(OFFSET('Sanitation Data'!$N$6,0,10*ROW('Sanitation Data'!N53)))),CONCATENATE("[",ROUND(OFFSET('Sanitation Data'!$N$6,0,10*ROW('Sanitation Data'!N53)),0),"]"),IF(AND(ISTEXT(OFFSET('Sanitation Data'!$L$2,0,10*ROW('Sanitation Data'!N53))),CL59="",ISNUMBER(OFFSET('Sanitation Data'!$N$6,0,10*ROW('Sanitation Data'!N53)))),OFFSET('Sanitation Data'!$N$6,0,10*ROW('Sanitation Data'!N53)),NA())))</f>
        <v>#N/A</v>
      </c>
      <c r="X59" s="86" t="e">
        <f ca="true">+IF(AND(ISTEXT(OFFSET('Sanitation Data'!$L$2,0,10*ROW('Sanitation Data'!N53))),CM59="Yes"),OFFSET('Sanitation Data'!$N$10,0,10*ROW('Sanitation Data'!N53)),IF(AND(ISTEXT(OFFSET('Sanitation Data'!$L$2,0,10*ROW('Sanitation Data'!N53))),CM59="No",ISNUMBER(OFFSET('Sanitation Data'!$N$10,0,10*ROW('Sanitation Data'!N53)))),CONCATENATE("[",ROUND(OFFSET('Sanitation Data'!$N$10,0,10*ROW('Sanitation Data'!N53)),0),"]"),IF(AND(ISTEXT(OFFSET('Sanitation Data'!$L$2,0,10*ROW('Sanitation Data'!N53))),CM59="",ISNUMBER(OFFSET('Sanitation Data'!$N$10,0,10*ROW('Sanitation Data'!N53)))),OFFSET('Sanitation Data'!$N$10,0,10*ROW('Sanitation Data'!N53)),NA())))</f>
        <v>#N/A</v>
      </c>
      <c r="Y59" s="86" t="e">
        <f ca="true">+IF(AND(ISTEXT(OFFSET('Sanitation Data'!$L$2,0,10*ROW('Sanitation Data'!N53))),CN59="Yes"),OFFSET('Sanitation Data'!$N$11,0,10*ROW('Sanitation Data'!N53)),IF(AND(ISTEXT(OFFSET('Sanitation Data'!$L$2,0,10*ROW('Sanitation Data'!N53))),CN59="No",ISNUMBER(OFFSET('Sanitation Data'!$N$11,0,10*ROW('Sanitation Data'!N53)))),CONCATENATE("[",ROUND(OFFSET('Sanitation Data'!$N$11,0,10*ROW('Sanitation Data'!N53)),0),"]"),IF(AND(ISTEXT(OFFSET('Sanitation Data'!$L$2,0,10*ROW('Sanitation Data'!N53))),CN59="",ISNUMBER(OFFSET('Sanitation Data'!$N$11,0,10*ROW('Sanitation Data'!N53)))),OFFSET('Sanitation Data'!$N$11,0,10*ROW('Sanitation Data'!N53)),NA())))</f>
        <v>#N/A</v>
      </c>
      <c r="Z59" s="86" t="e">
        <f ca="true">+IF(AND(ISTEXT(OFFSET('Sanitation Data'!$L$2,0,10*ROW('Sanitation Data'!N53))),CO59="Yes"),OFFSET('Sanitation Data'!$N$12,0,10*ROW('Sanitation Data'!N53)),IF(AND(ISTEXT(OFFSET('Sanitation Data'!$L$2,0,10*ROW('Sanitation Data'!N53))),CO59="No",ISNUMBER(OFFSET('Sanitation Data'!$N$12,0,10*ROW('Sanitation Data'!N53)))),CONCATENATE("[",ROUND(OFFSET('Sanitation Data'!$N$12,0,10*ROW('Sanitation Data'!N53)),0),"]"),IF(AND(ISTEXT(OFFSET('Sanitation Data'!$L$2,0,10*ROW('Sanitation Data'!N53))),CO59="",ISNUMBER(OFFSET('Sanitation Data'!$N$12,0,10*ROW('Sanitation Data'!N53)))),OFFSET('Sanitation Data'!$N$12,0,10*ROW('Sanitation Data'!N53)),NA())))</f>
        <v>#N/A</v>
      </c>
      <c r="AA59" s="86" t="e">
        <f ca="true">+IF(AND(ISTEXT(OFFSET('Sanitation Data'!$L$2,0,10*ROW('Sanitation Data'!O53))),CP59="Yes"),100-OFFSET('Sanitation Data'!$O$4,0,10*ROW('Sanitation Data'!O53)),IF(AND(ISTEXT(OFFSET('Sanitation Data'!$L$2,0,10*ROW('Sanitation Data'!O53))),CP59="No",ISNUMBER(OFFSET('Sanitation Data'!$O$4,0,10*ROW('Sanitation Data'!O53)))),CONCATENATE("[",ROUND(100-OFFSET('Sanitation Data'!$O$4,0,10*ROW('Sanitation Data'!O53)),0),"]"),IF(AND(ISTEXT(OFFSET('Sanitation Data'!$L$2,0,10*ROW('Sanitation Data'!O53))),CP59="",ISNUMBER(OFFSET('Sanitation Data'!$O$4,0,10*ROW('Sanitation Data'!O53)))),100-OFFSET('Sanitation Data'!$O$4,0,10*ROW('Sanitation Data'!O53)),NA())))</f>
        <v>#N/A</v>
      </c>
      <c r="AB59" s="86" t="e">
        <f ca="true">+IF(AND(ISTEXT(OFFSET('Sanitation Data'!$L$2,0,10*ROW('Sanitation Data'!O53))),CQ59="Yes"),OFFSET('Sanitation Data'!$O$6,0,10*ROW('Sanitation Data'!R53)),IF(AND(ISTEXT(OFFSET('Sanitation Data'!$L$2,0,10*ROW('Sanitation Data'!O53))),CQ59="No",ISNUMBER(OFFSET('Sanitation Data'!$O$6,0,10*ROW('Sanitation Data'!O53)))),CONCATENATE("[",ROUND(OFFSET('Sanitation Data'!$O$6,0,10*ROW('Sanitation Data'!O53)),0),"]"),IF(AND(ISTEXT(OFFSET('Sanitation Data'!$L$2,0,10*ROW('Sanitation Data'!O53))),CQ59="",ISNUMBER(OFFSET('Sanitation Data'!$O$6,0,10*ROW('Sanitation Data'!O53)))),OFFSET('Sanitation Data'!$O$6,0,10*ROW('Sanitation Data'!O53)),NA())))</f>
        <v>#N/A</v>
      </c>
      <c r="AC59" s="86" t="e">
        <f ca="true">+IF(AND(ISTEXT(OFFSET('Sanitation Data'!$L$2,0,10*ROW('Sanitation Data'!O53))),CR59="Yes"),OFFSET('Sanitation Data'!$O$10,0,10*ROW('Sanitation Data'!O53)),IF(AND(ISTEXT(OFFSET('Sanitation Data'!$L$2,0,10*ROW('Sanitation Data'!O53))),CR59="No",ISNUMBER(OFFSET('Sanitation Data'!$O$10,0,10*ROW('Sanitation Data'!O53)))),CONCATENATE("[",ROUND(OFFSET('Sanitation Data'!$O$10,0,10*ROW('Sanitation Data'!O53)),0),"]"),IF(AND(ISTEXT(OFFSET('Sanitation Data'!$L$2,0,10*ROW('Sanitation Data'!O53))),CR59="",ISNUMBER(OFFSET('Sanitation Data'!$O$10,0,10*ROW('Sanitation Data'!O53)))),OFFSET('Sanitation Data'!$O$10,0,10*ROW('Sanitation Data'!O53)),NA())))</f>
        <v>#N/A</v>
      </c>
      <c r="AD59" s="86" t="e">
        <f ca="true">+IF(AND(ISTEXT(OFFSET('Sanitation Data'!$L$2,0,10*ROW('Sanitation Data'!O53))),CS59="Yes"),OFFSET('Sanitation Data'!$O$11,0,10*ROW('Sanitation Data'!O53)),IF(AND(ISTEXT(OFFSET('Sanitation Data'!$L$2,0,10*ROW('Sanitation Data'!O53))),CS59="No",ISNUMBER(OFFSET('Sanitation Data'!$O$11,0,10*ROW('Sanitation Data'!O53)))),CONCATENATE("[",ROUND(OFFSET('Sanitation Data'!$O$11,0,10*ROW('Sanitation Data'!O53)),0),"]"),IF(AND(ISTEXT(OFFSET('Sanitation Data'!$L$2,0,10*ROW('Sanitation Data'!O53))),CS59="",ISNUMBER(OFFSET('Sanitation Data'!$O$11,0,10*ROW('Sanitation Data'!O53)))),OFFSET('Sanitation Data'!$O$11,0,10*ROW('Sanitation Data'!O53)),NA())))</f>
        <v>#N/A</v>
      </c>
      <c r="AE59" s="86" t="e">
        <f ca="true">+IF(AND(ISTEXT(OFFSET('Sanitation Data'!$L$2,0,10*ROW('Sanitation Data'!O53))),CT59="Yes"),OFFSET('Sanitation Data'!$O$12,0,10*ROW('Sanitation Data'!O53)),IF(AND(ISTEXT(OFFSET('Sanitation Data'!$L$2,0,10*ROW('Sanitation Data'!O53))),CT59="No",ISNUMBER(OFFSET('Sanitation Data'!$O$12,0,10*ROW('Sanitation Data'!O53)))),CONCATENATE("[",ROUND(OFFSET('Sanitation Data'!$O$12,0,10*ROW('Sanitation Data'!O53)),0),"]"),IF(AND(ISTEXT(OFFSET('Sanitation Data'!$L$2,0,10*ROW('Sanitation Data'!O53))),CT59="",ISNUMBER(OFFSET('Sanitation Data'!$O$12,0,10*ROW('Sanitation Data'!O53)))),OFFSET('Sanitation Data'!$O$12,0,10*ROW('Sanitation Data'!O53)),NA())))</f>
        <v>#N/A</v>
      </c>
      <c r="AF59" s="86" t="e">
        <f ca="true">+IF(AND(ISTEXT(OFFSET('Sanitation Data'!$L$2,0,10*ROW('Sanitation Data'!P53))),CU59="Yes"),100-OFFSET('Sanitation Data'!$P$4,0,10*ROW('Sanitation Data'!P53)),IF(AND(ISTEXT(OFFSET('Sanitation Data'!$L$2,0,10*ROW('Sanitation Data'!P53))),CU59="No",ISNUMBER(OFFSET('Sanitation Data'!$P$4,0,10*ROW('Sanitation Data'!P53)))),CONCATENATE("[",ROUND(100-OFFSET('Sanitation Data'!$P$4,0,10*ROW('Sanitation Data'!P53)),0),"]"),IF(AND(ISTEXT(OFFSET('Sanitation Data'!$L$2,0,10*ROW('Sanitation Data'!P53))),CU59="",ISNUMBER(OFFSET('Sanitation Data'!$P$4,0,10*ROW('Sanitation Data'!P53)))),100-OFFSET('Sanitation Data'!$P$4,0,10*ROW('Sanitation Data'!P53)),NA())))</f>
        <v>#N/A</v>
      </c>
      <c r="AG59" s="86" t="e">
        <f ca="true">+IF(AND(ISTEXT(OFFSET('Sanitation Data'!$L$2,0,10*ROW('Sanitation Data'!P53))),CV59="Yes"),OFFSET('Sanitation Data'!$P$6,0,10*ROW('Sanitation Data'!P53)),IF(AND(ISTEXT(OFFSET('Sanitation Data'!$L$2,0,10*ROW('Sanitation Data'!P53))),CV59="No",ISNUMBER(OFFSET('Sanitation Data'!$P$6,0,10*ROW('Sanitation Data'!P53)))),CONCATENATE("[",ROUND(OFFSET('Sanitation Data'!$P$6,0,10*ROW('Sanitation Data'!P53)),0),"]"),IF(AND(ISTEXT(OFFSET('Sanitation Data'!$L$2,0,10*ROW('Sanitation Data'!P53))),CV59="",ISNUMBER(OFFSET('Sanitation Data'!$P$6,0,10*ROW('Sanitation Data'!P53)))),OFFSET('Sanitation Data'!$P$6,0,10*ROW('Sanitation Data'!P53)),NA())))</f>
        <v>#N/A</v>
      </c>
      <c r="AH59" s="86" t="e">
        <f ca="true">+IF(AND(ISTEXT(OFFSET('Sanitation Data'!$L$2,0,10*ROW('Sanitation Data'!P53))),CW59="Yes"),OFFSET('Sanitation Data'!$P$10,0,10*ROW('Sanitation Data'!P53)),IF(AND(ISTEXT(OFFSET('Sanitation Data'!$L$2,0,10*ROW('Sanitation Data'!P53))),CW59="No",ISNUMBER(OFFSET('Sanitation Data'!$P$10,0,10*ROW('Sanitation Data'!P53)))),CONCATENATE("[",ROUND(OFFSET('Sanitation Data'!$P$10,0,10*ROW('Sanitation Data'!P53)),0),"]"),IF(AND(ISTEXT(OFFSET('Sanitation Data'!$L$2,0,10*ROW('Sanitation Data'!P53))),CW59="",ISNUMBER(OFFSET('Sanitation Data'!$P$10,0,10*ROW('Sanitation Data'!P53)))),OFFSET('Sanitation Data'!$P$10,0,10*ROW('Sanitation Data'!P53)),NA())))</f>
        <v>#N/A</v>
      </c>
      <c r="AI59" s="86" t="e">
        <f ca="true">+IF(AND(ISTEXT(OFFSET('Sanitation Data'!$L$2,0,10*ROW('Sanitation Data'!P53))),CX59="Yes"),OFFSET('Sanitation Data'!$P$11,0,10*ROW('Sanitation Data'!P53)),IF(AND(ISTEXT(OFFSET('Sanitation Data'!$L$2,0,10*ROW('Sanitation Data'!P53))),CX59="No",ISNUMBER(OFFSET('Sanitation Data'!$P$11,0,10*ROW('Sanitation Data'!P53)))),CONCATENATE("[",ROUND(OFFSET('Sanitation Data'!$P$11,0,10*ROW('Sanitation Data'!P53)),0),"]"),IF(AND(ISTEXT(OFFSET('Sanitation Data'!$L$2,0,10*ROW('Sanitation Data'!P53))),CX59="",ISNUMBER(OFFSET('Sanitation Data'!$P$11,0,10*ROW('Sanitation Data'!P53)))),OFFSET('Sanitation Data'!$P$11,0,10*ROW('Sanitation Data'!P53)),NA())))</f>
        <v>#N/A</v>
      </c>
      <c r="AJ59" s="86" t="e">
        <f ca="true">+IF(AND(ISTEXT(OFFSET('Sanitation Data'!$L$2,0,10*ROW('Sanitation Data'!P53))),CY59="Yes"),OFFSET('Sanitation Data'!$P$12,0,10*ROW('Sanitation Data'!P53)),IF(AND(ISTEXT(OFFSET('Sanitation Data'!$L$2,0,10*ROW('Sanitation Data'!P53))),CY59="No",ISNUMBER(OFFSET('Sanitation Data'!$P$12,0,10*ROW('Sanitation Data'!P53)))),CONCATENATE("[",ROUND(OFFSET('Sanitation Data'!$P$12,0,10*ROW('Sanitation Data'!P53)),0),"]"),IF(AND(ISTEXT(OFFSET('Sanitation Data'!$L$2,0,10*ROW('Sanitation Data'!P53))),CY59="",ISNUMBER(OFFSET('Sanitation Data'!$P$12,0,10*ROW('Sanitation Data'!P53)))),OFFSET('Sanitation Data'!$P$12,0,10*ROW('Sanitation Data'!P53)),NA())))</f>
        <v>#N/A</v>
      </c>
      <c r="AK59" s="86" t="e">
        <f ca="true">+IF(AND(ISTEXT(OFFSET('Sanitation Data'!$L$2,0,10*ROW('Sanitation Data'!Q53))),CZ59="Yes"),100-OFFSET('Sanitation Data'!$Q$4,0,10*ROW('Sanitation Data'!Q53)),IF(AND(ISTEXT(OFFSET('Sanitation Data'!$L$2,0,10*ROW('Sanitation Data'!Q53))),CZ59="No",ISNUMBER(OFFSET('Sanitation Data'!$Q$4,0,10*ROW('Sanitation Data'!Q53)))),CONCATENATE("[",ROUND(100-OFFSET('Sanitation Data'!$Q$4,0,10*ROW('Sanitation Data'!Q53)),0),"]"),IF(AND(ISTEXT(OFFSET('Sanitation Data'!$L$2,0,10*ROW('Sanitation Data'!Q53))),CZ59="",ISNUMBER(OFFSET('Sanitation Data'!$Q$4,0,10*ROW('Sanitation Data'!Q53)))),100-OFFSET('Sanitation Data'!$Q$4,0,10*ROW('Sanitation Data'!Q53)),NA())))</f>
        <v>#N/A</v>
      </c>
      <c r="AL59" s="86" t="e">
        <f ca="true">+IF(AND(ISTEXT(OFFSET('Sanitation Data'!$L$2,0,10*ROW('Sanitation Data'!Q53))),DA59="Yes"),OFFSET('Sanitation Data'!$Q$6,0,10*ROW('Sanitation Data'!Q53)),IF(AND(ISTEXT(OFFSET('Sanitation Data'!$L$2,0,10*ROW('Sanitation Data'!Q53))),DA59="No",ISNUMBER(OFFSET('Sanitation Data'!$Q$6,0,10*ROW('Sanitation Data'!Q53)))),CONCATENATE("[",ROUND(OFFSET('Sanitation Data'!$Q$6,0,10*ROW('Sanitation Data'!Q53)),0),"]"),IF(AND(ISTEXT(OFFSET('Sanitation Data'!$L$2,0,10*ROW('Sanitation Data'!Q53))),DA59="",ISNUMBER(OFFSET('Sanitation Data'!$Q$6,0,10*ROW('Sanitation Data'!Q53)))),OFFSET('Sanitation Data'!$Q$6,0,10*ROW('Sanitation Data'!Q53)),NA())))</f>
        <v>#N/A</v>
      </c>
      <c r="AM59" s="86" t="e">
        <f ca="true">+IF(AND(ISTEXT(OFFSET('Sanitation Data'!$L$2,0,10*ROW('Sanitation Data'!Q53))),DB59="Yes"),OFFSET('Sanitation Data'!$Q$10,0,10*ROW('Sanitation Data'!Q53)),IF(AND(ISTEXT(OFFSET('Sanitation Data'!$L$2,0,10*ROW('Sanitation Data'!Q53))),DB59="No",ISNUMBER(OFFSET('Sanitation Data'!$Q$10,0,10*ROW('Sanitation Data'!Q53)))),CONCATENATE("[",ROUND(OFFSET('Sanitation Data'!$Q$10,0,10*ROW('Sanitation Data'!Q53)),0),"]"),IF(AND(ISTEXT(OFFSET('Sanitation Data'!$L$2,0,10*ROW('Sanitation Data'!Q53))),DB59="",ISNUMBER(OFFSET('Sanitation Data'!$Q$10,0,10*ROW('Sanitation Data'!Q53)))),OFFSET('Sanitation Data'!$Q$10,0,10*ROW('Sanitation Data'!Q53)),NA())))</f>
        <v>#N/A</v>
      </c>
      <c r="AN59" s="86" t="e">
        <f ca="true">+IF(AND(ISTEXT(OFFSET('Sanitation Data'!$L$2,0,10*ROW('Sanitation Data'!Q53))),DC59="Yes"),OFFSET('Sanitation Data'!$Q$11,0,10*ROW('Sanitation Data'!Q53)),IF(AND(ISTEXT(OFFSET('Sanitation Data'!$L$2,0,10*ROW('Sanitation Data'!Q53))),DC59="No",ISNUMBER(OFFSET('Sanitation Data'!$Q$11,0,10*ROW('Sanitation Data'!Q53)))),CONCATENATE("[",ROUND(OFFSET('Sanitation Data'!$Q$11,0,10*ROW('Sanitation Data'!Q53)),0),"]"),IF(AND(ISTEXT(OFFSET('Sanitation Data'!$L$2,0,10*ROW('Sanitation Data'!Q53))),DC59="",ISNUMBER(OFFSET('Sanitation Data'!$Q$11,0,10*ROW('Sanitation Data'!Q53)))),OFFSET('Sanitation Data'!$Q$11,0,10*ROW('Sanitation Data'!Q53)),NA())))</f>
        <v>#N/A</v>
      </c>
      <c r="AO59" s="86" t="e">
        <f ca="true">+IF(AND(ISTEXT(OFFSET('Sanitation Data'!$L$2,0,10*ROW('Sanitation Data'!Q53))),DD59="Yes"),OFFSET('Sanitation Data'!$Q$12,0,10*ROW('Sanitation Data'!Q53)),IF(AND(ISTEXT(OFFSET('Sanitation Data'!$L$2,0,10*ROW('Sanitation Data'!Q53))),DD59="No",ISNUMBER(OFFSET('Sanitation Data'!$Q$12,0,10*ROW('Sanitation Data'!Q53)))),CONCATENATE("[",ROUND(OFFSET('Sanitation Data'!$Q$12,0,10*ROW('Sanitation Data'!Q53)),0),"]"),IF(AND(ISTEXT(OFFSET('Sanitation Data'!$L$2,0,10*ROW('Sanitation Data'!Q53))),DD59="",ISNUMBER(OFFSET('Sanitation Data'!$Q$12,0,10*ROW('Sanitation Data'!Q53)))),OFFSET('Sanitation Data'!$Q$12,0,10*ROW('Sanitation Data'!Q53)),NA())))</f>
        <v>#N/A</v>
      </c>
      <c r="AP59" s="86" t="e">
        <f ca="true">+IF(AND(ISTEXT(OFFSET('Sanitation Data'!$L$2,0,10*ROW('Sanitation Data'!R53))),DE59="Yes"),100-OFFSET('Sanitation Data'!$R$4,0,10*ROW('Sanitation Data'!R53)),IF(AND(ISTEXT(OFFSET('Sanitation Data'!$L$2,0,10*ROW('Sanitation Data'!R53))),DE59="No",ISNUMBER(OFFSET('Sanitation Data'!$R$4,0,10*ROW('Sanitation Data'!R53)))),CONCATENATE("[",ROUND(100-OFFSET('Sanitation Data'!$R$4,0,10*ROW('Sanitation Data'!R53)),0),"]"),IF(AND(ISTEXT(OFFSET('Sanitation Data'!$L$2,0,10*ROW('Sanitation Data'!R53))),DE59="",ISNUMBER(OFFSET('Sanitation Data'!$R$4,0,10*ROW('Sanitation Data'!R53)))),100-OFFSET('Sanitation Data'!$R$4,0,10*ROW('Sanitation Data'!R53)),NA())))</f>
        <v>#N/A</v>
      </c>
      <c r="AQ59" s="86" t="e">
        <f ca="true">+IF(AND(ISTEXT(OFFSET('Sanitation Data'!$L$2,0,10*ROW('Sanitation Data'!R53))),DF59="Yes"),OFFSET('Sanitation Data'!$R$6,0,10*ROW('Sanitation Data'!R53)),IF(AND(ISTEXT(OFFSET('Sanitation Data'!$L$2,0,10*ROW('Sanitation Data'!R53))),DF59="No",ISNUMBER(OFFSET('Sanitation Data'!$R$6,0,10*ROW('Sanitation Data'!R53)))),CONCATENATE("[",ROUND(OFFSET('Sanitation Data'!$R$6,0,10*ROW('Sanitation Data'!R53)),0),"]"),IF(AND(ISTEXT(OFFSET('Sanitation Data'!$L$2,0,10*ROW('Sanitation Data'!R53))),DF59="",ISNUMBER(OFFSET('Sanitation Data'!$R$6,0,10*ROW('Sanitation Data'!R53)))),OFFSET('Sanitation Data'!$R$6,0,10*ROW('Sanitation Data'!R53)),NA())))</f>
        <v>#N/A</v>
      </c>
      <c r="AR59" s="86" t="e">
        <f ca="true">+IF(AND(ISTEXT(OFFSET('Sanitation Data'!$L$2,0,10*ROW('Sanitation Data'!R53))),DG59="Yes"),OFFSET('Sanitation Data'!$R$10,0,10*ROW('Sanitation Data'!R53)),IF(AND(ISTEXT(OFFSET('Sanitation Data'!$L$2,0,10*ROW('Sanitation Data'!R53))),DG59="No",ISNUMBER(OFFSET('Sanitation Data'!$R$10,0,10*ROW('Sanitation Data'!R53)))),CONCATENATE("[",ROUND(OFFSET('Sanitation Data'!$R$10,0,10*ROW('Sanitation Data'!R53)),0),"]"),IF(AND(ISTEXT(OFFSET('Sanitation Data'!$L$2,0,10*ROW('Sanitation Data'!R53))),DG59="",ISNUMBER(OFFSET('Sanitation Data'!$R$10,0,10*ROW('Sanitation Data'!R53)))),OFFSET('Sanitation Data'!$R$10,0,10*ROW('Sanitation Data'!R53)),NA())))</f>
        <v>#N/A</v>
      </c>
      <c r="AS59" s="86" t="e">
        <f ca="true">+IF(AND(ISTEXT(OFFSET('Sanitation Data'!$L$2,0,10*ROW('Sanitation Data'!R53))),DH59="Yes"),OFFSET('Sanitation Data'!$R$11,0,10*ROW('Sanitation Data'!R53)),IF(AND(ISTEXT(OFFSET('Sanitation Data'!$L$2,0,10*ROW('Sanitation Data'!R53))),DH59="No",ISNUMBER(OFFSET('Sanitation Data'!$R$11,0,10*ROW('Sanitation Data'!R53)))),CONCATENATE("[",ROUND(OFFSET('Sanitation Data'!$R$11,0,10*ROW('Sanitation Data'!R53)),0),"]"),IF(AND(ISTEXT(OFFSET('Sanitation Data'!$L$2,0,10*ROW('Sanitation Data'!R53))),DH59="",ISNUMBER(OFFSET('Sanitation Data'!$R$11,0,10*ROW('Sanitation Data'!R53)))),OFFSET('Sanitation Data'!$R$11,0,10*ROW('Sanitation Data'!R53)),NA())))</f>
        <v>#N/A</v>
      </c>
      <c r="AT59" s="86" t="e">
        <f ca="true">+IF(AND(ISTEXT(OFFSET('Sanitation Data'!$L$2,0,10*ROW('Sanitation Data'!R53))),DI59="Yes"),OFFSET('Sanitation Data'!$R$12,0,10*ROW('Sanitation Data'!R53)),IF(AND(ISTEXT(OFFSET('Sanitation Data'!$L$2,0,10*ROW('Sanitation Data'!R53))),DI59="No",ISNUMBER(OFFSET('Sanitation Data'!$R$12,0,10*ROW('Sanitation Data'!R53)))),CONCATENATE("[",ROUND(OFFSET('Sanitation Data'!$R$12,0,10*ROW('Sanitation Data'!R53)),0),"]"),IF(AND(ISTEXT(OFFSET('Sanitation Data'!$L$2,0,10*ROW('Sanitation Data'!R53))),DI59="",ISNUMBER(OFFSET('Sanitation Data'!$R$12,0,10*ROW('Sanitation Data'!R53)))),OFFSET('Sanitation Data'!$R$12,0,10*ROW('Sanitation Data'!R53)),NA())))</f>
        <v>#N/A</v>
      </c>
      <c r="AU59" s="86" t="e">
        <f ca="true">+IF(AND(ISTEXT(OFFSET('Sanitation Data'!$L$2,0,10*ROW('Sanitation Data'!S53))),DJ59="Yes"),100-OFFSET('Sanitation Data'!$S$4,0,10*ROW('Sanitation Data'!S53)),IF(AND(ISTEXT(OFFSET('Sanitation Data'!$L$2,0,10*ROW('Sanitation Data'!S53))),DJ59="No",ISNUMBER(OFFSET('Sanitation Data'!$S$4,0,10*ROW('Sanitation Data'!S53)))),CONCATENATE("[",ROUND(100-OFFSET('Sanitation Data'!$S$4,0,10*ROW('Sanitation Data'!S53)),0),"]"),IF(AND(ISTEXT(OFFSET('Sanitation Data'!$L$2,0,10*ROW('Sanitation Data'!S53))),DJ59="",ISNUMBER(OFFSET('Sanitation Data'!$S$4,0,10*ROW('Sanitation Data'!S53)))),100-OFFSET('Sanitation Data'!$S$4,0,10*ROW('Sanitation Data'!S53)),NA())))</f>
        <v>#N/A</v>
      </c>
      <c r="AV59" s="86" t="e">
        <f ca="true">+IF(AND(ISTEXT(OFFSET('Sanitation Data'!$L$2,0,10*ROW('Sanitation Data'!S53))),DK59="Yes"),OFFSET('Sanitation Data'!$S$6,0,10*ROW('Sanitation Data'!S53)),IF(AND(ISTEXT(OFFSET('Sanitation Data'!$L$2,0,10*ROW('Sanitation Data'!S53))),DK59="No",ISNUMBER(OFFSET('Sanitation Data'!$S$6,0,10*ROW('Sanitation Data'!S53)))),CONCATENATE("[",ROUND(OFFSET('Sanitation Data'!$S$6,0,10*ROW('Sanitation Data'!S53)),0),"]"),IF(AND(ISTEXT(OFFSET('Sanitation Data'!$L$2,0,10*ROW('Sanitation Data'!S53))),DK59="",ISNUMBER(OFFSET('Sanitation Data'!$S$6,0,10*ROW('Sanitation Data'!S53)))),OFFSET('Sanitation Data'!$S$6,0,10*ROW('Sanitation Data'!S53)),NA())))</f>
        <v>#N/A</v>
      </c>
      <c r="AW59" s="86" t="e">
        <f ca="true">+IF(AND(ISTEXT(OFFSET('Sanitation Data'!$L$2,0,10*ROW('Sanitation Data'!S53))),DL59="Yes"),OFFSET('Sanitation Data'!$S$10,0,10*ROW('Sanitation Data'!S53)),IF(AND(ISTEXT(OFFSET('Sanitation Data'!$L$2,0,10*ROW('Sanitation Data'!S53))),DL59="No",ISNUMBER(OFFSET('Sanitation Data'!$S$10,0,10*ROW('Sanitation Data'!S53)))),CONCATENATE("[",ROUND(OFFSET('Sanitation Data'!$S$10,0,10*ROW('Sanitation Data'!S53)),0),"]"),IF(AND(ISTEXT(OFFSET('Sanitation Data'!$L$2,0,10*ROW('Sanitation Data'!S53))),DL59="",ISNUMBER(OFFSET('Sanitation Data'!$S$10,0,10*ROW('Sanitation Data'!S53)))),OFFSET('Sanitation Data'!$S$10,0,10*ROW('Sanitation Data'!S53)),NA())))</f>
        <v>#N/A</v>
      </c>
      <c r="AX59" s="86" t="e">
        <f ca="true">+IF(AND(ISTEXT(OFFSET('Sanitation Data'!$L$2,0,10*ROW('Sanitation Data'!S53))),DM59="Yes"),OFFSET('Sanitation Data'!$S$11,0,10*ROW('Sanitation Data'!S53)),IF(AND(ISTEXT(OFFSET('Sanitation Data'!$L$2,0,10*ROW('Sanitation Data'!S53))),DM59="No",ISNUMBER(OFFSET('Sanitation Data'!$S$11,0,10*ROW('Sanitation Data'!S53)))),CONCATENATE("[",ROUND(OFFSET('Sanitation Data'!$S$11,0,10*ROW('Sanitation Data'!S53)),0),"]"),IF(AND(ISTEXT(OFFSET('Sanitation Data'!$L$2,0,10*ROW('Sanitation Data'!S53))),DM59="",ISNUMBER(OFFSET('Sanitation Data'!$S$11,0,10*ROW('Sanitation Data'!S53)))),OFFSET('Sanitation Data'!$S$11,0,10*ROW('Sanitation Data'!S53)),NA())))</f>
        <v>#N/A</v>
      </c>
      <c r="AY59" s="86" t="e">
        <f ca="true">+IF(AND(ISTEXT(OFFSET('Sanitation Data'!$L$2,0,10*ROW('Sanitation Data'!S53))),DN59="Yes"),OFFSET('Sanitation Data'!$S$12,0,10*ROW('Sanitation Data'!S53)),IF(AND(ISTEXT(OFFSET('Sanitation Data'!$L$2,0,10*ROW('Sanitation Data'!S53))),DN59="No",ISNUMBER(OFFSET('Sanitation Data'!$S$12,0,10*ROW('Sanitation Data'!S53)))),CONCATENATE("[",ROUND(OFFSET('Sanitation Data'!$S$12,0,10*ROW('Sanitation Data'!S53)),0),"]"),IF(AND(ISTEXT(OFFSET('Sanitation Data'!$L$2,0,10*ROW('Sanitation Data'!S53))),DN59="",ISNUMBER(OFFSET('Sanitation Data'!$S$12,0,10*ROW('Sanitation Data'!S53)))),OFFSET('Sanitation Data'!$S$12,0,10*ROW('Sanitation Data'!S53)),NA())))</f>
        <v>#N/A</v>
      </c>
      <c r="AZ59" s="87" t="e">
        <f ca="true">+IF(AND(ISTEXT(OFFSET('Hygiene Data'!$L$2,0,10*ROW('Hygiene Data'!N53))),DO59="Yes"),OFFSET('Hygiene Data'!$N$5,0,10*ROW('Hygiene Data'!N53)),IF(AND(ISTEXT(OFFSET('Hygiene Data'!$L$2,0,10*ROW('Hygiene Data'!N53))),DO59="No",ISNUMBER(OFFSET('Hygiene Data'!$N$5,0,10*ROW('Hygiene Data'!N53)))),CONCATENATE("[",ROUND(OFFSET('Hygiene Data'!$N$5,0,10*ROW('Hygiene Data'!N53)),0),"]"),IF(AND(ISTEXT(OFFSET('Hygiene Data'!$L$2,0,10*ROW('Hygiene Data'!N53))),DO59="",ISNUMBER(OFFSET('Hygiene Data'!$N$5,0,10*ROW('Hygiene Data'!N53)))),OFFSET('Hygiene Data'!$N$5,0,10*ROW('Hygiene Data'!N53)),NA())))</f>
        <v>#N/A</v>
      </c>
      <c r="BA59" s="87" t="e">
        <f ca="true">+IF(AND(ISTEXT(OFFSET('Hygiene Data'!$L$2,0,10*ROW('Hygiene Data'!N53))),DP59="Yes"),OFFSET('Hygiene Data'!$N$7,0,10*ROW('Hygiene Data'!N53)),IF(AND(ISTEXT(OFFSET('Hygiene Data'!$L$2,0,10*ROW('Hygiene Data'!N53))),DP59="No",ISNUMBER(OFFSET('Hygiene Data'!$N$7,0,10*ROW('Hygiene Data'!N53)))),CONCATENATE("[",ROUND(OFFSET('Hygiene Data'!$N$7,0,10*ROW('Hygiene Data'!N53)),0),"]"),IF(AND(ISTEXT(OFFSET('Hygiene Data'!$L$2,0,10*ROW('Hygiene Data'!N53))),DP59="",ISNUMBER(OFFSET('Hygiene Data'!$N$7,0,10*ROW('Hygiene Data'!N53)))),OFFSET('Hygiene Data'!$N$7,0,10*ROW('Hygiene Data'!N53)),NA())))</f>
        <v>#N/A</v>
      </c>
      <c r="BB59" s="87" t="e">
        <f ca="true">+IF(AND(ISTEXT(OFFSET('Hygiene Data'!$L$2,0,10*ROW('Hygiene Data'!N53))),DQ59="Yes"),OFFSET('Hygiene Data'!$N$9,0,10*ROW('Hygiene Data'!N53)),IF(AND(ISTEXT(OFFSET('Hygiene Data'!$L$2,0,10*ROW('Hygiene Data'!N53))),DQ59="No",ISNUMBER(OFFSET('Hygiene Data'!$N$9,0,10*ROW('Hygiene Data'!N53)))),CONCATENATE("[",ROUND(OFFSET('Hygiene Data'!$N$9,0,10*ROW('Hygiene Data'!N53)),0),"]"),IF(AND(ISTEXT(OFFSET('Hygiene Data'!$L$2,0,10*ROW('Hygiene Data'!N53))),DQ59="",ISNUMBER(OFFSET('Hygiene Data'!$N$9,0,10*ROW('Hygiene Data'!N53)))),OFFSET('Hygiene Data'!$N$9,0,10*ROW('Hygiene Data'!N53)),NA())))</f>
        <v>#N/A</v>
      </c>
      <c r="BC59" s="87" t="e">
        <f ca="true">+IF(AND(ISTEXT(OFFSET('Hygiene Data'!$L$2,0,10*ROW('Hygiene Data'!O53))),DR59="Yes"),OFFSET('Hygiene Data'!$O$5,0,10*ROW('Hygiene Data'!O53)),IF(AND(ISTEXT(OFFSET('Hygiene Data'!$L$2,0,10*ROW('Hygiene Data'!O53))),DR59="No",ISNUMBER(OFFSET('Hygiene Data'!$O$5,0,10*ROW('Hygiene Data'!O53)))),CONCATENATE("[",ROUND(OFFSET('Hygiene Data'!$O$5,0,10*ROW('Hygiene Data'!O53)),0),"]"),IF(AND(ISTEXT(OFFSET('Hygiene Data'!$L$2,0,10*ROW('Hygiene Data'!O53))),DR59="",ISNUMBER(OFFSET('Hygiene Data'!$O$5,0,10*ROW('Hygiene Data'!O53)))),OFFSET('Hygiene Data'!$O$5,0,10*ROW('Hygiene Data'!O53)),NA())))</f>
        <v>#N/A</v>
      </c>
      <c r="BD59" s="87" t="e">
        <f ca="true">+IF(AND(ISTEXT(OFFSET('Hygiene Data'!$L$2,0,10*ROW('Hygiene Data'!O53))),DS59="Yes"),OFFSET('Hygiene Data'!$O$7,0,10*ROW('Hygiene Data'!O53)),IF(AND(ISTEXT(OFFSET('Hygiene Data'!$L$2,0,10*ROW('Hygiene Data'!O53))),DS59="No",ISNUMBER(OFFSET('Hygiene Data'!$O$7,0,10*ROW('Hygiene Data'!O53)))),CONCATENATE("[",ROUND(OFFSET('Hygiene Data'!$O$7,0,10*ROW('Hygiene Data'!O53)),0),"]"),IF(AND(ISTEXT(OFFSET('Hygiene Data'!$L$2,0,10*ROW('Hygiene Data'!O53))),DS59="",ISNUMBER(OFFSET('Hygiene Data'!$O$7,0,10*ROW('Hygiene Data'!O53)))),OFFSET('Hygiene Data'!$O$7,0,10*ROW('Hygiene Data'!O53)),NA())))</f>
        <v>#N/A</v>
      </c>
      <c r="BE59" s="87" t="e">
        <f ca="true">+IF(AND(ISTEXT(OFFSET('Hygiene Data'!$L$2,0,10*ROW('Hygiene Data'!O53))),DT59="Yes"),OFFSET('Hygiene Data'!$O$9,0,10*ROW('Hygiene Data'!O53)),IF(AND(ISTEXT(OFFSET('Hygiene Data'!$L$2,0,10*ROW('Hygiene Data'!O53))),DT59="No",ISNUMBER(OFFSET('Hygiene Data'!$O$9,0,10*ROW('Hygiene Data'!O53)))),CONCATENATE("[",ROUND(OFFSET('Hygiene Data'!$O$9,0,10*ROW('Hygiene Data'!O53)),0),"]"),IF(AND(ISTEXT(OFFSET('Hygiene Data'!$L$2,0,10*ROW('Hygiene Data'!O53))),DT59="",ISNUMBER(OFFSET('Hygiene Data'!$O$9,0,10*ROW('Hygiene Data'!O53)))),OFFSET('Hygiene Data'!$O$9,0,10*ROW('Hygiene Data'!O53)),NA())))</f>
        <v>#N/A</v>
      </c>
      <c r="BF59" s="87" t="e">
        <f ca="true">+IF(AND(ISTEXT(OFFSET('Hygiene Data'!$L$2,0,10*ROW('Hygiene Data'!P53))),DU59="Yes"),OFFSET('Hygiene Data'!$P$5,0,10*ROW('Hygiene Data'!P53)),IF(AND(ISTEXT(OFFSET('Hygiene Data'!$L$2,0,10*ROW('Hygiene Data'!P53))),DU59="No",ISNUMBER(OFFSET('Hygiene Data'!$P$5,0,10*ROW('Hygiene Data'!P53)))),CONCATENATE("[",ROUND(OFFSET('Hygiene Data'!$P$5,0,10*ROW('Hygiene Data'!P53)),0),"]"),IF(AND(ISTEXT(OFFSET('Hygiene Data'!$L$2,0,10*ROW('Hygiene Data'!P53))),DU59="",ISNUMBER(OFFSET('Hygiene Data'!$P$5,0,10*ROW('Hygiene Data'!P53)))),OFFSET('Hygiene Data'!$P$5,0,10*ROW('Hygiene Data'!P53)),NA())))</f>
        <v>#N/A</v>
      </c>
      <c r="BG59" s="87" t="e">
        <f ca="true">+IF(AND(ISTEXT(OFFSET('Hygiene Data'!$L$2,0,10*ROW('Hygiene Data'!P53))),DV59="Yes"),OFFSET('Hygiene Data'!$P$7,0,10*ROW('Hygiene Data'!P53)),IF(AND(ISTEXT(OFFSET('Hygiene Data'!$L$2,0,10*ROW('Hygiene Data'!P53))),DV59="No",ISNUMBER(OFFSET('Hygiene Data'!$P$7,0,10*ROW('Hygiene Data'!P53)))),CONCATENATE("[",ROUND(OFFSET('Hygiene Data'!$P$7,0,10*ROW('Hygiene Data'!P53)),0),"]"),IF(AND(ISTEXT(OFFSET('Hygiene Data'!$L$2,0,10*ROW('Hygiene Data'!P53))),DV59="",ISNUMBER(OFFSET('Hygiene Data'!$P$7,0,10*ROW('Hygiene Data'!P53)))),OFFSET('Hygiene Data'!$P$7,0,10*ROW('Hygiene Data'!P53)),NA())))</f>
        <v>#N/A</v>
      </c>
      <c r="BH59" s="87" t="e">
        <f ca="true">+IF(AND(ISTEXT(OFFSET('Hygiene Data'!$L$2,0,10*ROW('Hygiene Data'!P53))),DW59="Yes"),OFFSET('Hygiene Data'!$P$9,0,10*ROW('Hygiene Data'!P53)),IF(AND(ISTEXT(OFFSET('Hygiene Data'!$L$2,0,10*ROW('Hygiene Data'!P53))),DW59="No",ISNUMBER(OFFSET('Hygiene Data'!$P$9,0,10*ROW('Hygiene Data'!P53)))),CONCATENATE("[",ROUND(OFFSET('Hygiene Data'!$P$9,0,10*ROW('Hygiene Data'!P53)),0),"]"),IF(AND(ISTEXT(OFFSET('Hygiene Data'!$L$2,0,10*ROW('Hygiene Data'!P53))),DW59="",ISNUMBER(OFFSET('Hygiene Data'!$P$9,0,10*ROW('Hygiene Data'!P53)))),OFFSET('Hygiene Data'!$P$9,0,10*ROW('Hygiene Data'!P53)),NA())))</f>
        <v>#N/A</v>
      </c>
      <c r="BI59" s="87" t="e">
        <f ca="true">+IF(AND(ISTEXT(OFFSET('Hygiene Data'!$L$2,0,10*ROW('Hygiene Data'!Q53))),DX59="Yes"),OFFSET('Hygiene Data'!$Q$5,0,10*ROW('Hygiene Data'!Q53)),IF(AND(ISTEXT(OFFSET('Hygiene Data'!$L$2,0,10*ROW('Hygiene Data'!Q53))),DX59="No",ISNUMBER(OFFSET('Hygiene Data'!$Q$5,0,10*ROW('Hygiene Data'!Q53)))),CONCATENATE("[",ROUND(OFFSET('Hygiene Data'!$Q$5,0,10*ROW('Hygiene Data'!Q53)),0),"]"),IF(AND(ISTEXT(OFFSET('Hygiene Data'!$L$2,0,10*ROW('Hygiene Data'!Q53))),DX59="",ISNUMBER(OFFSET('Hygiene Data'!$Q$5,0,10*ROW('Hygiene Data'!Q53)))),OFFSET('Hygiene Data'!$Q$5,0,10*ROW('Hygiene Data'!Q53)),NA())))</f>
        <v>#N/A</v>
      </c>
      <c r="BJ59" s="87" t="e">
        <f ca="true">+IF(AND(ISTEXT(OFFSET('Hygiene Data'!$L$2,0,10*ROW('Hygiene Data'!Q53))),DY59="Yes"),OFFSET('Hygiene Data'!$Q$7,0,10*ROW('Hygiene Data'!Q53)),IF(AND(ISTEXT(OFFSET('Hygiene Data'!$L$2,0,10*ROW('Hygiene Data'!Q53))),DY59="No",ISNUMBER(OFFSET('Hygiene Data'!$Q$7,0,10*ROW('Hygiene Data'!Q53)))),CONCATENATE("[",ROUND(OFFSET('Hygiene Data'!$Q$7,0,10*ROW('Hygiene Data'!Q53)),0),"]"),IF(AND(ISTEXT(OFFSET('Hygiene Data'!$L$2,0,10*ROW('Hygiene Data'!Q53))),DY59="",ISNUMBER(OFFSET('Hygiene Data'!$Q$7,0,10*ROW('Hygiene Data'!Q53)))),OFFSET('Hygiene Data'!$Q$7,0,10*ROW('Hygiene Data'!Q53)),NA())))</f>
        <v>#N/A</v>
      </c>
      <c r="BK59" s="87" t="e">
        <f ca="true">+IF(AND(ISTEXT(OFFSET('Hygiene Data'!$L$2,0,10*ROW('Hygiene Data'!Q53))),DZ59="Yes"),OFFSET('Hygiene Data'!$Q$9,0,10*ROW('Hygiene Data'!Q53)),IF(AND(ISTEXT(OFFSET('Hygiene Data'!$L$2,0,10*ROW('Hygiene Data'!Q53))),DZ59="No",ISNUMBER(OFFSET('Hygiene Data'!$Q$9,0,10*ROW('Hygiene Data'!Q53)))),CONCATENATE("[",ROUND(OFFSET('Hygiene Data'!$Q$9,0,10*ROW('Hygiene Data'!Q53)),0),"]"),IF(AND(ISTEXT(OFFSET('Hygiene Data'!$L$2,0,10*ROW('Hygiene Data'!Q53))),DZ59="",ISNUMBER(OFFSET('Hygiene Data'!$Q$9,0,10*ROW('Hygiene Data'!Q53)))),OFFSET('Hygiene Data'!$Q$9,0,10*ROW('Hygiene Data'!Q53)),NA())))</f>
        <v>#N/A</v>
      </c>
      <c r="BL59" s="87" t="e">
        <f ca="true">+IF(AND(ISTEXT(OFFSET('Hygiene Data'!$L$2,0,10*ROW('Hygiene Data'!R53))),EA59="Yes"),OFFSET('Hygiene Data'!$R$5,0,10*ROW('Hygiene Data'!R53)),IF(AND(ISTEXT(OFFSET('Hygiene Data'!$L$2,0,10*ROW('Hygiene Data'!R53))),EA59="No",ISNUMBER(OFFSET('Hygiene Data'!$R$5,0,10*ROW('Hygiene Data'!R53)))),CONCATENATE("[",ROUND(OFFSET('Hygiene Data'!$R$5,0,10*ROW('Hygiene Data'!R53)),0),"]"),IF(AND(ISTEXT(OFFSET('Hygiene Data'!$L$2,0,10*ROW('Hygiene Data'!R53))),EA59="",ISNUMBER(OFFSET('Hygiene Data'!$R$5,0,10*ROW('Hygiene Data'!R53)))),OFFSET('Hygiene Data'!$R$5,0,10*ROW('Hygiene Data'!R53)),NA())))</f>
        <v>#N/A</v>
      </c>
      <c r="BM59" s="87" t="e">
        <f ca="true">+IF(AND(ISTEXT(OFFSET('Hygiene Data'!$L$2,0,10*ROW('Hygiene Data'!R53))),EB59="Yes"),OFFSET('Hygiene Data'!$R$7,0,10*ROW('Hygiene Data'!R53)),IF(AND(ISTEXT(OFFSET('Hygiene Data'!$L$2,0,10*ROW('Hygiene Data'!R53))),EB59="No",ISNUMBER(OFFSET('Hygiene Data'!$R$7,0,10*ROW('Hygiene Data'!R53)))),CONCATENATE("[",ROUND(OFFSET('Hygiene Data'!$R$7,0,10*ROW('Hygiene Data'!R53)),0),"]"),IF(AND(ISTEXT(OFFSET('Hygiene Data'!$L$2,0,10*ROW('Hygiene Data'!R53))),EB59="",ISNUMBER(OFFSET('Hygiene Data'!$R$7,0,10*ROW('Hygiene Data'!R53)))),OFFSET('Hygiene Data'!$R$7,0,10*ROW('Hygiene Data'!R53)),NA())))</f>
        <v>#N/A</v>
      </c>
      <c r="BN59" s="87" t="e">
        <f ca="true">+IF(AND(ISTEXT(OFFSET('Hygiene Data'!$L$2,0,10*ROW('Hygiene Data'!R53))),EC59="Yes"),OFFSET('Hygiene Data'!$R$9,0,10*ROW('Hygiene Data'!R53)),IF(AND(ISTEXT(OFFSET('Hygiene Data'!$L$2,0,10*ROW('Hygiene Data'!R53))),EC59="No",ISNUMBER(OFFSET('Hygiene Data'!$R$9,0,10*ROW('Hygiene Data'!R53)))),CONCATENATE("[",ROUND(OFFSET('Hygiene Data'!$R$9,0,10*ROW('Hygiene Data'!R53)),0),"]"),IF(AND(ISTEXT(OFFSET('Hygiene Data'!$L$2,0,10*ROW('Hygiene Data'!R53))),EC59="",ISNUMBER(OFFSET('Hygiene Data'!$R$9,0,10*ROW('Hygiene Data'!R53)))),OFFSET('Hygiene Data'!$R$9,0,10*ROW('Hygiene Data'!R53)),NA())))</f>
        <v>#N/A</v>
      </c>
      <c r="BO59" s="87" t="e">
        <f ca="true">+IF(AND(ISTEXT(OFFSET('Hygiene Data'!$L$2,0,10*ROW('Hygiene Data'!S53))),ED59="Yes"),OFFSET('Hygiene Data'!$S$5,0,10*ROW('Hygiene Data'!S53)),IF(AND(ISTEXT(OFFSET('Hygiene Data'!$L$2,0,10*ROW('Hygiene Data'!S53))),ED59="No",ISNUMBER(OFFSET('Hygiene Data'!$S$5,0,10*ROW('Hygiene Data'!S53)))),CONCATENATE("[",ROUND(OFFSET('Hygiene Data'!$S$5,0,10*ROW('Hygiene Data'!S53)),0),"]"),IF(AND(ISTEXT(OFFSET('Hygiene Data'!$L$2,0,10*ROW('Hygiene Data'!S53))),ED59="",ISNUMBER(OFFSET('Hygiene Data'!$S$5,0,10*ROW('Hygiene Data'!S53)))),OFFSET('Hygiene Data'!$S$5,0,10*ROW('Hygiene Data'!S53)),NA())))</f>
        <v>#N/A</v>
      </c>
      <c r="BP59" s="87" t="e">
        <f ca="true">+IF(AND(ISTEXT(OFFSET('Hygiene Data'!$L$2,0,10*ROW('Hygiene Data'!S53))),EE59="Yes"),OFFSET('Hygiene Data'!$S$7,0,10*ROW('Hygiene Data'!S53)),IF(AND(ISTEXT(OFFSET('Hygiene Data'!$L$2,0,10*ROW('Hygiene Data'!S53))),EE59="No",ISNUMBER(OFFSET('Hygiene Data'!$S$7,0,10*ROW('Hygiene Data'!S53)))),CONCATENATE("[",ROUND(OFFSET('Hygiene Data'!$S$7,0,10*ROW('Hygiene Data'!S53)),0),"]"),IF(AND(ISTEXT(OFFSET('Hygiene Data'!$L$2,0,10*ROW('Hygiene Data'!S53))),EE59="",ISNUMBER(OFFSET('Hygiene Data'!$S$7,0,10*ROW('Hygiene Data'!S53)))),OFFSET('Hygiene Data'!$S$7,0,10*ROW('Hygiene Data'!S53)),NA())))</f>
        <v>#N/A</v>
      </c>
      <c r="BQ59" s="87" t="e">
        <f ca="true">+IF(AND(ISTEXT(OFFSET('Hygiene Data'!$L$2,0,10*ROW('Hygiene Data'!S53))),EF59="Yes"),OFFSET('Hygiene Data'!$S$9,0,10*ROW('Hygiene Data'!S53)),IF(AND(ISTEXT(OFFSET('Hygiene Data'!$L$2,0,10*ROW('Hygiene Data'!S53))),EF59="No",ISNUMBER(OFFSET('Hygiene Data'!$S$9,0,10*ROW('Hygiene Data'!S53)))),CONCATENATE("[",ROUND(OFFSET('Hygiene Data'!$S$9,0,10*ROW('Hygiene Data'!S53)),0),"]"),IF(AND(ISTEXT(OFFSET('Hygiene Data'!$L$2,0,10*ROW('Hygiene Data'!S53))),EF59="",ISNUMBER(OFFSET('Hygiene Data'!$S$9,0,10*ROW('Hygiene Data'!S53)))),OFFSET('Hygiene Data'!$S$9,0,10*ROW('Hygiene Data'!S53)),NA())))</f>
        <v>#N/A</v>
      </c>
      <c r="BR59" s="271"/>
      <c r="BS59" s="271" t="str">
        <f ca="true">+IF(OFFSET('Water Data'!$N$27,0,10*ROW('Water Data'!N53))="","",OFFSET('Water Data'!$N$27,0,10*ROW('Water Data'!N53)))</f>
        <v/>
      </c>
      <c r="BT59" s="271" t="str">
        <f ca="true">+IF(OFFSET('Water Data'!$N$28,0,10*ROW('Water Data'!N53))="","",OFFSET('Water Data'!$N$28,0,10*ROW('Water Data'!N53)))</f>
        <v/>
      </c>
      <c r="BU59" s="271" t="str">
        <f ca="true">+IF(OFFSET('Water Data'!$N$29,0,10*ROW('Water Data'!N53))="","",OFFSET('Water Data'!$N$29,0,10*ROW('Water Data'!N53)))</f>
        <v/>
      </c>
      <c r="BV59" s="271" t="str">
        <f ca="true">+IF(OFFSET('Water Data'!$O$27,0,10*ROW('Water Data'!O53))="","",OFFSET('Water Data'!$O$27,0,10*ROW('Water Data'!O53)))</f>
        <v/>
      </c>
      <c r="BW59" s="271" t="str">
        <f ca="true">+IF(OFFSET('Water Data'!$O$28,0,10*ROW('Water Data'!O53))="","",OFFSET('Water Data'!$O$28,0,10*ROW('Water Data'!O53)))</f>
        <v/>
      </c>
      <c r="BX59" s="271" t="str">
        <f ca="true">+IF(OFFSET('Water Data'!$O$29,0,10*ROW('Water Data'!O53))="","",OFFSET('Water Data'!$O$29,0,10*ROW('Water Data'!O53)))</f>
        <v/>
      </c>
      <c r="BY59" s="271" t="str">
        <f ca="true">+IF(OFFSET('Water Data'!$P$27,0,10*ROW('Water Data'!P53))="","",OFFSET('Water Data'!$P$27,0,10*ROW('Water Data'!P53)))</f>
        <v/>
      </c>
      <c r="BZ59" s="271" t="str">
        <f ca="true">+IF(OFFSET('Water Data'!$P$28,0,10*ROW('Water Data'!P53))="","",OFFSET('Water Data'!$P$28,0,10*ROW('Water Data'!P53)))</f>
        <v/>
      </c>
      <c r="CA59" s="271" t="str">
        <f ca="true">+IF(OFFSET('Water Data'!$P$29,0,10*ROW('Water Data'!P53))="","",OFFSET('Water Data'!$P$29,0,10*ROW('Water Data'!P53)))</f>
        <v/>
      </c>
      <c r="CB59" s="271" t="str">
        <f ca="true">+IF(OFFSET('Water Data'!$Q$27,0,10*ROW('Water Data'!Q53))="","",OFFSET('Water Data'!$Q$27,0,10*ROW('Water Data'!Q53)))</f>
        <v/>
      </c>
      <c r="CC59" s="271" t="str">
        <f ca="true">+IF(OFFSET('Water Data'!$Q$28,0,10*ROW('Water Data'!Q53))="","",OFFSET('Water Data'!$Q$28,0,10*ROW('Water Data'!Q53)))</f>
        <v/>
      </c>
      <c r="CD59" s="271" t="str">
        <f ca="true">+IF(OFFSET('Water Data'!$Q$29,0,10*ROW('Water Data'!Q53))="","",OFFSET('Water Data'!$Q$29,0,10*ROW('Water Data'!Q53)))</f>
        <v/>
      </c>
      <c r="CE59" s="271" t="str">
        <f ca="true">+IF(OFFSET('Water Data'!$R$27,0,10*ROW('Water Data'!R53))="","",OFFSET('Water Data'!$R$27,0,10*ROW('Water Data'!R53)))</f>
        <v/>
      </c>
      <c r="CF59" s="271" t="str">
        <f ca="true">+IF(OFFSET('Water Data'!$R$28,0,10*ROW('Water Data'!R53))="","",OFFSET('Water Data'!$R$28,0,10*ROW('Water Data'!R53)))</f>
        <v/>
      </c>
      <c r="CG59" s="271" t="str">
        <f ca="true">+IF(OFFSET('Water Data'!$R$29,0,10*ROW('Water Data'!R53))="","",OFFSET('Water Data'!$R$29,0,10*ROW('Water Data'!R53)))</f>
        <v/>
      </c>
      <c r="CH59" s="271" t="str">
        <f ca="true">+IF(OFFSET('Water Data'!$S$27,0,10*ROW('Water Data'!S53))="","",OFFSET('Water Data'!$S$27,0,10*ROW('Water Data'!S53)))</f>
        <v/>
      </c>
      <c r="CI59" s="271" t="str">
        <f ca="true">+IF(OFFSET('Water Data'!$S$28,0,10*ROW('Water Data'!S53))="","",OFFSET('Water Data'!$S$28,0,10*ROW('Water Data'!S53)))</f>
        <v/>
      </c>
      <c r="CJ59" s="271" t="str">
        <f ca="true">+IF(OFFSET('Water Data'!$S$29,0,10*ROW('Water Data'!S53))="","",OFFSET('Water Data'!$S$29,0,10*ROW('Water Data'!S53)))</f>
        <v/>
      </c>
      <c r="CK59" s="271" t="str">
        <f ca="true">+IF(OFFSET('Sanitation Data'!$N$28,0,10*ROW('Sanitation Data'!N53))="","",OFFSET('Sanitation Data'!$N$28,0,10*ROW('Sanitation Data'!N53)))</f>
        <v/>
      </c>
      <c r="CL59" s="271" t="str">
        <f ca="true">+IF(OFFSET('Sanitation Data'!$N$29,0,10*ROW('Sanitation Data'!N53))="","",OFFSET('Sanitation Data'!$N$29,0,10*ROW('Sanitation Data'!N53)))</f>
        <v/>
      </c>
      <c r="CM59" s="271" t="str">
        <f ca="true">+IF(OFFSET('Sanitation Data'!$N$30,0,10*ROW('Sanitation Data'!N53))="","",OFFSET('Sanitation Data'!$N$30,0,10*ROW('Sanitation Data'!N53)))</f>
        <v/>
      </c>
      <c r="CN59" s="271" t="str">
        <f ca="true">+IF(OFFSET('Sanitation Data'!$N$31,0,10*ROW('Sanitation Data'!N53))="","",OFFSET('Sanitation Data'!$N$31,0,10*ROW('Sanitation Data'!N53)))</f>
        <v/>
      </c>
      <c r="CO59" s="271" t="str">
        <f ca="true">+IF(OFFSET('Sanitation Data'!$N$32,0,10*ROW('Sanitation Data'!N53))="","",OFFSET('Sanitation Data'!$N$32,0,10*ROW('Sanitation Data'!N53)))</f>
        <v/>
      </c>
      <c r="CP59" s="271" t="str">
        <f ca="true">+IF(OFFSET('Sanitation Data'!$O$28,0,10*ROW('Sanitation Data'!O53))="","",OFFSET('Sanitation Data'!$O$28,0,10*ROW('Sanitation Data'!O53)))</f>
        <v/>
      </c>
      <c r="CQ59" s="271" t="str">
        <f ca="true">+IF(OFFSET('Sanitation Data'!$O$29,0,10*ROW('Sanitation Data'!O53))="","",OFFSET('Sanitation Data'!$O$29,0,10*ROW('Sanitation Data'!O53)))</f>
        <v/>
      </c>
      <c r="CR59" s="271" t="str">
        <f ca="true">+IF(OFFSET('Sanitation Data'!$O$30,0,10*ROW('Sanitation Data'!O53))="","",OFFSET('Sanitation Data'!$O$30,0,10*ROW('Sanitation Data'!O53)))</f>
        <v/>
      </c>
      <c r="CS59" s="271" t="str">
        <f ca="true">+IF(OFFSET('Sanitation Data'!$O$31,0,10*ROW('Sanitation Data'!O53))="","",OFFSET('Sanitation Data'!$O$31,0,10*ROW('Sanitation Data'!O53)))</f>
        <v/>
      </c>
      <c r="CT59" s="271" t="str">
        <f ca="true">+IF(OFFSET('Sanitation Data'!$O$32,0,10*ROW('Sanitation Data'!O53))="","",OFFSET('Sanitation Data'!$O$32,0,10*ROW('Sanitation Data'!O53)))</f>
        <v/>
      </c>
      <c r="CU59" s="271" t="str">
        <f ca="true">+IF(OFFSET('Sanitation Data'!$P$28,0,10*ROW('Sanitation Data'!P53))="","",OFFSET('Sanitation Data'!$P$28,0,10*ROW('Sanitation Data'!P53)))</f>
        <v/>
      </c>
      <c r="CV59" s="271" t="str">
        <f ca="true">+IF(OFFSET('Sanitation Data'!$P$29,0,10*ROW('Sanitation Data'!P53))="","",OFFSET('Sanitation Data'!$P$29,0,10*ROW('Sanitation Data'!P53)))</f>
        <v/>
      </c>
      <c r="CW59" s="271" t="str">
        <f ca="true">+IF(OFFSET('Sanitation Data'!$P$30,0,10*ROW('Sanitation Data'!P53))="","",OFFSET('Sanitation Data'!$P$30,0,10*ROW('Sanitation Data'!P53)))</f>
        <v/>
      </c>
      <c r="CX59" s="271" t="str">
        <f ca="true">+IF(OFFSET('Sanitation Data'!$P$31,0,10*ROW('Sanitation Data'!P53))="","",OFFSET('Sanitation Data'!$P$31,0,10*ROW('Sanitation Data'!P53)))</f>
        <v/>
      </c>
      <c r="CY59" s="271" t="str">
        <f ca="true">+IF(OFFSET('Sanitation Data'!$P$32,0,10*ROW('Sanitation Data'!P53))="","",OFFSET('Sanitation Data'!$P$32,0,10*ROW('Sanitation Data'!P53)))</f>
        <v/>
      </c>
      <c r="CZ59" s="271" t="str">
        <f ca="true">+IF(OFFSET('Sanitation Data'!$Q$28,0,10*ROW('Sanitation Data'!Q53))="","",OFFSET('Sanitation Data'!$Q$28,0,10*ROW('Sanitation Data'!Q53)))</f>
        <v/>
      </c>
      <c r="DA59" s="271" t="str">
        <f ca="true">+IF(OFFSET('Sanitation Data'!$Q$29,0,10*ROW('Sanitation Data'!Q53))="","",OFFSET('Sanitation Data'!$Q$29,0,10*ROW('Sanitation Data'!Q53)))</f>
        <v/>
      </c>
      <c r="DB59" s="271" t="str">
        <f ca="true">+IF(OFFSET('Sanitation Data'!$Q$30,0,10*ROW('Sanitation Data'!Q53))="","",OFFSET('Sanitation Data'!$Q$30,0,10*ROW('Sanitation Data'!Q53)))</f>
        <v/>
      </c>
      <c r="DC59" s="271" t="str">
        <f ca="true">+IF(OFFSET('Sanitation Data'!$Q$31,0,10*ROW('Sanitation Data'!Q53))="","",OFFSET('Sanitation Data'!$Q$31,0,10*ROW('Sanitation Data'!Q53)))</f>
        <v/>
      </c>
      <c r="DD59" s="271" t="str">
        <f ca="true">+IF(OFFSET('Sanitation Data'!$Q$32,0,10*ROW('Sanitation Data'!Q53))="","",OFFSET('Sanitation Data'!$Q$32,0,10*ROW('Sanitation Data'!Q53)))</f>
        <v/>
      </c>
      <c r="DE59" s="271" t="str">
        <f ca="true">+IF(OFFSET('Sanitation Data'!$R$28,0,10*ROW('Sanitation Data'!R53))="","",OFFSET('Sanitation Data'!$R$28,0,10*ROW('Sanitation Data'!R53)))</f>
        <v/>
      </c>
      <c r="DF59" s="271" t="str">
        <f ca="true">+IF(OFFSET('Sanitation Data'!$R$29,0,10*ROW('Sanitation Data'!R53))="","",OFFSET('Sanitation Data'!$R$29,0,10*ROW('Sanitation Data'!R53)))</f>
        <v/>
      </c>
      <c r="DG59" s="271" t="str">
        <f ca="true">+IF(OFFSET('Sanitation Data'!$R$30,0,10*ROW('Sanitation Data'!R53))="","",OFFSET('Sanitation Data'!$R$30,0,10*ROW('Sanitation Data'!R53)))</f>
        <v/>
      </c>
      <c r="DH59" s="271" t="str">
        <f ca="true">+IF(OFFSET('Sanitation Data'!$R$31,0,10*ROW('Sanitation Data'!R53))="","",OFFSET('Sanitation Data'!$R$31,0,10*ROW('Sanitation Data'!R53)))</f>
        <v/>
      </c>
      <c r="DI59" s="271" t="str">
        <f ca="true">+IF(OFFSET('Sanitation Data'!$R$32,0,10*ROW('Sanitation Data'!R53))="","",OFFSET('Sanitation Data'!$R$32,0,10*ROW('Sanitation Data'!R53)))</f>
        <v/>
      </c>
      <c r="DJ59" s="271" t="str">
        <f ca="true">+IF(OFFSET('Sanitation Data'!$S$28,0,10*ROW('Sanitation Data'!S53))="","",OFFSET('Sanitation Data'!$S$28,0,10*ROW('Sanitation Data'!S53)))</f>
        <v/>
      </c>
      <c r="DK59" s="271" t="str">
        <f ca="true">+IF(OFFSET('Sanitation Data'!$S$29,0,10*ROW('Sanitation Data'!S53))="","",OFFSET('Sanitation Data'!$S$29,0,10*ROW('Sanitation Data'!S53)))</f>
        <v/>
      </c>
      <c r="DL59" s="271" t="str">
        <f ca="true">+IF(OFFSET('Sanitation Data'!$S$30,0,10*ROW('Sanitation Data'!S53))="","",OFFSET('Sanitation Data'!$S$30,0,10*ROW('Sanitation Data'!S53)))</f>
        <v/>
      </c>
      <c r="DM59" s="271" t="str">
        <f ca="true">+IF(OFFSET('Sanitation Data'!$S$31,0,10*ROW('Sanitation Data'!S53))="","",OFFSET('Sanitation Data'!$S$31,0,10*ROW('Sanitation Data'!S53)))</f>
        <v/>
      </c>
      <c r="DN59" s="271" t="str">
        <f ca="true">+IF(OFFSET('Sanitation Data'!$S$32,0,10*ROW('Sanitation Data'!S53))="","",OFFSET('Sanitation Data'!$S$32,0,10*ROW('Sanitation Data'!S53)))</f>
        <v/>
      </c>
      <c r="DO59" s="271" t="str">
        <f ca="true">+IF(OFFSET('Hygiene Data'!$N$11,0,10*ROW('Hygiene Data'!N53))="","",OFFSET('Hygiene Data'!$N$11,0,10*ROW('Hygiene Data'!N53)))</f>
        <v/>
      </c>
      <c r="DP59" s="271" t="str">
        <f ca="true">+IF(OFFSET('Hygiene Data'!$N$12,0,10*ROW('Hygiene Data'!N53))="","",OFFSET('Hygiene Data'!$N$12,0,10*ROW('Hygiene Data'!N53)))</f>
        <v/>
      </c>
      <c r="DQ59" s="271" t="str">
        <f ca="true">+IF(OFFSET('Hygiene Data'!$N$13,0,10*ROW('Hygiene Data'!N53))="","",OFFSET('Hygiene Data'!$N$13,0,10*ROW('Hygiene Data'!N53)))</f>
        <v/>
      </c>
      <c r="DR59" s="271" t="str">
        <f ca="true">+IF(OFFSET('Hygiene Data'!$O$11,0,10*ROW('Hygiene Data'!O53))="","",OFFSET('Hygiene Data'!$O$11,0,10*ROW('Hygiene Data'!O53)))</f>
        <v/>
      </c>
      <c r="DS59" s="271" t="str">
        <f ca="true">+IF(OFFSET('Hygiene Data'!$O$12,0,10*ROW('Hygiene Data'!O53))="","",OFFSET('Hygiene Data'!$O$12,0,10*ROW('Hygiene Data'!O53)))</f>
        <v/>
      </c>
      <c r="DT59" s="271" t="str">
        <f ca="true">+IF(OFFSET('Hygiene Data'!$O$13,0,10*ROW('Hygiene Data'!O53))="","",OFFSET('Hygiene Data'!$O$13,0,10*ROW('Hygiene Data'!O53)))</f>
        <v/>
      </c>
      <c r="DU59" s="271" t="str">
        <f ca="true">+IF(OFFSET('Hygiene Data'!$P$11,0,10*ROW('Hygiene Data'!P53))="","",OFFSET('Hygiene Data'!$P$11,0,10*ROW('Hygiene Data'!P53)))</f>
        <v/>
      </c>
      <c r="DV59" s="271" t="str">
        <f ca="true">+IF(OFFSET('Hygiene Data'!$P$12,0,10*ROW('Hygiene Data'!P53))="","",OFFSET('Hygiene Data'!$P$12,0,10*ROW('Hygiene Data'!P53)))</f>
        <v/>
      </c>
      <c r="DW59" s="271" t="str">
        <f ca="true">+IF(OFFSET('Hygiene Data'!$P$13,0,10*ROW('Hygiene Data'!P53))="","",OFFSET('Hygiene Data'!$P$13,0,10*ROW('Hygiene Data'!P53)))</f>
        <v/>
      </c>
      <c r="DX59" s="271" t="str">
        <f ca="true">+IF(OFFSET('Hygiene Data'!$Q$11,0,10*ROW('Hygiene Data'!Q53))="","",OFFSET('Hygiene Data'!$Q$11,0,10*ROW('Hygiene Data'!Q53)))</f>
        <v/>
      </c>
      <c r="DY59" s="271" t="str">
        <f ca="true">+IF(OFFSET('Hygiene Data'!$Q$12,0,10*ROW('Hygiene Data'!Q53))="","",OFFSET('Hygiene Data'!$Q$12,0,10*ROW('Hygiene Data'!Q53)))</f>
        <v/>
      </c>
      <c r="DZ59" s="271" t="str">
        <f ca="true">+IF(OFFSET('Hygiene Data'!$Q$13,0,10*ROW('Hygiene Data'!Q53))="","",OFFSET('Hygiene Data'!$Q$13,0,10*ROW('Hygiene Data'!Q53)))</f>
        <v/>
      </c>
      <c r="EA59" s="271" t="str">
        <f ca="true">+IF(OFFSET('Hygiene Data'!$R$11,0,10*ROW('Hygiene Data'!R53))="","",OFFSET('Hygiene Data'!$R$11,0,10*ROW('Hygiene Data'!R53)))</f>
        <v/>
      </c>
      <c r="EB59" s="271" t="str">
        <f ca="true">+IF(OFFSET('Hygiene Data'!$R$12,0,10*ROW('Hygiene Data'!R53))="","",OFFSET('Hygiene Data'!$R$12,0,10*ROW('Hygiene Data'!R53)))</f>
        <v/>
      </c>
      <c r="EC59" s="271" t="str">
        <f ca="true">+IF(OFFSET('Hygiene Data'!$R$13,0,10*ROW('Hygiene Data'!R53))="","",OFFSET('Hygiene Data'!$R$13,0,10*ROW('Hygiene Data'!R53)))</f>
        <v/>
      </c>
      <c r="ED59" s="271" t="str">
        <f ca="true">+IF(OFFSET('Hygiene Data'!$S$11,0,10*ROW('Hygiene Data'!S53))="","",OFFSET('Hygiene Data'!$S$11,0,10*ROW('Hygiene Data'!S53)))</f>
        <v/>
      </c>
      <c r="EE59" s="271" t="str">
        <f ca="true">+IF(OFFSET('Hygiene Data'!$S$12,0,10*ROW('Hygiene Data'!S53))="","",OFFSET('Hygiene Data'!$S$12,0,10*ROW('Hygiene Data'!S53)))</f>
        <v/>
      </c>
      <c r="EF59" s="271" t="str">
        <f ca="true">+IF(OFFSET('Hygiene Data'!$S$13,0,10*ROW('Hygiene Data'!S53))="","",OFFSET('Hygiene Data'!$S$13,0,10*ROW('Hygiene Data'!S53)))</f>
        <v/>
      </c>
    </row>
    <row xmlns:x14ac="http://schemas.microsoft.com/office/spreadsheetml/2009/9/ac" r="60" x14ac:dyDescent="0.2">
      <c r="A60" s="32" t="str">
        <f ca="true">+IF(OFFSET('Water Data'!$L$2,0,10*ROW('Water Data'!O54))="","",OFFSET('Water Data'!$L$2,0,10*ROW('Water Data'!O54)))</f>
        <v/>
      </c>
      <c r="B60" s="32" t="str">
        <f ca="true">+IF(OFFSET('Water Data'!$M$2,0,10*ROW('Water Data'!P54))="","",OFFSET('Water Data'!$M$2,0,10*ROW('Water Data'!P54)))</f>
        <v/>
      </c>
      <c r="C60" s="327" t="str">
        <f t="shared" ca="true" si="0"/>
        <v/>
      </c>
      <c r="D60" s="85" t="e">
        <f ca="true">+IF(AND(ISTEXT(OFFSET('Water Data'!$L$2,0,10*ROW('Water Data'!N54))),BS60="Yes"),100-OFFSET('Water Data'!$N$4,0,10*ROW('Water Data'!N54)),IF(AND(ISTEXT(OFFSET('Water Data'!$L$2,0,10*ROW('Water Data'!N54))),BS60="No",ISNUMBER(OFFSET('Water Data'!$N$4,0,10*ROW('Water Data'!N54)))),CONCATENATE("[",ROUND(100-OFFSET('Water Data'!$N$4,0,10*ROW('Water Data'!N54)),0),"]"),IF(AND(ISTEXT(OFFSET('Water Data'!$L$2,0,10*ROW('Water Data'!N54))),BS60="",ISNUMBER(OFFSET('Water Data'!$N$4,0,10*ROW('Water Data'!N54)))),100-OFFSET('Water Data'!$N$4,0,10*ROW('Water Data'!N54)),NA())))</f>
        <v>#N/A</v>
      </c>
      <c r="E60" s="85" t="e">
        <f ca="true">+IF(AND(ISTEXT(OFFSET('Water Data'!$L$2,0,10*ROW('Water Data'!O54))),BT60="Yes"),OFFSET('Water Data'!$N$6,0,10*ROW('Water Data'!N54)),IF(AND(ISTEXT(OFFSET('Water Data'!$L$2,0,10*ROW('Water Data'!N54))),BT60="No",ISNUMBER(OFFSET('Water Data'!$N$6,0,10*ROW('Water Data'!N54)))),CONCATENATE("[",ROUND(OFFSET('Water Data'!$N$6,0,10*ROW('Water Data'!N54)),0),"]"),IF(AND(ISTEXT(OFFSET('Water Data'!$L$2,0,10*ROW('Water Data'!N54))),BT60="",ISNUMBER(OFFSET('Water Data'!$N$6,0,10*ROW('Water Data'!N54)))),OFFSET('Water Data'!$N$6,0,10*ROW('Water Data'!N54)),NA())))</f>
        <v>#N/A</v>
      </c>
      <c r="F60" s="85" t="e">
        <f ca="true">+IF(AND(ISTEXT(OFFSET('Water Data'!$L$2,0,10*ROW('Water Data'!N54))),BU60="Yes"),OFFSET('Water Data'!$N$9,0,10*ROW('Water Data'!N54)),IF(AND(ISTEXT(OFFSET('Water Data'!$L$2,0,10*ROW('Water Data'!N54))),BU60="No",ISNUMBER(OFFSET('Water Data'!$N$9,0,10*ROW('Water Data'!N54)))),CONCATENATE("[",ROUND(OFFSET('Water Data'!$N$9,0,10*ROW('Water Data'!N54)),0),"]"),IF(AND(ISTEXT(OFFSET('Water Data'!$L$2,0,10*ROW('Water Data'!N54))),BU60="",ISNUMBER(OFFSET('Water Data'!$N$9,0,10*ROW('Water Data'!N54)))),OFFSET('Water Data'!$N$9,0,10*ROW('Water Data'!N54)),NA())))</f>
        <v>#N/A</v>
      </c>
      <c r="G60" s="85" t="e">
        <f ca="true">+IF(AND(ISTEXT(OFFSET('Water Data'!$L$2,0,10*ROW('Water Data'!O54))),BV60="Yes"),100-OFFSET('Water Data'!$O$4,0,10*ROW('Water Data'!O54)),IF(AND(ISTEXT(OFFSET('Water Data'!$L$2,0,10*ROW('Water Data'!O54))),BV60="No",ISNUMBER(OFFSET('Water Data'!$O$4,0,10*ROW('Water Data'!O54)))),CONCATENATE("[",ROUND(100-OFFSET('Water Data'!$O$4,0,10*ROW('Water Data'!O54)),0),"]"),IF(AND(ISTEXT(OFFSET('Water Data'!$L$2,0,10*ROW('Water Data'!O54))),BV60="",ISNUMBER(OFFSET('Water Data'!$O$4,0,10*ROW('Water Data'!O54)))),100-OFFSET('Water Data'!$O$4,0,10*ROW('Water Data'!O54)),NA())))</f>
        <v>#N/A</v>
      </c>
      <c r="H60" s="85" t="e">
        <f ca="true">+IF(AND(ISTEXT(OFFSET('Water Data'!$L$2,0,10*ROW('Water Data'!O54))),BW60="Yes"),OFFSET('Water Data'!$O$6,0,10*ROW('Water Data'!O54)),IF(AND(ISTEXT(OFFSET('Water Data'!$L$2,0,10*ROW('Water Data'!O54))),BW60="No",ISNUMBER(OFFSET('Water Data'!$O$6,0,10*ROW('Water Data'!O54)))),CONCATENATE("[",ROUND(OFFSET('Water Data'!$N$6,0,10*ROW('Water Data'!O54)),0),"]"),IF(AND(ISTEXT(OFFSET('Water Data'!$L$2,0,10*ROW('Water Data'!O54))),BW60="",ISNUMBER(OFFSET('Water Data'!$O$6,0,10*ROW('Water Data'!O54)))),OFFSET('Water Data'!$O$6,0,10*ROW('Water Data'!O54)),NA())))</f>
        <v>#N/A</v>
      </c>
      <c r="I60" s="85" t="e">
        <f ca="true">+IF(AND(ISTEXT(OFFSET('Water Data'!$L$2,0,10*ROW('Water Data'!O54))),BX60="Yes"),OFFSET('Water Data'!$O$9,0,10*ROW('Water Data'!O54)),IF(AND(ISTEXT(OFFSET('Water Data'!$L$2,0,10*ROW('Water Data'!O54))),BX60="No",ISNUMBER(OFFSET('Water Data'!$O$9,0,10*ROW('Water Data'!O54)))),CONCATENATE("[",ROUND(OFFSET('Water Data'!$O$9,0,10*ROW('Water Data'!O54)),0),"]"),IF(AND(ISTEXT(OFFSET('Water Data'!$L$2,0,10*ROW('Water Data'!O54))),BX60="",ISNUMBER(OFFSET('Water Data'!$O$9,0,10*ROW('Water Data'!O54)))),OFFSET('Water Data'!$O$9,0,10*ROW('Water Data'!O54)),NA())))</f>
        <v>#N/A</v>
      </c>
      <c r="J60" s="85" t="e">
        <f ca="true">+IF(AND(ISTEXT(OFFSET('Water Data'!$L$2,0,10*ROW('Water Data'!P54))),BY60="Yes"),100-OFFSET('Water Data'!$P$4,0,10*ROW('Water Data'!P54)),IF(AND(ISTEXT(OFFSET('Water Data'!$L$2,0,10*ROW('Water Data'!P54))),BY60="No",ISNUMBER(OFFSET('Water Data'!$P$4,0,10*ROW('Water Data'!P54)))),CONCATENATE("[",ROUND(100-OFFSET('Water Data'!$P$4,0,10*ROW('Water Data'!P54)),0),"]"),IF(AND(ISTEXT(OFFSET('Water Data'!$L$2,0,10*ROW('Water Data'!P54))),BY60="",ISNUMBER(OFFSET('Water Data'!$P$4,0,10*ROW('Water Data'!P54)))),100-OFFSET('Water Data'!$P$4,0,10*ROW('Water Data'!P54)),NA())))</f>
        <v>#N/A</v>
      </c>
      <c r="K60" s="85" t="e">
        <f ca="true">+IF(AND(ISTEXT(OFFSET('Water Data'!$L$2,0,10*ROW('Water Data'!P54))),BZ60="Yes"),OFFSET('Water Data'!$P$6,0,10*ROW('Water Data'!P54)),IF(AND(ISTEXT(OFFSET('Water Data'!$L$2,0,10*ROW('Water Data'!P54))),BZ60="No",ISNUMBER(OFFSET('Water Data'!$P$6,0,10*ROW('Water Data'!P54)))),CONCATENATE("[",ROUND(OFFSET('Water Data'!$P$6,0,10*ROW('Water Data'!P54)),0),"]"),IF(AND(ISTEXT(OFFSET('Water Data'!$L$2,0,10*ROW('Water Data'!P54))),BZ60="",ISNUMBER(OFFSET('Water Data'!$P$6,0,10*ROW('Water Data'!P54)))),OFFSET('Water Data'!$P$6,0,10*ROW('Water Data'!P54)),NA())))</f>
        <v>#N/A</v>
      </c>
      <c r="L60" s="85" t="e">
        <f ca="true">+IF(AND(ISTEXT(OFFSET('Water Data'!$L$2,0,10*ROW('Water Data'!P54))),CA60="Yes"),OFFSET('Water Data'!$P$9,0,10*ROW('Water Data'!P54)),IF(AND(ISTEXT(OFFSET('Water Data'!$L$2,0,10*ROW('Water Data'!P54))),CA60="No",ISNUMBER(OFFSET('Water Data'!$P$9,0,10*ROW('Water Data'!P54)))),CONCATENATE("[",ROUND(OFFSET('Water Data'!$P$9,0,10*ROW('Water Data'!P54)),0),"]"),IF(AND(ISTEXT(OFFSET('Water Data'!$L$2,0,10*ROW('Water Data'!P54))),CA60="",ISNUMBER(OFFSET('Water Data'!$P$9,0,10*ROW('Water Data'!P54)))),OFFSET('Water Data'!$P$9,0,10*ROW('Water Data'!P54)),NA())))</f>
        <v>#N/A</v>
      </c>
      <c r="M60" s="85" t="e">
        <f ca="true">+IF(AND(ISTEXT(OFFSET('Water Data'!$L$2,0,10*ROW('Water Data'!Q54))),CB60="Yes"),100-OFFSET('Water Data'!$Q$4,0,10*ROW('Water Data'!Q54)),IF(AND(ISTEXT(OFFSET('Water Data'!$L$2,0,10*ROW('Water Data'!Q54))),CB60="No",ISNUMBER(OFFSET('Water Data'!$Q$4,0,10*ROW('Water Data'!Q54)))),CONCATENATE("[",ROUND(100-OFFSET('Water Data'!$Q$4,0,10*ROW('Water Data'!Q54)),0),"]"),IF(AND(ISTEXT(OFFSET('Water Data'!$L$2,0,10*ROW('Water Data'!Q54))),CB60="",ISNUMBER(OFFSET('Water Data'!$Q$4,0,10*ROW('Water Data'!Q54)))),100-OFFSET('Water Data'!$Q$4,0,10*ROW('Water Data'!Q54)),NA())))</f>
        <v>#N/A</v>
      </c>
      <c r="N60" s="85" t="e">
        <f ca="true">+IF(AND(ISTEXT(OFFSET('Water Data'!$L$2,0,10*ROW('Water Data'!Q54))),CC60="Yes"),OFFSET('Water Data'!$Q$6,0,10*ROW('Water Data'!Q54)),IF(AND(ISTEXT(OFFSET('Water Data'!$L$2,0,10*ROW('Water Data'!Q54))),CC60="No",ISNUMBER(OFFSET('Water Data'!$Q$6,0,10*ROW('Water Data'!Q54)))),CONCATENATE("[",ROUND(OFFSET('Water Data'!$Q$6,0,10*ROW('Water Data'!Q54)),0),"]"),IF(AND(ISTEXT(OFFSET('Water Data'!$L$2,0,10*ROW('Water Data'!Q54))),CC60="",ISNUMBER(OFFSET('Water Data'!$Q$6,0,10*ROW('Water Data'!Q54)))),OFFSET('Water Data'!$Q$6,0,10*ROW('Water Data'!Q54)),NA())))</f>
        <v>#N/A</v>
      </c>
      <c r="O60" s="85" t="e">
        <f ca="true">+IF(AND(ISTEXT(OFFSET('Water Data'!$L$2,0,10*ROW('Water Data'!Q54))),CD60="Yes"),OFFSET('Water Data'!$Q$9,0,10*ROW('Water Data'!Q54)),IF(AND(ISTEXT(OFFSET('Water Data'!$L$2,0,10*ROW('Water Data'!Q54))),CD60="No",ISNUMBER(OFFSET('Water Data'!$Q$9,0,10*ROW('Water Data'!Q54)))),CONCATENATE("[",ROUND(OFFSET('Water Data'!$Q$9,0,10*ROW('Water Data'!Q54)),0),"]"),IF(AND(ISTEXT(OFFSET('Water Data'!$L$2,0,10*ROW('Water Data'!Q54))),CD60="",ISNUMBER(OFFSET('Water Data'!$Q$9,0,10*ROW('Water Data'!Q54)))),OFFSET('Water Data'!$Q$9,0,10*ROW('Water Data'!Q54)),NA())))</f>
        <v>#N/A</v>
      </c>
      <c r="P60" s="85" t="e">
        <f ca="true">+IF(AND(ISTEXT(OFFSET('Water Data'!$L$2,0,10*ROW('Water Data'!R54))),CE60="Yes"),100-OFFSET('Water Data'!$R$4,0,10*ROW('Water Data'!R54)),IF(AND(ISTEXT(OFFSET('Water Data'!$L$2,0,10*ROW('Water Data'!R54))),CE60="No",ISNUMBER(OFFSET('Water Data'!$R$4,0,10*ROW('Water Data'!R54)))),CONCATENATE("[",ROUND(100-OFFSET('Water Data'!$R$4,0,10*ROW('Water Data'!R54)),0),"]"),IF(AND(ISTEXT(OFFSET('Water Data'!$L$2,0,10*ROW('Water Data'!R54))),CE60="",ISNUMBER(OFFSET('Water Data'!$R$4,0,10*ROW('Water Data'!R54)))),100-OFFSET('Water Data'!$R$4,0,10*ROW('Water Data'!R54)),NA())))</f>
        <v>#N/A</v>
      </c>
      <c r="Q60" s="85" t="e">
        <f ca="true">+IF(AND(ISTEXT(OFFSET('Water Data'!$L$2,0,10*ROW('Water Data'!R54))),CF60="Yes"),OFFSET('Water Data'!$R$6,0,10*ROW('Water Data'!R54)),IF(AND(ISTEXT(OFFSET('Water Data'!$L$2,0,10*ROW('Water Data'!R54))),CF60="No",ISNUMBER(OFFSET('Water Data'!$R$6,0,10*ROW('Water Data'!R54)))),CONCATENATE("[",ROUND(OFFSET('Water Data'!$R$6,0,10*ROW('Water Data'!R54)),0),"]"),IF(AND(ISTEXT(OFFSET('Water Data'!$L$2,0,10*ROW('Water Data'!R54))),CF60="",ISNUMBER(OFFSET('Water Data'!$R$6,0,10*ROW('Water Data'!R54)))),OFFSET('Water Data'!$R$6,0,10*ROW('Water Data'!R54)),NA())))</f>
        <v>#N/A</v>
      </c>
      <c r="R60" s="85" t="e">
        <f ca="true">+IF(AND(ISTEXT(OFFSET('Water Data'!$L$2,0,10*ROW('Water Data'!R54))),CG60="Yes"),OFFSET('Water Data'!$R$9,0,10*ROW('Water Data'!R54)),IF(AND(ISTEXT(OFFSET('Water Data'!$L$2,0,10*ROW('Water Data'!R54))),CG60="No",ISNUMBER(OFFSET('Water Data'!$R$9,0,10*ROW('Water Data'!R54)))),CONCATENATE("[",ROUND(OFFSET('Water Data'!$R$9,0,10*ROW('Water Data'!R54)),0),"]"),IF(AND(ISTEXT(OFFSET('Water Data'!$L$2,0,10*ROW('Water Data'!R54))),CG60="",ISNUMBER(OFFSET('Water Data'!$R$9,0,10*ROW('Water Data'!R54)))),OFFSET('Water Data'!$R$9,0,10*ROW('Water Data'!R54)),NA())))</f>
        <v>#N/A</v>
      </c>
      <c r="S60" s="85" t="e">
        <f ca="true">+IF(AND(ISTEXT(OFFSET('Water Data'!$L$2,0,10*ROW('Water Data'!S54))),CH60="Yes"),100-OFFSET('Water Data'!$S$4,0,10*ROW('Water Data'!S54)),IF(AND(ISTEXT(OFFSET('Water Data'!$L$2,0,10*ROW('Water Data'!S54))),CH60="No",ISNUMBER(OFFSET('Water Data'!$S$4,0,10*ROW('Water Data'!S54)))),CONCATENATE("[",ROUND(100-OFFSET('Water Data'!$S$4,0,10*ROW('Water Data'!S54)),0),"]"),IF(AND(ISTEXT(OFFSET('Water Data'!$L$2,0,10*ROW('Water Data'!S54))),CH60="",ISNUMBER(OFFSET('Water Data'!$S$4,0,10*ROW('Water Data'!S54)))),100-OFFSET('Water Data'!$S$4,0,10*ROW('Water Data'!S54)),NA())))</f>
        <v>#N/A</v>
      </c>
      <c r="T60" s="85" t="e">
        <f ca="true">+IF(AND(ISTEXT(OFFSET('Water Data'!$L$2,0,10*ROW('Water Data'!S54))),CI60="Yes"),OFFSET('Water Data'!$S$6,0,10*ROW('Water Data'!S54)),IF(AND(ISTEXT(OFFSET('Water Data'!$L$2,0,10*ROW('Water Data'!S54))),CI60="No",ISNUMBER(OFFSET('Water Data'!$S$6,0,10*ROW('Water Data'!S54)))),CONCATENATE("[",ROUND(OFFSET('Water Data'!$S$6,0,10*ROW('Water Data'!S54)),0),"]"),IF(AND(ISTEXT(OFFSET('Water Data'!$L$2,0,10*ROW('Water Data'!S54))),CI60="",ISNUMBER(OFFSET('Water Data'!$S$6,0,10*ROW('Water Data'!S54)))),OFFSET('Water Data'!$S$6,0,10*ROW('Water Data'!S54)),NA())))</f>
        <v>#N/A</v>
      </c>
      <c r="U60" s="85" t="e">
        <f ca="true">+IF(AND(ISTEXT(OFFSET('Water Data'!$L$2,0,10*ROW('Water Data'!S54))),CJ60="Yes"),OFFSET('Water Data'!$S$9,0,10*ROW('Water Data'!S54)),IF(AND(ISTEXT(OFFSET('Water Data'!$L$2,0,10*ROW('Water Data'!S54))),CJ60="No",ISNUMBER(OFFSET('Water Data'!$S$9,0,10*ROW('Water Data'!S54)))),CONCATENATE("[",ROUND(OFFSET('Water Data'!$S$9,0,10*ROW('Water Data'!S54)),0),"]"),IF(AND(ISTEXT(OFFSET('Water Data'!$L$2,0,10*ROW('Water Data'!S54))),CJ60="",ISNUMBER(OFFSET('Water Data'!$S$9,0,10*ROW('Water Data'!S54)))),OFFSET('Water Data'!$S$9,0,10*ROW('Water Data'!S54)),NA())))</f>
        <v>#N/A</v>
      </c>
      <c r="V60" s="86" t="e">
        <f ca="true">+IF(AND(ISTEXT(OFFSET('Sanitation Data'!$L$2,0,10*ROW('Sanitation Data'!N54))),CK60="Yes"),100-OFFSET('Sanitation Data'!$N$4,0,10*ROW('Sanitation Data'!N54)),IF(AND(ISTEXT(OFFSET('Sanitation Data'!$L$2,0,10*ROW('Sanitation Data'!N54))),CK60="No",ISNUMBER(OFFSET('Sanitation Data'!$N$4,0,10*ROW('Sanitation Data'!N54)))),CONCATENATE("[",ROUND(100-OFFSET('Sanitation Data'!$N$4,0,10*ROW('Sanitation Data'!N54)),0),"]"),IF(AND(ISTEXT(OFFSET('Sanitation Data'!$L$2,0,10*ROW('Sanitation Data'!N54))),CK60="",ISNUMBER(OFFSET('Sanitation Data'!$N$4,0,10*ROW('Sanitation Data'!N54)))),100-OFFSET('Sanitation Data'!$N$4,0,10*ROW('Sanitation Data'!N54)),NA())))</f>
        <v>#N/A</v>
      </c>
      <c r="W60" s="86" t="e">
        <f ca="true">+IF(AND(ISTEXT(OFFSET('Sanitation Data'!$L$2,0,10*ROW('Sanitation Data'!N54))),CL60="Yes"),OFFSET('Sanitation Data'!$N$6,0,10*ROW('Sanitation Data'!N54)),IF(AND(ISTEXT(OFFSET('Sanitation Data'!$L$2,0,10*ROW('Sanitation Data'!N54))),CL60="No",ISNUMBER(OFFSET('Sanitation Data'!$N$6,0,10*ROW('Sanitation Data'!N54)))),CONCATENATE("[",ROUND(OFFSET('Sanitation Data'!$N$6,0,10*ROW('Sanitation Data'!N54)),0),"]"),IF(AND(ISTEXT(OFFSET('Sanitation Data'!$L$2,0,10*ROW('Sanitation Data'!N54))),CL60="",ISNUMBER(OFFSET('Sanitation Data'!$N$6,0,10*ROW('Sanitation Data'!N54)))),OFFSET('Sanitation Data'!$N$6,0,10*ROW('Sanitation Data'!N54)),NA())))</f>
        <v>#N/A</v>
      </c>
      <c r="X60" s="86" t="e">
        <f ca="true">+IF(AND(ISTEXT(OFFSET('Sanitation Data'!$L$2,0,10*ROW('Sanitation Data'!N54))),CM60="Yes"),OFFSET('Sanitation Data'!$N$10,0,10*ROW('Sanitation Data'!N54)),IF(AND(ISTEXT(OFFSET('Sanitation Data'!$L$2,0,10*ROW('Sanitation Data'!N54))),CM60="No",ISNUMBER(OFFSET('Sanitation Data'!$N$10,0,10*ROW('Sanitation Data'!N54)))),CONCATENATE("[",ROUND(OFFSET('Sanitation Data'!$N$10,0,10*ROW('Sanitation Data'!N54)),0),"]"),IF(AND(ISTEXT(OFFSET('Sanitation Data'!$L$2,0,10*ROW('Sanitation Data'!N54))),CM60="",ISNUMBER(OFFSET('Sanitation Data'!$N$10,0,10*ROW('Sanitation Data'!N54)))),OFFSET('Sanitation Data'!$N$10,0,10*ROW('Sanitation Data'!N54)),NA())))</f>
        <v>#N/A</v>
      </c>
      <c r="Y60" s="86" t="e">
        <f ca="true">+IF(AND(ISTEXT(OFFSET('Sanitation Data'!$L$2,0,10*ROW('Sanitation Data'!N54))),CN60="Yes"),OFFSET('Sanitation Data'!$N$11,0,10*ROW('Sanitation Data'!N54)),IF(AND(ISTEXT(OFFSET('Sanitation Data'!$L$2,0,10*ROW('Sanitation Data'!N54))),CN60="No",ISNUMBER(OFFSET('Sanitation Data'!$N$11,0,10*ROW('Sanitation Data'!N54)))),CONCATENATE("[",ROUND(OFFSET('Sanitation Data'!$N$11,0,10*ROW('Sanitation Data'!N54)),0),"]"),IF(AND(ISTEXT(OFFSET('Sanitation Data'!$L$2,0,10*ROW('Sanitation Data'!N54))),CN60="",ISNUMBER(OFFSET('Sanitation Data'!$N$11,0,10*ROW('Sanitation Data'!N54)))),OFFSET('Sanitation Data'!$N$11,0,10*ROW('Sanitation Data'!N54)),NA())))</f>
        <v>#N/A</v>
      </c>
      <c r="Z60" s="86" t="e">
        <f ca="true">+IF(AND(ISTEXT(OFFSET('Sanitation Data'!$L$2,0,10*ROW('Sanitation Data'!N54))),CO60="Yes"),OFFSET('Sanitation Data'!$N$12,0,10*ROW('Sanitation Data'!N54)),IF(AND(ISTEXT(OFFSET('Sanitation Data'!$L$2,0,10*ROW('Sanitation Data'!N54))),CO60="No",ISNUMBER(OFFSET('Sanitation Data'!$N$12,0,10*ROW('Sanitation Data'!N54)))),CONCATENATE("[",ROUND(OFFSET('Sanitation Data'!$N$12,0,10*ROW('Sanitation Data'!N54)),0),"]"),IF(AND(ISTEXT(OFFSET('Sanitation Data'!$L$2,0,10*ROW('Sanitation Data'!N54))),CO60="",ISNUMBER(OFFSET('Sanitation Data'!$N$12,0,10*ROW('Sanitation Data'!N54)))),OFFSET('Sanitation Data'!$N$12,0,10*ROW('Sanitation Data'!N54)),NA())))</f>
        <v>#N/A</v>
      </c>
      <c r="AA60" s="86" t="e">
        <f ca="true">+IF(AND(ISTEXT(OFFSET('Sanitation Data'!$L$2,0,10*ROW('Sanitation Data'!O54))),CP60="Yes"),100-OFFSET('Sanitation Data'!$O$4,0,10*ROW('Sanitation Data'!O54)),IF(AND(ISTEXT(OFFSET('Sanitation Data'!$L$2,0,10*ROW('Sanitation Data'!O54))),CP60="No",ISNUMBER(OFFSET('Sanitation Data'!$O$4,0,10*ROW('Sanitation Data'!O54)))),CONCATENATE("[",ROUND(100-OFFSET('Sanitation Data'!$O$4,0,10*ROW('Sanitation Data'!O54)),0),"]"),IF(AND(ISTEXT(OFFSET('Sanitation Data'!$L$2,0,10*ROW('Sanitation Data'!O54))),CP60="",ISNUMBER(OFFSET('Sanitation Data'!$O$4,0,10*ROW('Sanitation Data'!O54)))),100-OFFSET('Sanitation Data'!$O$4,0,10*ROW('Sanitation Data'!O54)),NA())))</f>
        <v>#N/A</v>
      </c>
      <c r="AB60" s="86" t="e">
        <f ca="true">+IF(AND(ISTEXT(OFFSET('Sanitation Data'!$L$2,0,10*ROW('Sanitation Data'!O54))),CQ60="Yes"),OFFSET('Sanitation Data'!$O$6,0,10*ROW('Sanitation Data'!R54)),IF(AND(ISTEXT(OFFSET('Sanitation Data'!$L$2,0,10*ROW('Sanitation Data'!O54))),CQ60="No",ISNUMBER(OFFSET('Sanitation Data'!$O$6,0,10*ROW('Sanitation Data'!O54)))),CONCATENATE("[",ROUND(OFFSET('Sanitation Data'!$O$6,0,10*ROW('Sanitation Data'!O54)),0),"]"),IF(AND(ISTEXT(OFFSET('Sanitation Data'!$L$2,0,10*ROW('Sanitation Data'!O54))),CQ60="",ISNUMBER(OFFSET('Sanitation Data'!$O$6,0,10*ROW('Sanitation Data'!O54)))),OFFSET('Sanitation Data'!$O$6,0,10*ROW('Sanitation Data'!O54)),NA())))</f>
        <v>#N/A</v>
      </c>
      <c r="AC60" s="86" t="e">
        <f ca="true">+IF(AND(ISTEXT(OFFSET('Sanitation Data'!$L$2,0,10*ROW('Sanitation Data'!O54))),CR60="Yes"),OFFSET('Sanitation Data'!$O$10,0,10*ROW('Sanitation Data'!O54)),IF(AND(ISTEXT(OFFSET('Sanitation Data'!$L$2,0,10*ROW('Sanitation Data'!O54))),CR60="No",ISNUMBER(OFFSET('Sanitation Data'!$O$10,0,10*ROW('Sanitation Data'!O54)))),CONCATENATE("[",ROUND(OFFSET('Sanitation Data'!$O$10,0,10*ROW('Sanitation Data'!O54)),0),"]"),IF(AND(ISTEXT(OFFSET('Sanitation Data'!$L$2,0,10*ROW('Sanitation Data'!O54))),CR60="",ISNUMBER(OFFSET('Sanitation Data'!$O$10,0,10*ROW('Sanitation Data'!O54)))),OFFSET('Sanitation Data'!$O$10,0,10*ROW('Sanitation Data'!O54)),NA())))</f>
        <v>#N/A</v>
      </c>
      <c r="AD60" s="86" t="e">
        <f ca="true">+IF(AND(ISTEXT(OFFSET('Sanitation Data'!$L$2,0,10*ROW('Sanitation Data'!O54))),CS60="Yes"),OFFSET('Sanitation Data'!$O$11,0,10*ROW('Sanitation Data'!O54)),IF(AND(ISTEXT(OFFSET('Sanitation Data'!$L$2,0,10*ROW('Sanitation Data'!O54))),CS60="No",ISNUMBER(OFFSET('Sanitation Data'!$O$11,0,10*ROW('Sanitation Data'!O54)))),CONCATENATE("[",ROUND(OFFSET('Sanitation Data'!$O$11,0,10*ROW('Sanitation Data'!O54)),0),"]"),IF(AND(ISTEXT(OFFSET('Sanitation Data'!$L$2,0,10*ROW('Sanitation Data'!O54))),CS60="",ISNUMBER(OFFSET('Sanitation Data'!$O$11,0,10*ROW('Sanitation Data'!O54)))),OFFSET('Sanitation Data'!$O$11,0,10*ROW('Sanitation Data'!O54)),NA())))</f>
        <v>#N/A</v>
      </c>
      <c r="AE60" s="86" t="e">
        <f ca="true">+IF(AND(ISTEXT(OFFSET('Sanitation Data'!$L$2,0,10*ROW('Sanitation Data'!O54))),CT60="Yes"),OFFSET('Sanitation Data'!$O$12,0,10*ROW('Sanitation Data'!O54)),IF(AND(ISTEXT(OFFSET('Sanitation Data'!$L$2,0,10*ROW('Sanitation Data'!O54))),CT60="No",ISNUMBER(OFFSET('Sanitation Data'!$O$12,0,10*ROW('Sanitation Data'!O54)))),CONCATENATE("[",ROUND(OFFSET('Sanitation Data'!$O$12,0,10*ROW('Sanitation Data'!O54)),0),"]"),IF(AND(ISTEXT(OFFSET('Sanitation Data'!$L$2,0,10*ROW('Sanitation Data'!O54))),CT60="",ISNUMBER(OFFSET('Sanitation Data'!$O$12,0,10*ROW('Sanitation Data'!O54)))),OFFSET('Sanitation Data'!$O$12,0,10*ROW('Sanitation Data'!O54)),NA())))</f>
        <v>#N/A</v>
      </c>
      <c r="AF60" s="86" t="e">
        <f ca="true">+IF(AND(ISTEXT(OFFSET('Sanitation Data'!$L$2,0,10*ROW('Sanitation Data'!P54))),CU60="Yes"),100-OFFSET('Sanitation Data'!$P$4,0,10*ROW('Sanitation Data'!P54)),IF(AND(ISTEXT(OFFSET('Sanitation Data'!$L$2,0,10*ROW('Sanitation Data'!P54))),CU60="No",ISNUMBER(OFFSET('Sanitation Data'!$P$4,0,10*ROW('Sanitation Data'!P54)))),CONCATENATE("[",ROUND(100-OFFSET('Sanitation Data'!$P$4,0,10*ROW('Sanitation Data'!P54)),0),"]"),IF(AND(ISTEXT(OFFSET('Sanitation Data'!$L$2,0,10*ROW('Sanitation Data'!P54))),CU60="",ISNUMBER(OFFSET('Sanitation Data'!$P$4,0,10*ROW('Sanitation Data'!P54)))),100-OFFSET('Sanitation Data'!$P$4,0,10*ROW('Sanitation Data'!P54)),NA())))</f>
        <v>#N/A</v>
      </c>
      <c r="AG60" s="86" t="e">
        <f ca="true">+IF(AND(ISTEXT(OFFSET('Sanitation Data'!$L$2,0,10*ROW('Sanitation Data'!P54))),CV60="Yes"),OFFSET('Sanitation Data'!$P$6,0,10*ROW('Sanitation Data'!P54)),IF(AND(ISTEXT(OFFSET('Sanitation Data'!$L$2,0,10*ROW('Sanitation Data'!P54))),CV60="No",ISNUMBER(OFFSET('Sanitation Data'!$P$6,0,10*ROW('Sanitation Data'!P54)))),CONCATENATE("[",ROUND(OFFSET('Sanitation Data'!$P$6,0,10*ROW('Sanitation Data'!P54)),0),"]"),IF(AND(ISTEXT(OFFSET('Sanitation Data'!$L$2,0,10*ROW('Sanitation Data'!P54))),CV60="",ISNUMBER(OFFSET('Sanitation Data'!$P$6,0,10*ROW('Sanitation Data'!P54)))),OFFSET('Sanitation Data'!$P$6,0,10*ROW('Sanitation Data'!P54)),NA())))</f>
        <v>#N/A</v>
      </c>
      <c r="AH60" s="86" t="e">
        <f ca="true">+IF(AND(ISTEXT(OFFSET('Sanitation Data'!$L$2,0,10*ROW('Sanitation Data'!P54))),CW60="Yes"),OFFSET('Sanitation Data'!$P$10,0,10*ROW('Sanitation Data'!P54)),IF(AND(ISTEXT(OFFSET('Sanitation Data'!$L$2,0,10*ROW('Sanitation Data'!P54))),CW60="No",ISNUMBER(OFFSET('Sanitation Data'!$P$10,0,10*ROW('Sanitation Data'!P54)))),CONCATENATE("[",ROUND(OFFSET('Sanitation Data'!$P$10,0,10*ROW('Sanitation Data'!P54)),0),"]"),IF(AND(ISTEXT(OFFSET('Sanitation Data'!$L$2,0,10*ROW('Sanitation Data'!P54))),CW60="",ISNUMBER(OFFSET('Sanitation Data'!$P$10,0,10*ROW('Sanitation Data'!P54)))),OFFSET('Sanitation Data'!$P$10,0,10*ROW('Sanitation Data'!P54)),NA())))</f>
        <v>#N/A</v>
      </c>
      <c r="AI60" s="86" t="e">
        <f ca="true">+IF(AND(ISTEXT(OFFSET('Sanitation Data'!$L$2,0,10*ROW('Sanitation Data'!P54))),CX60="Yes"),OFFSET('Sanitation Data'!$P$11,0,10*ROW('Sanitation Data'!P54)),IF(AND(ISTEXT(OFFSET('Sanitation Data'!$L$2,0,10*ROW('Sanitation Data'!P54))),CX60="No",ISNUMBER(OFFSET('Sanitation Data'!$P$11,0,10*ROW('Sanitation Data'!P54)))),CONCATENATE("[",ROUND(OFFSET('Sanitation Data'!$P$11,0,10*ROW('Sanitation Data'!P54)),0),"]"),IF(AND(ISTEXT(OFFSET('Sanitation Data'!$L$2,0,10*ROW('Sanitation Data'!P54))),CX60="",ISNUMBER(OFFSET('Sanitation Data'!$P$11,0,10*ROW('Sanitation Data'!P54)))),OFFSET('Sanitation Data'!$P$11,0,10*ROW('Sanitation Data'!P54)),NA())))</f>
        <v>#N/A</v>
      </c>
      <c r="AJ60" s="86" t="e">
        <f ca="true">+IF(AND(ISTEXT(OFFSET('Sanitation Data'!$L$2,0,10*ROW('Sanitation Data'!P54))),CY60="Yes"),OFFSET('Sanitation Data'!$P$12,0,10*ROW('Sanitation Data'!P54)),IF(AND(ISTEXT(OFFSET('Sanitation Data'!$L$2,0,10*ROW('Sanitation Data'!P54))),CY60="No",ISNUMBER(OFFSET('Sanitation Data'!$P$12,0,10*ROW('Sanitation Data'!P54)))),CONCATENATE("[",ROUND(OFFSET('Sanitation Data'!$P$12,0,10*ROW('Sanitation Data'!P54)),0),"]"),IF(AND(ISTEXT(OFFSET('Sanitation Data'!$L$2,0,10*ROW('Sanitation Data'!P54))),CY60="",ISNUMBER(OFFSET('Sanitation Data'!$P$12,0,10*ROW('Sanitation Data'!P54)))),OFFSET('Sanitation Data'!$P$12,0,10*ROW('Sanitation Data'!P54)),NA())))</f>
        <v>#N/A</v>
      </c>
      <c r="AK60" s="86" t="e">
        <f ca="true">+IF(AND(ISTEXT(OFFSET('Sanitation Data'!$L$2,0,10*ROW('Sanitation Data'!Q54))),CZ60="Yes"),100-OFFSET('Sanitation Data'!$Q$4,0,10*ROW('Sanitation Data'!Q54)),IF(AND(ISTEXT(OFFSET('Sanitation Data'!$L$2,0,10*ROW('Sanitation Data'!Q54))),CZ60="No",ISNUMBER(OFFSET('Sanitation Data'!$Q$4,0,10*ROW('Sanitation Data'!Q54)))),CONCATENATE("[",ROUND(100-OFFSET('Sanitation Data'!$Q$4,0,10*ROW('Sanitation Data'!Q54)),0),"]"),IF(AND(ISTEXT(OFFSET('Sanitation Data'!$L$2,0,10*ROW('Sanitation Data'!Q54))),CZ60="",ISNUMBER(OFFSET('Sanitation Data'!$Q$4,0,10*ROW('Sanitation Data'!Q54)))),100-OFFSET('Sanitation Data'!$Q$4,0,10*ROW('Sanitation Data'!Q54)),NA())))</f>
        <v>#N/A</v>
      </c>
      <c r="AL60" s="86" t="e">
        <f ca="true">+IF(AND(ISTEXT(OFFSET('Sanitation Data'!$L$2,0,10*ROW('Sanitation Data'!Q54))),DA60="Yes"),OFFSET('Sanitation Data'!$Q$6,0,10*ROW('Sanitation Data'!Q54)),IF(AND(ISTEXT(OFFSET('Sanitation Data'!$L$2,0,10*ROW('Sanitation Data'!Q54))),DA60="No",ISNUMBER(OFFSET('Sanitation Data'!$Q$6,0,10*ROW('Sanitation Data'!Q54)))),CONCATENATE("[",ROUND(OFFSET('Sanitation Data'!$Q$6,0,10*ROW('Sanitation Data'!Q54)),0),"]"),IF(AND(ISTEXT(OFFSET('Sanitation Data'!$L$2,0,10*ROW('Sanitation Data'!Q54))),DA60="",ISNUMBER(OFFSET('Sanitation Data'!$Q$6,0,10*ROW('Sanitation Data'!Q54)))),OFFSET('Sanitation Data'!$Q$6,0,10*ROW('Sanitation Data'!Q54)),NA())))</f>
        <v>#N/A</v>
      </c>
      <c r="AM60" s="86" t="e">
        <f ca="true">+IF(AND(ISTEXT(OFFSET('Sanitation Data'!$L$2,0,10*ROW('Sanitation Data'!Q54))),DB60="Yes"),OFFSET('Sanitation Data'!$Q$10,0,10*ROW('Sanitation Data'!Q54)),IF(AND(ISTEXT(OFFSET('Sanitation Data'!$L$2,0,10*ROW('Sanitation Data'!Q54))),DB60="No",ISNUMBER(OFFSET('Sanitation Data'!$Q$10,0,10*ROW('Sanitation Data'!Q54)))),CONCATENATE("[",ROUND(OFFSET('Sanitation Data'!$Q$10,0,10*ROW('Sanitation Data'!Q54)),0),"]"),IF(AND(ISTEXT(OFFSET('Sanitation Data'!$L$2,0,10*ROW('Sanitation Data'!Q54))),DB60="",ISNUMBER(OFFSET('Sanitation Data'!$Q$10,0,10*ROW('Sanitation Data'!Q54)))),OFFSET('Sanitation Data'!$Q$10,0,10*ROW('Sanitation Data'!Q54)),NA())))</f>
        <v>#N/A</v>
      </c>
      <c r="AN60" s="86" t="e">
        <f ca="true">+IF(AND(ISTEXT(OFFSET('Sanitation Data'!$L$2,0,10*ROW('Sanitation Data'!Q54))),DC60="Yes"),OFFSET('Sanitation Data'!$Q$11,0,10*ROW('Sanitation Data'!Q54)),IF(AND(ISTEXT(OFFSET('Sanitation Data'!$L$2,0,10*ROW('Sanitation Data'!Q54))),DC60="No",ISNUMBER(OFFSET('Sanitation Data'!$Q$11,0,10*ROW('Sanitation Data'!Q54)))),CONCATENATE("[",ROUND(OFFSET('Sanitation Data'!$Q$11,0,10*ROW('Sanitation Data'!Q54)),0),"]"),IF(AND(ISTEXT(OFFSET('Sanitation Data'!$L$2,0,10*ROW('Sanitation Data'!Q54))),DC60="",ISNUMBER(OFFSET('Sanitation Data'!$Q$11,0,10*ROW('Sanitation Data'!Q54)))),OFFSET('Sanitation Data'!$Q$11,0,10*ROW('Sanitation Data'!Q54)),NA())))</f>
        <v>#N/A</v>
      </c>
      <c r="AO60" s="86" t="e">
        <f ca="true">+IF(AND(ISTEXT(OFFSET('Sanitation Data'!$L$2,0,10*ROW('Sanitation Data'!Q54))),DD60="Yes"),OFFSET('Sanitation Data'!$Q$12,0,10*ROW('Sanitation Data'!Q54)),IF(AND(ISTEXT(OFFSET('Sanitation Data'!$L$2,0,10*ROW('Sanitation Data'!Q54))),DD60="No",ISNUMBER(OFFSET('Sanitation Data'!$Q$12,0,10*ROW('Sanitation Data'!Q54)))),CONCATENATE("[",ROUND(OFFSET('Sanitation Data'!$Q$12,0,10*ROW('Sanitation Data'!Q54)),0),"]"),IF(AND(ISTEXT(OFFSET('Sanitation Data'!$L$2,0,10*ROW('Sanitation Data'!Q54))),DD60="",ISNUMBER(OFFSET('Sanitation Data'!$Q$12,0,10*ROW('Sanitation Data'!Q54)))),OFFSET('Sanitation Data'!$Q$12,0,10*ROW('Sanitation Data'!Q54)),NA())))</f>
        <v>#N/A</v>
      </c>
      <c r="AP60" s="86" t="e">
        <f ca="true">+IF(AND(ISTEXT(OFFSET('Sanitation Data'!$L$2,0,10*ROW('Sanitation Data'!R54))),DE60="Yes"),100-OFFSET('Sanitation Data'!$R$4,0,10*ROW('Sanitation Data'!R54)),IF(AND(ISTEXT(OFFSET('Sanitation Data'!$L$2,0,10*ROW('Sanitation Data'!R54))),DE60="No",ISNUMBER(OFFSET('Sanitation Data'!$R$4,0,10*ROW('Sanitation Data'!R54)))),CONCATENATE("[",ROUND(100-OFFSET('Sanitation Data'!$R$4,0,10*ROW('Sanitation Data'!R54)),0),"]"),IF(AND(ISTEXT(OFFSET('Sanitation Data'!$L$2,0,10*ROW('Sanitation Data'!R54))),DE60="",ISNUMBER(OFFSET('Sanitation Data'!$R$4,0,10*ROW('Sanitation Data'!R54)))),100-OFFSET('Sanitation Data'!$R$4,0,10*ROW('Sanitation Data'!R54)),NA())))</f>
        <v>#N/A</v>
      </c>
      <c r="AQ60" s="86" t="e">
        <f ca="true">+IF(AND(ISTEXT(OFFSET('Sanitation Data'!$L$2,0,10*ROW('Sanitation Data'!R54))),DF60="Yes"),OFFSET('Sanitation Data'!$R$6,0,10*ROW('Sanitation Data'!R54)),IF(AND(ISTEXT(OFFSET('Sanitation Data'!$L$2,0,10*ROW('Sanitation Data'!R54))),DF60="No",ISNUMBER(OFFSET('Sanitation Data'!$R$6,0,10*ROW('Sanitation Data'!R54)))),CONCATENATE("[",ROUND(OFFSET('Sanitation Data'!$R$6,0,10*ROW('Sanitation Data'!R54)),0),"]"),IF(AND(ISTEXT(OFFSET('Sanitation Data'!$L$2,0,10*ROW('Sanitation Data'!R54))),DF60="",ISNUMBER(OFFSET('Sanitation Data'!$R$6,0,10*ROW('Sanitation Data'!R54)))),OFFSET('Sanitation Data'!$R$6,0,10*ROW('Sanitation Data'!R54)),NA())))</f>
        <v>#N/A</v>
      </c>
      <c r="AR60" s="86" t="e">
        <f ca="true">+IF(AND(ISTEXT(OFFSET('Sanitation Data'!$L$2,0,10*ROW('Sanitation Data'!R54))),DG60="Yes"),OFFSET('Sanitation Data'!$R$10,0,10*ROW('Sanitation Data'!R54)),IF(AND(ISTEXT(OFFSET('Sanitation Data'!$L$2,0,10*ROW('Sanitation Data'!R54))),DG60="No",ISNUMBER(OFFSET('Sanitation Data'!$R$10,0,10*ROW('Sanitation Data'!R54)))),CONCATENATE("[",ROUND(OFFSET('Sanitation Data'!$R$10,0,10*ROW('Sanitation Data'!R54)),0),"]"),IF(AND(ISTEXT(OFFSET('Sanitation Data'!$L$2,0,10*ROW('Sanitation Data'!R54))),DG60="",ISNUMBER(OFFSET('Sanitation Data'!$R$10,0,10*ROW('Sanitation Data'!R54)))),OFFSET('Sanitation Data'!$R$10,0,10*ROW('Sanitation Data'!R54)),NA())))</f>
        <v>#N/A</v>
      </c>
      <c r="AS60" s="86" t="e">
        <f ca="true">+IF(AND(ISTEXT(OFFSET('Sanitation Data'!$L$2,0,10*ROW('Sanitation Data'!R54))),DH60="Yes"),OFFSET('Sanitation Data'!$R$11,0,10*ROW('Sanitation Data'!R54)),IF(AND(ISTEXT(OFFSET('Sanitation Data'!$L$2,0,10*ROW('Sanitation Data'!R54))),DH60="No",ISNUMBER(OFFSET('Sanitation Data'!$R$11,0,10*ROW('Sanitation Data'!R54)))),CONCATENATE("[",ROUND(OFFSET('Sanitation Data'!$R$11,0,10*ROW('Sanitation Data'!R54)),0),"]"),IF(AND(ISTEXT(OFFSET('Sanitation Data'!$L$2,0,10*ROW('Sanitation Data'!R54))),DH60="",ISNUMBER(OFFSET('Sanitation Data'!$R$11,0,10*ROW('Sanitation Data'!R54)))),OFFSET('Sanitation Data'!$R$11,0,10*ROW('Sanitation Data'!R54)),NA())))</f>
        <v>#N/A</v>
      </c>
      <c r="AT60" s="86" t="e">
        <f ca="true">+IF(AND(ISTEXT(OFFSET('Sanitation Data'!$L$2,0,10*ROW('Sanitation Data'!R54))),DI60="Yes"),OFFSET('Sanitation Data'!$R$12,0,10*ROW('Sanitation Data'!R54)),IF(AND(ISTEXT(OFFSET('Sanitation Data'!$L$2,0,10*ROW('Sanitation Data'!R54))),DI60="No",ISNUMBER(OFFSET('Sanitation Data'!$R$12,0,10*ROW('Sanitation Data'!R54)))),CONCATENATE("[",ROUND(OFFSET('Sanitation Data'!$R$12,0,10*ROW('Sanitation Data'!R54)),0),"]"),IF(AND(ISTEXT(OFFSET('Sanitation Data'!$L$2,0,10*ROW('Sanitation Data'!R54))),DI60="",ISNUMBER(OFFSET('Sanitation Data'!$R$12,0,10*ROW('Sanitation Data'!R54)))),OFFSET('Sanitation Data'!$R$12,0,10*ROW('Sanitation Data'!R54)),NA())))</f>
        <v>#N/A</v>
      </c>
      <c r="AU60" s="86" t="e">
        <f ca="true">+IF(AND(ISTEXT(OFFSET('Sanitation Data'!$L$2,0,10*ROW('Sanitation Data'!S54))),DJ60="Yes"),100-OFFSET('Sanitation Data'!$S$4,0,10*ROW('Sanitation Data'!S54)),IF(AND(ISTEXT(OFFSET('Sanitation Data'!$L$2,0,10*ROW('Sanitation Data'!S54))),DJ60="No",ISNUMBER(OFFSET('Sanitation Data'!$S$4,0,10*ROW('Sanitation Data'!S54)))),CONCATENATE("[",ROUND(100-OFFSET('Sanitation Data'!$S$4,0,10*ROW('Sanitation Data'!S54)),0),"]"),IF(AND(ISTEXT(OFFSET('Sanitation Data'!$L$2,0,10*ROW('Sanitation Data'!S54))),DJ60="",ISNUMBER(OFFSET('Sanitation Data'!$S$4,0,10*ROW('Sanitation Data'!S54)))),100-OFFSET('Sanitation Data'!$S$4,0,10*ROW('Sanitation Data'!S54)),NA())))</f>
        <v>#N/A</v>
      </c>
      <c r="AV60" s="86" t="e">
        <f ca="true">+IF(AND(ISTEXT(OFFSET('Sanitation Data'!$L$2,0,10*ROW('Sanitation Data'!S54))),DK60="Yes"),OFFSET('Sanitation Data'!$S$6,0,10*ROW('Sanitation Data'!S54)),IF(AND(ISTEXT(OFFSET('Sanitation Data'!$L$2,0,10*ROW('Sanitation Data'!S54))),DK60="No",ISNUMBER(OFFSET('Sanitation Data'!$S$6,0,10*ROW('Sanitation Data'!S54)))),CONCATENATE("[",ROUND(OFFSET('Sanitation Data'!$S$6,0,10*ROW('Sanitation Data'!S54)),0),"]"),IF(AND(ISTEXT(OFFSET('Sanitation Data'!$L$2,0,10*ROW('Sanitation Data'!S54))),DK60="",ISNUMBER(OFFSET('Sanitation Data'!$S$6,0,10*ROW('Sanitation Data'!S54)))),OFFSET('Sanitation Data'!$S$6,0,10*ROW('Sanitation Data'!S54)),NA())))</f>
        <v>#N/A</v>
      </c>
      <c r="AW60" s="86" t="e">
        <f ca="true">+IF(AND(ISTEXT(OFFSET('Sanitation Data'!$L$2,0,10*ROW('Sanitation Data'!S54))),DL60="Yes"),OFFSET('Sanitation Data'!$S$10,0,10*ROW('Sanitation Data'!S54)),IF(AND(ISTEXT(OFFSET('Sanitation Data'!$L$2,0,10*ROW('Sanitation Data'!S54))),DL60="No",ISNUMBER(OFFSET('Sanitation Data'!$S$10,0,10*ROW('Sanitation Data'!S54)))),CONCATENATE("[",ROUND(OFFSET('Sanitation Data'!$S$10,0,10*ROW('Sanitation Data'!S54)),0),"]"),IF(AND(ISTEXT(OFFSET('Sanitation Data'!$L$2,0,10*ROW('Sanitation Data'!S54))),DL60="",ISNUMBER(OFFSET('Sanitation Data'!$S$10,0,10*ROW('Sanitation Data'!S54)))),OFFSET('Sanitation Data'!$S$10,0,10*ROW('Sanitation Data'!S54)),NA())))</f>
        <v>#N/A</v>
      </c>
      <c r="AX60" s="86" t="e">
        <f ca="true">+IF(AND(ISTEXT(OFFSET('Sanitation Data'!$L$2,0,10*ROW('Sanitation Data'!S54))),DM60="Yes"),OFFSET('Sanitation Data'!$S$11,0,10*ROW('Sanitation Data'!S54)),IF(AND(ISTEXT(OFFSET('Sanitation Data'!$L$2,0,10*ROW('Sanitation Data'!S54))),DM60="No",ISNUMBER(OFFSET('Sanitation Data'!$S$11,0,10*ROW('Sanitation Data'!S54)))),CONCATENATE("[",ROUND(OFFSET('Sanitation Data'!$S$11,0,10*ROW('Sanitation Data'!S54)),0),"]"),IF(AND(ISTEXT(OFFSET('Sanitation Data'!$L$2,0,10*ROW('Sanitation Data'!S54))),DM60="",ISNUMBER(OFFSET('Sanitation Data'!$S$11,0,10*ROW('Sanitation Data'!S54)))),OFFSET('Sanitation Data'!$S$11,0,10*ROW('Sanitation Data'!S54)),NA())))</f>
        <v>#N/A</v>
      </c>
      <c r="AY60" s="86" t="e">
        <f ca="true">+IF(AND(ISTEXT(OFFSET('Sanitation Data'!$L$2,0,10*ROW('Sanitation Data'!S54))),DN60="Yes"),OFFSET('Sanitation Data'!$S$12,0,10*ROW('Sanitation Data'!S54)),IF(AND(ISTEXT(OFFSET('Sanitation Data'!$L$2,0,10*ROW('Sanitation Data'!S54))),DN60="No",ISNUMBER(OFFSET('Sanitation Data'!$S$12,0,10*ROW('Sanitation Data'!S54)))),CONCATENATE("[",ROUND(OFFSET('Sanitation Data'!$S$12,0,10*ROW('Sanitation Data'!S54)),0),"]"),IF(AND(ISTEXT(OFFSET('Sanitation Data'!$L$2,0,10*ROW('Sanitation Data'!S54))),DN60="",ISNUMBER(OFFSET('Sanitation Data'!$S$12,0,10*ROW('Sanitation Data'!S54)))),OFFSET('Sanitation Data'!$S$12,0,10*ROW('Sanitation Data'!S54)),NA())))</f>
        <v>#N/A</v>
      </c>
      <c r="AZ60" s="87" t="e">
        <f ca="true">+IF(AND(ISTEXT(OFFSET('Hygiene Data'!$L$2,0,10*ROW('Hygiene Data'!N54))),DO60="Yes"),OFFSET('Hygiene Data'!$N$5,0,10*ROW('Hygiene Data'!N54)),IF(AND(ISTEXT(OFFSET('Hygiene Data'!$L$2,0,10*ROW('Hygiene Data'!N54))),DO60="No",ISNUMBER(OFFSET('Hygiene Data'!$N$5,0,10*ROW('Hygiene Data'!N54)))),CONCATENATE("[",ROUND(OFFSET('Hygiene Data'!$N$5,0,10*ROW('Hygiene Data'!N54)),0),"]"),IF(AND(ISTEXT(OFFSET('Hygiene Data'!$L$2,0,10*ROW('Hygiene Data'!N54))),DO60="",ISNUMBER(OFFSET('Hygiene Data'!$N$5,0,10*ROW('Hygiene Data'!N54)))),OFFSET('Hygiene Data'!$N$5,0,10*ROW('Hygiene Data'!N54)),NA())))</f>
        <v>#N/A</v>
      </c>
      <c r="BA60" s="87" t="e">
        <f ca="true">+IF(AND(ISTEXT(OFFSET('Hygiene Data'!$L$2,0,10*ROW('Hygiene Data'!N54))),DP60="Yes"),OFFSET('Hygiene Data'!$N$7,0,10*ROW('Hygiene Data'!N54)),IF(AND(ISTEXT(OFFSET('Hygiene Data'!$L$2,0,10*ROW('Hygiene Data'!N54))),DP60="No",ISNUMBER(OFFSET('Hygiene Data'!$N$7,0,10*ROW('Hygiene Data'!N54)))),CONCATENATE("[",ROUND(OFFSET('Hygiene Data'!$N$7,0,10*ROW('Hygiene Data'!N54)),0),"]"),IF(AND(ISTEXT(OFFSET('Hygiene Data'!$L$2,0,10*ROW('Hygiene Data'!N54))),DP60="",ISNUMBER(OFFSET('Hygiene Data'!$N$7,0,10*ROW('Hygiene Data'!N54)))),OFFSET('Hygiene Data'!$N$7,0,10*ROW('Hygiene Data'!N54)),NA())))</f>
        <v>#N/A</v>
      </c>
      <c r="BB60" s="87" t="e">
        <f ca="true">+IF(AND(ISTEXT(OFFSET('Hygiene Data'!$L$2,0,10*ROW('Hygiene Data'!N54))),DQ60="Yes"),OFFSET('Hygiene Data'!$N$9,0,10*ROW('Hygiene Data'!N54)),IF(AND(ISTEXT(OFFSET('Hygiene Data'!$L$2,0,10*ROW('Hygiene Data'!N54))),DQ60="No",ISNUMBER(OFFSET('Hygiene Data'!$N$9,0,10*ROW('Hygiene Data'!N54)))),CONCATENATE("[",ROUND(OFFSET('Hygiene Data'!$N$9,0,10*ROW('Hygiene Data'!N54)),0),"]"),IF(AND(ISTEXT(OFFSET('Hygiene Data'!$L$2,0,10*ROW('Hygiene Data'!N54))),DQ60="",ISNUMBER(OFFSET('Hygiene Data'!$N$9,0,10*ROW('Hygiene Data'!N54)))),OFFSET('Hygiene Data'!$N$9,0,10*ROW('Hygiene Data'!N54)),NA())))</f>
        <v>#N/A</v>
      </c>
      <c r="BC60" s="87" t="e">
        <f ca="true">+IF(AND(ISTEXT(OFFSET('Hygiene Data'!$L$2,0,10*ROW('Hygiene Data'!O54))),DR60="Yes"),OFFSET('Hygiene Data'!$O$5,0,10*ROW('Hygiene Data'!O54)),IF(AND(ISTEXT(OFFSET('Hygiene Data'!$L$2,0,10*ROW('Hygiene Data'!O54))),DR60="No",ISNUMBER(OFFSET('Hygiene Data'!$O$5,0,10*ROW('Hygiene Data'!O54)))),CONCATENATE("[",ROUND(OFFSET('Hygiene Data'!$O$5,0,10*ROW('Hygiene Data'!O54)),0),"]"),IF(AND(ISTEXT(OFFSET('Hygiene Data'!$L$2,0,10*ROW('Hygiene Data'!O54))),DR60="",ISNUMBER(OFFSET('Hygiene Data'!$O$5,0,10*ROW('Hygiene Data'!O54)))),OFFSET('Hygiene Data'!$O$5,0,10*ROW('Hygiene Data'!O54)),NA())))</f>
        <v>#N/A</v>
      </c>
      <c r="BD60" s="87" t="e">
        <f ca="true">+IF(AND(ISTEXT(OFFSET('Hygiene Data'!$L$2,0,10*ROW('Hygiene Data'!O54))),DS60="Yes"),OFFSET('Hygiene Data'!$O$7,0,10*ROW('Hygiene Data'!O54)),IF(AND(ISTEXT(OFFSET('Hygiene Data'!$L$2,0,10*ROW('Hygiene Data'!O54))),DS60="No",ISNUMBER(OFFSET('Hygiene Data'!$O$7,0,10*ROW('Hygiene Data'!O54)))),CONCATENATE("[",ROUND(OFFSET('Hygiene Data'!$O$7,0,10*ROW('Hygiene Data'!O54)),0),"]"),IF(AND(ISTEXT(OFFSET('Hygiene Data'!$L$2,0,10*ROW('Hygiene Data'!O54))),DS60="",ISNUMBER(OFFSET('Hygiene Data'!$O$7,0,10*ROW('Hygiene Data'!O54)))),OFFSET('Hygiene Data'!$O$7,0,10*ROW('Hygiene Data'!O54)),NA())))</f>
        <v>#N/A</v>
      </c>
      <c r="BE60" s="87" t="e">
        <f ca="true">+IF(AND(ISTEXT(OFFSET('Hygiene Data'!$L$2,0,10*ROW('Hygiene Data'!O54))),DT60="Yes"),OFFSET('Hygiene Data'!$O$9,0,10*ROW('Hygiene Data'!O54)),IF(AND(ISTEXT(OFFSET('Hygiene Data'!$L$2,0,10*ROW('Hygiene Data'!O54))),DT60="No",ISNUMBER(OFFSET('Hygiene Data'!$O$9,0,10*ROW('Hygiene Data'!O54)))),CONCATENATE("[",ROUND(OFFSET('Hygiene Data'!$O$9,0,10*ROW('Hygiene Data'!O54)),0),"]"),IF(AND(ISTEXT(OFFSET('Hygiene Data'!$L$2,0,10*ROW('Hygiene Data'!O54))),DT60="",ISNUMBER(OFFSET('Hygiene Data'!$O$9,0,10*ROW('Hygiene Data'!O54)))),OFFSET('Hygiene Data'!$O$9,0,10*ROW('Hygiene Data'!O54)),NA())))</f>
        <v>#N/A</v>
      </c>
      <c r="BF60" s="87" t="e">
        <f ca="true">+IF(AND(ISTEXT(OFFSET('Hygiene Data'!$L$2,0,10*ROW('Hygiene Data'!P54))),DU60="Yes"),OFFSET('Hygiene Data'!$P$5,0,10*ROW('Hygiene Data'!P54)),IF(AND(ISTEXT(OFFSET('Hygiene Data'!$L$2,0,10*ROW('Hygiene Data'!P54))),DU60="No",ISNUMBER(OFFSET('Hygiene Data'!$P$5,0,10*ROW('Hygiene Data'!P54)))),CONCATENATE("[",ROUND(OFFSET('Hygiene Data'!$P$5,0,10*ROW('Hygiene Data'!P54)),0),"]"),IF(AND(ISTEXT(OFFSET('Hygiene Data'!$L$2,0,10*ROW('Hygiene Data'!P54))),DU60="",ISNUMBER(OFFSET('Hygiene Data'!$P$5,0,10*ROW('Hygiene Data'!P54)))),OFFSET('Hygiene Data'!$P$5,0,10*ROW('Hygiene Data'!P54)),NA())))</f>
        <v>#N/A</v>
      </c>
      <c r="BG60" s="87" t="e">
        <f ca="true">+IF(AND(ISTEXT(OFFSET('Hygiene Data'!$L$2,0,10*ROW('Hygiene Data'!P54))),DV60="Yes"),OFFSET('Hygiene Data'!$P$7,0,10*ROW('Hygiene Data'!P54)),IF(AND(ISTEXT(OFFSET('Hygiene Data'!$L$2,0,10*ROW('Hygiene Data'!P54))),DV60="No",ISNUMBER(OFFSET('Hygiene Data'!$P$7,0,10*ROW('Hygiene Data'!P54)))),CONCATENATE("[",ROUND(OFFSET('Hygiene Data'!$P$7,0,10*ROW('Hygiene Data'!P54)),0),"]"),IF(AND(ISTEXT(OFFSET('Hygiene Data'!$L$2,0,10*ROW('Hygiene Data'!P54))),DV60="",ISNUMBER(OFFSET('Hygiene Data'!$P$7,0,10*ROW('Hygiene Data'!P54)))),OFFSET('Hygiene Data'!$P$7,0,10*ROW('Hygiene Data'!P54)),NA())))</f>
        <v>#N/A</v>
      </c>
      <c r="BH60" s="87" t="e">
        <f ca="true">+IF(AND(ISTEXT(OFFSET('Hygiene Data'!$L$2,0,10*ROW('Hygiene Data'!P54))),DW60="Yes"),OFFSET('Hygiene Data'!$P$9,0,10*ROW('Hygiene Data'!P54)),IF(AND(ISTEXT(OFFSET('Hygiene Data'!$L$2,0,10*ROW('Hygiene Data'!P54))),DW60="No",ISNUMBER(OFFSET('Hygiene Data'!$P$9,0,10*ROW('Hygiene Data'!P54)))),CONCATENATE("[",ROUND(OFFSET('Hygiene Data'!$P$9,0,10*ROW('Hygiene Data'!P54)),0),"]"),IF(AND(ISTEXT(OFFSET('Hygiene Data'!$L$2,0,10*ROW('Hygiene Data'!P54))),DW60="",ISNUMBER(OFFSET('Hygiene Data'!$P$9,0,10*ROW('Hygiene Data'!P54)))),OFFSET('Hygiene Data'!$P$9,0,10*ROW('Hygiene Data'!P54)),NA())))</f>
        <v>#N/A</v>
      </c>
      <c r="BI60" s="87" t="e">
        <f ca="true">+IF(AND(ISTEXT(OFFSET('Hygiene Data'!$L$2,0,10*ROW('Hygiene Data'!Q54))),DX60="Yes"),OFFSET('Hygiene Data'!$Q$5,0,10*ROW('Hygiene Data'!Q54)),IF(AND(ISTEXT(OFFSET('Hygiene Data'!$L$2,0,10*ROW('Hygiene Data'!Q54))),DX60="No",ISNUMBER(OFFSET('Hygiene Data'!$Q$5,0,10*ROW('Hygiene Data'!Q54)))),CONCATENATE("[",ROUND(OFFSET('Hygiene Data'!$Q$5,0,10*ROW('Hygiene Data'!Q54)),0),"]"),IF(AND(ISTEXT(OFFSET('Hygiene Data'!$L$2,0,10*ROW('Hygiene Data'!Q54))),DX60="",ISNUMBER(OFFSET('Hygiene Data'!$Q$5,0,10*ROW('Hygiene Data'!Q54)))),OFFSET('Hygiene Data'!$Q$5,0,10*ROW('Hygiene Data'!Q54)),NA())))</f>
        <v>#N/A</v>
      </c>
      <c r="BJ60" s="87" t="e">
        <f ca="true">+IF(AND(ISTEXT(OFFSET('Hygiene Data'!$L$2,0,10*ROW('Hygiene Data'!Q54))),DY60="Yes"),OFFSET('Hygiene Data'!$Q$7,0,10*ROW('Hygiene Data'!Q54)),IF(AND(ISTEXT(OFFSET('Hygiene Data'!$L$2,0,10*ROW('Hygiene Data'!Q54))),DY60="No",ISNUMBER(OFFSET('Hygiene Data'!$Q$7,0,10*ROW('Hygiene Data'!Q54)))),CONCATENATE("[",ROUND(OFFSET('Hygiene Data'!$Q$7,0,10*ROW('Hygiene Data'!Q54)),0),"]"),IF(AND(ISTEXT(OFFSET('Hygiene Data'!$L$2,0,10*ROW('Hygiene Data'!Q54))),DY60="",ISNUMBER(OFFSET('Hygiene Data'!$Q$7,0,10*ROW('Hygiene Data'!Q54)))),OFFSET('Hygiene Data'!$Q$7,0,10*ROW('Hygiene Data'!Q54)),NA())))</f>
        <v>#N/A</v>
      </c>
      <c r="BK60" s="87" t="e">
        <f ca="true">+IF(AND(ISTEXT(OFFSET('Hygiene Data'!$L$2,0,10*ROW('Hygiene Data'!Q54))),DZ60="Yes"),OFFSET('Hygiene Data'!$Q$9,0,10*ROW('Hygiene Data'!Q54)),IF(AND(ISTEXT(OFFSET('Hygiene Data'!$L$2,0,10*ROW('Hygiene Data'!Q54))),DZ60="No",ISNUMBER(OFFSET('Hygiene Data'!$Q$9,0,10*ROW('Hygiene Data'!Q54)))),CONCATENATE("[",ROUND(OFFSET('Hygiene Data'!$Q$9,0,10*ROW('Hygiene Data'!Q54)),0),"]"),IF(AND(ISTEXT(OFFSET('Hygiene Data'!$L$2,0,10*ROW('Hygiene Data'!Q54))),DZ60="",ISNUMBER(OFFSET('Hygiene Data'!$Q$9,0,10*ROW('Hygiene Data'!Q54)))),OFFSET('Hygiene Data'!$Q$9,0,10*ROW('Hygiene Data'!Q54)),NA())))</f>
        <v>#N/A</v>
      </c>
      <c r="BL60" s="87" t="e">
        <f ca="true">+IF(AND(ISTEXT(OFFSET('Hygiene Data'!$L$2,0,10*ROW('Hygiene Data'!R54))),EA60="Yes"),OFFSET('Hygiene Data'!$R$5,0,10*ROW('Hygiene Data'!R54)),IF(AND(ISTEXT(OFFSET('Hygiene Data'!$L$2,0,10*ROW('Hygiene Data'!R54))),EA60="No",ISNUMBER(OFFSET('Hygiene Data'!$R$5,0,10*ROW('Hygiene Data'!R54)))),CONCATENATE("[",ROUND(OFFSET('Hygiene Data'!$R$5,0,10*ROW('Hygiene Data'!R54)),0),"]"),IF(AND(ISTEXT(OFFSET('Hygiene Data'!$L$2,0,10*ROW('Hygiene Data'!R54))),EA60="",ISNUMBER(OFFSET('Hygiene Data'!$R$5,0,10*ROW('Hygiene Data'!R54)))),OFFSET('Hygiene Data'!$R$5,0,10*ROW('Hygiene Data'!R54)),NA())))</f>
        <v>#N/A</v>
      </c>
      <c r="BM60" s="87" t="e">
        <f ca="true">+IF(AND(ISTEXT(OFFSET('Hygiene Data'!$L$2,0,10*ROW('Hygiene Data'!R54))),EB60="Yes"),OFFSET('Hygiene Data'!$R$7,0,10*ROW('Hygiene Data'!R54)),IF(AND(ISTEXT(OFFSET('Hygiene Data'!$L$2,0,10*ROW('Hygiene Data'!R54))),EB60="No",ISNUMBER(OFFSET('Hygiene Data'!$R$7,0,10*ROW('Hygiene Data'!R54)))),CONCATENATE("[",ROUND(OFFSET('Hygiene Data'!$R$7,0,10*ROW('Hygiene Data'!R54)),0),"]"),IF(AND(ISTEXT(OFFSET('Hygiene Data'!$L$2,0,10*ROW('Hygiene Data'!R54))),EB60="",ISNUMBER(OFFSET('Hygiene Data'!$R$7,0,10*ROW('Hygiene Data'!R54)))),OFFSET('Hygiene Data'!$R$7,0,10*ROW('Hygiene Data'!R54)),NA())))</f>
        <v>#N/A</v>
      </c>
      <c r="BN60" s="87" t="e">
        <f ca="true">+IF(AND(ISTEXT(OFFSET('Hygiene Data'!$L$2,0,10*ROW('Hygiene Data'!R54))),EC60="Yes"),OFFSET('Hygiene Data'!$R$9,0,10*ROW('Hygiene Data'!R54)),IF(AND(ISTEXT(OFFSET('Hygiene Data'!$L$2,0,10*ROW('Hygiene Data'!R54))),EC60="No",ISNUMBER(OFFSET('Hygiene Data'!$R$9,0,10*ROW('Hygiene Data'!R54)))),CONCATENATE("[",ROUND(OFFSET('Hygiene Data'!$R$9,0,10*ROW('Hygiene Data'!R54)),0),"]"),IF(AND(ISTEXT(OFFSET('Hygiene Data'!$L$2,0,10*ROW('Hygiene Data'!R54))),EC60="",ISNUMBER(OFFSET('Hygiene Data'!$R$9,0,10*ROW('Hygiene Data'!R54)))),OFFSET('Hygiene Data'!$R$9,0,10*ROW('Hygiene Data'!R54)),NA())))</f>
        <v>#N/A</v>
      </c>
      <c r="BO60" s="87" t="e">
        <f ca="true">+IF(AND(ISTEXT(OFFSET('Hygiene Data'!$L$2,0,10*ROW('Hygiene Data'!S54))),ED60="Yes"),OFFSET('Hygiene Data'!$S$5,0,10*ROW('Hygiene Data'!S54)),IF(AND(ISTEXT(OFFSET('Hygiene Data'!$L$2,0,10*ROW('Hygiene Data'!S54))),ED60="No",ISNUMBER(OFFSET('Hygiene Data'!$S$5,0,10*ROW('Hygiene Data'!S54)))),CONCATENATE("[",ROUND(OFFSET('Hygiene Data'!$S$5,0,10*ROW('Hygiene Data'!S54)),0),"]"),IF(AND(ISTEXT(OFFSET('Hygiene Data'!$L$2,0,10*ROW('Hygiene Data'!S54))),ED60="",ISNUMBER(OFFSET('Hygiene Data'!$S$5,0,10*ROW('Hygiene Data'!S54)))),OFFSET('Hygiene Data'!$S$5,0,10*ROW('Hygiene Data'!S54)),NA())))</f>
        <v>#N/A</v>
      </c>
      <c r="BP60" s="87" t="e">
        <f ca="true">+IF(AND(ISTEXT(OFFSET('Hygiene Data'!$L$2,0,10*ROW('Hygiene Data'!S54))),EE60="Yes"),OFFSET('Hygiene Data'!$S$7,0,10*ROW('Hygiene Data'!S54)),IF(AND(ISTEXT(OFFSET('Hygiene Data'!$L$2,0,10*ROW('Hygiene Data'!S54))),EE60="No",ISNUMBER(OFFSET('Hygiene Data'!$S$7,0,10*ROW('Hygiene Data'!S54)))),CONCATENATE("[",ROUND(OFFSET('Hygiene Data'!$S$7,0,10*ROW('Hygiene Data'!S54)),0),"]"),IF(AND(ISTEXT(OFFSET('Hygiene Data'!$L$2,0,10*ROW('Hygiene Data'!S54))),EE60="",ISNUMBER(OFFSET('Hygiene Data'!$S$7,0,10*ROW('Hygiene Data'!S54)))),OFFSET('Hygiene Data'!$S$7,0,10*ROW('Hygiene Data'!S54)),NA())))</f>
        <v>#N/A</v>
      </c>
      <c r="BQ60" s="87" t="e">
        <f ca="true">+IF(AND(ISTEXT(OFFSET('Hygiene Data'!$L$2,0,10*ROW('Hygiene Data'!S54))),EF60="Yes"),OFFSET('Hygiene Data'!$S$9,0,10*ROW('Hygiene Data'!S54)),IF(AND(ISTEXT(OFFSET('Hygiene Data'!$L$2,0,10*ROW('Hygiene Data'!S54))),EF60="No",ISNUMBER(OFFSET('Hygiene Data'!$S$9,0,10*ROW('Hygiene Data'!S54)))),CONCATENATE("[",ROUND(OFFSET('Hygiene Data'!$S$9,0,10*ROW('Hygiene Data'!S54)),0),"]"),IF(AND(ISTEXT(OFFSET('Hygiene Data'!$L$2,0,10*ROW('Hygiene Data'!S54))),EF60="",ISNUMBER(OFFSET('Hygiene Data'!$S$9,0,10*ROW('Hygiene Data'!S54)))),OFFSET('Hygiene Data'!$S$9,0,10*ROW('Hygiene Data'!S54)),NA())))</f>
        <v>#N/A</v>
      </c>
      <c r="BR60" s="271"/>
      <c r="BS60" s="271" t="str">
        <f ca="true">+IF(OFFSET('Water Data'!$N$27,0,10*ROW('Water Data'!N54))="","",OFFSET('Water Data'!$N$27,0,10*ROW('Water Data'!N54)))</f>
        <v/>
      </c>
      <c r="BT60" s="271" t="str">
        <f ca="true">+IF(OFFSET('Water Data'!$N$28,0,10*ROW('Water Data'!N54))="","",OFFSET('Water Data'!$N$28,0,10*ROW('Water Data'!N54)))</f>
        <v/>
      </c>
      <c r="BU60" s="271" t="str">
        <f ca="true">+IF(OFFSET('Water Data'!$N$29,0,10*ROW('Water Data'!N54))="","",OFFSET('Water Data'!$N$29,0,10*ROW('Water Data'!N54)))</f>
        <v/>
      </c>
      <c r="BV60" s="271" t="str">
        <f ca="true">+IF(OFFSET('Water Data'!$O$27,0,10*ROW('Water Data'!O54))="","",OFFSET('Water Data'!$O$27,0,10*ROW('Water Data'!O54)))</f>
        <v/>
      </c>
      <c r="BW60" s="271" t="str">
        <f ca="true">+IF(OFFSET('Water Data'!$O$28,0,10*ROW('Water Data'!O54))="","",OFFSET('Water Data'!$O$28,0,10*ROW('Water Data'!O54)))</f>
        <v/>
      </c>
      <c r="BX60" s="271" t="str">
        <f ca="true">+IF(OFFSET('Water Data'!$O$29,0,10*ROW('Water Data'!O54))="","",OFFSET('Water Data'!$O$29,0,10*ROW('Water Data'!O54)))</f>
        <v/>
      </c>
      <c r="BY60" s="271" t="str">
        <f ca="true">+IF(OFFSET('Water Data'!$P$27,0,10*ROW('Water Data'!P54))="","",OFFSET('Water Data'!$P$27,0,10*ROW('Water Data'!P54)))</f>
        <v/>
      </c>
      <c r="BZ60" s="271" t="str">
        <f ca="true">+IF(OFFSET('Water Data'!$P$28,0,10*ROW('Water Data'!P54))="","",OFFSET('Water Data'!$P$28,0,10*ROW('Water Data'!P54)))</f>
        <v/>
      </c>
      <c r="CA60" s="271" t="str">
        <f ca="true">+IF(OFFSET('Water Data'!$P$29,0,10*ROW('Water Data'!P54))="","",OFFSET('Water Data'!$P$29,0,10*ROW('Water Data'!P54)))</f>
        <v/>
      </c>
      <c r="CB60" s="271" t="str">
        <f ca="true">+IF(OFFSET('Water Data'!$Q$27,0,10*ROW('Water Data'!Q54))="","",OFFSET('Water Data'!$Q$27,0,10*ROW('Water Data'!Q54)))</f>
        <v/>
      </c>
      <c r="CC60" s="271" t="str">
        <f ca="true">+IF(OFFSET('Water Data'!$Q$28,0,10*ROW('Water Data'!Q54))="","",OFFSET('Water Data'!$Q$28,0,10*ROW('Water Data'!Q54)))</f>
        <v/>
      </c>
      <c r="CD60" s="271" t="str">
        <f ca="true">+IF(OFFSET('Water Data'!$Q$29,0,10*ROW('Water Data'!Q54))="","",OFFSET('Water Data'!$Q$29,0,10*ROW('Water Data'!Q54)))</f>
        <v/>
      </c>
      <c r="CE60" s="271" t="str">
        <f ca="true">+IF(OFFSET('Water Data'!$R$27,0,10*ROW('Water Data'!R54))="","",OFFSET('Water Data'!$R$27,0,10*ROW('Water Data'!R54)))</f>
        <v/>
      </c>
      <c r="CF60" s="271" t="str">
        <f ca="true">+IF(OFFSET('Water Data'!$R$28,0,10*ROW('Water Data'!R54))="","",OFFSET('Water Data'!$R$28,0,10*ROW('Water Data'!R54)))</f>
        <v/>
      </c>
      <c r="CG60" s="271" t="str">
        <f ca="true">+IF(OFFSET('Water Data'!$R$29,0,10*ROW('Water Data'!R54))="","",OFFSET('Water Data'!$R$29,0,10*ROW('Water Data'!R54)))</f>
        <v/>
      </c>
      <c r="CH60" s="271" t="str">
        <f ca="true">+IF(OFFSET('Water Data'!$S$27,0,10*ROW('Water Data'!S54))="","",OFFSET('Water Data'!$S$27,0,10*ROW('Water Data'!S54)))</f>
        <v/>
      </c>
      <c r="CI60" s="271" t="str">
        <f ca="true">+IF(OFFSET('Water Data'!$S$28,0,10*ROW('Water Data'!S54))="","",OFFSET('Water Data'!$S$28,0,10*ROW('Water Data'!S54)))</f>
        <v/>
      </c>
      <c r="CJ60" s="271" t="str">
        <f ca="true">+IF(OFFSET('Water Data'!$S$29,0,10*ROW('Water Data'!S54))="","",OFFSET('Water Data'!$S$29,0,10*ROW('Water Data'!S54)))</f>
        <v/>
      </c>
      <c r="CK60" s="271" t="str">
        <f ca="true">+IF(OFFSET('Sanitation Data'!$N$28,0,10*ROW('Sanitation Data'!N54))="","",OFFSET('Sanitation Data'!$N$28,0,10*ROW('Sanitation Data'!N54)))</f>
        <v/>
      </c>
      <c r="CL60" s="271" t="str">
        <f ca="true">+IF(OFFSET('Sanitation Data'!$N$29,0,10*ROW('Sanitation Data'!N54))="","",OFFSET('Sanitation Data'!$N$29,0,10*ROW('Sanitation Data'!N54)))</f>
        <v/>
      </c>
      <c r="CM60" s="271" t="str">
        <f ca="true">+IF(OFFSET('Sanitation Data'!$N$30,0,10*ROW('Sanitation Data'!N54))="","",OFFSET('Sanitation Data'!$N$30,0,10*ROW('Sanitation Data'!N54)))</f>
        <v/>
      </c>
      <c r="CN60" s="271" t="str">
        <f ca="true">+IF(OFFSET('Sanitation Data'!$N$31,0,10*ROW('Sanitation Data'!N54))="","",OFFSET('Sanitation Data'!$N$31,0,10*ROW('Sanitation Data'!N54)))</f>
        <v/>
      </c>
      <c r="CO60" s="271" t="str">
        <f ca="true">+IF(OFFSET('Sanitation Data'!$N$32,0,10*ROW('Sanitation Data'!N54))="","",OFFSET('Sanitation Data'!$N$32,0,10*ROW('Sanitation Data'!N54)))</f>
        <v/>
      </c>
      <c r="CP60" s="271" t="str">
        <f ca="true">+IF(OFFSET('Sanitation Data'!$O$28,0,10*ROW('Sanitation Data'!O54))="","",OFFSET('Sanitation Data'!$O$28,0,10*ROW('Sanitation Data'!O54)))</f>
        <v/>
      </c>
      <c r="CQ60" s="271" t="str">
        <f ca="true">+IF(OFFSET('Sanitation Data'!$O$29,0,10*ROW('Sanitation Data'!O54))="","",OFFSET('Sanitation Data'!$O$29,0,10*ROW('Sanitation Data'!O54)))</f>
        <v/>
      </c>
      <c r="CR60" s="271" t="str">
        <f ca="true">+IF(OFFSET('Sanitation Data'!$O$30,0,10*ROW('Sanitation Data'!O54))="","",OFFSET('Sanitation Data'!$O$30,0,10*ROW('Sanitation Data'!O54)))</f>
        <v/>
      </c>
      <c r="CS60" s="271" t="str">
        <f ca="true">+IF(OFFSET('Sanitation Data'!$O$31,0,10*ROW('Sanitation Data'!O54))="","",OFFSET('Sanitation Data'!$O$31,0,10*ROW('Sanitation Data'!O54)))</f>
        <v/>
      </c>
      <c r="CT60" s="271" t="str">
        <f ca="true">+IF(OFFSET('Sanitation Data'!$O$32,0,10*ROW('Sanitation Data'!O54))="","",OFFSET('Sanitation Data'!$O$32,0,10*ROW('Sanitation Data'!O54)))</f>
        <v/>
      </c>
      <c r="CU60" s="271" t="str">
        <f ca="true">+IF(OFFSET('Sanitation Data'!$P$28,0,10*ROW('Sanitation Data'!P54))="","",OFFSET('Sanitation Data'!$P$28,0,10*ROW('Sanitation Data'!P54)))</f>
        <v/>
      </c>
      <c r="CV60" s="271" t="str">
        <f ca="true">+IF(OFFSET('Sanitation Data'!$P$29,0,10*ROW('Sanitation Data'!P54))="","",OFFSET('Sanitation Data'!$P$29,0,10*ROW('Sanitation Data'!P54)))</f>
        <v/>
      </c>
      <c r="CW60" s="271" t="str">
        <f ca="true">+IF(OFFSET('Sanitation Data'!$P$30,0,10*ROW('Sanitation Data'!P54))="","",OFFSET('Sanitation Data'!$P$30,0,10*ROW('Sanitation Data'!P54)))</f>
        <v/>
      </c>
      <c r="CX60" s="271" t="str">
        <f ca="true">+IF(OFFSET('Sanitation Data'!$P$31,0,10*ROW('Sanitation Data'!P54))="","",OFFSET('Sanitation Data'!$P$31,0,10*ROW('Sanitation Data'!P54)))</f>
        <v/>
      </c>
      <c r="CY60" s="271" t="str">
        <f ca="true">+IF(OFFSET('Sanitation Data'!$P$32,0,10*ROW('Sanitation Data'!P54))="","",OFFSET('Sanitation Data'!$P$32,0,10*ROW('Sanitation Data'!P54)))</f>
        <v/>
      </c>
      <c r="CZ60" s="271" t="str">
        <f ca="true">+IF(OFFSET('Sanitation Data'!$Q$28,0,10*ROW('Sanitation Data'!Q54))="","",OFFSET('Sanitation Data'!$Q$28,0,10*ROW('Sanitation Data'!Q54)))</f>
        <v/>
      </c>
      <c r="DA60" s="271" t="str">
        <f ca="true">+IF(OFFSET('Sanitation Data'!$Q$29,0,10*ROW('Sanitation Data'!Q54))="","",OFFSET('Sanitation Data'!$Q$29,0,10*ROW('Sanitation Data'!Q54)))</f>
        <v/>
      </c>
      <c r="DB60" s="271" t="str">
        <f ca="true">+IF(OFFSET('Sanitation Data'!$Q$30,0,10*ROW('Sanitation Data'!Q54))="","",OFFSET('Sanitation Data'!$Q$30,0,10*ROW('Sanitation Data'!Q54)))</f>
        <v/>
      </c>
      <c r="DC60" s="271" t="str">
        <f ca="true">+IF(OFFSET('Sanitation Data'!$Q$31,0,10*ROW('Sanitation Data'!Q54))="","",OFFSET('Sanitation Data'!$Q$31,0,10*ROW('Sanitation Data'!Q54)))</f>
        <v/>
      </c>
      <c r="DD60" s="271" t="str">
        <f ca="true">+IF(OFFSET('Sanitation Data'!$Q$32,0,10*ROW('Sanitation Data'!Q54))="","",OFFSET('Sanitation Data'!$Q$32,0,10*ROW('Sanitation Data'!Q54)))</f>
        <v/>
      </c>
      <c r="DE60" s="271" t="str">
        <f ca="true">+IF(OFFSET('Sanitation Data'!$R$28,0,10*ROW('Sanitation Data'!R54))="","",OFFSET('Sanitation Data'!$R$28,0,10*ROW('Sanitation Data'!R54)))</f>
        <v/>
      </c>
      <c r="DF60" s="271" t="str">
        <f ca="true">+IF(OFFSET('Sanitation Data'!$R$29,0,10*ROW('Sanitation Data'!R54))="","",OFFSET('Sanitation Data'!$R$29,0,10*ROW('Sanitation Data'!R54)))</f>
        <v/>
      </c>
      <c r="DG60" s="271" t="str">
        <f ca="true">+IF(OFFSET('Sanitation Data'!$R$30,0,10*ROW('Sanitation Data'!R54))="","",OFFSET('Sanitation Data'!$R$30,0,10*ROW('Sanitation Data'!R54)))</f>
        <v/>
      </c>
      <c r="DH60" s="271" t="str">
        <f ca="true">+IF(OFFSET('Sanitation Data'!$R$31,0,10*ROW('Sanitation Data'!R54))="","",OFFSET('Sanitation Data'!$R$31,0,10*ROW('Sanitation Data'!R54)))</f>
        <v/>
      </c>
      <c r="DI60" s="271" t="str">
        <f ca="true">+IF(OFFSET('Sanitation Data'!$R$32,0,10*ROW('Sanitation Data'!R54))="","",OFFSET('Sanitation Data'!$R$32,0,10*ROW('Sanitation Data'!R54)))</f>
        <v/>
      </c>
      <c r="DJ60" s="271" t="str">
        <f ca="true">+IF(OFFSET('Sanitation Data'!$S$28,0,10*ROW('Sanitation Data'!S54))="","",OFFSET('Sanitation Data'!$S$28,0,10*ROW('Sanitation Data'!S54)))</f>
        <v/>
      </c>
      <c r="DK60" s="271" t="str">
        <f ca="true">+IF(OFFSET('Sanitation Data'!$S$29,0,10*ROW('Sanitation Data'!S54))="","",OFFSET('Sanitation Data'!$S$29,0,10*ROW('Sanitation Data'!S54)))</f>
        <v/>
      </c>
      <c r="DL60" s="271" t="str">
        <f ca="true">+IF(OFFSET('Sanitation Data'!$S$30,0,10*ROW('Sanitation Data'!S54))="","",OFFSET('Sanitation Data'!$S$30,0,10*ROW('Sanitation Data'!S54)))</f>
        <v/>
      </c>
      <c r="DM60" s="271" t="str">
        <f ca="true">+IF(OFFSET('Sanitation Data'!$S$31,0,10*ROW('Sanitation Data'!S54))="","",OFFSET('Sanitation Data'!$S$31,0,10*ROW('Sanitation Data'!S54)))</f>
        <v/>
      </c>
      <c r="DN60" s="271" t="str">
        <f ca="true">+IF(OFFSET('Sanitation Data'!$S$32,0,10*ROW('Sanitation Data'!S54))="","",OFFSET('Sanitation Data'!$S$32,0,10*ROW('Sanitation Data'!S54)))</f>
        <v/>
      </c>
      <c r="DO60" s="271" t="str">
        <f ca="true">+IF(OFFSET('Hygiene Data'!$N$11,0,10*ROW('Hygiene Data'!N54))="","",OFFSET('Hygiene Data'!$N$11,0,10*ROW('Hygiene Data'!N54)))</f>
        <v/>
      </c>
      <c r="DP60" s="271" t="str">
        <f ca="true">+IF(OFFSET('Hygiene Data'!$N$12,0,10*ROW('Hygiene Data'!N54))="","",OFFSET('Hygiene Data'!$N$12,0,10*ROW('Hygiene Data'!N54)))</f>
        <v/>
      </c>
      <c r="DQ60" s="271" t="str">
        <f ca="true">+IF(OFFSET('Hygiene Data'!$N$13,0,10*ROW('Hygiene Data'!N54))="","",OFFSET('Hygiene Data'!$N$13,0,10*ROW('Hygiene Data'!N54)))</f>
        <v/>
      </c>
      <c r="DR60" s="271" t="str">
        <f ca="true">+IF(OFFSET('Hygiene Data'!$O$11,0,10*ROW('Hygiene Data'!O54))="","",OFFSET('Hygiene Data'!$O$11,0,10*ROW('Hygiene Data'!O54)))</f>
        <v/>
      </c>
      <c r="DS60" s="271" t="str">
        <f ca="true">+IF(OFFSET('Hygiene Data'!$O$12,0,10*ROW('Hygiene Data'!O54))="","",OFFSET('Hygiene Data'!$O$12,0,10*ROW('Hygiene Data'!O54)))</f>
        <v/>
      </c>
      <c r="DT60" s="271" t="str">
        <f ca="true">+IF(OFFSET('Hygiene Data'!$O$13,0,10*ROW('Hygiene Data'!O54))="","",OFFSET('Hygiene Data'!$O$13,0,10*ROW('Hygiene Data'!O54)))</f>
        <v/>
      </c>
      <c r="DU60" s="271" t="str">
        <f ca="true">+IF(OFFSET('Hygiene Data'!$P$11,0,10*ROW('Hygiene Data'!P54))="","",OFFSET('Hygiene Data'!$P$11,0,10*ROW('Hygiene Data'!P54)))</f>
        <v/>
      </c>
      <c r="DV60" s="271" t="str">
        <f ca="true">+IF(OFFSET('Hygiene Data'!$P$12,0,10*ROW('Hygiene Data'!P54))="","",OFFSET('Hygiene Data'!$P$12,0,10*ROW('Hygiene Data'!P54)))</f>
        <v/>
      </c>
      <c r="DW60" s="271" t="str">
        <f ca="true">+IF(OFFSET('Hygiene Data'!$P$13,0,10*ROW('Hygiene Data'!P54))="","",OFFSET('Hygiene Data'!$P$13,0,10*ROW('Hygiene Data'!P54)))</f>
        <v/>
      </c>
      <c r="DX60" s="271" t="str">
        <f ca="true">+IF(OFFSET('Hygiene Data'!$Q$11,0,10*ROW('Hygiene Data'!Q54))="","",OFFSET('Hygiene Data'!$Q$11,0,10*ROW('Hygiene Data'!Q54)))</f>
        <v/>
      </c>
      <c r="DY60" s="271" t="str">
        <f ca="true">+IF(OFFSET('Hygiene Data'!$Q$12,0,10*ROW('Hygiene Data'!Q54))="","",OFFSET('Hygiene Data'!$Q$12,0,10*ROW('Hygiene Data'!Q54)))</f>
        <v/>
      </c>
      <c r="DZ60" s="271" t="str">
        <f ca="true">+IF(OFFSET('Hygiene Data'!$Q$13,0,10*ROW('Hygiene Data'!Q54))="","",OFFSET('Hygiene Data'!$Q$13,0,10*ROW('Hygiene Data'!Q54)))</f>
        <v/>
      </c>
      <c r="EA60" s="271" t="str">
        <f ca="true">+IF(OFFSET('Hygiene Data'!$R$11,0,10*ROW('Hygiene Data'!R54))="","",OFFSET('Hygiene Data'!$R$11,0,10*ROW('Hygiene Data'!R54)))</f>
        <v/>
      </c>
      <c r="EB60" s="271" t="str">
        <f ca="true">+IF(OFFSET('Hygiene Data'!$R$12,0,10*ROW('Hygiene Data'!R54))="","",OFFSET('Hygiene Data'!$R$12,0,10*ROW('Hygiene Data'!R54)))</f>
        <v/>
      </c>
      <c r="EC60" s="271" t="str">
        <f ca="true">+IF(OFFSET('Hygiene Data'!$R$13,0,10*ROW('Hygiene Data'!R54))="","",OFFSET('Hygiene Data'!$R$13,0,10*ROW('Hygiene Data'!R54)))</f>
        <v/>
      </c>
      <c r="ED60" s="271" t="str">
        <f ca="true">+IF(OFFSET('Hygiene Data'!$S$11,0,10*ROW('Hygiene Data'!S54))="","",OFFSET('Hygiene Data'!$S$11,0,10*ROW('Hygiene Data'!S54)))</f>
        <v/>
      </c>
      <c r="EE60" s="271" t="str">
        <f ca="true">+IF(OFFSET('Hygiene Data'!$S$12,0,10*ROW('Hygiene Data'!S54))="","",OFFSET('Hygiene Data'!$S$12,0,10*ROW('Hygiene Data'!S54)))</f>
        <v/>
      </c>
      <c r="EF60" s="271" t="str">
        <f ca="true">+IF(OFFSET('Hygiene Data'!$S$13,0,10*ROW('Hygiene Data'!S54))="","",OFFSET('Hygiene Data'!$S$13,0,10*ROW('Hygiene Data'!S54)))</f>
        <v/>
      </c>
    </row>
    <row xmlns:x14ac="http://schemas.microsoft.com/office/spreadsheetml/2009/9/ac" r="61" x14ac:dyDescent="0.2">
      <c r="A61" s="32" t="str">
        <f ca="true">+IF(OFFSET('Water Data'!$L$2,0,10*ROW('Water Data'!O55))="","",OFFSET('Water Data'!$L$2,0,10*ROW('Water Data'!O55)))</f>
        <v/>
      </c>
      <c r="B61" s="32" t="str">
        <f ca="true">+IF(OFFSET('Water Data'!$M$2,0,10*ROW('Water Data'!P55))="","",OFFSET('Water Data'!$M$2,0,10*ROW('Water Data'!P55)))</f>
        <v/>
      </c>
      <c r="C61" s="327" t="str">
        <f t="shared" ca="true" si="0"/>
        <v/>
      </c>
      <c r="D61" s="85" t="e">
        <f ca="true">+IF(AND(ISTEXT(OFFSET('Water Data'!$L$2,0,10*ROW('Water Data'!N55))),BS61="Yes"),100-OFFSET('Water Data'!$N$4,0,10*ROW('Water Data'!N55)),IF(AND(ISTEXT(OFFSET('Water Data'!$L$2,0,10*ROW('Water Data'!N55))),BS61="No",ISNUMBER(OFFSET('Water Data'!$N$4,0,10*ROW('Water Data'!N55)))),CONCATENATE("[",ROUND(100-OFFSET('Water Data'!$N$4,0,10*ROW('Water Data'!N55)),0),"]"),IF(AND(ISTEXT(OFFSET('Water Data'!$L$2,0,10*ROW('Water Data'!N55))),BS61="",ISNUMBER(OFFSET('Water Data'!$N$4,0,10*ROW('Water Data'!N55)))),100-OFFSET('Water Data'!$N$4,0,10*ROW('Water Data'!N55)),NA())))</f>
        <v>#N/A</v>
      </c>
      <c r="E61" s="85" t="e">
        <f ca="true">+IF(AND(ISTEXT(OFFSET('Water Data'!$L$2,0,10*ROW('Water Data'!O55))),BT61="Yes"),OFFSET('Water Data'!$N$6,0,10*ROW('Water Data'!N55)),IF(AND(ISTEXT(OFFSET('Water Data'!$L$2,0,10*ROW('Water Data'!N55))),BT61="No",ISNUMBER(OFFSET('Water Data'!$N$6,0,10*ROW('Water Data'!N55)))),CONCATENATE("[",ROUND(OFFSET('Water Data'!$N$6,0,10*ROW('Water Data'!N55)),0),"]"),IF(AND(ISTEXT(OFFSET('Water Data'!$L$2,0,10*ROW('Water Data'!N55))),BT61="",ISNUMBER(OFFSET('Water Data'!$N$6,0,10*ROW('Water Data'!N55)))),OFFSET('Water Data'!$N$6,0,10*ROW('Water Data'!N55)),NA())))</f>
        <v>#N/A</v>
      </c>
      <c r="F61" s="85" t="e">
        <f ca="true">+IF(AND(ISTEXT(OFFSET('Water Data'!$L$2,0,10*ROW('Water Data'!N55))),BU61="Yes"),OFFSET('Water Data'!$N$9,0,10*ROW('Water Data'!N55)),IF(AND(ISTEXT(OFFSET('Water Data'!$L$2,0,10*ROW('Water Data'!N55))),BU61="No",ISNUMBER(OFFSET('Water Data'!$N$9,0,10*ROW('Water Data'!N55)))),CONCATENATE("[",ROUND(OFFSET('Water Data'!$N$9,0,10*ROW('Water Data'!N55)),0),"]"),IF(AND(ISTEXT(OFFSET('Water Data'!$L$2,0,10*ROW('Water Data'!N55))),BU61="",ISNUMBER(OFFSET('Water Data'!$N$9,0,10*ROW('Water Data'!N55)))),OFFSET('Water Data'!$N$9,0,10*ROW('Water Data'!N55)),NA())))</f>
        <v>#N/A</v>
      </c>
      <c r="G61" s="85" t="e">
        <f ca="true">+IF(AND(ISTEXT(OFFSET('Water Data'!$L$2,0,10*ROW('Water Data'!O55))),BV61="Yes"),100-OFFSET('Water Data'!$O$4,0,10*ROW('Water Data'!O55)),IF(AND(ISTEXT(OFFSET('Water Data'!$L$2,0,10*ROW('Water Data'!O55))),BV61="No",ISNUMBER(OFFSET('Water Data'!$O$4,0,10*ROW('Water Data'!O55)))),CONCATENATE("[",ROUND(100-OFFSET('Water Data'!$O$4,0,10*ROW('Water Data'!O55)),0),"]"),IF(AND(ISTEXT(OFFSET('Water Data'!$L$2,0,10*ROW('Water Data'!O55))),BV61="",ISNUMBER(OFFSET('Water Data'!$O$4,0,10*ROW('Water Data'!O55)))),100-OFFSET('Water Data'!$O$4,0,10*ROW('Water Data'!O55)),NA())))</f>
        <v>#N/A</v>
      </c>
      <c r="H61" s="85" t="e">
        <f ca="true">+IF(AND(ISTEXT(OFFSET('Water Data'!$L$2,0,10*ROW('Water Data'!O55))),BW61="Yes"),OFFSET('Water Data'!$O$6,0,10*ROW('Water Data'!O55)),IF(AND(ISTEXT(OFFSET('Water Data'!$L$2,0,10*ROW('Water Data'!O55))),BW61="No",ISNUMBER(OFFSET('Water Data'!$O$6,0,10*ROW('Water Data'!O55)))),CONCATENATE("[",ROUND(OFFSET('Water Data'!$N$6,0,10*ROW('Water Data'!O55)),0),"]"),IF(AND(ISTEXT(OFFSET('Water Data'!$L$2,0,10*ROW('Water Data'!O55))),BW61="",ISNUMBER(OFFSET('Water Data'!$O$6,0,10*ROW('Water Data'!O55)))),OFFSET('Water Data'!$O$6,0,10*ROW('Water Data'!O55)),NA())))</f>
        <v>#N/A</v>
      </c>
      <c r="I61" s="85" t="e">
        <f ca="true">+IF(AND(ISTEXT(OFFSET('Water Data'!$L$2,0,10*ROW('Water Data'!O55))),BX61="Yes"),OFFSET('Water Data'!$O$9,0,10*ROW('Water Data'!O55)),IF(AND(ISTEXT(OFFSET('Water Data'!$L$2,0,10*ROW('Water Data'!O55))),BX61="No",ISNUMBER(OFFSET('Water Data'!$O$9,0,10*ROW('Water Data'!O55)))),CONCATENATE("[",ROUND(OFFSET('Water Data'!$O$9,0,10*ROW('Water Data'!O55)),0),"]"),IF(AND(ISTEXT(OFFSET('Water Data'!$L$2,0,10*ROW('Water Data'!O55))),BX61="",ISNUMBER(OFFSET('Water Data'!$O$9,0,10*ROW('Water Data'!O55)))),OFFSET('Water Data'!$O$9,0,10*ROW('Water Data'!O55)),NA())))</f>
        <v>#N/A</v>
      </c>
      <c r="J61" s="85" t="e">
        <f ca="true">+IF(AND(ISTEXT(OFFSET('Water Data'!$L$2,0,10*ROW('Water Data'!P55))),BY61="Yes"),100-OFFSET('Water Data'!$P$4,0,10*ROW('Water Data'!P55)),IF(AND(ISTEXT(OFFSET('Water Data'!$L$2,0,10*ROW('Water Data'!P55))),BY61="No",ISNUMBER(OFFSET('Water Data'!$P$4,0,10*ROW('Water Data'!P55)))),CONCATENATE("[",ROUND(100-OFFSET('Water Data'!$P$4,0,10*ROW('Water Data'!P55)),0),"]"),IF(AND(ISTEXT(OFFSET('Water Data'!$L$2,0,10*ROW('Water Data'!P55))),BY61="",ISNUMBER(OFFSET('Water Data'!$P$4,0,10*ROW('Water Data'!P55)))),100-OFFSET('Water Data'!$P$4,0,10*ROW('Water Data'!P55)),NA())))</f>
        <v>#N/A</v>
      </c>
      <c r="K61" s="85" t="e">
        <f ca="true">+IF(AND(ISTEXT(OFFSET('Water Data'!$L$2,0,10*ROW('Water Data'!P55))),BZ61="Yes"),OFFSET('Water Data'!$P$6,0,10*ROW('Water Data'!P55)),IF(AND(ISTEXT(OFFSET('Water Data'!$L$2,0,10*ROW('Water Data'!P55))),BZ61="No",ISNUMBER(OFFSET('Water Data'!$P$6,0,10*ROW('Water Data'!P55)))),CONCATENATE("[",ROUND(OFFSET('Water Data'!$P$6,0,10*ROW('Water Data'!P55)),0),"]"),IF(AND(ISTEXT(OFFSET('Water Data'!$L$2,0,10*ROW('Water Data'!P55))),BZ61="",ISNUMBER(OFFSET('Water Data'!$P$6,0,10*ROW('Water Data'!P55)))),OFFSET('Water Data'!$P$6,0,10*ROW('Water Data'!P55)),NA())))</f>
        <v>#N/A</v>
      </c>
      <c r="L61" s="85" t="e">
        <f ca="true">+IF(AND(ISTEXT(OFFSET('Water Data'!$L$2,0,10*ROW('Water Data'!P55))),CA61="Yes"),OFFSET('Water Data'!$P$9,0,10*ROW('Water Data'!P55)),IF(AND(ISTEXT(OFFSET('Water Data'!$L$2,0,10*ROW('Water Data'!P55))),CA61="No",ISNUMBER(OFFSET('Water Data'!$P$9,0,10*ROW('Water Data'!P55)))),CONCATENATE("[",ROUND(OFFSET('Water Data'!$P$9,0,10*ROW('Water Data'!P55)),0),"]"),IF(AND(ISTEXT(OFFSET('Water Data'!$L$2,0,10*ROW('Water Data'!P55))),CA61="",ISNUMBER(OFFSET('Water Data'!$P$9,0,10*ROW('Water Data'!P55)))),OFFSET('Water Data'!$P$9,0,10*ROW('Water Data'!P55)),NA())))</f>
        <v>#N/A</v>
      </c>
      <c r="M61" s="85" t="e">
        <f ca="true">+IF(AND(ISTEXT(OFFSET('Water Data'!$L$2,0,10*ROW('Water Data'!Q55))),CB61="Yes"),100-OFFSET('Water Data'!$Q$4,0,10*ROW('Water Data'!Q55)),IF(AND(ISTEXT(OFFSET('Water Data'!$L$2,0,10*ROW('Water Data'!Q55))),CB61="No",ISNUMBER(OFFSET('Water Data'!$Q$4,0,10*ROW('Water Data'!Q55)))),CONCATENATE("[",ROUND(100-OFFSET('Water Data'!$Q$4,0,10*ROW('Water Data'!Q55)),0),"]"),IF(AND(ISTEXT(OFFSET('Water Data'!$L$2,0,10*ROW('Water Data'!Q55))),CB61="",ISNUMBER(OFFSET('Water Data'!$Q$4,0,10*ROW('Water Data'!Q55)))),100-OFFSET('Water Data'!$Q$4,0,10*ROW('Water Data'!Q55)),NA())))</f>
        <v>#N/A</v>
      </c>
      <c r="N61" s="85" t="e">
        <f ca="true">+IF(AND(ISTEXT(OFFSET('Water Data'!$L$2,0,10*ROW('Water Data'!Q55))),CC61="Yes"),OFFSET('Water Data'!$Q$6,0,10*ROW('Water Data'!Q55)),IF(AND(ISTEXT(OFFSET('Water Data'!$L$2,0,10*ROW('Water Data'!Q55))),CC61="No",ISNUMBER(OFFSET('Water Data'!$Q$6,0,10*ROW('Water Data'!Q55)))),CONCATENATE("[",ROUND(OFFSET('Water Data'!$Q$6,0,10*ROW('Water Data'!Q55)),0),"]"),IF(AND(ISTEXT(OFFSET('Water Data'!$L$2,0,10*ROW('Water Data'!Q55))),CC61="",ISNUMBER(OFFSET('Water Data'!$Q$6,0,10*ROW('Water Data'!Q55)))),OFFSET('Water Data'!$Q$6,0,10*ROW('Water Data'!Q55)),NA())))</f>
        <v>#N/A</v>
      </c>
      <c r="O61" s="85" t="e">
        <f ca="true">+IF(AND(ISTEXT(OFFSET('Water Data'!$L$2,0,10*ROW('Water Data'!Q55))),CD61="Yes"),OFFSET('Water Data'!$Q$9,0,10*ROW('Water Data'!Q55)),IF(AND(ISTEXT(OFFSET('Water Data'!$L$2,0,10*ROW('Water Data'!Q55))),CD61="No",ISNUMBER(OFFSET('Water Data'!$Q$9,0,10*ROW('Water Data'!Q55)))),CONCATENATE("[",ROUND(OFFSET('Water Data'!$Q$9,0,10*ROW('Water Data'!Q55)),0),"]"),IF(AND(ISTEXT(OFFSET('Water Data'!$L$2,0,10*ROW('Water Data'!Q55))),CD61="",ISNUMBER(OFFSET('Water Data'!$Q$9,0,10*ROW('Water Data'!Q55)))),OFFSET('Water Data'!$Q$9,0,10*ROW('Water Data'!Q55)),NA())))</f>
        <v>#N/A</v>
      </c>
      <c r="P61" s="85" t="e">
        <f ca="true">+IF(AND(ISTEXT(OFFSET('Water Data'!$L$2,0,10*ROW('Water Data'!R55))),CE61="Yes"),100-OFFSET('Water Data'!$R$4,0,10*ROW('Water Data'!R55)),IF(AND(ISTEXT(OFFSET('Water Data'!$L$2,0,10*ROW('Water Data'!R55))),CE61="No",ISNUMBER(OFFSET('Water Data'!$R$4,0,10*ROW('Water Data'!R55)))),CONCATENATE("[",ROUND(100-OFFSET('Water Data'!$R$4,0,10*ROW('Water Data'!R55)),0),"]"),IF(AND(ISTEXT(OFFSET('Water Data'!$L$2,0,10*ROW('Water Data'!R55))),CE61="",ISNUMBER(OFFSET('Water Data'!$R$4,0,10*ROW('Water Data'!R55)))),100-OFFSET('Water Data'!$R$4,0,10*ROW('Water Data'!R55)),NA())))</f>
        <v>#N/A</v>
      </c>
      <c r="Q61" s="85" t="e">
        <f ca="true">+IF(AND(ISTEXT(OFFSET('Water Data'!$L$2,0,10*ROW('Water Data'!R55))),CF61="Yes"),OFFSET('Water Data'!$R$6,0,10*ROW('Water Data'!R55)),IF(AND(ISTEXT(OFFSET('Water Data'!$L$2,0,10*ROW('Water Data'!R55))),CF61="No",ISNUMBER(OFFSET('Water Data'!$R$6,0,10*ROW('Water Data'!R55)))),CONCATENATE("[",ROUND(OFFSET('Water Data'!$R$6,0,10*ROW('Water Data'!R55)),0),"]"),IF(AND(ISTEXT(OFFSET('Water Data'!$L$2,0,10*ROW('Water Data'!R55))),CF61="",ISNUMBER(OFFSET('Water Data'!$R$6,0,10*ROW('Water Data'!R55)))),OFFSET('Water Data'!$R$6,0,10*ROW('Water Data'!R55)),NA())))</f>
        <v>#N/A</v>
      </c>
      <c r="R61" s="85" t="e">
        <f ca="true">+IF(AND(ISTEXT(OFFSET('Water Data'!$L$2,0,10*ROW('Water Data'!R55))),CG61="Yes"),OFFSET('Water Data'!$R$9,0,10*ROW('Water Data'!R55)),IF(AND(ISTEXT(OFFSET('Water Data'!$L$2,0,10*ROW('Water Data'!R55))),CG61="No",ISNUMBER(OFFSET('Water Data'!$R$9,0,10*ROW('Water Data'!R55)))),CONCATENATE("[",ROUND(OFFSET('Water Data'!$R$9,0,10*ROW('Water Data'!R55)),0),"]"),IF(AND(ISTEXT(OFFSET('Water Data'!$L$2,0,10*ROW('Water Data'!R55))),CG61="",ISNUMBER(OFFSET('Water Data'!$R$9,0,10*ROW('Water Data'!R55)))),OFFSET('Water Data'!$R$9,0,10*ROW('Water Data'!R55)),NA())))</f>
        <v>#N/A</v>
      </c>
      <c r="S61" s="85" t="e">
        <f ca="true">+IF(AND(ISTEXT(OFFSET('Water Data'!$L$2,0,10*ROW('Water Data'!S55))),CH61="Yes"),100-OFFSET('Water Data'!$S$4,0,10*ROW('Water Data'!S55)),IF(AND(ISTEXT(OFFSET('Water Data'!$L$2,0,10*ROW('Water Data'!S55))),CH61="No",ISNUMBER(OFFSET('Water Data'!$S$4,0,10*ROW('Water Data'!S55)))),CONCATENATE("[",ROUND(100-OFFSET('Water Data'!$S$4,0,10*ROW('Water Data'!S55)),0),"]"),IF(AND(ISTEXT(OFFSET('Water Data'!$L$2,0,10*ROW('Water Data'!S55))),CH61="",ISNUMBER(OFFSET('Water Data'!$S$4,0,10*ROW('Water Data'!S55)))),100-OFFSET('Water Data'!$S$4,0,10*ROW('Water Data'!S55)),NA())))</f>
        <v>#N/A</v>
      </c>
      <c r="T61" s="85" t="e">
        <f ca="true">+IF(AND(ISTEXT(OFFSET('Water Data'!$L$2,0,10*ROW('Water Data'!S55))),CI61="Yes"),OFFSET('Water Data'!$S$6,0,10*ROW('Water Data'!S55)),IF(AND(ISTEXT(OFFSET('Water Data'!$L$2,0,10*ROW('Water Data'!S55))),CI61="No",ISNUMBER(OFFSET('Water Data'!$S$6,0,10*ROW('Water Data'!S55)))),CONCATENATE("[",ROUND(OFFSET('Water Data'!$S$6,0,10*ROW('Water Data'!S55)),0),"]"),IF(AND(ISTEXT(OFFSET('Water Data'!$L$2,0,10*ROW('Water Data'!S55))),CI61="",ISNUMBER(OFFSET('Water Data'!$S$6,0,10*ROW('Water Data'!S55)))),OFFSET('Water Data'!$S$6,0,10*ROW('Water Data'!S55)),NA())))</f>
        <v>#N/A</v>
      </c>
      <c r="U61" s="85" t="e">
        <f ca="true">+IF(AND(ISTEXT(OFFSET('Water Data'!$L$2,0,10*ROW('Water Data'!S55))),CJ61="Yes"),OFFSET('Water Data'!$S$9,0,10*ROW('Water Data'!S55)),IF(AND(ISTEXT(OFFSET('Water Data'!$L$2,0,10*ROW('Water Data'!S55))),CJ61="No",ISNUMBER(OFFSET('Water Data'!$S$9,0,10*ROW('Water Data'!S55)))),CONCATENATE("[",ROUND(OFFSET('Water Data'!$S$9,0,10*ROW('Water Data'!S55)),0),"]"),IF(AND(ISTEXT(OFFSET('Water Data'!$L$2,0,10*ROW('Water Data'!S55))),CJ61="",ISNUMBER(OFFSET('Water Data'!$S$9,0,10*ROW('Water Data'!S55)))),OFFSET('Water Data'!$S$9,0,10*ROW('Water Data'!S55)),NA())))</f>
        <v>#N/A</v>
      </c>
      <c r="V61" s="86" t="e">
        <f ca="true">+IF(AND(ISTEXT(OFFSET('Sanitation Data'!$L$2,0,10*ROW('Sanitation Data'!N55))),CK61="Yes"),100-OFFSET('Sanitation Data'!$N$4,0,10*ROW('Sanitation Data'!N55)),IF(AND(ISTEXT(OFFSET('Sanitation Data'!$L$2,0,10*ROW('Sanitation Data'!N55))),CK61="No",ISNUMBER(OFFSET('Sanitation Data'!$N$4,0,10*ROW('Sanitation Data'!N55)))),CONCATENATE("[",ROUND(100-OFFSET('Sanitation Data'!$N$4,0,10*ROW('Sanitation Data'!N55)),0),"]"),IF(AND(ISTEXT(OFFSET('Sanitation Data'!$L$2,0,10*ROW('Sanitation Data'!N55))),CK61="",ISNUMBER(OFFSET('Sanitation Data'!$N$4,0,10*ROW('Sanitation Data'!N55)))),100-OFFSET('Sanitation Data'!$N$4,0,10*ROW('Sanitation Data'!N55)),NA())))</f>
        <v>#N/A</v>
      </c>
      <c r="W61" s="86" t="e">
        <f ca="true">+IF(AND(ISTEXT(OFFSET('Sanitation Data'!$L$2,0,10*ROW('Sanitation Data'!N55))),CL61="Yes"),OFFSET('Sanitation Data'!$N$6,0,10*ROW('Sanitation Data'!N55)),IF(AND(ISTEXT(OFFSET('Sanitation Data'!$L$2,0,10*ROW('Sanitation Data'!N55))),CL61="No",ISNUMBER(OFFSET('Sanitation Data'!$N$6,0,10*ROW('Sanitation Data'!N55)))),CONCATENATE("[",ROUND(OFFSET('Sanitation Data'!$N$6,0,10*ROW('Sanitation Data'!N55)),0),"]"),IF(AND(ISTEXT(OFFSET('Sanitation Data'!$L$2,0,10*ROW('Sanitation Data'!N55))),CL61="",ISNUMBER(OFFSET('Sanitation Data'!$N$6,0,10*ROW('Sanitation Data'!N55)))),OFFSET('Sanitation Data'!$N$6,0,10*ROW('Sanitation Data'!N55)),NA())))</f>
        <v>#N/A</v>
      </c>
      <c r="X61" s="86" t="e">
        <f ca="true">+IF(AND(ISTEXT(OFFSET('Sanitation Data'!$L$2,0,10*ROW('Sanitation Data'!N55))),CM61="Yes"),OFFSET('Sanitation Data'!$N$10,0,10*ROW('Sanitation Data'!N55)),IF(AND(ISTEXT(OFFSET('Sanitation Data'!$L$2,0,10*ROW('Sanitation Data'!N55))),CM61="No",ISNUMBER(OFFSET('Sanitation Data'!$N$10,0,10*ROW('Sanitation Data'!N55)))),CONCATENATE("[",ROUND(OFFSET('Sanitation Data'!$N$10,0,10*ROW('Sanitation Data'!N55)),0),"]"),IF(AND(ISTEXT(OFFSET('Sanitation Data'!$L$2,0,10*ROW('Sanitation Data'!N55))),CM61="",ISNUMBER(OFFSET('Sanitation Data'!$N$10,0,10*ROW('Sanitation Data'!N55)))),OFFSET('Sanitation Data'!$N$10,0,10*ROW('Sanitation Data'!N55)),NA())))</f>
        <v>#N/A</v>
      </c>
      <c r="Y61" s="86" t="e">
        <f ca="true">+IF(AND(ISTEXT(OFFSET('Sanitation Data'!$L$2,0,10*ROW('Sanitation Data'!N55))),CN61="Yes"),OFFSET('Sanitation Data'!$N$11,0,10*ROW('Sanitation Data'!N55)),IF(AND(ISTEXT(OFFSET('Sanitation Data'!$L$2,0,10*ROW('Sanitation Data'!N55))),CN61="No",ISNUMBER(OFFSET('Sanitation Data'!$N$11,0,10*ROW('Sanitation Data'!N55)))),CONCATENATE("[",ROUND(OFFSET('Sanitation Data'!$N$11,0,10*ROW('Sanitation Data'!N55)),0),"]"),IF(AND(ISTEXT(OFFSET('Sanitation Data'!$L$2,0,10*ROW('Sanitation Data'!N55))),CN61="",ISNUMBER(OFFSET('Sanitation Data'!$N$11,0,10*ROW('Sanitation Data'!N55)))),OFFSET('Sanitation Data'!$N$11,0,10*ROW('Sanitation Data'!N55)),NA())))</f>
        <v>#N/A</v>
      </c>
      <c r="Z61" s="86" t="e">
        <f ca="true">+IF(AND(ISTEXT(OFFSET('Sanitation Data'!$L$2,0,10*ROW('Sanitation Data'!N55))),CO61="Yes"),OFFSET('Sanitation Data'!$N$12,0,10*ROW('Sanitation Data'!N55)),IF(AND(ISTEXT(OFFSET('Sanitation Data'!$L$2,0,10*ROW('Sanitation Data'!N55))),CO61="No",ISNUMBER(OFFSET('Sanitation Data'!$N$12,0,10*ROW('Sanitation Data'!N55)))),CONCATENATE("[",ROUND(OFFSET('Sanitation Data'!$N$12,0,10*ROW('Sanitation Data'!N55)),0),"]"),IF(AND(ISTEXT(OFFSET('Sanitation Data'!$L$2,0,10*ROW('Sanitation Data'!N55))),CO61="",ISNUMBER(OFFSET('Sanitation Data'!$N$12,0,10*ROW('Sanitation Data'!N55)))),OFFSET('Sanitation Data'!$N$12,0,10*ROW('Sanitation Data'!N55)),NA())))</f>
        <v>#N/A</v>
      </c>
      <c r="AA61" s="86" t="e">
        <f ca="true">+IF(AND(ISTEXT(OFFSET('Sanitation Data'!$L$2,0,10*ROW('Sanitation Data'!O55))),CP61="Yes"),100-OFFSET('Sanitation Data'!$O$4,0,10*ROW('Sanitation Data'!O55)),IF(AND(ISTEXT(OFFSET('Sanitation Data'!$L$2,0,10*ROW('Sanitation Data'!O55))),CP61="No",ISNUMBER(OFFSET('Sanitation Data'!$O$4,0,10*ROW('Sanitation Data'!O55)))),CONCATENATE("[",ROUND(100-OFFSET('Sanitation Data'!$O$4,0,10*ROW('Sanitation Data'!O55)),0),"]"),IF(AND(ISTEXT(OFFSET('Sanitation Data'!$L$2,0,10*ROW('Sanitation Data'!O55))),CP61="",ISNUMBER(OFFSET('Sanitation Data'!$O$4,0,10*ROW('Sanitation Data'!O55)))),100-OFFSET('Sanitation Data'!$O$4,0,10*ROW('Sanitation Data'!O55)),NA())))</f>
        <v>#N/A</v>
      </c>
      <c r="AB61" s="86" t="e">
        <f ca="true">+IF(AND(ISTEXT(OFFSET('Sanitation Data'!$L$2,0,10*ROW('Sanitation Data'!O55))),CQ61="Yes"),OFFSET('Sanitation Data'!$O$6,0,10*ROW('Sanitation Data'!R55)),IF(AND(ISTEXT(OFFSET('Sanitation Data'!$L$2,0,10*ROW('Sanitation Data'!O55))),CQ61="No",ISNUMBER(OFFSET('Sanitation Data'!$O$6,0,10*ROW('Sanitation Data'!O55)))),CONCATENATE("[",ROUND(OFFSET('Sanitation Data'!$O$6,0,10*ROW('Sanitation Data'!O55)),0),"]"),IF(AND(ISTEXT(OFFSET('Sanitation Data'!$L$2,0,10*ROW('Sanitation Data'!O55))),CQ61="",ISNUMBER(OFFSET('Sanitation Data'!$O$6,0,10*ROW('Sanitation Data'!O55)))),OFFSET('Sanitation Data'!$O$6,0,10*ROW('Sanitation Data'!O55)),NA())))</f>
        <v>#N/A</v>
      </c>
      <c r="AC61" s="86" t="e">
        <f ca="true">+IF(AND(ISTEXT(OFFSET('Sanitation Data'!$L$2,0,10*ROW('Sanitation Data'!O55))),CR61="Yes"),OFFSET('Sanitation Data'!$O$10,0,10*ROW('Sanitation Data'!O55)),IF(AND(ISTEXT(OFFSET('Sanitation Data'!$L$2,0,10*ROW('Sanitation Data'!O55))),CR61="No",ISNUMBER(OFFSET('Sanitation Data'!$O$10,0,10*ROW('Sanitation Data'!O55)))),CONCATENATE("[",ROUND(OFFSET('Sanitation Data'!$O$10,0,10*ROW('Sanitation Data'!O55)),0),"]"),IF(AND(ISTEXT(OFFSET('Sanitation Data'!$L$2,0,10*ROW('Sanitation Data'!O55))),CR61="",ISNUMBER(OFFSET('Sanitation Data'!$O$10,0,10*ROW('Sanitation Data'!O55)))),OFFSET('Sanitation Data'!$O$10,0,10*ROW('Sanitation Data'!O55)),NA())))</f>
        <v>#N/A</v>
      </c>
      <c r="AD61" s="86" t="e">
        <f ca="true">+IF(AND(ISTEXT(OFFSET('Sanitation Data'!$L$2,0,10*ROW('Sanitation Data'!O55))),CS61="Yes"),OFFSET('Sanitation Data'!$O$11,0,10*ROW('Sanitation Data'!O55)),IF(AND(ISTEXT(OFFSET('Sanitation Data'!$L$2,0,10*ROW('Sanitation Data'!O55))),CS61="No",ISNUMBER(OFFSET('Sanitation Data'!$O$11,0,10*ROW('Sanitation Data'!O55)))),CONCATENATE("[",ROUND(OFFSET('Sanitation Data'!$O$11,0,10*ROW('Sanitation Data'!O55)),0),"]"),IF(AND(ISTEXT(OFFSET('Sanitation Data'!$L$2,0,10*ROW('Sanitation Data'!O55))),CS61="",ISNUMBER(OFFSET('Sanitation Data'!$O$11,0,10*ROW('Sanitation Data'!O55)))),OFFSET('Sanitation Data'!$O$11,0,10*ROW('Sanitation Data'!O55)),NA())))</f>
        <v>#N/A</v>
      </c>
      <c r="AE61" s="86" t="e">
        <f ca="true">+IF(AND(ISTEXT(OFFSET('Sanitation Data'!$L$2,0,10*ROW('Sanitation Data'!O55))),CT61="Yes"),OFFSET('Sanitation Data'!$O$12,0,10*ROW('Sanitation Data'!O55)),IF(AND(ISTEXT(OFFSET('Sanitation Data'!$L$2,0,10*ROW('Sanitation Data'!O55))),CT61="No",ISNUMBER(OFFSET('Sanitation Data'!$O$12,0,10*ROW('Sanitation Data'!O55)))),CONCATENATE("[",ROUND(OFFSET('Sanitation Data'!$O$12,0,10*ROW('Sanitation Data'!O55)),0),"]"),IF(AND(ISTEXT(OFFSET('Sanitation Data'!$L$2,0,10*ROW('Sanitation Data'!O55))),CT61="",ISNUMBER(OFFSET('Sanitation Data'!$O$12,0,10*ROW('Sanitation Data'!O55)))),OFFSET('Sanitation Data'!$O$12,0,10*ROW('Sanitation Data'!O55)),NA())))</f>
        <v>#N/A</v>
      </c>
      <c r="AF61" s="86" t="e">
        <f ca="true">+IF(AND(ISTEXT(OFFSET('Sanitation Data'!$L$2,0,10*ROW('Sanitation Data'!P55))),CU61="Yes"),100-OFFSET('Sanitation Data'!$P$4,0,10*ROW('Sanitation Data'!P55)),IF(AND(ISTEXT(OFFSET('Sanitation Data'!$L$2,0,10*ROW('Sanitation Data'!P55))),CU61="No",ISNUMBER(OFFSET('Sanitation Data'!$P$4,0,10*ROW('Sanitation Data'!P55)))),CONCATENATE("[",ROUND(100-OFFSET('Sanitation Data'!$P$4,0,10*ROW('Sanitation Data'!P55)),0),"]"),IF(AND(ISTEXT(OFFSET('Sanitation Data'!$L$2,0,10*ROW('Sanitation Data'!P55))),CU61="",ISNUMBER(OFFSET('Sanitation Data'!$P$4,0,10*ROW('Sanitation Data'!P55)))),100-OFFSET('Sanitation Data'!$P$4,0,10*ROW('Sanitation Data'!P55)),NA())))</f>
        <v>#N/A</v>
      </c>
      <c r="AG61" s="86" t="e">
        <f ca="true">+IF(AND(ISTEXT(OFFSET('Sanitation Data'!$L$2,0,10*ROW('Sanitation Data'!P55))),CV61="Yes"),OFFSET('Sanitation Data'!$P$6,0,10*ROW('Sanitation Data'!P55)),IF(AND(ISTEXT(OFFSET('Sanitation Data'!$L$2,0,10*ROW('Sanitation Data'!P55))),CV61="No",ISNUMBER(OFFSET('Sanitation Data'!$P$6,0,10*ROW('Sanitation Data'!P55)))),CONCATENATE("[",ROUND(OFFSET('Sanitation Data'!$P$6,0,10*ROW('Sanitation Data'!P55)),0),"]"),IF(AND(ISTEXT(OFFSET('Sanitation Data'!$L$2,0,10*ROW('Sanitation Data'!P55))),CV61="",ISNUMBER(OFFSET('Sanitation Data'!$P$6,0,10*ROW('Sanitation Data'!P55)))),OFFSET('Sanitation Data'!$P$6,0,10*ROW('Sanitation Data'!P55)),NA())))</f>
        <v>#N/A</v>
      </c>
      <c r="AH61" s="86" t="e">
        <f ca="true">+IF(AND(ISTEXT(OFFSET('Sanitation Data'!$L$2,0,10*ROW('Sanitation Data'!P55))),CW61="Yes"),OFFSET('Sanitation Data'!$P$10,0,10*ROW('Sanitation Data'!P55)),IF(AND(ISTEXT(OFFSET('Sanitation Data'!$L$2,0,10*ROW('Sanitation Data'!P55))),CW61="No",ISNUMBER(OFFSET('Sanitation Data'!$P$10,0,10*ROW('Sanitation Data'!P55)))),CONCATENATE("[",ROUND(OFFSET('Sanitation Data'!$P$10,0,10*ROW('Sanitation Data'!P55)),0),"]"),IF(AND(ISTEXT(OFFSET('Sanitation Data'!$L$2,0,10*ROW('Sanitation Data'!P55))),CW61="",ISNUMBER(OFFSET('Sanitation Data'!$P$10,0,10*ROW('Sanitation Data'!P55)))),OFFSET('Sanitation Data'!$P$10,0,10*ROW('Sanitation Data'!P55)),NA())))</f>
        <v>#N/A</v>
      </c>
      <c r="AI61" s="86" t="e">
        <f ca="true">+IF(AND(ISTEXT(OFFSET('Sanitation Data'!$L$2,0,10*ROW('Sanitation Data'!P55))),CX61="Yes"),OFFSET('Sanitation Data'!$P$11,0,10*ROW('Sanitation Data'!P55)),IF(AND(ISTEXT(OFFSET('Sanitation Data'!$L$2,0,10*ROW('Sanitation Data'!P55))),CX61="No",ISNUMBER(OFFSET('Sanitation Data'!$P$11,0,10*ROW('Sanitation Data'!P55)))),CONCATENATE("[",ROUND(OFFSET('Sanitation Data'!$P$11,0,10*ROW('Sanitation Data'!P55)),0),"]"),IF(AND(ISTEXT(OFFSET('Sanitation Data'!$L$2,0,10*ROW('Sanitation Data'!P55))),CX61="",ISNUMBER(OFFSET('Sanitation Data'!$P$11,0,10*ROW('Sanitation Data'!P55)))),OFFSET('Sanitation Data'!$P$11,0,10*ROW('Sanitation Data'!P55)),NA())))</f>
        <v>#N/A</v>
      </c>
      <c r="AJ61" s="86" t="e">
        <f ca="true">+IF(AND(ISTEXT(OFFSET('Sanitation Data'!$L$2,0,10*ROW('Sanitation Data'!P55))),CY61="Yes"),OFFSET('Sanitation Data'!$P$12,0,10*ROW('Sanitation Data'!P55)),IF(AND(ISTEXT(OFFSET('Sanitation Data'!$L$2,0,10*ROW('Sanitation Data'!P55))),CY61="No",ISNUMBER(OFFSET('Sanitation Data'!$P$12,0,10*ROW('Sanitation Data'!P55)))),CONCATENATE("[",ROUND(OFFSET('Sanitation Data'!$P$12,0,10*ROW('Sanitation Data'!P55)),0),"]"),IF(AND(ISTEXT(OFFSET('Sanitation Data'!$L$2,0,10*ROW('Sanitation Data'!P55))),CY61="",ISNUMBER(OFFSET('Sanitation Data'!$P$12,0,10*ROW('Sanitation Data'!P55)))),OFFSET('Sanitation Data'!$P$12,0,10*ROW('Sanitation Data'!P55)),NA())))</f>
        <v>#N/A</v>
      </c>
      <c r="AK61" s="86" t="e">
        <f ca="true">+IF(AND(ISTEXT(OFFSET('Sanitation Data'!$L$2,0,10*ROW('Sanitation Data'!Q55))),CZ61="Yes"),100-OFFSET('Sanitation Data'!$Q$4,0,10*ROW('Sanitation Data'!Q55)),IF(AND(ISTEXT(OFFSET('Sanitation Data'!$L$2,0,10*ROW('Sanitation Data'!Q55))),CZ61="No",ISNUMBER(OFFSET('Sanitation Data'!$Q$4,0,10*ROW('Sanitation Data'!Q55)))),CONCATENATE("[",ROUND(100-OFFSET('Sanitation Data'!$Q$4,0,10*ROW('Sanitation Data'!Q55)),0),"]"),IF(AND(ISTEXT(OFFSET('Sanitation Data'!$L$2,0,10*ROW('Sanitation Data'!Q55))),CZ61="",ISNUMBER(OFFSET('Sanitation Data'!$Q$4,0,10*ROW('Sanitation Data'!Q55)))),100-OFFSET('Sanitation Data'!$Q$4,0,10*ROW('Sanitation Data'!Q55)),NA())))</f>
        <v>#N/A</v>
      </c>
      <c r="AL61" s="86" t="e">
        <f ca="true">+IF(AND(ISTEXT(OFFSET('Sanitation Data'!$L$2,0,10*ROW('Sanitation Data'!Q55))),DA61="Yes"),OFFSET('Sanitation Data'!$Q$6,0,10*ROW('Sanitation Data'!Q55)),IF(AND(ISTEXT(OFFSET('Sanitation Data'!$L$2,0,10*ROW('Sanitation Data'!Q55))),DA61="No",ISNUMBER(OFFSET('Sanitation Data'!$Q$6,0,10*ROW('Sanitation Data'!Q55)))),CONCATENATE("[",ROUND(OFFSET('Sanitation Data'!$Q$6,0,10*ROW('Sanitation Data'!Q55)),0),"]"),IF(AND(ISTEXT(OFFSET('Sanitation Data'!$L$2,0,10*ROW('Sanitation Data'!Q55))),DA61="",ISNUMBER(OFFSET('Sanitation Data'!$Q$6,0,10*ROW('Sanitation Data'!Q55)))),OFFSET('Sanitation Data'!$Q$6,0,10*ROW('Sanitation Data'!Q55)),NA())))</f>
        <v>#N/A</v>
      </c>
      <c r="AM61" s="86" t="e">
        <f ca="true">+IF(AND(ISTEXT(OFFSET('Sanitation Data'!$L$2,0,10*ROW('Sanitation Data'!Q55))),DB61="Yes"),OFFSET('Sanitation Data'!$Q$10,0,10*ROW('Sanitation Data'!Q55)),IF(AND(ISTEXT(OFFSET('Sanitation Data'!$L$2,0,10*ROW('Sanitation Data'!Q55))),DB61="No",ISNUMBER(OFFSET('Sanitation Data'!$Q$10,0,10*ROW('Sanitation Data'!Q55)))),CONCATENATE("[",ROUND(OFFSET('Sanitation Data'!$Q$10,0,10*ROW('Sanitation Data'!Q55)),0),"]"),IF(AND(ISTEXT(OFFSET('Sanitation Data'!$L$2,0,10*ROW('Sanitation Data'!Q55))),DB61="",ISNUMBER(OFFSET('Sanitation Data'!$Q$10,0,10*ROW('Sanitation Data'!Q55)))),OFFSET('Sanitation Data'!$Q$10,0,10*ROW('Sanitation Data'!Q55)),NA())))</f>
        <v>#N/A</v>
      </c>
      <c r="AN61" s="86" t="e">
        <f ca="true">+IF(AND(ISTEXT(OFFSET('Sanitation Data'!$L$2,0,10*ROW('Sanitation Data'!Q55))),DC61="Yes"),OFFSET('Sanitation Data'!$Q$11,0,10*ROW('Sanitation Data'!Q55)),IF(AND(ISTEXT(OFFSET('Sanitation Data'!$L$2,0,10*ROW('Sanitation Data'!Q55))),DC61="No",ISNUMBER(OFFSET('Sanitation Data'!$Q$11,0,10*ROW('Sanitation Data'!Q55)))),CONCATENATE("[",ROUND(OFFSET('Sanitation Data'!$Q$11,0,10*ROW('Sanitation Data'!Q55)),0),"]"),IF(AND(ISTEXT(OFFSET('Sanitation Data'!$L$2,0,10*ROW('Sanitation Data'!Q55))),DC61="",ISNUMBER(OFFSET('Sanitation Data'!$Q$11,0,10*ROW('Sanitation Data'!Q55)))),OFFSET('Sanitation Data'!$Q$11,0,10*ROW('Sanitation Data'!Q55)),NA())))</f>
        <v>#N/A</v>
      </c>
      <c r="AO61" s="86" t="e">
        <f ca="true">+IF(AND(ISTEXT(OFFSET('Sanitation Data'!$L$2,0,10*ROW('Sanitation Data'!Q55))),DD61="Yes"),OFFSET('Sanitation Data'!$Q$12,0,10*ROW('Sanitation Data'!Q55)),IF(AND(ISTEXT(OFFSET('Sanitation Data'!$L$2,0,10*ROW('Sanitation Data'!Q55))),DD61="No",ISNUMBER(OFFSET('Sanitation Data'!$Q$12,0,10*ROW('Sanitation Data'!Q55)))),CONCATENATE("[",ROUND(OFFSET('Sanitation Data'!$Q$12,0,10*ROW('Sanitation Data'!Q55)),0),"]"),IF(AND(ISTEXT(OFFSET('Sanitation Data'!$L$2,0,10*ROW('Sanitation Data'!Q55))),DD61="",ISNUMBER(OFFSET('Sanitation Data'!$Q$12,0,10*ROW('Sanitation Data'!Q55)))),OFFSET('Sanitation Data'!$Q$12,0,10*ROW('Sanitation Data'!Q55)),NA())))</f>
        <v>#N/A</v>
      </c>
      <c r="AP61" s="86" t="e">
        <f ca="true">+IF(AND(ISTEXT(OFFSET('Sanitation Data'!$L$2,0,10*ROW('Sanitation Data'!R55))),DE61="Yes"),100-OFFSET('Sanitation Data'!$R$4,0,10*ROW('Sanitation Data'!R55)),IF(AND(ISTEXT(OFFSET('Sanitation Data'!$L$2,0,10*ROW('Sanitation Data'!R55))),DE61="No",ISNUMBER(OFFSET('Sanitation Data'!$R$4,0,10*ROW('Sanitation Data'!R55)))),CONCATENATE("[",ROUND(100-OFFSET('Sanitation Data'!$R$4,0,10*ROW('Sanitation Data'!R55)),0),"]"),IF(AND(ISTEXT(OFFSET('Sanitation Data'!$L$2,0,10*ROW('Sanitation Data'!R55))),DE61="",ISNUMBER(OFFSET('Sanitation Data'!$R$4,0,10*ROW('Sanitation Data'!R55)))),100-OFFSET('Sanitation Data'!$R$4,0,10*ROW('Sanitation Data'!R55)),NA())))</f>
        <v>#N/A</v>
      </c>
      <c r="AQ61" s="86" t="e">
        <f ca="true">+IF(AND(ISTEXT(OFFSET('Sanitation Data'!$L$2,0,10*ROW('Sanitation Data'!R55))),DF61="Yes"),OFFSET('Sanitation Data'!$R$6,0,10*ROW('Sanitation Data'!R55)),IF(AND(ISTEXT(OFFSET('Sanitation Data'!$L$2,0,10*ROW('Sanitation Data'!R55))),DF61="No",ISNUMBER(OFFSET('Sanitation Data'!$R$6,0,10*ROW('Sanitation Data'!R55)))),CONCATENATE("[",ROUND(OFFSET('Sanitation Data'!$R$6,0,10*ROW('Sanitation Data'!R55)),0),"]"),IF(AND(ISTEXT(OFFSET('Sanitation Data'!$L$2,0,10*ROW('Sanitation Data'!R55))),DF61="",ISNUMBER(OFFSET('Sanitation Data'!$R$6,0,10*ROW('Sanitation Data'!R55)))),OFFSET('Sanitation Data'!$R$6,0,10*ROW('Sanitation Data'!R55)),NA())))</f>
        <v>#N/A</v>
      </c>
      <c r="AR61" s="86" t="e">
        <f ca="true">+IF(AND(ISTEXT(OFFSET('Sanitation Data'!$L$2,0,10*ROW('Sanitation Data'!R55))),DG61="Yes"),OFFSET('Sanitation Data'!$R$10,0,10*ROW('Sanitation Data'!R55)),IF(AND(ISTEXT(OFFSET('Sanitation Data'!$L$2,0,10*ROW('Sanitation Data'!R55))),DG61="No",ISNUMBER(OFFSET('Sanitation Data'!$R$10,0,10*ROW('Sanitation Data'!R55)))),CONCATENATE("[",ROUND(OFFSET('Sanitation Data'!$R$10,0,10*ROW('Sanitation Data'!R55)),0),"]"),IF(AND(ISTEXT(OFFSET('Sanitation Data'!$L$2,0,10*ROW('Sanitation Data'!R55))),DG61="",ISNUMBER(OFFSET('Sanitation Data'!$R$10,0,10*ROW('Sanitation Data'!R55)))),OFFSET('Sanitation Data'!$R$10,0,10*ROW('Sanitation Data'!R55)),NA())))</f>
        <v>#N/A</v>
      </c>
      <c r="AS61" s="86" t="e">
        <f ca="true">+IF(AND(ISTEXT(OFFSET('Sanitation Data'!$L$2,0,10*ROW('Sanitation Data'!R55))),DH61="Yes"),OFFSET('Sanitation Data'!$R$11,0,10*ROW('Sanitation Data'!R55)),IF(AND(ISTEXT(OFFSET('Sanitation Data'!$L$2,0,10*ROW('Sanitation Data'!R55))),DH61="No",ISNUMBER(OFFSET('Sanitation Data'!$R$11,0,10*ROW('Sanitation Data'!R55)))),CONCATENATE("[",ROUND(OFFSET('Sanitation Data'!$R$11,0,10*ROW('Sanitation Data'!R55)),0),"]"),IF(AND(ISTEXT(OFFSET('Sanitation Data'!$L$2,0,10*ROW('Sanitation Data'!R55))),DH61="",ISNUMBER(OFFSET('Sanitation Data'!$R$11,0,10*ROW('Sanitation Data'!R55)))),OFFSET('Sanitation Data'!$R$11,0,10*ROW('Sanitation Data'!R55)),NA())))</f>
        <v>#N/A</v>
      </c>
      <c r="AT61" s="86" t="e">
        <f ca="true">+IF(AND(ISTEXT(OFFSET('Sanitation Data'!$L$2,0,10*ROW('Sanitation Data'!R55))),DI61="Yes"),OFFSET('Sanitation Data'!$R$12,0,10*ROW('Sanitation Data'!R55)),IF(AND(ISTEXT(OFFSET('Sanitation Data'!$L$2,0,10*ROW('Sanitation Data'!R55))),DI61="No",ISNUMBER(OFFSET('Sanitation Data'!$R$12,0,10*ROW('Sanitation Data'!R55)))),CONCATENATE("[",ROUND(OFFSET('Sanitation Data'!$R$12,0,10*ROW('Sanitation Data'!R55)),0),"]"),IF(AND(ISTEXT(OFFSET('Sanitation Data'!$L$2,0,10*ROW('Sanitation Data'!R55))),DI61="",ISNUMBER(OFFSET('Sanitation Data'!$R$12,0,10*ROW('Sanitation Data'!R55)))),OFFSET('Sanitation Data'!$R$12,0,10*ROW('Sanitation Data'!R55)),NA())))</f>
        <v>#N/A</v>
      </c>
      <c r="AU61" s="86" t="e">
        <f ca="true">+IF(AND(ISTEXT(OFFSET('Sanitation Data'!$L$2,0,10*ROW('Sanitation Data'!S55))),DJ61="Yes"),100-OFFSET('Sanitation Data'!$S$4,0,10*ROW('Sanitation Data'!S55)),IF(AND(ISTEXT(OFFSET('Sanitation Data'!$L$2,0,10*ROW('Sanitation Data'!S55))),DJ61="No",ISNUMBER(OFFSET('Sanitation Data'!$S$4,0,10*ROW('Sanitation Data'!S55)))),CONCATENATE("[",ROUND(100-OFFSET('Sanitation Data'!$S$4,0,10*ROW('Sanitation Data'!S55)),0),"]"),IF(AND(ISTEXT(OFFSET('Sanitation Data'!$L$2,0,10*ROW('Sanitation Data'!S55))),DJ61="",ISNUMBER(OFFSET('Sanitation Data'!$S$4,0,10*ROW('Sanitation Data'!S55)))),100-OFFSET('Sanitation Data'!$S$4,0,10*ROW('Sanitation Data'!S55)),NA())))</f>
        <v>#N/A</v>
      </c>
      <c r="AV61" s="86" t="e">
        <f ca="true">+IF(AND(ISTEXT(OFFSET('Sanitation Data'!$L$2,0,10*ROW('Sanitation Data'!S55))),DK61="Yes"),OFFSET('Sanitation Data'!$S$6,0,10*ROW('Sanitation Data'!S55)),IF(AND(ISTEXT(OFFSET('Sanitation Data'!$L$2,0,10*ROW('Sanitation Data'!S55))),DK61="No",ISNUMBER(OFFSET('Sanitation Data'!$S$6,0,10*ROW('Sanitation Data'!S55)))),CONCATENATE("[",ROUND(OFFSET('Sanitation Data'!$S$6,0,10*ROW('Sanitation Data'!S55)),0),"]"),IF(AND(ISTEXT(OFFSET('Sanitation Data'!$L$2,0,10*ROW('Sanitation Data'!S55))),DK61="",ISNUMBER(OFFSET('Sanitation Data'!$S$6,0,10*ROW('Sanitation Data'!S55)))),OFFSET('Sanitation Data'!$S$6,0,10*ROW('Sanitation Data'!S55)),NA())))</f>
        <v>#N/A</v>
      </c>
      <c r="AW61" s="86" t="e">
        <f ca="true">+IF(AND(ISTEXT(OFFSET('Sanitation Data'!$L$2,0,10*ROW('Sanitation Data'!S55))),DL61="Yes"),OFFSET('Sanitation Data'!$S$10,0,10*ROW('Sanitation Data'!S55)),IF(AND(ISTEXT(OFFSET('Sanitation Data'!$L$2,0,10*ROW('Sanitation Data'!S55))),DL61="No",ISNUMBER(OFFSET('Sanitation Data'!$S$10,0,10*ROW('Sanitation Data'!S55)))),CONCATENATE("[",ROUND(OFFSET('Sanitation Data'!$S$10,0,10*ROW('Sanitation Data'!S55)),0),"]"),IF(AND(ISTEXT(OFFSET('Sanitation Data'!$L$2,0,10*ROW('Sanitation Data'!S55))),DL61="",ISNUMBER(OFFSET('Sanitation Data'!$S$10,0,10*ROW('Sanitation Data'!S55)))),OFFSET('Sanitation Data'!$S$10,0,10*ROW('Sanitation Data'!S55)),NA())))</f>
        <v>#N/A</v>
      </c>
      <c r="AX61" s="86" t="e">
        <f ca="true">+IF(AND(ISTEXT(OFFSET('Sanitation Data'!$L$2,0,10*ROW('Sanitation Data'!S55))),DM61="Yes"),OFFSET('Sanitation Data'!$S$11,0,10*ROW('Sanitation Data'!S55)),IF(AND(ISTEXT(OFFSET('Sanitation Data'!$L$2,0,10*ROW('Sanitation Data'!S55))),DM61="No",ISNUMBER(OFFSET('Sanitation Data'!$S$11,0,10*ROW('Sanitation Data'!S55)))),CONCATENATE("[",ROUND(OFFSET('Sanitation Data'!$S$11,0,10*ROW('Sanitation Data'!S55)),0),"]"),IF(AND(ISTEXT(OFFSET('Sanitation Data'!$L$2,0,10*ROW('Sanitation Data'!S55))),DM61="",ISNUMBER(OFFSET('Sanitation Data'!$S$11,0,10*ROW('Sanitation Data'!S55)))),OFFSET('Sanitation Data'!$S$11,0,10*ROW('Sanitation Data'!S55)),NA())))</f>
        <v>#N/A</v>
      </c>
      <c r="AY61" s="86" t="e">
        <f ca="true">+IF(AND(ISTEXT(OFFSET('Sanitation Data'!$L$2,0,10*ROW('Sanitation Data'!S55))),DN61="Yes"),OFFSET('Sanitation Data'!$S$12,0,10*ROW('Sanitation Data'!S55)),IF(AND(ISTEXT(OFFSET('Sanitation Data'!$L$2,0,10*ROW('Sanitation Data'!S55))),DN61="No",ISNUMBER(OFFSET('Sanitation Data'!$S$12,0,10*ROW('Sanitation Data'!S55)))),CONCATENATE("[",ROUND(OFFSET('Sanitation Data'!$S$12,0,10*ROW('Sanitation Data'!S55)),0),"]"),IF(AND(ISTEXT(OFFSET('Sanitation Data'!$L$2,0,10*ROW('Sanitation Data'!S55))),DN61="",ISNUMBER(OFFSET('Sanitation Data'!$S$12,0,10*ROW('Sanitation Data'!S55)))),OFFSET('Sanitation Data'!$S$12,0,10*ROW('Sanitation Data'!S55)),NA())))</f>
        <v>#N/A</v>
      </c>
      <c r="AZ61" s="87" t="e">
        <f ca="true">+IF(AND(ISTEXT(OFFSET('Hygiene Data'!$L$2,0,10*ROW('Hygiene Data'!N55))),DO61="Yes"),OFFSET('Hygiene Data'!$N$5,0,10*ROW('Hygiene Data'!N55)),IF(AND(ISTEXT(OFFSET('Hygiene Data'!$L$2,0,10*ROW('Hygiene Data'!N55))),DO61="No",ISNUMBER(OFFSET('Hygiene Data'!$N$5,0,10*ROW('Hygiene Data'!N55)))),CONCATENATE("[",ROUND(OFFSET('Hygiene Data'!$N$5,0,10*ROW('Hygiene Data'!N55)),0),"]"),IF(AND(ISTEXT(OFFSET('Hygiene Data'!$L$2,0,10*ROW('Hygiene Data'!N55))),DO61="",ISNUMBER(OFFSET('Hygiene Data'!$N$5,0,10*ROW('Hygiene Data'!N55)))),OFFSET('Hygiene Data'!$N$5,0,10*ROW('Hygiene Data'!N55)),NA())))</f>
        <v>#N/A</v>
      </c>
      <c r="BA61" s="87" t="e">
        <f ca="true">+IF(AND(ISTEXT(OFFSET('Hygiene Data'!$L$2,0,10*ROW('Hygiene Data'!N55))),DP61="Yes"),OFFSET('Hygiene Data'!$N$7,0,10*ROW('Hygiene Data'!N55)),IF(AND(ISTEXT(OFFSET('Hygiene Data'!$L$2,0,10*ROW('Hygiene Data'!N55))),DP61="No",ISNUMBER(OFFSET('Hygiene Data'!$N$7,0,10*ROW('Hygiene Data'!N55)))),CONCATENATE("[",ROUND(OFFSET('Hygiene Data'!$N$7,0,10*ROW('Hygiene Data'!N55)),0),"]"),IF(AND(ISTEXT(OFFSET('Hygiene Data'!$L$2,0,10*ROW('Hygiene Data'!N55))),DP61="",ISNUMBER(OFFSET('Hygiene Data'!$N$7,0,10*ROW('Hygiene Data'!N55)))),OFFSET('Hygiene Data'!$N$7,0,10*ROW('Hygiene Data'!N55)),NA())))</f>
        <v>#N/A</v>
      </c>
      <c r="BB61" s="87" t="e">
        <f ca="true">+IF(AND(ISTEXT(OFFSET('Hygiene Data'!$L$2,0,10*ROW('Hygiene Data'!N55))),DQ61="Yes"),OFFSET('Hygiene Data'!$N$9,0,10*ROW('Hygiene Data'!N55)),IF(AND(ISTEXT(OFFSET('Hygiene Data'!$L$2,0,10*ROW('Hygiene Data'!N55))),DQ61="No",ISNUMBER(OFFSET('Hygiene Data'!$N$9,0,10*ROW('Hygiene Data'!N55)))),CONCATENATE("[",ROUND(OFFSET('Hygiene Data'!$N$9,0,10*ROW('Hygiene Data'!N55)),0),"]"),IF(AND(ISTEXT(OFFSET('Hygiene Data'!$L$2,0,10*ROW('Hygiene Data'!N55))),DQ61="",ISNUMBER(OFFSET('Hygiene Data'!$N$9,0,10*ROW('Hygiene Data'!N55)))),OFFSET('Hygiene Data'!$N$9,0,10*ROW('Hygiene Data'!N55)),NA())))</f>
        <v>#N/A</v>
      </c>
      <c r="BC61" s="87" t="e">
        <f ca="true">+IF(AND(ISTEXT(OFFSET('Hygiene Data'!$L$2,0,10*ROW('Hygiene Data'!O55))),DR61="Yes"),OFFSET('Hygiene Data'!$O$5,0,10*ROW('Hygiene Data'!O55)),IF(AND(ISTEXT(OFFSET('Hygiene Data'!$L$2,0,10*ROW('Hygiene Data'!O55))),DR61="No",ISNUMBER(OFFSET('Hygiene Data'!$O$5,0,10*ROW('Hygiene Data'!O55)))),CONCATENATE("[",ROUND(OFFSET('Hygiene Data'!$O$5,0,10*ROW('Hygiene Data'!O55)),0),"]"),IF(AND(ISTEXT(OFFSET('Hygiene Data'!$L$2,0,10*ROW('Hygiene Data'!O55))),DR61="",ISNUMBER(OFFSET('Hygiene Data'!$O$5,0,10*ROW('Hygiene Data'!O55)))),OFFSET('Hygiene Data'!$O$5,0,10*ROW('Hygiene Data'!O55)),NA())))</f>
        <v>#N/A</v>
      </c>
      <c r="BD61" s="87" t="e">
        <f ca="true">+IF(AND(ISTEXT(OFFSET('Hygiene Data'!$L$2,0,10*ROW('Hygiene Data'!O55))),DS61="Yes"),OFFSET('Hygiene Data'!$O$7,0,10*ROW('Hygiene Data'!O55)),IF(AND(ISTEXT(OFFSET('Hygiene Data'!$L$2,0,10*ROW('Hygiene Data'!O55))),DS61="No",ISNUMBER(OFFSET('Hygiene Data'!$O$7,0,10*ROW('Hygiene Data'!O55)))),CONCATENATE("[",ROUND(OFFSET('Hygiene Data'!$O$7,0,10*ROW('Hygiene Data'!O55)),0),"]"),IF(AND(ISTEXT(OFFSET('Hygiene Data'!$L$2,0,10*ROW('Hygiene Data'!O55))),DS61="",ISNUMBER(OFFSET('Hygiene Data'!$O$7,0,10*ROW('Hygiene Data'!O55)))),OFFSET('Hygiene Data'!$O$7,0,10*ROW('Hygiene Data'!O55)),NA())))</f>
        <v>#N/A</v>
      </c>
      <c r="BE61" s="87" t="e">
        <f ca="true">+IF(AND(ISTEXT(OFFSET('Hygiene Data'!$L$2,0,10*ROW('Hygiene Data'!O55))),DT61="Yes"),OFFSET('Hygiene Data'!$O$9,0,10*ROW('Hygiene Data'!O55)),IF(AND(ISTEXT(OFFSET('Hygiene Data'!$L$2,0,10*ROW('Hygiene Data'!O55))),DT61="No",ISNUMBER(OFFSET('Hygiene Data'!$O$9,0,10*ROW('Hygiene Data'!O55)))),CONCATENATE("[",ROUND(OFFSET('Hygiene Data'!$O$9,0,10*ROW('Hygiene Data'!O55)),0),"]"),IF(AND(ISTEXT(OFFSET('Hygiene Data'!$L$2,0,10*ROW('Hygiene Data'!O55))),DT61="",ISNUMBER(OFFSET('Hygiene Data'!$O$9,0,10*ROW('Hygiene Data'!O55)))),OFFSET('Hygiene Data'!$O$9,0,10*ROW('Hygiene Data'!O55)),NA())))</f>
        <v>#N/A</v>
      </c>
      <c r="BF61" s="87" t="e">
        <f ca="true">+IF(AND(ISTEXT(OFFSET('Hygiene Data'!$L$2,0,10*ROW('Hygiene Data'!P55))),DU61="Yes"),OFFSET('Hygiene Data'!$P$5,0,10*ROW('Hygiene Data'!P55)),IF(AND(ISTEXT(OFFSET('Hygiene Data'!$L$2,0,10*ROW('Hygiene Data'!P55))),DU61="No",ISNUMBER(OFFSET('Hygiene Data'!$P$5,0,10*ROW('Hygiene Data'!P55)))),CONCATENATE("[",ROUND(OFFSET('Hygiene Data'!$P$5,0,10*ROW('Hygiene Data'!P55)),0),"]"),IF(AND(ISTEXT(OFFSET('Hygiene Data'!$L$2,0,10*ROW('Hygiene Data'!P55))),DU61="",ISNUMBER(OFFSET('Hygiene Data'!$P$5,0,10*ROW('Hygiene Data'!P55)))),OFFSET('Hygiene Data'!$P$5,0,10*ROW('Hygiene Data'!P55)),NA())))</f>
        <v>#N/A</v>
      </c>
      <c r="BG61" s="87" t="e">
        <f ca="true">+IF(AND(ISTEXT(OFFSET('Hygiene Data'!$L$2,0,10*ROW('Hygiene Data'!P55))),DV61="Yes"),OFFSET('Hygiene Data'!$P$7,0,10*ROW('Hygiene Data'!P55)),IF(AND(ISTEXT(OFFSET('Hygiene Data'!$L$2,0,10*ROW('Hygiene Data'!P55))),DV61="No",ISNUMBER(OFFSET('Hygiene Data'!$P$7,0,10*ROW('Hygiene Data'!P55)))),CONCATENATE("[",ROUND(OFFSET('Hygiene Data'!$P$7,0,10*ROW('Hygiene Data'!P55)),0),"]"),IF(AND(ISTEXT(OFFSET('Hygiene Data'!$L$2,0,10*ROW('Hygiene Data'!P55))),DV61="",ISNUMBER(OFFSET('Hygiene Data'!$P$7,0,10*ROW('Hygiene Data'!P55)))),OFFSET('Hygiene Data'!$P$7,0,10*ROW('Hygiene Data'!P55)),NA())))</f>
        <v>#N/A</v>
      </c>
      <c r="BH61" s="87" t="e">
        <f ca="true">+IF(AND(ISTEXT(OFFSET('Hygiene Data'!$L$2,0,10*ROW('Hygiene Data'!P55))),DW61="Yes"),OFFSET('Hygiene Data'!$P$9,0,10*ROW('Hygiene Data'!P55)),IF(AND(ISTEXT(OFFSET('Hygiene Data'!$L$2,0,10*ROW('Hygiene Data'!P55))),DW61="No",ISNUMBER(OFFSET('Hygiene Data'!$P$9,0,10*ROW('Hygiene Data'!P55)))),CONCATENATE("[",ROUND(OFFSET('Hygiene Data'!$P$9,0,10*ROW('Hygiene Data'!P55)),0),"]"),IF(AND(ISTEXT(OFFSET('Hygiene Data'!$L$2,0,10*ROW('Hygiene Data'!P55))),DW61="",ISNUMBER(OFFSET('Hygiene Data'!$P$9,0,10*ROW('Hygiene Data'!P55)))),OFFSET('Hygiene Data'!$P$9,0,10*ROW('Hygiene Data'!P55)),NA())))</f>
        <v>#N/A</v>
      </c>
      <c r="BI61" s="87" t="e">
        <f ca="true">+IF(AND(ISTEXT(OFFSET('Hygiene Data'!$L$2,0,10*ROW('Hygiene Data'!Q55))),DX61="Yes"),OFFSET('Hygiene Data'!$Q$5,0,10*ROW('Hygiene Data'!Q55)),IF(AND(ISTEXT(OFFSET('Hygiene Data'!$L$2,0,10*ROW('Hygiene Data'!Q55))),DX61="No",ISNUMBER(OFFSET('Hygiene Data'!$Q$5,0,10*ROW('Hygiene Data'!Q55)))),CONCATENATE("[",ROUND(OFFSET('Hygiene Data'!$Q$5,0,10*ROW('Hygiene Data'!Q55)),0),"]"),IF(AND(ISTEXT(OFFSET('Hygiene Data'!$L$2,0,10*ROW('Hygiene Data'!Q55))),DX61="",ISNUMBER(OFFSET('Hygiene Data'!$Q$5,0,10*ROW('Hygiene Data'!Q55)))),OFFSET('Hygiene Data'!$Q$5,0,10*ROW('Hygiene Data'!Q55)),NA())))</f>
        <v>#N/A</v>
      </c>
      <c r="BJ61" s="87" t="e">
        <f ca="true">+IF(AND(ISTEXT(OFFSET('Hygiene Data'!$L$2,0,10*ROW('Hygiene Data'!Q55))),DY61="Yes"),OFFSET('Hygiene Data'!$Q$7,0,10*ROW('Hygiene Data'!Q55)),IF(AND(ISTEXT(OFFSET('Hygiene Data'!$L$2,0,10*ROW('Hygiene Data'!Q55))),DY61="No",ISNUMBER(OFFSET('Hygiene Data'!$Q$7,0,10*ROW('Hygiene Data'!Q55)))),CONCATENATE("[",ROUND(OFFSET('Hygiene Data'!$Q$7,0,10*ROW('Hygiene Data'!Q55)),0),"]"),IF(AND(ISTEXT(OFFSET('Hygiene Data'!$L$2,0,10*ROW('Hygiene Data'!Q55))),DY61="",ISNUMBER(OFFSET('Hygiene Data'!$Q$7,0,10*ROW('Hygiene Data'!Q55)))),OFFSET('Hygiene Data'!$Q$7,0,10*ROW('Hygiene Data'!Q55)),NA())))</f>
        <v>#N/A</v>
      </c>
      <c r="BK61" s="87" t="e">
        <f ca="true">+IF(AND(ISTEXT(OFFSET('Hygiene Data'!$L$2,0,10*ROW('Hygiene Data'!Q55))),DZ61="Yes"),OFFSET('Hygiene Data'!$Q$9,0,10*ROW('Hygiene Data'!Q55)),IF(AND(ISTEXT(OFFSET('Hygiene Data'!$L$2,0,10*ROW('Hygiene Data'!Q55))),DZ61="No",ISNUMBER(OFFSET('Hygiene Data'!$Q$9,0,10*ROW('Hygiene Data'!Q55)))),CONCATENATE("[",ROUND(OFFSET('Hygiene Data'!$Q$9,0,10*ROW('Hygiene Data'!Q55)),0),"]"),IF(AND(ISTEXT(OFFSET('Hygiene Data'!$L$2,0,10*ROW('Hygiene Data'!Q55))),DZ61="",ISNUMBER(OFFSET('Hygiene Data'!$Q$9,0,10*ROW('Hygiene Data'!Q55)))),OFFSET('Hygiene Data'!$Q$9,0,10*ROW('Hygiene Data'!Q55)),NA())))</f>
        <v>#N/A</v>
      </c>
      <c r="BL61" s="87" t="e">
        <f ca="true">+IF(AND(ISTEXT(OFFSET('Hygiene Data'!$L$2,0,10*ROW('Hygiene Data'!R55))),EA61="Yes"),OFFSET('Hygiene Data'!$R$5,0,10*ROW('Hygiene Data'!R55)),IF(AND(ISTEXT(OFFSET('Hygiene Data'!$L$2,0,10*ROW('Hygiene Data'!R55))),EA61="No",ISNUMBER(OFFSET('Hygiene Data'!$R$5,0,10*ROW('Hygiene Data'!R55)))),CONCATENATE("[",ROUND(OFFSET('Hygiene Data'!$R$5,0,10*ROW('Hygiene Data'!R55)),0),"]"),IF(AND(ISTEXT(OFFSET('Hygiene Data'!$L$2,0,10*ROW('Hygiene Data'!R55))),EA61="",ISNUMBER(OFFSET('Hygiene Data'!$R$5,0,10*ROW('Hygiene Data'!R55)))),OFFSET('Hygiene Data'!$R$5,0,10*ROW('Hygiene Data'!R55)),NA())))</f>
        <v>#N/A</v>
      </c>
      <c r="BM61" s="87" t="e">
        <f ca="true">+IF(AND(ISTEXT(OFFSET('Hygiene Data'!$L$2,0,10*ROW('Hygiene Data'!R55))),EB61="Yes"),OFFSET('Hygiene Data'!$R$7,0,10*ROW('Hygiene Data'!R55)),IF(AND(ISTEXT(OFFSET('Hygiene Data'!$L$2,0,10*ROW('Hygiene Data'!R55))),EB61="No",ISNUMBER(OFFSET('Hygiene Data'!$R$7,0,10*ROW('Hygiene Data'!R55)))),CONCATENATE("[",ROUND(OFFSET('Hygiene Data'!$R$7,0,10*ROW('Hygiene Data'!R55)),0),"]"),IF(AND(ISTEXT(OFFSET('Hygiene Data'!$L$2,0,10*ROW('Hygiene Data'!R55))),EB61="",ISNUMBER(OFFSET('Hygiene Data'!$R$7,0,10*ROW('Hygiene Data'!R55)))),OFFSET('Hygiene Data'!$R$7,0,10*ROW('Hygiene Data'!R55)),NA())))</f>
        <v>#N/A</v>
      </c>
      <c r="BN61" s="87" t="e">
        <f ca="true">+IF(AND(ISTEXT(OFFSET('Hygiene Data'!$L$2,0,10*ROW('Hygiene Data'!R55))),EC61="Yes"),OFFSET('Hygiene Data'!$R$9,0,10*ROW('Hygiene Data'!R55)),IF(AND(ISTEXT(OFFSET('Hygiene Data'!$L$2,0,10*ROW('Hygiene Data'!R55))),EC61="No",ISNUMBER(OFFSET('Hygiene Data'!$R$9,0,10*ROW('Hygiene Data'!R55)))),CONCATENATE("[",ROUND(OFFSET('Hygiene Data'!$R$9,0,10*ROW('Hygiene Data'!R55)),0),"]"),IF(AND(ISTEXT(OFFSET('Hygiene Data'!$L$2,0,10*ROW('Hygiene Data'!R55))),EC61="",ISNUMBER(OFFSET('Hygiene Data'!$R$9,0,10*ROW('Hygiene Data'!R55)))),OFFSET('Hygiene Data'!$R$9,0,10*ROW('Hygiene Data'!R55)),NA())))</f>
        <v>#N/A</v>
      </c>
      <c r="BO61" s="87" t="e">
        <f ca="true">+IF(AND(ISTEXT(OFFSET('Hygiene Data'!$L$2,0,10*ROW('Hygiene Data'!S55))),ED61="Yes"),OFFSET('Hygiene Data'!$S$5,0,10*ROW('Hygiene Data'!S55)),IF(AND(ISTEXT(OFFSET('Hygiene Data'!$L$2,0,10*ROW('Hygiene Data'!S55))),ED61="No",ISNUMBER(OFFSET('Hygiene Data'!$S$5,0,10*ROW('Hygiene Data'!S55)))),CONCATENATE("[",ROUND(OFFSET('Hygiene Data'!$S$5,0,10*ROW('Hygiene Data'!S55)),0),"]"),IF(AND(ISTEXT(OFFSET('Hygiene Data'!$L$2,0,10*ROW('Hygiene Data'!S55))),ED61="",ISNUMBER(OFFSET('Hygiene Data'!$S$5,0,10*ROW('Hygiene Data'!S55)))),OFFSET('Hygiene Data'!$S$5,0,10*ROW('Hygiene Data'!S55)),NA())))</f>
        <v>#N/A</v>
      </c>
      <c r="BP61" s="87" t="e">
        <f ca="true">+IF(AND(ISTEXT(OFFSET('Hygiene Data'!$L$2,0,10*ROW('Hygiene Data'!S55))),EE61="Yes"),OFFSET('Hygiene Data'!$S$7,0,10*ROW('Hygiene Data'!S55)),IF(AND(ISTEXT(OFFSET('Hygiene Data'!$L$2,0,10*ROW('Hygiene Data'!S55))),EE61="No",ISNUMBER(OFFSET('Hygiene Data'!$S$7,0,10*ROW('Hygiene Data'!S55)))),CONCATENATE("[",ROUND(OFFSET('Hygiene Data'!$S$7,0,10*ROW('Hygiene Data'!S55)),0),"]"),IF(AND(ISTEXT(OFFSET('Hygiene Data'!$L$2,0,10*ROW('Hygiene Data'!S55))),EE61="",ISNUMBER(OFFSET('Hygiene Data'!$S$7,0,10*ROW('Hygiene Data'!S55)))),OFFSET('Hygiene Data'!$S$7,0,10*ROW('Hygiene Data'!S55)),NA())))</f>
        <v>#N/A</v>
      </c>
      <c r="BQ61" s="87" t="e">
        <f ca="true">+IF(AND(ISTEXT(OFFSET('Hygiene Data'!$L$2,0,10*ROW('Hygiene Data'!S55))),EF61="Yes"),OFFSET('Hygiene Data'!$S$9,0,10*ROW('Hygiene Data'!S55)),IF(AND(ISTEXT(OFFSET('Hygiene Data'!$L$2,0,10*ROW('Hygiene Data'!S55))),EF61="No",ISNUMBER(OFFSET('Hygiene Data'!$S$9,0,10*ROW('Hygiene Data'!S55)))),CONCATENATE("[",ROUND(OFFSET('Hygiene Data'!$S$9,0,10*ROW('Hygiene Data'!S55)),0),"]"),IF(AND(ISTEXT(OFFSET('Hygiene Data'!$L$2,0,10*ROW('Hygiene Data'!S55))),EF61="",ISNUMBER(OFFSET('Hygiene Data'!$S$9,0,10*ROW('Hygiene Data'!S55)))),OFFSET('Hygiene Data'!$S$9,0,10*ROW('Hygiene Data'!S55)),NA())))</f>
        <v>#N/A</v>
      </c>
      <c r="BR61" s="271"/>
      <c r="BS61" s="271" t="str">
        <f ca="true">+IF(OFFSET('Water Data'!$N$27,0,10*ROW('Water Data'!N55))="","",OFFSET('Water Data'!$N$27,0,10*ROW('Water Data'!N55)))</f>
        <v/>
      </c>
      <c r="BT61" s="271" t="str">
        <f ca="true">+IF(OFFSET('Water Data'!$N$28,0,10*ROW('Water Data'!N55))="","",OFFSET('Water Data'!$N$28,0,10*ROW('Water Data'!N55)))</f>
        <v/>
      </c>
      <c r="BU61" s="271" t="str">
        <f ca="true">+IF(OFFSET('Water Data'!$N$29,0,10*ROW('Water Data'!N55))="","",OFFSET('Water Data'!$N$29,0,10*ROW('Water Data'!N55)))</f>
        <v/>
      </c>
      <c r="BV61" s="271" t="str">
        <f ca="true">+IF(OFFSET('Water Data'!$O$27,0,10*ROW('Water Data'!O55))="","",OFFSET('Water Data'!$O$27,0,10*ROW('Water Data'!O55)))</f>
        <v/>
      </c>
      <c r="BW61" s="271" t="str">
        <f ca="true">+IF(OFFSET('Water Data'!$O$28,0,10*ROW('Water Data'!O55))="","",OFFSET('Water Data'!$O$28,0,10*ROW('Water Data'!O55)))</f>
        <v/>
      </c>
      <c r="BX61" s="271" t="str">
        <f ca="true">+IF(OFFSET('Water Data'!$O$29,0,10*ROW('Water Data'!O55))="","",OFFSET('Water Data'!$O$29,0,10*ROW('Water Data'!O55)))</f>
        <v/>
      </c>
      <c r="BY61" s="271" t="str">
        <f ca="true">+IF(OFFSET('Water Data'!$P$27,0,10*ROW('Water Data'!P55))="","",OFFSET('Water Data'!$P$27,0,10*ROW('Water Data'!P55)))</f>
        <v/>
      </c>
      <c r="BZ61" s="271" t="str">
        <f ca="true">+IF(OFFSET('Water Data'!$P$28,0,10*ROW('Water Data'!P55))="","",OFFSET('Water Data'!$P$28,0,10*ROW('Water Data'!P55)))</f>
        <v/>
      </c>
      <c r="CA61" s="271" t="str">
        <f ca="true">+IF(OFFSET('Water Data'!$P$29,0,10*ROW('Water Data'!P55))="","",OFFSET('Water Data'!$P$29,0,10*ROW('Water Data'!P55)))</f>
        <v/>
      </c>
      <c r="CB61" s="271" t="str">
        <f ca="true">+IF(OFFSET('Water Data'!$Q$27,0,10*ROW('Water Data'!Q55))="","",OFFSET('Water Data'!$Q$27,0,10*ROW('Water Data'!Q55)))</f>
        <v/>
      </c>
      <c r="CC61" s="271" t="str">
        <f ca="true">+IF(OFFSET('Water Data'!$Q$28,0,10*ROW('Water Data'!Q55))="","",OFFSET('Water Data'!$Q$28,0,10*ROW('Water Data'!Q55)))</f>
        <v/>
      </c>
      <c r="CD61" s="271" t="str">
        <f ca="true">+IF(OFFSET('Water Data'!$Q$29,0,10*ROW('Water Data'!Q55))="","",OFFSET('Water Data'!$Q$29,0,10*ROW('Water Data'!Q55)))</f>
        <v/>
      </c>
      <c r="CE61" s="271" t="str">
        <f ca="true">+IF(OFFSET('Water Data'!$R$27,0,10*ROW('Water Data'!R55))="","",OFFSET('Water Data'!$R$27,0,10*ROW('Water Data'!R55)))</f>
        <v/>
      </c>
      <c r="CF61" s="271" t="str">
        <f ca="true">+IF(OFFSET('Water Data'!$R$28,0,10*ROW('Water Data'!R55))="","",OFFSET('Water Data'!$R$28,0,10*ROW('Water Data'!R55)))</f>
        <v/>
      </c>
      <c r="CG61" s="271" t="str">
        <f ca="true">+IF(OFFSET('Water Data'!$R$29,0,10*ROW('Water Data'!R55))="","",OFFSET('Water Data'!$R$29,0,10*ROW('Water Data'!R55)))</f>
        <v/>
      </c>
      <c r="CH61" s="271" t="str">
        <f ca="true">+IF(OFFSET('Water Data'!$S$27,0,10*ROW('Water Data'!S55))="","",OFFSET('Water Data'!$S$27,0,10*ROW('Water Data'!S55)))</f>
        <v/>
      </c>
      <c r="CI61" s="271" t="str">
        <f ca="true">+IF(OFFSET('Water Data'!$S$28,0,10*ROW('Water Data'!S55))="","",OFFSET('Water Data'!$S$28,0,10*ROW('Water Data'!S55)))</f>
        <v/>
      </c>
      <c r="CJ61" s="271" t="str">
        <f ca="true">+IF(OFFSET('Water Data'!$S$29,0,10*ROW('Water Data'!S55))="","",OFFSET('Water Data'!$S$29,0,10*ROW('Water Data'!S55)))</f>
        <v/>
      </c>
      <c r="CK61" s="271" t="str">
        <f ca="true">+IF(OFFSET('Sanitation Data'!$N$28,0,10*ROW('Sanitation Data'!N55))="","",OFFSET('Sanitation Data'!$N$28,0,10*ROW('Sanitation Data'!N55)))</f>
        <v/>
      </c>
      <c r="CL61" s="271" t="str">
        <f ca="true">+IF(OFFSET('Sanitation Data'!$N$29,0,10*ROW('Sanitation Data'!N55))="","",OFFSET('Sanitation Data'!$N$29,0,10*ROW('Sanitation Data'!N55)))</f>
        <v/>
      </c>
      <c r="CM61" s="271" t="str">
        <f ca="true">+IF(OFFSET('Sanitation Data'!$N$30,0,10*ROW('Sanitation Data'!N55))="","",OFFSET('Sanitation Data'!$N$30,0,10*ROW('Sanitation Data'!N55)))</f>
        <v/>
      </c>
      <c r="CN61" s="271" t="str">
        <f ca="true">+IF(OFFSET('Sanitation Data'!$N$31,0,10*ROW('Sanitation Data'!N55))="","",OFFSET('Sanitation Data'!$N$31,0,10*ROW('Sanitation Data'!N55)))</f>
        <v/>
      </c>
      <c r="CO61" s="271" t="str">
        <f ca="true">+IF(OFFSET('Sanitation Data'!$N$32,0,10*ROW('Sanitation Data'!N55))="","",OFFSET('Sanitation Data'!$N$32,0,10*ROW('Sanitation Data'!N55)))</f>
        <v/>
      </c>
      <c r="CP61" s="271" t="str">
        <f ca="true">+IF(OFFSET('Sanitation Data'!$O$28,0,10*ROW('Sanitation Data'!O55))="","",OFFSET('Sanitation Data'!$O$28,0,10*ROW('Sanitation Data'!O55)))</f>
        <v/>
      </c>
      <c r="CQ61" s="271" t="str">
        <f ca="true">+IF(OFFSET('Sanitation Data'!$O$29,0,10*ROW('Sanitation Data'!O55))="","",OFFSET('Sanitation Data'!$O$29,0,10*ROW('Sanitation Data'!O55)))</f>
        <v/>
      </c>
      <c r="CR61" s="271" t="str">
        <f ca="true">+IF(OFFSET('Sanitation Data'!$O$30,0,10*ROW('Sanitation Data'!O55))="","",OFFSET('Sanitation Data'!$O$30,0,10*ROW('Sanitation Data'!O55)))</f>
        <v/>
      </c>
      <c r="CS61" s="271" t="str">
        <f ca="true">+IF(OFFSET('Sanitation Data'!$O$31,0,10*ROW('Sanitation Data'!O55))="","",OFFSET('Sanitation Data'!$O$31,0,10*ROW('Sanitation Data'!O55)))</f>
        <v/>
      </c>
      <c r="CT61" s="271" t="str">
        <f ca="true">+IF(OFFSET('Sanitation Data'!$O$32,0,10*ROW('Sanitation Data'!O55))="","",OFFSET('Sanitation Data'!$O$32,0,10*ROW('Sanitation Data'!O55)))</f>
        <v/>
      </c>
      <c r="CU61" s="271" t="str">
        <f ca="true">+IF(OFFSET('Sanitation Data'!$P$28,0,10*ROW('Sanitation Data'!P55))="","",OFFSET('Sanitation Data'!$P$28,0,10*ROW('Sanitation Data'!P55)))</f>
        <v/>
      </c>
      <c r="CV61" s="271" t="str">
        <f ca="true">+IF(OFFSET('Sanitation Data'!$P$29,0,10*ROW('Sanitation Data'!P55))="","",OFFSET('Sanitation Data'!$P$29,0,10*ROW('Sanitation Data'!P55)))</f>
        <v/>
      </c>
      <c r="CW61" s="271" t="str">
        <f ca="true">+IF(OFFSET('Sanitation Data'!$P$30,0,10*ROW('Sanitation Data'!P55))="","",OFFSET('Sanitation Data'!$P$30,0,10*ROW('Sanitation Data'!P55)))</f>
        <v/>
      </c>
      <c r="CX61" s="271" t="str">
        <f ca="true">+IF(OFFSET('Sanitation Data'!$P$31,0,10*ROW('Sanitation Data'!P55))="","",OFFSET('Sanitation Data'!$P$31,0,10*ROW('Sanitation Data'!P55)))</f>
        <v/>
      </c>
      <c r="CY61" s="271" t="str">
        <f ca="true">+IF(OFFSET('Sanitation Data'!$P$32,0,10*ROW('Sanitation Data'!P55))="","",OFFSET('Sanitation Data'!$P$32,0,10*ROW('Sanitation Data'!P55)))</f>
        <v/>
      </c>
      <c r="CZ61" s="271" t="str">
        <f ca="true">+IF(OFFSET('Sanitation Data'!$Q$28,0,10*ROW('Sanitation Data'!Q55))="","",OFFSET('Sanitation Data'!$Q$28,0,10*ROW('Sanitation Data'!Q55)))</f>
        <v/>
      </c>
      <c r="DA61" s="271" t="str">
        <f ca="true">+IF(OFFSET('Sanitation Data'!$Q$29,0,10*ROW('Sanitation Data'!Q55))="","",OFFSET('Sanitation Data'!$Q$29,0,10*ROW('Sanitation Data'!Q55)))</f>
        <v/>
      </c>
      <c r="DB61" s="271" t="str">
        <f ca="true">+IF(OFFSET('Sanitation Data'!$Q$30,0,10*ROW('Sanitation Data'!Q55))="","",OFFSET('Sanitation Data'!$Q$30,0,10*ROW('Sanitation Data'!Q55)))</f>
        <v/>
      </c>
      <c r="DC61" s="271" t="str">
        <f ca="true">+IF(OFFSET('Sanitation Data'!$Q$31,0,10*ROW('Sanitation Data'!Q55))="","",OFFSET('Sanitation Data'!$Q$31,0,10*ROW('Sanitation Data'!Q55)))</f>
        <v/>
      </c>
      <c r="DD61" s="271" t="str">
        <f ca="true">+IF(OFFSET('Sanitation Data'!$Q$32,0,10*ROW('Sanitation Data'!Q55))="","",OFFSET('Sanitation Data'!$Q$32,0,10*ROW('Sanitation Data'!Q55)))</f>
        <v/>
      </c>
      <c r="DE61" s="271" t="str">
        <f ca="true">+IF(OFFSET('Sanitation Data'!$R$28,0,10*ROW('Sanitation Data'!R55))="","",OFFSET('Sanitation Data'!$R$28,0,10*ROW('Sanitation Data'!R55)))</f>
        <v/>
      </c>
      <c r="DF61" s="271" t="str">
        <f ca="true">+IF(OFFSET('Sanitation Data'!$R$29,0,10*ROW('Sanitation Data'!R55))="","",OFFSET('Sanitation Data'!$R$29,0,10*ROW('Sanitation Data'!R55)))</f>
        <v/>
      </c>
      <c r="DG61" s="271" t="str">
        <f ca="true">+IF(OFFSET('Sanitation Data'!$R$30,0,10*ROW('Sanitation Data'!R55))="","",OFFSET('Sanitation Data'!$R$30,0,10*ROW('Sanitation Data'!R55)))</f>
        <v/>
      </c>
      <c r="DH61" s="271" t="str">
        <f ca="true">+IF(OFFSET('Sanitation Data'!$R$31,0,10*ROW('Sanitation Data'!R55))="","",OFFSET('Sanitation Data'!$R$31,0,10*ROW('Sanitation Data'!R55)))</f>
        <v/>
      </c>
      <c r="DI61" s="271" t="str">
        <f ca="true">+IF(OFFSET('Sanitation Data'!$R$32,0,10*ROW('Sanitation Data'!R55))="","",OFFSET('Sanitation Data'!$R$32,0,10*ROW('Sanitation Data'!R55)))</f>
        <v/>
      </c>
      <c r="DJ61" s="271" t="str">
        <f ca="true">+IF(OFFSET('Sanitation Data'!$S$28,0,10*ROW('Sanitation Data'!S55))="","",OFFSET('Sanitation Data'!$S$28,0,10*ROW('Sanitation Data'!S55)))</f>
        <v/>
      </c>
      <c r="DK61" s="271" t="str">
        <f ca="true">+IF(OFFSET('Sanitation Data'!$S$29,0,10*ROW('Sanitation Data'!S55))="","",OFFSET('Sanitation Data'!$S$29,0,10*ROW('Sanitation Data'!S55)))</f>
        <v/>
      </c>
      <c r="DL61" s="271" t="str">
        <f ca="true">+IF(OFFSET('Sanitation Data'!$S$30,0,10*ROW('Sanitation Data'!S55))="","",OFFSET('Sanitation Data'!$S$30,0,10*ROW('Sanitation Data'!S55)))</f>
        <v/>
      </c>
      <c r="DM61" s="271" t="str">
        <f ca="true">+IF(OFFSET('Sanitation Data'!$S$31,0,10*ROW('Sanitation Data'!S55))="","",OFFSET('Sanitation Data'!$S$31,0,10*ROW('Sanitation Data'!S55)))</f>
        <v/>
      </c>
      <c r="DN61" s="271" t="str">
        <f ca="true">+IF(OFFSET('Sanitation Data'!$S$32,0,10*ROW('Sanitation Data'!S55))="","",OFFSET('Sanitation Data'!$S$32,0,10*ROW('Sanitation Data'!S55)))</f>
        <v/>
      </c>
      <c r="DO61" s="271" t="str">
        <f ca="true">+IF(OFFSET('Hygiene Data'!$N$11,0,10*ROW('Hygiene Data'!N55))="","",OFFSET('Hygiene Data'!$N$11,0,10*ROW('Hygiene Data'!N55)))</f>
        <v/>
      </c>
      <c r="DP61" s="271" t="str">
        <f ca="true">+IF(OFFSET('Hygiene Data'!$N$12,0,10*ROW('Hygiene Data'!N55))="","",OFFSET('Hygiene Data'!$N$12,0,10*ROW('Hygiene Data'!N55)))</f>
        <v/>
      </c>
      <c r="DQ61" s="271" t="str">
        <f ca="true">+IF(OFFSET('Hygiene Data'!$N$13,0,10*ROW('Hygiene Data'!N55))="","",OFFSET('Hygiene Data'!$N$13,0,10*ROW('Hygiene Data'!N55)))</f>
        <v/>
      </c>
      <c r="DR61" s="271" t="str">
        <f ca="true">+IF(OFFSET('Hygiene Data'!$O$11,0,10*ROW('Hygiene Data'!O55))="","",OFFSET('Hygiene Data'!$O$11,0,10*ROW('Hygiene Data'!O55)))</f>
        <v/>
      </c>
      <c r="DS61" s="271" t="str">
        <f ca="true">+IF(OFFSET('Hygiene Data'!$O$12,0,10*ROW('Hygiene Data'!O55))="","",OFFSET('Hygiene Data'!$O$12,0,10*ROW('Hygiene Data'!O55)))</f>
        <v/>
      </c>
      <c r="DT61" s="271" t="str">
        <f ca="true">+IF(OFFSET('Hygiene Data'!$O$13,0,10*ROW('Hygiene Data'!O55))="","",OFFSET('Hygiene Data'!$O$13,0,10*ROW('Hygiene Data'!O55)))</f>
        <v/>
      </c>
      <c r="DU61" s="271" t="str">
        <f ca="true">+IF(OFFSET('Hygiene Data'!$P$11,0,10*ROW('Hygiene Data'!P55))="","",OFFSET('Hygiene Data'!$P$11,0,10*ROW('Hygiene Data'!P55)))</f>
        <v/>
      </c>
      <c r="DV61" s="271" t="str">
        <f ca="true">+IF(OFFSET('Hygiene Data'!$P$12,0,10*ROW('Hygiene Data'!P55))="","",OFFSET('Hygiene Data'!$P$12,0,10*ROW('Hygiene Data'!P55)))</f>
        <v/>
      </c>
      <c r="DW61" s="271" t="str">
        <f ca="true">+IF(OFFSET('Hygiene Data'!$P$13,0,10*ROW('Hygiene Data'!P55))="","",OFFSET('Hygiene Data'!$P$13,0,10*ROW('Hygiene Data'!P55)))</f>
        <v/>
      </c>
      <c r="DX61" s="271" t="str">
        <f ca="true">+IF(OFFSET('Hygiene Data'!$Q$11,0,10*ROW('Hygiene Data'!Q55))="","",OFFSET('Hygiene Data'!$Q$11,0,10*ROW('Hygiene Data'!Q55)))</f>
        <v/>
      </c>
      <c r="DY61" s="271" t="str">
        <f ca="true">+IF(OFFSET('Hygiene Data'!$Q$12,0,10*ROW('Hygiene Data'!Q55))="","",OFFSET('Hygiene Data'!$Q$12,0,10*ROW('Hygiene Data'!Q55)))</f>
        <v/>
      </c>
      <c r="DZ61" s="271" t="str">
        <f ca="true">+IF(OFFSET('Hygiene Data'!$Q$13,0,10*ROW('Hygiene Data'!Q55))="","",OFFSET('Hygiene Data'!$Q$13,0,10*ROW('Hygiene Data'!Q55)))</f>
        <v/>
      </c>
      <c r="EA61" s="271" t="str">
        <f ca="true">+IF(OFFSET('Hygiene Data'!$R$11,0,10*ROW('Hygiene Data'!R55))="","",OFFSET('Hygiene Data'!$R$11,0,10*ROW('Hygiene Data'!R55)))</f>
        <v/>
      </c>
      <c r="EB61" s="271" t="str">
        <f ca="true">+IF(OFFSET('Hygiene Data'!$R$12,0,10*ROW('Hygiene Data'!R55))="","",OFFSET('Hygiene Data'!$R$12,0,10*ROW('Hygiene Data'!R55)))</f>
        <v/>
      </c>
      <c r="EC61" s="271" t="str">
        <f ca="true">+IF(OFFSET('Hygiene Data'!$R$13,0,10*ROW('Hygiene Data'!R55))="","",OFFSET('Hygiene Data'!$R$13,0,10*ROW('Hygiene Data'!R55)))</f>
        <v/>
      </c>
      <c r="ED61" s="271" t="str">
        <f ca="true">+IF(OFFSET('Hygiene Data'!$S$11,0,10*ROW('Hygiene Data'!S55))="","",OFFSET('Hygiene Data'!$S$11,0,10*ROW('Hygiene Data'!S55)))</f>
        <v/>
      </c>
      <c r="EE61" s="271" t="str">
        <f ca="true">+IF(OFFSET('Hygiene Data'!$S$12,0,10*ROW('Hygiene Data'!S55))="","",OFFSET('Hygiene Data'!$S$12,0,10*ROW('Hygiene Data'!S55)))</f>
        <v/>
      </c>
      <c r="EF61" s="271" t="str">
        <f ca="true">+IF(OFFSET('Hygiene Data'!$S$13,0,10*ROW('Hygiene Data'!S55))="","",OFFSET('Hygiene Data'!$S$13,0,10*ROW('Hygiene Data'!S55)))</f>
        <v/>
      </c>
    </row>
    <row xmlns:x14ac="http://schemas.microsoft.com/office/spreadsheetml/2009/9/ac" r="62" x14ac:dyDescent="0.2">
      <c r="A62" s="32" t="str">
        <f ca="true">+IF(OFFSET('Water Data'!$L$2,0,10*ROW('Water Data'!O56))="","",OFFSET('Water Data'!$L$2,0,10*ROW('Water Data'!O56)))</f>
        <v/>
      </c>
      <c r="B62" s="32" t="str">
        <f ca="true">+IF(OFFSET('Water Data'!$M$2,0,10*ROW('Water Data'!P56))="","",OFFSET('Water Data'!$M$2,0,10*ROW('Water Data'!P56)))</f>
        <v/>
      </c>
      <c r="C62" s="327" t="str">
        <f t="shared" ca="true" si="0"/>
        <v/>
      </c>
      <c r="D62" s="85" t="e">
        <f ca="true">+IF(AND(ISTEXT(OFFSET('Water Data'!$L$2,0,10*ROW('Water Data'!N56))),BS62="Yes"),100-OFFSET('Water Data'!$N$4,0,10*ROW('Water Data'!N56)),IF(AND(ISTEXT(OFFSET('Water Data'!$L$2,0,10*ROW('Water Data'!N56))),BS62="No",ISNUMBER(OFFSET('Water Data'!$N$4,0,10*ROW('Water Data'!N56)))),CONCATENATE("[",ROUND(100-OFFSET('Water Data'!$N$4,0,10*ROW('Water Data'!N56)),0),"]"),IF(AND(ISTEXT(OFFSET('Water Data'!$L$2,0,10*ROW('Water Data'!N56))),BS62="",ISNUMBER(OFFSET('Water Data'!$N$4,0,10*ROW('Water Data'!N56)))),100-OFFSET('Water Data'!$N$4,0,10*ROW('Water Data'!N56)),NA())))</f>
        <v>#N/A</v>
      </c>
      <c r="E62" s="85" t="e">
        <f ca="true">+IF(AND(ISTEXT(OFFSET('Water Data'!$L$2,0,10*ROW('Water Data'!O56))),BT62="Yes"),OFFSET('Water Data'!$N$6,0,10*ROW('Water Data'!N56)),IF(AND(ISTEXT(OFFSET('Water Data'!$L$2,0,10*ROW('Water Data'!N56))),BT62="No",ISNUMBER(OFFSET('Water Data'!$N$6,0,10*ROW('Water Data'!N56)))),CONCATENATE("[",ROUND(OFFSET('Water Data'!$N$6,0,10*ROW('Water Data'!N56)),0),"]"),IF(AND(ISTEXT(OFFSET('Water Data'!$L$2,0,10*ROW('Water Data'!N56))),BT62="",ISNUMBER(OFFSET('Water Data'!$N$6,0,10*ROW('Water Data'!N56)))),OFFSET('Water Data'!$N$6,0,10*ROW('Water Data'!N56)),NA())))</f>
        <v>#N/A</v>
      </c>
      <c r="F62" s="85" t="e">
        <f ca="true">+IF(AND(ISTEXT(OFFSET('Water Data'!$L$2,0,10*ROW('Water Data'!N56))),BU62="Yes"),OFFSET('Water Data'!$N$9,0,10*ROW('Water Data'!N56)),IF(AND(ISTEXT(OFFSET('Water Data'!$L$2,0,10*ROW('Water Data'!N56))),BU62="No",ISNUMBER(OFFSET('Water Data'!$N$9,0,10*ROW('Water Data'!N56)))),CONCATENATE("[",ROUND(OFFSET('Water Data'!$N$9,0,10*ROW('Water Data'!N56)),0),"]"),IF(AND(ISTEXT(OFFSET('Water Data'!$L$2,0,10*ROW('Water Data'!N56))),BU62="",ISNUMBER(OFFSET('Water Data'!$N$9,0,10*ROW('Water Data'!N56)))),OFFSET('Water Data'!$N$9,0,10*ROW('Water Data'!N56)),NA())))</f>
        <v>#N/A</v>
      </c>
      <c r="G62" s="85" t="e">
        <f ca="true">+IF(AND(ISTEXT(OFFSET('Water Data'!$L$2,0,10*ROW('Water Data'!O56))),BV62="Yes"),100-OFFSET('Water Data'!$O$4,0,10*ROW('Water Data'!O56)),IF(AND(ISTEXT(OFFSET('Water Data'!$L$2,0,10*ROW('Water Data'!O56))),BV62="No",ISNUMBER(OFFSET('Water Data'!$O$4,0,10*ROW('Water Data'!O56)))),CONCATENATE("[",ROUND(100-OFFSET('Water Data'!$O$4,0,10*ROW('Water Data'!O56)),0),"]"),IF(AND(ISTEXT(OFFSET('Water Data'!$L$2,0,10*ROW('Water Data'!O56))),BV62="",ISNUMBER(OFFSET('Water Data'!$O$4,0,10*ROW('Water Data'!O56)))),100-OFFSET('Water Data'!$O$4,0,10*ROW('Water Data'!O56)),NA())))</f>
        <v>#N/A</v>
      </c>
      <c r="H62" s="85" t="e">
        <f ca="true">+IF(AND(ISTEXT(OFFSET('Water Data'!$L$2,0,10*ROW('Water Data'!O56))),BW62="Yes"),OFFSET('Water Data'!$O$6,0,10*ROW('Water Data'!O56)),IF(AND(ISTEXT(OFFSET('Water Data'!$L$2,0,10*ROW('Water Data'!O56))),BW62="No",ISNUMBER(OFFSET('Water Data'!$O$6,0,10*ROW('Water Data'!O56)))),CONCATENATE("[",ROUND(OFFSET('Water Data'!$N$6,0,10*ROW('Water Data'!O56)),0),"]"),IF(AND(ISTEXT(OFFSET('Water Data'!$L$2,0,10*ROW('Water Data'!O56))),BW62="",ISNUMBER(OFFSET('Water Data'!$O$6,0,10*ROW('Water Data'!O56)))),OFFSET('Water Data'!$O$6,0,10*ROW('Water Data'!O56)),NA())))</f>
        <v>#N/A</v>
      </c>
      <c r="I62" s="85" t="e">
        <f ca="true">+IF(AND(ISTEXT(OFFSET('Water Data'!$L$2,0,10*ROW('Water Data'!O56))),BX62="Yes"),OFFSET('Water Data'!$O$9,0,10*ROW('Water Data'!O56)),IF(AND(ISTEXT(OFFSET('Water Data'!$L$2,0,10*ROW('Water Data'!O56))),BX62="No",ISNUMBER(OFFSET('Water Data'!$O$9,0,10*ROW('Water Data'!O56)))),CONCATENATE("[",ROUND(OFFSET('Water Data'!$O$9,0,10*ROW('Water Data'!O56)),0),"]"),IF(AND(ISTEXT(OFFSET('Water Data'!$L$2,0,10*ROW('Water Data'!O56))),BX62="",ISNUMBER(OFFSET('Water Data'!$O$9,0,10*ROW('Water Data'!O56)))),OFFSET('Water Data'!$O$9,0,10*ROW('Water Data'!O56)),NA())))</f>
        <v>#N/A</v>
      </c>
      <c r="J62" s="85" t="e">
        <f ca="true">+IF(AND(ISTEXT(OFFSET('Water Data'!$L$2,0,10*ROW('Water Data'!P56))),BY62="Yes"),100-OFFSET('Water Data'!$P$4,0,10*ROW('Water Data'!P56)),IF(AND(ISTEXT(OFFSET('Water Data'!$L$2,0,10*ROW('Water Data'!P56))),BY62="No",ISNUMBER(OFFSET('Water Data'!$P$4,0,10*ROW('Water Data'!P56)))),CONCATENATE("[",ROUND(100-OFFSET('Water Data'!$P$4,0,10*ROW('Water Data'!P56)),0),"]"),IF(AND(ISTEXT(OFFSET('Water Data'!$L$2,0,10*ROW('Water Data'!P56))),BY62="",ISNUMBER(OFFSET('Water Data'!$P$4,0,10*ROW('Water Data'!P56)))),100-OFFSET('Water Data'!$P$4,0,10*ROW('Water Data'!P56)),NA())))</f>
        <v>#N/A</v>
      </c>
      <c r="K62" s="85" t="e">
        <f ca="true">+IF(AND(ISTEXT(OFFSET('Water Data'!$L$2,0,10*ROW('Water Data'!P56))),BZ62="Yes"),OFFSET('Water Data'!$P$6,0,10*ROW('Water Data'!P56)),IF(AND(ISTEXT(OFFSET('Water Data'!$L$2,0,10*ROW('Water Data'!P56))),BZ62="No",ISNUMBER(OFFSET('Water Data'!$P$6,0,10*ROW('Water Data'!P56)))),CONCATENATE("[",ROUND(OFFSET('Water Data'!$P$6,0,10*ROW('Water Data'!P56)),0),"]"),IF(AND(ISTEXT(OFFSET('Water Data'!$L$2,0,10*ROW('Water Data'!P56))),BZ62="",ISNUMBER(OFFSET('Water Data'!$P$6,0,10*ROW('Water Data'!P56)))),OFFSET('Water Data'!$P$6,0,10*ROW('Water Data'!P56)),NA())))</f>
        <v>#N/A</v>
      </c>
      <c r="L62" s="85" t="e">
        <f ca="true">+IF(AND(ISTEXT(OFFSET('Water Data'!$L$2,0,10*ROW('Water Data'!P56))),CA62="Yes"),OFFSET('Water Data'!$P$9,0,10*ROW('Water Data'!P56)),IF(AND(ISTEXT(OFFSET('Water Data'!$L$2,0,10*ROW('Water Data'!P56))),CA62="No",ISNUMBER(OFFSET('Water Data'!$P$9,0,10*ROW('Water Data'!P56)))),CONCATENATE("[",ROUND(OFFSET('Water Data'!$P$9,0,10*ROW('Water Data'!P56)),0),"]"),IF(AND(ISTEXT(OFFSET('Water Data'!$L$2,0,10*ROW('Water Data'!P56))),CA62="",ISNUMBER(OFFSET('Water Data'!$P$9,0,10*ROW('Water Data'!P56)))),OFFSET('Water Data'!$P$9,0,10*ROW('Water Data'!P56)),NA())))</f>
        <v>#N/A</v>
      </c>
      <c r="M62" s="85" t="e">
        <f ca="true">+IF(AND(ISTEXT(OFFSET('Water Data'!$L$2,0,10*ROW('Water Data'!Q56))),CB62="Yes"),100-OFFSET('Water Data'!$Q$4,0,10*ROW('Water Data'!Q56)),IF(AND(ISTEXT(OFFSET('Water Data'!$L$2,0,10*ROW('Water Data'!Q56))),CB62="No",ISNUMBER(OFFSET('Water Data'!$Q$4,0,10*ROW('Water Data'!Q56)))),CONCATENATE("[",ROUND(100-OFFSET('Water Data'!$Q$4,0,10*ROW('Water Data'!Q56)),0),"]"),IF(AND(ISTEXT(OFFSET('Water Data'!$L$2,0,10*ROW('Water Data'!Q56))),CB62="",ISNUMBER(OFFSET('Water Data'!$Q$4,0,10*ROW('Water Data'!Q56)))),100-OFFSET('Water Data'!$Q$4,0,10*ROW('Water Data'!Q56)),NA())))</f>
        <v>#N/A</v>
      </c>
      <c r="N62" s="85" t="e">
        <f ca="true">+IF(AND(ISTEXT(OFFSET('Water Data'!$L$2,0,10*ROW('Water Data'!Q56))),CC62="Yes"),OFFSET('Water Data'!$Q$6,0,10*ROW('Water Data'!Q56)),IF(AND(ISTEXT(OFFSET('Water Data'!$L$2,0,10*ROW('Water Data'!Q56))),CC62="No",ISNUMBER(OFFSET('Water Data'!$Q$6,0,10*ROW('Water Data'!Q56)))),CONCATENATE("[",ROUND(OFFSET('Water Data'!$Q$6,0,10*ROW('Water Data'!Q56)),0),"]"),IF(AND(ISTEXT(OFFSET('Water Data'!$L$2,0,10*ROW('Water Data'!Q56))),CC62="",ISNUMBER(OFFSET('Water Data'!$Q$6,0,10*ROW('Water Data'!Q56)))),OFFSET('Water Data'!$Q$6,0,10*ROW('Water Data'!Q56)),NA())))</f>
        <v>#N/A</v>
      </c>
      <c r="O62" s="85" t="e">
        <f ca="true">+IF(AND(ISTEXT(OFFSET('Water Data'!$L$2,0,10*ROW('Water Data'!Q56))),CD62="Yes"),OFFSET('Water Data'!$Q$9,0,10*ROW('Water Data'!Q56)),IF(AND(ISTEXT(OFFSET('Water Data'!$L$2,0,10*ROW('Water Data'!Q56))),CD62="No",ISNUMBER(OFFSET('Water Data'!$Q$9,0,10*ROW('Water Data'!Q56)))),CONCATENATE("[",ROUND(OFFSET('Water Data'!$Q$9,0,10*ROW('Water Data'!Q56)),0),"]"),IF(AND(ISTEXT(OFFSET('Water Data'!$L$2,0,10*ROW('Water Data'!Q56))),CD62="",ISNUMBER(OFFSET('Water Data'!$Q$9,0,10*ROW('Water Data'!Q56)))),OFFSET('Water Data'!$Q$9,0,10*ROW('Water Data'!Q56)),NA())))</f>
        <v>#N/A</v>
      </c>
      <c r="P62" s="85" t="e">
        <f ca="true">+IF(AND(ISTEXT(OFFSET('Water Data'!$L$2,0,10*ROW('Water Data'!R56))),CE62="Yes"),100-OFFSET('Water Data'!$R$4,0,10*ROW('Water Data'!R56)),IF(AND(ISTEXT(OFFSET('Water Data'!$L$2,0,10*ROW('Water Data'!R56))),CE62="No",ISNUMBER(OFFSET('Water Data'!$R$4,0,10*ROW('Water Data'!R56)))),CONCATENATE("[",ROUND(100-OFFSET('Water Data'!$R$4,0,10*ROW('Water Data'!R56)),0),"]"),IF(AND(ISTEXT(OFFSET('Water Data'!$L$2,0,10*ROW('Water Data'!R56))),CE62="",ISNUMBER(OFFSET('Water Data'!$R$4,0,10*ROW('Water Data'!R56)))),100-OFFSET('Water Data'!$R$4,0,10*ROW('Water Data'!R56)),NA())))</f>
        <v>#N/A</v>
      </c>
      <c r="Q62" s="85" t="e">
        <f ca="true">+IF(AND(ISTEXT(OFFSET('Water Data'!$L$2,0,10*ROW('Water Data'!R56))),CF62="Yes"),OFFSET('Water Data'!$R$6,0,10*ROW('Water Data'!R56)),IF(AND(ISTEXT(OFFSET('Water Data'!$L$2,0,10*ROW('Water Data'!R56))),CF62="No",ISNUMBER(OFFSET('Water Data'!$R$6,0,10*ROW('Water Data'!R56)))),CONCATENATE("[",ROUND(OFFSET('Water Data'!$R$6,0,10*ROW('Water Data'!R56)),0),"]"),IF(AND(ISTEXT(OFFSET('Water Data'!$L$2,0,10*ROW('Water Data'!R56))),CF62="",ISNUMBER(OFFSET('Water Data'!$R$6,0,10*ROW('Water Data'!R56)))),OFFSET('Water Data'!$R$6,0,10*ROW('Water Data'!R56)),NA())))</f>
        <v>#N/A</v>
      </c>
      <c r="R62" s="85" t="e">
        <f ca="true">+IF(AND(ISTEXT(OFFSET('Water Data'!$L$2,0,10*ROW('Water Data'!R56))),CG62="Yes"),OFFSET('Water Data'!$R$9,0,10*ROW('Water Data'!R56)),IF(AND(ISTEXT(OFFSET('Water Data'!$L$2,0,10*ROW('Water Data'!R56))),CG62="No",ISNUMBER(OFFSET('Water Data'!$R$9,0,10*ROW('Water Data'!R56)))),CONCATENATE("[",ROUND(OFFSET('Water Data'!$R$9,0,10*ROW('Water Data'!R56)),0),"]"),IF(AND(ISTEXT(OFFSET('Water Data'!$L$2,0,10*ROW('Water Data'!R56))),CG62="",ISNUMBER(OFFSET('Water Data'!$R$9,0,10*ROW('Water Data'!R56)))),OFFSET('Water Data'!$R$9,0,10*ROW('Water Data'!R56)),NA())))</f>
        <v>#N/A</v>
      </c>
      <c r="S62" s="85" t="e">
        <f ca="true">+IF(AND(ISTEXT(OFFSET('Water Data'!$L$2,0,10*ROW('Water Data'!S56))),CH62="Yes"),100-OFFSET('Water Data'!$S$4,0,10*ROW('Water Data'!S56)),IF(AND(ISTEXT(OFFSET('Water Data'!$L$2,0,10*ROW('Water Data'!S56))),CH62="No",ISNUMBER(OFFSET('Water Data'!$S$4,0,10*ROW('Water Data'!S56)))),CONCATENATE("[",ROUND(100-OFFSET('Water Data'!$S$4,0,10*ROW('Water Data'!S56)),0),"]"),IF(AND(ISTEXT(OFFSET('Water Data'!$L$2,0,10*ROW('Water Data'!S56))),CH62="",ISNUMBER(OFFSET('Water Data'!$S$4,0,10*ROW('Water Data'!S56)))),100-OFFSET('Water Data'!$S$4,0,10*ROW('Water Data'!S56)),NA())))</f>
        <v>#N/A</v>
      </c>
      <c r="T62" s="85" t="e">
        <f ca="true">+IF(AND(ISTEXT(OFFSET('Water Data'!$L$2,0,10*ROW('Water Data'!S56))),CI62="Yes"),OFFSET('Water Data'!$S$6,0,10*ROW('Water Data'!S56)),IF(AND(ISTEXT(OFFSET('Water Data'!$L$2,0,10*ROW('Water Data'!S56))),CI62="No",ISNUMBER(OFFSET('Water Data'!$S$6,0,10*ROW('Water Data'!S56)))),CONCATENATE("[",ROUND(OFFSET('Water Data'!$S$6,0,10*ROW('Water Data'!S56)),0),"]"),IF(AND(ISTEXT(OFFSET('Water Data'!$L$2,0,10*ROW('Water Data'!S56))),CI62="",ISNUMBER(OFFSET('Water Data'!$S$6,0,10*ROW('Water Data'!S56)))),OFFSET('Water Data'!$S$6,0,10*ROW('Water Data'!S56)),NA())))</f>
        <v>#N/A</v>
      </c>
      <c r="U62" s="85" t="e">
        <f ca="true">+IF(AND(ISTEXT(OFFSET('Water Data'!$L$2,0,10*ROW('Water Data'!S56))),CJ62="Yes"),OFFSET('Water Data'!$S$9,0,10*ROW('Water Data'!S56)),IF(AND(ISTEXT(OFFSET('Water Data'!$L$2,0,10*ROW('Water Data'!S56))),CJ62="No",ISNUMBER(OFFSET('Water Data'!$S$9,0,10*ROW('Water Data'!S56)))),CONCATENATE("[",ROUND(OFFSET('Water Data'!$S$9,0,10*ROW('Water Data'!S56)),0),"]"),IF(AND(ISTEXT(OFFSET('Water Data'!$L$2,0,10*ROW('Water Data'!S56))),CJ62="",ISNUMBER(OFFSET('Water Data'!$S$9,0,10*ROW('Water Data'!S56)))),OFFSET('Water Data'!$S$9,0,10*ROW('Water Data'!S56)),NA())))</f>
        <v>#N/A</v>
      </c>
      <c r="V62" s="86" t="e">
        <f ca="true">+IF(AND(ISTEXT(OFFSET('Sanitation Data'!$L$2,0,10*ROW('Sanitation Data'!N56))),CK62="Yes"),100-OFFSET('Sanitation Data'!$N$4,0,10*ROW('Sanitation Data'!N56)),IF(AND(ISTEXT(OFFSET('Sanitation Data'!$L$2,0,10*ROW('Sanitation Data'!N56))),CK62="No",ISNUMBER(OFFSET('Sanitation Data'!$N$4,0,10*ROW('Sanitation Data'!N56)))),CONCATENATE("[",ROUND(100-OFFSET('Sanitation Data'!$N$4,0,10*ROW('Sanitation Data'!N56)),0),"]"),IF(AND(ISTEXT(OFFSET('Sanitation Data'!$L$2,0,10*ROW('Sanitation Data'!N56))),CK62="",ISNUMBER(OFFSET('Sanitation Data'!$N$4,0,10*ROW('Sanitation Data'!N56)))),100-OFFSET('Sanitation Data'!$N$4,0,10*ROW('Sanitation Data'!N56)),NA())))</f>
        <v>#N/A</v>
      </c>
      <c r="W62" s="86" t="e">
        <f ca="true">+IF(AND(ISTEXT(OFFSET('Sanitation Data'!$L$2,0,10*ROW('Sanitation Data'!N56))),CL62="Yes"),OFFSET('Sanitation Data'!$N$6,0,10*ROW('Sanitation Data'!N56)),IF(AND(ISTEXT(OFFSET('Sanitation Data'!$L$2,0,10*ROW('Sanitation Data'!N56))),CL62="No",ISNUMBER(OFFSET('Sanitation Data'!$N$6,0,10*ROW('Sanitation Data'!N56)))),CONCATENATE("[",ROUND(OFFSET('Sanitation Data'!$N$6,0,10*ROW('Sanitation Data'!N56)),0),"]"),IF(AND(ISTEXT(OFFSET('Sanitation Data'!$L$2,0,10*ROW('Sanitation Data'!N56))),CL62="",ISNUMBER(OFFSET('Sanitation Data'!$N$6,0,10*ROW('Sanitation Data'!N56)))),OFFSET('Sanitation Data'!$N$6,0,10*ROW('Sanitation Data'!N56)),NA())))</f>
        <v>#N/A</v>
      </c>
      <c r="X62" s="86" t="e">
        <f ca="true">+IF(AND(ISTEXT(OFFSET('Sanitation Data'!$L$2,0,10*ROW('Sanitation Data'!N56))),CM62="Yes"),OFFSET('Sanitation Data'!$N$10,0,10*ROW('Sanitation Data'!N56)),IF(AND(ISTEXT(OFFSET('Sanitation Data'!$L$2,0,10*ROW('Sanitation Data'!N56))),CM62="No",ISNUMBER(OFFSET('Sanitation Data'!$N$10,0,10*ROW('Sanitation Data'!N56)))),CONCATENATE("[",ROUND(OFFSET('Sanitation Data'!$N$10,0,10*ROW('Sanitation Data'!N56)),0),"]"),IF(AND(ISTEXT(OFFSET('Sanitation Data'!$L$2,0,10*ROW('Sanitation Data'!N56))),CM62="",ISNUMBER(OFFSET('Sanitation Data'!$N$10,0,10*ROW('Sanitation Data'!N56)))),OFFSET('Sanitation Data'!$N$10,0,10*ROW('Sanitation Data'!N56)),NA())))</f>
        <v>#N/A</v>
      </c>
      <c r="Y62" s="86" t="e">
        <f ca="true">+IF(AND(ISTEXT(OFFSET('Sanitation Data'!$L$2,0,10*ROW('Sanitation Data'!N56))),CN62="Yes"),OFFSET('Sanitation Data'!$N$11,0,10*ROW('Sanitation Data'!N56)),IF(AND(ISTEXT(OFFSET('Sanitation Data'!$L$2,0,10*ROW('Sanitation Data'!N56))),CN62="No",ISNUMBER(OFFSET('Sanitation Data'!$N$11,0,10*ROW('Sanitation Data'!N56)))),CONCATENATE("[",ROUND(OFFSET('Sanitation Data'!$N$11,0,10*ROW('Sanitation Data'!N56)),0),"]"),IF(AND(ISTEXT(OFFSET('Sanitation Data'!$L$2,0,10*ROW('Sanitation Data'!N56))),CN62="",ISNUMBER(OFFSET('Sanitation Data'!$N$11,0,10*ROW('Sanitation Data'!N56)))),OFFSET('Sanitation Data'!$N$11,0,10*ROW('Sanitation Data'!N56)),NA())))</f>
        <v>#N/A</v>
      </c>
      <c r="Z62" s="86" t="e">
        <f ca="true">+IF(AND(ISTEXT(OFFSET('Sanitation Data'!$L$2,0,10*ROW('Sanitation Data'!N56))),CO62="Yes"),OFFSET('Sanitation Data'!$N$12,0,10*ROW('Sanitation Data'!N56)),IF(AND(ISTEXT(OFFSET('Sanitation Data'!$L$2,0,10*ROW('Sanitation Data'!N56))),CO62="No",ISNUMBER(OFFSET('Sanitation Data'!$N$12,0,10*ROW('Sanitation Data'!N56)))),CONCATENATE("[",ROUND(OFFSET('Sanitation Data'!$N$12,0,10*ROW('Sanitation Data'!N56)),0),"]"),IF(AND(ISTEXT(OFFSET('Sanitation Data'!$L$2,0,10*ROW('Sanitation Data'!N56))),CO62="",ISNUMBER(OFFSET('Sanitation Data'!$N$12,0,10*ROW('Sanitation Data'!N56)))),OFFSET('Sanitation Data'!$N$12,0,10*ROW('Sanitation Data'!N56)),NA())))</f>
        <v>#N/A</v>
      </c>
      <c r="AA62" s="86" t="e">
        <f ca="true">+IF(AND(ISTEXT(OFFSET('Sanitation Data'!$L$2,0,10*ROW('Sanitation Data'!O56))),CP62="Yes"),100-OFFSET('Sanitation Data'!$O$4,0,10*ROW('Sanitation Data'!O56)),IF(AND(ISTEXT(OFFSET('Sanitation Data'!$L$2,0,10*ROW('Sanitation Data'!O56))),CP62="No",ISNUMBER(OFFSET('Sanitation Data'!$O$4,0,10*ROW('Sanitation Data'!O56)))),CONCATENATE("[",ROUND(100-OFFSET('Sanitation Data'!$O$4,0,10*ROW('Sanitation Data'!O56)),0),"]"),IF(AND(ISTEXT(OFFSET('Sanitation Data'!$L$2,0,10*ROW('Sanitation Data'!O56))),CP62="",ISNUMBER(OFFSET('Sanitation Data'!$O$4,0,10*ROW('Sanitation Data'!O56)))),100-OFFSET('Sanitation Data'!$O$4,0,10*ROW('Sanitation Data'!O56)),NA())))</f>
        <v>#N/A</v>
      </c>
      <c r="AB62" s="86" t="e">
        <f ca="true">+IF(AND(ISTEXT(OFFSET('Sanitation Data'!$L$2,0,10*ROW('Sanitation Data'!O56))),CQ62="Yes"),OFFSET('Sanitation Data'!$O$6,0,10*ROW('Sanitation Data'!R56)),IF(AND(ISTEXT(OFFSET('Sanitation Data'!$L$2,0,10*ROW('Sanitation Data'!O56))),CQ62="No",ISNUMBER(OFFSET('Sanitation Data'!$O$6,0,10*ROW('Sanitation Data'!O56)))),CONCATENATE("[",ROUND(OFFSET('Sanitation Data'!$O$6,0,10*ROW('Sanitation Data'!O56)),0),"]"),IF(AND(ISTEXT(OFFSET('Sanitation Data'!$L$2,0,10*ROW('Sanitation Data'!O56))),CQ62="",ISNUMBER(OFFSET('Sanitation Data'!$O$6,0,10*ROW('Sanitation Data'!O56)))),OFFSET('Sanitation Data'!$O$6,0,10*ROW('Sanitation Data'!O56)),NA())))</f>
        <v>#N/A</v>
      </c>
      <c r="AC62" s="86" t="e">
        <f ca="true">+IF(AND(ISTEXT(OFFSET('Sanitation Data'!$L$2,0,10*ROW('Sanitation Data'!O56))),CR62="Yes"),OFFSET('Sanitation Data'!$O$10,0,10*ROW('Sanitation Data'!O56)),IF(AND(ISTEXT(OFFSET('Sanitation Data'!$L$2,0,10*ROW('Sanitation Data'!O56))),CR62="No",ISNUMBER(OFFSET('Sanitation Data'!$O$10,0,10*ROW('Sanitation Data'!O56)))),CONCATENATE("[",ROUND(OFFSET('Sanitation Data'!$O$10,0,10*ROW('Sanitation Data'!O56)),0),"]"),IF(AND(ISTEXT(OFFSET('Sanitation Data'!$L$2,0,10*ROW('Sanitation Data'!O56))),CR62="",ISNUMBER(OFFSET('Sanitation Data'!$O$10,0,10*ROW('Sanitation Data'!O56)))),OFFSET('Sanitation Data'!$O$10,0,10*ROW('Sanitation Data'!O56)),NA())))</f>
        <v>#N/A</v>
      </c>
      <c r="AD62" s="86" t="e">
        <f ca="true">+IF(AND(ISTEXT(OFFSET('Sanitation Data'!$L$2,0,10*ROW('Sanitation Data'!O56))),CS62="Yes"),OFFSET('Sanitation Data'!$O$11,0,10*ROW('Sanitation Data'!O56)),IF(AND(ISTEXT(OFFSET('Sanitation Data'!$L$2,0,10*ROW('Sanitation Data'!O56))),CS62="No",ISNUMBER(OFFSET('Sanitation Data'!$O$11,0,10*ROW('Sanitation Data'!O56)))),CONCATENATE("[",ROUND(OFFSET('Sanitation Data'!$O$11,0,10*ROW('Sanitation Data'!O56)),0),"]"),IF(AND(ISTEXT(OFFSET('Sanitation Data'!$L$2,0,10*ROW('Sanitation Data'!O56))),CS62="",ISNUMBER(OFFSET('Sanitation Data'!$O$11,0,10*ROW('Sanitation Data'!O56)))),OFFSET('Sanitation Data'!$O$11,0,10*ROW('Sanitation Data'!O56)),NA())))</f>
        <v>#N/A</v>
      </c>
      <c r="AE62" s="86" t="e">
        <f ca="true">+IF(AND(ISTEXT(OFFSET('Sanitation Data'!$L$2,0,10*ROW('Sanitation Data'!O56))),CT62="Yes"),OFFSET('Sanitation Data'!$O$12,0,10*ROW('Sanitation Data'!O56)),IF(AND(ISTEXT(OFFSET('Sanitation Data'!$L$2,0,10*ROW('Sanitation Data'!O56))),CT62="No",ISNUMBER(OFFSET('Sanitation Data'!$O$12,0,10*ROW('Sanitation Data'!O56)))),CONCATENATE("[",ROUND(OFFSET('Sanitation Data'!$O$12,0,10*ROW('Sanitation Data'!O56)),0),"]"),IF(AND(ISTEXT(OFFSET('Sanitation Data'!$L$2,0,10*ROW('Sanitation Data'!O56))),CT62="",ISNUMBER(OFFSET('Sanitation Data'!$O$12,0,10*ROW('Sanitation Data'!O56)))),OFFSET('Sanitation Data'!$O$12,0,10*ROW('Sanitation Data'!O56)),NA())))</f>
        <v>#N/A</v>
      </c>
      <c r="AF62" s="86" t="e">
        <f ca="true">+IF(AND(ISTEXT(OFFSET('Sanitation Data'!$L$2,0,10*ROW('Sanitation Data'!P56))),CU62="Yes"),100-OFFSET('Sanitation Data'!$P$4,0,10*ROW('Sanitation Data'!P56)),IF(AND(ISTEXT(OFFSET('Sanitation Data'!$L$2,0,10*ROW('Sanitation Data'!P56))),CU62="No",ISNUMBER(OFFSET('Sanitation Data'!$P$4,0,10*ROW('Sanitation Data'!P56)))),CONCATENATE("[",ROUND(100-OFFSET('Sanitation Data'!$P$4,0,10*ROW('Sanitation Data'!P56)),0),"]"),IF(AND(ISTEXT(OFFSET('Sanitation Data'!$L$2,0,10*ROW('Sanitation Data'!P56))),CU62="",ISNUMBER(OFFSET('Sanitation Data'!$P$4,0,10*ROW('Sanitation Data'!P56)))),100-OFFSET('Sanitation Data'!$P$4,0,10*ROW('Sanitation Data'!P56)),NA())))</f>
        <v>#N/A</v>
      </c>
      <c r="AG62" s="86" t="e">
        <f ca="true">+IF(AND(ISTEXT(OFFSET('Sanitation Data'!$L$2,0,10*ROW('Sanitation Data'!P56))),CV62="Yes"),OFFSET('Sanitation Data'!$P$6,0,10*ROW('Sanitation Data'!P56)),IF(AND(ISTEXT(OFFSET('Sanitation Data'!$L$2,0,10*ROW('Sanitation Data'!P56))),CV62="No",ISNUMBER(OFFSET('Sanitation Data'!$P$6,0,10*ROW('Sanitation Data'!P56)))),CONCATENATE("[",ROUND(OFFSET('Sanitation Data'!$P$6,0,10*ROW('Sanitation Data'!P56)),0),"]"),IF(AND(ISTEXT(OFFSET('Sanitation Data'!$L$2,0,10*ROW('Sanitation Data'!P56))),CV62="",ISNUMBER(OFFSET('Sanitation Data'!$P$6,0,10*ROW('Sanitation Data'!P56)))),OFFSET('Sanitation Data'!$P$6,0,10*ROW('Sanitation Data'!P56)),NA())))</f>
        <v>#N/A</v>
      </c>
      <c r="AH62" s="86" t="e">
        <f ca="true">+IF(AND(ISTEXT(OFFSET('Sanitation Data'!$L$2,0,10*ROW('Sanitation Data'!P56))),CW62="Yes"),OFFSET('Sanitation Data'!$P$10,0,10*ROW('Sanitation Data'!P56)),IF(AND(ISTEXT(OFFSET('Sanitation Data'!$L$2,0,10*ROW('Sanitation Data'!P56))),CW62="No",ISNUMBER(OFFSET('Sanitation Data'!$P$10,0,10*ROW('Sanitation Data'!P56)))),CONCATENATE("[",ROUND(OFFSET('Sanitation Data'!$P$10,0,10*ROW('Sanitation Data'!P56)),0),"]"),IF(AND(ISTEXT(OFFSET('Sanitation Data'!$L$2,0,10*ROW('Sanitation Data'!P56))),CW62="",ISNUMBER(OFFSET('Sanitation Data'!$P$10,0,10*ROW('Sanitation Data'!P56)))),OFFSET('Sanitation Data'!$P$10,0,10*ROW('Sanitation Data'!P56)),NA())))</f>
        <v>#N/A</v>
      </c>
      <c r="AI62" s="86" t="e">
        <f ca="true">+IF(AND(ISTEXT(OFFSET('Sanitation Data'!$L$2,0,10*ROW('Sanitation Data'!P56))),CX62="Yes"),OFFSET('Sanitation Data'!$P$11,0,10*ROW('Sanitation Data'!P56)),IF(AND(ISTEXT(OFFSET('Sanitation Data'!$L$2,0,10*ROW('Sanitation Data'!P56))),CX62="No",ISNUMBER(OFFSET('Sanitation Data'!$P$11,0,10*ROW('Sanitation Data'!P56)))),CONCATENATE("[",ROUND(OFFSET('Sanitation Data'!$P$11,0,10*ROW('Sanitation Data'!P56)),0),"]"),IF(AND(ISTEXT(OFFSET('Sanitation Data'!$L$2,0,10*ROW('Sanitation Data'!P56))),CX62="",ISNUMBER(OFFSET('Sanitation Data'!$P$11,0,10*ROW('Sanitation Data'!P56)))),OFFSET('Sanitation Data'!$P$11,0,10*ROW('Sanitation Data'!P56)),NA())))</f>
        <v>#N/A</v>
      </c>
      <c r="AJ62" s="86" t="e">
        <f ca="true">+IF(AND(ISTEXT(OFFSET('Sanitation Data'!$L$2,0,10*ROW('Sanitation Data'!P56))),CY62="Yes"),OFFSET('Sanitation Data'!$P$12,0,10*ROW('Sanitation Data'!P56)),IF(AND(ISTEXT(OFFSET('Sanitation Data'!$L$2,0,10*ROW('Sanitation Data'!P56))),CY62="No",ISNUMBER(OFFSET('Sanitation Data'!$P$12,0,10*ROW('Sanitation Data'!P56)))),CONCATENATE("[",ROUND(OFFSET('Sanitation Data'!$P$12,0,10*ROW('Sanitation Data'!P56)),0),"]"),IF(AND(ISTEXT(OFFSET('Sanitation Data'!$L$2,0,10*ROW('Sanitation Data'!P56))),CY62="",ISNUMBER(OFFSET('Sanitation Data'!$P$12,0,10*ROW('Sanitation Data'!P56)))),OFFSET('Sanitation Data'!$P$12,0,10*ROW('Sanitation Data'!P56)),NA())))</f>
        <v>#N/A</v>
      </c>
      <c r="AK62" s="86" t="e">
        <f ca="true">+IF(AND(ISTEXT(OFFSET('Sanitation Data'!$L$2,0,10*ROW('Sanitation Data'!Q56))),CZ62="Yes"),100-OFFSET('Sanitation Data'!$Q$4,0,10*ROW('Sanitation Data'!Q56)),IF(AND(ISTEXT(OFFSET('Sanitation Data'!$L$2,0,10*ROW('Sanitation Data'!Q56))),CZ62="No",ISNUMBER(OFFSET('Sanitation Data'!$Q$4,0,10*ROW('Sanitation Data'!Q56)))),CONCATENATE("[",ROUND(100-OFFSET('Sanitation Data'!$Q$4,0,10*ROW('Sanitation Data'!Q56)),0),"]"),IF(AND(ISTEXT(OFFSET('Sanitation Data'!$L$2,0,10*ROW('Sanitation Data'!Q56))),CZ62="",ISNUMBER(OFFSET('Sanitation Data'!$Q$4,0,10*ROW('Sanitation Data'!Q56)))),100-OFFSET('Sanitation Data'!$Q$4,0,10*ROW('Sanitation Data'!Q56)),NA())))</f>
        <v>#N/A</v>
      </c>
      <c r="AL62" s="86" t="e">
        <f ca="true">+IF(AND(ISTEXT(OFFSET('Sanitation Data'!$L$2,0,10*ROW('Sanitation Data'!Q56))),DA62="Yes"),OFFSET('Sanitation Data'!$Q$6,0,10*ROW('Sanitation Data'!Q56)),IF(AND(ISTEXT(OFFSET('Sanitation Data'!$L$2,0,10*ROW('Sanitation Data'!Q56))),DA62="No",ISNUMBER(OFFSET('Sanitation Data'!$Q$6,0,10*ROW('Sanitation Data'!Q56)))),CONCATENATE("[",ROUND(OFFSET('Sanitation Data'!$Q$6,0,10*ROW('Sanitation Data'!Q56)),0),"]"),IF(AND(ISTEXT(OFFSET('Sanitation Data'!$L$2,0,10*ROW('Sanitation Data'!Q56))),DA62="",ISNUMBER(OFFSET('Sanitation Data'!$Q$6,0,10*ROW('Sanitation Data'!Q56)))),OFFSET('Sanitation Data'!$Q$6,0,10*ROW('Sanitation Data'!Q56)),NA())))</f>
        <v>#N/A</v>
      </c>
      <c r="AM62" s="86" t="e">
        <f ca="true">+IF(AND(ISTEXT(OFFSET('Sanitation Data'!$L$2,0,10*ROW('Sanitation Data'!Q56))),DB62="Yes"),OFFSET('Sanitation Data'!$Q$10,0,10*ROW('Sanitation Data'!Q56)),IF(AND(ISTEXT(OFFSET('Sanitation Data'!$L$2,0,10*ROW('Sanitation Data'!Q56))),DB62="No",ISNUMBER(OFFSET('Sanitation Data'!$Q$10,0,10*ROW('Sanitation Data'!Q56)))),CONCATENATE("[",ROUND(OFFSET('Sanitation Data'!$Q$10,0,10*ROW('Sanitation Data'!Q56)),0),"]"),IF(AND(ISTEXT(OFFSET('Sanitation Data'!$L$2,0,10*ROW('Sanitation Data'!Q56))),DB62="",ISNUMBER(OFFSET('Sanitation Data'!$Q$10,0,10*ROW('Sanitation Data'!Q56)))),OFFSET('Sanitation Data'!$Q$10,0,10*ROW('Sanitation Data'!Q56)),NA())))</f>
        <v>#N/A</v>
      </c>
      <c r="AN62" s="86" t="e">
        <f ca="true">+IF(AND(ISTEXT(OFFSET('Sanitation Data'!$L$2,0,10*ROW('Sanitation Data'!Q56))),DC62="Yes"),OFFSET('Sanitation Data'!$Q$11,0,10*ROW('Sanitation Data'!Q56)),IF(AND(ISTEXT(OFFSET('Sanitation Data'!$L$2,0,10*ROW('Sanitation Data'!Q56))),DC62="No",ISNUMBER(OFFSET('Sanitation Data'!$Q$11,0,10*ROW('Sanitation Data'!Q56)))),CONCATENATE("[",ROUND(OFFSET('Sanitation Data'!$Q$11,0,10*ROW('Sanitation Data'!Q56)),0),"]"),IF(AND(ISTEXT(OFFSET('Sanitation Data'!$L$2,0,10*ROW('Sanitation Data'!Q56))),DC62="",ISNUMBER(OFFSET('Sanitation Data'!$Q$11,0,10*ROW('Sanitation Data'!Q56)))),OFFSET('Sanitation Data'!$Q$11,0,10*ROW('Sanitation Data'!Q56)),NA())))</f>
        <v>#N/A</v>
      </c>
      <c r="AO62" s="86" t="e">
        <f ca="true">+IF(AND(ISTEXT(OFFSET('Sanitation Data'!$L$2,0,10*ROW('Sanitation Data'!Q56))),DD62="Yes"),OFFSET('Sanitation Data'!$Q$12,0,10*ROW('Sanitation Data'!Q56)),IF(AND(ISTEXT(OFFSET('Sanitation Data'!$L$2,0,10*ROW('Sanitation Data'!Q56))),DD62="No",ISNUMBER(OFFSET('Sanitation Data'!$Q$12,0,10*ROW('Sanitation Data'!Q56)))),CONCATENATE("[",ROUND(OFFSET('Sanitation Data'!$Q$12,0,10*ROW('Sanitation Data'!Q56)),0),"]"),IF(AND(ISTEXT(OFFSET('Sanitation Data'!$L$2,0,10*ROW('Sanitation Data'!Q56))),DD62="",ISNUMBER(OFFSET('Sanitation Data'!$Q$12,0,10*ROW('Sanitation Data'!Q56)))),OFFSET('Sanitation Data'!$Q$12,0,10*ROW('Sanitation Data'!Q56)),NA())))</f>
        <v>#N/A</v>
      </c>
      <c r="AP62" s="86" t="e">
        <f ca="true">+IF(AND(ISTEXT(OFFSET('Sanitation Data'!$L$2,0,10*ROW('Sanitation Data'!R56))),DE62="Yes"),100-OFFSET('Sanitation Data'!$R$4,0,10*ROW('Sanitation Data'!R56)),IF(AND(ISTEXT(OFFSET('Sanitation Data'!$L$2,0,10*ROW('Sanitation Data'!R56))),DE62="No",ISNUMBER(OFFSET('Sanitation Data'!$R$4,0,10*ROW('Sanitation Data'!R56)))),CONCATENATE("[",ROUND(100-OFFSET('Sanitation Data'!$R$4,0,10*ROW('Sanitation Data'!R56)),0),"]"),IF(AND(ISTEXT(OFFSET('Sanitation Data'!$L$2,0,10*ROW('Sanitation Data'!R56))),DE62="",ISNUMBER(OFFSET('Sanitation Data'!$R$4,0,10*ROW('Sanitation Data'!R56)))),100-OFFSET('Sanitation Data'!$R$4,0,10*ROW('Sanitation Data'!R56)),NA())))</f>
        <v>#N/A</v>
      </c>
      <c r="AQ62" s="86" t="e">
        <f ca="true">+IF(AND(ISTEXT(OFFSET('Sanitation Data'!$L$2,0,10*ROW('Sanitation Data'!R56))),DF62="Yes"),OFFSET('Sanitation Data'!$R$6,0,10*ROW('Sanitation Data'!R56)),IF(AND(ISTEXT(OFFSET('Sanitation Data'!$L$2,0,10*ROW('Sanitation Data'!R56))),DF62="No",ISNUMBER(OFFSET('Sanitation Data'!$R$6,0,10*ROW('Sanitation Data'!R56)))),CONCATENATE("[",ROUND(OFFSET('Sanitation Data'!$R$6,0,10*ROW('Sanitation Data'!R56)),0),"]"),IF(AND(ISTEXT(OFFSET('Sanitation Data'!$L$2,0,10*ROW('Sanitation Data'!R56))),DF62="",ISNUMBER(OFFSET('Sanitation Data'!$R$6,0,10*ROW('Sanitation Data'!R56)))),OFFSET('Sanitation Data'!$R$6,0,10*ROW('Sanitation Data'!R56)),NA())))</f>
        <v>#N/A</v>
      </c>
      <c r="AR62" s="86" t="e">
        <f ca="true">+IF(AND(ISTEXT(OFFSET('Sanitation Data'!$L$2,0,10*ROW('Sanitation Data'!R56))),DG62="Yes"),OFFSET('Sanitation Data'!$R$10,0,10*ROW('Sanitation Data'!R56)),IF(AND(ISTEXT(OFFSET('Sanitation Data'!$L$2,0,10*ROW('Sanitation Data'!R56))),DG62="No",ISNUMBER(OFFSET('Sanitation Data'!$R$10,0,10*ROW('Sanitation Data'!R56)))),CONCATENATE("[",ROUND(OFFSET('Sanitation Data'!$R$10,0,10*ROW('Sanitation Data'!R56)),0),"]"),IF(AND(ISTEXT(OFFSET('Sanitation Data'!$L$2,0,10*ROW('Sanitation Data'!R56))),DG62="",ISNUMBER(OFFSET('Sanitation Data'!$R$10,0,10*ROW('Sanitation Data'!R56)))),OFFSET('Sanitation Data'!$R$10,0,10*ROW('Sanitation Data'!R56)),NA())))</f>
        <v>#N/A</v>
      </c>
      <c r="AS62" s="86" t="e">
        <f ca="true">+IF(AND(ISTEXT(OFFSET('Sanitation Data'!$L$2,0,10*ROW('Sanitation Data'!R56))),DH62="Yes"),OFFSET('Sanitation Data'!$R$11,0,10*ROW('Sanitation Data'!R56)),IF(AND(ISTEXT(OFFSET('Sanitation Data'!$L$2,0,10*ROW('Sanitation Data'!R56))),DH62="No",ISNUMBER(OFFSET('Sanitation Data'!$R$11,0,10*ROW('Sanitation Data'!R56)))),CONCATENATE("[",ROUND(OFFSET('Sanitation Data'!$R$11,0,10*ROW('Sanitation Data'!R56)),0),"]"),IF(AND(ISTEXT(OFFSET('Sanitation Data'!$L$2,0,10*ROW('Sanitation Data'!R56))),DH62="",ISNUMBER(OFFSET('Sanitation Data'!$R$11,0,10*ROW('Sanitation Data'!R56)))),OFFSET('Sanitation Data'!$R$11,0,10*ROW('Sanitation Data'!R56)),NA())))</f>
        <v>#N/A</v>
      </c>
      <c r="AT62" s="86" t="e">
        <f ca="true">+IF(AND(ISTEXT(OFFSET('Sanitation Data'!$L$2,0,10*ROW('Sanitation Data'!R56))),DI62="Yes"),OFFSET('Sanitation Data'!$R$12,0,10*ROW('Sanitation Data'!R56)),IF(AND(ISTEXT(OFFSET('Sanitation Data'!$L$2,0,10*ROW('Sanitation Data'!R56))),DI62="No",ISNUMBER(OFFSET('Sanitation Data'!$R$12,0,10*ROW('Sanitation Data'!R56)))),CONCATENATE("[",ROUND(OFFSET('Sanitation Data'!$R$12,0,10*ROW('Sanitation Data'!R56)),0),"]"),IF(AND(ISTEXT(OFFSET('Sanitation Data'!$L$2,0,10*ROW('Sanitation Data'!R56))),DI62="",ISNUMBER(OFFSET('Sanitation Data'!$R$12,0,10*ROW('Sanitation Data'!R56)))),OFFSET('Sanitation Data'!$R$12,0,10*ROW('Sanitation Data'!R56)),NA())))</f>
        <v>#N/A</v>
      </c>
      <c r="AU62" s="86" t="e">
        <f ca="true">+IF(AND(ISTEXT(OFFSET('Sanitation Data'!$L$2,0,10*ROW('Sanitation Data'!S56))),DJ62="Yes"),100-OFFSET('Sanitation Data'!$S$4,0,10*ROW('Sanitation Data'!S56)),IF(AND(ISTEXT(OFFSET('Sanitation Data'!$L$2,0,10*ROW('Sanitation Data'!S56))),DJ62="No",ISNUMBER(OFFSET('Sanitation Data'!$S$4,0,10*ROW('Sanitation Data'!S56)))),CONCATENATE("[",ROUND(100-OFFSET('Sanitation Data'!$S$4,0,10*ROW('Sanitation Data'!S56)),0),"]"),IF(AND(ISTEXT(OFFSET('Sanitation Data'!$L$2,0,10*ROW('Sanitation Data'!S56))),DJ62="",ISNUMBER(OFFSET('Sanitation Data'!$S$4,0,10*ROW('Sanitation Data'!S56)))),100-OFFSET('Sanitation Data'!$S$4,0,10*ROW('Sanitation Data'!S56)),NA())))</f>
        <v>#N/A</v>
      </c>
      <c r="AV62" s="86" t="e">
        <f ca="true">+IF(AND(ISTEXT(OFFSET('Sanitation Data'!$L$2,0,10*ROW('Sanitation Data'!S56))),DK62="Yes"),OFFSET('Sanitation Data'!$S$6,0,10*ROW('Sanitation Data'!S56)),IF(AND(ISTEXT(OFFSET('Sanitation Data'!$L$2,0,10*ROW('Sanitation Data'!S56))),DK62="No",ISNUMBER(OFFSET('Sanitation Data'!$S$6,0,10*ROW('Sanitation Data'!S56)))),CONCATENATE("[",ROUND(OFFSET('Sanitation Data'!$S$6,0,10*ROW('Sanitation Data'!S56)),0),"]"),IF(AND(ISTEXT(OFFSET('Sanitation Data'!$L$2,0,10*ROW('Sanitation Data'!S56))),DK62="",ISNUMBER(OFFSET('Sanitation Data'!$S$6,0,10*ROW('Sanitation Data'!S56)))),OFFSET('Sanitation Data'!$S$6,0,10*ROW('Sanitation Data'!S56)),NA())))</f>
        <v>#N/A</v>
      </c>
      <c r="AW62" s="86" t="e">
        <f ca="true">+IF(AND(ISTEXT(OFFSET('Sanitation Data'!$L$2,0,10*ROW('Sanitation Data'!S56))),DL62="Yes"),OFFSET('Sanitation Data'!$S$10,0,10*ROW('Sanitation Data'!S56)),IF(AND(ISTEXT(OFFSET('Sanitation Data'!$L$2,0,10*ROW('Sanitation Data'!S56))),DL62="No",ISNUMBER(OFFSET('Sanitation Data'!$S$10,0,10*ROW('Sanitation Data'!S56)))),CONCATENATE("[",ROUND(OFFSET('Sanitation Data'!$S$10,0,10*ROW('Sanitation Data'!S56)),0),"]"),IF(AND(ISTEXT(OFFSET('Sanitation Data'!$L$2,0,10*ROW('Sanitation Data'!S56))),DL62="",ISNUMBER(OFFSET('Sanitation Data'!$S$10,0,10*ROW('Sanitation Data'!S56)))),OFFSET('Sanitation Data'!$S$10,0,10*ROW('Sanitation Data'!S56)),NA())))</f>
        <v>#N/A</v>
      </c>
      <c r="AX62" s="86" t="e">
        <f ca="true">+IF(AND(ISTEXT(OFFSET('Sanitation Data'!$L$2,0,10*ROW('Sanitation Data'!S56))),DM62="Yes"),OFFSET('Sanitation Data'!$S$11,0,10*ROW('Sanitation Data'!S56)),IF(AND(ISTEXT(OFFSET('Sanitation Data'!$L$2,0,10*ROW('Sanitation Data'!S56))),DM62="No",ISNUMBER(OFFSET('Sanitation Data'!$S$11,0,10*ROW('Sanitation Data'!S56)))),CONCATENATE("[",ROUND(OFFSET('Sanitation Data'!$S$11,0,10*ROW('Sanitation Data'!S56)),0),"]"),IF(AND(ISTEXT(OFFSET('Sanitation Data'!$L$2,0,10*ROW('Sanitation Data'!S56))),DM62="",ISNUMBER(OFFSET('Sanitation Data'!$S$11,0,10*ROW('Sanitation Data'!S56)))),OFFSET('Sanitation Data'!$S$11,0,10*ROW('Sanitation Data'!S56)),NA())))</f>
        <v>#N/A</v>
      </c>
      <c r="AY62" s="86" t="e">
        <f ca="true">+IF(AND(ISTEXT(OFFSET('Sanitation Data'!$L$2,0,10*ROW('Sanitation Data'!S56))),DN62="Yes"),OFFSET('Sanitation Data'!$S$12,0,10*ROW('Sanitation Data'!S56)),IF(AND(ISTEXT(OFFSET('Sanitation Data'!$L$2,0,10*ROW('Sanitation Data'!S56))),DN62="No",ISNUMBER(OFFSET('Sanitation Data'!$S$12,0,10*ROW('Sanitation Data'!S56)))),CONCATENATE("[",ROUND(OFFSET('Sanitation Data'!$S$12,0,10*ROW('Sanitation Data'!S56)),0),"]"),IF(AND(ISTEXT(OFFSET('Sanitation Data'!$L$2,0,10*ROW('Sanitation Data'!S56))),DN62="",ISNUMBER(OFFSET('Sanitation Data'!$S$12,0,10*ROW('Sanitation Data'!S56)))),OFFSET('Sanitation Data'!$S$12,0,10*ROW('Sanitation Data'!S56)),NA())))</f>
        <v>#N/A</v>
      </c>
      <c r="AZ62" s="87" t="e">
        <f ca="true">+IF(AND(ISTEXT(OFFSET('Hygiene Data'!$L$2,0,10*ROW('Hygiene Data'!N56))),DO62="Yes"),OFFSET('Hygiene Data'!$N$5,0,10*ROW('Hygiene Data'!N56)),IF(AND(ISTEXT(OFFSET('Hygiene Data'!$L$2,0,10*ROW('Hygiene Data'!N56))),DO62="No",ISNUMBER(OFFSET('Hygiene Data'!$N$5,0,10*ROW('Hygiene Data'!N56)))),CONCATENATE("[",ROUND(OFFSET('Hygiene Data'!$N$5,0,10*ROW('Hygiene Data'!N56)),0),"]"),IF(AND(ISTEXT(OFFSET('Hygiene Data'!$L$2,0,10*ROW('Hygiene Data'!N56))),DO62="",ISNUMBER(OFFSET('Hygiene Data'!$N$5,0,10*ROW('Hygiene Data'!N56)))),OFFSET('Hygiene Data'!$N$5,0,10*ROW('Hygiene Data'!N56)),NA())))</f>
        <v>#N/A</v>
      </c>
      <c r="BA62" s="87" t="e">
        <f ca="true">+IF(AND(ISTEXT(OFFSET('Hygiene Data'!$L$2,0,10*ROW('Hygiene Data'!N56))),DP62="Yes"),OFFSET('Hygiene Data'!$N$7,0,10*ROW('Hygiene Data'!N56)),IF(AND(ISTEXT(OFFSET('Hygiene Data'!$L$2,0,10*ROW('Hygiene Data'!N56))),DP62="No",ISNUMBER(OFFSET('Hygiene Data'!$N$7,0,10*ROW('Hygiene Data'!N56)))),CONCATENATE("[",ROUND(OFFSET('Hygiene Data'!$N$7,0,10*ROW('Hygiene Data'!N56)),0),"]"),IF(AND(ISTEXT(OFFSET('Hygiene Data'!$L$2,0,10*ROW('Hygiene Data'!N56))),DP62="",ISNUMBER(OFFSET('Hygiene Data'!$N$7,0,10*ROW('Hygiene Data'!N56)))),OFFSET('Hygiene Data'!$N$7,0,10*ROW('Hygiene Data'!N56)),NA())))</f>
        <v>#N/A</v>
      </c>
      <c r="BB62" s="87" t="e">
        <f ca="true">+IF(AND(ISTEXT(OFFSET('Hygiene Data'!$L$2,0,10*ROW('Hygiene Data'!N56))),DQ62="Yes"),OFFSET('Hygiene Data'!$N$9,0,10*ROW('Hygiene Data'!N56)),IF(AND(ISTEXT(OFFSET('Hygiene Data'!$L$2,0,10*ROW('Hygiene Data'!N56))),DQ62="No",ISNUMBER(OFFSET('Hygiene Data'!$N$9,0,10*ROW('Hygiene Data'!N56)))),CONCATENATE("[",ROUND(OFFSET('Hygiene Data'!$N$9,0,10*ROW('Hygiene Data'!N56)),0),"]"),IF(AND(ISTEXT(OFFSET('Hygiene Data'!$L$2,0,10*ROW('Hygiene Data'!N56))),DQ62="",ISNUMBER(OFFSET('Hygiene Data'!$N$9,0,10*ROW('Hygiene Data'!N56)))),OFFSET('Hygiene Data'!$N$9,0,10*ROW('Hygiene Data'!N56)),NA())))</f>
        <v>#N/A</v>
      </c>
      <c r="BC62" s="87" t="e">
        <f ca="true">+IF(AND(ISTEXT(OFFSET('Hygiene Data'!$L$2,0,10*ROW('Hygiene Data'!O56))),DR62="Yes"),OFFSET('Hygiene Data'!$O$5,0,10*ROW('Hygiene Data'!O56)),IF(AND(ISTEXT(OFFSET('Hygiene Data'!$L$2,0,10*ROW('Hygiene Data'!O56))),DR62="No",ISNUMBER(OFFSET('Hygiene Data'!$O$5,0,10*ROW('Hygiene Data'!O56)))),CONCATENATE("[",ROUND(OFFSET('Hygiene Data'!$O$5,0,10*ROW('Hygiene Data'!O56)),0),"]"),IF(AND(ISTEXT(OFFSET('Hygiene Data'!$L$2,0,10*ROW('Hygiene Data'!O56))),DR62="",ISNUMBER(OFFSET('Hygiene Data'!$O$5,0,10*ROW('Hygiene Data'!O56)))),OFFSET('Hygiene Data'!$O$5,0,10*ROW('Hygiene Data'!O56)),NA())))</f>
        <v>#N/A</v>
      </c>
      <c r="BD62" s="87" t="e">
        <f ca="true">+IF(AND(ISTEXT(OFFSET('Hygiene Data'!$L$2,0,10*ROW('Hygiene Data'!O56))),DS62="Yes"),OFFSET('Hygiene Data'!$O$7,0,10*ROW('Hygiene Data'!O56)),IF(AND(ISTEXT(OFFSET('Hygiene Data'!$L$2,0,10*ROW('Hygiene Data'!O56))),DS62="No",ISNUMBER(OFFSET('Hygiene Data'!$O$7,0,10*ROW('Hygiene Data'!O56)))),CONCATENATE("[",ROUND(OFFSET('Hygiene Data'!$O$7,0,10*ROW('Hygiene Data'!O56)),0),"]"),IF(AND(ISTEXT(OFFSET('Hygiene Data'!$L$2,0,10*ROW('Hygiene Data'!O56))),DS62="",ISNUMBER(OFFSET('Hygiene Data'!$O$7,0,10*ROW('Hygiene Data'!O56)))),OFFSET('Hygiene Data'!$O$7,0,10*ROW('Hygiene Data'!O56)),NA())))</f>
        <v>#N/A</v>
      </c>
      <c r="BE62" s="87" t="e">
        <f ca="true">+IF(AND(ISTEXT(OFFSET('Hygiene Data'!$L$2,0,10*ROW('Hygiene Data'!O56))),DT62="Yes"),OFFSET('Hygiene Data'!$O$9,0,10*ROW('Hygiene Data'!O56)),IF(AND(ISTEXT(OFFSET('Hygiene Data'!$L$2,0,10*ROW('Hygiene Data'!O56))),DT62="No",ISNUMBER(OFFSET('Hygiene Data'!$O$9,0,10*ROW('Hygiene Data'!O56)))),CONCATENATE("[",ROUND(OFFSET('Hygiene Data'!$O$9,0,10*ROW('Hygiene Data'!O56)),0),"]"),IF(AND(ISTEXT(OFFSET('Hygiene Data'!$L$2,0,10*ROW('Hygiene Data'!O56))),DT62="",ISNUMBER(OFFSET('Hygiene Data'!$O$9,0,10*ROW('Hygiene Data'!O56)))),OFFSET('Hygiene Data'!$O$9,0,10*ROW('Hygiene Data'!O56)),NA())))</f>
        <v>#N/A</v>
      </c>
      <c r="BF62" s="87" t="e">
        <f ca="true">+IF(AND(ISTEXT(OFFSET('Hygiene Data'!$L$2,0,10*ROW('Hygiene Data'!P56))),DU62="Yes"),OFFSET('Hygiene Data'!$P$5,0,10*ROW('Hygiene Data'!P56)),IF(AND(ISTEXT(OFFSET('Hygiene Data'!$L$2,0,10*ROW('Hygiene Data'!P56))),DU62="No",ISNUMBER(OFFSET('Hygiene Data'!$P$5,0,10*ROW('Hygiene Data'!P56)))),CONCATENATE("[",ROUND(OFFSET('Hygiene Data'!$P$5,0,10*ROW('Hygiene Data'!P56)),0),"]"),IF(AND(ISTEXT(OFFSET('Hygiene Data'!$L$2,0,10*ROW('Hygiene Data'!P56))),DU62="",ISNUMBER(OFFSET('Hygiene Data'!$P$5,0,10*ROW('Hygiene Data'!P56)))),OFFSET('Hygiene Data'!$P$5,0,10*ROW('Hygiene Data'!P56)),NA())))</f>
        <v>#N/A</v>
      </c>
      <c r="BG62" s="87" t="e">
        <f ca="true">+IF(AND(ISTEXT(OFFSET('Hygiene Data'!$L$2,0,10*ROW('Hygiene Data'!P56))),DV62="Yes"),OFFSET('Hygiene Data'!$P$7,0,10*ROW('Hygiene Data'!P56)),IF(AND(ISTEXT(OFFSET('Hygiene Data'!$L$2,0,10*ROW('Hygiene Data'!P56))),DV62="No",ISNUMBER(OFFSET('Hygiene Data'!$P$7,0,10*ROW('Hygiene Data'!P56)))),CONCATENATE("[",ROUND(OFFSET('Hygiene Data'!$P$7,0,10*ROW('Hygiene Data'!P56)),0),"]"),IF(AND(ISTEXT(OFFSET('Hygiene Data'!$L$2,0,10*ROW('Hygiene Data'!P56))),DV62="",ISNUMBER(OFFSET('Hygiene Data'!$P$7,0,10*ROW('Hygiene Data'!P56)))),OFFSET('Hygiene Data'!$P$7,0,10*ROW('Hygiene Data'!P56)),NA())))</f>
        <v>#N/A</v>
      </c>
      <c r="BH62" s="87" t="e">
        <f ca="true">+IF(AND(ISTEXT(OFFSET('Hygiene Data'!$L$2,0,10*ROW('Hygiene Data'!P56))),DW62="Yes"),OFFSET('Hygiene Data'!$P$9,0,10*ROW('Hygiene Data'!P56)),IF(AND(ISTEXT(OFFSET('Hygiene Data'!$L$2,0,10*ROW('Hygiene Data'!P56))),DW62="No",ISNUMBER(OFFSET('Hygiene Data'!$P$9,0,10*ROW('Hygiene Data'!P56)))),CONCATENATE("[",ROUND(OFFSET('Hygiene Data'!$P$9,0,10*ROW('Hygiene Data'!P56)),0),"]"),IF(AND(ISTEXT(OFFSET('Hygiene Data'!$L$2,0,10*ROW('Hygiene Data'!P56))),DW62="",ISNUMBER(OFFSET('Hygiene Data'!$P$9,0,10*ROW('Hygiene Data'!P56)))),OFFSET('Hygiene Data'!$P$9,0,10*ROW('Hygiene Data'!P56)),NA())))</f>
        <v>#N/A</v>
      </c>
      <c r="BI62" s="87" t="e">
        <f ca="true">+IF(AND(ISTEXT(OFFSET('Hygiene Data'!$L$2,0,10*ROW('Hygiene Data'!Q56))),DX62="Yes"),OFFSET('Hygiene Data'!$Q$5,0,10*ROW('Hygiene Data'!Q56)),IF(AND(ISTEXT(OFFSET('Hygiene Data'!$L$2,0,10*ROW('Hygiene Data'!Q56))),DX62="No",ISNUMBER(OFFSET('Hygiene Data'!$Q$5,0,10*ROW('Hygiene Data'!Q56)))),CONCATENATE("[",ROUND(OFFSET('Hygiene Data'!$Q$5,0,10*ROW('Hygiene Data'!Q56)),0),"]"),IF(AND(ISTEXT(OFFSET('Hygiene Data'!$L$2,0,10*ROW('Hygiene Data'!Q56))),DX62="",ISNUMBER(OFFSET('Hygiene Data'!$Q$5,0,10*ROW('Hygiene Data'!Q56)))),OFFSET('Hygiene Data'!$Q$5,0,10*ROW('Hygiene Data'!Q56)),NA())))</f>
        <v>#N/A</v>
      </c>
      <c r="BJ62" s="87" t="e">
        <f ca="true">+IF(AND(ISTEXT(OFFSET('Hygiene Data'!$L$2,0,10*ROW('Hygiene Data'!Q56))),DY62="Yes"),OFFSET('Hygiene Data'!$Q$7,0,10*ROW('Hygiene Data'!Q56)),IF(AND(ISTEXT(OFFSET('Hygiene Data'!$L$2,0,10*ROW('Hygiene Data'!Q56))),DY62="No",ISNUMBER(OFFSET('Hygiene Data'!$Q$7,0,10*ROW('Hygiene Data'!Q56)))),CONCATENATE("[",ROUND(OFFSET('Hygiene Data'!$Q$7,0,10*ROW('Hygiene Data'!Q56)),0),"]"),IF(AND(ISTEXT(OFFSET('Hygiene Data'!$L$2,0,10*ROW('Hygiene Data'!Q56))),DY62="",ISNUMBER(OFFSET('Hygiene Data'!$Q$7,0,10*ROW('Hygiene Data'!Q56)))),OFFSET('Hygiene Data'!$Q$7,0,10*ROW('Hygiene Data'!Q56)),NA())))</f>
        <v>#N/A</v>
      </c>
      <c r="BK62" s="87" t="e">
        <f ca="true">+IF(AND(ISTEXT(OFFSET('Hygiene Data'!$L$2,0,10*ROW('Hygiene Data'!Q56))),DZ62="Yes"),OFFSET('Hygiene Data'!$Q$9,0,10*ROW('Hygiene Data'!Q56)),IF(AND(ISTEXT(OFFSET('Hygiene Data'!$L$2,0,10*ROW('Hygiene Data'!Q56))),DZ62="No",ISNUMBER(OFFSET('Hygiene Data'!$Q$9,0,10*ROW('Hygiene Data'!Q56)))),CONCATENATE("[",ROUND(OFFSET('Hygiene Data'!$Q$9,0,10*ROW('Hygiene Data'!Q56)),0),"]"),IF(AND(ISTEXT(OFFSET('Hygiene Data'!$L$2,0,10*ROW('Hygiene Data'!Q56))),DZ62="",ISNUMBER(OFFSET('Hygiene Data'!$Q$9,0,10*ROW('Hygiene Data'!Q56)))),OFFSET('Hygiene Data'!$Q$9,0,10*ROW('Hygiene Data'!Q56)),NA())))</f>
        <v>#N/A</v>
      </c>
      <c r="BL62" s="87" t="e">
        <f ca="true">+IF(AND(ISTEXT(OFFSET('Hygiene Data'!$L$2,0,10*ROW('Hygiene Data'!R56))),EA62="Yes"),OFFSET('Hygiene Data'!$R$5,0,10*ROW('Hygiene Data'!R56)),IF(AND(ISTEXT(OFFSET('Hygiene Data'!$L$2,0,10*ROW('Hygiene Data'!R56))),EA62="No",ISNUMBER(OFFSET('Hygiene Data'!$R$5,0,10*ROW('Hygiene Data'!R56)))),CONCATENATE("[",ROUND(OFFSET('Hygiene Data'!$R$5,0,10*ROW('Hygiene Data'!R56)),0),"]"),IF(AND(ISTEXT(OFFSET('Hygiene Data'!$L$2,0,10*ROW('Hygiene Data'!R56))),EA62="",ISNUMBER(OFFSET('Hygiene Data'!$R$5,0,10*ROW('Hygiene Data'!R56)))),OFFSET('Hygiene Data'!$R$5,0,10*ROW('Hygiene Data'!R56)),NA())))</f>
        <v>#N/A</v>
      </c>
      <c r="BM62" s="87" t="e">
        <f ca="true">+IF(AND(ISTEXT(OFFSET('Hygiene Data'!$L$2,0,10*ROW('Hygiene Data'!R56))),EB62="Yes"),OFFSET('Hygiene Data'!$R$7,0,10*ROW('Hygiene Data'!R56)),IF(AND(ISTEXT(OFFSET('Hygiene Data'!$L$2,0,10*ROW('Hygiene Data'!R56))),EB62="No",ISNUMBER(OFFSET('Hygiene Data'!$R$7,0,10*ROW('Hygiene Data'!R56)))),CONCATENATE("[",ROUND(OFFSET('Hygiene Data'!$R$7,0,10*ROW('Hygiene Data'!R56)),0),"]"),IF(AND(ISTEXT(OFFSET('Hygiene Data'!$L$2,0,10*ROW('Hygiene Data'!R56))),EB62="",ISNUMBER(OFFSET('Hygiene Data'!$R$7,0,10*ROW('Hygiene Data'!R56)))),OFFSET('Hygiene Data'!$R$7,0,10*ROW('Hygiene Data'!R56)),NA())))</f>
        <v>#N/A</v>
      </c>
      <c r="BN62" s="87" t="e">
        <f ca="true">+IF(AND(ISTEXT(OFFSET('Hygiene Data'!$L$2,0,10*ROW('Hygiene Data'!R56))),EC62="Yes"),OFFSET('Hygiene Data'!$R$9,0,10*ROW('Hygiene Data'!R56)),IF(AND(ISTEXT(OFFSET('Hygiene Data'!$L$2,0,10*ROW('Hygiene Data'!R56))),EC62="No",ISNUMBER(OFFSET('Hygiene Data'!$R$9,0,10*ROW('Hygiene Data'!R56)))),CONCATENATE("[",ROUND(OFFSET('Hygiene Data'!$R$9,0,10*ROW('Hygiene Data'!R56)),0),"]"),IF(AND(ISTEXT(OFFSET('Hygiene Data'!$L$2,0,10*ROW('Hygiene Data'!R56))),EC62="",ISNUMBER(OFFSET('Hygiene Data'!$R$9,0,10*ROW('Hygiene Data'!R56)))),OFFSET('Hygiene Data'!$R$9,0,10*ROW('Hygiene Data'!R56)),NA())))</f>
        <v>#N/A</v>
      </c>
      <c r="BO62" s="87" t="e">
        <f ca="true">+IF(AND(ISTEXT(OFFSET('Hygiene Data'!$L$2,0,10*ROW('Hygiene Data'!S56))),ED62="Yes"),OFFSET('Hygiene Data'!$S$5,0,10*ROW('Hygiene Data'!S56)),IF(AND(ISTEXT(OFFSET('Hygiene Data'!$L$2,0,10*ROW('Hygiene Data'!S56))),ED62="No",ISNUMBER(OFFSET('Hygiene Data'!$S$5,0,10*ROW('Hygiene Data'!S56)))),CONCATENATE("[",ROUND(OFFSET('Hygiene Data'!$S$5,0,10*ROW('Hygiene Data'!S56)),0),"]"),IF(AND(ISTEXT(OFFSET('Hygiene Data'!$L$2,0,10*ROW('Hygiene Data'!S56))),ED62="",ISNUMBER(OFFSET('Hygiene Data'!$S$5,0,10*ROW('Hygiene Data'!S56)))),OFFSET('Hygiene Data'!$S$5,0,10*ROW('Hygiene Data'!S56)),NA())))</f>
        <v>#N/A</v>
      </c>
      <c r="BP62" s="87" t="e">
        <f ca="true">+IF(AND(ISTEXT(OFFSET('Hygiene Data'!$L$2,0,10*ROW('Hygiene Data'!S56))),EE62="Yes"),OFFSET('Hygiene Data'!$S$7,0,10*ROW('Hygiene Data'!S56)),IF(AND(ISTEXT(OFFSET('Hygiene Data'!$L$2,0,10*ROW('Hygiene Data'!S56))),EE62="No",ISNUMBER(OFFSET('Hygiene Data'!$S$7,0,10*ROW('Hygiene Data'!S56)))),CONCATENATE("[",ROUND(OFFSET('Hygiene Data'!$S$7,0,10*ROW('Hygiene Data'!S56)),0),"]"),IF(AND(ISTEXT(OFFSET('Hygiene Data'!$L$2,0,10*ROW('Hygiene Data'!S56))),EE62="",ISNUMBER(OFFSET('Hygiene Data'!$S$7,0,10*ROW('Hygiene Data'!S56)))),OFFSET('Hygiene Data'!$S$7,0,10*ROW('Hygiene Data'!S56)),NA())))</f>
        <v>#N/A</v>
      </c>
      <c r="BQ62" s="87" t="e">
        <f ca="true">+IF(AND(ISTEXT(OFFSET('Hygiene Data'!$L$2,0,10*ROW('Hygiene Data'!S56))),EF62="Yes"),OFFSET('Hygiene Data'!$S$9,0,10*ROW('Hygiene Data'!S56)),IF(AND(ISTEXT(OFFSET('Hygiene Data'!$L$2,0,10*ROW('Hygiene Data'!S56))),EF62="No",ISNUMBER(OFFSET('Hygiene Data'!$S$9,0,10*ROW('Hygiene Data'!S56)))),CONCATENATE("[",ROUND(OFFSET('Hygiene Data'!$S$9,0,10*ROW('Hygiene Data'!S56)),0),"]"),IF(AND(ISTEXT(OFFSET('Hygiene Data'!$L$2,0,10*ROW('Hygiene Data'!S56))),EF62="",ISNUMBER(OFFSET('Hygiene Data'!$S$9,0,10*ROW('Hygiene Data'!S56)))),OFFSET('Hygiene Data'!$S$9,0,10*ROW('Hygiene Data'!S56)),NA())))</f>
        <v>#N/A</v>
      </c>
      <c r="BR62" s="271"/>
      <c r="BS62" s="271" t="str">
        <f ca="true">+IF(OFFSET('Water Data'!$N$27,0,10*ROW('Water Data'!N56))="","",OFFSET('Water Data'!$N$27,0,10*ROW('Water Data'!N56)))</f>
        <v/>
      </c>
      <c r="BT62" s="271" t="str">
        <f ca="true">+IF(OFFSET('Water Data'!$N$28,0,10*ROW('Water Data'!N56))="","",OFFSET('Water Data'!$N$28,0,10*ROW('Water Data'!N56)))</f>
        <v/>
      </c>
      <c r="BU62" s="271" t="str">
        <f ca="true">+IF(OFFSET('Water Data'!$N$29,0,10*ROW('Water Data'!N56))="","",OFFSET('Water Data'!$N$29,0,10*ROW('Water Data'!N56)))</f>
        <v/>
      </c>
      <c r="BV62" s="271" t="str">
        <f ca="true">+IF(OFFSET('Water Data'!$O$27,0,10*ROW('Water Data'!O56))="","",OFFSET('Water Data'!$O$27,0,10*ROW('Water Data'!O56)))</f>
        <v/>
      </c>
      <c r="BW62" s="271" t="str">
        <f ca="true">+IF(OFFSET('Water Data'!$O$28,0,10*ROW('Water Data'!O56))="","",OFFSET('Water Data'!$O$28,0,10*ROW('Water Data'!O56)))</f>
        <v/>
      </c>
      <c r="BX62" s="271" t="str">
        <f ca="true">+IF(OFFSET('Water Data'!$O$29,0,10*ROW('Water Data'!O56))="","",OFFSET('Water Data'!$O$29,0,10*ROW('Water Data'!O56)))</f>
        <v/>
      </c>
      <c r="BY62" s="271" t="str">
        <f ca="true">+IF(OFFSET('Water Data'!$P$27,0,10*ROW('Water Data'!P56))="","",OFFSET('Water Data'!$P$27,0,10*ROW('Water Data'!P56)))</f>
        <v/>
      </c>
      <c r="BZ62" s="271" t="str">
        <f ca="true">+IF(OFFSET('Water Data'!$P$28,0,10*ROW('Water Data'!P56))="","",OFFSET('Water Data'!$P$28,0,10*ROW('Water Data'!P56)))</f>
        <v/>
      </c>
      <c r="CA62" s="271" t="str">
        <f ca="true">+IF(OFFSET('Water Data'!$P$29,0,10*ROW('Water Data'!P56))="","",OFFSET('Water Data'!$P$29,0,10*ROW('Water Data'!P56)))</f>
        <v/>
      </c>
      <c r="CB62" s="271" t="str">
        <f ca="true">+IF(OFFSET('Water Data'!$Q$27,0,10*ROW('Water Data'!Q56))="","",OFFSET('Water Data'!$Q$27,0,10*ROW('Water Data'!Q56)))</f>
        <v/>
      </c>
      <c r="CC62" s="271" t="str">
        <f ca="true">+IF(OFFSET('Water Data'!$Q$28,0,10*ROW('Water Data'!Q56))="","",OFFSET('Water Data'!$Q$28,0,10*ROW('Water Data'!Q56)))</f>
        <v/>
      </c>
      <c r="CD62" s="271" t="str">
        <f ca="true">+IF(OFFSET('Water Data'!$Q$29,0,10*ROW('Water Data'!Q56))="","",OFFSET('Water Data'!$Q$29,0,10*ROW('Water Data'!Q56)))</f>
        <v/>
      </c>
      <c r="CE62" s="271" t="str">
        <f ca="true">+IF(OFFSET('Water Data'!$R$27,0,10*ROW('Water Data'!R56))="","",OFFSET('Water Data'!$R$27,0,10*ROW('Water Data'!R56)))</f>
        <v/>
      </c>
      <c r="CF62" s="271" t="str">
        <f ca="true">+IF(OFFSET('Water Data'!$R$28,0,10*ROW('Water Data'!R56))="","",OFFSET('Water Data'!$R$28,0,10*ROW('Water Data'!R56)))</f>
        <v/>
      </c>
      <c r="CG62" s="271" t="str">
        <f ca="true">+IF(OFFSET('Water Data'!$R$29,0,10*ROW('Water Data'!R56))="","",OFFSET('Water Data'!$R$29,0,10*ROW('Water Data'!R56)))</f>
        <v/>
      </c>
      <c r="CH62" s="271" t="str">
        <f ca="true">+IF(OFFSET('Water Data'!$S$27,0,10*ROW('Water Data'!S56))="","",OFFSET('Water Data'!$S$27,0,10*ROW('Water Data'!S56)))</f>
        <v/>
      </c>
      <c r="CI62" s="271" t="str">
        <f ca="true">+IF(OFFSET('Water Data'!$S$28,0,10*ROW('Water Data'!S56))="","",OFFSET('Water Data'!$S$28,0,10*ROW('Water Data'!S56)))</f>
        <v/>
      </c>
      <c r="CJ62" s="271" t="str">
        <f ca="true">+IF(OFFSET('Water Data'!$S$29,0,10*ROW('Water Data'!S56))="","",OFFSET('Water Data'!$S$29,0,10*ROW('Water Data'!S56)))</f>
        <v/>
      </c>
      <c r="CK62" s="271" t="str">
        <f ca="true">+IF(OFFSET('Sanitation Data'!$N$28,0,10*ROW('Sanitation Data'!N56))="","",OFFSET('Sanitation Data'!$N$28,0,10*ROW('Sanitation Data'!N56)))</f>
        <v/>
      </c>
      <c r="CL62" s="271" t="str">
        <f ca="true">+IF(OFFSET('Sanitation Data'!$N$29,0,10*ROW('Sanitation Data'!N56))="","",OFFSET('Sanitation Data'!$N$29,0,10*ROW('Sanitation Data'!N56)))</f>
        <v/>
      </c>
      <c r="CM62" s="271" t="str">
        <f ca="true">+IF(OFFSET('Sanitation Data'!$N$30,0,10*ROW('Sanitation Data'!N56))="","",OFFSET('Sanitation Data'!$N$30,0,10*ROW('Sanitation Data'!N56)))</f>
        <v/>
      </c>
      <c r="CN62" s="271" t="str">
        <f ca="true">+IF(OFFSET('Sanitation Data'!$N$31,0,10*ROW('Sanitation Data'!N56))="","",OFFSET('Sanitation Data'!$N$31,0,10*ROW('Sanitation Data'!N56)))</f>
        <v/>
      </c>
      <c r="CO62" s="271" t="str">
        <f ca="true">+IF(OFFSET('Sanitation Data'!$N$32,0,10*ROW('Sanitation Data'!N56))="","",OFFSET('Sanitation Data'!$N$32,0,10*ROW('Sanitation Data'!N56)))</f>
        <v/>
      </c>
      <c r="CP62" s="271" t="str">
        <f ca="true">+IF(OFFSET('Sanitation Data'!$O$28,0,10*ROW('Sanitation Data'!O56))="","",OFFSET('Sanitation Data'!$O$28,0,10*ROW('Sanitation Data'!O56)))</f>
        <v/>
      </c>
      <c r="CQ62" s="271" t="str">
        <f ca="true">+IF(OFFSET('Sanitation Data'!$O$29,0,10*ROW('Sanitation Data'!O56))="","",OFFSET('Sanitation Data'!$O$29,0,10*ROW('Sanitation Data'!O56)))</f>
        <v/>
      </c>
      <c r="CR62" s="271" t="str">
        <f ca="true">+IF(OFFSET('Sanitation Data'!$O$30,0,10*ROW('Sanitation Data'!O56))="","",OFFSET('Sanitation Data'!$O$30,0,10*ROW('Sanitation Data'!O56)))</f>
        <v/>
      </c>
      <c r="CS62" s="271" t="str">
        <f ca="true">+IF(OFFSET('Sanitation Data'!$O$31,0,10*ROW('Sanitation Data'!O56))="","",OFFSET('Sanitation Data'!$O$31,0,10*ROW('Sanitation Data'!O56)))</f>
        <v/>
      </c>
      <c r="CT62" s="271" t="str">
        <f ca="true">+IF(OFFSET('Sanitation Data'!$O$32,0,10*ROW('Sanitation Data'!O56))="","",OFFSET('Sanitation Data'!$O$32,0,10*ROW('Sanitation Data'!O56)))</f>
        <v/>
      </c>
      <c r="CU62" s="271" t="str">
        <f ca="true">+IF(OFFSET('Sanitation Data'!$P$28,0,10*ROW('Sanitation Data'!P56))="","",OFFSET('Sanitation Data'!$P$28,0,10*ROW('Sanitation Data'!P56)))</f>
        <v/>
      </c>
      <c r="CV62" s="271" t="str">
        <f ca="true">+IF(OFFSET('Sanitation Data'!$P$29,0,10*ROW('Sanitation Data'!P56))="","",OFFSET('Sanitation Data'!$P$29,0,10*ROW('Sanitation Data'!P56)))</f>
        <v/>
      </c>
      <c r="CW62" s="271" t="str">
        <f ca="true">+IF(OFFSET('Sanitation Data'!$P$30,0,10*ROW('Sanitation Data'!P56))="","",OFFSET('Sanitation Data'!$P$30,0,10*ROW('Sanitation Data'!P56)))</f>
        <v/>
      </c>
      <c r="CX62" s="271" t="str">
        <f ca="true">+IF(OFFSET('Sanitation Data'!$P$31,0,10*ROW('Sanitation Data'!P56))="","",OFFSET('Sanitation Data'!$P$31,0,10*ROW('Sanitation Data'!P56)))</f>
        <v/>
      </c>
      <c r="CY62" s="271" t="str">
        <f ca="true">+IF(OFFSET('Sanitation Data'!$P$32,0,10*ROW('Sanitation Data'!P56))="","",OFFSET('Sanitation Data'!$P$32,0,10*ROW('Sanitation Data'!P56)))</f>
        <v/>
      </c>
      <c r="CZ62" s="271" t="str">
        <f ca="true">+IF(OFFSET('Sanitation Data'!$Q$28,0,10*ROW('Sanitation Data'!Q56))="","",OFFSET('Sanitation Data'!$Q$28,0,10*ROW('Sanitation Data'!Q56)))</f>
        <v/>
      </c>
      <c r="DA62" s="271" t="str">
        <f ca="true">+IF(OFFSET('Sanitation Data'!$Q$29,0,10*ROW('Sanitation Data'!Q56))="","",OFFSET('Sanitation Data'!$Q$29,0,10*ROW('Sanitation Data'!Q56)))</f>
        <v/>
      </c>
      <c r="DB62" s="271" t="str">
        <f ca="true">+IF(OFFSET('Sanitation Data'!$Q$30,0,10*ROW('Sanitation Data'!Q56))="","",OFFSET('Sanitation Data'!$Q$30,0,10*ROW('Sanitation Data'!Q56)))</f>
        <v/>
      </c>
      <c r="DC62" s="271" t="str">
        <f ca="true">+IF(OFFSET('Sanitation Data'!$Q$31,0,10*ROW('Sanitation Data'!Q56))="","",OFFSET('Sanitation Data'!$Q$31,0,10*ROW('Sanitation Data'!Q56)))</f>
        <v/>
      </c>
      <c r="DD62" s="271" t="str">
        <f ca="true">+IF(OFFSET('Sanitation Data'!$Q$32,0,10*ROW('Sanitation Data'!Q56))="","",OFFSET('Sanitation Data'!$Q$32,0,10*ROW('Sanitation Data'!Q56)))</f>
        <v/>
      </c>
      <c r="DE62" s="271" t="str">
        <f ca="true">+IF(OFFSET('Sanitation Data'!$R$28,0,10*ROW('Sanitation Data'!R56))="","",OFFSET('Sanitation Data'!$R$28,0,10*ROW('Sanitation Data'!R56)))</f>
        <v/>
      </c>
      <c r="DF62" s="271" t="str">
        <f ca="true">+IF(OFFSET('Sanitation Data'!$R$29,0,10*ROW('Sanitation Data'!R56))="","",OFFSET('Sanitation Data'!$R$29,0,10*ROW('Sanitation Data'!R56)))</f>
        <v/>
      </c>
      <c r="DG62" s="271" t="str">
        <f ca="true">+IF(OFFSET('Sanitation Data'!$R$30,0,10*ROW('Sanitation Data'!R56))="","",OFFSET('Sanitation Data'!$R$30,0,10*ROW('Sanitation Data'!R56)))</f>
        <v/>
      </c>
      <c r="DH62" s="271" t="str">
        <f ca="true">+IF(OFFSET('Sanitation Data'!$R$31,0,10*ROW('Sanitation Data'!R56))="","",OFFSET('Sanitation Data'!$R$31,0,10*ROW('Sanitation Data'!R56)))</f>
        <v/>
      </c>
      <c r="DI62" s="271" t="str">
        <f ca="true">+IF(OFFSET('Sanitation Data'!$R$32,0,10*ROW('Sanitation Data'!R56))="","",OFFSET('Sanitation Data'!$R$32,0,10*ROW('Sanitation Data'!R56)))</f>
        <v/>
      </c>
      <c r="DJ62" s="271" t="str">
        <f ca="true">+IF(OFFSET('Sanitation Data'!$S$28,0,10*ROW('Sanitation Data'!S56))="","",OFFSET('Sanitation Data'!$S$28,0,10*ROW('Sanitation Data'!S56)))</f>
        <v/>
      </c>
      <c r="DK62" s="271" t="str">
        <f ca="true">+IF(OFFSET('Sanitation Data'!$S$29,0,10*ROW('Sanitation Data'!S56))="","",OFFSET('Sanitation Data'!$S$29,0,10*ROW('Sanitation Data'!S56)))</f>
        <v/>
      </c>
      <c r="DL62" s="271" t="str">
        <f ca="true">+IF(OFFSET('Sanitation Data'!$S$30,0,10*ROW('Sanitation Data'!S56))="","",OFFSET('Sanitation Data'!$S$30,0,10*ROW('Sanitation Data'!S56)))</f>
        <v/>
      </c>
      <c r="DM62" s="271" t="str">
        <f ca="true">+IF(OFFSET('Sanitation Data'!$S$31,0,10*ROW('Sanitation Data'!S56))="","",OFFSET('Sanitation Data'!$S$31,0,10*ROW('Sanitation Data'!S56)))</f>
        <v/>
      </c>
      <c r="DN62" s="271" t="str">
        <f ca="true">+IF(OFFSET('Sanitation Data'!$S$32,0,10*ROW('Sanitation Data'!S56))="","",OFFSET('Sanitation Data'!$S$32,0,10*ROW('Sanitation Data'!S56)))</f>
        <v/>
      </c>
      <c r="DO62" s="271" t="str">
        <f ca="true">+IF(OFFSET('Hygiene Data'!$N$11,0,10*ROW('Hygiene Data'!N56))="","",OFFSET('Hygiene Data'!$N$11,0,10*ROW('Hygiene Data'!N56)))</f>
        <v/>
      </c>
      <c r="DP62" s="271" t="str">
        <f ca="true">+IF(OFFSET('Hygiene Data'!$N$12,0,10*ROW('Hygiene Data'!N56))="","",OFFSET('Hygiene Data'!$N$12,0,10*ROW('Hygiene Data'!N56)))</f>
        <v/>
      </c>
      <c r="DQ62" s="271" t="str">
        <f ca="true">+IF(OFFSET('Hygiene Data'!$N$13,0,10*ROW('Hygiene Data'!N56))="","",OFFSET('Hygiene Data'!$N$13,0,10*ROW('Hygiene Data'!N56)))</f>
        <v/>
      </c>
      <c r="DR62" s="271" t="str">
        <f ca="true">+IF(OFFSET('Hygiene Data'!$O$11,0,10*ROW('Hygiene Data'!O56))="","",OFFSET('Hygiene Data'!$O$11,0,10*ROW('Hygiene Data'!O56)))</f>
        <v/>
      </c>
      <c r="DS62" s="271" t="str">
        <f ca="true">+IF(OFFSET('Hygiene Data'!$O$12,0,10*ROW('Hygiene Data'!O56))="","",OFFSET('Hygiene Data'!$O$12,0,10*ROW('Hygiene Data'!O56)))</f>
        <v/>
      </c>
      <c r="DT62" s="271" t="str">
        <f ca="true">+IF(OFFSET('Hygiene Data'!$O$13,0,10*ROW('Hygiene Data'!O56))="","",OFFSET('Hygiene Data'!$O$13,0,10*ROW('Hygiene Data'!O56)))</f>
        <v/>
      </c>
      <c r="DU62" s="271" t="str">
        <f ca="true">+IF(OFFSET('Hygiene Data'!$P$11,0,10*ROW('Hygiene Data'!P56))="","",OFFSET('Hygiene Data'!$P$11,0,10*ROW('Hygiene Data'!P56)))</f>
        <v/>
      </c>
      <c r="DV62" s="271" t="str">
        <f ca="true">+IF(OFFSET('Hygiene Data'!$P$12,0,10*ROW('Hygiene Data'!P56))="","",OFFSET('Hygiene Data'!$P$12,0,10*ROW('Hygiene Data'!P56)))</f>
        <v/>
      </c>
      <c r="DW62" s="271" t="str">
        <f ca="true">+IF(OFFSET('Hygiene Data'!$P$13,0,10*ROW('Hygiene Data'!P56))="","",OFFSET('Hygiene Data'!$P$13,0,10*ROW('Hygiene Data'!P56)))</f>
        <v/>
      </c>
      <c r="DX62" s="271" t="str">
        <f ca="true">+IF(OFFSET('Hygiene Data'!$Q$11,0,10*ROW('Hygiene Data'!Q56))="","",OFFSET('Hygiene Data'!$Q$11,0,10*ROW('Hygiene Data'!Q56)))</f>
        <v/>
      </c>
      <c r="DY62" s="271" t="str">
        <f ca="true">+IF(OFFSET('Hygiene Data'!$Q$12,0,10*ROW('Hygiene Data'!Q56))="","",OFFSET('Hygiene Data'!$Q$12,0,10*ROW('Hygiene Data'!Q56)))</f>
        <v/>
      </c>
      <c r="DZ62" s="271" t="str">
        <f ca="true">+IF(OFFSET('Hygiene Data'!$Q$13,0,10*ROW('Hygiene Data'!Q56))="","",OFFSET('Hygiene Data'!$Q$13,0,10*ROW('Hygiene Data'!Q56)))</f>
        <v/>
      </c>
      <c r="EA62" s="271" t="str">
        <f ca="true">+IF(OFFSET('Hygiene Data'!$R$11,0,10*ROW('Hygiene Data'!R56))="","",OFFSET('Hygiene Data'!$R$11,0,10*ROW('Hygiene Data'!R56)))</f>
        <v/>
      </c>
      <c r="EB62" s="271" t="str">
        <f ca="true">+IF(OFFSET('Hygiene Data'!$R$12,0,10*ROW('Hygiene Data'!R56))="","",OFFSET('Hygiene Data'!$R$12,0,10*ROW('Hygiene Data'!R56)))</f>
        <v/>
      </c>
      <c r="EC62" s="271" t="str">
        <f ca="true">+IF(OFFSET('Hygiene Data'!$R$13,0,10*ROW('Hygiene Data'!R56))="","",OFFSET('Hygiene Data'!$R$13,0,10*ROW('Hygiene Data'!R56)))</f>
        <v/>
      </c>
      <c r="ED62" s="271" t="str">
        <f ca="true">+IF(OFFSET('Hygiene Data'!$S$11,0,10*ROW('Hygiene Data'!S56))="","",OFFSET('Hygiene Data'!$S$11,0,10*ROW('Hygiene Data'!S56)))</f>
        <v/>
      </c>
      <c r="EE62" s="271" t="str">
        <f ca="true">+IF(OFFSET('Hygiene Data'!$S$12,0,10*ROW('Hygiene Data'!S56))="","",OFFSET('Hygiene Data'!$S$12,0,10*ROW('Hygiene Data'!S56)))</f>
        <v/>
      </c>
      <c r="EF62" s="271" t="str">
        <f ca="true">+IF(OFFSET('Hygiene Data'!$S$13,0,10*ROW('Hygiene Data'!S56))="","",OFFSET('Hygiene Data'!$S$13,0,10*ROW('Hygiene Data'!S56)))</f>
        <v/>
      </c>
    </row>
    <row xmlns:x14ac="http://schemas.microsoft.com/office/spreadsheetml/2009/9/ac" r="63" x14ac:dyDescent="0.2">
      <c r="A63" s="32" t="str">
        <f ca="true">+IF(OFFSET('Water Data'!$L$2,0,10*ROW('Water Data'!O57))="","",OFFSET('Water Data'!$L$2,0,10*ROW('Water Data'!O57)))</f>
        <v/>
      </c>
      <c r="B63" s="32" t="str">
        <f ca="true">+IF(OFFSET('Water Data'!$M$2,0,10*ROW('Water Data'!P57))="","",OFFSET('Water Data'!$M$2,0,10*ROW('Water Data'!P57)))</f>
        <v/>
      </c>
      <c r="C63" s="327" t="str">
        <f t="shared" ca="true" si="0"/>
        <v/>
      </c>
      <c r="D63" s="85" t="e">
        <f ca="true">+IF(AND(ISTEXT(OFFSET('Water Data'!$L$2,0,10*ROW('Water Data'!N57))),BS63="Yes"),100-OFFSET('Water Data'!$N$4,0,10*ROW('Water Data'!N57)),IF(AND(ISTEXT(OFFSET('Water Data'!$L$2,0,10*ROW('Water Data'!N57))),BS63="No",ISNUMBER(OFFSET('Water Data'!$N$4,0,10*ROW('Water Data'!N57)))),CONCATENATE("[",ROUND(100-OFFSET('Water Data'!$N$4,0,10*ROW('Water Data'!N57)),0),"]"),IF(AND(ISTEXT(OFFSET('Water Data'!$L$2,0,10*ROW('Water Data'!N57))),BS63="",ISNUMBER(OFFSET('Water Data'!$N$4,0,10*ROW('Water Data'!N57)))),100-OFFSET('Water Data'!$N$4,0,10*ROW('Water Data'!N57)),NA())))</f>
        <v>#N/A</v>
      </c>
      <c r="E63" s="85" t="e">
        <f ca="true">+IF(AND(ISTEXT(OFFSET('Water Data'!$L$2,0,10*ROW('Water Data'!O57))),BT63="Yes"),OFFSET('Water Data'!$N$6,0,10*ROW('Water Data'!N57)),IF(AND(ISTEXT(OFFSET('Water Data'!$L$2,0,10*ROW('Water Data'!N57))),BT63="No",ISNUMBER(OFFSET('Water Data'!$N$6,0,10*ROW('Water Data'!N57)))),CONCATENATE("[",ROUND(OFFSET('Water Data'!$N$6,0,10*ROW('Water Data'!N57)),0),"]"),IF(AND(ISTEXT(OFFSET('Water Data'!$L$2,0,10*ROW('Water Data'!N57))),BT63="",ISNUMBER(OFFSET('Water Data'!$N$6,0,10*ROW('Water Data'!N57)))),OFFSET('Water Data'!$N$6,0,10*ROW('Water Data'!N57)),NA())))</f>
        <v>#N/A</v>
      </c>
      <c r="F63" s="85" t="e">
        <f ca="true">+IF(AND(ISTEXT(OFFSET('Water Data'!$L$2,0,10*ROW('Water Data'!N57))),BU63="Yes"),OFFSET('Water Data'!$N$9,0,10*ROW('Water Data'!N57)),IF(AND(ISTEXT(OFFSET('Water Data'!$L$2,0,10*ROW('Water Data'!N57))),BU63="No",ISNUMBER(OFFSET('Water Data'!$N$9,0,10*ROW('Water Data'!N57)))),CONCATENATE("[",ROUND(OFFSET('Water Data'!$N$9,0,10*ROW('Water Data'!N57)),0),"]"),IF(AND(ISTEXT(OFFSET('Water Data'!$L$2,0,10*ROW('Water Data'!N57))),BU63="",ISNUMBER(OFFSET('Water Data'!$N$9,0,10*ROW('Water Data'!N57)))),OFFSET('Water Data'!$N$9,0,10*ROW('Water Data'!N57)),NA())))</f>
        <v>#N/A</v>
      </c>
      <c r="G63" s="85" t="e">
        <f ca="true">+IF(AND(ISTEXT(OFFSET('Water Data'!$L$2,0,10*ROW('Water Data'!O57))),BV63="Yes"),100-OFFSET('Water Data'!$O$4,0,10*ROW('Water Data'!O57)),IF(AND(ISTEXT(OFFSET('Water Data'!$L$2,0,10*ROW('Water Data'!O57))),BV63="No",ISNUMBER(OFFSET('Water Data'!$O$4,0,10*ROW('Water Data'!O57)))),CONCATENATE("[",ROUND(100-OFFSET('Water Data'!$O$4,0,10*ROW('Water Data'!O57)),0),"]"),IF(AND(ISTEXT(OFFSET('Water Data'!$L$2,0,10*ROW('Water Data'!O57))),BV63="",ISNUMBER(OFFSET('Water Data'!$O$4,0,10*ROW('Water Data'!O57)))),100-OFFSET('Water Data'!$O$4,0,10*ROW('Water Data'!O57)),NA())))</f>
        <v>#N/A</v>
      </c>
      <c r="H63" s="85" t="e">
        <f ca="true">+IF(AND(ISTEXT(OFFSET('Water Data'!$L$2,0,10*ROW('Water Data'!O57))),BW63="Yes"),OFFSET('Water Data'!$O$6,0,10*ROW('Water Data'!O57)),IF(AND(ISTEXT(OFFSET('Water Data'!$L$2,0,10*ROW('Water Data'!O57))),BW63="No",ISNUMBER(OFFSET('Water Data'!$O$6,0,10*ROW('Water Data'!O57)))),CONCATENATE("[",ROUND(OFFSET('Water Data'!$N$6,0,10*ROW('Water Data'!O57)),0),"]"),IF(AND(ISTEXT(OFFSET('Water Data'!$L$2,0,10*ROW('Water Data'!O57))),BW63="",ISNUMBER(OFFSET('Water Data'!$O$6,0,10*ROW('Water Data'!O57)))),OFFSET('Water Data'!$O$6,0,10*ROW('Water Data'!O57)),NA())))</f>
        <v>#N/A</v>
      </c>
      <c r="I63" s="85" t="e">
        <f ca="true">+IF(AND(ISTEXT(OFFSET('Water Data'!$L$2,0,10*ROW('Water Data'!O57))),BX63="Yes"),OFFSET('Water Data'!$O$9,0,10*ROW('Water Data'!O57)),IF(AND(ISTEXT(OFFSET('Water Data'!$L$2,0,10*ROW('Water Data'!O57))),BX63="No",ISNUMBER(OFFSET('Water Data'!$O$9,0,10*ROW('Water Data'!O57)))),CONCATENATE("[",ROUND(OFFSET('Water Data'!$O$9,0,10*ROW('Water Data'!O57)),0),"]"),IF(AND(ISTEXT(OFFSET('Water Data'!$L$2,0,10*ROW('Water Data'!O57))),BX63="",ISNUMBER(OFFSET('Water Data'!$O$9,0,10*ROW('Water Data'!O57)))),OFFSET('Water Data'!$O$9,0,10*ROW('Water Data'!O57)),NA())))</f>
        <v>#N/A</v>
      </c>
      <c r="J63" s="85" t="e">
        <f ca="true">+IF(AND(ISTEXT(OFFSET('Water Data'!$L$2,0,10*ROW('Water Data'!P57))),BY63="Yes"),100-OFFSET('Water Data'!$P$4,0,10*ROW('Water Data'!P57)),IF(AND(ISTEXT(OFFSET('Water Data'!$L$2,0,10*ROW('Water Data'!P57))),BY63="No",ISNUMBER(OFFSET('Water Data'!$P$4,0,10*ROW('Water Data'!P57)))),CONCATENATE("[",ROUND(100-OFFSET('Water Data'!$P$4,0,10*ROW('Water Data'!P57)),0),"]"),IF(AND(ISTEXT(OFFSET('Water Data'!$L$2,0,10*ROW('Water Data'!P57))),BY63="",ISNUMBER(OFFSET('Water Data'!$P$4,0,10*ROW('Water Data'!P57)))),100-OFFSET('Water Data'!$P$4,0,10*ROW('Water Data'!P57)),NA())))</f>
        <v>#N/A</v>
      </c>
      <c r="K63" s="85" t="e">
        <f ca="true">+IF(AND(ISTEXT(OFFSET('Water Data'!$L$2,0,10*ROW('Water Data'!P57))),BZ63="Yes"),OFFSET('Water Data'!$P$6,0,10*ROW('Water Data'!P57)),IF(AND(ISTEXT(OFFSET('Water Data'!$L$2,0,10*ROW('Water Data'!P57))),BZ63="No",ISNUMBER(OFFSET('Water Data'!$P$6,0,10*ROW('Water Data'!P57)))),CONCATENATE("[",ROUND(OFFSET('Water Data'!$P$6,0,10*ROW('Water Data'!P57)),0),"]"),IF(AND(ISTEXT(OFFSET('Water Data'!$L$2,0,10*ROW('Water Data'!P57))),BZ63="",ISNUMBER(OFFSET('Water Data'!$P$6,0,10*ROW('Water Data'!P57)))),OFFSET('Water Data'!$P$6,0,10*ROW('Water Data'!P57)),NA())))</f>
        <v>#N/A</v>
      </c>
      <c r="L63" s="85" t="e">
        <f ca="true">+IF(AND(ISTEXT(OFFSET('Water Data'!$L$2,0,10*ROW('Water Data'!P57))),CA63="Yes"),OFFSET('Water Data'!$P$9,0,10*ROW('Water Data'!P57)),IF(AND(ISTEXT(OFFSET('Water Data'!$L$2,0,10*ROW('Water Data'!P57))),CA63="No",ISNUMBER(OFFSET('Water Data'!$P$9,0,10*ROW('Water Data'!P57)))),CONCATENATE("[",ROUND(OFFSET('Water Data'!$P$9,0,10*ROW('Water Data'!P57)),0),"]"),IF(AND(ISTEXT(OFFSET('Water Data'!$L$2,0,10*ROW('Water Data'!P57))),CA63="",ISNUMBER(OFFSET('Water Data'!$P$9,0,10*ROW('Water Data'!P57)))),OFFSET('Water Data'!$P$9,0,10*ROW('Water Data'!P57)),NA())))</f>
        <v>#N/A</v>
      </c>
      <c r="M63" s="85" t="e">
        <f ca="true">+IF(AND(ISTEXT(OFFSET('Water Data'!$L$2,0,10*ROW('Water Data'!Q57))),CB63="Yes"),100-OFFSET('Water Data'!$Q$4,0,10*ROW('Water Data'!Q57)),IF(AND(ISTEXT(OFFSET('Water Data'!$L$2,0,10*ROW('Water Data'!Q57))),CB63="No",ISNUMBER(OFFSET('Water Data'!$Q$4,0,10*ROW('Water Data'!Q57)))),CONCATENATE("[",ROUND(100-OFFSET('Water Data'!$Q$4,0,10*ROW('Water Data'!Q57)),0),"]"),IF(AND(ISTEXT(OFFSET('Water Data'!$L$2,0,10*ROW('Water Data'!Q57))),CB63="",ISNUMBER(OFFSET('Water Data'!$Q$4,0,10*ROW('Water Data'!Q57)))),100-OFFSET('Water Data'!$Q$4,0,10*ROW('Water Data'!Q57)),NA())))</f>
        <v>#N/A</v>
      </c>
      <c r="N63" s="85" t="e">
        <f ca="true">+IF(AND(ISTEXT(OFFSET('Water Data'!$L$2,0,10*ROW('Water Data'!Q57))),CC63="Yes"),OFFSET('Water Data'!$Q$6,0,10*ROW('Water Data'!Q57)),IF(AND(ISTEXT(OFFSET('Water Data'!$L$2,0,10*ROW('Water Data'!Q57))),CC63="No",ISNUMBER(OFFSET('Water Data'!$Q$6,0,10*ROW('Water Data'!Q57)))),CONCATENATE("[",ROUND(OFFSET('Water Data'!$Q$6,0,10*ROW('Water Data'!Q57)),0),"]"),IF(AND(ISTEXT(OFFSET('Water Data'!$L$2,0,10*ROW('Water Data'!Q57))),CC63="",ISNUMBER(OFFSET('Water Data'!$Q$6,0,10*ROW('Water Data'!Q57)))),OFFSET('Water Data'!$Q$6,0,10*ROW('Water Data'!Q57)),NA())))</f>
        <v>#N/A</v>
      </c>
      <c r="O63" s="85" t="e">
        <f ca="true">+IF(AND(ISTEXT(OFFSET('Water Data'!$L$2,0,10*ROW('Water Data'!Q57))),CD63="Yes"),OFFSET('Water Data'!$Q$9,0,10*ROW('Water Data'!Q57)),IF(AND(ISTEXT(OFFSET('Water Data'!$L$2,0,10*ROW('Water Data'!Q57))),CD63="No",ISNUMBER(OFFSET('Water Data'!$Q$9,0,10*ROW('Water Data'!Q57)))),CONCATENATE("[",ROUND(OFFSET('Water Data'!$Q$9,0,10*ROW('Water Data'!Q57)),0),"]"),IF(AND(ISTEXT(OFFSET('Water Data'!$L$2,0,10*ROW('Water Data'!Q57))),CD63="",ISNUMBER(OFFSET('Water Data'!$Q$9,0,10*ROW('Water Data'!Q57)))),OFFSET('Water Data'!$Q$9,0,10*ROW('Water Data'!Q57)),NA())))</f>
        <v>#N/A</v>
      </c>
      <c r="P63" s="85" t="e">
        <f ca="true">+IF(AND(ISTEXT(OFFSET('Water Data'!$L$2,0,10*ROW('Water Data'!R57))),CE63="Yes"),100-OFFSET('Water Data'!$R$4,0,10*ROW('Water Data'!R57)),IF(AND(ISTEXT(OFFSET('Water Data'!$L$2,0,10*ROW('Water Data'!R57))),CE63="No",ISNUMBER(OFFSET('Water Data'!$R$4,0,10*ROW('Water Data'!R57)))),CONCATENATE("[",ROUND(100-OFFSET('Water Data'!$R$4,0,10*ROW('Water Data'!R57)),0),"]"),IF(AND(ISTEXT(OFFSET('Water Data'!$L$2,0,10*ROW('Water Data'!R57))),CE63="",ISNUMBER(OFFSET('Water Data'!$R$4,0,10*ROW('Water Data'!R57)))),100-OFFSET('Water Data'!$R$4,0,10*ROW('Water Data'!R57)),NA())))</f>
        <v>#N/A</v>
      </c>
      <c r="Q63" s="85" t="e">
        <f ca="true">+IF(AND(ISTEXT(OFFSET('Water Data'!$L$2,0,10*ROW('Water Data'!R57))),CF63="Yes"),OFFSET('Water Data'!$R$6,0,10*ROW('Water Data'!R57)),IF(AND(ISTEXT(OFFSET('Water Data'!$L$2,0,10*ROW('Water Data'!R57))),CF63="No",ISNUMBER(OFFSET('Water Data'!$R$6,0,10*ROW('Water Data'!R57)))),CONCATENATE("[",ROUND(OFFSET('Water Data'!$R$6,0,10*ROW('Water Data'!R57)),0),"]"),IF(AND(ISTEXT(OFFSET('Water Data'!$L$2,0,10*ROW('Water Data'!R57))),CF63="",ISNUMBER(OFFSET('Water Data'!$R$6,0,10*ROW('Water Data'!R57)))),OFFSET('Water Data'!$R$6,0,10*ROW('Water Data'!R57)),NA())))</f>
        <v>#N/A</v>
      </c>
      <c r="R63" s="85" t="e">
        <f ca="true">+IF(AND(ISTEXT(OFFSET('Water Data'!$L$2,0,10*ROW('Water Data'!R57))),CG63="Yes"),OFFSET('Water Data'!$R$9,0,10*ROW('Water Data'!R57)),IF(AND(ISTEXT(OFFSET('Water Data'!$L$2,0,10*ROW('Water Data'!R57))),CG63="No",ISNUMBER(OFFSET('Water Data'!$R$9,0,10*ROW('Water Data'!R57)))),CONCATENATE("[",ROUND(OFFSET('Water Data'!$R$9,0,10*ROW('Water Data'!R57)),0),"]"),IF(AND(ISTEXT(OFFSET('Water Data'!$L$2,0,10*ROW('Water Data'!R57))),CG63="",ISNUMBER(OFFSET('Water Data'!$R$9,0,10*ROW('Water Data'!R57)))),OFFSET('Water Data'!$R$9,0,10*ROW('Water Data'!R57)),NA())))</f>
        <v>#N/A</v>
      </c>
      <c r="S63" s="85" t="e">
        <f ca="true">+IF(AND(ISTEXT(OFFSET('Water Data'!$L$2,0,10*ROW('Water Data'!S57))),CH63="Yes"),100-OFFSET('Water Data'!$S$4,0,10*ROW('Water Data'!S57)),IF(AND(ISTEXT(OFFSET('Water Data'!$L$2,0,10*ROW('Water Data'!S57))),CH63="No",ISNUMBER(OFFSET('Water Data'!$S$4,0,10*ROW('Water Data'!S57)))),CONCATENATE("[",ROUND(100-OFFSET('Water Data'!$S$4,0,10*ROW('Water Data'!S57)),0),"]"),IF(AND(ISTEXT(OFFSET('Water Data'!$L$2,0,10*ROW('Water Data'!S57))),CH63="",ISNUMBER(OFFSET('Water Data'!$S$4,0,10*ROW('Water Data'!S57)))),100-OFFSET('Water Data'!$S$4,0,10*ROW('Water Data'!S57)),NA())))</f>
        <v>#N/A</v>
      </c>
      <c r="T63" s="85" t="e">
        <f ca="true">+IF(AND(ISTEXT(OFFSET('Water Data'!$L$2,0,10*ROW('Water Data'!S57))),CI63="Yes"),OFFSET('Water Data'!$S$6,0,10*ROW('Water Data'!S57)),IF(AND(ISTEXT(OFFSET('Water Data'!$L$2,0,10*ROW('Water Data'!S57))),CI63="No",ISNUMBER(OFFSET('Water Data'!$S$6,0,10*ROW('Water Data'!S57)))),CONCATENATE("[",ROUND(OFFSET('Water Data'!$S$6,0,10*ROW('Water Data'!S57)),0),"]"),IF(AND(ISTEXT(OFFSET('Water Data'!$L$2,0,10*ROW('Water Data'!S57))),CI63="",ISNUMBER(OFFSET('Water Data'!$S$6,0,10*ROW('Water Data'!S57)))),OFFSET('Water Data'!$S$6,0,10*ROW('Water Data'!S57)),NA())))</f>
        <v>#N/A</v>
      </c>
      <c r="U63" s="85" t="e">
        <f ca="true">+IF(AND(ISTEXT(OFFSET('Water Data'!$L$2,0,10*ROW('Water Data'!S57))),CJ63="Yes"),OFFSET('Water Data'!$S$9,0,10*ROW('Water Data'!S57)),IF(AND(ISTEXT(OFFSET('Water Data'!$L$2,0,10*ROW('Water Data'!S57))),CJ63="No",ISNUMBER(OFFSET('Water Data'!$S$9,0,10*ROW('Water Data'!S57)))),CONCATENATE("[",ROUND(OFFSET('Water Data'!$S$9,0,10*ROW('Water Data'!S57)),0),"]"),IF(AND(ISTEXT(OFFSET('Water Data'!$L$2,0,10*ROW('Water Data'!S57))),CJ63="",ISNUMBER(OFFSET('Water Data'!$S$9,0,10*ROW('Water Data'!S57)))),OFFSET('Water Data'!$S$9,0,10*ROW('Water Data'!S57)),NA())))</f>
        <v>#N/A</v>
      </c>
      <c r="V63" s="86" t="e">
        <f ca="true">+IF(AND(ISTEXT(OFFSET('Sanitation Data'!$L$2,0,10*ROW('Sanitation Data'!N57))),CK63="Yes"),100-OFFSET('Sanitation Data'!$N$4,0,10*ROW('Sanitation Data'!N57)),IF(AND(ISTEXT(OFFSET('Sanitation Data'!$L$2,0,10*ROW('Sanitation Data'!N57))),CK63="No",ISNUMBER(OFFSET('Sanitation Data'!$N$4,0,10*ROW('Sanitation Data'!N57)))),CONCATENATE("[",ROUND(100-OFFSET('Sanitation Data'!$N$4,0,10*ROW('Sanitation Data'!N57)),0),"]"),IF(AND(ISTEXT(OFFSET('Sanitation Data'!$L$2,0,10*ROW('Sanitation Data'!N57))),CK63="",ISNUMBER(OFFSET('Sanitation Data'!$N$4,0,10*ROW('Sanitation Data'!N57)))),100-OFFSET('Sanitation Data'!$N$4,0,10*ROW('Sanitation Data'!N57)),NA())))</f>
        <v>#N/A</v>
      </c>
      <c r="W63" s="86" t="e">
        <f ca="true">+IF(AND(ISTEXT(OFFSET('Sanitation Data'!$L$2,0,10*ROW('Sanitation Data'!N57))),CL63="Yes"),OFFSET('Sanitation Data'!$N$6,0,10*ROW('Sanitation Data'!N57)),IF(AND(ISTEXT(OFFSET('Sanitation Data'!$L$2,0,10*ROW('Sanitation Data'!N57))),CL63="No",ISNUMBER(OFFSET('Sanitation Data'!$N$6,0,10*ROW('Sanitation Data'!N57)))),CONCATENATE("[",ROUND(OFFSET('Sanitation Data'!$N$6,0,10*ROW('Sanitation Data'!N57)),0),"]"),IF(AND(ISTEXT(OFFSET('Sanitation Data'!$L$2,0,10*ROW('Sanitation Data'!N57))),CL63="",ISNUMBER(OFFSET('Sanitation Data'!$N$6,0,10*ROW('Sanitation Data'!N57)))),OFFSET('Sanitation Data'!$N$6,0,10*ROW('Sanitation Data'!N57)),NA())))</f>
        <v>#N/A</v>
      </c>
      <c r="X63" s="86" t="e">
        <f ca="true">+IF(AND(ISTEXT(OFFSET('Sanitation Data'!$L$2,0,10*ROW('Sanitation Data'!N57))),CM63="Yes"),OFFSET('Sanitation Data'!$N$10,0,10*ROW('Sanitation Data'!N57)),IF(AND(ISTEXT(OFFSET('Sanitation Data'!$L$2,0,10*ROW('Sanitation Data'!N57))),CM63="No",ISNUMBER(OFFSET('Sanitation Data'!$N$10,0,10*ROW('Sanitation Data'!N57)))),CONCATENATE("[",ROUND(OFFSET('Sanitation Data'!$N$10,0,10*ROW('Sanitation Data'!N57)),0),"]"),IF(AND(ISTEXT(OFFSET('Sanitation Data'!$L$2,0,10*ROW('Sanitation Data'!N57))),CM63="",ISNUMBER(OFFSET('Sanitation Data'!$N$10,0,10*ROW('Sanitation Data'!N57)))),OFFSET('Sanitation Data'!$N$10,0,10*ROW('Sanitation Data'!N57)),NA())))</f>
        <v>#N/A</v>
      </c>
      <c r="Y63" s="86" t="e">
        <f ca="true">+IF(AND(ISTEXT(OFFSET('Sanitation Data'!$L$2,0,10*ROW('Sanitation Data'!N57))),CN63="Yes"),OFFSET('Sanitation Data'!$N$11,0,10*ROW('Sanitation Data'!N57)),IF(AND(ISTEXT(OFFSET('Sanitation Data'!$L$2,0,10*ROW('Sanitation Data'!N57))),CN63="No",ISNUMBER(OFFSET('Sanitation Data'!$N$11,0,10*ROW('Sanitation Data'!N57)))),CONCATENATE("[",ROUND(OFFSET('Sanitation Data'!$N$11,0,10*ROW('Sanitation Data'!N57)),0),"]"),IF(AND(ISTEXT(OFFSET('Sanitation Data'!$L$2,0,10*ROW('Sanitation Data'!N57))),CN63="",ISNUMBER(OFFSET('Sanitation Data'!$N$11,0,10*ROW('Sanitation Data'!N57)))),OFFSET('Sanitation Data'!$N$11,0,10*ROW('Sanitation Data'!N57)),NA())))</f>
        <v>#N/A</v>
      </c>
      <c r="Z63" s="86" t="e">
        <f ca="true">+IF(AND(ISTEXT(OFFSET('Sanitation Data'!$L$2,0,10*ROW('Sanitation Data'!N57))),CO63="Yes"),OFFSET('Sanitation Data'!$N$12,0,10*ROW('Sanitation Data'!N57)),IF(AND(ISTEXT(OFFSET('Sanitation Data'!$L$2,0,10*ROW('Sanitation Data'!N57))),CO63="No",ISNUMBER(OFFSET('Sanitation Data'!$N$12,0,10*ROW('Sanitation Data'!N57)))),CONCATENATE("[",ROUND(OFFSET('Sanitation Data'!$N$12,0,10*ROW('Sanitation Data'!N57)),0),"]"),IF(AND(ISTEXT(OFFSET('Sanitation Data'!$L$2,0,10*ROW('Sanitation Data'!N57))),CO63="",ISNUMBER(OFFSET('Sanitation Data'!$N$12,0,10*ROW('Sanitation Data'!N57)))),OFFSET('Sanitation Data'!$N$12,0,10*ROW('Sanitation Data'!N57)),NA())))</f>
        <v>#N/A</v>
      </c>
      <c r="AA63" s="86" t="e">
        <f ca="true">+IF(AND(ISTEXT(OFFSET('Sanitation Data'!$L$2,0,10*ROW('Sanitation Data'!O57))),CP63="Yes"),100-OFFSET('Sanitation Data'!$O$4,0,10*ROW('Sanitation Data'!O57)),IF(AND(ISTEXT(OFFSET('Sanitation Data'!$L$2,0,10*ROW('Sanitation Data'!O57))),CP63="No",ISNUMBER(OFFSET('Sanitation Data'!$O$4,0,10*ROW('Sanitation Data'!O57)))),CONCATENATE("[",ROUND(100-OFFSET('Sanitation Data'!$O$4,0,10*ROW('Sanitation Data'!O57)),0),"]"),IF(AND(ISTEXT(OFFSET('Sanitation Data'!$L$2,0,10*ROW('Sanitation Data'!O57))),CP63="",ISNUMBER(OFFSET('Sanitation Data'!$O$4,0,10*ROW('Sanitation Data'!O57)))),100-OFFSET('Sanitation Data'!$O$4,0,10*ROW('Sanitation Data'!O57)),NA())))</f>
        <v>#N/A</v>
      </c>
      <c r="AB63" s="86" t="e">
        <f ca="true">+IF(AND(ISTEXT(OFFSET('Sanitation Data'!$L$2,0,10*ROW('Sanitation Data'!O57))),CQ63="Yes"),OFFSET('Sanitation Data'!$O$6,0,10*ROW('Sanitation Data'!R57)),IF(AND(ISTEXT(OFFSET('Sanitation Data'!$L$2,0,10*ROW('Sanitation Data'!O57))),CQ63="No",ISNUMBER(OFFSET('Sanitation Data'!$O$6,0,10*ROW('Sanitation Data'!O57)))),CONCATENATE("[",ROUND(OFFSET('Sanitation Data'!$O$6,0,10*ROW('Sanitation Data'!O57)),0),"]"),IF(AND(ISTEXT(OFFSET('Sanitation Data'!$L$2,0,10*ROW('Sanitation Data'!O57))),CQ63="",ISNUMBER(OFFSET('Sanitation Data'!$O$6,0,10*ROW('Sanitation Data'!O57)))),OFFSET('Sanitation Data'!$O$6,0,10*ROW('Sanitation Data'!O57)),NA())))</f>
        <v>#N/A</v>
      </c>
      <c r="AC63" s="86" t="e">
        <f ca="true">+IF(AND(ISTEXT(OFFSET('Sanitation Data'!$L$2,0,10*ROW('Sanitation Data'!O57))),CR63="Yes"),OFFSET('Sanitation Data'!$O$10,0,10*ROW('Sanitation Data'!O57)),IF(AND(ISTEXT(OFFSET('Sanitation Data'!$L$2,0,10*ROW('Sanitation Data'!O57))),CR63="No",ISNUMBER(OFFSET('Sanitation Data'!$O$10,0,10*ROW('Sanitation Data'!O57)))),CONCATENATE("[",ROUND(OFFSET('Sanitation Data'!$O$10,0,10*ROW('Sanitation Data'!O57)),0),"]"),IF(AND(ISTEXT(OFFSET('Sanitation Data'!$L$2,0,10*ROW('Sanitation Data'!O57))),CR63="",ISNUMBER(OFFSET('Sanitation Data'!$O$10,0,10*ROW('Sanitation Data'!O57)))),OFFSET('Sanitation Data'!$O$10,0,10*ROW('Sanitation Data'!O57)),NA())))</f>
        <v>#N/A</v>
      </c>
      <c r="AD63" s="86" t="e">
        <f ca="true">+IF(AND(ISTEXT(OFFSET('Sanitation Data'!$L$2,0,10*ROW('Sanitation Data'!O57))),CS63="Yes"),OFFSET('Sanitation Data'!$O$11,0,10*ROW('Sanitation Data'!O57)),IF(AND(ISTEXT(OFFSET('Sanitation Data'!$L$2,0,10*ROW('Sanitation Data'!O57))),CS63="No",ISNUMBER(OFFSET('Sanitation Data'!$O$11,0,10*ROW('Sanitation Data'!O57)))),CONCATENATE("[",ROUND(OFFSET('Sanitation Data'!$O$11,0,10*ROW('Sanitation Data'!O57)),0),"]"),IF(AND(ISTEXT(OFFSET('Sanitation Data'!$L$2,0,10*ROW('Sanitation Data'!O57))),CS63="",ISNUMBER(OFFSET('Sanitation Data'!$O$11,0,10*ROW('Sanitation Data'!O57)))),OFFSET('Sanitation Data'!$O$11,0,10*ROW('Sanitation Data'!O57)),NA())))</f>
        <v>#N/A</v>
      </c>
      <c r="AE63" s="86" t="e">
        <f ca="true">+IF(AND(ISTEXT(OFFSET('Sanitation Data'!$L$2,0,10*ROW('Sanitation Data'!O57))),CT63="Yes"),OFFSET('Sanitation Data'!$O$12,0,10*ROW('Sanitation Data'!O57)),IF(AND(ISTEXT(OFFSET('Sanitation Data'!$L$2,0,10*ROW('Sanitation Data'!O57))),CT63="No",ISNUMBER(OFFSET('Sanitation Data'!$O$12,0,10*ROW('Sanitation Data'!O57)))),CONCATENATE("[",ROUND(OFFSET('Sanitation Data'!$O$12,0,10*ROW('Sanitation Data'!O57)),0),"]"),IF(AND(ISTEXT(OFFSET('Sanitation Data'!$L$2,0,10*ROW('Sanitation Data'!O57))),CT63="",ISNUMBER(OFFSET('Sanitation Data'!$O$12,0,10*ROW('Sanitation Data'!O57)))),OFFSET('Sanitation Data'!$O$12,0,10*ROW('Sanitation Data'!O57)),NA())))</f>
        <v>#N/A</v>
      </c>
      <c r="AF63" s="86" t="e">
        <f ca="true">+IF(AND(ISTEXT(OFFSET('Sanitation Data'!$L$2,0,10*ROW('Sanitation Data'!P57))),CU63="Yes"),100-OFFSET('Sanitation Data'!$P$4,0,10*ROW('Sanitation Data'!P57)),IF(AND(ISTEXT(OFFSET('Sanitation Data'!$L$2,0,10*ROW('Sanitation Data'!P57))),CU63="No",ISNUMBER(OFFSET('Sanitation Data'!$P$4,0,10*ROW('Sanitation Data'!P57)))),CONCATENATE("[",ROUND(100-OFFSET('Sanitation Data'!$P$4,0,10*ROW('Sanitation Data'!P57)),0),"]"),IF(AND(ISTEXT(OFFSET('Sanitation Data'!$L$2,0,10*ROW('Sanitation Data'!P57))),CU63="",ISNUMBER(OFFSET('Sanitation Data'!$P$4,0,10*ROW('Sanitation Data'!P57)))),100-OFFSET('Sanitation Data'!$P$4,0,10*ROW('Sanitation Data'!P57)),NA())))</f>
        <v>#N/A</v>
      </c>
      <c r="AG63" s="86" t="e">
        <f ca="true">+IF(AND(ISTEXT(OFFSET('Sanitation Data'!$L$2,0,10*ROW('Sanitation Data'!P57))),CV63="Yes"),OFFSET('Sanitation Data'!$P$6,0,10*ROW('Sanitation Data'!P57)),IF(AND(ISTEXT(OFFSET('Sanitation Data'!$L$2,0,10*ROW('Sanitation Data'!P57))),CV63="No",ISNUMBER(OFFSET('Sanitation Data'!$P$6,0,10*ROW('Sanitation Data'!P57)))),CONCATENATE("[",ROUND(OFFSET('Sanitation Data'!$P$6,0,10*ROW('Sanitation Data'!P57)),0),"]"),IF(AND(ISTEXT(OFFSET('Sanitation Data'!$L$2,0,10*ROW('Sanitation Data'!P57))),CV63="",ISNUMBER(OFFSET('Sanitation Data'!$P$6,0,10*ROW('Sanitation Data'!P57)))),OFFSET('Sanitation Data'!$P$6,0,10*ROW('Sanitation Data'!P57)),NA())))</f>
        <v>#N/A</v>
      </c>
      <c r="AH63" s="86" t="e">
        <f ca="true">+IF(AND(ISTEXT(OFFSET('Sanitation Data'!$L$2,0,10*ROW('Sanitation Data'!P57))),CW63="Yes"),OFFSET('Sanitation Data'!$P$10,0,10*ROW('Sanitation Data'!P57)),IF(AND(ISTEXT(OFFSET('Sanitation Data'!$L$2,0,10*ROW('Sanitation Data'!P57))),CW63="No",ISNUMBER(OFFSET('Sanitation Data'!$P$10,0,10*ROW('Sanitation Data'!P57)))),CONCATENATE("[",ROUND(OFFSET('Sanitation Data'!$P$10,0,10*ROW('Sanitation Data'!P57)),0),"]"),IF(AND(ISTEXT(OFFSET('Sanitation Data'!$L$2,0,10*ROW('Sanitation Data'!P57))),CW63="",ISNUMBER(OFFSET('Sanitation Data'!$P$10,0,10*ROW('Sanitation Data'!P57)))),OFFSET('Sanitation Data'!$P$10,0,10*ROW('Sanitation Data'!P57)),NA())))</f>
        <v>#N/A</v>
      </c>
      <c r="AI63" s="86" t="e">
        <f ca="true">+IF(AND(ISTEXT(OFFSET('Sanitation Data'!$L$2,0,10*ROW('Sanitation Data'!P57))),CX63="Yes"),OFFSET('Sanitation Data'!$P$11,0,10*ROW('Sanitation Data'!P57)),IF(AND(ISTEXT(OFFSET('Sanitation Data'!$L$2,0,10*ROW('Sanitation Data'!P57))),CX63="No",ISNUMBER(OFFSET('Sanitation Data'!$P$11,0,10*ROW('Sanitation Data'!P57)))),CONCATENATE("[",ROUND(OFFSET('Sanitation Data'!$P$11,0,10*ROW('Sanitation Data'!P57)),0),"]"),IF(AND(ISTEXT(OFFSET('Sanitation Data'!$L$2,0,10*ROW('Sanitation Data'!P57))),CX63="",ISNUMBER(OFFSET('Sanitation Data'!$P$11,0,10*ROW('Sanitation Data'!P57)))),OFFSET('Sanitation Data'!$P$11,0,10*ROW('Sanitation Data'!P57)),NA())))</f>
        <v>#N/A</v>
      </c>
      <c r="AJ63" s="86" t="e">
        <f ca="true">+IF(AND(ISTEXT(OFFSET('Sanitation Data'!$L$2,0,10*ROW('Sanitation Data'!P57))),CY63="Yes"),OFFSET('Sanitation Data'!$P$12,0,10*ROW('Sanitation Data'!P57)),IF(AND(ISTEXT(OFFSET('Sanitation Data'!$L$2,0,10*ROW('Sanitation Data'!P57))),CY63="No",ISNUMBER(OFFSET('Sanitation Data'!$P$12,0,10*ROW('Sanitation Data'!P57)))),CONCATENATE("[",ROUND(OFFSET('Sanitation Data'!$P$12,0,10*ROW('Sanitation Data'!P57)),0),"]"),IF(AND(ISTEXT(OFFSET('Sanitation Data'!$L$2,0,10*ROW('Sanitation Data'!P57))),CY63="",ISNUMBER(OFFSET('Sanitation Data'!$P$12,0,10*ROW('Sanitation Data'!P57)))),OFFSET('Sanitation Data'!$P$12,0,10*ROW('Sanitation Data'!P57)),NA())))</f>
        <v>#N/A</v>
      </c>
      <c r="AK63" s="86" t="e">
        <f ca="true">+IF(AND(ISTEXT(OFFSET('Sanitation Data'!$L$2,0,10*ROW('Sanitation Data'!Q57))),CZ63="Yes"),100-OFFSET('Sanitation Data'!$Q$4,0,10*ROW('Sanitation Data'!Q57)),IF(AND(ISTEXT(OFFSET('Sanitation Data'!$L$2,0,10*ROW('Sanitation Data'!Q57))),CZ63="No",ISNUMBER(OFFSET('Sanitation Data'!$Q$4,0,10*ROW('Sanitation Data'!Q57)))),CONCATENATE("[",ROUND(100-OFFSET('Sanitation Data'!$Q$4,0,10*ROW('Sanitation Data'!Q57)),0),"]"),IF(AND(ISTEXT(OFFSET('Sanitation Data'!$L$2,0,10*ROW('Sanitation Data'!Q57))),CZ63="",ISNUMBER(OFFSET('Sanitation Data'!$Q$4,0,10*ROW('Sanitation Data'!Q57)))),100-OFFSET('Sanitation Data'!$Q$4,0,10*ROW('Sanitation Data'!Q57)),NA())))</f>
        <v>#N/A</v>
      </c>
      <c r="AL63" s="86" t="e">
        <f ca="true">+IF(AND(ISTEXT(OFFSET('Sanitation Data'!$L$2,0,10*ROW('Sanitation Data'!Q57))),DA63="Yes"),OFFSET('Sanitation Data'!$Q$6,0,10*ROW('Sanitation Data'!Q57)),IF(AND(ISTEXT(OFFSET('Sanitation Data'!$L$2,0,10*ROW('Sanitation Data'!Q57))),DA63="No",ISNUMBER(OFFSET('Sanitation Data'!$Q$6,0,10*ROW('Sanitation Data'!Q57)))),CONCATENATE("[",ROUND(OFFSET('Sanitation Data'!$Q$6,0,10*ROW('Sanitation Data'!Q57)),0),"]"),IF(AND(ISTEXT(OFFSET('Sanitation Data'!$L$2,0,10*ROW('Sanitation Data'!Q57))),DA63="",ISNUMBER(OFFSET('Sanitation Data'!$Q$6,0,10*ROW('Sanitation Data'!Q57)))),OFFSET('Sanitation Data'!$Q$6,0,10*ROW('Sanitation Data'!Q57)),NA())))</f>
        <v>#N/A</v>
      </c>
      <c r="AM63" s="86" t="e">
        <f ca="true">+IF(AND(ISTEXT(OFFSET('Sanitation Data'!$L$2,0,10*ROW('Sanitation Data'!Q57))),DB63="Yes"),OFFSET('Sanitation Data'!$Q$10,0,10*ROW('Sanitation Data'!Q57)),IF(AND(ISTEXT(OFFSET('Sanitation Data'!$L$2,0,10*ROW('Sanitation Data'!Q57))),DB63="No",ISNUMBER(OFFSET('Sanitation Data'!$Q$10,0,10*ROW('Sanitation Data'!Q57)))),CONCATENATE("[",ROUND(OFFSET('Sanitation Data'!$Q$10,0,10*ROW('Sanitation Data'!Q57)),0),"]"),IF(AND(ISTEXT(OFFSET('Sanitation Data'!$L$2,0,10*ROW('Sanitation Data'!Q57))),DB63="",ISNUMBER(OFFSET('Sanitation Data'!$Q$10,0,10*ROW('Sanitation Data'!Q57)))),OFFSET('Sanitation Data'!$Q$10,0,10*ROW('Sanitation Data'!Q57)),NA())))</f>
        <v>#N/A</v>
      </c>
      <c r="AN63" s="86" t="e">
        <f ca="true">+IF(AND(ISTEXT(OFFSET('Sanitation Data'!$L$2,0,10*ROW('Sanitation Data'!Q57))),DC63="Yes"),OFFSET('Sanitation Data'!$Q$11,0,10*ROW('Sanitation Data'!Q57)),IF(AND(ISTEXT(OFFSET('Sanitation Data'!$L$2,0,10*ROW('Sanitation Data'!Q57))),DC63="No",ISNUMBER(OFFSET('Sanitation Data'!$Q$11,0,10*ROW('Sanitation Data'!Q57)))),CONCATENATE("[",ROUND(OFFSET('Sanitation Data'!$Q$11,0,10*ROW('Sanitation Data'!Q57)),0),"]"),IF(AND(ISTEXT(OFFSET('Sanitation Data'!$L$2,0,10*ROW('Sanitation Data'!Q57))),DC63="",ISNUMBER(OFFSET('Sanitation Data'!$Q$11,0,10*ROW('Sanitation Data'!Q57)))),OFFSET('Sanitation Data'!$Q$11,0,10*ROW('Sanitation Data'!Q57)),NA())))</f>
        <v>#N/A</v>
      </c>
      <c r="AO63" s="86" t="e">
        <f ca="true">+IF(AND(ISTEXT(OFFSET('Sanitation Data'!$L$2,0,10*ROW('Sanitation Data'!Q57))),DD63="Yes"),OFFSET('Sanitation Data'!$Q$12,0,10*ROW('Sanitation Data'!Q57)),IF(AND(ISTEXT(OFFSET('Sanitation Data'!$L$2,0,10*ROW('Sanitation Data'!Q57))),DD63="No",ISNUMBER(OFFSET('Sanitation Data'!$Q$12,0,10*ROW('Sanitation Data'!Q57)))),CONCATENATE("[",ROUND(OFFSET('Sanitation Data'!$Q$12,0,10*ROW('Sanitation Data'!Q57)),0),"]"),IF(AND(ISTEXT(OFFSET('Sanitation Data'!$L$2,0,10*ROW('Sanitation Data'!Q57))),DD63="",ISNUMBER(OFFSET('Sanitation Data'!$Q$12,0,10*ROW('Sanitation Data'!Q57)))),OFFSET('Sanitation Data'!$Q$12,0,10*ROW('Sanitation Data'!Q57)),NA())))</f>
        <v>#N/A</v>
      </c>
      <c r="AP63" s="86" t="e">
        <f ca="true">+IF(AND(ISTEXT(OFFSET('Sanitation Data'!$L$2,0,10*ROW('Sanitation Data'!R57))),DE63="Yes"),100-OFFSET('Sanitation Data'!$R$4,0,10*ROW('Sanitation Data'!R57)),IF(AND(ISTEXT(OFFSET('Sanitation Data'!$L$2,0,10*ROW('Sanitation Data'!R57))),DE63="No",ISNUMBER(OFFSET('Sanitation Data'!$R$4,0,10*ROW('Sanitation Data'!R57)))),CONCATENATE("[",ROUND(100-OFFSET('Sanitation Data'!$R$4,0,10*ROW('Sanitation Data'!R57)),0),"]"),IF(AND(ISTEXT(OFFSET('Sanitation Data'!$L$2,0,10*ROW('Sanitation Data'!R57))),DE63="",ISNUMBER(OFFSET('Sanitation Data'!$R$4,0,10*ROW('Sanitation Data'!R57)))),100-OFFSET('Sanitation Data'!$R$4,0,10*ROW('Sanitation Data'!R57)),NA())))</f>
        <v>#N/A</v>
      </c>
      <c r="AQ63" s="86" t="e">
        <f ca="true">+IF(AND(ISTEXT(OFFSET('Sanitation Data'!$L$2,0,10*ROW('Sanitation Data'!R57))),DF63="Yes"),OFFSET('Sanitation Data'!$R$6,0,10*ROW('Sanitation Data'!R57)),IF(AND(ISTEXT(OFFSET('Sanitation Data'!$L$2,0,10*ROW('Sanitation Data'!R57))),DF63="No",ISNUMBER(OFFSET('Sanitation Data'!$R$6,0,10*ROW('Sanitation Data'!R57)))),CONCATENATE("[",ROUND(OFFSET('Sanitation Data'!$R$6,0,10*ROW('Sanitation Data'!R57)),0),"]"),IF(AND(ISTEXT(OFFSET('Sanitation Data'!$L$2,0,10*ROW('Sanitation Data'!R57))),DF63="",ISNUMBER(OFFSET('Sanitation Data'!$R$6,0,10*ROW('Sanitation Data'!R57)))),OFFSET('Sanitation Data'!$R$6,0,10*ROW('Sanitation Data'!R57)),NA())))</f>
        <v>#N/A</v>
      </c>
      <c r="AR63" s="86" t="e">
        <f ca="true">+IF(AND(ISTEXT(OFFSET('Sanitation Data'!$L$2,0,10*ROW('Sanitation Data'!R57))),DG63="Yes"),OFFSET('Sanitation Data'!$R$10,0,10*ROW('Sanitation Data'!R57)),IF(AND(ISTEXT(OFFSET('Sanitation Data'!$L$2,0,10*ROW('Sanitation Data'!R57))),DG63="No",ISNUMBER(OFFSET('Sanitation Data'!$R$10,0,10*ROW('Sanitation Data'!R57)))),CONCATENATE("[",ROUND(OFFSET('Sanitation Data'!$R$10,0,10*ROW('Sanitation Data'!R57)),0),"]"),IF(AND(ISTEXT(OFFSET('Sanitation Data'!$L$2,0,10*ROW('Sanitation Data'!R57))),DG63="",ISNUMBER(OFFSET('Sanitation Data'!$R$10,0,10*ROW('Sanitation Data'!R57)))),OFFSET('Sanitation Data'!$R$10,0,10*ROW('Sanitation Data'!R57)),NA())))</f>
        <v>#N/A</v>
      </c>
      <c r="AS63" s="86" t="e">
        <f ca="true">+IF(AND(ISTEXT(OFFSET('Sanitation Data'!$L$2,0,10*ROW('Sanitation Data'!R57))),DH63="Yes"),OFFSET('Sanitation Data'!$R$11,0,10*ROW('Sanitation Data'!R57)),IF(AND(ISTEXT(OFFSET('Sanitation Data'!$L$2,0,10*ROW('Sanitation Data'!R57))),DH63="No",ISNUMBER(OFFSET('Sanitation Data'!$R$11,0,10*ROW('Sanitation Data'!R57)))),CONCATENATE("[",ROUND(OFFSET('Sanitation Data'!$R$11,0,10*ROW('Sanitation Data'!R57)),0),"]"),IF(AND(ISTEXT(OFFSET('Sanitation Data'!$L$2,0,10*ROW('Sanitation Data'!R57))),DH63="",ISNUMBER(OFFSET('Sanitation Data'!$R$11,0,10*ROW('Sanitation Data'!R57)))),OFFSET('Sanitation Data'!$R$11,0,10*ROW('Sanitation Data'!R57)),NA())))</f>
        <v>#N/A</v>
      </c>
      <c r="AT63" s="86" t="e">
        <f ca="true">+IF(AND(ISTEXT(OFFSET('Sanitation Data'!$L$2,0,10*ROW('Sanitation Data'!R57))),DI63="Yes"),OFFSET('Sanitation Data'!$R$12,0,10*ROW('Sanitation Data'!R57)),IF(AND(ISTEXT(OFFSET('Sanitation Data'!$L$2,0,10*ROW('Sanitation Data'!R57))),DI63="No",ISNUMBER(OFFSET('Sanitation Data'!$R$12,0,10*ROW('Sanitation Data'!R57)))),CONCATENATE("[",ROUND(OFFSET('Sanitation Data'!$R$12,0,10*ROW('Sanitation Data'!R57)),0),"]"),IF(AND(ISTEXT(OFFSET('Sanitation Data'!$L$2,0,10*ROW('Sanitation Data'!R57))),DI63="",ISNUMBER(OFFSET('Sanitation Data'!$R$12,0,10*ROW('Sanitation Data'!R57)))),OFFSET('Sanitation Data'!$R$12,0,10*ROW('Sanitation Data'!R57)),NA())))</f>
        <v>#N/A</v>
      </c>
      <c r="AU63" s="86" t="e">
        <f ca="true">+IF(AND(ISTEXT(OFFSET('Sanitation Data'!$L$2,0,10*ROW('Sanitation Data'!S57))),DJ63="Yes"),100-OFFSET('Sanitation Data'!$S$4,0,10*ROW('Sanitation Data'!S57)),IF(AND(ISTEXT(OFFSET('Sanitation Data'!$L$2,0,10*ROW('Sanitation Data'!S57))),DJ63="No",ISNUMBER(OFFSET('Sanitation Data'!$S$4,0,10*ROW('Sanitation Data'!S57)))),CONCATENATE("[",ROUND(100-OFFSET('Sanitation Data'!$S$4,0,10*ROW('Sanitation Data'!S57)),0),"]"),IF(AND(ISTEXT(OFFSET('Sanitation Data'!$L$2,0,10*ROW('Sanitation Data'!S57))),DJ63="",ISNUMBER(OFFSET('Sanitation Data'!$S$4,0,10*ROW('Sanitation Data'!S57)))),100-OFFSET('Sanitation Data'!$S$4,0,10*ROW('Sanitation Data'!S57)),NA())))</f>
        <v>#N/A</v>
      </c>
      <c r="AV63" s="86" t="e">
        <f ca="true">+IF(AND(ISTEXT(OFFSET('Sanitation Data'!$L$2,0,10*ROW('Sanitation Data'!S57))),DK63="Yes"),OFFSET('Sanitation Data'!$S$6,0,10*ROW('Sanitation Data'!S57)),IF(AND(ISTEXT(OFFSET('Sanitation Data'!$L$2,0,10*ROW('Sanitation Data'!S57))),DK63="No",ISNUMBER(OFFSET('Sanitation Data'!$S$6,0,10*ROW('Sanitation Data'!S57)))),CONCATENATE("[",ROUND(OFFSET('Sanitation Data'!$S$6,0,10*ROW('Sanitation Data'!S57)),0),"]"),IF(AND(ISTEXT(OFFSET('Sanitation Data'!$L$2,0,10*ROW('Sanitation Data'!S57))),DK63="",ISNUMBER(OFFSET('Sanitation Data'!$S$6,0,10*ROW('Sanitation Data'!S57)))),OFFSET('Sanitation Data'!$S$6,0,10*ROW('Sanitation Data'!S57)),NA())))</f>
        <v>#N/A</v>
      </c>
      <c r="AW63" s="86" t="e">
        <f ca="true">+IF(AND(ISTEXT(OFFSET('Sanitation Data'!$L$2,0,10*ROW('Sanitation Data'!S57))),DL63="Yes"),OFFSET('Sanitation Data'!$S$10,0,10*ROW('Sanitation Data'!S57)),IF(AND(ISTEXT(OFFSET('Sanitation Data'!$L$2,0,10*ROW('Sanitation Data'!S57))),DL63="No",ISNUMBER(OFFSET('Sanitation Data'!$S$10,0,10*ROW('Sanitation Data'!S57)))),CONCATENATE("[",ROUND(OFFSET('Sanitation Data'!$S$10,0,10*ROW('Sanitation Data'!S57)),0),"]"),IF(AND(ISTEXT(OFFSET('Sanitation Data'!$L$2,0,10*ROW('Sanitation Data'!S57))),DL63="",ISNUMBER(OFFSET('Sanitation Data'!$S$10,0,10*ROW('Sanitation Data'!S57)))),OFFSET('Sanitation Data'!$S$10,0,10*ROW('Sanitation Data'!S57)),NA())))</f>
        <v>#N/A</v>
      </c>
      <c r="AX63" s="86" t="e">
        <f ca="true">+IF(AND(ISTEXT(OFFSET('Sanitation Data'!$L$2,0,10*ROW('Sanitation Data'!S57))),DM63="Yes"),OFFSET('Sanitation Data'!$S$11,0,10*ROW('Sanitation Data'!S57)),IF(AND(ISTEXT(OFFSET('Sanitation Data'!$L$2,0,10*ROW('Sanitation Data'!S57))),DM63="No",ISNUMBER(OFFSET('Sanitation Data'!$S$11,0,10*ROW('Sanitation Data'!S57)))),CONCATENATE("[",ROUND(OFFSET('Sanitation Data'!$S$11,0,10*ROW('Sanitation Data'!S57)),0),"]"),IF(AND(ISTEXT(OFFSET('Sanitation Data'!$L$2,0,10*ROW('Sanitation Data'!S57))),DM63="",ISNUMBER(OFFSET('Sanitation Data'!$S$11,0,10*ROW('Sanitation Data'!S57)))),OFFSET('Sanitation Data'!$S$11,0,10*ROW('Sanitation Data'!S57)),NA())))</f>
        <v>#N/A</v>
      </c>
      <c r="AY63" s="86" t="e">
        <f ca="true">+IF(AND(ISTEXT(OFFSET('Sanitation Data'!$L$2,0,10*ROW('Sanitation Data'!S57))),DN63="Yes"),OFFSET('Sanitation Data'!$S$12,0,10*ROW('Sanitation Data'!S57)),IF(AND(ISTEXT(OFFSET('Sanitation Data'!$L$2,0,10*ROW('Sanitation Data'!S57))),DN63="No",ISNUMBER(OFFSET('Sanitation Data'!$S$12,0,10*ROW('Sanitation Data'!S57)))),CONCATENATE("[",ROUND(OFFSET('Sanitation Data'!$S$12,0,10*ROW('Sanitation Data'!S57)),0),"]"),IF(AND(ISTEXT(OFFSET('Sanitation Data'!$L$2,0,10*ROW('Sanitation Data'!S57))),DN63="",ISNUMBER(OFFSET('Sanitation Data'!$S$12,0,10*ROW('Sanitation Data'!S57)))),OFFSET('Sanitation Data'!$S$12,0,10*ROW('Sanitation Data'!S57)),NA())))</f>
        <v>#N/A</v>
      </c>
      <c r="AZ63" s="87" t="e">
        <f ca="true">+IF(AND(ISTEXT(OFFSET('Hygiene Data'!$L$2,0,10*ROW('Hygiene Data'!N57))),DO63="Yes"),OFFSET('Hygiene Data'!$N$5,0,10*ROW('Hygiene Data'!N57)),IF(AND(ISTEXT(OFFSET('Hygiene Data'!$L$2,0,10*ROW('Hygiene Data'!N57))),DO63="No",ISNUMBER(OFFSET('Hygiene Data'!$N$5,0,10*ROW('Hygiene Data'!N57)))),CONCATENATE("[",ROUND(OFFSET('Hygiene Data'!$N$5,0,10*ROW('Hygiene Data'!N57)),0),"]"),IF(AND(ISTEXT(OFFSET('Hygiene Data'!$L$2,0,10*ROW('Hygiene Data'!N57))),DO63="",ISNUMBER(OFFSET('Hygiene Data'!$N$5,0,10*ROW('Hygiene Data'!N57)))),OFFSET('Hygiene Data'!$N$5,0,10*ROW('Hygiene Data'!N57)),NA())))</f>
        <v>#N/A</v>
      </c>
      <c r="BA63" s="87" t="e">
        <f ca="true">+IF(AND(ISTEXT(OFFSET('Hygiene Data'!$L$2,0,10*ROW('Hygiene Data'!N57))),DP63="Yes"),OFFSET('Hygiene Data'!$N$7,0,10*ROW('Hygiene Data'!N57)),IF(AND(ISTEXT(OFFSET('Hygiene Data'!$L$2,0,10*ROW('Hygiene Data'!N57))),DP63="No",ISNUMBER(OFFSET('Hygiene Data'!$N$7,0,10*ROW('Hygiene Data'!N57)))),CONCATENATE("[",ROUND(OFFSET('Hygiene Data'!$N$7,0,10*ROW('Hygiene Data'!N57)),0),"]"),IF(AND(ISTEXT(OFFSET('Hygiene Data'!$L$2,0,10*ROW('Hygiene Data'!N57))),DP63="",ISNUMBER(OFFSET('Hygiene Data'!$N$7,0,10*ROW('Hygiene Data'!N57)))),OFFSET('Hygiene Data'!$N$7,0,10*ROW('Hygiene Data'!N57)),NA())))</f>
        <v>#N/A</v>
      </c>
      <c r="BB63" s="87" t="e">
        <f ca="true">+IF(AND(ISTEXT(OFFSET('Hygiene Data'!$L$2,0,10*ROW('Hygiene Data'!N57))),DQ63="Yes"),OFFSET('Hygiene Data'!$N$9,0,10*ROW('Hygiene Data'!N57)),IF(AND(ISTEXT(OFFSET('Hygiene Data'!$L$2,0,10*ROW('Hygiene Data'!N57))),DQ63="No",ISNUMBER(OFFSET('Hygiene Data'!$N$9,0,10*ROW('Hygiene Data'!N57)))),CONCATENATE("[",ROUND(OFFSET('Hygiene Data'!$N$9,0,10*ROW('Hygiene Data'!N57)),0),"]"),IF(AND(ISTEXT(OFFSET('Hygiene Data'!$L$2,0,10*ROW('Hygiene Data'!N57))),DQ63="",ISNUMBER(OFFSET('Hygiene Data'!$N$9,0,10*ROW('Hygiene Data'!N57)))),OFFSET('Hygiene Data'!$N$9,0,10*ROW('Hygiene Data'!N57)),NA())))</f>
        <v>#N/A</v>
      </c>
      <c r="BC63" s="87" t="e">
        <f ca="true">+IF(AND(ISTEXT(OFFSET('Hygiene Data'!$L$2,0,10*ROW('Hygiene Data'!O57))),DR63="Yes"),OFFSET('Hygiene Data'!$O$5,0,10*ROW('Hygiene Data'!O57)),IF(AND(ISTEXT(OFFSET('Hygiene Data'!$L$2,0,10*ROW('Hygiene Data'!O57))),DR63="No",ISNUMBER(OFFSET('Hygiene Data'!$O$5,0,10*ROW('Hygiene Data'!O57)))),CONCATENATE("[",ROUND(OFFSET('Hygiene Data'!$O$5,0,10*ROW('Hygiene Data'!O57)),0),"]"),IF(AND(ISTEXT(OFFSET('Hygiene Data'!$L$2,0,10*ROW('Hygiene Data'!O57))),DR63="",ISNUMBER(OFFSET('Hygiene Data'!$O$5,0,10*ROW('Hygiene Data'!O57)))),OFFSET('Hygiene Data'!$O$5,0,10*ROW('Hygiene Data'!O57)),NA())))</f>
        <v>#N/A</v>
      </c>
      <c r="BD63" s="87" t="e">
        <f ca="true">+IF(AND(ISTEXT(OFFSET('Hygiene Data'!$L$2,0,10*ROW('Hygiene Data'!O57))),DS63="Yes"),OFFSET('Hygiene Data'!$O$7,0,10*ROW('Hygiene Data'!O57)),IF(AND(ISTEXT(OFFSET('Hygiene Data'!$L$2,0,10*ROW('Hygiene Data'!O57))),DS63="No",ISNUMBER(OFFSET('Hygiene Data'!$O$7,0,10*ROW('Hygiene Data'!O57)))),CONCATENATE("[",ROUND(OFFSET('Hygiene Data'!$O$7,0,10*ROW('Hygiene Data'!O57)),0),"]"),IF(AND(ISTEXT(OFFSET('Hygiene Data'!$L$2,0,10*ROW('Hygiene Data'!O57))),DS63="",ISNUMBER(OFFSET('Hygiene Data'!$O$7,0,10*ROW('Hygiene Data'!O57)))),OFFSET('Hygiene Data'!$O$7,0,10*ROW('Hygiene Data'!O57)),NA())))</f>
        <v>#N/A</v>
      </c>
      <c r="BE63" s="87" t="e">
        <f ca="true">+IF(AND(ISTEXT(OFFSET('Hygiene Data'!$L$2,0,10*ROW('Hygiene Data'!O57))),DT63="Yes"),OFFSET('Hygiene Data'!$O$9,0,10*ROW('Hygiene Data'!O57)),IF(AND(ISTEXT(OFFSET('Hygiene Data'!$L$2,0,10*ROW('Hygiene Data'!O57))),DT63="No",ISNUMBER(OFFSET('Hygiene Data'!$O$9,0,10*ROW('Hygiene Data'!O57)))),CONCATENATE("[",ROUND(OFFSET('Hygiene Data'!$O$9,0,10*ROW('Hygiene Data'!O57)),0),"]"),IF(AND(ISTEXT(OFFSET('Hygiene Data'!$L$2,0,10*ROW('Hygiene Data'!O57))),DT63="",ISNUMBER(OFFSET('Hygiene Data'!$O$9,0,10*ROW('Hygiene Data'!O57)))),OFFSET('Hygiene Data'!$O$9,0,10*ROW('Hygiene Data'!O57)),NA())))</f>
        <v>#N/A</v>
      </c>
      <c r="BF63" s="87" t="e">
        <f ca="true">+IF(AND(ISTEXT(OFFSET('Hygiene Data'!$L$2,0,10*ROW('Hygiene Data'!P57))),DU63="Yes"),OFFSET('Hygiene Data'!$P$5,0,10*ROW('Hygiene Data'!P57)),IF(AND(ISTEXT(OFFSET('Hygiene Data'!$L$2,0,10*ROW('Hygiene Data'!P57))),DU63="No",ISNUMBER(OFFSET('Hygiene Data'!$P$5,0,10*ROW('Hygiene Data'!P57)))),CONCATENATE("[",ROUND(OFFSET('Hygiene Data'!$P$5,0,10*ROW('Hygiene Data'!P57)),0),"]"),IF(AND(ISTEXT(OFFSET('Hygiene Data'!$L$2,0,10*ROW('Hygiene Data'!P57))),DU63="",ISNUMBER(OFFSET('Hygiene Data'!$P$5,0,10*ROW('Hygiene Data'!P57)))),OFFSET('Hygiene Data'!$P$5,0,10*ROW('Hygiene Data'!P57)),NA())))</f>
        <v>#N/A</v>
      </c>
      <c r="BG63" s="87" t="e">
        <f ca="true">+IF(AND(ISTEXT(OFFSET('Hygiene Data'!$L$2,0,10*ROW('Hygiene Data'!P57))),DV63="Yes"),OFFSET('Hygiene Data'!$P$7,0,10*ROW('Hygiene Data'!P57)),IF(AND(ISTEXT(OFFSET('Hygiene Data'!$L$2,0,10*ROW('Hygiene Data'!P57))),DV63="No",ISNUMBER(OFFSET('Hygiene Data'!$P$7,0,10*ROW('Hygiene Data'!P57)))),CONCATENATE("[",ROUND(OFFSET('Hygiene Data'!$P$7,0,10*ROW('Hygiene Data'!P57)),0),"]"),IF(AND(ISTEXT(OFFSET('Hygiene Data'!$L$2,0,10*ROW('Hygiene Data'!P57))),DV63="",ISNUMBER(OFFSET('Hygiene Data'!$P$7,0,10*ROW('Hygiene Data'!P57)))),OFFSET('Hygiene Data'!$P$7,0,10*ROW('Hygiene Data'!P57)),NA())))</f>
        <v>#N/A</v>
      </c>
      <c r="BH63" s="87" t="e">
        <f ca="true">+IF(AND(ISTEXT(OFFSET('Hygiene Data'!$L$2,0,10*ROW('Hygiene Data'!P57))),DW63="Yes"),OFFSET('Hygiene Data'!$P$9,0,10*ROW('Hygiene Data'!P57)),IF(AND(ISTEXT(OFFSET('Hygiene Data'!$L$2,0,10*ROW('Hygiene Data'!P57))),DW63="No",ISNUMBER(OFFSET('Hygiene Data'!$P$9,0,10*ROW('Hygiene Data'!P57)))),CONCATENATE("[",ROUND(OFFSET('Hygiene Data'!$P$9,0,10*ROW('Hygiene Data'!P57)),0),"]"),IF(AND(ISTEXT(OFFSET('Hygiene Data'!$L$2,0,10*ROW('Hygiene Data'!P57))),DW63="",ISNUMBER(OFFSET('Hygiene Data'!$P$9,0,10*ROW('Hygiene Data'!P57)))),OFFSET('Hygiene Data'!$P$9,0,10*ROW('Hygiene Data'!P57)),NA())))</f>
        <v>#N/A</v>
      </c>
      <c r="BI63" s="87" t="e">
        <f ca="true">+IF(AND(ISTEXT(OFFSET('Hygiene Data'!$L$2,0,10*ROW('Hygiene Data'!Q57))),DX63="Yes"),OFFSET('Hygiene Data'!$Q$5,0,10*ROW('Hygiene Data'!Q57)),IF(AND(ISTEXT(OFFSET('Hygiene Data'!$L$2,0,10*ROW('Hygiene Data'!Q57))),DX63="No",ISNUMBER(OFFSET('Hygiene Data'!$Q$5,0,10*ROW('Hygiene Data'!Q57)))),CONCATENATE("[",ROUND(OFFSET('Hygiene Data'!$Q$5,0,10*ROW('Hygiene Data'!Q57)),0),"]"),IF(AND(ISTEXT(OFFSET('Hygiene Data'!$L$2,0,10*ROW('Hygiene Data'!Q57))),DX63="",ISNUMBER(OFFSET('Hygiene Data'!$Q$5,0,10*ROW('Hygiene Data'!Q57)))),OFFSET('Hygiene Data'!$Q$5,0,10*ROW('Hygiene Data'!Q57)),NA())))</f>
        <v>#N/A</v>
      </c>
      <c r="BJ63" s="87" t="e">
        <f ca="true">+IF(AND(ISTEXT(OFFSET('Hygiene Data'!$L$2,0,10*ROW('Hygiene Data'!Q57))),DY63="Yes"),OFFSET('Hygiene Data'!$Q$7,0,10*ROW('Hygiene Data'!Q57)),IF(AND(ISTEXT(OFFSET('Hygiene Data'!$L$2,0,10*ROW('Hygiene Data'!Q57))),DY63="No",ISNUMBER(OFFSET('Hygiene Data'!$Q$7,0,10*ROW('Hygiene Data'!Q57)))),CONCATENATE("[",ROUND(OFFSET('Hygiene Data'!$Q$7,0,10*ROW('Hygiene Data'!Q57)),0),"]"),IF(AND(ISTEXT(OFFSET('Hygiene Data'!$L$2,0,10*ROW('Hygiene Data'!Q57))),DY63="",ISNUMBER(OFFSET('Hygiene Data'!$Q$7,0,10*ROW('Hygiene Data'!Q57)))),OFFSET('Hygiene Data'!$Q$7,0,10*ROW('Hygiene Data'!Q57)),NA())))</f>
        <v>#N/A</v>
      </c>
      <c r="BK63" s="87" t="e">
        <f ca="true">+IF(AND(ISTEXT(OFFSET('Hygiene Data'!$L$2,0,10*ROW('Hygiene Data'!Q57))),DZ63="Yes"),OFFSET('Hygiene Data'!$Q$9,0,10*ROW('Hygiene Data'!Q57)),IF(AND(ISTEXT(OFFSET('Hygiene Data'!$L$2,0,10*ROW('Hygiene Data'!Q57))),DZ63="No",ISNUMBER(OFFSET('Hygiene Data'!$Q$9,0,10*ROW('Hygiene Data'!Q57)))),CONCATENATE("[",ROUND(OFFSET('Hygiene Data'!$Q$9,0,10*ROW('Hygiene Data'!Q57)),0),"]"),IF(AND(ISTEXT(OFFSET('Hygiene Data'!$L$2,0,10*ROW('Hygiene Data'!Q57))),DZ63="",ISNUMBER(OFFSET('Hygiene Data'!$Q$9,0,10*ROW('Hygiene Data'!Q57)))),OFFSET('Hygiene Data'!$Q$9,0,10*ROW('Hygiene Data'!Q57)),NA())))</f>
        <v>#N/A</v>
      </c>
      <c r="BL63" s="87" t="e">
        <f ca="true">+IF(AND(ISTEXT(OFFSET('Hygiene Data'!$L$2,0,10*ROW('Hygiene Data'!R57))),EA63="Yes"),OFFSET('Hygiene Data'!$R$5,0,10*ROW('Hygiene Data'!R57)),IF(AND(ISTEXT(OFFSET('Hygiene Data'!$L$2,0,10*ROW('Hygiene Data'!R57))),EA63="No",ISNUMBER(OFFSET('Hygiene Data'!$R$5,0,10*ROW('Hygiene Data'!R57)))),CONCATENATE("[",ROUND(OFFSET('Hygiene Data'!$R$5,0,10*ROW('Hygiene Data'!R57)),0),"]"),IF(AND(ISTEXT(OFFSET('Hygiene Data'!$L$2,0,10*ROW('Hygiene Data'!R57))),EA63="",ISNUMBER(OFFSET('Hygiene Data'!$R$5,0,10*ROW('Hygiene Data'!R57)))),OFFSET('Hygiene Data'!$R$5,0,10*ROW('Hygiene Data'!R57)),NA())))</f>
        <v>#N/A</v>
      </c>
      <c r="BM63" s="87" t="e">
        <f ca="true">+IF(AND(ISTEXT(OFFSET('Hygiene Data'!$L$2,0,10*ROW('Hygiene Data'!R57))),EB63="Yes"),OFFSET('Hygiene Data'!$R$7,0,10*ROW('Hygiene Data'!R57)),IF(AND(ISTEXT(OFFSET('Hygiene Data'!$L$2,0,10*ROW('Hygiene Data'!R57))),EB63="No",ISNUMBER(OFFSET('Hygiene Data'!$R$7,0,10*ROW('Hygiene Data'!R57)))),CONCATENATE("[",ROUND(OFFSET('Hygiene Data'!$R$7,0,10*ROW('Hygiene Data'!R57)),0),"]"),IF(AND(ISTEXT(OFFSET('Hygiene Data'!$L$2,0,10*ROW('Hygiene Data'!R57))),EB63="",ISNUMBER(OFFSET('Hygiene Data'!$R$7,0,10*ROW('Hygiene Data'!R57)))),OFFSET('Hygiene Data'!$R$7,0,10*ROW('Hygiene Data'!R57)),NA())))</f>
        <v>#N/A</v>
      </c>
      <c r="BN63" s="87" t="e">
        <f ca="true">+IF(AND(ISTEXT(OFFSET('Hygiene Data'!$L$2,0,10*ROW('Hygiene Data'!R57))),EC63="Yes"),OFFSET('Hygiene Data'!$R$9,0,10*ROW('Hygiene Data'!R57)),IF(AND(ISTEXT(OFFSET('Hygiene Data'!$L$2,0,10*ROW('Hygiene Data'!R57))),EC63="No",ISNUMBER(OFFSET('Hygiene Data'!$R$9,0,10*ROW('Hygiene Data'!R57)))),CONCATENATE("[",ROUND(OFFSET('Hygiene Data'!$R$9,0,10*ROW('Hygiene Data'!R57)),0),"]"),IF(AND(ISTEXT(OFFSET('Hygiene Data'!$L$2,0,10*ROW('Hygiene Data'!R57))),EC63="",ISNUMBER(OFFSET('Hygiene Data'!$R$9,0,10*ROW('Hygiene Data'!R57)))),OFFSET('Hygiene Data'!$R$9,0,10*ROW('Hygiene Data'!R57)),NA())))</f>
        <v>#N/A</v>
      </c>
      <c r="BO63" s="87" t="e">
        <f ca="true">+IF(AND(ISTEXT(OFFSET('Hygiene Data'!$L$2,0,10*ROW('Hygiene Data'!S57))),ED63="Yes"),OFFSET('Hygiene Data'!$S$5,0,10*ROW('Hygiene Data'!S57)),IF(AND(ISTEXT(OFFSET('Hygiene Data'!$L$2,0,10*ROW('Hygiene Data'!S57))),ED63="No",ISNUMBER(OFFSET('Hygiene Data'!$S$5,0,10*ROW('Hygiene Data'!S57)))),CONCATENATE("[",ROUND(OFFSET('Hygiene Data'!$S$5,0,10*ROW('Hygiene Data'!S57)),0),"]"),IF(AND(ISTEXT(OFFSET('Hygiene Data'!$L$2,0,10*ROW('Hygiene Data'!S57))),ED63="",ISNUMBER(OFFSET('Hygiene Data'!$S$5,0,10*ROW('Hygiene Data'!S57)))),OFFSET('Hygiene Data'!$S$5,0,10*ROW('Hygiene Data'!S57)),NA())))</f>
        <v>#N/A</v>
      </c>
      <c r="BP63" s="87" t="e">
        <f ca="true">+IF(AND(ISTEXT(OFFSET('Hygiene Data'!$L$2,0,10*ROW('Hygiene Data'!S57))),EE63="Yes"),OFFSET('Hygiene Data'!$S$7,0,10*ROW('Hygiene Data'!S57)),IF(AND(ISTEXT(OFFSET('Hygiene Data'!$L$2,0,10*ROW('Hygiene Data'!S57))),EE63="No",ISNUMBER(OFFSET('Hygiene Data'!$S$7,0,10*ROW('Hygiene Data'!S57)))),CONCATENATE("[",ROUND(OFFSET('Hygiene Data'!$S$7,0,10*ROW('Hygiene Data'!S57)),0),"]"),IF(AND(ISTEXT(OFFSET('Hygiene Data'!$L$2,0,10*ROW('Hygiene Data'!S57))),EE63="",ISNUMBER(OFFSET('Hygiene Data'!$S$7,0,10*ROW('Hygiene Data'!S57)))),OFFSET('Hygiene Data'!$S$7,0,10*ROW('Hygiene Data'!S57)),NA())))</f>
        <v>#N/A</v>
      </c>
      <c r="BQ63" s="87" t="e">
        <f ca="true">+IF(AND(ISTEXT(OFFSET('Hygiene Data'!$L$2,0,10*ROW('Hygiene Data'!S57))),EF63="Yes"),OFFSET('Hygiene Data'!$S$9,0,10*ROW('Hygiene Data'!S57)),IF(AND(ISTEXT(OFFSET('Hygiene Data'!$L$2,0,10*ROW('Hygiene Data'!S57))),EF63="No",ISNUMBER(OFFSET('Hygiene Data'!$S$9,0,10*ROW('Hygiene Data'!S57)))),CONCATENATE("[",ROUND(OFFSET('Hygiene Data'!$S$9,0,10*ROW('Hygiene Data'!S57)),0),"]"),IF(AND(ISTEXT(OFFSET('Hygiene Data'!$L$2,0,10*ROW('Hygiene Data'!S57))),EF63="",ISNUMBER(OFFSET('Hygiene Data'!$S$9,0,10*ROW('Hygiene Data'!S57)))),OFFSET('Hygiene Data'!$S$9,0,10*ROW('Hygiene Data'!S57)),NA())))</f>
        <v>#N/A</v>
      </c>
      <c r="BR63" s="271"/>
      <c r="BS63" s="271" t="str">
        <f ca="true">+IF(OFFSET('Water Data'!$N$27,0,10*ROW('Water Data'!N57))="","",OFFSET('Water Data'!$N$27,0,10*ROW('Water Data'!N57)))</f>
        <v/>
      </c>
      <c r="BT63" s="271" t="str">
        <f ca="true">+IF(OFFSET('Water Data'!$N$28,0,10*ROW('Water Data'!N57))="","",OFFSET('Water Data'!$N$28,0,10*ROW('Water Data'!N57)))</f>
        <v/>
      </c>
      <c r="BU63" s="271" t="str">
        <f ca="true">+IF(OFFSET('Water Data'!$N$29,0,10*ROW('Water Data'!N57))="","",OFFSET('Water Data'!$N$29,0,10*ROW('Water Data'!N57)))</f>
        <v/>
      </c>
      <c r="BV63" s="271" t="str">
        <f ca="true">+IF(OFFSET('Water Data'!$O$27,0,10*ROW('Water Data'!O57))="","",OFFSET('Water Data'!$O$27,0,10*ROW('Water Data'!O57)))</f>
        <v/>
      </c>
      <c r="BW63" s="271" t="str">
        <f ca="true">+IF(OFFSET('Water Data'!$O$28,0,10*ROW('Water Data'!O57))="","",OFFSET('Water Data'!$O$28,0,10*ROW('Water Data'!O57)))</f>
        <v/>
      </c>
      <c r="BX63" s="271" t="str">
        <f ca="true">+IF(OFFSET('Water Data'!$O$29,0,10*ROW('Water Data'!O57))="","",OFFSET('Water Data'!$O$29,0,10*ROW('Water Data'!O57)))</f>
        <v/>
      </c>
      <c r="BY63" s="271" t="str">
        <f ca="true">+IF(OFFSET('Water Data'!$P$27,0,10*ROW('Water Data'!P57))="","",OFFSET('Water Data'!$P$27,0,10*ROW('Water Data'!P57)))</f>
        <v/>
      </c>
      <c r="BZ63" s="271" t="str">
        <f ca="true">+IF(OFFSET('Water Data'!$P$28,0,10*ROW('Water Data'!P57))="","",OFFSET('Water Data'!$P$28,0,10*ROW('Water Data'!P57)))</f>
        <v/>
      </c>
      <c r="CA63" s="271" t="str">
        <f ca="true">+IF(OFFSET('Water Data'!$P$29,0,10*ROW('Water Data'!P57))="","",OFFSET('Water Data'!$P$29,0,10*ROW('Water Data'!P57)))</f>
        <v/>
      </c>
      <c r="CB63" s="271" t="str">
        <f ca="true">+IF(OFFSET('Water Data'!$Q$27,0,10*ROW('Water Data'!Q57))="","",OFFSET('Water Data'!$Q$27,0,10*ROW('Water Data'!Q57)))</f>
        <v/>
      </c>
      <c r="CC63" s="271" t="str">
        <f ca="true">+IF(OFFSET('Water Data'!$Q$28,0,10*ROW('Water Data'!Q57))="","",OFFSET('Water Data'!$Q$28,0,10*ROW('Water Data'!Q57)))</f>
        <v/>
      </c>
      <c r="CD63" s="271" t="str">
        <f ca="true">+IF(OFFSET('Water Data'!$Q$29,0,10*ROW('Water Data'!Q57))="","",OFFSET('Water Data'!$Q$29,0,10*ROW('Water Data'!Q57)))</f>
        <v/>
      </c>
      <c r="CE63" s="271" t="str">
        <f ca="true">+IF(OFFSET('Water Data'!$R$27,0,10*ROW('Water Data'!R57))="","",OFFSET('Water Data'!$R$27,0,10*ROW('Water Data'!R57)))</f>
        <v/>
      </c>
      <c r="CF63" s="271" t="str">
        <f ca="true">+IF(OFFSET('Water Data'!$R$28,0,10*ROW('Water Data'!R57))="","",OFFSET('Water Data'!$R$28,0,10*ROW('Water Data'!R57)))</f>
        <v/>
      </c>
      <c r="CG63" s="271" t="str">
        <f ca="true">+IF(OFFSET('Water Data'!$R$29,0,10*ROW('Water Data'!R57))="","",OFFSET('Water Data'!$R$29,0,10*ROW('Water Data'!R57)))</f>
        <v/>
      </c>
      <c r="CH63" s="271" t="str">
        <f ca="true">+IF(OFFSET('Water Data'!$S$27,0,10*ROW('Water Data'!S57))="","",OFFSET('Water Data'!$S$27,0,10*ROW('Water Data'!S57)))</f>
        <v/>
      </c>
      <c r="CI63" s="271" t="str">
        <f ca="true">+IF(OFFSET('Water Data'!$S$28,0,10*ROW('Water Data'!S57))="","",OFFSET('Water Data'!$S$28,0,10*ROW('Water Data'!S57)))</f>
        <v/>
      </c>
      <c r="CJ63" s="271" t="str">
        <f ca="true">+IF(OFFSET('Water Data'!$S$29,0,10*ROW('Water Data'!S57))="","",OFFSET('Water Data'!$S$29,0,10*ROW('Water Data'!S57)))</f>
        <v/>
      </c>
      <c r="CK63" s="271" t="str">
        <f ca="true">+IF(OFFSET('Sanitation Data'!$N$28,0,10*ROW('Sanitation Data'!N57))="","",OFFSET('Sanitation Data'!$N$28,0,10*ROW('Sanitation Data'!N57)))</f>
        <v/>
      </c>
      <c r="CL63" s="271" t="str">
        <f ca="true">+IF(OFFSET('Sanitation Data'!$N$29,0,10*ROW('Sanitation Data'!N57))="","",OFFSET('Sanitation Data'!$N$29,0,10*ROW('Sanitation Data'!N57)))</f>
        <v/>
      </c>
      <c r="CM63" s="271" t="str">
        <f ca="true">+IF(OFFSET('Sanitation Data'!$N$30,0,10*ROW('Sanitation Data'!N57))="","",OFFSET('Sanitation Data'!$N$30,0,10*ROW('Sanitation Data'!N57)))</f>
        <v/>
      </c>
      <c r="CN63" s="271" t="str">
        <f ca="true">+IF(OFFSET('Sanitation Data'!$N$31,0,10*ROW('Sanitation Data'!N57))="","",OFFSET('Sanitation Data'!$N$31,0,10*ROW('Sanitation Data'!N57)))</f>
        <v/>
      </c>
      <c r="CO63" s="271" t="str">
        <f ca="true">+IF(OFFSET('Sanitation Data'!$N$32,0,10*ROW('Sanitation Data'!N57))="","",OFFSET('Sanitation Data'!$N$32,0,10*ROW('Sanitation Data'!N57)))</f>
        <v/>
      </c>
      <c r="CP63" s="271" t="str">
        <f ca="true">+IF(OFFSET('Sanitation Data'!$O$28,0,10*ROW('Sanitation Data'!O57))="","",OFFSET('Sanitation Data'!$O$28,0,10*ROW('Sanitation Data'!O57)))</f>
        <v/>
      </c>
      <c r="CQ63" s="271" t="str">
        <f ca="true">+IF(OFFSET('Sanitation Data'!$O$29,0,10*ROW('Sanitation Data'!O57))="","",OFFSET('Sanitation Data'!$O$29,0,10*ROW('Sanitation Data'!O57)))</f>
        <v/>
      </c>
      <c r="CR63" s="271" t="str">
        <f ca="true">+IF(OFFSET('Sanitation Data'!$O$30,0,10*ROW('Sanitation Data'!O57))="","",OFFSET('Sanitation Data'!$O$30,0,10*ROW('Sanitation Data'!O57)))</f>
        <v/>
      </c>
      <c r="CS63" s="271" t="str">
        <f ca="true">+IF(OFFSET('Sanitation Data'!$O$31,0,10*ROW('Sanitation Data'!O57))="","",OFFSET('Sanitation Data'!$O$31,0,10*ROW('Sanitation Data'!O57)))</f>
        <v/>
      </c>
      <c r="CT63" s="271" t="str">
        <f ca="true">+IF(OFFSET('Sanitation Data'!$O$32,0,10*ROW('Sanitation Data'!O57))="","",OFFSET('Sanitation Data'!$O$32,0,10*ROW('Sanitation Data'!O57)))</f>
        <v/>
      </c>
      <c r="CU63" s="271" t="str">
        <f ca="true">+IF(OFFSET('Sanitation Data'!$P$28,0,10*ROW('Sanitation Data'!P57))="","",OFFSET('Sanitation Data'!$P$28,0,10*ROW('Sanitation Data'!P57)))</f>
        <v/>
      </c>
      <c r="CV63" s="271" t="str">
        <f ca="true">+IF(OFFSET('Sanitation Data'!$P$29,0,10*ROW('Sanitation Data'!P57))="","",OFFSET('Sanitation Data'!$P$29,0,10*ROW('Sanitation Data'!P57)))</f>
        <v/>
      </c>
      <c r="CW63" s="271" t="str">
        <f ca="true">+IF(OFFSET('Sanitation Data'!$P$30,0,10*ROW('Sanitation Data'!P57))="","",OFFSET('Sanitation Data'!$P$30,0,10*ROW('Sanitation Data'!P57)))</f>
        <v/>
      </c>
      <c r="CX63" s="271" t="str">
        <f ca="true">+IF(OFFSET('Sanitation Data'!$P$31,0,10*ROW('Sanitation Data'!P57))="","",OFFSET('Sanitation Data'!$P$31,0,10*ROW('Sanitation Data'!P57)))</f>
        <v/>
      </c>
      <c r="CY63" s="271" t="str">
        <f ca="true">+IF(OFFSET('Sanitation Data'!$P$32,0,10*ROW('Sanitation Data'!P57))="","",OFFSET('Sanitation Data'!$P$32,0,10*ROW('Sanitation Data'!P57)))</f>
        <v/>
      </c>
      <c r="CZ63" s="271" t="str">
        <f ca="true">+IF(OFFSET('Sanitation Data'!$Q$28,0,10*ROW('Sanitation Data'!Q57))="","",OFFSET('Sanitation Data'!$Q$28,0,10*ROW('Sanitation Data'!Q57)))</f>
        <v/>
      </c>
      <c r="DA63" s="271" t="str">
        <f ca="true">+IF(OFFSET('Sanitation Data'!$Q$29,0,10*ROW('Sanitation Data'!Q57))="","",OFFSET('Sanitation Data'!$Q$29,0,10*ROW('Sanitation Data'!Q57)))</f>
        <v/>
      </c>
      <c r="DB63" s="271" t="str">
        <f ca="true">+IF(OFFSET('Sanitation Data'!$Q$30,0,10*ROW('Sanitation Data'!Q57))="","",OFFSET('Sanitation Data'!$Q$30,0,10*ROW('Sanitation Data'!Q57)))</f>
        <v/>
      </c>
      <c r="DC63" s="271" t="str">
        <f ca="true">+IF(OFFSET('Sanitation Data'!$Q$31,0,10*ROW('Sanitation Data'!Q57))="","",OFFSET('Sanitation Data'!$Q$31,0,10*ROW('Sanitation Data'!Q57)))</f>
        <v/>
      </c>
      <c r="DD63" s="271" t="str">
        <f ca="true">+IF(OFFSET('Sanitation Data'!$Q$32,0,10*ROW('Sanitation Data'!Q57))="","",OFFSET('Sanitation Data'!$Q$32,0,10*ROW('Sanitation Data'!Q57)))</f>
        <v/>
      </c>
      <c r="DE63" s="271" t="str">
        <f ca="true">+IF(OFFSET('Sanitation Data'!$R$28,0,10*ROW('Sanitation Data'!R57))="","",OFFSET('Sanitation Data'!$R$28,0,10*ROW('Sanitation Data'!R57)))</f>
        <v/>
      </c>
      <c r="DF63" s="271" t="str">
        <f ca="true">+IF(OFFSET('Sanitation Data'!$R$29,0,10*ROW('Sanitation Data'!R57))="","",OFFSET('Sanitation Data'!$R$29,0,10*ROW('Sanitation Data'!R57)))</f>
        <v/>
      </c>
      <c r="DG63" s="271" t="str">
        <f ca="true">+IF(OFFSET('Sanitation Data'!$R$30,0,10*ROW('Sanitation Data'!R57))="","",OFFSET('Sanitation Data'!$R$30,0,10*ROW('Sanitation Data'!R57)))</f>
        <v/>
      </c>
      <c r="DH63" s="271" t="str">
        <f ca="true">+IF(OFFSET('Sanitation Data'!$R$31,0,10*ROW('Sanitation Data'!R57))="","",OFFSET('Sanitation Data'!$R$31,0,10*ROW('Sanitation Data'!R57)))</f>
        <v/>
      </c>
      <c r="DI63" s="271" t="str">
        <f ca="true">+IF(OFFSET('Sanitation Data'!$R$32,0,10*ROW('Sanitation Data'!R57))="","",OFFSET('Sanitation Data'!$R$32,0,10*ROW('Sanitation Data'!R57)))</f>
        <v/>
      </c>
      <c r="DJ63" s="271" t="str">
        <f ca="true">+IF(OFFSET('Sanitation Data'!$S$28,0,10*ROW('Sanitation Data'!S57))="","",OFFSET('Sanitation Data'!$S$28,0,10*ROW('Sanitation Data'!S57)))</f>
        <v/>
      </c>
      <c r="DK63" s="271" t="str">
        <f ca="true">+IF(OFFSET('Sanitation Data'!$S$29,0,10*ROW('Sanitation Data'!S57))="","",OFFSET('Sanitation Data'!$S$29,0,10*ROW('Sanitation Data'!S57)))</f>
        <v/>
      </c>
      <c r="DL63" s="271" t="str">
        <f ca="true">+IF(OFFSET('Sanitation Data'!$S$30,0,10*ROW('Sanitation Data'!S57))="","",OFFSET('Sanitation Data'!$S$30,0,10*ROW('Sanitation Data'!S57)))</f>
        <v/>
      </c>
      <c r="DM63" s="271" t="str">
        <f ca="true">+IF(OFFSET('Sanitation Data'!$S$31,0,10*ROW('Sanitation Data'!S57))="","",OFFSET('Sanitation Data'!$S$31,0,10*ROW('Sanitation Data'!S57)))</f>
        <v/>
      </c>
      <c r="DN63" s="271" t="str">
        <f ca="true">+IF(OFFSET('Sanitation Data'!$S$32,0,10*ROW('Sanitation Data'!S57))="","",OFFSET('Sanitation Data'!$S$32,0,10*ROW('Sanitation Data'!S57)))</f>
        <v/>
      </c>
      <c r="DO63" s="271" t="str">
        <f ca="true">+IF(OFFSET('Hygiene Data'!$N$11,0,10*ROW('Hygiene Data'!N57))="","",OFFSET('Hygiene Data'!$N$11,0,10*ROW('Hygiene Data'!N57)))</f>
        <v/>
      </c>
      <c r="DP63" s="271" t="str">
        <f ca="true">+IF(OFFSET('Hygiene Data'!$N$12,0,10*ROW('Hygiene Data'!N57))="","",OFFSET('Hygiene Data'!$N$12,0,10*ROW('Hygiene Data'!N57)))</f>
        <v/>
      </c>
      <c r="DQ63" s="271" t="str">
        <f ca="true">+IF(OFFSET('Hygiene Data'!$N$13,0,10*ROW('Hygiene Data'!N57))="","",OFFSET('Hygiene Data'!$N$13,0,10*ROW('Hygiene Data'!N57)))</f>
        <v/>
      </c>
      <c r="DR63" s="271" t="str">
        <f ca="true">+IF(OFFSET('Hygiene Data'!$O$11,0,10*ROW('Hygiene Data'!O57))="","",OFFSET('Hygiene Data'!$O$11,0,10*ROW('Hygiene Data'!O57)))</f>
        <v/>
      </c>
      <c r="DS63" s="271" t="str">
        <f ca="true">+IF(OFFSET('Hygiene Data'!$O$12,0,10*ROW('Hygiene Data'!O57))="","",OFFSET('Hygiene Data'!$O$12,0,10*ROW('Hygiene Data'!O57)))</f>
        <v/>
      </c>
      <c r="DT63" s="271" t="str">
        <f ca="true">+IF(OFFSET('Hygiene Data'!$O$13,0,10*ROW('Hygiene Data'!O57))="","",OFFSET('Hygiene Data'!$O$13,0,10*ROW('Hygiene Data'!O57)))</f>
        <v/>
      </c>
      <c r="DU63" s="271" t="str">
        <f ca="true">+IF(OFFSET('Hygiene Data'!$P$11,0,10*ROW('Hygiene Data'!P57))="","",OFFSET('Hygiene Data'!$P$11,0,10*ROW('Hygiene Data'!P57)))</f>
        <v/>
      </c>
      <c r="DV63" s="271" t="str">
        <f ca="true">+IF(OFFSET('Hygiene Data'!$P$12,0,10*ROW('Hygiene Data'!P57))="","",OFFSET('Hygiene Data'!$P$12,0,10*ROW('Hygiene Data'!P57)))</f>
        <v/>
      </c>
      <c r="DW63" s="271" t="str">
        <f ca="true">+IF(OFFSET('Hygiene Data'!$P$13,0,10*ROW('Hygiene Data'!P57))="","",OFFSET('Hygiene Data'!$P$13,0,10*ROW('Hygiene Data'!P57)))</f>
        <v/>
      </c>
      <c r="DX63" s="271" t="str">
        <f ca="true">+IF(OFFSET('Hygiene Data'!$Q$11,0,10*ROW('Hygiene Data'!Q57))="","",OFFSET('Hygiene Data'!$Q$11,0,10*ROW('Hygiene Data'!Q57)))</f>
        <v/>
      </c>
      <c r="DY63" s="271" t="str">
        <f ca="true">+IF(OFFSET('Hygiene Data'!$Q$12,0,10*ROW('Hygiene Data'!Q57))="","",OFFSET('Hygiene Data'!$Q$12,0,10*ROW('Hygiene Data'!Q57)))</f>
        <v/>
      </c>
      <c r="DZ63" s="271" t="str">
        <f ca="true">+IF(OFFSET('Hygiene Data'!$Q$13,0,10*ROW('Hygiene Data'!Q57))="","",OFFSET('Hygiene Data'!$Q$13,0,10*ROW('Hygiene Data'!Q57)))</f>
        <v/>
      </c>
      <c r="EA63" s="271" t="str">
        <f ca="true">+IF(OFFSET('Hygiene Data'!$R$11,0,10*ROW('Hygiene Data'!R57))="","",OFFSET('Hygiene Data'!$R$11,0,10*ROW('Hygiene Data'!R57)))</f>
        <v/>
      </c>
      <c r="EB63" s="271" t="str">
        <f ca="true">+IF(OFFSET('Hygiene Data'!$R$12,0,10*ROW('Hygiene Data'!R57))="","",OFFSET('Hygiene Data'!$R$12,0,10*ROW('Hygiene Data'!R57)))</f>
        <v/>
      </c>
      <c r="EC63" s="271" t="str">
        <f ca="true">+IF(OFFSET('Hygiene Data'!$R$13,0,10*ROW('Hygiene Data'!R57))="","",OFFSET('Hygiene Data'!$R$13,0,10*ROW('Hygiene Data'!R57)))</f>
        <v/>
      </c>
      <c r="ED63" s="271" t="str">
        <f ca="true">+IF(OFFSET('Hygiene Data'!$S$11,0,10*ROW('Hygiene Data'!S57))="","",OFFSET('Hygiene Data'!$S$11,0,10*ROW('Hygiene Data'!S57)))</f>
        <v/>
      </c>
      <c r="EE63" s="271" t="str">
        <f ca="true">+IF(OFFSET('Hygiene Data'!$S$12,0,10*ROW('Hygiene Data'!S57))="","",OFFSET('Hygiene Data'!$S$12,0,10*ROW('Hygiene Data'!S57)))</f>
        <v/>
      </c>
      <c r="EF63" s="271" t="str">
        <f ca="true">+IF(OFFSET('Hygiene Data'!$S$13,0,10*ROW('Hygiene Data'!S57))="","",OFFSET('Hygiene Data'!$S$13,0,10*ROW('Hygiene Data'!S57)))</f>
        <v/>
      </c>
    </row>
    <row xmlns:x14ac="http://schemas.microsoft.com/office/spreadsheetml/2009/9/ac" r="64" x14ac:dyDescent="0.2">
      <c r="A64" s="32" t="str">
        <f ca="true">+IF(OFFSET('Water Data'!$L$2,0,10*ROW('Water Data'!O58))="","",OFFSET('Water Data'!$L$2,0,10*ROW('Water Data'!O58)))</f>
        <v/>
      </c>
      <c r="B64" s="32" t="str">
        <f ca="true">+IF(OFFSET('Water Data'!$M$2,0,10*ROW('Water Data'!P58))="","",OFFSET('Water Data'!$M$2,0,10*ROW('Water Data'!P58)))</f>
        <v/>
      </c>
      <c r="C64" s="327" t="str">
        <f t="shared" ca="true" si="0"/>
        <v/>
      </c>
      <c r="D64" s="85" t="e">
        <f ca="true">+IF(AND(ISTEXT(OFFSET('Water Data'!$L$2,0,10*ROW('Water Data'!N58))),BS64="Yes"),100-OFFSET('Water Data'!$N$4,0,10*ROW('Water Data'!N58)),IF(AND(ISTEXT(OFFSET('Water Data'!$L$2,0,10*ROW('Water Data'!N58))),BS64="No",ISNUMBER(OFFSET('Water Data'!$N$4,0,10*ROW('Water Data'!N58)))),CONCATENATE("[",ROUND(100-OFFSET('Water Data'!$N$4,0,10*ROW('Water Data'!N58)),0),"]"),IF(AND(ISTEXT(OFFSET('Water Data'!$L$2,0,10*ROW('Water Data'!N58))),BS64="",ISNUMBER(OFFSET('Water Data'!$N$4,0,10*ROW('Water Data'!N58)))),100-OFFSET('Water Data'!$N$4,0,10*ROW('Water Data'!N58)),NA())))</f>
        <v>#N/A</v>
      </c>
      <c r="E64" s="85" t="e">
        <f ca="true">+IF(AND(ISTEXT(OFFSET('Water Data'!$L$2,0,10*ROW('Water Data'!O58))),BT64="Yes"),OFFSET('Water Data'!$N$6,0,10*ROW('Water Data'!N58)),IF(AND(ISTEXT(OFFSET('Water Data'!$L$2,0,10*ROW('Water Data'!N58))),BT64="No",ISNUMBER(OFFSET('Water Data'!$N$6,0,10*ROW('Water Data'!N58)))),CONCATENATE("[",ROUND(OFFSET('Water Data'!$N$6,0,10*ROW('Water Data'!N58)),0),"]"),IF(AND(ISTEXT(OFFSET('Water Data'!$L$2,0,10*ROW('Water Data'!N58))),BT64="",ISNUMBER(OFFSET('Water Data'!$N$6,0,10*ROW('Water Data'!N58)))),OFFSET('Water Data'!$N$6,0,10*ROW('Water Data'!N58)),NA())))</f>
        <v>#N/A</v>
      </c>
      <c r="F64" s="85" t="e">
        <f ca="true">+IF(AND(ISTEXT(OFFSET('Water Data'!$L$2,0,10*ROW('Water Data'!N58))),BU64="Yes"),OFFSET('Water Data'!$N$9,0,10*ROW('Water Data'!N58)),IF(AND(ISTEXT(OFFSET('Water Data'!$L$2,0,10*ROW('Water Data'!N58))),BU64="No",ISNUMBER(OFFSET('Water Data'!$N$9,0,10*ROW('Water Data'!N58)))),CONCATENATE("[",ROUND(OFFSET('Water Data'!$N$9,0,10*ROW('Water Data'!N58)),0),"]"),IF(AND(ISTEXT(OFFSET('Water Data'!$L$2,0,10*ROW('Water Data'!N58))),BU64="",ISNUMBER(OFFSET('Water Data'!$N$9,0,10*ROW('Water Data'!N58)))),OFFSET('Water Data'!$N$9,0,10*ROW('Water Data'!N58)),NA())))</f>
        <v>#N/A</v>
      </c>
      <c r="G64" s="85" t="e">
        <f ca="true">+IF(AND(ISTEXT(OFFSET('Water Data'!$L$2,0,10*ROW('Water Data'!O58))),BV64="Yes"),100-OFFSET('Water Data'!$O$4,0,10*ROW('Water Data'!O58)),IF(AND(ISTEXT(OFFSET('Water Data'!$L$2,0,10*ROW('Water Data'!O58))),BV64="No",ISNUMBER(OFFSET('Water Data'!$O$4,0,10*ROW('Water Data'!O58)))),CONCATENATE("[",ROUND(100-OFFSET('Water Data'!$O$4,0,10*ROW('Water Data'!O58)),0),"]"),IF(AND(ISTEXT(OFFSET('Water Data'!$L$2,0,10*ROW('Water Data'!O58))),BV64="",ISNUMBER(OFFSET('Water Data'!$O$4,0,10*ROW('Water Data'!O58)))),100-OFFSET('Water Data'!$O$4,0,10*ROW('Water Data'!O58)),NA())))</f>
        <v>#N/A</v>
      </c>
      <c r="H64" s="85" t="e">
        <f ca="true">+IF(AND(ISTEXT(OFFSET('Water Data'!$L$2,0,10*ROW('Water Data'!O58))),BW64="Yes"),OFFSET('Water Data'!$O$6,0,10*ROW('Water Data'!O58)),IF(AND(ISTEXT(OFFSET('Water Data'!$L$2,0,10*ROW('Water Data'!O58))),BW64="No",ISNUMBER(OFFSET('Water Data'!$O$6,0,10*ROW('Water Data'!O58)))),CONCATENATE("[",ROUND(OFFSET('Water Data'!$N$6,0,10*ROW('Water Data'!O58)),0),"]"),IF(AND(ISTEXT(OFFSET('Water Data'!$L$2,0,10*ROW('Water Data'!O58))),BW64="",ISNUMBER(OFFSET('Water Data'!$O$6,0,10*ROW('Water Data'!O58)))),OFFSET('Water Data'!$O$6,0,10*ROW('Water Data'!O58)),NA())))</f>
        <v>#N/A</v>
      </c>
      <c r="I64" s="85" t="e">
        <f ca="true">+IF(AND(ISTEXT(OFFSET('Water Data'!$L$2,0,10*ROW('Water Data'!O58))),BX64="Yes"),OFFSET('Water Data'!$O$9,0,10*ROW('Water Data'!O58)),IF(AND(ISTEXT(OFFSET('Water Data'!$L$2,0,10*ROW('Water Data'!O58))),BX64="No",ISNUMBER(OFFSET('Water Data'!$O$9,0,10*ROW('Water Data'!O58)))),CONCATENATE("[",ROUND(OFFSET('Water Data'!$O$9,0,10*ROW('Water Data'!O58)),0),"]"),IF(AND(ISTEXT(OFFSET('Water Data'!$L$2,0,10*ROW('Water Data'!O58))),BX64="",ISNUMBER(OFFSET('Water Data'!$O$9,0,10*ROW('Water Data'!O58)))),OFFSET('Water Data'!$O$9,0,10*ROW('Water Data'!O58)),NA())))</f>
        <v>#N/A</v>
      </c>
      <c r="J64" s="85" t="e">
        <f ca="true">+IF(AND(ISTEXT(OFFSET('Water Data'!$L$2,0,10*ROW('Water Data'!P58))),BY64="Yes"),100-OFFSET('Water Data'!$P$4,0,10*ROW('Water Data'!P58)),IF(AND(ISTEXT(OFFSET('Water Data'!$L$2,0,10*ROW('Water Data'!P58))),BY64="No",ISNUMBER(OFFSET('Water Data'!$P$4,0,10*ROW('Water Data'!P58)))),CONCATENATE("[",ROUND(100-OFFSET('Water Data'!$P$4,0,10*ROW('Water Data'!P58)),0),"]"),IF(AND(ISTEXT(OFFSET('Water Data'!$L$2,0,10*ROW('Water Data'!P58))),BY64="",ISNUMBER(OFFSET('Water Data'!$P$4,0,10*ROW('Water Data'!P58)))),100-OFFSET('Water Data'!$P$4,0,10*ROW('Water Data'!P58)),NA())))</f>
        <v>#N/A</v>
      </c>
      <c r="K64" s="85" t="e">
        <f ca="true">+IF(AND(ISTEXT(OFFSET('Water Data'!$L$2,0,10*ROW('Water Data'!P58))),BZ64="Yes"),OFFSET('Water Data'!$P$6,0,10*ROW('Water Data'!P58)),IF(AND(ISTEXT(OFFSET('Water Data'!$L$2,0,10*ROW('Water Data'!P58))),BZ64="No",ISNUMBER(OFFSET('Water Data'!$P$6,0,10*ROW('Water Data'!P58)))),CONCATENATE("[",ROUND(OFFSET('Water Data'!$P$6,0,10*ROW('Water Data'!P58)),0),"]"),IF(AND(ISTEXT(OFFSET('Water Data'!$L$2,0,10*ROW('Water Data'!P58))),BZ64="",ISNUMBER(OFFSET('Water Data'!$P$6,0,10*ROW('Water Data'!P58)))),OFFSET('Water Data'!$P$6,0,10*ROW('Water Data'!P58)),NA())))</f>
        <v>#N/A</v>
      </c>
      <c r="L64" s="85" t="e">
        <f ca="true">+IF(AND(ISTEXT(OFFSET('Water Data'!$L$2,0,10*ROW('Water Data'!P58))),CA64="Yes"),OFFSET('Water Data'!$P$9,0,10*ROW('Water Data'!P58)),IF(AND(ISTEXT(OFFSET('Water Data'!$L$2,0,10*ROW('Water Data'!P58))),CA64="No",ISNUMBER(OFFSET('Water Data'!$P$9,0,10*ROW('Water Data'!P58)))),CONCATENATE("[",ROUND(OFFSET('Water Data'!$P$9,0,10*ROW('Water Data'!P58)),0),"]"),IF(AND(ISTEXT(OFFSET('Water Data'!$L$2,0,10*ROW('Water Data'!P58))),CA64="",ISNUMBER(OFFSET('Water Data'!$P$9,0,10*ROW('Water Data'!P58)))),OFFSET('Water Data'!$P$9,0,10*ROW('Water Data'!P58)),NA())))</f>
        <v>#N/A</v>
      </c>
      <c r="M64" s="85" t="e">
        <f ca="true">+IF(AND(ISTEXT(OFFSET('Water Data'!$L$2,0,10*ROW('Water Data'!Q58))),CB64="Yes"),100-OFFSET('Water Data'!$Q$4,0,10*ROW('Water Data'!Q58)),IF(AND(ISTEXT(OFFSET('Water Data'!$L$2,0,10*ROW('Water Data'!Q58))),CB64="No",ISNUMBER(OFFSET('Water Data'!$Q$4,0,10*ROW('Water Data'!Q58)))),CONCATENATE("[",ROUND(100-OFFSET('Water Data'!$Q$4,0,10*ROW('Water Data'!Q58)),0),"]"),IF(AND(ISTEXT(OFFSET('Water Data'!$L$2,0,10*ROW('Water Data'!Q58))),CB64="",ISNUMBER(OFFSET('Water Data'!$Q$4,0,10*ROW('Water Data'!Q58)))),100-OFFSET('Water Data'!$Q$4,0,10*ROW('Water Data'!Q58)),NA())))</f>
        <v>#N/A</v>
      </c>
      <c r="N64" s="85" t="e">
        <f ca="true">+IF(AND(ISTEXT(OFFSET('Water Data'!$L$2,0,10*ROW('Water Data'!Q58))),CC64="Yes"),OFFSET('Water Data'!$Q$6,0,10*ROW('Water Data'!Q58)),IF(AND(ISTEXT(OFFSET('Water Data'!$L$2,0,10*ROW('Water Data'!Q58))),CC64="No",ISNUMBER(OFFSET('Water Data'!$Q$6,0,10*ROW('Water Data'!Q58)))),CONCATENATE("[",ROUND(OFFSET('Water Data'!$Q$6,0,10*ROW('Water Data'!Q58)),0),"]"),IF(AND(ISTEXT(OFFSET('Water Data'!$L$2,0,10*ROW('Water Data'!Q58))),CC64="",ISNUMBER(OFFSET('Water Data'!$Q$6,0,10*ROW('Water Data'!Q58)))),OFFSET('Water Data'!$Q$6,0,10*ROW('Water Data'!Q58)),NA())))</f>
        <v>#N/A</v>
      </c>
      <c r="O64" s="85" t="e">
        <f ca="true">+IF(AND(ISTEXT(OFFSET('Water Data'!$L$2,0,10*ROW('Water Data'!Q58))),CD64="Yes"),OFFSET('Water Data'!$Q$9,0,10*ROW('Water Data'!Q58)),IF(AND(ISTEXT(OFFSET('Water Data'!$L$2,0,10*ROW('Water Data'!Q58))),CD64="No",ISNUMBER(OFFSET('Water Data'!$Q$9,0,10*ROW('Water Data'!Q58)))),CONCATENATE("[",ROUND(OFFSET('Water Data'!$Q$9,0,10*ROW('Water Data'!Q58)),0),"]"),IF(AND(ISTEXT(OFFSET('Water Data'!$L$2,0,10*ROW('Water Data'!Q58))),CD64="",ISNUMBER(OFFSET('Water Data'!$Q$9,0,10*ROW('Water Data'!Q58)))),OFFSET('Water Data'!$Q$9,0,10*ROW('Water Data'!Q58)),NA())))</f>
        <v>#N/A</v>
      </c>
      <c r="P64" s="85" t="e">
        <f ca="true">+IF(AND(ISTEXT(OFFSET('Water Data'!$L$2,0,10*ROW('Water Data'!R58))),CE64="Yes"),100-OFFSET('Water Data'!$R$4,0,10*ROW('Water Data'!R58)),IF(AND(ISTEXT(OFFSET('Water Data'!$L$2,0,10*ROW('Water Data'!R58))),CE64="No",ISNUMBER(OFFSET('Water Data'!$R$4,0,10*ROW('Water Data'!R58)))),CONCATENATE("[",ROUND(100-OFFSET('Water Data'!$R$4,0,10*ROW('Water Data'!R58)),0),"]"),IF(AND(ISTEXT(OFFSET('Water Data'!$L$2,0,10*ROW('Water Data'!R58))),CE64="",ISNUMBER(OFFSET('Water Data'!$R$4,0,10*ROW('Water Data'!R58)))),100-OFFSET('Water Data'!$R$4,0,10*ROW('Water Data'!R58)),NA())))</f>
        <v>#N/A</v>
      </c>
      <c r="Q64" s="85" t="e">
        <f ca="true">+IF(AND(ISTEXT(OFFSET('Water Data'!$L$2,0,10*ROW('Water Data'!R58))),CF64="Yes"),OFFSET('Water Data'!$R$6,0,10*ROW('Water Data'!R58)),IF(AND(ISTEXT(OFFSET('Water Data'!$L$2,0,10*ROW('Water Data'!R58))),CF64="No",ISNUMBER(OFFSET('Water Data'!$R$6,0,10*ROW('Water Data'!R58)))),CONCATENATE("[",ROUND(OFFSET('Water Data'!$R$6,0,10*ROW('Water Data'!R58)),0),"]"),IF(AND(ISTEXT(OFFSET('Water Data'!$L$2,0,10*ROW('Water Data'!R58))),CF64="",ISNUMBER(OFFSET('Water Data'!$R$6,0,10*ROW('Water Data'!R58)))),OFFSET('Water Data'!$R$6,0,10*ROW('Water Data'!R58)),NA())))</f>
        <v>#N/A</v>
      </c>
      <c r="R64" s="85" t="e">
        <f ca="true">+IF(AND(ISTEXT(OFFSET('Water Data'!$L$2,0,10*ROW('Water Data'!R58))),CG64="Yes"),OFFSET('Water Data'!$R$9,0,10*ROW('Water Data'!R58)),IF(AND(ISTEXT(OFFSET('Water Data'!$L$2,0,10*ROW('Water Data'!R58))),CG64="No",ISNUMBER(OFFSET('Water Data'!$R$9,0,10*ROW('Water Data'!R58)))),CONCATENATE("[",ROUND(OFFSET('Water Data'!$R$9,0,10*ROW('Water Data'!R58)),0),"]"),IF(AND(ISTEXT(OFFSET('Water Data'!$L$2,0,10*ROW('Water Data'!R58))),CG64="",ISNUMBER(OFFSET('Water Data'!$R$9,0,10*ROW('Water Data'!R58)))),OFFSET('Water Data'!$R$9,0,10*ROW('Water Data'!R58)),NA())))</f>
        <v>#N/A</v>
      </c>
      <c r="S64" s="85" t="e">
        <f ca="true">+IF(AND(ISTEXT(OFFSET('Water Data'!$L$2,0,10*ROW('Water Data'!S58))),CH64="Yes"),100-OFFSET('Water Data'!$S$4,0,10*ROW('Water Data'!S58)),IF(AND(ISTEXT(OFFSET('Water Data'!$L$2,0,10*ROW('Water Data'!S58))),CH64="No",ISNUMBER(OFFSET('Water Data'!$S$4,0,10*ROW('Water Data'!S58)))),CONCATENATE("[",ROUND(100-OFFSET('Water Data'!$S$4,0,10*ROW('Water Data'!S58)),0),"]"),IF(AND(ISTEXT(OFFSET('Water Data'!$L$2,0,10*ROW('Water Data'!S58))),CH64="",ISNUMBER(OFFSET('Water Data'!$S$4,0,10*ROW('Water Data'!S58)))),100-OFFSET('Water Data'!$S$4,0,10*ROW('Water Data'!S58)),NA())))</f>
        <v>#N/A</v>
      </c>
      <c r="T64" s="85" t="e">
        <f ca="true">+IF(AND(ISTEXT(OFFSET('Water Data'!$L$2,0,10*ROW('Water Data'!S58))),CI64="Yes"),OFFSET('Water Data'!$S$6,0,10*ROW('Water Data'!S58)),IF(AND(ISTEXT(OFFSET('Water Data'!$L$2,0,10*ROW('Water Data'!S58))),CI64="No",ISNUMBER(OFFSET('Water Data'!$S$6,0,10*ROW('Water Data'!S58)))),CONCATENATE("[",ROUND(OFFSET('Water Data'!$S$6,0,10*ROW('Water Data'!S58)),0),"]"),IF(AND(ISTEXT(OFFSET('Water Data'!$L$2,0,10*ROW('Water Data'!S58))),CI64="",ISNUMBER(OFFSET('Water Data'!$S$6,0,10*ROW('Water Data'!S58)))),OFFSET('Water Data'!$S$6,0,10*ROW('Water Data'!S58)),NA())))</f>
        <v>#N/A</v>
      </c>
      <c r="U64" s="85" t="e">
        <f ca="true">+IF(AND(ISTEXT(OFFSET('Water Data'!$L$2,0,10*ROW('Water Data'!S58))),CJ64="Yes"),OFFSET('Water Data'!$S$9,0,10*ROW('Water Data'!S58)),IF(AND(ISTEXT(OFFSET('Water Data'!$L$2,0,10*ROW('Water Data'!S58))),CJ64="No",ISNUMBER(OFFSET('Water Data'!$S$9,0,10*ROW('Water Data'!S58)))),CONCATENATE("[",ROUND(OFFSET('Water Data'!$S$9,0,10*ROW('Water Data'!S58)),0),"]"),IF(AND(ISTEXT(OFFSET('Water Data'!$L$2,0,10*ROW('Water Data'!S58))),CJ64="",ISNUMBER(OFFSET('Water Data'!$S$9,0,10*ROW('Water Data'!S58)))),OFFSET('Water Data'!$S$9,0,10*ROW('Water Data'!S58)),NA())))</f>
        <v>#N/A</v>
      </c>
      <c r="V64" s="86" t="e">
        <f ca="true">+IF(AND(ISTEXT(OFFSET('Sanitation Data'!$L$2,0,10*ROW('Sanitation Data'!N58))),CK64="Yes"),100-OFFSET('Sanitation Data'!$N$4,0,10*ROW('Sanitation Data'!N58)),IF(AND(ISTEXT(OFFSET('Sanitation Data'!$L$2,0,10*ROW('Sanitation Data'!N58))),CK64="No",ISNUMBER(OFFSET('Sanitation Data'!$N$4,0,10*ROW('Sanitation Data'!N58)))),CONCATENATE("[",ROUND(100-OFFSET('Sanitation Data'!$N$4,0,10*ROW('Sanitation Data'!N58)),0),"]"),IF(AND(ISTEXT(OFFSET('Sanitation Data'!$L$2,0,10*ROW('Sanitation Data'!N58))),CK64="",ISNUMBER(OFFSET('Sanitation Data'!$N$4,0,10*ROW('Sanitation Data'!N58)))),100-OFFSET('Sanitation Data'!$N$4,0,10*ROW('Sanitation Data'!N58)),NA())))</f>
        <v>#N/A</v>
      </c>
      <c r="W64" s="86" t="e">
        <f ca="true">+IF(AND(ISTEXT(OFFSET('Sanitation Data'!$L$2,0,10*ROW('Sanitation Data'!N58))),CL64="Yes"),OFFSET('Sanitation Data'!$N$6,0,10*ROW('Sanitation Data'!N58)),IF(AND(ISTEXT(OFFSET('Sanitation Data'!$L$2,0,10*ROW('Sanitation Data'!N58))),CL64="No",ISNUMBER(OFFSET('Sanitation Data'!$N$6,0,10*ROW('Sanitation Data'!N58)))),CONCATENATE("[",ROUND(OFFSET('Sanitation Data'!$N$6,0,10*ROW('Sanitation Data'!N58)),0),"]"),IF(AND(ISTEXT(OFFSET('Sanitation Data'!$L$2,0,10*ROW('Sanitation Data'!N58))),CL64="",ISNUMBER(OFFSET('Sanitation Data'!$N$6,0,10*ROW('Sanitation Data'!N58)))),OFFSET('Sanitation Data'!$N$6,0,10*ROW('Sanitation Data'!N58)),NA())))</f>
        <v>#N/A</v>
      </c>
      <c r="X64" s="86" t="e">
        <f ca="true">+IF(AND(ISTEXT(OFFSET('Sanitation Data'!$L$2,0,10*ROW('Sanitation Data'!N58))),CM64="Yes"),OFFSET('Sanitation Data'!$N$10,0,10*ROW('Sanitation Data'!N58)),IF(AND(ISTEXT(OFFSET('Sanitation Data'!$L$2,0,10*ROW('Sanitation Data'!N58))),CM64="No",ISNUMBER(OFFSET('Sanitation Data'!$N$10,0,10*ROW('Sanitation Data'!N58)))),CONCATENATE("[",ROUND(OFFSET('Sanitation Data'!$N$10,0,10*ROW('Sanitation Data'!N58)),0),"]"),IF(AND(ISTEXT(OFFSET('Sanitation Data'!$L$2,0,10*ROW('Sanitation Data'!N58))),CM64="",ISNUMBER(OFFSET('Sanitation Data'!$N$10,0,10*ROW('Sanitation Data'!N58)))),OFFSET('Sanitation Data'!$N$10,0,10*ROW('Sanitation Data'!N58)),NA())))</f>
        <v>#N/A</v>
      </c>
      <c r="Y64" s="86" t="e">
        <f ca="true">+IF(AND(ISTEXT(OFFSET('Sanitation Data'!$L$2,0,10*ROW('Sanitation Data'!N58))),CN64="Yes"),OFFSET('Sanitation Data'!$N$11,0,10*ROW('Sanitation Data'!N58)),IF(AND(ISTEXT(OFFSET('Sanitation Data'!$L$2,0,10*ROW('Sanitation Data'!N58))),CN64="No",ISNUMBER(OFFSET('Sanitation Data'!$N$11,0,10*ROW('Sanitation Data'!N58)))),CONCATENATE("[",ROUND(OFFSET('Sanitation Data'!$N$11,0,10*ROW('Sanitation Data'!N58)),0),"]"),IF(AND(ISTEXT(OFFSET('Sanitation Data'!$L$2,0,10*ROW('Sanitation Data'!N58))),CN64="",ISNUMBER(OFFSET('Sanitation Data'!$N$11,0,10*ROW('Sanitation Data'!N58)))),OFFSET('Sanitation Data'!$N$11,0,10*ROW('Sanitation Data'!N58)),NA())))</f>
        <v>#N/A</v>
      </c>
      <c r="Z64" s="86" t="e">
        <f ca="true">+IF(AND(ISTEXT(OFFSET('Sanitation Data'!$L$2,0,10*ROW('Sanitation Data'!N58))),CO64="Yes"),OFFSET('Sanitation Data'!$N$12,0,10*ROW('Sanitation Data'!N58)),IF(AND(ISTEXT(OFFSET('Sanitation Data'!$L$2,0,10*ROW('Sanitation Data'!N58))),CO64="No",ISNUMBER(OFFSET('Sanitation Data'!$N$12,0,10*ROW('Sanitation Data'!N58)))),CONCATENATE("[",ROUND(OFFSET('Sanitation Data'!$N$12,0,10*ROW('Sanitation Data'!N58)),0),"]"),IF(AND(ISTEXT(OFFSET('Sanitation Data'!$L$2,0,10*ROW('Sanitation Data'!N58))),CO64="",ISNUMBER(OFFSET('Sanitation Data'!$N$12,0,10*ROW('Sanitation Data'!N58)))),OFFSET('Sanitation Data'!$N$12,0,10*ROW('Sanitation Data'!N58)),NA())))</f>
        <v>#N/A</v>
      </c>
      <c r="AA64" s="86" t="e">
        <f ca="true">+IF(AND(ISTEXT(OFFSET('Sanitation Data'!$L$2,0,10*ROW('Sanitation Data'!O58))),CP64="Yes"),100-OFFSET('Sanitation Data'!$O$4,0,10*ROW('Sanitation Data'!O58)),IF(AND(ISTEXT(OFFSET('Sanitation Data'!$L$2,0,10*ROW('Sanitation Data'!O58))),CP64="No",ISNUMBER(OFFSET('Sanitation Data'!$O$4,0,10*ROW('Sanitation Data'!O58)))),CONCATENATE("[",ROUND(100-OFFSET('Sanitation Data'!$O$4,0,10*ROW('Sanitation Data'!O58)),0),"]"),IF(AND(ISTEXT(OFFSET('Sanitation Data'!$L$2,0,10*ROW('Sanitation Data'!O58))),CP64="",ISNUMBER(OFFSET('Sanitation Data'!$O$4,0,10*ROW('Sanitation Data'!O58)))),100-OFFSET('Sanitation Data'!$O$4,0,10*ROW('Sanitation Data'!O58)),NA())))</f>
        <v>#N/A</v>
      </c>
      <c r="AB64" s="86" t="e">
        <f ca="true">+IF(AND(ISTEXT(OFFSET('Sanitation Data'!$L$2,0,10*ROW('Sanitation Data'!O58))),CQ64="Yes"),OFFSET('Sanitation Data'!$O$6,0,10*ROW('Sanitation Data'!R58)),IF(AND(ISTEXT(OFFSET('Sanitation Data'!$L$2,0,10*ROW('Sanitation Data'!O58))),CQ64="No",ISNUMBER(OFFSET('Sanitation Data'!$O$6,0,10*ROW('Sanitation Data'!O58)))),CONCATENATE("[",ROUND(OFFSET('Sanitation Data'!$O$6,0,10*ROW('Sanitation Data'!O58)),0),"]"),IF(AND(ISTEXT(OFFSET('Sanitation Data'!$L$2,0,10*ROW('Sanitation Data'!O58))),CQ64="",ISNUMBER(OFFSET('Sanitation Data'!$O$6,0,10*ROW('Sanitation Data'!O58)))),OFFSET('Sanitation Data'!$O$6,0,10*ROW('Sanitation Data'!O58)),NA())))</f>
        <v>#N/A</v>
      </c>
      <c r="AC64" s="86" t="e">
        <f ca="true">+IF(AND(ISTEXT(OFFSET('Sanitation Data'!$L$2,0,10*ROW('Sanitation Data'!O58))),CR64="Yes"),OFFSET('Sanitation Data'!$O$10,0,10*ROW('Sanitation Data'!O58)),IF(AND(ISTEXT(OFFSET('Sanitation Data'!$L$2,0,10*ROW('Sanitation Data'!O58))),CR64="No",ISNUMBER(OFFSET('Sanitation Data'!$O$10,0,10*ROW('Sanitation Data'!O58)))),CONCATENATE("[",ROUND(OFFSET('Sanitation Data'!$O$10,0,10*ROW('Sanitation Data'!O58)),0),"]"),IF(AND(ISTEXT(OFFSET('Sanitation Data'!$L$2,0,10*ROW('Sanitation Data'!O58))),CR64="",ISNUMBER(OFFSET('Sanitation Data'!$O$10,0,10*ROW('Sanitation Data'!O58)))),OFFSET('Sanitation Data'!$O$10,0,10*ROW('Sanitation Data'!O58)),NA())))</f>
        <v>#N/A</v>
      </c>
      <c r="AD64" s="86" t="e">
        <f ca="true">+IF(AND(ISTEXT(OFFSET('Sanitation Data'!$L$2,0,10*ROW('Sanitation Data'!O58))),CS64="Yes"),OFFSET('Sanitation Data'!$O$11,0,10*ROW('Sanitation Data'!O58)),IF(AND(ISTEXT(OFFSET('Sanitation Data'!$L$2,0,10*ROW('Sanitation Data'!O58))),CS64="No",ISNUMBER(OFFSET('Sanitation Data'!$O$11,0,10*ROW('Sanitation Data'!O58)))),CONCATENATE("[",ROUND(OFFSET('Sanitation Data'!$O$11,0,10*ROW('Sanitation Data'!O58)),0),"]"),IF(AND(ISTEXT(OFFSET('Sanitation Data'!$L$2,0,10*ROW('Sanitation Data'!O58))),CS64="",ISNUMBER(OFFSET('Sanitation Data'!$O$11,0,10*ROW('Sanitation Data'!O58)))),OFFSET('Sanitation Data'!$O$11,0,10*ROW('Sanitation Data'!O58)),NA())))</f>
        <v>#N/A</v>
      </c>
      <c r="AE64" s="86" t="e">
        <f ca="true">+IF(AND(ISTEXT(OFFSET('Sanitation Data'!$L$2,0,10*ROW('Sanitation Data'!O58))),CT64="Yes"),OFFSET('Sanitation Data'!$O$12,0,10*ROW('Sanitation Data'!O58)),IF(AND(ISTEXT(OFFSET('Sanitation Data'!$L$2,0,10*ROW('Sanitation Data'!O58))),CT64="No",ISNUMBER(OFFSET('Sanitation Data'!$O$12,0,10*ROW('Sanitation Data'!O58)))),CONCATENATE("[",ROUND(OFFSET('Sanitation Data'!$O$12,0,10*ROW('Sanitation Data'!O58)),0),"]"),IF(AND(ISTEXT(OFFSET('Sanitation Data'!$L$2,0,10*ROW('Sanitation Data'!O58))),CT64="",ISNUMBER(OFFSET('Sanitation Data'!$O$12,0,10*ROW('Sanitation Data'!O58)))),OFFSET('Sanitation Data'!$O$12,0,10*ROW('Sanitation Data'!O58)),NA())))</f>
        <v>#N/A</v>
      </c>
      <c r="AF64" s="86" t="e">
        <f ca="true">+IF(AND(ISTEXT(OFFSET('Sanitation Data'!$L$2,0,10*ROW('Sanitation Data'!P58))),CU64="Yes"),100-OFFSET('Sanitation Data'!$P$4,0,10*ROW('Sanitation Data'!P58)),IF(AND(ISTEXT(OFFSET('Sanitation Data'!$L$2,0,10*ROW('Sanitation Data'!P58))),CU64="No",ISNUMBER(OFFSET('Sanitation Data'!$P$4,0,10*ROW('Sanitation Data'!P58)))),CONCATENATE("[",ROUND(100-OFFSET('Sanitation Data'!$P$4,0,10*ROW('Sanitation Data'!P58)),0),"]"),IF(AND(ISTEXT(OFFSET('Sanitation Data'!$L$2,0,10*ROW('Sanitation Data'!P58))),CU64="",ISNUMBER(OFFSET('Sanitation Data'!$P$4,0,10*ROW('Sanitation Data'!P58)))),100-OFFSET('Sanitation Data'!$P$4,0,10*ROW('Sanitation Data'!P58)),NA())))</f>
        <v>#N/A</v>
      </c>
      <c r="AG64" s="86" t="e">
        <f ca="true">+IF(AND(ISTEXT(OFFSET('Sanitation Data'!$L$2,0,10*ROW('Sanitation Data'!P58))),CV64="Yes"),OFFSET('Sanitation Data'!$P$6,0,10*ROW('Sanitation Data'!P58)),IF(AND(ISTEXT(OFFSET('Sanitation Data'!$L$2,0,10*ROW('Sanitation Data'!P58))),CV64="No",ISNUMBER(OFFSET('Sanitation Data'!$P$6,0,10*ROW('Sanitation Data'!P58)))),CONCATENATE("[",ROUND(OFFSET('Sanitation Data'!$P$6,0,10*ROW('Sanitation Data'!P58)),0),"]"),IF(AND(ISTEXT(OFFSET('Sanitation Data'!$L$2,0,10*ROW('Sanitation Data'!P58))),CV64="",ISNUMBER(OFFSET('Sanitation Data'!$P$6,0,10*ROW('Sanitation Data'!P58)))),OFFSET('Sanitation Data'!$P$6,0,10*ROW('Sanitation Data'!P58)),NA())))</f>
        <v>#N/A</v>
      </c>
      <c r="AH64" s="86" t="e">
        <f ca="true">+IF(AND(ISTEXT(OFFSET('Sanitation Data'!$L$2,0,10*ROW('Sanitation Data'!P58))),CW64="Yes"),OFFSET('Sanitation Data'!$P$10,0,10*ROW('Sanitation Data'!P58)),IF(AND(ISTEXT(OFFSET('Sanitation Data'!$L$2,0,10*ROW('Sanitation Data'!P58))),CW64="No",ISNUMBER(OFFSET('Sanitation Data'!$P$10,0,10*ROW('Sanitation Data'!P58)))),CONCATENATE("[",ROUND(OFFSET('Sanitation Data'!$P$10,0,10*ROW('Sanitation Data'!P58)),0),"]"),IF(AND(ISTEXT(OFFSET('Sanitation Data'!$L$2,0,10*ROW('Sanitation Data'!P58))),CW64="",ISNUMBER(OFFSET('Sanitation Data'!$P$10,0,10*ROW('Sanitation Data'!P58)))),OFFSET('Sanitation Data'!$P$10,0,10*ROW('Sanitation Data'!P58)),NA())))</f>
        <v>#N/A</v>
      </c>
      <c r="AI64" s="86" t="e">
        <f ca="true">+IF(AND(ISTEXT(OFFSET('Sanitation Data'!$L$2,0,10*ROW('Sanitation Data'!P58))),CX64="Yes"),OFFSET('Sanitation Data'!$P$11,0,10*ROW('Sanitation Data'!P58)),IF(AND(ISTEXT(OFFSET('Sanitation Data'!$L$2,0,10*ROW('Sanitation Data'!P58))),CX64="No",ISNUMBER(OFFSET('Sanitation Data'!$P$11,0,10*ROW('Sanitation Data'!P58)))),CONCATENATE("[",ROUND(OFFSET('Sanitation Data'!$P$11,0,10*ROW('Sanitation Data'!P58)),0),"]"),IF(AND(ISTEXT(OFFSET('Sanitation Data'!$L$2,0,10*ROW('Sanitation Data'!P58))),CX64="",ISNUMBER(OFFSET('Sanitation Data'!$P$11,0,10*ROW('Sanitation Data'!P58)))),OFFSET('Sanitation Data'!$P$11,0,10*ROW('Sanitation Data'!P58)),NA())))</f>
        <v>#N/A</v>
      </c>
      <c r="AJ64" s="86" t="e">
        <f ca="true">+IF(AND(ISTEXT(OFFSET('Sanitation Data'!$L$2,0,10*ROW('Sanitation Data'!P58))),CY64="Yes"),OFFSET('Sanitation Data'!$P$12,0,10*ROW('Sanitation Data'!P58)),IF(AND(ISTEXT(OFFSET('Sanitation Data'!$L$2,0,10*ROW('Sanitation Data'!P58))),CY64="No",ISNUMBER(OFFSET('Sanitation Data'!$P$12,0,10*ROW('Sanitation Data'!P58)))),CONCATENATE("[",ROUND(OFFSET('Sanitation Data'!$P$12,0,10*ROW('Sanitation Data'!P58)),0),"]"),IF(AND(ISTEXT(OFFSET('Sanitation Data'!$L$2,0,10*ROW('Sanitation Data'!P58))),CY64="",ISNUMBER(OFFSET('Sanitation Data'!$P$12,0,10*ROW('Sanitation Data'!P58)))),OFFSET('Sanitation Data'!$P$12,0,10*ROW('Sanitation Data'!P58)),NA())))</f>
        <v>#N/A</v>
      </c>
      <c r="AK64" s="86" t="e">
        <f ca="true">+IF(AND(ISTEXT(OFFSET('Sanitation Data'!$L$2,0,10*ROW('Sanitation Data'!Q58))),CZ64="Yes"),100-OFFSET('Sanitation Data'!$Q$4,0,10*ROW('Sanitation Data'!Q58)),IF(AND(ISTEXT(OFFSET('Sanitation Data'!$L$2,0,10*ROW('Sanitation Data'!Q58))),CZ64="No",ISNUMBER(OFFSET('Sanitation Data'!$Q$4,0,10*ROW('Sanitation Data'!Q58)))),CONCATENATE("[",ROUND(100-OFFSET('Sanitation Data'!$Q$4,0,10*ROW('Sanitation Data'!Q58)),0),"]"),IF(AND(ISTEXT(OFFSET('Sanitation Data'!$L$2,0,10*ROW('Sanitation Data'!Q58))),CZ64="",ISNUMBER(OFFSET('Sanitation Data'!$Q$4,0,10*ROW('Sanitation Data'!Q58)))),100-OFFSET('Sanitation Data'!$Q$4,0,10*ROW('Sanitation Data'!Q58)),NA())))</f>
        <v>#N/A</v>
      </c>
      <c r="AL64" s="86" t="e">
        <f ca="true">+IF(AND(ISTEXT(OFFSET('Sanitation Data'!$L$2,0,10*ROW('Sanitation Data'!Q58))),DA64="Yes"),OFFSET('Sanitation Data'!$Q$6,0,10*ROW('Sanitation Data'!Q58)),IF(AND(ISTEXT(OFFSET('Sanitation Data'!$L$2,0,10*ROW('Sanitation Data'!Q58))),DA64="No",ISNUMBER(OFFSET('Sanitation Data'!$Q$6,0,10*ROW('Sanitation Data'!Q58)))),CONCATENATE("[",ROUND(OFFSET('Sanitation Data'!$Q$6,0,10*ROW('Sanitation Data'!Q58)),0),"]"),IF(AND(ISTEXT(OFFSET('Sanitation Data'!$L$2,0,10*ROW('Sanitation Data'!Q58))),DA64="",ISNUMBER(OFFSET('Sanitation Data'!$Q$6,0,10*ROW('Sanitation Data'!Q58)))),OFFSET('Sanitation Data'!$Q$6,0,10*ROW('Sanitation Data'!Q58)),NA())))</f>
        <v>#N/A</v>
      </c>
      <c r="AM64" s="86" t="e">
        <f ca="true">+IF(AND(ISTEXT(OFFSET('Sanitation Data'!$L$2,0,10*ROW('Sanitation Data'!Q58))),DB64="Yes"),OFFSET('Sanitation Data'!$Q$10,0,10*ROW('Sanitation Data'!Q58)),IF(AND(ISTEXT(OFFSET('Sanitation Data'!$L$2,0,10*ROW('Sanitation Data'!Q58))),DB64="No",ISNUMBER(OFFSET('Sanitation Data'!$Q$10,0,10*ROW('Sanitation Data'!Q58)))),CONCATENATE("[",ROUND(OFFSET('Sanitation Data'!$Q$10,0,10*ROW('Sanitation Data'!Q58)),0),"]"),IF(AND(ISTEXT(OFFSET('Sanitation Data'!$L$2,0,10*ROW('Sanitation Data'!Q58))),DB64="",ISNUMBER(OFFSET('Sanitation Data'!$Q$10,0,10*ROW('Sanitation Data'!Q58)))),OFFSET('Sanitation Data'!$Q$10,0,10*ROW('Sanitation Data'!Q58)),NA())))</f>
        <v>#N/A</v>
      </c>
      <c r="AN64" s="86" t="e">
        <f ca="true">+IF(AND(ISTEXT(OFFSET('Sanitation Data'!$L$2,0,10*ROW('Sanitation Data'!Q58))),DC64="Yes"),OFFSET('Sanitation Data'!$Q$11,0,10*ROW('Sanitation Data'!Q58)),IF(AND(ISTEXT(OFFSET('Sanitation Data'!$L$2,0,10*ROW('Sanitation Data'!Q58))),DC64="No",ISNUMBER(OFFSET('Sanitation Data'!$Q$11,0,10*ROW('Sanitation Data'!Q58)))),CONCATENATE("[",ROUND(OFFSET('Sanitation Data'!$Q$11,0,10*ROW('Sanitation Data'!Q58)),0),"]"),IF(AND(ISTEXT(OFFSET('Sanitation Data'!$L$2,0,10*ROW('Sanitation Data'!Q58))),DC64="",ISNUMBER(OFFSET('Sanitation Data'!$Q$11,0,10*ROW('Sanitation Data'!Q58)))),OFFSET('Sanitation Data'!$Q$11,0,10*ROW('Sanitation Data'!Q58)),NA())))</f>
        <v>#N/A</v>
      </c>
      <c r="AO64" s="86" t="e">
        <f ca="true">+IF(AND(ISTEXT(OFFSET('Sanitation Data'!$L$2,0,10*ROW('Sanitation Data'!Q58))),DD64="Yes"),OFFSET('Sanitation Data'!$Q$12,0,10*ROW('Sanitation Data'!Q58)),IF(AND(ISTEXT(OFFSET('Sanitation Data'!$L$2,0,10*ROW('Sanitation Data'!Q58))),DD64="No",ISNUMBER(OFFSET('Sanitation Data'!$Q$12,0,10*ROW('Sanitation Data'!Q58)))),CONCATENATE("[",ROUND(OFFSET('Sanitation Data'!$Q$12,0,10*ROW('Sanitation Data'!Q58)),0),"]"),IF(AND(ISTEXT(OFFSET('Sanitation Data'!$L$2,0,10*ROW('Sanitation Data'!Q58))),DD64="",ISNUMBER(OFFSET('Sanitation Data'!$Q$12,0,10*ROW('Sanitation Data'!Q58)))),OFFSET('Sanitation Data'!$Q$12,0,10*ROW('Sanitation Data'!Q58)),NA())))</f>
        <v>#N/A</v>
      </c>
      <c r="AP64" s="86" t="e">
        <f ca="true">+IF(AND(ISTEXT(OFFSET('Sanitation Data'!$L$2,0,10*ROW('Sanitation Data'!R58))),DE64="Yes"),100-OFFSET('Sanitation Data'!$R$4,0,10*ROW('Sanitation Data'!R58)),IF(AND(ISTEXT(OFFSET('Sanitation Data'!$L$2,0,10*ROW('Sanitation Data'!R58))),DE64="No",ISNUMBER(OFFSET('Sanitation Data'!$R$4,0,10*ROW('Sanitation Data'!R58)))),CONCATENATE("[",ROUND(100-OFFSET('Sanitation Data'!$R$4,0,10*ROW('Sanitation Data'!R58)),0),"]"),IF(AND(ISTEXT(OFFSET('Sanitation Data'!$L$2,0,10*ROW('Sanitation Data'!R58))),DE64="",ISNUMBER(OFFSET('Sanitation Data'!$R$4,0,10*ROW('Sanitation Data'!R58)))),100-OFFSET('Sanitation Data'!$R$4,0,10*ROW('Sanitation Data'!R58)),NA())))</f>
        <v>#N/A</v>
      </c>
      <c r="AQ64" s="86" t="e">
        <f ca="true">+IF(AND(ISTEXT(OFFSET('Sanitation Data'!$L$2,0,10*ROW('Sanitation Data'!R58))),DF64="Yes"),OFFSET('Sanitation Data'!$R$6,0,10*ROW('Sanitation Data'!R58)),IF(AND(ISTEXT(OFFSET('Sanitation Data'!$L$2,0,10*ROW('Sanitation Data'!R58))),DF64="No",ISNUMBER(OFFSET('Sanitation Data'!$R$6,0,10*ROW('Sanitation Data'!R58)))),CONCATENATE("[",ROUND(OFFSET('Sanitation Data'!$R$6,0,10*ROW('Sanitation Data'!R58)),0),"]"),IF(AND(ISTEXT(OFFSET('Sanitation Data'!$L$2,0,10*ROW('Sanitation Data'!R58))),DF64="",ISNUMBER(OFFSET('Sanitation Data'!$R$6,0,10*ROW('Sanitation Data'!R58)))),OFFSET('Sanitation Data'!$R$6,0,10*ROW('Sanitation Data'!R58)),NA())))</f>
        <v>#N/A</v>
      </c>
      <c r="AR64" s="86" t="e">
        <f ca="true">+IF(AND(ISTEXT(OFFSET('Sanitation Data'!$L$2,0,10*ROW('Sanitation Data'!R58))),DG64="Yes"),OFFSET('Sanitation Data'!$R$10,0,10*ROW('Sanitation Data'!R58)),IF(AND(ISTEXT(OFFSET('Sanitation Data'!$L$2,0,10*ROW('Sanitation Data'!R58))),DG64="No",ISNUMBER(OFFSET('Sanitation Data'!$R$10,0,10*ROW('Sanitation Data'!R58)))),CONCATENATE("[",ROUND(OFFSET('Sanitation Data'!$R$10,0,10*ROW('Sanitation Data'!R58)),0),"]"),IF(AND(ISTEXT(OFFSET('Sanitation Data'!$L$2,0,10*ROW('Sanitation Data'!R58))),DG64="",ISNUMBER(OFFSET('Sanitation Data'!$R$10,0,10*ROW('Sanitation Data'!R58)))),OFFSET('Sanitation Data'!$R$10,0,10*ROW('Sanitation Data'!R58)),NA())))</f>
        <v>#N/A</v>
      </c>
      <c r="AS64" s="86" t="e">
        <f ca="true">+IF(AND(ISTEXT(OFFSET('Sanitation Data'!$L$2,0,10*ROW('Sanitation Data'!R58))),DH64="Yes"),OFFSET('Sanitation Data'!$R$11,0,10*ROW('Sanitation Data'!R58)),IF(AND(ISTEXT(OFFSET('Sanitation Data'!$L$2,0,10*ROW('Sanitation Data'!R58))),DH64="No",ISNUMBER(OFFSET('Sanitation Data'!$R$11,0,10*ROW('Sanitation Data'!R58)))),CONCATENATE("[",ROUND(OFFSET('Sanitation Data'!$R$11,0,10*ROW('Sanitation Data'!R58)),0),"]"),IF(AND(ISTEXT(OFFSET('Sanitation Data'!$L$2,0,10*ROW('Sanitation Data'!R58))),DH64="",ISNUMBER(OFFSET('Sanitation Data'!$R$11,0,10*ROW('Sanitation Data'!R58)))),OFFSET('Sanitation Data'!$R$11,0,10*ROW('Sanitation Data'!R58)),NA())))</f>
        <v>#N/A</v>
      </c>
      <c r="AT64" s="86" t="e">
        <f ca="true">+IF(AND(ISTEXT(OFFSET('Sanitation Data'!$L$2,0,10*ROW('Sanitation Data'!R58))),DI64="Yes"),OFFSET('Sanitation Data'!$R$12,0,10*ROW('Sanitation Data'!R58)),IF(AND(ISTEXT(OFFSET('Sanitation Data'!$L$2,0,10*ROW('Sanitation Data'!R58))),DI64="No",ISNUMBER(OFFSET('Sanitation Data'!$R$12,0,10*ROW('Sanitation Data'!R58)))),CONCATENATE("[",ROUND(OFFSET('Sanitation Data'!$R$12,0,10*ROW('Sanitation Data'!R58)),0),"]"),IF(AND(ISTEXT(OFFSET('Sanitation Data'!$L$2,0,10*ROW('Sanitation Data'!R58))),DI64="",ISNUMBER(OFFSET('Sanitation Data'!$R$12,0,10*ROW('Sanitation Data'!R58)))),OFFSET('Sanitation Data'!$R$12,0,10*ROW('Sanitation Data'!R58)),NA())))</f>
        <v>#N/A</v>
      </c>
      <c r="AU64" s="86" t="e">
        <f ca="true">+IF(AND(ISTEXT(OFFSET('Sanitation Data'!$L$2,0,10*ROW('Sanitation Data'!S58))),DJ64="Yes"),100-OFFSET('Sanitation Data'!$S$4,0,10*ROW('Sanitation Data'!S58)),IF(AND(ISTEXT(OFFSET('Sanitation Data'!$L$2,0,10*ROW('Sanitation Data'!S58))),DJ64="No",ISNUMBER(OFFSET('Sanitation Data'!$S$4,0,10*ROW('Sanitation Data'!S58)))),CONCATENATE("[",ROUND(100-OFFSET('Sanitation Data'!$S$4,0,10*ROW('Sanitation Data'!S58)),0),"]"),IF(AND(ISTEXT(OFFSET('Sanitation Data'!$L$2,0,10*ROW('Sanitation Data'!S58))),DJ64="",ISNUMBER(OFFSET('Sanitation Data'!$S$4,0,10*ROW('Sanitation Data'!S58)))),100-OFFSET('Sanitation Data'!$S$4,0,10*ROW('Sanitation Data'!S58)),NA())))</f>
        <v>#N/A</v>
      </c>
      <c r="AV64" s="86" t="e">
        <f ca="true">+IF(AND(ISTEXT(OFFSET('Sanitation Data'!$L$2,0,10*ROW('Sanitation Data'!S58))),DK64="Yes"),OFFSET('Sanitation Data'!$S$6,0,10*ROW('Sanitation Data'!S58)),IF(AND(ISTEXT(OFFSET('Sanitation Data'!$L$2,0,10*ROW('Sanitation Data'!S58))),DK64="No",ISNUMBER(OFFSET('Sanitation Data'!$S$6,0,10*ROW('Sanitation Data'!S58)))),CONCATENATE("[",ROUND(OFFSET('Sanitation Data'!$S$6,0,10*ROW('Sanitation Data'!S58)),0),"]"),IF(AND(ISTEXT(OFFSET('Sanitation Data'!$L$2,0,10*ROW('Sanitation Data'!S58))),DK64="",ISNUMBER(OFFSET('Sanitation Data'!$S$6,0,10*ROW('Sanitation Data'!S58)))),OFFSET('Sanitation Data'!$S$6,0,10*ROW('Sanitation Data'!S58)),NA())))</f>
        <v>#N/A</v>
      </c>
      <c r="AW64" s="86" t="e">
        <f ca="true">+IF(AND(ISTEXT(OFFSET('Sanitation Data'!$L$2,0,10*ROW('Sanitation Data'!S58))),DL64="Yes"),OFFSET('Sanitation Data'!$S$10,0,10*ROW('Sanitation Data'!S58)),IF(AND(ISTEXT(OFFSET('Sanitation Data'!$L$2,0,10*ROW('Sanitation Data'!S58))),DL64="No",ISNUMBER(OFFSET('Sanitation Data'!$S$10,0,10*ROW('Sanitation Data'!S58)))),CONCATENATE("[",ROUND(OFFSET('Sanitation Data'!$S$10,0,10*ROW('Sanitation Data'!S58)),0),"]"),IF(AND(ISTEXT(OFFSET('Sanitation Data'!$L$2,0,10*ROW('Sanitation Data'!S58))),DL64="",ISNUMBER(OFFSET('Sanitation Data'!$S$10,0,10*ROW('Sanitation Data'!S58)))),OFFSET('Sanitation Data'!$S$10,0,10*ROW('Sanitation Data'!S58)),NA())))</f>
        <v>#N/A</v>
      </c>
      <c r="AX64" s="86" t="e">
        <f ca="true">+IF(AND(ISTEXT(OFFSET('Sanitation Data'!$L$2,0,10*ROW('Sanitation Data'!S58))),DM64="Yes"),OFFSET('Sanitation Data'!$S$11,0,10*ROW('Sanitation Data'!S58)),IF(AND(ISTEXT(OFFSET('Sanitation Data'!$L$2,0,10*ROW('Sanitation Data'!S58))),DM64="No",ISNUMBER(OFFSET('Sanitation Data'!$S$11,0,10*ROW('Sanitation Data'!S58)))),CONCATENATE("[",ROUND(OFFSET('Sanitation Data'!$S$11,0,10*ROW('Sanitation Data'!S58)),0),"]"),IF(AND(ISTEXT(OFFSET('Sanitation Data'!$L$2,0,10*ROW('Sanitation Data'!S58))),DM64="",ISNUMBER(OFFSET('Sanitation Data'!$S$11,0,10*ROW('Sanitation Data'!S58)))),OFFSET('Sanitation Data'!$S$11,0,10*ROW('Sanitation Data'!S58)),NA())))</f>
        <v>#N/A</v>
      </c>
      <c r="AY64" s="86" t="e">
        <f ca="true">+IF(AND(ISTEXT(OFFSET('Sanitation Data'!$L$2,0,10*ROW('Sanitation Data'!S58))),DN64="Yes"),OFFSET('Sanitation Data'!$S$12,0,10*ROW('Sanitation Data'!S58)),IF(AND(ISTEXT(OFFSET('Sanitation Data'!$L$2,0,10*ROW('Sanitation Data'!S58))),DN64="No",ISNUMBER(OFFSET('Sanitation Data'!$S$12,0,10*ROW('Sanitation Data'!S58)))),CONCATENATE("[",ROUND(OFFSET('Sanitation Data'!$S$12,0,10*ROW('Sanitation Data'!S58)),0),"]"),IF(AND(ISTEXT(OFFSET('Sanitation Data'!$L$2,0,10*ROW('Sanitation Data'!S58))),DN64="",ISNUMBER(OFFSET('Sanitation Data'!$S$12,0,10*ROW('Sanitation Data'!S58)))),OFFSET('Sanitation Data'!$S$12,0,10*ROW('Sanitation Data'!S58)),NA())))</f>
        <v>#N/A</v>
      </c>
      <c r="AZ64" s="87" t="e">
        <f ca="true">+IF(AND(ISTEXT(OFFSET('Hygiene Data'!$L$2,0,10*ROW('Hygiene Data'!N58))),DO64="Yes"),OFFSET('Hygiene Data'!$N$5,0,10*ROW('Hygiene Data'!N58)),IF(AND(ISTEXT(OFFSET('Hygiene Data'!$L$2,0,10*ROW('Hygiene Data'!N58))),DO64="No",ISNUMBER(OFFSET('Hygiene Data'!$N$5,0,10*ROW('Hygiene Data'!N58)))),CONCATENATE("[",ROUND(OFFSET('Hygiene Data'!$N$5,0,10*ROW('Hygiene Data'!N58)),0),"]"),IF(AND(ISTEXT(OFFSET('Hygiene Data'!$L$2,0,10*ROW('Hygiene Data'!N58))),DO64="",ISNUMBER(OFFSET('Hygiene Data'!$N$5,0,10*ROW('Hygiene Data'!N58)))),OFFSET('Hygiene Data'!$N$5,0,10*ROW('Hygiene Data'!N58)),NA())))</f>
        <v>#N/A</v>
      </c>
      <c r="BA64" s="87" t="e">
        <f ca="true">+IF(AND(ISTEXT(OFFSET('Hygiene Data'!$L$2,0,10*ROW('Hygiene Data'!N58))),DP64="Yes"),OFFSET('Hygiene Data'!$N$7,0,10*ROW('Hygiene Data'!N58)),IF(AND(ISTEXT(OFFSET('Hygiene Data'!$L$2,0,10*ROW('Hygiene Data'!N58))),DP64="No",ISNUMBER(OFFSET('Hygiene Data'!$N$7,0,10*ROW('Hygiene Data'!N58)))),CONCATENATE("[",ROUND(OFFSET('Hygiene Data'!$N$7,0,10*ROW('Hygiene Data'!N58)),0),"]"),IF(AND(ISTEXT(OFFSET('Hygiene Data'!$L$2,0,10*ROW('Hygiene Data'!N58))),DP64="",ISNUMBER(OFFSET('Hygiene Data'!$N$7,0,10*ROW('Hygiene Data'!N58)))),OFFSET('Hygiene Data'!$N$7,0,10*ROW('Hygiene Data'!N58)),NA())))</f>
        <v>#N/A</v>
      </c>
      <c r="BB64" s="87" t="e">
        <f ca="true">+IF(AND(ISTEXT(OFFSET('Hygiene Data'!$L$2,0,10*ROW('Hygiene Data'!N58))),DQ64="Yes"),OFFSET('Hygiene Data'!$N$9,0,10*ROW('Hygiene Data'!N58)),IF(AND(ISTEXT(OFFSET('Hygiene Data'!$L$2,0,10*ROW('Hygiene Data'!N58))),DQ64="No",ISNUMBER(OFFSET('Hygiene Data'!$N$9,0,10*ROW('Hygiene Data'!N58)))),CONCATENATE("[",ROUND(OFFSET('Hygiene Data'!$N$9,0,10*ROW('Hygiene Data'!N58)),0),"]"),IF(AND(ISTEXT(OFFSET('Hygiene Data'!$L$2,0,10*ROW('Hygiene Data'!N58))),DQ64="",ISNUMBER(OFFSET('Hygiene Data'!$N$9,0,10*ROW('Hygiene Data'!N58)))),OFFSET('Hygiene Data'!$N$9,0,10*ROW('Hygiene Data'!N58)),NA())))</f>
        <v>#N/A</v>
      </c>
      <c r="BC64" s="87" t="e">
        <f ca="true">+IF(AND(ISTEXT(OFFSET('Hygiene Data'!$L$2,0,10*ROW('Hygiene Data'!O58))),DR64="Yes"),OFFSET('Hygiene Data'!$O$5,0,10*ROW('Hygiene Data'!O58)),IF(AND(ISTEXT(OFFSET('Hygiene Data'!$L$2,0,10*ROW('Hygiene Data'!O58))),DR64="No",ISNUMBER(OFFSET('Hygiene Data'!$O$5,0,10*ROW('Hygiene Data'!O58)))),CONCATENATE("[",ROUND(OFFSET('Hygiene Data'!$O$5,0,10*ROW('Hygiene Data'!O58)),0),"]"),IF(AND(ISTEXT(OFFSET('Hygiene Data'!$L$2,0,10*ROW('Hygiene Data'!O58))),DR64="",ISNUMBER(OFFSET('Hygiene Data'!$O$5,0,10*ROW('Hygiene Data'!O58)))),OFFSET('Hygiene Data'!$O$5,0,10*ROW('Hygiene Data'!O58)),NA())))</f>
        <v>#N/A</v>
      </c>
      <c r="BD64" s="87" t="e">
        <f ca="true">+IF(AND(ISTEXT(OFFSET('Hygiene Data'!$L$2,0,10*ROW('Hygiene Data'!O58))),DS64="Yes"),OFFSET('Hygiene Data'!$O$7,0,10*ROW('Hygiene Data'!O58)),IF(AND(ISTEXT(OFFSET('Hygiene Data'!$L$2,0,10*ROW('Hygiene Data'!O58))),DS64="No",ISNUMBER(OFFSET('Hygiene Data'!$O$7,0,10*ROW('Hygiene Data'!O58)))),CONCATENATE("[",ROUND(OFFSET('Hygiene Data'!$O$7,0,10*ROW('Hygiene Data'!O58)),0),"]"),IF(AND(ISTEXT(OFFSET('Hygiene Data'!$L$2,0,10*ROW('Hygiene Data'!O58))),DS64="",ISNUMBER(OFFSET('Hygiene Data'!$O$7,0,10*ROW('Hygiene Data'!O58)))),OFFSET('Hygiene Data'!$O$7,0,10*ROW('Hygiene Data'!O58)),NA())))</f>
        <v>#N/A</v>
      </c>
      <c r="BE64" s="87" t="e">
        <f ca="true">+IF(AND(ISTEXT(OFFSET('Hygiene Data'!$L$2,0,10*ROW('Hygiene Data'!O58))),DT64="Yes"),OFFSET('Hygiene Data'!$O$9,0,10*ROW('Hygiene Data'!O58)),IF(AND(ISTEXT(OFFSET('Hygiene Data'!$L$2,0,10*ROW('Hygiene Data'!O58))),DT64="No",ISNUMBER(OFFSET('Hygiene Data'!$O$9,0,10*ROW('Hygiene Data'!O58)))),CONCATENATE("[",ROUND(OFFSET('Hygiene Data'!$O$9,0,10*ROW('Hygiene Data'!O58)),0),"]"),IF(AND(ISTEXT(OFFSET('Hygiene Data'!$L$2,0,10*ROW('Hygiene Data'!O58))),DT64="",ISNUMBER(OFFSET('Hygiene Data'!$O$9,0,10*ROW('Hygiene Data'!O58)))),OFFSET('Hygiene Data'!$O$9,0,10*ROW('Hygiene Data'!O58)),NA())))</f>
        <v>#N/A</v>
      </c>
      <c r="BF64" s="87" t="e">
        <f ca="true">+IF(AND(ISTEXT(OFFSET('Hygiene Data'!$L$2,0,10*ROW('Hygiene Data'!P58))),DU64="Yes"),OFFSET('Hygiene Data'!$P$5,0,10*ROW('Hygiene Data'!P58)),IF(AND(ISTEXT(OFFSET('Hygiene Data'!$L$2,0,10*ROW('Hygiene Data'!P58))),DU64="No",ISNUMBER(OFFSET('Hygiene Data'!$P$5,0,10*ROW('Hygiene Data'!P58)))),CONCATENATE("[",ROUND(OFFSET('Hygiene Data'!$P$5,0,10*ROW('Hygiene Data'!P58)),0),"]"),IF(AND(ISTEXT(OFFSET('Hygiene Data'!$L$2,0,10*ROW('Hygiene Data'!P58))),DU64="",ISNUMBER(OFFSET('Hygiene Data'!$P$5,0,10*ROW('Hygiene Data'!P58)))),OFFSET('Hygiene Data'!$P$5,0,10*ROW('Hygiene Data'!P58)),NA())))</f>
        <v>#N/A</v>
      </c>
      <c r="BG64" s="87" t="e">
        <f ca="true">+IF(AND(ISTEXT(OFFSET('Hygiene Data'!$L$2,0,10*ROW('Hygiene Data'!P58))),DV64="Yes"),OFFSET('Hygiene Data'!$P$7,0,10*ROW('Hygiene Data'!P58)),IF(AND(ISTEXT(OFFSET('Hygiene Data'!$L$2,0,10*ROW('Hygiene Data'!P58))),DV64="No",ISNUMBER(OFFSET('Hygiene Data'!$P$7,0,10*ROW('Hygiene Data'!P58)))),CONCATENATE("[",ROUND(OFFSET('Hygiene Data'!$P$7,0,10*ROW('Hygiene Data'!P58)),0),"]"),IF(AND(ISTEXT(OFFSET('Hygiene Data'!$L$2,0,10*ROW('Hygiene Data'!P58))),DV64="",ISNUMBER(OFFSET('Hygiene Data'!$P$7,0,10*ROW('Hygiene Data'!P58)))),OFFSET('Hygiene Data'!$P$7,0,10*ROW('Hygiene Data'!P58)),NA())))</f>
        <v>#N/A</v>
      </c>
      <c r="BH64" s="87" t="e">
        <f ca="true">+IF(AND(ISTEXT(OFFSET('Hygiene Data'!$L$2,0,10*ROW('Hygiene Data'!P58))),DW64="Yes"),OFFSET('Hygiene Data'!$P$9,0,10*ROW('Hygiene Data'!P58)),IF(AND(ISTEXT(OFFSET('Hygiene Data'!$L$2,0,10*ROW('Hygiene Data'!P58))),DW64="No",ISNUMBER(OFFSET('Hygiene Data'!$P$9,0,10*ROW('Hygiene Data'!P58)))),CONCATENATE("[",ROUND(OFFSET('Hygiene Data'!$P$9,0,10*ROW('Hygiene Data'!P58)),0),"]"),IF(AND(ISTEXT(OFFSET('Hygiene Data'!$L$2,0,10*ROW('Hygiene Data'!P58))),DW64="",ISNUMBER(OFFSET('Hygiene Data'!$P$9,0,10*ROW('Hygiene Data'!P58)))),OFFSET('Hygiene Data'!$P$9,0,10*ROW('Hygiene Data'!P58)),NA())))</f>
        <v>#N/A</v>
      </c>
      <c r="BI64" s="87" t="e">
        <f ca="true">+IF(AND(ISTEXT(OFFSET('Hygiene Data'!$L$2,0,10*ROW('Hygiene Data'!Q58))),DX64="Yes"),OFFSET('Hygiene Data'!$Q$5,0,10*ROW('Hygiene Data'!Q58)),IF(AND(ISTEXT(OFFSET('Hygiene Data'!$L$2,0,10*ROW('Hygiene Data'!Q58))),DX64="No",ISNUMBER(OFFSET('Hygiene Data'!$Q$5,0,10*ROW('Hygiene Data'!Q58)))),CONCATENATE("[",ROUND(OFFSET('Hygiene Data'!$Q$5,0,10*ROW('Hygiene Data'!Q58)),0),"]"),IF(AND(ISTEXT(OFFSET('Hygiene Data'!$L$2,0,10*ROW('Hygiene Data'!Q58))),DX64="",ISNUMBER(OFFSET('Hygiene Data'!$Q$5,0,10*ROW('Hygiene Data'!Q58)))),OFFSET('Hygiene Data'!$Q$5,0,10*ROW('Hygiene Data'!Q58)),NA())))</f>
        <v>#N/A</v>
      </c>
      <c r="BJ64" s="87" t="e">
        <f ca="true">+IF(AND(ISTEXT(OFFSET('Hygiene Data'!$L$2,0,10*ROW('Hygiene Data'!Q58))),DY64="Yes"),OFFSET('Hygiene Data'!$Q$7,0,10*ROW('Hygiene Data'!Q58)),IF(AND(ISTEXT(OFFSET('Hygiene Data'!$L$2,0,10*ROW('Hygiene Data'!Q58))),DY64="No",ISNUMBER(OFFSET('Hygiene Data'!$Q$7,0,10*ROW('Hygiene Data'!Q58)))),CONCATENATE("[",ROUND(OFFSET('Hygiene Data'!$Q$7,0,10*ROW('Hygiene Data'!Q58)),0),"]"),IF(AND(ISTEXT(OFFSET('Hygiene Data'!$L$2,0,10*ROW('Hygiene Data'!Q58))),DY64="",ISNUMBER(OFFSET('Hygiene Data'!$Q$7,0,10*ROW('Hygiene Data'!Q58)))),OFFSET('Hygiene Data'!$Q$7,0,10*ROW('Hygiene Data'!Q58)),NA())))</f>
        <v>#N/A</v>
      </c>
      <c r="BK64" s="87" t="e">
        <f ca="true">+IF(AND(ISTEXT(OFFSET('Hygiene Data'!$L$2,0,10*ROW('Hygiene Data'!Q58))),DZ64="Yes"),OFFSET('Hygiene Data'!$Q$9,0,10*ROW('Hygiene Data'!Q58)),IF(AND(ISTEXT(OFFSET('Hygiene Data'!$L$2,0,10*ROW('Hygiene Data'!Q58))),DZ64="No",ISNUMBER(OFFSET('Hygiene Data'!$Q$9,0,10*ROW('Hygiene Data'!Q58)))),CONCATENATE("[",ROUND(OFFSET('Hygiene Data'!$Q$9,0,10*ROW('Hygiene Data'!Q58)),0),"]"),IF(AND(ISTEXT(OFFSET('Hygiene Data'!$L$2,0,10*ROW('Hygiene Data'!Q58))),DZ64="",ISNUMBER(OFFSET('Hygiene Data'!$Q$9,0,10*ROW('Hygiene Data'!Q58)))),OFFSET('Hygiene Data'!$Q$9,0,10*ROW('Hygiene Data'!Q58)),NA())))</f>
        <v>#N/A</v>
      </c>
      <c r="BL64" s="87" t="e">
        <f ca="true">+IF(AND(ISTEXT(OFFSET('Hygiene Data'!$L$2,0,10*ROW('Hygiene Data'!R58))),EA64="Yes"),OFFSET('Hygiene Data'!$R$5,0,10*ROW('Hygiene Data'!R58)),IF(AND(ISTEXT(OFFSET('Hygiene Data'!$L$2,0,10*ROW('Hygiene Data'!R58))),EA64="No",ISNUMBER(OFFSET('Hygiene Data'!$R$5,0,10*ROW('Hygiene Data'!R58)))),CONCATENATE("[",ROUND(OFFSET('Hygiene Data'!$R$5,0,10*ROW('Hygiene Data'!R58)),0),"]"),IF(AND(ISTEXT(OFFSET('Hygiene Data'!$L$2,0,10*ROW('Hygiene Data'!R58))),EA64="",ISNUMBER(OFFSET('Hygiene Data'!$R$5,0,10*ROW('Hygiene Data'!R58)))),OFFSET('Hygiene Data'!$R$5,0,10*ROW('Hygiene Data'!R58)),NA())))</f>
        <v>#N/A</v>
      </c>
      <c r="BM64" s="87" t="e">
        <f ca="true">+IF(AND(ISTEXT(OFFSET('Hygiene Data'!$L$2,0,10*ROW('Hygiene Data'!R58))),EB64="Yes"),OFFSET('Hygiene Data'!$R$7,0,10*ROW('Hygiene Data'!R58)),IF(AND(ISTEXT(OFFSET('Hygiene Data'!$L$2,0,10*ROW('Hygiene Data'!R58))),EB64="No",ISNUMBER(OFFSET('Hygiene Data'!$R$7,0,10*ROW('Hygiene Data'!R58)))),CONCATENATE("[",ROUND(OFFSET('Hygiene Data'!$R$7,0,10*ROW('Hygiene Data'!R58)),0),"]"),IF(AND(ISTEXT(OFFSET('Hygiene Data'!$L$2,0,10*ROW('Hygiene Data'!R58))),EB64="",ISNUMBER(OFFSET('Hygiene Data'!$R$7,0,10*ROW('Hygiene Data'!R58)))),OFFSET('Hygiene Data'!$R$7,0,10*ROW('Hygiene Data'!R58)),NA())))</f>
        <v>#N/A</v>
      </c>
      <c r="BN64" s="87" t="e">
        <f ca="true">+IF(AND(ISTEXT(OFFSET('Hygiene Data'!$L$2,0,10*ROW('Hygiene Data'!R58))),EC64="Yes"),OFFSET('Hygiene Data'!$R$9,0,10*ROW('Hygiene Data'!R58)),IF(AND(ISTEXT(OFFSET('Hygiene Data'!$L$2,0,10*ROW('Hygiene Data'!R58))),EC64="No",ISNUMBER(OFFSET('Hygiene Data'!$R$9,0,10*ROW('Hygiene Data'!R58)))),CONCATENATE("[",ROUND(OFFSET('Hygiene Data'!$R$9,0,10*ROW('Hygiene Data'!R58)),0),"]"),IF(AND(ISTEXT(OFFSET('Hygiene Data'!$L$2,0,10*ROW('Hygiene Data'!R58))),EC64="",ISNUMBER(OFFSET('Hygiene Data'!$R$9,0,10*ROW('Hygiene Data'!R58)))),OFFSET('Hygiene Data'!$R$9,0,10*ROW('Hygiene Data'!R58)),NA())))</f>
        <v>#N/A</v>
      </c>
      <c r="BO64" s="87" t="e">
        <f ca="true">+IF(AND(ISTEXT(OFFSET('Hygiene Data'!$L$2,0,10*ROW('Hygiene Data'!S58))),ED64="Yes"),OFFSET('Hygiene Data'!$S$5,0,10*ROW('Hygiene Data'!S58)),IF(AND(ISTEXT(OFFSET('Hygiene Data'!$L$2,0,10*ROW('Hygiene Data'!S58))),ED64="No",ISNUMBER(OFFSET('Hygiene Data'!$S$5,0,10*ROW('Hygiene Data'!S58)))),CONCATENATE("[",ROUND(OFFSET('Hygiene Data'!$S$5,0,10*ROW('Hygiene Data'!S58)),0),"]"),IF(AND(ISTEXT(OFFSET('Hygiene Data'!$L$2,0,10*ROW('Hygiene Data'!S58))),ED64="",ISNUMBER(OFFSET('Hygiene Data'!$S$5,0,10*ROW('Hygiene Data'!S58)))),OFFSET('Hygiene Data'!$S$5,0,10*ROW('Hygiene Data'!S58)),NA())))</f>
        <v>#N/A</v>
      </c>
      <c r="BP64" s="87" t="e">
        <f ca="true">+IF(AND(ISTEXT(OFFSET('Hygiene Data'!$L$2,0,10*ROW('Hygiene Data'!S58))),EE64="Yes"),OFFSET('Hygiene Data'!$S$7,0,10*ROW('Hygiene Data'!S58)),IF(AND(ISTEXT(OFFSET('Hygiene Data'!$L$2,0,10*ROW('Hygiene Data'!S58))),EE64="No",ISNUMBER(OFFSET('Hygiene Data'!$S$7,0,10*ROW('Hygiene Data'!S58)))),CONCATENATE("[",ROUND(OFFSET('Hygiene Data'!$S$7,0,10*ROW('Hygiene Data'!S58)),0),"]"),IF(AND(ISTEXT(OFFSET('Hygiene Data'!$L$2,0,10*ROW('Hygiene Data'!S58))),EE64="",ISNUMBER(OFFSET('Hygiene Data'!$S$7,0,10*ROW('Hygiene Data'!S58)))),OFFSET('Hygiene Data'!$S$7,0,10*ROW('Hygiene Data'!S58)),NA())))</f>
        <v>#N/A</v>
      </c>
      <c r="BQ64" s="87" t="e">
        <f ca="true">+IF(AND(ISTEXT(OFFSET('Hygiene Data'!$L$2,0,10*ROW('Hygiene Data'!S58))),EF64="Yes"),OFFSET('Hygiene Data'!$S$9,0,10*ROW('Hygiene Data'!S58)),IF(AND(ISTEXT(OFFSET('Hygiene Data'!$L$2,0,10*ROW('Hygiene Data'!S58))),EF64="No",ISNUMBER(OFFSET('Hygiene Data'!$S$9,0,10*ROW('Hygiene Data'!S58)))),CONCATENATE("[",ROUND(OFFSET('Hygiene Data'!$S$9,0,10*ROW('Hygiene Data'!S58)),0),"]"),IF(AND(ISTEXT(OFFSET('Hygiene Data'!$L$2,0,10*ROW('Hygiene Data'!S58))),EF64="",ISNUMBER(OFFSET('Hygiene Data'!$S$9,0,10*ROW('Hygiene Data'!S58)))),OFFSET('Hygiene Data'!$S$9,0,10*ROW('Hygiene Data'!S58)),NA())))</f>
        <v>#N/A</v>
      </c>
      <c r="BR64" s="271"/>
      <c r="BS64" s="271" t="str">
        <f ca="true">+IF(OFFSET('Water Data'!$N$27,0,10*ROW('Water Data'!N58))="","",OFFSET('Water Data'!$N$27,0,10*ROW('Water Data'!N58)))</f>
        <v/>
      </c>
      <c r="BT64" s="271" t="str">
        <f ca="true">+IF(OFFSET('Water Data'!$N$28,0,10*ROW('Water Data'!N58))="","",OFFSET('Water Data'!$N$28,0,10*ROW('Water Data'!N58)))</f>
        <v/>
      </c>
      <c r="BU64" s="271" t="str">
        <f ca="true">+IF(OFFSET('Water Data'!$N$29,0,10*ROW('Water Data'!N58))="","",OFFSET('Water Data'!$N$29,0,10*ROW('Water Data'!N58)))</f>
        <v/>
      </c>
      <c r="BV64" s="271" t="str">
        <f ca="true">+IF(OFFSET('Water Data'!$O$27,0,10*ROW('Water Data'!O58))="","",OFFSET('Water Data'!$O$27,0,10*ROW('Water Data'!O58)))</f>
        <v/>
      </c>
      <c r="BW64" s="271" t="str">
        <f ca="true">+IF(OFFSET('Water Data'!$O$28,0,10*ROW('Water Data'!O58))="","",OFFSET('Water Data'!$O$28,0,10*ROW('Water Data'!O58)))</f>
        <v/>
      </c>
      <c r="BX64" s="271" t="str">
        <f ca="true">+IF(OFFSET('Water Data'!$O$29,0,10*ROW('Water Data'!O58))="","",OFFSET('Water Data'!$O$29,0,10*ROW('Water Data'!O58)))</f>
        <v/>
      </c>
      <c r="BY64" s="271" t="str">
        <f ca="true">+IF(OFFSET('Water Data'!$P$27,0,10*ROW('Water Data'!P58))="","",OFFSET('Water Data'!$P$27,0,10*ROW('Water Data'!P58)))</f>
        <v/>
      </c>
      <c r="BZ64" s="271" t="str">
        <f ca="true">+IF(OFFSET('Water Data'!$P$28,0,10*ROW('Water Data'!P58))="","",OFFSET('Water Data'!$P$28,0,10*ROW('Water Data'!P58)))</f>
        <v/>
      </c>
      <c r="CA64" s="271" t="str">
        <f ca="true">+IF(OFFSET('Water Data'!$P$29,0,10*ROW('Water Data'!P58))="","",OFFSET('Water Data'!$P$29,0,10*ROW('Water Data'!P58)))</f>
        <v/>
      </c>
      <c r="CB64" s="271" t="str">
        <f ca="true">+IF(OFFSET('Water Data'!$Q$27,0,10*ROW('Water Data'!Q58))="","",OFFSET('Water Data'!$Q$27,0,10*ROW('Water Data'!Q58)))</f>
        <v/>
      </c>
      <c r="CC64" s="271" t="str">
        <f ca="true">+IF(OFFSET('Water Data'!$Q$28,0,10*ROW('Water Data'!Q58))="","",OFFSET('Water Data'!$Q$28,0,10*ROW('Water Data'!Q58)))</f>
        <v/>
      </c>
      <c r="CD64" s="271" t="str">
        <f ca="true">+IF(OFFSET('Water Data'!$Q$29,0,10*ROW('Water Data'!Q58))="","",OFFSET('Water Data'!$Q$29,0,10*ROW('Water Data'!Q58)))</f>
        <v/>
      </c>
      <c r="CE64" s="271" t="str">
        <f ca="true">+IF(OFFSET('Water Data'!$R$27,0,10*ROW('Water Data'!R58))="","",OFFSET('Water Data'!$R$27,0,10*ROW('Water Data'!R58)))</f>
        <v/>
      </c>
      <c r="CF64" s="271" t="str">
        <f ca="true">+IF(OFFSET('Water Data'!$R$28,0,10*ROW('Water Data'!R58))="","",OFFSET('Water Data'!$R$28,0,10*ROW('Water Data'!R58)))</f>
        <v/>
      </c>
      <c r="CG64" s="271" t="str">
        <f ca="true">+IF(OFFSET('Water Data'!$R$29,0,10*ROW('Water Data'!R58))="","",OFFSET('Water Data'!$R$29,0,10*ROW('Water Data'!R58)))</f>
        <v/>
      </c>
      <c r="CH64" s="271" t="str">
        <f ca="true">+IF(OFFSET('Water Data'!$S$27,0,10*ROW('Water Data'!S58))="","",OFFSET('Water Data'!$S$27,0,10*ROW('Water Data'!S58)))</f>
        <v/>
      </c>
      <c r="CI64" s="271" t="str">
        <f ca="true">+IF(OFFSET('Water Data'!$S$28,0,10*ROW('Water Data'!S58))="","",OFFSET('Water Data'!$S$28,0,10*ROW('Water Data'!S58)))</f>
        <v/>
      </c>
      <c r="CJ64" s="271" t="str">
        <f ca="true">+IF(OFFSET('Water Data'!$S$29,0,10*ROW('Water Data'!S58))="","",OFFSET('Water Data'!$S$29,0,10*ROW('Water Data'!S58)))</f>
        <v/>
      </c>
      <c r="CK64" s="271" t="str">
        <f ca="true">+IF(OFFSET('Sanitation Data'!$N$28,0,10*ROW('Sanitation Data'!N58))="","",OFFSET('Sanitation Data'!$N$28,0,10*ROW('Sanitation Data'!N58)))</f>
        <v/>
      </c>
      <c r="CL64" s="271" t="str">
        <f ca="true">+IF(OFFSET('Sanitation Data'!$N$29,0,10*ROW('Sanitation Data'!N58))="","",OFFSET('Sanitation Data'!$N$29,0,10*ROW('Sanitation Data'!N58)))</f>
        <v/>
      </c>
      <c r="CM64" s="271" t="str">
        <f ca="true">+IF(OFFSET('Sanitation Data'!$N$30,0,10*ROW('Sanitation Data'!N58))="","",OFFSET('Sanitation Data'!$N$30,0,10*ROW('Sanitation Data'!N58)))</f>
        <v/>
      </c>
      <c r="CN64" s="271" t="str">
        <f ca="true">+IF(OFFSET('Sanitation Data'!$N$31,0,10*ROW('Sanitation Data'!N58))="","",OFFSET('Sanitation Data'!$N$31,0,10*ROW('Sanitation Data'!N58)))</f>
        <v/>
      </c>
      <c r="CO64" s="271" t="str">
        <f ca="true">+IF(OFFSET('Sanitation Data'!$N$32,0,10*ROW('Sanitation Data'!N58))="","",OFFSET('Sanitation Data'!$N$32,0,10*ROW('Sanitation Data'!N58)))</f>
        <v/>
      </c>
      <c r="CP64" s="271" t="str">
        <f ca="true">+IF(OFFSET('Sanitation Data'!$O$28,0,10*ROW('Sanitation Data'!O58))="","",OFFSET('Sanitation Data'!$O$28,0,10*ROW('Sanitation Data'!O58)))</f>
        <v/>
      </c>
      <c r="CQ64" s="271" t="str">
        <f ca="true">+IF(OFFSET('Sanitation Data'!$O$29,0,10*ROW('Sanitation Data'!O58))="","",OFFSET('Sanitation Data'!$O$29,0,10*ROW('Sanitation Data'!O58)))</f>
        <v/>
      </c>
      <c r="CR64" s="271" t="str">
        <f ca="true">+IF(OFFSET('Sanitation Data'!$O$30,0,10*ROW('Sanitation Data'!O58))="","",OFFSET('Sanitation Data'!$O$30,0,10*ROW('Sanitation Data'!O58)))</f>
        <v/>
      </c>
      <c r="CS64" s="271" t="str">
        <f ca="true">+IF(OFFSET('Sanitation Data'!$O$31,0,10*ROW('Sanitation Data'!O58))="","",OFFSET('Sanitation Data'!$O$31,0,10*ROW('Sanitation Data'!O58)))</f>
        <v/>
      </c>
      <c r="CT64" s="271" t="str">
        <f ca="true">+IF(OFFSET('Sanitation Data'!$O$32,0,10*ROW('Sanitation Data'!O58))="","",OFFSET('Sanitation Data'!$O$32,0,10*ROW('Sanitation Data'!O58)))</f>
        <v/>
      </c>
      <c r="CU64" s="271" t="str">
        <f ca="true">+IF(OFFSET('Sanitation Data'!$P$28,0,10*ROW('Sanitation Data'!P58))="","",OFFSET('Sanitation Data'!$P$28,0,10*ROW('Sanitation Data'!P58)))</f>
        <v/>
      </c>
      <c r="CV64" s="271" t="str">
        <f ca="true">+IF(OFFSET('Sanitation Data'!$P$29,0,10*ROW('Sanitation Data'!P58))="","",OFFSET('Sanitation Data'!$P$29,0,10*ROW('Sanitation Data'!P58)))</f>
        <v/>
      </c>
      <c r="CW64" s="271" t="str">
        <f ca="true">+IF(OFFSET('Sanitation Data'!$P$30,0,10*ROW('Sanitation Data'!P58))="","",OFFSET('Sanitation Data'!$P$30,0,10*ROW('Sanitation Data'!P58)))</f>
        <v/>
      </c>
      <c r="CX64" s="271" t="str">
        <f ca="true">+IF(OFFSET('Sanitation Data'!$P$31,0,10*ROW('Sanitation Data'!P58))="","",OFFSET('Sanitation Data'!$P$31,0,10*ROW('Sanitation Data'!P58)))</f>
        <v/>
      </c>
      <c r="CY64" s="271" t="str">
        <f ca="true">+IF(OFFSET('Sanitation Data'!$P$32,0,10*ROW('Sanitation Data'!P58))="","",OFFSET('Sanitation Data'!$P$32,0,10*ROW('Sanitation Data'!P58)))</f>
        <v/>
      </c>
      <c r="CZ64" s="271" t="str">
        <f ca="true">+IF(OFFSET('Sanitation Data'!$Q$28,0,10*ROW('Sanitation Data'!Q58))="","",OFFSET('Sanitation Data'!$Q$28,0,10*ROW('Sanitation Data'!Q58)))</f>
        <v/>
      </c>
      <c r="DA64" s="271" t="str">
        <f ca="true">+IF(OFFSET('Sanitation Data'!$Q$29,0,10*ROW('Sanitation Data'!Q58))="","",OFFSET('Sanitation Data'!$Q$29,0,10*ROW('Sanitation Data'!Q58)))</f>
        <v/>
      </c>
      <c r="DB64" s="271" t="str">
        <f ca="true">+IF(OFFSET('Sanitation Data'!$Q$30,0,10*ROW('Sanitation Data'!Q58))="","",OFFSET('Sanitation Data'!$Q$30,0,10*ROW('Sanitation Data'!Q58)))</f>
        <v/>
      </c>
      <c r="DC64" s="271" t="str">
        <f ca="true">+IF(OFFSET('Sanitation Data'!$Q$31,0,10*ROW('Sanitation Data'!Q58))="","",OFFSET('Sanitation Data'!$Q$31,0,10*ROW('Sanitation Data'!Q58)))</f>
        <v/>
      </c>
      <c r="DD64" s="271" t="str">
        <f ca="true">+IF(OFFSET('Sanitation Data'!$Q$32,0,10*ROW('Sanitation Data'!Q58))="","",OFFSET('Sanitation Data'!$Q$32,0,10*ROW('Sanitation Data'!Q58)))</f>
        <v/>
      </c>
      <c r="DE64" s="271" t="str">
        <f ca="true">+IF(OFFSET('Sanitation Data'!$R$28,0,10*ROW('Sanitation Data'!R58))="","",OFFSET('Sanitation Data'!$R$28,0,10*ROW('Sanitation Data'!R58)))</f>
        <v/>
      </c>
      <c r="DF64" s="271" t="str">
        <f ca="true">+IF(OFFSET('Sanitation Data'!$R$29,0,10*ROW('Sanitation Data'!R58))="","",OFFSET('Sanitation Data'!$R$29,0,10*ROW('Sanitation Data'!R58)))</f>
        <v/>
      </c>
      <c r="DG64" s="271" t="str">
        <f ca="true">+IF(OFFSET('Sanitation Data'!$R$30,0,10*ROW('Sanitation Data'!R58))="","",OFFSET('Sanitation Data'!$R$30,0,10*ROW('Sanitation Data'!R58)))</f>
        <v/>
      </c>
      <c r="DH64" s="271" t="str">
        <f ca="true">+IF(OFFSET('Sanitation Data'!$R$31,0,10*ROW('Sanitation Data'!R58))="","",OFFSET('Sanitation Data'!$R$31,0,10*ROW('Sanitation Data'!R58)))</f>
        <v/>
      </c>
      <c r="DI64" s="271" t="str">
        <f ca="true">+IF(OFFSET('Sanitation Data'!$R$32,0,10*ROW('Sanitation Data'!R58))="","",OFFSET('Sanitation Data'!$R$32,0,10*ROW('Sanitation Data'!R58)))</f>
        <v/>
      </c>
      <c r="DJ64" s="271" t="str">
        <f ca="true">+IF(OFFSET('Sanitation Data'!$S$28,0,10*ROW('Sanitation Data'!S58))="","",OFFSET('Sanitation Data'!$S$28,0,10*ROW('Sanitation Data'!S58)))</f>
        <v/>
      </c>
      <c r="DK64" s="271" t="str">
        <f ca="true">+IF(OFFSET('Sanitation Data'!$S$29,0,10*ROW('Sanitation Data'!S58))="","",OFFSET('Sanitation Data'!$S$29,0,10*ROW('Sanitation Data'!S58)))</f>
        <v/>
      </c>
      <c r="DL64" s="271" t="str">
        <f ca="true">+IF(OFFSET('Sanitation Data'!$S$30,0,10*ROW('Sanitation Data'!S58))="","",OFFSET('Sanitation Data'!$S$30,0,10*ROW('Sanitation Data'!S58)))</f>
        <v/>
      </c>
      <c r="DM64" s="271" t="str">
        <f ca="true">+IF(OFFSET('Sanitation Data'!$S$31,0,10*ROW('Sanitation Data'!S58))="","",OFFSET('Sanitation Data'!$S$31,0,10*ROW('Sanitation Data'!S58)))</f>
        <v/>
      </c>
      <c r="DN64" s="271" t="str">
        <f ca="true">+IF(OFFSET('Sanitation Data'!$S$32,0,10*ROW('Sanitation Data'!S58))="","",OFFSET('Sanitation Data'!$S$32,0,10*ROW('Sanitation Data'!S58)))</f>
        <v/>
      </c>
      <c r="DO64" s="271" t="str">
        <f ca="true">+IF(OFFSET('Hygiene Data'!$N$11,0,10*ROW('Hygiene Data'!N58))="","",OFFSET('Hygiene Data'!$N$11,0,10*ROW('Hygiene Data'!N58)))</f>
        <v/>
      </c>
      <c r="DP64" s="271" t="str">
        <f ca="true">+IF(OFFSET('Hygiene Data'!$N$12,0,10*ROW('Hygiene Data'!N58))="","",OFFSET('Hygiene Data'!$N$12,0,10*ROW('Hygiene Data'!N58)))</f>
        <v/>
      </c>
      <c r="DQ64" s="271" t="str">
        <f ca="true">+IF(OFFSET('Hygiene Data'!$N$13,0,10*ROW('Hygiene Data'!N58))="","",OFFSET('Hygiene Data'!$N$13,0,10*ROW('Hygiene Data'!N58)))</f>
        <v/>
      </c>
      <c r="DR64" s="271" t="str">
        <f ca="true">+IF(OFFSET('Hygiene Data'!$O$11,0,10*ROW('Hygiene Data'!O58))="","",OFFSET('Hygiene Data'!$O$11,0,10*ROW('Hygiene Data'!O58)))</f>
        <v/>
      </c>
      <c r="DS64" s="271" t="str">
        <f ca="true">+IF(OFFSET('Hygiene Data'!$O$12,0,10*ROW('Hygiene Data'!O58))="","",OFFSET('Hygiene Data'!$O$12,0,10*ROW('Hygiene Data'!O58)))</f>
        <v/>
      </c>
      <c r="DT64" s="271" t="str">
        <f ca="true">+IF(OFFSET('Hygiene Data'!$O$13,0,10*ROW('Hygiene Data'!O58))="","",OFFSET('Hygiene Data'!$O$13,0,10*ROW('Hygiene Data'!O58)))</f>
        <v/>
      </c>
      <c r="DU64" s="271" t="str">
        <f ca="true">+IF(OFFSET('Hygiene Data'!$P$11,0,10*ROW('Hygiene Data'!P58))="","",OFFSET('Hygiene Data'!$P$11,0,10*ROW('Hygiene Data'!P58)))</f>
        <v/>
      </c>
      <c r="DV64" s="271" t="str">
        <f ca="true">+IF(OFFSET('Hygiene Data'!$P$12,0,10*ROW('Hygiene Data'!P58))="","",OFFSET('Hygiene Data'!$P$12,0,10*ROW('Hygiene Data'!P58)))</f>
        <v/>
      </c>
      <c r="DW64" s="271" t="str">
        <f ca="true">+IF(OFFSET('Hygiene Data'!$P$13,0,10*ROW('Hygiene Data'!P58))="","",OFFSET('Hygiene Data'!$P$13,0,10*ROW('Hygiene Data'!P58)))</f>
        <v/>
      </c>
      <c r="DX64" s="271" t="str">
        <f ca="true">+IF(OFFSET('Hygiene Data'!$Q$11,0,10*ROW('Hygiene Data'!Q58))="","",OFFSET('Hygiene Data'!$Q$11,0,10*ROW('Hygiene Data'!Q58)))</f>
        <v/>
      </c>
      <c r="DY64" s="271" t="str">
        <f ca="true">+IF(OFFSET('Hygiene Data'!$Q$12,0,10*ROW('Hygiene Data'!Q58))="","",OFFSET('Hygiene Data'!$Q$12,0,10*ROW('Hygiene Data'!Q58)))</f>
        <v/>
      </c>
      <c r="DZ64" s="271" t="str">
        <f ca="true">+IF(OFFSET('Hygiene Data'!$Q$13,0,10*ROW('Hygiene Data'!Q58))="","",OFFSET('Hygiene Data'!$Q$13,0,10*ROW('Hygiene Data'!Q58)))</f>
        <v/>
      </c>
      <c r="EA64" s="271" t="str">
        <f ca="true">+IF(OFFSET('Hygiene Data'!$R$11,0,10*ROW('Hygiene Data'!R58))="","",OFFSET('Hygiene Data'!$R$11,0,10*ROW('Hygiene Data'!R58)))</f>
        <v/>
      </c>
      <c r="EB64" s="271" t="str">
        <f ca="true">+IF(OFFSET('Hygiene Data'!$R$12,0,10*ROW('Hygiene Data'!R58))="","",OFFSET('Hygiene Data'!$R$12,0,10*ROW('Hygiene Data'!R58)))</f>
        <v/>
      </c>
      <c r="EC64" s="271" t="str">
        <f ca="true">+IF(OFFSET('Hygiene Data'!$R$13,0,10*ROW('Hygiene Data'!R58))="","",OFFSET('Hygiene Data'!$R$13,0,10*ROW('Hygiene Data'!R58)))</f>
        <v/>
      </c>
      <c r="ED64" s="271" t="str">
        <f ca="true">+IF(OFFSET('Hygiene Data'!$S$11,0,10*ROW('Hygiene Data'!S58))="","",OFFSET('Hygiene Data'!$S$11,0,10*ROW('Hygiene Data'!S58)))</f>
        <v/>
      </c>
      <c r="EE64" s="271" t="str">
        <f ca="true">+IF(OFFSET('Hygiene Data'!$S$12,0,10*ROW('Hygiene Data'!S58))="","",OFFSET('Hygiene Data'!$S$12,0,10*ROW('Hygiene Data'!S58)))</f>
        <v/>
      </c>
      <c r="EF64" s="271" t="str">
        <f ca="true">+IF(OFFSET('Hygiene Data'!$S$13,0,10*ROW('Hygiene Data'!S58))="","",OFFSET('Hygiene Data'!$S$13,0,10*ROW('Hygiene Data'!S58)))</f>
        <v/>
      </c>
    </row>
    <row xmlns:x14ac="http://schemas.microsoft.com/office/spreadsheetml/2009/9/ac" r="65" x14ac:dyDescent="0.2">
      <c r="A65" s="32" t="str">
        <f ca="true">+IF(OFFSET('Water Data'!$L$2,0,10*ROW('Water Data'!O59))="","",OFFSET('Water Data'!$L$2,0,10*ROW('Water Data'!O59)))</f>
        <v/>
      </c>
      <c r="B65" s="32" t="str">
        <f ca="true">+IF(OFFSET('Water Data'!$M$2,0,10*ROW('Water Data'!P59))="","",OFFSET('Water Data'!$M$2,0,10*ROW('Water Data'!P59)))</f>
        <v/>
      </c>
      <c r="C65" s="327" t="str">
        <f t="shared" ca="true" si="0"/>
        <v/>
      </c>
      <c r="D65" s="85" t="e">
        <f ca="true">+IF(AND(ISTEXT(OFFSET('Water Data'!$L$2,0,10*ROW('Water Data'!N59))),BS65="Yes"),100-OFFSET('Water Data'!$N$4,0,10*ROW('Water Data'!N59)),IF(AND(ISTEXT(OFFSET('Water Data'!$L$2,0,10*ROW('Water Data'!N59))),BS65="No",ISNUMBER(OFFSET('Water Data'!$N$4,0,10*ROW('Water Data'!N59)))),CONCATENATE("[",ROUND(100-OFFSET('Water Data'!$N$4,0,10*ROW('Water Data'!N59)),0),"]"),IF(AND(ISTEXT(OFFSET('Water Data'!$L$2,0,10*ROW('Water Data'!N59))),BS65="",ISNUMBER(OFFSET('Water Data'!$N$4,0,10*ROW('Water Data'!N59)))),100-OFFSET('Water Data'!$N$4,0,10*ROW('Water Data'!N59)),NA())))</f>
        <v>#N/A</v>
      </c>
      <c r="E65" s="85" t="e">
        <f ca="true">+IF(AND(ISTEXT(OFFSET('Water Data'!$L$2,0,10*ROW('Water Data'!O59))),BT65="Yes"),OFFSET('Water Data'!$N$6,0,10*ROW('Water Data'!N59)),IF(AND(ISTEXT(OFFSET('Water Data'!$L$2,0,10*ROW('Water Data'!N59))),BT65="No",ISNUMBER(OFFSET('Water Data'!$N$6,0,10*ROW('Water Data'!N59)))),CONCATENATE("[",ROUND(OFFSET('Water Data'!$N$6,0,10*ROW('Water Data'!N59)),0),"]"),IF(AND(ISTEXT(OFFSET('Water Data'!$L$2,0,10*ROW('Water Data'!N59))),BT65="",ISNUMBER(OFFSET('Water Data'!$N$6,0,10*ROW('Water Data'!N59)))),OFFSET('Water Data'!$N$6,0,10*ROW('Water Data'!N59)),NA())))</f>
        <v>#N/A</v>
      </c>
      <c r="F65" s="85" t="e">
        <f ca="true">+IF(AND(ISTEXT(OFFSET('Water Data'!$L$2,0,10*ROW('Water Data'!N59))),BU65="Yes"),OFFSET('Water Data'!$N$9,0,10*ROW('Water Data'!N59)),IF(AND(ISTEXT(OFFSET('Water Data'!$L$2,0,10*ROW('Water Data'!N59))),BU65="No",ISNUMBER(OFFSET('Water Data'!$N$9,0,10*ROW('Water Data'!N59)))),CONCATENATE("[",ROUND(OFFSET('Water Data'!$N$9,0,10*ROW('Water Data'!N59)),0),"]"),IF(AND(ISTEXT(OFFSET('Water Data'!$L$2,0,10*ROW('Water Data'!N59))),BU65="",ISNUMBER(OFFSET('Water Data'!$N$9,0,10*ROW('Water Data'!N59)))),OFFSET('Water Data'!$N$9,0,10*ROW('Water Data'!N59)),NA())))</f>
        <v>#N/A</v>
      </c>
      <c r="G65" s="85" t="e">
        <f ca="true">+IF(AND(ISTEXT(OFFSET('Water Data'!$L$2,0,10*ROW('Water Data'!O59))),BV65="Yes"),100-OFFSET('Water Data'!$O$4,0,10*ROW('Water Data'!O59)),IF(AND(ISTEXT(OFFSET('Water Data'!$L$2,0,10*ROW('Water Data'!O59))),BV65="No",ISNUMBER(OFFSET('Water Data'!$O$4,0,10*ROW('Water Data'!O59)))),CONCATENATE("[",ROUND(100-OFFSET('Water Data'!$O$4,0,10*ROW('Water Data'!O59)),0),"]"),IF(AND(ISTEXT(OFFSET('Water Data'!$L$2,0,10*ROW('Water Data'!O59))),BV65="",ISNUMBER(OFFSET('Water Data'!$O$4,0,10*ROW('Water Data'!O59)))),100-OFFSET('Water Data'!$O$4,0,10*ROW('Water Data'!O59)),NA())))</f>
        <v>#N/A</v>
      </c>
      <c r="H65" s="85" t="e">
        <f ca="true">+IF(AND(ISTEXT(OFFSET('Water Data'!$L$2,0,10*ROW('Water Data'!O59))),BW65="Yes"),OFFSET('Water Data'!$O$6,0,10*ROW('Water Data'!O59)),IF(AND(ISTEXT(OFFSET('Water Data'!$L$2,0,10*ROW('Water Data'!O59))),BW65="No",ISNUMBER(OFFSET('Water Data'!$O$6,0,10*ROW('Water Data'!O59)))),CONCATENATE("[",ROUND(OFFSET('Water Data'!$N$6,0,10*ROW('Water Data'!O59)),0),"]"),IF(AND(ISTEXT(OFFSET('Water Data'!$L$2,0,10*ROW('Water Data'!O59))),BW65="",ISNUMBER(OFFSET('Water Data'!$O$6,0,10*ROW('Water Data'!O59)))),OFFSET('Water Data'!$O$6,0,10*ROW('Water Data'!O59)),NA())))</f>
        <v>#N/A</v>
      </c>
      <c r="I65" s="85" t="e">
        <f ca="true">+IF(AND(ISTEXT(OFFSET('Water Data'!$L$2,0,10*ROW('Water Data'!O59))),BX65="Yes"),OFFSET('Water Data'!$O$9,0,10*ROW('Water Data'!O59)),IF(AND(ISTEXT(OFFSET('Water Data'!$L$2,0,10*ROW('Water Data'!O59))),BX65="No",ISNUMBER(OFFSET('Water Data'!$O$9,0,10*ROW('Water Data'!O59)))),CONCATENATE("[",ROUND(OFFSET('Water Data'!$O$9,0,10*ROW('Water Data'!O59)),0),"]"),IF(AND(ISTEXT(OFFSET('Water Data'!$L$2,0,10*ROW('Water Data'!O59))),BX65="",ISNUMBER(OFFSET('Water Data'!$O$9,0,10*ROW('Water Data'!O59)))),OFFSET('Water Data'!$O$9,0,10*ROW('Water Data'!O59)),NA())))</f>
        <v>#N/A</v>
      </c>
      <c r="J65" s="85" t="e">
        <f ca="true">+IF(AND(ISTEXT(OFFSET('Water Data'!$L$2,0,10*ROW('Water Data'!P59))),BY65="Yes"),100-OFFSET('Water Data'!$P$4,0,10*ROW('Water Data'!P59)),IF(AND(ISTEXT(OFFSET('Water Data'!$L$2,0,10*ROW('Water Data'!P59))),BY65="No",ISNUMBER(OFFSET('Water Data'!$P$4,0,10*ROW('Water Data'!P59)))),CONCATENATE("[",ROUND(100-OFFSET('Water Data'!$P$4,0,10*ROW('Water Data'!P59)),0),"]"),IF(AND(ISTEXT(OFFSET('Water Data'!$L$2,0,10*ROW('Water Data'!P59))),BY65="",ISNUMBER(OFFSET('Water Data'!$P$4,0,10*ROW('Water Data'!P59)))),100-OFFSET('Water Data'!$P$4,0,10*ROW('Water Data'!P59)),NA())))</f>
        <v>#N/A</v>
      </c>
      <c r="K65" s="85" t="e">
        <f ca="true">+IF(AND(ISTEXT(OFFSET('Water Data'!$L$2,0,10*ROW('Water Data'!P59))),BZ65="Yes"),OFFSET('Water Data'!$P$6,0,10*ROW('Water Data'!P59)),IF(AND(ISTEXT(OFFSET('Water Data'!$L$2,0,10*ROW('Water Data'!P59))),BZ65="No",ISNUMBER(OFFSET('Water Data'!$P$6,0,10*ROW('Water Data'!P59)))),CONCATENATE("[",ROUND(OFFSET('Water Data'!$P$6,0,10*ROW('Water Data'!P59)),0),"]"),IF(AND(ISTEXT(OFFSET('Water Data'!$L$2,0,10*ROW('Water Data'!P59))),BZ65="",ISNUMBER(OFFSET('Water Data'!$P$6,0,10*ROW('Water Data'!P59)))),OFFSET('Water Data'!$P$6,0,10*ROW('Water Data'!P59)),NA())))</f>
        <v>#N/A</v>
      </c>
      <c r="L65" s="85" t="e">
        <f ca="true">+IF(AND(ISTEXT(OFFSET('Water Data'!$L$2,0,10*ROW('Water Data'!P59))),CA65="Yes"),OFFSET('Water Data'!$P$9,0,10*ROW('Water Data'!P59)),IF(AND(ISTEXT(OFFSET('Water Data'!$L$2,0,10*ROW('Water Data'!P59))),CA65="No",ISNUMBER(OFFSET('Water Data'!$P$9,0,10*ROW('Water Data'!P59)))),CONCATENATE("[",ROUND(OFFSET('Water Data'!$P$9,0,10*ROW('Water Data'!P59)),0),"]"),IF(AND(ISTEXT(OFFSET('Water Data'!$L$2,0,10*ROW('Water Data'!P59))),CA65="",ISNUMBER(OFFSET('Water Data'!$P$9,0,10*ROW('Water Data'!P59)))),OFFSET('Water Data'!$P$9,0,10*ROW('Water Data'!P59)),NA())))</f>
        <v>#N/A</v>
      </c>
      <c r="M65" s="85" t="e">
        <f ca="true">+IF(AND(ISTEXT(OFFSET('Water Data'!$L$2,0,10*ROW('Water Data'!Q59))),CB65="Yes"),100-OFFSET('Water Data'!$Q$4,0,10*ROW('Water Data'!Q59)),IF(AND(ISTEXT(OFFSET('Water Data'!$L$2,0,10*ROW('Water Data'!Q59))),CB65="No",ISNUMBER(OFFSET('Water Data'!$Q$4,0,10*ROW('Water Data'!Q59)))),CONCATENATE("[",ROUND(100-OFFSET('Water Data'!$Q$4,0,10*ROW('Water Data'!Q59)),0),"]"),IF(AND(ISTEXT(OFFSET('Water Data'!$L$2,0,10*ROW('Water Data'!Q59))),CB65="",ISNUMBER(OFFSET('Water Data'!$Q$4,0,10*ROW('Water Data'!Q59)))),100-OFFSET('Water Data'!$Q$4,0,10*ROW('Water Data'!Q59)),NA())))</f>
        <v>#N/A</v>
      </c>
      <c r="N65" s="85" t="e">
        <f ca="true">+IF(AND(ISTEXT(OFFSET('Water Data'!$L$2,0,10*ROW('Water Data'!Q59))),CC65="Yes"),OFFSET('Water Data'!$Q$6,0,10*ROW('Water Data'!Q59)),IF(AND(ISTEXT(OFFSET('Water Data'!$L$2,0,10*ROW('Water Data'!Q59))),CC65="No",ISNUMBER(OFFSET('Water Data'!$Q$6,0,10*ROW('Water Data'!Q59)))),CONCATENATE("[",ROUND(OFFSET('Water Data'!$Q$6,0,10*ROW('Water Data'!Q59)),0),"]"),IF(AND(ISTEXT(OFFSET('Water Data'!$L$2,0,10*ROW('Water Data'!Q59))),CC65="",ISNUMBER(OFFSET('Water Data'!$Q$6,0,10*ROW('Water Data'!Q59)))),OFFSET('Water Data'!$Q$6,0,10*ROW('Water Data'!Q59)),NA())))</f>
        <v>#N/A</v>
      </c>
      <c r="O65" s="85" t="e">
        <f ca="true">+IF(AND(ISTEXT(OFFSET('Water Data'!$L$2,0,10*ROW('Water Data'!Q59))),CD65="Yes"),OFFSET('Water Data'!$Q$9,0,10*ROW('Water Data'!Q59)),IF(AND(ISTEXT(OFFSET('Water Data'!$L$2,0,10*ROW('Water Data'!Q59))),CD65="No",ISNUMBER(OFFSET('Water Data'!$Q$9,0,10*ROW('Water Data'!Q59)))),CONCATENATE("[",ROUND(OFFSET('Water Data'!$Q$9,0,10*ROW('Water Data'!Q59)),0),"]"),IF(AND(ISTEXT(OFFSET('Water Data'!$L$2,0,10*ROW('Water Data'!Q59))),CD65="",ISNUMBER(OFFSET('Water Data'!$Q$9,0,10*ROW('Water Data'!Q59)))),OFFSET('Water Data'!$Q$9,0,10*ROW('Water Data'!Q59)),NA())))</f>
        <v>#N/A</v>
      </c>
      <c r="P65" s="85" t="e">
        <f ca="true">+IF(AND(ISTEXT(OFFSET('Water Data'!$L$2,0,10*ROW('Water Data'!R59))),CE65="Yes"),100-OFFSET('Water Data'!$R$4,0,10*ROW('Water Data'!R59)),IF(AND(ISTEXT(OFFSET('Water Data'!$L$2,0,10*ROW('Water Data'!R59))),CE65="No",ISNUMBER(OFFSET('Water Data'!$R$4,0,10*ROW('Water Data'!R59)))),CONCATENATE("[",ROUND(100-OFFSET('Water Data'!$R$4,0,10*ROW('Water Data'!R59)),0),"]"),IF(AND(ISTEXT(OFFSET('Water Data'!$L$2,0,10*ROW('Water Data'!R59))),CE65="",ISNUMBER(OFFSET('Water Data'!$R$4,0,10*ROW('Water Data'!R59)))),100-OFFSET('Water Data'!$R$4,0,10*ROW('Water Data'!R59)),NA())))</f>
        <v>#N/A</v>
      </c>
      <c r="Q65" s="85" t="e">
        <f ca="true">+IF(AND(ISTEXT(OFFSET('Water Data'!$L$2,0,10*ROW('Water Data'!R59))),CF65="Yes"),OFFSET('Water Data'!$R$6,0,10*ROW('Water Data'!R59)),IF(AND(ISTEXT(OFFSET('Water Data'!$L$2,0,10*ROW('Water Data'!R59))),CF65="No",ISNUMBER(OFFSET('Water Data'!$R$6,0,10*ROW('Water Data'!R59)))),CONCATENATE("[",ROUND(OFFSET('Water Data'!$R$6,0,10*ROW('Water Data'!R59)),0),"]"),IF(AND(ISTEXT(OFFSET('Water Data'!$L$2,0,10*ROW('Water Data'!R59))),CF65="",ISNUMBER(OFFSET('Water Data'!$R$6,0,10*ROW('Water Data'!R59)))),OFFSET('Water Data'!$R$6,0,10*ROW('Water Data'!R59)),NA())))</f>
        <v>#N/A</v>
      </c>
      <c r="R65" s="85" t="e">
        <f ca="true">+IF(AND(ISTEXT(OFFSET('Water Data'!$L$2,0,10*ROW('Water Data'!R59))),CG65="Yes"),OFFSET('Water Data'!$R$9,0,10*ROW('Water Data'!R59)),IF(AND(ISTEXT(OFFSET('Water Data'!$L$2,0,10*ROW('Water Data'!R59))),CG65="No",ISNUMBER(OFFSET('Water Data'!$R$9,0,10*ROW('Water Data'!R59)))),CONCATENATE("[",ROUND(OFFSET('Water Data'!$R$9,0,10*ROW('Water Data'!R59)),0),"]"),IF(AND(ISTEXT(OFFSET('Water Data'!$L$2,0,10*ROW('Water Data'!R59))),CG65="",ISNUMBER(OFFSET('Water Data'!$R$9,0,10*ROW('Water Data'!R59)))),OFFSET('Water Data'!$R$9,0,10*ROW('Water Data'!R59)),NA())))</f>
        <v>#N/A</v>
      </c>
      <c r="S65" s="85" t="e">
        <f ca="true">+IF(AND(ISTEXT(OFFSET('Water Data'!$L$2,0,10*ROW('Water Data'!S59))),CH65="Yes"),100-OFFSET('Water Data'!$S$4,0,10*ROW('Water Data'!S59)),IF(AND(ISTEXT(OFFSET('Water Data'!$L$2,0,10*ROW('Water Data'!S59))),CH65="No",ISNUMBER(OFFSET('Water Data'!$S$4,0,10*ROW('Water Data'!S59)))),CONCATENATE("[",ROUND(100-OFFSET('Water Data'!$S$4,0,10*ROW('Water Data'!S59)),0),"]"),IF(AND(ISTEXT(OFFSET('Water Data'!$L$2,0,10*ROW('Water Data'!S59))),CH65="",ISNUMBER(OFFSET('Water Data'!$S$4,0,10*ROW('Water Data'!S59)))),100-OFFSET('Water Data'!$S$4,0,10*ROW('Water Data'!S59)),NA())))</f>
        <v>#N/A</v>
      </c>
      <c r="T65" s="85" t="e">
        <f ca="true">+IF(AND(ISTEXT(OFFSET('Water Data'!$L$2,0,10*ROW('Water Data'!S59))),CI65="Yes"),OFFSET('Water Data'!$S$6,0,10*ROW('Water Data'!S59)),IF(AND(ISTEXT(OFFSET('Water Data'!$L$2,0,10*ROW('Water Data'!S59))),CI65="No",ISNUMBER(OFFSET('Water Data'!$S$6,0,10*ROW('Water Data'!S59)))),CONCATENATE("[",ROUND(OFFSET('Water Data'!$S$6,0,10*ROW('Water Data'!S59)),0),"]"),IF(AND(ISTEXT(OFFSET('Water Data'!$L$2,0,10*ROW('Water Data'!S59))),CI65="",ISNUMBER(OFFSET('Water Data'!$S$6,0,10*ROW('Water Data'!S59)))),OFFSET('Water Data'!$S$6,0,10*ROW('Water Data'!S59)),NA())))</f>
        <v>#N/A</v>
      </c>
      <c r="U65" s="85" t="e">
        <f ca="true">+IF(AND(ISTEXT(OFFSET('Water Data'!$L$2,0,10*ROW('Water Data'!S59))),CJ65="Yes"),OFFSET('Water Data'!$S$9,0,10*ROW('Water Data'!S59)),IF(AND(ISTEXT(OFFSET('Water Data'!$L$2,0,10*ROW('Water Data'!S59))),CJ65="No",ISNUMBER(OFFSET('Water Data'!$S$9,0,10*ROW('Water Data'!S59)))),CONCATENATE("[",ROUND(OFFSET('Water Data'!$S$9,0,10*ROW('Water Data'!S59)),0),"]"),IF(AND(ISTEXT(OFFSET('Water Data'!$L$2,0,10*ROW('Water Data'!S59))),CJ65="",ISNUMBER(OFFSET('Water Data'!$S$9,0,10*ROW('Water Data'!S59)))),OFFSET('Water Data'!$S$9,0,10*ROW('Water Data'!S59)),NA())))</f>
        <v>#N/A</v>
      </c>
      <c r="V65" s="86" t="e">
        <f ca="true">+IF(AND(ISTEXT(OFFSET('Sanitation Data'!$L$2,0,10*ROW('Sanitation Data'!N59))),CK65="Yes"),100-OFFSET('Sanitation Data'!$N$4,0,10*ROW('Sanitation Data'!N59)),IF(AND(ISTEXT(OFFSET('Sanitation Data'!$L$2,0,10*ROW('Sanitation Data'!N59))),CK65="No",ISNUMBER(OFFSET('Sanitation Data'!$N$4,0,10*ROW('Sanitation Data'!N59)))),CONCATENATE("[",ROUND(100-OFFSET('Sanitation Data'!$N$4,0,10*ROW('Sanitation Data'!N59)),0),"]"),IF(AND(ISTEXT(OFFSET('Sanitation Data'!$L$2,0,10*ROW('Sanitation Data'!N59))),CK65="",ISNUMBER(OFFSET('Sanitation Data'!$N$4,0,10*ROW('Sanitation Data'!N59)))),100-OFFSET('Sanitation Data'!$N$4,0,10*ROW('Sanitation Data'!N59)),NA())))</f>
        <v>#N/A</v>
      </c>
      <c r="W65" s="86" t="e">
        <f ca="true">+IF(AND(ISTEXT(OFFSET('Sanitation Data'!$L$2,0,10*ROW('Sanitation Data'!N59))),CL65="Yes"),OFFSET('Sanitation Data'!$N$6,0,10*ROW('Sanitation Data'!N59)),IF(AND(ISTEXT(OFFSET('Sanitation Data'!$L$2,0,10*ROW('Sanitation Data'!N59))),CL65="No",ISNUMBER(OFFSET('Sanitation Data'!$N$6,0,10*ROW('Sanitation Data'!N59)))),CONCATENATE("[",ROUND(OFFSET('Sanitation Data'!$N$6,0,10*ROW('Sanitation Data'!N59)),0),"]"),IF(AND(ISTEXT(OFFSET('Sanitation Data'!$L$2,0,10*ROW('Sanitation Data'!N59))),CL65="",ISNUMBER(OFFSET('Sanitation Data'!$N$6,0,10*ROW('Sanitation Data'!N59)))),OFFSET('Sanitation Data'!$N$6,0,10*ROW('Sanitation Data'!N59)),NA())))</f>
        <v>#N/A</v>
      </c>
      <c r="X65" s="86" t="e">
        <f ca="true">+IF(AND(ISTEXT(OFFSET('Sanitation Data'!$L$2,0,10*ROW('Sanitation Data'!N59))),CM65="Yes"),OFFSET('Sanitation Data'!$N$10,0,10*ROW('Sanitation Data'!N59)),IF(AND(ISTEXT(OFFSET('Sanitation Data'!$L$2,0,10*ROW('Sanitation Data'!N59))),CM65="No",ISNUMBER(OFFSET('Sanitation Data'!$N$10,0,10*ROW('Sanitation Data'!N59)))),CONCATENATE("[",ROUND(OFFSET('Sanitation Data'!$N$10,0,10*ROW('Sanitation Data'!N59)),0),"]"),IF(AND(ISTEXT(OFFSET('Sanitation Data'!$L$2,0,10*ROW('Sanitation Data'!N59))),CM65="",ISNUMBER(OFFSET('Sanitation Data'!$N$10,0,10*ROW('Sanitation Data'!N59)))),OFFSET('Sanitation Data'!$N$10,0,10*ROW('Sanitation Data'!N59)),NA())))</f>
        <v>#N/A</v>
      </c>
      <c r="Y65" s="86" t="e">
        <f ca="true">+IF(AND(ISTEXT(OFFSET('Sanitation Data'!$L$2,0,10*ROW('Sanitation Data'!N59))),CN65="Yes"),OFFSET('Sanitation Data'!$N$11,0,10*ROW('Sanitation Data'!N59)),IF(AND(ISTEXT(OFFSET('Sanitation Data'!$L$2,0,10*ROW('Sanitation Data'!N59))),CN65="No",ISNUMBER(OFFSET('Sanitation Data'!$N$11,0,10*ROW('Sanitation Data'!N59)))),CONCATENATE("[",ROUND(OFFSET('Sanitation Data'!$N$11,0,10*ROW('Sanitation Data'!N59)),0),"]"),IF(AND(ISTEXT(OFFSET('Sanitation Data'!$L$2,0,10*ROW('Sanitation Data'!N59))),CN65="",ISNUMBER(OFFSET('Sanitation Data'!$N$11,0,10*ROW('Sanitation Data'!N59)))),OFFSET('Sanitation Data'!$N$11,0,10*ROW('Sanitation Data'!N59)),NA())))</f>
        <v>#N/A</v>
      </c>
      <c r="Z65" s="86" t="e">
        <f ca="true">+IF(AND(ISTEXT(OFFSET('Sanitation Data'!$L$2,0,10*ROW('Sanitation Data'!N59))),CO65="Yes"),OFFSET('Sanitation Data'!$N$12,0,10*ROW('Sanitation Data'!N59)),IF(AND(ISTEXT(OFFSET('Sanitation Data'!$L$2,0,10*ROW('Sanitation Data'!N59))),CO65="No",ISNUMBER(OFFSET('Sanitation Data'!$N$12,0,10*ROW('Sanitation Data'!N59)))),CONCATENATE("[",ROUND(OFFSET('Sanitation Data'!$N$12,0,10*ROW('Sanitation Data'!N59)),0),"]"),IF(AND(ISTEXT(OFFSET('Sanitation Data'!$L$2,0,10*ROW('Sanitation Data'!N59))),CO65="",ISNUMBER(OFFSET('Sanitation Data'!$N$12,0,10*ROW('Sanitation Data'!N59)))),OFFSET('Sanitation Data'!$N$12,0,10*ROW('Sanitation Data'!N59)),NA())))</f>
        <v>#N/A</v>
      </c>
      <c r="AA65" s="86" t="e">
        <f ca="true">+IF(AND(ISTEXT(OFFSET('Sanitation Data'!$L$2,0,10*ROW('Sanitation Data'!O59))),CP65="Yes"),100-OFFSET('Sanitation Data'!$O$4,0,10*ROW('Sanitation Data'!O59)),IF(AND(ISTEXT(OFFSET('Sanitation Data'!$L$2,0,10*ROW('Sanitation Data'!O59))),CP65="No",ISNUMBER(OFFSET('Sanitation Data'!$O$4,0,10*ROW('Sanitation Data'!O59)))),CONCATENATE("[",ROUND(100-OFFSET('Sanitation Data'!$O$4,0,10*ROW('Sanitation Data'!O59)),0),"]"),IF(AND(ISTEXT(OFFSET('Sanitation Data'!$L$2,0,10*ROW('Sanitation Data'!O59))),CP65="",ISNUMBER(OFFSET('Sanitation Data'!$O$4,0,10*ROW('Sanitation Data'!O59)))),100-OFFSET('Sanitation Data'!$O$4,0,10*ROW('Sanitation Data'!O59)),NA())))</f>
        <v>#N/A</v>
      </c>
      <c r="AB65" s="86" t="e">
        <f ca="true">+IF(AND(ISTEXT(OFFSET('Sanitation Data'!$L$2,0,10*ROW('Sanitation Data'!O59))),CQ65="Yes"),OFFSET('Sanitation Data'!$O$6,0,10*ROW('Sanitation Data'!R59)),IF(AND(ISTEXT(OFFSET('Sanitation Data'!$L$2,0,10*ROW('Sanitation Data'!O59))),CQ65="No",ISNUMBER(OFFSET('Sanitation Data'!$O$6,0,10*ROW('Sanitation Data'!O59)))),CONCATENATE("[",ROUND(OFFSET('Sanitation Data'!$O$6,0,10*ROW('Sanitation Data'!O59)),0),"]"),IF(AND(ISTEXT(OFFSET('Sanitation Data'!$L$2,0,10*ROW('Sanitation Data'!O59))),CQ65="",ISNUMBER(OFFSET('Sanitation Data'!$O$6,0,10*ROW('Sanitation Data'!O59)))),OFFSET('Sanitation Data'!$O$6,0,10*ROW('Sanitation Data'!O59)),NA())))</f>
        <v>#N/A</v>
      </c>
      <c r="AC65" s="86" t="e">
        <f ca="true">+IF(AND(ISTEXT(OFFSET('Sanitation Data'!$L$2,0,10*ROW('Sanitation Data'!O59))),CR65="Yes"),OFFSET('Sanitation Data'!$O$10,0,10*ROW('Sanitation Data'!O59)),IF(AND(ISTEXT(OFFSET('Sanitation Data'!$L$2,0,10*ROW('Sanitation Data'!O59))),CR65="No",ISNUMBER(OFFSET('Sanitation Data'!$O$10,0,10*ROW('Sanitation Data'!O59)))),CONCATENATE("[",ROUND(OFFSET('Sanitation Data'!$O$10,0,10*ROW('Sanitation Data'!O59)),0),"]"),IF(AND(ISTEXT(OFFSET('Sanitation Data'!$L$2,0,10*ROW('Sanitation Data'!O59))),CR65="",ISNUMBER(OFFSET('Sanitation Data'!$O$10,0,10*ROW('Sanitation Data'!O59)))),OFFSET('Sanitation Data'!$O$10,0,10*ROW('Sanitation Data'!O59)),NA())))</f>
        <v>#N/A</v>
      </c>
      <c r="AD65" s="86" t="e">
        <f ca="true">+IF(AND(ISTEXT(OFFSET('Sanitation Data'!$L$2,0,10*ROW('Sanitation Data'!O59))),CS65="Yes"),OFFSET('Sanitation Data'!$O$11,0,10*ROW('Sanitation Data'!O59)),IF(AND(ISTEXT(OFFSET('Sanitation Data'!$L$2,0,10*ROW('Sanitation Data'!O59))),CS65="No",ISNUMBER(OFFSET('Sanitation Data'!$O$11,0,10*ROW('Sanitation Data'!O59)))),CONCATENATE("[",ROUND(OFFSET('Sanitation Data'!$O$11,0,10*ROW('Sanitation Data'!O59)),0),"]"),IF(AND(ISTEXT(OFFSET('Sanitation Data'!$L$2,0,10*ROW('Sanitation Data'!O59))),CS65="",ISNUMBER(OFFSET('Sanitation Data'!$O$11,0,10*ROW('Sanitation Data'!O59)))),OFFSET('Sanitation Data'!$O$11,0,10*ROW('Sanitation Data'!O59)),NA())))</f>
        <v>#N/A</v>
      </c>
      <c r="AE65" s="86" t="e">
        <f ca="true">+IF(AND(ISTEXT(OFFSET('Sanitation Data'!$L$2,0,10*ROW('Sanitation Data'!O59))),CT65="Yes"),OFFSET('Sanitation Data'!$O$12,0,10*ROW('Sanitation Data'!O59)),IF(AND(ISTEXT(OFFSET('Sanitation Data'!$L$2,0,10*ROW('Sanitation Data'!O59))),CT65="No",ISNUMBER(OFFSET('Sanitation Data'!$O$12,0,10*ROW('Sanitation Data'!O59)))),CONCATENATE("[",ROUND(OFFSET('Sanitation Data'!$O$12,0,10*ROW('Sanitation Data'!O59)),0),"]"),IF(AND(ISTEXT(OFFSET('Sanitation Data'!$L$2,0,10*ROW('Sanitation Data'!O59))),CT65="",ISNUMBER(OFFSET('Sanitation Data'!$O$12,0,10*ROW('Sanitation Data'!O59)))),OFFSET('Sanitation Data'!$O$12,0,10*ROW('Sanitation Data'!O59)),NA())))</f>
        <v>#N/A</v>
      </c>
      <c r="AF65" s="86" t="e">
        <f ca="true">+IF(AND(ISTEXT(OFFSET('Sanitation Data'!$L$2,0,10*ROW('Sanitation Data'!P59))),CU65="Yes"),100-OFFSET('Sanitation Data'!$P$4,0,10*ROW('Sanitation Data'!P59)),IF(AND(ISTEXT(OFFSET('Sanitation Data'!$L$2,0,10*ROW('Sanitation Data'!P59))),CU65="No",ISNUMBER(OFFSET('Sanitation Data'!$P$4,0,10*ROW('Sanitation Data'!P59)))),CONCATENATE("[",ROUND(100-OFFSET('Sanitation Data'!$P$4,0,10*ROW('Sanitation Data'!P59)),0),"]"),IF(AND(ISTEXT(OFFSET('Sanitation Data'!$L$2,0,10*ROW('Sanitation Data'!P59))),CU65="",ISNUMBER(OFFSET('Sanitation Data'!$P$4,0,10*ROW('Sanitation Data'!P59)))),100-OFFSET('Sanitation Data'!$P$4,0,10*ROW('Sanitation Data'!P59)),NA())))</f>
        <v>#N/A</v>
      </c>
      <c r="AG65" s="86" t="e">
        <f ca="true">+IF(AND(ISTEXT(OFFSET('Sanitation Data'!$L$2,0,10*ROW('Sanitation Data'!P59))),CV65="Yes"),OFFSET('Sanitation Data'!$P$6,0,10*ROW('Sanitation Data'!P59)),IF(AND(ISTEXT(OFFSET('Sanitation Data'!$L$2,0,10*ROW('Sanitation Data'!P59))),CV65="No",ISNUMBER(OFFSET('Sanitation Data'!$P$6,0,10*ROW('Sanitation Data'!P59)))),CONCATENATE("[",ROUND(OFFSET('Sanitation Data'!$P$6,0,10*ROW('Sanitation Data'!P59)),0),"]"),IF(AND(ISTEXT(OFFSET('Sanitation Data'!$L$2,0,10*ROW('Sanitation Data'!P59))),CV65="",ISNUMBER(OFFSET('Sanitation Data'!$P$6,0,10*ROW('Sanitation Data'!P59)))),OFFSET('Sanitation Data'!$P$6,0,10*ROW('Sanitation Data'!P59)),NA())))</f>
        <v>#N/A</v>
      </c>
      <c r="AH65" s="86" t="e">
        <f ca="true">+IF(AND(ISTEXT(OFFSET('Sanitation Data'!$L$2,0,10*ROW('Sanitation Data'!P59))),CW65="Yes"),OFFSET('Sanitation Data'!$P$10,0,10*ROW('Sanitation Data'!P59)),IF(AND(ISTEXT(OFFSET('Sanitation Data'!$L$2,0,10*ROW('Sanitation Data'!P59))),CW65="No",ISNUMBER(OFFSET('Sanitation Data'!$P$10,0,10*ROW('Sanitation Data'!P59)))),CONCATENATE("[",ROUND(OFFSET('Sanitation Data'!$P$10,0,10*ROW('Sanitation Data'!P59)),0),"]"),IF(AND(ISTEXT(OFFSET('Sanitation Data'!$L$2,0,10*ROW('Sanitation Data'!P59))),CW65="",ISNUMBER(OFFSET('Sanitation Data'!$P$10,0,10*ROW('Sanitation Data'!P59)))),OFFSET('Sanitation Data'!$P$10,0,10*ROW('Sanitation Data'!P59)),NA())))</f>
        <v>#N/A</v>
      </c>
      <c r="AI65" s="86" t="e">
        <f ca="true">+IF(AND(ISTEXT(OFFSET('Sanitation Data'!$L$2,0,10*ROW('Sanitation Data'!P59))),CX65="Yes"),OFFSET('Sanitation Data'!$P$11,0,10*ROW('Sanitation Data'!P59)),IF(AND(ISTEXT(OFFSET('Sanitation Data'!$L$2,0,10*ROW('Sanitation Data'!P59))),CX65="No",ISNUMBER(OFFSET('Sanitation Data'!$P$11,0,10*ROW('Sanitation Data'!P59)))),CONCATENATE("[",ROUND(OFFSET('Sanitation Data'!$P$11,0,10*ROW('Sanitation Data'!P59)),0),"]"),IF(AND(ISTEXT(OFFSET('Sanitation Data'!$L$2,0,10*ROW('Sanitation Data'!P59))),CX65="",ISNUMBER(OFFSET('Sanitation Data'!$P$11,0,10*ROW('Sanitation Data'!P59)))),OFFSET('Sanitation Data'!$P$11,0,10*ROW('Sanitation Data'!P59)),NA())))</f>
        <v>#N/A</v>
      </c>
      <c r="AJ65" s="86" t="e">
        <f ca="true">+IF(AND(ISTEXT(OFFSET('Sanitation Data'!$L$2,0,10*ROW('Sanitation Data'!P59))),CY65="Yes"),OFFSET('Sanitation Data'!$P$12,0,10*ROW('Sanitation Data'!P59)),IF(AND(ISTEXT(OFFSET('Sanitation Data'!$L$2,0,10*ROW('Sanitation Data'!P59))),CY65="No",ISNUMBER(OFFSET('Sanitation Data'!$P$12,0,10*ROW('Sanitation Data'!P59)))),CONCATENATE("[",ROUND(OFFSET('Sanitation Data'!$P$12,0,10*ROW('Sanitation Data'!P59)),0),"]"),IF(AND(ISTEXT(OFFSET('Sanitation Data'!$L$2,0,10*ROW('Sanitation Data'!P59))),CY65="",ISNUMBER(OFFSET('Sanitation Data'!$P$12,0,10*ROW('Sanitation Data'!P59)))),OFFSET('Sanitation Data'!$P$12,0,10*ROW('Sanitation Data'!P59)),NA())))</f>
        <v>#N/A</v>
      </c>
      <c r="AK65" s="86" t="e">
        <f ca="true">+IF(AND(ISTEXT(OFFSET('Sanitation Data'!$L$2,0,10*ROW('Sanitation Data'!Q59))),CZ65="Yes"),100-OFFSET('Sanitation Data'!$Q$4,0,10*ROW('Sanitation Data'!Q59)),IF(AND(ISTEXT(OFFSET('Sanitation Data'!$L$2,0,10*ROW('Sanitation Data'!Q59))),CZ65="No",ISNUMBER(OFFSET('Sanitation Data'!$Q$4,0,10*ROW('Sanitation Data'!Q59)))),CONCATENATE("[",ROUND(100-OFFSET('Sanitation Data'!$Q$4,0,10*ROW('Sanitation Data'!Q59)),0),"]"),IF(AND(ISTEXT(OFFSET('Sanitation Data'!$L$2,0,10*ROW('Sanitation Data'!Q59))),CZ65="",ISNUMBER(OFFSET('Sanitation Data'!$Q$4,0,10*ROW('Sanitation Data'!Q59)))),100-OFFSET('Sanitation Data'!$Q$4,0,10*ROW('Sanitation Data'!Q59)),NA())))</f>
        <v>#N/A</v>
      </c>
      <c r="AL65" s="86" t="e">
        <f ca="true">+IF(AND(ISTEXT(OFFSET('Sanitation Data'!$L$2,0,10*ROW('Sanitation Data'!Q59))),DA65="Yes"),OFFSET('Sanitation Data'!$Q$6,0,10*ROW('Sanitation Data'!Q59)),IF(AND(ISTEXT(OFFSET('Sanitation Data'!$L$2,0,10*ROW('Sanitation Data'!Q59))),DA65="No",ISNUMBER(OFFSET('Sanitation Data'!$Q$6,0,10*ROW('Sanitation Data'!Q59)))),CONCATENATE("[",ROUND(OFFSET('Sanitation Data'!$Q$6,0,10*ROW('Sanitation Data'!Q59)),0),"]"),IF(AND(ISTEXT(OFFSET('Sanitation Data'!$L$2,0,10*ROW('Sanitation Data'!Q59))),DA65="",ISNUMBER(OFFSET('Sanitation Data'!$Q$6,0,10*ROW('Sanitation Data'!Q59)))),OFFSET('Sanitation Data'!$Q$6,0,10*ROW('Sanitation Data'!Q59)),NA())))</f>
        <v>#N/A</v>
      </c>
      <c r="AM65" s="86" t="e">
        <f ca="true">+IF(AND(ISTEXT(OFFSET('Sanitation Data'!$L$2,0,10*ROW('Sanitation Data'!Q59))),DB65="Yes"),OFFSET('Sanitation Data'!$Q$10,0,10*ROW('Sanitation Data'!Q59)),IF(AND(ISTEXT(OFFSET('Sanitation Data'!$L$2,0,10*ROW('Sanitation Data'!Q59))),DB65="No",ISNUMBER(OFFSET('Sanitation Data'!$Q$10,0,10*ROW('Sanitation Data'!Q59)))),CONCATENATE("[",ROUND(OFFSET('Sanitation Data'!$Q$10,0,10*ROW('Sanitation Data'!Q59)),0),"]"),IF(AND(ISTEXT(OFFSET('Sanitation Data'!$L$2,0,10*ROW('Sanitation Data'!Q59))),DB65="",ISNUMBER(OFFSET('Sanitation Data'!$Q$10,0,10*ROW('Sanitation Data'!Q59)))),OFFSET('Sanitation Data'!$Q$10,0,10*ROW('Sanitation Data'!Q59)),NA())))</f>
        <v>#N/A</v>
      </c>
      <c r="AN65" s="86" t="e">
        <f ca="true">+IF(AND(ISTEXT(OFFSET('Sanitation Data'!$L$2,0,10*ROW('Sanitation Data'!Q59))),DC65="Yes"),OFFSET('Sanitation Data'!$Q$11,0,10*ROW('Sanitation Data'!Q59)),IF(AND(ISTEXT(OFFSET('Sanitation Data'!$L$2,0,10*ROW('Sanitation Data'!Q59))),DC65="No",ISNUMBER(OFFSET('Sanitation Data'!$Q$11,0,10*ROW('Sanitation Data'!Q59)))),CONCATENATE("[",ROUND(OFFSET('Sanitation Data'!$Q$11,0,10*ROW('Sanitation Data'!Q59)),0),"]"),IF(AND(ISTEXT(OFFSET('Sanitation Data'!$L$2,0,10*ROW('Sanitation Data'!Q59))),DC65="",ISNUMBER(OFFSET('Sanitation Data'!$Q$11,0,10*ROW('Sanitation Data'!Q59)))),OFFSET('Sanitation Data'!$Q$11,0,10*ROW('Sanitation Data'!Q59)),NA())))</f>
        <v>#N/A</v>
      </c>
      <c r="AO65" s="86" t="e">
        <f ca="true">+IF(AND(ISTEXT(OFFSET('Sanitation Data'!$L$2,0,10*ROW('Sanitation Data'!Q59))),DD65="Yes"),OFFSET('Sanitation Data'!$Q$12,0,10*ROW('Sanitation Data'!Q59)),IF(AND(ISTEXT(OFFSET('Sanitation Data'!$L$2,0,10*ROW('Sanitation Data'!Q59))),DD65="No",ISNUMBER(OFFSET('Sanitation Data'!$Q$12,0,10*ROW('Sanitation Data'!Q59)))),CONCATENATE("[",ROUND(OFFSET('Sanitation Data'!$Q$12,0,10*ROW('Sanitation Data'!Q59)),0),"]"),IF(AND(ISTEXT(OFFSET('Sanitation Data'!$L$2,0,10*ROW('Sanitation Data'!Q59))),DD65="",ISNUMBER(OFFSET('Sanitation Data'!$Q$12,0,10*ROW('Sanitation Data'!Q59)))),OFFSET('Sanitation Data'!$Q$12,0,10*ROW('Sanitation Data'!Q59)),NA())))</f>
        <v>#N/A</v>
      </c>
      <c r="AP65" s="86" t="e">
        <f ca="true">+IF(AND(ISTEXT(OFFSET('Sanitation Data'!$L$2,0,10*ROW('Sanitation Data'!R59))),DE65="Yes"),100-OFFSET('Sanitation Data'!$R$4,0,10*ROW('Sanitation Data'!R59)),IF(AND(ISTEXT(OFFSET('Sanitation Data'!$L$2,0,10*ROW('Sanitation Data'!R59))),DE65="No",ISNUMBER(OFFSET('Sanitation Data'!$R$4,0,10*ROW('Sanitation Data'!R59)))),CONCATENATE("[",ROUND(100-OFFSET('Sanitation Data'!$R$4,0,10*ROW('Sanitation Data'!R59)),0),"]"),IF(AND(ISTEXT(OFFSET('Sanitation Data'!$L$2,0,10*ROW('Sanitation Data'!R59))),DE65="",ISNUMBER(OFFSET('Sanitation Data'!$R$4,0,10*ROW('Sanitation Data'!R59)))),100-OFFSET('Sanitation Data'!$R$4,0,10*ROW('Sanitation Data'!R59)),NA())))</f>
        <v>#N/A</v>
      </c>
      <c r="AQ65" s="86" t="e">
        <f ca="true">+IF(AND(ISTEXT(OFFSET('Sanitation Data'!$L$2,0,10*ROW('Sanitation Data'!R59))),DF65="Yes"),OFFSET('Sanitation Data'!$R$6,0,10*ROW('Sanitation Data'!R59)),IF(AND(ISTEXT(OFFSET('Sanitation Data'!$L$2,0,10*ROW('Sanitation Data'!R59))),DF65="No",ISNUMBER(OFFSET('Sanitation Data'!$R$6,0,10*ROW('Sanitation Data'!R59)))),CONCATENATE("[",ROUND(OFFSET('Sanitation Data'!$R$6,0,10*ROW('Sanitation Data'!R59)),0),"]"),IF(AND(ISTEXT(OFFSET('Sanitation Data'!$L$2,0,10*ROW('Sanitation Data'!R59))),DF65="",ISNUMBER(OFFSET('Sanitation Data'!$R$6,0,10*ROW('Sanitation Data'!R59)))),OFFSET('Sanitation Data'!$R$6,0,10*ROW('Sanitation Data'!R59)),NA())))</f>
        <v>#N/A</v>
      </c>
      <c r="AR65" s="86" t="e">
        <f ca="true">+IF(AND(ISTEXT(OFFSET('Sanitation Data'!$L$2,0,10*ROW('Sanitation Data'!R59))),DG65="Yes"),OFFSET('Sanitation Data'!$R$10,0,10*ROW('Sanitation Data'!R59)),IF(AND(ISTEXT(OFFSET('Sanitation Data'!$L$2,0,10*ROW('Sanitation Data'!R59))),DG65="No",ISNUMBER(OFFSET('Sanitation Data'!$R$10,0,10*ROW('Sanitation Data'!R59)))),CONCATENATE("[",ROUND(OFFSET('Sanitation Data'!$R$10,0,10*ROW('Sanitation Data'!R59)),0),"]"),IF(AND(ISTEXT(OFFSET('Sanitation Data'!$L$2,0,10*ROW('Sanitation Data'!R59))),DG65="",ISNUMBER(OFFSET('Sanitation Data'!$R$10,0,10*ROW('Sanitation Data'!R59)))),OFFSET('Sanitation Data'!$R$10,0,10*ROW('Sanitation Data'!R59)),NA())))</f>
        <v>#N/A</v>
      </c>
      <c r="AS65" s="86" t="e">
        <f ca="true">+IF(AND(ISTEXT(OFFSET('Sanitation Data'!$L$2,0,10*ROW('Sanitation Data'!R59))),DH65="Yes"),OFFSET('Sanitation Data'!$R$11,0,10*ROW('Sanitation Data'!R59)),IF(AND(ISTEXT(OFFSET('Sanitation Data'!$L$2,0,10*ROW('Sanitation Data'!R59))),DH65="No",ISNUMBER(OFFSET('Sanitation Data'!$R$11,0,10*ROW('Sanitation Data'!R59)))),CONCATENATE("[",ROUND(OFFSET('Sanitation Data'!$R$11,0,10*ROW('Sanitation Data'!R59)),0),"]"),IF(AND(ISTEXT(OFFSET('Sanitation Data'!$L$2,0,10*ROW('Sanitation Data'!R59))),DH65="",ISNUMBER(OFFSET('Sanitation Data'!$R$11,0,10*ROW('Sanitation Data'!R59)))),OFFSET('Sanitation Data'!$R$11,0,10*ROW('Sanitation Data'!R59)),NA())))</f>
        <v>#N/A</v>
      </c>
      <c r="AT65" s="86" t="e">
        <f ca="true">+IF(AND(ISTEXT(OFFSET('Sanitation Data'!$L$2,0,10*ROW('Sanitation Data'!R59))),DI65="Yes"),OFFSET('Sanitation Data'!$R$12,0,10*ROW('Sanitation Data'!R59)),IF(AND(ISTEXT(OFFSET('Sanitation Data'!$L$2,0,10*ROW('Sanitation Data'!R59))),DI65="No",ISNUMBER(OFFSET('Sanitation Data'!$R$12,0,10*ROW('Sanitation Data'!R59)))),CONCATENATE("[",ROUND(OFFSET('Sanitation Data'!$R$12,0,10*ROW('Sanitation Data'!R59)),0),"]"),IF(AND(ISTEXT(OFFSET('Sanitation Data'!$L$2,0,10*ROW('Sanitation Data'!R59))),DI65="",ISNUMBER(OFFSET('Sanitation Data'!$R$12,0,10*ROW('Sanitation Data'!R59)))),OFFSET('Sanitation Data'!$R$12,0,10*ROW('Sanitation Data'!R59)),NA())))</f>
        <v>#N/A</v>
      </c>
      <c r="AU65" s="86" t="e">
        <f ca="true">+IF(AND(ISTEXT(OFFSET('Sanitation Data'!$L$2,0,10*ROW('Sanitation Data'!S59))),DJ65="Yes"),100-OFFSET('Sanitation Data'!$S$4,0,10*ROW('Sanitation Data'!S59)),IF(AND(ISTEXT(OFFSET('Sanitation Data'!$L$2,0,10*ROW('Sanitation Data'!S59))),DJ65="No",ISNUMBER(OFFSET('Sanitation Data'!$S$4,0,10*ROW('Sanitation Data'!S59)))),CONCATENATE("[",ROUND(100-OFFSET('Sanitation Data'!$S$4,0,10*ROW('Sanitation Data'!S59)),0),"]"),IF(AND(ISTEXT(OFFSET('Sanitation Data'!$L$2,0,10*ROW('Sanitation Data'!S59))),DJ65="",ISNUMBER(OFFSET('Sanitation Data'!$S$4,0,10*ROW('Sanitation Data'!S59)))),100-OFFSET('Sanitation Data'!$S$4,0,10*ROW('Sanitation Data'!S59)),NA())))</f>
        <v>#N/A</v>
      </c>
      <c r="AV65" s="86" t="e">
        <f ca="true">+IF(AND(ISTEXT(OFFSET('Sanitation Data'!$L$2,0,10*ROW('Sanitation Data'!S59))),DK65="Yes"),OFFSET('Sanitation Data'!$S$6,0,10*ROW('Sanitation Data'!S59)),IF(AND(ISTEXT(OFFSET('Sanitation Data'!$L$2,0,10*ROW('Sanitation Data'!S59))),DK65="No",ISNUMBER(OFFSET('Sanitation Data'!$S$6,0,10*ROW('Sanitation Data'!S59)))),CONCATENATE("[",ROUND(OFFSET('Sanitation Data'!$S$6,0,10*ROW('Sanitation Data'!S59)),0),"]"),IF(AND(ISTEXT(OFFSET('Sanitation Data'!$L$2,0,10*ROW('Sanitation Data'!S59))),DK65="",ISNUMBER(OFFSET('Sanitation Data'!$S$6,0,10*ROW('Sanitation Data'!S59)))),OFFSET('Sanitation Data'!$S$6,0,10*ROW('Sanitation Data'!S59)),NA())))</f>
        <v>#N/A</v>
      </c>
      <c r="AW65" s="86" t="e">
        <f ca="true">+IF(AND(ISTEXT(OFFSET('Sanitation Data'!$L$2,0,10*ROW('Sanitation Data'!S59))),DL65="Yes"),OFFSET('Sanitation Data'!$S$10,0,10*ROW('Sanitation Data'!S59)),IF(AND(ISTEXT(OFFSET('Sanitation Data'!$L$2,0,10*ROW('Sanitation Data'!S59))),DL65="No",ISNUMBER(OFFSET('Sanitation Data'!$S$10,0,10*ROW('Sanitation Data'!S59)))),CONCATENATE("[",ROUND(OFFSET('Sanitation Data'!$S$10,0,10*ROW('Sanitation Data'!S59)),0),"]"),IF(AND(ISTEXT(OFFSET('Sanitation Data'!$L$2,0,10*ROW('Sanitation Data'!S59))),DL65="",ISNUMBER(OFFSET('Sanitation Data'!$S$10,0,10*ROW('Sanitation Data'!S59)))),OFFSET('Sanitation Data'!$S$10,0,10*ROW('Sanitation Data'!S59)),NA())))</f>
        <v>#N/A</v>
      </c>
      <c r="AX65" s="86" t="e">
        <f ca="true">+IF(AND(ISTEXT(OFFSET('Sanitation Data'!$L$2,0,10*ROW('Sanitation Data'!S59))),DM65="Yes"),OFFSET('Sanitation Data'!$S$11,0,10*ROW('Sanitation Data'!S59)),IF(AND(ISTEXT(OFFSET('Sanitation Data'!$L$2,0,10*ROW('Sanitation Data'!S59))),DM65="No",ISNUMBER(OFFSET('Sanitation Data'!$S$11,0,10*ROW('Sanitation Data'!S59)))),CONCATENATE("[",ROUND(OFFSET('Sanitation Data'!$S$11,0,10*ROW('Sanitation Data'!S59)),0),"]"),IF(AND(ISTEXT(OFFSET('Sanitation Data'!$L$2,0,10*ROW('Sanitation Data'!S59))),DM65="",ISNUMBER(OFFSET('Sanitation Data'!$S$11,0,10*ROW('Sanitation Data'!S59)))),OFFSET('Sanitation Data'!$S$11,0,10*ROW('Sanitation Data'!S59)),NA())))</f>
        <v>#N/A</v>
      </c>
      <c r="AY65" s="86" t="e">
        <f ca="true">+IF(AND(ISTEXT(OFFSET('Sanitation Data'!$L$2,0,10*ROW('Sanitation Data'!S59))),DN65="Yes"),OFFSET('Sanitation Data'!$S$12,0,10*ROW('Sanitation Data'!S59)),IF(AND(ISTEXT(OFFSET('Sanitation Data'!$L$2,0,10*ROW('Sanitation Data'!S59))),DN65="No",ISNUMBER(OFFSET('Sanitation Data'!$S$12,0,10*ROW('Sanitation Data'!S59)))),CONCATENATE("[",ROUND(OFFSET('Sanitation Data'!$S$12,0,10*ROW('Sanitation Data'!S59)),0),"]"),IF(AND(ISTEXT(OFFSET('Sanitation Data'!$L$2,0,10*ROW('Sanitation Data'!S59))),DN65="",ISNUMBER(OFFSET('Sanitation Data'!$S$12,0,10*ROW('Sanitation Data'!S59)))),OFFSET('Sanitation Data'!$S$12,0,10*ROW('Sanitation Data'!S59)),NA())))</f>
        <v>#N/A</v>
      </c>
      <c r="AZ65" s="87" t="e">
        <f ca="true">+IF(AND(ISTEXT(OFFSET('Hygiene Data'!$L$2,0,10*ROW('Hygiene Data'!N59))),DO65="Yes"),OFFSET('Hygiene Data'!$N$5,0,10*ROW('Hygiene Data'!N59)),IF(AND(ISTEXT(OFFSET('Hygiene Data'!$L$2,0,10*ROW('Hygiene Data'!N59))),DO65="No",ISNUMBER(OFFSET('Hygiene Data'!$N$5,0,10*ROW('Hygiene Data'!N59)))),CONCATENATE("[",ROUND(OFFSET('Hygiene Data'!$N$5,0,10*ROW('Hygiene Data'!N59)),0),"]"),IF(AND(ISTEXT(OFFSET('Hygiene Data'!$L$2,0,10*ROW('Hygiene Data'!N59))),DO65="",ISNUMBER(OFFSET('Hygiene Data'!$N$5,0,10*ROW('Hygiene Data'!N59)))),OFFSET('Hygiene Data'!$N$5,0,10*ROW('Hygiene Data'!N59)),NA())))</f>
        <v>#N/A</v>
      </c>
      <c r="BA65" s="87" t="e">
        <f ca="true">+IF(AND(ISTEXT(OFFSET('Hygiene Data'!$L$2,0,10*ROW('Hygiene Data'!N59))),DP65="Yes"),OFFSET('Hygiene Data'!$N$7,0,10*ROW('Hygiene Data'!N59)),IF(AND(ISTEXT(OFFSET('Hygiene Data'!$L$2,0,10*ROW('Hygiene Data'!N59))),DP65="No",ISNUMBER(OFFSET('Hygiene Data'!$N$7,0,10*ROW('Hygiene Data'!N59)))),CONCATENATE("[",ROUND(OFFSET('Hygiene Data'!$N$7,0,10*ROW('Hygiene Data'!N59)),0),"]"),IF(AND(ISTEXT(OFFSET('Hygiene Data'!$L$2,0,10*ROW('Hygiene Data'!N59))),DP65="",ISNUMBER(OFFSET('Hygiene Data'!$N$7,0,10*ROW('Hygiene Data'!N59)))),OFFSET('Hygiene Data'!$N$7,0,10*ROW('Hygiene Data'!N59)),NA())))</f>
        <v>#N/A</v>
      </c>
      <c r="BB65" s="87" t="e">
        <f ca="true">+IF(AND(ISTEXT(OFFSET('Hygiene Data'!$L$2,0,10*ROW('Hygiene Data'!N59))),DQ65="Yes"),OFFSET('Hygiene Data'!$N$9,0,10*ROW('Hygiene Data'!N59)),IF(AND(ISTEXT(OFFSET('Hygiene Data'!$L$2,0,10*ROW('Hygiene Data'!N59))),DQ65="No",ISNUMBER(OFFSET('Hygiene Data'!$N$9,0,10*ROW('Hygiene Data'!N59)))),CONCATENATE("[",ROUND(OFFSET('Hygiene Data'!$N$9,0,10*ROW('Hygiene Data'!N59)),0),"]"),IF(AND(ISTEXT(OFFSET('Hygiene Data'!$L$2,0,10*ROW('Hygiene Data'!N59))),DQ65="",ISNUMBER(OFFSET('Hygiene Data'!$N$9,0,10*ROW('Hygiene Data'!N59)))),OFFSET('Hygiene Data'!$N$9,0,10*ROW('Hygiene Data'!N59)),NA())))</f>
        <v>#N/A</v>
      </c>
      <c r="BC65" s="87" t="e">
        <f ca="true">+IF(AND(ISTEXT(OFFSET('Hygiene Data'!$L$2,0,10*ROW('Hygiene Data'!O59))),DR65="Yes"),OFFSET('Hygiene Data'!$O$5,0,10*ROW('Hygiene Data'!O59)),IF(AND(ISTEXT(OFFSET('Hygiene Data'!$L$2,0,10*ROW('Hygiene Data'!O59))),DR65="No",ISNUMBER(OFFSET('Hygiene Data'!$O$5,0,10*ROW('Hygiene Data'!O59)))),CONCATENATE("[",ROUND(OFFSET('Hygiene Data'!$O$5,0,10*ROW('Hygiene Data'!O59)),0),"]"),IF(AND(ISTEXT(OFFSET('Hygiene Data'!$L$2,0,10*ROW('Hygiene Data'!O59))),DR65="",ISNUMBER(OFFSET('Hygiene Data'!$O$5,0,10*ROW('Hygiene Data'!O59)))),OFFSET('Hygiene Data'!$O$5,0,10*ROW('Hygiene Data'!O59)),NA())))</f>
        <v>#N/A</v>
      </c>
      <c r="BD65" s="87" t="e">
        <f ca="true">+IF(AND(ISTEXT(OFFSET('Hygiene Data'!$L$2,0,10*ROW('Hygiene Data'!O59))),DS65="Yes"),OFFSET('Hygiene Data'!$O$7,0,10*ROW('Hygiene Data'!O59)),IF(AND(ISTEXT(OFFSET('Hygiene Data'!$L$2,0,10*ROW('Hygiene Data'!O59))),DS65="No",ISNUMBER(OFFSET('Hygiene Data'!$O$7,0,10*ROW('Hygiene Data'!O59)))),CONCATENATE("[",ROUND(OFFSET('Hygiene Data'!$O$7,0,10*ROW('Hygiene Data'!O59)),0),"]"),IF(AND(ISTEXT(OFFSET('Hygiene Data'!$L$2,0,10*ROW('Hygiene Data'!O59))),DS65="",ISNUMBER(OFFSET('Hygiene Data'!$O$7,0,10*ROW('Hygiene Data'!O59)))),OFFSET('Hygiene Data'!$O$7,0,10*ROW('Hygiene Data'!O59)),NA())))</f>
        <v>#N/A</v>
      </c>
      <c r="BE65" s="87" t="e">
        <f ca="true">+IF(AND(ISTEXT(OFFSET('Hygiene Data'!$L$2,0,10*ROW('Hygiene Data'!O59))),DT65="Yes"),OFFSET('Hygiene Data'!$O$9,0,10*ROW('Hygiene Data'!O59)),IF(AND(ISTEXT(OFFSET('Hygiene Data'!$L$2,0,10*ROW('Hygiene Data'!O59))),DT65="No",ISNUMBER(OFFSET('Hygiene Data'!$O$9,0,10*ROW('Hygiene Data'!O59)))),CONCATENATE("[",ROUND(OFFSET('Hygiene Data'!$O$9,0,10*ROW('Hygiene Data'!O59)),0),"]"),IF(AND(ISTEXT(OFFSET('Hygiene Data'!$L$2,0,10*ROW('Hygiene Data'!O59))),DT65="",ISNUMBER(OFFSET('Hygiene Data'!$O$9,0,10*ROW('Hygiene Data'!O59)))),OFFSET('Hygiene Data'!$O$9,0,10*ROW('Hygiene Data'!O59)),NA())))</f>
        <v>#N/A</v>
      </c>
      <c r="BF65" s="87" t="e">
        <f ca="true">+IF(AND(ISTEXT(OFFSET('Hygiene Data'!$L$2,0,10*ROW('Hygiene Data'!P59))),DU65="Yes"),OFFSET('Hygiene Data'!$P$5,0,10*ROW('Hygiene Data'!P59)),IF(AND(ISTEXT(OFFSET('Hygiene Data'!$L$2,0,10*ROW('Hygiene Data'!P59))),DU65="No",ISNUMBER(OFFSET('Hygiene Data'!$P$5,0,10*ROW('Hygiene Data'!P59)))),CONCATENATE("[",ROUND(OFFSET('Hygiene Data'!$P$5,0,10*ROW('Hygiene Data'!P59)),0),"]"),IF(AND(ISTEXT(OFFSET('Hygiene Data'!$L$2,0,10*ROW('Hygiene Data'!P59))),DU65="",ISNUMBER(OFFSET('Hygiene Data'!$P$5,0,10*ROW('Hygiene Data'!P59)))),OFFSET('Hygiene Data'!$P$5,0,10*ROW('Hygiene Data'!P59)),NA())))</f>
        <v>#N/A</v>
      </c>
      <c r="BG65" s="87" t="e">
        <f ca="true">+IF(AND(ISTEXT(OFFSET('Hygiene Data'!$L$2,0,10*ROW('Hygiene Data'!P59))),DV65="Yes"),OFFSET('Hygiene Data'!$P$7,0,10*ROW('Hygiene Data'!P59)),IF(AND(ISTEXT(OFFSET('Hygiene Data'!$L$2,0,10*ROW('Hygiene Data'!P59))),DV65="No",ISNUMBER(OFFSET('Hygiene Data'!$P$7,0,10*ROW('Hygiene Data'!P59)))),CONCATENATE("[",ROUND(OFFSET('Hygiene Data'!$P$7,0,10*ROW('Hygiene Data'!P59)),0),"]"),IF(AND(ISTEXT(OFFSET('Hygiene Data'!$L$2,0,10*ROW('Hygiene Data'!P59))),DV65="",ISNUMBER(OFFSET('Hygiene Data'!$P$7,0,10*ROW('Hygiene Data'!P59)))),OFFSET('Hygiene Data'!$P$7,0,10*ROW('Hygiene Data'!P59)),NA())))</f>
        <v>#N/A</v>
      </c>
      <c r="BH65" s="87" t="e">
        <f ca="true">+IF(AND(ISTEXT(OFFSET('Hygiene Data'!$L$2,0,10*ROW('Hygiene Data'!P59))),DW65="Yes"),OFFSET('Hygiene Data'!$P$9,0,10*ROW('Hygiene Data'!P59)),IF(AND(ISTEXT(OFFSET('Hygiene Data'!$L$2,0,10*ROW('Hygiene Data'!P59))),DW65="No",ISNUMBER(OFFSET('Hygiene Data'!$P$9,0,10*ROW('Hygiene Data'!P59)))),CONCATENATE("[",ROUND(OFFSET('Hygiene Data'!$P$9,0,10*ROW('Hygiene Data'!P59)),0),"]"),IF(AND(ISTEXT(OFFSET('Hygiene Data'!$L$2,0,10*ROW('Hygiene Data'!P59))),DW65="",ISNUMBER(OFFSET('Hygiene Data'!$P$9,0,10*ROW('Hygiene Data'!P59)))),OFFSET('Hygiene Data'!$P$9,0,10*ROW('Hygiene Data'!P59)),NA())))</f>
        <v>#N/A</v>
      </c>
      <c r="BI65" s="87" t="e">
        <f ca="true">+IF(AND(ISTEXT(OFFSET('Hygiene Data'!$L$2,0,10*ROW('Hygiene Data'!Q59))),DX65="Yes"),OFFSET('Hygiene Data'!$Q$5,0,10*ROW('Hygiene Data'!Q59)),IF(AND(ISTEXT(OFFSET('Hygiene Data'!$L$2,0,10*ROW('Hygiene Data'!Q59))),DX65="No",ISNUMBER(OFFSET('Hygiene Data'!$Q$5,0,10*ROW('Hygiene Data'!Q59)))),CONCATENATE("[",ROUND(OFFSET('Hygiene Data'!$Q$5,0,10*ROW('Hygiene Data'!Q59)),0),"]"),IF(AND(ISTEXT(OFFSET('Hygiene Data'!$L$2,0,10*ROW('Hygiene Data'!Q59))),DX65="",ISNUMBER(OFFSET('Hygiene Data'!$Q$5,0,10*ROW('Hygiene Data'!Q59)))),OFFSET('Hygiene Data'!$Q$5,0,10*ROW('Hygiene Data'!Q59)),NA())))</f>
        <v>#N/A</v>
      </c>
      <c r="BJ65" s="87" t="e">
        <f ca="true">+IF(AND(ISTEXT(OFFSET('Hygiene Data'!$L$2,0,10*ROW('Hygiene Data'!Q59))),DY65="Yes"),OFFSET('Hygiene Data'!$Q$7,0,10*ROW('Hygiene Data'!Q59)),IF(AND(ISTEXT(OFFSET('Hygiene Data'!$L$2,0,10*ROW('Hygiene Data'!Q59))),DY65="No",ISNUMBER(OFFSET('Hygiene Data'!$Q$7,0,10*ROW('Hygiene Data'!Q59)))),CONCATENATE("[",ROUND(OFFSET('Hygiene Data'!$Q$7,0,10*ROW('Hygiene Data'!Q59)),0),"]"),IF(AND(ISTEXT(OFFSET('Hygiene Data'!$L$2,0,10*ROW('Hygiene Data'!Q59))),DY65="",ISNUMBER(OFFSET('Hygiene Data'!$Q$7,0,10*ROW('Hygiene Data'!Q59)))),OFFSET('Hygiene Data'!$Q$7,0,10*ROW('Hygiene Data'!Q59)),NA())))</f>
        <v>#N/A</v>
      </c>
      <c r="BK65" s="87" t="e">
        <f ca="true">+IF(AND(ISTEXT(OFFSET('Hygiene Data'!$L$2,0,10*ROW('Hygiene Data'!Q59))),DZ65="Yes"),OFFSET('Hygiene Data'!$Q$9,0,10*ROW('Hygiene Data'!Q59)),IF(AND(ISTEXT(OFFSET('Hygiene Data'!$L$2,0,10*ROW('Hygiene Data'!Q59))),DZ65="No",ISNUMBER(OFFSET('Hygiene Data'!$Q$9,0,10*ROW('Hygiene Data'!Q59)))),CONCATENATE("[",ROUND(OFFSET('Hygiene Data'!$Q$9,0,10*ROW('Hygiene Data'!Q59)),0),"]"),IF(AND(ISTEXT(OFFSET('Hygiene Data'!$L$2,0,10*ROW('Hygiene Data'!Q59))),DZ65="",ISNUMBER(OFFSET('Hygiene Data'!$Q$9,0,10*ROW('Hygiene Data'!Q59)))),OFFSET('Hygiene Data'!$Q$9,0,10*ROW('Hygiene Data'!Q59)),NA())))</f>
        <v>#N/A</v>
      </c>
      <c r="BL65" s="87" t="e">
        <f ca="true">+IF(AND(ISTEXT(OFFSET('Hygiene Data'!$L$2,0,10*ROW('Hygiene Data'!R59))),EA65="Yes"),OFFSET('Hygiene Data'!$R$5,0,10*ROW('Hygiene Data'!R59)),IF(AND(ISTEXT(OFFSET('Hygiene Data'!$L$2,0,10*ROW('Hygiene Data'!R59))),EA65="No",ISNUMBER(OFFSET('Hygiene Data'!$R$5,0,10*ROW('Hygiene Data'!R59)))),CONCATENATE("[",ROUND(OFFSET('Hygiene Data'!$R$5,0,10*ROW('Hygiene Data'!R59)),0),"]"),IF(AND(ISTEXT(OFFSET('Hygiene Data'!$L$2,0,10*ROW('Hygiene Data'!R59))),EA65="",ISNUMBER(OFFSET('Hygiene Data'!$R$5,0,10*ROW('Hygiene Data'!R59)))),OFFSET('Hygiene Data'!$R$5,0,10*ROW('Hygiene Data'!R59)),NA())))</f>
        <v>#N/A</v>
      </c>
      <c r="BM65" s="87" t="e">
        <f ca="true">+IF(AND(ISTEXT(OFFSET('Hygiene Data'!$L$2,0,10*ROW('Hygiene Data'!R59))),EB65="Yes"),OFFSET('Hygiene Data'!$R$7,0,10*ROW('Hygiene Data'!R59)),IF(AND(ISTEXT(OFFSET('Hygiene Data'!$L$2,0,10*ROW('Hygiene Data'!R59))),EB65="No",ISNUMBER(OFFSET('Hygiene Data'!$R$7,0,10*ROW('Hygiene Data'!R59)))),CONCATENATE("[",ROUND(OFFSET('Hygiene Data'!$R$7,0,10*ROW('Hygiene Data'!R59)),0),"]"),IF(AND(ISTEXT(OFFSET('Hygiene Data'!$L$2,0,10*ROW('Hygiene Data'!R59))),EB65="",ISNUMBER(OFFSET('Hygiene Data'!$R$7,0,10*ROW('Hygiene Data'!R59)))),OFFSET('Hygiene Data'!$R$7,0,10*ROW('Hygiene Data'!R59)),NA())))</f>
        <v>#N/A</v>
      </c>
      <c r="BN65" s="87" t="e">
        <f ca="true">+IF(AND(ISTEXT(OFFSET('Hygiene Data'!$L$2,0,10*ROW('Hygiene Data'!R59))),EC65="Yes"),OFFSET('Hygiene Data'!$R$9,0,10*ROW('Hygiene Data'!R59)),IF(AND(ISTEXT(OFFSET('Hygiene Data'!$L$2,0,10*ROW('Hygiene Data'!R59))),EC65="No",ISNUMBER(OFFSET('Hygiene Data'!$R$9,0,10*ROW('Hygiene Data'!R59)))),CONCATENATE("[",ROUND(OFFSET('Hygiene Data'!$R$9,0,10*ROW('Hygiene Data'!R59)),0),"]"),IF(AND(ISTEXT(OFFSET('Hygiene Data'!$L$2,0,10*ROW('Hygiene Data'!R59))),EC65="",ISNUMBER(OFFSET('Hygiene Data'!$R$9,0,10*ROW('Hygiene Data'!R59)))),OFFSET('Hygiene Data'!$R$9,0,10*ROW('Hygiene Data'!R59)),NA())))</f>
        <v>#N/A</v>
      </c>
      <c r="BO65" s="87" t="e">
        <f ca="true">+IF(AND(ISTEXT(OFFSET('Hygiene Data'!$L$2,0,10*ROW('Hygiene Data'!S59))),ED65="Yes"),OFFSET('Hygiene Data'!$S$5,0,10*ROW('Hygiene Data'!S59)),IF(AND(ISTEXT(OFFSET('Hygiene Data'!$L$2,0,10*ROW('Hygiene Data'!S59))),ED65="No",ISNUMBER(OFFSET('Hygiene Data'!$S$5,0,10*ROW('Hygiene Data'!S59)))),CONCATENATE("[",ROUND(OFFSET('Hygiene Data'!$S$5,0,10*ROW('Hygiene Data'!S59)),0),"]"),IF(AND(ISTEXT(OFFSET('Hygiene Data'!$L$2,0,10*ROW('Hygiene Data'!S59))),ED65="",ISNUMBER(OFFSET('Hygiene Data'!$S$5,0,10*ROW('Hygiene Data'!S59)))),OFFSET('Hygiene Data'!$S$5,0,10*ROW('Hygiene Data'!S59)),NA())))</f>
        <v>#N/A</v>
      </c>
      <c r="BP65" s="87" t="e">
        <f ca="true">+IF(AND(ISTEXT(OFFSET('Hygiene Data'!$L$2,0,10*ROW('Hygiene Data'!S59))),EE65="Yes"),OFFSET('Hygiene Data'!$S$7,0,10*ROW('Hygiene Data'!S59)),IF(AND(ISTEXT(OFFSET('Hygiene Data'!$L$2,0,10*ROW('Hygiene Data'!S59))),EE65="No",ISNUMBER(OFFSET('Hygiene Data'!$S$7,0,10*ROW('Hygiene Data'!S59)))),CONCATENATE("[",ROUND(OFFSET('Hygiene Data'!$S$7,0,10*ROW('Hygiene Data'!S59)),0),"]"),IF(AND(ISTEXT(OFFSET('Hygiene Data'!$L$2,0,10*ROW('Hygiene Data'!S59))),EE65="",ISNUMBER(OFFSET('Hygiene Data'!$S$7,0,10*ROW('Hygiene Data'!S59)))),OFFSET('Hygiene Data'!$S$7,0,10*ROW('Hygiene Data'!S59)),NA())))</f>
        <v>#N/A</v>
      </c>
      <c r="BQ65" s="87" t="e">
        <f ca="true">+IF(AND(ISTEXT(OFFSET('Hygiene Data'!$L$2,0,10*ROW('Hygiene Data'!S59))),EF65="Yes"),OFFSET('Hygiene Data'!$S$9,0,10*ROW('Hygiene Data'!S59)),IF(AND(ISTEXT(OFFSET('Hygiene Data'!$L$2,0,10*ROW('Hygiene Data'!S59))),EF65="No",ISNUMBER(OFFSET('Hygiene Data'!$S$9,0,10*ROW('Hygiene Data'!S59)))),CONCATENATE("[",ROUND(OFFSET('Hygiene Data'!$S$9,0,10*ROW('Hygiene Data'!S59)),0),"]"),IF(AND(ISTEXT(OFFSET('Hygiene Data'!$L$2,0,10*ROW('Hygiene Data'!S59))),EF65="",ISNUMBER(OFFSET('Hygiene Data'!$S$9,0,10*ROW('Hygiene Data'!S59)))),OFFSET('Hygiene Data'!$S$9,0,10*ROW('Hygiene Data'!S59)),NA())))</f>
        <v>#N/A</v>
      </c>
      <c r="BR65" s="271"/>
      <c r="BS65" s="271" t="str">
        <f ca="true">+IF(OFFSET('Water Data'!$N$27,0,10*ROW('Water Data'!N59))="","",OFFSET('Water Data'!$N$27,0,10*ROW('Water Data'!N59)))</f>
        <v/>
      </c>
      <c r="BT65" s="271" t="str">
        <f ca="true">+IF(OFFSET('Water Data'!$N$28,0,10*ROW('Water Data'!N59))="","",OFFSET('Water Data'!$N$28,0,10*ROW('Water Data'!N59)))</f>
        <v/>
      </c>
      <c r="BU65" s="271" t="str">
        <f ca="true">+IF(OFFSET('Water Data'!$N$29,0,10*ROW('Water Data'!N59))="","",OFFSET('Water Data'!$N$29,0,10*ROW('Water Data'!N59)))</f>
        <v/>
      </c>
      <c r="BV65" s="271" t="str">
        <f ca="true">+IF(OFFSET('Water Data'!$O$27,0,10*ROW('Water Data'!O59))="","",OFFSET('Water Data'!$O$27,0,10*ROW('Water Data'!O59)))</f>
        <v/>
      </c>
      <c r="BW65" s="271" t="str">
        <f ca="true">+IF(OFFSET('Water Data'!$O$28,0,10*ROW('Water Data'!O59))="","",OFFSET('Water Data'!$O$28,0,10*ROW('Water Data'!O59)))</f>
        <v/>
      </c>
      <c r="BX65" s="271" t="str">
        <f ca="true">+IF(OFFSET('Water Data'!$O$29,0,10*ROW('Water Data'!O59))="","",OFFSET('Water Data'!$O$29,0,10*ROW('Water Data'!O59)))</f>
        <v/>
      </c>
      <c r="BY65" s="271" t="str">
        <f ca="true">+IF(OFFSET('Water Data'!$P$27,0,10*ROW('Water Data'!P59))="","",OFFSET('Water Data'!$P$27,0,10*ROW('Water Data'!P59)))</f>
        <v/>
      </c>
      <c r="BZ65" s="271" t="str">
        <f ca="true">+IF(OFFSET('Water Data'!$P$28,0,10*ROW('Water Data'!P59))="","",OFFSET('Water Data'!$P$28,0,10*ROW('Water Data'!P59)))</f>
        <v/>
      </c>
      <c r="CA65" s="271" t="str">
        <f ca="true">+IF(OFFSET('Water Data'!$P$29,0,10*ROW('Water Data'!P59))="","",OFFSET('Water Data'!$P$29,0,10*ROW('Water Data'!P59)))</f>
        <v/>
      </c>
      <c r="CB65" s="271" t="str">
        <f ca="true">+IF(OFFSET('Water Data'!$Q$27,0,10*ROW('Water Data'!Q59))="","",OFFSET('Water Data'!$Q$27,0,10*ROW('Water Data'!Q59)))</f>
        <v/>
      </c>
      <c r="CC65" s="271" t="str">
        <f ca="true">+IF(OFFSET('Water Data'!$Q$28,0,10*ROW('Water Data'!Q59))="","",OFFSET('Water Data'!$Q$28,0,10*ROW('Water Data'!Q59)))</f>
        <v/>
      </c>
      <c r="CD65" s="271" t="str">
        <f ca="true">+IF(OFFSET('Water Data'!$Q$29,0,10*ROW('Water Data'!Q59))="","",OFFSET('Water Data'!$Q$29,0,10*ROW('Water Data'!Q59)))</f>
        <v/>
      </c>
      <c r="CE65" s="271" t="str">
        <f ca="true">+IF(OFFSET('Water Data'!$R$27,0,10*ROW('Water Data'!R59))="","",OFFSET('Water Data'!$R$27,0,10*ROW('Water Data'!R59)))</f>
        <v/>
      </c>
      <c r="CF65" s="271" t="str">
        <f ca="true">+IF(OFFSET('Water Data'!$R$28,0,10*ROW('Water Data'!R59))="","",OFFSET('Water Data'!$R$28,0,10*ROW('Water Data'!R59)))</f>
        <v/>
      </c>
      <c r="CG65" s="271" t="str">
        <f ca="true">+IF(OFFSET('Water Data'!$R$29,0,10*ROW('Water Data'!R59))="","",OFFSET('Water Data'!$R$29,0,10*ROW('Water Data'!R59)))</f>
        <v/>
      </c>
      <c r="CH65" s="271" t="str">
        <f ca="true">+IF(OFFSET('Water Data'!$S$27,0,10*ROW('Water Data'!S59))="","",OFFSET('Water Data'!$S$27,0,10*ROW('Water Data'!S59)))</f>
        <v/>
      </c>
      <c r="CI65" s="271" t="str">
        <f ca="true">+IF(OFFSET('Water Data'!$S$28,0,10*ROW('Water Data'!S59))="","",OFFSET('Water Data'!$S$28,0,10*ROW('Water Data'!S59)))</f>
        <v/>
      </c>
      <c r="CJ65" s="271" t="str">
        <f ca="true">+IF(OFFSET('Water Data'!$S$29,0,10*ROW('Water Data'!S59))="","",OFFSET('Water Data'!$S$29,0,10*ROW('Water Data'!S59)))</f>
        <v/>
      </c>
      <c r="CK65" s="271" t="str">
        <f ca="true">+IF(OFFSET('Sanitation Data'!$N$28,0,10*ROW('Sanitation Data'!N59))="","",OFFSET('Sanitation Data'!$N$28,0,10*ROW('Sanitation Data'!N59)))</f>
        <v/>
      </c>
      <c r="CL65" s="271" t="str">
        <f ca="true">+IF(OFFSET('Sanitation Data'!$N$29,0,10*ROW('Sanitation Data'!N59))="","",OFFSET('Sanitation Data'!$N$29,0,10*ROW('Sanitation Data'!N59)))</f>
        <v/>
      </c>
      <c r="CM65" s="271" t="str">
        <f ca="true">+IF(OFFSET('Sanitation Data'!$N$30,0,10*ROW('Sanitation Data'!N59))="","",OFFSET('Sanitation Data'!$N$30,0,10*ROW('Sanitation Data'!N59)))</f>
        <v/>
      </c>
      <c r="CN65" s="271" t="str">
        <f ca="true">+IF(OFFSET('Sanitation Data'!$N$31,0,10*ROW('Sanitation Data'!N59))="","",OFFSET('Sanitation Data'!$N$31,0,10*ROW('Sanitation Data'!N59)))</f>
        <v/>
      </c>
      <c r="CO65" s="271" t="str">
        <f ca="true">+IF(OFFSET('Sanitation Data'!$N$32,0,10*ROW('Sanitation Data'!N59))="","",OFFSET('Sanitation Data'!$N$32,0,10*ROW('Sanitation Data'!N59)))</f>
        <v/>
      </c>
      <c r="CP65" s="271" t="str">
        <f ca="true">+IF(OFFSET('Sanitation Data'!$O$28,0,10*ROW('Sanitation Data'!O59))="","",OFFSET('Sanitation Data'!$O$28,0,10*ROW('Sanitation Data'!O59)))</f>
        <v/>
      </c>
      <c r="CQ65" s="271" t="str">
        <f ca="true">+IF(OFFSET('Sanitation Data'!$O$29,0,10*ROW('Sanitation Data'!O59))="","",OFFSET('Sanitation Data'!$O$29,0,10*ROW('Sanitation Data'!O59)))</f>
        <v/>
      </c>
      <c r="CR65" s="271" t="str">
        <f ca="true">+IF(OFFSET('Sanitation Data'!$O$30,0,10*ROW('Sanitation Data'!O59))="","",OFFSET('Sanitation Data'!$O$30,0,10*ROW('Sanitation Data'!O59)))</f>
        <v/>
      </c>
      <c r="CS65" s="271" t="str">
        <f ca="true">+IF(OFFSET('Sanitation Data'!$O$31,0,10*ROW('Sanitation Data'!O59))="","",OFFSET('Sanitation Data'!$O$31,0,10*ROW('Sanitation Data'!O59)))</f>
        <v/>
      </c>
      <c r="CT65" s="271" t="str">
        <f ca="true">+IF(OFFSET('Sanitation Data'!$O$32,0,10*ROW('Sanitation Data'!O59))="","",OFFSET('Sanitation Data'!$O$32,0,10*ROW('Sanitation Data'!O59)))</f>
        <v/>
      </c>
      <c r="CU65" s="271" t="str">
        <f ca="true">+IF(OFFSET('Sanitation Data'!$P$28,0,10*ROW('Sanitation Data'!P59))="","",OFFSET('Sanitation Data'!$P$28,0,10*ROW('Sanitation Data'!P59)))</f>
        <v/>
      </c>
      <c r="CV65" s="271" t="str">
        <f ca="true">+IF(OFFSET('Sanitation Data'!$P$29,0,10*ROW('Sanitation Data'!P59))="","",OFFSET('Sanitation Data'!$P$29,0,10*ROW('Sanitation Data'!P59)))</f>
        <v/>
      </c>
      <c r="CW65" s="271" t="str">
        <f ca="true">+IF(OFFSET('Sanitation Data'!$P$30,0,10*ROW('Sanitation Data'!P59))="","",OFFSET('Sanitation Data'!$P$30,0,10*ROW('Sanitation Data'!P59)))</f>
        <v/>
      </c>
      <c r="CX65" s="271" t="str">
        <f ca="true">+IF(OFFSET('Sanitation Data'!$P$31,0,10*ROW('Sanitation Data'!P59))="","",OFFSET('Sanitation Data'!$P$31,0,10*ROW('Sanitation Data'!P59)))</f>
        <v/>
      </c>
      <c r="CY65" s="271" t="str">
        <f ca="true">+IF(OFFSET('Sanitation Data'!$P$32,0,10*ROW('Sanitation Data'!P59))="","",OFFSET('Sanitation Data'!$P$32,0,10*ROW('Sanitation Data'!P59)))</f>
        <v/>
      </c>
      <c r="CZ65" s="271" t="str">
        <f ca="true">+IF(OFFSET('Sanitation Data'!$Q$28,0,10*ROW('Sanitation Data'!Q59))="","",OFFSET('Sanitation Data'!$Q$28,0,10*ROW('Sanitation Data'!Q59)))</f>
        <v/>
      </c>
      <c r="DA65" s="271" t="str">
        <f ca="true">+IF(OFFSET('Sanitation Data'!$Q$29,0,10*ROW('Sanitation Data'!Q59))="","",OFFSET('Sanitation Data'!$Q$29,0,10*ROW('Sanitation Data'!Q59)))</f>
        <v/>
      </c>
      <c r="DB65" s="271" t="str">
        <f ca="true">+IF(OFFSET('Sanitation Data'!$Q$30,0,10*ROW('Sanitation Data'!Q59))="","",OFFSET('Sanitation Data'!$Q$30,0,10*ROW('Sanitation Data'!Q59)))</f>
        <v/>
      </c>
      <c r="DC65" s="271" t="str">
        <f ca="true">+IF(OFFSET('Sanitation Data'!$Q$31,0,10*ROW('Sanitation Data'!Q59))="","",OFFSET('Sanitation Data'!$Q$31,0,10*ROW('Sanitation Data'!Q59)))</f>
        <v/>
      </c>
      <c r="DD65" s="271" t="str">
        <f ca="true">+IF(OFFSET('Sanitation Data'!$Q$32,0,10*ROW('Sanitation Data'!Q59))="","",OFFSET('Sanitation Data'!$Q$32,0,10*ROW('Sanitation Data'!Q59)))</f>
        <v/>
      </c>
      <c r="DE65" s="271" t="str">
        <f ca="true">+IF(OFFSET('Sanitation Data'!$R$28,0,10*ROW('Sanitation Data'!R59))="","",OFFSET('Sanitation Data'!$R$28,0,10*ROW('Sanitation Data'!R59)))</f>
        <v/>
      </c>
      <c r="DF65" s="271" t="str">
        <f ca="true">+IF(OFFSET('Sanitation Data'!$R$29,0,10*ROW('Sanitation Data'!R59))="","",OFFSET('Sanitation Data'!$R$29,0,10*ROW('Sanitation Data'!R59)))</f>
        <v/>
      </c>
      <c r="DG65" s="271" t="str">
        <f ca="true">+IF(OFFSET('Sanitation Data'!$R$30,0,10*ROW('Sanitation Data'!R59))="","",OFFSET('Sanitation Data'!$R$30,0,10*ROW('Sanitation Data'!R59)))</f>
        <v/>
      </c>
      <c r="DH65" s="271" t="str">
        <f ca="true">+IF(OFFSET('Sanitation Data'!$R$31,0,10*ROW('Sanitation Data'!R59))="","",OFFSET('Sanitation Data'!$R$31,0,10*ROW('Sanitation Data'!R59)))</f>
        <v/>
      </c>
      <c r="DI65" s="271" t="str">
        <f ca="true">+IF(OFFSET('Sanitation Data'!$R$32,0,10*ROW('Sanitation Data'!R59))="","",OFFSET('Sanitation Data'!$R$32,0,10*ROW('Sanitation Data'!R59)))</f>
        <v/>
      </c>
      <c r="DJ65" s="271" t="str">
        <f ca="true">+IF(OFFSET('Sanitation Data'!$S$28,0,10*ROW('Sanitation Data'!S59))="","",OFFSET('Sanitation Data'!$S$28,0,10*ROW('Sanitation Data'!S59)))</f>
        <v/>
      </c>
      <c r="DK65" s="271" t="str">
        <f ca="true">+IF(OFFSET('Sanitation Data'!$S$29,0,10*ROW('Sanitation Data'!S59))="","",OFFSET('Sanitation Data'!$S$29,0,10*ROW('Sanitation Data'!S59)))</f>
        <v/>
      </c>
      <c r="DL65" s="271" t="str">
        <f ca="true">+IF(OFFSET('Sanitation Data'!$S$30,0,10*ROW('Sanitation Data'!S59))="","",OFFSET('Sanitation Data'!$S$30,0,10*ROW('Sanitation Data'!S59)))</f>
        <v/>
      </c>
      <c r="DM65" s="271" t="str">
        <f ca="true">+IF(OFFSET('Sanitation Data'!$S$31,0,10*ROW('Sanitation Data'!S59))="","",OFFSET('Sanitation Data'!$S$31,0,10*ROW('Sanitation Data'!S59)))</f>
        <v/>
      </c>
      <c r="DN65" s="271" t="str">
        <f ca="true">+IF(OFFSET('Sanitation Data'!$S$32,0,10*ROW('Sanitation Data'!S59))="","",OFFSET('Sanitation Data'!$S$32,0,10*ROW('Sanitation Data'!S59)))</f>
        <v/>
      </c>
      <c r="DO65" s="271" t="str">
        <f ca="true">+IF(OFFSET('Hygiene Data'!$N$11,0,10*ROW('Hygiene Data'!N59))="","",OFFSET('Hygiene Data'!$N$11,0,10*ROW('Hygiene Data'!N59)))</f>
        <v/>
      </c>
      <c r="DP65" s="271" t="str">
        <f ca="true">+IF(OFFSET('Hygiene Data'!$N$12,0,10*ROW('Hygiene Data'!N59))="","",OFFSET('Hygiene Data'!$N$12,0,10*ROW('Hygiene Data'!N59)))</f>
        <v/>
      </c>
      <c r="DQ65" s="271" t="str">
        <f ca="true">+IF(OFFSET('Hygiene Data'!$N$13,0,10*ROW('Hygiene Data'!N59))="","",OFFSET('Hygiene Data'!$N$13,0,10*ROW('Hygiene Data'!N59)))</f>
        <v/>
      </c>
      <c r="DR65" s="271" t="str">
        <f ca="true">+IF(OFFSET('Hygiene Data'!$O$11,0,10*ROW('Hygiene Data'!O59))="","",OFFSET('Hygiene Data'!$O$11,0,10*ROW('Hygiene Data'!O59)))</f>
        <v/>
      </c>
      <c r="DS65" s="271" t="str">
        <f ca="true">+IF(OFFSET('Hygiene Data'!$O$12,0,10*ROW('Hygiene Data'!O59))="","",OFFSET('Hygiene Data'!$O$12,0,10*ROW('Hygiene Data'!O59)))</f>
        <v/>
      </c>
      <c r="DT65" s="271" t="str">
        <f ca="true">+IF(OFFSET('Hygiene Data'!$O$13,0,10*ROW('Hygiene Data'!O59))="","",OFFSET('Hygiene Data'!$O$13,0,10*ROW('Hygiene Data'!O59)))</f>
        <v/>
      </c>
      <c r="DU65" s="271" t="str">
        <f ca="true">+IF(OFFSET('Hygiene Data'!$P$11,0,10*ROW('Hygiene Data'!P59))="","",OFFSET('Hygiene Data'!$P$11,0,10*ROW('Hygiene Data'!P59)))</f>
        <v/>
      </c>
      <c r="DV65" s="271" t="str">
        <f ca="true">+IF(OFFSET('Hygiene Data'!$P$12,0,10*ROW('Hygiene Data'!P59))="","",OFFSET('Hygiene Data'!$P$12,0,10*ROW('Hygiene Data'!P59)))</f>
        <v/>
      </c>
      <c r="DW65" s="271" t="str">
        <f ca="true">+IF(OFFSET('Hygiene Data'!$P$13,0,10*ROW('Hygiene Data'!P59))="","",OFFSET('Hygiene Data'!$P$13,0,10*ROW('Hygiene Data'!P59)))</f>
        <v/>
      </c>
      <c r="DX65" s="271" t="str">
        <f ca="true">+IF(OFFSET('Hygiene Data'!$Q$11,0,10*ROW('Hygiene Data'!Q59))="","",OFFSET('Hygiene Data'!$Q$11,0,10*ROW('Hygiene Data'!Q59)))</f>
        <v/>
      </c>
      <c r="DY65" s="271" t="str">
        <f ca="true">+IF(OFFSET('Hygiene Data'!$Q$12,0,10*ROW('Hygiene Data'!Q59))="","",OFFSET('Hygiene Data'!$Q$12,0,10*ROW('Hygiene Data'!Q59)))</f>
        <v/>
      </c>
      <c r="DZ65" s="271" t="str">
        <f ca="true">+IF(OFFSET('Hygiene Data'!$Q$13,0,10*ROW('Hygiene Data'!Q59))="","",OFFSET('Hygiene Data'!$Q$13,0,10*ROW('Hygiene Data'!Q59)))</f>
        <v/>
      </c>
      <c r="EA65" s="271" t="str">
        <f ca="true">+IF(OFFSET('Hygiene Data'!$R$11,0,10*ROW('Hygiene Data'!R59))="","",OFFSET('Hygiene Data'!$R$11,0,10*ROW('Hygiene Data'!R59)))</f>
        <v/>
      </c>
      <c r="EB65" s="271" t="str">
        <f ca="true">+IF(OFFSET('Hygiene Data'!$R$12,0,10*ROW('Hygiene Data'!R59))="","",OFFSET('Hygiene Data'!$R$12,0,10*ROW('Hygiene Data'!R59)))</f>
        <v/>
      </c>
      <c r="EC65" s="271" t="str">
        <f ca="true">+IF(OFFSET('Hygiene Data'!$R$13,0,10*ROW('Hygiene Data'!R59))="","",OFFSET('Hygiene Data'!$R$13,0,10*ROW('Hygiene Data'!R59)))</f>
        <v/>
      </c>
      <c r="ED65" s="271" t="str">
        <f ca="true">+IF(OFFSET('Hygiene Data'!$S$11,0,10*ROW('Hygiene Data'!S59))="","",OFFSET('Hygiene Data'!$S$11,0,10*ROW('Hygiene Data'!S59)))</f>
        <v/>
      </c>
      <c r="EE65" s="271" t="str">
        <f ca="true">+IF(OFFSET('Hygiene Data'!$S$12,0,10*ROW('Hygiene Data'!S59))="","",OFFSET('Hygiene Data'!$S$12,0,10*ROW('Hygiene Data'!S59)))</f>
        <v/>
      </c>
      <c r="EF65" s="271" t="str">
        <f ca="true">+IF(OFFSET('Hygiene Data'!$S$13,0,10*ROW('Hygiene Data'!S59))="","",OFFSET('Hygiene Data'!$S$13,0,10*ROW('Hygiene Data'!S59)))</f>
        <v/>
      </c>
    </row>
    <row xmlns:x14ac="http://schemas.microsoft.com/office/spreadsheetml/2009/9/ac" r="66" x14ac:dyDescent="0.2">
      <c r="A66" s="32" t="str">
        <f ca="true">+IF(OFFSET('Water Data'!$L$2,0,10*ROW('Water Data'!O60))="","",OFFSET('Water Data'!$L$2,0,10*ROW('Water Data'!O60)))</f>
        <v/>
      </c>
      <c r="B66" s="32" t="str">
        <f ca="true">+IF(OFFSET('Water Data'!$M$2,0,10*ROW('Water Data'!P60))="","",OFFSET('Water Data'!$M$2,0,10*ROW('Water Data'!P60)))</f>
        <v/>
      </c>
      <c r="C66" s="327" t="str">
        <f t="shared" ca="true" si="0"/>
        <v/>
      </c>
      <c r="D66" s="85" t="e">
        <f ca="true">+IF(AND(ISTEXT(OFFSET('Water Data'!$L$2,0,10*ROW('Water Data'!N60))),BS66="Yes"),100-OFFSET('Water Data'!$N$4,0,10*ROW('Water Data'!N60)),IF(AND(ISTEXT(OFFSET('Water Data'!$L$2,0,10*ROW('Water Data'!N60))),BS66="No",ISNUMBER(OFFSET('Water Data'!$N$4,0,10*ROW('Water Data'!N60)))),CONCATENATE("[",ROUND(100-OFFSET('Water Data'!$N$4,0,10*ROW('Water Data'!N60)),0),"]"),IF(AND(ISTEXT(OFFSET('Water Data'!$L$2,0,10*ROW('Water Data'!N60))),BS66="",ISNUMBER(OFFSET('Water Data'!$N$4,0,10*ROW('Water Data'!N60)))),100-OFFSET('Water Data'!$N$4,0,10*ROW('Water Data'!N60)),NA())))</f>
        <v>#N/A</v>
      </c>
      <c r="E66" s="85" t="e">
        <f ca="true">+IF(AND(ISTEXT(OFFSET('Water Data'!$L$2,0,10*ROW('Water Data'!O60))),BT66="Yes"),OFFSET('Water Data'!$N$6,0,10*ROW('Water Data'!N60)),IF(AND(ISTEXT(OFFSET('Water Data'!$L$2,0,10*ROW('Water Data'!N60))),BT66="No",ISNUMBER(OFFSET('Water Data'!$N$6,0,10*ROW('Water Data'!N60)))),CONCATENATE("[",ROUND(OFFSET('Water Data'!$N$6,0,10*ROW('Water Data'!N60)),0),"]"),IF(AND(ISTEXT(OFFSET('Water Data'!$L$2,0,10*ROW('Water Data'!N60))),BT66="",ISNUMBER(OFFSET('Water Data'!$N$6,0,10*ROW('Water Data'!N60)))),OFFSET('Water Data'!$N$6,0,10*ROW('Water Data'!N60)),NA())))</f>
        <v>#N/A</v>
      </c>
      <c r="F66" s="85" t="e">
        <f ca="true">+IF(AND(ISTEXT(OFFSET('Water Data'!$L$2,0,10*ROW('Water Data'!N60))),BU66="Yes"),OFFSET('Water Data'!$N$9,0,10*ROW('Water Data'!N60)),IF(AND(ISTEXT(OFFSET('Water Data'!$L$2,0,10*ROW('Water Data'!N60))),BU66="No",ISNUMBER(OFFSET('Water Data'!$N$9,0,10*ROW('Water Data'!N60)))),CONCATENATE("[",ROUND(OFFSET('Water Data'!$N$9,0,10*ROW('Water Data'!N60)),0),"]"),IF(AND(ISTEXT(OFFSET('Water Data'!$L$2,0,10*ROW('Water Data'!N60))),BU66="",ISNUMBER(OFFSET('Water Data'!$N$9,0,10*ROW('Water Data'!N60)))),OFFSET('Water Data'!$N$9,0,10*ROW('Water Data'!N60)),NA())))</f>
        <v>#N/A</v>
      </c>
      <c r="G66" s="85" t="e">
        <f ca="true">+IF(AND(ISTEXT(OFFSET('Water Data'!$L$2,0,10*ROW('Water Data'!O60))),BV66="Yes"),100-OFFSET('Water Data'!$O$4,0,10*ROW('Water Data'!O60)),IF(AND(ISTEXT(OFFSET('Water Data'!$L$2,0,10*ROW('Water Data'!O60))),BV66="No",ISNUMBER(OFFSET('Water Data'!$O$4,0,10*ROW('Water Data'!O60)))),CONCATENATE("[",ROUND(100-OFFSET('Water Data'!$O$4,0,10*ROW('Water Data'!O60)),0),"]"),IF(AND(ISTEXT(OFFSET('Water Data'!$L$2,0,10*ROW('Water Data'!O60))),BV66="",ISNUMBER(OFFSET('Water Data'!$O$4,0,10*ROW('Water Data'!O60)))),100-OFFSET('Water Data'!$O$4,0,10*ROW('Water Data'!O60)),NA())))</f>
        <v>#N/A</v>
      </c>
      <c r="H66" s="85" t="e">
        <f ca="true">+IF(AND(ISTEXT(OFFSET('Water Data'!$L$2,0,10*ROW('Water Data'!O60))),BW66="Yes"),OFFSET('Water Data'!$O$6,0,10*ROW('Water Data'!O60)),IF(AND(ISTEXT(OFFSET('Water Data'!$L$2,0,10*ROW('Water Data'!O60))),BW66="No",ISNUMBER(OFFSET('Water Data'!$O$6,0,10*ROW('Water Data'!O60)))),CONCATENATE("[",ROUND(OFFSET('Water Data'!$N$6,0,10*ROW('Water Data'!O60)),0),"]"),IF(AND(ISTEXT(OFFSET('Water Data'!$L$2,0,10*ROW('Water Data'!O60))),BW66="",ISNUMBER(OFFSET('Water Data'!$O$6,0,10*ROW('Water Data'!O60)))),OFFSET('Water Data'!$O$6,0,10*ROW('Water Data'!O60)),NA())))</f>
        <v>#N/A</v>
      </c>
      <c r="I66" s="85" t="e">
        <f ca="true">+IF(AND(ISTEXT(OFFSET('Water Data'!$L$2,0,10*ROW('Water Data'!O60))),BX66="Yes"),OFFSET('Water Data'!$O$9,0,10*ROW('Water Data'!O60)),IF(AND(ISTEXT(OFFSET('Water Data'!$L$2,0,10*ROW('Water Data'!O60))),BX66="No",ISNUMBER(OFFSET('Water Data'!$O$9,0,10*ROW('Water Data'!O60)))),CONCATENATE("[",ROUND(OFFSET('Water Data'!$O$9,0,10*ROW('Water Data'!O60)),0),"]"),IF(AND(ISTEXT(OFFSET('Water Data'!$L$2,0,10*ROW('Water Data'!O60))),BX66="",ISNUMBER(OFFSET('Water Data'!$O$9,0,10*ROW('Water Data'!O60)))),OFFSET('Water Data'!$O$9,0,10*ROW('Water Data'!O60)),NA())))</f>
        <v>#N/A</v>
      </c>
      <c r="J66" s="85" t="e">
        <f ca="true">+IF(AND(ISTEXT(OFFSET('Water Data'!$L$2,0,10*ROW('Water Data'!P60))),BY66="Yes"),100-OFFSET('Water Data'!$P$4,0,10*ROW('Water Data'!P60)),IF(AND(ISTEXT(OFFSET('Water Data'!$L$2,0,10*ROW('Water Data'!P60))),BY66="No",ISNUMBER(OFFSET('Water Data'!$P$4,0,10*ROW('Water Data'!P60)))),CONCATENATE("[",ROUND(100-OFFSET('Water Data'!$P$4,0,10*ROW('Water Data'!P60)),0),"]"),IF(AND(ISTEXT(OFFSET('Water Data'!$L$2,0,10*ROW('Water Data'!P60))),BY66="",ISNUMBER(OFFSET('Water Data'!$P$4,0,10*ROW('Water Data'!P60)))),100-OFFSET('Water Data'!$P$4,0,10*ROW('Water Data'!P60)),NA())))</f>
        <v>#N/A</v>
      </c>
      <c r="K66" s="85" t="e">
        <f ca="true">+IF(AND(ISTEXT(OFFSET('Water Data'!$L$2,0,10*ROW('Water Data'!P60))),BZ66="Yes"),OFFSET('Water Data'!$P$6,0,10*ROW('Water Data'!P60)),IF(AND(ISTEXT(OFFSET('Water Data'!$L$2,0,10*ROW('Water Data'!P60))),BZ66="No",ISNUMBER(OFFSET('Water Data'!$P$6,0,10*ROW('Water Data'!P60)))),CONCATENATE("[",ROUND(OFFSET('Water Data'!$P$6,0,10*ROW('Water Data'!P60)),0),"]"),IF(AND(ISTEXT(OFFSET('Water Data'!$L$2,0,10*ROW('Water Data'!P60))),BZ66="",ISNUMBER(OFFSET('Water Data'!$P$6,0,10*ROW('Water Data'!P60)))),OFFSET('Water Data'!$P$6,0,10*ROW('Water Data'!P60)),NA())))</f>
        <v>#N/A</v>
      </c>
      <c r="L66" s="85" t="e">
        <f ca="true">+IF(AND(ISTEXT(OFFSET('Water Data'!$L$2,0,10*ROW('Water Data'!P60))),CA66="Yes"),OFFSET('Water Data'!$P$9,0,10*ROW('Water Data'!P60)),IF(AND(ISTEXT(OFFSET('Water Data'!$L$2,0,10*ROW('Water Data'!P60))),CA66="No",ISNUMBER(OFFSET('Water Data'!$P$9,0,10*ROW('Water Data'!P60)))),CONCATENATE("[",ROUND(OFFSET('Water Data'!$P$9,0,10*ROW('Water Data'!P60)),0),"]"),IF(AND(ISTEXT(OFFSET('Water Data'!$L$2,0,10*ROW('Water Data'!P60))),CA66="",ISNUMBER(OFFSET('Water Data'!$P$9,0,10*ROW('Water Data'!P60)))),OFFSET('Water Data'!$P$9,0,10*ROW('Water Data'!P60)),NA())))</f>
        <v>#N/A</v>
      </c>
      <c r="M66" s="85" t="e">
        <f ca="true">+IF(AND(ISTEXT(OFFSET('Water Data'!$L$2,0,10*ROW('Water Data'!Q60))),CB66="Yes"),100-OFFSET('Water Data'!$Q$4,0,10*ROW('Water Data'!Q60)),IF(AND(ISTEXT(OFFSET('Water Data'!$L$2,0,10*ROW('Water Data'!Q60))),CB66="No",ISNUMBER(OFFSET('Water Data'!$Q$4,0,10*ROW('Water Data'!Q60)))),CONCATENATE("[",ROUND(100-OFFSET('Water Data'!$Q$4,0,10*ROW('Water Data'!Q60)),0),"]"),IF(AND(ISTEXT(OFFSET('Water Data'!$L$2,0,10*ROW('Water Data'!Q60))),CB66="",ISNUMBER(OFFSET('Water Data'!$Q$4,0,10*ROW('Water Data'!Q60)))),100-OFFSET('Water Data'!$Q$4,0,10*ROW('Water Data'!Q60)),NA())))</f>
        <v>#N/A</v>
      </c>
      <c r="N66" s="85" t="e">
        <f ca="true">+IF(AND(ISTEXT(OFFSET('Water Data'!$L$2,0,10*ROW('Water Data'!Q60))),CC66="Yes"),OFFSET('Water Data'!$Q$6,0,10*ROW('Water Data'!Q60)),IF(AND(ISTEXT(OFFSET('Water Data'!$L$2,0,10*ROW('Water Data'!Q60))),CC66="No",ISNUMBER(OFFSET('Water Data'!$Q$6,0,10*ROW('Water Data'!Q60)))),CONCATENATE("[",ROUND(OFFSET('Water Data'!$Q$6,0,10*ROW('Water Data'!Q60)),0),"]"),IF(AND(ISTEXT(OFFSET('Water Data'!$L$2,0,10*ROW('Water Data'!Q60))),CC66="",ISNUMBER(OFFSET('Water Data'!$Q$6,0,10*ROW('Water Data'!Q60)))),OFFSET('Water Data'!$Q$6,0,10*ROW('Water Data'!Q60)),NA())))</f>
        <v>#N/A</v>
      </c>
      <c r="O66" s="85" t="e">
        <f ca="true">+IF(AND(ISTEXT(OFFSET('Water Data'!$L$2,0,10*ROW('Water Data'!Q60))),CD66="Yes"),OFFSET('Water Data'!$Q$9,0,10*ROW('Water Data'!Q60)),IF(AND(ISTEXT(OFFSET('Water Data'!$L$2,0,10*ROW('Water Data'!Q60))),CD66="No",ISNUMBER(OFFSET('Water Data'!$Q$9,0,10*ROW('Water Data'!Q60)))),CONCATENATE("[",ROUND(OFFSET('Water Data'!$Q$9,0,10*ROW('Water Data'!Q60)),0),"]"),IF(AND(ISTEXT(OFFSET('Water Data'!$L$2,0,10*ROW('Water Data'!Q60))),CD66="",ISNUMBER(OFFSET('Water Data'!$Q$9,0,10*ROW('Water Data'!Q60)))),OFFSET('Water Data'!$Q$9,0,10*ROW('Water Data'!Q60)),NA())))</f>
        <v>#N/A</v>
      </c>
      <c r="P66" s="85" t="e">
        <f ca="true">+IF(AND(ISTEXT(OFFSET('Water Data'!$L$2,0,10*ROW('Water Data'!R60))),CE66="Yes"),100-OFFSET('Water Data'!$R$4,0,10*ROW('Water Data'!R60)),IF(AND(ISTEXT(OFFSET('Water Data'!$L$2,0,10*ROW('Water Data'!R60))),CE66="No",ISNUMBER(OFFSET('Water Data'!$R$4,0,10*ROW('Water Data'!R60)))),CONCATENATE("[",ROUND(100-OFFSET('Water Data'!$R$4,0,10*ROW('Water Data'!R60)),0),"]"),IF(AND(ISTEXT(OFFSET('Water Data'!$L$2,0,10*ROW('Water Data'!R60))),CE66="",ISNUMBER(OFFSET('Water Data'!$R$4,0,10*ROW('Water Data'!R60)))),100-OFFSET('Water Data'!$R$4,0,10*ROW('Water Data'!R60)),NA())))</f>
        <v>#N/A</v>
      </c>
      <c r="Q66" s="85" t="e">
        <f ca="true">+IF(AND(ISTEXT(OFFSET('Water Data'!$L$2,0,10*ROW('Water Data'!R60))),CF66="Yes"),OFFSET('Water Data'!$R$6,0,10*ROW('Water Data'!R60)),IF(AND(ISTEXT(OFFSET('Water Data'!$L$2,0,10*ROW('Water Data'!R60))),CF66="No",ISNUMBER(OFFSET('Water Data'!$R$6,0,10*ROW('Water Data'!R60)))),CONCATENATE("[",ROUND(OFFSET('Water Data'!$R$6,0,10*ROW('Water Data'!R60)),0),"]"),IF(AND(ISTEXT(OFFSET('Water Data'!$L$2,0,10*ROW('Water Data'!R60))),CF66="",ISNUMBER(OFFSET('Water Data'!$R$6,0,10*ROW('Water Data'!R60)))),OFFSET('Water Data'!$R$6,0,10*ROW('Water Data'!R60)),NA())))</f>
        <v>#N/A</v>
      </c>
      <c r="R66" s="85" t="e">
        <f ca="true">+IF(AND(ISTEXT(OFFSET('Water Data'!$L$2,0,10*ROW('Water Data'!R60))),CG66="Yes"),OFFSET('Water Data'!$R$9,0,10*ROW('Water Data'!R60)),IF(AND(ISTEXT(OFFSET('Water Data'!$L$2,0,10*ROW('Water Data'!R60))),CG66="No",ISNUMBER(OFFSET('Water Data'!$R$9,0,10*ROW('Water Data'!R60)))),CONCATENATE("[",ROUND(OFFSET('Water Data'!$R$9,0,10*ROW('Water Data'!R60)),0),"]"),IF(AND(ISTEXT(OFFSET('Water Data'!$L$2,0,10*ROW('Water Data'!R60))),CG66="",ISNUMBER(OFFSET('Water Data'!$R$9,0,10*ROW('Water Data'!R60)))),OFFSET('Water Data'!$R$9,0,10*ROW('Water Data'!R60)),NA())))</f>
        <v>#N/A</v>
      </c>
      <c r="S66" s="85" t="e">
        <f ca="true">+IF(AND(ISTEXT(OFFSET('Water Data'!$L$2,0,10*ROW('Water Data'!S60))),CH66="Yes"),100-OFFSET('Water Data'!$S$4,0,10*ROW('Water Data'!S60)),IF(AND(ISTEXT(OFFSET('Water Data'!$L$2,0,10*ROW('Water Data'!S60))),CH66="No",ISNUMBER(OFFSET('Water Data'!$S$4,0,10*ROW('Water Data'!S60)))),CONCATENATE("[",ROUND(100-OFFSET('Water Data'!$S$4,0,10*ROW('Water Data'!S60)),0),"]"),IF(AND(ISTEXT(OFFSET('Water Data'!$L$2,0,10*ROW('Water Data'!S60))),CH66="",ISNUMBER(OFFSET('Water Data'!$S$4,0,10*ROW('Water Data'!S60)))),100-OFFSET('Water Data'!$S$4,0,10*ROW('Water Data'!S60)),NA())))</f>
        <v>#N/A</v>
      </c>
      <c r="T66" s="85" t="e">
        <f ca="true">+IF(AND(ISTEXT(OFFSET('Water Data'!$L$2,0,10*ROW('Water Data'!S60))),CI66="Yes"),OFFSET('Water Data'!$S$6,0,10*ROW('Water Data'!S60)),IF(AND(ISTEXT(OFFSET('Water Data'!$L$2,0,10*ROW('Water Data'!S60))),CI66="No",ISNUMBER(OFFSET('Water Data'!$S$6,0,10*ROW('Water Data'!S60)))),CONCATENATE("[",ROUND(OFFSET('Water Data'!$S$6,0,10*ROW('Water Data'!S60)),0),"]"),IF(AND(ISTEXT(OFFSET('Water Data'!$L$2,0,10*ROW('Water Data'!S60))),CI66="",ISNUMBER(OFFSET('Water Data'!$S$6,0,10*ROW('Water Data'!S60)))),OFFSET('Water Data'!$S$6,0,10*ROW('Water Data'!S60)),NA())))</f>
        <v>#N/A</v>
      </c>
      <c r="U66" s="85" t="e">
        <f ca="true">+IF(AND(ISTEXT(OFFSET('Water Data'!$L$2,0,10*ROW('Water Data'!S60))),CJ66="Yes"),OFFSET('Water Data'!$S$9,0,10*ROW('Water Data'!S60)),IF(AND(ISTEXT(OFFSET('Water Data'!$L$2,0,10*ROW('Water Data'!S60))),CJ66="No",ISNUMBER(OFFSET('Water Data'!$S$9,0,10*ROW('Water Data'!S60)))),CONCATENATE("[",ROUND(OFFSET('Water Data'!$S$9,0,10*ROW('Water Data'!S60)),0),"]"),IF(AND(ISTEXT(OFFSET('Water Data'!$L$2,0,10*ROW('Water Data'!S60))),CJ66="",ISNUMBER(OFFSET('Water Data'!$S$9,0,10*ROW('Water Data'!S60)))),OFFSET('Water Data'!$S$9,0,10*ROW('Water Data'!S60)),NA())))</f>
        <v>#N/A</v>
      </c>
      <c r="V66" s="86" t="e">
        <f ca="true">+IF(AND(ISTEXT(OFFSET('Sanitation Data'!$L$2,0,10*ROW('Sanitation Data'!N60))),CK66="Yes"),100-OFFSET('Sanitation Data'!$N$4,0,10*ROW('Sanitation Data'!N60)),IF(AND(ISTEXT(OFFSET('Sanitation Data'!$L$2,0,10*ROW('Sanitation Data'!N60))),CK66="No",ISNUMBER(OFFSET('Sanitation Data'!$N$4,0,10*ROW('Sanitation Data'!N60)))),CONCATENATE("[",ROUND(100-OFFSET('Sanitation Data'!$N$4,0,10*ROW('Sanitation Data'!N60)),0),"]"),IF(AND(ISTEXT(OFFSET('Sanitation Data'!$L$2,0,10*ROW('Sanitation Data'!N60))),CK66="",ISNUMBER(OFFSET('Sanitation Data'!$N$4,0,10*ROW('Sanitation Data'!N60)))),100-OFFSET('Sanitation Data'!$N$4,0,10*ROW('Sanitation Data'!N60)),NA())))</f>
        <v>#N/A</v>
      </c>
      <c r="W66" s="86" t="e">
        <f ca="true">+IF(AND(ISTEXT(OFFSET('Sanitation Data'!$L$2,0,10*ROW('Sanitation Data'!N60))),CL66="Yes"),OFFSET('Sanitation Data'!$N$6,0,10*ROW('Sanitation Data'!N60)),IF(AND(ISTEXT(OFFSET('Sanitation Data'!$L$2,0,10*ROW('Sanitation Data'!N60))),CL66="No",ISNUMBER(OFFSET('Sanitation Data'!$N$6,0,10*ROW('Sanitation Data'!N60)))),CONCATENATE("[",ROUND(OFFSET('Sanitation Data'!$N$6,0,10*ROW('Sanitation Data'!N60)),0),"]"),IF(AND(ISTEXT(OFFSET('Sanitation Data'!$L$2,0,10*ROW('Sanitation Data'!N60))),CL66="",ISNUMBER(OFFSET('Sanitation Data'!$N$6,0,10*ROW('Sanitation Data'!N60)))),OFFSET('Sanitation Data'!$N$6,0,10*ROW('Sanitation Data'!N60)),NA())))</f>
        <v>#N/A</v>
      </c>
      <c r="X66" s="86" t="e">
        <f ca="true">+IF(AND(ISTEXT(OFFSET('Sanitation Data'!$L$2,0,10*ROW('Sanitation Data'!N60))),CM66="Yes"),OFFSET('Sanitation Data'!$N$10,0,10*ROW('Sanitation Data'!N60)),IF(AND(ISTEXT(OFFSET('Sanitation Data'!$L$2,0,10*ROW('Sanitation Data'!N60))),CM66="No",ISNUMBER(OFFSET('Sanitation Data'!$N$10,0,10*ROW('Sanitation Data'!N60)))),CONCATENATE("[",ROUND(OFFSET('Sanitation Data'!$N$10,0,10*ROW('Sanitation Data'!N60)),0),"]"),IF(AND(ISTEXT(OFFSET('Sanitation Data'!$L$2,0,10*ROW('Sanitation Data'!N60))),CM66="",ISNUMBER(OFFSET('Sanitation Data'!$N$10,0,10*ROW('Sanitation Data'!N60)))),OFFSET('Sanitation Data'!$N$10,0,10*ROW('Sanitation Data'!N60)),NA())))</f>
        <v>#N/A</v>
      </c>
      <c r="Y66" s="86" t="e">
        <f ca="true">+IF(AND(ISTEXT(OFFSET('Sanitation Data'!$L$2,0,10*ROW('Sanitation Data'!N60))),CN66="Yes"),OFFSET('Sanitation Data'!$N$11,0,10*ROW('Sanitation Data'!N60)),IF(AND(ISTEXT(OFFSET('Sanitation Data'!$L$2,0,10*ROW('Sanitation Data'!N60))),CN66="No",ISNUMBER(OFFSET('Sanitation Data'!$N$11,0,10*ROW('Sanitation Data'!N60)))),CONCATENATE("[",ROUND(OFFSET('Sanitation Data'!$N$11,0,10*ROW('Sanitation Data'!N60)),0),"]"),IF(AND(ISTEXT(OFFSET('Sanitation Data'!$L$2,0,10*ROW('Sanitation Data'!N60))),CN66="",ISNUMBER(OFFSET('Sanitation Data'!$N$11,0,10*ROW('Sanitation Data'!N60)))),OFFSET('Sanitation Data'!$N$11,0,10*ROW('Sanitation Data'!N60)),NA())))</f>
        <v>#N/A</v>
      </c>
      <c r="Z66" s="86" t="e">
        <f ca="true">+IF(AND(ISTEXT(OFFSET('Sanitation Data'!$L$2,0,10*ROW('Sanitation Data'!N60))),CO66="Yes"),OFFSET('Sanitation Data'!$N$12,0,10*ROW('Sanitation Data'!N60)),IF(AND(ISTEXT(OFFSET('Sanitation Data'!$L$2,0,10*ROW('Sanitation Data'!N60))),CO66="No",ISNUMBER(OFFSET('Sanitation Data'!$N$12,0,10*ROW('Sanitation Data'!N60)))),CONCATENATE("[",ROUND(OFFSET('Sanitation Data'!$N$12,0,10*ROW('Sanitation Data'!N60)),0),"]"),IF(AND(ISTEXT(OFFSET('Sanitation Data'!$L$2,0,10*ROW('Sanitation Data'!N60))),CO66="",ISNUMBER(OFFSET('Sanitation Data'!$N$12,0,10*ROW('Sanitation Data'!N60)))),OFFSET('Sanitation Data'!$N$12,0,10*ROW('Sanitation Data'!N60)),NA())))</f>
        <v>#N/A</v>
      </c>
      <c r="AA66" s="86" t="e">
        <f ca="true">+IF(AND(ISTEXT(OFFSET('Sanitation Data'!$L$2,0,10*ROW('Sanitation Data'!O60))),CP66="Yes"),100-OFFSET('Sanitation Data'!$O$4,0,10*ROW('Sanitation Data'!O60)),IF(AND(ISTEXT(OFFSET('Sanitation Data'!$L$2,0,10*ROW('Sanitation Data'!O60))),CP66="No",ISNUMBER(OFFSET('Sanitation Data'!$O$4,0,10*ROW('Sanitation Data'!O60)))),CONCATENATE("[",ROUND(100-OFFSET('Sanitation Data'!$O$4,0,10*ROW('Sanitation Data'!O60)),0),"]"),IF(AND(ISTEXT(OFFSET('Sanitation Data'!$L$2,0,10*ROW('Sanitation Data'!O60))),CP66="",ISNUMBER(OFFSET('Sanitation Data'!$O$4,0,10*ROW('Sanitation Data'!O60)))),100-OFFSET('Sanitation Data'!$O$4,0,10*ROW('Sanitation Data'!O60)),NA())))</f>
        <v>#N/A</v>
      </c>
      <c r="AB66" s="86" t="e">
        <f ca="true">+IF(AND(ISTEXT(OFFSET('Sanitation Data'!$L$2,0,10*ROW('Sanitation Data'!O60))),CQ66="Yes"),OFFSET('Sanitation Data'!$O$6,0,10*ROW('Sanitation Data'!R60)),IF(AND(ISTEXT(OFFSET('Sanitation Data'!$L$2,0,10*ROW('Sanitation Data'!O60))),CQ66="No",ISNUMBER(OFFSET('Sanitation Data'!$O$6,0,10*ROW('Sanitation Data'!O60)))),CONCATENATE("[",ROUND(OFFSET('Sanitation Data'!$O$6,0,10*ROW('Sanitation Data'!O60)),0),"]"),IF(AND(ISTEXT(OFFSET('Sanitation Data'!$L$2,0,10*ROW('Sanitation Data'!O60))),CQ66="",ISNUMBER(OFFSET('Sanitation Data'!$O$6,0,10*ROW('Sanitation Data'!O60)))),OFFSET('Sanitation Data'!$O$6,0,10*ROW('Sanitation Data'!O60)),NA())))</f>
        <v>#N/A</v>
      </c>
      <c r="AC66" s="86" t="e">
        <f ca="true">+IF(AND(ISTEXT(OFFSET('Sanitation Data'!$L$2,0,10*ROW('Sanitation Data'!O60))),CR66="Yes"),OFFSET('Sanitation Data'!$O$10,0,10*ROW('Sanitation Data'!O60)),IF(AND(ISTEXT(OFFSET('Sanitation Data'!$L$2,0,10*ROW('Sanitation Data'!O60))),CR66="No",ISNUMBER(OFFSET('Sanitation Data'!$O$10,0,10*ROW('Sanitation Data'!O60)))),CONCATENATE("[",ROUND(OFFSET('Sanitation Data'!$O$10,0,10*ROW('Sanitation Data'!O60)),0),"]"),IF(AND(ISTEXT(OFFSET('Sanitation Data'!$L$2,0,10*ROW('Sanitation Data'!O60))),CR66="",ISNUMBER(OFFSET('Sanitation Data'!$O$10,0,10*ROW('Sanitation Data'!O60)))),OFFSET('Sanitation Data'!$O$10,0,10*ROW('Sanitation Data'!O60)),NA())))</f>
        <v>#N/A</v>
      </c>
      <c r="AD66" s="86" t="e">
        <f ca="true">+IF(AND(ISTEXT(OFFSET('Sanitation Data'!$L$2,0,10*ROW('Sanitation Data'!O60))),CS66="Yes"),OFFSET('Sanitation Data'!$O$11,0,10*ROW('Sanitation Data'!O60)),IF(AND(ISTEXT(OFFSET('Sanitation Data'!$L$2,0,10*ROW('Sanitation Data'!O60))),CS66="No",ISNUMBER(OFFSET('Sanitation Data'!$O$11,0,10*ROW('Sanitation Data'!O60)))),CONCATENATE("[",ROUND(OFFSET('Sanitation Data'!$O$11,0,10*ROW('Sanitation Data'!O60)),0),"]"),IF(AND(ISTEXT(OFFSET('Sanitation Data'!$L$2,0,10*ROW('Sanitation Data'!O60))),CS66="",ISNUMBER(OFFSET('Sanitation Data'!$O$11,0,10*ROW('Sanitation Data'!O60)))),OFFSET('Sanitation Data'!$O$11,0,10*ROW('Sanitation Data'!O60)),NA())))</f>
        <v>#N/A</v>
      </c>
      <c r="AE66" s="86" t="e">
        <f ca="true">+IF(AND(ISTEXT(OFFSET('Sanitation Data'!$L$2,0,10*ROW('Sanitation Data'!O60))),CT66="Yes"),OFFSET('Sanitation Data'!$O$12,0,10*ROW('Sanitation Data'!O60)),IF(AND(ISTEXT(OFFSET('Sanitation Data'!$L$2,0,10*ROW('Sanitation Data'!O60))),CT66="No",ISNUMBER(OFFSET('Sanitation Data'!$O$12,0,10*ROW('Sanitation Data'!O60)))),CONCATENATE("[",ROUND(OFFSET('Sanitation Data'!$O$12,0,10*ROW('Sanitation Data'!O60)),0),"]"),IF(AND(ISTEXT(OFFSET('Sanitation Data'!$L$2,0,10*ROW('Sanitation Data'!O60))),CT66="",ISNUMBER(OFFSET('Sanitation Data'!$O$12,0,10*ROW('Sanitation Data'!O60)))),OFFSET('Sanitation Data'!$O$12,0,10*ROW('Sanitation Data'!O60)),NA())))</f>
        <v>#N/A</v>
      </c>
      <c r="AF66" s="86" t="e">
        <f ca="true">+IF(AND(ISTEXT(OFFSET('Sanitation Data'!$L$2,0,10*ROW('Sanitation Data'!P60))),CU66="Yes"),100-OFFSET('Sanitation Data'!$P$4,0,10*ROW('Sanitation Data'!P60)),IF(AND(ISTEXT(OFFSET('Sanitation Data'!$L$2,0,10*ROW('Sanitation Data'!P60))),CU66="No",ISNUMBER(OFFSET('Sanitation Data'!$P$4,0,10*ROW('Sanitation Data'!P60)))),CONCATENATE("[",ROUND(100-OFFSET('Sanitation Data'!$P$4,0,10*ROW('Sanitation Data'!P60)),0),"]"),IF(AND(ISTEXT(OFFSET('Sanitation Data'!$L$2,0,10*ROW('Sanitation Data'!P60))),CU66="",ISNUMBER(OFFSET('Sanitation Data'!$P$4,0,10*ROW('Sanitation Data'!P60)))),100-OFFSET('Sanitation Data'!$P$4,0,10*ROW('Sanitation Data'!P60)),NA())))</f>
        <v>#N/A</v>
      </c>
      <c r="AG66" s="86" t="e">
        <f ca="true">+IF(AND(ISTEXT(OFFSET('Sanitation Data'!$L$2,0,10*ROW('Sanitation Data'!P60))),CV66="Yes"),OFFSET('Sanitation Data'!$P$6,0,10*ROW('Sanitation Data'!P60)),IF(AND(ISTEXT(OFFSET('Sanitation Data'!$L$2,0,10*ROW('Sanitation Data'!P60))),CV66="No",ISNUMBER(OFFSET('Sanitation Data'!$P$6,0,10*ROW('Sanitation Data'!P60)))),CONCATENATE("[",ROUND(OFFSET('Sanitation Data'!$P$6,0,10*ROW('Sanitation Data'!P60)),0),"]"),IF(AND(ISTEXT(OFFSET('Sanitation Data'!$L$2,0,10*ROW('Sanitation Data'!P60))),CV66="",ISNUMBER(OFFSET('Sanitation Data'!$P$6,0,10*ROW('Sanitation Data'!P60)))),OFFSET('Sanitation Data'!$P$6,0,10*ROW('Sanitation Data'!P60)),NA())))</f>
        <v>#N/A</v>
      </c>
      <c r="AH66" s="86" t="e">
        <f ca="true">+IF(AND(ISTEXT(OFFSET('Sanitation Data'!$L$2,0,10*ROW('Sanitation Data'!P60))),CW66="Yes"),OFFSET('Sanitation Data'!$P$10,0,10*ROW('Sanitation Data'!P60)),IF(AND(ISTEXT(OFFSET('Sanitation Data'!$L$2,0,10*ROW('Sanitation Data'!P60))),CW66="No",ISNUMBER(OFFSET('Sanitation Data'!$P$10,0,10*ROW('Sanitation Data'!P60)))),CONCATENATE("[",ROUND(OFFSET('Sanitation Data'!$P$10,0,10*ROW('Sanitation Data'!P60)),0),"]"),IF(AND(ISTEXT(OFFSET('Sanitation Data'!$L$2,0,10*ROW('Sanitation Data'!P60))),CW66="",ISNUMBER(OFFSET('Sanitation Data'!$P$10,0,10*ROW('Sanitation Data'!P60)))),OFFSET('Sanitation Data'!$P$10,0,10*ROW('Sanitation Data'!P60)),NA())))</f>
        <v>#N/A</v>
      </c>
      <c r="AI66" s="86" t="e">
        <f ca="true">+IF(AND(ISTEXT(OFFSET('Sanitation Data'!$L$2,0,10*ROW('Sanitation Data'!P60))),CX66="Yes"),OFFSET('Sanitation Data'!$P$11,0,10*ROW('Sanitation Data'!P60)),IF(AND(ISTEXT(OFFSET('Sanitation Data'!$L$2,0,10*ROW('Sanitation Data'!P60))),CX66="No",ISNUMBER(OFFSET('Sanitation Data'!$P$11,0,10*ROW('Sanitation Data'!P60)))),CONCATENATE("[",ROUND(OFFSET('Sanitation Data'!$P$11,0,10*ROW('Sanitation Data'!P60)),0),"]"),IF(AND(ISTEXT(OFFSET('Sanitation Data'!$L$2,0,10*ROW('Sanitation Data'!P60))),CX66="",ISNUMBER(OFFSET('Sanitation Data'!$P$11,0,10*ROW('Sanitation Data'!P60)))),OFFSET('Sanitation Data'!$P$11,0,10*ROW('Sanitation Data'!P60)),NA())))</f>
        <v>#N/A</v>
      </c>
      <c r="AJ66" s="86" t="e">
        <f ca="true">+IF(AND(ISTEXT(OFFSET('Sanitation Data'!$L$2,0,10*ROW('Sanitation Data'!P60))),CY66="Yes"),OFFSET('Sanitation Data'!$P$12,0,10*ROW('Sanitation Data'!P60)),IF(AND(ISTEXT(OFFSET('Sanitation Data'!$L$2,0,10*ROW('Sanitation Data'!P60))),CY66="No",ISNUMBER(OFFSET('Sanitation Data'!$P$12,0,10*ROW('Sanitation Data'!P60)))),CONCATENATE("[",ROUND(OFFSET('Sanitation Data'!$P$12,0,10*ROW('Sanitation Data'!P60)),0),"]"),IF(AND(ISTEXT(OFFSET('Sanitation Data'!$L$2,0,10*ROW('Sanitation Data'!P60))),CY66="",ISNUMBER(OFFSET('Sanitation Data'!$P$12,0,10*ROW('Sanitation Data'!P60)))),OFFSET('Sanitation Data'!$P$12,0,10*ROW('Sanitation Data'!P60)),NA())))</f>
        <v>#N/A</v>
      </c>
      <c r="AK66" s="86" t="e">
        <f ca="true">+IF(AND(ISTEXT(OFFSET('Sanitation Data'!$L$2,0,10*ROW('Sanitation Data'!Q60))),CZ66="Yes"),100-OFFSET('Sanitation Data'!$Q$4,0,10*ROW('Sanitation Data'!Q60)),IF(AND(ISTEXT(OFFSET('Sanitation Data'!$L$2,0,10*ROW('Sanitation Data'!Q60))),CZ66="No",ISNUMBER(OFFSET('Sanitation Data'!$Q$4,0,10*ROW('Sanitation Data'!Q60)))),CONCATENATE("[",ROUND(100-OFFSET('Sanitation Data'!$Q$4,0,10*ROW('Sanitation Data'!Q60)),0),"]"),IF(AND(ISTEXT(OFFSET('Sanitation Data'!$L$2,0,10*ROW('Sanitation Data'!Q60))),CZ66="",ISNUMBER(OFFSET('Sanitation Data'!$Q$4,0,10*ROW('Sanitation Data'!Q60)))),100-OFFSET('Sanitation Data'!$Q$4,0,10*ROW('Sanitation Data'!Q60)),NA())))</f>
        <v>#N/A</v>
      </c>
      <c r="AL66" s="86" t="e">
        <f ca="true">+IF(AND(ISTEXT(OFFSET('Sanitation Data'!$L$2,0,10*ROW('Sanitation Data'!Q60))),DA66="Yes"),OFFSET('Sanitation Data'!$Q$6,0,10*ROW('Sanitation Data'!Q60)),IF(AND(ISTEXT(OFFSET('Sanitation Data'!$L$2,0,10*ROW('Sanitation Data'!Q60))),DA66="No",ISNUMBER(OFFSET('Sanitation Data'!$Q$6,0,10*ROW('Sanitation Data'!Q60)))),CONCATENATE("[",ROUND(OFFSET('Sanitation Data'!$Q$6,0,10*ROW('Sanitation Data'!Q60)),0),"]"),IF(AND(ISTEXT(OFFSET('Sanitation Data'!$L$2,0,10*ROW('Sanitation Data'!Q60))),DA66="",ISNUMBER(OFFSET('Sanitation Data'!$Q$6,0,10*ROW('Sanitation Data'!Q60)))),OFFSET('Sanitation Data'!$Q$6,0,10*ROW('Sanitation Data'!Q60)),NA())))</f>
        <v>#N/A</v>
      </c>
      <c r="AM66" s="86" t="e">
        <f ca="true">+IF(AND(ISTEXT(OFFSET('Sanitation Data'!$L$2,0,10*ROW('Sanitation Data'!Q60))),DB66="Yes"),OFFSET('Sanitation Data'!$Q$10,0,10*ROW('Sanitation Data'!Q60)),IF(AND(ISTEXT(OFFSET('Sanitation Data'!$L$2,0,10*ROW('Sanitation Data'!Q60))),DB66="No",ISNUMBER(OFFSET('Sanitation Data'!$Q$10,0,10*ROW('Sanitation Data'!Q60)))),CONCATENATE("[",ROUND(OFFSET('Sanitation Data'!$Q$10,0,10*ROW('Sanitation Data'!Q60)),0),"]"),IF(AND(ISTEXT(OFFSET('Sanitation Data'!$L$2,0,10*ROW('Sanitation Data'!Q60))),DB66="",ISNUMBER(OFFSET('Sanitation Data'!$Q$10,0,10*ROW('Sanitation Data'!Q60)))),OFFSET('Sanitation Data'!$Q$10,0,10*ROW('Sanitation Data'!Q60)),NA())))</f>
        <v>#N/A</v>
      </c>
      <c r="AN66" s="86" t="e">
        <f ca="true">+IF(AND(ISTEXT(OFFSET('Sanitation Data'!$L$2,0,10*ROW('Sanitation Data'!Q60))),DC66="Yes"),OFFSET('Sanitation Data'!$Q$11,0,10*ROW('Sanitation Data'!Q60)),IF(AND(ISTEXT(OFFSET('Sanitation Data'!$L$2,0,10*ROW('Sanitation Data'!Q60))),DC66="No",ISNUMBER(OFFSET('Sanitation Data'!$Q$11,0,10*ROW('Sanitation Data'!Q60)))),CONCATENATE("[",ROUND(OFFSET('Sanitation Data'!$Q$11,0,10*ROW('Sanitation Data'!Q60)),0),"]"),IF(AND(ISTEXT(OFFSET('Sanitation Data'!$L$2,0,10*ROW('Sanitation Data'!Q60))),DC66="",ISNUMBER(OFFSET('Sanitation Data'!$Q$11,0,10*ROW('Sanitation Data'!Q60)))),OFFSET('Sanitation Data'!$Q$11,0,10*ROW('Sanitation Data'!Q60)),NA())))</f>
        <v>#N/A</v>
      </c>
      <c r="AO66" s="86" t="e">
        <f ca="true">+IF(AND(ISTEXT(OFFSET('Sanitation Data'!$L$2,0,10*ROW('Sanitation Data'!Q60))),DD66="Yes"),OFFSET('Sanitation Data'!$Q$12,0,10*ROW('Sanitation Data'!Q60)),IF(AND(ISTEXT(OFFSET('Sanitation Data'!$L$2,0,10*ROW('Sanitation Data'!Q60))),DD66="No",ISNUMBER(OFFSET('Sanitation Data'!$Q$12,0,10*ROW('Sanitation Data'!Q60)))),CONCATENATE("[",ROUND(OFFSET('Sanitation Data'!$Q$12,0,10*ROW('Sanitation Data'!Q60)),0),"]"),IF(AND(ISTEXT(OFFSET('Sanitation Data'!$L$2,0,10*ROW('Sanitation Data'!Q60))),DD66="",ISNUMBER(OFFSET('Sanitation Data'!$Q$12,0,10*ROW('Sanitation Data'!Q60)))),OFFSET('Sanitation Data'!$Q$12,0,10*ROW('Sanitation Data'!Q60)),NA())))</f>
        <v>#N/A</v>
      </c>
      <c r="AP66" s="86" t="e">
        <f ca="true">+IF(AND(ISTEXT(OFFSET('Sanitation Data'!$L$2,0,10*ROW('Sanitation Data'!R60))),DE66="Yes"),100-OFFSET('Sanitation Data'!$R$4,0,10*ROW('Sanitation Data'!R60)),IF(AND(ISTEXT(OFFSET('Sanitation Data'!$L$2,0,10*ROW('Sanitation Data'!R60))),DE66="No",ISNUMBER(OFFSET('Sanitation Data'!$R$4,0,10*ROW('Sanitation Data'!R60)))),CONCATENATE("[",ROUND(100-OFFSET('Sanitation Data'!$R$4,0,10*ROW('Sanitation Data'!R60)),0),"]"),IF(AND(ISTEXT(OFFSET('Sanitation Data'!$L$2,0,10*ROW('Sanitation Data'!R60))),DE66="",ISNUMBER(OFFSET('Sanitation Data'!$R$4,0,10*ROW('Sanitation Data'!R60)))),100-OFFSET('Sanitation Data'!$R$4,0,10*ROW('Sanitation Data'!R60)),NA())))</f>
        <v>#N/A</v>
      </c>
      <c r="AQ66" s="86" t="e">
        <f ca="true">+IF(AND(ISTEXT(OFFSET('Sanitation Data'!$L$2,0,10*ROW('Sanitation Data'!R60))),DF66="Yes"),OFFSET('Sanitation Data'!$R$6,0,10*ROW('Sanitation Data'!R60)),IF(AND(ISTEXT(OFFSET('Sanitation Data'!$L$2,0,10*ROW('Sanitation Data'!R60))),DF66="No",ISNUMBER(OFFSET('Sanitation Data'!$R$6,0,10*ROW('Sanitation Data'!R60)))),CONCATENATE("[",ROUND(OFFSET('Sanitation Data'!$R$6,0,10*ROW('Sanitation Data'!R60)),0),"]"),IF(AND(ISTEXT(OFFSET('Sanitation Data'!$L$2,0,10*ROW('Sanitation Data'!R60))),DF66="",ISNUMBER(OFFSET('Sanitation Data'!$R$6,0,10*ROW('Sanitation Data'!R60)))),OFFSET('Sanitation Data'!$R$6,0,10*ROW('Sanitation Data'!R60)),NA())))</f>
        <v>#N/A</v>
      </c>
      <c r="AR66" s="86" t="e">
        <f ca="true">+IF(AND(ISTEXT(OFFSET('Sanitation Data'!$L$2,0,10*ROW('Sanitation Data'!R60))),DG66="Yes"),OFFSET('Sanitation Data'!$R$10,0,10*ROW('Sanitation Data'!R60)),IF(AND(ISTEXT(OFFSET('Sanitation Data'!$L$2,0,10*ROW('Sanitation Data'!R60))),DG66="No",ISNUMBER(OFFSET('Sanitation Data'!$R$10,0,10*ROW('Sanitation Data'!R60)))),CONCATENATE("[",ROUND(OFFSET('Sanitation Data'!$R$10,0,10*ROW('Sanitation Data'!R60)),0),"]"),IF(AND(ISTEXT(OFFSET('Sanitation Data'!$L$2,0,10*ROW('Sanitation Data'!R60))),DG66="",ISNUMBER(OFFSET('Sanitation Data'!$R$10,0,10*ROW('Sanitation Data'!R60)))),OFFSET('Sanitation Data'!$R$10,0,10*ROW('Sanitation Data'!R60)),NA())))</f>
        <v>#N/A</v>
      </c>
      <c r="AS66" s="86" t="e">
        <f ca="true">+IF(AND(ISTEXT(OFFSET('Sanitation Data'!$L$2,0,10*ROW('Sanitation Data'!R60))),DH66="Yes"),OFFSET('Sanitation Data'!$R$11,0,10*ROW('Sanitation Data'!R60)),IF(AND(ISTEXT(OFFSET('Sanitation Data'!$L$2,0,10*ROW('Sanitation Data'!R60))),DH66="No",ISNUMBER(OFFSET('Sanitation Data'!$R$11,0,10*ROW('Sanitation Data'!R60)))),CONCATENATE("[",ROUND(OFFSET('Sanitation Data'!$R$11,0,10*ROW('Sanitation Data'!R60)),0),"]"),IF(AND(ISTEXT(OFFSET('Sanitation Data'!$L$2,0,10*ROW('Sanitation Data'!R60))),DH66="",ISNUMBER(OFFSET('Sanitation Data'!$R$11,0,10*ROW('Sanitation Data'!R60)))),OFFSET('Sanitation Data'!$R$11,0,10*ROW('Sanitation Data'!R60)),NA())))</f>
        <v>#N/A</v>
      </c>
      <c r="AT66" s="86" t="e">
        <f ca="true">+IF(AND(ISTEXT(OFFSET('Sanitation Data'!$L$2,0,10*ROW('Sanitation Data'!R60))),DI66="Yes"),OFFSET('Sanitation Data'!$R$12,0,10*ROW('Sanitation Data'!R60)),IF(AND(ISTEXT(OFFSET('Sanitation Data'!$L$2,0,10*ROW('Sanitation Data'!R60))),DI66="No",ISNUMBER(OFFSET('Sanitation Data'!$R$12,0,10*ROW('Sanitation Data'!R60)))),CONCATENATE("[",ROUND(OFFSET('Sanitation Data'!$R$12,0,10*ROW('Sanitation Data'!R60)),0),"]"),IF(AND(ISTEXT(OFFSET('Sanitation Data'!$L$2,0,10*ROW('Sanitation Data'!R60))),DI66="",ISNUMBER(OFFSET('Sanitation Data'!$R$12,0,10*ROW('Sanitation Data'!R60)))),OFFSET('Sanitation Data'!$R$12,0,10*ROW('Sanitation Data'!R60)),NA())))</f>
        <v>#N/A</v>
      </c>
      <c r="AU66" s="86" t="e">
        <f ca="true">+IF(AND(ISTEXT(OFFSET('Sanitation Data'!$L$2,0,10*ROW('Sanitation Data'!S60))),DJ66="Yes"),100-OFFSET('Sanitation Data'!$S$4,0,10*ROW('Sanitation Data'!S60)),IF(AND(ISTEXT(OFFSET('Sanitation Data'!$L$2,0,10*ROW('Sanitation Data'!S60))),DJ66="No",ISNUMBER(OFFSET('Sanitation Data'!$S$4,0,10*ROW('Sanitation Data'!S60)))),CONCATENATE("[",ROUND(100-OFFSET('Sanitation Data'!$S$4,0,10*ROW('Sanitation Data'!S60)),0),"]"),IF(AND(ISTEXT(OFFSET('Sanitation Data'!$L$2,0,10*ROW('Sanitation Data'!S60))),DJ66="",ISNUMBER(OFFSET('Sanitation Data'!$S$4,0,10*ROW('Sanitation Data'!S60)))),100-OFFSET('Sanitation Data'!$S$4,0,10*ROW('Sanitation Data'!S60)),NA())))</f>
        <v>#N/A</v>
      </c>
      <c r="AV66" s="86" t="e">
        <f ca="true">+IF(AND(ISTEXT(OFFSET('Sanitation Data'!$L$2,0,10*ROW('Sanitation Data'!S60))),DK66="Yes"),OFFSET('Sanitation Data'!$S$6,0,10*ROW('Sanitation Data'!S60)),IF(AND(ISTEXT(OFFSET('Sanitation Data'!$L$2,0,10*ROW('Sanitation Data'!S60))),DK66="No",ISNUMBER(OFFSET('Sanitation Data'!$S$6,0,10*ROW('Sanitation Data'!S60)))),CONCATENATE("[",ROUND(OFFSET('Sanitation Data'!$S$6,0,10*ROW('Sanitation Data'!S60)),0),"]"),IF(AND(ISTEXT(OFFSET('Sanitation Data'!$L$2,0,10*ROW('Sanitation Data'!S60))),DK66="",ISNUMBER(OFFSET('Sanitation Data'!$S$6,0,10*ROW('Sanitation Data'!S60)))),OFFSET('Sanitation Data'!$S$6,0,10*ROW('Sanitation Data'!S60)),NA())))</f>
        <v>#N/A</v>
      </c>
      <c r="AW66" s="86" t="e">
        <f ca="true">+IF(AND(ISTEXT(OFFSET('Sanitation Data'!$L$2,0,10*ROW('Sanitation Data'!S60))),DL66="Yes"),OFFSET('Sanitation Data'!$S$10,0,10*ROW('Sanitation Data'!S60)),IF(AND(ISTEXT(OFFSET('Sanitation Data'!$L$2,0,10*ROW('Sanitation Data'!S60))),DL66="No",ISNUMBER(OFFSET('Sanitation Data'!$S$10,0,10*ROW('Sanitation Data'!S60)))),CONCATENATE("[",ROUND(OFFSET('Sanitation Data'!$S$10,0,10*ROW('Sanitation Data'!S60)),0),"]"),IF(AND(ISTEXT(OFFSET('Sanitation Data'!$L$2,0,10*ROW('Sanitation Data'!S60))),DL66="",ISNUMBER(OFFSET('Sanitation Data'!$S$10,0,10*ROW('Sanitation Data'!S60)))),OFFSET('Sanitation Data'!$S$10,0,10*ROW('Sanitation Data'!S60)),NA())))</f>
        <v>#N/A</v>
      </c>
      <c r="AX66" s="86" t="e">
        <f ca="true">+IF(AND(ISTEXT(OFFSET('Sanitation Data'!$L$2,0,10*ROW('Sanitation Data'!S60))),DM66="Yes"),OFFSET('Sanitation Data'!$S$11,0,10*ROW('Sanitation Data'!S60)),IF(AND(ISTEXT(OFFSET('Sanitation Data'!$L$2,0,10*ROW('Sanitation Data'!S60))),DM66="No",ISNUMBER(OFFSET('Sanitation Data'!$S$11,0,10*ROW('Sanitation Data'!S60)))),CONCATENATE("[",ROUND(OFFSET('Sanitation Data'!$S$11,0,10*ROW('Sanitation Data'!S60)),0),"]"),IF(AND(ISTEXT(OFFSET('Sanitation Data'!$L$2,0,10*ROW('Sanitation Data'!S60))),DM66="",ISNUMBER(OFFSET('Sanitation Data'!$S$11,0,10*ROW('Sanitation Data'!S60)))),OFFSET('Sanitation Data'!$S$11,0,10*ROW('Sanitation Data'!S60)),NA())))</f>
        <v>#N/A</v>
      </c>
      <c r="AY66" s="86" t="e">
        <f ca="true">+IF(AND(ISTEXT(OFFSET('Sanitation Data'!$L$2,0,10*ROW('Sanitation Data'!S60))),DN66="Yes"),OFFSET('Sanitation Data'!$S$12,0,10*ROW('Sanitation Data'!S60)),IF(AND(ISTEXT(OFFSET('Sanitation Data'!$L$2,0,10*ROW('Sanitation Data'!S60))),DN66="No",ISNUMBER(OFFSET('Sanitation Data'!$S$12,0,10*ROW('Sanitation Data'!S60)))),CONCATENATE("[",ROUND(OFFSET('Sanitation Data'!$S$12,0,10*ROW('Sanitation Data'!S60)),0),"]"),IF(AND(ISTEXT(OFFSET('Sanitation Data'!$L$2,0,10*ROW('Sanitation Data'!S60))),DN66="",ISNUMBER(OFFSET('Sanitation Data'!$S$12,0,10*ROW('Sanitation Data'!S60)))),OFFSET('Sanitation Data'!$S$12,0,10*ROW('Sanitation Data'!S60)),NA())))</f>
        <v>#N/A</v>
      </c>
      <c r="AZ66" s="87" t="e">
        <f ca="true">+IF(AND(ISTEXT(OFFSET('Hygiene Data'!$L$2,0,10*ROW('Hygiene Data'!N60))),DO66="Yes"),OFFSET('Hygiene Data'!$N$5,0,10*ROW('Hygiene Data'!N60)),IF(AND(ISTEXT(OFFSET('Hygiene Data'!$L$2,0,10*ROW('Hygiene Data'!N60))),DO66="No",ISNUMBER(OFFSET('Hygiene Data'!$N$5,0,10*ROW('Hygiene Data'!N60)))),CONCATENATE("[",ROUND(OFFSET('Hygiene Data'!$N$5,0,10*ROW('Hygiene Data'!N60)),0),"]"),IF(AND(ISTEXT(OFFSET('Hygiene Data'!$L$2,0,10*ROW('Hygiene Data'!N60))),DO66="",ISNUMBER(OFFSET('Hygiene Data'!$N$5,0,10*ROW('Hygiene Data'!N60)))),OFFSET('Hygiene Data'!$N$5,0,10*ROW('Hygiene Data'!N60)),NA())))</f>
        <v>#N/A</v>
      </c>
      <c r="BA66" s="87" t="e">
        <f ca="true">+IF(AND(ISTEXT(OFFSET('Hygiene Data'!$L$2,0,10*ROW('Hygiene Data'!N60))),DP66="Yes"),OFFSET('Hygiene Data'!$N$7,0,10*ROW('Hygiene Data'!N60)),IF(AND(ISTEXT(OFFSET('Hygiene Data'!$L$2,0,10*ROW('Hygiene Data'!N60))),DP66="No",ISNUMBER(OFFSET('Hygiene Data'!$N$7,0,10*ROW('Hygiene Data'!N60)))),CONCATENATE("[",ROUND(OFFSET('Hygiene Data'!$N$7,0,10*ROW('Hygiene Data'!N60)),0),"]"),IF(AND(ISTEXT(OFFSET('Hygiene Data'!$L$2,0,10*ROW('Hygiene Data'!N60))),DP66="",ISNUMBER(OFFSET('Hygiene Data'!$N$7,0,10*ROW('Hygiene Data'!N60)))),OFFSET('Hygiene Data'!$N$7,0,10*ROW('Hygiene Data'!N60)),NA())))</f>
        <v>#N/A</v>
      </c>
      <c r="BB66" s="87" t="e">
        <f ca="true">+IF(AND(ISTEXT(OFFSET('Hygiene Data'!$L$2,0,10*ROW('Hygiene Data'!N60))),DQ66="Yes"),OFFSET('Hygiene Data'!$N$9,0,10*ROW('Hygiene Data'!N60)),IF(AND(ISTEXT(OFFSET('Hygiene Data'!$L$2,0,10*ROW('Hygiene Data'!N60))),DQ66="No",ISNUMBER(OFFSET('Hygiene Data'!$N$9,0,10*ROW('Hygiene Data'!N60)))),CONCATENATE("[",ROUND(OFFSET('Hygiene Data'!$N$9,0,10*ROW('Hygiene Data'!N60)),0),"]"),IF(AND(ISTEXT(OFFSET('Hygiene Data'!$L$2,0,10*ROW('Hygiene Data'!N60))),DQ66="",ISNUMBER(OFFSET('Hygiene Data'!$N$9,0,10*ROW('Hygiene Data'!N60)))),OFFSET('Hygiene Data'!$N$9,0,10*ROW('Hygiene Data'!N60)),NA())))</f>
        <v>#N/A</v>
      </c>
      <c r="BC66" s="87" t="e">
        <f ca="true">+IF(AND(ISTEXT(OFFSET('Hygiene Data'!$L$2,0,10*ROW('Hygiene Data'!O60))),DR66="Yes"),OFFSET('Hygiene Data'!$O$5,0,10*ROW('Hygiene Data'!O60)),IF(AND(ISTEXT(OFFSET('Hygiene Data'!$L$2,0,10*ROW('Hygiene Data'!O60))),DR66="No",ISNUMBER(OFFSET('Hygiene Data'!$O$5,0,10*ROW('Hygiene Data'!O60)))),CONCATENATE("[",ROUND(OFFSET('Hygiene Data'!$O$5,0,10*ROW('Hygiene Data'!O60)),0),"]"),IF(AND(ISTEXT(OFFSET('Hygiene Data'!$L$2,0,10*ROW('Hygiene Data'!O60))),DR66="",ISNUMBER(OFFSET('Hygiene Data'!$O$5,0,10*ROW('Hygiene Data'!O60)))),OFFSET('Hygiene Data'!$O$5,0,10*ROW('Hygiene Data'!O60)),NA())))</f>
        <v>#N/A</v>
      </c>
      <c r="BD66" s="87" t="e">
        <f ca="true">+IF(AND(ISTEXT(OFFSET('Hygiene Data'!$L$2,0,10*ROW('Hygiene Data'!O60))),DS66="Yes"),OFFSET('Hygiene Data'!$O$7,0,10*ROW('Hygiene Data'!O60)),IF(AND(ISTEXT(OFFSET('Hygiene Data'!$L$2,0,10*ROW('Hygiene Data'!O60))),DS66="No",ISNUMBER(OFFSET('Hygiene Data'!$O$7,0,10*ROW('Hygiene Data'!O60)))),CONCATENATE("[",ROUND(OFFSET('Hygiene Data'!$O$7,0,10*ROW('Hygiene Data'!O60)),0),"]"),IF(AND(ISTEXT(OFFSET('Hygiene Data'!$L$2,0,10*ROW('Hygiene Data'!O60))),DS66="",ISNUMBER(OFFSET('Hygiene Data'!$O$7,0,10*ROW('Hygiene Data'!O60)))),OFFSET('Hygiene Data'!$O$7,0,10*ROW('Hygiene Data'!O60)),NA())))</f>
        <v>#N/A</v>
      </c>
      <c r="BE66" s="87" t="e">
        <f ca="true">+IF(AND(ISTEXT(OFFSET('Hygiene Data'!$L$2,0,10*ROW('Hygiene Data'!O60))),DT66="Yes"),OFFSET('Hygiene Data'!$O$9,0,10*ROW('Hygiene Data'!O60)),IF(AND(ISTEXT(OFFSET('Hygiene Data'!$L$2,0,10*ROW('Hygiene Data'!O60))),DT66="No",ISNUMBER(OFFSET('Hygiene Data'!$O$9,0,10*ROW('Hygiene Data'!O60)))),CONCATENATE("[",ROUND(OFFSET('Hygiene Data'!$O$9,0,10*ROW('Hygiene Data'!O60)),0),"]"),IF(AND(ISTEXT(OFFSET('Hygiene Data'!$L$2,0,10*ROW('Hygiene Data'!O60))),DT66="",ISNUMBER(OFFSET('Hygiene Data'!$O$9,0,10*ROW('Hygiene Data'!O60)))),OFFSET('Hygiene Data'!$O$9,0,10*ROW('Hygiene Data'!O60)),NA())))</f>
        <v>#N/A</v>
      </c>
      <c r="BF66" s="87" t="e">
        <f ca="true">+IF(AND(ISTEXT(OFFSET('Hygiene Data'!$L$2,0,10*ROW('Hygiene Data'!P60))),DU66="Yes"),OFFSET('Hygiene Data'!$P$5,0,10*ROW('Hygiene Data'!P60)),IF(AND(ISTEXT(OFFSET('Hygiene Data'!$L$2,0,10*ROW('Hygiene Data'!P60))),DU66="No",ISNUMBER(OFFSET('Hygiene Data'!$P$5,0,10*ROW('Hygiene Data'!P60)))),CONCATENATE("[",ROUND(OFFSET('Hygiene Data'!$P$5,0,10*ROW('Hygiene Data'!P60)),0),"]"),IF(AND(ISTEXT(OFFSET('Hygiene Data'!$L$2,0,10*ROW('Hygiene Data'!P60))),DU66="",ISNUMBER(OFFSET('Hygiene Data'!$P$5,0,10*ROW('Hygiene Data'!P60)))),OFFSET('Hygiene Data'!$P$5,0,10*ROW('Hygiene Data'!P60)),NA())))</f>
        <v>#N/A</v>
      </c>
      <c r="BG66" s="87" t="e">
        <f ca="true">+IF(AND(ISTEXT(OFFSET('Hygiene Data'!$L$2,0,10*ROW('Hygiene Data'!P60))),DV66="Yes"),OFFSET('Hygiene Data'!$P$7,0,10*ROW('Hygiene Data'!P60)),IF(AND(ISTEXT(OFFSET('Hygiene Data'!$L$2,0,10*ROW('Hygiene Data'!P60))),DV66="No",ISNUMBER(OFFSET('Hygiene Data'!$P$7,0,10*ROW('Hygiene Data'!P60)))),CONCATENATE("[",ROUND(OFFSET('Hygiene Data'!$P$7,0,10*ROW('Hygiene Data'!P60)),0),"]"),IF(AND(ISTEXT(OFFSET('Hygiene Data'!$L$2,0,10*ROW('Hygiene Data'!P60))),DV66="",ISNUMBER(OFFSET('Hygiene Data'!$P$7,0,10*ROW('Hygiene Data'!P60)))),OFFSET('Hygiene Data'!$P$7,0,10*ROW('Hygiene Data'!P60)),NA())))</f>
        <v>#N/A</v>
      </c>
      <c r="BH66" s="87" t="e">
        <f ca="true">+IF(AND(ISTEXT(OFFSET('Hygiene Data'!$L$2,0,10*ROW('Hygiene Data'!P60))),DW66="Yes"),OFFSET('Hygiene Data'!$P$9,0,10*ROW('Hygiene Data'!P60)),IF(AND(ISTEXT(OFFSET('Hygiene Data'!$L$2,0,10*ROW('Hygiene Data'!P60))),DW66="No",ISNUMBER(OFFSET('Hygiene Data'!$P$9,0,10*ROW('Hygiene Data'!P60)))),CONCATENATE("[",ROUND(OFFSET('Hygiene Data'!$P$9,0,10*ROW('Hygiene Data'!P60)),0),"]"),IF(AND(ISTEXT(OFFSET('Hygiene Data'!$L$2,0,10*ROW('Hygiene Data'!P60))),DW66="",ISNUMBER(OFFSET('Hygiene Data'!$P$9,0,10*ROW('Hygiene Data'!P60)))),OFFSET('Hygiene Data'!$P$9,0,10*ROW('Hygiene Data'!P60)),NA())))</f>
        <v>#N/A</v>
      </c>
      <c r="BI66" s="87" t="e">
        <f ca="true">+IF(AND(ISTEXT(OFFSET('Hygiene Data'!$L$2,0,10*ROW('Hygiene Data'!Q60))),DX66="Yes"),OFFSET('Hygiene Data'!$Q$5,0,10*ROW('Hygiene Data'!Q60)),IF(AND(ISTEXT(OFFSET('Hygiene Data'!$L$2,0,10*ROW('Hygiene Data'!Q60))),DX66="No",ISNUMBER(OFFSET('Hygiene Data'!$Q$5,0,10*ROW('Hygiene Data'!Q60)))),CONCATENATE("[",ROUND(OFFSET('Hygiene Data'!$Q$5,0,10*ROW('Hygiene Data'!Q60)),0),"]"),IF(AND(ISTEXT(OFFSET('Hygiene Data'!$L$2,0,10*ROW('Hygiene Data'!Q60))),DX66="",ISNUMBER(OFFSET('Hygiene Data'!$Q$5,0,10*ROW('Hygiene Data'!Q60)))),OFFSET('Hygiene Data'!$Q$5,0,10*ROW('Hygiene Data'!Q60)),NA())))</f>
        <v>#N/A</v>
      </c>
      <c r="BJ66" s="87" t="e">
        <f ca="true">+IF(AND(ISTEXT(OFFSET('Hygiene Data'!$L$2,0,10*ROW('Hygiene Data'!Q60))),DY66="Yes"),OFFSET('Hygiene Data'!$Q$7,0,10*ROW('Hygiene Data'!Q60)),IF(AND(ISTEXT(OFFSET('Hygiene Data'!$L$2,0,10*ROW('Hygiene Data'!Q60))),DY66="No",ISNUMBER(OFFSET('Hygiene Data'!$Q$7,0,10*ROW('Hygiene Data'!Q60)))),CONCATENATE("[",ROUND(OFFSET('Hygiene Data'!$Q$7,0,10*ROW('Hygiene Data'!Q60)),0),"]"),IF(AND(ISTEXT(OFFSET('Hygiene Data'!$L$2,0,10*ROW('Hygiene Data'!Q60))),DY66="",ISNUMBER(OFFSET('Hygiene Data'!$Q$7,0,10*ROW('Hygiene Data'!Q60)))),OFFSET('Hygiene Data'!$Q$7,0,10*ROW('Hygiene Data'!Q60)),NA())))</f>
        <v>#N/A</v>
      </c>
      <c r="BK66" s="87" t="e">
        <f ca="true">+IF(AND(ISTEXT(OFFSET('Hygiene Data'!$L$2,0,10*ROW('Hygiene Data'!Q60))),DZ66="Yes"),OFFSET('Hygiene Data'!$Q$9,0,10*ROW('Hygiene Data'!Q60)),IF(AND(ISTEXT(OFFSET('Hygiene Data'!$L$2,0,10*ROW('Hygiene Data'!Q60))),DZ66="No",ISNUMBER(OFFSET('Hygiene Data'!$Q$9,0,10*ROW('Hygiene Data'!Q60)))),CONCATENATE("[",ROUND(OFFSET('Hygiene Data'!$Q$9,0,10*ROW('Hygiene Data'!Q60)),0),"]"),IF(AND(ISTEXT(OFFSET('Hygiene Data'!$L$2,0,10*ROW('Hygiene Data'!Q60))),DZ66="",ISNUMBER(OFFSET('Hygiene Data'!$Q$9,0,10*ROW('Hygiene Data'!Q60)))),OFFSET('Hygiene Data'!$Q$9,0,10*ROW('Hygiene Data'!Q60)),NA())))</f>
        <v>#N/A</v>
      </c>
      <c r="BL66" s="87" t="e">
        <f ca="true">+IF(AND(ISTEXT(OFFSET('Hygiene Data'!$L$2,0,10*ROW('Hygiene Data'!R60))),EA66="Yes"),OFFSET('Hygiene Data'!$R$5,0,10*ROW('Hygiene Data'!R60)),IF(AND(ISTEXT(OFFSET('Hygiene Data'!$L$2,0,10*ROW('Hygiene Data'!R60))),EA66="No",ISNUMBER(OFFSET('Hygiene Data'!$R$5,0,10*ROW('Hygiene Data'!R60)))),CONCATENATE("[",ROUND(OFFSET('Hygiene Data'!$R$5,0,10*ROW('Hygiene Data'!R60)),0),"]"),IF(AND(ISTEXT(OFFSET('Hygiene Data'!$L$2,0,10*ROW('Hygiene Data'!R60))),EA66="",ISNUMBER(OFFSET('Hygiene Data'!$R$5,0,10*ROW('Hygiene Data'!R60)))),OFFSET('Hygiene Data'!$R$5,0,10*ROW('Hygiene Data'!R60)),NA())))</f>
        <v>#N/A</v>
      </c>
      <c r="BM66" s="87" t="e">
        <f ca="true">+IF(AND(ISTEXT(OFFSET('Hygiene Data'!$L$2,0,10*ROW('Hygiene Data'!R60))),EB66="Yes"),OFFSET('Hygiene Data'!$R$7,0,10*ROW('Hygiene Data'!R60)),IF(AND(ISTEXT(OFFSET('Hygiene Data'!$L$2,0,10*ROW('Hygiene Data'!R60))),EB66="No",ISNUMBER(OFFSET('Hygiene Data'!$R$7,0,10*ROW('Hygiene Data'!R60)))),CONCATENATE("[",ROUND(OFFSET('Hygiene Data'!$R$7,0,10*ROW('Hygiene Data'!R60)),0),"]"),IF(AND(ISTEXT(OFFSET('Hygiene Data'!$L$2,0,10*ROW('Hygiene Data'!R60))),EB66="",ISNUMBER(OFFSET('Hygiene Data'!$R$7,0,10*ROW('Hygiene Data'!R60)))),OFFSET('Hygiene Data'!$R$7,0,10*ROW('Hygiene Data'!R60)),NA())))</f>
        <v>#N/A</v>
      </c>
      <c r="BN66" s="87" t="e">
        <f ca="true">+IF(AND(ISTEXT(OFFSET('Hygiene Data'!$L$2,0,10*ROW('Hygiene Data'!R60))),EC66="Yes"),OFFSET('Hygiene Data'!$R$9,0,10*ROW('Hygiene Data'!R60)),IF(AND(ISTEXT(OFFSET('Hygiene Data'!$L$2,0,10*ROW('Hygiene Data'!R60))),EC66="No",ISNUMBER(OFFSET('Hygiene Data'!$R$9,0,10*ROW('Hygiene Data'!R60)))),CONCATENATE("[",ROUND(OFFSET('Hygiene Data'!$R$9,0,10*ROW('Hygiene Data'!R60)),0),"]"),IF(AND(ISTEXT(OFFSET('Hygiene Data'!$L$2,0,10*ROW('Hygiene Data'!R60))),EC66="",ISNUMBER(OFFSET('Hygiene Data'!$R$9,0,10*ROW('Hygiene Data'!R60)))),OFFSET('Hygiene Data'!$R$9,0,10*ROW('Hygiene Data'!R60)),NA())))</f>
        <v>#N/A</v>
      </c>
      <c r="BO66" s="87" t="e">
        <f ca="true">+IF(AND(ISTEXT(OFFSET('Hygiene Data'!$L$2,0,10*ROW('Hygiene Data'!S60))),ED66="Yes"),OFFSET('Hygiene Data'!$S$5,0,10*ROW('Hygiene Data'!S60)),IF(AND(ISTEXT(OFFSET('Hygiene Data'!$L$2,0,10*ROW('Hygiene Data'!S60))),ED66="No",ISNUMBER(OFFSET('Hygiene Data'!$S$5,0,10*ROW('Hygiene Data'!S60)))),CONCATENATE("[",ROUND(OFFSET('Hygiene Data'!$S$5,0,10*ROW('Hygiene Data'!S60)),0),"]"),IF(AND(ISTEXT(OFFSET('Hygiene Data'!$L$2,0,10*ROW('Hygiene Data'!S60))),ED66="",ISNUMBER(OFFSET('Hygiene Data'!$S$5,0,10*ROW('Hygiene Data'!S60)))),OFFSET('Hygiene Data'!$S$5,0,10*ROW('Hygiene Data'!S60)),NA())))</f>
        <v>#N/A</v>
      </c>
      <c r="BP66" s="87" t="e">
        <f ca="true">+IF(AND(ISTEXT(OFFSET('Hygiene Data'!$L$2,0,10*ROW('Hygiene Data'!S60))),EE66="Yes"),OFFSET('Hygiene Data'!$S$7,0,10*ROW('Hygiene Data'!S60)),IF(AND(ISTEXT(OFFSET('Hygiene Data'!$L$2,0,10*ROW('Hygiene Data'!S60))),EE66="No",ISNUMBER(OFFSET('Hygiene Data'!$S$7,0,10*ROW('Hygiene Data'!S60)))),CONCATENATE("[",ROUND(OFFSET('Hygiene Data'!$S$7,0,10*ROW('Hygiene Data'!S60)),0),"]"),IF(AND(ISTEXT(OFFSET('Hygiene Data'!$L$2,0,10*ROW('Hygiene Data'!S60))),EE66="",ISNUMBER(OFFSET('Hygiene Data'!$S$7,0,10*ROW('Hygiene Data'!S60)))),OFFSET('Hygiene Data'!$S$7,0,10*ROW('Hygiene Data'!S60)),NA())))</f>
        <v>#N/A</v>
      </c>
      <c r="BQ66" s="87" t="e">
        <f ca="true">+IF(AND(ISTEXT(OFFSET('Hygiene Data'!$L$2,0,10*ROW('Hygiene Data'!S60))),EF66="Yes"),OFFSET('Hygiene Data'!$S$9,0,10*ROW('Hygiene Data'!S60)),IF(AND(ISTEXT(OFFSET('Hygiene Data'!$L$2,0,10*ROW('Hygiene Data'!S60))),EF66="No",ISNUMBER(OFFSET('Hygiene Data'!$S$9,0,10*ROW('Hygiene Data'!S60)))),CONCATENATE("[",ROUND(OFFSET('Hygiene Data'!$S$9,0,10*ROW('Hygiene Data'!S60)),0),"]"),IF(AND(ISTEXT(OFFSET('Hygiene Data'!$L$2,0,10*ROW('Hygiene Data'!S60))),EF66="",ISNUMBER(OFFSET('Hygiene Data'!$S$9,0,10*ROW('Hygiene Data'!S60)))),OFFSET('Hygiene Data'!$S$9,0,10*ROW('Hygiene Data'!S60)),NA())))</f>
        <v>#N/A</v>
      </c>
      <c r="BR66" s="271"/>
      <c r="BS66" s="271" t="str">
        <f ca="true">+IF(OFFSET('Water Data'!$N$27,0,10*ROW('Water Data'!N60))="","",OFFSET('Water Data'!$N$27,0,10*ROW('Water Data'!N60)))</f>
        <v/>
      </c>
      <c r="BT66" s="271" t="str">
        <f ca="true">+IF(OFFSET('Water Data'!$N$28,0,10*ROW('Water Data'!N60))="","",OFFSET('Water Data'!$N$28,0,10*ROW('Water Data'!N60)))</f>
        <v/>
      </c>
      <c r="BU66" s="271" t="str">
        <f ca="true">+IF(OFFSET('Water Data'!$N$29,0,10*ROW('Water Data'!N60))="","",OFFSET('Water Data'!$N$29,0,10*ROW('Water Data'!N60)))</f>
        <v/>
      </c>
      <c r="BV66" s="271" t="str">
        <f ca="true">+IF(OFFSET('Water Data'!$O$27,0,10*ROW('Water Data'!O60))="","",OFFSET('Water Data'!$O$27,0,10*ROW('Water Data'!O60)))</f>
        <v/>
      </c>
      <c r="BW66" s="271" t="str">
        <f ca="true">+IF(OFFSET('Water Data'!$O$28,0,10*ROW('Water Data'!O60))="","",OFFSET('Water Data'!$O$28,0,10*ROW('Water Data'!O60)))</f>
        <v/>
      </c>
      <c r="BX66" s="271" t="str">
        <f ca="true">+IF(OFFSET('Water Data'!$O$29,0,10*ROW('Water Data'!O60))="","",OFFSET('Water Data'!$O$29,0,10*ROW('Water Data'!O60)))</f>
        <v/>
      </c>
      <c r="BY66" s="271" t="str">
        <f ca="true">+IF(OFFSET('Water Data'!$P$27,0,10*ROW('Water Data'!P60))="","",OFFSET('Water Data'!$P$27,0,10*ROW('Water Data'!P60)))</f>
        <v/>
      </c>
      <c r="BZ66" s="271" t="str">
        <f ca="true">+IF(OFFSET('Water Data'!$P$28,0,10*ROW('Water Data'!P60))="","",OFFSET('Water Data'!$P$28,0,10*ROW('Water Data'!P60)))</f>
        <v/>
      </c>
      <c r="CA66" s="271" t="str">
        <f ca="true">+IF(OFFSET('Water Data'!$P$29,0,10*ROW('Water Data'!P60))="","",OFFSET('Water Data'!$P$29,0,10*ROW('Water Data'!P60)))</f>
        <v/>
      </c>
      <c r="CB66" s="271" t="str">
        <f ca="true">+IF(OFFSET('Water Data'!$Q$27,0,10*ROW('Water Data'!Q60))="","",OFFSET('Water Data'!$Q$27,0,10*ROW('Water Data'!Q60)))</f>
        <v/>
      </c>
      <c r="CC66" s="271" t="str">
        <f ca="true">+IF(OFFSET('Water Data'!$Q$28,0,10*ROW('Water Data'!Q60))="","",OFFSET('Water Data'!$Q$28,0,10*ROW('Water Data'!Q60)))</f>
        <v/>
      </c>
      <c r="CD66" s="271" t="str">
        <f ca="true">+IF(OFFSET('Water Data'!$Q$29,0,10*ROW('Water Data'!Q60))="","",OFFSET('Water Data'!$Q$29,0,10*ROW('Water Data'!Q60)))</f>
        <v/>
      </c>
      <c r="CE66" s="271" t="str">
        <f ca="true">+IF(OFFSET('Water Data'!$R$27,0,10*ROW('Water Data'!R60))="","",OFFSET('Water Data'!$R$27,0,10*ROW('Water Data'!R60)))</f>
        <v/>
      </c>
      <c r="CF66" s="271" t="str">
        <f ca="true">+IF(OFFSET('Water Data'!$R$28,0,10*ROW('Water Data'!R60))="","",OFFSET('Water Data'!$R$28,0,10*ROW('Water Data'!R60)))</f>
        <v/>
      </c>
      <c r="CG66" s="271" t="str">
        <f ca="true">+IF(OFFSET('Water Data'!$R$29,0,10*ROW('Water Data'!R60))="","",OFFSET('Water Data'!$R$29,0,10*ROW('Water Data'!R60)))</f>
        <v/>
      </c>
      <c r="CH66" s="271" t="str">
        <f ca="true">+IF(OFFSET('Water Data'!$S$27,0,10*ROW('Water Data'!S60))="","",OFFSET('Water Data'!$S$27,0,10*ROW('Water Data'!S60)))</f>
        <v/>
      </c>
      <c r="CI66" s="271" t="str">
        <f ca="true">+IF(OFFSET('Water Data'!$S$28,0,10*ROW('Water Data'!S60))="","",OFFSET('Water Data'!$S$28,0,10*ROW('Water Data'!S60)))</f>
        <v/>
      </c>
      <c r="CJ66" s="271" t="str">
        <f ca="true">+IF(OFFSET('Water Data'!$S$29,0,10*ROW('Water Data'!S60))="","",OFFSET('Water Data'!$S$29,0,10*ROW('Water Data'!S60)))</f>
        <v/>
      </c>
      <c r="CK66" s="271" t="str">
        <f ca="true">+IF(OFFSET('Sanitation Data'!$N$28,0,10*ROW('Sanitation Data'!N60))="","",OFFSET('Sanitation Data'!$N$28,0,10*ROW('Sanitation Data'!N60)))</f>
        <v/>
      </c>
      <c r="CL66" s="271" t="str">
        <f ca="true">+IF(OFFSET('Sanitation Data'!$N$29,0,10*ROW('Sanitation Data'!N60))="","",OFFSET('Sanitation Data'!$N$29,0,10*ROW('Sanitation Data'!N60)))</f>
        <v/>
      </c>
      <c r="CM66" s="271" t="str">
        <f ca="true">+IF(OFFSET('Sanitation Data'!$N$30,0,10*ROW('Sanitation Data'!N60))="","",OFFSET('Sanitation Data'!$N$30,0,10*ROW('Sanitation Data'!N60)))</f>
        <v/>
      </c>
      <c r="CN66" s="271" t="str">
        <f ca="true">+IF(OFFSET('Sanitation Data'!$N$31,0,10*ROW('Sanitation Data'!N60))="","",OFFSET('Sanitation Data'!$N$31,0,10*ROW('Sanitation Data'!N60)))</f>
        <v/>
      </c>
      <c r="CO66" s="271" t="str">
        <f ca="true">+IF(OFFSET('Sanitation Data'!$N$32,0,10*ROW('Sanitation Data'!N60))="","",OFFSET('Sanitation Data'!$N$32,0,10*ROW('Sanitation Data'!N60)))</f>
        <v/>
      </c>
      <c r="CP66" s="271" t="str">
        <f ca="true">+IF(OFFSET('Sanitation Data'!$O$28,0,10*ROW('Sanitation Data'!O60))="","",OFFSET('Sanitation Data'!$O$28,0,10*ROW('Sanitation Data'!O60)))</f>
        <v/>
      </c>
      <c r="CQ66" s="271" t="str">
        <f ca="true">+IF(OFFSET('Sanitation Data'!$O$29,0,10*ROW('Sanitation Data'!O60))="","",OFFSET('Sanitation Data'!$O$29,0,10*ROW('Sanitation Data'!O60)))</f>
        <v/>
      </c>
      <c r="CR66" s="271" t="str">
        <f ca="true">+IF(OFFSET('Sanitation Data'!$O$30,0,10*ROW('Sanitation Data'!O60))="","",OFFSET('Sanitation Data'!$O$30,0,10*ROW('Sanitation Data'!O60)))</f>
        <v/>
      </c>
      <c r="CS66" s="271" t="str">
        <f ca="true">+IF(OFFSET('Sanitation Data'!$O$31,0,10*ROW('Sanitation Data'!O60))="","",OFFSET('Sanitation Data'!$O$31,0,10*ROW('Sanitation Data'!O60)))</f>
        <v/>
      </c>
      <c r="CT66" s="271" t="str">
        <f ca="true">+IF(OFFSET('Sanitation Data'!$O$32,0,10*ROW('Sanitation Data'!O60))="","",OFFSET('Sanitation Data'!$O$32,0,10*ROW('Sanitation Data'!O60)))</f>
        <v/>
      </c>
      <c r="CU66" s="271" t="str">
        <f ca="true">+IF(OFFSET('Sanitation Data'!$P$28,0,10*ROW('Sanitation Data'!P60))="","",OFFSET('Sanitation Data'!$P$28,0,10*ROW('Sanitation Data'!P60)))</f>
        <v/>
      </c>
      <c r="CV66" s="271" t="str">
        <f ca="true">+IF(OFFSET('Sanitation Data'!$P$29,0,10*ROW('Sanitation Data'!P60))="","",OFFSET('Sanitation Data'!$P$29,0,10*ROW('Sanitation Data'!P60)))</f>
        <v/>
      </c>
      <c r="CW66" s="271" t="str">
        <f ca="true">+IF(OFFSET('Sanitation Data'!$P$30,0,10*ROW('Sanitation Data'!P60))="","",OFFSET('Sanitation Data'!$P$30,0,10*ROW('Sanitation Data'!P60)))</f>
        <v/>
      </c>
      <c r="CX66" s="271" t="str">
        <f ca="true">+IF(OFFSET('Sanitation Data'!$P$31,0,10*ROW('Sanitation Data'!P60))="","",OFFSET('Sanitation Data'!$P$31,0,10*ROW('Sanitation Data'!P60)))</f>
        <v/>
      </c>
      <c r="CY66" s="271" t="str">
        <f ca="true">+IF(OFFSET('Sanitation Data'!$P$32,0,10*ROW('Sanitation Data'!P60))="","",OFFSET('Sanitation Data'!$P$32,0,10*ROW('Sanitation Data'!P60)))</f>
        <v/>
      </c>
      <c r="CZ66" s="271" t="str">
        <f ca="true">+IF(OFFSET('Sanitation Data'!$Q$28,0,10*ROW('Sanitation Data'!Q60))="","",OFFSET('Sanitation Data'!$Q$28,0,10*ROW('Sanitation Data'!Q60)))</f>
        <v/>
      </c>
      <c r="DA66" s="271" t="str">
        <f ca="true">+IF(OFFSET('Sanitation Data'!$Q$29,0,10*ROW('Sanitation Data'!Q60))="","",OFFSET('Sanitation Data'!$Q$29,0,10*ROW('Sanitation Data'!Q60)))</f>
        <v/>
      </c>
      <c r="DB66" s="271" t="str">
        <f ca="true">+IF(OFFSET('Sanitation Data'!$Q$30,0,10*ROW('Sanitation Data'!Q60))="","",OFFSET('Sanitation Data'!$Q$30,0,10*ROW('Sanitation Data'!Q60)))</f>
        <v/>
      </c>
      <c r="DC66" s="271" t="str">
        <f ca="true">+IF(OFFSET('Sanitation Data'!$Q$31,0,10*ROW('Sanitation Data'!Q60))="","",OFFSET('Sanitation Data'!$Q$31,0,10*ROW('Sanitation Data'!Q60)))</f>
        <v/>
      </c>
      <c r="DD66" s="271" t="str">
        <f ca="true">+IF(OFFSET('Sanitation Data'!$Q$32,0,10*ROW('Sanitation Data'!Q60))="","",OFFSET('Sanitation Data'!$Q$32,0,10*ROW('Sanitation Data'!Q60)))</f>
        <v/>
      </c>
      <c r="DE66" s="271" t="str">
        <f ca="true">+IF(OFFSET('Sanitation Data'!$R$28,0,10*ROW('Sanitation Data'!R60))="","",OFFSET('Sanitation Data'!$R$28,0,10*ROW('Sanitation Data'!R60)))</f>
        <v/>
      </c>
      <c r="DF66" s="271" t="str">
        <f ca="true">+IF(OFFSET('Sanitation Data'!$R$29,0,10*ROW('Sanitation Data'!R60))="","",OFFSET('Sanitation Data'!$R$29,0,10*ROW('Sanitation Data'!R60)))</f>
        <v/>
      </c>
      <c r="DG66" s="271" t="str">
        <f ca="true">+IF(OFFSET('Sanitation Data'!$R$30,0,10*ROW('Sanitation Data'!R60))="","",OFFSET('Sanitation Data'!$R$30,0,10*ROW('Sanitation Data'!R60)))</f>
        <v/>
      </c>
      <c r="DH66" s="271" t="str">
        <f ca="true">+IF(OFFSET('Sanitation Data'!$R$31,0,10*ROW('Sanitation Data'!R60))="","",OFFSET('Sanitation Data'!$R$31,0,10*ROW('Sanitation Data'!R60)))</f>
        <v/>
      </c>
      <c r="DI66" s="271" t="str">
        <f ca="true">+IF(OFFSET('Sanitation Data'!$R$32,0,10*ROW('Sanitation Data'!R60))="","",OFFSET('Sanitation Data'!$R$32,0,10*ROW('Sanitation Data'!R60)))</f>
        <v/>
      </c>
      <c r="DJ66" s="271" t="str">
        <f ca="true">+IF(OFFSET('Sanitation Data'!$S$28,0,10*ROW('Sanitation Data'!S60))="","",OFFSET('Sanitation Data'!$S$28,0,10*ROW('Sanitation Data'!S60)))</f>
        <v/>
      </c>
      <c r="DK66" s="271" t="str">
        <f ca="true">+IF(OFFSET('Sanitation Data'!$S$29,0,10*ROW('Sanitation Data'!S60))="","",OFFSET('Sanitation Data'!$S$29,0,10*ROW('Sanitation Data'!S60)))</f>
        <v/>
      </c>
      <c r="DL66" s="271" t="str">
        <f ca="true">+IF(OFFSET('Sanitation Data'!$S$30,0,10*ROW('Sanitation Data'!S60))="","",OFFSET('Sanitation Data'!$S$30,0,10*ROW('Sanitation Data'!S60)))</f>
        <v/>
      </c>
      <c r="DM66" s="271" t="str">
        <f ca="true">+IF(OFFSET('Sanitation Data'!$S$31,0,10*ROW('Sanitation Data'!S60))="","",OFFSET('Sanitation Data'!$S$31,0,10*ROW('Sanitation Data'!S60)))</f>
        <v/>
      </c>
      <c r="DN66" s="271" t="str">
        <f ca="true">+IF(OFFSET('Sanitation Data'!$S$32,0,10*ROW('Sanitation Data'!S60))="","",OFFSET('Sanitation Data'!$S$32,0,10*ROW('Sanitation Data'!S60)))</f>
        <v/>
      </c>
      <c r="DO66" s="271" t="str">
        <f ca="true">+IF(OFFSET('Hygiene Data'!$N$11,0,10*ROW('Hygiene Data'!N60))="","",OFFSET('Hygiene Data'!$N$11,0,10*ROW('Hygiene Data'!N60)))</f>
        <v/>
      </c>
      <c r="DP66" s="271" t="str">
        <f ca="true">+IF(OFFSET('Hygiene Data'!$N$12,0,10*ROW('Hygiene Data'!N60))="","",OFFSET('Hygiene Data'!$N$12,0,10*ROW('Hygiene Data'!N60)))</f>
        <v/>
      </c>
      <c r="DQ66" s="271" t="str">
        <f ca="true">+IF(OFFSET('Hygiene Data'!$N$13,0,10*ROW('Hygiene Data'!N60))="","",OFFSET('Hygiene Data'!$N$13,0,10*ROW('Hygiene Data'!N60)))</f>
        <v/>
      </c>
      <c r="DR66" s="271" t="str">
        <f ca="true">+IF(OFFSET('Hygiene Data'!$O$11,0,10*ROW('Hygiene Data'!O60))="","",OFFSET('Hygiene Data'!$O$11,0,10*ROW('Hygiene Data'!O60)))</f>
        <v/>
      </c>
      <c r="DS66" s="271" t="str">
        <f ca="true">+IF(OFFSET('Hygiene Data'!$O$12,0,10*ROW('Hygiene Data'!O60))="","",OFFSET('Hygiene Data'!$O$12,0,10*ROW('Hygiene Data'!O60)))</f>
        <v/>
      </c>
      <c r="DT66" s="271" t="str">
        <f ca="true">+IF(OFFSET('Hygiene Data'!$O$13,0,10*ROW('Hygiene Data'!O60))="","",OFFSET('Hygiene Data'!$O$13,0,10*ROW('Hygiene Data'!O60)))</f>
        <v/>
      </c>
      <c r="DU66" s="271" t="str">
        <f ca="true">+IF(OFFSET('Hygiene Data'!$P$11,0,10*ROW('Hygiene Data'!P60))="","",OFFSET('Hygiene Data'!$P$11,0,10*ROW('Hygiene Data'!P60)))</f>
        <v/>
      </c>
      <c r="DV66" s="271" t="str">
        <f ca="true">+IF(OFFSET('Hygiene Data'!$P$12,0,10*ROW('Hygiene Data'!P60))="","",OFFSET('Hygiene Data'!$P$12,0,10*ROW('Hygiene Data'!P60)))</f>
        <v/>
      </c>
      <c r="DW66" s="271" t="str">
        <f ca="true">+IF(OFFSET('Hygiene Data'!$P$13,0,10*ROW('Hygiene Data'!P60))="","",OFFSET('Hygiene Data'!$P$13,0,10*ROW('Hygiene Data'!P60)))</f>
        <v/>
      </c>
      <c r="DX66" s="271" t="str">
        <f ca="true">+IF(OFFSET('Hygiene Data'!$Q$11,0,10*ROW('Hygiene Data'!Q60))="","",OFFSET('Hygiene Data'!$Q$11,0,10*ROW('Hygiene Data'!Q60)))</f>
        <v/>
      </c>
      <c r="DY66" s="271" t="str">
        <f ca="true">+IF(OFFSET('Hygiene Data'!$Q$12,0,10*ROW('Hygiene Data'!Q60))="","",OFFSET('Hygiene Data'!$Q$12,0,10*ROW('Hygiene Data'!Q60)))</f>
        <v/>
      </c>
      <c r="DZ66" s="271" t="str">
        <f ca="true">+IF(OFFSET('Hygiene Data'!$Q$13,0,10*ROW('Hygiene Data'!Q60))="","",OFFSET('Hygiene Data'!$Q$13,0,10*ROW('Hygiene Data'!Q60)))</f>
        <v/>
      </c>
      <c r="EA66" s="271" t="str">
        <f ca="true">+IF(OFFSET('Hygiene Data'!$R$11,0,10*ROW('Hygiene Data'!R60))="","",OFFSET('Hygiene Data'!$R$11,0,10*ROW('Hygiene Data'!R60)))</f>
        <v/>
      </c>
      <c r="EB66" s="271" t="str">
        <f ca="true">+IF(OFFSET('Hygiene Data'!$R$12,0,10*ROW('Hygiene Data'!R60))="","",OFFSET('Hygiene Data'!$R$12,0,10*ROW('Hygiene Data'!R60)))</f>
        <v/>
      </c>
      <c r="EC66" s="271" t="str">
        <f ca="true">+IF(OFFSET('Hygiene Data'!$R$13,0,10*ROW('Hygiene Data'!R60))="","",OFFSET('Hygiene Data'!$R$13,0,10*ROW('Hygiene Data'!R60)))</f>
        <v/>
      </c>
      <c r="ED66" s="271" t="str">
        <f ca="true">+IF(OFFSET('Hygiene Data'!$S$11,0,10*ROW('Hygiene Data'!S60))="","",OFFSET('Hygiene Data'!$S$11,0,10*ROW('Hygiene Data'!S60)))</f>
        <v/>
      </c>
      <c r="EE66" s="271" t="str">
        <f ca="true">+IF(OFFSET('Hygiene Data'!$S$12,0,10*ROW('Hygiene Data'!S60))="","",OFFSET('Hygiene Data'!$S$12,0,10*ROW('Hygiene Data'!S60)))</f>
        <v/>
      </c>
      <c r="EF66" s="271" t="str">
        <f ca="true">+IF(OFFSET('Hygiene Data'!$S$13,0,10*ROW('Hygiene Data'!S60))="","",OFFSET('Hygiene Data'!$S$13,0,10*ROW('Hygiene Data'!S60)))</f>
        <v/>
      </c>
    </row>
    <row xmlns:x14ac="http://schemas.microsoft.com/office/spreadsheetml/2009/9/ac" r="67" x14ac:dyDescent="0.2">
      <c r="A67" s="32" t="str">
        <f ca="true">+IF(OFFSET('Water Data'!$L$2,0,10*ROW('Water Data'!O61))="","",OFFSET('Water Data'!$L$2,0,10*ROW('Water Data'!O61)))</f>
        <v/>
      </c>
      <c r="B67" s="32" t="str">
        <f ca="true">+IF(OFFSET('Water Data'!$M$2,0,10*ROW('Water Data'!P61))="","",OFFSET('Water Data'!$M$2,0,10*ROW('Water Data'!P61)))</f>
        <v/>
      </c>
      <c r="C67" s="327" t="str">
        <f t="shared" ca="true" si="0"/>
        <v/>
      </c>
      <c r="D67" s="85" t="e">
        <f ca="true">+IF(AND(ISTEXT(OFFSET('Water Data'!$L$2,0,10*ROW('Water Data'!N61))),BS67="Yes"),100-OFFSET('Water Data'!$N$4,0,10*ROW('Water Data'!N61)),IF(AND(ISTEXT(OFFSET('Water Data'!$L$2,0,10*ROW('Water Data'!N61))),BS67="No",ISNUMBER(OFFSET('Water Data'!$N$4,0,10*ROW('Water Data'!N61)))),CONCATENATE("[",ROUND(100-OFFSET('Water Data'!$N$4,0,10*ROW('Water Data'!N61)),0),"]"),IF(AND(ISTEXT(OFFSET('Water Data'!$L$2,0,10*ROW('Water Data'!N61))),BS67="",ISNUMBER(OFFSET('Water Data'!$N$4,0,10*ROW('Water Data'!N61)))),100-OFFSET('Water Data'!$N$4,0,10*ROW('Water Data'!N61)),NA())))</f>
        <v>#N/A</v>
      </c>
      <c r="E67" s="85" t="e">
        <f ca="true">+IF(AND(ISTEXT(OFFSET('Water Data'!$L$2,0,10*ROW('Water Data'!O61))),BT67="Yes"),OFFSET('Water Data'!$N$6,0,10*ROW('Water Data'!N61)),IF(AND(ISTEXT(OFFSET('Water Data'!$L$2,0,10*ROW('Water Data'!N61))),BT67="No",ISNUMBER(OFFSET('Water Data'!$N$6,0,10*ROW('Water Data'!N61)))),CONCATENATE("[",ROUND(OFFSET('Water Data'!$N$6,0,10*ROW('Water Data'!N61)),0),"]"),IF(AND(ISTEXT(OFFSET('Water Data'!$L$2,0,10*ROW('Water Data'!N61))),BT67="",ISNUMBER(OFFSET('Water Data'!$N$6,0,10*ROW('Water Data'!N61)))),OFFSET('Water Data'!$N$6,0,10*ROW('Water Data'!N61)),NA())))</f>
        <v>#N/A</v>
      </c>
      <c r="F67" s="85" t="e">
        <f ca="true">+IF(AND(ISTEXT(OFFSET('Water Data'!$L$2,0,10*ROW('Water Data'!N61))),BU67="Yes"),OFFSET('Water Data'!$N$9,0,10*ROW('Water Data'!N61)),IF(AND(ISTEXT(OFFSET('Water Data'!$L$2,0,10*ROW('Water Data'!N61))),BU67="No",ISNUMBER(OFFSET('Water Data'!$N$9,0,10*ROW('Water Data'!N61)))),CONCATENATE("[",ROUND(OFFSET('Water Data'!$N$9,0,10*ROW('Water Data'!N61)),0),"]"),IF(AND(ISTEXT(OFFSET('Water Data'!$L$2,0,10*ROW('Water Data'!N61))),BU67="",ISNUMBER(OFFSET('Water Data'!$N$9,0,10*ROW('Water Data'!N61)))),OFFSET('Water Data'!$N$9,0,10*ROW('Water Data'!N61)),NA())))</f>
        <v>#N/A</v>
      </c>
      <c r="G67" s="85" t="e">
        <f ca="true">+IF(AND(ISTEXT(OFFSET('Water Data'!$L$2,0,10*ROW('Water Data'!O61))),BV67="Yes"),100-OFFSET('Water Data'!$O$4,0,10*ROW('Water Data'!O61)),IF(AND(ISTEXT(OFFSET('Water Data'!$L$2,0,10*ROW('Water Data'!O61))),BV67="No",ISNUMBER(OFFSET('Water Data'!$O$4,0,10*ROW('Water Data'!O61)))),CONCATENATE("[",ROUND(100-OFFSET('Water Data'!$O$4,0,10*ROW('Water Data'!O61)),0),"]"),IF(AND(ISTEXT(OFFSET('Water Data'!$L$2,0,10*ROW('Water Data'!O61))),BV67="",ISNUMBER(OFFSET('Water Data'!$O$4,0,10*ROW('Water Data'!O61)))),100-OFFSET('Water Data'!$O$4,0,10*ROW('Water Data'!O61)),NA())))</f>
        <v>#N/A</v>
      </c>
      <c r="H67" s="85" t="e">
        <f ca="true">+IF(AND(ISTEXT(OFFSET('Water Data'!$L$2,0,10*ROW('Water Data'!O61))),BW67="Yes"),OFFSET('Water Data'!$O$6,0,10*ROW('Water Data'!O61)),IF(AND(ISTEXT(OFFSET('Water Data'!$L$2,0,10*ROW('Water Data'!O61))),BW67="No",ISNUMBER(OFFSET('Water Data'!$O$6,0,10*ROW('Water Data'!O61)))),CONCATENATE("[",ROUND(OFFSET('Water Data'!$N$6,0,10*ROW('Water Data'!O61)),0),"]"),IF(AND(ISTEXT(OFFSET('Water Data'!$L$2,0,10*ROW('Water Data'!O61))),BW67="",ISNUMBER(OFFSET('Water Data'!$O$6,0,10*ROW('Water Data'!O61)))),OFFSET('Water Data'!$O$6,0,10*ROW('Water Data'!O61)),NA())))</f>
        <v>#N/A</v>
      </c>
      <c r="I67" s="85" t="e">
        <f ca="true">+IF(AND(ISTEXT(OFFSET('Water Data'!$L$2,0,10*ROW('Water Data'!O61))),BX67="Yes"),OFFSET('Water Data'!$O$9,0,10*ROW('Water Data'!O61)),IF(AND(ISTEXT(OFFSET('Water Data'!$L$2,0,10*ROW('Water Data'!O61))),BX67="No",ISNUMBER(OFFSET('Water Data'!$O$9,0,10*ROW('Water Data'!O61)))),CONCATENATE("[",ROUND(OFFSET('Water Data'!$O$9,0,10*ROW('Water Data'!O61)),0),"]"),IF(AND(ISTEXT(OFFSET('Water Data'!$L$2,0,10*ROW('Water Data'!O61))),BX67="",ISNUMBER(OFFSET('Water Data'!$O$9,0,10*ROW('Water Data'!O61)))),OFFSET('Water Data'!$O$9,0,10*ROW('Water Data'!O61)),NA())))</f>
        <v>#N/A</v>
      </c>
      <c r="J67" s="85" t="e">
        <f ca="true">+IF(AND(ISTEXT(OFFSET('Water Data'!$L$2,0,10*ROW('Water Data'!P61))),BY67="Yes"),100-OFFSET('Water Data'!$P$4,0,10*ROW('Water Data'!P61)),IF(AND(ISTEXT(OFFSET('Water Data'!$L$2,0,10*ROW('Water Data'!P61))),BY67="No",ISNUMBER(OFFSET('Water Data'!$P$4,0,10*ROW('Water Data'!P61)))),CONCATENATE("[",ROUND(100-OFFSET('Water Data'!$P$4,0,10*ROW('Water Data'!P61)),0),"]"),IF(AND(ISTEXT(OFFSET('Water Data'!$L$2,0,10*ROW('Water Data'!P61))),BY67="",ISNUMBER(OFFSET('Water Data'!$P$4,0,10*ROW('Water Data'!P61)))),100-OFFSET('Water Data'!$P$4,0,10*ROW('Water Data'!P61)),NA())))</f>
        <v>#N/A</v>
      </c>
      <c r="K67" s="85" t="e">
        <f ca="true">+IF(AND(ISTEXT(OFFSET('Water Data'!$L$2,0,10*ROW('Water Data'!P61))),BZ67="Yes"),OFFSET('Water Data'!$P$6,0,10*ROW('Water Data'!P61)),IF(AND(ISTEXT(OFFSET('Water Data'!$L$2,0,10*ROW('Water Data'!P61))),BZ67="No",ISNUMBER(OFFSET('Water Data'!$P$6,0,10*ROW('Water Data'!P61)))),CONCATENATE("[",ROUND(OFFSET('Water Data'!$P$6,0,10*ROW('Water Data'!P61)),0),"]"),IF(AND(ISTEXT(OFFSET('Water Data'!$L$2,0,10*ROW('Water Data'!P61))),BZ67="",ISNUMBER(OFFSET('Water Data'!$P$6,0,10*ROW('Water Data'!P61)))),OFFSET('Water Data'!$P$6,0,10*ROW('Water Data'!P61)),NA())))</f>
        <v>#N/A</v>
      </c>
      <c r="L67" s="85" t="e">
        <f ca="true">+IF(AND(ISTEXT(OFFSET('Water Data'!$L$2,0,10*ROW('Water Data'!P61))),CA67="Yes"),OFFSET('Water Data'!$P$9,0,10*ROW('Water Data'!P61)),IF(AND(ISTEXT(OFFSET('Water Data'!$L$2,0,10*ROW('Water Data'!P61))),CA67="No",ISNUMBER(OFFSET('Water Data'!$P$9,0,10*ROW('Water Data'!P61)))),CONCATENATE("[",ROUND(OFFSET('Water Data'!$P$9,0,10*ROW('Water Data'!P61)),0),"]"),IF(AND(ISTEXT(OFFSET('Water Data'!$L$2,0,10*ROW('Water Data'!P61))),CA67="",ISNUMBER(OFFSET('Water Data'!$P$9,0,10*ROW('Water Data'!P61)))),OFFSET('Water Data'!$P$9,0,10*ROW('Water Data'!P61)),NA())))</f>
        <v>#N/A</v>
      </c>
      <c r="M67" s="85" t="e">
        <f ca="true">+IF(AND(ISTEXT(OFFSET('Water Data'!$L$2,0,10*ROW('Water Data'!Q61))),CB67="Yes"),100-OFFSET('Water Data'!$Q$4,0,10*ROW('Water Data'!Q61)),IF(AND(ISTEXT(OFFSET('Water Data'!$L$2,0,10*ROW('Water Data'!Q61))),CB67="No",ISNUMBER(OFFSET('Water Data'!$Q$4,0,10*ROW('Water Data'!Q61)))),CONCATENATE("[",ROUND(100-OFFSET('Water Data'!$Q$4,0,10*ROW('Water Data'!Q61)),0),"]"),IF(AND(ISTEXT(OFFSET('Water Data'!$L$2,0,10*ROW('Water Data'!Q61))),CB67="",ISNUMBER(OFFSET('Water Data'!$Q$4,0,10*ROW('Water Data'!Q61)))),100-OFFSET('Water Data'!$Q$4,0,10*ROW('Water Data'!Q61)),NA())))</f>
        <v>#N/A</v>
      </c>
      <c r="N67" s="85" t="e">
        <f ca="true">+IF(AND(ISTEXT(OFFSET('Water Data'!$L$2,0,10*ROW('Water Data'!Q61))),CC67="Yes"),OFFSET('Water Data'!$Q$6,0,10*ROW('Water Data'!Q61)),IF(AND(ISTEXT(OFFSET('Water Data'!$L$2,0,10*ROW('Water Data'!Q61))),CC67="No",ISNUMBER(OFFSET('Water Data'!$Q$6,0,10*ROW('Water Data'!Q61)))),CONCATENATE("[",ROUND(OFFSET('Water Data'!$Q$6,0,10*ROW('Water Data'!Q61)),0),"]"),IF(AND(ISTEXT(OFFSET('Water Data'!$L$2,0,10*ROW('Water Data'!Q61))),CC67="",ISNUMBER(OFFSET('Water Data'!$Q$6,0,10*ROW('Water Data'!Q61)))),OFFSET('Water Data'!$Q$6,0,10*ROW('Water Data'!Q61)),NA())))</f>
        <v>#N/A</v>
      </c>
      <c r="O67" s="85" t="e">
        <f ca="true">+IF(AND(ISTEXT(OFFSET('Water Data'!$L$2,0,10*ROW('Water Data'!Q61))),CD67="Yes"),OFFSET('Water Data'!$Q$9,0,10*ROW('Water Data'!Q61)),IF(AND(ISTEXT(OFFSET('Water Data'!$L$2,0,10*ROW('Water Data'!Q61))),CD67="No",ISNUMBER(OFFSET('Water Data'!$Q$9,0,10*ROW('Water Data'!Q61)))),CONCATENATE("[",ROUND(OFFSET('Water Data'!$Q$9,0,10*ROW('Water Data'!Q61)),0),"]"),IF(AND(ISTEXT(OFFSET('Water Data'!$L$2,0,10*ROW('Water Data'!Q61))),CD67="",ISNUMBER(OFFSET('Water Data'!$Q$9,0,10*ROW('Water Data'!Q61)))),OFFSET('Water Data'!$Q$9,0,10*ROW('Water Data'!Q61)),NA())))</f>
        <v>#N/A</v>
      </c>
      <c r="P67" s="85" t="e">
        <f ca="true">+IF(AND(ISTEXT(OFFSET('Water Data'!$L$2,0,10*ROW('Water Data'!R61))),CE67="Yes"),100-OFFSET('Water Data'!$R$4,0,10*ROW('Water Data'!R61)),IF(AND(ISTEXT(OFFSET('Water Data'!$L$2,0,10*ROW('Water Data'!R61))),CE67="No",ISNUMBER(OFFSET('Water Data'!$R$4,0,10*ROW('Water Data'!R61)))),CONCATENATE("[",ROUND(100-OFFSET('Water Data'!$R$4,0,10*ROW('Water Data'!R61)),0),"]"),IF(AND(ISTEXT(OFFSET('Water Data'!$L$2,0,10*ROW('Water Data'!R61))),CE67="",ISNUMBER(OFFSET('Water Data'!$R$4,0,10*ROW('Water Data'!R61)))),100-OFFSET('Water Data'!$R$4,0,10*ROW('Water Data'!R61)),NA())))</f>
        <v>#N/A</v>
      </c>
      <c r="Q67" s="85" t="e">
        <f ca="true">+IF(AND(ISTEXT(OFFSET('Water Data'!$L$2,0,10*ROW('Water Data'!R61))),CF67="Yes"),OFFSET('Water Data'!$R$6,0,10*ROW('Water Data'!R61)),IF(AND(ISTEXT(OFFSET('Water Data'!$L$2,0,10*ROW('Water Data'!R61))),CF67="No",ISNUMBER(OFFSET('Water Data'!$R$6,0,10*ROW('Water Data'!R61)))),CONCATENATE("[",ROUND(OFFSET('Water Data'!$R$6,0,10*ROW('Water Data'!R61)),0),"]"),IF(AND(ISTEXT(OFFSET('Water Data'!$L$2,0,10*ROW('Water Data'!R61))),CF67="",ISNUMBER(OFFSET('Water Data'!$R$6,0,10*ROW('Water Data'!R61)))),OFFSET('Water Data'!$R$6,0,10*ROW('Water Data'!R61)),NA())))</f>
        <v>#N/A</v>
      </c>
      <c r="R67" s="85" t="e">
        <f ca="true">+IF(AND(ISTEXT(OFFSET('Water Data'!$L$2,0,10*ROW('Water Data'!R61))),CG67="Yes"),OFFSET('Water Data'!$R$9,0,10*ROW('Water Data'!R61)),IF(AND(ISTEXT(OFFSET('Water Data'!$L$2,0,10*ROW('Water Data'!R61))),CG67="No",ISNUMBER(OFFSET('Water Data'!$R$9,0,10*ROW('Water Data'!R61)))),CONCATENATE("[",ROUND(OFFSET('Water Data'!$R$9,0,10*ROW('Water Data'!R61)),0),"]"),IF(AND(ISTEXT(OFFSET('Water Data'!$L$2,0,10*ROW('Water Data'!R61))),CG67="",ISNUMBER(OFFSET('Water Data'!$R$9,0,10*ROW('Water Data'!R61)))),OFFSET('Water Data'!$R$9,0,10*ROW('Water Data'!R61)),NA())))</f>
        <v>#N/A</v>
      </c>
      <c r="S67" s="85" t="e">
        <f ca="true">+IF(AND(ISTEXT(OFFSET('Water Data'!$L$2,0,10*ROW('Water Data'!S61))),CH67="Yes"),100-OFFSET('Water Data'!$S$4,0,10*ROW('Water Data'!S61)),IF(AND(ISTEXT(OFFSET('Water Data'!$L$2,0,10*ROW('Water Data'!S61))),CH67="No",ISNUMBER(OFFSET('Water Data'!$S$4,0,10*ROW('Water Data'!S61)))),CONCATENATE("[",ROUND(100-OFFSET('Water Data'!$S$4,0,10*ROW('Water Data'!S61)),0),"]"),IF(AND(ISTEXT(OFFSET('Water Data'!$L$2,0,10*ROW('Water Data'!S61))),CH67="",ISNUMBER(OFFSET('Water Data'!$S$4,0,10*ROW('Water Data'!S61)))),100-OFFSET('Water Data'!$S$4,0,10*ROW('Water Data'!S61)),NA())))</f>
        <v>#N/A</v>
      </c>
      <c r="T67" s="85" t="e">
        <f ca="true">+IF(AND(ISTEXT(OFFSET('Water Data'!$L$2,0,10*ROW('Water Data'!S61))),CI67="Yes"),OFFSET('Water Data'!$S$6,0,10*ROW('Water Data'!S61)),IF(AND(ISTEXT(OFFSET('Water Data'!$L$2,0,10*ROW('Water Data'!S61))),CI67="No",ISNUMBER(OFFSET('Water Data'!$S$6,0,10*ROW('Water Data'!S61)))),CONCATENATE("[",ROUND(OFFSET('Water Data'!$S$6,0,10*ROW('Water Data'!S61)),0),"]"),IF(AND(ISTEXT(OFFSET('Water Data'!$L$2,0,10*ROW('Water Data'!S61))),CI67="",ISNUMBER(OFFSET('Water Data'!$S$6,0,10*ROW('Water Data'!S61)))),OFFSET('Water Data'!$S$6,0,10*ROW('Water Data'!S61)),NA())))</f>
        <v>#N/A</v>
      </c>
      <c r="U67" s="85" t="e">
        <f ca="true">+IF(AND(ISTEXT(OFFSET('Water Data'!$L$2,0,10*ROW('Water Data'!S61))),CJ67="Yes"),OFFSET('Water Data'!$S$9,0,10*ROW('Water Data'!S61)),IF(AND(ISTEXT(OFFSET('Water Data'!$L$2,0,10*ROW('Water Data'!S61))),CJ67="No",ISNUMBER(OFFSET('Water Data'!$S$9,0,10*ROW('Water Data'!S61)))),CONCATENATE("[",ROUND(OFFSET('Water Data'!$S$9,0,10*ROW('Water Data'!S61)),0),"]"),IF(AND(ISTEXT(OFFSET('Water Data'!$L$2,0,10*ROW('Water Data'!S61))),CJ67="",ISNUMBER(OFFSET('Water Data'!$S$9,0,10*ROW('Water Data'!S61)))),OFFSET('Water Data'!$S$9,0,10*ROW('Water Data'!S61)),NA())))</f>
        <v>#N/A</v>
      </c>
      <c r="V67" s="86" t="e">
        <f ca="true">+IF(AND(ISTEXT(OFFSET('Sanitation Data'!$L$2,0,10*ROW('Sanitation Data'!N61))),CK67="Yes"),100-OFFSET('Sanitation Data'!$N$4,0,10*ROW('Sanitation Data'!N61)),IF(AND(ISTEXT(OFFSET('Sanitation Data'!$L$2,0,10*ROW('Sanitation Data'!N61))),CK67="No",ISNUMBER(OFFSET('Sanitation Data'!$N$4,0,10*ROW('Sanitation Data'!N61)))),CONCATENATE("[",ROUND(100-OFFSET('Sanitation Data'!$N$4,0,10*ROW('Sanitation Data'!N61)),0),"]"),IF(AND(ISTEXT(OFFSET('Sanitation Data'!$L$2,0,10*ROW('Sanitation Data'!N61))),CK67="",ISNUMBER(OFFSET('Sanitation Data'!$N$4,0,10*ROW('Sanitation Data'!N61)))),100-OFFSET('Sanitation Data'!$N$4,0,10*ROW('Sanitation Data'!N61)),NA())))</f>
        <v>#N/A</v>
      </c>
      <c r="W67" s="86" t="e">
        <f ca="true">+IF(AND(ISTEXT(OFFSET('Sanitation Data'!$L$2,0,10*ROW('Sanitation Data'!N61))),CL67="Yes"),OFFSET('Sanitation Data'!$N$6,0,10*ROW('Sanitation Data'!N61)),IF(AND(ISTEXT(OFFSET('Sanitation Data'!$L$2,0,10*ROW('Sanitation Data'!N61))),CL67="No",ISNUMBER(OFFSET('Sanitation Data'!$N$6,0,10*ROW('Sanitation Data'!N61)))),CONCATENATE("[",ROUND(OFFSET('Sanitation Data'!$N$6,0,10*ROW('Sanitation Data'!N61)),0),"]"),IF(AND(ISTEXT(OFFSET('Sanitation Data'!$L$2,0,10*ROW('Sanitation Data'!N61))),CL67="",ISNUMBER(OFFSET('Sanitation Data'!$N$6,0,10*ROW('Sanitation Data'!N61)))),OFFSET('Sanitation Data'!$N$6,0,10*ROW('Sanitation Data'!N61)),NA())))</f>
        <v>#N/A</v>
      </c>
      <c r="X67" s="86" t="e">
        <f ca="true">+IF(AND(ISTEXT(OFFSET('Sanitation Data'!$L$2,0,10*ROW('Sanitation Data'!N61))),CM67="Yes"),OFFSET('Sanitation Data'!$N$10,0,10*ROW('Sanitation Data'!N61)),IF(AND(ISTEXT(OFFSET('Sanitation Data'!$L$2,0,10*ROW('Sanitation Data'!N61))),CM67="No",ISNUMBER(OFFSET('Sanitation Data'!$N$10,0,10*ROW('Sanitation Data'!N61)))),CONCATENATE("[",ROUND(OFFSET('Sanitation Data'!$N$10,0,10*ROW('Sanitation Data'!N61)),0),"]"),IF(AND(ISTEXT(OFFSET('Sanitation Data'!$L$2,0,10*ROW('Sanitation Data'!N61))),CM67="",ISNUMBER(OFFSET('Sanitation Data'!$N$10,0,10*ROW('Sanitation Data'!N61)))),OFFSET('Sanitation Data'!$N$10,0,10*ROW('Sanitation Data'!N61)),NA())))</f>
        <v>#N/A</v>
      </c>
      <c r="Y67" s="86" t="e">
        <f ca="true">+IF(AND(ISTEXT(OFFSET('Sanitation Data'!$L$2,0,10*ROW('Sanitation Data'!N61))),CN67="Yes"),OFFSET('Sanitation Data'!$N$11,0,10*ROW('Sanitation Data'!N61)),IF(AND(ISTEXT(OFFSET('Sanitation Data'!$L$2,0,10*ROW('Sanitation Data'!N61))),CN67="No",ISNUMBER(OFFSET('Sanitation Data'!$N$11,0,10*ROW('Sanitation Data'!N61)))),CONCATENATE("[",ROUND(OFFSET('Sanitation Data'!$N$11,0,10*ROW('Sanitation Data'!N61)),0),"]"),IF(AND(ISTEXT(OFFSET('Sanitation Data'!$L$2,0,10*ROW('Sanitation Data'!N61))),CN67="",ISNUMBER(OFFSET('Sanitation Data'!$N$11,0,10*ROW('Sanitation Data'!N61)))),OFFSET('Sanitation Data'!$N$11,0,10*ROW('Sanitation Data'!N61)),NA())))</f>
        <v>#N/A</v>
      </c>
      <c r="Z67" s="86" t="e">
        <f ca="true">+IF(AND(ISTEXT(OFFSET('Sanitation Data'!$L$2,0,10*ROW('Sanitation Data'!N61))),CO67="Yes"),OFFSET('Sanitation Data'!$N$12,0,10*ROW('Sanitation Data'!N61)),IF(AND(ISTEXT(OFFSET('Sanitation Data'!$L$2,0,10*ROW('Sanitation Data'!N61))),CO67="No",ISNUMBER(OFFSET('Sanitation Data'!$N$12,0,10*ROW('Sanitation Data'!N61)))),CONCATENATE("[",ROUND(OFFSET('Sanitation Data'!$N$12,0,10*ROW('Sanitation Data'!N61)),0),"]"),IF(AND(ISTEXT(OFFSET('Sanitation Data'!$L$2,0,10*ROW('Sanitation Data'!N61))),CO67="",ISNUMBER(OFFSET('Sanitation Data'!$N$12,0,10*ROW('Sanitation Data'!N61)))),OFFSET('Sanitation Data'!$N$12,0,10*ROW('Sanitation Data'!N61)),NA())))</f>
        <v>#N/A</v>
      </c>
      <c r="AA67" s="86" t="e">
        <f ca="true">+IF(AND(ISTEXT(OFFSET('Sanitation Data'!$L$2,0,10*ROW('Sanitation Data'!O61))),CP67="Yes"),100-OFFSET('Sanitation Data'!$O$4,0,10*ROW('Sanitation Data'!O61)),IF(AND(ISTEXT(OFFSET('Sanitation Data'!$L$2,0,10*ROW('Sanitation Data'!O61))),CP67="No",ISNUMBER(OFFSET('Sanitation Data'!$O$4,0,10*ROW('Sanitation Data'!O61)))),CONCATENATE("[",ROUND(100-OFFSET('Sanitation Data'!$O$4,0,10*ROW('Sanitation Data'!O61)),0),"]"),IF(AND(ISTEXT(OFFSET('Sanitation Data'!$L$2,0,10*ROW('Sanitation Data'!O61))),CP67="",ISNUMBER(OFFSET('Sanitation Data'!$O$4,0,10*ROW('Sanitation Data'!O61)))),100-OFFSET('Sanitation Data'!$O$4,0,10*ROW('Sanitation Data'!O61)),NA())))</f>
        <v>#N/A</v>
      </c>
      <c r="AB67" s="86" t="e">
        <f ca="true">+IF(AND(ISTEXT(OFFSET('Sanitation Data'!$L$2,0,10*ROW('Sanitation Data'!O61))),CQ67="Yes"),OFFSET('Sanitation Data'!$O$6,0,10*ROW('Sanitation Data'!R61)),IF(AND(ISTEXT(OFFSET('Sanitation Data'!$L$2,0,10*ROW('Sanitation Data'!O61))),CQ67="No",ISNUMBER(OFFSET('Sanitation Data'!$O$6,0,10*ROW('Sanitation Data'!O61)))),CONCATENATE("[",ROUND(OFFSET('Sanitation Data'!$O$6,0,10*ROW('Sanitation Data'!O61)),0),"]"),IF(AND(ISTEXT(OFFSET('Sanitation Data'!$L$2,0,10*ROW('Sanitation Data'!O61))),CQ67="",ISNUMBER(OFFSET('Sanitation Data'!$O$6,0,10*ROW('Sanitation Data'!O61)))),OFFSET('Sanitation Data'!$O$6,0,10*ROW('Sanitation Data'!O61)),NA())))</f>
        <v>#N/A</v>
      </c>
      <c r="AC67" s="86" t="e">
        <f ca="true">+IF(AND(ISTEXT(OFFSET('Sanitation Data'!$L$2,0,10*ROW('Sanitation Data'!O61))),CR67="Yes"),OFFSET('Sanitation Data'!$O$10,0,10*ROW('Sanitation Data'!O61)),IF(AND(ISTEXT(OFFSET('Sanitation Data'!$L$2,0,10*ROW('Sanitation Data'!O61))),CR67="No",ISNUMBER(OFFSET('Sanitation Data'!$O$10,0,10*ROW('Sanitation Data'!O61)))),CONCATENATE("[",ROUND(OFFSET('Sanitation Data'!$O$10,0,10*ROW('Sanitation Data'!O61)),0),"]"),IF(AND(ISTEXT(OFFSET('Sanitation Data'!$L$2,0,10*ROW('Sanitation Data'!O61))),CR67="",ISNUMBER(OFFSET('Sanitation Data'!$O$10,0,10*ROW('Sanitation Data'!O61)))),OFFSET('Sanitation Data'!$O$10,0,10*ROW('Sanitation Data'!O61)),NA())))</f>
        <v>#N/A</v>
      </c>
      <c r="AD67" s="86" t="e">
        <f ca="true">+IF(AND(ISTEXT(OFFSET('Sanitation Data'!$L$2,0,10*ROW('Sanitation Data'!O61))),CS67="Yes"),OFFSET('Sanitation Data'!$O$11,0,10*ROW('Sanitation Data'!O61)),IF(AND(ISTEXT(OFFSET('Sanitation Data'!$L$2,0,10*ROW('Sanitation Data'!O61))),CS67="No",ISNUMBER(OFFSET('Sanitation Data'!$O$11,0,10*ROW('Sanitation Data'!O61)))),CONCATENATE("[",ROUND(OFFSET('Sanitation Data'!$O$11,0,10*ROW('Sanitation Data'!O61)),0),"]"),IF(AND(ISTEXT(OFFSET('Sanitation Data'!$L$2,0,10*ROW('Sanitation Data'!O61))),CS67="",ISNUMBER(OFFSET('Sanitation Data'!$O$11,0,10*ROW('Sanitation Data'!O61)))),OFFSET('Sanitation Data'!$O$11,0,10*ROW('Sanitation Data'!O61)),NA())))</f>
        <v>#N/A</v>
      </c>
      <c r="AE67" s="86" t="e">
        <f ca="true">+IF(AND(ISTEXT(OFFSET('Sanitation Data'!$L$2,0,10*ROW('Sanitation Data'!O61))),CT67="Yes"),OFFSET('Sanitation Data'!$O$12,0,10*ROW('Sanitation Data'!O61)),IF(AND(ISTEXT(OFFSET('Sanitation Data'!$L$2,0,10*ROW('Sanitation Data'!O61))),CT67="No",ISNUMBER(OFFSET('Sanitation Data'!$O$12,0,10*ROW('Sanitation Data'!O61)))),CONCATENATE("[",ROUND(OFFSET('Sanitation Data'!$O$12,0,10*ROW('Sanitation Data'!O61)),0),"]"),IF(AND(ISTEXT(OFFSET('Sanitation Data'!$L$2,0,10*ROW('Sanitation Data'!O61))),CT67="",ISNUMBER(OFFSET('Sanitation Data'!$O$12,0,10*ROW('Sanitation Data'!O61)))),OFFSET('Sanitation Data'!$O$12,0,10*ROW('Sanitation Data'!O61)),NA())))</f>
        <v>#N/A</v>
      </c>
      <c r="AF67" s="86" t="e">
        <f ca="true">+IF(AND(ISTEXT(OFFSET('Sanitation Data'!$L$2,0,10*ROW('Sanitation Data'!P61))),CU67="Yes"),100-OFFSET('Sanitation Data'!$P$4,0,10*ROW('Sanitation Data'!P61)),IF(AND(ISTEXT(OFFSET('Sanitation Data'!$L$2,0,10*ROW('Sanitation Data'!P61))),CU67="No",ISNUMBER(OFFSET('Sanitation Data'!$P$4,0,10*ROW('Sanitation Data'!P61)))),CONCATENATE("[",ROUND(100-OFFSET('Sanitation Data'!$P$4,0,10*ROW('Sanitation Data'!P61)),0),"]"),IF(AND(ISTEXT(OFFSET('Sanitation Data'!$L$2,0,10*ROW('Sanitation Data'!P61))),CU67="",ISNUMBER(OFFSET('Sanitation Data'!$P$4,0,10*ROW('Sanitation Data'!P61)))),100-OFFSET('Sanitation Data'!$P$4,0,10*ROW('Sanitation Data'!P61)),NA())))</f>
        <v>#N/A</v>
      </c>
      <c r="AG67" s="86" t="e">
        <f ca="true">+IF(AND(ISTEXT(OFFSET('Sanitation Data'!$L$2,0,10*ROW('Sanitation Data'!P61))),CV67="Yes"),OFFSET('Sanitation Data'!$P$6,0,10*ROW('Sanitation Data'!P61)),IF(AND(ISTEXT(OFFSET('Sanitation Data'!$L$2,0,10*ROW('Sanitation Data'!P61))),CV67="No",ISNUMBER(OFFSET('Sanitation Data'!$P$6,0,10*ROW('Sanitation Data'!P61)))),CONCATENATE("[",ROUND(OFFSET('Sanitation Data'!$P$6,0,10*ROW('Sanitation Data'!P61)),0),"]"),IF(AND(ISTEXT(OFFSET('Sanitation Data'!$L$2,0,10*ROW('Sanitation Data'!P61))),CV67="",ISNUMBER(OFFSET('Sanitation Data'!$P$6,0,10*ROW('Sanitation Data'!P61)))),OFFSET('Sanitation Data'!$P$6,0,10*ROW('Sanitation Data'!P61)),NA())))</f>
        <v>#N/A</v>
      </c>
      <c r="AH67" s="86" t="e">
        <f ca="true">+IF(AND(ISTEXT(OFFSET('Sanitation Data'!$L$2,0,10*ROW('Sanitation Data'!P61))),CW67="Yes"),OFFSET('Sanitation Data'!$P$10,0,10*ROW('Sanitation Data'!P61)),IF(AND(ISTEXT(OFFSET('Sanitation Data'!$L$2,0,10*ROW('Sanitation Data'!P61))),CW67="No",ISNUMBER(OFFSET('Sanitation Data'!$P$10,0,10*ROW('Sanitation Data'!P61)))),CONCATENATE("[",ROUND(OFFSET('Sanitation Data'!$P$10,0,10*ROW('Sanitation Data'!P61)),0),"]"),IF(AND(ISTEXT(OFFSET('Sanitation Data'!$L$2,0,10*ROW('Sanitation Data'!P61))),CW67="",ISNUMBER(OFFSET('Sanitation Data'!$P$10,0,10*ROW('Sanitation Data'!P61)))),OFFSET('Sanitation Data'!$P$10,0,10*ROW('Sanitation Data'!P61)),NA())))</f>
        <v>#N/A</v>
      </c>
      <c r="AI67" s="86" t="e">
        <f ca="true">+IF(AND(ISTEXT(OFFSET('Sanitation Data'!$L$2,0,10*ROW('Sanitation Data'!P61))),CX67="Yes"),OFFSET('Sanitation Data'!$P$11,0,10*ROW('Sanitation Data'!P61)),IF(AND(ISTEXT(OFFSET('Sanitation Data'!$L$2,0,10*ROW('Sanitation Data'!P61))),CX67="No",ISNUMBER(OFFSET('Sanitation Data'!$P$11,0,10*ROW('Sanitation Data'!P61)))),CONCATENATE("[",ROUND(OFFSET('Sanitation Data'!$P$11,0,10*ROW('Sanitation Data'!P61)),0),"]"),IF(AND(ISTEXT(OFFSET('Sanitation Data'!$L$2,0,10*ROW('Sanitation Data'!P61))),CX67="",ISNUMBER(OFFSET('Sanitation Data'!$P$11,0,10*ROW('Sanitation Data'!P61)))),OFFSET('Sanitation Data'!$P$11,0,10*ROW('Sanitation Data'!P61)),NA())))</f>
        <v>#N/A</v>
      </c>
      <c r="AJ67" s="86" t="e">
        <f ca="true">+IF(AND(ISTEXT(OFFSET('Sanitation Data'!$L$2,0,10*ROW('Sanitation Data'!P61))),CY67="Yes"),OFFSET('Sanitation Data'!$P$12,0,10*ROW('Sanitation Data'!P61)),IF(AND(ISTEXT(OFFSET('Sanitation Data'!$L$2,0,10*ROW('Sanitation Data'!P61))),CY67="No",ISNUMBER(OFFSET('Sanitation Data'!$P$12,0,10*ROW('Sanitation Data'!P61)))),CONCATENATE("[",ROUND(OFFSET('Sanitation Data'!$P$12,0,10*ROW('Sanitation Data'!P61)),0),"]"),IF(AND(ISTEXT(OFFSET('Sanitation Data'!$L$2,0,10*ROW('Sanitation Data'!P61))),CY67="",ISNUMBER(OFFSET('Sanitation Data'!$P$12,0,10*ROW('Sanitation Data'!P61)))),OFFSET('Sanitation Data'!$P$12,0,10*ROW('Sanitation Data'!P61)),NA())))</f>
        <v>#N/A</v>
      </c>
      <c r="AK67" s="86" t="e">
        <f ca="true">+IF(AND(ISTEXT(OFFSET('Sanitation Data'!$L$2,0,10*ROW('Sanitation Data'!Q61))),CZ67="Yes"),100-OFFSET('Sanitation Data'!$Q$4,0,10*ROW('Sanitation Data'!Q61)),IF(AND(ISTEXT(OFFSET('Sanitation Data'!$L$2,0,10*ROW('Sanitation Data'!Q61))),CZ67="No",ISNUMBER(OFFSET('Sanitation Data'!$Q$4,0,10*ROW('Sanitation Data'!Q61)))),CONCATENATE("[",ROUND(100-OFFSET('Sanitation Data'!$Q$4,0,10*ROW('Sanitation Data'!Q61)),0),"]"),IF(AND(ISTEXT(OFFSET('Sanitation Data'!$L$2,0,10*ROW('Sanitation Data'!Q61))),CZ67="",ISNUMBER(OFFSET('Sanitation Data'!$Q$4,0,10*ROW('Sanitation Data'!Q61)))),100-OFFSET('Sanitation Data'!$Q$4,0,10*ROW('Sanitation Data'!Q61)),NA())))</f>
        <v>#N/A</v>
      </c>
      <c r="AL67" s="86" t="e">
        <f ca="true">+IF(AND(ISTEXT(OFFSET('Sanitation Data'!$L$2,0,10*ROW('Sanitation Data'!Q61))),DA67="Yes"),OFFSET('Sanitation Data'!$Q$6,0,10*ROW('Sanitation Data'!Q61)),IF(AND(ISTEXT(OFFSET('Sanitation Data'!$L$2,0,10*ROW('Sanitation Data'!Q61))),DA67="No",ISNUMBER(OFFSET('Sanitation Data'!$Q$6,0,10*ROW('Sanitation Data'!Q61)))),CONCATENATE("[",ROUND(OFFSET('Sanitation Data'!$Q$6,0,10*ROW('Sanitation Data'!Q61)),0),"]"),IF(AND(ISTEXT(OFFSET('Sanitation Data'!$L$2,0,10*ROW('Sanitation Data'!Q61))),DA67="",ISNUMBER(OFFSET('Sanitation Data'!$Q$6,0,10*ROW('Sanitation Data'!Q61)))),OFFSET('Sanitation Data'!$Q$6,0,10*ROW('Sanitation Data'!Q61)),NA())))</f>
        <v>#N/A</v>
      </c>
      <c r="AM67" s="86" t="e">
        <f ca="true">+IF(AND(ISTEXT(OFFSET('Sanitation Data'!$L$2,0,10*ROW('Sanitation Data'!Q61))),DB67="Yes"),OFFSET('Sanitation Data'!$Q$10,0,10*ROW('Sanitation Data'!Q61)),IF(AND(ISTEXT(OFFSET('Sanitation Data'!$L$2,0,10*ROW('Sanitation Data'!Q61))),DB67="No",ISNUMBER(OFFSET('Sanitation Data'!$Q$10,0,10*ROW('Sanitation Data'!Q61)))),CONCATENATE("[",ROUND(OFFSET('Sanitation Data'!$Q$10,0,10*ROW('Sanitation Data'!Q61)),0),"]"),IF(AND(ISTEXT(OFFSET('Sanitation Data'!$L$2,0,10*ROW('Sanitation Data'!Q61))),DB67="",ISNUMBER(OFFSET('Sanitation Data'!$Q$10,0,10*ROW('Sanitation Data'!Q61)))),OFFSET('Sanitation Data'!$Q$10,0,10*ROW('Sanitation Data'!Q61)),NA())))</f>
        <v>#N/A</v>
      </c>
      <c r="AN67" s="86" t="e">
        <f ca="true">+IF(AND(ISTEXT(OFFSET('Sanitation Data'!$L$2,0,10*ROW('Sanitation Data'!Q61))),DC67="Yes"),OFFSET('Sanitation Data'!$Q$11,0,10*ROW('Sanitation Data'!Q61)),IF(AND(ISTEXT(OFFSET('Sanitation Data'!$L$2,0,10*ROW('Sanitation Data'!Q61))),DC67="No",ISNUMBER(OFFSET('Sanitation Data'!$Q$11,0,10*ROW('Sanitation Data'!Q61)))),CONCATENATE("[",ROUND(OFFSET('Sanitation Data'!$Q$11,0,10*ROW('Sanitation Data'!Q61)),0),"]"),IF(AND(ISTEXT(OFFSET('Sanitation Data'!$L$2,0,10*ROW('Sanitation Data'!Q61))),DC67="",ISNUMBER(OFFSET('Sanitation Data'!$Q$11,0,10*ROW('Sanitation Data'!Q61)))),OFFSET('Sanitation Data'!$Q$11,0,10*ROW('Sanitation Data'!Q61)),NA())))</f>
        <v>#N/A</v>
      </c>
      <c r="AO67" s="86" t="e">
        <f ca="true">+IF(AND(ISTEXT(OFFSET('Sanitation Data'!$L$2,0,10*ROW('Sanitation Data'!Q61))),DD67="Yes"),OFFSET('Sanitation Data'!$Q$12,0,10*ROW('Sanitation Data'!Q61)),IF(AND(ISTEXT(OFFSET('Sanitation Data'!$L$2,0,10*ROW('Sanitation Data'!Q61))),DD67="No",ISNUMBER(OFFSET('Sanitation Data'!$Q$12,0,10*ROW('Sanitation Data'!Q61)))),CONCATENATE("[",ROUND(OFFSET('Sanitation Data'!$Q$12,0,10*ROW('Sanitation Data'!Q61)),0),"]"),IF(AND(ISTEXT(OFFSET('Sanitation Data'!$L$2,0,10*ROW('Sanitation Data'!Q61))),DD67="",ISNUMBER(OFFSET('Sanitation Data'!$Q$12,0,10*ROW('Sanitation Data'!Q61)))),OFFSET('Sanitation Data'!$Q$12,0,10*ROW('Sanitation Data'!Q61)),NA())))</f>
        <v>#N/A</v>
      </c>
      <c r="AP67" s="86" t="e">
        <f ca="true">+IF(AND(ISTEXT(OFFSET('Sanitation Data'!$L$2,0,10*ROW('Sanitation Data'!R61))),DE67="Yes"),100-OFFSET('Sanitation Data'!$R$4,0,10*ROW('Sanitation Data'!R61)),IF(AND(ISTEXT(OFFSET('Sanitation Data'!$L$2,0,10*ROW('Sanitation Data'!R61))),DE67="No",ISNUMBER(OFFSET('Sanitation Data'!$R$4,0,10*ROW('Sanitation Data'!R61)))),CONCATENATE("[",ROUND(100-OFFSET('Sanitation Data'!$R$4,0,10*ROW('Sanitation Data'!R61)),0),"]"),IF(AND(ISTEXT(OFFSET('Sanitation Data'!$L$2,0,10*ROW('Sanitation Data'!R61))),DE67="",ISNUMBER(OFFSET('Sanitation Data'!$R$4,0,10*ROW('Sanitation Data'!R61)))),100-OFFSET('Sanitation Data'!$R$4,0,10*ROW('Sanitation Data'!R61)),NA())))</f>
        <v>#N/A</v>
      </c>
      <c r="AQ67" s="86" t="e">
        <f ca="true">+IF(AND(ISTEXT(OFFSET('Sanitation Data'!$L$2,0,10*ROW('Sanitation Data'!R61))),DF67="Yes"),OFFSET('Sanitation Data'!$R$6,0,10*ROW('Sanitation Data'!R61)),IF(AND(ISTEXT(OFFSET('Sanitation Data'!$L$2,0,10*ROW('Sanitation Data'!R61))),DF67="No",ISNUMBER(OFFSET('Sanitation Data'!$R$6,0,10*ROW('Sanitation Data'!R61)))),CONCATENATE("[",ROUND(OFFSET('Sanitation Data'!$R$6,0,10*ROW('Sanitation Data'!R61)),0),"]"),IF(AND(ISTEXT(OFFSET('Sanitation Data'!$L$2,0,10*ROW('Sanitation Data'!R61))),DF67="",ISNUMBER(OFFSET('Sanitation Data'!$R$6,0,10*ROW('Sanitation Data'!R61)))),OFFSET('Sanitation Data'!$R$6,0,10*ROW('Sanitation Data'!R61)),NA())))</f>
        <v>#N/A</v>
      </c>
      <c r="AR67" s="86" t="e">
        <f ca="true">+IF(AND(ISTEXT(OFFSET('Sanitation Data'!$L$2,0,10*ROW('Sanitation Data'!R61))),DG67="Yes"),OFFSET('Sanitation Data'!$R$10,0,10*ROW('Sanitation Data'!R61)),IF(AND(ISTEXT(OFFSET('Sanitation Data'!$L$2,0,10*ROW('Sanitation Data'!R61))),DG67="No",ISNUMBER(OFFSET('Sanitation Data'!$R$10,0,10*ROW('Sanitation Data'!R61)))),CONCATENATE("[",ROUND(OFFSET('Sanitation Data'!$R$10,0,10*ROW('Sanitation Data'!R61)),0),"]"),IF(AND(ISTEXT(OFFSET('Sanitation Data'!$L$2,0,10*ROW('Sanitation Data'!R61))),DG67="",ISNUMBER(OFFSET('Sanitation Data'!$R$10,0,10*ROW('Sanitation Data'!R61)))),OFFSET('Sanitation Data'!$R$10,0,10*ROW('Sanitation Data'!R61)),NA())))</f>
        <v>#N/A</v>
      </c>
      <c r="AS67" s="86" t="e">
        <f ca="true">+IF(AND(ISTEXT(OFFSET('Sanitation Data'!$L$2,0,10*ROW('Sanitation Data'!R61))),DH67="Yes"),OFFSET('Sanitation Data'!$R$11,0,10*ROW('Sanitation Data'!R61)),IF(AND(ISTEXT(OFFSET('Sanitation Data'!$L$2,0,10*ROW('Sanitation Data'!R61))),DH67="No",ISNUMBER(OFFSET('Sanitation Data'!$R$11,0,10*ROW('Sanitation Data'!R61)))),CONCATENATE("[",ROUND(OFFSET('Sanitation Data'!$R$11,0,10*ROW('Sanitation Data'!R61)),0),"]"),IF(AND(ISTEXT(OFFSET('Sanitation Data'!$L$2,0,10*ROW('Sanitation Data'!R61))),DH67="",ISNUMBER(OFFSET('Sanitation Data'!$R$11,0,10*ROW('Sanitation Data'!R61)))),OFFSET('Sanitation Data'!$R$11,0,10*ROW('Sanitation Data'!R61)),NA())))</f>
        <v>#N/A</v>
      </c>
      <c r="AT67" s="86" t="e">
        <f ca="true">+IF(AND(ISTEXT(OFFSET('Sanitation Data'!$L$2,0,10*ROW('Sanitation Data'!R61))),DI67="Yes"),OFFSET('Sanitation Data'!$R$12,0,10*ROW('Sanitation Data'!R61)),IF(AND(ISTEXT(OFFSET('Sanitation Data'!$L$2,0,10*ROW('Sanitation Data'!R61))),DI67="No",ISNUMBER(OFFSET('Sanitation Data'!$R$12,0,10*ROW('Sanitation Data'!R61)))),CONCATENATE("[",ROUND(OFFSET('Sanitation Data'!$R$12,0,10*ROW('Sanitation Data'!R61)),0),"]"),IF(AND(ISTEXT(OFFSET('Sanitation Data'!$L$2,0,10*ROW('Sanitation Data'!R61))),DI67="",ISNUMBER(OFFSET('Sanitation Data'!$R$12,0,10*ROW('Sanitation Data'!R61)))),OFFSET('Sanitation Data'!$R$12,0,10*ROW('Sanitation Data'!R61)),NA())))</f>
        <v>#N/A</v>
      </c>
      <c r="AU67" s="86" t="e">
        <f ca="true">+IF(AND(ISTEXT(OFFSET('Sanitation Data'!$L$2,0,10*ROW('Sanitation Data'!S61))),DJ67="Yes"),100-OFFSET('Sanitation Data'!$S$4,0,10*ROW('Sanitation Data'!S61)),IF(AND(ISTEXT(OFFSET('Sanitation Data'!$L$2,0,10*ROW('Sanitation Data'!S61))),DJ67="No",ISNUMBER(OFFSET('Sanitation Data'!$S$4,0,10*ROW('Sanitation Data'!S61)))),CONCATENATE("[",ROUND(100-OFFSET('Sanitation Data'!$S$4,0,10*ROW('Sanitation Data'!S61)),0),"]"),IF(AND(ISTEXT(OFFSET('Sanitation Data'!$L$2,0,10*ROW('Sanitation Data'!S61))),DJ67="",ISNUMBER(OFFSET('Sanitation Data'!$S$4,0,10*ROW('Sanitation Data'!S61)))),100-OFFSET('Sanitation Data'!$S$4,0,10*ROW('Sanitation Data'!S61)),NA())))</f>
        <v>#N/A</v>
      </c>
      <c r="AV67" s="86" t="e">
        <f ca="true">+IF(AND(ISTEXT(OFFSET('Sanitation Data'!$L$2,0,10*ROW('Sanitation Data'!S61))),DK67="Yes"),OFFSET('Sanitation Data'!$S$6,0,10*ROW('Sanitation Data'!S61)),IF(AND(ISTEXT(OFFSET('Sanitation Data'!$L$2,0,10*ROW('Sanitation Data'!S61))),DK67="No",ISNUMBER(OFFSET('Sanitation Data'!$S$6,0,10*ROW('Sanitation Data'!S61)))),CONCATENATE("[",ROUND(OFFSET('Sanitation Data'!$S$6,0,10*ROW('Sanitation Data'!S61)),0),"]"),IF(AND(ISTEXT(OFFSET('Sanitation Data'!$L$2,0,10*ROW('Sanitation Data'!S61))),DK67="",ISNUMBER(OFFSET('Sanitation Data'!$S$6,0,10*ROW('Sanitation Data'!S61)))),OFFSET('Sanitation Data'!$S$6,0,10*ROW('Sanitation Data'!S61)),NA())))</f>
        <v>#N/A</v>
      </c>
      <c r="AW67" s="86" t="e">
        <f ca="true">+IF(AND(ISTEXT(OFFSET('Sanitation Data'!$L$2,0,10*ROW('Sanitation Data'!S61))),DL67="Yes"),OFFSET('Sanitation Data'!$S$10,0,10*ROW('Sanitation Data'!S61)),IF(AND(ISTEXT(OFFSET('Sanitation Data'!$L$2,0,10*ROW('Sanitation Data'!S61))),DL67="No",ISNUMBER(OFFSET('Sanitation Data'!$S$10,0,10*ROW('Sanitation Data'!S61)))),CONCATENATE("[",ROUND(OFFSET('Sanitation Data'!$S$10,0,10*ROW('Sanitation Data'!S61)),0),"]"),IF(AND(ISTEXT(OFFSET('Sanitation Data'!$L$2,0,10*ROW('Sanitation Data'!S61))),DL67="",ISNUMBER(OFFSET('Sanitation Data'!$S$10,0,10*ROW('Sanitation Data'!S61)))),OFFSET('Sanitation Data'!$S$10,0,10*ROW('Sanitation Data'!S61)),NA())))</f>
        <v>#N/A</v>
      </c>
      <c r="AX67" s="86" t="e">
        <f ca="true">+IF(AND(ISTEXT(OFFSET('Sanitation Data'!$L$2,0,10*ROW('Sanitation Data'!S61))),DM67="Yes"),OFFSET('Sanitation Data'!$S$11,0,10*ROW('Sanitation Data'!S61)),IF(AND(ISTEXT(OFFSET('Sanitation Data'!$L$2,0,10*ROW('Sanitation Data'!S61))),DM67="No",ISNUMBER(OFFSET('Sanitation Data'!$S$11,0,10*ROW('Sanitation Data'!S61)))),CONCATENATE("[",ROUND(OFFSET('Sanitation Data'!$S$11,0,10*ROW('Sanitation Data'!S61)),0),"]"),IF(AND(ISTEXT(OFFSET('Sanitation Data'!$L$2,0,10*ROW('Sanitation Data'!S61))),DM67="",ISNUMBER(OFFSET('Sanitation Data'!$S$11,0,10*ROW('Sanitation Data'!S61)))),OFFSET('Sanitation Data'!$S$11,0,10*ROW('Sanitation Data'!S61)),NA())))</f>
        <v>#N/A</v>
      </c>
      <c r="AY67" s="86" t="e">
        <f ca="true">+IF(AND(ISTEXT(OFFSET('Sanitation Data'!$L$2,0,10*ROW('Sanitation Data'!S61))),DN67="Yes"),OFFSET('Sanitation Data'!$S$12,0,10*ROW('Sanitation Data'!S61)),IF(AND(ISTEXT(OFFSET('Sanitation Data'!$L$2,0,10*ROW('Sanitation Data'!S61))),DN67="No",ISNUMBER(OFFSET('Sanitation Data'!$S$12,0,10*ROW('Sanitation Data'!S61)))),CONCATENATE("[",ROUND(OFFSET('Sanitation Data'!$S$12,0,10*ROW('Sanitation Data'!S61)),0),"]"),IF(AND(ISTEXT(OFFSET('Sanitation Data'!$L$2,0,10*ROW('Sanitation Data'!S61))),DN67="",ISNUMBER(OFFSET('Sanitation Data'!$S$12,0,10*ROW('Sanitation Data'!S61)))),OFFSET('Sanitation Data'!$S$12,0,10*ROW('Sanitation Data'!S61)),NA())))</f>
        <v>#N/A</v>
      </c>
      <c r="AZ67" s="87" t="e">
        <f ca="true">+IF(AND(ISTEXT(OFFSET('Hygiene Data'!$L$2,0,10*ROW('Hygiene Data'!N61))),DO67="Yes"),OFFSET('Hygiene Data'!$N$5,0,10*ROW('Hygiene Data'!N61)),IF(AND(ISTEXT(OFFSET('Hygiene Data'!$L$2,0,10*ROW('Hygiene Data'!N61))),DO67="No",ISNUMBER(OFFSET('Hygiene Data'!$N$5,0,10*ROW('Hygiene Data'!N61)))),CONCATENATE("[",ROUND(OFFSET('Hygiene Data'!$N$5,0,10*ROW('Hygiene Data'!N61)),0),"]"),IF(AND(ISTEXT(OFFSET('Hygiene Data'!$L$2,0,10*ROW('Hygiene Data'!N61))),DO67="",ISNUMBER(OFFSET('Hygiene Data'!$N$5,0,10*ROW('Hygiene Data'!N61)))),OFFSET('Hygiene Data'!$N$5,0,10*ROW('Hygiene Data'!N61)),NA())))</f>
        <v>#N/A</v>
      </c>
      <c r="BA67" s="87" t="e">
        <f ca="true">+IF(AND(ISTEXT(OFFSET('Hygiene Data'!$L$2,0,10*ROW('Hygiene Data'!N61))),DP67="Yes"),OFFSET('Hygiene Data'!$N$7,0,10*ROW('Hygiene Data'!N61)),IF(AND(ISTEXT(OFFSET('Hygiene Data'!$L$2,0,10*ROW('Hygiene Data'!N61))),DP67="No",ISNUMBER(OFFSET('Hygiene Data'!$N$7,0,10*ROW('Hygiene Data'!N61)))),CONCATENATE("[",ROUND(OFFSET('Hygiene Data'!$N$7,0,10*ROW('Hygiene Data'!N61)),0),"]"),IF(AND(ISTEXT(OFFSET('Hygiene Data'!$L$2,0,10*ROW('Hygiene Data'!N61))),DP67="",ISNUMBER(OFFSET('Hygiene Data'!$N$7,0,10*ROW('Hygiene Data'!N61)))),OFFSET('Hygiene Data'!$N$7,0,10*ROW('Hygiene Data'!N61)),NA())))</f>
        <v>#N/A</v>
      </c>
      <c r="BB67" s="87" t="e">
        <f ca="true">+IF(AND(ISTEXT(OFFSET('Hygiene Data'!$L$2,0,10*ROW('Hygiene Data'!N61))),DQ67="Yes"),OFFSET('Hygiene Data'!$N$9,0,10*ROW('Hygiene Data'!N61)),IF(AND(ISTEXT(OFFSET('Hygiene Data'!$L$2,0,10*ROW('Hygiene Data'!N61))),DQ67="No",ISNUMBER(OFFSET('Hygiene Data'!$N$9,0,10*ROW('Hygiene Data'!N61)))),CONCATENATE("[",ROUND(OFFSET('Hygiene Data'!$N$9,0,10*ROW('Hygiene Data'!N61)),0),"]"),IF(AND(ISTEXT(OFFSET('Hygiene Data'!$L$2,0,10*ROW('Hygiene Data'!N61))),DQ67="",ISNUMBER(OFFSET('Hygiene Data'!$N$9,0,10*ROW('Hygiene Data'!N61)))),OFFSET('Hygiene Data'!$N$9,0,10*ROW('Hygiene Data'!N61)),NA())))</f>
        <v>#N/A</v>
      </c>
      <c r="BC67" s="87" t="e">
        <f ca="true">+IF(AND(ISTEXT(OFFSET('Hygiene Data'!$L$2,0,10*ROW('Hygiene Data'!O61))),DR67="Yes"),OFFSET('Hygiene Data'!$O$5,0,10*ROW('Hygiene Data'!O61)),IF(AND(ISTEXT(OFFSET('Hygiene Data'!$L$2,0,10*ROW('Hygiene Data'!O61))),DR67="No",ISNUMBER(OFFSET('Hygiene Data'!$O$5,0,10*ROW('Hygiene Data'!O61)))),CONCATENATE("[",ROUND(OFFSET('Hygiene Data'!$O$5,0,10*ROW('Hygiene Data'!O61)),0),"]"),IF(AND(ISTEXT(OFFSET('Hygiene Data'!$L$2,0,10*ROW('Hygiene Data'!O61))),DR67="",ISNUMBER(OFFSET('Hygiene Data'!$O$5,0,10*ROW('Hygiene Data'!O61)))),OFFSET('Hygiene Data'!$O$5,0,10*ROW('Hygiene Data'!O61)),NA())))</f>
        <v>#N/A</v>
      </c>
      <c r="BD67" s="87" t="e">
        <f ca="true">+IF(AND(ISTEXT(OFFSET('Hygiene Data'!$L$2,0,10*ROW('Hygiene Data'!O61))),DS67="Yes"),OFFSET('Hygiene Data'!$O$7,0,10*ROW('Hygiene Data'!O61)),IF(AND(ISTEXT(OFFSET('Hygiene Data'!$L$2,0,10*ROW('Hygiene Data'!O61))),DS67="No",ISNUMBER(OFFSET('Hygiene Data'!$O$7,0,10*ROW('Hygiene Data'!O61)))),CONCATENATE("[",ROUND(OFFSET('Hygiene Data'!$O$7,0,10*ROW('Hygiene Data'!O61)),0),"]"),IF(AND(ISTEXT(OFFSET('Hygiene Data'!$L$2,0,10*ROW('Hygiene Data'!O61))),DS67="",ISNUMBER(OFFSET('Hygiene Data'!$O$7,0,10*ROW('Hygiene Data'!O61)))),OFFSET('Hygiene Data'!$O$7,0,10*ROW('Hygiene Data'!O61)),NA())))</f>
        <v>#N/A</v>
      </c>
      <c r="BE67" s="87" t="e">
        <f ca="true">+IF(AND(ISTEXT(OFFSET('Hygiene Data'!$L$2,0,10*ROW('Hygiene Data'!O61))),DT67="Yes"),OFFSET('Hygiene Data'!$O$9,0,10*ROW('Hygiene Data'!O61)),IF(AND(ISTEXT(OFFSET('Hygiene Data'!$L$2,0,10*ROW('Hygiene Data'!O61))),DT67="No",ISNUMBER(OFFSET('Hygiene Data'!$O$9,0,10*ROW('Hygiene Data'!O61)))),CONCATENATE("[",ROUND(OFFSET('Hygiene Data'!$O$9,0,10*ROW('Hygiene Data'!O61)),0),"]"),IF(AND(ISTEXT(OFFSET('Hygiene Data'!$L$2,0,10*ROW('Hygiene Data'!O61))),DT67="",ISNUMBER(OFFSET('Hygiene Data'!$O$9,0,10*ROW('Hygiene Data'!O61)))),OFFSET('Hygiene Data'!$O$9,0,10*ROW('Hygiene Data'!O61)),NA())))</f>
        <v>#N/A</v>
      </c>
      <c r="BF67" s="87" t="e">
        <f ca="true">+IF(AND(ISTEXT(OFFSET('Hygiene Data'!$L$2,0,10*ROW('Hygiene Data'!P61))),DU67="Yes"),OFFSET('Hygiene Data'!$P$5,0,10*ROW('Hygiene Data'!P61)),IF(AND(ISTEXT(OFFSET('Hygiene Data'!$L$2,0,10*ROW('Hygiene Data'!P61))),DU67="No",ISNUMBER(OFFSET('Hygiene Data'!$P$5,0,10*ROW('Hygiene Data'!P61)))),CONCATENATE("[",ROUND(OFFSET('Hygiene Data'!$P$5,0,10*ROW('Hygiene Data'!P61)),0),"]"),IF(AND(ISTEXT(OFFSET('Hygiene Data'!$L$2,0,10*ROW('Hygiene Data'!P61))),DU67="",ISNUMBER(OFFSET('Hygiene Data'!$P$5,0,10*ROW('Hygiene Data'!P61)))),OFFSET('Hygiene Data'!$P$5,0,10*ROW('Hygiene Data'!P61)),NA())))</f>
        <v>#N/A</v>
      </c>
      <c r="BG67" s="87" t="e">
        <f ca="true">+IF(AND(ISTEXT(OFFSET('Hygiene Data'!$L$2,0,10*ROW('Hygiene Data'!P61))),DV67="Yes"),OFFSET('Hygiene Data'!$P$7,0,10*ROW('Hygiene Data'!P61)),IF(AND(ISTEXT(OFFSET('Hygiene Data'!$L$2,0,10*ROW('Hygiene Data'!P61))),DV67="No",ISNUMBER(OFFSET('Hygiene Data'!$P$7,0,10*ROW('Hygiene Data'!P61)))),CONCATENATE("[",ROUND(OFFSET('Hygiene Data'!$P$7,0,10*ROW('Hygiene Data'!P61)),0),"]"),IF(AND(ISTEXT(OFFSET('Hygiene Data'!$L$2,0,10*ROW('Hygiene Data'!P61))),DV67="",ISNUMBER(OFFSET('Hygiene Data'!$P$7,0,10*ROW('Hygiene Data'!P61)))),OFFSET('Hygiene Data'!$P$7,0,10*ROW('Hygiene Data'!P61)),NA())))</f>
        <v>#N/A</v>
      </c>
      <c r="BH67" s="87" t="e">
        <f ca="true">+IF(AND(ISTEXT(OFFSET('Hygiene Data'!$L$2,0,10*ROW('Hygiene Data'!P61))),DW67="Yes"),OFFSET('Hygiene Data'!$P$9,0,10*ROW('Hygiene Data'!P61)),IF(AND(ISTEXT(OFFSET('Hygiene Data'!$L$2,0,10*ROW('Hygiene Data'!P61))),DW67="No",ISNUMBER(OFFSET('Hygiene Data'!$P$9,0,10*ROW('Hygiene Data'!P61)))),CONCATENATE("[",ROUND(OFFSET('Hygiene Data'!$P$9,0,10*ROW('Hygiene Data'!P61)),0),"]"),IF(AND(ISTEXT(OFFSET('Hygiene Data'!$L$2,0,10*ROW('Hygiene Data'!P61))),DW67="",ISNUMBER(OFFSET('Hygiene Data'!$P$9,0,10*ROW('Hygiene Data'!P61)))),OFFSET('Hygiene Data'!$P$9,0,10*ROW('Hygiene Data'!P61)),NA())))</f>
        <v>#N/A</v>
      </c>
      <c r="BI67" s="87" t="e">
        <f ca="true">+IF(AND(ISTEXT(OFFSET('Hygiene Data'!$L$2,0,10*ROW('Hygiene Data'!Q61))),DX67="Yes"),OFFSET('Hygiene Data'!$Q$5,0,10*ROW('Hygiene Data'!Q61)),IF(AND(ISTEXT(OFFSET('Hygiene Data'!$L$2,0,10*ROW('Hygiene Data'!Q61))),DX67="No",ISNUMBER(OFFSET('Hygiene Data'!$Q$5,0,10*ROW('Hygiene Data'!Q61)))),CONCATENATE("[",ROUND(OFFSET('Hygiene Data'!$Q$5,0,10*ROW('Hygiene Data'!Q61)),0),"]"),IF(AND(ISTEXT(OFFSET('Hygiene Data'!$L$2,0,10*ROW('Hygiene Data'!Q61))),DX67="",ISNUMBER(OFFSET('Hygiene Data'!$Q$5,0,10*ROW('Hygiene Data'!Q61)))),OFFSET('Hygiene Data'!$Q$5,0,10*ROW('Hygiene Data'!Q61)),NA())))</f>
        <v>#N/A</v>
      </c>
      <c r="BJ67" s="87" t="e">
        <f ca="true">+IF(AND(ISTEXT(OFFSET('Hygiene Data'!$L$2,0,10*ROW('Hygiene Data'!Q61))),DY67="Yes"),OFFSET('Hygiene Data'!$Q$7,0,10*ROW('Hygiene Data'!Q61)),IF(AND(ISTEXT(OFFSET('Hygiene Data'!$L$2,0,10*ROW('Hygiene Data'!Q61))),DY67="No",ISNUMBER(OFFSET('Hygiene Data'!$Q$7,0,10*ROW('Hygiene Data'!Q61)))),CONCATENATE("[",ROUND(OFFSET('Hygiene Data'!$Q$7,0,10*ROW('Hygiene Data'!Q61)),0),"]"),IF(AND(ISTEXT(OFFSET('Hygiene Data'!$L$2,0,10*ROW('Hygiene Data'!Q61))),DY67="",ISNUMBER(OFFSET('Hygiene Data'!$Q$7,0,10*ROW('Hygiene Data'!Q61)))),OFFSET('Hygiene Data'!$Q$7,0,10*ROW('Hygiene Data'!Q61)),NA())))</f>
        <v>#N/A</v>
      </c>
      <c r="BK67" s="87" t="e">
        <f ca="true">+IF(AND(ISTEXT(OFFSET('Hygiene Data'!$L$2,0,10*ROW('Hygiene Data'!Q61))),DZ67="Yes"),OFFSET('Hygiene Data'!$Q$9,0,10*ROW('Hygiene Data'!Q61)),IF(AND(ISTEXT(OFFSET('Hygiene Data'!$L$2,0,10*ROW('Hygiene Data'!Q61))),DZ67="No",ISNUMBER(OFFSET('Hygiene Data'!$Q$9,0,10*ROW('Hygiene Data'!Q61)))),CONCATENATE("[",ROUND(OFFSET('Hygiene Data'!$Q$9,0,10*ROW('Hygiene Data'!Q61)),0),"]"),IF(AND(ISTEXT(OFFSET('Hygiene Data'!$L$2,0,10*ROW('Hygiene Data'!Q61))),DZ67="",ISNUMBER(OFFSET('Hygiene Data'!$Q$9,0,10*ROW('Hygiene Data'!Q61)))),OFFSET('Hygiene Data'!$Q$9,0,10*ROW('Hygiene Data'!Q61)),NA())))</f>
        <v>#N/A</v>
      </c>
      <c r="BL67" s="87" t="e">
        <f ca="true">+IF(AND(ISTEXT(OFFSET('Hygiene Data'!$L$2,0,10*ROW('Hygiene Data'!R61))),EA67="Yes"),OFFSET('Hygiene Data'!$R$5,0,10*ROW('Hygiene Data'!R61)),IF(AND(ISTEXT(OFFSET('Hygiene Data'!$L$2,0,10*ROW('Hygiene Data'!R61))),EA67="No",ISNUMBER(OFFSET('Hygiene Data'!$R$5,0,10*ROW('Hygiene Data'!R61)))),CONCATENATE("[",ROUND(OFFSET('Hygiene Data'!$R$5,0,10*ROW('Hygiene Data'!R61)),0),"]"),IF(AND(ISTEXT(OFFSET('Hygiene Data'!$L$2,0,10*ROW('Hygiene Data'!R61))),EA67="",ISNUMBER(OFFSET('Hygiene Data'!$R$5,0,10*ROW('Hygiene Data'!R61)))),OFFSET('Hygiene Data'!$R$5,0,10*ROW('Hygiene Data'!R61)),NA())))</f>
        <v>#N/A</v>
      </c>
      <c r="BM67" s="87" t="e">
        <f ca="true">+IF(AND(ISTEXT(OFFSET('Hygiene Data'!$L$2,0,10*ROW('Hygiene Data'!R61))),EB67="Yes"),OFFSET('Hygiene Data'!$R$7,0,10*ROW('Hygiene Data'!R61)),IF(AND(ISTEXT(OFFSET('Hygiene Data'!$L$2,0,10*ROW('Hygiene Data'!R61))),EB67="No",ISNUMBER(OFFSET('Hygiene Data'!$R$7,0,10*ROW('Hygiene Data'!R61)))),CONCATENATE("[",ROUND(OFFSET('Hygiene Data'!$R$7,0,10*ROW('Hygiene Data'!R61)),0),"]"),IF(AND(ISTEXT(OFFSET('Hygiene Data'!$L$2,0,10*ROW('Hygiene Data'!R61))),EB67="",ISNUMBER(OFFSET('Hygiene Data'!$R$7,0,10*ROW('Hygiene Data'!R61)))),OFFSET('Hygiene Data'!$R$7,0,10*ROW('Hygiene Data'!R61)),NA())))</f>
        <v>#N/A</v>
      </c>
      <c r="BN67" s="87" t="e">
        <f ca="true">+IF(AND(ISTEXT(OFFSET('Hygiene Data'!$L$2,0,10*ROW('Hygiene Data'!R61))),EC67="Yes"),OFFSET('Hygiene Data'!$R$9,0,10*ROW('Hygiene Data'!R61)),IF(AND(ISTEXT(OFFSET('Hygiene Data'!$L$2,0,10*ROW('Hygiene Data'!R61))),EC67="No",ISNUMBER(OFFSET('Hygiene Data'!$R$9,0,10*ROW('Hygiene Data'!R61)))),CONCATENATE("[",ROUND(OFFSET('Hygiene Data'!$R$9,0,10*ROW('Hygiene Data'!R61)),0),"]"),IF(AND(ISTEXT(OFFSET('Hygiene Data'!$L$2,0,10*ROW('Hygiene Data'!R61))),EC67="",ISNUMBER(OFFSET('Hygiene Data'!$R$9,0,10*ROW('Hygiene Data'!R61)))),OFFSET('Hygiene Data'!$R$9,0,10*ROW('Hygiene Data'!R61)),NA())))</f>
        <v>#N/A</v>
      </c>
      <c r="BO67" s="87" t="e">
        <f ca="true">+IF(AND(ISTEXT(OFFSET('Hygiene Data'!$L$2,0,10*ROW('Hygiene Data'!S61))),ED67="Yes"),OFFSET('Hygiene Data'!$S$5,0,10*ROW('Hygiene Data'!S61)),IF(AND(ISTEXT(OFFSET('Hygiene Data'!$L$2,0,10*ROW('Hygiene Data'!S61))),ED67="No",ISNUMBER(OFFSET('Hygiene Data'!$S$5,0,10*ROW('Hygiene Data'!S61)))),CONCATENATE("[",ROUND(OFFSET('Hygiene Data'!$S$5,0,10*ROW('Hygiene Data'!S61)),0),"]"),IF(AND(ISTEXT(OFFSET('Hygiene Data'!$L$2,0,10*ROW('Hygiene Data'!S61))),ED67="",ISNUMBER(OFFSET('Hygiene Data'!$S$5,0,10*ROW('Hygiene Data'!S61)))),OFFSET('Hygiene Data'!$S$5,0,10*ROW('Hygiene Data'!S61)),NA())))</f>
        <v>#N/A</v>
      </c>
      <c r="BP67" s="87" t="e">
        <f ca="true">+IF(AND(ISTEXT(OFFSET('Hygiene Data'!$L$2,0,10*ROW('Hygiene Data'!S61))),EE67="Yes"),OFFSET('Hygiene Data'!$S$7,0,10*ROW('Hygiene Data'!S61)),IF(AND(ISTEXT(OFFSET('Hygiene Data'!$L$2,0,10*ROW('Hygiene Data'!S61))),EE67="No",ISNUMBER(OFFSET('Hygiene Data'!$S$7,0,10*ROW('Hygiene Data'!S61)))),CONCATENATE("[",ROUND(OFFSET('Hygiene Data'!$S$7,0,10*ROW('Hygiene Data'!S61)),0),"]"),IF(AND(ISTEXT(OFFSET('Hygiene Data'!$L$2,0,10*ROW('Hygiene Data'!S61))),EE67="",ISNUMBER(OFFSET('Hygiene Data'!$S$7,0,10*ROW('Hygiene Data'!S61)))),OFFSET('Hygiene Data'!$S$7,0,10*ROW('Hygiene Data'!S61)),NA())))</f>
        <v>#N/A</v>
      </c>
      <c r="BQ67" s="87" t="e">
        <f ca="true">+IF(AND(ISTEXT(OFFSET('Hygiene Data'!$L$2,0,10*ROW('Hygiene Data'!S61))),EF67="Yes"),OFFSET('Hygiene Data'!$S$9,0,10*ROW('Hygiene Data'!S61)),IF(AND(ISTEXT(OFFSET('Hygiene Data'!$L$2,0,10*ROW('Hygiene Data'!S61))),EF67="No",ISNUMBER(OFFSET('Hygiene Data'!$S$9,0,10*ROW('Hygiene Data'!S61)))),CONCATENATE("[",ROUND(OFFSET('Hygiene Data'!$S$9,0,10*ROW('Hygiene Data'!S61)),0),"]"),IF(AND(ISTEXT(OFFSET('Hygiene Data'!$L$2,0,10*ROW('Hygiene Data'!S61))),EF67="",ISNUMBER(OFFSET('Hygiene Data'!$S$9,0,10*ROW('Hygiene Data'!S61)))),OFFSET('Hygiene Data'!$S$9,0,10*ROW('Hygiene Data'!S61)),NA())))</f>
        <v>#N/A</v>
      </c>
      <c r="BR67" s="271"/>
      <c r="BS67" s="271" t="str">
        <f ca="true">+IF(OFFSET('Water Data'!$N$27,0,10*ROW('Water Data'!N61))="","",OFFSET('Water Data'!$N$27,0,10*ROW('Water Data'!N61)))</f>
        <v/>
      </c>
      <c r="BT67" s="271" t="str">
        <f ca="true">+IF(OFFSET('Water Data'!$N$28,0,10*ROW('Water Data'!N61))="","",OFFSET('Water Data'!$N$28,0,10*ROW('Water Data'!N61)))</f>
        <v/>
      </c>
      <c r="BU67" s="271" t="str">
        <f ca="true">+IF(OFFSET('Water Data'!$N$29,0,10*ROW('Water Data'!N61))="","",OFFSET('Water Data'!$N$29,0,10*ROW('Water Data'!N61)))</f>
        <v/>
      </c>
      <c r="BV67" s="271" t="str">
        <f ca="true">+IF(OFFSET('Water Data'!$O$27,0,10*ROW('Water Data'!O61))="","",OFFSET('Water Data'!$O$27,0,10*ROW('Water Data'!O61)))</f>
        <v/>
      </c>
      <c r="BW67" s="271" t="str">
        <f ca="true">+IF(OFFSET('Water Data'!$O$28,0,10*ROW('Water Data'!O61))="","",OFFSET('Water Data'!$O$28,0,10*ROW('Water Data'!O61)))</f>
        <v/>
      </c>
      <c r="BX67" s="271" t="str">
        <f ca="true">+IF(OFFSET('Water Data'!$O$29,0,10*ROW('Water Data'!O61))="","",OFFSET('Water Data'!$O$29,0,10*ROW('Water Data'!O61)))</f>
        <v/>
      </c>
      <c r="BY67" s="271" t="str">
        <f ca="true">+IF(OFFSET('Water Data'!$P$27,0,10*ROW('Water Data'!P61))="","",OFFSET('Water Data'!$P$27,0,10*ROW('Water Data'!P61)))</f>
        <v/>
      </c>
      <c r="BZ67" s="271" t="str">
        <f ca="true">+IF(OFFSET('Water Data'!$P$28,0,10*ROW('Water Data'!P61))="","",OFFSET('Water Data'!$P$28,0,10*ROW('Water Data'!P61)))</f>
        <v/>
      </c>
      <c r="CA67" s="271" t="str">
        <f ca="true">+IF(OFFSET('Water Data'!$P$29,0,10*ROW('Water Data'!P61))="","",OFFSET('Water Data'!$P$29,0,10*ROW('Water Data'!P61)))</f>
        <v/>
      </c>
      <c r="CB67" s="271" t="str">
        <f ca="true">+IF(OFFSET('Water Data'!$Q$27,0,10*ROW('Water Data'!Q61))="","",OFFSET('Water Data'!$Q$27,0,10*ROW('Water Data'!Q61)))</f>
        <v/>
      </c>
      <c r="CC67" s="271" t="str">
        <f ca="true">+IF(OFFSET('Water Data'!$Q$28,0,10*ROW('Water Data'!Q61))="","",OFFSET('Water Data'!$Q$28,0,10*ROW('Water Data'!Q61)))</f>
        <v/>
      </c>
      <c r="CD67" s="271" t="str">
        <f ca="true">+IF(OFFSET('Water Data'!$Q$29,0,10*ROW('Water Data'!Q61))="","",OFFSET('Water Data'!$Q$29,0,10*ROW('Water Data'!Q61)))</f>
        <v/>
      </c>
      <c r="CE67" s="271" t="str">
        <f ca="true">+IF(OFFSET('Water Data'!$R$27,0,10*ROW('Water Data'!R61))="","",OFFSET('Water Data'!$R$27,0,10*ROW('Water Data'!R61)))</f>
        <v/>
      </c>
      <c r="CF67" s="271" t="str">
        <f ca="true">+IF(OFFSET('Water Data'!$R$28,0,10*ROW('Water Data'!R61))="","",OFFSET('Water Data'!$R$28,0,10*ROW('Water Data'!R61)))</f>
        <v/>
      </c>
      <c r="CG67" s="271" t="str">
        <f ca="true">+IF(OFFSET('Water Data'!$R$29,0,10*ROW('Water Data'!R61))="","",OFFSET('Water Data'!$R$29,0,10*ROW('Water Data'!R61)))</f>
        <v/>
      </c>
      <c r="CH67" s="271" t="str">
        <f ca="true">+IF(OFFSET('Water Data'!$S$27,0,10*ROW('Water Data'!S61))="","",OFFSET('Water Data'!$S$27,0,10*ROW('Water Data'!S61)))</f>
        <v/>
      </c>
      <c r="CI67" s="271" t="str">
        <f ca="true">+IF(OFFSET('Water Data'!$S$28,0,10*ROW('Water Data'!S61))="","",OFFSET('Water Data'!$S$28,0,10*ROW('Water Data'!S61)))</f>
        <v/>
      </c>
      <c r="CJ67" s="271" t="str">
        <f ca="true">+IF(OFFSET('Water Data'!$S$29,0,10*ROW('Water Data'!S61))="","",OFFSET('Water Data'!$S$29,0,10*ROW('Water Data'!S61)))</f>
        <v/>
      </c>
      <c r="CK67" s="271" t="str">
        <f ca="true">+IF(OFFSET('Sanitation Data'!$N$28,0,10*ROW('Sanitation Data'!N61))="","",OFFSET('Sanitation Data'!$N$28,0,10*ROW('Sanitation Data'!N61)))</f>
        <v/>
      </c>
      <c r="CL67" s="271" t="str">
        <f ca="true">+IF(OFFSET('Sanitation Data'!$N$29,0,10*ROW('Sanitation Data'!N61))="","",OFFSET('Sanitation Data'!$N$29,0,10*ROW('Sanitation Data'!N61)))</f>
        <v/>
      </c>
      <c r="CM67" s="271" t="str">
        <f ca="true">+IF(OFFSET('Sanitation Data'!$N$30,0,10*ROW('Sanitation Data'!N61))="","",OFFSET('Sanitation Data'!$N$30,0,10*ROW('Sanitation Data'!N61)))</f>
        <v/>
      </c>
      <c r="CN67" s="271" t="str">
        <f ca="true">+IF(OFFSET('Sanitation Data'!$N$31,0,10*ROW('Sanitation Data'!N61))="","",OFFSET('Sanitation Data'!$N$31,0,10*ROW('Sanitation Data'!N61)))</f>
        <v/>
      </c>
      <c r="CO67" s="271" t="str">
        <f ca="true">+IF(OFFSET('Sanitation Data'!$N$32,0,10*ROW('Sanitation Data'!N61))="","",OFFSET('Sanitation Data'!$N$32,0,10*ROW('Sanitation Data'!N61)))</f>
        <v/>
      </c>
      <c r="CP67" s="271" t="str">
        <f ca="true">+IF(OFFSET('Sanitation Data'!$O$28,0,10*ROW('Sanitation Data'!O61))="","",OFFSET('Sanitation Data'!$O$28,0,10*ROW('Sanitation Data'!O61)))</f>
        <v/>
      </c>
      <c r="CQ67" s="271" t="str">
        <f ca="true">+IF(OFFSET('Sanitation Data'!$O$29,0,10*ROW('Sanitation Data'!O61))="","",OFFSET('Sanitation Data'!$O$29,0,10*ROW('Sanitation Data'!O61)))</f>
        <v/>
      </c>
      <c r="CR67" s="271" t="str">
        <f ca="true">+IF(OFFSET('Sanitation Data'!$O$30,0,10*ROW('Sanitation Data'!O61))="","",OFFSET('Sanitation Data'!$O$30,0,10*ROW('Sanitation Data'!O61)))</f>
        <v/>
      </c>
      <c r="CS67" s="271" t="str">
        <f ca="true">+IF(OFFSET('Sanitation Data'!$O$31,0,10*ROW('Sanitation Data'!O61))="","",OFFSET('Sanitation Data'!$O$31,0,10*ROW('Sanitation Data'!O61)))</f>
        <v/>
      </c>
      <c r="CT67" s="271" t="str">
        <f ca="true">+IF(OFFSET('Sanitation Data'!$O$32,0,10*ROW('Sanitation Data'!O61))="","",OFFSET('Sanitation Data'!$O$32,0,10*ROW('Sanitation Data'!O61)))</f>
        <v/>
      </c>
      <c r="CU67" s="271" t="str">
        <f ca="true">+IF(OFFSET('Sanitation Data'!$P$28,0,10*ROW('Sanitation Data'!P61))="","",OFFSET('Sanitation Data'!$P$28,0,10*ROW('Sanitation Data'!P61)))</f>
        <v/>
      </c>
      <c r="CV67" s="271" t="str">
        <f ca="true">+IF(OFFSET('Sanitation Data'!$P$29,0,10*ROW('Sanitation Data'!P61))="","",OFFSET('Sanitation Data'!$P$29,0,10*ROW('Sanitation Data'!P61)))</f>
        <v/>
      </c>
      <c r="CW67" s="271" t="str">
        <f ca="true">+IF(OFFSET('Sanitation Data'!$P$30,0,10*ROW('Sanitation Data'!P61))="","",OFFSET('Sanitation Data'!$P$30,0,10*ROW('Sanitation Data'!P61)))</f>
        <v/>
      </c>
      <c r="CX67" s="271" t="str">
        <f ca="true">+IF(OFFSET('Sanitation Data'!$P$31,0,10*ROW('Sanitation Data'!P61))="","",OFFSET('Sanitation Data'!$P$31,0,10*ROW('Sanitation Data'!P61)))</f>
        <v/>
      </c>
      <c r="CY67" s="271" t="str">
        <f ca="true">+IF(OFFSET('Sanitation Data'!$P$32,0,10*ROW('Sanitation Data'!P61))="","",OFFSET('Sanitation Data'!$P$32,0,10*ROW('Sanitation Data'!P61)))</f>
        <v/>
      </c>
      <c r="CZ67" s="271" t="str">
        <f ca="true">+IF(OFFSET('Sanitation Data'!$Q$28,0,10*ROW('Sanitation Data'!Q61))="","",OFFSET('Sanitation Data'!$Q$28,0,10*ROW('Sanitation Data'!Q61)))</f>
        <v/>
      </c>
      <c r="DA67" s="271" t="str">
        <f ca="true">+IF(OFFSET('Sanitation Data'!$Q$29,0,10*ROW('Sanitation Data'!Q61))="","",OFFSET('Sanitation Data'!$Q$29,0,10*ROW('Sanitation Data'!Q61)))</f>
        <v/>
      </c>
      <c r="DB67" s="271" t="str">
        <f ca="true">+IF(OFFSET('Sanitation Data'!$Q$30,0,10*ROW('Sanitation Data'!Q61))="","",OFFSET('Sanitation Data'!$Q$30,0,10*ROW('Sanitation Data'!Q61)))</f>
        <v/>
      </c>
      <c r="DC67" s="271" t="str">
        <f ca="true">+IF(OFFSET('Sanitation Data'!$Q$31,0,10*ROW('Sanitation Data'!Q61))="","",OFFSET('Sanitation Data'!$Q$31,0,10*ROW('Sanitation Data'!Q61)))</f>
        <v/>
      </c>
      <c r="DD67" s="271" t="str">
        <f ca="true">+IF(OFFSET('Sanitation Data'!$Q$32,0,10*ROW('Sanitation Data'!Q61))="","",OFFSET('Sanitation Data'!$Q$32,0,10*ROW('Sanitation Data'!Q61)))</f>
        <v/>
      </c>
      <c r="DE67" s="271" t="str">
        <f ca="true">+IF(OFFSET('Sanitation Data'!$R$28,0,10*ROW('Sanitation Data'!R61))="","",OFFSET('Sanitation Data'!$R$28,0,10*ROW('Sanitation Data'!R61)))</f>
        <v/>
      </c>
      <c r="DF67" s="271" t="str">
        <f ca="true">+IF(OFFSET('Sanitation Data'!$R$29,0,10*ROW('Sanitation Data'!R61))="","",OFFSET('Sanitation Data'!$R$29,0,10*ROW('Sanitation Data'!R61)))</f>
        <v/>
      </c>
      <c r="DG67" s="271" t="str">
        <f ca="true">+IF(OFFSET('Sanitation Data'!$R$30,0,10*ROW('Sanitation Data'!R61))="","",OFFSET('Sanitation Data'!$R$30,0,10*ROW('Sanitation Data'!R61)))</f>
        <v/>
      </c>
      <c r="DH67" s="271" t="str">
        <f ca="true">+IF(OFFSET('Sanitation Data'!$R$31,0,10*ROW('Sanitation Data'!R61))="","",OFFSET('Sanitation Data'!$R$31,0,10*ROW('Sanitation Data'!R61)))</f>
        <v/>
      </c>
      <c r="DI67" s="271" t="str">
        <f ca="true">+IF(OFFSET('Sanitation Data'!$R$32,0,10*ROW('Sanitation Data'!R61))="","",OFFSET('Sanitation Data'!$R$32,0,10*ROW('Sanitation Data'!R61)))</f>
        <v/>
      </c>
      <c r="DJ67" s="271" t="str">
        <f ca="true">+IF(OFFSET('Sanitation Data'!$S$28,0,10*ROW('Sanitation Data'!S61))="","",OFFSET('Sanitation Data'!$S$28,0,10*ROW('Sanitation Data'!S61)))</f>
        <v/>
      </c>
      <c r="DK67" s="271" t="str">
        <f ca="true">+IF(OFFSET('Sanitation Data'!$S$29,0,10*ROW('Sanitation Data'!S61))="","",OFFSET('Sanitation Data'!$S$29,0,10*ROW('Sanitation Data'!S61)))</f>
        <v/>
      </c>
      <c r="DL67" s="271" t="str">
        <f ca="true">+IF(OFFSET('Sanitation Data'!$S$30,0,10*ROW('Sanitation Data'!S61))="","",OFFSET('Sanitation Data'!$S$30,0,10*ROW('Sanitation Data'!S61)))</f>
        <v/>
      </c>
      <c r="DM67" s="271" t="str">
        <f ca="true">+IF(OFFSET('Sanitation Data'!$S$31,0,10*ROW('Sanitation Data'!S61))="","",OFFSET('Sanitation Data'!$S$31,0,10*ROW('Sanitation Data'!S61)))</f>
        <v/>
      </c>
      <c r="DN67" s="271" t="str">
        <f ca="true">+IF(OFFSET('Sanitation Data'!$S$32,0,10*ROW('Sanitation Data'!S61))="","",OFFSET('Sanitation Data'!$S$32,0,10*ROW('Sanitation Data'!S61)))</f>
        <v/>
      </c>
      <c r="DO67" s="271" t="str">
        <f ca="true">+IF(OFFSET('Hygiene Data'!$N$11,0,10*ROW('Hygiene Data'!N61))="","",OFFSET('Hygiene Data'!$N$11,0,10*ROW('Hygiene Data'!N61)))</f>
        <v/>
      </c>
      <c r="DP67" s="271" t="str">
        <f ca="true">+IF(OFFSET('Hygiene Data'!$N$12,0,10*ROW('Hygiene Data'!N61))="","",OFFSET('Hygiene Data'!$N$12,0,10*ROW('Hygiene Data'!N61)))</f>
        <v/>
      </c>
      <c r="DQ67" s="271" t="str">
        <f ca="true">+IF(OFFSET('Hygiene Data'!$N$13,0,10*ROW('Hygiene Data'!N61))="","",OFFSET('Hygiene Data'!$N$13,0,10*ROW('Hygiene Data'!N61)))</f>
        <v/>
      </c>
      <c r="DR67" s="271" t="str">
        <f ca="true">+IF(OFFSET('Hygiene Data'!$O$11,0,10*ROW('Hygiene Data'!O61))="","",OFFSET('Hygiene Data'!$O$11,0,10*ROW('Hygiene Data'!O61)))</f>
        <v/>
      </c>
      <c r="DS67" s="271" t="str">
        <f ca="true">+IF(OFFSET('Hygiene Data'!$O$12,0,10*ROW('Hygiene Data'!O61))="","",OFFSET('Hygiene Data'!$O$12,0,10*ROW('Hygiene Data'!O61)))</f>
        <v/>
      </c>
      <c r="DT67" s="271" t="str">
        <f ca="true">+IF(OFFSET('Hygiene Data'!$O$13,0,10*ROW('Hygiene Data'!O61))="","",OFFSET('Hygiene Data'!$O$13,0,10*ROW('Hygiene Data'!O61)))</f>
        <v/>
      </c>
      <c r="DU67" s="271" t="str">
        <f ca="true">+IF(OFFSET('Hygiene Data'!$P$11,0,10*ROW('Hygiene Data'!P61))="","",OFFSET('Hygiene Data'!$P$11,0,10*ROW('Hygiene Data'!P61)))</f>
        <v/>
      </c>
      <c r="DV67" s="271" t="str">
        <f ca="true">+IF(OFFSET('Hygiene Data'!$P$12,0,10*ROW('Hygiene Data'!P61))="","",OFFSET('Hygiene Data'!$P$12,0,10*ROW('Hygiene Data'!P61)))</f>
        <v/>
      </c>
      <c r="DW67" s="271" t="str">
        <f ca="true">+IF(OFFSET('Hygiene Data'!$P$13,0,10*ROW('Hygiene Data'!P61))="","",OFFSET('Hygiene Data'!$P$13,0,10*ROW('Hygiene Data'!P61)))</f>
        <v/>
      </c>
      <c r="DX67" s="271" t="str">
        <f ca="true">+IF(OFFSET('Hygiene Data'!$Q$11,0,10*ROW('Hygiene Data'!Q61))="","",OFFSET('Hygiene Data'!$Q$11,0,10*ROW('Hygiene Data'!Q61)))</f>
        <v/>
      </c>
      <c r="DY67" s="271" t="str">
        <f ca="true">+IF(OFFSET('Hygiene Data'!$Q$12,0,10*ROW('Hygiene Data'!Q61))="","",OFFSET('Hygiene Data'!$Q$12,0,10*ROW('Hygiene Data'!Q61)))</f>
        <v/>
      </c>
      <c r="DZ67" s="271" t="str">
        <f ca="true">+IF(OFFSET('Hygiene Data'!$Q$13,0,10*ROW('Hygiene Data'!Q61))="","",OFFSET('Hygiene Data'!$Q$13,0,10*ROW('Hygiene Data'!Q61)))</f>
        <v/>
      </c>
      <c r="EA67" s="271" t="str">
        <f ca="true">+IF(OFFSET('Hygiene Data'!$R$11,0,10*ROW('Hygiene Data'!R61))="","",OFFSET('Hygiene Data'!$R$11,0,10*ROW('Hygiene Data'!R61)))</f>
        <v/>
      </c>
      <c r="EB67" s="271" t="str">
        <f ca="true">+IF(OFFSET('Hygiene Data'!$R$12,0,10*ROW('Hygiene Data'!R61))="","",OFFSET('Hygiene Data'!$R$12,0,10*ROW('Hygiene Data'!R61)))</f>
        <v/>
      </c>
      <c r="EC67" s="271" t="str">
        <f ca="true">+IF(OFFSET('Hygiene Data'!$R$13,0,10*ROW('Hygiene Data'!R61))="","",OFFSET('Hygiene Data'!$R$13,0,10*ROW('Hygiene Data'!R61)))</f>
        <v/>
      </c>
      <c r="ED67" s="271" t="str">
        <f ca="true">+IF(OFFSET('Hygiene Data'!$S$11,0,10*ROW('Hygiene Data'!S61))="","",OFFSET('Hygiene Data'!$S$11,0,10*ROW('Hygiene Data'!S61)))</f>
        <v/>
      </c>
      <c r="EE67" s="271" t="str">
        <f ca="true">+IF(OFFSET('Hygiene Data'!$S$12,0,10*ROW('Hygiene Data'!S61))="","",OFFSET('Hygiene Data'!$S$12,0,10*ROW('Hygiene Data'!S61)))</f>
        <v/>
      </c>
      <c r="EF67" s="271" t="str">
        <f ca="true">+IF(OFFSET('Hygiene Data'!$S$13,0,10*ROW('Hygiene Data'!S61))="","",OFFSET('Hygiene Data'!$S$13,0,10*ROW('Hygiene Data'!S61)))</f>
        <v/>
      </c>
    </row>
    <row xmlns:x14ac="http://schemas.microsoft.com/office/spreadsheetml/2009/9/ac" r="68" x14ac:dyDescent="0.2">
      <c r="A68" s="32" t="str">
        <f ca="true">+IF(OFFSET('Water Data'!$L$2,0,10*ROW('Water Data'!O62))="","",OFFSET('Water Data'!$L$2,0,10*ROW('Water Data'!O62)))</f>
        <v/>
      </c>
      <c r="B68" s="32" t="str">
        <f ca="true">+IF(OFFSET('Water Data'!$M$2,0,10*ROW('Water Data'!P62))="","",OFFSET('Water Data'!$M$2,0,10*ROW('Water Data'!P62)))</f>
        <v/>
      </c>
      <c r="C68" s="327" t="str">
        <f t="shared" ca="true" si="0"/>
        <v/>
      </c>
      <c r="D68" s="85" t="e">
        <f ca="true">+IF(AND(ISTEXT(OFFSET('Water Data'!$L$2,0,10*ROW('Water Data'!N62))),BS68="Yes"),100-OFFSET('Water Data'!$N$4,0,10*ROW('Water Data'!N62)),IF(AND(ISTEXT(OFFSET('Water Data'!$L$2,0,10*ROW('Water Data'!N62))),BS68="No",ISNUMBER(OFFSET('Water Data'!$N$4,0,10*ROW('Water Data'!N62)))),CONCATENATE("[",ROUND(100-OFFSET('Water Data'!$N$4,0,10*ROW('Water Data'!N62)),0),"]"),IF(AND(ISTEXT(OFFSET('Water Data'!$L$2,0,10*ROW('Water Data'!N62))),BS68="",ISNUMBER(OFFSET('Water Data'!$N$4,0,10*ROW('Water Data'!N62)))),100-OFFSET('Water Data'!$N$4,0,10*ROW('Water Data'!N62)),NA())))</f>
        <v>#N/A</v>
      </c>
      <c r="E68" s="85" t="e">
        <f ca="true">+IF(AND(ISTEXT(OFFSET('Water Data'!$L$2,0,10*ROW('Water Data'!O62))),BT68="Yes"),OFFSET('Water Data'!$N$6,0,10*ROW('Water Data'!N62)),IF(AND(ISTEXT(OFFSET('Water Data'!$L$2,0,10*ROW('Water Data'!N62))),BT68="No",ISNUMBER(OFFSET('Water Data'!$N$6,0,10*ROW('Water Data'!N62)))),CONCATENATE("[",ROUND(OFFSET('Water Data'!$N$6,0,10*ROW('Water Data'!N62)),0),"]"),IF(AND(ISTEXT(OFFSET('Water Data'!$L$2,0,10*ROW('Water Data'!N62))),BT68="",ISNUMBER(OFFSET('Water Data'!$N$6,0,10*ROW('Water Data'!N62)))),OFFSET('Water Data'!$N$6,0,10*ROW('Water Data'!N62)),NA())))</f>
        <v>#N/A</v>
      </c>
      <c r="F68" s="85" t="e">
        <f ca="true">+IF(AND(ISTEXT(OFFSET('Water Data'!$L$2,0,10*ROW('Water Data'!N62))),BU68="Yes"),OFFSET('Water Data'!$N$9,0,10*ROW('Water Data'!N62)),IF(AND(ISTEXT(OFFSET('Water Data'!$L$2,0,10*ROW('Water Data'!N62))),BU68="No",ISNUMBER(OFFSET('Water Data'!$N$9,0,10*ROW('Water Data'!N62)))),CONCATENATE("[",ROUND(OFFSET('Water Data'!$N$9,0,10*ROW('Water Data'!N62)),0),"]"),IF(AND(ISTEXT(OFFSET('Water Data'!$L$2,0,10*ROW('Water Data'!N62))),BU68="",ISNUMBER(OFFSET('Water Data'!$N$9,0,10*ROW('Water Data'!N62)))),OFFSET('Water Data'!$N$9,0,10*ROW('Water Data'!N62)),NA())))</f>
        <v>#N/A</v>
      </c>
      <c r="G68" s="85" t="e">
        <f ca="true">+IF(AND(ISTEXT(OFFSET('Water Data'!$L$2,0,10*ROW('Water Data'!O62))),BV68="Yes"),100-OFFSET('Water Data'!$O$4,0,10*ROW('Water Data'!O62)),IF(AND(ISTEXT(OFFSET('Water Data'!$L$2,0,10*ROW('Water Data'!O62))),BV68="No",ISNUMBER(OFFSET('Water Data'!$O$4,0,10*ROW('Water Data'!O62)))),CONCATENATE("[",ROUND(100-OFFSET('Water Data'!$O$4,0,10*ROW('Water Data'!O62)),0),"]"),IF(AND(ISTEXT(OFFSET('Water Data'!$L$2,0,10*ROW('Water Data'!O62))),BV68="",ISNUMBER(OFFSET('Water Data'!$O$4,0,10*ROW('Water Data'!O62)))),100-OFFSET('Water Data'!$O$4,0,10*ROW('Water Data'!O62)),NA())))</f>
        <v>#N/A</v>
      </c>
      <c r="H68" s="85" t="e">
        <f ca="true">+IF(AND(ISTEXT(OFFSET('Water Data'!$L$2,0,10*ROW('Water Data'!O62))),BW68="Yes"),OFFSET('Water Data'!$O$6,0,10*ROW('Water Data'!O62)),IF(AND(ISTEXT(OFFSET('Water Data'!$L$2,0,10*ROW('Water Data'!O62))),BW68="No",ISNUMBER(OFFSET('Water Data'!$O$6,0,10*ROW('Water Data'!O62)))),CONCATENATE("[",ROUND(OFFSET('Water Data'!$N$6,0,10*ROW('Water Data'!O62)),0),"]"),IF(AND(ISTEXT(OFFSET('Water Data'!$L$2,0,10*ROW('Water Data'!O62))),BW68="",ISNUMBER(OFFSET('Water Data'!$O$6,0,10*ROW('Water Data'!O62)))),OFFSET('Water Data'!$O$6,0,10*ROW('Water Data'!O62)),NA())))</f>
        <v>#N/A</v>
      </c>
      <c r="I68" s="85" t="e">
        <f ca="true">+IF(AND(ISTEXT(OFFSET('Water Data'!$L$2,0,10*ROW('Water Data'!O62))),BX68="Yes"),OFFSET('Water Data'!$O$9,0,10*ROW('Water Data'!O62)),IF(AND(ISTEXT(OFFSET('Water Data'!$L$2,0,10*ROW('Water Data'!O62))),BX68="No",ISNUMBER(OFFSET('Water Data'!$O$9,0,10*ROW('Water Data'!O62)))),CONCATENATE("[",ROUND(OFFSET('Water Data'!$O$9,0,10*ROW('Water Data'!O62)),0),"]"),IF(AND(ISTEXT(OFFSET('Water Data'!$L$2,0,10*ROW('Water Data'!O62))),BX68="",ISNUMBER(OFFSET('Water Data'!$O$9,0,10*ROW('Water Data'!O62)))),OFFSET('Water Data'!$O$9,0,10*ROW('Water Data'!O62)),NA())))</f>
        <v>#N/A</v>
      </c>
      <c r="J68" s="85" t="e">
        <f ca="true">+IF(AND(ISTEXT(OFFSET('Water Data'!$L$2,0,10*ROW('Water Data'!P62))),BY68="Yes"),100-OFFSET('Water Data'!$P$4,0,10*ROW('Water Data'!P62)),IF(AND(ISTEXT(OFFSET('Water Data'!$L$2,0,10*ROW('Water Data'!P62))),BY68="No",ISNUMBER(OFFSET('Water Data'!$P$4,0,10*ROW('Water Data'!P62)))),CONCATENATE("[",ROUND(100-OFFSET('Water Data'!$P$4,0,10*ROW('Water Data'!P62)),0),"]"),IF(AND(ISTEXT(OFFSET('Water Data'!$L$2,0,10*ROW('Water Data'!P62))),BY68="",ISNUMBER(OFFSET('Water Data'!$P$4,0,10*ROW('Water Data'!P62)))),100-OFFSET('Water Data'!$P$4,0,10*ROW('Water Data'!P62)),NA())))</f>
        <v>#N/A</v>
      </c>
      <c r="K68" s="85" t="e">
        <f ca="true">+IF(AND(ISTEXT(OFFSET('Water Data'!$L$2,0,10*ROW('Water Data'!P62))),BZ68="Yes"),OFFSET('Water Data'!$P$6,0,10*ROW('Water Data'!P62)),IF(AND(ISTEXT(OFFSET('Water Data'!$L$2,0,10*ROW('Water Data'!P62))),BZ68="No",ISNUMBER(OFFSET('Water Data'!$P$6,0,10*ROW('Water Data'!P62)))),CONCATENATE("[",ROUND(OFFSET('Water Data'!$P$6,0,10*ROW('Water Data'!P62)),0),"]"),IF(AND(ISTEXT(OFFSET('Water Data'!$L$2,0,10*ROW('Water Data'!P62))),BZ68="",ISNUMBER(OFFSET('Water Data'!$P$6,0,10*ROW('Water Data'!P62)))),OFFSET('Water Data'!$P$6,0,10*ROW('Water Data'!P62)),NA())))</f>
        <v>#N/A</v>
      </c>
      <c r="L68" s="85" t="e">
        <f ca="true">+IF(AND(ISTEXT(OFFSET('Water Data'!$L$2,0,10*ROW('Water Data'!P62))),CA68="Yes"),OFFSET('Water Data'!$P$9,0,10*ROW('Water Data'!P62)),IF(AND(ISTEXT(OFFSET('Water Data'!$L$2,0,10*ROW('Water Data'!P62))),CA68="No",ISNUMBER(OFFSET('Water Data'!$P$9,0,10*ROW('Water Data'!P62)))),CONCATENATE("[",ROUND(OFFSET('Water Data'!$P$9,0,10*ROW('Water Data'!P62)),0),"]"),IF(AND(ISTEXT(OFFSET('Water Data'!$L$2,0,10*ROW('Water Data'!P62))),CA68="",ISNUMBER(OFFSET('Water Data'!$P$9,0,10*ROW('Water Data'!P62)))),OFFSET('Water Data'!$P$9,0,10*ROW('Water Data'!P62)),NA())))</f>
        <v>#N/A</v>
      </c>
      <c r="M68" s="85" t="e">
        <f ca="true">+IF(AND(ISTEXT(OFFSET('Water Data'!$L$2,0,10*ROW('Water Data'!Q62))),CB68="Yes"),100-OFFSET('Water Data'!$Q$4,0,10*ROW('Water Data'!Q62)),IF(AND(ISTEXT(OFFSET('Water Data'!$L$2,0,10*ROW('Water Data'!Q62))),CB68="No",ISNUMBER(OFFSET('Water Data'!$Q$4,0,10*ROW('Water Data'!Q62)))),CONCATENATE("[",ROUND(100-OFFSET('Water Data'!$Q$4,0,10*ROW('Water Data'!Q62)),0),"]"),IF(AND(ISTEXT(OFFSET('Water Data'!$L$2,0,10*ROW('Water Data'!Q62))),CB68="",ISNUMBER(OFFSET('Water Data'!$Q$4,0,10*ROW('Water Data'!Q62)))),100-OFFSET('Water Data'!$Q$4,0,10*ROW('Water Data'!Q62)),NA())))</f>
        <v>#N/A</v>
      </c>
      <c r="N68" s="85" t="e">
        <f ca="true">+IF(AND(ISTEXT(OFFSET('Water Data'!$L$2,0,10*ROW('Water Data'!Q62))),CC68="Yes"),OFFSET('Water Data'!$Q$6,0,10*ROW('Water Data'!Q62)),IF(AND(ISTEXT(OFFSET('Water Data'!$L$2,0,10*ROW('Water Data'!Q62))),CC68="No",ISNUMBER(OFFSET('Water Data'!$Q$6,0,10*ROW('Water Data'!Q62)))),CONCATENATE("[",ROUND(OFFSET('Water Data'!$Q$6,0,10*ROW('Water Data'!Q62)),0),"]"),IF(AND(ISTEXT(OFFSET('Water Data'!$L$2,0,10*ROW('Water Data'!Q62))),CC68="",ISNUMBER(OFFSET('Water Data'!$Q$6,0,10*ROW('Water Data'!Q62)))),OFFSET('Water Data'!$Q$6,0,10*ROW('Water Data'!Q62)),NA())))</f>
        <v>#N/A</v>
      </c>
      <c r="O68" s="85" t="e">
        <f ca="true">+IF(AND(ISTEXT(OFFSET('Water Data'!$L$2,0,10*ROW('Water Data'!Q62))),CD68="Yes"),OFFSET('Water Data'!$Q$9,0,10*ROW('Water Data'!Q62)),IF(AND(ISTEXT(OFFSET('Water Data'!$L$2,0,10*ROW('Water Data'!Q62))),CD68="No",ISNUMBER(OFFSET('Water Data'!$Q$9,0,10*ROW('Water Data'!Q62)))),CONCATENATE("[",ROUND(OFFSET('Water Data'!$Q$9,0,10*ROW('Water Data'!Q62)),0),"]"),IF(AND(ISTEXT(OFFSET('Water Data'!$L$2,0,10*ROW('Water Data'!Q62))),CD68="",ISNUMBER(OFFSET('Water Data'!$Q$9,0,10*ROW('Water Data'!Q62)))),OFFSET('Water Data'!$Q$9,0,10*ROW('Water Data'!Q62)),NA())))</f>
        <v>#N/A</v>
      </c>
      <c r="P68" s="85" t="e">
        <f ca="true">+IF(AND(ISTEXT(OFFSET('Water Data'!$L$2,0,10*ROW('Water Data'!R62))),CE68="Yes"),100-OFFSET('Water Data'!$R$4,0,10*ROW('Water Data'!R62)),IF(AND(ISTEXT(OFFSET('Water Data'!$L$2,0,10*ROW('Water Data'!R62))),CE68="No",ISNUMBER(OFFSET('Water Data'!$R$4,0,10*ROW('Water Data'!R62)))),CONCATENATE("[",ROUND(100-OFFSET('Water Data'!$R$4,0,10*ROW('Water Data'!R62)),0),"]"),IF(AND(ISTEXT(OFFSET('Water Data'!$L$2,0,10*ROW('Water Data'!R62))),CE68="",ISNUMBER(OFFSET('Water Data'!$R$4,0,10*ROW('Water Data'!R62)))),100-OFFSET('Water Data'!$R$4,0,10*ROW('Water Data'!R62)),NA())))</f>
        <v>#N/A</v>
      </c>
      <c r="Q68" s="85" t="e">
        <f ca="true">+IF(AND(ISTEXT(OFFSET('Water Data'!$L$2,0,10*ROW('Water Data'!R62))),CF68="Yes"),OFFSET('Water Data'!$R$6,0,10*ROW('Water Data'!R62)),IF(AND(ISTEXT(OFFSET('Water Data'!$L$2,0,10*ROW('Water Data'!R62))),CF68="No",ISNUMBER(OFFSET('Water Data'!$R$6,0,10*ROW('Water Data'!R62)))),CONCATENATE("[",ROUND(OFFSET('Water Data'!$R$6,0,10*ROW('Water Data'!R62)),0),"]"),IF(AND(ISTEXT(OFFSET('Water Data'!$L$2,0,10*ROW('Water Data'!R62))),CF68="",ISNUMBER(OFFSET('Water Data'!$R$6,0,10*ROW('Water Data'!R62)))),OFFSET('Water Data'!$R$6,0,10*ROW('Water Data'!R62)),NA())))</f>
        <v>#N/A</v>
      </c>
      <c r="R68" s="85" t="e">
        <f ca="true">+IF(AND(ISTEXT(OFFSET('Water Data'!$L$2,0,10*ROW('Water Data'!R62))),CG68="Yes"),OFFSET('Water Data'!$R$9,0,10*ROW('Water Data'!R62)),IF(AND(ISTEXT(OFFSET('Water Data'!$L$2,0,10*ROW('Water Data'!R62))),CG68="No",ISNUMBER(OFFSET('Water Data'!$R$9,0,10*ROW('Water Data'!R62)))),CONCATENATE("[",ROUND(OFFSET('Water Data'!$R$9,0,10*ROW('Water Data'!R62)),0),"]"),IF(AND(ISTEXT(OFFSET('Water Data'!$L$2,0,10*ROW('Water Data'!R62))),CG68="",ISNUMBER(OFFSET('Water Data'!$R$9,0,10*ROW('Water Data'!R62)))),OFFSET('Water Data'!$R$9,0,10*ROW('Water Data'!R62)),NA())))</f>
        <v>#N/A</v>
      </c>
      <c r="S68" s="85" t="e">
        <f ca="true">+IF(AND(ISTEXT(OFFSET('Water Data'!$L$2,0,10*ROW('Water Data'!S62))),CH68="Yes"),100-OFFSET('Water Data'!$S$4,0,10*ROW('Water Data'!S62)),IF(AND(ISTEXT(OFFSET('Water Data'!$L$2,0,10*ROW('Water Data'!S62))),CH68="No",ISNUMBER(OFFSET('Water Data'!$S$4,0,10*ROW('Water Data'!S62)))),CONCATENATE("[",ROUND(100-OFFSET('Water Data'!$S$4,0,10*ROW('Water Data'!S62)),0),"]"),IF(AND(ISTEXT(OFFSET('Water Data'!$L$2,0,10*ROW('Water Data'!S62))),CH68="",ISNUMBER(OFFSET('Water Data'!$S$4,0,10*ROW('Water Data'!S62)))),100-OFFSET('Water Data'!$S$4,0,10*ROW('Water Data'!S62)),NA())))</f>
        <v>#N/A</v>
      </c>
      <c r="T68" s="85" t="e">
        <f ca="true">+IF(AND(ISTEXT(OFFSET('Water Data'!$L$2,0,10*ROW('Water Data'!S62))),CI68="Yes"),OFFSET('Water Data'!$S$6,0,10*ROW('Water Data'!S62)),IF(AND(ISTEXT(OFFSET('Water Data'!$L$2,0,10*ROW('Water Data'!S62))),CI68="No",ISNUMBER(OFFSET('Water Data'!$S$6,0,10*ROW('Water Data'!S62)))),CONCATENATE("[",ROUND(OFFSET('Water Data'!$S$6,0,10*ROW('Water Data'!S62)),0),"]"),IF(AND(ISTEXT(OFFSET('Water Data'!$L$2,0,10*ROW('Water Data'!S62))),CI68="",ISNUMBER(OFFSET('Water Data'!$S$6,0,10*ROW('Water Data'!S62)))),OFFSET('Water Data'!$S$6,0,10*ROW('Water Data'!S62)),NA())))</f>
        <v>#N/A</v>
      </c>
      <c r="U68" s="85" t="e">
        <f ca="true">+IF(AND(ISTEXT(OFFSET('Water Data'!$L$2,0,10*ROW('Water Data'!S62))),CJ68="Yes"),OFFSET('Water Data'!$S$9,0,10*ROW('Water Data'!S62)),IF(AND(ISTEXT(OFFSET('Water Data'!$L$2,0,10*ROW('Water Data'!S62))),CJ68="No",ISNUMBER(OFFSET('Water Data'!$S$9,0,10*ROW('Water Data'!S62)))),CONCATENATE("[",ROUND(OFFSET('Water Data'!$S$9,0,10*ROW('Water Data'!S62)),0),"]"),IF(AND(ISTEXT(OFFSET('Water Data'!$L$2,0,10*ROW('Water Data'!S62))),CJ68="",ISNUMBER(OFFSET('Water Data'!$S$9,0,10*ROW('Water Data'!S62)))),OFFSET('Water Data'!$S$9,0,10*ROW('Water Data'!S62)),NA())))</f>
        <v>#N/A</v>
      </c>
      <c r="V68" s="86" t="e">
        <f ca="true">+IF(AND(ISTEXT(OFFSET('Sanitation Data'!$L$2,0,10*ROW('Sanitation Data'!N62))),CK68="Yes"),100-OFFSET('Sanitation Data'!$N$4,0,10*ROW('Sanitation Data'!N62)),IF(AND(ISTEXT(OFFSET('Sanitation Data'!$L$2,0,10*ROW('Sanitation Data'!N62))),CK68="No",ISNUMBER(OFFSET('Sanitation Data'!$N$4,0,10*ROW('Sanitation Data'!N62)))),CONCATENATE("[",ROUND(100-OFFSET('Sanitation Data'!$N$4,0,10*ROW('Sanitation Data'!N62)),0),"]"),IF(AND(ISTEXT(OFFSET('Sanitation Data'!$L$2,0,10*ROW('Sanitation Data'!N62))),CK68="",ISNUMBER(OFFSET('Sanitation Data'!$N$4,0,10*ROW('Sanitation Data'!N62)))),100-OFFSET('Sanitation Data'!$N$4,0,10*ROW('Sanitation Data'!N62)),NA())))</f>
        <v>#N/A</v>
      </c>
      <c r="W68" s="86" t="e">
        <f ca="true">+IF(AND(ISTEXT(OFFSET('Sanitation Data'!$L$2,0,10*ROW('Sanitation Data'!N62))),CL68="Yes"),OFFSET('Sanitation Data'!$N$6,0,10*ROW('Sanitation Data'!N62)),IF(AND(ISTEXT(OFFSET('Sanitation Data'!$L$2,0,10*ROW('Sanitation Data'!N62))),CL68="No",ISNUMBER(OFFSET('Sanitation Data'!$N$6,0,10*ROW('Sanitation Data'!N62)))),CONCATENATE("[",ROUND(OFFSET('Sanitation Data'!$N$6,0,10*ROW('Sanitation Data'!N62)),0),"]"),IF(AND(ISTEXT(OFFSET('Sanitation Data'!$L$2,0,10*ROW('Sanitation Data'!N62))),CL68="",ISNUMBER(OFFSET('Sanitation Data'!$N$6,0,10*ROW('Sanitation Data'!N62)))),OFFSET('Sanitation Data'!$N$6,0,10*ROW('Sanitation Data'!N62)),NA())))</f>
        <v>#N/A</v>
      </c>
      <c r="X68" s="86" t="e">
        <f ca="true">+IF(AND(ISTEXT(OFFSET('Sanitation Data'!$L$2,0,10*ROW('Sanitation Data'!N62))),CM68="Yes"),OFFSET('Sanitation Data'!$N$10,0,10*ROW('Sanitation Data'!N62)),IF(AND(ISTEXT(OFFSET('Sanitation Data'!$L$2,0,10*ROW('Sanitation Data'!N62))),CM68="No",ISNUMBER(OFFSET('Sanitation Data'!$N$10,0,10*ROW('Sanitation Data'!N62)))),CONCATENATE("[",ROUND(OFFSET('Sanitation Data'!$N$10,0,10*ROW('Sanitation Data'!N62)),0),"]"),IF(AND(ISTEXT(OFFSET('Sanitation Data'!$L$2,0,10*ROW('Sanitation Data'!N62))),CM68="",ISNUMBER(OFFSET('Sanitation Data'!$N$10,0,10*ROW('Sanitation Data'!N62)))),OFFSET('Sanitation Data'!$N$10,0,10*ROW('Sanitation Data'!N62)),NA())))</f>
        <v>#N/A</v>
      </c>
      <c r="Y68" s="86" t="e">
        <f ca="true">+IF(AND(ISTEXT(OFFSET('Sanitation Data'!$L$2,0,10*ROW('Sanitation Data'!N62))),CN68="Yes"),OFFSET('Sanitation Data'!$N$11,0,10*ROW('Sanitation Data'!N62)),IF(AND(ISTEXT(OFFSET('Sanitation Data'!$L$2,0,10*ROW('Sanitation Data'!N62))),CN68="No",ISNUMBER(OFFSET('Sanitation Data'!$N$11,0,10*ROW('Sanitation Data'!N62)))),CONCATENATE("[",ROUND(OFFSET('Sanitation Data'!$N$11,0,10*ROW('Sanitation Data'!N62)),0),"]"),IF(AND(ISTEXT(OFFSET('Sanitation Data'!$L$2,0,10*ROW('Sanitation Data'!N62))),CN68="",ISNUMBER(OFFSET('Sanitation Data'!$N$11,0,10*ROW('Sanitation Data'!N62)))),OFFSET('Sanitation Data'!$N$11,0,10*ROW('Sanitation Data'!N62)),NA())))</f>
        <v>#N/A</v>
      </c>
      <c r="Z68" s="86" t="e">
        <f ca="true">+IF(AND(ISTEXT(OFFSET('Sanitation Data'!$L$2,0,10*ROW('Sanitation Data'!N62))),CO68="Yes"),OFFSET('Sanitation Data'!$N$12,0,10*ROW('Sanitation Data'!N62)),IF(AND(ISTEXT(OFFSET('Sanitation Data'!$L$2,0,10*ROW('Sanitation Data'!N62))),CO68="No",ISNUMBER(OFFSET('Sanitation Data'!$N$12,0,10*ROW('Sanitation Data'!N62)))),CONCATENATE("[",ROUND(OFFSET('Sanitation Data'!$N$12,0,10*ROW('Sanitation Data'!N62)),0),"]"),IF(AND(ISTEXT(OFFSET('Sanitation Data'!$L$2,0,10*ROW('Sanitation Data'!N62))),CO68="",ISNUMBER(OFFSET('Sanitation Data'!$N$12,0,10*ROW('Sanitation Data'!N62)))),OFFSET('Sanitation Data'!$N$12,0,10*ROW('Sanitation Data'!N62)),NA())))</f>
        <v>#N/A</v>
      </c>
      <c r="AA68" s="86" t="e">
        <f ca="true">+IF(AND(ISTEXT(OFFSET('Sanitation Data'!$L$2,0,10*ROW('Sanitation Data'!O62))),CP68="Yes"),100-OFFSET('Sanitation Data'!$O$4,0,10*ROW('Sanitation Data'!O62)),IF(AND(ISTEXT(OFFSET('Sanitation Data'!$L$2,0,10*ROW('Sanitation Data'!O62))),CP68="No",ISNUMBER(OFFSET('Sanitation Data'!$O$4,0,10*ROW('Sanitation Data'!O62)))),CONCATENATE("[",ROUND(100-OFFSET('Sanitation Data'!$O$4,0,10*ROW('Sanitation Data'!O62)),0),"]"),IF(AND(ISTEXT(OFFSET('Sanitation Data'!$L$2,0,10*ROW('Sanitation Data'!O62))),CP68="",ISNUMBER(OFFSET('Sanitation Data'!$O$4,0,10*ROW('Sanitation Data'!O62)))),100-OFFSET('Sanitation Data'!$O$4,0,10*ROW('Sanitation Data'!O62)),NA())))</f>
        <v>#N/A</v>
      </c>
      <c r="AB68" s="86" t="e">
        <f ca="true">+IF(AND(ISTEXT(OFFSET('Sanitation Data'!$L$2,0,10*ROW('Sanitation Data'!O62))),CQ68="Yes"),OFFSET('Sanitation Data'!$O$6,0,10*ROW('Sanitation Data'!R62)),IF(AND(ISTEXT(OFFSET('Sanitation Data'!$L$2,0,10*ROW('Sanitation Data'!O62))),CQ68="No",ISNUMBER(OFFSET('Sanitation Data'!$O$6,0,10*ROW('Sanitation Data'!O62)))),CONCATENATE("[",ROUND(OFFSET('Sanitation Data'!$O$6,0,10*ROW('Sanitation Data'!O62)),0),"]"),IF(AND(ISTEXT(OFFSET('Sanitation Data'!$L$2,0,10*ROW('Sanitation Data'!O62))),CQ68="",ISNUMBER(OFFSET('Sanitation Data'!$O$6,0,10*ROW('Sanitation Data'!O62)))),OFFSET('Sanitation Data'!$O$6,0,10*ROW('Sanitation Data'!O62)),NA())))</f>
        <v>#N/A</v>
      </c>
      <c r="AC68" s="86" t="e">
        <f ca="true">+IF(AND(ISTEXT(OFFSET('Sanitation Data'!$L$2,0,10*ROW('Sanitation Data'!O62))),CR68="Yes"),OFFSET('Sanitation Data'!$O$10,0,10*ROW('Sanitation Data'!O62)),IF(AND(ISTEXT(OFFSET('Sanitation Data'!$L$2,0,10*ROW('Sanitation Data'!O62))),CR68="No",ISNUMBER(OFFSET('Sanitation Data'!$O$10,0,10*ROW('Sanitation Data'!O62)))),CONCATENATE("[",ROUND(OFFSET('Sanitation Data'!$O$10,0,10*ROW('Sanitation Data'!O62)),0),"]"),IF(AND(ISTEXT(OFFSET('Sanitation Data'!$L$2,0,10*ROW('Sanitation Data'!O62))),CR68="",ISNUMBER(OFFSET('Sanitation Data'!$O$10,0,10*ROW('Sanitation Data'!O62)))),OFFSET('Sanitation Data'!$O$10,0,10*ROW('Sanitation Data'!O62)),NA())))</f>
        <v>#N/A</v>
      </c>
      <c r="AD68" s="86" t="e">
        <f ca="true">+IF(AND(ISTEXT(OFFSET('Sanitation Data'!$L$2,0,10*ROW('Sanitation Data'!O62))),CS68="Yes"),OFFSET('Sanitation Data'!$O$11,0,10*ROW('Sanitation Data'!O62)),IF(AND(ISTEXT(OFFSET('Sanitation Data'!$L$2,0,10*ROW('Sanitation Data'!O62))),CS68="No",ISNUMBER(OFFSET('Sanitation Data'!$O$11,0,10*ROW('Sanitation Data'!O62)))),CONCATENATE("[",ROUND(OFFSET('Sanitation Data'!$O$11,0,10*ROW('Sanitation Data'!O62)),0),"]"),IF(AND(ISTEXT(OFFSET('Sanitation Data'!$L$2,0,10*ROW('Sanitation Data'!O62))),CS68="",ISNUMBER(OFFSET('Sanitation Data'!$O$11,0,10*ROW('Sanitation Data'!O62)))),OFFSET('Sanitation Data'!$O$11,0,10*ROW('Sanitation Data'!O62)),NA())))</f>
        <v>#N/A</v>
      </c>
      <c r="AE68" s="86" t="e">
        <f ca="true">+IF(AND(ISTEXT(OFFSET('Sanitation Data'!$L$2,0,10*ROW('Sanitation Data'!O62))),CT68="Yes"),OFFSET('Sanitation Data'!$O$12,0,10*ROW('Sanitation Data'!O62)),IF(AND(ISTEXT(OFFSET('Sanitation Data'!$L$2,0,10*ROW('Sanitation Data'!O62))),CT68="No",ISNUMBER(OFFSET('Sanitation Data'!$O$12,0,10*ROW('Sanitation Data'!O62)))),CONCATENATE("[",ROUND(OFFSET('Sanitation Data'!$O$12,0,10*ROW('Sanitation Data'!O62)),0),"]"),IF(AND(ISTEXT(OFFSET('Sanitation Data'!$L$2,0,10*ROW('Sanitation Data'!O62))),CT68="",ISNUMBER(OFFSET('Sanitation Data'!$O$12,0,10*ROW('Sanitation Data'!O62)))),OFFSET('Sanitation Data'!$O$12,0,10*ROW('Sanitation Data'!O62)),NA())))</f>
        <v>#N/A</v>
      </c>
      <c r="AF68" s="86" t="e">
        <f ca="true">+IF(AND(ISTEXT(OFFSET('Sanitation Data'!$L$2,0,10*ROW('Sanitation Data'!P62))),CU68="Yes"),100-OFFSET('Sanitation Data'!$P$4,0,10*ROW('Sanitation Data'!P62)),IF(AND(ISTEXT(OFFSET('Sanitation Data'!$L$2,0,10*ROW('Sanitation Data'!P62))),CU68="No",ISNUMBER(OFFSET('Sanitation Data'!$P$4,0,10*ROW('Sanitation Data'!P62)))),CONCATENATE("[",ROUND(100-OFFSET('Sanitation Data'!$P$4,0,10*ROW('Sanitation Data'!P62)),0),"]"),IF(AND(ISTEXT(OFFSET('Sanitation Data'!$L$2,0,10*ROW('Sanitation Data'!P62))),CU68="",ISNUMBER(OFFSET('Sanitation Data'!$P$4,0,10*ROW('Sanitation Data'!P62)))),100-OFFSET('Sanitation Data'!$P$4,0,10*ROW('Sanitation Data'!P62)),NA())))</f>
        <v>#N/A</v>
      </c>
      <c r="AG68" s="86" t="e">
        <f ca="true">+IF(AND(ISTEXT(OFFSET('Sanitation Data'!$L$2,0,10*ROW('Sanitation Data'!P62))),CV68="Yes"),OFFSET('Sanitation Data'!$P$6,0,10*ROW('Sanitation Data'!P62)),IF(AND(ISTEXT(OFFSET('Sanitation Data'!$L$2,0,10*ROW('Sanitation Data'!P62))),CV68="No",ISNUMBER(OFFSET('Sanitation Data'!$P$6,0,10*ROW('Sanitation Data'!P62)))),CONCATENATE("[",ROUND(OFFSET('Sanitation Data'!$P$6,0,10*ROW('Sanitation Data'!P62)),0),"]"),IF(AND(ISTEXT(OFFSET('Sanitation Data'!$L$2,0,10*ROW('Sanitation Data'!P62))),CV68="",ISNUMBER(OFFSET('Sanitation Data'!$P$6,0,10*ROW('Sanitation Data'!P62)))),OFFSET('Sanitation Data'!$P$6,0,10*ROW('Sanitation Data'!P62)),NA())))</f>
        <v>#N/A</v>
      </c>
      <c r="AH68" s="86" t="e">
        <f ca="true">+IF(AND(ISTEXT(OFFSET('Sanitation Data'!$L$2,0,10*ROW('Sanitation Data'!P62))),CW68="Yes"),OFFSET('Sanitation Data'!$P$10,0,10*ROW('Sanitation Data'!P62)),IF(AND(ISTEXT(OFFSET('Sanitation Data'!$L$2,0,10*ROW('Sanitation Data'!P62))),CW68="No",ISNUMBER(OFFSET('Sanitation Data'!$P$10,0,10*ROW('Sanitation Data'!P62)))),CONCATENATE("[",ROUND(OFFSET('Sanitation Data'!$P$10,0,10*ROW('Sanitation Data'!P62)),0),"]"),IF(AND(ISTEXT(OFFSET('Sanitation Data'!$L$2,0,10*ROW('Sanitation Data'!P62))),CW68="",ISNUMBER(OFFSET('Sanitation Data'!$P$10,0,10*ROW('Sanitation Data'!P62)))),OFFSET('Sanitation Data'!$P$10,0,10*ROW('Sanitation Data'!P62)),NA())))</f>
        <v>#N/A</v>
      </c>
      <c r="AI68" s="86" t="e">
        <f ca="true">+IF(AND(ISTEXT(OFFSET('Sanitation Data'!$L$2,0,10*ROW('Sanitation Data'!P62))),CX68="Yes"),OFFSET('Sanitation Data'!$P$11,0,10*ROW('Sanitation Data'!P62)),IF(AND(ISTEXT(OFFSET('Sanitation Data'!$L$2,0,10*ROW('Sanitation Data'!P62))),CX68="No",ISNUMBER(OFFSET('Sanitation Data'!$P$11,0,10*ROW('Sanitation Data'!P62)))),CONCATENATE("[",ROUND(OFFSET('Sanitation Data'!$P$11,0,10*ROW('Sanitation Data'!P62)),0),"]"),IF(AND(ISTEXT(OFFSET('Sanitation Data'!$L$2,0,10*ROW('Sanitation Data'!P62))),CX68="",ISNUMBER(OFFSET('Sanitation Data'!$P$11,0,10*ROW('Sanitation Data'!P62)))),OFFSET('Sanitation Data'!$P$11,0,10*ROW('Sanitation Data'!P62)),NA())))</f>
        <v>#N/A</v>
      </c>
      <c r="AJ68" s="86" t="e">
        <f ca="true">+IF(AND(ISTEXT(OFFSET('Sanitation Data'!$L$2,0,10*ROW('Sanitation Data'!P62))),CY68="Yes"),OFFSET('Sanitation Data'!$P$12,0,10*ROW('Sanitation Data'!P62)),IF(AND(ISTEXT(OFFSET('Sanitation Data'!$L$2,0,10*ROW('Sanitation Data'!P62))),CY68="No",ISNUMBER(OFFSET('Sanitation Data'!$P$12,0,10*ROW('Sanitation Data'!P62)))),CONCATENATE("[",ROUND(OFFSET('Sanitation Data'!$P$12,0,10*ROW('Sanitation Data'!P62)),0),"]"),IF(AND(ISTEXT(OFFSET('Sanitation Data'!$L$2,0,10*ROW('Sanitation Data'!P62))),CY68="",ISNUMBER(OFFSET('Sanitation Data'!$P$12,0,10*ROW('Sanitation Data'!P62)))),OFFSET('Sanitation Data'!$P$12,0,10*ROW('Sanitation Data'!P62)),NA())))</f>
        <v>#N/A</v>
      </c>
      <c r="AK68" s="86" t="e">
        <f ca="true">+IF(AND(ISTEXT(OFFSET('Sanitation Data'!$L$2,0,10*ROW('Sanitation Data'!Q62))),CZ68="Yes"),100-OFFSET('Sanitation Data'!$Q$4,0,10*ROW('Sanitation Data'!Q62)),IF(AND(ISTEXT(OFFSET('Sanitation Data'!$L$2,0,10*ROW('Sanitation Data'!Q62))),CZ68="No",ISNUMBER(OFFSET('Sanitation Data'!$Q$4,0,10*ROW('Sanitation Data'!Q62)))),CONCATENATE("[",ROUND(100-OFFSET('Sanitation Data'!$Q$4,0,10*ROW('Sanitation Data'!Q62)),0),"]"),IF(AND(ISTEXT(OFFSET('Sanitation Data'!$L$2,0,10*ROW('Sanitation Data'!Q62))),CZ68="",ISNUMBER(OFFSET('Sanitation Data'!$Q$4,0,10*ROW('Sanitation Data'!Q62)))),100-OFFSET('Sanitation Data'!$Q$4,0,10*ROW('Sanitation Data'!Q62)),NA())))</f>
        <v>#N/A</v>
      </c>
      <c r="AL68" s="86" t="e">
        <f ca="true">+IF(AND(ISTEXT(OFFSET('Sanitation Data'!$L$2,0,10*ROW('Sanitation Data'!Q62))),DA68="Yes"),OFFSET('Sanitation Data'!$Q$6,0,10*ROW('Sanitation Data'!Q62)),IF(AND(ISTEXT(OFFSET('Sanitation Data'!$L$2,0,10*ROW('Sanitation Data'!Q62))),DA68="No",ISNUMBER(OFFSET('Sanitation Data'!$Q$6,0,10*ROW('Sanitation Data'!Q62)))),CONCATENATE("[",ROUND(OFFSET('Sanitation Data'!$Q$6,0,10*ROW('Sanitation Data'!Q62)),0),"]"),IF(AND(ISTEXT(OFFSET('Sanitation Data'!$L$2,0,10*ROW('Sanitation Data'!Q62))),DA68="",ISNUMBER(OFFSET('Sanitation Data'!$Q$6,0,10*ROW('Sanitation Data'!Q62)))),OFFSET('Sanitation Data'!$Q$6,0,10*ROW('Sanitation Data'!Q62)),NA())))</f>
        <v>#N/A</v>
      </c>
      <c r="AM68" s="86" t="e">
        <f ca="true">+IF(AND(ISTEXT(OFFSET('Sanitation Data'!$L$2,0,10*ROW('Sanitation Data'!Q62))),DB68="Yes"),OFFSET('Sanitation Data'!$Q$10,0,10*ROW('Sanitation Data'!Q62)),IF(AND(ISTEXT(OFFSET('Sanitation Data'!$L$2,0,10*ROW('Sanitation Data'!Q62))),DB68="No",ISNUMBER(OFFSET('Sanitation Data'!$Q$10,0,10*ROW('Sanitation Data'!Q62)))),CONCATENATE("[",ROUND(OFFSET('Sanitation Data'!$Q$10,0,10*ROW('Sanitation Data'!Q62)),0),"]"),IF(AND(ISTEXT(OFFSET('Sanitation Data'!$L$2,0,10*ROW('Sanitation Data'!Q62))),DB68="",ISNUMBER(OFFSET('Sanitation Data'!$Q$10,0,10*ROW('Sanitation Data'!Q62)))),OFFSET('Sanitation Data'!$Q$10,0,10*ROW('Sanitation Data'!Q62)),NA())))</f>
        <v>#N/A</v>
      </c>
      <c r="AN68" s="86" t="e">
        <f ca="true">+IF(AND(ISTEXT(OFFSET('Sanitation Data'!$L$2,0,10*ROW('Sanitation Data'!Q62))),DC68="Yes"),OFFSET('Sanitation Data'!$Q$11,0,10*ROW('Sanitation Data'!Q62)),IF(AND(ISTEXT(OFFSET('Sanitation Data'!$L$2,0,10*ROW('Sanitation Data'!Q62))),DC68="No",ISNUMBER(OFFSET('Sanitation Data'!$Q$11,0,10*ROW('Sanitation Data'!Q62)))),CONCATENATE("[",ROUND(OFFSET('Sanitation Data'!$Q$11,0,10*ROW('Sanitation Data'!Q62)),0),"]"),IF(AND(ISTEXT(OFFSET('Sanitation Data'!$L$2,0,10*ROW('Sanitation Data'!Q62))),DC68="",ISNUMBER(OFFSET('Sanitation Data'!$Q$11,0,10*ROW('Sanitation Data'!Q62)))),OFFSET('Sanitation Data'!$Q$11,0,10*ROW('Sanitation Data'!Q62)),NA())))</f>
        <v>#N/A</v>
      </c>
      <c r="AO68" s="86" t="e">
        <f ca="true">+IF(AND(ISTEXT(OFFSET('Sanitation Data'!$L$2,0,10*ROW('Sanitation Data'!Q62))),DD68="Yes"),OFFSET('Sanitation Data'!$Q$12,0,10*ROW('Sanitation Data'!Q62)),IF(AND(ISTEXT(OFFSET('Sanitation Data'!$L$2,0,10*ROW('Sanitation Data'!Q62))),DD68="No",ISNUMBER(OFFSET('Sanitation Data'!$Q$12,0,10*ROW('Sanitation Data'!Q62)))),CONCATENATE("[",ROUND(OFFSET('Sanitation Data'!$Q$12,0,10*ROW('Sanitation Data'!Q62)),0),"]"),IF(AND(ISTEXT(OFFSET('Sanitation Data'!$L$2,0,10*ROW('Sanitation Data'!Q62))),DD68="",ISNUMBER(OFFSET('Sanitation Data'!$Q$12,0,10*ROW('Sanitation Data'!Q62)))),OFFSET('Sanitation Data'!$Q$12,0,10*ROW('Sanitation Data'!Q62)),NA())))</f>
        <v>#N/A</v>
      </c>
      <c r="AP68" s="86" t="e">
        <f ca="true">+IF(AND(ISTEXT(OFFSET('Sanitation Data'!$L$2,0,10*ROW('Sanitation Data'!R62))),DE68="Yes"),100-OFFSET('Sanitation Data'!$R$4,0,10*ROW('Sanitation Data'!R62)),IF(AND(ISTEXT(OFFSET('Sanitation Data'!$L$2,0,10*ROW('Sanitation Data'!R62))),DE68="No",ISNUMBER(OFFSET('Sanitation Data'!$R$4,0,10*ROW('Sanitation Data'!R62)))),CONCATENATE("[",ROUND(100-OFFSET('Sanitation Data'!$R$4,0,10*ROW('Sanitation Data'!R62)),0),"]"),IF(AND(ISTEXT(OFFSET('Sanitation Data'!$L$2,0,10*ROW('Sanitation Data'!R62))),DE68="",ISNUMBER(OFFSET('Sanitation Data'!$R$4,0,10*ROW('Sanitation Data'!R62)))),100-OFFSET('Sanitation Data'!$R$4,0,10*ROW('Sanitation Data'!R62)),NA())))</f>
        <v>#N/A</v>
      </c>
      <c r="AQ68" s="86" t="e">
        <f ca="true">+IF(AND(ISTEXT(OFFSET('Sanitation Data'!$L$2,0,10*ROW('Sanitation Data'!R62))),DF68="Yes"),OFFSET('Sanitation Data'!$R$6,0,10*ROW('Sanitation Data'!R62)),IF(AND(ISTEXT(OFFSET('Sanitation Data'!$L$2,0,10*ROW('Sanitation Data'!R62))),DF68="No",ISNUMBER(OFFSET('Sanitation Data'!$R$6,0,10*ROW('Sanitation Data'!R62)))),CONCATENATE("[",ROUND(OFFSET('Sanitation Data'!$R$6,0,10*ROW('Sanitation Data'!R62)),0),"]"),IF(AND(ISTEXT(OFFSET('Sanitation Data'!$L$2,0,10*ROW('Sanitation Data'!R62))),DF68="",ISNUMBER(OFFSET('Sanitation Data'!$R$6,0,10*ROW('Sanitation Data'!R62)))),OFFSET('Sanitation Data'!$R$6,0,10*ROW('Sanitation Data'!R62)),NA())))</f>
        <v>#N/A</v>
      </c>
      <c r="AR68" s="86" t="e">
        <f ca="true">+IF(AND(ISTEXT(OFFSET('Sanitation Data'!$L$2,0,10*ROW('Sanitation Data'!R62))),DG68="Yes"),OFFSET('Sanitation Data'!$R$10,0,10*ROW('Sanitation Data'!R62)),IF(AND(ISTEXT(OFFSET('Sanitation Data'!$L$2,0,10*ROW('Sanitation Data'!R62))),DG68="No",ISNUMBER(OFFSET('Sanitation Data'!$R$10,0,10*ROW('Sanitation Data'!R62)))),CONCATENATE("[",ROUND(OFFSET('Sanitation Data'!$R$10,0,10*ROW('Sanitation Data'!R62)),0),"]"),IF(AND(ISTEXT(OFFSET('Sanitation Data'!$L$2,0,10*ROW('Sanitation Data'!R62))),DG68="",ISNUMBER(OFFSET('Sanitation Data'!$R$10,0,10*ROW('Sanitation Data'!R62)))),OFFSET('Sanitation Data'!$R$10,0,10*ROW('Sanitation Data'!R62)),NA())))</f>
        <v>#N/A</v>
      </c>
      <c r="AS68" s="86" t="e">
        <f ca="true">+IF(AND(ISTEXT(OFFSET('Sanitation Data'!$L$2,0,10*ROW('Sanitation Data'!R62))),DH68="Yes"),OFFSET('Sanitation Data'!$R$11,0,10*ROW('Sanitation Data'!R62)),IF(AND(ISTEXT(OFFSET('Sanitation Data'!$L$2,0,10*ROW('Sanitation Data'!R62))),DH68="No",ISNUMBER(OFFSET('Sanitation Data'!$R$11,0,10*ROW('Sanitation Data'!R62)))),CONCATENATE("[",ROUND(OFFSET('Sanitation Data'!$R$11,0,10*ROW('Sanitation Data'!R62)),0),"]"),IF(AND(ISTEXT(OFFSET('Sanitation Data'!$L$2,0,10*ROW('Sanitation Data'!R62))),DH68="",ISNUMBER(OFFSET('Sanitation Data'!$R$11,0,10*ROW('Sanitation Data'!R62)))),OFFSET('Sanitation Data'!$R$11,0,10*ROW('Sanitation Data'!R62)),NA())))</f>
        <v>#N/A</v>
      </c>
      <c r="AT68" s="86" t="e">
        <f ca="true">+IF(AND(ISTEXT(OFFSET('Sanitation Data'!$L$2,0,10*ROW('Sanitation Data'!R62))),DI68="Yes"),OFFSET('Sanitation Data'!$R$12,0,10*ROW('Sanitation Data'!R62)),IF(AND(ISTEXT(OFFSET('Sanitation Data'!$L$2,0,10*ROW('Sanitation Data'!R62))),DI68="No",ISNUMBER(OFFSET('Sanitation Data'!$R$12,0,10*ROW('Sanitation Data'!R62)))),CONCATENATE("[",ROUND(OFFSET('Sanitation Data'!$R$12,0,10*ROW('Sanitation Data'!R62)),0),"]"),IF(AND(ISTEXT(OFFSET('Sanitation Data'!$L$2,0,10*ROW('Sanitation Data'!R62))),DI68="",ISNUMBER(OFFSET('Sanitation Data'!$R$12,0,10*ROW('Sanitation Data'!R62)))),OFFSET('Sanitation Data'!$R$12,0,10*ROW('Sanitation Data'!R62)),NA())))</f>
        <v>#N/A</v>
      </c>
      <c r="AU68" s="86" t="e">
        <f ca="true">+IF(AND(ISTEXT(OFFSET('Sanitation Data'!$L$2,0,10*ROW('Sanitation Data'!S62))),DJ68="Yes"),100-OFFSET('Sanitation Data'!$S$4,0,10*ROW('Sanitation Data'!S62)),IF(AND(ISTEXT(OFFSET('Sanitation Data'!$L$2,0,10*ROW('Sanitation Data'!S62))),DJ68="No",ISNUMBER(OFFSET('Sanitation Data'!$S$4,0,10*ROW('Sanitation Data'!S62)))),CONCATENATE("[",ROUND(100-OFFSET('Sanitation Data'!$S$4,0,10*ROW('Sanitation Data'!S62)),0),"]"),IF(AND(ISTEXT(OFFSET('Sanitation Data'!$L$2,0,10*ROW('Sanitation Data'!S62))),DJ68="",ISNUMBER(OFFSET('Sanitation Data'!$S$4,0,10*ROW('Sanitation Data'!S62)))),100-OFFSET('Sanitation Data'!$S$4,0,10*ROW('Sanitation Data'!S62)),NA())))</f>
        <v>#N/A</v>
      </c>
      <c r="AV68" s="86" t="e">
        <f ca="true">+IF(AND(ISTEXT(OFFSET('Sanitation Data'!$L$2,0,10*ROW('Sanitation Data'!S62))),DK68="Yes"),OFFSET('Sanitation Data'!$S$6,0,10*ROW('Sanitation Data'!S62)),IF(AND(ISTEXT(OFFSET('Sanitation Data'!$L$2,0,10*ROW('Sanitation Data'!S62))),DK68="No",ISNUMBER(OFFSET('Sanitation Data'!$S$6,0,10*ROW('Sanitation Data'!S62)))),CONCATENATE("[",ROUND(OFFSET('Sanitation Data'!$S$6,0,10*ROW('Sanitation Data'!S62)),0),"]"),IF(AND(ISTEXT(OFFSET('Sanitation Data'!$L$2,0,10*ROW('Sanitation Data'!S62))),DK68="",ISNUMBER(OFFSET('Sanitation Data'!$S$6,0,10*ROW('Sanitation Data'!S62)))),OFFSET('Sanitation Data'!$S$6,0,10*ROW('Sanitation Data'!S62)),NA())))</f>
        <v>#N/A</v>
      </c>
      <c r="AW68" s="86" t="e">
        <f ca="true">+IF(AND(ISTEXT(OFFSET('Sanitation Data'!$L$2,0,10*ROW('Sanitation Data'!S62))),DL68="Yes"),OFFSET('Sanitation Data'!$S$10,0,10*ROW('Sanitation Data'!S62)),IF(AND(ISTEXT(OFFSET('Sanitation Data'!$L$2,0,10*ROW('Sanitation Data'!S62))),DL68="No",ISNUMBER(OFFSET('Sanitation Data'!$S$10,0,10*ROW('Sanitation Data'!S62)))),CONCATENATE("[",ROUND(OFFSET('Sanitation Data'!$S$10,0,10*ROW('Sanitation Data'!S62)),0),"]"),IF(AND(ISTEXT(OFFSET('Sanitation Data'!$L$2,0,10*ROW('Sanitation Data'!S62))),DL68="",ISNUMBER(OFFSET('Sanitation Data'!$S$10,0,10*ROW('Sanitation Data'!S62)))),OFFSET('Sanitation Data'!$S$10,0,10*ROW('Sanitation Data'!S62)),NA())))</f>
        <v>#N/A</v>
      </c>
      <c r="AX68" s="86" t="e">
        <f ca="true">+IF(AND(ISTEXT(OFFSET('Sanitation Data'!$L$2,0,10*ROW('Sanitation Data'!S62))),DM68="Yes"),OFFSET('Sanitation Data'!$S$11,0,10*ROW('Sanitation Data'!S62)),IF(AND(ISTEXT(OFFSET('Sanitation Data'!$L$2,0,10*ROW('Sanitation Data'!S62))),DM68="No",ISNUMBER(OFFSET('Sanitation Data'!$S$11,0,10*ROW('Sanitation Data'!S62)))),CONCATENATE("[",ROUND(OFFSET('Sanitation Data'!$S$11,0,10*ROW('Sanitation Data'!S62)),0),"]"),IF(AND(ISTEXT(OFFSET('Sanitation Data'!$L$2,0,10*ROW('Sanitation Data'!S62))),DM68="",ISNUMBER(OFFSET('Sanitation Data'!$S$11,0,10*ROW('Sanitation Data'!S62)))),OFFSET('Sanitation Data'!$S$11,0,10*ROW('Sanitation Data'!S62)),NA())))</f>
        <v>#N/A</v>
      </c>
      <c r="AY68" s="86" t="e">
        <f ca="true">+IF(AND(ISTEXT(OFFSET('Sanitation Data'!$L$2,0,10*ROW('Sanitation Data'!S62))),DN68="Yes"),OFFSET('Sanitation Data'!$S$12,0,10*ROW('Sanitation Data'!S62)),IF(AND(ISTEXT(OFFSET('Sanitation Data'!$L$2,0,10*ROW('Sanitation Data'!S62))),DN68="No",ISNUMBER(OFFSET('Sanitation Data'!$S$12,0,10*ROW('Sanitation Data'!S62)))),CONCATENATE("[",ROUND(OFFSET('Sanitation Data'!$S$12,0,10*ROW('Sanitation Data'!S62)),0),"]"),IF(AND(ISTEXT(OFFSET('Sanitation Data'!$L$2,0,10*ROW('Sanitation Data'!S62))),DN68="",ISNUMBER(OFFSET('Sanitation Data'!$S$12,0,10*ROW('Sanitation Data'!S62)))),OFFSET('Sanitation Data'!$S$12,0,10*ROW('Sanitation Data'!S62)),NA())))</f>
        <v>#N/A</v>
      </c>
      <c r="AZ68" s="87" t="e">
        <f ca="true">+IF(AND(ISTEXT(OFFSET('Hygiene Data'!$L$2,0,10*ROW('Hygiene Data'!N62))),DO68="Yes"),OFFSET('Hygiene Data'!$N$5,0,10*ROW('Hygiene Data'!N62)),IF(AND(ISTEXT(OFFSET('Hygiene Data'!$L$2,0,10*ROW('Hygiene Data'!N62))),DO68="No",ISNUMBER(OFFSET('Hygiene Data'!$N$5,0,10*ROW('Hygiene Data'!N62)))),CONCATENATE("[",ROUND(OFFSET('Hygiene Data'!$N$5,0,10*ROW('Hygiene Data'!N62)),0),"]"),IF(AND(ISTEXT(OFFSET('Hygiene Data'!$L$2,0,10*ROW('Hygiene Data'!N62))),DO68="",ISNUMBER(OFFSET('Hygiene Data'!$N$5,0,10*ROW('Hygiene Data'!N62)))),OFFSET('Hygiene Data'!$N$5,0,10*ROW('Hygiene Data'!N62)),NA())))</f>
        <v>#N/A</v>
      </c>
      <c r="BA68" s="87" t="e">
        <f ca="true">+IF(AND(ISTEXT(OFFSET('Hygiene Data'!$L$2,0,10*ROW('Hygiene Data'!N62))),DP68="Yes"),OFFSET('Hygiene Data'!$N$7,0,10*ROW('Hygiene Data'!N62)),IF(AND(ISTEXT(OFFSET('Hygiene Data'!$L$2,0,10*ROW('Hygiene Data'!N62))),DP68="No",ISNUMBER(OFFSET('Hygiene Data'!$N$7,0,10*ROW('Hygiene Data'!N62)))),CONCATENATE("[",ROUND(OFFSET('Hygiene Data'!$N$7,0,10*ROW('Hygiene Data'!N62)),0),"]"),IF(AND(ISTEXT(OFFSET('Hygiene Data'!$L$2,0,10*ROW('Hygiene Data'!N62))),DP68="",ISNUMBER(OFFSET('Hygiene Data'!$N$7,0,10*ROW('Hygiene Data'!N62)))),OFFSET('Hygiene Data'!$N$7,0,10*ROW('Hygiene Data'!N62)),NA())))</f>
        <v>#N/A</v>
      </c>
      <c r="BB68" s="87" t="e">
        <f ca="true">+IF(AND(ISTEXT(OFFSET('Hygiene Data'!$L$2,0,10*ROW('Hygiene Data'!N62))),DQ68="Yes"),OFFSET('Hygiene Data'!$N$9,0,10*ROW('Hygiene Data'!N62)),IF(AND(ISTEXT(OFFSET('Hygiene Data'!$L$2,0,10*ROW('Hygiene Data'!N62))),DQ68="No",ISNUMBER(OFFSET('Hygiene Data'!$N$9,0,10*ROW('Hygiene Data'!N62)))),CONCATENATE("[",ROUND(OFFSET('Hygiene Data'!$N$9,0,10*ROW('Hygiene Data'!N62)),0),"]"),IF(AND(ISTEXT(OFFSET('Hygiene Data'!$L$2,0,10*ROW('Hygiene Data'!N62))),DQ68="",ISNUMBER(OFFSET('Hygiene Data'!$N$9,0,10*ROW('Hygiene Data'!N62)))),OFFSET('Hygiene Data'!$N$9,0,10*ROW('Hygiene Data'!N62)),NA())))</f>
        <v>#N/A</v>
      </c>
      <c r="BC68" s="87" t="e">
        <f ca="true">+IF(AND(ISTEXT(OFFSET('Hygiene Data'!$L$2,0,10*ROW('Hygiene Data'!O62))),DR68="Yes"),OFFSET('Hygiene Data'!$O$5,0,10*ROW('Hygiene Data'!O62)),IF(AND(ISTEXT(OFFSET('Hygiene Data'!$L$2,0,10*ROW('Hygiene Data'!O62))),DR68="No",ISNUMBER(OFFSET('Hygiene Data'!$O$5,0,10*ROW('Hygiene Data'!O62)))),CONCATENATE("[",ROUND(OFFSET('Hygiene Data'!$O$5,0,10*ROW('Hygiene Data'!O62)),0),"]"),IF(AND(ISTEXT(OFFSET('Hygiene Data'!$L$2,0,10*ROW('Hygiene Data'!O62))),DR68="",ISNUMBER(OFFSET('Hygiene Data'!$O$5,0,10*ROW('Hygiene Data'!O62)))),OFFSET('Hygiene Data'!$O$5,0,10*ROW('Hygiene Data'!O62)),NA())))</f>
        <v>#N/A</v>
      </c>
      <c r="BD68" s="87" t="e">
        <f ca="true">+IF(AND(ISTEXT(OFFSET('Hygiene Data'!$L$2,0,10*ROW('Hygiene Data'!O62))),DS68="Yes"),OFFSET('Hygiene Data'!$O$7,0,10*ROW('Hygiene Data'!O62)),IF(AND(ISTEXT(OFFSET('Hygiene Data'!$L$2,0,10*ROW('Hygiene Data'!O62))),DS68="No",ISNUMBER(OFFSET('Hygiene Data'!$O$7,0,10*ROW('Hygiene Data'!O62)))),CONCATENATE("[",ROUND(OFFSET('Hygiene Data'!$O$7,0,10*ROW('Hygiene Data'!O62)),0),"]"),IF(AND(ISTEXT(OFFSET('Hygiene Data'!$L$2,0,10*ROW('Hygiene Data'!O62))),DS68="",ISNUMBER(OFFSET('Hygiene Data'!$O$7,0,10*ROW('Hygiene Data'!O62)))),OFFSET('Hygiene Data'!$O$7,0,10*ROW('Hygiene Data'!O62)),NA())))</f>
        <v>#N/A</v>
      </c>
      <c r="BE68" s="87" t="e">
        <f ca="true">+IF(AND(ISTEXT(OFFSET('Hygiene Data'!$L$2,0,10*ROW('Hygiene Data'!O62))),DT68="Yes"),OFFSET('Hygiene Data'!$O$9,0,10*ROW('Hygiene Data'!O62)),IF(AND(ISTEXT(OFFSET('Hygiene Data'!$L$2,0,10*ROW('Hygiene Data'!O62))),DT68="No",ISNUMBER(OFFSET('Hygiene Data'!$O$9,0,10*ROW('Hygiene Data'!O62)))),CONCATENATE("[",ROUND(OFFSET('Hygiene Data'!$O$9,0,10*ROW('Hygiene Data'!O62)),0),"]"),IF(AND(ISTEXT(OFFSET('Hygiene Data'!$L$2,0,10*ROW('Hygiene Data'!O62))),DT68="",ISNUMBER(OFFSET('Hygiene Data'!$O$9,0,10*ROW('Hygiene Data'!O62)))),OFFSET('Hygiene Data'!$O$9,0,10*ROW('Hygiene Data'!O62)),NA())))</f>
        <v>#N/A</v>
      </c>
      <c r="BF68" s="87" t="e">
        <f ca="true">+IF(AND(ISTEXT(OFFSET('Hygiene Data'!$L$2,0,10*ROW('Hygiene Data'!P62))),DU68="Yes"),OFFSET('Hygiene Data'!$P$5,0,10*ROW('Hygiene Data'!P62)),IF(AND(ISTEXT(OFFSET('Hygiene Data'!$L$2,0,10*ROW('Hygiene Data'!P62))),DU68="No",ISNUMBER(OFFSET('Hygiene Data'!$P$5,0,10*ROW('Hygiene Data'!P62)))),CONCATENATE("[",ROUND(OFFSET('Hygiene Data'!$P$5,0,10*ROW('Hygiene Data'!P62)),0),"]"),IF(AND(ISTEXT(OFFSET('Hygiene Data'!$L$2,0,10*ROW('Hygiene Data'!P62))),DU68="",ISNUMBER(OFFSET('Hygiene Data'!$P$5,0,10*ROW('Hygiene Data'!P62)))),OFFSET('Hygiene Data'!$P$5,0,10*ROW('Hygiene Data'!P62)),NA())))</f>
        <v>#N/A</v>
      </c>
      <c r="BG68" s="87" t="e">
        <f ca="true">+IF(AND(ISTEXT(OFFSET('Hygiene Data'!$L$2,0,10*ROW('Hygiene Data'!P62))),DV68="Yes"),OFFSET('Hygiene Data'!$P$7,0,10*ROW('Hygiene Data'!P62)),IF(AND(ISTEXT(OFFSET('Hygiene Data'!$L$2,0,10*ROW('Hygiene Data'!P62))),DV68="No",ISNUMBER(OFFSET('Hygiene Data'!$P$7,0,10*ROW('Hygiene Data'!P62)))),CONCATENATE("[",ROUND(OFFSET('Hygiene Data'!$P$7,0,10*ROW('Hygiene Data'!P62)),0),"]"),IF(AND(ISTEXT(OFFSET('Hygiene Data'!$L$2,0,10*ROW('Hygiene Data'!P62))),DV68="",ISNUMBER(OFFSET('Hygiene Data'!$P$7,0,10*ROW('Hygiene Data'!P62)))),OFFSET('Hygiene Data'!$P$7,0,10*ROW('Hygiene Data'!P62)),NA())))</f>
        <v>#N/A</v>
      </c>
      <c r="BH68" s="87" t="e">
        <f ca="true">+IF(AND(ISTEXT(OFFSET('Hygiene Data'!$L$2,0,10*ROW('Hygiene Data'!P62))),DW68="Yes"),OFFSET('Hygiene Data'!$P$9,0,10*ROW('Hygiene Data'!P62)),IF(AND(ISTEXT(OFFSET('Hygiene Data'!$L$2,0,10*ROW('Hygiene Data'!P62))),DW68="No",ISNUMBER(OFFSET('Hygiene Data'!$P$9,0,10*ROW('Hygiene Data'!P62)))),CONCATENATE("[",ROUND(OFFSET('Hygiene Data'!$P$9,0,10*ROW('Hygiene Data'!P62)),0),"]"),IF(AND(ISTEXT(OFFSET('Hygiene Data'!$L$2,0,10*ROW('Hygiene Data'!P62))),DW68="",ISNUMBER(OFFSET('Hygiene Data'!$P$9,0,10*ROW('Hygiene Data'!P62)))),OFFSET('Hygiene Data'!$P$9,0,10*ROW('Hygiene Data'!P62)),NA())))</f>
        <v>#N/A</v>
      </c>
      <c r="BI68" s="87" t="e">
        <f ca="true">+IF(AND(ISTEXT(OFFSET('Hygiene Data'!$L$2,0,10*ROW('Hygiene Data'!Q62))),DX68="Yes"),OFFSET('Hygiene Data'!$Q$5,0,10*ROW('Hygiene Data'!Q62)),IF(AND(ISTEXT(OFFSET('Hygiene Data'!$L$2,0,10*ROW('Hygiene Data'!Q62))),DX68="No",ISNUMBER(OFFSET('Hygiene Data'!$Q$5,0,10*ROW('Hygiene Data'!Q62)))),CONCATENATE("[",ROUND(OFFSET('Hygiene Data'!$Q$5,0,10*ROW('Hygiene Data'!Q62)),0),"]"),IF(AND(ISTEXT(OFFSET('Hygiene Data'!$L$2,0,10*ROW('Hygiene Data'!Q62))),DX68="",ISNUMBER(OFFSET('Hygiene Data'!$Q$5,0,10*ROW('Hygiene Data'!Q62)))),OFFSET('Hygiene Data'!$Q$5,0,10*ROW('Hygiene Data'!Q62)),NA())))</f>
        <v>#N/A</v>
      </c>
      <c r="BJ68" s="87" t="e">
        <f ca="true">+IF(AND(ISTEXT(OFFSET('Hygiene Data'!$L$2,0,10*ROW('Hygiene Data'!Q62))),DY68="Yes"),OFFSET('Hygiene Data'!$Q$7,0,10*ROW('Hygiene Data'!Q62)),IF(AND(ISTEXT(OFFSET('Hygiene Data'!$L$2,0,10*ROW('Hygiene Data'!Q62))),DY68="No",ISNUMBER(OFFSET('Hygiene Data'!$Q$7,0,10*ROW('Hygiene Data'!Q62)))),CONCATENATE("[",ROUND(OFFSET('Hygiene Data'!$Q$7,0,10*ROW('Hygiene Data'!Q62)),0),"]"),IF(AND(ISTEXT(OFFSET('Hygiene Data'!$L$2,0,10*ROW('Hygiene Data'!Q62))),DY68="",ISNUMBER(OFFSET('Hygiene Data'!$Q$7,0,10*ROW('Hygiene Data'!Q62)))),OFFSET('Hygiene Data'!$Q$7,0,10*ROW('Hygiene Data'!Q62)),NA())))</f>
        <v>#N/A</v>
      </c>
      <c r="BK68" s="87" t="e">
        <f ca="true">+IF(AND(ISTEXT(OFFSET('Hygiene Data'!$L$2,0,10*ROW('Hygiene Data'!Q62))),DZ68="Yes"),OFFSET('Hygiene Data'!$Q$9,0,10*ROW('Hygiene Data'!Q62)),IF(AND(ISTEXT(OFFSET('Hygiene Data'!$L$2,0,10*ROW('Hygiene Data'!Q62))),DZ68="No",ISNUMBER(OFFSET('Hygiene Data'!$Q$9,0,10*ROW('Hygiene Data'!Q62)))),CONCATENATE("[",ROUND(OFFSET('Hygiene Data'!$Q$9,0,10*ROW('Hygiene Data'!Q62)),0),"]"),IF(AND(ISTEXT(OFFSET('Hygiene Data'!$L$2,0,10*ROW('Hygiene Data'!Q62))),DZ68="",ISNUMBER(OFFSET('Hygiene Data'!$Q$9,0,10*ROW('Hygiene Data'!Q62)))),OFFSET('Hygiene Data'!$Q$9,0,10*ROW('Hygiene Data'!Q62)),NA())))</f>
        <v>#N/A</v>
      </c>
      <c r="BL68" s="87" t="e">
        <f ca="true">+IF(AND(ISTEXT(OFFSET('Hygiene Data'!$L$2,0,10*ROW('Hygiene Data'!R62))),EA68="Yes"),OFFSET('Hygiene Data'!$R$5,0,10*ROW('Hygiene Data'!R62)),IF(AND(ISTEXT(OFFSET('Hygiene Data'!$L$2,0,10*ROW('Hygiene Data'!R62))),EA68="No",ISNUMBER(OFFSET('Hygiene Data'!$R$5,0,10*ROW('Hygiene Data'!R62)))),CONCATENATE("[",ROUND(OFFSET('Hygiene Data'!$R$5,0,10*ROW('Hygiene Data'!R62)),0),"]"),IF(AND(ISTEXT(OFFSET('Hygiene Data'!$L$2,0,10*ROW('Hygiene Data'!R62))),EA68="",ISNUMBER(OFFSET('Hygiene Data'!$R$5,0,10*ROW('Hygiene Data'!R62)))),OFFSET('Hygiene Data'!$R$5,0,10*ROW('Hygiene Data'!R62)),NA())))</f>
        <v>#N/A</v>
      </c>
      <c r="BM68" s="87" t="e">
        <f ca="true">+IF(AND(ISTEXT(OFFSET('Hygiene Data'!$L$2,0,10*ROW('Hygiene Data'!R62))),EB68="Yes"),OFFSET('Hygiene Data'!$R$7,0,10*ROW('Hygiene Data'!R62)),IF(AND(ISTEXT(OFFSET('Hygiene Data'!$L$2,0,10*ROW('Hygiene Data'!R62))),EB68="No",ISNUMBER(OFFSET('Hygiene Data'!$R$7,0,10*ROW('Hygiene Data'!R62)))),CONCATENATE("[",ROUND(OFFSET('Hygiene Data'!$R$7,0,10*ROW('Hygiene Data'!R62)),0),"]"),IF(AND(ISTEXT(OFFSET('Hygiene Data'!$L$2,0,10*ROW('Hygiene Data'!R62))),EB68="",ISNUMBER(OFFSET('Hygiene Data'!$R$7,0,10*ROW('Hygiene Data'!R62)))),OFFSET('Hygiene Data'!$R$7,0,10*ROW('Hygiene Data'!R62)),NA())))</f>
        <v>#N/A</v>
      </c>
      <c r="BN68" s="87" t="e">
        <f ca="true">+IF(AND(ISTEXT(OFFSET('Hygiene Data'!$L$2,0,10*ROW('Hygiene Data'!R62))),EC68="Yes"),OFFSET('Hygiene Data'!$R$9,0,10*ROW('Hygiene Data'!R62)),IF(AND(ISTEXT(OFFSET('Hygiene Data'!$L$2,0,10*ROW('Hygiene Data'!R62))),EC68="No",ISNUMBER(OFFSET('Hygiene Data'!$R$9,0,10*ROW('Hygiene Data'!R62)))),CONCATENATE("[",ROUND(OFFSET('Hygiene Data'!$R$9,0,10*ROW('Hygiene Data'!R62)),0),"]"),IF(AND(ISTEXT(OFFSET('Hygiene Data'!$L$2,0,10*ROW('Hygiene Data'!R62))),EC68="",ISNUMBER(OFFSET('Hygiene Data'!$R$9,0,10*ROW('Hygiene Data'!R62)))),OFFSET('Hygiene Data'!$R$9,0,10*ROW('Hygiene Data'!R62)),NA())))</f>
        <v>#N/A</v>
      </c>
      <c r="BO68" s="87" t="e">
        <f ca="true">+IF(AND(ISTEXT(OFFSET('Hygiene Data'!$L$2,0,10*ROW('Hygiene Data'!S62))),ED68="Yes"),OFFSET('Hygiene Data'!$S$5,0,10*ROW('Hygiene Data'!S62)),IF(AND(ISTEXT(OFFSET('Hygiene Data'!$L$2,0,10*ROW('Hygiene Data'!S62))),ED68="No",ISNUMBER(OFFSET('Hygiene Data'!$S$5,0,10*ROW('Hygiene Data'!S62)))),CONCATENATE("[",ROUND(OFFSET('Hygiene Data'!$S$5,0,10*ROW('Hygiene Data'!S62)),0),"]"),IF(AND(ISTEXT(OFFSET('Hygiene Data'!$L$2,0,10*ROW('Hygiene Data'!S62))),ED68="",ISNUMBER(OFFSET('Hygiene Data'!$S$5,0,10*ROW('Hygiene Data'!S62)))),OFFSET('Hygiene Data'!$S$5,0,10*ROW('Hygiene Data'!S62)),NA())))</f>
        <v>#N/A</v>
      </c>
      <c r="BP68" s="87" t="e">
        <f ca="true">+IF(AND(ISTEXT(OFFSET('Hygiene Data'!$L$2,0,10*ROW('Hygiene Data'!S62))),EE68="Yes"),OFFSET('Hygiene Data'!$S$7,0,10*ROW('Hygiene Data'!S62)),IF(AND(ISTEXT(OFFSET('Hygiene Data'!$L$2,0,10*ROW('Hygiene Data'!S62))),EE68="No",ISNUMBER(OFFSET('Hygiene Data'!$S$7,0,10*ROW('Hygiene Data'!S62)))),CONCATENATE("[",ROUND(OFFSET('Hygiene Data'!$S$7,0,10*ROW('Hygiene Data'!S62)),0),"]"),IF(AND(ISTEXT(OFFSET('Hygiene Data'!$L$2,0,10*ROW('Hygiene Data'!S62))),EE68="",ISNUMBER(OFFSET('Hygiene Data'!$S$7,0,10*ROW('Hygiene Data'!S62)))),OFFSET('Hygiene Data'!$S$7,0,10*ROW('Hygiene Data'!S62)),NA())))</f>
        <v>#N/A</v>
      </c>
      <c r="BQ68" s="87" t="e">
        <f ca="true">+IF(AND(ISTEXT(OFFSET('Hygiene Data'!$L$2,0,10*ROW('Hygiene Data'!S62))),EF68="Yes"),OFFSET('Hygiene Data'!$S$9,0,10*ROW('Hygiene Data'!S62)),IF(AND(ISTEXT(OFFSET('Hygiene Data'!$L$2,0,10*ROW('Hygiene Data'!S62))),EF68="No",ISNUMBER(OFFSET('Hygiene Data'!$S$9,0,10*ROW('Hygiene Data'!S62)))),CONCATENATE("[",ROUND(OFFSET('Hygiene Data'!$S$9,0,10*ROW('Hygiene Data'!S62)),0),"]"),IF(AND(ISTEXT(OFFSET('Hygiene Data'!$L$2,0,10*ROW('Hygiene Data'!S62))),EF68="",ISNUMBER(OFFSET('Hygiene Data'!$S$9,0,10*ROW('Hygiene Data'!S62)))),OFFSET('Hygiene Data'!$S$9,0,10*ROW('Hygiene Data'!S62)),NA())))</f>
        <v>#N/A</v>
      </c>
      <c r="BR68" s="271"/>
      <c r="BS68" s="271" t="str">
        <f ca="true">+IF(OFFSET('Water Data'!$N$27,0,10*ROW('Water Data'!N62))="","",OFFSET('Water Data'!$N$27,0,10*ROW('Water Data'!N62)))</f>
        <v/>
      </c>
      <c r="BT68" s="271" t="str">
        <f ca="true">+IF(OFFSET('Water Data'!$N$28,0,10*ROW('Water Data'!N62))="","",OFFSET('Water Data'!$N$28,0,10*ROW('Water Data'!N62)))</f>
        <v/>
      </c>
      <c r="BU68" s="271" t="str">
        <f ca="true">+IF(OFFSET('Water Data'!$N$29,0,10*ROW('Water Data'!N62))="","",OFFSET('Water Data'!$N$29,0,10*ROW('Water Data'!N62)))</f>
        <v/>
      </c>
      <c r="BV68" s="271" t="str">
        <f ca="true">+IF(OFFSET('Water Data'!$O$27,0,10*ROW('Water Data'!O62))="","",OFFSET('Water Data'!$O$27,0,10*ROW('Water Data'!O62)))</f>
        <v/>
      </c>
      <c r="BW68" s="271" t="str">
        <f ca="true">+IF(OFFSET('Water Data'!$O$28,0,10*ROW('Water Data'!O62))="","",OFFSET('Water Data'!$O$28,0,10*ROW('Water Data'!O62)))</f>
        <v/>
      </c>
      <c r="BX68" s="271" t="str">
        <f ca="true">+IF(OFFSET('Water Data'!$O$29,0,10*ROW('Water Data'!O62))="","",OFFSET('Water Data'!$O$29,0,10*ROW('Water Data'!O62)))</f>
        <v/>
      </c>
      <c r="BY68" s="271" t="str">
        <f ca="true">+IF(OFFSET('Water Data'!$P$27,0,10*ROW('Water Data'!P62))="","",OFFSET('Water Data'!$P$27,0,10*ROW('Water Data'!P62)))</f>
        <v/>
      </c>
      <c r="BZ68" s="271" t="str">
        <f ca="true">+IF(OFFSET('Water Data'!$P$28,0,10*ROW('Water Data'!P62))="","",OFFSET('Water Data'!$P$28,0,10*ROW('Water Data'!P62)))</f>
        <v/>
      </c>
      <c r="CA68" s="271" t="str">
        <f ca="true">+IF(OFFSET('Water Data'!$P$29,0,10*ROW('Water Data'!P62))="","",OFFSET('Water Data'!$P$29,0,10*ROW('Water Data'!P62)))</f>
        <v/>
      </c>
      <c r="CB68" s="271" t="str">
        <f ca="true">+IF(OFFSET('Water Data'!$Q$27,0,10*ROW('Water Data'!Q62))="","",OFFSET('Water Data'!$Q$27,0,10*ROW('Water Data'!Q62)))</f>
        <v/>
      </c>
      <c r="CC68" s="271" t="str">
        <f ca="true">+IF(OFFSET('Water Data'!$Q$28,0,10*ROW('Water Data'!Q62))="","",OFFSET('Water Data'!$Q$28,0,10*ROW('Water Data'!Q62)))</f>
        <v/>
      </c>
      <c r="CD68" s="271" t="str">
        <f ca="true">+IF(OFFSET('Water Data'!$Q$29,0,10*ROW('Water Data'!Q62))="","",OFFSET('Water Data'!$Q$29,0,10*ROW('Water Data'!Q62)))</f>
        <v/>
      </c>
      <c r="CE68" s="271" t="str">
        <f ca="true">+IF(OFFSET('Water Data'!$R$27,0,10*ROW('Water Data'!R62))="","",OFFSET('Water Data'!$R$27,0,10*ROW('Water Data'!R62)))</f>
        <v/>
      </c>
      <c r="CF68" s="271" t="str">
        <f ca="true">+IF(OFFSET('Water Data'!$R$28,0,10*ROW('Water Data'!R62))="","",OFFSET('Water Data'!$R$28,0,10*ROW('Water Data'!R62)))</f>
        <v/>
      </c>
      <c r="CG68" s="271" t="str">
        <f ca="true">+IF(OFFSET('Water Data'!$R$29,0,10*ROW('Water Data'!R62))="","",OFFSET('Water Data'!$R$29,0,10*ROW('Water Data'!R62)))</f>
        <v/>
      </c>
      <c r="CH68" s="271" t="str">
        <f ca="true">+IF(OFFSET('Water Data'!$S$27,0,10*ROW('Water Data'!S62))="","",OFFSET('Water Data'!$S$27,0,10*ROW('Water Data'!S62)))</f>
        <v/>
      </c>
      <c r="CI68" s="271" t="str">
        <f ca="true">+IF(OFFSET('Water Data'!$S$28,0,10*ROW('Water Data'!S62))="","",OFFSET('Water Data'!$S$28,0,10*ROW('Water Data'!S62)))</f>
        <v/>
      </c>
      <c r="CJ68" s="271" t="str">
        <f ca="true">+IF(OFFSET('Water Data'!$S$29,0,10*ROW('Water Data'!S62))="","",OFFSET('Water Data'!$S$29,0,10*ROW('Water Data'!S62)))</f>
        <v/>
      </c>
      <c r="CK68" s="271" t="str">
        <f ca="true">+IF(OFFSET('Sanitation Data'!$N$28,0,10*ROW('Sanitation Data'!N62))="","",OFFSET('Sanitation Data'!$N$28,0,10*ROW('Sanitation Data'!N62)))</f>
        <v/>
      </c>
      <c r="CL68" s="271" t="str">
        <f ca="true">+IF(OFFSET('Sanitation Data'!$N$29,0,10*ROW('Sanitation Data'!N62))="","",OFFSET('Sanitation Data'!$N$29,0,10*ROW('Sanitation Data'!N62)))</f>
        <v/>
      </c>
      <c r="CM68" s="271" t="str">
        <f ca="true">+IF(OFFSET('Sanitation Data'!$N$30,0,10*ROW('Sanitation Data'!N62))="","",OFFSET('Sanitation Data'!$N$30,0,10*ROW('Sanitation Data'!N62)))</f>
        <v/>
      </c>
      <c r="CN68" s="271" t="str">
        <f ca="true">+IF(OFFSET('Sanitation Data'!$N$31,0,10*ROW('Sanitation Data'!N62))="","",OFFSET('Sanitation Data'!$N$31,0,10*ROW('Sanitation Data'!N62)))</f>
        <v/>
      </c>
      <c r="CO68" s="271" t="str">
        <f ca="true">+IF(OFFSET('Sanitation Data'!$N$32,0,10*ROW('Sanitation Data'!N62))="","",OFFSET('Sanitation Data'!$N$32,0,10*ROW('Sanitation Data'!N62)))</f>
        <v/>
      </c>
      <c r="CP68" s="271" t="str">
        <f ca="true">+IF(OFFSET('Sanitation Data'!$O$28,0,10*ROW('Sanitation Data'!O62))="","",OFFSET('Sanitation Data'!$O$28,0,10*ROW('Sanitation Data'!O62)))</f>
        <v/>
      </c>
      <c r="CQ68" s="271" t="str">
        <f ca="true">+IF(OFFSET('Sanitation Data'!$O$29,0,10*ROW('Sanitation Data'!O62))="","",OFFSET('Sanitation Data'!$O$29,0,10*ROW('Sanitation Data'!O62)))</f>
        <v/>
      </c>
      <c r="CR68" s="271" t="str">
        <f ca="true">+IF(OFFSET('Sanitation Data'!$O$30,0,10*ROW('Sanitation Data'!O62))="","",OFFSET('Sanitation Data'!$O$30,0,10*ROW('Sanitation Data'!O62)))</f>
        <v/>
      </c>
      <c r="CS68" s="271" t="str">
        <f ca="true">+IF(OFFSET('Sanitation Data'!$O$31,0,10*ROW('Sanitation Data'!O62))="","",OFFSET('Sanitation Data'!$O$31,0,10*ROW('Sanitation Data'!O62)))</f>
        <v/>
      </c>
      <c r="CT68" s="271" t="str">
        <f ca="true">+IF(OFFSET('Sanitation Data'!$O$32,0,10*ROW('Sanitation Data'!O62))="","",OFFSET('Sanitation Data'!$O$32,0,10*ROW('Sanitation Data'!O62)))</f>
        <v/>
      </c>
      <c r="CU68" s="271" t="str">
        <f ca="true">+IF(OFFSET('Sanitation Data'!$P$28,0,10*ROW('Sanitation Data'!P62))="","",OFFSET('Sanitation Data'!$P$28,0,10*ROW('Sanitation Data'!P62)))</f>
        <v/>
      </c>
      <c r="CV68" s="271" t="str">
        <f ca="true">+IF(OFFSET('Sanitation Data'!$P$29,0,10*ROW('Sanitation Data'!P62))="","",OFFSET('Sanitation Data'!$P$29,0,10*ROW('Sanitation Data'!P62)))</f>
        <v/>
      </c>
      <c r="CW68" s="271" t="str">
        <f ca="true">+IF(OFFSET('Sanitation Data'!$P$30,0,10*ROW('Sanitation Data'!P62))="","",OFFSET('Sanitation Data'!$P$30,0,10*ROW('Sanitation Data'!P62)))</f>
        <v/>
      </c>
      <c r="CX68" s="271" t="str">
        <f ca="true">+IF(OFFSET('Sanitation Data'!$P$31,0,10*ROW('Sanitation Data'!P62))="","",OFFSET('Sanitation Data'!$P$31,0,10*ROW('Sanitation Data'!P62)))</f>
        <v/>
      </c>
      <c r="CY68" s="271" t="str">
        <f ca="true">+IF(OFFSET('Sanitation Data'!$P$32,0,10*ROW('Sanitation Data'!P62))="","",OFFSET('Sanitation Data'!$P$32,0,10*ROW('Sanitation Data'!P62)))</f>
        <v/>
      </c>
      <c r="CZ68" s="271" t="str">
        <f ca="true">+IF(OFFSET('Sanitation Data'!$Q$28,0,10*ROW('Sanitation Data'!Q62))="","",OFFSET('Sanitation Data'!$Q$28,0,10*ROW('Sanitation Data'!Q62)))</f>
        <v/>
      </c>
      <c r="DA68" s="271" t="str">
        <f ca="true">+IF(OFFSET('Sanitation Data'!$Q$29,0,10*ROW('Sanitation Data'!Q62))="","",OFFSET('Sanitation Data'!$Q$29,0,10*ROW('Sanitation Data'!Q62)))</f>
        <v/>
      </c>
      <c r="DB68" s="271" t="str">
        <f ca="true">+IF(OFFSET('Sanitation Data'!$Q$30,0,10*ROW('Sanitation Data'!Q62))="","",OFFSET('Sanitation Data'!$Q$30,0,10*ROW('Sanitation Data'!Q62)))</f>
        <v/>
      </c>
      <c r="DC68" s="271" t="str">
        <f ca="true">+IF(OFFSET('Sanitation Data'!$Q$31,0,10*ROW('Sanitation Data'!Q62))="","",OFFSET('Sanitation Data'!$Q$31,0,10*ROW('Sanitation Data'!Q62)))</f>
        <v/>
      </c>
      <c r="DD68" s="271" t="str">
        <f ca="true">+IF(OFFSET('Sanitation Data'!$Q$32,0,10*ROW('Sanitation Data'!Q62))="","",OFFSET('Sanitation Data'!$Q$32,0,10*ROW('Sanitation Data'!Q62)))</f>
        <v/>
      </c>
      <c r="DE68" s="271" t="str">
        <f ca="true">+IF(OFFSET('Sanitation Data'!$R$28,0,10*ROW('Sanitation Data'!R62))="","",OFFSET('Sanitation Data'!$R$28,0,10*ROW('Sanitation Data'!R62)))</f>
        <v/>
      </c>
      <c r="DF68" s="271" t="str">
        <f ca="true">+IF(OFFSET('Sanitation Data'!$R$29,0,10*ROW('Sanitation Data'!R62))="","",OFFSET('Sanitation Data'!$R$29,0,10*ROW('Sanitation Data'!R62)))</f>
        <v/>
      </c>
      <c r="DG68" s="271" t="str">
        <f ca="true">+IF(OFFSET('Sanitation Data'!$R$30,0,10*ROW('Sanitation Data'!R62))="","",OFFSET('Sanitation Data'!$R$30,0,10*ROW('Sanitation Data'!R62)))</f>
        <v/>
      </c>
      <c r="DH68" s="271" t="str">
        <f ca="true">+IF(OFFSET('Sanitation Data'!$R$31,0,10*ROW('Sanitation Data'!R62))="","",OFFSET('Sanitation Data'!$R$31,0,10*ROW('Sanitation Data'!R62)))</f>
        <v/>
      </c>
      <c r="DI68" s="271" t="str">
        <f ca="true">+IF(OFFSET('Sanitation Data'!$R$32,0,10*ROW('Sanitation Data'!R62))="","",OFFSET('Sanitation Data'!$R$32,0,10*ROW('Sanitation Data'!R62)))</f>
        <v/>
      </c>
      <c r="DJ68" s="271" t="str">
        <f ca="true">+IF(OFFSET('Sanitation Data'!$S$28,0,10*ROW('Sanitation Data'!S62))="","",OFFSET('Sanitation Data'!$S$28,0,10*ROW('Sanitation Data'!S62)))</f>
        <v/>
      </c>
      <c r="DK68" s="271" t="str">
        <f ca="true">+IF(OFFSET('Sanitation Data'!$S$29,0,10*ROW('Sanitation Data'!S62))="","",OFFSET('Sanitation Data'!$S$29,0,10*ROW('Sanitation Data'!S62)))</f>
        <v/>
      </c>
      <c r="DL68" s="271" t="str">
        <f ca="true">+IF(OFFSET('Sanitation Data'!$S$30,0,10*ROW('Sanitation Data'!S62))="","",OFFSET('Sanitation Data'!$S$30,0,10*ROW('Sanitation Data'!S62)))</f>
        <v/>
      </c>
      <c r="DM68" s="271" t="str">
        <f ca="true">+IF(OFFSET('Sanitation Data'!$S$31,0,10*ROW('Sanitation Data'!S62))="","",OFFSET('Sanitation Data'!$S$31,0,10*ROW('Sanitation Data'!S62)))</f>
        <v/>
      </c>
      <c r="DN68" s="271" t="str">
        <f ca="true">+IF(OFFSET('Sanitation Data'!$S$32,0,10*ROW('Sanitation Data'!S62))="","",OFFSET('Sanitation Data'!$S$32,0,10*ROW('Sanitation Data'!S62)))</f>
        <v/>
      </c>
      <c r="DO68" s="271" t="str">
        <f ca="true">+IF(OFFSET('Hygiene Data'!$N$11,0,10*ROW('Hygiene Data'!N62))="","",OFFSET('Hygiene Data'!$N$11,0,10*ROW('Hygiene Data'!N62)))</f>
        <v/>
      </c>
      <c r="DP68" s="271" t="str">
        <f ca="true">+IF(OFFSET('Hygiene Data'!$N$12,0,10*ROW('Hygiene Data'!N62))="","",OFFSET('Hygiene Data'!$N$12,0,10*ROW('Hygiene Data'!N62)))</f>
        <v/>
      </c>
      <c r="DQ68" s="271" t="str">
        <f ca="true">+IF(OFFSET('Hygiene Data'!$N$13,0,10*ROW('Hygiene Data'!N62))="","",OFFSET('Hygiene Data'!$N$13,0,10*ROW('Hygiene Data'!N62)))</f>
        <v/>
      </c>
      <c r="DR68" s="271" t="str">
        <f ca="true">+IF(OFFSET('Hygiene Data'!$O$11,0,10*ROW('Hygiene Data'!O62))="","",OFFSET('Hygiene Data'!$O$11,0,10*ROW('Hygiene Data'!O62)))</f>
        <v/>
      </c>
      <c r="DS68" s="271" t="str">
        <f ca="true">+IF(OFFSET('Hygiene Data'!$O$12,0,10*ROW('Hygiene Data'!O62))="","",OFFSET('Hygiene Data'!$O$12,0,10*ROW('Hygiene Data'!O62)))</f>
        <v/>
      </c>
      <c r="DT68" s="271" t="str">
        <f ca="true">+IF(OFFSET('Hygiene Data'!$O$13,0,10*ROW('Hygiene Data'!O62))="","",OFFSET('Hygiene Data'!$O$13,0,10*ROW('Hygiene Data'!O62)))</f>
        <v/>
      </c>
      <c r="DU68" s="271" t="str">
        <f ca="true">+IF(OFFSET('Hygiene Data'!$P$11,0,10*ROW('Hygiene Data'!P62))="","",OFFSET('Hygiene Data'!$P$11,0,10*ROW('Hygiene Data'!P62)))</f>
        <v/>
      </c>
      <c r="DV68" s="271" t="str">
        <f ca="true">+IF(OFFSET('Hygiene Data'!$P$12,0,10*ROW('Hygiene Data'!P62))="","",OFFSET('Hygiene Data'!$P$12,0,10*ROW('Hygiene Data'!P62)))</f>
        <v/>
      </c>
      <c r="DW68" s="271" t="str">
        <f ca="true">+IF(OFFSET('Hygiene Data'!$P$13,0,10*ROW('Hygiene Data'!P62))="","",OFFSET('Hygiene Data'!$P$13,0,10*ROW('Hygiene Data'!P62)))</f>
        <v/>
      </c>
      <c r="DX68" s="271" t="str">
        <f ca="true">+IF(OFFSET('Hygiene Data'!$Q$11,0,10*ROW('Hygiene Data'!Q62))="","",OFFSET('Hygiene Data'!$Q$11,0,10*ROW('Hygiene Data'!Q62)))</f>
        <v/>
      </c>
      <c r="DY68" s="271" t="str">
        <f ca="true">+IF(OFFSET('Hygiene Data'!$Q$12,0,10*ROW('Hygiene Data'!Q62))="","",OFFSET('Hygiene Data'!$Q$12,0,10*ROW('Hygiene Data'!Q62)))</f>
        <v/>
      </c>
      <c r="DZ68" s="271" t="str">
        <f ca="true">+IF(OFFSET('Hygiene Data'!$Q$13,0,10*ROW('Hygiene Data'!Q62))="","",OFFSET('Hygiene Data'!$Q$13,0,10*ROW('Hygiene Data'!Q62)))</f>
        <v/>
      </c>
      <c r="EA68" s="271" t="str">
        <f ca="true">+IF(OFFSET('Hygiene Data'!$R$11,0,10*ROW('Hygiene Data'!R62))="","",OFFSET('Hygiene Data'!$R$11,0,10*ROW('Hygiene Data'!R62)))</f>
        <v/>
      </c>
      <c r="EB68" s="271" t="str">
        <f ca="true">+IF(OFFSET('Hygiene Data'!$R$12,0,10*ROW('Hygiene Data'!R62))="","",OFFSET('Hygiene Data'!$R$12,0,10*ROW('Hygiene Data'!R62)))</f>
        <v/>
      </c>
      <c r="EC68" s="271" t="str">
        <f ca="true">+IF(OFFSET('Hygiene Data'!$R$13,0,10*ROW('Hygiene Data'!R62))="","",OFFSET('Hygiene Data'!$R$13,0,10*ROW('Hygiene Data'!R62)))</f>
        <v/>
      </c>
      <c r="ED68" s="271" t="str">
        <f ca="true">+IF(OFFSET('Hygiene Data'!$S$11,0,10*ROW('Hygiene Data'!S62))="","",OFFSET('Hygiene Data'!$S$11,0,10*ROW('Hygiene Data'!S62)))</f>
        <v/>
      </c>
      <c r="EE68" s="271" t="str">
        <f ca="true">+IF(OFFSET('Hygiene Data'!$S$12,0,10*ROW('Hygiene Data'!S62))="","",OFFSET('Hygiene Data'!$S$12,0,10*ROW('Hygiene Data'!S62)))</f>
        <v/>
      </c>
      <c r="EF68" s="271" t="str">
        <f ca="true">+IF(OFFSET('Hygiene Data'!$S$13,0,10*ROW('Hygiene Data'!S62))="","",OFFSET('Hygiene Data'!$S$13,0,10*ROW('Hygiene Data'!S62)))</f>
        <v/>
      </c>
    </row>
    <row xmlns:x14ac="http://schemas.microsoft.com/office/spreadsheetml/2009/9/ac" r="69" x14ac:dyDescent="0.2">
      <c r="A69" s="32" t="str">
        <f ca="true">+IF(OFFSET('Water Data'!$L$2,0,10*ROW('Water Data'!O63))="","",OFFSET('Water Data'!$L$2,0,10*ROW('Water Data'!O63)))</f>
        <v/>
      </c>
      <c r="B69" s="32" t="str">
        <f ca="true">+IF(OFFSET('Water Data'!$M$2,0,10*ROW('Water Data'!P63))="","",OFFSET('Water Data'!$M$2,0,10*ROW('Water Data'!P63)))</f>
        <v/>
      </c>
      <c r="C69" s="327" t="str">
        <f t="shared" ca="true" si="0"/>
        <v/>
      </c>
      <c r="D69" s="85" t="e">
        <f ca="true">+IF(AND(ISTEXT(OFFSET('Water Data'!$L$2,0,10*ROW('Water Data'!N63))),BS69="Yes"),100-OFFSET('Water Data'!$N$4,0,10*ROW('Water Data'!N63)),IF(AND(ISTEXT(OFFSET('Water Data'!$L$2,0,10*ROW('Water Data'!N63))),BS69="No",ISNUMBER(OFFSET('Water Data'!$N$4,0,10*ROW('Water Data'!N63)))),CONCATENATE("[",ROUND(100-OFFSET('Water Data'!$N$4,0,10*ROW('Water Data'!N63)),0),"]"),IF(AND(ISTEXT(OFFSET('Water Data'!$L$2,0,10*ROW('Water Data'!N63))),BS69="",ISNUMBER(OFFSET('Water Data'!$N$4,0,10*ROW('Water Data'!N63)))),100-OFFSET('Water Data'!$N$4,0,10*ROW('Water Data'!N63)),NA())))</f>
        <v>#N/A</v>
      </c>
      <c r="E69" s="85" t="e">
        <f ca="true">+IF(AND(ISTEXT(OFFSET('Water Data'!$L$2,0,10*ROW('Water Data'!O63))),BT69="Yes"),OFFSET('Water Data'!$N$6,0,10*ROW('Water Data'!N63)),IF(AND(ISTEXT(OFFSET('Water Data'!$L$2,0,10*ROW('Water Data'!N63))),BT69="No",ISNUMBER(OFFSET('Water Data'!$N$6,0,10*ROW('Water Data'!N63)))),CONCATENATE("[",ROUND(OFFSET('Water Data'!$N$6,0,10*ROW('Water Data'!N63)),0),"]"),IF(AND(ISTEXT(OFFSET('Water Data'!$L$2,0,10*ROW('Water Data'!N63))),BT69="",ISNUMBER(OFFSET('Water Data'!$N$6,0,10*ROW('Water Data'!N63)))),OFFSET('Water Data'!$N$6,0,10*ROW('Water Data'!N63)),NA())))</f>
        <v>#N/A</v>
      </c>
      <c r="F69" s="85" t="e">
        <f ca="true">+IF(AND(ISTEXT(OFFSET('Water Data'!$L$2,0,10*ROW('Water Data'!N63))),BU69="Yes"),OFFSET('Water Data'!$N$9,0,10*ROW('Water Data'!N63)),IF(AND(ISTEXT(OFFSET('Water Data'!$L$2,0,10*ROW('Water Data'!N63))),BU69="No",ISNUMBER(OFFSET('Water Data'!$N$9,0,10*ROW('Water Data'!N63)))),CONCATENATE("[",ROUND(OFFSET('Water Data'!$N$9,0,10*ROW('Water Data'!N63)),0),"]"),IF(AND(ISTEXT(OFFSET('Water Data'!$L$2,0,10*ROW('Water Data'!N63))),BU69="",ISNUMBER(OFFSET('Water Data'!$N$9,0,10*ROW('Water Data'!N63)))),OFFSET('Water Data'!$N$9,0,10*ROW('Water Data'!N63)),NA())))</f>
        <v>#N/A</v>
      </c>
      <c r="G69" s="85" t="e">
        <f ca="true">+IF(AND(ISTEXT(OFFSET('Water Data'!$L$2,0,10*ROW('Water Data'!O63))),BV69="Yes"),100-OFFSET('Water Data'!$O$4,0,10*ROW('Water Data'!O63)),IF(AND(ISTEXT(OFFSET('Water Data'!$L$2,0,10*ROW('Water Data'!O63))),BV69="No",ISNUMBER(OFFSET('Water Data'!$O$4,0,10*ROW('Water Data'!O63)))),CONCATENATE("[",ROUND(100-OFFSET('Water Data'!$O$4,0,10*ROW('Water Data'!O63)),0),"]"),IF(AND(ISTEXT(OFFSET('Water Data'!$L$2,0,10*ROW('Water Data'!O63))),BV69="",ISNUMBER(OFFSET('Water Data'!$O$4,0,10*ROW('Water Data'!O63)))),100-OFFSET('Water Data'!$O$4,0,10*ROW('Water Data'!O63)),NA())))</f>
        <v>#N/A</v>
      </c>
      <c r="H69" s="85" t="e">
        <f ca="true">+IF(AND(ISTEXT(OFFSET('Water Data'!$L$2,0,10*ROW('Water Data'!O63))),BW69="Yes"),OFFSET('Water Data'!$O$6,0,10*ROW('Water Data'!O63)),IF(AND(ISTEXT(OFFSET('Water Data'!$L$2,0,10*ROW('Water Data'!O63))),BW69="No",ISNUMBER(OFFSET('Water Data'!$O$6,0,10*ROW('Water Data'!O63)))),CONCATENATE("[",ROUND(OFFSET('Water Data'!$N$6,0,10*ROW('Water Data'!O63)),0),"]"),IF(AND(ISTEXT(OFFSET('Water Data'!$L$2,0,10*ROW('Water Data'!O63))),BW69="",ISNUMBER(OFFSET('Water Data'!$O$6,0,10*ROW('Water Data'!O63)))),OFFSET('Water Data'!$O$6,0,10*ROW('Water Data'!O63)),NA())))</f>
        <v>#N/A</v>
      </c>
      <c r="I69" s="85" t="e">
        <f ca="true">+IF(AND(ISTEXT(OFFSET('Water Data'!$L$2,0,10*ROW('Water Data'!O63))),BX69="Yes"),OFFSET('Water Data'!$O$9,0,10*ROW('Water Data'!O63)),IF(AND(ISTEXT(OFFSET('Water Data'!$L$2,0,10*ROW('Water Data'!O63))),BX69="No",ISNUMBER(OFFSET('Water Data'!$O$9,0,10*ROW('Water Data'!O63)))),CONCATENATE("[",ROUND(OFFSET('Water Data'!$O$9,0,10*ROW('Water Data'!O63)),0),"]"),IF(AND(ISTEXT(OFFSET('Water Data'!$L$2,0,10*ROW('Water Data'!O63))),BX69="",ISNUMBER(OFFSET('Water Data'!$O$9,0,10*ROW('Water Data'!O63)))),OFFSET('Water Data'!$O$9,0,10*ROW('Water Data'!O63)),NA())))</f>
        <v>#N/A</v>
      </c>
      <c r="J69" s="85" t="e">
        <f ca="true">+IF(AND(ISTEXT(OFFSET('Water Data'!$L$2,0,10*ROW('Water Data'!P63))),BY69="Yes"),100-OFFSET('Water Data'!$P$4,0,10*ROW('Water Data'!P63)),IF(AND(ISTEXT(OFFSET('Water Data'!$L$2,0,10*ROW('Water Data'!P63))),BY69="No",ISNUMBER(OFFSET('Water Data'!$P$4,0,10*ROW('Water Data'!P63)))),CONCATENATE("[",ROUND(100-OFFSET('Water Data'!$P$4,0,10*ROW('Water Data'!P63)),0),"]"),IF(AND(ISTEXT(OFFSET('Water Data'!$L$2,0,10*ROW('Water Data'!P63))),BY69="",ISNUMBER(OFFSET('Water Data'!$P$4,0,10*ROW('Water Data'!P63)))),100-OFFSET('Water Data'!$P$4,0,10*ROW('Water Data'!P63)),NA())))</f>
        <v>#N/A</v>
      </c>
      <c r="K69" s="85" t="e">
        <f ca="true">+IF(AND(ISTEXT(OFFSET('Water Data'!$L$2,0,10*ROW('Water Data'!P63))),BZ69="Yes"),OFFSET('Water Data'!$P$6,0,10*ROW('Water Data'!P63)),IF(AND(ISTEXT(OFFSET('Water Data'!$L$2,0,10*ROW('Water Data'!P63))),BZ69="No",ISNUMBER(OFFSET('Water Data'!$P$6,0,10*ROW('Water Data'!P63)))),CONCATENATE("[",ROUND(OFFSET('Water Data'!$P$6,0,10*ROW('Water Data'!P63)),0),"]"),IF(AND(ISTEXT(OFFSET('Water Data'!$L$2,0,10*ROW('Water Data'!P63))),BZ69="",ISNUMBER(OFFSET('Water Data'!$P$6,0,10*ROW('Water Data'!P63)))),OFFSET('Water Data'!$P$6,0,10*ROW('Water Data'!P63)),NA())))</f>
        <v>#N/A</v>
      </c>
      <c r="L69" s="85" t="e">
        <f ca="true">+IF(AND(ISTEXT(OFFSET('Water Data'!$L$2,0,10*ROW('Water Data'!P63))),CA69="Yes"),OFFSET('Water Data'!$P$9,0,10*ROW('Water Data'!P63)),IF(AND(ISTEXT(OFFSET('Water Data'!$L$2,0,10*ROW('Water Data'!P63))),CA69="No",ISNUMBER(OFFSET('Water Data'!$P$9,0,10*ROW('Water Data'!P63)))),CONCATENATE("[",ROUND(OFFSET('Water Data'!$P$9,0,10*ROW('Water Data'!P63)),0),"]"),IF(AND(ISTEXT(OFFSET('Water Data'!$L$2,0,10*ROW('Water Data'!P63))),CA69="",ISNUMBER(OFFSET('Water Data'!$P$9,0,10*ROW('Water Data'!P63)))),OFFSET('Water Data'!$P$9,0,10*ROW('Water Data'!P63)),NA())))</f>
        <v>#N/A</v>
      </c>
      <c r="M69" s="85" t="e">
        <f ca="true">+IF(AND(ISTEXT(OFFSET('Water Data'!$L$2,0,10*ROW('Water Data'!Q63))),CB69="Yes"),100-OFFSET('Water Data'!$Q$4,0,10*ROW('Water Data'!Q63)),IF(AND(ISTEXT(OFFSET('Water Data'!$L$2,0,10*ROW('Water Data'!Q63))),CB69="No",ISNUMBER(OFFSET('Water Data'!$Q$4,0,10*ROW('Water Data'!Q63)))),CONCATENATE("[",ROUND(100-OFFSET('Water Data'!$Q$4,0,10*ROW('Water Data'!Q63)),0),"]"),IF(AND(ISTEXT(OFFSET('Water Data'!$L$2,0,10*ROW('Water Data'!Q63))),CB69="",ISNUMBER(OFFSET('Water Data'!$Q$4,0,10*ROW('Water Data'!Q63)))),100-OFFSET('Water Data'!$Q$4,0,10*ROW('Water Data'!Q63)),NA())))</f>
        <v>#N/A</v>
      </c>
      <c r="N69" s="85" t="e">
        <f ca="true">+IF(AND(ISTEXT(OFFSET('Water Data'!$L$2,0,10*ROW('Water Data'!Q63))),CC69="Yes"),OFFSET('Water Data'!$Q$6,0,10*ROW('Water Data'!Q63)),IF(AND(ISTEXT(OFFSET('Water Data'!$L$2,0,10*ROW('Water Data'!Q63))),CC69="No",ISNUMBER(OFFSET('Water Data'!$Q$6,0,10*ROW('Water Data'!Q63)))),CONCATENATE("[",ROUND(OFFSET('Water Data'!$Q$6,0,10*ROW('Water Data'!Q63)),0),"]"),IF(AND(ISTEXT(OFFSET('Water Data'!$L$2,0,10*ROW('Water Data'!Q63))),CC69="",ISNUMBER(OFFSET('Water Data'!$Q$6,0,10*ROW('Water Data'!Q63)))),OFFSET('Water Data'!$Q$6,0,10*ROW('Water Data'!Q63)),NA())))</f>
        <v>#N/A</v>
      </c>
      <c r="O69" s="85" t="e">
        <f ca="true">+IF(AND(ISTEXT(OFFSET('Water Data'!$L$2,0,10*ROW('Water Data'!Q63))),CD69="Yes"),OFFSET('Water Data'!$Q$9,0,10*ROW('Water Data'!Q63)),IF(AND(ISTEXT(OFFSET('Water Data'!$L$2,0,10*ROW('Water Data'!Q63))),CD69="No",ISNUMBER(OFFSET('Water Data'!$Q$9,0,10*ROW('Water Data'!Q63)))),CONCATENATE("[",ROUND(OFFSET('Water Data'!$Q$9,0,10*ROW('Water Data'!Q63)),0),"]"),IF(AND(ISTEXT(OFFSET('Water Data'!$L$2,0,10*ROW('Water Data'!Q63))),CD69="",ISNUMBER(OFFSET('Water Data'!$Q$9,0,10*ROW('Water Data'!Q63)))),OFFSET('Water Data'!$Q$9,0,10*ROW('Water Data'!Q63)),NA())))</f>
        <v>#N/A</v>
      </c>
      <c r="P69" s="85" t="e">
        <f ca="true">+IF(AND(ISTEXT(OFFSET('Water Data'!$L$2,0,10*ROW('Water Data'!R63))),CE69="Yes"),100-OFFSET('Water Data'!$R$4,0,10*ROW('Water Data'!R63)),IF(AND(ISTEXT(OFFSET('Water Data'!$L$2,0,10*ROW('Water Data'!R63))),CE69="No",ISNUMBER(OFFSET('Water Data'!$R$4,0,10*ROW('Water Data'!R63)))),CONCATENATE("[",ROUND(100-OFFSET('Water Data'!$R$4,0,10*ROW('Water Data'!R63)),0),"]"),IF(AND(ISTEXT(OFFSET('Water Data'!$L$2,0,10*ROW('Water Data'!R63))),CE69="",ISNUMBER(OFFSET('Water Data'!$R$4,0,10*ROW('Water Data'!R63)))),100-OFFSET('Water Data'!$R$4,0,10*ROW('Water Data'!R63)),NA())))</f>
        <v>#N/A</v>
      </c>
      <c r="Q69" s="85" t="e">
        <f ca="true">+IF(AND(ISTEXT(OFFSET('Water Data'!$L$2,0,10*ROW('Water Data'!R63))),CF69="Yes"),OFFSET('Water Data'!$R$6,0,10*ROW('Water Data'!R63)),IF(AND(ISTEXT(OFFSET('Water Data'!$L$2,0,10*ROW('Water Data'!R63))),CF69="No",ISNUMBER(OFFSET('Water Data'!$R$6,0,10*ROW('Water Data'!R63)))),CONCATENATE("[",ROUND(OFFSET('Water Data'!$R$6,0,10*ROW('Water Data'!R63)),0),"]"),IF(AND(ISTEXT(OFFSET('Water Data'!$L$2,0,10*ROW('Water Data'!R63))),CF69="",ISNUMBER(OFFSET('Water Data'!$R$6,0,10*ROW('Water Data'!R63)))),OFFSET('Water Data'!$R$6,0,10*ROW('Water Data'!R63)),NA())))</f>
        <v>#N/A</v>
      </c>
      <c r="R69" s="85" t="e">
        <f ca="true">+IF(AND(ISTEXT(OFFSET('Water Data'!$L$2,0,10*ROW('Water Data'!R63))),CG69="Yes"),OFFSET('Water Data'!$R$9,0,10*ROW('Water Data'!R63)),IF(AND(ISTEXT(OFFSET('Water Data'!$L$2,0,10*ROW('Water Data'!R63))),CG69="No",ISNUMBER(OFFSET('Water Data'!$R$9,0,10*ROW('Water Data'!R63)))),CONCATENATE("[",ROUND(OFFSET('Water Data'!$R$9,0,10*ROW('Water Data'!R63)),0),"]"),IF(AND(ISTEXT(OFFSET('Water Data'!$L$2,0,10*ROW('Water Data'!R63))),CG69="",ISNUMBER(OFFSET('Water Data'!$R$9,0,10*ROW('Water Data'!R63)))),OFFSET('Water Data'!$R$9,0,10*ROW('Water Data'!R63)),NA())))</f>
        <v>#N/A</v>
      </c>
      <c r="S69" s="85" t="e">
        <f ca="true">+IF(AND(ISTEXT(OFFSET('Water Data'!$L$2,0,10*ROW('Water Data'!S63))),CH69="Yes"),100-OFFSET('Water Data'!$S$4,0,10*ROW('Water Data'!S63)),IF(AND(ISTEXT(OFFSET('Water Data'!$L$2,0,10*ROW('Water Data'!S63))),CH69="No",ISNUMBER(OFFSET('Water Data'!$S$4,0,10*ROW('Water Data'!S63)))),CONCATENATE("[",ROUND(100-OFFSET('Water Data'!$S$4,0,10*ROW('Water Data'!S63)),0),"]"),IF(AND(ISTEXT(OFFSET('Water Data'!$L$2,0,10*ROW('Water Data'!S63))),CH69="",ISNUMBER(OFFSET('Water Data'!$S$4,0,10*ROW('Water Data'!S63)))),100-OFFSET('Water Data'!$S$4,0,10*ROW('Water Data'!S63)),NA())))</f>
        <v>#N/A</v>
      </c>
      <c r="T69" s="85" t="e">
        <f ca="true">+IF(AND(ISTEXT(OFFSET('Water Data'!$L$2,0,10*ROW('Water Data'!S63))),CI69="Yes"),OFFSET('Water Data'!$S$6,0,10*ROW('Water Data'!S63)),IF(AND(ISTEXT(OFFSET('Water Data'!$L$2,0,10*ROW('Water Data'!S63))),CI69="No",ISNUMBER(OFFSET('Water Data'!$S$6,0,10*ROW('Water Data'!S63)))),CONCATENATE("[",ROUND(OFFSET('Water Data'!$S$6,0,10*ROW('Water Data'!S63)),0),"]"),IF(AND(ISTEXT(OFFSET('Water Data'!$L$2,0,10*ROW('Water Data'!S63))),CI69="",ISNUMBER(OFFSET('Water Data'!$S$6,0,10*ROW('Water Data'!S63)))),OFFSET('Water Data'!$S$6,0,10*ROW('Water Data'!S63)),NA())))</f>
        <v>#N/A</v>
      </c>
      <c r="U69" s="85" t="e">
        <f ca="true">+IF(AND(ISTEXT(OFFSET('Water Data'!$L$2,0,10*ROW('Water Data'!S63))),CJ69="Yes"),OFFSET('Water Data'!$S$9,0,10*ROW('Water Data'!S63)),IF(AND(ISTEXT(OFFSET('Water Data'!$L$2,0,10*ROW('Water Data'!S63))),CJ69="No",ISNUMBER(OFFSET('Water Data'!$S$9,0,10*ROW('Water Data'!S63)))),CONCATENATE("[",ROUND(OFFSET('Water Data'!$S$9,0,10*ROW('Water Data'!S63)),0),"]"),IF(AND(ISTEXT(OFFSET('Water Data'!$L$2,0,10*ROW('Water Data'!S63))),CJ69="",ISNUMBER(OFFSET('Water Data'!$S$9,0,10*ROW('Water Data'!S63)))),OFFSET('Water Data'!$S$9,0,10*ROW('Water Data'!S63)),NA())))</f>
        <v>#N/A</v>
      </c>
      <c r="V69" s="86" t="e">
        <f ca="true">+IF(AND(ISTEXT(OFFSET('Sanitation Data'!$L$2,0,10*ROW('Sanitation Data'!N63))),CK69="Yes"),100-OFFSET('Sanitation Data'!$N$4,0,10*ROW('Sanitation Data'!N63)),IF(AND(ISTEXT(OFFSET('Sanitation Data'!$L$2,0,10*ROW('Sanitation Data'!N63))),CK69="No",ISNUMBER(OFFSET('Sanitation Data'!$N$4,0,10*ROW('Sanitation Data'!N63)))),CONCATENATE("[",ROUND(100-OFFSET('Sanitation Data'!$N$4,0,10*ROW('Sanitation Data'!N63)),0),"]"),IF(AND(ISTEXT(OFFSET('Sanitation Data'!$L$2,0,10*ROW('Sanitation Data'!N63))),CK69="",ISNUMBER(OFFSET('Sanitation Data'!$N$4,0,10*ROW('Sanitation Data'!N63)))),100-OFFSET('Sanitation Data'!$N$4,0,10*ROW('Sanitation Data'!N63)),NA())))</f>
        <v>#N/A</v>
      </c>
      <c r="W69" s="86" t="e">
        <f ca="true">+IF(AND(ISTEXT(OFFSET('Sanitation Data'!$L$2,0,10*ROW('Sanitation Data'!N63))),CL69="Yes"),OFFSET('Sanitation Data'!$N$6,0,10*ROW('Sanitation Data'!N63)),IF(AND(ISTEXT(OFFSET('Sanitation Data'!$L$2,0,10*ROW('Sanitation Data'!N63))),CL69="No",ISNUMBER(OFFSET('Sanitation Data'!$N$6,0,10*ROW('Sanitation Data'!N63)))),CONCATENATE("[",ROUND(OFFSET('Sanitation Data'!$N$6,0,10*ROW('Sanitation Data'!N63)),0),"]"),IF(AND(ISTEXT(OFFSET('Sanitation Data'!$L$2,0,10*ROW('Sanitation Data'!N63))),CL69="",ISNUMBER(OFFSET('Sanitation Data'!$N$6,0,10*ROW('Sanitation Data'!N63)))),OFFSET('Sanitation Data'!$N$6,0,10*ROW('Sanitation Data'!N63)),NA())))</f>
        <v>#N/A</v>
      </c>
      <c r="X69" s="86" t="e">
        <f ca="true">+IF(AND(ISTEXT(OFFSET('Sanitation Data'!$L$2,0,10*ROW('Sanitation Data'!N63))),CM69="Yes"),OFFSET('Sanitation Data'!$N$10,0,10*ROW('Sanitation Data'!N63)),IF(AND(ISTEXT(OFFSET('Sanitation Data'!$L$2,0,10*ROW('Sanitation Data'!N63))),CM69="No",ISNUMBER(OFFSET('Sanitation Data'!$N$10,0,10*ROW('Sanitation Data'!N63)))),CONCATENATE("[",ROUND(OFFSET('Sanitation Data'!$N$10,0,10*ROW('Sanitation Data'!N63)),0),"]"),IF(AND(ISTEXT(OFFSET('Sanitation Data'!$L$2,0,10*ROW('Sanitation Data'!N63))),CM69="",ISNUMBER(OFFSET('Sanitation Data'!$N$10,0,10*ROW('Sanitation Data'!N63)))),OFFSET('Sanitation Data'!$N$10,0,10*ROW('Sanitation Data'!N63)),NA())))</f>
        <v>#N/A</v>
      </c>
      <c r="Y69" s="86" t="e">
        <f ca="true">+IF(AND(ISTEXT(OFFSET('Sanitation Data'!$L$2,0,10*ROW('Sanitation Data'!N63))),CN69="Yes"),OFFSET('Sanitation Data'!$N$11,0,10*ROW('Sanitation Data'!N63)),IF(AND(ISTEXT(OFFSET('Sanitation Data'!$L$2,0,10*ROW('Sanitation Data'!N63))),CN69="No",ISNUMBER(OFFSET('Sanitation Data'!$N$11,0,10*ROW('Sanitation Data'!N63)))),CONCATENATE("[",ROUND(OFFSET('Sanitation Data'!$N$11,0,10*ROW('Sanitation Data'!N63)),0),"]"),IF(AND(ISTEXT(OFFSET('Sanitation Data'!$L$2,0,10*ROW('Sanitation Data'!N63))),CN69="",ISNUMBER(OFFSET('Sanitation Data'!$N$11,0,10*ROW('Sanitation Data'!N63)))),OFFSET('Sanitation Data'!$N$11,0,10*ROW('Sanitation Data'!N63)),NA())))</f>
        <v>#N/A</v>
      </c>
      <c r="Z69" s="86" t="e">
        <f ca="true">+IF(AND(ISTEXT(OFFSET('Sanitation Data'!$L$2,0,10*ROW('Sanitation Data'!N63))),CO69="Yes"),OFFSET('Sanitation Data'!$N$12,0,10*ROW('Sanitation Data'!N63)),IF(AND(ISTEXT(OFFSET('Sanitation Data'!$L$2,0,10*ROW('Sanitation Data'!N63))),CO69="No",ISNUMBER(OFFSET('Sanitation Data'!$N$12,0,10*ROW('Sanitation Data'!N63)))),CONCATENATE("[",ROUND(OFFSET('Sanitation Data'!$N$12,0,10*ROW('Sanitation Data'!N63)),0),"]"),IF(AND(ISTEXT(OFFSET('Sanitation Data'!$L$2,0,10*ROW('Sanitation Data'!N63))),CO69="",ISNUMBER(OFFSET('Sanitation Data'!$N$12,0,10*ROW('Sanitation Data'!N63)))),OFFSET('Sanitation Data'!$N$12,0,10*ROW('Sanitation Data'!N63)),NA())))</f>
        <v>#N/A</v>
      </c>
      <c r="AA69" s="86" t="e">
        <f ca="true">+IF(AND(ISTEXT(OFFSET('Sanitation Data'!$L$2,0,10*ROW('Sanitation Data'!O63))),CP69="Yes"),100-OFFSET('Sanitation Data'!$O$4,0,10*ROW('Sanitation Data'!O63)),IF(AND(ISTEXT(OFFSET('Sanitation Data'!$L$2,0,10*ROW('Sanitation Data'!O63))),CP69="No",ISNUMBER(OFFSET('Sanitation Data'!$O$4,0,10*ROW('Sanitation Data'!O63)))),CONCATENATE("[",ROUND(100-OFFSET('Sanitation Data'!$O$4,0,10*ROW('Sanitation Data'!O63)),0),"]"),IF(AND(ISTEXT(OFFSET('Sanitation Data'!$L$2,0,10*ROW('Sanitation Data'!O63))),CP69="",ISNUMBER(OFFSET('Sanitation Data'!$O$4,0,10*ROW('Sanitation Data'!O63)))),100-OFFSET('Sanitation Data'!$O$4,0,10*ROW('Sanitation Data'!O63)),NA())))</f>
        <v>#N/A</v>
      </c>
      <c r="AB69" s="86" t="e">
        <f ca="true">+IF(AND(ISTEXT(OFFSET('Sanitation Data'!$L$2,0,10*ROW('Sanitation Data'!O63))),CQ69="Yes"),OFFSET('Sanitation Data'!$O$6,0,10*ROW('Sanitation Data'!R63)),IF(AND(ISTEXT(OFFSET('Sanitation Data'!$L$2,0,10*ROW('Sanitation Data'!O63))),CQ69="No",ISNUMBER(OFFSET('Sanitation Data'!$O$6,0,10*ROW('Sanitation Data'!O63)))),CONCATENATE("[",ROUND(OFFSET('Sanitation Data'!$O$6,0,10*ROW('Sanitation Data'!O63)),0),"]"),IF(AND(ISTEXT(OFFSET('Sanitation Data'!$L$2,0,10*ROW('Sanitation Data'!O63))),CQ69="",ISNUMBER(OFFSET('Sanitation Data'!$O$6,0,10*ROW('Sanitation Data'!O63)))),OFFSET('Sanitation Data'!$O$6,0,10*ROW('Sanitation Data'!O63)),NA())))</f>
        <v>#N/A</v>
      </c>
      <c r="AC69" s="86" t="e">
        <f ca="true">+IF(AND(ISTEXT(OFFSET('Sanitation Data'!$L$2,0,10*ROW('Sanitation Data'!O63))),CR69="Yes"),OFFSET('Sanitation Data'!$O$10,0,10*ROW('Sanitation Data'!O63)),IF(AND(ISTEXT(OFFSET('Sanitation Data'!$L$2,0,10*ROW('Sanitation Data'!O63))),CR69="No",ISNUMBER(OFFSET('Sanitation Data'!$O$10,0,10*ROW('Sanitation Data'!O63)))),CONCATENATE("[",ROUND(OFFSET('Sanitation Data'!$O$10,0,10*ROW('Sanitation Data'!O63)),0),"]"),IF(AND(ISTEXT(OFFSET('Sanitation Data'!$L$2,0,10*ROW('Sanitation Data'!O63))),CR69="",ISNUMBER(OFFSET('Sanitation Data'!$O$10,0,10*ROW('Sanitation Data'!O63)))),OFFSET('Sanitation Data'!$O$10,0,10*ROW('Sanitation Data'!O63)),NA())))</f>
        <v>#N/A</v>
      </c>
      <c r="AD69" s="86" t="e">
        <f ca="true">+IF(AND(ISTEXT(OFFSET('Sanitation Data'!$L$2,0,10*ROW('Sanitation Data'!O63))),CS69="Yes"),OFFSET('Sanitation Data'!$O$11,0,10*ROW('Sanitation Data'!O63)),IF(AND(ISTEXT(OFFSET('Sanitation Data'!$L$2,0,10*ROW('Sanitation Data'!O63))),CS69="No",ISNUMBER(OFFSET('Sanitation Data'!$O$11,0,10*ROW('Sanitation Data'!O63)))),CONCATENATE("[",ROUND(OFFSET('Sanitation Data'!$O$11,0,10*ROW('Sanitation Data'!O63)),0),"]"),IF(AND(ISTEXT(OFFSET('Sanitation Data'!$L$2,0,10*ROW('Sanitation Data'!O63))),CS69="",ISNUMBER(OFFSET('Sanitation Data'!$O$11,0,10*ROW('Sanitation Data'!O63)))),OFFSET('Sanitation Data'!$O$11,0,10*ROW('Sanitation Data'!O63)),NA())))</f>
        <v>#N/A</v>
      </c>
      <c r="AE69" s="86" t="e">
        <f ca="true">+IF(AND(ISTEXT(OFFSET('Sanitation Data'!$L$2,0,10*ROW('Sanitation Data'!O63))),CT69="Yes"),OFFSET('Sanitation Data'!$O$12,0,10*ROW('Sanitation Data'!O63)),IF(AND(ISTEXT(OFFSET('Sanitation Data'!$L$2,0,10*ROW('Sanitation Data'!O63))),CT69="No",ISNUMBER(OFFSET('Sanitation Data'!$O$12,0,10*ROW('Sanitation Data'!O63)))),CONCATENATE("[",ROUND(OFFSET('Sanitation Data'!$O$12,0,10*ROW('Sanitation Data'!O63)),0),"]"),IF(AND(ISTEXT(OFFSET('Sanitation Data'!$L$2,0,10*ROW('Sanitation Data'!O63))),CT69="",ISNUMBER(OFFSET('Sanitation Data'!$O$12,0,10*ROW('Sanitation Data'!O63)))),OFFSET('Sanitation Data'!$O$12,0,10*ROW('Sanitation Data'!O63)),NA())))</f>
        <v>#N/A</v>
      </c>
      <c r="AF69" s="86" t="e">
        <f ca="true">+IF(AND(ISTEXT(OFFSET('Sanitation Data'!$L$2,0,10*ROW('Sanitation Data'!P63))),CU69="Yes"),100-OFFSET('Sanitation Data'!$P$4,0,10*ROW('Sanitation Data'!P63)),IF(AND(ISTEXT(OFFSET('Sanitation Data'!$L$2,0,10*ROW('Sanitation Data'!P63))),CU69="No",ISNUMBER(OFFSET('Sanitation Data'!$P$4,0,10*ROW('Sanitation Data'!P63)))),CONCATENATE("[",ROUND(100-OFFSET('Sanitation Data'!$P$4,0,10*ROW('Sanitation Data'!P63)),0),"]"),IF(AND(ISTEXT(OFFSET('Sanitation Data'!$L$2,0,10*ROW('Sanitation Data'!P63))),CU69="",ISNUMBER(OFFSET('Sanitation Data'!$P$4,0,10*ROW('Sanitation Data'!P63)))),100-OFFSET('Sanitation Data'!$P$4,0,10*ROW('Sanitation Data'!P63)),NA())))</f>
        <v>#N/A</v>
      </c>
      <c r="AG69" s="86" t="e">
        <f ca="true">+IF(AND(ISTEXT(OFFSET('Sanitation Data'!$L$2,0,10*ROW('Sanitation Data'!P63))),CV69="Yes"),OFFSET('Sanitation Data'!$P$6,0,10*ROW('Sanitation Data'!P63)),IF(AND(ISTEXT(OFFSET('Sanitation Data'!$L$2,0,10*ROW('Sanitation Data'!P63))),CV69="No",ISNUMBER(OFFSET('Sanitation Data'!$P$6,0,10*ROW('Sanitation Data'!P63)))),CONCATENATE("[",ROUND(OFFSET('Sanitation Data'!$P$6,0,10*ROW('Sanitation Data'!P63)),0),"]"),IF(AND(ISTEXT(OFFSET('Sanitation Data'!$L$2,0,10*ROW('Sanitation Data'!P63))),CV69="",ISNUMBER(OFFSET('Sanitation Data'!$P$6,0,10*ROW('Sanitation Data'!P63)))),OFFSET('Sanitation Data'!$P$6,0,10*ROW('Sanitation Data'!P63)),NA())))</f>
        <v>#N/A</v>
      </c>
      <c r="AH69" s="86" t="e">
        <f ca="true">+IF(AND(ISTEXT(OFFSET('Sanitation Data'!$L$2,0,10*ROW('Sanitation Data'!P63))),CW69="Yes"),OFFSET('Sanitation Data'!$P$10,0,10*ROW('Sanitation Data'!P63)),IF(AND(ISTEXT(OFFSET('Sanitation Data'!$L$2,0,10*ROW('Sanitation Data'!P63))),CW69="No",ISNUMBER(OFFSET('Sanitation Data'!$P$10,0,10*ROW('Sanitation Data'!P63)))),CONCATENATE("[",ROUND(OFFSET('Sanitation Data'!$P$10,0,10*ROW('Sanitation Data'!P63)),0),"]"),IF(AND(ISTEXT(OFFSET('Sanitation Data'!$L$2,0,10*ROW('Sanitation Data'!P63))),CW69="",ISNUMBER(OFFSET('Sanitation Data'!$P$10,0,10*ROW('Sanitation Data'!P63)))),OFFSET('Sanitation Data'!$P$10,0,10*ROW('Sanitation Data'!P63)),NA())))</f>
        <v>#N/A</v>
      </c>
      <c r="AI69" s="86" t="e">
        <f ca="true">+IF(AND(ISTEXT(OFFSET('Sanitation Data'!$L$2,0,10*ROW('Sanitation Data'!P63))),CX69="Yes"),OFFSET('Sanitation Data'!$P$11,0,10*ROW('Sanitation Data'!P63)),IF(AND(ISTEXT(OFFSET('Sanitation Data'!$L$2,0,10*ROW('Sanitation Data'!P63))),CX69="No",ISNUMBER(OFFSET('Sanitation Data'!$P$11,0,10*ROW('Sanitation Data'!P63)))),CONCATENATE("[",ROUND(OFFSET('Sanitation Data'!$P$11,0,10*ROW('Sanitation Data'!P63)),0),"]"),IF(AND(ISTEXT(OFFSET('Sanitation Data'!$L$2,0,10*ROW('Sanitation Data'!P63))),CX69="",ISNUMBER(OFFSET('Sanitation Data'!$P$11,0,10*ROW('Sanitation Data'!P63)))),OFFSET('Sanitation Data'!$P$11,0,10*ROW('Sanitation Data'!P63)),NA())))</f>
        <v>#N/A</v>
      </c>
      <c r="AJ69" s="86" t="e">
        <f ca="true">+IF(AND(ISTEXT(OFFSET('Sanitation Data'!$L$2,0,10*ROW('Sanitation Data'!P63))),CY69="Yes"),OFFSET('Sanitation Data'!$P$12,0,10*ROW('Sanitation Data'!P63)),IF(AND(ISTEXT(OFFSET('Sanitation Data'!$L$2,0,10*ROW('Sanitation Data'!P63))),CY69="No",ISNUMBER(OFFSET('Sanitation Data'!$P$12,0,10*ROW('Sanitation Data'!P63)))),CONCATENATE("[",ROUND(OFFSET('Sanitation Data'!$P$12,0,10*ROW('Sanitation Data'!P63)),0),"]"),IF(AND(ISTEXT(OFFSET('Sanitation Data'!$L$2,0,10*ROW('Sanitation Data'!P63))),CY69="",ISNUMBER(OFFSET('Sanitation Data'!$P$12,0,10*ROW('Sanitation Data'!P63)))),OFFSET('Sanitation Data'!$P$12,0,10*ROW('Sanitation Data'!P63)),NA())))</f>
        <v>#N/A</v>
      </c>
      <c r="AK69" s="86" t="e">
        <f ca="true">+IF(AND(ISTEXT(OFFSET('Sanitation Data'!$L$2,0,10*ROW('Sanitation Data'!Q63))),CZ69="Yes"),100-OFFSET('Sanitation Data'!$Q$4,0,10*ROW('Sanitation Data'!Q63)),IF(AND(ISTEXT(OFFSET('Sanitation Data'!$L$2,0,10*ROW('Sanitation Data'!Q63))),CZ69="No",ISNUMBER(OFFSET('Sanitation Data'!$Q$4,0,10*ROW('Sanitation Data'!Q63)))),CONCATENATE("[",ROUND(100-OFFSET('Sanitation Data'!$Q$4,0,10*ROW('Sanitation Data'!Q63)),0),"]"),IF(AND(ISTEXT(OFFSET('Sanitation Data'!$L$2,0,10*ROW('Sanitation Data'!Q63))),CZ69="",ISNUMBER(OFFSET('Sanitation Data'!$Q$4,0,10*ROW('Sanitation Data'!Q63)))),100-OFFSET('Sanitation Data'!$Q$4,0,10*ROW('Sanitation Data'!Q63)),NA())))</f>
        <v>#N/A</v>
      </c>
      <c r="AL69" s="86" t="e">
        <f ca="true">+IF(AND(ISTEXT(OFFSET('Sanitation Data'!$L$2,0,10*ROW('Sanitation Data'!Q63))),DA69="Yes"),OFFSET('Sanitation Data'!$Q$6,0,10*ROW('Sanitation Data'!Q63)),IF(AND(ISTEXT(OFFSET('Sanitation Data'!$L$2,0,10*ROW('Sanitation Data'!Q63))),DA69="No",ISNUMBER(OFFSET('Sanitation Data'!$Q$6,0,10*ROW('Sanitation Data'!Q63)))),CONCATENATE("[",ROUND(OFFSET('Sanitation Data'!$Q$6,0,10*ROW('Sanitation Data'!Q63)),0),"]"),IF(AND(ISTEXT(OFFSET('Sanitation Data'!$L$2,0,10*ROW('Sanitation Data'!Q63))),DA69="",ISNUMBER(OFFSET('Sanitation Data'!$Q$6,0,10*ROW('Sanitation Data'!Q63)))),OFFSET('Sanitation Data'!$Q$6,0,10*ROW('Sanitation Data'!Q63)),NA())))</f>
        <v>#N/A</v>
      </c>
      <c r="AM69" s="86" t="e">
        <f ca="true">+IF(AND(ISTEXT(OFFSET('Sanitation Data'!$L$2,0,10*ROW('Sanitation Data'!Q63))),DB69="Yes"),OFFSET('Sanitation Data'!$Q$10,0,10*ROW('Sanitation Data'!Q63)),IF(AND(ISTEXT(OFFSET('Sanitation Data'!$L$2,0,10*ROW('Sanitation Data'!Q63))),DB69="No",ISNUMBER(OFFSET('Sanitation Data'!$Q$10,0,10*ROW('Sanitation Data'!Q63)))),CONCATENATE("[",ROUND(OFFSET('Sanitation Data'!$Q$10,0,10*ROW('Sanitation Data'!Q63)),0),"]"),IF(AND(ISTEXT(OFFSET('Sanitation Data'!$L$2,0,10*ROW('Sanitation Data'!Q63))),DB69="",ISNUMBER(OFFSET('Sanitation Data'!$Q$10,0,10*ROW('Sanitation Data'!Q63)))),OFFSET('Sanitation Data'!$Q$10,0,10*ROW('Sanitation Data'!Q63)),NA())))</f>
        <v>#N/A</v>
      </c>
      <c r="AN69" s="86" t="e">
        <f ca="true">+IF(AND(ISTEXT(OFFSET('Sanitation Data'!$L$2,0,10*ROW('Sanitation Data'!Q63))),DC69="Yes"),OFFSET('Sanitation Data'!$Q$11,0,10*ROW('Sanitation Data'!Q63)),IF(AND(ISTEXT(OFFSET('Sanitation Data'!$L$2,0,10*ROW('Sanitation Data'!Q63))),DC69="No",ISNUMBER(OFFSET('Sanitation Data'!$Q$11,0,10*ROW('Sanitation Data'!Q63)))),CONCATENATE("[",ROUND(OFFSET('Sanitation Data'!$Q$11,0,10*ROW('Sanitation Data'!Q63)),0),"]"),IF(AND(ISTEXT(OFFSET('Sanitation Data'!$L$2,0,10*ROW('Sanitation Data'!Q63))),DC69="",ISNUMBER(OFFSET('Sanitation Data'!$Q$11,0,10*ROW('Sanitation Data'!Q63)))),OFFSET('Sanitation Data'!$Q$11,0,10*ROW('Sanitation Data'!Q63)),NA())))</f>
        <v>#N/A</v>
      </c>
      <c r="AO69" s="86" t="e">
        <f ca="true">+IF(AND(ISTEXT(OFFSET('Sanitation Data'!$L$2,0,10*ROW('Sanitation Data'!Q63))),DD69="Yes"),OFFSET('Sanitation Data'!$Q$12,0,10*ROW('Sanitation Data'!Q63)),IF(AND(ISTEXT(OFFSET('Sanitation Data'!$L$2,0,10*ROW('Sanitation Data'!Q63))),DD69="No",ISNUMBER(OFFSET('Sanitation Data'!$Q$12,0,10*ROW('Sanitation Data'!Q63)))),CONCATENATE("[",ROUND(OFFSET('Sanitation Data'!$Q$12,0,10*ROW('Sanitation Data'!Q63)),0),"]"),IF(AND(ISTEXT(OFFSET('Sanitation Data'!$L$2,0,10*ROW('Sanitation Data'!Q63))),DD69="",ISNUMBER(OFFSET('Sanitation Data'!$Q$12,0,10*ROW('Sanitation Data'!Q63)))),OFFSET('Sanitation Data'!$Q$12,0,10*ROW('Sanitation Data'!Q63)),NA())))</f>
        <v>#N/A</v>
      </c>
      <c r="AP69" s="86" t="e">
        <f ca="true">+IF(AND(ISTEXT(OFFSET('Sanitation Data'!$L$2,0,10*ROW('Sanitation Data'!R63))),DE69="Yes"),100-OFFSET('Sanitation Data'!$R$4,0,10*ROW('Sanitation Data'!R63)),IF(AND(ISTEXT(OFFSET('Sanitation Data'!$L$2,0,10*ROW('Sanitation Data'!R63))),DE69="No",ISNUMBER(OFFSET('Sanitation Data'!$R$4,0,10*ROW('Sanitation Data'!R63)))),CONCATENATE("[",ROUND(100-OFFSET('Sanitation Data'!$R$4,0,10*ROW('Sanitation Data'!R63)),0),"]"),IF(AND(ISTEXT(OFFSET('Sanitation Data'!$L$2,0,10*ROW('Sanitation Data'!R63))),DE69="",ISNUMBER(OFFSET('Sanitation Data'!$R$4,0,10*ROW('Sanitation Data'!R63)))),100-OFFSET('Sanitation Data'!$R$4,0,10*ROW('Sanitation Data'!R63)),NA())))</f>
        <v>#N/A</v>
      </c>
      <c r="AQ69" s="86" t="e">
        <f ca="true">+IF(AND(ISTEXT(OFFSET('Sanitation Data'!$L$2,0,10*ROW('Sanitation Data'!R63))),DF69="Yes"),OFFSET('Sanitation Data'!$R$6,0,10*ROW('Sanitation Data'!R63)),IF(AND(ISTEXT(OFFSET('Sanitation Data'!$L$2,0,10*ROW('Sanitation Data'!R63))),DF69="No",ISNUMBER(OFFSET('Sanitation Data'!$R$6,0,10*ROW('Sanitation Data'!R63)))),CONCATENATE("[",ROUND(OFFSET('Sanitation Data'!$R$6,0,10*ROW('Sanitation Data'!R63)),0),"]"),IF(AND(ISTEXT(OFFSET('Sanitation Data'!$L$2,0,10*ROW('Sanitation Data'!R63))),DF69="",ISNUMBER(OFFSET('Sanitation Data'!$R$6,0,10*ROW('Sanitation Data'!R63)))),OFFSET('Sanitation Data'!$R$6,0,10*ROW('Sanitation Data'!R63)),NA())))</f>
        <v>#N/A</v>
      </c>
      <c r="AR69" s="86" t="e">
        <f ca="true">+IF(AND(ISTEXT(OFFSET('Sanitation Data'!$L$2,0,10*ROW('Sanitation Data'!R63))),DG69="Yes"),OFFSET('Sanitation Data'!$R$10,0,10*ROW('Sanitation Data'!R63)),IF(AND(ISTEXT(OFFSET('Sanitation Data'!$L$2,0,10*ROW('Sanitation Data'!R63))),DG69="No",ISNUMBER(OFFSET('Sanitation Data'!$R$10,0,10*ROW('Sanitation Data'!R63)))),CONCATENATE("[",ROUND(OFFSET('Sanitation Data'!$R$10,0,10*ROW('Sanitation Data'!R63)),0),"]"),IF(AND(ISTEXT(OFFSET('Sanitation Data'!$L$2,0,10*ROW('Sanitation Data'!R63))),DG69="",ISNUMBER(OFFSET('Sanitation Data'!$R$10,0,10*ROW('Sanitation Data'!R63)))),OFFSET('Sanitation Data'!$R$10,0,10*ROW('Sanitation Data'!R63)),NA())))</f>
        <v>#N/A</v>
      </c>
      <c r="AS69" s="86" t="e">
        <f ca="true">+IF(AND(ISTEXT(OFFSET('Sanitation Data'!$L$2,0,10*ROW('Sanitation Data'!R63))),DH69="Yes"),OFFSET('Sanitation Data'!$R$11,0,10*ROW('Sanitation Data'!R63)),IF(AND(ISTEXT(OFFSET('Sanitation Data'!$L$2,0,10*ROW('Sanitation Data'!R63))),DH69="No",ISNUMBER(OFFSET('Sanitation Data'!$R$11,0,10*ROW('Sanitation Data'!R63)))),CONCATENATE("[",ROUND(OFFSET('Sanitation Data'!$R$11,0,10*ROW('Sanitation Data'!R63)),0),"]"),IF(AND(ISTEXT(OFFSET('Sanitation Data'!$L$2,0,10*ROW('Sanitation Data'!R63))),DH69="",ISNUMBER(OFFSET('Sanitation Data'!$R$11,0,10*ROW('Sanitation Data'!R63)))),OFFSET('Sanitation Data'!$R$11,0,10*ROW('Sanitation Data'!R63)),NA())))</f>
        <v>#N/A</v>
      </c>
      <c r="AT69" s="86" t="e">
        <f ca="true">+IF(AND(ISTEXT(OFFSET('Sanitation Data'!$L$2,0,10*ROW('Sanitation Data'!R63))),DI69="Yes"),OFFSET('Sanitation Data'!$R$12,0,10*ROW('Sanitation Data'!R63)),IF(AND(ISTEXT(OFFSET('Sanitation Data'!$L$2,0,10*ROW('Sanitation Data'!R63))),DI69="No",ISNUMBER(OFFSET('Sanitation Data'!$R$12,0,10*ROW('Sanitation Data'!R63)))),CONCATENATE("[",ROUND(OFFSET('Sanitation Data'!$R$12,0,10*ROW('Sanitation Data'!R63)),0),"]"),IF(AND(ISTEXT(OFFSET('Sanitation Data'!$L$2,0,10*ROW('Sanitation Data'!R63))),DI69="",ISNUMBER(OFFSET('Sanitation Data'!$R$12,0,10*ROW('Sanitation Data'!R63)))),OFFSET('Sanitation Data'!$R$12,0,10*ROW('Sanitation Data'!R63)),NA())))</f>
        <v>#N/A</v>
      </c>
      <c r="AU69" s="86" t="e">
        <f ca="true">+IF(AND(ISTEXT(OFFSET('Sanitation Data'!$L$2,0,10*ROW('Sanitation Data'!S63))),DJ69="Yes"),100-OFFSET('Sanitation Data'!$S$4,0,10*ROW('Sanitation Data'!S63)),IF(AND(ISTEXT(OFFSET('Sanitation Data'!$L$2,0,10*ROW('Sanitation Data'!S63))),DJ69="No",ISNUMBER(OFFSET('Sanitation Data'!$S$4,0,10*ROW('Sanitation Data'!S63)))),CONCATENATE("[",ROUND(100-OFFSET('Sanitation Data'!$S$4,0,10*ROW('Sanitation Data'!S63)),0),"]"),IF(AND(ISTEXT(OFFSET('Sanitation Data'!$L$2,0,10*ROW('Sanitation Data'!S63))),DJ69="",ISNUMBER(OFFSET('Sanitation Data'!$S$4,0,10*ROW('Sanitation Data'!S63)))),100-OFFSET('Sanitation Data'!$S$4,0,10*ROW('Sanitation Data'!S63)),NA())))</f>
        <v>#N/A</v>
      </c>
      <c r="AV69" s="86" t="e">
        <f ca="true">+IF(AND(ISTEXT(OFFSET('Sanitation Data'!$L$2,0,10*ROW('Sanitation Data'!S63))),DK69="Yes"),OFFSET('Sanitation Data'!$S$6,0,10*ROW('Sanitation Data'!S63)),IF(AND(ISTEXT(OFFSET('Sanitation Data'!$L$2,0,10*ROW('Sanitation Data'!S63))),DK69="No",ISNUMBER(OFFSET('Sanitation Data'!$S$6,0,10*ROW('Sanitation Data'!S63)))),CONCATENATE("[",ROUND(OFFSET('Sanitation Data'!$S$6,0,10*ROW('Sanitation Data'!S63)),0),"]"),IF(AND(ISTEXT(OFFSET('Sanitation Data'!$L$2,0,10*ROW('Sanitation Data'!S63))),DK69="",ISNUMBER(OFFSET('Sanitation Data'!$S$6,0,10*ROW('Sanitation Data'!S63)))),OFFSET('Sanitation Data'!$S$6,0,10*ROW('Sanitation Data'!S63)),NA())))</f>
        <v>#N/A</v>
      </c>
      <c r="AW69" s="86" t="e">
        <f ca="true">+IF(AND(ISTEXT(OFFSET('Sanitation Data'!$L$2,0,10*ROW('Sanitation Data'!S63))),DL69="Yes"),OFFSET('Sanitation Data'!$S$10,0,10*ROW('Sanitation Data'!S63)),IF(AND(ISTEXT(OFFSET('Sanitation Data'!$L$2,0,10*ROW('Sanitation Data'!S63))),DL69="No",ISNUMBER(OFFSET('Sanitation Data'!$S$10,0,10*ROW('Sanitation Data'!S63)))),CONCATENATE("[",ROUND(OFFSET('Sanitation Data'!$S$10,0,10*ROW('Sanitation Data'!S63)),0),"]"),IF(AND(ISTEXT(OFFSET('Sanitation Data'!$L$2,0,10*ROW('Sanitation Data'!S63))),DL69="",ISNUMBER(OFFSET('Sanitation Data'!$S$10,0,10*ROW('Sanitation Data'!S63)))),OFFSET('Sanitation Data'!$S$10,0,10*ROW('Sanitation Data'!S63)),NA())))</f>
        <v>#N/A</v>
      </c>
      <c r="AX69" s="86" t="e">
        <f ca="true">+IF(AND(ISTEXT(OFFSET('Sanitation Data'!$L$2,0,10*ROW('Sanitation Data'!S63))),DM69="Yes"),OFFSET('Sanitation Data'!$S$11,0,10*ROW('Sanitation Data'!S63)),IF(AND(ISTEXT(OFFSET('Sanitation Data'!$L$2,0,10*ROW('Sanitation Data'!S63))),DM69="No",ISNUMBER(OFFSET('Sanitation Data'!$S$11,0,10*ROW('Sanitation Data'!S63)))),CONCATENATE("[",ROUND(OFFSET('Sanitation Data'!$S$11,0,10*ROW('Sanitation Data'!S63)),0),"]"),IF(AND(ISTEXT(OFFSET('Sanitation Data'!$L$2,0,10*ROW('Sanitation Data'!S63))),DM69="",ISNUMBER(OFFSET('Sanitation Data'!$S$11,0,10*ROW('Sanitation Data'!S63)))),OFFSET('Sanitation Data'!$S$11,0,10*ROW('Sanitation Data'!S63)),NA())))</f>
        <v>#N/A</v>
      </c>
      <c r="AY69" s="86" t="e">
        <f ca="true">+IF(AND(ISTEXT(OFFSET('Sanitation Data'!$L$2,0,10*ROW('Sanitation Data'!S63))),DN69="Yes"),OFFSET('Sanitation Data'!$S$12,0,10*ROW('Sanitation Data'!S63)),IF(AND(ISTEXT(OFFSET('Sanitation Data'!$L$2,0,10*ROW('Sanitation Data'!S63))),DN69="No",ISNUMBER(OFFSET('Sanitation Data'!$S$12,0,10*ROW('Sanitation Data'!S63)))),CONCATENATE("[",ROUND(OFFSET('Sanitation Data'!$S$12,0,10*ROW('Sanitation Data'!S63)),0),"]"),IF(AND(ISTEXT(OFFSET('Sanitation Data'!$L$2,0,10*ROW('Sanitation Data'!S63))),DN69="",ISNUMBER(OFFSET('Sanitation Data'!$S$12,0,10*ROW('Sanitation Data'!S63)))),OFFSET('Sanitation Data'!$S$12,0,10*ROW('Sanitation Data'!S63)),NA())))</f>
        <v>#N/A</v>
      </c>
      <c r="AZ69" s="87" t="e">
        <f ca="true">+IF(AND(ISTEXT(OFFSET('Hygiene Data'!$L$2,0,10*ROW('Hygiene Data'!N63))),DO69="Yes"),OFFSET('Hygiene Data'!$N$5,0,10*ROW('Hygiene Data'!N63)),IF(AND(ISTEXT(OFFSET('Hygiene Data'!$L$2,0,10*ROW('Hygiene Data'!N63))),DO69="No",ISNUMBER(OFFSET('Hygiene Data'!$N$5,0,10*ROW('Hygiene Data'!N63)))),CONCATENATE("[",ROUND(OFFSET('Hygiene Data'!$N$5,0,10*ROW('Hygiene Data'!N63)),0),"]"),IF(AND(ISTEXT(OFFSET('Hygiene Data'!$L$2,0,10*ROW('Hygiene Data'!N63))),DO69="",ISNUMBER(OFFSET('Hygiene Data'!$N$5,0,10*ROW('Hygiene Data'!N63)))),OFFSET('Hygiene Data'!$N$5,0,10*ROW('Hygiene Data'!N63)),NA())))</f>
        <v>#N/A</v>
      </c>
      <c r="BA69" s="87" t="e">
        <f ca="true">+IF(AND(ISTEXT(OFFSET('Hygiene Data'!$L$2,0,10*ROW('Hygiene Data'!N63))),DP69="Yes"),OFFSET('Hygiene Data'!$N$7,0,10*ROW('Hygiene Data'!N63)),IF(AND(ISTEXT(OFFSET('Hygiene Data'!$L$2,0,10*ROW('Hygiene Data'!N63))),DP69="No",ISNUMBER(OFFSET('Hygiene Data'!$N$7,0,10*ROW('Hygiene Data'!N63)))),CONCATENATE("[",ROUND(OFFSET('Hygiene Data'!$N$7,0,10*ROW('Hygiene Data'!N63)),0),"]"),IF(AND(ISTEXT(OFFSET('Hygiene Data'!$L$2,0,10*ROW('Hygiene Data'!N63))),DP69="",ISNUMBER(OFFSET('Hygiene Data'!$N$7,0,10*ROW('Hygiene Data'!N63)))),OFFSET('Hygiene Data'!$N$7,0,10*ROW('Hygiene Data'!N63)),NA())))</f>
        <v>#N/A</v>
      </c>
      <c r="BB69" s="87" t="e">
        <f ca="true">+IF(AND(ISTEXT(OFFSET('Hygiene Data'!$L$2,0,10*ROW('Hygiene Data'!N63))),DQ69="Yes"),OFFSET('Hygiene Data'!$N$9,0,10*ROW('Hygiene Data'!N63)),IF(AND(ISTEXT(OFFSET('Hygiene Data'!$L$2,0,10*ROW('Hygiene Data'!N63))),DQ69="No",ISNUMBER(OFFSET('Hygiene Data'!$N$9,0,10*ROW('Hygiene Data'!N63)))),CONCATENATE("[",ROUND(OFFSET('Hygiene Data'!$N$9,0,10*ROW('Hygiene Data'!N63)),0),"]"),IF(AND(ISTEXT(OFFSET('Hygiene Data'!$L$2,0,10*ROW('Hygiene Data'!N63))),DQ69="",ISNUMBER(OFFSET('Hygiene Data'!$N$9,0,10*ROW('Hygiene Data'!N63)))),OFFSET('Hygiene Data'!$N$9,0,10*ROW('Hygiene Data'!N63)),NA())))</f>
        <v>#N/A</v>
      </c>
      <c r="BC69" s="87" t="e">
        <f ca="true">+IF(AND(ISTEXT(OFFSET('Hygiene Data'!$L$2,0,10*ROW('Hygiene Data'!O63))),DR69="Yes"),OFFSET('Hygiene Data'!$O$5,0,10*ROW('Hygiene Data'!O63)),IF(AND(ISTEXT(OFFSET('Hygiene Data'!$L$2,0,10*ROW('Hygiene Data'!O63))),DR69="No",ISNUMBER(OFFSET('Hygiene Data'!$O$5,0,10*ROW('Hygiene Data'!O63)))),CONCATENATE("[",ROUND(OFFSET('Hygiene Data'!$O$5,0,10*ROW('Hygiene Data'!O63)),0),"]"),IF(AND(ISTEXT(OFFSET('Hygiene Data'!$L$2,0,10*ROW('Hygiene Data'!O63))),DR69="",ISNUMBER(OFFSET('Hygiene Data'!$O$5,0,10*ROW('Hygiene Data'!O63)))),OFFSET('Hygiene Data'!$O$5,0,10*ROW('Hygiene Data'!O63)),NA())))</f>
        <v>#N/A</v>
      </c>
      <c r="BD69" s="87" t="e">
        <f ca="true">+IF(AND(ISTEXT(OFFSET('Hygiene Data'!$L$2,0,10*ROW('Hygiene Data'!O63))),DS69="Yes"),OFFSET('Hygiene Data'!$O$7,0,10*ROW('Hygiene Data'!O63)),IF(AND(ISTEXT(OFFSET('Hygiene Data'!$L$2,0,10*ROW('Hygiene Data'!O63))),DS69="No",ISNUMBER(OFFSET('Hygiene Data'!$O$7,0,10*ROW('Hygiene Data'!O63)))),CONCATENATE("[",ROUND(OFFSET('Hygiene Data'!$O$7,0,10*ROW('Hygiene Data'!O63)),0),"]"),IF(AND(ISTEXT(OFFSET('Hygiene Data'!$L$2,0,10*ROW('Hygiene Data'!O63))),DS69="",ISNUMBER(OFFSET('Hygiene Data'!$O$7,0,10*ROW('Hygiene Data'!O63)))),OFFSET('Hygiene Data'!$O$7,0,10*ROW('Hygiene Data'!O63)),NA())))</f>
        <v>#N/A</v>
      </c>
      <c r="BE69" s="87" t="e">
        <f ca="true">+IF(AND(ISTEXT(OFFSET('Hygiene Data'!$L$2,0,10*ROW('Hygiene Data'!O63))),DT69="Yes"),OFFSET('Hygiene Data'!$O$9,0,10*ROW('Hygiene Data'!O63)),IF(AND(ISTEXT(OFFSET('Hygiene Data'!$L$2,0,10*ROW('Hygiene Data'!O63))),DT69="No",ISNUMBER(OFFSET('Hygiene Data'!$O$9,0,10*ROW('Hygiene Data'!O63)))),CONCATENATE("[",ROUND(OFFSET('Hygiene Data'!$O$9,0,10*ROW('Hygiene Data'!O63)),0),"]"),IF(AND(ISTEXT(OFFSET('Hygiene Data'!$L$2,0,10*ROW('Hygiene Data'!O63))),DT69="",ISNUMBER(OFFSET('Hygiene Data'!$O$9,0,10*ROW('Hygiene Data'!O63)))),OFFSET('Hygiene Data'!$O$9,0,10*ROW('Hygiene Data'!O63)),NA())))</f>
        <v>#N/A</v>
      </c>
      <c r="BF69" s="87" t="e">
        <f ca="true">+IF(AND(ISTEXT(OFFSET('Hygiene Data'!$L$2,0,10*ROW('Hygiene Data'!P63))),DU69="Yes"),OFFSET('Hygiene Data'!$P$5,0,10*ROW('Hygiene Data'!P63)),IF(AND(ISTEXT(OFFSET('Hygiene Data'!$L$2,0,10*ROW('Hygiene Data'!P63))),DU69="No",ISNUMBER(OFFSET('Hygiene Data'!$P$5,0,10*ROW('Hygiene Data'!P63)))),CONCATENATE("[",ROUND(OFFSET('Hygiene Data'!$P$5,0,10*ROW('Hygiene Data'!P63)),0),"]"),IF(AND(ISTEXT(OFFSET('Hygiene Data'!$L$2,0,10*ROW('Hygiene Data'!P63))),DU69="",ISNUMBER(OFFSET('Hygiene Data'!$P$5,0,10*ROW('Hygiene Data'!P63)))),OFFSET('Hygiene Data'!$P$5,0,10*ROW('Hygiene Data'!P63)),NA())))</f>
        <v>#N/A</v>
      </c>
      <c r="BG69" s="87" t="e">
        <f ca="true">+IF(AND(ISTEXT(OFFSET('Hygiene Data'!$L$2,0,10*ROW('Hygiene Data'!P63))),DV69="Yes"),OFFSET('Hygiene Data'!$P$7,0,10*ROW('Hygiene Data'!P63)),IF(AND(ISTEXT(OFFSET('Hygiene Data'!$L$2,0,10*ROW('Hygiene Data'!P63))),DV69="No",ISNUMBER(OFFSET('Hygiene Data'!$P$7,0,10*ROW('Hygiene Data'!P63)))),CONCATENATE("[",ROUND(OFFSET('Hygiene Data'!$P$7,0,10*ROW('Hygiene Data'!P63)),0),"]"),IF(AND(ISTEXT(OFFSET('Hygiene Data'!$L$2,0,10*ROW('Hygiene Data'!P63))),DV69="",ISNUMBER(OFFSET('Hygiene Data'!$P$7,0,10*ROW('Hygiene Data'!P63)))),OFFSET('Hygiene Data'!$P$7,0,10*ROW('Hygiene Data'!P63)),NA())))</f>
        <v>#N/A</v>
      </c>
      <c r="BH69" s="87" t="e">
        <f ca="true">+IF(AND(ISTEXT(OFFSET('Hygiene Data'!$L$2,0,10*ROW('Hygiene Data'!P63))),DW69="Yes"),OFFSET('Hygiene Data'!$P$9,0,10*ROW('Hygiene Data'!P63)),IF(AND(ISTEXT(OFFSET('Hygiene Data'!$L$2,0,10*ROW('Hygiene Data'!P63))),DW69="No",ISNUMBER(OFFSET('Hygiene Data'!$P$9,0,10*ROW('Hygiene Data'!P63)))),CONCATENATE("[",ROUND(OFFSET('Hygiene Data'!$P$9,0,10*ROW('Hygiene Data'!P63)),0),"]"),IF(AND(ISTEXT(OFFSET('Hygiene Data'!$L$2,0,10*ROW('Hygiene Data'!P63))),DW69="",ISNUMBER(OFFSET('Hygiene Data'!$P$9,0,10*ROW('Hygiene Data'!P63)))),OFFSET('Hygiene Data'!$P$9,0,10*ROW('Hygiene Data'!P63)),NA())))</f>
        <v>#N/A</v>
      </c>
      <c r="BI69" s="87" t="e">
        <f ca="true">+IF(AND(ISTEXT(OFFSET('Hygiene Data'!$L$2,0,10*ROW('Hygiene Data'!Q63))),DX69="Yes"),OFFSET('Hygiene Data'!$Q$5,0,10*ROW('Hygiene Data'!Q63)),IF(AND(ISTEXT(OFFSET('Hygiene Data'!$L$2,0,10*ROW('Hygiene Data'!Q63))),DX69="No",ISNUMBER(OFFSET('Hygiene Data'!$Q$5,0,10*ROW('Hygiene Data'!Q63)))),CONCATENATE("[",ROUND(OFFSET('Hygiene Data'!$Q$5,0,10*ROW('Hygiene Data'!Q63)),0),"]"),IF(AND(ISTEXT(OFFSET('Hygiene Data'!$L$2,0,10*ROW('Hygiene Data'!Q63))),DX69="",ISNUMBER(OFFSET('Hygiene Data'!$Q$5,0,10*ROW('Hygiene Data'!Q63)))),OFFSET('Hygiene Data'!$Q$5,0,10*ROW('Hygiene Data'!Q63)),NA())))</f>
        <v>#N/A</v>
      </c>
      <c r="BJ69" s="87" t="e">
        <f ca="true">+IF(AND(ISTEXT(OFFSET('Hygiene Data'!$L$2,0,10*ROW('Hygiene Data'!Q63))),DY69="Yes"),OFFSET('Hygiene Data'!$Q$7,0,10*ROW('Hygiene Data'!Q63)),IF(AND(ISTEXT(OFFSET('Hygiene Data'!$L$2,0,10*ROW('Hygiene Data'!Q63))),DY69="No",ISNUMBER(OFFSET('Hygiene Data'!$Q$7,0,10*ROW('Hygiene Data'!Q63)))),CONCATENATE("[",ROUND(OFFSET('Hygiene Data'!$Q$7,0,10*ROW('Hygiene Data'!Q63)),0),"]"),IF(AND(ISTEXT(OFFSET('Hygiene Data'!$L$2,0,10*ROW('Hygiene Data'!Q63))),DY69="",ISNUMBER(OFFSET('Hygiene Data'!$Q$7,0,10*ROW('Hygiene Data'!Q63)))),OFFSET('Hygiene Data'!$Q$7,0,10*ROW('Hygiene Data'!Q63)),NA())))</f>
        <v>#N/A</v>
      </c>
      <c r="BK69" s="87" t="e">
        <f ca="true">+IF(AND(ISTEXT(OFFSET('Hygiene Data'!$L$2,0,10*ROW('Hygiene Data'!Q63))),DZ69="Yes"),OFFSET('Hygiene Data'!$Q$9,0,10*ROW('Hygiene Data'!Q63)),IF(AND(ISTEXT(OFFSET('Hygiene Data'!$L$2,0,10*ROW('Hygiene Data'!Q63))),DZ69="No",ISNUMBER(OFFSET('Hygiene Data'!$Q$9,0,10*ROW('Hygiene Data'!Q63)))),CONCATENATE("[",ROUND(OFFSET('Hygiene Data'!$Q$9,0,10*ROW('Hygiene Data'!Q63)),0),"]"),IF(AND(ISTEXT(OFFSET('Hygiene Data'!$L$2,0,10*ROW('Hygiene Data'!Q63))),DZ69="",ISNUMBER(OFFSET('Hygiene Data'!$Q$9,0,10*ROW('Hygiene Data'!Q63)))),OFFSET('Hygiene Data'!$Q$9,0,10*ROW('Hygiene Data'!Q63)),NA())))</f>
        <v>#N/A</v>
      </c>
      <c r="BL69" s="87" t="e">
        <f ca="true">+IF(AND(ISTEXT(OFFSET('Hygiene Data'!$L$2,0,10*ROW('Hygiene Data'!R63))),EA69="Yes"),OFFSET('Hygiene Data'!$R$5,0,10*ROW('Hygiene Data'!R63)),IF(AND(ISTEXT(OFFSET('Hygiene Data'!$L$2,0,10*ROW('Hygiene Data'!R63))),EA69="No",ISNUMBER(OFFSET('Hygiene Data'!$R$5,0,10*ROW('Hygiene Data'!R63)))),CONCATENATE("[",ROUND(OFFSET('Hygiene Data'!$R$5,0,10*ROW('Hygiene Data'!R63)),0),"]"),IF(AND(ISTEXT(OFFSET('Hygiene Data'!$L$2,0,10*ROW('Hygiene Data'!R63))),EA69="",ISNUMBER(OFFSET('Hygiene Data'!$R$5,0,10*ROW('Hygiene Data'!R63)))),OFFSET('Hygiene Data'!$R$5,0,10*ROW('Hygiene Data'!R63)),NA())))</f>
        <v>#N/A</v>
      </c>
      <c r="BM69" s="87" t="e">
        <f ca="true">+IF(AND(ISTEXT(OFFSET('Hygiene Data'!$L$2,0,10*ROW('Hygiene Data'!R63))),EB69="Yes"),OFFSET('Hygiene Data'!$R$7,0,10*ROW('Hygiene Data'!R63)),IF(AND(ISTEXT(OFFSET('Hygiene Data'!$L$2,0,10*ROW('Hygiene Data'!R63))),EB69="No",ISNUMBER(OFFSET('Hygiene Data'!$R$7,0,10*ROW('Hygiene Data'!R63)))),CONCATENATE("[",ROUND(OFFSET('Hygiene Data'!$R$7,0,10*ROW('Hygiene Data'!R63)),0),"]"),IF(AND(ISTEXT(OFFSET('Hygiene Data'!$L$2,0,10*ROW('Hygiene Data'!R63))),EB69="",ISNUMBER(OFFSET('Hygiene Data'!$R$7,0,10*ROW('Hygiene Data'!R63)))),OFFSET('Hygiene Data'!$R$7,0,10*ROW('Hygiene Data'!R63)),NA())))</f>
        <v>#N/A</v>
      </c>
      <c r="BN69" s="87" t="e">
        <f ca="true">+IF(AND(ISTEXT(OFFSET('Hygiene Data'!$L$2,0,10*ROW('Hygiene Data'!R63))),EC69="Yes"),OFFSET('Hygiene Data'!$R$9,0,10*ROW('Hygiene Data'!R63)),IF(AND(ISTEXT(OFFSET('Hygiene Data'!$L$2,0,10*ROW('Hygiene Data'!R63))),EC69="No",ISNUMBER(OFFSET('Hygiene Data'!$R$9,0,10*ROW('Hygiene Data'!R63)))),CONCATENATE("[",ROUND(OFFSET('Hygiene Data'!$R$9,0,10*ROW('Hygiene Data'!R63)),0),"]"),IF(AND(ISTEXT(OFFSET('Hygiene Data'!$L$2,0,10*ROW('Hygiene Data'!R63))),EC69="",ISNUMBER(OFFSET('Hygiene Data'!$R$9,0,10*ROW('Hygiene Data'!R63)))),OFFSET('Hygiene Data'!$R$9,0,10*ROW('Hygiene Data'!R63)),NA())))</f>
        <v>#N/A</v>
      </c>
      <c r="BO69" s="87" t="e">
        <f ca="true">+IF(AND(ISTEXT(OFFSET('Hygiene Data'!$L$2,0,10*ROW('Hygiene Data'!S63))),ED69="Yes"),OFFSET('Hygiene Data'!$S$5,0,10*ROW('Hygiene Data'!S63)),IF(AND(ISTEXT(OFFSET('Hygiene Data'!$L$2,0,10*ROW('Hygiene Data'!S63))),ED69="No",ISNUMBER(OFFSET('Hygiene Data'!$S$5,0,10*ROW('Hygiene Data'!S63)))),CONCATENATE("[",ROUND(OFFSET('Hygiene Data'!$S$5,0,10*ROW('Hygiene Data'!S63)),0),"]"),IF(AND(ISTEXT(OFFSET('Hygiene Data'!$L$2,0,10*ROW('Hygiene Data'!S63))),ED69="",ISNUMBER(OFFSET('Hygiene Data'!$S$5,0,10*ROW('Hygiene Data'!S63)))),OFFSET('Hygiene Data'!$S$5,0,10*ROW('Hygiene Data'!S63)),NA())))</f>
        <v>#N/A</v>
      </c>
      <c r="BP69" s="87" t="e">
        <f ca="true">+IF(AND(ISTEXT(OFFSET('Hygiene Data'!$L$2,0,10*ROW('Hygiene Data'!S63))),EE69="Yes"),OFFSET('Hygiene Data'!$S$7,0,10*ROW('Hygiene Data'!S63)),IF(AND(ISTEXT(OFFSET('Hygiene Data'!$L$2,0,10*ROW('Hygiene Data'!S63))),EE69="No",ISNUMBER(OFFSET('Hygiene Data'!$S$7,0,10*ROW('Hygiene Data'!S63)))),CONCATENATE("[",ROUND(OFFSET('Hygiene Data'!$S$7,0,10*ROW('Hygiene Data'!S63)),0),"]"),IF(AND(ISTEXT(OFFSET('Hygiene Data'!$L$2,0,10*ROW('Hygiene Data'!S63))),EE69="",ISNUMBER(OFFSET('Hygiene Data'!$S$7,0,10*ROW('Hygiene Data'!S63)))),OFFSET('Hygiene Data'!$S$7,0,10*ROW('Hygiene Data'!S63)),NA())))</f>
        <v>#N/A</v>
      </c>
      <c r="BQ69" s="87" t="e">
        <f ca="true">+IF(AND(ISTEXT(OFFSET('Hygiene Data'!$L$2,0,10*ROW('Hygiene Data'!S63))),EF69="Yes"),OFFSET('Hygiene Data'!$S$9,0,10*ROW('Hygiene Data'!S63)),IF(AND(ISTEXT(OFFSET('Hygiene Data'!$L$2,0,10*ROW('Hygiene Data'!S63))),EF69="No",ISNUMBER(OFFSET('Hygiene Data'!$S$9,0,10*ROW('Hygiene Data'!S63)))),CONCATENATE("[",ROUND(OFFSET('Hygiene Data'!$S$9,0,10*ROW('Hygiene Data'!S63)),0),"]"),IF(AND(ISTEXT(OFFSET('Hygiene Data'!$L$2,0,10*ROW('Hygiene Data'!S63))),EF69="",ISNUMBER(OFFSET('Hygiene Data'!$S$9,0,10*ROW('Hygiene Data'!S63)))),OFFSET('Hygiene Data'!$S$9,0,10*ROW('Hygiene Data'!S63)),NA())))</f>
        <v>#N/A</v>
      </c>
      <c r="BR69" s="271"/>
      <c r="BS69" s="271" t="str">
        <f ca="true">+IF(OFFSET('Water Data'!$N$27,0,10*ROW('Water Data'!N63))="","",OFFSET('Water Data'!$N$27,0,10*ROW('Water Data'!N63)))</f>
        <v/>
      </c>
      <c r="BT69" s="271" t="str">
        <f ca="true">+IF(OFFSET('Water Data'!$N$28,0,10*ROW('Water Data'!N63))="","",OFFSET('Water Data'!$N$28,0,10*ROW('Water Data'!N63)))</f>
        <v/>
      </c>
      <c r="BU69" s="271" t="str">
        <f ca="true">+IF(OFFSET('Water Data'!$N$29,0,10*ROW('Water Data'!N63))="","",OFFSET('Water Data'!$N$29,0,10*ROW('Water Data'!N63)))</f>
        <v/>
      </c>
      <c r="BV69" s="271" t="str">
        <f ca="true">+IF(OFFSET('Water Data'!$O$27,0,10*ROW('Water Data'!O63))="","",OFFSET('Water Data'!$O$27,0,10*ROW('Water Data'!O63)))</f>
        <v/>
      </c>
      <c r="BW69" s="271" t="str">
        <f ca="true">+IF(OFFSET('Water Data'!$O$28,0,10*ROW('Water Data'!O63))="","",OFFSET('Water Data'!$O$28,0,10*ROW('Water Data'!O63)))</f>
        <v/>
      </c>
      <c r="BX69" s="271" t="str">
        <f ca="true">+IF(OFFSET('Water Data'!$O$29,0,10*ROW('Water Data'!O63))="","",OFFSET('Water Data'!$O$29,0,10*ROW('Water Data'!O63)))</f>
        <v/>
      </c>
      <c r="BY69" s="271" t="str">
        <f ca="true">+IF(OFFSET('Water Data'!$P$27,0,10*ROW('Water Data'!P63))="","",OFFSET('Water Data'!$P$27,0,10*ROW('Water Data'!P63)))</f>
        <v/>
      </c>
      <c r="BZ69" s="271" t="str">
        <f ca="true">+IF(OFFSET('Water Data'!$P$28,0,10*ROW('Water Data'!P63))="","",OFFSET('Water Data'!$P$28,0,10*ROW('Water Data'!P63)))</f>
        <v/>
      </c>
      <c r="CA69" s="271" t="str">
        <f ca="true">+IF(OFFSET('Water Data'!$P$29,0,10*ROW('Water Data'!P63))="","",OFFSET('Water Data'!$P$29,0,10*ROW('Water Data'!P63)))</f>
        <v/>
      </c>
      <c r="CB69" s="271" t="str">
        <f ca="true">+IF(OFFSET('Water Data'!$Q$27,0,10*ROW('Water Data'!Q63))="","",OFFSET('Water Data'!$Q$27,0,10*ROW('Water Data'!Q63)))</f>
        <v/>
      </c>
      <c r="CC69" s="271" t="str">
        <f ca="true">+IF(OFFSET('Water Data'!$Q$28,0,10*ROW('Water Data'!Q63))="","",OFFSET('Water Data'!$Q$28,0,10*ROW('Water Data'!Q63)))</f>
        <v/>
      </c>
      <c r="CD69" s="271" t="str">
        <f ca="true">+IF(OFFSET('Water Data'!$Q$29,0,10*ROW('Water Data'!Q63))="","",OFFSET('Water Data'!$Q$29,0,10*ROW('Water Data'!Q63)))</f>
        <v/>
      </c>
      <c r="CE69" s="271" t="str">
        <f ca="true">+IF(OFFSET('Water Data'!$R$27,0,10*ROW('Water Data'!R63))="","",OFFSET('Water Data'!$R$27,0,10*ROW('Water Data'!R63)))</f>
        <v/>
      </c>
      <c r="CF69" s="271" t="str">
        <f ca="true">+IF(OFFSET('Water Data'!$R$28,0,10*ROW('Water Data'!R63))="","",OFFSET('Water Data'!$R$28,0,10*ROW('Water Data'!R63)))</f>
        <v/>
      </c>
      <c r="CG69" s="271" t="str">
        <f ca="true">+IF(OFFSET('Water Data'!$R$29,0,10*ROW('Water Data'!R63))="","",OFFSET('Water Data'!$R$29,0,10*ROW('Water Data'!R63)))</f>
        <v/>
      </c>
      <c r="CH69" s="271" t="str">
        <f ca="true">+IF(OFFSET('Water Data'!$S$27,0,10*ROW('Water Data'!S63))="","",OFFSET('Water Data'!$S$27,0,10*ROW('Water Data'!S63)))</f>
        <v/>
      </c>
      <c r="CI69" s="271" t="str">
        <f ca="true">+IF(OFFSET('Water Data'!$S$28,0,10*ROW('Water Data'!S63))="","",OFFSET('Water Data'!$S$28,0,10*ROW('Water Data'!S63)))</f>
        <v/>
      </c>
      <c r="CJ69" s="271" t="str">
        <f ca="true">+IF(OFFSET('Water Data'!$S$29,0,10*ROW('Water Data'!S63))="","",OFFSET('Water Data'!$S$29,0,10*ROW('Water Data'!S63)))</f>
        <v/>
      </c>
      <c r="CK69" s="271" t="str">
        <f ca="true">+IF(OFFSET('Sanitation Data'!$N$28,0,10*ROW('Sanitation Data'!N63))="","",OFFSET('Sanitation Data'!$N$28,0,10*ROW('Sanitation Data'!N63)))</f>
        <v/>
      </c>
      <c r="CL69" s="271" t="str">
        <f ca="true">+IF(OFFSET('Sanitation Data'!$N$29,0,10*ROW('Sanitation Data'!N63))="","",OFFSET('Sanitation Data'!$N$29,0,10*ROW('Sanitation Data'!N63)))</f>
        <v/>
      </c>
      <c r="CM69" s="271" t="str">
        <f ca="true">+IF(OFFSET('Sanitation Data'!$N$30,0,10*ROW('Sanitation Data'!N63))="","",OFFSET('Sanitation Data'!$N$30,0,10*ROW('Sanitation Data'!N63)))</f>
        <v/>
      </c>
      <c r="CN69" s="271" t="str">
        <f ca="true">+IF(OFFSET('Sanitation Data'!$N$31,0,10*ROW('Sanitation Data'!N63))="","",OFFSET('Sanitation Data'!$N$31,0,10*ROW('Sanitation Data'!N63)))</f>
        <v/>
      </c>
      <c r="CO69" s="271" t="str">
        <f ca="true">+IF(OFFSET('Sanitation Data'!$N$32,0,10*ROW('Sanitation Data'!N63))="","",OFFSET('Sanitation Data'!$N$32,0,10*ROW('Sanitation Data'!N63)))</f>
        <v/>
      </c>
      <c r="CP69" s="271" t="str">
        <f ca="true">+IF(OFFSET('Sanitation Data'!$O$28,0,10*ROW('Sanitation Data'!O63))="","",OFFSET('Sanitation Data'!$O$28,0,10*ROW('Sanitation Data'!O63)))</f>
        <v/>
      </c>
      <c r="CQ69" s="271" t="str">
        <f ca="true">+IF(OFFSET('Sanitation Data'!$O$29,0,10*ROW('Sanitation Data'!O63))="","",OFFSET('Sanitation Data'!$O$29,0,10*ROW('Sanitation Data'!O63)))</f>
        <v/>
      </c>
      <c r="CR69" s="271" t="str">
        <f ca="true">+IF(OFFSET('Sanitation Data'!$O$30,0,10*ROW('Sanitation Data'!O63))="","",OFFSET('Sanitation Data'!$O$30,0,10*ROW('Sanitation Data'!O63)))</f>
        <v/>
      </c>
      <c r="CS69" s="271" t="str">
        <f ca="true">+IF(OFFSET('Sanitation Data'!$O$31,0,10*ROW('Sanitation Data'!O63))="","",OFFSET('Sanitation Data'!$O$31,0,10*ROW('Sanitation Data'!O63)))</f>
        <v/>
      </c>
      <c r="CT69" s="271" t="str">
        <f ca="true">+IF(OFFSET('Sanitation Data'!$O$32,0,10*ROW('Sanitation Data'!O63))="","",OFFSET('Sanitation Data'!$O$32,0,10*ROW('Sanitation Data'!O63)))</f>
        <v/>
      </c>
      <c r="CU69" s="271" t="str">
        <f ca="true">+IF(OFFSET('Sanitation Data'!$P$28,0,10*ROW('Sanitation Data'!P63))="","",OFFSET('Sanitation Data'!$P$28,0,10*ROW('Sanitation Data'!P63)))</f>
        <v/>
      </c>
      <c r="CV69" s="271" t="str">
        <f ca="true">+IF(OFFSET('Sanitation Data'!$P$29,0,10*ROW('Sanitation Data'!P63))="","",OFFSET('Sanitation Data'!$P$29,0,10*ROW('Sanitation Data'!P63)))</f>
        <v/>
      </c>
      <c r="CW69" s="271" t="str">
        <f ca="true">+IF(OFFSET('Sanitation Data'!$P$30,0,10*ROW('Sanitation Data'!P63))="","",OFFSET('Sanitation Data'!$P$30,0,10*ROW('Sanitation Data'!P63)))</f>
        <v/>
      </c>
      <c r="CX69" s="271" t="str">
        <f ca="true">+IF(OFFSET('Sanitation Data'!$P$31,0,10*ROW('Sanitation Data'!P63))="","",OFFSET('Sanitation Data'!$P$31,0,10*ROW('Sanitation Data'!P63)))</f>
        <v/>
      </c>
      <c r="CY69" s="271" t="str">
        <f ca="true">+IF(OFFSET('Sanitation Data'!$P$32,0,10*ROW('Sanitation Data'!P63))="","",OFFSET('Sanitation Data'!$P$32,0,10*ROW('Sanitation Data'!P63)))</f>
        <v/>
      </c>
      <c r="CZ69" s="271" t="str">
        <f ca="true">+IF(OFFSET('Sanitation Data'!$Q$28,0,10*ROW('Sanitation Data'!Q63))="","",OFFSET('Sanitation Data'!$Q$28,0,10*ROW('Sanitation Data'!Q63)))</f>
        <v/>
      </c>
      <c r="DA69" s="271" t="str">
        <f ca="true">+IF(OFFSET('Sanitation Data'!$Q$29,0,10*ROW('Sanitation Data'!Q63))="","",OFFSET('Sanitation Data'!$Q$29,0,10*ROW('Sanitation Data'!Q63)))</f>
        <v/>
      </c>
      <c r="DB69" s="271" t="str">
        <f ca="true">+IF(OFFSET('Sanitation Data'!$Q$30,0,10*ROW('Sanitation Data'!Q63))="","",OFFSET('Sanitation Data'!$Q$30,0,10*ROW('Sanitation Data'!Q63)))</f>
        <v/>
      </c>
      <c r="DC69" s="271" t="str">
        <f ca="true">+IF(OFFSET('Sanitation Data'!$Q$31,0,10*ROW('Sanitation Data'!Q63))="","",OFFSET('Sanitation Data'!$Q$31,0,10*ROW('Sanitation Data'!Q63)))</f>
        <v/>
      </c>
      <c r="DD69" s="271" t="str">
        <f ca="true">+IF(OFFSET('Sanitation Data'!$Q$32,0,10*ROW('Sanitation Data'!Q63))="","",OFFSET('Sanitation Data'!$Q$32,0,10*ROW('Sanitation Data'!Q63)))</f>
        <v/>
      </c>
      <c r="DE69" s="271" t="str">
        <f ca="true">+IF(OFFSET('Sanitation Data'!$R$28,0,10*ROW('Sanitation Data'!R63))="","",OFFSET('Sanitation Data'!$R$28,0,10*ROW('Sanitation Data'!R63)))</f>
        <v/>
      </c>
      <c r="DF69" s="271" t="str">
        <f ca="true">+IF(OFFSET('Sanitation Data'!$R$29,0,10*ROW('Sanitation Data'!R63))="","",OFFSET('Sanitation Data'!$R$29,0,10*ROW('Sanitation Data'!R63)))</f>
        <v/>
      </c>
      <c r="DG69" s="271" t="str">
        <f ca="true">+IF(OFFSET('Sanitation Data'!$R$30,0,10*ROW('Sanitation Data'!R63))="","",OFFSET('Sanitation Data'!$R$30,0,10*ROW('Sanitation Data'!R63)))</f>
        <v/>
      </c>
      <c r="DH69" s="271" t="str">
        <f ca="true">+IF(OFFSET('Sanitation Data'!$R$31,0,10*ROW('Sanitation Data'!R63))="","",OFFSET('Sanitation Data'!$R$31,0,10*ROW('Sanitation Data'!R63)))</f>
        <v/>
      </c>
      <c r="DI69" s="271" t="str">
        <f ca="true">+IF(OFFSET('Sanitation Data'!$R$32,0,10*ROW('Sanitation Data'!R63))="","",OFFSET('Sanitation Data'!$R$32,0,10*ROW('Sanitation Data'!R63)))</f>
        <v/>
      </c>
      <c r="DJ69" s="271" t="str">
        <f ca="true">+IF(OFFSET('Sanitation Data'!$S$28,0,10*ROW('Sanitation Data'!S63))="","",OFFSET('Sanitation Data'!$S$28,0,10*ROW('Sanitation Data'!S63)))</f>
        <v/>
      </c>
      <c r="DK69" s="271" t="str">
        <f ca="true">+IF(OFFSET('Sanitation Data'!$S$29,0,10*ROW('Sanitation Data'!S63))="","",OFFSET('Sanitation Data'!$S$29,0,10*ROW('Sanitation Data'!S63)))</f>
        <v/>
      </c>
      <c r="DL69" s="271" t="str">
        <f ca="true">+IF(OFFSET('Sanitation Data'!$S$30,0,10*ROW('Sanitation Data'!S63))="","",OFFSET('Sanitation Data'!$S$30,0,10*ROW('Sanitation Data'!S63)))</f>
        <v/>
      </c>
      <c r="DM69" s="271" t="str">
        <f ca="true">+IF(OFFSET('Sanitation Data'!$S$31,0,10*ROW('Sanitation Data'!S63))="","",OFFSET('Sanitation Data'!$S$31,0,10*ROW('Sanitation Data'!S63)))</f>
        <v/>
      </c>
      <c r="DN69" s="271" t="str">
        <f ca="true">+IF(OFFSET('Sanitation Data'!$S$32,0,10*ROW('Sanitation Data'!S63))="","",OFFSET('Sanitation Data'!$S$32,0,10*ROW('Sanitation Data'!S63)))</f>
        <v/>
      </c>
      <c r="DO69" s="271" t="str">
        <f ca="true">+IF(OFFSET('Hygiene Data'!$N$11,0,10*ROW('Hygiene Data'!N63))="","",OFFSET('Hygiene Data'!$N$11,0,10*ROW('Hygiene Data'!N63)))</f>
        <v/>
      </c>
      <c r="DP69" s="271" t="str">
        <f ca="true">+IF(OFFSET('Hygiene Data'!$N$12,0,10*ROW('Hygiene Data'!N63))="","",OFFSET('Hygiene Data'!$N$12,0,10*ROW('Hygiene Data'!N63)))</f>
        <v/>
      </c>
      <c r="DQ69" s="271" t="str">
        <f ca="true">+IF(OFFSET('Hygiene Data'!$N$13,0,10*ROW('Hygiene Data'!N63))="","",OFFSET('Hygiene Data'!$N$13,0,10*ROW('Hygiene Data'!N63)))</f>
        <v/>
      </c>
      <c r="DR69" s="271" t="str">
        <f ca="true">+IF(OFFSET('Hygiene Data'!$O$11,0,10*ROW('Hygiene Data'!O63))="","",OFFSET('Hygiene Data'!$O$11,0,10*ROW('Hygiene Data'!O63)))</f>
        <v/>
      </c>
      <c r="DS69" s="271" t="str">
        <f ca="true">+IF(OFFSET('Hygiene Data'!$O$12,0,10*ROW('Hygiene Data'!O63))="","",OFFSET('Hygiene Data'!$O$12,0,10*ROW('Hygiene Data'!O63)))</f>
        <v/>
      </c>
      <c r="DT69" s="271" t="str">
        <f ca="true">+IF(OFFSET('Hygiene Data'!$O$13,0,10*ROW('Hygiene Data'!O63))="","",OFFSET('Hygiene Data'!$O$13,0,10*ROW('Hygiene Data'!O63)))</f>
        <v/>
      </c>
      <c r="DU69" s="271" t="str">
        <f ca="true">+IF(OFFSET('Hygiene Data'!$P$11,0,10*ROW('Hygiene Data'!P63))="","",OFFSET('Hygiene Data'!$P$11,0,10*ROW('Hygiene Data'!P63)))</f>
        <v/>
      </c>
      <c r="DV69" s="271" t="str">
        <f ca="true">+IF(OFFSET('Hygiene Data'!$P$12,0,10*ROW('Hygiene Data'!P63))="","",OFFSET('Hygiene Data'!$P$12,0,10*ROW('Hygiene Data'!P63)))</f>
        <v/>
      </c>
      <c r="DW69" s="271" t="str">
        <f ca="true">+IF(OFFSET('Hygiene Data'!$P$13,0,10*ROW('Hygiene Data'!P63))="","",OFFSET('Hygiene Data'!$P$13,0,10*ROW('Hygiene Data'!P63)))</f>
        <v/>
      </c>
      <c r="DX69" s="271" t="str">
        <f ca="true">+IF(OFFSET('Hygiene Data'!$Q$11,0,10*ROW('Hygiene Data'!Q63))="","",OFFSET('Hygiene Data'!$Q$11,0,10*ROW('Hygiene Data'!Q63)))</f>
        <v/>
      </c>
      <c r="DY69" s="271" t="str">
        <f ca="true">+IF(OFFSET('Hygiene Data'!$Q$12,0,10*ROW('Hygiene Data'!Q63))="","",OFFSET('Hygiene Data'!$Q$12,0,10*ROW('Hygiene Data'!Q63)))</f>
        <v/>
      </c>
      <c r="DZ69" s="271" t="str">
        <f ca="true">+IF(OFFSET('Hygiene Data'!$Q$13,0,10*ROW('Hygiene Data'!Q63))="","",OFFSET('Hygiene Data'!$Q$13,0,10*ROW('Hygiene Data'!Q63)))</f>
        <v/>
      </c>
      <c r="EA69" s="271" t="str">
        <f ca="true">+IF(OFFSET('Hygiene Data'!$R$11,0,10*ROW('Hygiene Data'!R63))="","",OFFSET('Hygiene Data'!$R$11,0,10*ROW('Hygiene Data'!R63)))</f>
        <v/>
      </c>
      <c r="EB69" s="271" t="str">
        <f ca="true">+IF(OFFSET('Hygiene Data'!$R$12,0,10*ROW('Hygiene Data'!R63))="","",OFFSET('Hygiene Data'!$R$12,0,10*ROW('Hygiene Data'!R63)))</f>
        <v/>
      </c>
      <c r="EC69" s="271" t="str">
        <f ca="true">+IF(OFFSET('Hygiene Data'!$R$13,0,10*ROW('Hygiene Data'!R63))="","",OFFSET('Hygiene Data'!$R$13,0,10*ROW('Hygiene Data'!R63)))</f>
        <v/>
      </c>
      <c r="ED69" s="271" t="str">
        <f ca="true">+IF(OFFSET('Hygiene Data'!$S$11,0,10*ROW('Hygiene Data'!S63))="","",OFFSET('Hygiene Data'!$S$11,0,10*ROW('Hygiene Data'!S63)))</f>
        <v/>
      </c>
      <c r="EE69" s="271" t="str">
        <f ca="true">+IF(OFFSET('Hygiene Data'!$S$12,0,10*ROW('Hygiene Data'!S63))="","",OFFSET('Hygiene Data'!$S$12,0,10*ROW('Hygiene Data'!S63)))</f>
        <v/>
      </c>
      <c r="EF69" s="271" t="str">
        <f ca="true">+IF(OFFSET('Hygiene Data'!$S$13,0,10*ROW('Hygiene Data'!S63))="","",OFFSET('Hygiene Data'!$S$13,0,10*ROW('Hygiene Data'!S63)))</f>
        <v/>
      </c>
    </row>
    <row xmlns:x14ac="http://schemas.microsoft.com/office/spreadsheetml/2009/9/ac" r="70" x14ac:dyDescent="0.2">
      <c r="A70" s="32" t="str">
        <f ca="true">+IF(OFFSET('Water Data'!$L$2,0,10*ROW('Water Data'!O64))="","",OFFSET('Water Data'!$L$2,0,10*ROW('Water Data'!O64)))</f>
        <v/>
      </c>
      <c r="B70" s="32" t="str">
        <f ca="true">+IF(OFFSET('Water Data'!$M$2,0,10*ROW('Water Data'!P64))="","",OFFSET('Water Data'!$M$2,0,10*ROW('Water Data'!P64)))</f>
        <v/>
      </c>
      <c r="C70" s="327" t="str">
        <f t="shared" ca="true" si="0"/>
        <v/>
      </c>
      <c r="D70" s="85" t="e">
        <f ca="true">+IF(AND(ISTEXT(OFFSET('Water Data'!$L$2,0,10*ROW('Water Data'!N64))),BS70="Yes"),100-OFFSET('Water Data'!$N$4,0,10*ROW('Water Data'!N64)),IF(AND(ISTEXT(OFFSET('Water Data'!$L$2,0,10*ROW('Water Data'!N64))),BS70="No",ISNUMBER(OFFSET('Water Data'!$N$4,0,10*ROW('Water Data'!N64)))),CONCATENATE("[",ROUND(100-OFFSET('Water Data'!$N$4,0,10*ROW('Water Data'!N64)),0),"]"),IF(AND(ISTEXT(OFFSET('Water Data'!$L$2,0,10*ROW('Water Data'!N64))),BS70="",ISNUMBER(OFFSET('Water Data'!$N$4,0,10*ROW('Water Data'!N64)))),100-OFFSET('Water Data'!$N$4,0,10*ROW('Water Data'!N64)),NA())))</f>
        <v>#N/A</v>
      </c>
      <c r="E70" s="85" t="e">
        <f ca="true">+IF(AND(ISTEXT(OFFSET('Water Data'!$L$2,0,10*ROW('Water Data'!O64))),BT70="Yes"),OFFSET('Water Data'!$N$6,0,10*ROW('Water Data'!N64)),IF(AND(ISTEXT(OFFSET('Water Data'!$L$2,0,10*ROW('Water Data'!N64))),BT70="No",ISNUMBER(OFFSET('Water Data'!$N$6,0,10*ROW('Water Data'!N64)))),CONCATENATE("[",ROUND(OFFSET('Water Data'!$N$6,0,10*ROW('Water Data'!N64)),0),"]"),IF(AND(ISTEXT(OFFSET('Water Data'!$L$2,0,10*ROW('Water Data'!N64))),BT70="",ISNUMBER(OFFSET('Water Data'!$N$6,0,10*ROW('Water Data'!N64)))),OFFSET('Water Data'!$N$6,0,10*ROW('Water Data'!N64)),NA())))</f>
        <v>#N/A</v>
      </c>
      <c r="F70" s="85" t="e">
        <f ca="true">+IF(AND(ISTEXT(OFFSET('Water Data'!$L$2,0,10*ROW('Water Data'!N64))),BU70="Yes"),OFFSET('Water Data'!$N$9,0,10*ROW('Water Data'!N64)),IF(AND(ISTEXT(OFFSET('Water Data'!$L$2,0,10*ROW('Water Data'!N64))),BU70="No",ISNUMBER(OFFSET('Water Data'!$N$9,0,10*ROW('Water Data'!N64)))),CONCATENATE("[",ROUND(OFFSET('Water Data'!$N$9,0,10*ROW('Water Data'!N64)),0),"]"),IF(AND(ISTEXT(OFFSET('Water Data'!$L$2,0,10*ROW('Water Data'!N64))),BU70="",ISNUMBER(OFFSET('Water Data'!$N$9,0,10*ROW('Water Data'!N64)))),OFFSET('Water Data'!$N$9,0,10*ROW('Water Data'!N64)),NA())))</f>
        <v>#N/A</v>
      </c>
      <c r="G70" s="85" t="e">
        <f ca="true">+IF(AND(ISTEXT(OFFSET('Water Data'!$L$2,0,10*ROW('Water Data'!O64))),BV70="Yes"),100-OFFSET('Water Data'!$O$4,0,10*ROW('Water Data'!O64)),IF(AND(ISTEXT(OFFSET('Water Data'!$L$2,0,10*ROW('Water Data'!O64))),BV70="No",ISNUMBER(OFFSET('Water Data'!$O$4,0,10*ROW('Water Data'!O64)))),CONCATENATE("[",ROUND(100-OFFSET('Water Data'!$O$4,0,10*ROW('Water Data'!O64)),0),"]"),IF(AND(ISTEXT(OFFSET('Water Data'!$L$2,0,10*ROW('Water Data'!O64))),BV70="",ISNUMBER(OFFSET('Water Data'!$O$4,0,10*ROW('Water Data'!O64)))),100-OFFSET('Water Data'!$O$4,0,10*ROW('Water Data'!O64)),NA())))</f>
        <v>#N/A</v>
      </c>
      <c r="H70" s="85" t="e">
        <f ca="true">+IF(AND(ISTEXT(OFFSET('Water Data'!$L$2,0,10*ROW('Water Data'!O64))),BW70="Yes"),OFFSET('Water Data'!$O$6,0,10*ROW('Water Data'!O64)),IF(AND(ISTEXT(OFFSET('Water Data'!$L$2,0,10*ROW('Water Data'!O64))),BW70="No",ISNUMBER(OFFSET('Water Data'!$O$6,0,10*ROW('Water Data'!O64)))),CONCATENATE("[",ROUND(OFFSET('Water Data'!$N$6,0,10*ROW('Water Data'!O64)),0),"]"),IF(AND(ISTEXT(OFFSET('Water Data'!$L$2,0,10*ROW('Water Data'!O64))),BW70="",ISNUMBER(OFFSET('Water Data'!$O$6,0,10*ROW('Water Data'!O64)))),OFFSET('Water Data'!$O$6,0,10*ROW('Water Data'!O64)),NA())))</f>
        <v>#N/A</v>
      </c>
      <c r="I70" s="85" t="e">
        <f ca="true">+IF(AND(ISTEXT(OFFSET('Water Data'!$L$2,0,10*ROW('Water Data'!O64))),BX70="Yes"),OFFSET('Water Data'!$O$9,0,10*ROW('Water Data'!O64)),IF(AND(ISTEXT(OFFSET('Water Data'!$L$2,0,10*ROW('Water Data'!O64))),BX70="No",ISNUMBER(OFFSET('Water Data'!$O$9,0,10*ROW('Water Data'!O64)))),CONCATENATE("[",ROUND(OFFSET('Water Data'!$O$9,0,10*ROW('Water Data'!O64)),0),"]"),IF(AND(ISTEXT(OFFSET('Water Data'!$L$2,0,10*ROW('Water Data'!O64))),BX70="",ISNUMBER(OFFSET('Water Data'!$O$9,0,10*ROW('Water Data'!O64)))),OFFSET('Water Data'!$O$9,0,10*ROW('Water Data'!O64)),NA())))</f>
        <v>#N/A</v>
      </c>
      <c r="J70" s="85" t="e">
        <f ca="true">+IF(AND(ISTEXT(OFFSET('Water Data'!$L$2,0,10*ROW('Water Data'!P64))),BY70="Yes"),100-OFFSET('Water Data'!$P$4,0,10*ROW('Water Data'!P64)),IF(AND(ISTEXT(OFFSET('Water Data'!$L$2,0,10*ROW('Water Data'!P64))),BY70="No",ISNUMBER(OFFSET('Water Data'!$P$4,0,10*ROW('Water Data'!P64)))),CONCATENATE("[",ROUND(100-OFFSET('Water Data'!$P$4,0,10*ROW('Water Data'!P64)),0),"]"),IF(AND(ISTEXT(OFFSET('Water Data'!$L$2,0,10*ROW('Water Data'!P64))),BY70="",ISNUMBER(OFFSET('Water Data'!$P$4,0,10*ROW('Water Data'!P64)))),100-OFFSET('Water Data'!$P$4,0,10*ROW('Water Data'!P64)),NA())))</f>
        <v>#N/A</v>
      </c>
      <c r="K70" s="85" t="e">
        <f ca="true">+IF(AND(ISTEXT(OFFSET('Water Data'!$L$2,0,10*ROW('Water Data'!P64))),BZ70="Yes"),OFFSET('Water Data'!$P$6,0,10*ROW('Water Data'!P64)),IF(AND(ISTEXT(OFFSET('Water Data'!$L$2,0,10*ROW('Water Data'!P64))),BZ70="No",ISNUMBER(OFFSET('Water Data'!$P$6,0,10*ROW('Water Data'!P64)))),CONCATENATE("[",ROUND(OFFSET('Water Data'!$P$6,0,10*ROW('Water Data'!P64)),0),"]"),IF(AND(ISTEXT(OFFSET('Water Data'!$L$2,0,10*ROW('Water Data'!P64))),BZ70="",ISNUMBER(OFFSET('Water Data'!$P$6,0,10*ROW('Water Data'!P64)))),OFFSET('Water Data'!$P$6,0,10*ROW('Water Data'!P64)),NA())))</f>
        <v>#N/A</v>
      </c>
      <c r="L70" s="85" t="e">
        <f ca="true">+IF(AND(ISTEXT(OFFSET('Water Data'!$L$2,0,10*ROW('Water Data'!P64))),CA70="Yes"),OFFSET('Water Data'!$P$9,0,10*ROW('Water Data'!P64)),IF(AND(ISTEXT(OFFSET('Water Data'!$L$2,0,10*ROW('Water Data'!P64))),CA70="No",ISNUMBER(OFFSET('Water Data'!$P$9,0,10*ROW('Water Data'!P64)))),CONCATENATE("[",ROUND(OFFSET('Water Data'!$P$9,0,10*ROW('Water Data'!P64)),0),"]"),IF(AND(ISTEXT(OFFSET('Water Data'!$L$2,0,10*ROW('Water Data'!P64))),CA70="",ISNUMBER(OFFSET('Water Data'!$P$9,0,10*ROW('Water Data'!P64)))),OFFSET('Water Data'!$P$9,0,10*ROW('Water Data'!P64)),NA())))</f>
        <v>#N/A</v>
      </c>
      <c r="M70" s="85" t="e">
        <f ca="true">+IF(AND(ISTEXT(OFFSET('Water Data'!$L$2,0,10*ROW('Water Data'!Q64))),CB70="Yes"),100-OFFSET('Water Data'!$Q$4,0,10*ROW('Water Data'!Q64)),IF(AND(ISTEXT(OFFSET('Water Data'!$L$2,0,10*ROW('Water Data'!Q64))),CB70="No",ISNUMBER(OFFSET('Water Data'!$Q$4,0,10*ROW('Water Data'!Q64)))),CONCATENATE("[",ROUND(100-OFFSET('Water Data'!$Q$4,0,10*ROW('Water Data'!Q64)),0),"]"),IF(AND(ISTEXT(OFFSET('Water Data'!$L$2,0,10*ROW('Water Data'!Q64))),CB70="",ISNUMBER(OFFSET('Water Data'!$Q$4,0,10*ROW('Water Data'!Q64)))),100-OFFSET('Water Data'!$Q$4,0,10*ROW('Water Data'!Q64)),NA())))</f>
        <v>#N/A</v>
      </c>
      <c r="N70" s="85" t="e">
        <f ca="true">+IF(AND(ISTEXT(OFFSET('Water Data'!$L$2,0,10*ROW('Water Data'!Q64))),CC70="Yes"),OFFSET('Water Data'!$Q$6,0,10*ROW('Water Data'!Q64)),IF(AND(ISTEXT(OFFSET('Water Data'!$L$2,0,10*ROW('Water Data'!Q64))),CC70="No",ISNUMBER(OFFSET('Water Data'!$Q$6,0,10*ROW('Water Data'!Q64)))),CONCATENATE("[",ROUND(OFFSET('Water Data'!$Q$6,0,10*ROW('Water Data'!Q64)),0),"]"),IF(AND(ISTEXT(OFFSET('Water Data'!$L$2,0,10*ROW('Water Data'!Q64))),CC70="",ISNUMBER(OFFSET('Water Data'!$Q$6,0,10*ROW('Water Data'!Q64)))),OFFSET('Water Data'!$Q$6,0,10*ROW('Water Data'!Q64)),NA())))</f>
        <v>#N/A</v>
      </c>
      <c r="O70" s="85" t="e">
        <f ca="true">+IF(AND(ISTEXT(OFFSET('Water Data'!$L$2,0,10*ROW('Water Data'!Q64))),CD70="Yes"),OFFSET('Water Data'!$Q$9,0,10*ROW('Water Data'!Q64)),IF(AND(ISTEXT(OFFSET('Water Data'!$L$2,0,10*ROW('Water Data'!Q64))),CD70="No",ISNUMBER(OFFSET('Water Data'!$Q$9,0,10*ROW('Water Data'!Q64)))),CONCATENATE("[",ROUND(OFFSET('Water Data'!$Q$9,0,10*ROW('Water Data'!Q64)),0),"]"),IF(AND(ISTEXT(OFFSET('Water Data'!$L$2,0,10*ROW('Water Data'!Q64))),CD70="",ISNUMBER(OFFSET('Water Data'!$Q$9,0,10*ROW('Water Data'!Q64)))),OFFSET('Water Data'!$Q$9,0,10*ROW('Water Data'!Q64)),NA())))</f>
        <v>#N/A</v>
      </c>
      <c r="P70" s="85" t="e">
        <f ca="true">+IF(AND(ISTEXT(OFFSET('Water Data'!$L$2,0,10*ROW('Water Data'!R64))),CE70="Yes"),100-OFFSET('Water Data'!$R$4,0,10*ROW('Water Data'!R64)),IF(AND(ISTEXT(OFFSET('Water Data'!$L$2,0,10*ROW('Water Data'!R64))),CE70="No",ISNUMBER(OFFSET('Water Data'!$R$4,0,10*ROW('Water Data'!R64)))),CONCATENATE("[",ROUND(100-OFFSET('Water Data'!$R$4,0,10*ROW('Water Data'!R64)),0),"]"),IF(AND(ISTEXT(OFFSET('Water Data'!$L$2,0,10*ROW('Water Data'!R64))),CE70="",ISNUMBER(OFFSET('Water Data'!$R$4,0,10*ROW('Water Data'!R64)))),100-OFFSET('Water Data'!$R$4,0,10*ROW('Water Data'!R64)),NA())))</f>
        <v>#N/A</v>
      </c>
      <c r="Q70" s="85" t="e">
        <f ca="true">+IF(AND(ISTEXT(OFFSET('Water Data'!$L$2,0,10*ROW('Water Data'!R64))),CF70="Yes"),OFFSET('Water Data'!$R$6,0,10*ROW('Water Data'!R64)),IF(AND(ISTEXT(OFFSET('Water Data'!$L$2,0,10*ROW('Water Data'!R64))),CF70="No",ISNUMBER(OFFSET('Water Data'!$R$6,0,10*ROW('Water Data'!R64)))),CONCATENATE("[",ROUND(OFFSET('Water Data'!$R$6,0,10*ROW('Water Data'!R64)),0),"]"),IF(AND(ISTEXT(OFFSET('Water Data'!$L$2,0,10*ROW('Water Data'!R64))),CF70="",ISNUMBER(OFFSET('Water Data'!$R$6,0,10*ROW('Water Data'!R64)))),OFFSET('Water Data'!$R$6,0,10*ROW('Water Data'!R64)),NA())))</f>
        <v>#N/A</v>
      </c>
      <c r="R70" s="85" t="e">
        <f ca="true">+IF(AND(ISTEXT(OFFSET('Water Data'!$L$2,0,10*ROW('Water Data'!R64))),CG70="Yes"),OFFSET('Water Data'!$R$9,0,10*ROW('Water Data'!R64)),IF(AND(ISTEXT(OFFSET('Water Data'!$L$2,0,10*ROW('Water Data'!R64))),CG70="No",ISNUMBER(OFFSET('Water Data'!$R$9,0,10*ROW('Water Data'!R64)))),CONCATENATE("[",ROUND(OFFSET('Water Data'!$R$9,0,10*ROW('Water Data'!R64)),0),"]"),IF(AND(ISTEXT(OFFSET('Water Data'!$L$2,0,10*ROW('Water Data'!R64))),CG70="",ISNUMBER(OFFSET('Water Data'!$R$9,0,10*ROW('Water Data'!R64)))),OFFSET('Water Data'!$R$9,0,10*ROW('Water Data'!R64)),NA())))</f>
        <v>#N/A</v>
      </c>
      <c r="S70" s="85" t="e">
        <f ca="true">+IF(AND(ISTEXT(OFFSET('Water Data'!$L$2,0,10*ROW('Water Data'!S64))),CH70="Yes"),100-OFFSET('Water Data'!$S$4,0,10*ROW('Water Data'!S64)),IF(AND(ISTEXT(OFFSET('Water Data'!$L$2,0,10*ROW('Water Data'!S64))),CH70="No",ISNUMBER(OFFSET('Water Data'!$S$4,0,10*ROW('Water Data'!S64)))),CONCATENATE("[",ROUND(100-OFFSET('Water Data'!$S$4,0,10*ROW('Water Data'!S64)),0),"]"),IF(AND(ISTEXT(OFFSET('Water Data'!$L$2,0,10*ROW('Water Data'!S64))),CH70="",ISNUMBER(OFFSET('Water Data'!$S$4,0,10*ROW('Water Data'!S64)))),100-OFFSET('Water Data'!$S$4,0,10*ROW('Water Data'!S64)),NA())))</f>
        <v>#N/A</v>
      </c>
      <c r="T70" s="85" t="e">
        <f ca="true">+IF(AND(ISTEXT(OFFSET('Water Data'!$L$2,0,10*ROW('Water Data'!S64))),CI70="Yes"),OFFSET('Water Data'!$S$6,0,10*ROW('Water Data'!S64)),IF(AND(ISTEXT(OFFSET('Water Data'!$L$2,0,10*ROW('Water Data'!S64))),CI70="No",ISNUMBER(OFFSET('Water Data'!$S$6,0,10*ROW('Water Data'!S64)))),CONCATENATE("[",ROUND(OFFSET('Water Data'!$S$6,0,10*ROW('Water Data'!S64)),0),"]"),IF(AND(ISTEXT(OFFSET('Water Data'!$L$2,0,10*ROW('Water Data'!S64))),CI70="",ISNUMBER(OFFSET('Water Data'!$S$6,0,10*ROW('Water Data'!S64)))),OFFSET('Water Data'!$S$6,0,10*ROW('Water Data'!S64)),NA())))</f>
        <v>#N/A</v>
      </c>
      <c r="U70" s="85" t="e">
        <f ca="true">+IF(AND(ISTEXT(OFFSET('Water Data'!$L$2,0,10*ROW('Water Data'!S64))),CJ70="Yes"),OFFSET('Water Data'!$S$9,0,10*ROW('Water Data'!S64)),IF(AND(ISTEXT(OFFSET('Water Data'!$L$2,0,10*ROW('Water Data'!S64))),CJ70="No",ISNUMBER(OFFSET('Water Data'!$S$9,0,10*ROW('Water Data'!S64)))),CONCATENATE("[",ROUND(OFFSET('Water Data'!$S$9,0,10*ROW('Water Data'!S64)),0),"]"),IF(AND(ISTEXT(OFFSET('Water Data'!$L$2,0,10*ROW('Water Data'!S64))),CJ70="",ISNUMBER(OFFSET('Water Data'!$S$9,0,10*ROW('Water Data'!S64)))),OFFSET('Water Data'!$S$9,0,10*ROW('Water Data'!S64)),NA())))</f>
        <v>#N/A</v>
      </c>
      <c r="V70" s="86" t="e">
        <f ca="true">+IF(AND(ISTEXT(OFFSET('Sanitation Data'!$L$2,0,10*ROW('Sanitation Data'!N64))),CK70="Yes"),100-OFFSET('Sanitation Data'!$N$4,0,10*ROW('Sanitation Data'!N64)),IF(AND(ISTEXT(OFFSET('Sanitation Data'!$L$2,0,10*ROW('Sanitation Data'!N64))),CK70="No",ISNUMBER(OFFSET('Sanitation Data'!$N$4,0,10*ROW('Sanitation Data'!N64)))),CONCATENATE("[",ROUND(100-OFFSET('Sanitation Data'!$N$4,0,10*ROW('Sanitation Data'!N64)),0),"]"),IF(AND(ISTEXT(OFFSET('Sanitation Data'!$L$2,0,10*ROW('Sanitation Data'!N64))),CK70="",ISNUMBER(OFFSET('Sanitation Data'!$N$4,0,10*ROW('Sanitation Data'!N64)))),100-OFFSET('Sanitation Data'!$N$4,0,10*ROW('Sanitation Data'!N64)),NA())))</f>
        <v>#N/A</v>
      </c>
      <c r="W70" s="86" t="e">
        <f ca="true">+IF(AND(ISTEXT(OFFSET('Sanitation Data'!$L$2,0,10*ROW('Sanitation Data'!N64))),CL70="Yes"),OFFSET('Sanitation Data'!$N$6,0,10*ROW('Sanitation Data'!N64)),IF(AND(ISTEXT(OFFSET('Sanitation Data'!$L$2,0,10*ROW('Sanitation Data'!N64))),CL70="No",ISNUMBER(OFFSET('Sanitation Data'!$N$6,0,10*ROW('Sanitation Data'!N64)))),CONCATENATE("[",ROUND(OFFSET('Sanitation Data'!$N$6,0,10*ROW('Sanitation Data'!N64)),0),"]"),IF(AND(ISTEXT(OFFSET('Sanitation Data'!$L$2,0,10*ROW('Sanitation Data'!N64))),CL70="",ISNUMBER(OFFSET('Sanitation Data'!$N$6,0,10*ROW('Sanitation Data'!N64)))),OFFSET('Sanitation Data'!$N$6,0,10*ROW('Sanitation Data'!N64)),NA())))</f>
        <v>#N/A</v>
      </c>
      <c r="X70" s="86" t="e">
        <f ca="true">+IF(AND(ISTEXT(OFFSET('Sanitation Data'!$L$2,0,10*ROW('Sanitation Data'!N64))),CM70="Yes"),OFFSET('Sanitation Data'!$N$10,0,10*ROW('Sanitation Data'!N64)),IF(AND(ISTEXT(OFFSET('Sanitation Data'!$L$2,0,10*ROW('Sanitation Data'!N64))),CM70="No",ISNUMBER(OFFSET('Sanitation Data'!$N$10,0,10*ROW('Sanitation Data'!N64)))),CONCATENATE("[",ROUND(OFFSET('Sanitation Data'!$N$10,0,10*ROW('Sanitation Data'!N64)),0),"]"),IF(AND(ISTEXT(OFFSET('Sanitation Data'!$L$2,0,10*ROW('Sanitation Data'!N64))),CM70="",ISNUMBER(OFFSET('Sanitation Data'!$N$10,0,10*ROW('Sanitation Data'!N64)))),OFFSET('Sanitation Data'!$N$10,0,10*ROW('Sanitation Data'!N64)),NA())))</f>
        <v>#N/A</v>
      </c>
      <c r="Y70" s="86" t="e">
        <f ca="true">+IF(AND(ISTEXT(OFFSET('Sanitation Data'!$L$2,0,10*ROW('Sanitation Data'!N64))),CN70="Yes"),OFFSET('Sanitation Data'!$N$11,0,10*ROW('Sanitation Data'!N64)),IF(AND(ISTEXT(OFFSET('Sanitation Data'!$L$2,0,10*ROW('Sanitation Data'!N64))),CN70="No",ISNUMBER(OFFSET('Sanitation Data'!$N$11,0,10*ROW('Sanitation Data'!N64)))),CONCATENATE("[",ROUND(OFFSET('Sanitation Data'!$N$11,0,10*ROW('Sanitation Data'!N64)),0),"]"),IF(AND(ISTEXT(OFFSET('Sanitation Data'!$L$2,0,10*ROW('Sanitation Data'!N64))),CN70="",ISNUMBER(OFFSET('Sanitation Data'!$N$11,0,10*ROW('Sanitation Data'!N64)))),OFFSET('Sanitation Data'!$N$11,0,10*ROW('Sanitation Data'!N64)),NA())))</f>
        <v>#N/A</v>
      </c>
      <c r="Z70" s="86" t="e">
        <f ca="true">+IF(AND(ISTEXT(OFFSET('Sanitation Data'!$L$2,0,10*ROW('Sanitation Data'!N64))),CO70="Yes"),OFFSET('Sanitation Data'!$N$12,0,10*ROW('Sanitation Data'!N64)),IF(AND(ISTEXT(OFFSET('Sanitation Data'!$L$2,0,10*ROW('Sanitation Data'!N64))),CO70="No",ISNUMBER(OFFSET('Sanitation Data'!$N$12,0,10*ROW('Sanitation Data'!N64)))),CONCATENATE("[",ROUND(OFFSET('Sanitation Data'!$N$12,0,10*ROW('Sanitation Data'!N64)),0),"]"),IF(AND(ISTEXT(OFFSET('Sanitation Data'!$L$2,0,10*ROW('Sanitation Data'!N64))),CO70="",ISNUMBER(OFFSET('Sanitation Data'!$N$12,0,10*ROW('Sanitation Data'!N64)))),OFFSET('Sanitation Data'!$N$12,0,10*ROW('Sanitation Data'!N64)),NA())))</f>
        <v>#N/A</v>
      </c>
      <c r="AA70" s="86" t="e">
        <f ca="true">+IF(AND(ISTEXT(OFFSET('Sanitation Data'!$L$2,0,10*ROW('Sanitation Data'!O64))),CP70="Yes"),100-OFFSET('Sanitation Data'!$O$4,0,10*ROW('Sanitation Data'!O64)),IF(AND(ISTEXT(OFFSET('Sanitation Data'!$L$2,0,10*ROW('Sanitation Data'!O64))),CP70="No",ISNUMBER(OFFSET('Sanitation Data'!$O$4,0,10*ROW('Sanitation Data'!O64)))),CONCATENATE("[",ROUND(100-OFFSET('Sanitation Data'!$O$4,0,10*ROW('Sanitation Data'!O64)),0),"]"),IF(AND(ISTEXT(OFFSET('Sanitation Data'!$L$2,0,10*ROW('Sanitation Data'!O64))),CP70="",ISNUMBER(OFFSET('Sanitation Data'!$O$4,0,10*ROW('Sanitation Data'!O64)))),100-OFFSET('Sanitation Data'!$O$4,0,10*ROW('Sanitation Data'!O64)),NA())))</f>
        <v>#N/A</v>
      </c>
      <c r="AB70" s="86" t="e">
        <f ca="true">+IF(AND(ISTEXT(OFFSET('Sanitation Data'!$L$2,0,10*ROW('Sanitation Data'!O64))),CQ70="Yes"),OFFSET('Sanitation Data'!$O$6,0,10*ROW('Sanitation Data'!R64)),IF(AND(ISTEXT(OFFSET('Sanitation Data'!$L$2,0,10*ROW('Sanitation Data'!O64))),CQ70="No",ISNUMBER(OFFSET('Sanitation Data'!$O$6,0,10*ROW('Sanitation Data'!O64)))),CONCATENATE("[",ROUND(OFFSET('Sanitation Data'!$O$6,0,10*ROW('Sanitation Data'!O64)),0),"]"),IF(AND(ISTEXT(OFFSET('Sanitation Data'!$L$2,0,10*ROW('Sanitation Data'!O64))),CQ70="",ISNUMBER(OFFSET('Sanitation Data'!$O$6,0,10*ROW('Sanitation Data'!O64)))),OFFSET('Sanitation Data'!$O$6,0,10*ROW('Sanitation Data'!O64)),NA())))</f>
        <v>#N/A</v>
      </c>
      <c r="AC70" s="86" t="e">
        <f ca="true">+IF(AND(ISTEXT(OFFSET('Sanitation Data'!$L$2,0,10*ROW('Sanitation Data'!O64))),CR70="Yes"),OFFSET('Sanitation Data'!$O$10,0,10*ROW('Sanitation Data'!O64)),IF(AND(ISTEXT(OFFSET('Sanitation Data'!$L$2,0,10*ROW('Sanitation Data'!O64))),CR70="No",ISNUMBER(OFFSET('Sanitation Data'!$O$10,0,10*ROW('Sanitation Data'!O64)))),CONCATENATE("[",ROUND(OFFSET('Sanitation Data'!$O$10,0,10*ROW('Sanitation Data'!O64)),0),"]"),IF(AND(ISTEXT(OFFSET('Sanitation Data'!$L$2,0,10*ROW('Sanitation Data'!O64))),CR70="",ISNUMBER(OFFSET('Sanitation Data'!$O$10,0,10*ROW('Sanitation Data'!O64)))),OFFSET('Sanitation Data'!$O$10,0,10*ROW('Sanitation Data'!O64)),NA())))</f>
        <v>#N/A</v>
      </c>
      <c r="AD70" s="86" t="e">
        <f ca="true">+IF(AND(ISTEXT(OFFSET('Sanitation Data'!$L$2,0,10*ROW('Sanitation Data'!O64))),CS70="Yes"),OFFSET('Sanitation Data'!$O$11,0,10*ROW('Sanitation Data'!O64)),IF(AND(ISTEXT(OFFSET('Sanitation Data'!$L$2,0,10*ROW('Sanitation Data'!O64))),CS70="No",ISNUMBER(OFFSET('Sanitation Data'!$O$11,0,10*ROW('Sanitation Data'!O64)))),CONCATENATE("[",ROUND(OFFSET('Sanitation Data'!$O$11,0,10*ROW('Sanitation Data'!O64)),0),"]"),IF(AND(ISTEXT(OFFSET('Sanitation Data'!$L$2,0,10*ROW('Sanitation Data'!O64))),CS70="",ISNUMBER(OFFSET('Sanitation Data'!$O$11,0,10*ROW('Sanitation Data'!O64)))),OFFSET('Sanitation Data'!$O$11,0,10*ROW('Sanitation Data'!O64)),NA())))</f>
        <v>#N/A</v>
      </c>
      <c r="AE70" s="86" t="e">
        <f ca="true">+IF(AND(ISTEXT(OFFSET('Sanitation Data'!$L$2,0,10*ROW('Sanitation Data'!O64))),CT70="Yes"),OFFSET('Sanitation Data'!$O$12,0,10*ROW('Sanitation Data'!O64)),IF(AND(ISTEXT(OFFSET('Sanitation Data'!$L$2,0,10*ROW('Sanitation Data'!O64))),CT70="No",ISNUMBER(OFFSET('Sanitation Data'!$O$12,0,10*ROW('Sanitation Data'!O64)))),CONCATENATE("[",ROUND(OFFSET('Sanitation Data'!$O$12,0,10*ROW('Sanitation Data'!O64)),0),"]"),IF(AND(ISTEXT(OFFSET('Sanitation Data'!$L$2,0,10*ROW('Sanitation Data'!O64))),CT70="",ISNUMBER(OFFSET('Sanitation Data'!$O$12,0,10*ROW('Sanitation Data'!O64)))),OFFSET('Sanitation Data'!$O$12,0,10*ROW('Sanitation Data'!O64)),NA())))</f>
        <v>#N/A</v>
      </c>
      <c r="AF70" s="86" t="e">
        <f ca="true">+IF(AND(ISTEXT(OFFSET('Sanitation Data'!$L$2,0,10*ROW('Sanitation Data'!P64))),CU70="Yes"),100-OFFSET('Sanitation Data'!$P$4,0,10*ROW('Sanitation Data'!P64)),IF(AND(ISTEXT(OFFSET('Sanitation Data'!$L$2,0,10*ROW('Sanitation Data'!P64))),CU70="No",ISNUMBER(OFFSET('Sanitation Data'!$P$4,0,10*ROW('Sanitation Data'!P64)))),CONCATENATE("[",ROUND(100-OFFSET('Sanitation Data'!$P$4,0,10*ROW('Sanitation Data'!P64)),0),"]"),IF(AND(ISTEXT(OFFSET('Sanitation Data'!$L$2,0,10*ROW('Sanitation Data'!P64))),CU70="",ISNUMBER(OFFSET('Sanitation Data'!$P$4,0,10*ROW('Sanitation Data'!P64)))),100-OFFSET('Sanitation Data'!$P$4,0,10*ROW('Sanitation Data'!P64)),NA())))</f>
        <v>#N/A</v>
      </c>
      <c r="AG70" s="86" t="e">
        <f ca="true">+IF(AND(ISTEXT(OFFSET('Sanitation Data'!$L$2,0,10*ROW('Sanitation Data'!P64))),CV70="Yes"),OFFSET('Sanitation Data'!$P$6,0,10*ROW('Sanitation Data'!P64)),IF(AND(ISTEXT(OFFSET('Sanitation Data'!$L$2,0,10*ROW('Sanitation Data'!P64))),CV70="No",ISNUMBER(OFFSET('Sanitation Data'!$P$6,0,10*ROW('Sanitation Data'!P64)))),CONCATENATE("[",ROUND(OFFSET('Sanitation Data'!$P$6,0,10*ROW('Sanitation Data'!P64)),0),"]"),IF(AND(ISTEXT(OFFSET('Sanitation Data'!$L$2,0,10*ROW('Sanitation Data'!P64))),CV70="",ISNUMBER(OFFSET('Sanitation Data'!$P$6,0,10*ROW('Sanitation Data'!P64)))),OFFSET('Sanitation Data'!$P$6,0,10*ROW('Sanitation Data'!P64)),NA())))</f>
        <v>#N/A</v>
      </c>
      <c r="AH70" s="86" t="e">
        <f ca="true">+IF(AND(ISTEXT(OFFSET('Sanitation Data'!$L$2,0,10*ROW('Sanitation Data'!P64))),CW70="Yes"),OFFSET('Sanitation Data'!$P$10,0,10*ROW('Sanitation Data'!P64)),IF(AND(ISTEXT(OFFSET('Sanitation Data'!$L$2,0,10*ROW('Sanitation Data'!P64))),CW70="No",ISNUMBER(OFFSET('Sanitation Data'!$P$10,0,10*ROW('Sanitation Data'!P64)))),CONCATENATE("[",ROUND(OFFSET('Sanitation Data'!$P$10,0,10*ROW('Sanitation Data'!P64)),0),"]"),IF(AND(ISTEXT(OFFSET('Sanitation Data'!$L$2,0,10*ROW('Sanitation Data'!P64))),CW70="",ISNUMBER(OFFSET('Sanitation Data'!$P$10,0,10*ROW('Sanitation Data'!P64)))),OFFSET('Sanitation Data'!$P$10,0,10*ROW('Sanitation Data'!P64)),NA())))</f>
        <v>#N/A</v>
      </c>
      <c r="AI70" s="86" t="e">
        <f ca="true">+IF(AND(ISTEXT(OFFSET('Sanitation Data'!$L$2,0,10*ROW('Sanitation Data'!P64))),CX70="Yes"),OFFSET('Sanitation Data'!$P$11,0,10*ROW('Sanitation Data'!P64)),IF(AND(ISTEXT(OFFSET('Sanitation Data'!$L$2,0,10*ROW('Sanitation Data'!P64))),CX70="No",ISNUMBER(OFFSET('Sanitation Data'!$P$11,0,10*ROW('Sanitation Data'!P64)))),CONCATENATE("[",ROUND(OFFSET('Sanitation Data'!$P$11,0,10*ROW('Sanitation Data'!P64)),0),"]"),IF(AND(ISTEXT(OFFSET('Sanitation Data'!$L$2,0,10*ROW('Sanitation Data'!P64))),CX70="",ISNUMBER(OFFSET('Sanitation Data'!$P$11,0,10*ROW('Sanitation Data'!P64)))),OFFSET('Sanitation Data'!$P$11,0,10*ROW('Sanitation Data'!P64)),NA())))</f>
        <v>#N/A</v>
      </c>
      <c r="AJ70" s="86" t="e">
        <f ca="true">+IF(AND(ISTEXT(OFFSET('Sanitation Data'!$L$2,0,10*ROW('Sanitation Data'!P64))),CY70="Yes"),OFFSET('Sanitation Data'!$P$12,0,10*ROW('Sanitation Data'!P64)),IF(AND(ISTEXT(OFFSET('Sanitation Data'!$L$2,0,10*ROW('Sanitation Data'!P64))),CY70="No",ISNUMBER(OFFSET('Sanitation Data'!$P$12,0,10*ROW('Sanitation Data'!P64)))),CONCATENATE("[",ROUND(OFFSET('Sanitation Data'!$P$12,0,10*ROW('Sanitation Data'!P64)),0),"]"),IF(AND(ISTEXT(OFFSET('Sanitation Data'!$L$2,0,10*ROW('Sanitation Data'!P64))),CY70="",ISNUMBER(OFFSET('Sanitation Data'!$P$12,0,10*ROW('Sanitation Data'!P64)))),OFFSET('Sanitation Data'!$P$12,0,10*ROW('Sanitation Data'!P64)),NA())))</f>
        <v>#N/A</v>
      </c>
      <c r="AK70" s="86" t="e">
        <f ca="true">+IF(AND(ISTEXT(OFFSET('Sanitation Data'!$L$2,0,10*ROW('Sanitation Data'!Q64))),CZ70="Yes"),100-OFFSET('Sanitation Data'!$Q$4,0,10*ROW('Sanitation Data'!Q64)),IF(AND(ISTEXT(OFFSET('Sanitation Data'!$L$2,0,10*ROW('Sanitation Data'!Q64))),CZ70="No",ISNUMBER(OFFSET('Sanitation Data'!$Q$4,0,10*ROW('Sanitation Data'!Q64)))),CONCATENATE("[",ROUND(100-OFFSET('Sanitation Data'!$Q$4,0,10*ROW('Sanitation Data'!Q64)),0),"]"),IF(AND(ISTEXT(OFFSET('Sanitation Data'!$L$2,0,10*ROW('Sanitation Data'!Q64))),CZ70="",ISNUMBER(OFFSET('Sanitation Data'!$Q$4,0,10*ROW('Sanitation Data'!Q64)))),100-OFFSET('Sanitation Data'!$Q$4,0,10*ROW('Sanitation Data'!Q64)),NA())))</f>
        <v>#N/A</v>
      </c>
      <c r="AL70" s="86" t="e">
        <f ca="true">+IF(AND(ISTEXT(OFFSET('Sanitation Data'!$L$2,0,10*ROW('Sanitation Data'!Q64))),DA70="Yes"),OFFSET('Sanitation Data'!$Q$6,0,10*ROW('Sanitation Data'!Q64)),IF(AND(ISTEXT(OFFSET('Sanitation Data'!$L$2,0,10*ROW('Sanitation Data'!Q64))),DA70="No",ISNUMBER(OFFSET('Sanitation Data'!$Q$6,0,10*ROW('Sanitation Data'!Q64)))),CONCATENATE("[",ROUND(OFFSET('Sanitation Data'!$Q$6,0,10*ROW('Sanitation Data'!Q64)),0),"]"),IF(AND(ISTEXT(OFFSET('Sanitation Data'!$L$2,0,10*ROW('Sanitation Data'!Q64))),DA70="",ISNUMBER(OFFSET('Sanitation Data'!$Q$6,0,10*ROW('Sanitation Data'!Q64)))),OFFSET('Sanitation Data'!$Q$6,0,10*ROW('Sanitation Data'!Q64)),NA())))</f>
        <v>#N/A</v>
      </c>
      <c r="AM70" s="86" t="e">
        <f ca="true">+IF(AND(ISTEXT(OFFSET('Sanitation Data'!$L$2,0,10*ROW('Sanitation Data'!Q64))),DB70="Yes"),OFFSET('Sanitation Data'!$Q$10,0,10*ROW('Sanitation Data'!Q64)),IF(AND(ISTEXT(OFFSET('Sanitation Data'!$L$2,0,10*ROW('Sanitation Data'!Q64))),DB70="No",ISNUMBER(OFFSET('Sanitation Data'!$Q$10,0,10*ROW('Sanitation Data'!Q64)))),CONCATENATE("[",ROUND(OFFSET('Sanitation Data'!$Q$10,0,10*ROW('Sanitation Data'!Q64)),0),"]"),IF(AND(ISTEXT(OFFSET('Sanitation Data'!$L$2,0,10*ROW('Sanitation Data'!Q64))),DB70="",ISNUMBER(OFFSET('Sanitation Data'!$Q$10,0,10*ROW('Sanitation Data'!Q64)))),OFFSET('Sanitation Data'!$Q$10,0,10*ROW('Sanitation Data'!Q64)),NA())))</f>
        <v>#N/A</v>
      </c>
      <c r="AN70" s="86" t="e">
        <f ca="true">+IF(AND(ISTEXT(OFFSET('Sanitation Data'!$L$2,0,10*ROW('Sanitation Data'!Q64))),DC70="Yes"),OFFSET('Sanitation Data'!$Q$11,0,10*ROW('Sanitation Data'!Q64)),IF(AND(ISTEXT(OFFSET('Sanitation Data'!$L$2,0,10*ROW('Sanitation Data'!Q64))),DC70="No",ISNUMBER(OFFSET('Sanitation Data'!$Q$11,0,10*ROW('Sanitation Data'!Q64)))),CONCATENATE("[",ROUND(OFFSET('Sanitation Data'!$Q$11,0,10*ROW('Sanitation Data'!Q64)),0),"]"),IF(AND(ISTEXT(OFFSET('Sanitation Data'!$L$2,0,10*ROW('Sanitation Data'!Q64))),DC70="",ISNUMBER(OFFSET('Sanitation Data'!$Q$11,0,10*ROW('Sanitation Data'!Q64)))),OFFSET('Sanitation Data'!$Q$11,0,10*ROW('Sanitation Data'!Q64)),NA())))</f>
        <v>#N/A</v>
      </c>
      <c r="AO70" s="86" t="e">
        <f ca="true">+IF(AND(ISTEXT(OFFSET('Sanitation Data'!$L$2,0,10*ROW('Sanitation Data'!Q64))),DD70="Yes"),OFFSET('Sanitation Data'!$Q$12,0,10*ROW('Sanitation Data'!Q64)),IF(AND(ISTEXT(OFFSET('Sanitation Data'!$L$2,0,10*ROW('Sanitation Data'!Q64))),DD70="No",ISNUMBER(OFFSET('Sanitation Data'!$Q$12,0,10*ROW('Sanitation Data'!Q64)))),CONCATENATE("[",ROUND(OFFSET('Sanitation Data'!$Q$12,0,10*ROW('Sanitation Data'!Q64)),0),"]"),IF(AND(ISTEXT(OFFSET('Sanitation Data'!$L$2,0,10*ROW('Sanitation Data'!Q64))),DD70="",ISNUMBER(OFFSET('Sanitation Data'!$Q$12,0,10*ROW('Sanitation Data'!Q64)))),OFFSET('Sanitation Data'!$Q$12,0,10*ROW('Sanitation Data'!Q64)),NA())))</f>
        <v>#N/A</v>
      </c>
      <c r="AP70" s="86" t="e">
        <f ca="true">+IF(AND(ISTEXT(OFFSET('Sanitation Data'!$L$2,0,10*ROW('Sanitation Data'!R64))),DE70="Yes"),100-OFFSET('Sanitation Data'!$R$4,0,10*ROW('Sanitation Data'!R64)),IF(AND(ISTEXT(OFFSET('Sanitation Data'!$L$2,0,10*ROW('Sanitation Data'!R64))),DE70="No",ISNUMBER(OFFSET('Sanitation Data'!$R$4,0,10*ROW('Sanitation Data'!R64)))),CONCATENATE("[",ROUND(100-OFFSET('Sanitation Data'!$R$4,0,10*ROW('Sanitation Data'!R64)),0),"]"),IF(AND(ISTEXT(OFFSET('Sanitation Data'!$L$2,0,10*ROW('Sanitation Data'!R64))),DE70="",ISNUMBER(OFFSET('Sanitation Data'!$R$4,0,10*ROW('Sanitation Data'!R64)))),100-OFFSET('Sanitation Data'!$R$4,0,10*ROW('Sanitation Data'!R64)),NA())))</f>
        <v>#N/A</v>
      </c>
      <c r="AQ70" s="86" t="e">
        <f ca="true">+IF(AND(ISTEXT(OFFSET('Sanitation Data'!$L$2,0,10*ROW('Sanitation Data'!R64))),DF70="Yes"),OFFSET('Sanitation Data'!$R$6,0,10*ROW('Sanitation Data'!R64)),IF(AND(ISTEXT(OFFSET('Sanitation Data'!$L$2,0,10*ROW('Sanitation Data'!R64))),DF70="No",ISNUMBER(OFFSET('Sanitation Data'!$R$6,0,10*ROW('Sanitation Data'!R64)))),CONCATENATE("[",ROUND(OFFSET('Sanitation Data'!$R$6,0,10*ROW('Sanitation Data'!R64)),0),"]"),IF(AND(ISTEXT(OFFSET('Sanitation Data'!$L$2,0,10*ROW('Sanitation Data'!R64))),DF70="",ISNUMBER(OFFSET('Sanitation Data'!$R$6,0,10*ROW('Sanitation Data'!R64)))),OFFSET('Sanitation Data'!$R$6,0,10*ROW('Sanitation Data'!R64)),NA())))</f>
        <v>#N/A</v>
      </c>
      <c r="AR70" s="86" t="e">
        <f ca="true">+IF(AND(ISTEXT(OFFSET('Sanitation Data'!$L$2,0,10*ROW('Sanitation Data'!R64))),DG70="Yes"),OFFSET('Sanitation Data'!$R$10,0,10*ROW('Sanitation Data'!R64)),IF(AND(ISTEXT(OFFSET('Sanitation Data'!$L$2,0,10*ROW('Sanitation Data'!R64))),DG70="No",ISNUMBER(OFFSET('Sanitation Data'!$R$10,0,10*ROW('Sanitation Data'!R64)))),CONCATENATE("[",ROUND(OFFSET('Sanitation Data'!$R$10,0,10*ROW('Sanitation Data'!R64)),0),"]"),IF(AND(ISTEXT(OFFSET('Sanitation Data'!$L$2,0,10*ROW('Sanitation Data'!R64))),DG70="",ISNUMBER(OFFSET('Sanitation Data'!$R$10,0,10*ROW('Sanitation Data'!R64)))),OFFSET('Sanitation Data'!$R$10,0,10*ROW('Sanitation Data'!R64)),NA())))</f>
        <v>#N/A</v>
      </c>
      <c r="AS70" s="86" t="e">
        <f ca="true">+IF(AND(ISTEXT(OFFSET('Sanitation Data'!$L$2,0,10*ROW('Sanitation Data'!R64))),DH70="Yes"),OFFSET('Sanitation Data'!$R$11,0,10*ROW('Sanitation Data'!R64)),IF(AND(ISTEXT(OFFSET('Sanitation Data'!$L$2,0,10*ROW('Sanitation Data'!R64))),DH70="No",ISNUMBER(OFFSET('Sanitation Data'!$R$11,0,10*ROW('Sanitation Data'!R64)))),CONCATENATE("[",ROUND(OFFSET('Sanitation Data'!$R$11,0,10*ROW('Sanitation Data'!R64)),0),"]"),IF(AND(ISTEXT(OFFSET('Sanitation Data'!$L$2,0,10*ROW('Sanitation Data'!R64))),DH70="",ISNUMBER(OFFSET('Sanitation Data'!$R$11,0,10*ROW('Sanitation Data'!R64)))),OFFSET('Sanitation Data'!$R$11,0,10*ROW('Sanitation Data'!R64)),NA())))</f>
        <v>#N/A</v>
      </c>
      <c r="AT70" s="86" t="e">
        <f ca="true">+IF(AND(ISTEXT(OFFSET('Sanitation Data'!$L$2,0,10*ROW('Sanitation Data'!R64))),DI70="Yes"),OFFSET('Sanitation Data'!$R$12,0,10*ROW('Sanitation Data'!R64)),IF(AND(ISTEXT(OFFSET('Sanitation Data'!$L$2,0,10*ROW('Sanitation Data'!R64))),DI70="No",ISNUMBER(OFFSET('Sanitation Data'!$R$12,0,10*ROW('Sanitation Data'!R64)))),CONCATENATE("[",ROUND(OFFSET('Sanitation Data'!$R$12,0,10*ROW('Sanitation Data'!R64)),0),"]"),IF(AND(ISTEXT(OFFSET('Sanitation Data'!$L$2,0,10*ROW('Sanitation Data'!R64))),DI70="",ISNUMBER(OFFSET('Sanitation Data'!$R$12,0,10*ROW('Sanitation Data'!R64)))),OFFSET('Sanitation Data'!$R$12,0,10*ROW('Sanitation Data'!R64)),NA())))</f>
        <v>#N/A</v>
      </c>
      <c r="AU70" s="86" t="e">
        <f ca="true">+IF(AND(ISTEXT(OFFSET('Sanitation Data'!$L$2,0,10*ROW('Sanitation Data'!S64))),DJ70="Yes"),100-OFFSET('Sanitation Data'!$S$4,0,10*ROW('Sanitation Data'!S64)),IF(AND(ISTEXT(OFFSET('Sanitation Data'!$L$2,0,10*ROW('Sanitation Data'!S64))),DJ70="No",ISNUMBER(OFFSET('Sanitation Data'!$S$4,0,10*ROW('Sanitation Data'!S64)))),CONCATENATE("[",ROUND(100-OFFSET('Sanitation Data'!$S$4,0,10*ROW('Sanitation Data'!S64)),0),"]"),IF(AND(ISTEXT(OFFSET('Sanitation Data'!$L$2,0,10*ROW('Sanitation Data'!S64))),DJ70="",ISNUMBER(OFFSET('Sanitation Data'!$S$4,0,10*ROW('Sanitation Data'!S64)))),100-OFFSET('Sanitation Data'!$S$4,0,10*ROW('Sanitation Data'!S64)),NA())))</f>
        <v>#N/A</v>
      </c>
      <c r="AV70" s="86" t="e">
        <f ca="true">+IF(AND(ISTEXT(OFFSET('Sanitation Data'!$L$2,0,10*ROW('Sanitation Data'!S64))),DK70="Yes"),OFFSET('Sanitation Data'!$S$6,0,10*ROW('Sanitation Data'!S64)),IF(AND(ISTEXT(OFFSET('Sanitation Data'!$L$2,0,10*ROW('Sanitation Data'!S64))),DK70="No",ISNUMBER(OFFSET('Sanitation Data'!$S$6,0,10*ROW('Sanitation Data'!S64)))),CONCATENATE("[",ROUND(OFFSET('Sanitation Data'!$S$6,0,10*ROW('Sanitation Data'!S64)),0),"]"),IF(AND(ISTEXT(OFFSET('Sanitation Data'!$L$2,0,10*ROW('Sanitation Data'!S64))),DK70="",ISNUMBER(OFFSET('Sanitation Data'!$S$6,0,10*ROW('Sanitation Data'!S64)))),OFFSET('Sanitation Data'!$S$6,0,10*ROW('Sanitation Data'!S64)),NA())))</f>
        <v>#N/A</v>
      </c>
      <c r="AW70" s="86" t="e">
        <f ca="true">+IF(AND(ISTEXT(OFFSET('Sanitation Data'!$L$2,0,10*ROW('Sanitation Data'!S64))),DL70="Yes"),OFFSET('Sanitation Data'!$S$10,0,10*ROW('Sanitation Data'!S64)),IF(AND(ISTEXT(OFFSET('Sanitation Data'!$L$2,0,10*ROW('Sanitation Data'!S64))),DL70="No",ISNUMBER(OFFSET('Sanitation Data'!$S$10,0,10*ROW('Sanitation Data'!S64)))),CONCATENATE("[",ROUND(OFFSET('Sanitation Data'!$S$10,0,10*ROW('Sanitation Data'!S64)),0),"]"),IF(AND(ISTEXT(OFFSET('Sanitation Data'!$L$2,0,10*ROW('Sanitation Data'!S64))),DL70="",ISNUMBER(OFFSET('Sanitation Data'!$S$10,0,10*ROW('Sanitation Data'!S64)))),OFFSET('Sanitation Data'!$S$10,0,10*ROW('Sanitation Data'!S64)),NA())))</f>
        <v>#N/A</v>
      </c>
      <c r="AX70" s="86" t="e">
        <f ca="true">+IF(AND(ISTEXT(OFFSET('Sanitation Data'!$L$2,0,10*ROW('Sanitation Data'!S64))),DM70="Yes"),OFFSET('Sanitation Data'!$S$11,0,10*ROW('Sanitation Data'!S64)),IF(AND(ISTEXT(OFFSET('Sanitation Data'!$L$2,0,10*ROW('Sanitation Data'!S64))),DM70="No",ISNUMBER(OFFSET('Sanitation Data'!$S$11,0,10*ROW('Sanitation Data'!S64)))),CONCATENATE("[",ROUND(OFFSET('Sanitation Data'!$S$11,0,10*ROW('Sanitation Data'!S64)),0),"]"),IF(AND(ISTEXT(OFFSET('Sanitation Data'!$L$2,0,10*ROW('Sanitation Data'!S64))),DM70="",ISNUMBER(OFFSET('Sanitation Data'!$S$11,0,10*ROW('Sanitation Data'!S64)))),OFFSET('Sanitation Data'!$S$11,0,10*ROW('Sanitation Data'!S64)),NA())))</f>
        <v>#N/A</v>
      </c>
      <c r="AY70" s="86" t="e">
        <f ca="true">+IF(AND(ISTEXT(OFFSET('Sanitation Data'!$L$2,0,10*ROW('Sanitation Data'!S64))),DN70="Yes"),OFFSET('Sanitation Data'!$S$12,0,10*ROW('Sanitation Data'!S64)),IF(AND(ISTEXT(OFFSET('Sanitation Data'!$L$2,0,10*ROW('Sanitation Data'!S64))),DN70="No",ISNUMBER(OFFSET('Sanitation Data'!$S$12,0,10*ROW('Sanitation Data'!S64)))),CONCATENATE("[",ROUND(OFFSET('Sanitation Data'!$S$12,0,10*ROW('Sanitation Data'!S64)),0),"]"),IF(AND(ISTEXT(OFFSET('Sanitation Data'!$L$2,0,10*ROW('Sanitation Data'!S64))),DN70="",ISNUMBER(OFFSET('Sanitation Data'!$S$12,0,10*ROW('Sanitation Data'!S64)))),OFFSET('Sanitation Data'!$S$12,0,10*ROW('Sanitation Data'!S64)),NA())))</f>
        <v>#N/A</v>
      </c>
      <c r="AZ70" s="87" t="e">
        <f ca="true">+IF(AND(ISTEXT(OFFSET('Hygiene Data'!$L$2,0,10*ROW('Hygiene Data'!N64))),DO70="Yes"),OFFSET('Hygiene Data'!$N$5,0,10*ROW('Hygiene Data'!N64)),IF(AND(ISTEXT(OFFSET('Hygiene Data'!$L$2,0,10*ROW('Hygiene Data'!N64))),DO70="No",ISNUMBER(OFFSET('Hygiene Data'!$N$5,0,10*ROW('Hygiene Data'!N64)))),CONCATENATE("[",ROUND(OFFSET('Hygiene Data'!$N$5,0,10*ROW('Hygiene Data'!N64)),0),"]"),IF(AND(ISTEXT(OFFSET('Hygiene Data'!$L$2,0,10*ROW('Hygiene Data'!N64))),DO70="",ISNUMBER(OFFSET('Hygiene Data'!$N$5,0,10*ROW('Hygiene Data'!N64)))),OFFSET('Hygiene Data'!$N$5,0,10*ROW('Hygiene Data'!N64)),NA())))</f>
        <v>#N/A</v>
      </c>
      <c r="BA70" s="87" t="e">
        <f ca="true">+IF(AND(ISTEXT(OFFSET('Hygiene Data'!$L$2,0,10*ROW('Hygiene Data'!N64))),DP70="Yes"),OFFSET('Hygiene Data'!$N$7,0,10*ROW('Hygiene Data'!N64)),IF(AND(ISTEXT(OFFSET('Hygiene Data'!$L$2,0,10*ROW('Hygiene Data'!N64))),DP70="No",ISNUMBER(OFFSET('Hygiene Data'!$N$7,0,10*ROW('Hygiene Data'!N64)))),CONCATENATE("[",ROUND(OFFSET('Hygiene Data'!$N$7,0,10*ROW('Hygiene Data'!N64)),0),"]"),IF(AND(ISTEXT(OFFSET('Hygiene Data'!$L$2,0,10*ROW('Hygiene Data'!N64))),DP70="",ISNUMBER(OFFSET('Hygiene Data'!$N$7,0,10*ROW('Hygiene Data'!N64)))),OFFSET('Hygiene Data'!$N$7,0,10*ROW('Hygiene Data'!N64)),NA())))</f>
        <v>#N/A</v>
      </c>
      <c r="BB70" s="87" t="e">
        <f ca="true">+IF(AND(ISTEXT(OFFSET('Hygiene Data'!$L$2,0,10*ROW('Hygiene Data'!N64))),DQ70="Yes"),OFFSET('Hygiene Data'!$N$9,0,10*ROW('Hygiene Data'!N64)),IF(AND(ISTEXT(OFFSET('Hygiene Data'!$L$2,0,10*ROW('Hygiene Data'!N64))),DQ70="No",ISNUMBER(OFFSET('Hygiene Data'!$N$9,0,10*ROW('Hygiene Data'!N64)))),CONCATENATE("[",ROUND(OFFSET('Hygiene Data'!$N$9,0,10*ROW('Hygiene Data'!N64)),0),"]"),IF(AND(ISTEXT(OFFSET('Hygiene Data'!$L$2,0,10*ROW('Hygiene Data'!N64))),DQ70="",ISNUMBER(OFFSET('Hygiene Data'!$N$9,0,10*ROW('Hygiene Data'!N64)))),OFFSET('Hygiene Data'!$N$9,0,10*ROW('Hygiene Data'!N64)),NA())))</f>
        <v>#N/A</v>
      </c>
      <c r="BC70" s="87" t="e">
        <f ca="true">+IF(AND(ISTEXT(OFFSET('Hygiene Data'!$L$2,0,10*ROW('Hygiene Data'!O64))),DR70="Yes"),OFFSET('Hygiene Data'!$O$5,0,10*ROW('Hygiene Data'!O64)),IF(AND(ISTEXT(OFFSET('Hygiene Data'!$L$2,0,10*ROW('Hygiene Data'!O64))),DR70="No",ISNUMBER(OFFSET('Hygiene Data'!$O$5,0,10*ROW('Hygiene Data'!O64)))),CONCATENATE("[",ROUND(OFFSET('Hygiene Data'!$O$5,0,10*ROW('Hygiene Data'!O64)),0),"]"),IF(AND(ISTEXT(OFFSET('Hygiene Data'!$L$2,0,10*ROW('Hygiene Data'!O64))),DR70="",ISNUMBER(OFFSET('Hygiene Data'!$O$5,0,10*ROW('Hygiene Data'!O64)))),OFFSET('Hygiene Data'!$O$5,0,10*ROW('Hygiene Data'!O64)),NA())))</f>
        <v>#N/A</v>
      </c>
      <c r="BD70" s="87" t="e">
        <f ca="true">+IF(AND(ISTEXT(OFFSET('Hygiene Data'!$L$2,0,10*ROW('Hygiene Data'!O64))),DS70="Yes"),OFFSET('Hygiene Data'!$O$7,0,10*ROW('Hygiene Data'!O64)),IF(AND(ISTEXT(OFFSET('Hygiene Data'!$L$2,0,10*ROW('Hygiene Data'!O64))),DS70="No",ISNUMBER(OFFSET('Hygiene Data'!$O$7,0,10*ROW('Hygiene Data'!O64)))),CONCATENATE("[",ROUND(OFFSET('Hygiene Data'!$O$7,0,10*ROW('Hygiene Data'!O64)),0),"]"),IF(AND(ISTEXT(OFFSET('Hygiene Data'!$L$2,0,10*ROW('Hygiene Data'!O64))),DS70="",ISNUMBER(OFFSET('Hygiene Data'!$O$7,0,10*ROW('Hygiene Data'!O64)))),OFFSET('Hygiene Data'!$O$7,0,10*ROW('Hygiene Data'!O64)),NA())))</f>
        <v>#N/A</v>
      </c>
      <c r="BE70" s="87" t="e">
        <f ca="true">+IF(AND(ISTEXT(OFFSET('Hygiene Data'!$L$2,0,10*ROW('Hygiene Data'!O64))),DT70="Yes"),OFFSET('Hygiene Data'!$O$9,0,10*ROW('Hygiene Data'!O64)),IF(AND(ISTEXT(OFFSET('Hygiene Data'!$L$2,0,10*ROW('Hygiene Data'!O64))),DT70="No",ISNUMBER(OFFSET('Hygiene Data'!$O$9,0,10*ROW('Hygiene Data'!O64)))),CONCATENATE("[",ROUND(OFFSET('Hygiene Data'!$O$9,0,10*ROW('Hygiene Data'!O64)),0),"]"),IF(AND(ISTEXT(OFFSET('Hygiene Data'!$L$2,0,10*ROW('Hygiene Data'!O64))),DT70="",ISNUMBER(OFFSET('Hygiene Data'!$O$9,0,10*ROW('Hygiene Data'!O64)))),OFFSET('Hygiene Data'!$O$9,0,10*ROW('Hygiene Data'!O64)),NA())))</f>
        <v>#N/A</v>
      </c>
      <c r="BF70" s="87" t="e">
        <f ca="true">+IF(AND(ISTEXT(OFFSET('Hygiene Data'!$L$2,0,10*ROW('Hygiene Data'!P64))),DU70="Yes"),OFFSET('Hygiene Data'!$P$5,0,10*ROW('Hygiene Data'!P64)),IF(AND(ISTEXT(OFFSET('Hygiene Data'!$L$2,0,10*ROW('Hygiene Data'!P64))),DU70="No",ISNUMBER(OFFSET('Hygiene Data'!$P$5,0,10*ROW('Hygiene Data'!P64)))),CONCATENATE("[",ROUND(OFFSET('Hygiene Data'!$P$5,0,10*ROW('Hygiene Data'!P64)),0),"]"),IF(AND(ISTEXT(OFFSET('Hygiene Data'!$L$2,0,10*ROW('Hygiene Data'!P64))),DU70="",ISNUMBER(OFFSET('Hygiene Data'!$P$5,0,10*ROW('Hygiene Data'!P64)))),OFFSET('Hygiene Data'!$P$5,0,10*ROW('Hygiene Data'!P64)),NA())))</f>
        <v>#N/A</v>
      </c>
      <c r="BG70" s="87" t="e">
        <f ca="true">+IF(AND(ISTEXT(OFFSET('Hygiene Data'!$L$2,0,10*ROW('Hygiene Data'!P64))),DV70="Yes"),OFFSET('Hygiene Data'!$P$7,0,10*ROW('Hygiene Data'!P64)),IF(AND(ISTEXT(OFFSET('Hygiene Data'!$L$2,0,10*ROW('Hygiene Data'!P64))),DV70="No",ISNUMBER(OFFSET('Hygiene Data'!$P$7,0,10*ROW('Hygiene Data'!P64)))),CONCATENATE("[",ROUND(OFFSET('Hygiene Data'!$P$7,0,10*ROW('Hygiene Data'!P64)),0),"]"),IF(AND(ISTEXT(OFFSET('Hygiene Data'!$L$2,0,10*ROW('Hygiene Data'!P64))),DV70="",ISNUMBER(OFFSET('Hygiene Data'!$P$7,0,10*ROW('Hygiene Data'!P64)))),OFFSET('Hygiene Data'!$P$7,0,10*ROW('Hygiene Data'!P64)),NA())))</f>
        <v>#N/A</v>
      </c>
      <c r="BH70" s="87" t="e">
        <f ca="true">+IF(AND(ISTEXT(OFFSET('Hygiene Data'!$L$2,0,10*ROW('Hygiene Data'!P64))),DW70="Yes"),OFFSET('Hygiene Data'!$P$9,0,10*ROW('Hygiene Data'!P64)),IF(AND(ISTEXT(OFFSET('Hygiene Data'!$L$2,0,10*ROW('Hygiene Data'!P64))),DW70="No",ISNUMBER(OFFSET('Hygiene Data'!$P$9,0,10*ROW('Hygiene Data'!P64)))),CONCATENATE("[",ROUND(OFFSET('Hygiene Data'!$P$9,0,10*ROW('Hygiene Data'!P64)),0),"]"),IF(AND(ISTEXT(OFFSET('Hygiene Data'!$L$2,0,10*ROW('Hygiene Data'!P64))),DW70="",ISNUMBER(OFFSET('Hygiene Data'!$P$9,0,10*ROW('Hygiene Data'!P64)))),OFFSET('Hygiene Data'!$P$9,0,10*ROW('Hygiene Data'!P64)),NA())))</f>
        <v>#N/A</v>
      </c>
      <c r="BI70" s="87" t="e">
        <f ca="true">+IF(AND(ISTEXT(OFFSET('Hygiene Data'!$L$2,0,10*ROW('Hygiene Data'!Q64))),DX70="Yes"),OFFSET('Hygiene Data'!$Q$5,0,10*ROW('Hygiene Data'!Q64)),IF(AND(ISTEXT(OFFSET('Hygiene Data'!$L$2,0,10*ROW('Hygiene Data'!Q64))),DX70="No",ISNUMBER(OFFSET('Hygiene Data'!$Q$5,0,10*ROW('Hygiene Data'!Q64)))),CONCATENATE("[",ROUND(OFFSET('Hygiene Data'!$Q$5,0,10*ROW('Hygiene Data'!Q64)),0),"]"),IF(AND(ISTEXT(OFFSET('Hygiene Data'!$L$2,0,10*ROW('Hygiene Data'!Q64))),DX70="",ISNUMBER(OFFSET('Hygiene Data'!$Q$5,0,10*ROW('Hygiene Data'!Q64)))),OFFSET('Hygiene Data'!$Q$5,0,10*ROW('Hygiene Data'!Q64)),NA())))</f>
        <v>#N/A</v>
      </c>
      <c r="BJ70" s="87" t="e">
        <f ca="true">+IF(AND(ISTEXT(OFFSET('Hygiene Data'!$L$2,0,10*ROW('Hygiene Data'!Q64))),DY70="Yes"),OFFSET('Hygiene Data'!$Q$7,0,10*ROW('Hygiene Data'!Q64)),IF(AND(ISTEXT(OFFSET('Hygiene Data'!$L$2,0,10*ROW('Hygiene Data'!Q64))),DY70="No",ISNUMBER(OFFSET('Hygiene Data'!$Q$7,0,10*ROW('Hygiene Data'!Q64)))),CONCATENATE("[",ROUND(OFFSET('Hygiene Data'!$Q$7,0,10*ROW('Hygiene Data'!Q64)),0),"]"),IF(AND(ISTEXT(OFFSET('Hygiene Data'!$L$2,0,10*ROW('Hygiene Data'!Q64))),DY70="",ISNUMBER(OFFSET('Hygiene Data'!$Q$7,0,10*ROW('Hygiene Data'!Q64)))),OFFSET('Hygiene Data'!$Q$7,0,10*ROW('Hygiene Data'!Q64)),NA())))</f>
        <v>#N/A</v>
      </c>
      <c r="BK70" s="87" t="e">
        <f ca="true">+IF(AND(ISTEXT(OFFSET('Hygiene Data'!$L$2,0,10*ROW('Hygiene Data'!Q64))),DZ70="Yes"),OFFSET('Hygiene Data'!$Q$9,0,10*ROW('Hygiene Data'!Q64)),IF(AND(ISTEXT(OFFSET('Hygiene Data'!$L$2,0,10*ROW('Hygiene Data'!Q64))),DZ70="No",ISNUMBER(OFFSET('Hygiene Data'!$Q$9,0,10*ROW('Hygiene Data'!Q64)))),CONCATENATE("[",ROUND(OFFSET('Hygiene Data'!$Q$9,0,10*ROW('Hygiene Data'!Q64)),0),"]"),IF(AND(ISTEXT(OFFSET('Hygiene Data'!$L$2,0,10*ROW('Hygiene Data'!Q64))),DZ70="",ISNUMBER(OFFSET('Hygiene Data'!$Q$9,0,10*ROW('Hygiene Data'!Q64)))),OFFSET('Hygiene Data'!$Q$9,0,10*ROW('Hygiene Data'!Q64)),NA())))</f>
        <v>#N/A</v>
      </c>
      <c r="BL70" s="87" t="e">
        <f ca="true">+IF(AND(ISTEXT(OFFSET('Hygiene Data'!$L$2,0,10*ROW('Hygiene Data'!R64))),EA70="Yes"),OFFSET('Hygiene Data'!$R$5,0,10*ROW('Hygiene Data'!R64)),IF(AND(ISTEXT(OFFSET('Hygiene Data'!$L$2,0,10*ROW('Hygiene Data'!R64))),EA70="No",ISNUMBER(OFFSET('Hygiene Data'!$R$5,0,10*ROW('Hygiene Data'!R64)))),CONCATENATE("[",ROUND(OFFSET('Hygiene Data'!$R$5,0,10*ROW('Hygiene Data'!R64)),0),"]"),IF(AND(ISTEXT(OFFSET('Hygiene Data'!$L$2,0,10*ROW('Hygiene Data'!R64))),EA70="",ISNUMBER(OFFSET('Hygiene Data'!$R$5,0,10*ROW('Hygiene Data'!R64)))),OFFSET('Hygiene Data'!$R$5,0,10*ROW('Hygiene Data'!R64)),NA())))</f>
        <v>#N/A</v>
      </c>
      <c r="BM70" s="87" t="e">
        <f ca="true">+IF(AND(ISTEXT(OFFSET('Hygiene Data'!$L$2,0,10*ROW('Hygiene Data'!R64))),EB70="Yes"),OFFSET('Hygiene Data'!$R$7,0,10*ROW('Hygiene Data'!R64)),IF(AND(ISTEXT(OFFSET('Hygiene Data'!$L$2,0,10*ROW('Hygiene Data'!R64))),EB70="No",ISNUMBER(OFFSET('Hygiene Data'!$R$7,0,10*ROW('Hygiene Data'!R64)))),CONCATENATE("[",ROUND(OFFSET('Hygiene Data'!$R$7,0,10*ROW('Hygiene Data'!R64)),0),"]"),IF(AND(ISTEXT(OFFSET('Hygiene Data'!$L$2,0,10*ROW('Hygiene Data'!R64))),EB70="",ISNUMBER(OFFSET('Hygiene Data'!$R$7,0,10*ROW('Hygiene Data'!R64)))),OFFSET('Hygiene Data'!$R$7,0,10*ROW('Hygiene Data'!R64)),NA())))</f>
        <v>#N/A</v>
      </c>
      <c r="BN70" s="87" t="e">
        <f ca="true">+IF(AND(ISTEXT(OFFSET('Hygiene Data'!$L$2,0,10*ROW('Hygiene Data'!R64))),EC70="Yes"),OFFSET('Hygiene Data'!$R$9,0,10*ROW('Hygiene Data'!R64)),IF(AND(ISTEXT(OFFSET('Hygiene Data'!$L$2,0,10*ROW('Hygiene Data'!R64))),EC70="No",ISNUMBER(OFFSET('Hygiene Data'!$R$9,0,10*ROW('Hygiene Data'!R64)))),CONCATENATE("[",ROUND(OFFSET('Hygiene Data'!$R$9,0,10*ROW('Hygiene Data'!R64)),0),"]"),IF(AND(ISTEXT(OFFSET('Hygiene Data'!$L$2,0,10*ROW('Hygiene Data'!R64))),EC70="",ISNUMBER(OFFSET('Hygiene Data'!$R$9,0,10*ROW('Hygiene Data'!R64)))),OFFSET('Hygiene Data'!$R$9,0,10*ROW('Hygiene Data'!R64)),NA())))</f>
        <v>#N/A</v>
      </c>
      <c r="BO70" s="87" t="e">
        <f ca="true">+IF(AND(ISTEXT(OFFSET('Hygiene Data'!$L$2,0,10*ROW('Hygiene Data'!S64))),ED70="Yes"),OFFSET('Hygiene Data'!$S$5,0,10*ROW('Hygiene Data'!S64)),IF(AND(ISTEXT(OFFSET('Hygiene Data'!$L$2,0,10*ROW('Hygiene Data'!S64))),ED70="No",ISNUMBER(OFFSET('Hygiene Data'!$S$5,0,10*ROW('Hygiene Data'!S64)))),CONCATENATE("[",ROUND(OFFSET('Hygiene Data'!$S$5,0,10*ROW('Hygiene Data'!S64)),0),"]"),IF(AND(ISTEXT(OFFSET('Hygiene Data'!$L$2,0,10*ROW('Hygiene Data'!S64))),ED70="",ISNUMBER(OFFSET('Hygiene Data'!$S$5,0,10*ROW('Hygiene Data'!S64)))),OFFSET('Hygiene Data'!$S$5,0,10*ROW('Hygiene Data'!S64)),NA())))</f>
        <v>#N/A</v>
      </c>
      <c r="BP70" s="87" t="e">
        <f ca="true">+IF(AND(ISTEXT(OFFSET('Hygiene Data'!$L$2,0,10*ROW('Hygiene Data'!S64))),EE70="Yes"),OFFSET('Hygiene Data'!$S$7,0,10*ROW('Hygiene Data'!S64)),IF(AND(ISTEXT(OFFSET('Hygiene Data'!$L$2,0,10*ROW('Hygiene Data'!S64))),EE70="No",ISNUMBER(OFFSET('Hygiene Data'!$S$7,0,10*ROW('Hygiene Data'!S64)))),CONCATENATE("[",ROUND(OFFSET('Hygiene Data'!$S$7,0,10*ROW('Hygiene Data'!S64)),0),"]"),IF(AND(ISTEXT(OFFSET('Hygiene Data'!$L$2,0,10*ROW('Hygiene Data'!S64))),EE70="",ISNUMBER(OFFSET('Hygiene Data'!$S$7,0,10*ROW('Hygiene Data'!S64)))),OFFSET('Hygiene Data'!$S$7,0,10*ROW('Hygiene Data'!S64)),NA())))</f>
        <v>#N/A</v>
      </c>
      <c r="BQ70" s="87" t="e">
        <f ca="true">+IF(AND(ISTEXT(OFFSET('Hygiene Data'!$L$2,0,10*ROW('Hygiene Data'!S64))),EF70="Yes"),OFFSET('Hygiene Data'!$S$9,0,10*ROW('Hygiene Data'!S64)),IF(AND(ISTEXT(OFFSET('Hygiene Data'!$L$2,0,10*ROW('Hygiene Data'!S64))),EF70="No",ISNUMBER(OFFSET('Hygiene Data'!$S$9,0,10*ROW('Hygiene Data'!S64)))),CONCATENATE("[",ROUND(OFFSET('Hygiene Data'!$S$9,0,10*ROW('Hygiene Data'!S64)),0),"]"),IF(AND(ISTEXT(OFFSET('Hygiene Data'!$L$2,0,10*ROW('Hygiene Data'!S64))),EF70="",ISNUMBER(OFFSET('Hygiene Data'!$S$9,0,10*ROW('Hygiene Data'!S64)))),OFFSET('Hygiene Data'!$S$9,0,10*ROW('Hygiene Data'!S64)),NA())))</f>
        <v>#N/A</v>
      </c>
      <c r="BR70" s="271"/>
      <c r="BS70" s="271" t="str">
        <f ca="true">+IF(OFFSET('Water Data'!$N$27,0,10*ROW('Water Data'!N64))="","",OFFSET('Water Data'!$N$27,0,10*ROW('Water Data'!N64)))</f>
        <v/>
      </c>
      <c r="BT70" s="271" t="str">
        <f ca="true">+IF(OFFSET('Water Data'!$N$28,0,10*ROW('Water Data'!N64))="","",OFFSET('Water Data'!$N$28,0,10*ROW('Water Data'!N64)))</f>
        <v/>
      </c>
      <c r="BU70" s="271" t="str">
        <f ca="true">+IF(OFFSET('Water Data'!$N$29,0,10*ROW('Water Data'!N64))="","",OFFSET('Water Data'!$N$29,0,10*ROW('Water Data'!N64)))</f>
        <v/>
      </c>
      <c r="BV70" s="271" t="str">
        <f ca="true">+IF(OFFSET('Water Data'!$O$27,0,10*ROW('Water Data'!O64))="","",OFFSET('Water Data'!$O$27,0,10*ROW('Water Data'!O64)))</f>
        <v/>
      </c>
      <c r="BW70" s="271" t="str">
        <f ca="true">+IF(OFFSET('Water Data'!$O$28,0,10*ROW('Water Data'!O64))="","",OFFSET('Water Data'!$O$28,0,10*ROW('Water Data'!O64)))</f>
        <v/>
      </c>
      <c r="BX70" s="271" t="str">
        <f ca="true">+IF(OFFSET('Water Data'!$O$29,0,10*ROW('Water Data'!O64))="","",OFFSET('Water Data'!$O$29,0,10*ROW('Water Data'!O64)))</f>
        <v/>
      </c>
      <c r="BY70" s="271" t="str">
        <f ca="true">+IF(OFFSET('Water Data'!$P$27,0,10*ROW('Water Data'!P64))="","",OFFSET('Water Data'!$P$27,0,10*ROW('Water Data'!P64)))</f>
        <v/>
      </c>
      <c r="BZ70" s="271" t="str">
        <f ca="true">+IF(OFFSET('Water Data'!$P$28,0,10*ROW('Water Data'!P64))="","",OFFSET('Water Data'!$P$28,0,10*ROW('Water Data'!P64)))</f>
        <v/>
      </c>
      <c r="CA70" s="271" t="str">
        <f ca="true">+IF(OFFSET('Water Data'!$P$29,0,10*ROW('Water Data'!P64))="","",OFFSET('Water Data'!$P$29,0,10*ROW('Water Data'!P64)))</f>
        <v/>
      </c>
      <c r="CB70" s="271" t="str">
        <f ca="true">+IF(OFFSET('Water Data'!$Q$27,0,10*ROW('Water Data'!Q64))="","",OFFSET('Water Data'!$Q$27,0,10*ROW('Water Data'!Q64)))</f>
        <v/>
      </c>
      <c r="CC70" s="271" t="str">
        <f ca="true">+IF(OFFSET('Water Data'!$Q$28,0,10*ROW('Water Data'!Q64))="","",OFFSET('Water Data'!$Q$28,0,10*ROW('Water Data'!Q64)))</f>
        <v/>
      </c>
      <c r="CD70" s="271" t="str">
        <f ca="true">+IF(OFFSET('Water Data'!$Q$29,0,10*ROW('Water Data'!Q64))="","",OFFSET('Water Data'!$Q$29,0,10*ROW('Water Data'!Q64)))</f>
        <v/>
      </c>
      <c r="CE70" s="271" t="str">
        <f ca="true">+IF(OFFSET('Water Data'!$R$27,0,10*ROW('Water Data'!R64))="","",OFFSET('Water Data'!$R$27,0,10*ROW('Water Data'!R64)))</f>
        <v/>
      </c>
      <c r="CF70" s="271" t="str">
        <f ca="true">+IF(OFFSET('Water Data'!$R$28,0,10*ROW('Water Data'!R64))="","",OFFSET('Water Data'!$R$28,0,10*ROW('Water Data'!R64)))</f>
        <v/>
      </c>
      <c r="CG70" s="271" t="str">
        <f ca="true">+IF(OFFSET('Water Data'!$R$29,0,10*ROW('Water Data'!R64))="","",OFFSET('Water Data'!$R$29,0,10*ROW('Water Data'!R64)))</f>
        <v/>
      </c>
      <c r="CH70" s="271" t="str">
        <f ca="true">+IF(OFFSET('Water Data'!$S$27,0,10*ROW('Water Data'!S64))="","",OFFSET('Water Data'!$S$27,0,10*ROW('Water Data'!S64)))</f>
        <v/>
      </c>
      <c r="CI70" s="271" t="str">
        <f ca="true">+IF(OFFSET('Water Data'!$S$28,0,10*ROW('Water Data'!S64))="","",OFFSET('Water Data'!$S$28,0,10*ROW('Water Data'!S64)))</f>
        <v/>
      </c>
      <c r="CJ70" s="271" t="str">
        <f ca="true">+IF(OFFSET('Water Data'!$S$29,0,10*ROW('Water Data'!S64))="","",OFFSET('Water Data'!$S$29,0,10*ROW('Water Data'!S64)))</f>
        <v/>
      </c>
      <c r="CK70" s="271" t="str">
        <f ca="true">+IF(OFFSET('Sanitation Data'!$N$28,0,10*ROW('Sanitation Data'!N64))="","",OFFSET('Sanitation Data'!$N$28,0,10*ROW('Sanitation Data'!N64)))</f>
        <v/>
      </c>
      <c r="CL70" s="271" t="str">
        <f ca="true">+IF(OFFSET('Sanitation Data'!$N$29,0,10*ROW('Sanitation Data'!N64))="","",OFFSET('Sanitation Data'!$N$29,0,10*ROW('Sanitation Data'!N64)))</f>
        <v/>
      </c>
      <c r="CM70" s="271" t="str">
        <f ca="true">+IF(OFFSET('Sanitation Data'!$N$30,0,10*ROW('Sanitation Data'!N64))="","",OFFSET('Sanitation Data'!$N$30,0,10*ROW('Sanitation Data'!N64)))</f>
        <v/>
      </c>
      <c r="CN70" s="271" t="str">
        <f ca="true">+IF(OFFSET('Sanitation Data'!$N$31,0,10*ROW('Sanitation Data'!N64))="","",OFFSET('Sanitation Data'!$N$31,0,10*ROW('Sanitation Data'!N64)))</f>
        <v/>
      </c>
      <c r="CO70" s="271" t="str">
        <f ca="true">+IF(OFFSET('Sanitation Data'!$N$32,0,10*ROW('Sanitation Data'!N64))="","",OFFSET('Sanitation Data'!$N$32,0,10*ROW('Sanitation Data'!N64)))</f>
        <v/>
      </c>
      <c r="CP70" s="271" t="str">
        <f ca="true">+IF(OFFSET('Sanitation Data'!$O$28,0,10*ROW('Sanitation Data'!O64))="","",OFFSET('Sanitation Data'!$O$28,0,10*ROW('Sanitation Data'!O64)))</f>
        <v/>
      </c>
      <c r="CQ70" s="271" t="str">
        <f ca="true">+IF(OFFSET('Sanitation Data'!$O$29,0,10*ROW('Sanitation Data'!O64))="","",OFFSET('Sanitation Data'!$O$29,0,10*ROW('Sanitation Data'!O64)))</f>
        <v/>
      </c>
      <c r="CR70" s="271" t="str">
        <f ca="true">+IF(OFFSET('Sanitation Data'!$O$30,0,10*ROW('Sanitation Data'!O64))="","",OFFSET('Sanitation Data'!$O$30,0,10*ROW('Sanitation Data'!O64)))</f>
        <v/>
      </c>
      <c r="CS70" s="271" t="str">
        <f ca="true">+IF(OFFSET('Sanitation Data'!$O$31,0,10*ROW('Sanitation Data'!O64))="","",OFFSET('Sanitation Data'!$O$31,0,10*ROW('Sanitation Data'!O64)))</f>
        <v/>
      </c>
      <c r="CT70" s="271" t="str">
        <f ca="true">+IF(OFFSET('Sanitation Data'!$O$32,0,10*ROW('Sanitation Data'!O64))="","",OFFSET('Sanitation Data'!$O$32,0,10*ROW('Sanitation Data'!O64)))</f>
        <v/>
      </c>
      <c r="CU70" s="271" t="str">
        <f ca="true">+IF(OFFSET('Sanitation Data'!$P$28,0,10*ROW('Sanitation Data'!P64))="","",OFFSET('Sanitation Data'!$P$28,0,10*ROW('Sanitation Data'!P64)))</f>
        <v/>
      </c>
      <c r="CV70" s="271" t="str">
        <f ca="true">+IF(OFFSET('Sanitation Data'!$P$29,0,10*ROW('Sanitation Data'!P64))="","",OFFSET('Sanitation Data'!$P$29,0,10*ROW('Sanitation Data'!P64)))</f>
        <v/>
      </c>
      <c r="CW70" s="271" t="str">
        <f ca="true">+IF(OFFSET('Sanitation Data'!$P$30,0,10*ROW('Sanitation Data'!P64))="","",OFFSET('Sanitation Data'!$P$30,0,10*ROW('Sanitation Data'!P64)))</f>
        <v/>
      </c>
      <c r="CX70" s="271" t="str">
        <f ca="true">+IF(OFFSET('Sanitation Data'!$P$31,0,10*ROW('Sanitation Data'!P64))="","",OFFSET('Sanitation Data'!$P$31,0,10*ROW('Sanitation Data'!P64)))</f>
        <v/>
      </c>
      <c r="CY70" s="271" t="str">
        <f ca="true">+IF(OFFSET('Sanitation Data'!$P$32,0,10*ROW('Sanitation Data'!P64))="","",OFFSET('Sanitation Data'!$P$32,0,10*ROW('Sanitation Data'!P64)))</f>
        <v/>
      </c>
      <c r="CZ70" s="271" t="str">
        <f ca="true">+IF(OFFSET('Sanitation Data'!$Q$28,0,10*ROW('Sanitation Data'!Q64))="","",OFFSET('Sanitation Data'!$Q$28,0,10*ROW('Sanitation Data'!Q64)))</f>
        <v/>
      </c>
      <c r="DA70" s="271" t="str">
        <f ca="true">+IF(OFFSET('Sanitation Data'!$Q$29,0,10*ROW('Sanitation Data'!Q64))="","",OFFSET('Sanitation Data'!$Q$29,0,10*ROW('Sanitation Data'!Q64)))</f>
        <v/>
      </c>
      <c r="DB70" s="271" t="str">
        <f ca="true">+IF(OFFSET('Sanitation Data'!$Q$30,0,10*ROW('Sanitation Data'!Q64))="","",OFFSET('Sanitation Data'!$Q$30,0,10*ROW('Sanitation Data'!Q64)))</f>
        <v/>
      </c>
      <c r="DC70" s="271" t="str">
        <f ca="true">+IF(OFFSET('Sanitation Data'!$Q$31,0,10*ROW('Sanitation Data'!Q64))="","",OFFSET('Sanitation Data'!$Q$31,0,10*ROW('Sanitation Data'!Q64)))</f>
        <v/>
      </c>
      <c r="DD70" s="271" t="str">
        <f ca="true">+IF(OFFSET('Sanitation Data'!$Q$32,0,10*ROW('Sanitation Data'!Q64))="","",OFFSET('Sanitation Data'!$Q$32,0,10*ROW('Sanitation Data'!Q64)))</f>
        <v/>
      </c>
      <c r="DE70" s="271" t="str">
        <f ca="true">+IF(OFFSET('Sanitation Data'!$R$28,0,10*ROW('Sanitation Data'!R64))="","",OFFSET('Sanitation Data'!$R$28,0,10*ROW('Sanitation Data'!R64)))</f>
        <v/>
      </c>
      <c r="DF70" s="271" t="str">
        <f ca="true">+IF(OFFSET('Sanitation Data'!$R$29,0,10*ROW('Sanitation Data'!R64))="","",OFFSET('Sanitation Data'!$R$29,0,10*ROW('Sanitation Data'!R64)))</f>
        <v/>
      </c>
      <c r="DG70" s="271" t="str">
        <f ca="true">+IF(OFFSET('Sanitation Data'!$R$30,0,10*ROW('Sanitation Data'!R64))="","",OFFSET('Sanitation Data'!$R$30,0,10*ROW('Sanitation Data'!R64)))</f>
        <v/>
      </c>
      <c r="DH70" s="271" t="str">
        <f ca="true">+IF(OFFSET('Sanitation Data'!$R$31,0,10*ROW('Sanitation Data'!R64))="","",OFFSET('Sanitation Data'!$R$31,0,10*ROW('Sanitation Data'!R64)))</f>
        <v/>
      </c>
      <c r="DI70" s="271" t="str">
        <f ca="true">+IF(OFFSET('Sanitation Data'!$R$32,0,10*ROW('Sanitation Data'!R64))="","",OFFSET('Sanitation Data'!$R$32,0,10*ROW('Sanitation Data'!R64)))</f>
        <v/>
      </c>
      <c r="DJ70" s="271" t="str">
        <f ca="true">+IF(OFFSET('Sanitation Data'!$S$28,0,10*ROW('Sanitation Data'!S64))="","",OFFSET('Sanitation Data'!$S$28,0,10*ROW('Sanitation Data'!S64)))</f>
        <v/>
      </c>
      <c r="DK70" s="271" t="str">
        <f ca="true">+IF(OFFSET('Sanitation Data'!$S$29,0,10*ROW('Sanitation Data'!S64))="","",OFFSET('Sanitation Data'!$S$29,0,10*ROW('Sanitation Data'!S64)))</f>
        <v/>
      </c>
      <c r="DL70" s="271" t="str">
        <f ca="true">+IF(OFFSET('Sanitation Data'!$S$30,0,10*ROW('Sanitation Data'!S64))="","",OFFSET('Sanitation Data'!$S$30,0,10*ROW('Sanitation Data'!S64)))</f>
        <v/>
      </c>
      <c r="DM70" s="271" t="str">
        <f ca="true">+IF(OFFSET('Sanitation Data'!$S$31,0,10*ROW('Sanitation Data'!S64))="","",OFFSET('Sanitation Data'!$S$31,0,10*ROW('Sanitation Data'!S64)))</f>
        <v/>
      </c>
      <c r="DN70" s="271" t="str">
        <f ca="true">+IF(OFFSET('Sanitation Data'!$S$32,0,10*ROW('Sanitation Data'!S64))="","",OFFSET('Sanitation Data'!$S$32,0,10*ROW('Sanitation Data'!S64)))</f>
        <v/>
      </c>
      <c r="DO70" s="271" t="str">
        <f ca="true">+IF(OFFSET('Hygiene Data'!$N$11,0,10*ROW('Hygiene Data'!N64))="","",OFFSET('Hygiene Data'!$N$11,0,10*ROW('Hygiene Data'!N64)))</f>
        <v/>
      </c>
      <c r="DP70" s="271" t="str">
        <f ca="true">+IF(OFFSET('Hygiene Data'!$N$12,0,10*ROW('Hygiene Data'!N64))="","",OFFSET('Hygiene Data'!$N$12,0,10*ROW('Hygiene Data'!N64)))</f>
        <v/>
      </c>
      <c r="DQ70" s="271" t="str">
        <f ca="true">+IF(OFFSET('Hygiene Data'!$N$13,0,10*ROW('Hygiene Data'!N64))="","",OFFSET('Hygiene Data'!$N$13,0,10*ROW('Hygiene Data'!N64)))</f>
        <v/>
      </c>
      <c r="DR70" s="271" t="str">
        <f ca="true">+IF(OFFSET('Hygiene Data'!$O$11,0,10*ROW('Hygiene Data'!O64))="","",OFFSET('Hygiene Data'!$O$11,0,10*ROW('Hygiene Data'!O64)))</f>
        <v/>
      </c>
      <c r="DS70" s="271" t="str">
        <f ca="true">+IF(OFFSET('Hygiene Data'!$O$12,0,10*ROW('Hygiene Data'!O64))="","",OFFSET('Hygiene Data'!$O$12,0,10*ROW('Hygiene Data'!O64)))</f>
        <v/>
      </c>
      <c r="DT70" s="271" t="str">
        <f ca="true">+IF(OFFSET('Hygiene Data'!$O$13,0,10*ROW('Hygiene Data'!O64))="","",OFFSET('Hygiene Data'!$O$13,0,10*ROW('Hygiene Data'!O64)))</f>
        <v/>
      </c>
      <c r="DU70" s="271" t="str">
        <f ca="true">+IF(OFFSET('Hygiene Data'!$P$11,0,10*ROW('Hygiene Data'!P64))="","",OFFSET('Hygiene Data'!$P$11,0,10*ROW('Hygiene Data'!P64)))</f>
        <v/>
      </c>
      <c r="DV70" s="271" t="str">
        <f ca="true">+IF(OFFSET('Hygiene Data'!$P$12,0,10*ROW('Hygiene Data'!P64))="","",OFFSET('Hygiene Data'!$P$12,0,10*ROW('Hygiene Data'!P64)))</f>
        <v/>
      </c>
      <c r="DW70" s="271" t="str">
        <f ca="true">+IF(OFFSET('Hygiene Data'!$P$13,0,10*ROW('Hygiene Data'!P64))="","",OFFSET('Hygiene Data'!$P$13,0,10*ROW('Hygiene Data'!P64)))</f>
        <v/>
      </c>
      <c r="DX70" s="271" t="str">
        <f ca="true">+IF(OFFSET('Hygiene Data'!$Q$11,0,10*ROW('Hygiene Data'!Q64))="","",OFFSET('Hygiene Data'!$Q$11,0,10*ROW('Hygiene Data'!Q64)))</f>
        <v/>
      </c>
      <c r="DY70" s="271" t="str">
        <f ca="true">+IF(OFFSET('Hygiene Data'!$Q$12,0,10*ROW('Hygiene Data'!Q64))="","",OFFSET('Hygiene Data'!$Q$12,0,10*ROW('Hygiene Data'!Q64)))</f>
        <v/>
      </c>
      <c r="DZ70" s="271" t="str">
        <f ca="true">+IF(OFFSET('Hygiene Data'!$Q$13,0,10*ROW('Hygiene Data'!Q64))="","",OFFSET('Hygiene Data'!$Q$13,0,10*ROW('Hygiene Data'!Q64)))</f>
        <v/>
      </c>
      <c r="EA70" s="271" t="str">
        <f ca="true">+IF(OFFSET('Hygiene Data'!$R$11,0,10*ROW('Hygiene Data'!R64))="","",OFFSET('Hygiene Data'!$R$11,0,10*ROW('Hygiene Data'!R64)))</f>
        <v/>
      </c>
      <c r="EB70" s="271" t="str">
        <f ca="true">+IF(OFFSET('Hygiene Data'!$R$12,0,10*ROW('Hygiene Data'!R64))="","",OFFSET('Hygiene Data'!$R$12,0,10*ROW('Hygiene Data'!R64)))</f>
        <v/>
      </c>
      <c r="EC70" s="271" t="str">
        <f ca="true">+IF(OFFSET('Hygiene Data'!$R$13,0,10*ROW('Hygiene Data'!R64))="","",OFFSET('Hygiene Data'!$R$13,0,10*ROW('Hygiene Data'!R64)))</f>
        <v/>
      </c>
      <c r="ED70" s="271" t="str">
        <f ca="true">+IF(OFFSET('Hygiene Data'!$S$11,0,10*ROW('Hygiene Data'!S64))="","",OFFSET('Hygiene Data'!$S$11,0,10*ROW('Hygiene Data'!S64)))</f>
        <v/>
      </c>
      <c r="EE70" s="271" t="str">
        <f ca="true">+IF(OFFSET('Hygiene Data'!$S$12,0,10*ROW('Hygiene Data'!S64))="","",OFFSET('Hygiene Data'!$S$12,0,10*ROW('Hygiene Data'!S64)))</f>
        <v/>
      </c>
      <c r="EF70" s="271" t="str">
        <f ca="true">+IF(OFFSET('Hygiene Data'!$S$13,0,10*ROW('Hygiene Data'!S64))="","",OFFSET('Hygiene Data'!$S$13,0,10*ROW('Hygiene Data'!S64)))</f>
        <v/>
      </c>
    </row>
    <row xmlns:x14ac="http://schemas.microsoft.com/office/spreadsheetml/2009/9/ac" r="71" x14ac:dyDescent="0.2">
      <c r="A71" s="32" t="str">
        <f ca="true">+IF(OFFSET('Water Data'!$L$2,0,10*ROW('Water Data'!O65))="","",OFFSET('Water Data'!$L$2,0,10*ROW('Water Data'!O65)))</f>
        <v/>
      </c>
      <c r="B71" s="32" t="str">
        <f ca="true">+IF(OFFSET('Water Data'!$M$2,0,10*ROW('Water Data'!P65))="","",OFFSET('Water Data'!$M$2,0,10*ROW('Water Data'!P65)))</f>
        <v/>
      </c>
      <c r="C71" s="327" t="str">
        <f t="shared" ref="C71:C134" ca="true" si="1">+IF(ISNUMBER(VALUE(MID(A71,5,4))), VALUE(MID(A71, 5,4)),"")</f>
        <v/>
      </c>
      <c r="D71" s="85" t="e">
        <f ca="true">+IF(AND(ISTEXT(OFFSET('Water Data'!$L$2,0,10*ROW('Water Data'!N65))),BS71="Yes"),100-OFFSET('Water Data'!$N$4,0,10*ROW('Water Data'!N65)),IF(AND(ISTEXT(OFFSET('Water Data'!$L$2,0,10*ROW('Water Data'!N65))),BS71="No",ISNUMBER(OFFSET('Water Data'!$N$4,0,10*ROW('Water Data'!N65)))),CONCATENATE("[",ROUND(100-OFFSET('Water Data'!$N$4,0,10*ROW('Water Data'!N65)),0),"]"),IF(AND(ISTEXT(OFFSET('Water Data'!$L$2,0,10*ROW('Water Data'!N65))),BS71="",ISNUMBER(OFFSET('Water Data'!$N$4,0,10*ROW('Water Data'!N65)))),100-OFFSET('Water Data'!$N$4,0,10*ROW('Water Data'!N65)),NA())))</f>
        <v>#N/A</v>
      </c>
      <c r="E71" s="85" t="e">
        <f ca="true">+IF(AND(ISTEXT(OFFSET('Water Data'!$L$2,0,10*ROW('Water Data'!O65))),BT71="Yes"),OFFSET('Water Data'!$N$6,0,10*ROW('Water Data'!N65)),IF(AND(ISTEXT(OFFSET('Water Data'!$L$2,0,10*ROW('Water Data'!N65))),BT71="No",ISNUMBER(OFFSET('Water Data'!$N$6,0,10*ROW('Water Data'!N65)))),CONCATENATE("[",ROUND(OFFSET('Water Data'!$N$6,0,10*ROW('Water Data'!N65)),0),"]"),IF(AND(ISTEXT(OFFSET('Water Data'!$L$2,0,10*ROW('Water Data'!N65))),BT71="",ISNUMBER(OFFSET('Water Data'!$N$6,0,10*ROW('Water Data'!N65)))),OFFSET('Water Data'!$N$6,0,10*ROW('Water Data'!N65)),NA())))</f>
        <v>#N/A</v>
      </c>
      <c r="F71" s="85" t="e">
        <f ca="true">+IF(AND(ISTEXT(OFFSET('Water Data'!$L$2,0,10*ROW('Water Data'!N65))),BU71="Yes"),OFFSET('Water Data'!$N$9,0,10*ROW('Water Data'!N65)),IF(AND(ISTEXT(OFFSET('Water Data'!$L$2,0,10*ROW('Water Data'!N65))),BU71="No",ISNUMBER(OFFSET('Water Data'!$N$9,0,10*ROW('Water Data'!N65)))),CONCATENATE("[",ROUND(OFFSET('Water Data'!$N$9,0,10*ROW('Water Data'!N65)),0),"]"),IF(AND(ISTEXT(OFFSET('Water Data'!$L$2,0,10*ROW('Water Data'!N65))),BU71="",ISNUMBER(OFFSET('Water Data'!$N$9,0,10*ROW('Water Data'!N65)))),OFFSET('Water Data'!$N$9,0,10*ROW('Water Data'!N65)),NA())))</f>
        <v>#N/A</v>
      </c>
      <c r="G71" s="85" t="e">
        <f ca="true">+IF(AND(ISTEXT(OFFSET('Water Data'!$L$2,0,10*ROW('Water Data'!O65))),BV71="Yes"),100-OFFSET('Water Data'!$O$4,0,10*ROW('Water Data'!O65)),IF(AND(ISTEXT(OFFSET('Water Data'!$L$2,0,10*ROW('Water Data'!O65))),BV71="No",ISNUMBER(OFFSET('Water Data'!$O$4,0,10*ROW('Water Data'!O65)))),CONCATENATE("[",ROUND(100-OFFSET('Water Data'!$O$4,0,10*ROW('Water Data'!O65)),0),"]"),IF(AND(ISTEXT(OFFSET('Water Data'!$L$2,0,10*ROW('Water Data'!O65))),BV71="",ISNUMBER(OFFSET('Water Data'!$O$4,0,10*ROW('Water Data'!O65)))),100-OFFSET('Water Data'!$O$4,0,10*ROW('Water Data'!O65)),NA())))</f>
        <v>#N/A</v>
      </c>
      <c r="H71" s="85" t="e">
        <f ca="true">+IF(AND(ISTEXT(OFFSET('Water Data'!$L$2,0,10*ROW('Water Data'!O65))),BW71="Yes"),OFFSET('Water Data'!$O$6,0,10*ROW('Water Data'!O65)),IF(AND(ISTEXT(OFFSET('Water Data'!$L$2,0,10*ROW('Water Data'!O65))),BW71="No",ISNUMBER(OFFSET('Water Data'!$O$6,0,10*ROW('Water Data'!O65)))),CONCATENATE("[",ROUND(OFFSET('Water Data'!$N$6,0,10*ROW('Water Data'!O65)),0),"]"),IF(AND(ISTEXT(OFFSET('Water Data'!$L$2,0,10*ROW('Water Data'!O65))),BW71="",ISNUMBER(OFFSET('Water Data'!$O$6,0,10*ROW('Water Data'!O65)))),OFFSET('Water Data'!$O$6,0,10*ROW('Water Data'!O65)),NA())))</f>
        <v>#N/A</v>
      </c>
      <c r="I71" s="85" t="e">
        <f ca="true">+IF(AND(ISTEXT(OFFSET('Water Data'!$L$2,0,10*ROW('Water Data'!O65))),BX71="Yes"),OFFSET('Water Data'!$O$9,0,10*ROW('Water Data'!O65)),IF(AND(ISTEXT(OFFSET('Water Data'!$L$2,0,10*ROW('Water Data'!O65))),BX71="No",ISNUMBER(OFFSET('Water Data'!$O$9,0,10*ROW('Water Data'!O65)))),CONCATENATE("[",ROUND(OFFSET('Water Data'!$O$9,0,10*ROW('Water Data'!O65)),0),"]"),IF(AND(ISTEXT(OFFSET('Water Data'!$L$2,0,10*ROW('Water Data'!O65))),BX71="",ISNUMBER(OFFSET('Water Data'!$O$9,0,10*ROW('Water Data'!O65)))),OFFSET('Water Data'!$O$9,0,10*ROW('Water Data'!O65)),NA())))</f>
        <v>#N/A</v>
      </c>
      <c r="J71" s="85" t="e">
        <f ca="true">+IF(AND(ISTEXT(OFFSET('Water Data'!$L$2,0,10*ROW('Water Data'!P65))),BY71="Yes"),100-OFFSET('Water Data'!$P$4,0,10*ROW('Water Data'!P65)),IF(AND(ISTEXT(OFFSET('Water Data'!$L$2,0,10*ROW('Water Data'!P65))),BY71="No",ISNUMBER(OFFSET('Water Data'!$P$4,0,10*ROW('Water Data'!P65)))),CONCATENATE("[",ROUND(100-OFFSET('Water Data'!$P$4,0,10*ROW('Water Data'!P65)),0),"]"),IF(AND(ISTEXT(OFFSET('Water Data'!$L$2,0,10*ROW('Water Data'!P65))),BY71="",ISNUMBER(OFFSET('Water Data'!$P$4,0,10*ROW('Water Data'!P65)))),100-OFFSET('Water Data'!$P$4,0,10*ROW('Water Data'!P65)),NA())))</f>
        <v>#N/A</v>
      </c>
      <c r="K71" s="85" t="e">
        <f ca="true">+IF(AND(ISTEXT(OFFSET('Water Data'!$L$2,0,10*ROW('Water Data'!P65))),BZ71="Yes"),OFFSET('Water Data'!$P$6,0,10*ROW('Water Data'!P65)),IF(AND(ISTEXT(OFFSET('Water Data'!$L$2,0,10*ROW('Water Data'!P65))),BZ71="No",ISNUMBER(OFFSET('Water Data'!$P$6,0,10*ROW('Water Data'!P65)))),CONCATENATE("[",ROUND(OFFSET('Water Data'!$P$6,0,10*ROW('Water Data'!P65)),0),"]"),IF(AND(ISTEXT(OFFSET('Water Data'!$L$2,0,10*ROW('Water Data'!P65))),BZ71="",ISNUMBER(OFFSET('Water Data'!$P$6,0,10*ROW('Water Data'!P65)))),OFFSET('Water Data'!$P$6,0,10*ROW('Water Data'!P65)),NA())))</f>
        <v>#N/A</v>
      </c>
      <c r="L71" s="85" t="e">
        <f ca="true">+IF(AND(ISTEXT(OFFSET('Water Data'!$L$2,0,10*ROW('Water Data'!P65))),CA71="Yes"),OFFSET('Water Data'!$P$9,0,10*ROW('Water Data'!P65)),IF(AND(ISTEXT(OFFSET('Water Data'!$L$2,0,10*ROW('Water Data'!P65))),CA71="No",ISNUMBER(OFFSET('Water Data'!$P$9,0,10*ROW('Water Data'!P65)))),CONCATENATE("[",ROUND(OFFSET('Water Data'!$P$9,0,10*ROW('Water Data'!P65)),0),"]"),IF(AND(ISTEXT(OFFSET('Water Data'!$L$2,0,10*ROW('Water Data'!P65))),CA71="",ISNUMBER(OFFSET('Water Data'!$P$9,0,10*ROW('Water Data'!P65)))),OFFSET('Water Data'!$P$9,0,10*ROW('Water Data'!P65)),NA())))</f>
        <v>#N/A</v>
      </c>
      <c r="M71" s="85" t="e">
        <f ca="true">+IF(AND(ISTEXT(OFFSET('Water Data'!$L$2,0,10*ROW('Water Data'!Q65))),CB71="Yes"),100-OFFSET('Water Data'!$Q$4,0,10*ROW('Water Data'!Q65)),IF(AND(ISTEXT(OFFSET('Water Data'!$L$2,0,10*ROW('Water Data'!Q65))),CB71="No",ISNUMBER(OFFSET('Water Data'!$Q$4,0,10*ROW('Water Data'!Q65)))),CONCATENATE("[",ROUND(100-OFFSET('Water Data'!$Q$4,0,10*ROW('Water Data'!Q65)),0),"]"),IF(AND(ISTEXT(OFFSET('Water Data'!$L$2,0,10*ROW('Water Data'!Q65))),CB71="",ISNUMBER(OFFSET('Water Data'!$Q$4,0,10*ROW('Water Data'!Q65)))),100-OFFSET('Water Data'!$Q$4,0,10*ROW('Water Data'!Q65)),NA())))</f>
        <v>#N/A</v>
      </c>
      <c r="N71" s="85" t="e">
        <f ca="true">+IF(AND(ISTEXT(OFFSET('Water Data'!$L$2,0,10*ROW('Water Data'!Q65))),CC71="Yes"),OFFSET('Water Data'!$Q$6,0,10*ROW('Water Data'!Q65)),IF(AND(ISTEXT(OFFSET('Water Data'!$L$2,0,10*ROW('Water Data'!Q65))),CC71="No",ISNUMBER(OFFSET('Water Data'!$Q$6,0,10*ROW('Water Data'!Q65)))),CONCATENATE("[",ROUND(OFFSET('Water Data'!$Q$6,0,10*ROW('Water Data'!Q65)),0),"]"),IF(AND(ISTEXT(OFFSET('Water Data'!$L$2,0,10*ROW('Water Data'!Q65))),CC71="",ISNUMBER(OFFSET('Water Data'!$Q$6,0,10*ROW('Water Data'!Q65)))),OFFSET('Water Data'!$Q$6,0,10*ROW('Water Data'!Q65)),NA())))</f>
        <v>#N/A</v>
      </c>
      <c r="O71" s="85" t="e">
        <f ca="true">+IF(AND(ISTEXT(OFFSET('Water Data'!$L$2,0,10*ROW('Water Data'!Q65))),CD71="Yes"),OFFSET('Water Data'!$Q$9,0,10*ROW('Water Data'!Q65)),IF(AND(ISTEXT(OFFSET('Water Data'!$L$2,0,10*ROW('Water Data'!Q65))),CD71="No",ISNUMBER(OFFSET('Water Data'!$Q$9,0,10*ROW('Water Data'!Q65)))),CONCATENATE("[",ROUND(OFFSET('Water Data'!$Q$9,0,10*ROW('Water Data'!Q65)),0),"]"),IF(AND(ISTEXT(OFFSET('Water Data'!$L$2,0,10*ROW('Water Data'!Q65))),CD71="",ISNUMBER(OFFSET('Water Data'!$Q$9,0,10*ROW('Water Data'!Q65)))),OFFSET('Water Data'!$Q$9,0,10*ROW('Water Data'!Q65)),NA())))</f>
        <v>#N/A</v>
      </c>
      <c r="P71" s="85" t="e">
        <f ca="true">+IF(AND(ISTEXT(OFFSET('Water Data'!$L$2,0,10*ROW('Water Data'!R65))),CE71="Yes"),100-OFFSET('Water Data'!$R$4,0,10*ROW('Water Data'!R65)),IF(AND(ISTEXT(OFFSET('Water Data'!$L$2,0,10*ROW('Water Data'!R65))),CE71="No",ISNUMBER(OFFSET('Water Data'!$R$4,0,10*ROW('Water Data'!R65)))),CONCATENATE("[",ROUND(100-OFFSET('Water Data'!$R$4,0,10*ROW('Water Data'!R65)),0),"]"),IF(AND(ISTEXT(OFFSET('Water Data'!$L$2,0,10*ROW('Water Data'!R65))),CE71="",ISNUMBER(OFFSET('Water Data'!$R$4,0,10*ROW('Water Data'!R65)))),100-OFFSET('Water Data'!$R$4,0,10*ROW('Water Data'!R65)),NA())))</f>
        <v>#N/A</v>
      </c>
      <c r="Q71" s="85" t="e">
        <f ca="true">+IF(AND(ISTEXT(OFFSET('Water Data'!$L$2,0,10*ROW('Water Data'!R65))),CF71="Yes"),OFFSET('Water Data'!$R$6,0,10*ROW('Water Data'!R65)),IF(AND(ISTEXT(OFFSET('Water Data'!$L$2,0,10*ROW('Water Data'!R65))),CF71="No",ISNUMBER(OFFSET('Water Data'!$R$6,0,10*ROW('Water Data'!R65)))),CONCATENATE("[",ROUND(OFFSET('Water Data'!$R$6,0,10*ROW('Water Data'!R65)),0),"]"),IF(AND(ISTEXT(OFFSET('Water Data'!$L$2,0,10*ROW('Water Data'!R65))),CF71="",ISNUMBER(OFFSET('Water Data'!$R$6,0,10*ROW('Water Data'!R65)))),OFFSET('Water Data'!$R$6,0,10*ROW('Water Data'!R65)),NA())))</f>
        <v>#N/A</v>
      </c>
      <c r="R71" s="85" t="e">
        <f ca="true">+IF(AND(ISTEXT(OFFSET('Water Data'!$L$2,0,10*ROW('Water Data'!R65))),CG71="Yes"),OFFSET('Water Data'!$R$9,0,10*ROW('Water Data'!R65)),IF(AND(ISTEXT(OFFSET('Water Data'!$L$2,0,10*ROW('Water Data'!R65))),CG71="No",ISNUMBER(OFFSET('Water Data'!$R$9,0,10*ROW('Water Data'!R65)))),CONCATENATE("[",ROUND(OFFSET('Water Data'!$R$9,0,10*ROW('Water Data'!R65)),0),"]"),IF(AND(ISTEXT(OFFSET('Water Data'!$L$2,0,10*ROW('Water Data'!R65))),CG71="",ISNUMBER(OFFSET('Water Data'!$R$9,0,10*ROW('Water Data'!R65)))),OFFSET('Water Data'!$R$9,0,10*ROW('Water Data'!R65)),NA())))</f>
        <v>#N/A</v>
      </c>
      <c r="S71" s="85" t="e">
        <f ca="true">+IF(AND(ISTEXT(OFFSET('Water Data'!$L$2,0,10*ROW('Water Data'!S65))),CH71="Yes"),100-OFFSET('Water Data'!$S$4,0,10*ROW('Water Data'!S65)),IF(AND(ISTEXT(OFFSET('Water Data'!$L$2,0,10*ROW('Water Data'!S65))),CH71="No",ISNUMBER(OFFSET('Water Data'!$S$4,0,10*ROW('Water Data'!S65)))),CONCATENATE("[",ROUND(100-OFFSET('Water Data'!$S$4,0,10*ROW('Water Data'!S65)),0),"]"),IF(AND(ISTEXT(OFFSET('Water Data'!$L$2,0,10*ROW('Water Data'!S65))),CH71="",ISNUMBER(OFFSET('Water Data'!$S$4,0,10*ROW('Water Data'!S65)))),100-OFFSET('Water Data'!$S$4,0,10*ROW('Water Data'!S65)),NA())))</f>
        <v>#N/A</v>
      </c>
      <c r="T71" s="85" t="e">
        <f ca="true">+IF(AND(ISTEXT(OFFSET('Water Data'!$L$2,0,10*ROW('Water Data'!S65))),CI71="Yes"),OFFSET('Water Data'!$S$6,0,10*ROW('Water Data'!S65)),IF(AND(ISTEXT(OFFSET('Water Data'!$L$2,0,10*ROW('Water Data'!S65))),CI71="No",ISNUMBER(OFFSET('Water Data'!$S$6,0,10*ROW('Water Data'!S65)))),CONCATENATE("[",ROUND(OFFSET('Water Data'!$S$6,0,10*ROW('Water Data'!S65)),0),"]"),IF(AND(ISTEXT(OFFSET('Water Data'!$L$2,0,10*ROW('Water Data'!S65))),CI71="",ISNUMBER(OFFSET('Water Data'!$S$6,0,10*ROW('Water Data'!S65)))),OFFSET('Water Data'!$S$6,0,10*ROW('Water Data'!S65)),NA())))</f>
        <v>#N/A</v>
      </c>
      <c r="U71" s="85" t="e">
        <f ca="true">+IF(AND(ISTEXT(OFFSET('Water Data'!$L$2,0,10*ROW('Water Data'!S65))),CJ71="Yes"),OFFSET('Water Data'!$S$9,0,10*ROW('Water Data'!S65)),IF(AND(ISTEXT(OFFSET('Water Data'!$L$2,0,10*ROW('Water Data'!S65))),CJ71="No",ISNUMBER(OFFSET('Water Data'!$S$9,0,10*ROW('Water Data'!S65)))),CONCATENATE("[",ROUND(OFFSET('Water Data'!$S$9,0,10*ROW('Water Data'!S65)),0),"]"),IF(AND(ISTEXT(OFFSET('Water Data'!$L$2,0,10*ROW('Water Data'!S65))),CJ71="",ISNUMBER(OFFSET('Water Data'!$S$9,0,10*ROW('Water Data'!S65)))),OFFSET('Water Data'!$S$9,0,10*ROW('Water Data'!S65)),NA())))</f>
        <v>#N/A</v>
      </c>
      <c r="V71" s="86" t="e">
        <f ca="true">+IF(AND(ISTEXT(OFFSET('Sanitation Data'!$L$2,0,10*ROW('Sanitation Data'!N65))),CK71="Yes"),100-OFFSET('Sanitation Data'!$N$4,0,10*ROW('Sanitation Data'!N65)),IF(AND(ISTEXT(OFFSET('Sanitation Data'!$L$2,0,10*ROW('Sanitation Data'!N65))),CK71="No",ISNUMBER(OFFSET('Sanitation Data'!$N$4,0,10*ROW('Sanitation Data'!N65)))),CONCATENATE("[",ROUND(100-OFFSET('Sanitation Data'!$N$4,0,10*ROW('Sanitation Data'!N65)),0),"]"),IF(AND(ISTEXT(OFFSET('Sanitation Data'!$L$2,0,10*ROW('Sanitation Data'!N65))),CK71="",ISNUMBER(OFFSET('Sanitation Data'!$N$4,0,10*ROW('Sanitation Data'!N65)))),100-OFFSET('Sanitation Data'!$N$4,0,10*ROW('Sanitation Data'!N65)),NA())))</f>
        <v>#N/A</v>
      </c>
      <c r="W71" s="86" t="e">
        <f ca="true">+IF(AND(ISTEXT(OFFSET('Sanitation Data'!$L$2,0,10*ROW('Sanitation Data'!N65))),CL71="Yes"),OFFSET('Sanitation Data'!$N$6,0,10*ROW('Sanitation Data'!N65)),IF(AND(ISTEXT(OFFSET('Sanitation Data'!$L$2,0,10*ROW('Sanitation Data'!N65))),CL71="No",ISNUMBER(OFFSET('Sanitation Data'!$N$6,0,10*ROW('Sanitation Data'!N65)))),CONCATENATE("[",ROUND(OFFSET('Sanitation Data'!$N$6,0,10*ROW('Sanitation Data'!N65)),0),"]"),IF(AND(ISTEXT(OFFSET('Sanitation Data'!$L$2,0,10*ROW('Sanitation Data'!N65))),CL71="",ISNUMBER(OFFSET('Sanitation Data'!$N$6,0,10*ROW('Sanitation Data'!N65)))),OFFSET('Sanitation Data'!$N$6,0,10*ROW('Sanitation Data'!N65)),NA())))</f>
        <v>#N/A</v>
      </c>
      <c r="X71" s="86" t="e">
        <f ca="true">+IF(AND(ISTEXT(OFFSET('Sanitation Data'!$L$2,0,10*ROW('Sanitation Data'!N65))),CM71="Yes"),OFFSET('Sanitation Data'!$N$10,0,10*ROW('Sanitation Data'!N65)),IF(AND(ISTEXT(OFFSET('Sanitation Data'!$L$2,0,10*ROW('Sanitation Data'!N65))),CM71="No",ISNUMBER(OFFSET('Sanitation Data'!$N$10,0,10*ROW('Sanitation Data'!N65)))),CONCATENATE("[",ROUND(OFFSET('Sanitation Data'!$N$10,0,10*ROW('Sanitation Data'!N65)),0),"]"),IF(AND(ISTEXT(OFFSET('Sanitation Data'!$L$2,0,10*ROW('Sanitation Data'!N65))),CM71="",ISNUMBER(OFFSET('Sanitation Data'!$N$10,0,10*ROW('Sanitation Data'!N65)))),OFFSET('Sanitation Data'!$N$10,0,10*ROW('Sanitation Data'!N65)),NA())))</f>
        <v>#N/A</v>
      </c>
      <c r="Y71" s="86" t="e">
        <f ca="true">+IF(AND(ISTEXT(OFFSET('Sanitation Data'!$L$2,0,10*ROW('Sanitation Data'!N65))),CN71="Yes"),OFFSET('Sanitation Data'!$N$11,0,10*ROW('Sanitation Data'!N65)),IF(AND(ISTEXT(OFFSET('Sanitation Data'!$L$2,0,10*ROW('Sanitation Data'!N65))),CN71="No",ISNUMBER(OFFSET('Sanitation Data'!$N$11,0,10*ROW('Sanitation Data'!N65)))),CONCATENATE("[",ROUND(OFFSET('Sanitation Data'!$N$11,0,10*ROW('Sanitation Data'!N65)),0),"]"),IF(AND(ISTEXT(OFFSET('Sanitation Data'!$L$2,0,10*ROW('Sanitation Data'!N65))),CN71="",ISNUMBER(OFFSET('Sanitation Data'!$N$11,0,10*ROW('Sanitation Data'!N65)))),OFFSET('Sanitation Data'!$N$11,0,10*ROW('Sanitation Data'!N65)),NA())))</f>
        <v>#N/A</v>
      </c>
      <c r="Z71" s="86" t="e">
        <f ca="true">+IF(AND(ISTEXT(OFFSET('Sanitation Data'!$L$2,0,10*ROW('Sanitation Data'!N65))),CO71="Yes"),OFFSET('Sanitation Data'!$N$12,0,10*ROW('Sanitation Data'!N65)),IF(AND(ISTEXT(OFFSET('Sanitation Data'!$L$2,0,10*ROW('Sanitation Data'!N65))),CO71="No",ISNUMBER(OFFSET('Sanitation Data'!$N$12,0,10*ROW('Sanitation Data'!N65)))),CONCATENATE("[",ROUND(OFFSET('Sanitation Data'!$N$12,0,10*ROW('Sanitation Data'!N65)),0),"]"),IF(AND(ISTEXT(OFFSET('Sanitation Data'!$L$2,0,10*ROW('Sanitation Data'!N65))),CO71="",ISNUMBER(OFFSET('Sanitation Data'!$N$12,0,10*ROW('Sanitation Data'!N65)))),OFFSET('Sanitation Data'!$N$12,0,10*ROW('Sanitation Data'!N65)),NA())))</f>
        <v>#N/A</v>
      </c>
      <c r="AA71" s="86" t="e">
        <f ca="true">+IF(AND(ISTEXT(OFFSET('Sanitation Data'!$L$2,0,10*ROW('Sanitation Data'!O65))),CP71="Yes"),100-OFFSET('Sanitation Data'!$O$4,0,10*ROW('Sanitation Data'!O65)),IF(AND(ISTEXT(OFFSET('Sanitation Data'!$L$2,0,10*ROW('Sanitation Data'!O65))),CP71="No",ISNUMBER(OFFSET('Sanitation Data'!$O$4,0,10*ROW('Sanitation Data'!O65)))),CONCATENATE("[",ROUND(100-OFFSET('Sanitation Data'!$O$4,0,10*ROW('Sanitation Data'!O65)),0),"]"),IF(AND(ISTEXT(OFFSET('Sanitation Data'!$L$2,0,10*ROW('Sanitation Data'!O65))),CP71="",ISNUMBER(OFFSET('Sanitation Data'!$O$4,0,10*ROW('Sanitation Data'!O65)))),100-OFFSET('Sanitation Data'!$O$4,0,10*ROW('Sanitation Data'!O65)),NA())))</f>
        <v>#N/A</v>
      </c>
      <c r="AB71" s="86" t="e">
        <f ca="true">+IF(AND(ISTEXT(OFFSET('Sanitation Data'!$L$2,0,10*ROW('Sanitation Data'!O65))),CQ71="Yes"),OFFSET('Sanitation Data'!$O$6,0,10*ROW('Sanitation Data'!R65)),IF(AND(ISTEXT(OFFSET('Sanitation Data'!$L$2,0,10*ROW('Sanitation Data'!O65))),CQ71="No",ISNUMBER(OFFSET('Sanitation Data'!$O$6,0,10*ROW('Sanitation Data'!O65)))),CONCATENATE("[",ROUND(OFFSET('Sanitation Data'!$O$6,0,10*ROW('Sanitation Data'!O65)),0),"]"),IF(AND(ISTEXT(OFFSET('Sanitation Data'!$L$2,0,10*ROW('Sanitation Data'!O65))),CQ71="",ISNUMBER(OFFSET('Sanitation Data'!$O$6,0,10*ROW('Sanitation Data'!O65)))),OFFSET('Sanitation Data'!$O$6,0,10*ROW('Sanitation Data'!O65)),NA())))</f>
        <v>#N/A</v>
      </c>
      <c r="AC71" s="86" t="e">
        <f ca="true">+IF(AND(ISTEXT(OFFSET('Sanitation Data'!$L$2,0,10*ROW('Sanitation Data'!O65))),CR71="Yes"),OFFSET('Sanitation Data'!$O$10,0,10*ROW('Sanitation Data'!O65)),IF(AND(ISTEXT(OFFSET('Sanitation Data'!$L$2,0,10*ROW('Sanitation Data'!O65))),CR71="No",ISNUMBER(OFFSET('Sanitation Data'!$O$10,0,10*ROW('Sanitation Data'!O65)))),CONCATENATE("[",ROUND(OFFSET('Sanitation Data'!$O$10,0,10*ROW('Sanitation Data'!O65)),0),"]"),IF(AND(ISTEXT(OFFSET('Sanitation Data'!$L$2,0,10*ROW('Sanitation Data'!O65))),CR71="",ISNUMBER(OFFSET('Sanitation Data'!$O$10,0,10*ROW('Sanitation Data'!O65)))),OFFSET('Sanitation Data'!$O$10,0,10*ROW('Sanitation Data'!O65)),NA())))</f>
        <v>#N/A</v>
      </c>
      <c r="AD71" s="86" t="e">
        <f ca="true">+IF(AND(ISTEXT(OFFSET('Sanitation Data'!$L$2,0,10*ROW('Sanitation Data'!O65))),CS71="Yes"),OFFSET('Sanitation Data'!$O$11,0,10*ROW('Sanitation Data'!O65)),IF(AND(ISTEXT(OFFSET('Sanitation Data'!$L$2,0,10*ROW('Sanitation Data'!O65))),CS71="No",ISNUMBER(OFFSET('Sanitation Data'!$O$11,0,10*ROW('Sanitation Data'!O65)))),CONCATENATE("[",ROUND(OFFSET('Sanitation Data'!$O$11,0,10*ROW('Sanitation Data'!O65)),0),"]"),IF(AND(ISTEXT(OFFSET('Sanitation Data'!$L$2,0,10*ROW('Sanitation Data'!O65))),CS71="",ISNUMBER(OFFSET('Sanitation Data'!$O$11,0,10*ROW('Sanitation Data'!O65)))),OFFSET('Sanitation Data'!$O$11,0,10*ROW('Sanitation Data'!O65)),NA())))</f>
        <v>#N/A</v>
      </c>
      <c r="AE71" s="86" t="e">
        <f ca="true">+IF(AND(ISTEXT(OFFSET('Sanitation Data'!$L$2,0,10*ROW('Sanitation Data'!O65))),CT71="Yes"),OFFSET('Sanitation Data'!$O$12,0,10*ROW('Sanitation Data'!O65)),IF(AND(ISTEXT(OFFSET('Sanitation Data'!$L$2,0,10*ROW('Sanitation Data'!O65))),CT71="No",ISNUMBER(OFFSET('Sanitation Data'!$O$12,0,10*ROW('Sanitation Data'!O65)))),CONCATENATE("[",ROUND(OFFSET('Sanitation Data'!$O$12,0,10*ROW('Sanitation Data'!O65)),0),"]"),IF(AND(ISTEXT(OFFSET('Sanitation Data'!$L$2,0,10*ROW('Sanitation Data'!O65))),CT71="",ISNUMBER(OFFSET('Sanitation Data'!$O$12,0,10*ROW('Sanitation Data'!O65)))),OFFSET('Sanitation Data'!$O$12,0,10*ROW('Sanitation Data'!O65)),NA())))</f>
        <v>#N/A</v>
      </c>
      <c r="AF71" s="86" t="e">
        <f ca="true">+IF(AND(ISTEXT(OFFSET('Sanitation Data'!$L$2,0,10*ROW('Sanitation Data'!P65))),CU71="Yes"),100-OFFSET('Sanitation Data'!$P$4,0,10*ROW('Sanitation Data'!P65)),IF(AND(ISTEXT(OFFSET('Sanitation Data'!$L$2,0,10*ROW('Sanitation Data'!P65))),CU71="No",ISNUMBER(OFFSET('Sanitation Data'!$P$4,0,10*ROW('Sanitation Data'!P65)))),CONCATENATE("[",ROUND(100-OFFSET('Sanitation Data'!$P$4,0,10*ROW('Sanitation Data'!P65)),0),"]"),IF(AND(ISTEXT(OFFSET('Sanitation Data'!$L$2,0,10*ROW('Sanitation Data'!P65))),CU71="",ISNUMBER(OFFSET('Sanitation Data'!$P$4,0,10*ROW('Sanitation Data'!P65)))),100-OFFSET('Sanitation Data'!$P$4,0,10*ROW('Sanitation Data'!P65)),NA())))</f>
        <v>#N/A</v>
      </c>
      <c r="AG71" s="86" t="e">
        <f ca="true">+IF(AND(ISTEXT(OFFSET('Sanitation Data'!$L$2,0,10*ROW('Sanitation Data'!P65))),CV71="Yes"),OFFSET('Sanitation Data'!$P$6,0,10*ROW('Sanitation Data'!P65)),IF(AND(ISTEXT(OFFSET('Sanitation Data'!$L$2,0,10*ROW('Sanitation Data'!P65))),CV71="No",ISNUMBER(OFFSET('Sanitation Data'!$P$6,0,10*ROW('Sanitation Data'!P65)))),CONCATENATE("[",ROUND(OFFSET('Sanitation Data'!$P$6,0,10*ROW('Sanitation Data'!P65)),0),"]"),IF(AND(ISTEXT(OFFSET('Sanitation Data'!$L$2,0,10*ROW('Sanitation Data'!P65))),CV71="",ISNUMBER(OFFSET('Sanitation Data'!$P$6,0,10*ROW('Sanitation Data'!P65)))),OFFSET('Sanitation Data'!$P$6,0,10*ROW('Sanitation Data'!P65)),NA())))</f>
        <v>#N/A</v>
      </c>
      <c r="AH71" s="86" t="e">
        <f ca="true">+IF(AND(ISTEXT(OFFSET('Sanitation Data'!$L$2,0,10*ROW('Sanitation Data'!P65))),CW71="Yes"),OFFSET('Sanitation Data'!$P$10,0,10*ROW('Sanitation Data'!P65)),IF(AND(ISTEXT(OFFSET('Sanitation Data'!$L$2,0,10*ROW('Sanitation Data'!P65))),CW71="No",ISNUMBER(OFFSET('Sanitation Data'!$P$10,0,10*ROW('Sanitation Data'!P65)))),CONCATENATE("[",ROUND(OFFSET('Sanitation Data'!$P$10,0,10*ROW('Sanitation Data'!P65)),0),"]"),IF(AND(ISTEXT(OFFSET('Sanitation Data'!$L$2,0,10*ROW('Sanitation Data'!P65))),CW71="",ISNUMBER(OFFSET('Sanitation Data'!$P$10,0,10*ROW('Sanitation Data'!P65)))),OFFSET('Sanitation Data'!$P$10,0,10*ROW('Sanitation Data'!P65)),NA())))</f>
        <v>#N/A</v>
      </c>
      <c r="AI71" s="86" t="e">
        <f ca="true">+IF(AND(ISTEXT(OFFSET('Sanitation Data'!$L$2,0,10*ROW('Sanitation Data'!P65))),CX71="Yes"),OFFSET('Sanitation Data'!$P$11,0,10*ROW('Sanitation Data'!P65)),IF(AND(ISTEXT(OFFSET('Sanitation Data'!$L$2,0,10*ROW('Sanitation Data'!P65))),CX71="No",ISNUMBER(OFFSET('Sanitation Data'!$P$11,0,10*ROW('Sanitation Data'!P65)))),CONCATENATE("[",ROUND(OFFSET('Sanitation Data'!$P$11,0,10*ROW('Sanitation Data'!P65)),0),"]"),IF(AND(ISTEXT(OFFSET('Sanitation Data'!$L$2,0,10*ROW('Sanitation Data'!P65))),CX71="",ISNUMBER(OFFSET('Sanitation Data'!$P$11,0,10*ROW('Sanitation Data'!P65)))),OFFSET('Sanitation Data'!$P$11,0,10*ROW('Sanitation Data'!P65)),NA())))</f>
        <v>#N/A</v>
      </c>
      <c r="AJ71" s="86" t="e">
        <f ca="true">+IF(AND(ISTEXT(OFFSET('Sanitation Data'!$L$2,0,10*ROW('Sanitation Data'!P65))),CY71="Yes"),OFFSET('Sanitation Data'!$P$12,0,10*ROW('Sanitation Data'!P65)),IF(AND(ISTEXT(OFFSET('Sanitation Data'!$L$2,0,10*ROW('Sanitation Data'!P65))),CY71="No",ISNUMBER(OFFSET('Sanitation Data'!$P$12,0,10*ROW('Sanitation Data'!P65)))),CONCATENATE("[",ROUND(OFFSET('Sanitation Data'!$P$12,0,10*ROW('Sanitation Data'!P65)),0),"]"),IF(AND(ISTEXT(OFFSET('Sanitation Data'!$L$2,0,10*ROW('Sanitation Data'!P65))),CY71="",ISNUMBER(OFFSET('Sanitation Data'!$P$12,0,10*ROW('Sanitation Data'!P65)))),OFFSET('Sanitation Data'!$P$12,0,10*ROW('Sanitation Data'!P65)),NA())))</f>
        <v>#N/A</v>
      </c>
      <c r="AK71" s="86" t="e">
        <f ca="true">+IF(AND(ISTEXT(OFFSET('Sanitation Data'!$L$2,0,10*ROW('Sanitation Data'!Q65))),CZ71="Yes"),100-OFFSET('Sanitation Data'!$Q$4,0,10*ROW('Sanitation Data'!Q65)),IF(AND(ISTEXT(OFFSET('Sanitation Data'!$L$2,0,10*ROW('Sanitation Data'!Q65))),CZ71="No",ISNUMBER(OFFSET('Sanitation Data'!$Q$4,0,10*ROW('Sanitation Data'!Q65)))),CONCATENATE("[",ROUND(100-OFFSET('Sanitation Data'!$Q$4,0,10*ROW('Sanitation Data'!Q65)),0),"]"),IF(AND(ISTEXT(OFFSET('Sanitation Data'!$L$2,0,10*ROW('Sanitation Data'!Q65))),CZ71="",ISNUMBER(OFFSET('Sanitation Data'!$Q$4,0,10*ROW('Sanitation Data'!Q65)))),100-OFFSET('Sanitation Data'!$Q$4,0,10*ROW('Sanitation Data'!Q65)),NA())))</f>
        <v>#N/A</v>
      </c>
      <c r="AL71" s="86" t="e">
        <f ca="true">+IF(AND(ISTEXT(OFFSET('Sanitation Data'!$L$2,0,10*ROW('Sanitation Data'!Q65))),DA71="Yes"),OFFSET('Sanitation Data'!$Q$6,0,10*ROW('Sanitation Data'!Q65)),IF(AND(ISTEXT(OFFSET('Sanitation Data'!$L$2,0,10*ROW('Sanitation Data'!Q65))),DA71="No",ISNUMBER(OFFSET('Sanitation Data'!$Q$6,0,10*ROW('Sanitation Data'!Q65)))),CONCATENATE("[",ROUND(OFFSET('Sanitation Data'!$Q$6,0,10*ROW('Sanitation Data'!Q65)),0),"]"),IF(AND(ISTEXT(OFFSET('Sanitation Data'!$L$2,0,10*ROW('Sanitation Data'!Q65))),DA71="",ISNUMBER(OFFSET('Sanitation Data'!$Q$6,0,10*ROW('Sanitation Data'!Q65)))),OFFSET('Sanitation Data'!$Q$6,0,10*ROW('Sanitation Data'!Q65)),NA())))</f>
        <v>#N/A</v>
      </c>
      <c r="AM71" s="86" t="e">
        <f ca="true">+IF(AND(ISTEXT(OFFSET('Sanitation Data'!$L$2,0,10*ROW('Sanitation Data'!Q65))),DB71="Yes"),OFFSET('Sanitation Data'!$Q$10,0,10*ROW('Sanitation Data'!Q65)),IF(AND(ISTEXT(OFFSET('Sanitation Data'!$L$2,0,10*ROW('Sanitation Data'!Q65))),DB71="No",ISNUMBER(OFFSET('Sanitation Data'!$Q$10,0,10*ROW('Sanitation Data'!Q65)))),CONCATENATE("[",ROUND(OFFSET('Sanitation Data'!$Q$10,0,10*ROW('Sanitation Data'!Q65)),0),"]"),IF(AND(ISTEXT(OFFSET('Sanitation Data'!$L$2,0,10*ROW('Sanitation Data'!Q65))),DB71="",ISNUMBER(OFFSET('Sanitation Data'!$Q$10,0,10*ROW('Sanitation Data'!Q65)))),OFFSET('Sanitation Data'!$Q$10,0,10*ROW('Sanitation Data'!Q65)),NA())))</f>
        <v>#N/A</v>
      </c>
      <c r="AN71" s="86" t="e">
        <f ca="true">+IF(AND(ISTEXT(OFFSET('Sanitation Data'!$L$2,0,10*ROW('Sanitation Data'!Q65))),DC71="Yes"),OFFSET('Sanitation Data'!$Q$11,0,10*ROW('Sanitation Data'!Q65)),IF(AND(ISTEXT(OFFSET('Sanitation Data'!$L$2,0,10*ROW('Sanitation Data'!Q65))),DC71="No",ISNUMBER(OFFSET('Sanitation Data'!$Q$11,0,10*ROW('Sanitation Data'!Q65)))),CONCATENATE("[",ROUND(OFFSET('Sanitation Data'!$Q$11,0,10*ROW('Sanitation Data'!Q65)),0),"]"),IF(AND(ISTEXT(OFFSET('Sanitation Data'!$L$2,0,10*ROW('Sanitation Data'!Q65))),DC71="",ISNUMBER(OFFSET('Sanitation Data'!$Q$11,0,10*ROW('Sanitation Data'!Q65)))),OFFSET('Sanitation Data'!$Q$11,0,10*ROW('Sanitation Data'!Q65)),NA())))</f>
        <v>#N/A</v>
      </c>
      <c r="AO71" s="86" t="e">
        <f ca="true">+IF(AND(ISTEXT(OFFSET('Sanitation Data'!$L$2,0,10*ROW('Sanitation Data'!Q65))),DD71="Yes"),OFFSET('Sanitation Data'!$Q$12,0,10*ROW('Sanitation Data'!Q65)),IF(AND(ISTEXT(OFFSET('Sanitation Data'!$L$2,0,10*ROW('Sanitation Data'!Q65))),DD71="No",ISNUMBER(OFFSET('Sanitation Data'!$Q$12,0,10*ROW('Sanitation Data'!Q65)))),CONCATENATE("[",ROUND(OFFSET('Sanitation Data'!$Q$12,0,10*ROW('Sanitation Data'!Q65)),0),"]"),IF(AND(ISTEXT(OFFSET('Sanitation Data'!$L$2,0,10*ROW('Sanitation Data'!Q65))),DD71="",ISNUMBER(OFFSET('Sanitation Data'!$Q$12,0,10*ROW('Sanitation Data'!Q65)))),OFFSET('Sanitation Data'!$Q$12,0,10*ROW('Sanitation Data'!Q65)),NA())))</f>
        <v>#N/A</v>
      </c>
      <c r="AP71" s="86" t="e">
        <f ca="true">+IF(AND(ISTEXT(OFFSET('Sanitation Data'!$L$2,0,10*ROW('Sanitation Data'!R65))),DE71="Yes"),100-OFFSET('Sanitation Data'!$R$4,0,10*ROW('Sanitation Data'!R65)),IF(AND(ISTEXT(OFFSET('Sanitation Data'!$L$2,0,10*ROW('Sanitation Data'!R65))),DE71="No",ISNUMBER(OFFSET('Sanitation Data'!$R$4,0,10*ROW('Sanitation Data'!R65)))),CONCATENATE("[",ROUND(100-OFFSET('Sanitation Data'!$R$4,0,10*ROW('Sanitation Data'!R65)),0),"]"),IF(AND(ISTEXT(OFFSET('Sanitation Data'!$L$2,0,10*ROW('Sanitation Data'!R65))),DE71="",ISNUMBER(OFFSET('Sanitation Data'!$R$4,0,10*ROW('Sanitation Data'!R65)))),100-OFFSET('Sanitation Data'!$R$4,0,10*ROW('Sanitation Data'!R65)),NA())))</f>
        <v>#N/A</v>
      </c>
      <c r="AQ71" s="86" t="e">
        <f ca="true">+IF(AND(ISTEXT(OFFSET('Sanitation Data'!$L$2,0,10*ROW('Sanitation Data'!R65))),DF71="Yes"),OFFSET('Sanitation Data'!$R$6,0,10*ROW('Sanitation Data'!R65)),IF(AND(ISTEXT(OFFSET('Sanitation Data'!$L$2,0,10*ROW('Sanitation Data'!R65))),DF71="No",ISNUMBER(OFFSET('Sanitation Data'!$R$6,0,10*ROW('Sanitation Data'!R65)))),CONCATENATE("[",ROUND(OFFSET('Sanitation Data'!$R$6,0,10*ROW('Sanitation Data'!R65)),0),"]"),IF(AND(ISTEXT(OFFSET('Sanitation Data'!$L$2,0,10*ROW('Sanitation Data'!R65))),DF71="",ISNUMBER(OFFSET('Sanitation Data'!$R$6,0,10*ROW('Sanitation Data'!R65)))),OFFSET('Sanitation Data'!$R$6,0,10*ROW('Sanitation Data'!R65)),NA())))</f>
        <v>#N/A</v>
      </c>
      <c r="AR71" s="86" t="e">
        <f ca="true">+IF(AND(ISTEXT(OFFSET('Sanitation Data'!$L$2,0,10*ROW('Sanitation Data'!R65))),DG71="Yes"),OFFSET('Sanitation Data'!$R$10,0,10*ROW('Sanitation Data'!R65)),IF(AND(ISTEXT(OFFSET('Sanitation Data'!$L$2,0,10*ROW('Sanitation Data'!R65))),DG71="No",ISNUMBER(OFFSET('Sanitation Data'!$R$10,0,10*ROW('Sanitation Data'!R65)))),CONCATENATE("[",ROUND(OFFSET('Sanitation Data'!$R$10,0,10*ROW('Sanitation Data'!R65)),0),"]"),IF(AND(ISTEXT(OFFSET('Sanitation Data'!$L$2,0,10*ROW('Sanitation Data'!R65))),DG71="",ISNUMBER(OFFSET('Sanitation Data'!$R$10,0,10*ROW('Sanitation Data'!R65)))),OFFSET('Sanitation Data'!$R$10,0,10*ROW('Sanitation Data'!R65)),NA())))</f>
        <v>#N/A</v>
      </c>
      <c r="AS71" s="86" t="e">
        <f ca="true">+IF(AND(ISTEXT(OFFSET('Sanitation Data'!$L$2,0,10*ROW('Sanitation Data'!R65))),DH71="Yes"),OFFSET('Sanitation Data'!$R$11,0,10*ROW('Sanitation Data'!R65)),IF(AND(ISTEXT(OFFSET('Sanitation Data'!$L$2,0,10*ROW('Sanitation Data'!R65))),DH71="No",ISNUMBER(OFFSET('Sanitation Data'!$R$11,0,10*ROW('Sanitation Data'!R65)))),CONCATENATE("[",ROUND(OFFSET('Sanitation Data'!$R$11,0,10*ROW('Sanitation Data'!R65)),0),"]"),IF(AND(ISTEXT(OFFSET('Sanitation Data'!$L$2,0,10*ROW('Sanitation Data'!R65))),DH71="",ISNUMBER(OFFSET('Sanitation Data'!$R$11,0,10*ROW('Sanitation Data'!R65)))),OFFSET('Sanitation Data'!$R$11,0,10*ROW('Sanitation Data'!R65)),NA())))</f>
        <v>#N/A</v>
      </c>
      <c r="AT71" s="86" t="e">
        <f ca="true">+IF(AND(ISTEXT(OFFSET('Sanitation Data'!$L$2,0,10*ROW('Sanitation Data'!R65))),DI71="Yes"),OFFSET('Sanitation Data'!$R$12,0,10*ROW('Sanitation Data'!R65)),IF(AND(ISTEXT(OFFSET('Sanitation Data'!$L$2,0,10*ROW('Sanitation Data'!R65))),DI71="No",ISNUMBER(OFFSET('Sanitation Data'!$R$12,0,10*ROW('Sanitation Data'!R65)))),CONCATENATE("[",ROUND(OFFSET('Sanitation Data'!$R$12,0,10*ROW('Sanitation Data'!R65)),0),"]"),IF(AND(ISTEXT(OFFSET('Sanitation Data'!$L$2,0,10*ROW('Sanitation Data'!R65))),DI71="",ISNUMBER(OFFSET('Sanitation Data'!$R$12,0,10*ROW('Sanitation Data'!R65)))),OFFSET('Sanitation Data'!$R$12,0,10*ROW('Sanitation Data'!R65)),NA())))</f>
        <v>#N/A</v>
      </c>
      <c r="AU71" s="86" t="e">
        <f ca="true">+IF(AND(ISTEXT(OFFSET('Sanitation Data'!$L$2,0,10*ROW('Sanitation Data'!S65))),DJ71="Yes"),100-OFFSET('Sanitation Data'!$S$4,0,10*ROW('Sanitation Data'!S65)),IF(AND(ISTEXT(OFFSET('Sanitation Data'!$L$2,0,10*ROW('Sanitation Data'!S65))),DJ71="No",ISNUMBER(OFFSET('Sanitation Data'!$S$4,0,10*ROW('Sanitation Data'!S65)))),CONCATENATE("[",ROUND(100-OFFSET('Sanitation Data'!$S$4,0,10*ROW('Sanitation Data'!S65)),0),"]"),IF(AND(ISTEXT(OFFSET('Sanitation Data'!$L$2,0,10*ROW('Sanitation Data'!S65))),DJ71="",ISNUMBER(OFFSET('Sanitation Data'!$S$4,0,10*ROW('Sanitation Data'!S65)))),100-OFFSET('Sanitation Data'!$S$4,0,10*ROW('Sanitation Data'!S65)),NA())))</f>
        <v>#N/A</v>
      </c>
      <c r="AV71" s="86" t="e">
        <f ca="true">+IF(AND(ISTEXT(OFFSET('Sanitation Data'!$L$2,0,10*ROW('Sanitation Data'!S65))),DK71="Yes"),OFFSET('Sanitation Data'!$S$6,0,10*ROW('Sanitation Data'!S65)),IF(AND(ISTEXT(OFFSET('Sanitation Data'!$L$2,0,10*ROW('Sanitation Data'!S65))),DK71="No",ISNUMBER(OFFSET('Sanitation Data'!$S$6,0,10*ROW('Sanitation Data'!S65)))),CONCATENATE("[",ROUND(OFFSET('Sanitation Data'!$S$6,0,10*ROW('Sanitation Data'!S65)),0),"]"),IF(AND(ISTEXT(OFFSET('Sanitation Data'!$L$2,0,10*ROW('Sanitation Data'!S65))),DK71="",ISNUMBER(OFFSET('Sanitation Data'!$S$6,0,10*ROW('Sanitation Data'!S65)))),OFFSET('Sanitation Data'!$S$6,0,10*ROW('Sanitation Data'!S65)),NA())))</f>
        <v>#N/A</v>
      </c>
      <c r="AW71" s="86" t="e">
        <f ca="true">+IF(AND(ISTEXT(OFFSET('Sanitation Data'!$L$2,0,10*ROW('Sanitation Data'!S65))),DL71="Yes"),OFFSET('Sanitation Data'!$S$10,0,10*ROW('Sanitation Data'!S65)),IF(AND(ISTEXT(OFFSET('Sanitation Data'!$L$2,0,10*ROW('Sanitation Data'!S65))),DL71="No",ISNUMBER(OFFSET('Sanitation Data'!$S$10,0,10*ROW('Sanitation Data'!S65)))),CONCATENATE("[",ROUND(OFFSET('Sanitation Data'!$S$10,0,10*ROW('Sanitation Data'!S65)),0),"]"),IF(AND(ISTEXT(OFFSET('Sanitation Data'!$L$2,0,10*ROW('Sanitation Data'!S65))),DL71="",ISNUMBER(OFFSET('Sanitation Data'!$S$10,0,10*ROW('Sanitation Data'!S65)))),OFFSET('Sanitation Data'!$S$10,0,10*ROW('Sanitation Data'!S65)),NA())))</f>
        <v>#N/A</v>
      </c>
      <c r="AX71" s="86" t="e">
        <f ca="true">+IF(AND(ISTEXT(OFFSET('Sanitation Data'!$L$2,0,10*ROW('Sanitation Data'!S65))),DM71="Yes"),OFFSET('Sanitation Data'!$S$11,0,10*ROW('Sanitation Data'!S65)),IF(AND(ISTEXT(OFFSET('Sanitation Data'!$L$2,0,10*ROW('Sanitation Data'!S65))),DM71="No",ISNUMBER(OFFSET('Sanitation Data'!$S$11,0,10*ROW('Sanitation Data'!S65)))),CONCATENATE("[",ROUND(OFFSET('Sanitation Data'!$S$11,0,10*ROW('Sanitation Data'!S65)),0),"]"),IF(AND(ISTEXT(OFFSET('Sanitation Data'!$L$2,0,10*ROW('Sanitation Data'!S65))),DM71="",ISNUMBER(OFFSET('Sanitation Data'!$S$11,0,10*ROW('Sanitation Data'!S65)))),OFFSET('Sanitation Data'!$S$11,0,10*ROW('Sanitation Data'!S65)),NA())))</f>
        <v>#N/A</v>
      </c>
      <c r="AY71" s="86" t="e">
        <f ca="true">+IF(AND(ISTEXT(OFFSET('Sanitation Data'!$L$2,0,10*ROW('Sanitation Data'!S65))),DN71="Yes"),OFFSET('Sanitation Data'!$S$12,0,10*ROW('Sanitation Data'!S65)),IF(AND(ISTEXT(OFFSET('Sanitation Data'!$L$2,0,10*ROW('Sanitation Data'!S65))),DN71="No",ISNUMBER(OFFSET('Sanitation Data'!$S$12,0,10*ROW('Sanitation Data'!S65)))),CONCATENATE("[",ROUND(OFFSET('Sanitation Data'!$S$12,0,10*ROW('Sanitation Data'!S65)),0),"]"),IF(AND(ISTEXT(OFFSET('Sanitation Data'!$L$2,0,10*ROW('Sanitation Data'!S65))),DN71="",ISNUMBER(OFFSET('Sanitation Data'!$S$12,0,10*ROW('Sanitation Data'!S65)))),OFFSET('Sanitation Data'!$S$12,0,10*ROW('Sanitation Data'!S65)),NA())))</f>
        <v>#N/A</v>
      </c>
      <c r="AZ71" s="87" t="e">
        <f ca="true">+IF(AND(ISTEXT(OFFSET('Hygiene Data'!$L$2,0,10*ROW('Hygiene Data'!N65))),DO71="Yes"),OFFSET('Hygiene Data'!$N$5,0,10*ROW('Hygiene Data'!N65)),IF(AND(ISTEXT(OFFSET('Hygiene Data'!$L$2,0,10*ROW('Hygiene Data'!N65))),DO71="No",ISNUMBER(OFFSET('Hygiene Data'!$N$5,0,10*ROW('Hygiene Data'!N65)))),CONCATENATE("[",ROUND(OFFSET('Hygiene Data'!$N$5,0,10*ROW('Hygiene Data'!N65)),0),"]"),IF(AND(ISTEXT(OFFSET('Hygiene Data'!$L$2,0,10*ROW('Hygiene Data'!N65))),DO71="",ISNUMBER(OFFSET('Hygiene Data'!$N$5,0,10*ROW('Hygiene Data'!N65)))),OFFSET('Hygiene Data'!$N$5,0,10*ROW('Hygiene Data'!N65)),NA())))</f>
        <v>#N/A</v>
      </c>
      <c r="BA71" s="87" t="e">
        <f ca="true">+IF(AND(ISTEXT(OFFSET('Hygiene Data'!$L$2,0,10*ROW('Hygiene Data'!N65))),DP71="Yes"),OFFSET('Hygiene Data'!$N$7,0,10*ROW('Hygiene Data'!N65)),IF(AND(ISTEXT(OFFSET('Hygiene Data'!$L$2,0,10*ROW('Hygiene Data'!N65))),DP71="No",ISNUMBER(OFFSET('Hygiene Data'!$N$7,0,10*ROW('Hygiene Data'!N65)))),CONCATENATE("[",ROUND(OFFSET('Hygiene Data'!$N$7,0,10*ROW('Hygiene Data'!N65)),0),"]"),IF(AND(ISTEXT(OFFSET('Hygiene Data'!$L$2,0,10*ROW('Hygiene Data'!N65))),DP71="",ISNUMBER(OFFSET('Hygiene Data'!$N$7,0,10*ROW('Hygiene Data'!N65)))),OFFSET('Hygiene Data'!$N$7,0,10*ROW('Hygiene Data'!N65)),NA())))</f>
        <v>#N/A</v>
      </c>
      <c r="BB71" s="87" t="e">
        <f ca="true">+IF(AND(ISTEXT(OFFSET('Hygiene Data'!$L$2,0,10*ROW('Hygiene Data'!N65))),DQ71="Yes"),OFFSET('Hygiene Data'!$N$9,0,10*ROW('Hygiene Data'!N65)),IF(AND(ISTEXT(OFFSET('Hygiene Data'!$L$2,0,10*ROW('Hygiene Data'!N65))),DQ71="No",ISNUMBER(OFFSET('Hygiene Data'!$N$9,0,10*ROW('Hygiene Data'!N65)))),CONCATENATE("[",ROUND(OFFSET('Hygiene Data'!$N$9,0,10*ROW('Hygiene Data'!N65)),0),"]"),IF(AND(ISTEXT(OFFSET('Hygiene Data'!$L$2,0,10*ROW('Hygiene Data'!N65))),DQ71="",ISNUMBER(OFFSET('Hygiene Data'!$N$9,0,10*ROW('Hygiene Data'!N65)))),OFFSET('Hygiene Data'!$N$9,0,10*ROW('Hygiene Data'!N65)),NA())))</f>
        <v>#N/A</v>
      </c>
      <c r="BC71" s="87" t="e">
        <f ca="true">+IF(AND(ISTEXT(OFFSET('Hygiene Data'!$L$2,0,10*ROW('Hygiene Data'!O65))),DR71="Yes"),OFFSET('Hygiene Data'!$O$5,0,10*ROW('Hygiene Data'!O65)),IF(AND(ISTEXT(OFFSET('Hygiene Data'!$L$2,0,10*ROW('Hygiene Data'!O65))),DR71="No",ISNUMBER(OFFSET('Hygiene Data'!$O$5,0,10*ROW('Hygiene Data'!O65)))),CONCATENATE("[",ROUND(OFFSET('Hygiene Data'!$O$5,0,10*ROW('Hygiene Data'!O65)),0),"]"),IF(AND(ISTEXT(OFFSET('Hygiene Data'!$L$2,0,10*ROW('Hygiene Data'!O65))),DR71="",ISNUMBER(OFFSET('Hygiene Data'!$O$5,0,10*ROW('Hygiene Data'!O65)))),OFFSET('Hygiene Data'!$O$5,0,10*ROW('Hygiene Data'!O65)),NA())))</f>
        <v>#N/A</v>
      </c>
      <c r="BD71" s="87" t="e">
        <f ca="true">+IF(AND(ISTEXT(OFFSET('Hygiene Data'!$L$2,0,10*ROW('Hygiene Data'!O65))),DS71="Yes"),OFFSET('Hygiene Data'!$O$7,0,10*ROW('Hygiene Data'!O65)),IF(AND(ISTEXT(OFFSET('Hygiene Data'!$L$2,0,10*ROW('Hygiene Data'!O65))),DS71="No",ISNUMBER(OFFSET('Hygiene Data'!$O$7,0,10*ROW('Hygiene Data'!O65)))),CONCATENATE("[",ROUND(OFFSET('Hygiene Data'!$O$7,0,10*ROW('Hygiene Data'!O65)),0),"]"),IF(AND(ISTEXT(OFFSET('Hygiene Data'!$L$2,0,10*ROW('Hygiene Data'!O65))),DS71="",ISNUMBER(OFFSET('Hygiene Data'!$O$7,0,10*ROW('Hygiene Data'!O65)))),OFFSET('Hygiene Data'!$O$7,0,10*ROW('Hygiene Data'!O65)),NA())))</f>
        <v>#N/A</v>
      </c>
      <c r="BE71" s="87" t="e">
        <f ca="true">+IF(AND(ISTEXT(OFFSET('Hygiene Data'!$L$2,0,10*ROW('Hygiene Data'!O65))),DT71="Yes"),OFFSET('Hygiene Data'!$O$9,0,10*ROW('Hygiene Data'!O65)),IF(AND(ISTEXT(OFFSET('Hygiene Data'!$L$2,0,10*ROW('Hygiene Data'!O65))),DT71="No",ISNUMBER(OFFSET('Hygiene Data'!$O$9,0,10*ROW('Hygiene Data'!O65)))),CONCATENATE("[",ROUND(OFFSET('Hygiene Data'!$O$9,0,10*ROW('Hygiene Data'!O65)),0),"]"),IF(AND(ISTEXT(OFFSET('Hygiene Data'!$L$2,0,10*ROW('Hygiene Data'!O65))),DT71="",ISNUMBER(OFFSET('Hygiene Data'!$O$9,0,10*ROW('Hygiene Data'!O65)))),OFFSET('Hygiene Data'!$O$9,0,10*ROW('Hygiene Data'!O65)),NA())))</f>
        <v>#N/A</v>
      </c>
      <c r="BF71" s="87" t="e">
        <f ca="true">+IF(AND(ISTEXT(OFFSET('Hygiene Data'!$L$2,0,10*ROW('Hygiene Data'!P65))),DU71="Yes"),OFFSET('Hygiene Data'!$P$5,0,10*ROW('Hygiene Data'!P65)),IF(AND(ISTEXT(OFFSET('Hygiene Data'!$L$2,0,10*ROW('Hygiene Data'!P65))),DU71="No",ISNUMBER(OFFSET('Hygiene Data'!$P$5,0,10*ROW('Hygiene Data'!P65)))),CONCATENATE("[",ROUND(OFFSET('Hygiene Data'!$P$5,0,10*ROW('Hygiene Data'!P65)),0),"]"),IF(AND(ISTEXT(OFFSET('Hygiene Data'!$L$2,0,10*ROW('Hygiene Data'!P65))),DU71="",ISNUMBER(OFFSET('Hygiene Data'!$P$5,0,10*ROW('Hygiene Data'!P65)))),OFFSET('Hygiene Data'!$P$5,0,10*ROW('Hygiene Data'!P65)),NA())))</f>
        <v>#N/A</v>
      </c>
      <c r="BG71" s="87" t="e">
        <f ca="true">+IF(AND(ISTEXT(OFFSET('Hygiene Data'!$L$2,0,10*ROW('Hygiene Data'!P65))),DV71="Yes"),OFFSET('Hygiene Data'!$P$7,0,10*ROW('Hygiene Data'!P65)),IF(AND(ISTEXT(OFFSET('Hygiene Data'!$L$2,0,10*ROW('Hygiene Data'!P65))),DV71="No",ISNUMBER(OFFSET('Hygiene Data'!$P$7,0,10*ROW('Hygiene Data'!P65)))),CONCATENATE("[",ROUND(OFFSET('Hygiene Data'!$P$7,0,10*ROW('Hygiene Data'!P65)),0),"]"),IF(AND(ISTEXT(OFFSET('Hygiene Data'!$L$2,0,10*ROW('Hygiene Data'!P65))),DV71="",ISNUMBER(OFFSET('Hygiene Data'!$P$7,0,10*ROW('Hygiene Data'!P65)))),OFFSET('Hygiene Data'!$P$7,0,10*ROW('Hygiene Data'!P65)),NA())))</f>
        <v>#N/A</v>
      </c>
      <c r="BH71" s="87" t="e">
        <f ca="true">+IF(AND(ISTEXT(OFFSET('Hygiene Data'!$L$2,0,10*ROW('Hygiene Data'!P65))),DW71="Yes"),OFFSET('Hygiene Data'!$P$9,0,10*ROW('Hygiene Data'!P65)),IF(AND(ISTEXT(OFFSET('Hygiene Data'!$L$2,0,10*ROW('Hygiene Data'!P65))),DW71="No",ISNUMBER(OFFSET('Hygiene Data'!$P$9,0,10*ROW('Hygiene Data'!P65)))),CONCATENATE("[",ROUND(OFFSET('Hygiene Data'!$P$9,0,10*ROW('Hygiene Data'!P65)),0),"]"),IF(AND(ISTEXT(OFFSET('Hygiene Data'!$L$2,0,10*ROW('Hygiene Data'!P65))),DW71="",ISNUMBER(OFFSET('Hygiene Data'!$P$9,0,10*ROW('Hygiene Data'!P65)))),OFFSET('Hygiene Data'!$P$9,0,10*ROW('Hygiene Data'!P65)),NA())))</f>
        <v>#N/A</v>
      </c>
      <c r="BI71" s="87" t="e">
        <f ca="true">+IF(AND(ISTEXT(OFFSET('Hygiene Data'!$L$2,0,10*ROW('Hygiene Data'!Q65))),DX71="Yes"),OFFSET('Hygiene Data'!$Q$5,0,10*ROW('Hygiene Data'!Q65)),IF(AND(ISTEXT(OFFSET('Hygiene Data'!$L$2,0,10*ROW('Hygiene Data'!Q65))),DX71="No",ISNUMBER(OFFSET('Hygiene Data'!$Q$5,0,10*ROW('Hygiene Data'!Q65)))),CONCATENATE("[",ROUND(OFFSET('Hygiene Data'!$Q$5,0,10*ROW('Hygiene Data'!Q65)),0),"]"),IF(AND(ISTEXT(OFFSET('Hygiene Data'!$L$2,0,10*ROW('Hygiene Data'!Q65))),DX71="",ISNUMBER(OFFSET('Hygiene Data'!$Q$5,0,10*ROW('Hygiene Data'!Q65)))),OFFSET('Hygiene Data'!$Q$5,0,10*ROW('Hygiene Data'!Q65)),NA())))</f>
        <v>#N/A</v>
      </c>
      <c r="BJ71" s="87" t="e">
        <f ca="true">+IF(AND(ISTEXT(OFFSET('Hygiene Data'!$L$2,0,10*ROW('Hygiene Data'!Q65))),DY71="Yes"),OFFSET('Hygiene Data'!$Q$7,0,10*ROW('Hygiene Data'!Q65)),IF(AND(ISTEXT(OFFSET('Hygiene Data'!$L$2,0,10*ROW('Hygiene Data'!Q65))),DY71="No",ISNUMBER(OFFSET('Hygiene Data'!$Q$7,0,10*ROW('Hygiene Data'!Q65)))),CONCATENATE("[",ROUND(OFFSET('Hygiene Data'!$Q$7,0,10*ROW('Hygiene Data'!Q65)),0),"]"),IF(AND(ISTEXT(OFFSET('Hygiene Data'!$L$2,0,10*ROW('Hygiene Data'!Q65))),DY71="",ISNUMBER(OFFSET('Hygiene Data'!$Q$7,0,10*ROW('Hygiene Data'!Q65)))),OFFSET('Hygiene Data'!$Q$7,0,10*ROW('Hygiene Data'!Q65)),NA())))</f>
        <v>#N/A</v>
      </c>
      <c r="BK71" s="87" t="e">
        <f ca="true">+IF(AND(ISTEXT(OFFSET('Hygiene Data'!$L$2,0,10*ROW('Hygiene Data'!Q65))),DZ71="Yes"),OFFSET('Hygiene Data'!$Q$9,0,10*ROW('Hygiene Data'!Q65)),IF(AND(ISTEXT(OFFSET('Hygiene Data'!$L$2,0,10*ROW('Hygiene Data'!Q65))),DZ71="No",ISNUMBER(OFFSET('Hygiene Data'!$Q$9,0,10*ROW('Hygiene Data'!Q65)))),CONCATENATE("[",ROUND(OFFSET('Hygiene Data'!$Q$9,0,10*ROW('Hygiene Data'!Q65)),0),"]"),IF(AND(ISTEXT(OFFSET('Hygiene Data'!$L$2,0,10*ROW('Hygiene Data'!Q65))),DZ71="",ISNUMBER(OFFSET('Hygiene Data'!$Q$9,0,10*ROW('Hygiene Data'!Q65)))),OFFSET('Hygiene Data'!$Q$9,0,10*ROW('Hygiene Data'!Q65)),NA())))</f>
        <v>#N/A</v>
      </c>
      <c r="BL71" s="87" t="e">
        <f ca="true">+IF(AND(ISTEXT(OFFSET('Hygiene Data'!$L$2,0,10*ROW('Hygiene Data'!R65))),EA71="Yes"),OFFSET('Hygiene Data'!$R$5,0,10*ROW('Hygiene Data'!R65)),IF(AND(ISTEXT(OFFSET('Hygiene Data'!$L$2,0,10*ROW('Hygiene Data'!R65))),EA71="No",ISNUMBER(OFFSET('Hygiene Data'!$R$5,0,10*ROW('Hygiene Data'!R65)))),CONCATENATE("[",ROUND(OFFSET('Hygiene Data'!$R$5,0,10*ROW('Hygiene Data'!R65)),0),"]"),IF(AND(ISTEXT(OFFSET('Hygiene Data'!$L$2,0,10*ROW('Hygiene Data'!R65))),EA71="",ISNUMBER(OFFSET('Hygiene Data'!$R$5,0,10*ROW('Hygiene Data'!R65)))),OFFSET('Hygiene Data'!$R$5,0,10*ROW('Hygiene Data'!R65)),NA())))</f>
        <v>#N/A</v>
      </c>
      <c r="BM71" s="87" t="e">
        <f ca="true">+IF(AND(ISTEXT(OFFSET('Hygiene Data'!$L$2,0,10*ROW('Hygiene Data'!R65))),EB71="Yes"),OFFSET('Hygiene Data'!$R$7,0,10*ROW('Hygiene Data'!R65)),IF(AND(ISTEXT(OFFSET('Hygiene Data'!$L$2,0,10*ROW('Hygiene Data'!R65))),EB71="No",ISNUMBER(OFFSET('Hygiene Data'!$R$7,0,10*ROW('Hygiene Data'!R65)))),CONCATENATE("[",ROUND(OFFSET('Hygiene Data'!$R$7,0,10*ROW('Hygiene Data'!R65)),0),"]"),IF(AND(ISTEXT(OFFSET('Hygiene Data'!$L$2,0,10*ROW('Hygiene Data'!R65))),EB71="",ISNUMBER(OFFSET('Hygiene Data'!$R$7,0,10*ROW('Hygiene Data'!R65)))),OFFSET('Hygiene Data'!$R$7,0,10*ROW('Hygiene Data'!R65)),NA())))</f>
        <v>#N/A</v>
      </c>
      <c r="BN71" s="87" t="e">
        <f ca="true">+IF(AND(ISTEXT(OFFSET('Hygiene Data'!$L$2,0,10*ROW('Hygiene Data'!R65))),EC71="Yes"),OFFSET('Hygiene Data'!$R$9,0,10*ROW('Hygiene Data'!R65)),IF(AND(ISTEXT(OFFSET('Hygiene Data'!$L$2,0,10*ROW('Hygiene Data'!R65))),EC71="No",ISNUMBER(OFFSET('Hygiene Data'!$R$9,0,10*ROW('Hygiene Data'!R65)))),CONCATENATE("[",ROUND(OFFSET('Hygiene Data'!$R$9,0,10*ROW('Hygiene Data'!R65)),0),"]"),IF(AND(ISTEXT(OFFSET('Hygiene Data'!$L$2,0,10*ROW('Hygiene Data'!R65))),EC71="",ISNUMBER(OFFSET('Hygiene Data'!$R$9,0,10*ROW('Hygiene Data'!R65)))),OFFSET('Hygiene Data'!$R$9,0,10*ROW('Hygiene Data'!R65)),NA())))</f>
        <v>#N/A</v>
      </c>
      <c r="BO71" s="87" t="e">
        <f ca="true">+IF(AND(ISTEXT(OFFSET('Hygiene Data'!$L$2,0,10*ROW('Hygiene Data'!S65))),ED71="Yes"),OFFSET('Hygiene Data'!$S$5,0,10*ROW('Hygiene Data'!S65)),IF(AND(ISTEXT(OFFSET('Hygiene Data'!$L$2,0,10*ROW('Hygiene Data'!S65))),ED71="No",ISNUMBER(OFFSET('Hygiene Data'!$S$5,0,10*ROW('Hygiene Data'!S65)))),CONCATENATE("[",ROUND(OFFSET('Hygiene Data'!$S$5,0,10*ROW('Hygiene Data'!S65)),0),"]"),IF(AND(ISTEXT(OFFSET('Hygiene Data'!$L$2,0,10*ROW('Hygiene Data'!S65))),ED71="",ISNUMBER(OFFSET('Hygiene Data'!$S$5,0,10*ROW('Hygiene Data'!S65)))),OFFSET('Hygiene Data'!$S$5,0,10*ROW('Hygiene Data'!S65)),NA())))</f>
        <v>#N/A</v>
      </c>
      <c r="BP71" s="87" t="e">
        <f ca="true">+IF(AND(ISTEXT(OFFSET('Hygiene Data'!$L$2,0,10*ROW('Hygiene Data'!S65))),EE71="Yes"),OFFSET('Hygiene Data'!$S$7,0,10*ROW('Hygiene Data'!S65)),IF(AND(ISTEXT(OFFSET('Hygiene Data'!$L$2,0,10*ROW('Hygiene Data'!S65))),EE71="No",ISNUMBER(OFFSET('Hygiene Data'!$S$7,0,10*ROW('Hygiene Data'!S65)))),CONCATENATE("[",ROUND(OFFSET('Hygiene Data'!$S$7,0,10*ROW('Hygiene Data'!S65)),0),"]"),IF(AND(ISTEXT(OFFSET('Hygiene Data'!$L$2,0,10*ROW('Hygiene Data'!S65))),EE71="",ISNUMBER(OFFSET('Hygiene Data'!$S$7,0,10*ROW('Hygiene Data'!S65)))),OFFSET('Hygiene Data'!$S$7,0,10*ROW('Hygiene Data'!S65)),NA())))</f>
        <v>#N/A</v>
      </c>
      <c r="BQ71" s="87" t="e">
        <f ca="true">+IF(AND(ISTEXT(OFFSET('Hygiene Data'!$L$2,0,10*ROW('Hygiene Data'!S65))),EF71="Yes"),OFFSET('Hygiene Data'!$S$9,0,10*ROW('Hygiene Data'!S65)),IF(AND(ISTEXT(OFFSET('Hygiene Data'!$L$2,0,10*ROW('Hygiene Data'!S65))),EF71="No",ISNUMBER(OFFSET('Hygiene Data'!$S$9,0,10*ROW('Hygiene Data'!S65)))),CONCATENATE("[",ROUND(OFFSET('Hygiene Data'!$S$9,0,10*ROW('Hygiene Data'!S65)),0),"]"),IF(AND(ISTEXT(OFFSET('Hygiene Data'!$L$2,0,10*ROW('Hygiene Data'!S65))),EF71="",ISNUMBER(OFFSET('Hygiene Data'!$S$9,0,10*ROW('Hygiene Data'!S65)))),OFFSET('Hygiene Data'!$S$9,0,10*ROW('Hygiene Data'!S65)),NA())))</f>
        <v>#N/A</v>
      </c>
      <c r="BR71" s="271"/>
      <c r="BS71" s="271" t="str">
        <f ca="true">+IF(OFFSET('Water Data'!$N$27,0,10*ROW('Water Data'!N65))="","",OFFSET('Water Data'!$N$27,0,10*ROW('Water Data'!N65)))</f>
        <v/>
      </c>
      <c r="BT71" s="271" t="str">
        <f ca="true">+IF(OFFSET('Water Data'!$N$28,0,10*ROW('Water Data'!N65))="","",OFFSET('Water Data'!$N$28,0,10*ROW('Water Data'!N65)))</f>
        <v/>
      </c>
      <c r="BU71" s="271" t="str">
        <f ca="true">+IF(OFFSET('Water Data'!$N$29,0,10*ROW('Water Data'!N65))="","",OFFSET('Water Data'!$N$29,0,10*ROW('Water Data'!N65)))</f>
        <v/>
      </c>
      <c r="BV71" s="271" t="str">
        <f ca="true">+IF(OFFSET('Water Data'!$O$27,0,10*ROW('Water Data'!O65))="","",OFFSET('Water Data'!$O$27,0,10*ROW('Water Data'!O65)))</f>
        <v/>
      </c>
      <c r="BW71" s="271" t="str">
        <f ca="true">+IF(OFFSET('Water Data'!$O$28,0,10*ROW('Water Data'!O65))="","",OFFSET('Water Data'!$O$28,0,10*ROW('Water Data'!O65)))</f>
        <v/>
      </c>
      <c r="BX71" s="271" t="str">
        <f ca="true">+IF(OFFSET('Water Data'!$O$29,0,10*ROW('Water Data'!O65))="","",OFFSET('Water Data'!$O$29,0,10*ROW('Water Data'!O65)))</f>
        <v/>
      </c>
      <c r="BY71" s="271" t="str">
        <f ca="true">+IF(OFFSET('Water Data'!$P$27,0,10*ROW('Water Data'!P65))="","",OFFSET('Water Data'!$P$27,0,10*ROW('Water Data'!P65)))</f>
        <v/>
      </c>
      <c r="BZ71" s="271" t="str">
        <f ca="true">+IF(OFFSET('Water Data'!$P$28,0,10*ROW('Water Data'!P65))="","",OFFSET('Water Data'!$P$28,0,10*ROW('Water Data'!P65)))</f>
        <v/>
      </c>
      <c r="CA71" s="271" t="str">
        <f ca="true">+IF(OFFSET('Water Data'!$P$29,0,10*ROW('Water Data'!P65))="","",OFFSET('Water Data'!$P$29,0,10*ROW('Water Data'!P65)))</f>
        <v/>
      </c>
      <c r="CB71" s="271" t="str">
        <f ca="true">+IF(OFFSET('Water Data'!$Q$27,0,10*ROW('Water Data'!Q65))="","",OFFSET('Water Data'!$Q$27,0,10*ROW('Water Data'!Q65)))</f>
        <v/>
      </c>
      <c r="CC71" s="271" t="str">
        <f ca="true">+IF(OFFSET('Water Data'!$Q$28,0,10*ROW('Water Data'!Q65))="","",OFFSET('Water Data'!$Q$28,0,10*ROW('Water Data'!Q65)))</f>
        <v/>
      </c>
      <c r="CD71" s="271" t="str">
        <f ca="true">+IF(OFFSET('Water Data'!$Q$29,0,10*ROW('Water Data'!Q65))="","",OFFSET('Water Data'!$Q$29,0,10*ROW('Water Data'!Q65)))</f>
        <v/>
      </c>
      <c r="CE71" s="271" t="str">
        <f ca="true">+IF(OFFSET('Water Data'!$R$27,0,10*ROW('Water Data'!R65))="","",OFFSET('Water Data'!$R$27,0,10*ROW('Water Data'!R65)))</f>
        <v/>
      </c>
      <c r="CF71" s="271" t="str">
        <f ca="true">+IF(OFFSET('Water Data'!$R$28,0,10*ROW('Water Data'!R65))="","",OFFSET('Water Data'!$R$28,0,10*ROW('Water Data'!R65)))</f>
        <v/>
      </c>
      <c r="CG71" s="271" t="str">
        <f ca="true">+IF(OFFSET('Water Data'!$R$29,0,10*ROW('Water Data'!R65))="","",OFFSET('Water Data'!$R$29,0,10*ROW('Water Data'!R65)))</f>
        <v/>
      </c>
      <c r="CH71" s="271" t="str">
        <f ca="true">+IF(OFFSET('Water Data'!$S$27,0,10*ROW('Water Data'!S65))="","",OFFSET('Water Data'!$S$27,0,10*ROW('Water Data'!S65)))</f>
        <v/>
      </c>
      <c r="CI71" s="271" t="str">
        <f ca="true">+IF(OFFSET('Water Data'!$S$28,0,10*ROW('Water Data'!S65))="","",OFFSET('Water Data'!$S$28,0,10*ROW('Water Data'!S65)))</f>
        <v/>
      </c>
      <c r="CJ71" s="271" t="str">
        <f ca="true">+IF(OFFSET('Water Data'!$S$29,0,10*ROW('Water Data'!S65))="","",OFFSET('Water Data'!$S$29,0,10*ROW('Water Data'!S65)))</f>
        <v/>
      </c>
      <c r="CK71" s="271" t="str">
        <f ca="true">+IF(OFFSET('Sanitation Data'!$N$28,0,10*ROW('Sanitation Data'!N65))="","",OFFSET('Sanitation Data'!$N$28,0,10*ROW('Sanitation Data'!N65)))</f>
        <v/>
      </c>
      <c r="CL71" s="271" t="str">
        <f ca="true">+IF(OFFSET('Sanitation Data'!$N$29,0,10*ROW('Sanitation Data'!N65))="","",OFFSET('Sanitation Data'!$N$29,0,10*ROW('Sanitation Data'!N65)))</f>
        <v/>
      </c>
      <c r="CM71" s="271" t="str">
        <f ca="true">+IF(OFFSET('Sanitation Data'!$N$30,0,10*ROW('Sanitation Data'!N65))="","",OFFSET('Sanitation Data'!$N$30,0,10*ROW('Sanitation Data'!N65)))</f>
        <v/>
      </c>
      <c r="CN71" s="271" t="str">
        <f ca="true">+IF(OFFSET('Sanitation Data'!$N$31,0,10*ROW('Sanitation Data'!N65))="","",OFFSET('Sanitation Data'!$N$31,0,10*ROW('Sanitation Data'!N65)))</f>
        <v/>
      </c>
      <c r="CO71" s="271" t="str">
        <f ca="true">+IF(OFFSET('Sanitation Data'!$N$32,0,10*ROW('Sanitation Data'!N65))="","",OFFSET('Sanitation Data'!$N$32,0,10*ROW('Sanitation Data'!N65)))</f>
        <v/>
      </c>
      <c r="CP71" s="271" t="str">
        <f ca="true">+IF(OFFSET('Sanitation Data'!$O$28,0,10*ROW('Sanitation Data'!O65))="","",OFFSET('Sanitation Data'!$O$28,0,10*ROW('Sanitation Data'!O65)))</f>
        <v/>
      </c>
      <c r="CQ71" s="271" t="str">
        <f ca="true">+IF(OFFSET('Sanitation Data'!$O$29,0,10*ROW('Sanitation Data'!O65))="","",OFFSET('Sanitation Data'!$O$29,0,10*ROW('Sanitation Data'!O65)))</f>
        <v/>
      </c>
      <c r="CR71" s="271" t="str">
        <f ca="true">+IF(OFFSET('Sanitation Data'!$O$30,0,10*ROW('Sanitation Data'!O65))="","",OFFSET('Sanitation Data'!$O$30,0,10*ROW('Sanitation Data'!O65)))</f>
        <v/>
      </c>
      <c r="CS71" s="271" t="str">
        <f ca="true">+IF(OFFSET('Sanitation Data'!$O$31,0,10*ROW('Sanitation Data'!O65))="","",OFFSET('Sanitation Data'!$O$31,0,10*ROW('Sanitation Data'!O65)))</f>
        <v/>
      </c>
      <c r="CT71" s="271" t="str">
        <f ca="true">+IF(OFFSET('Sanitation Data'!$O$32,0,10*ROW('Sanitation Data'!O65))="","",OFFSET('Sanitation Data'!$O$32,0,10*ROW('Sanitation Data'!O65)))</f>
        <v/>
      </c>
      <c r="CU71" s="271" t="str">
        <f ca="true">+IF(OFFSET('Sanitation Data'!$P$28,0,10*ROW('Sanitation Data'!P65))="","",OFFSET('Sanitation Data'!$P$28,0,10*ROW('Sanitation Data'!P65)))</f>
        <v/>
      </c>
      <c r="CV71" s="271" t="str">
        <f ca="true">+IF(OFFSET('Sanitation Data'!$P$29,0,10*ROW('Sanitation Data'!P65))="","",OFFSET('Sanitation Data'!$P$29,0,10*ROW('Sanitation Data'!P65)))</f>
        <v/>
      </c>
      <c r="CW71" s="271" t="str">
        <f ca="true">+IF(OFFSET('Sanitation Data'!$P$30,0,10*ROW('Sanitation Data'!P65))="","",OFFSET('Sanitation Data'!$P$30,0,10*ROW('Sanitation Data'!P65)))</f>
        <v/>
      </c>
      <c r="CX71" s="271" t="str">
        <f ca="true">+IF(OFFSET('Sanitation Data'!$P$31,0,10*ROW('Sanitation Data'!P65))="","",OFFSET('Sanitation Data'!$P$31,0,10*ROW('Sanitation Data'!P65)))</f>
        <v/>
      </c>
      <c r="CY71" s="271" t="str">
        <f ca="true">+IF(OFFSET('Sanitation Data'!$P$32,0,10*ROW('Sanitation Data'!P65))="","",OFFSET('Sanitation Data'!$P$32,0,10*ROW('Sanitation Data'!P65)))</f>
        <v/>
      </c>
      <c r="CZ71" s="271" t="str">
        <f ca="true">+IF(OFFSET('Sanitation Data'!$Q$28,0,10*ROW('Sanitation Data'!Q65))="","",OFFSET('Sanitation Data'!$Q$28,0,10*ROW('Sanitation Data'!Q65)))</f>
        <v/>
      </c>
      <c r="DA71" s="271" t="str">
        <f ca="true">+IF(OFFSET('Sanitation Data'!$Q$29,0,10*ROW('Sanitation Data'!Q65))="","",OFFSET('Sanitation Data'!$Q$29,0,10*ROW('Sanitation Data'!Q65)))</f>
        <v/>
      </c>
      <c r="DB71" s="271" t="str">
        <f ca="true">+IF(OFFSET('Sanitation Data'!$Q$30,0,10*ROW('Sanitation Data'!Q65))="","",OFFSET('Sanitation Data'!$Q$30,0,10*ROW('Sanitation Data'!Q65)))</f>
        <v/>
      </c>
      <c r="DC71" s="271" t="str">
        <f ca="true">+IF(OFFSET('Sanitation Data'!$Q$31,0,10*ROW('Sanitation Data'!Q65))="","",OFFSET('Sanitation Data'!$Q$31,0,10*ROW('Sanitation Data'!Q65)))</f>
        <v/>
      </c>
      <c r="DD71" s="271" t="str">
        <f ca="true">+IF(OFFSET('Sanitation Data'!$Q$32,0,10*ROW('Sanitation Data'!Q65))="","",OFFSET('Sanitation Data'!$Q$32,0,10*ROW('Sanitation Data'!Q65)))</f>
        <v/>
      </c>
      <c r="DE71" s="271" t="str">
        <f ca="true">+IF(OFFSET('Sanitation Data'!$R$28,0,10*ROW('Sanitation Data'!R65))="","",OFFSET('Sanitation Data'!$R$28,0,10*ROW('Sanitation Data'!R65)))</f>
        <v/>
      </c>
      <c r="DF71" s="271" t="str">
        <f ca="true">+IF(OFFSET('Sanitation Data'!$R$29,0,10*ROW('Sanitation Data'!R65))="","",OFFSET('Sanitation Data'!$R$29,0,10*ROW('Sanitation Data'!R65)))</f>
        <v/>
      </c>
      <c r="DG71" s="271" t="str">
        <f ca="true">+IF(OFFSET('Sanitation Data'!$R$30,0,10*ROW('Sanitation Data'!R65))="","",OFFSET('Sanitation Data'!$R$30,0,10*ROW('Sanitation Data'!R65)))</f>
        <v/>
      </c>
      <c r="DH71" s="271" t="str">
        <f ca="true">+IF(OFFSET('Sanitation Data'!$R$31,0,10*ROW('Sanitation Data'!R65))="","",OFFSET('Sanitation Data'!$R$31,0,10*ROW('Sanitation Data'!R65)))</f>
        <v/>
      </c>
      <c r="DI71" s="271" t="str">
        <f ca="true">+IF(OFFSET('Sanitation Data'!$R$32,0,10*ROW('Sanitation Data'!R65))="","",OFFSET('Sanitation Data'!$R$32,0,10*ROW('Sanitation Data'!R65)))</f>
        <v/>
      </c>
      <c r="DJ71" s="271" t="str">
        <f ca="true">+IF(OFFSET('Sanitation Data'!$S$28,0,10*ROW('Sanitation Data'!S65))="","",OFFSET('Sanitation Data'!$S$28,0,10*ROW('Sanitation Data'!S65)))</f>
        <v/>
      </c>
      <c r="DK71" s="271" t="str">
        <f ca="true">+IF(OFFSET('Sanitation Data'!$S$29,0,10*ROW('Sanitation Data'!S65))="","",OFFSET('Sanitation Data'!$S$29,0,10*ROW('Sanitation Data'!S65)))</f>
        <v/>
      </c>
      <c r="DL71" s="271" t="str">
        <f ca="true">+IF(OFFSET('Sanitation Data'!$S$30,0,10*ROW('Sanitation Data'!S65))="","",OFFSET('Sanitation Data'!$S$30,0,10*ROW('Sanitation Data'!S65)))</f>
        <v/>
      </c>
      <c r="DM71" s="271" t="str">
        <f ca="true">+IF(OFFSET('Sanitation Data'!$S$31,0,10*ROW('Sanitation Data'!S65))="","",OFFSET('Sanitation Data'!$S$31,0,10*ROW('Sanitation Data'!S65)))</f>
        <v/>
      </c>
      <c r="DN71" s="271" t="str">
        <f ca="true">+IF(OFFSET('Sanitation Data'!$S$32,0,10*ROW('Sanitation Data'!S65))="","",OFFSET('Sanitation Data'!$S$32,0,10*ROW('Sanitation Data'!S65)))</f>
        <v/>
      </c>
      <c r="DO71" s="271" t="str">
        <f ca="true">+IF(OFFSET('Hygiene Data'!$N$11,0,10*ROW('Hygiene Data'!N65))="","",OFFSET('Hygiene Data'!$N$11,0,10*ROW('Hygiene Data'!N65)))</f>
        <v/>
      </c>
      <c r="DP71" s="271" t="str">
        <f ca="true">+IF(OFFSET('Hygiene Data'!$N$12,0,10*ROW('Hygiene Data'!N65))="","",OFFSET('Hygiene Data'!$N$12,0,10*ROW('Hygiene Data'!N65)))</f>
        <v/>
      </c>
      <c r="DQ71" s="271" t="str">
        <f ca="true">+IF(OFFSET('Hygiene Data'!$N$13,0,10*ROW('Hygiene Data'!N65))="","",OFFSET('Hygiene Data'!$N$13,0,10*ROW('Hygiene Data'!N65)))</f>
        <v/>
      </c>
      <c r="DR71" s="271" t="str">
        <f ca="true">+IF(OFFSET('Hygiene Data'!$O$11,0,10*ROW('Hygiene Data'!O65))="","",OFFSET('Hygiene Data'!$O$11,0,10*ROW('Hygiene Data'!O65)))</f>
        <v/>
      </c>
      <c r="DS71" s="271" t="str">
        <f ca="true">+IF(OFFSET('Hygiene Data'!$O$12,0,10*ROW('Hygiene Data'!O65))="","",OFFSET('Hygiene Data'!$O$12,0,10*ROW('Hygiene Data'!O65)))</f>
        <v/>
      </c>
      <c r="DT71" s="271" t="str">
        <f ca="true">+IF(OFFSET('Hygiene Data'!$O$13,0,10*ROW('Hygiene Data'!O65))="","",OFFSET('Hygiene Data'!$O$13,0,10*ROW('Hygiene Data'!O65)))</f>
        <v/>
      </c>
      <c r="DU71" s="271" t="str">
        <f ca="true">+IF(OFFSET('Hygiene Data'!$P$11,0,10*ROW('Hygiene Data'!P65))="","",OFFSET('Hygiene Data'!$P$11,0,10*ROW('Hygiene Data'!P65)))</f>
        <v/>
      </c>
      <c r="DV71" s="271" t="str">
        <f ca="true">+IF(OFFSET('Hygiene Data'!$P$12,0,10*ROW('Hygiene Data'!P65))="","",OFFSET('Hygiene Data'!$P$12,0,10*ROW('Hygiene Data'!P65)))</f>
        <v/>
      </c>
      <c r="DW71" s="271" t="str">
        <f ca="true">+IF(OFFSET('Hygiene Data'!$P$13,0,10*ROW('Hygiene Data'!P65))="","",OFFSET('Hygiene Data'!$P$13,0,10*ROW('Hygiene Data'!P65)))</f>
        <v/>
      </c>
      <c r="DX71" s="271" t="str">
        <f ca="true">+IF(OFFSET('Hygiene Data'!$Q$11,0,10*ROW('Hygiene Data'!Q65))="","",OFFSET('Hygiene Data'!$Q$11,0,10*ROW('Hygiene Data'!Q65)))</f>
        <v/>
      </c>
      <c r="DY71" s="271" t="str">
        <f ca="true">+IF(OFFSET('Hygiene Data'!$Q$12,0,10*ROW('Hygiene Data'!Q65))="","",OFFSET('Hygiene Data'!$Q$12,0,10*ROW('Hygiene Data'!Q65)))</f>
        <v/>
      </c>
      <c r="DZ71" s="271" t="str">
        <f ca="true">+IF(OFFSET('Hygiene Data'!$Q$13,0,10*ROW('Hygiene Data'!Q65))="","",OFFSET('Hygiene Data'!$Q$13,0,10*ROW('Hygiene Data'!Q65)))</f>
        <v/>
      </c>
      <c r="EA71" s="271" t="str">
        <f ca="true">+IF(OFFSET('Hygiene Data'!$R$11,0,10*ROW('Hygiene Data'!R65))="","",OFFSET('Hygiene Data'!$R$11,0,10*ROW('Hygiene Data'!R65)))</f>
        <v/>
      </c>
      <c r="EB71" s="271" t="str">
        <f ca="true">+IF(OFFSET('Hygiene Data'!$R$12,0,10*ROW('Hygiene Data'!R65))="","",OFFSET('Hygiene Data'!$R$12,0,10*ROW('Hygiene Data'!R65)))</f>
        <v/>
      </c>
      <c r="EC71" s="271" t="str">
        <f ca="true">+IF(OFFSET('Hygiene Data'!$R$13,0,10*ROW('Hygiene Data'!R65))="","",OFFSET('Hygiene Data'!$R$13,0,10*ROW('Hygiene Data'!R65)))</f>
        <v/>
      </c>
      <c r="ED71" s="271" t="str">
        <f ca="true">+IF(OFFSET('Hygiene Data'!$S$11,0,10*ROW('Hygiene Data'!S65))="","",OFFSET('Hygiene Data'!$S$11,0,10*ROW('Hygiene Data'!S65)))</f>
        <v/>
      </c>
      <c r="EE71" s="271" t="str">
        <f ca="true">+IF(OFFSET('Hygiene Data'!$S$12,0,10*ROW('Hygiene Data'!S65))="","",OFFSET('Hygiene Data'!$S$12,0,10*ROW('Hygiene Data'!S65)))</f>
        <v/>
      </c>
      <c r="EF71" s="271" t="str">
        <f ca="true">+IF(OFFSET('Hygiene Data'!$S$13,0,10*ROW('Hygiene Data'!S65))="","",OFFSET('Hygiene Data'!$S$13,0,10*ROW('Hygiene Data'!S65)))</f>
        <v/>
      </c>
    </row>
    <row xmlns:x14ac="http://schemas.microsoft.com/office/spreadsheetml/2009/9/ac" r="72" x14ac:dyDescent="0.2">
      <c r="A72" s="32" t="str">
        <f ca="true">+IF(OFFSET('Water Data'!$L$2,0,10*ROW('Water Data'!O66))="","",OFFSET('Water Data'!$L$2,0,10*ROW('Water Data'!O66)))</f>
        <v/>
      </c>
      <c r="B72" s="32" t="str">
        <f ca="true">+IF(OFFSET('Water Data'!$M$2,0,10*ROW('Water Data'!P66))="","",OFFSET('Water Data'!$M$2,0,10*ROW('Water Data'!P66)))</f>
        <v/>
      </c>
      <c r="C72" s="327" t="str">
        <f t="shared" ca="true" si="1"/>
        <v/>
      </c>
      <c r="D72" s="85" t="e">
        <f ca="true">+IF(AND(ISTEXT(OFFSET('Water Data'!$L$2,0,10*ROW('Water Data'!N66))),BS72="Yes"),100-OFFSET('Water Data'!$N$4,0,10*ROW('Water Data'!N66)),IF(AND(ISTEXT(OFFSET('Water Data'!$L$2,0,10*ROW('Water Data'!N66))),BS72="No",ISNUMBER(OFFSET('Water Data'!$N$4,0,10*ROW('Water Data'!N66)))),CONCATENATE("[",ROUND(100-OFFSET('Water Data'!$N$4,0,10*ROW('Water Data'!N66)),0),"]"),IF(AND(ISTEXT(OFFSET('Water Data'!$L$2,0,10*ROW('Water Data'!N66))),BS72="",ISNUMBER(OFFSET('Water Data'!$N$4,0,10*ROW('Water Data'!N66)))),100-OFFSET('Water Data'!$N$4,0,10*ROW('Water Data'!N66)),NA())))</f>
        <v>#N/A</v>
      </c>
      <c r="E72" s="85" t="e">
        <f ca="true">+IF(AND(ISTEXT(OFFSET('Water Data'!$L$2,0,10*ROW('Water Data'!O66))),BT72="Yes"),OFFSET('Water Data'!$N$6,0,10*ROW('Water Data'!N66)),IF(AND(ISTEXT(OFFSET('Water Data'!$L$2,0,10*ROW('Water Data'!N66))),BT72="No",ISNUMBER(OFFSET('Water Data'!$N$6,0,10*ROW('Water Data'!N66)))),CONCATENATE("[",ROUND(OFFSET('Water Data'!$N$6,0,10*ROW('Water Data'!N66)),0),"]"),IF(AND(ISTEXT(OFFSET('Water Data'!$L$2,0,10*ROW('Water Data'!N66))),BT72="",ISNUMBER(OFFSET('Water Data'!$N$6,0,10*ROW('Water Data'!N66)))),OFFSET('Water Data'!$N$6,0,10*ROW('Water Data'!N66)),NA())))</f>
        <v>#N/A</v>
      </c>
      <c r="F72" s="85" t="e">
        <f ca="true">+IF(AND(ISTEXT(OFFSET('Water Data'!$L$2,0,10*ROW('Water Data'!N66))),BU72="Yes"),OFFSET('Water Data'!$N$9,0,10*ROW('Water Data'!N66)),IF(AND(ISTEXT(OFFSET('Water Data'!$L$2,0,10*ROW('Water Data'!N66))),BU72="No",ISNUMBER(OFFSET('Water Data'!$N$9,0,10*ROW('Water Data'!N66)))),CONCATENATE("[",ROUND(OFFSET('Water Data'!$N$9,0,10*ROW('Water Data'!N66)),0),"]"),IF(AND(ISTEXT(OFFSET('Water Data'!$L$2,0,10*ROW('Water Data'!N66))),BU72="",ISNUMBER(OFFSET('Water Data'!$N$9,0,10*ROW('Water Data'!N66)))),OFFSET('Water Data'!$N$9,0,10*ROW('Water Data'!N66)),NA())))</f>
        <v>#N/A</v>
      </c>
      <c r="G72" s="85" t="e">
        <f ca="true">+IF(AND(ISTEXT(OFFSET('Water Data'!$L$2,0,10*ROW('Water Data'!O66))),BV72="Yes"),100-OFFSET('Water Data'!$O$4,0,10*ROW('Water Data'!O66)),IF(AND(ISTEXT(OFFSET('Water Data'!$L$2,0,10*ROW('Water Data'!O66))),BV72="No",ISNUMBER(OFFSET('Water Data'!$O$4,0,10*ROW('Water Data'!O66)))),CONCATENATE("[",ROUND(100-OFFSET('Water Data'!$O$4,0,10*ROW('Water Data'!O66)),0),"]"),IF(AND(ISTEXT(OFFSET('Water Data'!$L$2,0,10*ROW('Water Data'!O66))),BV72="",ISNUMBER(OFFSET('Water Data'!$O$4,0,10*ROW('Water Data'!O66)))),100-OFFSET('Water Data'!$O$4,0,10*ROW('Water Data'!O66)),NA())))</f>
        <v>#N/A</v>
      </c>
      <c r="H72" s="85" t="e">
        <f ca="true">+IF(AND(ISTEXT(OFFSET('Water Data'!$L$2,0,10*ROW('Water Data'!O66))),BW72="Yes"),OFFSET('Water Data'!$O$6,0,10*ROW('Water Data'!O66)),IF(AND(ISTEXT(OFFSET('Water Data'!$L$2,0,10*ROW('Water Data'!O66))),BW72="No",ISNUMBER(OFFSET('Water Data'!$O$6,0,10*ROW('Water Data'!O66)))),CONCATENATE("[",ROUND(OFFSET('Water Data'!$N$6,0,10*ROW('Water Data'!O66)),0),"]"),IF(AND(ISTEXT(OFFSET('Water Data'!$L$2,0,10*ROW('Water Data'!O66))),BW72="",ISNUMBER(OFFSET('Water Data'!$O$6,0,10*ROW('Water Data'!O66)))),OFFSET('Water Data'!$O$6,0,10*ROW('Water Data'!O66)),NA())))</f>
        <v>#N/A</v>
      </c>
      <c r="I72" s="85" t="e">
        <f ca="true">+IF(AND(ISTEXT(OFFSET('Water Data'!$L$2,0,10*ROW('Water Data'!O66))),BX72="Yes"),OFFSET('Water Data'!$O$9,0,10*ROW('Water Data'!O66)),IF(AND(ISTEXT(OFFSET('Water Data'!$L$2,0,10*ROW('Water Data'!O66))),BX72="No",ISNUMBER(OFFSET('Water Data'!$O$9,0,10*ROW('Water Data'!O66)))),CONCATENATE("[",ROUND(OFFSET('Water Data'!$O$9,0,10*ROW('Water Data'!O66)),0),"]"),IF(AND(ISTEXT(OFFSET('Water Data'!$L$2,0,10*ROW('Water Data'!O66))),BX72="",ISNUMBER(OFFSET('Water Data'!$O$9,0,10*ROW('Water Data'!O66)))),OFFSET('Water Data'!$O$9,0,10*ROW('Water Data'!O66)),NA())))</f>
        <v>#N/A</v>
      </c>
      <c r="J72" s="85" t="e">
        <f ca="true">+IF(AND(ISTEXT(OFFSET('Water Data'!$L$2,0,10*ROW('Water Data'!P66))),BY72="Yes"),100-OFFSET('Water Data'!$P$4,0,10*ROW('Water Data'!P66)),IF(AND(ISTEXT(OFFSET('Water Data'!$L$2,0,10*ROW('Water Data'!P66))),BY72="No",ISNUMBER(OFFSET('Water Data'!$P$4,0,10*ROW('Water Data'!P66)))),CONCATENATE("[",ROUND(100-OFFSET('Water Data'!$P$4,0,10*ROW('Water Data'!P66)),0),"]"),IF(AND(ISTEXT(OFFSET('Water Data'!$L$2,0,10*ROW('Water Data'!P66))),BY72="",ISNUMBER(OFFSET('Water Data'!$P$4,0,10*ROW('Water Data'!P66)))),100-OFFSET('Water Data'!$P$4,0,10*ROW('Water Data'!P66)),NA())))</f>
        <v>#N/A</v>
      </c>
      <c r="K72" s="85" t="e">
        <f ca="true">+IF(AND(ISTEXT(OFFSET('Water Data'!$L$2,0,10*ROW('Water Data'!P66))),BZ72="Yes"),OFFSET('Water Data'!$P$6,0,10*ROW('Water Data'!P66)),IF(AND(ISTEXT(OFFSET('Water Data'!$L$2,0,10*ROW('Water Data'!P66))),BZ72="No",ISNUMBER(OFFSET('Water Data'!$P$6,0,10*ROW('Water Data'!P66)))),CONCATENATE("[",ROUND(OFFSET('Water Data'!$P$6,0,10*ROW('Water Data'!P66)),0),"]"),IF(AND(ISTEXT(OFFSET('Water Data'!$L$2,0,10*ROW('Water Data'!P66))),BZ72="",ISNUMBER(OFFSET('Water Data'!$P$6,0,10*ROW('Water Data'!P66)))),OFFSET('Water Data'!$P$6,0,10*ROW('Water Data'!P66)),NA())))</f>
        <v>#N/A</v>
      </c>
      <c r="L72" s="85" t="e">
        <f ca="true">+IF(AND(ISTEXT(OFFSET('Water Data'!$L$2,0,10*ROW('Water Data'!P66))),CA72="Yes"),OFFSET('Water Data'!$P$9,0,10*ROW('Water Data'!P66)),IF(AND(ISTEXT(OFFSET('Water Data'!$L$2,0,10*ROW('Water Data'!P66))),CA72="No",ISNUMBER(OFFSET('Water Data'!$P$9,0,10*ROW('Water Data'!P66)))),CONCATENATE("[",ROUND(OFFSET('Water Data'!$P$9,0,10*ROW('Water Data'!P66)),0),"]"),IF(AND(ISTEXT(OFFSET('Water Data'!$L$2,0,10*ROW('Water Data'!P66))),CA72="",ISNUMBER(OFFSET('Water Data'!$P$9,0,10*ROW('Water Data'!P66)))),OFFSET('Water Data'!$P$9,0,10*ROW('Water Data'!P66)),NA())))</f>
        <v>#N/A</v>
      </c>
      <c r="M72" s="85" t="e">
        <f ca="true">+IF(AND(ISTEXT(OFFSET('Water Data'!$L$2,0,10*ROW('Water Data'!Q66))),CB72="Yes"),100-OFFSET('Water Data'!$Q$4,0,10*ROW('Water Data'!Q66)),IF(AND(ISTEXT(OFFSET('Water Data'!$L$2,0,10*ROW('Water Data'!Q66))),CB72="No",ISNUMBER(OFFSET('Water Data'!$Q$4,0,10*ROW('Water Data'!Q66)))),CONCATENATE("[",ROUND(100-OFFSET('Water Data'!$Q$4,0,10*ROW('Water Data'!Q66)),0),"]"),IF(AND(ISTEXT(OFFSET('Water Data'!$L$2,0,10*ROW('Water Data'!Q66))),CB72="",ISNUMBER(OFFSET('Water Data'!$Q$4,0,10*ROW('Water Data'!Q66)))),100-OFFSET('Water Data'!$Q$4,0,10*ROW('Water Data'!Q66)),NA())))</f>
        <v>#N/A</v>
      </c>
      <c r="N72" s="85" t="e">
        <f ca="true">+IF(AND(ISTEXT(OFFSET('Water Data'!$L$2,0,10*ROW('Water Data'!Q66))),CC72="Yes"),OFFSET('Water Data'!$Q$6,0,10*ROW('Water Data'!Q66)),IF(AND(ISTEXT(OFFSET('Water Data'!$L$2,0,10*ROW('Water Data'!Q66))),CC72="No",ISNUMBER(OFFSET('Water Data'!$Q$6,0,10*ROW('Water Data'!Q66)))),CONCATENATE("[",ROUND(OFFSET('Water Data'!$Q$6,0,10*ROW('Water Data'!Q66)),0),"]"),IF(AND(ISTEXT(OFFSET('Water Data'!$L$2,0,10*ROW('Water Data'!Q66))),CC72="",ISNUMBER(OFFSET('Water Data'!$Q$6,0,10*ROW('Water Data'!Q66)))),OFFSET('Water Data'!$Q$6,0,10*ROW('Water Data'!Q66)),NA())))</f>
        <v>#N/A</v>
      </c>
      <c r="O72" s="85" t="e">
        <f ca="true">+IF(AND(ISTEXT(OFFSET('Water Data'!$L$2,0,10*ROW('Water Data'!Q66))),CD72="Yes"),OFFSET('Water Data'!$Q$9,0,10*ROW('Water Data'!Q66)),IF(AND(ISTEXT(OFFSET('Water Data'!$L$2,0,10*ROW('Water Data'!Q66))),CD72="No",ISNUMBER(OFFSET('Water Data'!$Q$9,0,10*ROW('Water Data'!Q66)))),CONCATENATE("[",ROUND(OFFSET('Water Data'!$Q$9,0,10*ROW('Water Data'!Q66)),0),"]"),IF(AND(ISTEXT(OFFSET('Water Data'!$L$2,0,10*ROW('Water Data'!Q66))),CD72="",ISNUMBER(OFFSET('Water Data'!$Q$9,0,10*ROW('Water Data'!Q66)))),OFFSET('Water Data'!$Q$9,0,10*ROW('Water Data'!Q66)),NA())))</f>
        <v>#N/A</v>
      </c>
      <c r="P72" s="85" t="e">
        <f ca="true">+IF(AND(ISTEXT(OFFSET('Water Data'!$L$2,0,10*ROW('Water Data'!R66))),CE72="Yes"),100-OFFSET('Water Data'!$R$4,0,10*ROW('Water Data'!R66)),IF(AND(ISTEXT(OFFSET('Water Data'!$L$2,0,10*ROW('Water Data'!R66))),CE72="No",ISNUMBER(OFFSET('Water Data'!$R$4,0,10*ROW('Water Data'!R66)))),CONCATENATE("[",ROUND(100-OFFSET('Water Data'!$R$4,0,10*ROW('Water Data'!R66)),0),"]"),IF(AND(ISTEXT(OFFSET('Water Data'!$L$2,0,10*ROW('Water Data'!R66))),CE72="",ISNUMBER(OFFSET('Water Data'!$R$4,0,10*ROW('Water Data'!R66)))),100-OFFSET('Water Data'!$R$4,0,10*ROW('Water Data'!R66)),NA())))</f>
        <v>#N/A</v>
      </c>
      <c r="Q72" s="85" t="e">
        <f ca="true">+IF(AND(ISTEXT(OFFSET('Water Data'!$L$2,0,10*ROW('Water Data'!R66))),CF72="Yes"),OFFSET('Water Data'!$R$6,0,10*ROW('Water Data'!R66)),IF(AND(ISTEXT(OFFSET('Water Data'!$L$2,0,10*ROW('Water Data'!R66))),CF72="No",ISNUMBER(OFFSET('Water Data'!$R$6,0,10*ROW('Water Data'!R66)))),CONCATENATE("[",ROUND(OFFSET('Water Data'!$R$6,0,10*ROW('Water Data'!R66)),0),"]"),IF(AND(ISTEXT(OFFSET('Water Data'!$L$2,0,10*ROW('Water Data'!R66))),CF72="",ISNUMBER(OFFSET('Water Data'!$R$6,0,10*ROW('Water Data'!R66)))),OFFSET('Water Data'!$R$6,0,10*ROW('Water Data'!R66)),NA())))</f>
        <v>#N/A</v>
      </c>
      <c r="R72" s="85" t="e">
        <f ca="true">+IF(AND(ISTEXT(OFFSET('Water Data'!$L$2,0,10*ROW('Water Data'!R66))),CG72="Yes"),OFFSET('Water Data'!$R$9,0,10*ROW('Water Data'!R66)),IF(AND(ISTEXT(OFFSET('Water Data'!$L$2,0,10*ROW('Water Data'!R66))),CG72="No",ISNUMBER(OFFSET('Water Data'!$R$9,0,10*ROW('Water Data'!R66)))),CONCATENATE("[",ROUND(OFFSET('Water Data'!$R$9,0,10*ROW('Water Data'!R66)),0),"]"),IF(AND(ISTEXT(OFFSET('Water Data'!$L$2,0,10*ROW('Water Data'!R66))),CG72="",ISNUMBER(OFFSET('Water Data'!$R$9,0,10*ROW('Water Data'!R66)))),OFFSET('Water Data'!$R$9,0,10*ROW('Water Data'!R66)),NA())))</f>
        <v>#N/A</v>
      </c>
      <c r="S72" s="85" t="e">
        <f ca="true">+IF(AND(ISTEXT(OFFSET('Water Data'!$L$2,0,10*ROW('Water Data'!S66))),CH72="Yes"),100-OFFSET('Water Data'!$S$4,0,10*ROW('Water Data'!S66)),IF(AND(ISTEXT(OFFSET('Water Data'!$L$2,0,10*ROW('Water Data'!S66))),CH72="No",ISNUMBER(OFFSET('Water Data'!$S$4,0,10*ROW('Water Data'!S66)))),CONCATENATE("[",ROUND(100-OFFSET('Water Data'!$S$4,0,10*ROW('Water Data'!S66)),0),"]"),IF(AND(ISTEXT(OFFSET('Water Data'!$L$2,0,10*ROW('Water Data'!S66))),CH72="",ISNUMBER(OFFSET('Water Data'!$S$4,0,10*ROW('Water Data'!S66)))),100-OFFSET('Water Data'!$S$4,0,10*ROW('Water Data'!S66)),NA())))</f>
        <v>#N/A</v>
      </c>
      <c r="T72" s="85" t="e">
        <f ca="true">+IF(AND(ISTEXT(OFFSET('Water Data'!$L$2,0,10*ROW('Water Data'!S66))),CI72="Yes"),OFFSET('Water Data'!$S$6,0,10*ROW('Water Data'!S66)),IF(AND(ISTEXT(OFFSET('Water Data'!$L$2,0,10*ROW('Water Data'!S66))),CI72="No",ISNUMBER(OFFSET('Water Data'!$S$6,0,10*ROW('Water Data'!S66)))),CONCATENATE("[",ROUND(OFFSET('Water Data'!$S$6,0,10*ROW('Water Data'!S66)),0),"]"),IF(AND(ISTEXT(OFFSET('Water Data'!$L$2,0,10*ROW('Water Data'!S66))),CI72="",ISNUMBER(OFFSET('Water Data'!$S$6,0,10*ROW('Water Data'!S66)))),OFFSET('Water Data'!$S$6,0,10*ROW('Water Data'!S66)),NA())))</f>
        <v>#N/A</v>
      </c>
      <c r="U72" s="85" t="e">
        <f ca="true">+IF(AND(ISTEXT(OFFSET('Water Data'!$L$2,0,10*ROW('Water Data'!S66))),CJ72="Yes"),OFFSET('Water Data'!$S$9,0,10*ROW('Water Data'!S66)),IF(AND(ISTEXT(OFFSET('Water Data'!$L$2,0,10*ROW('Water Data'!S66))),CJ72="No",ISNUMBER(OFFSET('Water Data'!$S$9,0,10*ROW('Water Data'!S66)))),CONCATENATE("[",ROUND(OFFSET('Water Data'!$S$9,0,10*ROW('Water Data'!S66)),0),"]"),IF(AND(ISTEXT(OFFSET('Water Data'!$L$2,0,10*ROW('Water Data'!S66))),CJ72="",ISNUMBER(OFFSET('Water Data'!$S$9,0,10*ROW('Water Data'!S66)))),OFFSET('Water Data'!$S$9,0,10*ROW('Water Data'!S66)),NA())))</f>
        <v>#N/A</v>
      </c>
      <c r="V72" s="86" t="e">
        <f ca="true">+IF(AND(ISTEXT(OFFSET('Sanitation Data'!$L$2,0,10*ROW('Sanitation Data'!N66))),CK72="Yes"),100-OFFSET('Sanitation Data'!$N$4,0,10*ROW('Sanitation Data'!N66)),IF(AND(ISTEXT(OFFSET('Sanitation Data'!$L$2,0,10*ROW('Sanitation Data'!N66))),CK72="No",ISNUMBER(OFFSET('Sanitation Data'!$N$4,0,10*ROW('Sanitation Data'!N66)))),CONCATENATE("[",ROUND(100-OFFSET('Sanitation Data'!$N$4,0,10*ROW('Sanitation Data'!N66)),0),"]"),IF(AND(ISTEXT(OFFSET('Sanitation Data'!$L$2,0,10*ROW('Sanitation Data'!N66))),CK72="",ISNUMBER(OFFSET('Sanitation Data'!$N$4,0,10*ROW('Sanitation Data'!N66)))),100-OFFSET('Sanitation Data'!$N$4,0,10*ROW('Sanitation Data'!N66)),NA())))</f>
        <v>#N/A</v>
      </c>
      <c r="W72" s="86" t="e">
        <f ca="true">+IF(AND(ISTEXT(OFFSET('Sanitation Data'!$L$2,0,10*ROW('Sanitation Data'!N66))),CL72="Yes"),OFFSET('Sanitation Data'!$N$6,0,10*ROW('Sanitation Data'!N66)),IF(AND(ISTEXT(OFFSET('Sanitation Data'!$L$2,0,10*ROW('Sanitation Data'!N66))),CL72="No",ISNUMBER(OFFSET('Sanitation Data'!$N$6,0,10*ROW('Sanitation Data'!N66)))),CONCATENATE("[",ROUND(OFFSET('Sanitation Data'!$N$6,0,10*ROW('Sanitation Data'!N66)),0),"]"),IF(AND(ISTEXT(OFFSET('Sanitation Data'!$L$2,0,10*ROW('Sanitation Data'!N66))),CL72="",ISNUMBER(OFFSET('Sanitation Data'!$N$6,0,10*ROW('Sanitation Data'!N66)))),OFFSET('Sanitation Data'!$N$6,0,10*ROW('Sanitation Data'!N66)),NA())))</f>
        <v>#N/A</v>
      </c>
      <c r="X72" s="86" t="e">
        <f ca="true">+IF(AND(ISTEXT(OFFSET('Sanitation Data'!$L$2,0,10*ROW('Sanitation Data'!N66))),CM72="Yes"),OFFSET('Sanitation Data'!$N$10,0,10*ROW('Sanitation Data'!N66)),IF(AND(ISTEXT(OFFSET('Sanitation Data'!$L$2,0,10*ROW('Sanitation Data'!N66))),CM72="No",ISNUMBER(OFFSET('Sanitation Data'!$N$10,0,10*ROW('Sanitation Data'!N66)))),CONCATENATE("[",ROUND(OFFSET('Sanitation Data'!$N$10,0,10*ROW('Sanitation Data'!N66)),0),"]"),IF(AND(ISTEXT(OFFSET('Sanitation Data'!$L$2,0,10*ROW('Sanitation Data'!N66))),CM72="",ISNUMBER(OFFSET('Sanitation Data'!$N$10,0,10*ROW('Sanitation Data'!N66)))),OFFSET('Sanitation Data'!$N$10,0,10*ROW('Sanitation Data'!N66)),NA())))</f>
        <v>#N/A</v>
      </c>
      <c r="Y72" s="86" t="e">
        <f ca="true">+IF(AND(ISTEXT(OFFSET('Sanitation Data'!$L$2,0,10*ROW('Sanitation Data'!N66))),CN72="Yes"),OFFSET('Sanitation Data'!$N$11,0,10*ROW('Sanitation Data'!N66)),IF(AND(ISTEXT(OFFSET('Sanitation Data'!$L$2,0,10*ROW('Sanitation Data'!N66))),CN72="No",ISNUMBER(OFFSET('Sanitation Data'!$N$11,0,10*ROW('Sanitation Data'!N66)))),CONCATENATE("[",ROUND(OFFSET('Sanitation Data'!$N$11,0,10*ROW('Sanitation Data'!N66)),0),"]"),IF(AND(ISTEXT(OFFSET('Sanitation Data'!$L$2,0,10*ROW('Sanitation Data'!N66))),CN72="",ISNUMBER(OFFSET('Sanitation Data'!$N$11,0,10*ROW('Sanitation Data'!N66)))),OFFSET('Sanitation Data'!$N$11,0,10*ROW('Sanitation Data'!N66)),NA())))</f>
        <v>#N/A</v>
      </c>
      <c r="Z72" s="86" t="e">
        <f ca="true">+IF(AND(ISTEXT(OFFSET('Sanitation Data'!$L$2,0,10*ROW('Sanitation Data'!N66))),CO72="Yes"),OFFSET('Sanitation Data'!$N$12,0,10*ROW('Sanitation Data'!N66)),IF(AND(ISTEXT(OFFSET('Sanitation Data'!$L$2,0,10*ROW('Sanitation Data'!N66))),CO72="No",ISNUMBER(OFFSET('Sanitation Data'!$N$12,0,10*ROW('Sanitation Data'!N66)))),CONCATENATE("[",ROUND(OFFSET('Sanitation Data'!$N$12,0,10*ROW('Sanitation Data'!N66)),0),"]"),IF(AND(ISTEXT(OFFSET('Sanitation Data'!$L$2,0,10*ROW('Sanitation Data'!N66))),CO72="",ISNUMBER(OFFSET('Sanitation Data'!$N$12,0,10*ROW('Sanitation Data'!N66)))),OFFSET('Sanitation Data'!$N$12,0,10*ROW('Sanitation Data'!N66)),NA())))</f>
        <v>#N/A</v>
      </c>
      <c r="AA72" s="86" t="e">
        <f ca="true">+IF(AND(ISTEXT(OFFSET('Sanitation Data'!$L$2,0,10*ROW('Sanitation Data'!O66))),CP72="Yes"),100-OFFSET('Sanitation Data'!$O$4,0,10*ROW('Sanitation Data'!O66)),IF(AND(ISTEXT(OFFSET('Sanitation Data'!$L$2,0,10*ROW('Sanitation Data'!O66))),CP72="No",ISNUMBER(OFFSET('Sanitation Data'!$O$4,0,10*ROW('Sanitation Data'!O66)))),CONCATENATE("[",ROUND(100-OFFSET('Sanitation Data'!$O$4,0,10*ROW('Sanitation Data'!O66)),0),"]"),IF(AND(ISTEXT(OFFSET('Sanitation Data'!$L$2,0,10*ROW('Sanitation Data'!O66))),CP72="",ISNUMBER(OFFSET('Sanitation Data'!$O$4,0,10*ROW('Sanitation Data'!O66)))),100-OFFSET('Sanitation Data'!$O$4,0,10*ROW('Sanitation Data'!O66)),NA())))</f>
        <v>#N/A</v>
      </c>
      <c r="AB72" s="86" t="e">
        <f ca="true">+IF(AND(ISTEXT(OFFSET('Sanitation Data'!$L$2,0,10*ROW('Sanitation Data'!O66))),CQ72="Yes"),OFFSET('Sanitation Data'!$O$6,0,10*ROW('Sanitation Data'!R66)),IF(AND(ISTEXT(OFFSET('Sanitation Data'!$L$2,0,10*ROW('Sanitation Data'!O66))),CQ72="No",ISNUMBER(OFFSET('Sanitation Data'!$O$6,0,10*ROW('Sanitation Data'!O66)))),CONCATENATE("[",ROUND(OFFSET('Sanitation Data'!$O$6,0,10*ROW('Sanitation Data'!O66)),0),"]"),IF(AND(ISTEXT(OFFSET('Sanitation Data'!$L$2,0,10*ROW('Sanitation Data'!O66))),CQ72="",ISNUMBER(OFFSET('Sanitation Data'!$O$6,0,10*ROW('Sanitation Data'!O66)))),OFFSET('Sanitation Data'!$O$6,0,10*ROW('Sanitation Data'!O66)),NA())))</f>
        <v>#N/A</v>
      </c>
      <c r="AC72" s="86" t="e">
        <f ca="true">+IF(AND(ISTEXT(OFFSET('Sanitation Data'!$L$2,0,10*ROW('Sanitation Data'!O66))),CR72="Yes"),OFFSET('Sanitation Data'!$O$10,0,10*ROW('Sanitation Data'!O66)),IF(AND(ISTEXT(OFFSET('Sanitation Data'!$L$2,0,10*ROW('Sanitation Data'!O66))),CR72="No",ISNUMBER(OFFSET('Sanitation Data'!$O$10,0,10*ROW('Sanitation Data'!O66)))),CONCATENATE("[",ROUND(OFFSET('Sanitation Data'!$O$10,0,10*ROW('Sanitation Data'!O66)),0),"]"),IF(AND(ISTEXT(OFFSET('Sanitation Data'!$L$2,0,10*ROW('Sanitation Data'!O66))),CR72="",ISNUMBER(OFFSET('Sanitation Data'!$O$10,0,10*ROW('Sanitation Data'!O66)))),OFFSET('Sanitation Data'!$O$10,0,10*ROW('Sanitation Data'!O66)),NA())))</f>
        <v>#N/A</v>
      </c>
      <c r="AD72" s="86" t="e">
        <f ca="true">+IF(AND(ISTEXT(OFFSET('Sanitation Data'!$L$2,0,10*ROW('Sanitation Data'!O66))),CS72="Yes"),OFFSET('Sanitation Data'!$O$11,0,10*ROW('Sanitation Data'!O66)),IF(AND(ISTEXT(OFFSET('Sanitation Data'!$L$2,0,10*ROW('Sanitation Data'!O66))),CS72="No",ISNUMBER(OFFSET('Sanitation Data'!$O$11,0,10*ROW('Sanitation Data'!O66)))),CONCATENATE("[",ROUND(OFFSET('Sanitation Data'!$O$11,0,10*ROW('Sanitation Data'!O66)),0),"]"),IF(AND(ISTEXT(OFFSET('Sanitation Data'!$L$2,0,10*ROW('Sanitation Data'!O66))),CS72="",ISNUMBER(OFFSET('Sanitation Data'!$O$11,0,10*ROW('Sanitation Data'!O66)))),OFFSET('Sanitation Data'!$O$11,0,10*ROW('Sanitation Data'!O66)),NA())))</f>
        <v>#N/A</v>
      </c>
      <c r="AE72" s="86" t="e">
        <f ca="true">+IF(AND(ISTEXT(OFFSET('Sanitation Data'!$L$2,0,10*ROW('Sanitation Data'!O66))),CT72="Yes"),OFFSET('Sanitation Data'!$O$12,0,10*ROW('Sanitation Data'!O66)),IF(AND(ISTEXT(OFFSET('Sanitation Data'!$L$2,0,10*ROW('Sanitation Data'!O66))),CT72="No",ISNUMBER(OFFSET('Sanitation Data'!$O$12,0,10*ROW('Sanitation Data'!O66)))),CONCATENATE("[",ROUND(OFFSET('Sanitation Data'!$O$12,0,10*ROW('Sanitation Data'!O66)),0),"]"),IF(AND(ISTEXT(OFFSET('Sanitation Data'!$L$2,0,10*ROW('Sanitation Data'!O66))),CT72="",ISNUMBER(OFFSET('Sanitation Data'!$O$12,0,10*ROW('Sanitation Data'!O66)))),OFFSET('Sanitation Data'!$O$12,0,10*ROW('Sanitation Data'!O66)),NA())))</f>
        <v>#N/A</v>
      </c>
      <c r="AF72" s="86" t="e">
        <f ca="true">+IF(AND(ISTEXT(OFFSET('Sanitation Data'!$L$2,0,10*ROW('Sanitation Data'!P66))),CU72="Yes"),100-OFFSET('Sanitation Data'!$P$4,0,10*ROW('Sanitation Data'!P66)),IF(AND(ISTEXT(OFFSET('Sanitation Data'!$L$2,0,10*ROW('Sanitation Data'!P66))),CU72="No",ISNUMBER(OFFSET('Sanitation Data'!$P$4,0,10*ROW('Sanitation Data'!P66)))),CONCATENATE("[",ROUND(100-OFFSET('Sanitation Data'!$P$4,0,10*ROW('Sanitation Data'!P66)),0),"]"),IF(AND(ISTEXT(OFFSET('Sanitation Data'!$L$2,0,10*ROW('Sanitation Data'!P66))),CU72="",ISNUMBER(OFFSET('Sanitation Data'!$P$4,0,10*ROW('Sanitation Data'!P66)))),100-OFFSET('Sanitation Data'!$P$4,0,10*ROW('Sanitation Data'!P66)),NA())))</f>
        <v>#N/A</v>
      </c>
      <c r="AG72" s="86" t="e">
        <f ca="true">+IF(AND(ISTEXT(OFFSET('Sanitation Data'!$L$2,0,10*ROW('Sanitation Data'!P66))),CV72="Yes"),OFFSET('Sanitation Data'!$P$6,0,10*ROW('Sanitation Data'!P66)),IF(AND(ISTEXT(OFFSET('Sanitation Data'!$L$2,0,10*ROW('Sanitation Data'!P66))),CV72="No",ISNUMBER(OFFSET('Sanitation Data'!$P$6,0,10*ROW('Sanitation Data'!P66)))),CONCATENATE("[",ROUND(OFFSET('Sanitation Data'!$P$6,0,10*ROW('Sanitation Data'!P66)),0),"]"),IF(AND(ISTEXT(OFFSET('Sanitation Data'!$L$2,0,10*ROW('Sanitation Data'!P66))),CV72="",ISNUMBER(OFFSET('Sanitation Data'!$P$6,0,10*ROW('Sanitation Data'!P66)))),OFFSET('Sanitation Data'!$P$6,0,10*ROW('Sanitation Data'!P66)),NA())))</f>
        <v>#N/A</v>
      </c>
      <c r="AH72" s="86" t="e">
        <f ca="true">+IF(AND(ISTEXT(OFFSET('Sanitation Data'!$L$2,0,10*ROW('Sanitation Data'!P66))),CW72="Yes"),OFFSET('Sanitation Data'!$P$10,0,10*ROW('Sanitation Data'!P66)),IF(AND(ISTEXT(OFFSET('Sanitation Data'!$L$2,0,10*ROW('Sanitation Data'!P66))),CW72="No",ISNUMBER(OFFSET('Sanitation Data'!$P$10,0,10*ROW('Sanitation Data'!P66)))),CONCATENATE("[",ROUND(OFFSET('Sanitation Data'!$P$10,0,10*ROW('Sanitation Data'!P66)),0),"]"),IF(AND(ISTEXT(OFFSET('Sanitation Data'!$L$2,0,10*ROW('Sanitation Data'!P66))),CW72="",ISNUMBER(OFFSET('Sanitation Data'!$P$10,0,10*ROW('Sanitation Data'!P66)))),OFFSET('Sanitation Data'!$P$10,0,10*ROW('Sanitation Data'!P66)),NA())))</f>
        <v>#N/A</v>
      </c>
      <c r="AI72" s="86" t="e">
        <f ca="true">+IF(AND(ISTEXT(OFFSET('Sanitation Data'!$L$2,0,10*ROW('Sanitation Data'!P66))),CX72="Yes"),OFFSET('Sanitation Data'!$P$11,0,10*ROW('Sanitation Data'!P66)),IF(AND(ISTEXT(OFFSET('Sanitation Data'!$L$2,0,10*ROW('Sanitation Data'!P66))),CX72="No",ISNUMBER(OFFSET('Sanitation Data'!$P$11,0,10*ROW('Sanitation Data'!P66)))),CONCATENATE("[",ROUND(OFFSET('Sanitation Data'!$P$11,0,10*ROW('Sanitation Data'!P66)),0),"]"),IF(AND(ISTEXT(OFFSET('Sanitation Data'!$L$2,0,10*ROW('Sanitation Data'!P66))),CX72="",ISNUMBER(OFFSET('Sanitation Data'!$P$11,0,10*ROW('Sanitation Data'!P66)))),OFFSET('Sanitation Data'!$P$11,0,10*ROW('Sanitation Data'!P66)),NA())))</f>
        <v>#N/A</v>
      </c>
      <c r="AJ72" s="86" t="e">
        <f ca="true">+IF(AND(ISTEXT(OFFSET('Sanitation Data'!$L$2,0,10*ROW('Sanitation Data'!P66))),CY72="Yes"),OFFSET('Sanitation Data'!$P$12,0,10*ROW('Sanitation Data'!P66)),IF(AND(ISTEXT(OFFSET('Sanitation Data'!$L$2,0,10*ROW('Sanitation Data'!P66))),CY72="No",ISNUMBER(OFFSET('Sanitation Data'!$P$12,0,10*ROW('Sanitation Data'!P66)))),CONCATENATE("[",ROUND(OFFSET('Sanitation Data'!$P$12,0,10*ROW('Sanitation Data'!P66)),0),"]"),IF(AND(ISTEXT(OFFSET('Sanitation Data'!$L$2,0,10*ROW('Sanitation Data'!P66))),CY72="",ISNUMBER(OFFSET('Sanitation Data'!$P$12,0,10*ROW('Sanitation Data'!P66)))),OFFSET('Sanitation Data'!$P$12,0,10*ROW('Sanitation Data'!P66)),NA())))</f>
        <v>#N/A</v>
      </c>
      <c r="AK72" s="86" t="e">
        <f ca="true">+IF(AND(ISTEXT(OFFSET('Sanitation Data'!$L$2,0,10*ROW('Sanitation Data'!Q66))),CZ72="Yes"),100-OFFSET('Sanitation Data'!$Q$4,0,10*ROW('Sanitation Data'!Q66)),IF(AND(ISTEXT(OFFSET('Sanitation Data'!$L$2,0,10*ROW('Sanitation Data'!Q66))),CZ72="No",ISNUMBER(OFFSET('Sanitation Data'!$Q$4,0,10*ROW('Sanitation Data'!Q66)))),CONCATENATE("[",ROUND(100-OFFSET('Sanitation Data'!$Q$4,0,10*ROW('Sanitation Data'!Q66)),0),"]"),IF(AND(ISTEXT(OFFSET('Sanitation Data'!$L$2,0,10*ROW('Sanitation Data'!Q66))),CZ72="",ISNUMBER(OFFSET('Sanitation Data'!$Q$4,0,10*ROW('Sanitation Data'!Q66)))),100-OFFSET('Sanitation Data'!$Q$4,0,10*ROW('Sanitation Data'!Q66)),NA())))</f>
        <v>#N/A</v>
      </c>
      <c r="AL72" s="86" t="e">
        <f ca="true">+IF(AND(ISTEXT(OFFSET('Sanitation Data'!$L$2,0,10*ROW('Sanitation Data'!Q66))),DA72="Yes"),OFFSET('Sanitation Data'!$Q$6,0,10*ROW('Sanitation Data'!Q66)),IF(AND(ISTEXT(OFFSET('Sanitation Data'!$L$2,0,10*ROW('Sanitation Data'!Q66))),DA72="No",ISNUMBER(OFFSET('Sanitation Data'!$Q$6,0,10*ROW('Sanitation Data'!Q66)))),CONCATENATE("[",ROUND(OFFSET('Sanitation Data'!$Q$6,0,10*ROW('Sanitation Data'!Q66)),0),"]"),IF(AND(ISTEXT(OFFSET('Sanitation Data'!$L$2,0,10*ROW('Sanitation Data'!Q66))),DA72="",ISNUMBER(OFFSET('Sanitation Data'!$Q$6,0,10*ROW('Sanitation Data'!Q66)))),OFFSET('Sanitation Data'!$Q$6,0,10*ROW('Sanitation Data'!Q66)),NA())))</f>
        <v>#N/A</v>
      </c>
      <c r="AM72" s="86" t="e">
        <f ca="true">+IF(AND(ISTEXT(OFFSET('Sanitation Data'!$L$2,0,10*ROW('Sanitation Data'!Q66))),DB72="Yes"),OFFSET('Sanitation Data'!$Q$10,0,10*ROW('Sanitation Data'!Q66)),IF(AND(ISTEXT(OFFSET('Sanitation Data'!$L$2,0,10*ROW('Sanitation Data'!Q66))),DB72="No",ISNUMBER(OFFSET('Sanitation Data'!$Q$10,0,10*ROW('Sanitation Data'!Q66)))),CONCATENATE("[",ROUND(OFFSET('Sanitation Data'!$Q$10,0,10*ROW('Sanitation Data'!Q66)),0),"]"),IF(AND(ISTEXT(OFFSET('Sanitation Data'!$L$2,0,10*ROW('Sanitation Data'!Q66))),DB72="",ISNUMBER(OFFSET('Sanitation Data'!$Q$10,0,10*ROW('Sanitation Data'!Q66)))),OFFSET('Sanitation Data'!$Q$10,0,10*ROW('Sanitation Data'!Q66)),NA())))</f>
        <v>#N/A</v>
      </c>
      <c r="AN72" s="86" t="e">
        <f ca="true">+IF(AND(ISTEXT(OFFSET('Sanitation Data'!$L$2,0,10*ROW('Sanitation Data'!Q66))),DC72="Yes"),OFFSET('Sanitation Data'!$Q$11,0,10*ROW('Sanitation Data'!Q66)),IF(AND(ISTEXT(OFFSET('Sanitation Data'!$L$2,0,10*ROW('Sanitation Data'!Q66))),DC72="No",ISNUMBER(OFFSET('Sanitation Data'!$Q$11,0,10*ROW('Sanitation Data'!Q66)))),CONCATENATE("[",ROUND(OFFSET('Sanitation Data'!$Q$11,0,10*ROW('Sanitation Data'!Q66)),0),"]"),IF(AND(ISTEXT(OFFSET('Sanitation Data'!$L$2,0,10*ROW('Sanitation Data'!Q66))),DC72="",ISNUMBER(OFFSET('Sanitation Data'!$Q$11,0,10*ROW('Sanitation Data'!Q66)))),OFFSET('Sanitation Data'!$Q$11,0,10*ROW('Sanitation Data'!Q66)),NA())))</f>
        <v>#N/A</v>
      </c>
      <c r="AO72" s="86" t="e">
        <f ca="true">+IF(AND(ISTEXT(OFFSET('Sanitation Data'!$L$2,0,10*ROW('Sanitation Data'!Q66))),DD72="Yes"),OFFSET('Sanitation Data'!$Q$12,0,10*ROW('Sanitation Data'!Q66)),IF(AND(ISTEXT(OFFSET('Sanitation Data'!$L$2,0,10*ROW('Sanitation Data'!Q66))),DD72="No",ISNUMBER(OFFSET('Sanitation Data'!$Q$12,0,10*ROW('Sanitation Data'!Q66)))),CONCATENATE("[",ROUND(OFFSET('Sanitation Data'!$Q$12,0,10*ROW('Sanitation Data'!Q66)),0),"]"),IF(AND(ISTEXT(OFFSET('Sanitation Data'!$L$2,0,10*ROW('Sanitation Data'!Q66))),DD72="",ISNUMBER(OFFSET('Sanitation Data'!$Q$12,0,10*ROW('Sanitation Data'!Q66)))),OFFSET('Sanitation Data'!$Q$12,0,10*ROW('Sanitation Data'!Q66)),NA())))</f>
        <v>#N/A</v>
      </c>
      <c r="AP72" s="86" t="e">
        <f ca="true">+IF(AND(ISTEXT(OFFSET('Sanitation Data'!$L$2,0,10*ROW('Sanitation Data'!R66))),DE72="Yes"),100-OFFSET('Sanitation Data'!$R$4,0,10*ROW('Sanitation Data'!R66)),IF(AND(ISTEXT(OFFSET('Sanitation Data'!$L$2,0,10*ROW('Sanitation Data'!R66))),DE72="No",ISNUMBER(OFFSET('Sanitation Data'!$R$4,0,10*ROW('Sanitation Data'!R66)))),CONCATENATE("[",ROUND(100-OFFSET('Sanitation Data'!$R$4,0,10*ROW('Sanitation Data'!R66)),0),"]"),IF(AND(ISTEXT(OFFSET('Sanitation Data'!$L$2,0,10*ROW('Sanitation Data'!R66))),DE72="",ISNUMBER(OFFSET('Sanitation Data'!$R$4,0,10*ROW('Sanitation Data'!R66)))),100-OFFSET('Sanitation Data'!$R$4,0,10*ROW('Sanitation Data'!R66)),NA())))</f>
        <v>#N/A</v>
      </c>
      <c r="AQ72" s="86" t="e">
        <f ca="true">+IF(AND(ISTEXT(OFFSET('Sanitation Data'!$L$2,0,10*ROW('Sanitation Data'!R66))),DF72="Yes"),OFFSET('Sanitation Data'!$R$6,0,10*ROW('Sanitation Data'!R66)),IF(AND(ISTEXT(OFFSET('Sanitation Data'!$L$2,0,10*ROW('Sanitation Data'!R66))),DF72="No",ISNUMBER(OFFSET('Sanitation Data'!$R$6,0,10*ROW('Sanitation Data'!R66)))),CONCATENATE("[",ROUND(OFFSET('Sanitation Data'!$R$6,0,10*ROW('Sanitation Data'!R66)),0),"]"),IF(AND(ISTEXT(OFFSET('Sanitation Data'!$L$2,0,10*ROW('Sanitation Data'!R66))),DF72="",ISNUMBER(OFFSET('Sanitation Data'!$R$6,0,10*ROW('Sanitation Data'!R66)))),OFFSET('Sanitation Data'!$R$6,0,10*ROW('Sanitation Data'!R66)),NA())))</f>
        <v>#N/A</v>
      </c>
      <c r="AR72" s="86" t="e">
        <f ca="true">+IF(AND(ISTEXT(OFFSET('Sanitation Data'!$L$2,0,10*ROW('Sanitation Data'!R66))),DG72="Yes"),OFFSET('Sanitation Data'!$R$10,0,10*ROW('Sanitation Data'!R66)),IF(AND(ISTEXT(OFFSET('Sanitation Data'!$L$2,0,10*ROW('Sanitation Data'!R66))),DG72="No",ISNUMBER(OFFSET('Sanitation Data'!$R$10,0,10*ROW('Sanitation Data'!R66)))),CONCATENATE("[",ROUND(OFFSET('Sanitation Data'!$R$10,0,10*ROW('Sanitation Data'!R66)),0),"]"),IF(AND(ISTEXT(OFFSET('Sanitation Data'!$L$2,0,10*ROW('Sanitation Data'!R66))),DG72="",ISNUMBER(OFFSET('Sanitation Data'!$R$10,0,10*ROW('Sanitation Data'!R66)))),OFFSET('Sanitation Data'!$R$10,0,10*ROW('Sanitation Data'!R66)),NA())))</f>
        <v>#N/A</v>
      </c>
      <c r="AS72" s="86" t="e">
        <f ca="true">+IF(AND(ISTEXT(OFFSET('Sanitation Data'!$L$2,0,10*ROW('Sanitation Data'!R66))),DH72="Yes"),OFFSET('Sanitation Data'!$R$11,0,10*ROW('Sanitation Data'!R66)),IF(AND(ISTEXT(OFFSET('Sanitation Data'!$L$2,0,10*ROW('Sanitation Data'!R66))),DH72="No",ISNUMBER(OFFSET('Sanitation Data'!$R$11,0,10*ROW('Sanitation Data'!R66)))),CONCATENATE("[",ROUND(OFFSET('Sanitation Data'!$R$11,0,10*ROW('Sanitation Data'!R66)),0),"]"),IF(AND(ISTEXT(OFFSET('Sanitation Data'!$L$2,0,10*ROW('Sanitation Data'!R66))),DH72="",ISNUMBER(OFFSET('Sanitation Data'!$R$11,0,10*ROW('Sanitation Data'!R66)))),OFFSET('Sanitation Data'!$R$11,0,10*ROW('Sanitation Data'!R66)),NA())))</f>
        <v>#N/A</v>
      </c>
      <c r="AT72" s="86" t="e">
        <f ca="true">+IF(AND(ISTEXT(OFFSET('Sanitation Data'!$L$2,0,10*ROW('Sanitation Data'!R66))),DI72="Yes"),OFFSET('Sanitation Data'!$R$12,0,10*ROW('Sanitation Data'!R66)),IF(AND(ISTEXT(OFFSET('Sanitation Data'!$L$2,0,10*ROW('Sanitation Data'!R66))),DI72="No",ISNUMBER(OFFSET('Sanitation Data'!$R$12,0,10*ROW('Sanitation Data'!R66)))),CONCATENATE("[",ROUND(OFFSET('Sanitation Data'!$R$12,0,10*ROW('Sanitation Data'!R66)),0),"]"),IF(AND(ISTEXT(OFFSET('Sanitation Data'!$L$2,0,10*ROW('Sanitation Data'!R66))),DI72="",ISNUMBER(OFFSET('Sanitation Data'!$R$12,0,10*ROW('Sanitation Data'!R66)))),OFFSET('Sanitation Data'!$R$12,0,10*ROW('Sanitation Data'!R66)),NA())))</f>
        <v>#N/A</v>
      </c>
      <c r="AU72" s="86" t="e">
        <f ca="true">+IF(AND(ISTEXT(OFFSET('Sanitation Data'!$L$2,0,10*ROW('Sanitation Data'!S66))),DJ72="Yes"),100-OFFSET('Sanitation Data'!$S$4,0,10*ROW('Sanitation Data'!S66)),IF(AND(ISTEXT(OFFSET('Sanitation Data'!$L$2,0,10*ROW('Sanitation Data'!S66))),DJ72="No",ISNUMBER(OFFSET('Sanitation Data'!$S$4,0,10*ROW('Sanitation Data'!S66)))),CONCATENATE("[",ROUND(100-OFFSET('Sanitation Data'!$S$4,0,10*ROW('Sanitation Data'!S66)),0),"]"),IF(AND(ISTEXT(OFFSET('Sanitation Data'!$L$2,0,10*ROW('Sanitation Data'!S66))),DJ72="",ISNUMBER(OFFSET('Sanitation Data'!$S$4,0,10*ROW('Sanitation Data'!S66)))),100-OFFSET('Sanitation Data'!$S$4,0,10*ROW('Sanitation Data'!S66)),NA())))</f>
        <v>#N/A</v>
      </c>
      <c r="AV72" s="86" t="e">
        <f ca="true">+IF(AND(ISTEXT(OFFSET('Sanitation Data'!$L$2,0,10*ROW('Sanitation Data'!S66))),DK72="Yes"),OFFSET('Sanitation Data'!$S$6,0,10*ROW('Sanitation Data'!S66)),IF(AND(ISTEXT(OFFSET('Sanitation Data'!$L$2,0,10*ROW('Sanitation Data'!S66))),DK72="No",ISNUMBER(OFFSET('Sanitation Data'!$S$6,0,10*ROW('Sanitation Data'!S66)))),CONCATENATE("[",ROUND(OFFSET('Sanitation Data'!$S$6,0,10*ROW('Sanitation Data'!S66)),0),"]"),IF(AND(ISTEXT(OFFSET('Sanitation Data'!$L$2,0,10*ROW('Sanitation Data'!S66))),DK72="",ISNUMBER(OFFSET('Sanitation Data'!$S$6,0,10*ROW('Sanitation Data'!S66)))),OFFSET('Sanitation Data'!$S$6,0,10*ROW('Sanitation Data'!S66)),NA())))</f>
        <v>#N/A</v>
      </c>
      <c r="AW72" s="86" t="e">
        <f ca="true">+IF(AND(ISTEXT(OFFSET('Sanitation Data'!$L$2,0,10*ROW('Sanitation Data'!S66))),DL72="Yes"),OFFSET('Sanitation Data'!$S$10,0,10*ROW('Sanitation Data'!S66)),IF(AND(ISTEXT(OFFSET('Sanitation Data'!$L$2,0,10*ROW('Sanitation Data'!S66))),DL72="No",ISNUMBER(OFFSET('Sanitation Data'!$S$10,0,10*ROW('Sanitation Data'!S66)))),CONCATENATE("[",ROUND(OFFSET('Sanitation Data'!$S$10,0,10*ROW('Sanitation Data'!S66)),0),"]"),IF(AND(ISTEXT(OFFSET('Sanitation Data'!$L$2,0,10*ROW('Sanitation Data'!S66))),DL72="",ISNUMBER(OFFSET('Sanitation Data'!$S$10,0,10*ROW('Sanitation Data'!S66)))),OFFSET('Sanitation Data'!$S$10,0,10*ROW('Sanitation Data'!S66)),NA())))</f>
        <v>#N/A</v>
      </c>
      <c r="AX72" s="86" t="e">
        <f ca="true">+IF(AND(ISTEXT(OFFSET('Sanitation Data'!$L$2,0,10*ROW('Sanitation Data'!S66))),DM72="Yes"),OFFSET('Sanitation Data'!$S$11,0,10*ROW('Sanitation Data'!S66)),IF(AND(ISTEXT(OFFSET('Sanitation Data'!$L$2,0,10*ROW('Sanitation Data'!S66))),DM72="No",ISNUMBER(OFFSET('Sanitation Data'!$S$11,0,10*ROW('Sanitation Data'!S66)))),CONCATENATE("[",ROUND(OFFSET('Sanitation Data'!$S$11,0,10*ROW('Sanitation Data'!S66)),0),"]"),IF(AND(ISTEXT(OFFSET('Sanitation Data'!$L$2,0,10*ROW('Sanitation Data'!S66))),DM72="",ISNUMBER(OFFSET('Sanitation Data'!$S$11,0,10*ROW('Sanitation Data'!S66)))),OFFSET('Sanitation Data'!$S$11,0,10*ROW('Sanitation Data'!S66)),NA())))</f>
        <v>#N/A</v>
      </c>
      <c r="AY72" s="86" t="e">
        <f ca="true">+IF(AND(ISTEXT(OFFSET('Sanitation Data'!$L$2,0,10*ROW('Sanitation Data'!S66))),DN72="Yes"),OFFSET('Sanitation Data'!$S$12,0,10*ROW('Sanitation Data'!S66)),IF(AND(ISTEXT(OFFSET('Sanitation Data'!$L$2,0,10*ROW('Sanitation Data'!S66))),DN72="No",ISNUMBER(OFFSET('Sanitation Data'!$S$12,0,10*ROW('Sanitation Data'!S66)))),CONCATENATE("[",ROUND(OFFSET('Sanitation Data'!$S$12,0,10*ROW('Sanitation Data'!S66)),0),"]"),IF(AND(ISTEXT(OFFSET('Sanitation Data'!$L$2,0,10*ROW('Sanitation Data'!S66))),DN72="",ISNUMBER(OFFSET('Sanitation Data'!$S$12,0,10*ROW('Sanitation Data'!S66)))),OFFSET('Sanitation Data'!$S$12,0,10*ROW('Sanitation Data'!S66)),NA())))</f>
        <v>#N/A</v>
      </c>
      <c r="AZ72" s="87" t="e">
        <f ca="true">+IF(AND(ISTEXT(OFFSET('Hygiene Data'!$L$2,0,10*ROW('Hygiene Data'!N66))),DO72="Yes"),OFFSET('Hygiene Data'!$N$5,0,10*ROW('Hygiene Data'!N66)),IF(AND(ISTEXT(OFFSET('Hygiene Data'!$L$2,0,10*ROW('Hygiene Data'!N66))),DO72="No",ISNUMBER(OFFSET('Hygiene Data'!$N$5,0,10*ROW('Hygiene Data'!N66)))),CONCATENATE("[",ROUND(OFFSET('Hygiene Data'!$N$5,0,10*ROW('Hygiene Data'!N66)),0),"]"),IF(AND(ISTEXT(OFFSET('Hygiene Data'!$L$2,0,10*ROW('Hygiene Data'!N66))),DO72="",ISNUMBER(OFFSET('Hygiene Data'!$N$5,0,10*ROW('Hygiene Data'!N66)))),OFFSET('Hygiene Data'!$N$5,0,10*ROW('Hygiene Data'!N66)),NA())))</f>
        <v>#N/A</v>
      </c>
      <c r="BA72" s="87" t="e">
        <f ca="true">+IF(AND(ISTEXT(OFFSET('Hygiene Data'!$L$2,0,10*ROW('Hygiene Data'!N66))),DP72="Yes"),OFFSET('Hygiene Data'!$N$7,0,10*ROW('Hygiene Data'!N66)),IF(AND(ISTEXT(OFFSET('Hygiene Data'!$L$2,0,10*ROW('Hygiene Data'!N66))),DP72="No",ISNUMBER(OFFSET('Hygiene Data'!$N$7,0,10*ROW('Hygiene Data'!N66)))),CONCATENATE("[",ROUND(OFFSET('Hygiene Data'!$N$7,0,10*ROW('Hygiene Data'!N66)),0),"]"),IF(AND(ISTEXT(OFFSET('Hygiene Data'!$L$2,0,10*ROW('Hygiene Data'!N66))),DP72="",ISNUMBER(OFFSET('Hygiene Data'!$N$7,0,10*ROW('Hygiene Data'!N66)))),OFFSET('Hygiene Data'!$N$7,0,10*ROW('Hygiene Data'!N66)),NA())))</f>
        <v>#N/A</v>
      </c>
      <c r="BB72" s="87" t="e">
        <f ca="true">+IF(AND(ISTEXT(OFFSET('Hygiene Data'!$L$2,0,10*ROW('Hygiene Data'!N66))),DQ72="Yes"),OFFSET('Hygiene Data'!$N$9,0,10*ROW('Hygiene Data'!N66)),IF(AND(ISTEXT(OFFSET('Hygiene Data'!$L$2,0,10*ROW('Hygiene Data'!N66))),DQ72="No",ISNUMBER(OFFSET('Hygiene Data'!$N$9,0,10*ROW('Hygiene Data'!N66)))),CONCATENATE("[",ROUND(OFFSET('Hygiene Data'!$N$9,0,10*ROW('Hygiene Data'!N66)),0),"]"),IF(AND(ISTEXT(OFFSET('Hygiene Data'!$L$2,0,10*ROW('Hygiene Data'!N66))),DQ72="",ISNUMBER(OFFSET('Hygiene Data'!$N$9,0,10*ROW('Hygiene Data'!N66)))),OFFSET('Hygiene Data'!$N$9,0,10*ROW('Hygiene Data'!N66)),NA())))</f>
        <v>#N/A</v>
      </c>
      <c r="BC72" s="87" t="e">
        <f ca="true">+IF(AND(ISTEXT(OFFSET('Hygiene Data'!$L$2,0,10*ROW('Hygiene Data'!O66))),DR72="Yes"),OFFSET('Hygiene Data'!$O$5,0,10*ROW('Hygiene Data'!O66)),IF(AND(ISTEXT(OFFSET('Hygiene Data'!$L$2,0,10*ROW('Hygiene Data'!O66))),DR72="No",ISNUMBER(OFFSET('Hygiene Data'!$O$5,0,10*ROW('Hygiene Data'!O66)))),CONCATENATE("[",ROUND(OFFSET('Hygiene Data'!$O$5,0,10*ROW('Hygiene Data'!O66)),0),"]"),IF(AND(ISTEXT(OFFSET('Hygiene Data'!$L$2,0,10*ROW('Hygiene Data'!O66))),DR72="",ISNUMBER(OFFSET('Hygiene Data'!$O$5,0,10*ROW('Hygiene Data'!O66)))),OFFSET('Hygiene Data'!$O$5,0,10*ROW('Hygiene Data'!O66)),NA())))</f>
        <v>#N/A</v>
      </c>
      <c r="BD72" s="87" t="e">
        <f ca="true">+IF(AND(ISTEXT(OFFSET('Hygiene Data'!$L$2,0,10*ROW('Hygiene Data'!O66))),DS72="Yes"),OFFSET('Hygiene Data'!$O$7,0,10*ROW('Hygiene Data'!O66)),IF(AND(ISTEXT(OFFSET('Hygiene Data'!$L$2,0,10*ROW('Hygiene Data'!O66))),DS72="No",ISNUMBER(OFFSET('Hygiene Data'!$O$7,0,10*ROW('Hygiene Data'!O66)))),CONCATENATE("[",ROUND(OFFSET('Hygiene Data'!$O$7,0,10*ROW('Hygiene Data'!O66)),0),"]"),IF(AND(ISTEXT(OFFSET('Hygiene Data'!$L$2,0,10*ROW('Hygiene Data'!O66))),DS72="",ISNUMBER(OFFSET('Hygiene Data'!$O$7,0,10*ROW('Hygiene Data'!O66)))),OFFSET('Hygiene Data'!$O$7,0,10*ROW('Hygiene Data'!O66)),NA())))</f>
        <v>#N/A</v>
      </c>
      <c r="BE72" s="87" t="e">
        <f ca="true">+IF(AND(ISTEXT(OFFSET('Hygiene Data'!$L$2,0,10*ROW('Hygiene Data'!O66))),DT72="Yes"),OFFSET('Hygiene Data'!$O$9,0,10*ROW('Hygiene Data'!O66)),IF(AND(ISTEXT(OFFSET('Hygiene Data'!$L$2,0,10*ROW('Hygiene Data'!O66))),DT72="No",ISNUMBER(OFFSET('Hygiene Data'!$O$9,0,10*ROW('Hygiene Data'!O66)))),CONCATENATE("[",ROUND(OFFSET('Hygiene Data'!$O$9,0,10*ROW('Hygiene Data'!O66)),0),"]"),IF(AND(ISTEXT(OFFSET('Hygiene Data'!$L$2,0,10*ROW('Hygiene Data'!O66))),DT72="",ISNUMBER(OFFSET('Hygiene Data'!$O$9,0,10*ROW('Hygiene Data'!O66)))),OFFSET('Hygiene Data'!$O$9,0,10*ROW('Hygiene Data'!O66)),NA())))</f>
        <v>#N/A</v>
      </c>
      <c r="BF72" s="87" t="e">
        <f ca="true">+IF(AND(ISTEXT(OFFSET('Hygiene Data'!$L$2,0,10*ROW('Hygiene Data'!P66))),DU72="Yes"),OFFSET('Hygiene Data'!$P$5,0,10*ROW('Hygiene Data'!P66)),IF(AND(ISTEXT(OFFSET('Hygiene Data'!$L$2,0,10*ROW('Hygiene Data'!P66))),DU72="No",ISNUMBER(OFFSET('Hygiene Data'!$P$5,0,10*ROW('Hygiene Data'!P66)))),CONCATENATE("[",ROUND(OFFSET('Hygiene Data'!$P$5,0,10*ROW('Hygiene Data'!P66)),0),"]"),IF(AND(ISTEXT(OFFSET('Hygiene Data'!$L$2,0,10*ROW('Hygiene Data'!P66))),DU72="",ISNUMBER(OFFSET('Hygiene Data'!$P$5,0,10*ROW('Hygiene Data'!P66)))),OFFSET('Hygiene Data'!$P$5,0,10*ROW('Hygiene Data'!P66)),NA())))</f>
        <v>#N/A</v>
      </c>
      <c r="BG72" s="87" t="e">
        <f ca="true">+IF(AND(ISTEXT(OFFSET('Hygiene Data'!$L$2,0,10*ROW('Hygiene Data'!P66))),DV72="Yes"),OFFSET('Hygiene Data'!$P$7,0,10*ROW('Hygiene Data'!P66)),IF(AND(ISTEXT(OFFSET('Hygiene Data'!$L$2,0,10*ROW('Hygiene Data'!P66))),DV72="No",ISNUMBER(OFFSET('Hygiene Data'!$P$7,0,10*ROW('Hygiene Data'!P66)))),CONCATENATE("[",ROUND(OFFSET('Hygiene Data'!$P$7,0,10*ROW('Hygiene Data'!P66)),0),"]"),IF(AND(ISTEXT(OFFSET('Hygiene Data'!$L$2,0,10*ROW('Hygiene Data'!P66))),DV72="",ISNUMBER(OFFSET('Hygiene Data'!$P$7,0,10*ROW('Hygiene Data'!P66)))),OFFSET('Hygiene Data'!$P$7,0,10*ROW('Hygiene Data'!P66)),NA())))</f>
        <v>#N/A</v>
      </c>
      <c r="BH72" s="87" t="e">
        <f ca="true">+IF(AND(ISTEXT(OFFSET('Hygiene Data'!$L$2,0,10*ROW('Hygiene Data'!P66))),DW72="Yes"),OFFSET('Hygiene Data'!$P$9,0,10*ROW('Hygiene Data'!P66)),IF(AND(ISTEXT(OFFSET('Hygiene Data'!$L$2,0,10*ROW('Hygiene Data'!P66))),DW72="No",ISNUMBER(OFFSET('Hygiene Data'!$P$9,0,10*ROW('Hygiene Data'!P66)))),CONCATENATE("[",ROUND(OFFSET('Hygiene Data'!$P$9,0,10*ROW('Hygiene Data'!P66)),0),"]"),IF(AND(ISTEXT(OFFSET('Hygiene Data'!$L$2,0,10*ROW('Hygiene Data'!P66))),DW72="",ISNUMBER(OFFSET('Hygiene Data'!$P$9,0,10*ROW('Hygiene Data'!P66)))),OFFSET('Hygiene Data'!$P$9,0,10*ROW('Hygiene Data'!P66)),NA())))</f>
        <v>#N/A</v>
      </c>
      <c r="BI72" s="87" t="e">
        <f ca="true">+IF(AND(ISTEXT(OFFSET('Hygiene Data'!$L$2,0,10*ROW('Hygiene Data'!Q66))),DX72="Yes"),OFFSET('Hygiene Data'!$Q$5,0,10*ROW('Hygiene Data'!Q66)),IF(AND(ISTEXT(OFFSET('Hygiene Data'!$L$2,0,10*ROW('Hygiene Data'!Q66))),DX72="No",ISNUMBER(OFFSET('Hygiene Data'!$Q$5,0,10*ROW('Hygiene Data'!Q66)))),CONCATENATE("[",ROUND(OFFSET('Hygiene Data'!$Q$5,0,10*ROW('Hygiene Data'!Q66)),0),"]"),IF(AND(ISTEXT(OFFSET('Hygiene Data'!$L$2,0,10*ROW('Hygiene Data'!Q66))),DX72="",ISNUMBER(OFFSET('Hygiene Data'!$Q$5,0,10*ROW('Hygiene Data'!Q66)))),OFFSET('Hygiene Data'!$Q$5,0,10*ROW('Hygiene Data'!Q66)),NA())))</f>
        <v>#N/A</v>
      </c>
      <c r="BJ72" s="87" t="e">
        <f ca="true">+IF(AND(ISTEXT(OFFSET('Hygiene Data'!$L$2,0,10*ROW('Hygiene Data'!Q66))),DY72="Yes"),OFFSET('Hygiene Data'!$Q$7,0,10*ROW('Hygiene Data'!Q66)),IF(AND(ISTEXT(OFFSET('Hygiene Data'!$L$2,0,10*ROW('Hygiene Data'!Q66))),DY72="No",ISNUMBER(OFFSET('Hygiene Data'!$Q$7,0,10*ROW('Hygiene Data'!Q66)))),CONCATENATE("[",ROUND(OFFSET('Hygiene Data'!$Q$7,0,10*ROW('Hygiene Data'!Q66)),0),"]"),IF(AND(ISTEXT(OFFSET('Hygiene Data'!$L$2,0,10*ROW('Hygiene Data'!Q66))),DY72="",ISNUMBER(OFFSET('Hygiene Data'!$Q$7,0,10*ROW('Hygiene Data'!Q66)))),OFFSET('Hygiene Data'!$Q$7,0,10*ROW('Hygiene Data'!Q66)),NA())))</f>
        <v>#N/A</v>
      </c>
      <c r="BK72" s="87" t="e">
        <f ca="true">+IF(AND(ISTEXT(OFFSET('Hygiene Data'!$L$2,0,10*ROW('Hygiene Data'!Q66))),DZ72="Yes"),OFFSET('Hygiene Data'!$Q$9,0,10*ROW('Hygiene Data'!Q66)),IF(AND(ISTEXT(OFFSET('Hygiene Data'!$L$2,0,10*ROW('Hygiene Data'!Q66))),DZ72="No",ISNUMBER(OFFSET('Hygiene Data'!$Q$9,0,10*ROW('Hygiene Data'!Q66)))),CONCATENATE("[",ROUND(OFFSET('Hygiene Data'!$Q$9,0,10*ROW('Hygiene Data'!Q66)),0),"]"),IF(AND(ISTEXT(OFFSET('Hygiene Data'!$L$2,0,10*ROW('Hygiene Data'!Q66))),DZ72="",ISNUMBER(OFFSET('Hygiene Data'!$Q$9,0,10*ROW('Hygiene Data'!Q66)))),OFFSET('Hygiene Data'!$Q$9,0,10*ROW('Hygiene Data'!Q66)),NA())))</f>
        <v>#N/A</v>
      </c>
      <c r="BL72" s="87" t="e">
        <f ca="true">+IF(AND(ISTEXT(OFFSET('Hygiene Data'!$L$2,0,10*ROW('Hygiene Data'!R66))),EA72="Yes"),OFFSET('Hygiene Data'!$R$5,0,10*ROW('Hygiene Data'!R66)),IF(AND(ISTEXT(OFFSET('Hygiene Data'!$L$2,0,10*ROW('Hygiene Data'!R66))),EA72="No",ISNUMBER(OFFSET('Hygiene Data'!$R$5,0,10*ROW('Hygiene Data'!R66)))),CONCATENATE("[",ROUND(OFFSET('Hygiene Data'!$R$5,0,10*ROW('Hygiene Data'!R66)),0),"]"),IF(AND(ISTEXT(OFFSET('Hygiene Data'!$L$2,0,10*ROW('Hygiene Data'!R66))),EA72="",ISNUMBER(OFFSET('Hygiene Data'!$R$5,0,10*ROW('Hygiene Data'!R66)))),OFFSET('Hygiene Data'!$R$5,0,10*ROW('Hygiene Data'!R66)),NA())))</f>
        <v>#N/A</v>
      </c>
      <c r="BM72" s="87" t="e">
        <f ca="true">+IF(AND(ISTEXT(OFFSET('Hygiene Data'!$L$2,0,10*ROW('Hygiene Data'!R66))),EB72="Yes"),OFFSET('Hygiene Data'!$R$7,0,10*ROW('Hygiene Data'!R66)),IF(AND(ISTEXT(OFFSET('Hygiene Data'!$L$2,0,10*ROW('Hygiene Data'!R66))),EB72="No",ISNUMBER(OFFSET('Hygiene Data'!$R$7,0,10*ROW('Hygiene Data'!R66)))),CONCATENATE("[",ROUND(OFFSET('Hygiene Data'!$R$7,0,10*ROW('Hygiene Data'!R66)),0),"]"),IF(AND(ISTEXT(OFFSET('Hygiene Data'!$L$2,0,10*ROW('Hygiene Data'!R66))),EB72="",ISNUMBER(OFFSET('Hygiene Data'!$R$7,0,10*ROW('Hygiene Data'!R66)))),OFFSET('Hygiene Data'!$R$7,0,10*ROW('Hygiene Data'!R66)),NA())))</f>
        <v>#N/A</v>
      </c>
      <c r="BN72" s="87" t="e">
        <f ca="true">+IF(AND(ISTEXT(OFFSET('Hygiene Data'!$L$2,0,10*ROW('Hygiene Data'!R66))),EC72="Yes"),OFFSET('Hygiene Data'!$R$9,0,10*ROW('Hygiene Data'!R66)),IF(AND(ISTEXT(OFFSET('Hygiene Data'!$L$2,0,10*ROW('Hygiene Data'!R66))),EC72="No",ISNUMBER(OFFSET('Hygiene Data'!$R$9,0,10*ROW('Hygiene Data'!R66)))),CONCATENATE("[",ROUND(OFFSET('Hygiene Data'!$R$9,0,10*ROW('Hygiene Data'!R66)),0),"]"),IF(AND(ISTEXT(OFFSET('Hygiene Data'!$L$2,0,10*ROW('Hygiene Data'!R66))),EC72="",ISNUMBER(OFFSET('Hygiene Data'!$R$9,0,10*ROW('Hygiene Data'!R66)))),OFFSET('Hygiene Data'!$R$9,0,10*ROW('Hygiene Data'!R66)),NA())))</f>
        <v>#N/A</v>
      </c>
      <c r="BO72" s="87" t="e">
        <f ca="true">+IF(AND(ISTEXT(OFFSET('Hygiene Data'!$L$2,0,10*ROW('Hygiene Data'!S66))),ED72="Yes"),OFFSET('Hygiene Data'!$S$5,0,10*ROW('Hygiene Data'!S66)),IF(AND(ISTEXT(OFFSET('Hygiene Data'!$L$2,0,10*ROW('Hygiene Data'!S66))),ED72="No",ISNUMBER(OFFSET('Hygiene Data'!$S$5,0,10*ROW('Hygiene Data'!S66)))),CONCATENATE("[",ROUND(OFFSET('Hygiene Data'!$S$5,0,10*ROW('Hygiene Data'!S66)),0),"]"),IF(AND(ISTEXT(OFFSET('Hygiene Data'!$L$2,0,10*ROW('Hygiene Data'!S66))),ED72="",ISNUMBER(OFFSET('Hygiene Data'!$S$5,0,10*ROW('Hygiene Data'!S66)))),OFFSET('Hygiene Data'!$S$5,0,10*ROW('Hygiene Data'!S66)),NA())))</f>
        <v>#N/A</v>
      </c>
      <c r="BP72" s="87" t="e">
        <f ca="true">+IF(AND(ISTEXT(OFFSET('Hygiene Data'!$L$2,0,10*ROW('Hygiene Data'!S66))),EE72="Yes"),OFFSET('Hygiene Data'!$S$7,0,10*ROW('Hygiene Data'!S66)),IF(AND(ISTEXT(OFFSET('Hygiene Data'!$L$2,0,10*ROW('Hygiene Data'!S66))),EE72="No",ISNUMBER(OFFSET('Hygiene Data'!$S$7,0,10*ROW('Hygiene Data'!S66)))),CONCATENATE("[",ROUND(OFFSET('Hygiene Data'!$S$7,0,10*ROW('Hygiene Data'!S66)),0),"]"),IF(AND(ISTEXT(OFFSET('Hygiene Data'!$L$2,0,10*ROW('Hygiene Data'!S66))),EE72="",ISNUMBER(OFFSET('Hygiene Data'!$S$7,0,10*ROW('Hygiene Data'!S66)))),OFFSET('Hygiene Data'!$S$7,0,10*ROW('Hygiene Data'!S66)),NA())))</f>
        <v>#N/A</v>
      </c>
      <c r="BQ72" s="87" t="e">
        <f ca="true">+IF(AND(ISTEXT(OFFSET('Hygiene Data'!$L$2,0,10*ROW('Hygiene Data'!S66))),EF72="Yes"),OFFSET('Hygiene Data'!$S$9,0,10*ROW('Hygiene Data'!S66)),IF(AND(ISTEXT(OFFSET('Hygiene Data'!$L$2,0,10*ROW('Hygiene Data'!S66))),EF72="No",ISNUMBER(OFFSET('Hygiene Data'!$S$9,0,10*ROW('Hygiene Data'!S66)))),CONCATENATE("[",ROUND(OFFSET('Hygiene Data'!$S$9,0,10*ROW('Hygiene Data'!S66)),0),"]"),IF(AND(ISTEXT(OFFSET('Hygiene Data'!$L$2,0,10*ROW('Hygiene Data'!S66))),EF72="",ISNUMBER(OFFSET('Hygiene Data'!$S$9,0,10*ROW('Hygiene Data'!S66)))),OFFSET('Hygiene Data'!$S$9,0,10*ROW('Hygiene Data'!S66)),NA())))</f>
        <v>#N/A</v>
      </c>
      <c r="BR72" s="271"/>
      <c r="BS72" s="271" t="str">
        <f ca="true">+IF(OFFSET('Water Data'!$N$27,0,10*ROW('Water Data'!N66))="","",OFFSET('Water Data'!$N$27,0,10*ROW('Water Data'!N66)))</f>
        <v/>
      </c>
      <c r="BT72" s="271" t="str">
        <f ca="true">+IF(OFFSET('Water Data'!$N$28,0,10*ROW('Water Data'!N66))="","",OFFSET('Water Data'!$N$28,0,10*ROW('Water Data'!N66)))</f>
        <v/>
      </c>
      <c r="BU72" s="271" t="str">
        <f ca="true">+IF(OFFSET('Water Data'!$N$29,0,10*ROW('Water Data'!N66))="","",OFFSET('Water Data'!$N$29,0,10*ROW('Water Data'!N66)))</f>
        <v/>
      </c>
      <c r="BV72" s="271" t="str">
        <f ca="true">+IF(OFFSET('Water Data'!$O$27,0,10*ROW('Water Data'!O66))="","",OFFSET('Water Data'!$O$27,0,10*ROW('Water Data'!O66)))</f>
        <v/>
      </c>
      <c r="BW72" s="271" t="str">
        <f ca="true">+IF(OFFSET('Water Data'!$O$28,0,10*ROW('Water Data'!O66))="","",OFFSET('Water Data'!$O$28,0,10*ROW('Water Data'!O66)))</f>
        <v/>
      </c>
      <c r="BX72" s="271" t="str">
        <f ca="true">+IF(OFFSET('Water Data'!$O$29,0,10*ROW('Water Data'!O66))="","",OFFSET('Water Data'!$O$29,0,10*ROW('Water Data'!O66)))</f>
        <v/>
      </c>
      <c r="BY72" s="271" t="str">
        <f ca="true">+IF(OFFSET('Water Data'!$P$27,0,10*ROW('Water Data'!P66))="","",OFFSET('Water Data'!$P$27,0,10*ROW('Water Data'!P66)))</f>
        <v/>
      </c>
      <c r="BZ72" s="271" t="str">
        <f ca="true">+IF(OFFSET('Water Data'!$P$28,0,10*ROW('Water Data'!P66))="","",OFFSET('Water Data'!$P$28,0,10*ROW('Water Data'!P66)))</f>
        <v/>
      </c>
      <c r="CA72" s="271" t="str">
        <f ca="true">+IF(OFFSET('Water Data'!$P$29,0,10*ROW('Water Data'!P66))="","",OFFSET('Water Data'!$P$29,0,10*ROW('Water Data'!P66)))</f>
        <v/>
      </c>
      <c r="CB72" s="271" t="str">
        <f ca="true">+IF(OFFSET('Water Data'!$Q$27,0,10*ROW('Water Data'!Q66))="","",OFFSET('Water Data'!$Q$27,0,10*ROW('Water Data'!Q66)))</f>
        <v/>
      </c>
      <c r="CC72" s="271" t="str">
        <f ca="true">+IF(OFFSET('Water Data'!$Q$28,0,10*ROW('Water Data'!Q66))="","",OFFSET('Water Data'!$Q$28,0,10*ROW('Water Data'!Q66)))</f>
        <v/>
      </c>
      <c r="CD72" s="271" t="str">
        <f ca="true">+IF(OFFSET('Water Data'!$Q$29,0,10*ROW('Water Data'!Q66))="","",OFFSET('Water Data'!$Q$29,0,10*ROW('Water Data'!Q66)))</f>
        <v/>
      </c>
      <c r="CE72" s="271" t="str">
        <f ca="true">+IF(OFFSET('Water Data'!$R$27,0,10*ROW('Water Data'!R66))="","",OFFSET('Water Data'!$R$27,0,10*ROW('Water Data'!R66)))</f>
        <v/>
      </c>
      <c r="CF72" s="271" t="str">
        <f ca="true">+IF(OFFSET('Water Data'!$R$28,0,10*ROW('Water Data'!R66))="","",OFFSET('Water Data'!$R$28,0,10*ROW('Water Data'!R66)))</f>
        <v/>
      </c>
      <c r="CG72" s="271" t="str">
        <f ca="true">+IF(OFFSET('Water Data'!$R$29,0,10*ROW('Water Data'!R66))="","",OFFSET('Water Data'!$R$29,0,10*ROW('Water Data'!R66)))</f>
        <v/>
      </c>
      <c r="CH72" s="271" t="str">
        <f ca="true">+IF(OFFSET('Water Data'!$S$27,0,10*ROW('Water Data'!S66))="","",OFFSET('Water Data'!$S$27,0,10*ROW('Water Data'!S66)))</f>
        <v/>
      </c>
      <c r="CI72" s="271" t="str">
        <f ca="true">+IF(OFFSET('Water Data'!$S$28,0,10*ROW('Water Data'!S66))="","",OFFSET('Water Data'!$S$28,0,10*ROW('Water Data'!S66)))</f>
        <v/>
      </c>
      <c r="CJ72" s="271" t="str">
        <f ca="true">+IF(OFFSET('Water Data'!$S$29,0,10*ROW('Water Data'!S66))="","",OFFSET('Water Data'!$S$29,0,10*ROW('Water Data'!S66)))</f>
        <v/>
      </c>
      <c r="CK72" s="271" t="str">
        <f ca="true">+IF(OFFSET('Sanitation Data'!$N$28,0,10*ROW('Sanitation Data'!N66))="","",OFFSET('Sanitation Data'!$N$28,0,10*ROW('Sanitation Data'!N66)))</f>
        <v/>
      </c>
      <c r="CL72" s="271" t="str">
        <f ca="true">+IF(OFFSET('Sanitation Data'!$N$29,0,10*ROW('Sanitation Data'!N66))="","",OFFSET('Sanitation Data'!$N$29,0,10*ROW('Sanitation Data'!N66)))</f>
        <v/>
      </c>
      <c r="CM72" s="271" t="str">
        <f ca="true">+IF(OFFSET('Sanitation Data'!$N$30,0,10*ROW('Sanitation Data'!N66))="","",OFFSET('Sanitation Data'!$N$30,0,10*ROW('Sanitation Data'!N66)))</f>
        <v/>
      </c>
      <c r="CN72" s="271" t="str">
        <f ca="true">+IF(OFFSET('Sanitation Data'!$N$31,0,10*ROW('Sanitation Data'!N66))="","",OFFSET('Sanitation Data'!$N$31,0,10*ROW('Sanitation Data'!N66)))</f>
        <v/>
      </c>
      <c r="CO72" s="271" t="str">
        <f ca="true">+IF(OFFSET('Sanitation Data'!$N$32,0,10*ROW('Sanitation Data'!N66))="","",OFFSET('Sanitation Data'!$N$32,0,10*ROW('Sanitation Data'!N66)))</f>
        <v/>
      </c>
      <c r="CP72" s="271" t="str">
        <f ca="true">+IF(OFFSET('Sanitation Data'!$O$28,0,10*ROW('Sanitation Data'!O66))="","",OFFSET('Sanitation Data'!$O$28,0,10*ROW('Sanitation Data'!O66)))</f>
        <v/>
      </c>
      <c r="CQ72" s="271" t="str">
        <f ca="true">+IF(OFFSET('Sanitation Data'!$O$29,0,10*ROW('Sanitation Data'!O66))="","",OFFSET('Sanitation Data'!$O$29,0,10*ROW('Sanitation Data'!O66)))</f>
        <v/>
      </c>
      <c r="CR72" s="271" t="str">
        <f ca="true">+IF(OFFSET('Sanitation Data'!$O$30,0,10*ROW('Sanitation Data'!O66))="","",OFFSET('Sanitation Data'!$O$30,0,10*ROW('Sanitation Data'!O66)))</f>
        <v/>
      </c>
      <c r="CS72" s="271" t="str">
        <f ca="true">+IF(OFFSET('Sanitation Data'!$O$31,0,10*ROW('Sanitation Data'!O66))="","",OFFSET('Sanitation Data'!$O$31,0,10*ROW('Sanitation Data'!O66)))</f>
        <v/>
      </c>
      <c r="CT72" s="271" t="str">
        <f ca="true">+IF(OFFSET('Sanitation Data'!$O$32,0,10*ROW('Sanitation Data'!O66))="","",OFFSET('Sanitation Data'!$O$32,0,10*ROW('Sanitation Data'!O66)))</f>
        <v/>
      </c>
      <c r="CU72" s="271" t="str">
        <f ca="true">+IF(OFFSET('Sanitation Data'!$P$28,0,10*ROW('Sanitation Data'!P66))="","",OFFSET('Sanitation Data'!$P$28,0,10*ROW('Sanitation Data'!P66)))</f>
        <v/>
      </c>
      <c r="CV72" s="271" t="str">
        <f ca="true">+IF(OFFSET('Sanitation Data'!$P$29,0,10*ROW('Sanitation Data'!P66))="","",OFFSET('Sanitation Data'!$P$29,0,10*ROW('Sanitation Data'!P66)))</f>
        <v/>
      </c>
      <c r="CW72" s="271" t="str">
        <f ca="true">+IF(OFFSET('Sanitation Data'!$P$30,0,10*ROW('Sanitation Data'!P66))="","",OFFSET('Sanitation Data'!$P$30,0,10*ROW('Sanitation Data'!P66)))</f>
        <v/>
      </c>
      <c r="CX72" s="271" t="str">
        <f ca="true">+IF(OFFSET('Sanitation Data'!$P$31,0,10*ROW('Sanitation Data'!P66))="","",OFFSET('Sanitation Data'!$P$31,0,10*ROW('Sanitation Data'!P66)))</f>
        <v/>
      </c>
      <c r="CY72" s="271" t="str">
        <f ca="true">+IF(OFFSET('Sanitation Data'!$P$32,0,10*ROW('Sanitation Data'!P66))="","",OFFSET('Sanitation Data'!$P$32,0,10*ROW('Sanitation Data'!P66)))</f>
        <v/>
      </c>
      <c r="CZ72" s="271" t="str">
        <f ca="true">+IF(OFFSET('Sanitation Data'!$Q$28,0,10*ROW('Sanitation Data'!Q66))="","",OFFSET('Sanitation Data'!$Q$28,0,10*ROW('Sanitation Data'!Q66)))</f>
        <v/>
      </c>
      <c r="DA72" s="271" t="str">
        <f ca="true">+IF(OFFSET('Sanitation Data'!$Q$29,0,10*ROW('Sanitation Data'!Q66))="","",OFFSET('Sanitation Data'!$Q$29,0,10*ROW('Sanitation Data'!Q66)))</f>
        <v/>
      </c>
      <c r="DB72" s="271" t="str">
        <f ca="true">+IF(OFFSET('Sanitation Data'!$Q$30,0,10*ROW('Sanitation Data'!Q66))="","",OFFSET('Sanitation Data'!$Q$30,0,10*ROW('Sanitation Data'!Q66)))</f>
        <v/>
      </c>
      <c r="DC72" s="271" t="str">
        <f ca="true">+IF(OFFSET('Sanitation Data'!$Q$31,0,10*ROW('Sanitation Data'!Q66))="","",OFFSET('Sanitation Data'!$Q$31,0,10*ROW('Sanitation Data'!Q66)))</f>
        <v/>
      </c>
      <c r="DD72" s="271" t="str">
        <f ca="true">+IF(OFFSET('Sanitation Data'!$Q$32,0,10*ROW('Sanitation Data'!Q66))="","",OFFSET('Sanitation Data'!$Q$32,0,10*ROW('Sanitation Data'!Q66)))</f>
        <v/>
      </c>
      <c r="DE72" s="271" t="str">
        <f ca="true">+IF(OFFSET('Sanitation Data'!$R$28,0,10*ROW('Sanitation Data'!R66))="","",OFFSET('Sanitation Data'!$R$28,0,10*ROW('Sanitation Data'!R66)))</f>
        <v/>
      </c>
      <c r="DF72" s="271" t="str">
        <f ca="true">+IF(OFFSET('Sanitation Data'!$R$29,0,10*ROW('Sanitation Data'!R66))="","",OFFSET('Sanitation Data'!$R$29,0,10*ROW('Sanitation Data'!R66)))</f>
        <v/>
      </c>
      <c r="DG72" s="271" t="str">
        <f ca="true">+IF(OFFSET('Sanitation Data'!$R$30,0,10*ROW('Sanitation Data'!R66))="","",OFFSET('Sanitation Data'!$R$30,0,10*ROW('Sanitation Data'!R66)))</f>
        <v/>
      </c>
      <c r="DH72" s="271" t="str">
        <f ca="true">+IF(OFFSET('Sanitation Data'!$R$31,0,10*ROW('Sanitation Data'!R66))="","",OFFSET('Sanitation Data'!$R$31,0,10*ROW('Sanitation Data'!R66)))</f>
        <v/>
      </c>
      <c r="DI72" s="271" t="str">
        <f ca="true">+IF(OFFSET('Sanitation Data'!$R$32,0,10*ROW('Sanitation Data'!R66))="","",OFFSET('Sanitation Data'!$R$32,0,10*ROW('Sanitation Data'!R66)))</f>
        <v/>
      </c>
      <c r="DJ72" s="271" t="str">
        <f ca="true">+IF(OFFSET('Sanitation Data'!$S$28,0,10*ROW('Sanitation Data'!S66))="","",OFFSET('Sanitation Data'!$S$28,0,10*ROW('Sanitation Data'!S66)))</f>
        <v/>
      </c>
      <c r="DK72" s="271" t="str">
        <f ca="true">+IF(OFFSET('Sanitation Data'!$S$29,0,10*ROW('Sanitation Data'!S66))="","",OFFSET('Sanitation Data'!$S$29,0,10*ROW('Sanitation Data'!S66)))</f>
        <v/>
      </c>
      <c r="DL72" s="271" t="str">
        <f ca="true">+IF(OFFSET('Sanitation Data'!$S$30,0,10*ROW('Sanitation Data'!S66))="","",OFFSET('Sanitation Data'!$S$30,0,10*ROW('Sanitation Data'!S66)))</f>
        <v/>
      </c>
      <c r="DM72" s="271" t="str">
        <f ca="true">+IF(OFFSET('Sanitation Data'!$S$31,0,10*ROW('Sanitation Data'!S66))="","",OFFSET('Sanitation Data'!$S$31,0,10*ROW('Sanitation Data'!S66)))</f>
        <v/>
      </c>
      <c r="DN72" s="271" t="str">
        <f ca="true">+IF(OFFSET('Sanitation Data'!$S$32,0,10*ROW('Sanitation Data'!S66))="","",OFFSET('Sanitation Data'!$S$32,0,10*ROW('Sanitation Data'!S66)))</f>
        <v/>
      </c>
      <c r="DO72" s="271" t="str">
        <f ca="true">+IF(OFFSET('Hygiene Data'!$N$11,0,10*ROW('Hygiene Data'!N66))="","",OFFSET('Hygiene Data'!$N$11,0,10*ROW('Hygiene Data'!N66)))</f>
        <v/>
      </c>
      <c r="DP72" s="271" t="str">
        <f ca="true">+IF(OFFSET('Hygiene Data'!$N$12,0,10*ROW('Hygiene Data'!N66))="","",OFFSET('Hygiene Data'!$N$12,0,10*ROW('Hygiene Data'!N66)))</f>
        <v/>
      </c>
      <c r="DQ72" s="271" t="str">
        <f ca="true">+IF(OFFSET('Hygiene Data'!$N$13,0,10*ROW('Hygiene Data'!N66))="","",OFFSET('Hygiene Data'!$N$13,0,10*ROW('Hygiene Data'!N66)))</f>
        <v/>
      </c>
      <c r="DR72" s="271" t="str">
        <f ca="true">+IF(OFFSET('Hygiene Data'!$O$11,0,10*ROW('Hygiene Data'!O66))="","",OFFSET('Hygiene Data'!$O$11,0,10*ROW('Hygiene Data'!O66)))</f>
        <v/>
      </c>
      <c r="DS72" s="271" t="str">
        <f ca="true">+IF(OFFSET('Hygiene Data'!$O$12,0,10*ROW('Hygiene Data'!O66))="","",OFFSET('Hygiene Data'!$O$12,0,10*ROW('Hygiene Data'!O66)))</f>
        <v/>
      </c>
      <c r="DT72" s="271" t="str">
        <f ca="true">+IF(OFFSET('Hygiene Data'!$O$13,0,10*ROW('Hygiene Data'!O66))="","",OFFSET('Hygiene Data'!$O$13,0,10*ROW('Hygiene Data'!O66)))</f>
        <v/>
      </c>
      <c r="DU72" s="271" t="str">
        <f ca="true">+IF(OFFSET('Hygiene Data'!$P$11,0,10*ROW('Hygiene Data'!P66))="","",OFFSET('Hygiene Data'!$P$11,0,10*ROW('Hygiene Data'!P66)))</f>
        <v/>
      </c>
      <c r="DV72" s="271" t="str">
        <f ca="true">+IF(OFFSET('Hygiene Data'!$P$12,0,10*ROW('Hygiene Data'!P66))="","",OFFSET('Hygiene Data'!$P$12,0,10*ROW('Hygiene Data'!P66)))</f>
        <v/>
      </c>
      <c r="DW72" s="271" t="str">
        <f ca="true">+IF(OFFSET('Hygiene Data'!$P$13,0,10*ROW('Hygiene Data'!P66))="","",OFFSET('Hygiene Data'!$P$13,0,10*ROW('Hygiene Data'!P66)))</f>
        <v/>
      </c>
      <c r="DX72" s="271" t="str">
        <f ca="true">+IF(OFFSET('Hygiene Data'!$Q$11,0,10*ROW('Hygiene Data'!Q66))="","",OFFSET('Hygiene Data'!$Q$11,0,10*ROW('Hygiene Data'!Q66)))</f>
        <v/>
      </c>
      <c r="DY72" s="271" t="str">
        <f ca="true">+IF(OFFSET('Hygiene Data'!$Q$12,0,10*ROW('Hygiene Data'!Q66))="","",OFFSET('Hygiene Data'!$Q$12,0,10*ROW('Hygiene Data'!Q66)))</f>
        <v/>
      </c>
      <c r="DZ72" s="271" t="str">
        <f ca="true">+IF(OFFSET('Hygiene Data'!$Q$13,0,10*ROW('Hygiene Data'!Q66))="","",OFFSET('Hygiene Data'!$Q$13,0,10*ROW('Hygiene Data'!Q66)))</f>
        <v/>
      </c>
      <c r="EA72" s="271" t="str">
        <f ca="true">+IF(OFFSET('Hygiene Data'!$R$11,0,10*ROW('Hygiene Data'!R66))="","",OFFSET('Hygiene Data'!$R$11,0,10*ROW('Hygiene Data'!R66)))</f>
        <v/>
      </c>
      <c r="EB72" s="271" t="str">
        <f ca="true">+IF(OFFSET('Hygiene Data'!$R$12,0,10*ROW('Hygiene Data'!R66))="","",OFFSET('Hygiene Data'!$R$12,0,10*ROW('Hygiene Data'!R66)))</f>
        <v/>
      </c>
      <c r="EC72" s="271" t="str">
        <f ca="true">+IF(OFFSET('Hygiene Data'!$R$13,0,10*ROW('Hygiene Data'!R66))="","",OFFSET('Hygiene Data'!$R$13,0,10*ROW('Hygiene Data'!R66)))</f>
        <v/>
      </c>
      <c r="ED72" s="271" t="str">
        <f ca="true">+IF(OFFSET('Hygiene Data'!$S$11,0,10*ROW('Hygiene Data'!S66))="","",OFFSET('Hygiene Data'!$S$11,0,10*ROW('Hygiene Data'!S66)))</f>
        <v/>
      </c>
      <c r="EE72" s="271" t="str">
        <f ca="true">+IF(OFFSET('Hygiene Data'!$S$12,0,10*ROW('Hygiene Data'!S66))="","",OFFSET('Hygiene Data'!$S$12,0,10*ROW('Hygiene Data'!S66)))</f>
        <v/>
      </c>
      <c r="EF72" s="271" t="str">
        <f ca="true">+IF(OFFSET('Hygiene Data'!$S$13,0,10*ROW('Hygiene Data'!S66))="","",OFFSET('Hygiene Data'!$S$13,0,10*ROW('Hygiene Data'!S66)))</f>
        <v/>
      </c>
    </row>
    <row xmlns:x14ac="http://schemas.microsoft.com/office/spreadsheetml/2009/9/ac" r="73" x14ac:dyDescent="0.2">
      <c r="A73" s="32" t="str">
        <f ca="true">+IF(OFFSET('Water Data'!$L$2,0,10*ROW('Water Data'!O67))="","",OFFSET('Water Data'!$L$2,0,10*ROW('Water Data'!O67)))</f>
        <v/>
      </c>
      <c r="B73" s="32" t="str">
        <f ca="true">+IF(OFFSET('Water Data'!$M$2,0,10*ROW('Water Data'!P67))="","",OFFSET('Water Data'!$M$2,0,10*ROW('Water Data'!P67)))</f>
        <v/>
      </c>
      <c r="C73" s="327" t="str">
        <f t="shared" ca="true" si="1"/>
        <v/>
      </c>
      <c r="D73" s="85" t="e">
        <f ca="true">+IF(AND(ISTEXT(OFFSET('Water Data'!$L$2,0,10*ROW('Water Data'!N67))),BS73="Yes"),100-OFFSET('Water Data'!$N$4,0,10*ROW('Water Data'!N67)),IF(AND(ISTEXT(OFFSET('Water Data'!$L$2,0,10*ROW('Water Data'!N67))),BS73="No",ISNUMBER(OFFSET('Water Data'!$N$4,0,10*ROW('Water Data'!N67)))),CONCATENATE("[",ROUND(100-OFFSET('Water Data'!$N$4,0,10*ROW('Water Data'!N67)),0),"]"),IF(AND(ISTEXT(OFFSET('Water Data'!$L$2,0,10*ROW('Water Data'!N67))),BS73="",ISNUMBER(OFFSET('Water Data'!$N$4,0,10*ROW('Water Data'!N67)))),100-OFFSET('Water Data'!$N$4,0,10*ROW('Water Data'!N67)),NA())))</f>
        <v>#N/A</v>
      </c>
      <c r="E73" s="85" t="e">
        <f ca="true">+IF(AND(ISTEXT(OFFSET('Water Data'!$L$2,0,10*ROW('Water Data'!O67))),BT73="Yes"),OFFSET('Water Data'!$N$6,0,10*ROW('Water Data'!N67)),IF(AND(ISTEXT(OFFSET('Water Data'!$L$2,0,10*ROW('Water Data'!N67))),BT73="No",ISNUMBER(OFFSET('Water Data'!$N$6,0,10*ROW('Water Data'!N67)))),CONCATENATE("[",ROUND(OFFSET('Water Data'!$N$6,0,10*ROW('Water Data'!N67)),0),"]"),IF(AND(ISTEXT(OFFSET('Water Data'!$L$2,0,10*ROW('Water Data'!N67))),BT73="",ISNUMBER(OFFSET('Water Data'!$N$6,0,10*ROW('Water Data'!N67)))),OFFSET('Water Data'!$N$6,0,10*ROW('Water Data'!N67)),NA())))</f>
        <v>#N/A</v>
      </c>
      <c r="F73" s="85" t="e">
        <f ca="true">+IF(AND(ISTEXT(OFFSET('Water Data'!$L$2,0,10*ROW('Water Data'!N67))),BU73="Yes"),OFFSET('Water Data'!$N$9,0,10*ROW('Water Data'!N67)),IF(AND(ISTEXT(OFFSET('Water Data'!$L$2,0,10*ROW('Water Data'!N67))),BU73="No",ISNUMBER(OFFSET('Water Data'!$N$9,0,10*ROW('Water Data'!N67)))),CONCATENATE("[",ROUND(OFFSET('Water Data'!$N$9,0,10*ROW('Water Data'!N67)),0),"]"),IF(AND(ISTEXT(OFFSET('Water Data'!$L$2,0,10*ROW('Water Data'!N67))),BU73="",ISNUMBER(OFFSET('Water Data'!$N$9,0,10*ROW('Water Data'!N67)))),OFFSET('Water Data'!$N$9,0,10*ROW('Water Data'!N67)),NA())))</f>
        <v>#N/A</v>
      </c>
      <c r="G73" s="85" t="e">
        <f ca="true">+IF(AND(ISTEXT(OFFSET('Water Data'!$L$2,0,10*ROW('Water Data'!O67))),BV73="Yes"),100-OFFSET('Water Data'!$O$4,0,10*ROW('Water Data'!O67)),IF(AND(ISTEXT(OFFSET('Water Data'!$L$2,0,10*ROW('Water Data'!O67))),BV73="No",ISNUMBER(OFFSET('Water Data'!$O$4,0,10*ROW('Water Data'!O67)))),CONCATENATE("[",ROUND(100-OFFSET('Water Data'!$O$4,0,10*ROW('Water Data'!O67)),0),"]"),IF(AND(ISTEXT(OFFSET('Water Data'!$L$2,0,10*ROW('Water Data'!O67))),BV73="",ISNUMBER(OFFSET('Water Data'!$O$4,0,10*ROW('Water Data'!O67)))),100-OFFSET('Water Data'!$O$4,0,10*ROW('Water Data'!O67)),NA())))</f>
        <v>#N/A</v>
      </c>
      <c r="H73" s="85" t="e">
        <f ca="true">+IF(AND(ISTEXT(OFFSET('Water Data'!$L$2,0,10*ROW('Water Data'!O67))),BW73="Yes"),OFFSET('Water Data'!$O$6,0,10*ROW('Water Data'!O67)),IF(AND(ISTEXT(OFFSET('Water Data'!$L$2,0,10*ROW('Water Data'!O67))),BW73="No",ISNUMBER(OFFSET('Water Data'!$O$6,0,10*ROW('Water Data'!O67)))),CONCATENATE("[",ROUND(OFFSET('Water Data'!$N$6,0,10*ROW('Water Data'!O67)),0),"]"),IF(AND(ISTEXT(OFFSET('Water Data'!$L$2,0,10*ROW('Water Data'!O67))),BW73="",ISNUMBER(OFFSET('Water Data'!$O$6,0,10*ROW('Water Data'!O67)))),OFFSET('Water Data'!$O$6,0,10*ROW('Water Data'!O67)),NA())))</f>
        <v>#N/A</v>
      </c>
      <c r="I73" s="85" t="e">
        <f ca="true">+IF(AND(ISTEXT(OFFSET('Water Data'!$L$2,0,10*ROW('Water Data'!O67))),BX73="Yes"),OFFSET('Water Data'!$O$9,0,10*ROW('Water Data'!O67)),IF(AND(ISTEXT(OFFSET('Water Data'!$L$2,0,10*ROW('Water Data'!O67))),BX73="No",ISNUMBER(OFFSET('Water Data'!$O$9,0,10*ROW('Water Data'!O67)))),CONCATENATE("[",ROUND(OFFSET('Water Data'!$O$9,0,10*ROW('Water Data'!O67)),0),"]"),IF(AND(ISTEXT(OFFSET('Water Data'!$L$2,0,10*ROW('Water Data'!O67))),BX73="",ISNUMBER(OFFSET('Water Data'!$O$9,0,10*ROW('Water Data'!O67)))),OFFSET('Water Data'!$O$9,0,10*ROW('Water Data'!O67)),NA())))</f>
        <v>#N/A</v>
      </c>
      <c r="J73" s="85" t="e">
        <f ca="true">+IF(AND(ISTEXT(OFFSET('Water Data'!$L$2,0,10*ROW('Water Data'!P67))),BY73="Yes"),100-OFFSET('Water Data'!$P$4,0,10*ROW('Water Data'!P67)),IF(AND(ISTEXT(OFFSET('Water Data'!$L$2,0,10*ROW('Water Data'!P67))),BY73="No",ISNUMBER(OFFSET('Water Data'!$P$4,0,10*ROW('Water Data'!P67)))),CONCATENATE("[",ROUND(100-OFFSET('Water Data'!$P$4,0,10*ROW('Water Data'!P67)),0),"]"),IF(AND(ISTEXT(OFFSET('Water Data'!$L$2,0,10*ROW('Water Data'!P67))),BY73="",ISNUMBER(OFFSET('Water Data'!$P$4,0,10*ROW('Water Data'!P67)))),100-OFFSET('Water Data'!$P$4,0,10*ROW('Water Data'!P67)),NA())))</f>
        <v>#N/A</v>
      </c>
      <c r="K73" s="85" t="e">
        <f ca="true">+IF(AND(ISTEXT(OFFSET('Water Data'!$L$2,0,10*ROW('Water Data'!P67))),BZ73="Yes"),OFFSET('Water Data'!$P$6,0,10*ROW('Water Data'!P67)),IF(AND(ISTEXT(OFFSET('Water Data'!$L$2,0,10*ROW('Water Data'!P67))),BZ73="No",ISNUMBER(OFFSET('Water Data'!$P$6,0,10*ROW('Water Data'!P67)))),CONCATENATE("[",ROUND(OFFSET('Water Data'!$P$6,0,10*ROW('Water Data'!P67)),0),"]"),IF(AND(ISTEXT(OFFSET('Water Data'!$L$2,0,10*ROW('Water Data'!P67))),BZ73="",ISNUMBER(OFFSET('Water Data'!$P$6,0,10*ROW('Water Data'!P67)))),OFFSET('Water Data'!$P$6,0,10*ROW('Water Data'!P67)),NA())))</f>
        <v>#N/A</v>
      </c>
      <c r="L73" s="85" t="e">
        <f ca="true">+IF(AND(ISTEXT(OFFSET('Water Data'!$L$2,0,10*ROW('Water Data'!P67))),CA73="Yes"),OFFSET('Water Data'!$P$9,0,10*ROW('Water Data'!P67)),IF(AND(ISTEXT(OFFSET('Water Data'!$L$2,0,10*ROW('Water Data'!P67))),CA73="No",ISNUMBER(OFFSET('Water Data'!$P$9,0,10*ROW('Water Data'!P67)))),CONCATENATE("[",ROUND(OFFSET('Water Data'!$P$9,0,10*ROW('Water Data'!P67)),0),"]"),IF(AND(ISTEXT(OFFSET('Water Data'!$L$2,0,10*ROW('Water Data'!P67))),CA73="",ISNUMBER(OFFSET('Water Data'!$P$9,0,10*ROW('Water Data'!P67)))),OFFSET('Water Data'!$P$9,0,10*ROW('Water Data'!P67)),NA())))</f>
        <v>#N/A</v>
      </c>
      <c r="M73" s="85" t="e">
        <f ca="true">+IF(AND(ISTEXT(OFFSET('Water Data'!$L$2,0,10*ROW('Water Data'!Q67))),CB73="Yes"),100-OFFSET('Water Data'!$Q$4,0,10*ROW('Water Data'!Q67)),IF(AND(ISTEXT(OFFSET('Water Data'!$L$2,0,10*ROW('Water Data'!Q67))),CB73="No",ISNUMBER(OFFSET('Water Data'!$Q$4,0,10*ROW('Water Data'!Q67)))),CONCATENATE("[",ROUND(100-OFFSET('Water Data'!$Q$4,0,10*ROW('Water Data'!Q67)),0),"]"),IF(AND(ISTEXT(OFFSET('Water Data'!$L$2,0,10*ROW('Water Data'!Q67))),CB73="",ISNUMBER(OFFSET('Water Data'!$Q$4,0,10*ROW('Water Data'!Q67)))),100-OFFSET('Water Data'!$Q$4,0,10*ROW('Water Data'!Q67)),NA())))</f>
        <v>#N/A</v>
      </c>
      <c r="N73" s="85" t="e">
        <f ca="true">+IF(AND(ISTEXT(OFFSET('Water Data'!$L$2,0,10*ROW('Water Data'!Q67))),CC73="Yes"),OFFSET('Water Data'!$Q$6,0,10*ROW('Water Data'!Q67)),IF(AND(ISTEXT(OFFSET('Water Data'!$L$2,0,10*ROW('Water Data'!Q67))),CC73="No",ISNUMBER(OFFSET('Water Data'!$Q$6,0,10*ROW('Water Data'!Q67)))),CONCATENATE("[",ROUND(OFFSET('Water Data'!$Q$6,0,10*ROW('Water Data'!Q67)),0),"]"),IF(AND(ISTEXT(OFFSET('Water Data'!$L$2,0,10*ROW('Water Data'!Q67))),CC73="",ISNUMBER(OFFSET('Water Data'!$Q$6,0,10*ROW('Water Data'!Q67)))),OFFSET('Water Data'!$Q$6,0,10*ROW('Water Data'!Q67)),NA())))</f>
        <v>#N/A</v>
      </c>
      <c r="O73" s="85" t="e">
        <f ca="true">+IF(AND(ISTEXT(OFFSET('Water Data'!$L$2,0,10*ROW('Water Data'!Q67))),CD73="Yes"),OFFSET('Water Data'!$Q$9,0,10*ROW('Water Data'!Q67)),IF(AND(ISTEXT(OFFSET('Water Data'!$L$2,0,10*ROW('Water Data'!Q67))),CD73="No",ISNUMBER(OFFSET('Water Data'!$Q$9,0,10*ROW('Water Data'!Q67)))),CONCATENATE("[",ROUND(OFFSET('Water Data'!$Q$9,0,10*ROW('Water Data'!Q67)),0),"]"),IF(AND(ISTEXT(OFFSET('Water Data'!$L$2,0,10*ROW('Water Data'!Q67))),CD73="",ISNUMBER(OFFSET('Water Data'!$Q$9,0,10*ROW('Water Data'!Q67)))),OFFSET('Water Data'!$Q$9,0,10*ROW('Water Data'!Q67)),NA())))</f>
        <v>#N/A</v>
      </c>
      <c r="P73" s="85" t="e">
        <f ca="true">+IF(AND(ISTEXT(OFFSET('Water Data'!$L$2,0,10*ROW('Water Data'!R67))),CE73="Yes"),100-OFFSET('Water Data'!$R$4,0,10*ROW('Water Data'!R67)),IF(AND(ISTEXT(OFFSET('Water Data'!$L$2,0,10*ROW('Water Data'!R67))),CE73="No",ISNUMBER(OFFSET('Water Data'!$R$4,0,10*ROW('Water Data'!R67)))),CONCATENATE("[",ROUND(100-OFFSET('Water Data'!$R$4,0,10*ROW('Water Data'!R67)),0),"]"),IF(AND(ISTEXT(OFFSET('Water Data'!$L$2,0,10*ROW('Water Data'!R67))),CE73="",ISNUMBER(OFFSET('Water Data'!$R$4,0,10*ROW('Water Data'!R67)))),100-OFFSET('Water Data'!$R$4,0,10*ROW('Water Data'!R67)),NA())))</f>
        <v>#N/A</v>
      </c>
      <c r="Q73" s="85" t="e">
        <f ca="true">+IF(AND(ISTEXT(OFFSET('Water Data'!$L$2,0,10*ROW('Water Data'!R67))),CF73="Yes"),OFFSET('Water Data'!$R$6,0,10*ROW('Water Data'!R67)),IF(AND(ISTEXT(OFFSET('Water Data'!$L$2,0,10*ROW('Water Data'!R67))),CF73="No",ISNUMBER(OFFSET('Water Data'!$R$6,0,10*ROW('Water Data'!R67)))),CONCATENATE("[",ROUND(OFFSET('Water Data'!$R$6,0,10*ROW('Water Data'!R67)),0),"]"),IF(AND(ISTEXT(OFFSET('Water Data'!$L$2,0,10*ROW('Water Data'!R67))),CF73="",ISNUMBER(OFFSET('Water Data'!$R$6,0,10*ROW('Water Data'!R67)))),OFFSET('Water Data'!$R$6,0,10*ROW('Water Data'!R67)),NA())))</f>
        <v>#N/A</v>
      </c>
      <c r="R73" s="85" t="e">
        <f ca="true">+IF(AND(ISTEXT(OFFSET('Water Data'!$L$2,0,10*ROW('Water Data'!R67))),CG73="Yes"),OFFSET('Water Data'!$R$9,0,10*ROW('Water Data'!R67)),IF(AND(ISTEXT(OFFSET('Water Data'!$L$2,0,10*ROW('Water Data'!R67))),CG73="No",ISNUMBER(OFFSET('Water Data'!$R$9,0,10*ROW('Water Data'!R67)))),CONCATENATE("[",ROUND(OFFSET('Water Data'!$R$9,0,10*ROW('Water Data'!R67)),0),"]"),IF(AND(ISTEXT(OFFSET('Water Data'!$L$2,0,10*ROW('Water Data'!R67))),CG73="",ISNUMBER(OFFSET('Water Data'!$R$9,0,10*ROW('Water Data'!R67)))),OFFSET('Water Data'!$R$9,0,10*ROW('Water Data'!R67)),NA())))</f>
        <v>#N/A</v>
      </c>
      <c r="S73" s="85" t="e">
        <f ca="true">+IF(AND(ISTEXT(OFFSET('Water Data'!$L$2,0,10*ROW('Water Data'!S67))),CH73="Yes"),100-OFFSET('Water Data'!$S$4,0,10*ROW('Water Data'!S67)),IF(AND(ISTEXT(OFFSET('Water Data'!$L$2,0,10*ROW('Water Data'!S67))),CH73="No",ISNUMBER(OFFSET('Water Data'!$S$4,0,10*ROW('Water Data'!S67)))),CONCATENATE("[",ROUND(100-OFFSET('Water Data'!$S$4,0,10*ROW('Water Data'!S67)),0),"]"),IF(AND(ISTEXT(OFFSET('Water Data'!$L$2,0,10*ROW('Water Data'!S67))),CH73="",ISNUMBER(OFFSET('Water Data'!$S$4,0,10*ROW('Water Data'!S67)))),100-OFFSET('Water Data'!$S$4,0,10*ROW('Water Data'!S67)),NA())))</f>
        <v>#N/A</v>
      </c>
      <c r="T73" s="85" t="e">
        <f ca="true">+IF(AND(ISTEXT(OFFSET('Water Data'!$L$2,0,10*ROW('Water Data'!S67))),CI73="Yes"),OFFSET('Water Data'!$S$6,0,10*ROW('Water Data'!S67)),IF(AND(ISTEXT(OFFSET('Water Data'!$L$2,0,10*ROW('Water Data'!S67))),CI73="No",ISNUMBER(OFFSET('Water Data'!$S$6,0,10*ROW('Water Data'!S67)))),CONCATENATE("[",ROUND(OFFSET('Water Data'!$S$6,0,10*ROW('Water Data'!S67)),0),"]"),IF(AND(ISTEXT(OFFSET('Water Data'!$L$2,0,10*ROW('Water Data'!S67))),CI73="",ISNUMBER(OFFSET('Water Data'!$S$6,0,10*ROW('Water Data'!S67)))),OFFSET('Water Data'!$S$6,0,10*ROW('Water Data'!S67)),NA())))</f>
        <v>#N/A</v>
      </c>
      <c r="U73" s="85" t="e">
        <f ca="true">+IF(AND(ISTEXT(OFFSET('Water Data'!$L$2,0,10*ROW('Water Data'!S67))),CJ73="Yes"),OFFSET('Water Data'!$S$9,0,10*ROW('Water Data'!S67)),IF(AND(ISTEXT(OFFSET('Water Data'!$L$2,0,10*ROW('Water Data'!S67))),CJ73="No",ISNUMBER(OFFSET('Water Data'!$S$9,0,10*ROW('Water Data'!S67)))),CONCATENATE("[",ROUND(OFFSET('Water Data'!$S$9,0,10*ROW('Water Data'!S67)),0),"]"),IF(AND(ISTEXT(OFFSET('Water Data'!$L$2,0,10*ROW('Water Data'!S67))),CJ73="",ISNUMBER(OFFSET('Water Data'!$S$9,0,10*ROW('Water Data'!S67)))),OFFSET('Water Data'!$S$9,0,10*ROW('Water Data'!S67)),NA())))</f>
        <v>#N/A</v>
      </c>
      <c r="V73" s="86" t="e">
        <f ca="true">+IF(AND(ISTEXT(OFFSET('Sanitation Data'!$L$2,0,10*ROW('Sanitation Data'!N67))),CK73="Yes"),100-OFFSET('Sanitation Data'!$N$4,0,10*ROW('Sanitation Data'!N67)),IF(AND(ISTEXT(OFFSET('Sanitation Data'!$L$2,0,10*ROW('Sanitation Data'!N67))),CK73="No",ISNUMBER(OFFSET('Sanitation Data'!$N$4,0,10*ROW('Sanitation Data'!N67)))),CONCATENATE("[",ROUND(100-OFFSET('Sanitation Data'!$N$4,0,10*ROW('Sanitation Data'!N67)),0),"]"),IF(AND(ISTEXT(OFFSET('Sanitation Data'!$L$2,0,10*ROW('Sanitation Data'!N67))),CK73="",ISNUMBER(OFFSET('Sanitation Data'!$N$4,0,10*ROW('Sanitation Data'!N67)))),100-OFFSET('Sanitation Data'!$N$4,0,10*ROW('Sanitation Data'!N67)),NA())))</f>
        <v>#N/A</v>
      </c>
      <c r="W73" s="86" t="e">
        <f ca="true">+IF(AND(ISTEXT(OFFSET('Sanitation Data'!$L$2,0,10*ROW('Sanitation Data'!N67))),CL73="Yes"),OFFSET('Sanitation Data'!$N$6,0,10*ROW('Sanitation Data'!N67)),IF(AND(ISTEXT(OFFSET('Sanitation Data'!$L$2,0,10*ROW('Sanitation Data'!N67))),CL73="No",ISNUMBER(OFFSET('Sanitation Data'!$N$6,0,10*ROW('Sanitation Data'!N67)))),CONCATENATE("[",ROUND(OFFSET('Sanitation Data'!$N$6,0,10*ROW('Sanitation Data'!N67)),0),"]"),IF(AND(ISTEXT(OFFSET('Sanitation Data'!$L$2,0,10*ROW('Sanitation Data'!N67))),CL73="",ISNUMBER(OFFSET('Sanitation Data'!$N$6,0,10*ROW('Sanitation Data'!N67)))),OFFSET('Sanitation Data'!$N$6,0,10*ROW('Sanitation Data'!N67)),NA())))</f>
        <v>#N/A</v>
      </c>
      <c r="X73" s="86" t="e">
        <f ca="true">+IF(AND(ISTEXT(OFFSET('Sanitation Data'!$L$2,0,10*ROW('Sanitation Data'!N67))),CM73="Yes"),OFFSET('Sanitation Data'!$N$10,0,10*ROW('Sanitation Data'!N67)),IF(AND(ISTEXT(OFFSET('Sanitation Data'!$L$2,0,10*ROW('Sanitation Data'!N67))),CM73="No",ISNUMBER(OFFSET('Sanitation Data'!$N$10,0,10*ROW('Sanitation Data'!N67)))),CONCATENATE("[",ROUND(OFFSET('Sanitation Data'!$N$10,0,10*ROW('Sanitation Data'!N67)),0),"]"),IF(AND(ISTEXT(OFFSET('Sanitation Data'!$L$2,0,10*ROW('Sanitation Data'!N67))),CM73="",ISNUMBER(OFFSET('Sanitation Data'!$N$10,0,10*ROW('Sanitation Data'!N67)))),OFFSET('Sanitation Data'!$N$10,0,10*ROW('Sanitation Data'!N67)),NA())))</f>
        <v>#N/A</v>
      </c>
      <c r="Y73" s="86" t="e">
        <f ca="true">+IF(AND(ISTEXT(OFFSET('Sanitation Data'!$L$2,0,10*ROW('Sanitation Data'!N67))),CN73="Yes"),OFFSET('Sanitation Data'!$N$11,0,10*ROW('Sanitation Data'!N67)),IF(AND(ISTEXT(OFFSET('Sanitation Data'!$L$2,0,10*ROW('Sanitation Data'!N67))),CN73="No",ISNUMBER(OFFSET('Sanitation Data'!$N$11,0,10*ROW('Sanitation Data'!N67)))),CONCATENATE("[",ROUND(OFFSET('Sanitation Data'!$N$11,0,10*ROW('Sanitation Data'!N67)),0),"]"),IF(AND(ISTEXT(OFFSET('Sanitation Data'!$L$2,0,10*ROW('Sanitation Data'!N67))),CN73="",ISNUMBER(OFFSET('Sanitation Data'!$N$11,0,10*ROW('Sanitation Data'!N67)))),OFFSET('Sanitation Data'!$N$11,0,10*ROW('Sanitation Data'!N67)),NA())))</f>
        <v>#N/A</v>
      </c>
      <c r="Z73" s="86" t="e">
        <f ca="true">+IF(AND(ISTEXT(OFFSET('Sanitation Data'!$L$2,0,10*ROW('Sanitation Data'!N67))),CO73="Yes"),OFFSET('Sanitation Data'!$N$12,0,10*ROW('Sanitation Data'!N67)),IF(AND(ISTEXT(OFFSET('Sanitation Data'!$L$2,0,10*ROW('Sanitation Data'!N67))),CO73="No",ISNUMBER(OFFSET('Sanitation Data'!$N$12,0,10*ROW('Sanitation Data'!N67)))),CONCATENATE("[",ROUND(OFFSET('Sanitation Data'!$N$12,0,10*ROW('Sanitation Data'!N67)),0),"]"),IF(AND(ISTEXT(OFFSET('Sanitation Data'!$L$2,0,10*ROW('Sanitation Data'!N67))),CO73="",ISNUMBER(OFFSET('Sanitation Data'!$N$12,0,10*ROW('Sanitation Data'!N67)))),OFFSET('Sanitation Data'!$N$12,0,10*ROW('Sanitation Data'!N67)),NA())))</f>
        <v>#N/A</v>
      </c>
      <c r="AA73" s="86" t="e">
        <f ca="true">+IF(AND(ISTEXT(OFFSET('Sanitation Data'!$L$2,0,10*ROW('Sanitation Data'!O67))),CP73="Yes"),100-OFFSET('Sanitation Data'!$O$4,0,10*ROW('Sanitation Data'!O67)),IF(AND(ISTEXT(OFFSET('Sanitation Data'!$L$2,0,10*ROW('Sanitation Data'!O67))),CP73="No",ISNUMBER(OFFSET('Sanitation Data'!$O$4,0,10*ROW('Sanitation Data'!O67)))),CONCATENATE("[",ROUND(100-OFFSET('Sanitation Data'!$O$4,0,10*ROW('Sanitation Data'!O67)),0),"]"),IF(AND(ISTEXT(OFFSET('Sanitation Data'!$L$2,0,10*ROW('Sanitation Data'!O67))),CP73="",ISNUMBER(OFFSET('Sanitation Data'!$O$4,0,10*ROW('Sanitation Data'!O67)))),100-OFFSET('Sanitation Data'!$O$4,0,10*ROW('Sanitation Data'!O67)),NA())))</f>
        <v>#N/A</v>
      </c>
      <c r="AB73" s="86" t="e">
        <f ca="true">+IF(AND(ISTEXT(OFFSET('Sanitation Data'!$L$2,0,10*ROW('Sanitation Data'!O67))),CQ73="Yes"),OFFSET('Sanitation Data'!$O$6,0,10*ROW('Sanitation Data'!R67)),IF(AND(ISTEXT(OFFSET('Sanitation Data'!$L$2,0,10*ROW('Sanitation Data'!O67))),CQ73="No",ISNUMBER(OFFSET('Sanitation Data'!$O$6,0,10*ROW('Sanitation Data'!O67)))),CONCATENATE("[",ROUND(OFFSET('Sanitation Data'!$O$6,0,10*ROW('Sanitation Data'!O67)),0),"]"),IF(AND(ISTEXT(OFFSET('Sanitation Data'!$L$2,0,10*ROW('Sanitation Data'!O67))),CQ73="",ISNUMBER(OFFSET('Sanitation Data'!$O$6,0,10*ROW('Sanitation Data'!O67)))),OFFSET('Sanitation Data'!$O$6,0,10*ROW('Sanitation Data'!O67)),NA())))</f>
        <v>#N/A</v>
      </c>
      <c r="AC73" s="86" t="e">
        <f ca="true">+IF(AND(ISTEXT(OFFSET('Sanitation Data'!$L$2,0,10*ROW('Sanitation Data'!O67))),CR73="Yes"),OFFSET('Sanitation Data'!$O$10,0,10*ROW('Sanitation Data'!O67)),IF(AND(ISTEXT(OFFSET('Sanitation Data'!$L$2,0,10*ROW('Sanitation Data'!O67))),CR73="No",ISNUMBER(OFFSET('Sanitation Data'!$O$10,0,10*ROW('Sanitation Data'!O67)))),CONCATENATE("[",ROUND(OFFSET('Sanitation Data'!$O$10,0,10*ROW('Sanitation Data'!O67)),0),"]"),IF(AND(ISTEXT(OFFSET('Sanitation Data'!$L$2,0,10*ROW('Sanitation Data'!O67))),CR73="",ISNUMBER(OFFSET('Sanitation Data'!$O$10,0,10*ROW('Sanitation Data'!O67)))),OFFSET('Sanitation Data'!$O$10,0,10*ROW('Sanitation Data'!O67)),NA())))</f>
        <v>#N/A</v>
      </c>
      <c r="AD73" s="86" t="e">
        <f ca="true">+IF(AND(ISTEXT(OFFSET('Sanitation Data'!$L$2,0,10*ROW('Sanitation Data'!O67))),CS73="Yes"),OFFSET('Sanitation Data'!$O$11,0,10*ROW('Sanitation Data'!O67)),IF(AND(ISTEXT(OFFSET('Sanitation Data'!$L$2,0,10*ROW('Sanitation Data'!O67))),CS73="No",ISNUMBER(OFFSET('Sanitation Data'!$O$11,0,10*ROW('Sanitation Data'!O67)))),CONCATENATE("[",ROUND(OFFSET('Sanitation Data'!$O$11,0,10*ROW('Sanitation Data'!O67)),0),"]"),IF(AND(ISTEXT(OFFSET('Sanitation Data'!$L$2,0,10*ROW('Sanitation Data'!O67))),CS73="",ISNUMBER(OFFSET('Sanitation Data'!$O$11,0,10*ROW('Sanitation Data'!O67)))),OFFSET('Sanitation Data'!$O$11,0,10*ROW('Sanitation Data'!O67)),NA())))</f>
        <v>#N/A</v>
      </c>
      <c r="AE73" s="86" t="e">
        <f ca="true">+IF(AND(ISTEXT(OFFSET('Sanitation Data'!$L$2,0,10*ROW('Sanitation Data'!O67))),CT73="Yes"),OFFSET('Sanitation Data'!$O$12,0,10*ROW('Sanitation Data'!O67)),IF(AND(ISTEXT(OFFSET('Sanitation Data'!$L$2,0,10*ROW('Sanitation Data'!O67))),CT73="No",ISNUMBER(OFFSET('Sanitation Data'!$O$12,0,10*ROW('Sanitation Data'!O67)))),CONCATENATE("[",ROUND(OFFSET('Sanitation Data'!$O$12,0,10*ROW('Sanitation Data'!O67)),0),"]"),IF(AND(ISTEXT(OFFSET('Sanitation Data'!$L$2,0,10*ROW('Sanitation Data'!O67))),CT73="",ISNUMBER(OFFSET('Sanitation Data'!$O$12,0,10*ROW('Sanitation Data'!O67)))),OFFSET('Sanitation Data'!$O$12,0,10*ROW('Sanitation Data'!O67)),NA())))</f>
        <v>#N/A</v>
      </c>
      <c r="AF73" s="86" t="e">
        <f ca="true">+IF(AND(ISTEXT(OFFSET('Sanitation Data'!$L$2,0,10*ROW('Sanitation Data'!P67))),CU73="Yes"),100-OFFSET('Sanitation Data'!$P$4,0,10*ROW('Sanitation Data'!P67)),IF(AND(ISTEXT(OFFSET('Sanitation Data'!$L$2,0,10*ROW('Sanitation Data'!P67))),CU73="No",ISNUMBER(OFFSET('Sanitation Data'!$P$4,0,10*ROW('Sanitation Data'!P67)))),CONCATENATE("[",ROUND(100-OFFSET('Sanitation Data'!$P$4,0,10*ROW('Sanitation Data'!P67)),0),"]"),IF(AND(ISTEXT(OFFSET('Sanitation Data'!$L$2,0,10*ROW('Sanitation Data'!P67))),CU73="",ISNUMBER(OFFSET('Sanitation Data'!$P$4,0,10*ROW('Sanitation Data'!P67)))),100-OFFSET('Sanitation Data'!$P$4,0,10*ROW('Sanitation Data'!P67)),NA())))</f>
        <v>#N/A</v>
      </c>
      <c r="AG73" s="86" t="e">
        <f ca="true">+IF(AND(ISTEXT(OFFSET('Sanitation Data'!$L$2,0,10*ROW('Sanitation Data'!P67))),CV73="Yes"),OFFSET('Sanitation Data'!$P$6,0,10*ROW('Sanitation Data'!P67)),IF(AND(ISTEXT(OFFSET('Sanitation Data'!$L$2,0,10*ROW('Sanitation Data'!P67))),CV73="No",ISNUMBER(OFFSET('Sanitation Data'!$P$6,0,10*ROW('Sanitation Data'!P67)))),CONCATENATE("[",ROUND(OFFSET('Sanitation Data'!$P$6,0,10*ROW('Sanitation Data'!P67)),0),"]"),IF(AND(ISTEXT(OFFSET('Sanitation Data'!$L$2,0,10*ROW('Sanitation Data'!P67))),CV73="",ISNUMBER(OFFSET('Sanitation Data'!$P$6,0,10*ROW('Sanitation Data'!P67)))),OFFSET('Sanitation Data'!$P$6,0,10*ROW('Sanitation Data'!P67)),NA())))</f>
        <v>#N/A</v>
      </c>
      <c r="AH73" s="86" t="e">
        <f ca="true">+IF(AND(ISTEXT(OFFSET('Sanitation Data'!$L$2,0,10*ROW('Sanitation Data'!P67))),CW73="Yes"),OFFSET('Sanitation Data'!$P$10,0,10*ROW('Sanitation Data'!P67)),IF(AND(ISTEXT(OFFSET('Sanitation Data'!$L$2,0,10*ROW('Sanitation Data'!P67))),CW73="No",ISNUMBER(OFFSET('Sanitation Data'!$P$10,0,10*ROW('Sanitation Data'!P67)))),CONCATENATE("[",ROUND(OFFSET('Sanitation Data'!$P$10,0,10*ROW('Sanitation Data'!P67)),0),"]"),IF(AND(ISTEXT(OFFSET('Sanitation Data'!$L$2,0,10*ROW('Sanitation Data'!P67))),CW73="",ISNUMBER(OFFSET('Sanitation Data'!$P$10,0,10*ROW('Sanitation Data'!P67)))),OFFSET('Sanitation Data'!$P$10,0,10*ROW('Sanitation Data'!P67)),NA())))</f>
        <v>#N/A</v>
      </c>
      <c r="AI73" s="86" t="e">
        <f ca="true">+IF(AND(ISTEXT(OFFSET('Sanitation Data'!$L$2,0,10*ROW('Sanitation Data'!P67))),CX73="Yes"),OFFSET('Sanitation Data'!$P$11,0,10*ROW('Sanitation Data'!P67)),IF(AND(ISTEXT(OFFSET('Sanitation Data'!$L$2,0,10*ROW('Sanitation Data'!P67))),CX73="No",ISNUMBER(OFFSET('Sanitation Data'!$P$11,0,10*ROW('Sanitation Data'!P67)))),CONCATENATE("[",ROUND(OFFSET('Sanitation Data'!$P$11,0,10*ROW('Sanitation Data'!P67)),0),"]"),IF(AND(ISTEXT(OFFSET('Sanitation Data'!$L$2,0,10*ROW('Sanitation Data'!P67))),CX73="",ISNUMBER(OFFSET('Sanitation Data'!$P$11,0,10*ROW('Sanitation Data'!P67)))),OFFSET('Sanitation Data'!$P$11,0,10*ROW('Sanitation Data'!P67)),NA())))</f>
        <v>#N/A</v>
      </c>
      <c r="AJ73" s="86" t="e">
        <f ca="true">+IF(AND(ISTEXT(OFFSET('Sanitation Data'!$L$2,0,10*ROW('Sanitation Data'!P67))),CY73="Yes"),OFFSET('Sanitation Data'!$P$12,0,10*ROW('Sanitation Data'!P67)),IF(AND(ISTEXT(OFFSET('Sanitation Data'!$L$2,0,10*ROW('Sanitation Data'!P67))),CY73="No",ISNUMBER(OFFSET('Sanitation Data'!$P$12,0,10*ROW('Sanitation Data'!P67)))),CONCATENATE("[",ROUND(OFFSET('Sanitation Data'!$P$12,0,10*ROW('Sanitation Data'!P67)),0),"]"),IF(AND(ISTEXT(OFFSET('Sanitation Data'!$L$2,0,10*ROW('Sanitation Data'!P67))),CY73="",ISNUMBER(OFFSET('Sanitation Data'!$P$12,0,10*ROW('Sanitation Data'!P67)))),OFFSET('Sanitation Data'!$P$12,0,10*ROW('Sanitation Data'!P67)),NA())))</f>
        <v>#N/A</v>
      </c>
      <c r="AK73" s="86" t="e">
        <f ca="true">+IF(AND(ISTEXT(OFFSET('Sanitation Data'!$L$2,0,10*ROW('Sanitation Data'!Q67))),CZ73="Yes"),100-OFFSET('Sanitation Data'!$Q$4,0,10*ROW('Sanitation Data'!Q67)),IF(AND(ISTEXT(OFFSET('Sanitation Data'!$L$2,0,10*ROW('Sanitation Data'!Q67))),CZ73="No",ISNUMBER(OFFSET('Sanitation Data'!$Q$4,0,10*ROW('Sanitation Data'!Q67)))),CONCATENATE("[",ROUND(100-OFFSET('Sanitation Data'!$Q$4,0,10*ROW('Sanitation Data'!Q67)),0),"]"),IF(AND(ISTEXT(OFFSET('Sanitation Data'!$L$2,0,10*ROW('Sanitation Data'!Q67))),CZ73="",ISNUMBER(OFFSET('Sanitation Data'!$Q$4,0,10*ROW('Sanitation Data'!Q67)))),100-OFFSET('Sanitation Data'!$Q$4,0,10*ROW('Sanitation Data'!Q67)),NA())))</f>
        <v>#N/A</v>
      </c>
      <c r="AL73" s="86" t="e">
        <f ca="true">+IF(AND(ISTEXT(OFFSET('Sanitation Data'!$L$2,0,10*ROW('Sanitation Data'!Q67))),DA73="Yes"),OFFSET('Sanitation Data'!$Q$6,0,10*ROW('Sanitation Data'!Q67)),IF(AND(ISTEXT(OFFSET('Sanitation Data'!$L$2,0,10*ROW('Sanitation Data'!Q67))),DA73="No",ISNUMBER(OFFSET('Sanitation Data'!$Q$6,0,10*ROW('Sanitation Data'!Q67)))),CONCATENATE("[",ROUND(OFFSET('Sanitation Data'!$Q$6,0,10*ROW('Sanitation Data'!Q67)),0),"]"),IF(AND(ISTEXT(OFFSET('Sanitation Data'!$L$2,0,10*ROW('Sanitation Data'!Q67))),DA73="",ISNUMBER(OFFSET('Sanitation Data'!$Q$6,0,10*ROW('Sanitation Data'!Q67)))),OFFSET('Sanitation Data'!$Q$6,0,10*ROW('Sanitation Data'!Q67)),NA())))</f>
        <v>#N/A</v>
      </c>
      <c r="AM73" s="86" t="e">
        <f ca="true">+IF(AND(ISTEXT(OFFSET('Sanitation Data'!$L$2,0,10*ROW('Sanitation Data'!Q67))),DB73="Yes"),OFFSET('Sanitation Data'!$Q$10,0,10*ROW('Sanitation Data'!Q67)),IF(AND(ISTEXT(OFFSET('Sanitation Data'!$L$2,0,10*ROW('Sanitation Data'!Q67))),DB73="No",ISNUMBER(OFFSET('Sanitation Data'!$Q$10,0,10*ROW('Sanitation Data'!Q67)))),CONCATENATE("[",ROUND(OFFSET('Sanitation Data'!$Q$10,0,10*ROW('Sanitation Data'!Q67)),0),"]"),IF(AND(ISTEXT(OFFSET('Sanitation Data'!$L$2,0,10*ROW('Sanitation Data'!Q67))),DB73="",ISNUMBER(OFFSET('Sanitation Data'!$Q$10,0,10*ROW('Sanitation Data'!Q67)))),OFFSET('Sanitation Data'!$Q$10,0,10*ROW('Sanitation Data'!Q67)),NA())))</f>
        <v>#N/A</v>
      </c>
      <c r="AN73" s="86" t="e">
        <f ca="true">+IF(AND(ISTEXT(OFFSET('Sanitation Data'!$L$2,0,10*ROW('Sanitation Data'!Q67))),DC73="Yes"),OFFSET('Sanitation Data'!$Q$11,0,10*ROW('Sanitation Data'!Q67)),IF(AND(ISTEXT(OFFSET('Sanitation Data'!$L$2,0,10*ROW('Sanitation Data'!Q67))),DC73="No",ISNUMBER(OFFSET('Sanitation Data'!$Q$11,0,10*ROW('Sanitation Data'!Q67)))),CONCATENATE("[",ROUND(OFFSET('Sanitation Data'!$Q$11,0,10*ROW('Sanitation Data'!Q67)),0),"]"),IF(AND(ISTEXT(OFFSET('Sanitation Data'!$L$2,0,10*ROW('Sanitation Data'!Q67))),DC73="",ISNUMBER(OFFSET('Sanitation Data'!$Q$11,0,10*ROW('Sanitation Data'!Q67)))),OFFSET('Sanitation Data'!$Q$11,0,10*ROW('Sanitation Data'!Q67)),NA())))</f>
        <v>#N/A</v>
      </c>
      <c r="AO73" s="86" t="e">
        <f ca="true">+IF(AND(ISTEXT(OFFSET('Sanitation Data'!$L$2,0,10*ROW('Sanitation Data'!Q67))),DD73="Yes"),OFFSET('Sanitation Data'!$Q$12,0,10*ROW('Sanitation Data'!Q67)),IF(AND(ISTEXT(OFFSET('Sanitation Data'!$L$2,0,10*ROW('Sanitation Data'!Q67))),DD73="No",ISNUMBER(OFFSET('Sanitation Data'!$Q$12,0,10*ROW('Sanitation Data'!Q67)))),CONCATENATE("[",ROUND(OFFSET('Sanitation Data'!$Q$12,0,10*ROW('Sanitation Data'!Q67)),0),"]"),IF(AND(ISTEXT(OFFSET('Sanitation Data'!$L$2,0,10*ROW('Sanitation Data'!Q67))),DD73="",ISNUMBER(OFFSET('Sanitation Data'!$Q$12,0,10*ROW('Sanitation Data'!Q67)))),OFFSET('Sanitation Data'!$Q$12,0,10*ROW('Sanitation Data'!Q67)),NA())))</f>
        <v>#N/A</v>
      </c>
      <c r="AP73" s="86" t="e">
        <f ca="true">+IF(AND(ISTEXT(OFFSET('Sanitation Data'!$L$2,0,10*ROW('Sanitation Data'!R67))),DE73="Yes"),100-OFFSET('Sanitation Data'!$R$4,0,10*ROW('Sanitation Data'!R67)),IF(AND(ISTEXT(OFFSET('Sanitation Data'!$L$2,0,10*ROW('Sanitation Data'!R67))),DE73="No",ISNUMBER(OFFSET('Sanitation Data'!$R$4,0,10*ROW('Sanitation Data'!R67)))),CONCATENATE("[",ROUND(100-OFFSET('Sanitation Data'!$R$4,0,10*ROW('Sanitation Data'!R67)),0),"]"),IF(AND(ISTEXT(OFFSET('Sanitation Data'!$L$2,0,10*ROW('Sanitation Data'!R67))),DE73="",ISNUMBER(OFFSET('Sanitation Data'!$R$4,0,10*ROW('Sanitation Data'!R67)))),100-OFFSET('Sanitation Data'!$R$4,0,10*ROW('Sanitation Data'!R67)),NA())))</f>
        <v>#N/A</v>
      </c>
      <c r="AQ73" s="86" t="e">
        <f ca="true">+IF(AND(ISTEXT(OFFSET('Sanitation Data'!$L$2,0,10*ROW('Sanitation Data'!R67))),DF73="Yes"),OFFSET('Sanitation Data'!$R$6,0,10*ROW('Sanitation Data'!R67)),IF(AND(ISTEXT(OFFSET('Sanitation Data'!$L$2,0,10*ROW('Sanitation Data'!R67))),DF73="No",ISNUMBER(OFFSET('Sanitation Data'!$R$6,0,10*ROW('Sanitation Data'!R67)))),CONCATENATE("[",ROUND(OFFSET('Sanitation Data'!$R$6,0,10*ROW('Sanitation Data'!R67)),0),"]"),IF(AND(ISTEXT(OFFSET('Sanitation Data'!$L$2,0,10*ROW('Sanitation Data'!R67))),DF73="",ISNUMBER(OFFSET('Sanitation Data'!$R$6,0,10*ROW('Sanitation Data'!R67)))),OFFSET('Sanitation Data'!$R$6,0,10*ROW('Sanitation Data'!R67)),NA())))</f>
        <v>#N/A</v>
      </c>
      <c r="AR73" s="86" t="e">
        <f ca="true">+IF(AND(ISTEXT(OFFSET('Sanitation Data'!$L$2,0,10*ROW('Sanitation Data'!R67))),DG73="Yes"),OFFSET('Sanitation Data'!$R$10,0,10*ROW('Sanitation Data'!R67)),IF(AND(ISTEXT(OFFSET('Sanitation Data'!$L$2,0,10*ROW('Sanitation Data'!R67))),DG73="No",ISNUMBER(OFFSET('Sanitation Data'!$R$10,0,10*ROW('Sanitation Data'!R67)))),CONCATENATE("[",ROUND(OFFSET('Sanitation Data'!$R$10,0,10*ROW('Sanitation Data'!R67)),0),"]"),IF(AND(ISTEXT(OFFSET('Sanitation Data'!$L$2,0,10*ROW('Sanitation Data'!R67))),DG73="",ISNUMBER(OFFSET('Sanitation Data'!$R$10,0,10*ROW('Sanitation Data'!R67)))),OFFSET('Sanitation Data'!$R$10,0,10*ROW('Sanitation Data'!R67)),NA())))</f>
        <v>#N/A</v>
      </c>
      <c r="AS73" s="86" t="e">
        <f ca="true">+IF(AND(ISTEXT(OFFSET('Sanitation Data'!$L$2,0,10*ROW('Sanitation Data'!R67))),DH73="Yes"),OFFSET('Sanitation Data'!$R$11,0,10*ROW('Sanitation Data'!R67)),IF(AND(ISTEXT(OFFSET('Sanitation Data'!$L$2,0,10*ROW('Sanitation Data'!R67))),DH73="No",ISNUMBER(OFFSET('Sanitation Data'!$R$11,0,10*ROW('Sanitation Data'!R67)))),CONCATENATE("[",ROUND(OFFSET('Sanitation Data'!$R$11,0,10*ROW('Sanitation Data'!R67)),0),"]"),IF(AND(ISTEXT(OFFSET('Sanitation Data'!$L$2,0,10*ROW('Sanitation Data'!R67))),DH73="",ISNUMBER(OFFSET('Sanitation Data'!$R$11,0,10*ROW('Sanitation Data'!R67)))),OFFSET('Sanitation Data'!$R$11,0,10*ROW('Sanitation Data'!R67)),NA())))</f>
        <v>#N/A</v>
      </c>
      <c r="AT73" s="86" t="e">
        <f ca="true">+IF(AND(ISTEXT(OFFSET('Sanitation Data'!$L$2,0,10*ROW('Sanitation Data'!R67))),DI73="Yes"),OFFSET('Sanitation Data'!$R$12,0,10*ROW('Sanitation Data'!R67)),IF(AND(ISTEXT(OFFSET('Sanitation Data'!$L$2,0,10*ROW('Sanitation Data'!R67))),DI73="No",ISNUMBER(OFFSET('Sanitation Data'!$R$12,0,10*ROW('Sanitation Data'!R67)))),CONCATENATE("[",ROUND(OFFSET('Sanitation Data'!$R$12,0,10*ROW('Sanitation Data'!R67)),0),"]"),IF(AND(ISTEXT(OFFSET('Sanitation Data'!$L$2,0,10*ROW('Sanitation Data'!R67))),DI73="",ISNUMBER(OFFSET('Sanitation Data'!$R$12,0,10*ROW('Sanitation Data'!R67)))),OFFSET('Sanitation Data'!$R$12,0,10*ROW('Sanitation Data'!R67)),NA())))</f>
        <v>#N/A</v>
      </c>
      <c r="AU73" s="86" t="e">
        <f ca="true">+IF(AND(ISTEXT(OFFSET('Sanitation Data'!$L$2,0,10*ROW('Sanitation Data'!S67))),DJ73="Yes"),100-OFFSET('Sanitation Data'!$S$4,0,10*ROW('Sanitation Data'!S67)),IF(AND(ISTEXT(OFFSET('Sanitation Data'!$L$2,0,10*ROW('Sanitation Data'!S67))),DJ73="No",ISNUMBER(OFFSET('Sanitation Data'!$S$4,0,10*ROW('Sanitation Data'!S67)))),CONCATENATE("[",ROUND(100-OFFSET('Sanitation Data'!$S$4,0,10*ROW('Sanitation Data'!S67)),0),"]"),IF(AND(ISTEXT(OFFSET('Sanitation Data'!$L$2,0,10*ROW('Sanitation Data'!S67))),DJ73="",ISNUMBER(OFFSET('Sanitation Data'!$S$4,0,10*ROW('Sanitation Data'!S67)))),100-OFFSET('Sanitation Data'!$S$4,0,10*ROW('Sanitation Data'!S67)),NA())))</f>
        <v>#N/A</v>
      </c>
      <c r="AV73" s="86" t="e">
        <f ca="true">+IF(AND(ISTEXT(OFFSET('Sanitation Data'!$L$2,0,10*ROW('Sanitation Data'!S67))),DK73="Yes"),OFFSET('Sanitation Data'!$S$6,0,10*ROW('Sanitation Data'!S67)),IF(AND(ISTEXT(OFFSET('Sanitation Data'!$L$2,0,10*ROW('Sanitation Data'!S67))),DK73="No",ISNUMBER(OFFSET('Sanitation Data'!$S$6,0,10*ROW('Sanitation Data'!S67)))),CONCATENATE("[",ROUND(OFFSET('Sanitation Data'!$S$6,0,10*ROW('Sanitation Data'!S67)),0),"]"),IF(AND(ISTEXT(OFFSET('Sanitation Data'!$L$2,0,10*ROW('Sanitation Data'!S67))),DK73="",ISNUMBER(OFFSET('Sanitation Data'!$S$6,0,10*ROW('Sanitation Data'!S67)))),OFFSET('Sanitation Data'!$S$6,0,10*ROW('Sanitation Data'!S67)),NA())))</f>
        <v>#N/A</v>
      </c>
      <c r="AW73" s="86" t="e">
        <f ca="true">+IF(AND(ISTEXT(OFFSET('Sanitation Data'!$L$2,0,10*ROW('Sanitation Data'!S67))),DL73="Yes"),OFFSET('Sanitation Data'!$S$10,0,10*ROW('Sanitation Data'!S67)),IF(AND(ISTEXT(OFFSET('Sanitation Data'!$L$2,0,10*ROW('Sanitation Data'!S67))),DL73="No",ISNUMBER(OFFSET('Sanitation Data'!$S$10,0,10*ROW('Sanitation Data'!S67)))),CONCATENATE("[",ROUND(OFFSET('Sanitation Data'!$S$10,0,10*ROW('Sanitation Data'!S67)),0),"]"),IF(AND(ISTEXT(OFFSET('Sanitation Data'!$L$2,0,10*ROW('Sanitation Data'!S67))),DL73="",ISNUMBER(OFFSET('Sanitation Data'!$S$10,0,10*ROW('Sanitation Data'!S67)))),OFFSET('Sanitation Data'!$S$10,0,10*ROW('Sanitation Data'!S67)),NA())))</f>
        <v>#N/A</v>
      </c>
      <c r="AX73" s="86" t="e">
        <f ca="true">+IF(AND(ISTEXT(OFFSET('Sanitation Data'!$L$2,0,10*ROW('Sanitation Data'!S67))),DM73="Yes"),OFFSET('Sanitation Data'!$S$11,0,10*ROW('Sanitation Data'!S67)),IF(AND(ISTEXT(OFFSET('Sanitation Data'!$L$2,0,10*ROW('Sanitation Data'!S67))),DM73="No",ISNUMBER(OFFSET('Sanitation Data'!$S$11,0,10*ROW('Sanitation Data'!S67)))),CONCATENATE("[",ROUND(OFFSET('Sanitation Data'!$S$11,0,10*ROW('Sanitation Data'!S67)),0),"]"),IF(AND(ISTEXT(OFFSET('Sanitation Data'!$L$2,0,10*ROW('Sanitation Data'!S67))),DM73="",ISNUMBER(OFFSET('Sanitation Data'!$S$11,0,10*ROW('Sanitation Data'!S67)))),OFFSET('Sanitation Data'!$S$11,0,10*ROW('Sanitation Data'!S67)),NA())))</f>
        <v>#N/A</v>
      </c>
      <c r="AY73" s="86" t="e">
        <f ca="true">+IF(AND(ISTEXT(OFFSET('Sanitation Data'!$L$2,0,10*ROW('Sanitation Data'!S67))),DN73="Yes"),OFFSET('Sanitation Data'!$S$12,0,10*ROW('Sanitation Data'!S67)),IF(AND(ISTEXT(OFFSET('Sanitation Data'!$L$2,0,10*ROW('Sanitation Data'!S67))),DN73="No",ISNUMBER(OFFSET('Sanitation Data'!$S$12,0,10*ROW('Sanitation Data'!S67)))),CONCATENATE("[",ROUND(OFFSET('Sanitation Data'!$S$12,0,10*ROW('Sanitation Data'!S67)),0),"]"),IF(AND(ISTEXT(OFFSET('Sanitation Data'!$L$2,0,10*ROW('Sanitation Data'!S67))),DN73="",ISNUMBER(OFFSET('Sanitation Data'!$S$12,0,10*ROW('Sanitation Data'!S67)))),OFFSET('Sanitation Data'!$S$12,0,10*ROW('Sanitation Data'!S67)),NA())))</f>
        <v>#N/A</v>
      </c>
      <c r="AZ73" s="87" t="e">
        <f ca="true">+IF(AND(ISTEXT(OFFSET('Hygiene Data'!$L$2,0,10*ROW('Hygiene Data'!N67))),DO73="Yes"),OFFSET('Hygiene Data'!$N$5,0,10*ROW('Hygiene Data'!N67)),IF(AND(ISTEXT(OFFSET('Hygiene Data'!$L$2,0,10*ROW('Hygiene Data'!N67))),DO73="No",ISNUMBER(OFFSET('Hygiene Data'!$N$5,0,10*ROW('Hygiene Data'!N67)))),CONCATENATE("[",ROUND(OFFSET('Hygiene Data'!$N$5,0,10*ROW('Hygiene Data'!N67)),0),"]"),IF(AND(ISTEXT(OFFSET('Hygiene Data'!$L$2,0,10*ROW('Hygiene Data'!N67))),DO73="",ISNUMBER(OFFSET('Hygiene Data'!$N$5,0,10*ROW('Hygiene Data'!N67)))),OFFSET('Hygiene Data'!$N$5,0,10*ROW('Hygiene Data'!N67)),NA())))</f>
        <v>#N/A</v>
      </c>
      <c r="BA73" s="87" t="e">
        <f ca="true">+IF(AND(ISTEXT(OFFSET('Hygiene Data'!$L$2,0,10*ROW('Hygiene Data'!N67))),DP73="Yes"),OFFSET('Hygiene Data'!$N$7,0,10*ROW('Hygiene Data'!N67)),IF(AND(ISTEXT(OFFSET('Hygiene Data'!$L$2,0,10*ROW('Hygiene Data'!N67))),DP73="No",ISNUMBER(OFFSET('Hygiene Data'!$N$7,0,10*ROW('Hygiene Data'!N67)))),CONCATENATE("[",ROUND(OFFSET('Hygiene Data'!$N$7,0,10*ROW('Hygiene Data'!N67)),0),"]"),IF(AND(ISTEXT(OFFSET('Hygiene Data'!$L$2,0,10*ROW('Hygiene Data'!N67))),DP73="",ISNUMBER(OFFSET('Hygiene Data'!$N$7,0,10*ROW('Hygiene Data'!N67)))),OFFSET('Hygiene Data'!$N$7,0,10*ROW('Hygiene Data'!N67)),NA())))</f>
        <v>#N/A</v>
      </c>
      <c r="BB73" s="87" t="e">
        <f ca="true">+IF(AND(ISTEXT(OFFSET('Hygiene Data'!$L$2,0,10*ROW('Hygiene Data'!N67))),DQ73="Yes"),OFFSET('Hygiene Data'!$N$9,0,10*ROW('Hygiene Data'!N67)),IF(AND(ISTEXT(OFFSET('Hygiene Data'!$L$2,0,10*ROW('Hygiene Data'!N67))),DQ73="No",ISNUMBER(OFFSET('Hygiene Data'!$N$9,0,10*ROW('Hygiene Data'!N67)))),CONCATENATE("[",ROUND(OFFSET('Hygiene Data'!$N$9,0,10*ROW('Hygiene Data'!N67)),0),"]"),IF(AND(ISTEXT(OFFSET('Hygiene Data'!$L$2,0,10*ROW('Hygiene Data'!N67))),DQ73="",ISNUMBER(OFFSET('Hygiene Data'!$N$9,0,10*ROW('Hygiene Data'!N67)))),OFFSET('Hygiene Data'!$N$9,0,10*ROW('Hygiene Data'!N67)),NA())))</f>
        <v>#N/A</v>
      </c>
      <c r="BC73" s="87" t="e">
        <f ca="true">+IF(AND(ISTEXT(OFFSET('Hygiene Data'!$L$2,0,10*ROW('Hygiene Data'!O67))),DR73="Yes"),OFFSET('Hygiene Data'!$O$5,0,10*ROW('Hygiene Data'!O67)),IF(AND(ISTEXT(OFFSET('Hygiene Data'!$L$2,0,10*ROW('Hygiene Data'!O67))),DR73="No",ISNUMBER(OFFSET('Hygiene Data'!$O$5,0,10*ROW('Hygiene Data'!O67)))),CONCATENATE("[",ROUND(OFFSET('Hygiene Data'!$O$5,0,10*ROW('Hygiene Data'!O67)),0),"]"),IF(AND(ISTEXT(OFFSET('Hygiene Data'!$L$2,0,10*ROW('Hygiene Data'!O67))),DR73="",ISNUMBER(OFFSET('Hygiene Data'!$O$5,0,10*ROW('Hygiene Data'!O67)))),OFFSET('Hygiene Data'!$O$5,0,10*ROW('Hygiene Data'!O67)),NA())))</f>
        <v>#N/A</v>
      </c>
      <c r="BD73" s="87" t="e">
        <f ca="true">+IF(AND(ISTEXT(OFFSET('Hygiene Data'!$L$2,0,10*ROW('Hygiene Data'!O67))),DS73="Yes"),OFFSET('Hygiene Data'!$O$7,0,10*ROW('Hygiene Data'!O67)),IF(AND(ISTEXT(OFFSET('Hygiene Data'!$L$2,0,10*ROW('Hygiene Data'!O67))),DS73="No",ISNUMBER(OFFSET('Hygiene Data'!$O$7,0,10*ROW('Hygiene Data'!O67)))),CONCATENATE("[",ROUND(OFFSET('Hygiene Data'!$O$7,0,10*ROW('Hygiene Data'!O67)),0),"]"),IF(AND(ISTEXT(OFFSET('Hygiene Data'!$L$2,0,10*ROW('Hygiene Data'!O67))),DS73="",ISNUMBER(OFFSET('Hygiene Data'!$O$7,0,10*ROW('Hygiene Data'!O67)))),OFFSET('Hygiene Data'!$O$7,0,10*ROW('Hygiene Data'!O67)),NA())))</f>
        <v>#N/A</v>
      </c>
      <c r="BE73" s="87" t="e">
        <f ca="true">+IF(AND(ISTEXT(OFFSET('Hygiene Data'!$L$2,0,10*ROW('Hygiene Data'!O67))),DT73="Yes"),OFFSET('Hygiene Data'!$O$9,0,10*ROW('Hygiene Data'!O67)),IF(AND(ISTEXT(OFFSET('Hygiene Data'!$L$2,0,10*ROW('Hygiene Data'!O67))),DT73="No",ISNUMBER(OFFSET('Hygiene Data'!$O$9,0,10*ROW('Hygiene Data'!O67)))),CONCATENATE("[",ROUND(OFFSET('Hygiene Data'!$O$9,0,10*ROW('Hygiene Data'!O67)),0),"]"),IF(AND(ISTEXT(OFFSET('Hygiene Data'!$L$2,0,10*ROW('Hygiene Data'!O67))),DT73="",ISNUMBER(OFFSET('Hygiene Data'!$O$9,0,10*ROW('Hygiene Data'!O67)))),OFFSET('Hygiene Data'!$O$9,0,10*ROW('Hygiene Data'!O67)),NA())))</f>
        <v>#N/A</v>
      </c>
      <c r="BF73" s="87" t="e">
        <f ca="true">+IF(AND(ISTEXT(OFFSET('Hygiene Data'!$L$2,0,10*ROW('Hygiene Data'!P67))),DU73="Yes"),OFFSET('Hygiene Data'!$P$5,0,10*ROW('Hygiene Data'!P67)),IF(AND(ISTEXT(OFFSET('Hygiene Data'!$L$2,0,10*ROW('Hygiene Data'!P67))),DU73="No",ISNUMBER(OFFSET('Hygiene Data'!$P$5,0,10*ROW('Hygiene Data'!P67)))),CONCATENATE("[",ROUND(OFFSET('Hygiene Data'!$P$5,0,10*ROW('Hygiene Data'!P67)),0),"]"),IF(AND(ISTEXT(OFFSET('Hygiene Data'!$L$2,0,10*ROW('Hygiene Data'!P67))),DU73="",ISNUMBER(OFFSET('Hygiene Data'!$P$5,0,10*ROW('Hygiene Data'!P67)))),OFFSET('Hygiene Data'!$P$5,0,10*ROW('Hygiene Data'!P67)),NA())))</f>
        <v>#N/A</v>
      </c>
      <c r="BG73" s="87" t="e">
        <f ca="true">+IF(AND(ISTEXT(OFFSET('Hygiene Data'!$L$2,0,10*ROW('Hygiene Data'!P67))),DV73="Yes"),OFFSET('Hygiene Data'!$P$7,0,10*ROW('Hygiene Data'!P67)),IF(AND(ISTEXT(OFFSET('Hygiene Data'!$L$2,0,10*ROW('Hygiene Data'!P67))),DV73="No",ISNUMBER(OFFSET('Hygiene Data'!$P$7,0,10*ROW('Hygiene Data'!P67)))),CONCATENATE("[",ROUND(OFFSET('Hygiene Data'!$P$7,0,10*ROW('Hygiene Data'!P67)),0),"]"),IF(AND(ISTEXT(OFFSET('Hygiene Data'!$L$2,0,10*ROW('Hygiene Data'!P67))),DV73="",ISNUMBER(OFFSET('Hygiene Data'!$P$7,0,10*ROW('Hygiene Data'!P67)))),OFFSET('Hygiene Data'!$P$7,0,10*ROW('Hygiene Data'!P67)),NA())))</f>
        <v>#N/A</v>
      </c>
      <c r="BH73" s="87" t="e">
        <f ca="true">+IF(AND(ISTEXT(OFFSET('Hygiene Data'!$L$2,0,10*ROW('Hygiene Data'!P67))),DW73="Yes"),OFFSET('Hygiene Data'!$P$9,0,10*ROW('Hygiene Data'!P67)),IF(AND(ISTEXT(OFFSET('Hygiene Data'!$L$2,0,10*ROW('Hygiene Data'!P67))),DW73="No",ISNUMBER(OFFSET('Hygiene Data'!$P$9,0,10*ROW('Hygiene Data'!P67)))),CONCATENATE("[",ROUND(OFFSET('Hygiene Data'!$P$9,0,10*ROW('Hygiene Data'!P67)),0),"]"),IF(AND(ISTEXT(OFFSET('Hygiene Data'!$L$2,0,10*ROW('Hygiene Data'!P67))),DW73="",ISNUMBER(OFFSET('Hygiene Data'!$P$9,0,10*ROW('Hygiene Data'!P67)))),OFFSET('Hygiene Data'!$P$9,0,10*ROW('Hygiene Data'!P67)),NA())))</f>
        <v>#N/A</v>
      </c>
      <c r="BI73" s="87" t="e">
        <f ca="true">+IF(AND(ISTEXT(OFFSET('Hygiene Data'!$L$2,0,10*ROW('Hygiene Data'!Q67))),DX73="Yes"),OFFSET('Hygiene Data'!$Q$5,0,10*ROW('Hygiene Data'!Q67)),IF(AND(ISTEXT(OFFSET('Hygiene Data'!$L$2,0,10*ROW('Hygiene Data'!Q67))),DX73="No",ISNUMBER(OFFSET('Hygiene Data'!$Q$5,0,10*ROW('Hygiene Data'!Q67)))),CONCATENATE("[",ROUND(OFFSET('Hygiene Data'!$Q$5,0,10*ROW('Hygiene Data'!Q67)),0),"]"),IF(AND(ISTEXT(OFFSET('Hygiene Data'!$L$2,0,10*ROW('Hygiene Data'!Q67))),DX73="",ISNUMBER(OFFSET('Hygiene Data'!$Q$5,0,10*ROW('Hygiene Data'!Q67)))),OFFSET('Hygiene Data'!$Q$5,0,10*ROW('Hygiene Data'!Q67)),NA())))</f>
        <v>#N/A</v>
      </c>
      <c r="BJ73" s="87" t="e">
        <f ca="true">+IF(AND(ISTEXT(OFFSET('Hygiene Data'!$L$2,0,10*ROW('Hygiene Data'!Q67))),DY73="Yes"),OFFSET('Hygiene Data'!$Q$7,0,10*ROW('Hygiene Data'!Q67)),IF(AND(ISTEXT(OFFSET('Hygiene Data'!$L$2,0,10*ROW('Hygiene Data'!Q67))),DY73="No",ISNUMBER(OFFSET('Hygiene Data'!$Q$7,0,10*ROW('Hygiene Data'!Q67)))),CONCATENATE("[",ROUND(OFFSET('Hygiene Data'!$Q$7,0,10*ROW('Hygiene Data'!Q67)),0),"]"),IF(AND(ISTEXT(OFFSET('Hygiene Data'!$L$2,0,10*ROW('Hygiene Data'!Q67))),DY73="",ISNUMBER(OFFSET('Hygiene Data'!$Q$7,0,10*ROW('Hygiene Data'!Q67)))),OFFSET('Hygiene Data'!$Q$7,0,10*ROW('Hygiene Data'!Q67)),NA())))</f>
        <v>#N/A</v>
      </c>
      <c r="BK73" s="87" t="e">
        <f ca="true">+IF(AND(ISTEXT(OFFSET('Hygiene Data'!$L$2,0,10*ROW('Hygiene Data'!Q67))),DZ73="Yes"),OFFSET('Hygiene Data'!$Q$9,0,10*ROW('Hygiene Data'!Q67)),IF(AND(ISTEXT(OFFSET('Hygiene Data'!$L$2,0,10*ROW('Hygiene Data'!Q67))),DZ73="No",ISNUMBER(OFFSET('Hygiene Data'!$Q$9,0,10*ROW('Hygiene Data'!Q67)))),CONCATENATE("[",ROUND(OFFSET('Hygiene Data'!$Q$9,0,10*ROW('Hygiene Data'!Q67)),0),"]"),IF(AND(ISTEXT(OFFSET('Hygiene Data'!$L$2,0,10*ROW('Hygiene Data'!Q67))),DZ73="",ISNUMBER(OFFSET('Hygiene Data'!$Q$9,0,10*ROW('Hygiene Data'!Q67)))),OFFSET('Hygiene Data'!$Q$9,0,10*ROW('Hygiene Data'!Q67)),NA())))</f>
        <v>#N/A</v>
      </c>
      <c r="BL73" s="87" t="e">
        <f ca="true">+IF(AND(ISTEXT(OFFSET('Hygiene Data'!$L$2,0,10*ROW('Hygiene Data'!R67))),EA73="Yes"),OFFSET('Hygiene Data'!$R$5,0,10*ROW('Hygiene Data'!R67)),IF(AND(ISTEXT(OFFSET('Hygiene Data'!$L$2,0,10*ROW('Hygiene Data'!R67))),EA73="No",ISNUMBER(OFFSET('Hygiene Data'!$R$5,0,10*ROW('Hygiene Data'!R67)))),CONCATENATE("[",ROUND(OFFSET('Hygiene Data'!$R$5,0,10*ROW('Hygiene Data'!R67)),0),"]"),IF(AND(ISTEXT(OFFSET('Hygiene Data'!$L$2,0,10*ROW('Hygiene Data'!R67))),EA73="",ISNUMBER(OFFSET('Hygiene Data'!$R$5,0,10*ROW('Hygiene Data'!R67)))),OFFSET('Hygiene Data'!$R$5,0,10*ROW('Hygiene Data'!R67)),NA())))</f>
        <v>#N/A</v>
      </c>
      <c r="BM73" s="87" t="e">
        <f ca="true">+IF(AND(ISTEXT(OFFSET('Hygiene Data'!$L$2,0,10*ROW('Hygiene Data'!R67))),EB73="Yes"),OFFSET('Hygiene Data'!$R$7,0,10*ROW('Hygiene Data'!R67)),IF(AND(ISTEXT(OFFSET('Hygiene Data'!$L$2,0,10*ROW('Hygiene Data'!R67))),EB73="No",ISNUMBER(OFFSET('Hygiene Data'!$R$7,0,10*ROW('Hygiene Data'!R67)))),CONCATENATE("[",ROUND(OFFSET('Hygiene Data'!$R$7,0,10*ROW('Hygiene Data'!R67)),0),"]"),IF(AND(ISTEXT(OFFSET('Hygiene Data'!$L$2,0,10*ROW('Hygiene Data'!R67))),EB73="",ISNUMBER(OFFSET('Hygiene Data'!$R$7,0,10*ROW('Hygiene Data'!R67)))),OFFSET('Hygiene Data'!$R$7,0,10*ROW('Hygiene Data'!R67)),NA())))</f>
        <v>#N/A</v>
      </c>
      <c r="BN73" s="87" t="e">
        <f ca="true">+IF(AND(ISTEXT(OFFSET('Hygiene Data'!$L$2,0,10*ROW('Hygiene Data'!R67))),EC73="Yes"),OFFSET('Hygiene Data'!$R$9,0,10*ROW('Hygiene Data'!R67)),IF(AND(ISTEXT(OFFSET('Hygiene Data'!$L$2,0,10*ROW('Hygiene Data'!R67))),EC73="No",ISNUMBER(OFFSET('Hygiene Data'!$R$9,0,10*ROW('Hygiene Data'!R67)))),CONCATENATE("[",ROUND(OFFSET('Hygiene Data'!$R$9,0,10*ROW('Hygiene Data'!R67)),0),"]"),IF(AND(ISTEXT(OFFSET('Hygiene Data'!$L$2,0,10*ROW('Hygiene Data'!R67))),EC73="",ISNUMBER(OFFSET('Hygiene Data'!$R$9,0,10*ROW('Hygiene Data'!R67)))),OFFSET('Hygiene Data'!$R$9,0,10*ROW('Hygiene Data'!R67)),NA())))</f>
        <v>#N/A</v>
      </c>
      <c r="BO73" s="87" t="e">
        <f ca="true">+IF(AND(ISTEXT(OFFSET('Hygiene Data'!$L$2,0,10*ROW('Hygiene Data'!S67))),ED73="Yes"),OFFSET('Hygiene Data'!$S$5,0,10*ROW('Hygiene Data'!S67)),IF(AND(ISTEXT(OFFSET('Hygiene Data'!$L$2,0,10*ROW('Hygiene Data'!S67))),ED73="No",ISNUMBER(OFFSET('Hygiene Data'!$S$5,0,10*ROW('Hygiene Data'!S67)))),CONCATENATE("[",ROUND(OFFSET('Hygiene Data'!$S$5,0,10*ROW('Hygiene Data'!S67)),0),"]"),IF(AND(ISTEXT(OFFSET('Hygiene Data'!$L$2,0,10*ROW('Hygiene Data'!S67))),ED73="",ISNUMBER(OFFSET('Hygiene Data'!$S$5,0,10*ROW('Hygiene Data'!S67)))),OFFSET('Hygiene Data'!$S$5,0,10*ROW('Hygiene Data'!S67)),NA())))</f>
        <v>#N/A</v>
      </c>
      <c r="BP73" s="87" t="e">
        <f ca="true">+IF(AND(ISTEXT(OFFSET('Hygiene Data'!$L$2,0,10*ROW('Hygiene Data'!S67))),EE73="Yes"),OFFSET('Hygiene Data'!$S$7,0,10*ROW('Hygiene Data'!S67)),IF(AND(ISTEXT(OFFSET('Hygiene Data'!$L$2,0,10*ROW('Hygiene Data'!S67))),EE73="No",ISNUMBER(OFFSET('Hygiene Data'!$S$7,0,10*ROW('Hygiene Data'!S67)))),CONCATENATE("[",ROUND(OFFSET('Hygiene Data'!$S$7,0,10*ROW('Hygiene Data'!S67)),0),"]"),IF(AND(ISTEXT(OFFSET('Hygiene Data'!$L$2,0,10*ROW('Hygiene Data'!S67))),EE73="",ISNUMBER(OFFSET('Hygiene Data'!$S$7,0,10*ROW('Hygiene Data'!S67)))),OFFSET('Hygiene Data'!$S$7,0,10*ROW('Hygiene Data'!S67)),NA())))</f>
        <v>#N/A</v>
      </c>
      <c r="BQ73" s="87" t="e">
        <f ca="true">+IF(AND(ISTEXT(OFFSET('Hygiene Data'!$L$2,0,10*ROW('Hygiene Data'!S67))),EF73="Yes"),OFFSET('Hygiene Data'!$S$9,0,10*ROW('Hygiene Data'!S67)),IF(AND(ISTEXT(OFFSET('Hygiene Data'!$L$2,0,10*ROW('Hygiene Data'!S67))),EF73="No",ISNUMBER(OFFSET('Hygiene Data'!$S$9,0,10*ROW('Hygiene Data'!S67)))),CONCATENATE("[",ROUND(OFFSET('Hygiene Data'!$S$9,0,10*ROW('Hygiene Data'!S67)),0),"]"),IF(AND(ISTEXT(OFFSET('Hygiene Data'!$L$2,0,10*ROW('Hygiene Data'!S67))),EF73="",ISNUMBER(OFFSET('Hygiene Data'!$S$9,0,10*ROW('Hygiene Data'!S67)))),OFFSET('Hygiene Data'!$S$9,0,10*ROW('Hygiene Data'!S67)),NA())))</f>
        <v>#N/A</v>
      </c>
      <c r="BR73" s="271"/>
      <c r="BS73" s="271" t="str">
        <f ca="true">+IF(OFFSET('Water Data'!$N$27,0,10*ROW('Water Data'!N67))="","",OFFSET('Water Data'!$N$27,0,10*ROW('Water Data'!N67)))</f>
        <v/>
      </c>
      <c r="BT73" s="271" t="str">
        <f ca="true">+IF(OFFSET('Water Data'!$N$28,0,10*ROW('Water Data'!N67))="","",OFFSET('Water Data'!$N$28,0,10*ROW('Water Data'!N67)))</f>
        <v/>
      </c>
      <c r="BU73" s="271" t="str">
        <f ca="true">+IF(OFFSET('Water Data'!$N$29,0,10*ROW('Water Data'!N67))="","",OFFSET('Water Data'!$N$29,0,10*ROW('Water Data'!N67)))</f>
        <v/>
      </c>
      <c r="BV73" s="271" t="str">
        <f ca="true">+IF(OFFSET('Water Data'!$O$27,0,10*ROW('Water Data'!O67))="","",OFFSET('Water Data'!$O$27,0,10*ROW('Water Data'!O67)))</f>
        <v/>
      </c>
      <c r="BW73" s="271" t="str">
        <f ca="true">+IF(OFFSET('Water Data'!$O$28,0,10*ROW('Water Data'!O67))="","",OFFSET('Water Data'!$O$28,0,10*ROW('Water Data'!O67)))</f>
        <v/>
      </c>
      <c r="BX73" s="271" t="str">
        <f ca="true">+IF(OFFSET('Water Data'!$O$29,0,10*ROW('Water Data'!O67))="","",OFFSET('Water Data'!$O$29,0,10*ROW('Water Data'!O67)))</f>
        <v/>
      </c>
      <c r="BY73" s="271" t="str">
        <f ca="true">+IF(OFFSET('Water Data'!$P$27,0,10*ROW('Water Data'!P67))="","",OFFSET('Water Data'!$P$27,0,10*ROW('Water Data'!P67)))</f>
        <v/>
      </c>
      <c r="BZ73" s="271" t="str">
        <f ca="true">+IF(OFFSET('Water Data'!$P$28,0,10*ROW('Water Data'!P67))="","",OFFSET('Water Data'!$P$28,0,10*ROW('Water Data'!P67)))</f>
        <v/>
      </c>
      <c r="CA73" s="271" t="str">
        <f ca="true">+IF(OFFSET('Water Data'!$P$29,0,10*ROW('Water Data'!P67))="","",OFFSET('Water Data'!$P$29,0,10*ROW('Water Data'!P67)))</f>
        <v/>
      </c>
      <c r="CB73" s="271" t="str">
        <f ca="true">+IF(OFFSET('Water Data'!$Q$27,0,10*ROW('Water Data'!Q67))="","",OFFSET('Water Data'!$Q$27,0,10*ROW('Water Data'!Q67)))</f>
        <v/>
      </c>
      <c r="CC73" s="271" t="str">
        <f ca="true">+IF(OFFSET('Water Data'!$Q$28,0,10*ROW('Water Data'!Q67))="","",OFFSET('Water Data'!$Q$28,0,10*ROW('Water Data'!Q67)))</f>
        <v/>
      </c>
      <c r="CD73" s="271" t="str">
        <f ca="true">+IF(OFFSET('Water Data'!$Q$29,0,10*ROW('Water Data'!Q67))="","",OFFSET('Water Data'!$Q$29,0,10*ROW('Water Data'!Q67)))</f>
        <v/>
      </c>
      <c r="CE73" s="271" t="str">
        <f ca="true">+IF(OFFSET('Water Data'!$R$27,0,10*ROW('Water Data'!R67))="","",OFFSET('Water Data'!$R$27,0,10*ROW('Water Data'!R67)))</f>
        <v/>
      </c>
      <c r="CF73" s="271" t="str">
        <f ca="true">+IF(OFFSET('Water Data'!$R$28,0,10*ROW('Water Data'!R67))="","",OFFSET('Water Data'!$R$28,0,10*ROW('Water Data'!R67)))</f>
        <v/>
      </c>
      <c r="CG73" s="271" t="str">
        <f ca="true">+IF(OFFSET('Water Data'!$R$29,0,10*ROW('Water Data'!R67))="","",OFFSET('Water Data'!$R$29,0,10*ROW('Water Data'!R67)))</f>
        <v/>
      </c>
      <c r="CH73" s="271" t="str">
        <f ca="true">+IF(OFFSET('Water Data'!$S$27,0,10*ROW('Water Data'!S67))="","",OFFSET('Water Data'!$S$27,0,10*ROW('Water Data'!S67)))</f>
        <v/>
      </c>
      <c r="CI73" s="271" t="str">
        <f ca="true">+IF(OFFSET('Water Data'!$S$28,0,10*ROW('Water Data'!S67))="","",OFFSET('Water Data'!$S$28,0,10*ROW('Water Data'!S67)))</f>
        <v/>
      </c>
      <c r="CJ73" s="271" t="str">
        <f ca="true">+IF(OFFSET('Water Data'!$S$29,0,10*ROW('Water Data'!S67))="","",OFFSET('Water Data'!$S$29,0,10*ROW('Water Data'!S67)))</f>
        <v/>
      </c>
      <c r="CK73" s="271" t="str">
        <f ca="true">+IF(OFFSET('Sanitation Data'!$N$28,0,10*ROW('Sanitation Data'!N67))="","",OFFSET('Sanitation Data'!$N$28,0,10*ROW('Sanitation Data'!N67)))</f>
        <v/>
      </c>
      <c r="CL73" s="271" t="str">
        <f ca="true">+IF(OFFSET('Sanitation Data'!$N$29,0,10*ROW('Sanitation Data'!N67))="","",OFFSET('Sanitation Data'!$N$29,0,10*ROW('Sanitation Data'!N67)))</f>
        <v/>
      </c>
      <c r="CM73" s="271" t="str">
        <f ca="true">+IF(OFFSET('Sanitation Data'!$N$30,0,10*ROW('Sanitation Data'!N67))="","",OFFSET('Sanitation Data'!$N$30,0,10*ROW('Sanitation Data'!N67)))</f>
        <v/>
      </c>
      <c r="CN73" s="271" t="str">
        <f ca="true">+IF(OFFSET('Sanitation Data'!$N$31,0,10*ROW('Sanitation Data'!N67))="","",OFFSET('Sanitation Data'!$N$31,0,10*ROW('Sanitation Data'!N67)))</f>
        <v/>
      </c>
      <c r="CO73" s="271" t="str">
        <f ca="true">+IF(OFFSET('Sanitation Data'!$N$32,0,10*ROW('Sanitation Data'!N67))="","",OFFSET('Sanitation Data'!$N$32,0,10*ROW('Sanitation Data'!N67)))</f>
        <v/>
      </c>
      <c r="CP73" s="271" t="str">
        <f ca="true">+IF(OFFSET('Sanitation Data'!$O$28,0,10*ROW('Sanitation Data'!O67))="","",OFFSET('Sanitation Data'!$O$28,0,10*ROW('Sanitation Data'!O67)))</f>
        <v/>
      </c>
      <c r="CQ73" s="271" t="str">
        <f ca="true">+IF(OFFSET('Sanitation Data'!$O$29,0,10*ROW('Sanitation Data'!O67))="","",OFFSET('Sanitation Data'!$O$29,0,10*ROW('Sanitation Data'!O67)))</f>
        <v/>
      </c>
      <c r="CR73" s="271" t="str">
        <f ca="true">+IF(OFFSET('Sanitation Data'!$O$30,0,10*ROW('Sanitation Data'!O67))="","",OFFSET('Sanitation Data'!$O$30,0,10*ROW('Sanitation Data'!O67)))</f>
        <v/>
      </c>
      <c r="CS73" s="271" t="str">
        <f ca="true">+IF(OFFSET('Sanitation Data'!$O$31,0,10*ROW('Sanitation Data'!O67))="","",OFFSET('Sanitation Data'!$O$31,0,10*ROW('Sanitation Data'!O67)))</f>
        <v/>
      </c>
      <c r="CT73" s="271" t="str">
        <f ca="true">+IF(OFFSET('Sanitation Data'!$O$32,0,10*ROW('Sanitation Data'!O67))="","",OFFSET('Sanitation Data'!$O$32,0,10*ROW('Sanitation Data'!O67)))</f>
        <v/>
      </c>
      <c r="CU73" s="271" t="str">
        <f ca="true">+IF(OFFSET('Sanitation Data'!$P$28,0,10*ROW('Sanitation Data'!P67))="","",OFFSET('Sanitation Data'!$P$28,0,10*ROW('Sanitation Data'!P67)))</f>
        <v/>
      </c>
      <c r="CV73" s="271" t="str">
        <f ca="true">+IF(OFFSET('Sanitation Data'!$P$29,0,10*ROW('Sanitation Data'!P67))="","",OFFSET('Sanitation Data'!$P$29,0,10*ROW('Sanitation Data'!P67)))</f>
        <v/>
      </c>
      <c r="CW73" s="271" t="str">
        <f ca="true">+IF(OFFSET('Sanitation Data'!$P$30,0,10*ROW('Sanitation Data'!P67))="","",OFFSET('Sanitation Data'!$P$30,0,10*ROW('Sanitation Data'!P67)))</f>
        <v/>
      </c>
      <c r="CX73" s="271" t="str">
        <f ca="true">+IF(OFFSET('Sanitation Data'!$P$31,0,10*ROW('Sanitation Data'!P67))="","",OFFSET('Sanitation Data'!$P$31,0,10*ROW('Sanitation Data'!P67)))</f>
        <v/>
      </c>
      <c r="CY73" s="271" t="str">
        <f ca="true">+IF(OFFSET('Sanitation Data'!$P$32,0,10*ROW('Sanitation Data'!P67))="","",OFFSET('Sanitation Data'!$P$32,0,10*ROW('Sanitation Data'!P67)))</f>
        <v/>
      </c>
      <c r="CZ73" s="271" t="str">
        <f ca="true">+IF(OFFSET('Sanitation Data'!$Q$28,0,10*ROW('Sanitation Data'!Q67))="","",OFFSET('Sanitation Data'!$Q$28,0,10*ROW('Sanitation Data'!Q67)))</f>
        <v/>
      </c>
      <c r="DA73" s="271" t="str">
        <f ca="true">+IF(OFFSET('Sanitation Data'!$Q$29,0,10*ROW('Sanitation Data'!Q67))="","",OFFSET('Sanitation Data'!$Q$29,0,10*ROW('Sanitation Data'!Q67)))</f>
        <v/>
      </c>
      <c r="DB73" s="271" t="str">
        <f ca="true">+IF(OFFSET('Sanitation Data'!$Q$30,0,10*ROW('Sanitation Data'!Q67))="","",OFFSET('Sanitation Data'!$Q$30,0,10*ROW('Sanitation Data'!Q67)))</f>
        <v/>
      </c>
      <c r="DC73" s="271" t="str">
        <f ca="true">+IF(OFFSET('Sanitation Data'!$Q$31,0,10*ROW('Sanitation Data'!Q67))="","",OFFSET('Sanitation Data'!$Q$31,0,10*ROW('Sanitation Data'!Q67)))</f>
        <v/>
      </c>
      <c r="DD73" s="271" t="str">
        <f ca="true">+IF(OFFSET('Sanitation Data'!$Q$32,0,10*ROW('Sanitation Data'!Q67))="","",OFFSET('Sanitation Data'!$Q$32,0,10*ROW('Sanitation Data'!Q67)))</f>
        <v/>
      </c>
      <c r="DE73" s="271" t="str">
        <f ca="true">+IF(OFFSET('Sanitation Data'!$R$28,0,10*ROW('Sanitation Data'!R67))="","",OFFSET('Sanitation Data'!$R$28,0,10*ROW('Sanitation Data'!R67)))</f>
        <v/>
      </c>
      <c r="DF73" s="271" t="str">
        <f ca="true">+IF(OFFSET('Sanitation Data'!$R$29,0,10*ROW('Sanitation Data'!R67))="","",OFFSET('Sanitation Data'!$R$29,0,10*ROW('Sanitation Data'!R67)))</f>
        <v/>
      </c>
      <c r="DG73" s="271" t="str">
        <f ca="true">+IF(OFFSET('Sanitation Data'!$R$30,0,10*ROW('Sanitation Data'!R67))="","",OFFSET('Sanitation Data'!$R$30,0,10*ROW('Sanitation Data'!R67)))</f>
        <v/>
      </c>
      <c r="DH73" s="271" t="str">
        <f ca="true">+IF(OFFSET('Sanitation Data'!$R$31,0,10*ROW('Sanitation Data'!R67))="","",OFFSET('Sanitation Data'!$R$31,0,10*ROW('Sanitation Data'!R67)))</f>
        <v/>
      </c>
      <c r="DI73" s="271" t="str">
        <f ca="true">+IF(OFFSET('Sanitation Data'!$R$32,0,10*ROW('Sanitation Data'!R67))="","",OFFSET('Sanitation Data'!$R$32,0,10*ROW('Sanitation Data'!R67)))</f>
        <v/>
      </c>
      <c r="DJ73" s="271" t="str">
        <f ca="true">+IF(OFFSET('Sanitation Data'!$S$28,0,10*ROW('Sanitation Data'!S67))="","",OFFSET('Sanitation Data'!$S$28,0,10*ROW('Sanitation Data'!S67)))</f>
        <v/>
      </c>
      <c r="DK73" s="271" t="str">
        <f ca="true">+IF(OFFSET('Sanitation Data'!$S$29,0,10*ROW('Sanitation Data'!S67))="","",OFFSET('Sanitation Data'!$S$29,0,10*ROW('Sanitation Data'!S67)))</f>
        <v/>
      </c>
      <c r="DL73" s="271" t="str">
        <f ca="true">+IF(OFFSET('Sanitation Data'!$S$30,0,10*ROW('Sanitation Data'!S67))="","",OFFSET('Sanitation Data'!$S$30,0,10*ROW('Sanitation Data'!S67)))</f>
        <v/>
      </c>
      <c r="DM73" s="271" t="str">
        <f ca="true">+IF(OFFSET('Sanitation Data'!$S$31,0,10*ROW('Sanitation Data'!S67))="","",OFFSET('Sanitation Data'!$S$31,0,10*ROW('Sanitation Data'!S67)))</f>
        <v/>
      </c>
      <c r="DN73" s="271" t="str">
        <f ca="true">+IF(OFFSET('Sanitation Data'!$S$32,0,10*ROW('Sanitation Data'!S67))="","",OFFSET('Sanitation Data'!$S$32,0,10*ROW('Sanitation Data'!S67)))</f>
        <v/>
      </c>
      <c r="DO73" s="271" t="str">
        <f ca="true">+IF(OFFSET('Hygiene Data'!$N$11,0,10*ROW('Hygiene Data'!N67))="","",OFFSET('Hygiene Data'!$N$11,0,10*ROW('Hygiene Data'!N67)))</f>
        <v/>
      </c>
      <c r="DP73" s="271" t="str">
        <f ca="true">+IF(OFFSET('Hygiene Data'!$N$12,0,10*ROW('Hygiene Data'!N67))="","",OFFSET('Hygiene Data'!$N$12,0,10*ROW('Hygiene Data'!N67)))</f>
        <v/>
      </c>
      <c r="DQ73" s="271" t="str">
        <f ca="true">+IF(OFFSET('Hygiene Data'!$N$13,0,10*ROW('Hygiene Data'!N67))="","",OFFSET('Hygiene Data'!$N$13,0,10*ROW('Hygiene Data'!N67)))</f>
        <v/>
      </c>
      <c r="DR73" s="271" t="str">
        <f ca="true">+IF(OFFSET('Hygiene Data'!$O$11,0,10*ROW('Hygiene Data'!O67))="","",OFFSET('Hygiene Data'!$O$11,0,10*ROW('Hygiene Data'!O67)))</f>
        <v/>
      </c>
      <c r="DS73" s="271" t="str">
        <f ca="true">+IF(OFFSET('Hygiene Data'!$O$12,0,10*ROW('Hygiene Data'!O67))="","",OFFSET('Hygiene Data'!$O$12,0,10*ROW('Hygiene Data'!O67)))</f>
        <v/>
      </c>
      <c r="DT73" s="271" t="str">
        <f ca="true">+IF(OFFSET('Hygiene Data'!$O$13,0,10*ROW('Hygiene Data'!O67))="","",OFFSET('Hygiene Data'!$O$13,0,10*ROW('Hygiene Data'!O67)))</f>
        <v/>
      </c>
      <c r="DU73" s="271" t="str">
        <f ca="true">+IF(OFFSET('Hygiene Data'!$P$11,0,10*ROW('Hygiene Data'!P67))="","",OFFSET('Hygiene Data'!$P$11,0,10*ROW('Hygiene Data'!P67)))</f>
        <v/>
      </c>
      <c r="DV73" s="271" t="str">
        <f ca="true">+IF(OFFSET('Hygiene Data'!$P$12,0,10*ROW('Hygiene Data'!P67))="","",OFFSET('Hygiene Data'!$P$12,0,10*ROW('Hygiene Data'!P67)))</f>
        <v/>
      </c>
      <c r="DW73" s="271" t="str">
        <f ca="true">+IF(OFFSET('Hygiene Data'!$P$13,0,10*ROW('Hygiene Data'!P67))="","",OFFSET('Hygiene Data'!$P$13,0,10*ROW('Hygiene Data'!P67)))</f>
        <v/>
      </c>
      <c r="DX73" s="271" t="str">
        <f ca="true">+IF(OFFSET('Hygiene Data'!$Q$11,0,10*ROW('Hygiene Data'!Q67))="","",OFFSET('Hygiene Data'!$Q$11,0,10*ROW('Hygiene Data'!Q67)))</f>
        <v/>
      </c>
      <c r="DY73" s="271" t="str">
        <f ca="true">+IF(OFFSET('Hygiene Data'!$Q$12,0,10*ROW('Hygiene Data'!Q67))="","",OFFSET('Hygiene Data'!$Q$12,0,10*ROW('Hygiene Data'!Q67)))</f>
        <v/>
      </c>
      <c r="DZ73" s="271" t="str">
        <f ca="true">+IF(OFFSET('Hygiene Data'!$Q$13,0,10*ROW('Hygiene Data'!Q67))="","",OFFSET('Hygiene Data'!$Q$13,0,10*ROW('Hygiene Data'!Q67)))</f>
        <v/>
      </c>
      <c r="EA73" s="271" t="str">
        <f ca="true">+IF(OFFSET('Hygiene Data'!$R$11,0,10*ROW('Hygiene Data'!R67))="","",OFFSET('Hygiene Data'!$R$11,0,10*ROW('Hygiene Data'!R67)))</f>
        <v/>
      </c>
      <c r="EB73" s="271" t="str">
        <f ca="true">+IF(OFFSET('Hygiene Data'!$R$12,0,10*ROW('Hygiene Data'!R67))="","",OFFSET('Hygiene Data'!$R$12,0,10*ROW('Hygiene Data'!R67)))</f>
        <v/>
      </c>
      <c r="EC73" s="271" t="str">
        <f ca="true">+IF(OFFSET('Hygiene Data'!$R$13,0,10*ROW('Hygiene Data'!R67))="","",OFFSET('Hygiene Data'!$R$13,0,10*ROW('Hygiene Data'!R67)))</f>
        <v/>
      </c>
      <c r="ED73" s="271" t="str">
        <f ca="true">+IF(OFFSET('Hygiene Data'!$S$11,0,10*ROW('Hygiene Data'!S67))="","",OFFSET('Hygiene Data'!$S$11,0,10*ROW('Hygiene Data'!S67)))</f>
        <v/>
      </c>
      <c r="EE73" s="271" t="str">
        <f ca="true">+IF(OFFSET('Hygiene Data'!$S$12,0,10*ROW('Hygiene Data'!S67))="","",OFFSET('Hygiene Data'!$S$12,0,10*ROW('Hygiene Data'!S67)))</f>
        <v/>
      </c>
      <c r="EF73" s="271" t="str">
        <f ca="true">+IF(OFFSET('Hygiene Data'!$S$13,0,10*ROW('Hygiene Data'!S67))="","",OFFSET('Hygiene Data'!$S$13,0,10*ROW('Hygiene Data'!S67)))</f>
        <v/>
      </c>
    </row>
    <row xmlns:x14ac="http://schemas.microsoft.com/office/spreadsheetml/2009/9/ac" r="74" x14ac:dyDescent="0.2">
      <c r="A74" s="32" t="str">
        <f ca="true">+IF(OFFSET('Water Data'!$L$2,0,10*ROW('Water Data'!O68))="","",OFFSET('Water Data'!$L$2,0,10*ROW('Water Data'!O68)))</f>
        <v/>
      </c>
      <c r="B74" s="32" t="str">
        <f ca="true">+IF(OFFSET('Water Data'!$M$2,0,10*ROW('Water Data'!P68))="","",OFFSET('Water Data'!$M$2,0,10*ROW('Water Data'!P68)))</f>
        <v/>
      </c>
      <c r="C74" s="327" t="str">
        <f t="shared" ca="true" si="1"/>
        <v/>
      </c>
      <c r="D74" s="85" t="e">
        <f ca="true">+IF(AND(ISTEXT(OFFSET('Water Data'!$L$2,0,10*ROW('Water Data'!N68))),BS74="Yes"),100-OFFSET('Water Data'!$N$4,0,10*ROW('Water Data'!N68)),IF(AND(ISTEXT(OFFSET('Water Data'!$L$2,0,10*ROW('Water Data'!N68))),BS74="No",ISNUMBER(OFFSET('Water Data'!$N$4,0,10*ROW('Water Data'!N68)))),CONCATENATE("[",ROUND(100-OFFSET('Water Data'!$N$4,0,10*ROW('Water Data'!N68)),0),"]"),IF(AND(ISTEXT(OFFSET('Water Data'!$L$2,0,10*ROW('Water Data'!N68))),BS74="",ISNUMBER(OFFSET('Water Data'!$N$4,0,10*ROW('Water Data'!N68)))),100-OFFSET('Water Data'!$N$4,0,10*ROW('Water Data'!N68)),NA())))</f>
        <v>#N/A</v>
      </c>
      <c r="E74" s="85" t="e">
        <f ca="true">+IF(AND(ISTEXT(OFFSET('Water Data'!$L$2,0,10*ROW('Water Data'!O68))),BT74="Yes"),OFFSET('Water Data'!$N$6,0,10*ROW('Water Data'!N68)),IF(AND(ISTEXT(OFFSET('Water Data'!$L$2,0,10*ROW('Water Data'!N68))),BT74="No",ISNUMBER(OFFSET('Water Data'!$N$6,0,10*ROW('Water Data'!N68)))),CONCATENATE("[",ROUND(OFFSET('Water Data'!$N$6,0,10*ROW('Water Data'!N68)),0),"]"),IF(AND(ISTEXT(OFFSET('Water Data'!$L$2,0,10*ROW('Water Data'!N68))),BT74="",ISNUMBER(OFFSET('Water Data'!$N$6,0,10*ROW('Water Data'!N68)))),OFFSET('Water Data'!$N$6,0,10*ROW('Water Data'!N68)),NA())))</f>
        <v>#N/A</v>
      </c>
      <c r="F74" s="85" t="e">
        <f ca="true">+IF(AND(ISTEXT(OFFSET('Water Data'!$L$2,0,10*ROW('Water Data'!N68))),BU74="Yes"),OFFSET('Water Data'!$N$9,0,10*ROW('Water Data'!N68)),IF(AND(ISTEXT(OFFSET('Water Data'!$L$2,0,10*ROW('Water Data'!N68))),BU74="No",ISNUMBER(OFFSET('Water Data'!$N$9,0,10*ROW('Water Data'!N68)))),CONCATENATE("[",ROUND(OFFSET('Water Data'!$N$9,0,10*ROW('Water Data'!N68)),0),"]"),IF(AND(ISTEXT(OFFSET('Water Data'!$L$2,0,10*ROW('Water Data'!N68))),BU74="",ISNUMBER(OFFSET('Water Data'!$N$9,0,10*ROW('Water Data'!N68)))),OFFSET('Water Data'!$N$9,0,10*ROW('Water Data'!N68)),NA())))</f>
        <v>#N/A</v>
      </c>
      <c r="G74" s="85" t="e">
        <f ca="true">+IF(AND(ISTEXT(OFFSET('Water Data'!$L$2,0,10*ROW('Water Data'!O68))),BV74="Yes"),100-OFFSET('Water Data'!$O$4,0,10*ROW('Water Data'!O68)),IF(AND(ISTEXT(OFFSET('Water Data'!$L$2,0,10*ROW('Water Data'!O68))),BV74="No",ISNUMBER(OFFSET('Water Data'!$O$4,0,10*ROW('Water Data'!O68)))),CONCATENATE("[",ROUND(100-OFFSET('Water Data'!$O$4,0,10*ROW('Water Data'!O68)),0),"]"),IF(AND(ISTEXT(OFFSET('Water Data'!$L$2,0,10*ROW('Water Data'!O68))),BV74="",ISNUMBER(OFFSET('Water Data'!$O$4,0,10*ROW('Water Data'!O68)))),100-OFFSET('Water Data'!$O$4,0,10*ROW('Water Data'!O68)),NA())))</f>
        <v>#N/A</v>
      </c>
      <c r="H74" s="85" t="e">
        <f ca="true">+IF(AND(ISTEXT(OFFSET('Water Data'!$L$2,0,10*ROW('Water Data'!O68))),BW74="Yes"),OFFSET('Water Data'!$O$6,0,10*ROW('Water Data'!O68)),IF(AND(ISTEXT(OFFSET('Water Data'!$L$2,0,10*ROW('Water Data'!O68))),BW74="No",ISNUMBER(OFFSET('Water Data'!$O$6,0,10*ROW('Water Data'!O68)))),CONCATENATE("[",ROUND(OFFSET('Water Data'!$N$6,0,10*ROW('Water Data'!O68)),0),"]"),IF(AND(ISTEXT(OFFSET('Water Data'!$L$2,0,10*ROW('Water Data'!O68))),BW74="",ISNUMBER(OFFSET('Water Data'!$O$6,0,10*ROW('Water Data'!O68)))),OFFSET('Water Data'!$O$6,0,10*ROW('Water Data'!O68)),NA())))</f>
        <v>#N/A</v>
      </c>
      <c r="I74" s="85" t="e">
        <f ca="true">+IF(AND(ISTEXT(OFFSET('Water Data'!$L$2,0,10*ROW('Water Data'!O68))),BX74="Yes"),OFFSET('Water Data'!$O$9,0,10*ROW('Water Data'!O68)),IF(AND(ISTEXT(OFFSET('Water Data'!$L$2,0,10*ROW('Water Data'!O68))),BX74="No",ISNUMBER(OFFSET('Water Data'!$O$9,0,10*ROW('Water Data'!O68)))),CONCATENATE("[",ROUND(OFFSET('Water Data'!$O$9,0,10*ROW('Water Data'!O68)),0),"]"),IF(AND(ISTEXT(OFFSET('Water Data'!$L$2,0,10*ROW('Water Data'!O68))),BX74="",ISNUMBER(OFFSET('Water Data'!$O$9,0,10*ROW('Water Data'!O68)))),OFFSET('Water Data'!$O$9,0,10*ROW('Water Data'!O68)),NA())))</f>
        <v>#N/A</v>
      </c>
      <c r="J74" s="85" t="e">
        <f ca="true">+IF(AND(ISTEXT(OFFSET('Water Data'!$L$2,0,10*ROW('Water Data'!P68))),BY74="Yes"),100-OFFSET('Water Data'!$P$4,0,10*ROW('Water Data'!P68)),IF(AND(ISTEXT(OFFSET('Water Data'!$L$2,0,10*ROW('Water Data'!P68))),BY74="No",ISNUMBER(OFFSET('Water Data'!$P$4,0,10*ROW('Water Data'!P68)))),CONCATENATE("[",ROUND(100-OFFSET('Water Data'!$P$4,0,10*ROW('Water Data'!P68)),0),"]"),IF(AND(ISTEXT(OFFSET('Water Data'!$L$2,0,10*ROW('Water Data'!P68))),BY74="",ISNUMBER(OFFSET('Water Data'!$P$4,0,10*ROW('Water Data'!P68)))),100-OFFSET('Water Data'!$P$4,0,10*ROW('Water Data'!P68)),NA())))</f>
        <v>#N/A</v>
      </c>
      <c r="K74" s="85" t="e">
        <f ca="true">+IF(AND(ISTEXT(OFFSET('Water Data'!$L$2,0,10*ROW('Water Data'!P68))),BZ74="Yes"),OFFSET('Water Data'!$P$6,0,10*ROW('Water Data'!P68)),IF(AND(ISTEXT(OFFSET('Water Data'!$L$2,0,10*ROW('Water Data'!P68))),BZ74="No",ISNUMBER(OFFSET('Water Data'!$P$6,0,10*ROW('Water Data'!P68)))),CONCATENATE("[",ROUND(OFFSET('Water Data'!$P$6,0,10*ROW('Water Data'!P68)),0),"]"),IF(AND(ISTEXT(OFFSET('Water Data'!$L$2,0,10*ROW('Water Data'!P68))),BZ74="",ISNUMBER(OFFSET('Water Data'!$P$6,0,10*ROW('Water Data'!P68)))),OFFSET('Water Data'!$P$6,0,10*ROW('Water Data'!P68)),NA())))</f>
        <v>#N/A</v>
      </c>
      <c r="L74" s="85" t="e">
        <f ca="true">+IF(AND(ISTEXT(OFFSET('Water Data'!$L$2,0,10*ROW('Water Data'!P68))),CA74="Yes"),OFFSET('Water Data'!$P$9,0,10*ROW('Water Data'!P68)),IF(AND(ISTEXT(OFFSET('Water Data'!$L$2,0,10*ROW('Water Data'!P68))),CA74="No",ISNUMBER(OFFSET('Water Data'!$P$9,0,10*ROW('Water Data'!P68)))),CONCATENATE("[",ROUND(OFFSET('Water Data'!$P$9,0,10*ROW('Water Data'!P68)),0),"]"),IF(AND(ISTEXT(OFFSET('Water Data'!$L$2,0,10*ROW('Water Data'!P68))),CA74="",ISNUMBER(OFFSET('Water Data'!$P$9,0,10*ROW('Water Data'!P68)))),OFFSET('Water Data'!$P$9,0,10*ROW('Water Data'!P68)),NA())))</f>
        <v>#N/A</v>
      </c>
      <c r="M74" s="85" t="e">
        <f ca="true">+IF(AND(ISTEXT(OFFSET('Water Data'!$L$2,0,10*ROW('Water Data'!Q68))),CB74="Yes"),100-OFFSET('Water Data'!$Q$4,0,10*ROW('Water Data'!Q68)),IF(AND(ISTEXT(OFFSET('Water Data'!$L$2,0,10*ROW('Water Data'!Q68))),CB74="No",ISNUMBER(OFFSET('Water Data'!$Q$4,0,10*ROW('Water Data'!Q68)))),CONCATENATE("[",ROUND(100-OFFSET('Water Data'!$Q$4,0,10*ROW('Water Data'!Q68)),0),"]"),IF(AND(ISTEXT(OFFSET('Water Data'!$L$2,0,10*ROW('Water Data'!Q68))),CB74="",ISNUMBER(OFFSET('Water Data'!$Q$4,0,10*ROW('Water Data'!Q68)))),100-OFFSET('Water Data'!$Q$4,0,10*ROW('Water Data'!Q68)),NA())))</f>
        <v>#N/A</v>
      </c>
      <c r="N74" s="85" t="e">
        <f ca="true">+IF(AND(ISTEXT(OFFSET('Water Data'!$L$2,0,10*ROW('Water Data'!Q68))),CC74="Yes"),OFFSET('Water Data'!$Q$6,0,10*ROW('Water Data'!Q68)),IF(AND(ISTEXT(OFFSET('Water Data'!$L$2,0,10*ROW('Water Data'!Q68))),CC74="No",ISNUMBER(OFFSET('Water Data'!$Q$6,0,10*ROW('Water Data'!Q68)))),CONCATENATE("[",ROUND(OFFSET('Water Data'!$Q$6,0,10*ROW('Water Data'!Q68)),0),"]"),IF(AND(ISTEXT(OFFSET('Water Data'!$L$2,0,10*ROW('Water Data'!Q68))),CC74="",ISNUMBER(OFFSET('Water Data'!$Q$6,0,10*ROW('Water Data'!Q68)))),OFFSET('Water Data'!$Q$6,0,10*ROW('Water Data'!Q68)),NA())))</f>
        <v>#N/A</v>
      </c>
      <c r="O74" s="85" t="e">
        <f ca="true">+IF(AND(ISTEXT(OFFSET('Water Data'!$L$2,0,10*ROW('Water Data'!Q68))),CD74="Yes"),OFFSET('Water Data'!$Q$9,0,10*ROW('Water Data'!Q68)),IF(AND(ISTEXT(OFFSET('Water Data'!$L$2,0,10*ROW('Water Data'!Q68))),CD74="No",ISNUMBER(OFFSET('Water Data'!$Q$9,0,10*ROW('Water Data'!Q68)))),CONCATENATE("[",ROUND(OFFSET('Water Data'!$Q$9,0,10*ROW('Water Data'!Q68)),0),"]"),IF(AND(ISTEXT(OFFSET('Water Data'!$L$2,0,10*ROW('Water Data'!Q68))),CD74="",ISNUMBER(OFFSET('Water Data'!$Q$9,0,10*ROW('Water Data'!Q68)))),OFFSET('Water Data'!$Q$9,0,10*ROW('Water Data'!Q68)),NA())))</f>
        <v>#N/A</v>
      </c>
      <c r="P74" s="85" t="e">
        <f ca="true">+IF(AND(ISTEXT(OFFSET('Water Data'!$L$2,0,10*ROW('Water Data'!R68))),CE74="Yes"),100-OFFSET('Water Data'!$R$4,0,10*ROW('Water Data'!R68)),IF(AND(ISTEXT(OFFSET('Water Data'!$L$2,0,10*ROW('Water Data'!R68))),CE74="No",ISNUMBER(OFFSET('Water Data'!$R$4,0,10*ROW('Water Data'!R68)))),CONCATENATE("[",ROUND(100-OFFSET('Water Data'!$R$4,0,10*ROW('Water Data'!R68)),0),"]"),IF(AND(ISTEXT(OFFSET('Water Data'!$L$2,0,10*ROW('Water Data'!R68))),CE74="",ISNUMBER(OFFSET('Water Data'!$R$4,0,10*ROW('Water Data'!R68)))),100-OFFSET('Water Data'!$R$4,0,10*ROW('Water Data'!R68)),NA())))</f>
        <v>#N/A</v>
      </c>
      <c r="Q74" s="85" t="e">
        <f ca="true">+IF(AND(ISTEXT(OFFSET('Water Data'!$L$2,0,10*ROW('Water Data'!R68))),CF74="Yes"),OFFSET('Water Data'!$R$6,0,10*ROW('Water Data'!R68)),IF(AND(ISTEXT(OFFSET('Water Data'!$L$2,0,10*ROW('Water Data'!R68))),CF74="No",ISNUMBER(OFFSET('Water Data'!$R$6,0,10*ROW('Water Data'!R68)))),CONCATENATE("[",ROUND(OFFSET('Water Data'!$R$6,0,10*ROW('Water Data'!R68)),0),"]"),IF(AND(ISTEXT(OFFSET('Water Data'!$L$2,0,10*ROW('Water Data'!R68))),CF74="",ISNUMBER(OFFSET('Water Data'!$R$6,0,10*ROW('Water Data'!R68)))),OFFSET('Water Data'!$R$6,0,10*ROW('Water Data'!R68)),NA())))</f>
        <v>#N/A</v>
      </c>
      <c r="R74" s="85" t="e">
        <f ca="true">+IF(AND(ISTEXT(OFFSET('Water Data'!$L$2,0,10*ROW('Water Data'!R68))),CG74="Yes"),OFFSET('Water Data'!$R$9,0,10*ROW('Water Data'!R68)),IF(AND(ISTEXT(OFFSET('Water Data'!$L$2,0,10*ROW('Water Data'!R68))),CG74="No",ISNUMBER(OFFSET('Water Data'!$R$9,0,10*ROW('Water Data'!R68)))),CONCATENATE("[",ROUND(OFFSET('Water Data'!$R$9,0,10*ROW('Water Data'!R68)),0),"]"),IF(AND(ISTEXT(OFFSET('Water Data'!$L$2,0,10*ROW('Water Data'!R68))),CG74="",ISNUMBER(OFFSET('Water Data'!$R$9,0,10*ROW('Water Data'!R68)))),OFFSET('Water Data'!$R$9,0,10*ROW('Water Data'!R68)),NA())))</f>
        <v>#N/A</v>
      </c>
      <c r="S74" s="85" t="e">
        <f ca="true">+IF(AND(ISTEXT(OFFSET('Water Data'!$L$2,0,10*ROW('Water Data'!S68))),CH74="Yes"),100-OFFSET('Water Data'!$S$4,0,10*ROW('Water Data'!S68)),IF(AND(ISTEXT(OFFSET('Water Data'!$L$2,0,10*ROW('Water Data'!S68))),CH74="No",ISNUMBER(OFFSET('Water Data'!$S$4,0,10*ROW('Water Data'!S68)))),CONCATENATE("[",ROUND(100-OFFSET('Water Data'!$S$4,0,10*ROW('Water Data'!S68)),0),"]"),IF(AND(ISTEXT(OFFSET('Water Data'!$L$2,0,10*ROW('Water Data'!S68))),CH74="",ISNUMBER(OFFSET('Water Data'!$S$4,0,10*ROW('Water Data'!S68)))),100-OFFSET('Water Data'!$S$4,0,10*ROW('Water Data'!S68)),NA())))</f>
        <v>#N/A</v>
      </c>
      <c r="T74" s="85" t="e">
        <f ca="true">+IF(AND(ISTEXT(OFFSET('Water Data'!$L$2,0,10*ROW('Water Data'!S68))),CI74="Yes"),OFFSET('Water Data'!$S$6,0,10*ROW('Water Data'!S68)),IF(AND(ISTEXT(OFFSET('Water Data'!$L$2,0,10*ROW('Water Data'!S68))),CI74="No",ISNUMBER(OFFSET('Water Data'!$S$6,0,10*ROW('Water Data'!S68)))),CONCATENATE("[",ROUND(OFFSET('Water Data'!$S$6,0,10*ROW('Water Data'!S68)),0),"]"),IF(AND(ISTEXT(OFFSET('Water Data'!$L$2,0,10*ROW('Water Data'!S68))),CI74="",ISNUMBER(OFFSET('Water Data'!$S$6,0,10*ROW('Water Data'!S68)))),OFFSET('Water Data'!$S$6,0,10*ROW('Water Data'!S68)),NA())))</f>
        <v>#N/A</v>
      </c>
      <c r="U74" s="85" t="e">
        <f ca="true">+IF(AND(ISTEXT(OFFSET('Water Data'!$L$2,0,10*ROW('Water Data'!S68))),CJ74="Yes"),OFFSET('Water Data'!$S$9,0,10*ROW('Water Data'!S68)),IF(AND(ISTEXT(OFFSET('Water Data'!$L$2,0,10*ROW('Water Data'!S68))),CJ74="No",ISNUMBER(OFFSET('Water Data'!$S$9,0,10*ROW('Water Data'!S68)))),CONCATENATE("[",ROUND(OFFSET('Water Data'!$S$9,0,10*ROW('Water Data'!S68)),0),"]"),IF(AND(ISTEXT(OFFSET('Water Data'!$L$2,0,10*ROW('Water Data'!S68))),CJ74="",ISNUMBER(OFFSET('Water Data'!$S$9,0,10*ROW('Water Data'!S68)))),OFFSET('Water Data'!$S$9,0,10*ROW('Water Data'!S68)),NA())))</f>
        <v>#N/A</v>
      </c>
      <c r="V74" s="86" t="e">
        <f ca="true">+IF(AND(ISTEXT(OFFSET('Sanitation Data'!$L$2,0,10*ROW('Sanitation Data'!N68))),CK74="Yes"),100-OFFSET('Sanitation Data'!$N$4,0,10*ROW('Sanitation Data'!N68)),IF(AND(ISTEXT(OFFSET('Sanitation Data'!$L$2,0,10*ROW('Sanitation Data'!N68))),CK74="No",ISNUMBER(OFFSET('Sanitation Data'!$N$4,0,10*ROW('Sanitation Data'!N68)))),CONCATENATE("[",ROUND(100-OFFSET('Sanitation Data'!$N$4,0,10*ROW('Sanitation Data'!N68)),0),"]"),IF(AND(ISTEXT(OFFSET('Sanitation Data'!$L$2,0,10*ROW('Sanitation Data'!N68))),CK74="",ISNUMBER(OFFSET('Sanitation Data'!$N$4,0,10*ROW('Sanitation Data'!N68)))),100-OFFSET('Sanitation Data'!$N$4,0,10*ROW('Sanitation Data'!N68)),NA())))</f>
        <v>#N/A</v>
      </c>
      <c r="W74" s="86" t="e">
        <f ca="true">+IF(AND(ISTEXT(OFFSET('Sanitation Data'!$L$2,0,10*ROW('Sanitation Data'!N68))),CL74="Yes"),OFFSET('Sanitation Data'!$N$6,0,10*ROW('Sanitation Data'!N68)),IF(AND(ISTEXT(OFFSET('Sanitation Data'!$L$2,0,10*ROW('Sanitation Data'!N68))),CL74="No",ISNUMBER(OFFSET('Sanitation Data'!$N$6,0,10*ROW('Sanitation Data'!N68)))),CONCATENATE("[",ROUND(OFFSET('Sanitation Data'!$N$6,0,10*ROW('Sanitation Data'!N68)),0),"]"),IF(AND(ISTEXT(OFFSET('Sanitation Data'!$L$2,0,10*ROW('Sanitation Data'!N68))),CL74="",ISNUMBER(OFFSET('Sanitation Data'!$N$6,0,10*ROW('Sanitation Data'!N68)))),OFFSET('Sanitation Data'!$N$6,0,10*ROW('Sanitation Data'!N68)),NA())))</f>
        <v>#N/A</v>
      </c>
      <c r="X74" s="86" t="e">
        <f ca="true">+IF(AND(ISTEXT(OFFSET('Sanitation Data'!$L$2,0,10*ROW('Sanitation Data'!N68))),CM74="Yes"),OFFSET('Sanitation Data'!$N$10,0,10*ROW('Sanitation Data'!N68)),IF(AND(ISTEXT(OFFSET('Sanitation Data'!$L$2,0,10*ROW('Sanitation Data'!N68))),CM74="No",ISNUMBER(OFFSET('Sanitation Data'!$N$10,0,10*ROW('Sanitation Data'!N68)))),CONCATENATE("[",ROUND(OFFSET('Sanitation Data'!$N$10,0,10*ROW('Sanitation Data'!N68)),0),"]"),IF(AND(ISTEXT(OFFSET('Sanitation Data'!$L$2,0,10*ROW('Sanitation Data'!N68))),CM74="",ISNUMBER(OFFSET('Sanitation Data'!$N$10,0,10*ROW('Sanitation Data'!N68)))),OFFSET('Sanitation Data'!$N$10,0,10*ROW('Sanitation Data'!N68)),NA())))</f>
        <v>#N/A</v>
      </c>
      <c r="Y74" s="86" t="e">
        <f ca="true">+IF(AND(ISTEXT(OFFSET('Sanitation Data'!$L$2,0,10*ROW('Sanitation Data'!N68))),CN74="Yes"),OFFSET('Sanitation Data'!$N$11,0,10*ROW('Sanitation Data'!N68)),IF(AND(ISTEXT(OFFSET('Sanitation Data'!$L$2,0,10*ROW('Sanitation Data'!N68))),CN74="No",ISNUMBER(OFFSET('Sanitation Data'!$N$11,0,10*ROW('Sanitation Data'!N68)))),CONCATENATE("[",ROUND(OFFSET('Sanitation Data'!$N$11,0,10*ROW('Sanitation Data'!N68)),0),"]"),IF(AND(ISTEXT(OFFSET('Sanitation Data'!$L$2,0,10*ROW('Sanitation Data'!N68))),CN74="",ISNUMBER(OFFSET('Sanitation Data'!$N$11,0,10*ROW('Sanitation Data'!N68)))),OFFSET('Sanitation Data'!$N$11,0,10*ROW('Sanitation Data'!N68)),NA())))</f>
        <v>#N/A</v>
      </c>
      <c r="Z74" s="86" t="e">
        <f ca="true">+IF(AND(ISTEXT(OFFSET('Sanitation Data'!$L$2,0,10*ROW('Sanitation Data'!N68))),CO74="Yes"),OFFSET('Sanitation Data'!$N$12,0,10*ROW('Sanitation Data'!N68)),IF(AND(ISTEXT(OFFSET('Sanitation Data'!$L$2,0,10*ROW('Sanitation Data'!N68))),CO74="No",ISNUMBER(OFFSET('Sanitation Data'!$N$12,0,10*ROW('Sanitation Data'!N68)))),CONCATENATE("[",ROUND(OFFSET('Sanitation Data'!$N$12,0,10*ROW('Sanitation Data'!N68)),0),"]"),IF(AND(ISTEXT(OFFSET('Sanitation Data'!$L$2,0,10*ROW('Sanitation Data'!N68))),CO74="",ISNUMBER(OFFSET('Sanitation Data'!$N$12,0,10*ROW('Sanitation Data'!N68)))),OFFSET('Sanitation Data'!$N$12,0,10*ROW('Sanitation Data'!N68)),NA())))</f>
        <v>#N/A</v>
      </c>
      <c r="AA74" s="86" t="e">
        <f ca="true">+IF(AND(ISTEXT(OFFSET('Sanitation Data'!$L$2,0,10*ROW('Sanitation Data'!O68))),CP74="Yes"),100-OFFSET('Sanitation Data'!$O$4,0,10*ROW('Sanitation Data'!O68)),IF(AND(ISTEXT(OFFSET('Sanitation Data'!$L$2,0,10*ROW('Sanitation Data'!O68))),CP74="No",ISNUMBER(OFFSET('Sanitation Data'!$O$4,0,10*ROW('Sanitation Data'!O68)))),CONCATENATE("[",ROUND(100-OFFSET('Sanitation Data'!$O$4,0,10*ROW('Sanitation Data'!O68)),0),"]"),IF(AND(ISTEXT(OFFSET('Sanitation Data'!$L$2,0,10*ROW('Sanitation Data'!O68))),CP74="",ISNUMBER(OFFSET('Sanitation Data'!$O$4,0,10*ROW('Sanitation Data'!O68)))),100-OFFSET('Sanitation Data'!$O$4,0,10*ROW('Sanitation Data'!O68)),NA())))</f>
        <v>#N/A</v>
      </c>
      <c r="AB74" s="86" t="e">
        <f ca="true">+IF(AND(ISTEXT(OFFSET('Sanitation Data'!$L$2,0,10*ROW('Sanitation Data'!O68))),CQ74="Yes"),OFFSET('Sanitation Data'!$O$6,0,10*ROW('Sanitation Data'!R68)),IF(AND(ISTEXT(OFFSET('Sanitation Data'!$L$2,0,10*ROW('Sanitation Data'!O68))),CQ74="No",ISNUMBER(OFFSET('Sanitation Data'!$O$6,0,10*ROW('Sanitation Data'!O68)))),CONCATENATE("[",ROUND(OFFSET('Sanitation Data'!$O$6,0,10*ROW('Sanitation Data'!O68)),0),"]"),IF(AND(ISTEXT(OFFSET('Sanitation Data'!$L$2,0,10*ROW('Sanitation Data'!O68))),CQ74="",ISNUMBER(OFFSET('Sanitation Data'!$O$6,0,10*ROW('Sanitation Data'!O68)))),OFFSET('Sanitation Data'!$O$6,0,10*ROW('Sanitation Data'!O68)),NA())))</f>
        <v>#N/A</v>
      </c>
      <c r="AC74" s="86" t="e">
        <f ca="true">+IF(AND(ISTEXT(OFFSET('Sanitation Data'!$L$2,0,10*ROW('Sanitation Data'!O68))),CR74="Yes"),OFFSET('Sanitation Data'!$O$10,0,10*ROW('Sanitation Data'!O68)),IF(AND(ISTEXT(OFFSET('Sanitation Data'!$L$2,0,10*ROW('Sanitation Data'!O68))),CR74="No",ISNUMBER(OFFSET('Sanitation Data'!$O$10,0,10*ROW('Sanitation Data'!O68)))),CONCATENATE("[",ROUND(OFFSET('Sanitation Data'!$O$10,0,10*ROW('Sanitation Data'!O68)),0),"]"),IF(AND(ISTEXT(OFFSET('Sanitation Data'!$L$2,0,10*ROW('Sanitation Data'!O68))),CR74="",ISNUMBER(OFFSET('Sanitation Data'!$O$10,0,10*ROW('Sanitation Data'!O68)))),OFFSET('Sanitation Data'!$O$10,0,10*ROW('Sanitation Data'!O68)),NA())))</f>
        <v>#N/A</v>
      </c>
      <c r="AD74" s="86" t="e">
        <f ca="true">+IF(AND(ISTEXT(OFFSET('Sanitation Data'!$L$2,0,10*ROW('Sanitation Data'!O68))),CS74="Yes"),OFFSET('Sanitation Data'!$O$11,0,10*ROW('Sanitation Data'!O68)),IF(AND(ISTEXT(OFFSET('Sanitation Data'!$L$2,0,10*ROW('Sanitation Data'!O68))),CS74="No",ISNUMBER(OFFSET('Sanitation Data'!$O$11,0,10*ROW('Sanitation Data'!O68)))),CONCATENATE("[",ROUND(OFFSET('Sanitation Data'!$O$11,0,10*ROW('Sanitation Data'!O68)),0),"]"),IF(AND(ISTEXT(OFFSET('Sanitation Data'!$L$2,0,10*ROW('Sanitation Data'!O68))),CS74="",ISNUMBER(OFFSET('Sanitation Data'!$O$11,0,10*ROW('Sanitation Data'!O68)))),OFFSET('Sanitation Data'!$O$11,0,10*ROW('Sanitation Data'!O68)),NA())))</f>
        <v>#N/A</v>
      </c>
      <c r="AE74" s="86" t="e">
        <f ca="true">+IF(AND(ISTEXT(OFFSET('Sanitation Data'!$L$2,0,10*ROW('Sanitation Data'!O68))),CT74="Yes"),OFFSET('Sanitation Data'!$O$12,0,10*ROW('Sanitation Data'!O68)),IF(AND(ISTEXT(OFFSET('Sanitation Data'!$L$2,0,10*ROW('Sanitation Data'!O68))),CT74="No",ISNUMBER(OFFSET('Sanitation Data'!$O$12,0,10*ROW('Sanitation Data'!O68)))),CONCATENATE("[",ROUND(OFFSET('Sanitation Data'!$O$12,0,10*ROW('Sanitation Data'!O68)),0),"]"),IF(AND(ISTEXT(OFFSET('Sanitation Data'!$L$2,0,10*ROW('Sanitation Data'!O68))),CT74="",ISNUMBER(OFFSET('Sanitation Data'!$O$12,0,10*ROW('Sanitation Data'!O68)))),OFFSET('Sanitation Data'!$O$12,0,10*ROW('Sanitation Data'!O68)),NA())))</f>
        <v>#N/A</v>
      </c>
      <c r="AF74" s="86" t="e">
        <f ca="true">+IF(AND(ISTEXT(OFFSET('Sanitation Data'!$L$2,0,10*ROW('Sanitation Data'!P68))),CU74="Yes"),100-OFFSET('Sanitation Data'!$P$4,0,10*ROW('Sanitation Data'!P68)),IF(AND(ISTEXT(OFFSET('Sanitation Data'!$L$2,0,10*ROW('Sanitation Data'!P68))),CU74="No",ISNUMBER(OFFSET('Sanitation Data'!$P$4,0,10*ROW('Sanitation Data'!P68)))),CONCATENATE("[",ROUND(100-OFFSET('Sanitation Data'!$P$4,0,10*ROW('Sanitation Data'!P68)),0),"]"),IF(AND(ISTEXT(OFFSET('Sanitation Data'!$L$2,0,10*ROW('Sanitation Data'!P68))),CU74="",ISNUMBER(OFFSET('Sanitation Data'!$P$4,0,10*ROW('Sanitation Data'!P68)))),100-OFFSET('Sanitation Data'!$P$4,0,10*ROW('Sanitation Data'!P68)),NA())))</f>
        <v>#N/A</v>
      </c>
      <c r="AG74" s="86" t="e">
        <f ca="true">+IF(AND(ISTEXT(OFFSET('Sanitation Data'!$L$2,0,10*ROW('Sanitation Data'!P68))),CV74="Yes"),OFFSET('Sanitation Data'!$P$6,0,10*ROW('Sanitation Data'!P68)),IF(AND(ISTEXT(OFFSET('Sanitation Data'!$L$2,0,10*ROW('Sanitation Data'!P68))),CV74="No",ISNUMBER(OFFSET('Sanitation Data'!$P$6,0,10*ROW('Sanitation Data'!P68)))),CONCATENATE("[",ROUND(OFFSET('Sanitation Data'!$P$6,0,10*ROW('Sanitation Data'!P68)),0),"]"),IF(AND(ISTEXT(OFFSET('Sanitation Data'!$L$2,0,10*ROW('Sanitation Data'!P68))),CV74="",ISNUMBER(OFFSET('Sanitation Data'!$P$6,0,10*ROW('Sanitation Data'!P68)))),OFFSET('Sanitation Data'!$P$6,0,10*ROW('Sanitation Data'!P68)),NA())))</f>
        <v>#N/A</v>
      </c>
      <c r="AH74" s="86" t="e">
        <f ca="true">+IF(AND(ISTEXT(OFFSET('Sanitation Data'!$L$2,0,10*ROW('Sanitation Data'!P68))),CW74="Yes"),OFFSET('Sanitation Data'!$P$10,0,10*ROW('Sanitation Data'!P68)),IF(AND(ISTEXT(OFFSET('Sanitation Data'!$L$2,0,10*ROW('Sanitation Data'!P68))),CW74="No",ISNUMBER(OFFSET('Sanitation Data'!$P$10,0,10*ROW('Sanitation Data'!P68)))),CONCATENATE("[",ROUND(OFFSET('Sanitation Data'!$P$10,0,10*ROW('Sanitation Data'!P68)),0),"]"),IF(AND(ISTEXT(OFFSET('Sanitation Data'!$L$2,0,10*ROW('Sanitation Data'!P68))),CW74="",ISNUMBER(OFFSET('Sanitation Data'!$P$10,0,10*ROW('Sanitation Data'!P68)))),OFFSET('Sanitation Data'!$P$10,0,10*ROW('Sanitation Data'!P68)),NA())))</f>
        <v>#N/A</v>
      </c>
      <c r="AI74" s="86" t="e">
        <f ca="true">+IF(AND(ISTEXT(OFFSET('Sanitation Data'!$L$2,0,10*ROW('Sanitation Data'!P68))),CX74="Yes"),OFFSET('Sanitation Data'!$P$11,0,10*ROW('Sanitation Data'!P68)),IF(AND(ISTEXT(OFFSET('Sanitation Data'!$L$2,0,10*ROW('Sanitation Data'!P68))),CX74="No",ISNUMBER(OFFSET('Sanitation Data'!$P$11,0,10*ROW('Sanitation Data'!P68)))),CONCATENATE("[",ROUND(OFFSET('Sanitation Data'!$P$11,0,10*ROW('Sanitation Data'!P68)),0),"]"),IF(AND(ISTEXT(OFFSET('Sanitation Data'!$L$2,0,10*ROW('Sanitation Data'!P68))),CX74="",ISNUMBER(OFFSET('Sanitation Data'!$P$11,0,10*ROW('Sanitation Data'!P68)))),OFFSET('Sanitation Data'!$P$11,0,10*ROW('Sanitation Data'!P68)),NA())))</f>
        <v>#N/A</v>
      </c>
      <c r="AJ74" s="86" t="e">
        <f ca="true">+IF(AND(ISTEXT(OFFSET('Sanitation Data'!$L$2,0,10*ROW('Sanitation Data'!P68))),CY74="Yes"),OFFSET('Sanitation Data'!$P$12,0,10*ROW('Sanitation Data'!P68)),IF(AND(ISTEXT(OFFSET('Sanitation Data'!$L$2,0,10*ROW('Sanitation Data'!P68))),CY74="No",ISNUMBER(OFFSET('Sanitation Data'!$P$12,0,10*ROW('Sanitation Data'!P68)))),CONCATENATE("[",ROUND(OFFSET('Sanitation Data'!$P$12,0,10*ROW('Sanitation Data'!P68)),0),"]"),IF(AND(ISTEXT(OFFSET('Sanitation Data'!$L$2,0,10*ROW('Sanitation Data'!P68))),CY74="",ISNUMBER(OFFSET('Sanitation Data'!$P$12,0,10*ROW('Sanitation Data'!P68)))),OFFSET('Sanitation Data'!$P$12,0,10*ROW('Sanitation Data'!P68)),NA())))</f>
        <v>#N/A</v>
      </c>
      <c r="AK74" s="86" t="e">
        <f ca="true">+IF(AND(ISTEXT(OFFSET('Sanitation Data'!$L$2,0,10*ROW('Sanitation Data'!Q68))),CZ74="Yes"),100-OFFSET('Sanitation Data'!$Q$4,0,10*ROW('Sanitation Data'!Q68)),IF(AND(ISTEXT(OFFSET('Sanitation Data'!$L$2,0,10*ROW('Sanitation Data'!Q68))),CZ74="No",ISNUMBER(OFFSET('Sanitation Data'!$Q$4,0,10*ROW('Sanitation Data'!Q68)))),CONCATENATE("[",ROUND(100-OFFSET('Sanitation Data'!$Q$4,0,10*ROW('Sanitation Data'!Q68)),0),"]"),IF(AND(ISTEXT(OFFSET('Sanitation Data'!$L$2,0,10*ROW('Sanitation Data'!Q68))),CZ74="",ISNUMBER(OFFSET('Sanitation Data'!$Q$4,0,10*ROW('Sanitation Data'!Q68)))),100-OFFSET('Sanitation Data'!$Q$4,0,10*ROW('Sanitation Data'!Q68)),NA())))</f>
        <v>#N/A</v>
      </c>
      <c r="AL74" s="86" t="e">
        <f ca="true">+IF(AND(ISTEXT(OFFSET('Sanitation Data'!$L$2,0,10*ROW('Sanitation Data'!Q68))),DA74="Yes"),OFFSET('Sanitation Data'!$Q$6,0,10*ROW('Sanitation Data'!Q68)),IF(AND(ISTEXT(OFFSET('Sanitation Data'!$L$2,0,10*ROW('Sanitation Data'!Q68))),DA74="No",ISNUMBER(OFFSET('Sanitation Data'!$Q$6,0,10*ROW('Sanitation Data'!Q68)))),CONCATENATE("[",ROUND(OFFSET('Sanitation Data'!$Q$6,0,10*ROW('Sanitation Data'!Q68)),0),"]"),IF(AND(ISTEXT(OFFSET('Sanitation Data'!$L$2,0,10*ROW('Sanitation Data'!Q68))),DA74="",ISNUMBER(OFFSET('Sanitation Data'!$Q$6,0,10*ROW('Sanitation Data'!Q68)))),OFFSET('Sanitation Data'!$Q$6,0,10*ROW('Sanitation Data'!Q68)),NA())))</f>
        <v>#N/A</v>
      </c>
      <c r="AM74" s="86" t="e">
        <f ca="true">+IF(AND(ISTEXT(OFFSET('Sanitation Data'!$L$2,0,10*ROW('Sanitation Data'!Q68))),DB74="Yes"),OFFSET('Sanitation Data'!$Q$10,0,10*ROW('Sanitation Data'!Q68)),IF(AND(ISTEXT(OFFSET('Sanitation Data'!$L$2,0,10*ROW('Sanitation Data'!Q68))),DB74="No",ISNUMBER(OFFSET('Sanitation Data'!$Q$10,0,10*ROW('Sanitation Data'!Q68)))),CONCATENATE("[",ROUND(OFFSET('Sanitation Data'!$Q$10,0,10*ROW('Sanitation Data'!Q68)),0),"]"),IF(AND(ISTEXT(OFFSET('Sanitation Data'!$L$2,0,10*ROW('Sanitation Data'!Q68))),DB74="",ISNUMBER(OFFSET('Sanitation Data'!$Q$10,0,10*ROW('Sanitation Data'!Q68)))),OFFSET('Sanitation Data'!$Q$10,0,10*ROW('Sanitation Data'!Q68)),NA())))</f>
        <v>#N/A</v>
      </c>
      <c r="AN74" s="86" t="e">
        <f ca="true">+IF(AND(ISTEXT(OFFSET('Sanitation Data'!$L$2,0,10*ROW('Sanitation Data'!Q68))),DC74="Yes"),OFFSET('Sanitation Data'!$Q$11,0,10*ROW('Sanitation Data'!Q68)),IF(AND(ISTEXT(OFFSET('Sanitation Data'!$L$2,0,10*ROW('Sanitation Data'!Q68))),DC74="No",ISNUMBER(OFFSET('Sanitation Data'!$Q$11,0,10*ROW('Sanitation Data'!Q68)))),CONCATENATE("[",ROUND(OFFSET('Sanitation Data'!$Q$11,0,10*ROW('Sanitation Data'!Q68)),0),"]"),IF(AND(ISTEXT(OFFSET('Sanitation Data'!$L$2,0,10*ROW('Sanitation Data'!Q68))),DC74="",ISNUMBER(OFFSET('Sanitation Data'!$Q$11,0,10*ROW('Sanitation Data'!Q68)))),OFFSET('Sanitation Data'!$Q$11,0,10*ROW('Sanitation Data'!Q68)),NA())))</f>
        <v>#N/A</v>
      </c>
      <c r="AO74" s="86" t="e">
        <f ca="true">+IF(AND(ISTEXT(OFFSET('Sanitation Data'!$L$2,0,10*ROW('Sanitation Data'!Q68))),DD74="Yes"),OFFSET('Sanitation Data'!$Q$12,0,10*ROW('Sanitation Data'!Q68)),IF(AND(ISTEXT(OFFSET('Sanitation Data'!$L$2,0,10*ROW('Sanitation Data'!Q68))),DD74="No",ISNUMBER(OFFSET('Sanitation Data'!$Q$12,0,10*ROW('Sanitation Data'!Q68)))),CONCATENATE("[",ROUND(OFFSET('Sanitation Data'!$Q$12,0,10*ROW('Sanitation Data'!Q68)),0),"]"),IF(AND(ISTEXT(OFFSET('Sanitation Data'!$L$2,0,10*ROW('Sanitation Data'!Q68))),DD74="",ISNUMBER(OFFSET('Sanitation Data'!$Q$12,0,10*ROW('Sanitation Data'!Q68)))),OFFSET('Sanitation Data'!$Q$12,0,10*ROW('Sanitation Data'!Q68)),NA())))</f>
        <v>#N/A</v>
      </c>
      <c r="AP74" s="86" t="e">
        <f ca="true">+IF(AND(ISTEXT(OFFSET('Sanitation Data'!$L$2,0,10*ROW('Sanitation Data'!R68))),DE74="Yes"),100-OFFSET('Sanitation Data'!$R$4,0,10*ROW('Sanitation Data'!R68)),IF(AND(ISTEXT(OFFSET('Sanitation Data'!$L$2,0,10*ROW('Sanitation Data'!R68))),DE74="No",ISNUMBER(OFFSET('Sanitation Data'!$R$4,0,10*ROW('Sanitation Data'!R68)))),CONCATENATE("[",ROUND(100-OFFSET('Sanitation Data'!$R$4,0,10*ROW('Sanitation Data'!R68)),0),"]"),IF(AND(ISTEXT(OFFSET('Sanitation Data'!$L$2,0,10*ROW('Sanitation Data'!R68))),DE74="",ISNUMBER(OFFSET('Sanitation Data'!$R$4,0,10*ROW('Sanitation Data'!R68)))),100-OFFSET('Sanitation Data'!$R$4,0,10*ROW('Sanitation Data'!R68)),NA())))</f>
        <v>#N/A</v>
      </c>
      <c r="AQ74" s="86" t="e">
        <f ca="true">+IF(AND(ISTEXT(OFFSET('Sanitation Data'!$L$2,0,10*ROW('Sanitation Data'!R68))),DF74="Yes"),OFFSET('Sanitation Data'!$R$6,0,10*ROW('Sanitation Data'!R68)),IF(AND(ISTEXT(OFFSET('Sanitation Data'!$L$2,0,10*ROW('Sanitation Data'!R68))),DF74="No",ISNUMBER(OFFSET('Sanitation Data'!$R$6,0,10*ROW('Sanitation Data'!R68)))),CONCATENATE("[",ROUND(OFFSET('Sanitation Data'!$R$6,0,10*ROW('Sanitation Data'!R68)),0),"]"),IF(AND(ISTEXT(OFFSET('Sanitation Data'!$L$2,0,10*ROW('Sanitation Data'!R68))),DF74="",ISNUMBER(OFFSET('Sanitation Data'!$R$6,0,10*ROW('Sanitation Data'!R68)))),OFFSET('Sanitation Data'!$R$6,0,10*ROW('Sanitation Data'!R68)),NA())))</f>
        <v>#N/A</v>
      </c>
      <c r="AR74" s="86" t="e">
        <f ca="true">+IF(AND(ISTEXT(OFFSET('Sanitation Data'!$L$2,0,10*ROW('Sanitation Data'!R68))),DG74="Yes"),OFFSET('Sanitation Data'!$R$10,0,10*ROW('Sanitation Data'!R68)),IF(AND(ISTEXT(OFFSET('Sanitation Data'!$L$2,0,10*ROW('Sanitation Data'!R68))),DG74="No",ISNUMBER(OFFSET('Sanitation Data'!$R$10,0,10*ROW('Sanitation Data'!R68)))),CONCATENATE("[",ROUND(OFFSET('Sanitation Data'!$R$10,0,10*ROW('Sanitation Data'!R68)),0),"]"),IF(AND(ISTEXT(OFFSET('Sanitation Data'!$L$2,0,10*ROW('Sanitation Data'!R68))),DG74="",ISNUMBER(OFFSET('Sanitation Data'!$R$10,0,10*ROW('Sanitation Data'!R68)))),OFFSET('Sanitation Data'!$R$10,0,10*ROW('Sanitation Data'!R68)),NA())))</f>
        <v>#N/A</v>
      </c>
      <c r="AS74" s="86" t="e">
        <f ca="true">+IF(AND(ISTEXT(OFFSET('Sanitation Data'!$L$2,0,10*ROW('Sanitation Data'!R68))),DH74="Yes"),OFFSET('Sanitation Data'!$R$11,0,10*ROW('Sanitation Data'!R68)),IF(AND(ISTEXT(OFFSET('Sanitation Data'!$L$2,0,10*ROW('Sanitation Data'!R68))),DH74="No",ISNUMBER(OFFSET('Sanitation Data'!$R$11,0,10*ROW('Sanitation Data'!R68)))),CONCATENATE("[",ROUND(OFFSET('Sanitation Data'!$R$11,0,10*ROW('Sanitation Data'!R68)),0),"]"),IF(AND(ISTEXT(OFFSET('Sanitation Data'!$L$2,0,10*ROW('Sanitation Data'!R68))),DH74="",ISNUMBER(OFFSET('Sanitation Data'!$R$11,0,10*ROW('Sanitation Data'!R68)))),OFFSET('Sanitation Data'!$R$11,0,10*ROW('Sanitation Data'!R68)),NA())))</f>
        <v>#N/A</v>
      </c>
      <c r="AT74" s="86" t="e">
        <f ca="true">+IF(AND(ISTEXT(OFFSET('Sanitation Data'!$L$2,0,10*ROW('Sanitation Data'!R68))),DI74="Yes"),OFFSET('Sanitation Data'!$R$12,0,10*ROW('Sanitation Data'!R68)),IF(AND(ISTEXT(OFFSET('Sanitation Data'!$L$2,0,10*ROW('Sanitation Data'!R68))),DI74="No",ISNUMBER(OFFSET('Sanitation Data'!$R$12,0,10*ROW('Sanitation Data'!R68)))),CONCATENATE("[",ROUND(OFFSET('Sanitation Data'!$R$12,0,10*ROW('Sanitation Data'!R68)),0),"]"),IF(AND(ISTEXT(OFFSET('Sanitation Data'!$L$2,0,10*ROW('Sanitation Data'!R68))),DI74="",ISNUMBER(OFFSET('Sanitation Data'!$R$12,0,10*ROW('Sanitation Data'!R68)))),OFFSET('Sanitation Data'!$R$12,0,10*ROW('Sanitation Data'!R68)),NA())))</f>
        <v>#N/A</v>
      </c>
      <c r="AU74" s="86" t="e">
        <f ca="true">+IF(AND(ISTEXT(OFFSET('Sanitation Data'!$L$2,0,10*ROW('Sanitation Data'!S68))),DJ74="Yes"),100-OFFSET('Sanitation Data'!$S$4,0,10*ROW('Sanitation Data'!S68)),IF(AND(ISTEXT(OFFSET('Sanitation Data'!$L$2,0,10*ROW('Sanitation Data'!S68))),DJ74="No",ISNUMBER(OFFSET('Sanitation Data'!$S$4,0,10*ROW('Sanitation Data'!S68)))),CONCATENATE("[",ROUND(100-OFFSET('Sanitation Data'!$S$4,0,10*ROW('Sanitation Data'!S68)),0),"]"),IF(AND(ISTEXT(OFFSET('Sanitation Data'!$L$2,0,10*ROW('Sanitation Data'!S68))),DJ74="",ISNUMBER(OFFSET('Sanitation Data'!$S$4,0,10*ROW('Sanitation Data'!S68)))),100-OFFSET('Sanitation Data'!$S$4,0,10*ROW('Sanitation Data'!S68)),NA())))</f>
        <v>#N/A</v>
      </c>
      <c r="AV74" s="86" t="e">
        <f ca="true">+IF(AND(ISTEXT(OFFSET('Sanitation Data'!$L$2,0,10*ROW('Sanitation Data'!S68))),DK74="Yes"),OFFSET('Sanitation Data'!$S$6,0,10*ROW('Sanitation Data'!S68)),IF(AND(ISTEXT(OFFSET('Sanitation Data'!$L$2,0,10*ROW('Sanitation Data'!S68))),DK74="No",ISNUMBER(OFFSET('Sanitation Data'!$S$6,0,10*ROW('Sanitation Data'!S68)))),CONCATENATE("[",ROUND(OFFSET('Sanitation Data'!$S$6,0,10*ROW('Sanitation Data'!S68)),0),"]"),IF(AND(ISTEXT(OFFSET('Sanitation Data'!$L$2,0,10*ROW('Sanitation Data'!S68))),DK74="",ISNUMBER(OFFSET('Sanitation Data'!$S$6,0,10*ROW('Sanitation Data'!S68)))),OFFSET('Sanitation Data'!$S$6,0,10*ROW('Sanitation Data'!S68)),NA())))</f>
        <v>#N/A</v>
      </c>
      <c r="AW74" s="86" t="e">
        <f ca="true">+IF(AND(ISTEXT(OFFSET('Sanitation Data'!$L$2,0,10*ROW('Sanitation Data'!S68))),DL74="Yes"),OFFSET('Sanitation Data'!$S$10,0,10*ROW('Sanitation Data'!S68)),IF(AND(ISTEXT(OFFSET('Sanitation Data'!$L$2,0,10*ROW('Sanitation Data'!S68))),DL74="No",ISNUMBER(OFFSET('Sanitation Data'!$S$10,0,10*ROW('Sanitation Data'!S68)))),CONCATENATE("[",ROUND(OFFSET('Sanitation Data'!$S$10,0,10*ROW('Sanitation Data'!S68)),0),"]"),IF(AND(ISTEXT(OFFSET('Sanitation Data'!$L$2,0,10*ROW('Sanitation Data'!S68))),DL74="",ISNUMBER(OFFSET('Sanitation Data'!$S$10,0,10*ROW('Sanitation Data'!S68)))),OFFSET('Sanitation Data'!$S$10,0,10*ROW('Sanitation Data'!S68)),NA())))</f>
        <v>#N/A</v>
      </c>
      <c r="AX74" s="86" t="e">
        <f ca="true">+IF(AND(ISTEXT(OFFSET('Sanitation Data'!$L$2,0,10*ROW('Sanitation Data'!S68))),DM74="Yes"),OFFSET('Sanitation Data'!$S$11,0,10*ROW('Sanitation Data'!S68)),IF(AND(ISTEXT(OFFSET('Sanitation Data'!$L$2,0,10*ROW('Sanitation Data'!S68))),DM74="No",ISNUMBER(OFFSET('Sanitation Data'!$S$11,0,10*ROW('Sanitation Data'!S68)))),CONCATENATE("[",ROUND(OFFSET('Sanitation Data'!$S$11,0,10*ROW('Sanitation Data'!S68)),0),"]"),IF(AND(ISTEXT(OFFSET('Sanitation Data'!$L$2,0,10*ROW('Sanitation Data'!S68))),DM74="",ISNUMBER(OFFSET('Sanitation Data'!$S$11,0,10*ROW('Sanitation Data'!S68)))),OFFSET('Sanitation Data'!$S$11,0,10*ROW('Sanitation Data'!S68)),NA())))</f>
        <v>#N/A</v>
      </c>
      <c r="AY74" s="86" t="e">
        <f ca="true">+IF(AND(ISTEXT(OFFSET('Sanitation Data'!$L$2,0,10*ROW('Sanitation Data'!S68))),DN74="Yes"),OFFSET('Sanitation Data'!$S$12,0,10*ROW('Sanitation Data'!S68)),IF(AND(ISTEXT(OFFSET('Sanitation Data'!$L$2,0,10*ROW('Sanitation Data'!S68))),DN74="No",ISNUMBER(OFFSET('Sanitation Data'!$S$12,0,10*ROW('Sanitation Data'!S68)))),CONCATENATE("[",ROUND(OFFSET('Sanitation Data'!$S$12,0,10*ROW('Sanitation Data'!S68)),0),"]"),IF(AND(ISTEXT(OFFSET('Sanitation Data'!$L$2,0,10*ROW('Sanitation Data'!S68))),DN74="",ISNUMBER(OFFSET('Sanitation Data'!$S$12,0,10*ROW('Sanitation Data'!S68)))),OFFSET('Sanitation Data'!$S$12,0,10*ROW('Sanitation Data'!S68)),NA())))</f>
        <v>#N/A</v>
      </c>
      <c r="AZ74" s="87" t="e">
        <f ca="true">+IF(AND(ISTEXT(OFFSET('Hygiene Data'!$L$2,0,10*ROW('Hygiene Data'!N68))),DO74="Yes"),OFFSET('Hygiene Data'!$N$5,0,10*ROW('Hygiene Data'!N68)),IF(AND(ISTEXT(OFFSET('Hygiene Data'!$L$2,0,10*ROW('Hygiene Data'!N68))),DO74="No",ISNUMBER(OFFSET('Hygiene Data'!$N$5,0,10*ROW('Hygiene Data'!N68)))),CONCATENATE("[",ROUND(OFFSET('Hygiene Data'!$N$5,0,10*ROW('Hygiene Data'!N68)),0),"]"),IF(AND(ISTEXT(OFFSET('Hygiene Data'!$L$2,0,10*ROW('Hygiene Data'!N68))),DO74="",ISNUMBER(OFFSET('Hygiene Data'!$N$5,0,10*ROW('Hygiene Data'!N68)))),OFFSET('Hygiene Data'!$N$5,0,10*ROW('Hygiene Data'!N68)),NA())))</f>
        <v>#N/A</v>
      </c>
      <c r="BA74" s="87" t="e">
        <f ca="true">+IF(AND(ISTEXT(OFFSET('Hygiene Data'!$L$2,0,10*ROW('Hygiene Data'!N68))),DP74="Yes"),OFFSET('Hygiene Data'!$N$7,0,10*ROW('Hygiene Data'!N68)),IF(AND(ISTEXT(OFFSET('Hygiene Data'!$L$2,0,10*ROW('Hygiene Data'!N68))),DP74="No",ISNUMBER(OFFSET('Hygiene Data'!$N$7,0,10*ROW('Hygiene Data'!N68)))),CONCATENATE("[",ROUND(OFFSET('Hygiene Data'!$N$7,0,10*ROW('Hygiene Data'!N68)),0),"]"),IF(AND(ISTEXT(OFFSET('Hygiene Data'!$L$2,0,10*ROW('Hygiene Data'!N68))),DP74="",ISNUMBER(OFFSET('Hygiene Data'!$N$7,0,10*ROW('Hygiene Data'!N68)))),OFFSET('Hygiene Data'!$N$7,0,10*ROW('Hygiene Data'!N68)),NA())))</f>
        <v>#N/A</v>
      </c>
      <c r="BB74" s="87" t="e">
        <f ca="true">+IF(AND(ISTEXT(OFFSET('Hygiene Data'!$L$2,0,10*ROW('Hygiene Data'!N68))),DQ74="Yes"),OFFSET('Hygiene Data'!$N$9,0,10*ROW('Hygiene Data'!N68)),IF(AND(ISTEXT(OFFSET('Hygiene Data'!$L$2,0,10*ROW('Hygiene Data'!N68))),DQ74="No",ISNUMBER(OFFSET('Hygiene Data'!$N$9,0,10*ROW('Hygiene Data'!N68)))),CONCATENATE("[",ROUND(OFFSET('Hygiene Data'!$N$9,0,10*ROW('Hygiene Data'!N68)),0),"]"),IF(AND(ISTEXT(OFFSET('Hygiene Data'!$L$2,0,10*ROW('Hygiene Data'!N68))),DQ74="",ISNUMBER(OFFSET('Hygiene Data'!$N$9,0,10*ROW('Hygiene Data'!N68)))),OFFSET('Hygiene Data'!$N$9,0,10*ROW('Hygiene Data'!N68)),NA())))</f>
        <v>#N/A</v>
      </c>
      <c r="BC74" s="87" t="e">
        <f ca="true">+IF(AND(ISTEXT(OFFSET('Hygiene Data'!$L$2,0,10*ROW('Hygiene Data'!O68))),DR74="Yes"),OFFSET('Hygiene Data'!$O$5,0,10*ROW('Hygiene Data'!O68)),IF(AND(ISTEXT(OFFSET('Hygiene Data'!$L$2,0,10*ROW('Hygiene Data'!O68))),DR74="No",ISNUMBER(OFFSET('Hygiene Data'!$O$5,0,10*ROW('Hygiene Data'!O68)))),CONCATENATE("[",ROUND(OFFSET('Hygiene Data'!$O$5,0,10*ROW('Hygiene Data'!O68)),0),"]"),IF(AND(ISTEXT(OFFSET('Hygiene Data'!$L$2,0,10*ROW('Hygiene Data'!O68))),DR74="",ISNUMBER(OFFSET('Hygiene Data'!$O$5,0,10*ROW('Hygiene Data'!O68)))),OFFSET('Hygiene Data'!$O$5,0,10*ROW('Hygiene Data'!O68)),NA())))</f>
        <v>#N/A</v>
      </c>
      <c r="BD74" s="87" t="e">
        <f ca="true">+IF(AND(ISTEXT(OFFSET('Hygiene Data'!$L$2,0,10*ROW('Hygiene Data'!O68))),DS74="Yes"),OFFSET('Hygiene Data'!$O$7,0,10*ROW('Hygiene Data'!O68)),IF(AND(ISTEXT(OFFSET('Hygiene Data'!$L$2,0,10*ROW('Hygiene Data'!O68))),DS74="No",ISNUMBER(OFFSET('Hygiene Data'!$O$7,0,10*ROW('Hygiene Data'!O68)))),CONCATENATE("[",ROUND(OFFSET('Hygiene Data'!$O$7,0,10*ROW('Hygiene Data'!O68)),0),"]"),IF(AND(ISTEXT(OFFSET('Hygiene Data'!$L$2,0,10*ROW('Hygiene Data'!O68))),DS74="",ISNUMBER(OFFSET('Hygiene Data'!$O$7,0,10*ROW('Hygiene Data'!O68)))),OFFSET('Hygiene Data'!$O$7,0,10*ROW('Hygiene Data'!O68)),NA())))</f>
        <v>#N/A</v>
      </c>
      <c r="BE74" s="87" t="e">
        <f ca="true">+IF(AND(ISTEXT(OFFSET('Hygiene Data'!$L$2,0,10*ROW('Hygiene Data'!O68))),DT74="Yes"),OFFSET('Hygiene Data'!$O$9,0,10*ROW('Hygiene Data'!O68)),IF(AND(ISTEXT(OFFSET('Hygiene Data'!$L$2,0,10*ROW('Hygiene Data'!O68))),DT74="No",ISNUMBER(OFFSET('Hygiene Data'!$O$9,0,10*ROW('Hygiene Data'!O68)))),CONCATENATE("[",ROUND(OFFSET('Hygiene Data'!$O$9,0,10*ROW('Hygiene Data'!O68)),0),"]"),IF(AND(ISTEXT(OFFSET('Hygiene Data'!$L$2,0,10*ROW('Hygiene Data'!O68))),DT74="",ISNUMBER(OFFSET('Hygiene Data'!$O$9,0,10*ROW('Hygiene Data'!O68)))),OFFSET('Hygiene Data'!$O$9,0,10*ROW('Hygiene Data'!O68)),NA())))</f>
        <v>#N/A</v>
      </c>
      <c r="BF74" s="87" t="e">
        <f ca="true">+IF(AND(ISTEXT(OFFSET('Hygiene Data'!$L$2,0,10*ROW('Hygiene Data'!P68))),DU74="Yes"),OFFSET('Hygiene Data'!$P$5,0,10*ROW('Hygiene Data'!P68)),IF(AND(ISTEXT(OFFSET('Hygiene Data'!$L$2,0,10*ROW('Hygiene Data'!P68))),DU74="No",ISNUMBER(OFFSET('Hygiene Data'!$P$5,0,10*ROW('Hygiene Data'!P68)))),CONCATENATE("[",ROUND(OFFSET('Hygiene Data'!$P$5,0,10*ROW('Hygiene Data'!P68)),0),"]"),IF(AND(ISTEXT(OFFSET('Hygiene Data'!$L$2,0,10*ROW('Hygiene Data'!P68))),DU74="",ISNUMBER(OFFSET('Hygiene Data'!$P$5,0,10*ROW('Hygiene Data'!P68)))),OFFSET('Hygiene Data'!$P$5,0,10*ROW('Hygiene Data'!P68)),NA())))</f>
        <v>#N/A</v>
      </c>
      <c r="BG74" s="87" t="e">
        <f ca="true">+IF(AND(ISTEXT(OFFSET('Hygiene Data'!$L$2,0,10*ROW('Hygiene Data'!P68))),DV74="Yes"),OFFSET('Hygiene Data'!$P$7,0,10*ROW('Hygiene Data'!P68)),IF(AND(ISTEXT(OFFSET('Hygiene Data'!$L$2,0,10*ROW('Hygiene Data'!P68))),DV74="No",ISNUMBER(OFFSET('Hygiene Data'!$P$7,0,10*ROW('Hygiene Data'!P68)))),CONCATENATE("[",ROUND(OFFSET('Hygiene Data'!$P$7,0,10*ROW('Hygiene Data'!P68)),0),"]"),IF(AND(ISTEXT(OFFSET('Hygiene Data'!$L$2,0,10*ROW('Hygiene Data'!P68))),DV74="",ISNUMBER(OFFSET('Hygiene Data'!$P$7,0,10*ROW('Hygiene Data'!P68)))),OFFSET('Hygiene Data'!$P$7,0,10*ROW('Hygiene Data'!P68)),NA())))</f>
        <v>#N/A</v>
      </c>
      <c r="BH74" s="87" t="e">
        <f ca="true">+IF(AND(ISTEXT(OFFSET('Hygiene Data'!$L$2,0,10*ROW('Hygiene Data'!P68))),DW74="Yes"),OFFSET('Hygiene Data'!$P$9,0,10*ROW('Hygiene Data'!P68)),IF(AND(ISTEXT(OFFSET('Hygiene Data'!$L$2,0,10*ROW('Hygiene Data'!P68))),DW74="No",ISNUMBER(OFFSET('Hygiene Data'!$P$9,0,10*ROW('Hygiene Data'!P68)))),CONCATENATE("[",ROUND(OFFSET('Hygiene Data'!$P$9,0,10*ROW('Hygiene Data'!P68)),0),"]"),IF(AND(ISTEXT(OFFSET('Hygiene Data'!$L$2,0,10*ROW('Hygiene Data'!P68))),DW74="",ISNUMBER(OFFSET('Hygiene Data'!$P$9,0,10*ROW('Hygiene Data'!P68)))),OFFSET('Hygiene Data'!$P$9,0,10*ROW('Hygiene Data'!P68)),NA())))</f>
        <v>#N/A</v>
      </c>
      <c r="BI74" s="87" t="e">
        <f ca="true">+IF(AND(ISTEXT(OFFSET('Hygiene Data'!$L$2,0,10*ROW('Hygiene Data'!Q68))),DX74="Yes"),OFFSET('Hygiene Data'!$Q$5,0,10*ROW('Hygiene Data'!Q68)),IF(AND(ISTEXT(OFFSET('Hygiene Data'!$L$2,0,10*ROW('Hygiene Data'!Q68))),DX74="No",ISNUMBER(OFFSET('Hygiene Data'!$Q$5,0,10*ROW('Hygiene Data'!Q68)))),CONCATENATE("[",ROUND(OFFSET('Hygiene Data'!$Q$5,0,10*ROW('Hygiene Data'!Q68)),0),"]"),IF(AND(ISTEXT(OFFSET('Hygiene Data'!$L$2,0,10*ROW('Hygiene Data'!Q68))),DX74="",ISNUMBER(OFFSET('Hygiene Data'!$Q$5,0,10*ROW('Hygiene Data'!Q68)))),OFFSET('Hygiene Data'!$Q$5,0,10*ROW('Hygiene Data'!Q68)),NA())))</f>
        <v>#N/A</v>
      </c>
      <c r="BJ74" s="87" t="e">
        <f ca="true">+IF(AND(ISTEXT(OFFSET('Hygiene Data'!$L$2,0,10*ROW('Hygiene Data'!Q68))),DY74="Yes"),OFFSET('Hygiene Data'!$Q$7,0,10*ROW('Hygiene Data'!Q68)),IF(AND(ISTEXT(OFFSET('Hygiene Data'!$L$2,0,10*ROW('Hygiene Data'!Q68))),DY74="No",ISNUMBER(OFFSET('Hygiene Data'!$Q$7,0,10*ROW('Hygiene Data'!Q68)))),CONCATENATE("[",ROUND(OFFSET('Hygiene Data'!$Q$7,0,10*ROW('Hygiene Data'!Q68)),0),"]"),IF(AND(ISTEXT(OFFSET('Hygiene Data'!$L$2,0,10*ROW('Hygiene Data'!Q68))),DY74="",ISNUMBER(OFFSET('Hygiene Data'!$Q$7,0,10*ROW('Hygiene Data'!Q68)))),OFFSET('Hygiene Data'!$Q$7,0,10*ROW('Hygiene Data'!Q68)),NA())))</f>
        <v>#N/A</v>
      </c>
      <c r="BK74" s="87" t="e">
        <f ca="true">+IF(AND(ISTEXT(OFFSET('Hygiene Data'!$L$2,0,10*ROW('Hygiene Data'!Q68))),DZ74="Yes"),OFFSET('Hygiene Data'!$Q$9,0,10*ROW('Hygiene Data'!Q68)),IF(AND(ISTEXT(OFFSET('Hygiene Data'!$L$2,0,10*ROW('Hygiene Data'!Q68))),DZ74="No",ISNUMBER(OFFSET('Hygiene Data'!$Q$9,0,10*ROW('Hygiene Data'!Q68)))),CONCATENATE("[",ROUND(OFFSET('Hygiene Data'!$Q$9,0,10*ROW('Hygiene Data'!Q68)),0),"]"),IF(AND(ISTEXT(OFFSET('Hygiene Data'!$L$2,0,10*ROW('Hygiene Data'!Q68))),DZ74="",ISNUMBER(OFFSET('Hygiene Data'!$Q$9,0,10*ROW('Hygiene Data'!Q68)))),OFFSET('Hygiene Data'!$Q$9,0,10*ROW('Hygiene Data'!Q68)),NA())))</f>
        <v>#N/A</v>
      </c>
      <c r="BL74" s="87" t="e">
        <f ca="true">+IF(AND(ISTEXT(OFFSET('Hygiene Data'!$L$2,0,10*ROW('Hygiene Data'!R68))),EA74="Yes"),OFFSET('Hygiene Data'!$R$5,0,10*ROW('Hygiene Data'!R68)),IF(AND(ISTEXT(OFFSET('Hygiene Data'!$L$2,0,10*ROW('Hygiene Data'!R68))),EA74="No",ISNUMBER(OFFSET('Hygiene Data'!$R$5,0,10*ROW('Hygiene Data'!R68)))),CONCATENATE("[",ROUND(OFFSET('Hygiene Data'!$R$5,0,10*ROW('Hygiene Data'!R68)),0),"]"),IF(AND(ISTEXT(OFFSET('Hygiene Data'!$L$2,0,10*ROW('Hygiene Data'!R68))),EA74="",ISNUMBER(OFFSET('Hygiene Data'!$R$5,0,10*ROW('Hygiene Data'!R68)))),OFFSET('Hygiene Data'!$R$5,0,10*ROW('Hygiene Data'!R68)),NA())))</f>
        <v>#N/A</v>
      </c>
      <c r="BM74" s="87" t="e">
        <f ca="true">+IF(AND(ISTEXT(OFFSET('Hygiene Data'!$L$2,0,10*ROW('Hygiene Data'!R68))),EB74="Yes"),OFFSET('Hygiene Data'!$R$7,0,10*ROW('Hygiene Data'!R68)),IF(AND(ISTEXT(OFFSET('Hygiene Data'!$L$2,0,10*ROW('Hygiene Data'!R68))),EB74="No",ISNUMBER(OFFSET('Hygiene Data'!$R$7,0,10*ROW('Hygiene Data'!R68)))),CONCATENATE("[",ROUND(OFFSET('Hygiene Data'!$R$7,0,10*ROW('Hygiene Data'!R68)),0),"]"),IF(AND(ISTEXT(OFFSET('Hygiene Data'!$L$2,0,10*ROW('Hygiene Data'!R68))),EB74="",ISNUMBER(OFFSET('Hygiene Data'!$R$7,0,10*ROW('Hygiene Data'!R68)))),OFFSET('Hygiene Data'!$R$7,0,10*ROW('Hygiene Data'!R68)),NA())))</f>
        <v>#N/A</v>
      </c>
      <c r="BN74" s="87" t="e">
        <f ca="true">+IF(AND(ISTEXT(OFFSET('Hygiene Data'!$L$2,0,10*ROW('Hygiene Data'!R68))),EC74="Yes"),OFFSET('Hygiene Data'!$R$9,0,10*ROW('Hygiene Data'!R68)),IF(AND(ISTEXT(OFFSET('Hygiene Data'!$L$2,0,10*ROW('Hygiene Data'!R68))),EC74="No",ISNUMBER(OFFSET('Hygiene Data'!$R$9,0,10*ROW('Hygiene Data'!R68)))),CONCATENATE("[",ROUND(OFFSET('Hygiene Data'!$R$9,0,10*ROW('Hygiene Data'!R68)),0),"]"),IF(AND(ISTEXT(OFFSET('Hygiene Data'!$L$2,0,10*ROW('Hygiene Data'!R68))),EC74="",ISNUMBER(OFFSET('Hygiene Data'!$R$9,0,10*ROW('Hygiene Data'!R68)))),OFFSET('Hygiene Data'!$R$9,0,10*ROW('Hygiene Data'!R68)),NA())))</f>
        <v>#N/A</v>
      </c>
      <c r="BO74" s="87" t="e">
        <f ca="true">+IF(AND(ISTEXT(OFFSET('Hygiene Data'!$L$2,0,10*ROW('Hygiene Data'!S68))),ED74="Yes"),OFFSET('Hygiene Data'!$S$5,0,10*ROW('Hygiene Data'!S68)),IF(AND(ISTEXT(OFFSET('Hygiene Data'!$L$2,0,10*ROW('Hygiene Data'!S68))),ED74="No",ISNUMBER(OFFSET('Hygiene Data'!$S$5,0,10*ROW('Hygiene Data'!S68)))),CONCATENATE("[",ROUND(OFFSET('Hygiene Data'!$S$5,0,10*ROW('Hygiene Data'!S68)),0),"]"),IF(AND(ISTEXT(OFFSET('Hygiene Data'!$L$2,0,10*ROW('Hygiene Data'!S68))),ED74="",ISNUMBER(OFFSET('Hygiene Data'!$S$5,0,10*ROW('Hygiene Data'!S68)))),OFFSET('Hygiene Data'!$S$5,0,10*ROW('Hygiene Data'!S68)),NA())))</f>
        <v>#N/A</v>
      </c>
      <c r="BP74" s="87" t="e">
        <f ca="true">+IF(AND(ISTEXT(OFFSET('Hygiene Data'!$L$2,0,10*ROW('Hygiene Data'!S68))),EE74="Yes"),OFFSET('Hygiene Data'!$S$7,0,10*ROW('Hygiene Data'!S68)),IF(AND(ISTEXT(OFFSET('Hygiene Data'!$L$2,0,10*ROW('Hygiene Data'!S68))),EE74="No",ISNUMBER(OFFSET('Hygiene Data'!$S$7,0,10*ROW('Hygiene Data'!S68)))),CONCATENATE("[",ROUND(OFFSET('Hygiene Data'!$S$7,0,10*ROW('Hygiene Data'!S68)),0),"]"),IF(AND(ISTEXT(OFFSET('Hygiene Data'!$L$2,0,10*ROW('Hygiene Data'!S68))),EE74="",ISNUMBER(OFFSET('Hygiene Data'!$S$7,0,10*ROW('Hygiene Data'!S68)))),OFFSET('Hygiene Data'!$S$7,0,10*ROW('Hygiene Data'!S68)),NA())))</f>
        <v>#N/A</v>
      </c>
      <c r="BQ74" s="87" t="e">
        <f ca="true">+IF(AND(ISTEXT(OFFSET('Hygiene Data'!$L$2,0,10*ROW('Hygiene Data'!S68))),EF74="Yes"),OFFSET('Hygiene Data'!$S$9,0,10*ROW('Hygiene Data'!S68)),IF(AND(ISTEXT(OFFSET('Hygiene Data'!$L$2,0,10*ROW('Hygiene Data'!S68))),EF74="No",ISNUMBER(OFFSET('Hygiene Data'!$S$9,0,10*ROW('Hygiene Data'!S68)))),CONCATENATE("[",ROUND(OFFSET('Hygiene Data'!$S$9,0,10*ROW('Hygiene Data'!S68)),0),"]"),IF(AND(ISTEXT(OFFSET('Hygiene Data'!$L$2,0,10*ROW('Hygiene Data'!S68))),EF74="",ISNUMBER(OFFSET('Hygiene Data'!$S$9,0,10*ROW('Hygiene Data'!S68)))),OFFSET('Hygiene Data'!$S$9,0,10*ROW('Hygiene Data'!S68)),NA())))</f>
        <v>#N/A</v>
      </c>
      <c r="BR74" s="271"/>
      <c r="BS74" s="271" t="str">
        <f ca="true">+IF(OFFSET('Water Data'!$N$27,0,10*ROW('Water Data'!N68))="","",OFFSET('Water Data'!$N$27,0,10*ROW('Water Data'!N68)))</f>
        <v/>
      </c>
      <c r="BT74" s="271" t="str">
        <f ca="true">+IF(OFFSET('Water Data'!$N$28,0,10*ROW('Water Data'!N68))="","",OFFSET('Water Data'!$N$28,0,10*ROW('Water Data'!N68)))</f>
        <v/>
      </c>
      <c r="BU74" s="271" t="str">
        <f ca="true">+IF(OFFSET('Water Data'!$N$29,0,10*ROW('Water Data'!N68))="","",OFFSET('Water Data'!$N$29,0,10*ROW('Water Data'!N68)))</f>
        <v/>
      </c>
      <c r="BV74" s="271" t="str">
        <f ca="true">+IF(OFFSET('Water Data'!$O$27,0,10*ROW('Water Data'!O68))="","",OFFSET('Water Data'!$O$27,0,10*ROW('Water Data'!O68)))</f>
        <v/>
      </c>
      <c r="BW74" s="271" t="str">
        <f ca="true">+IF(OFFSET('Water Data'!$O$28,0,10*ROW('Water Data'!O68))="","",OFFSET('Water Data'!$O$28,0,10*ROW('Water Data'!O68)))</f>
        <v/>
      </c>
      <c r="BX74" s="271" t="str">
        <f ca="true">+IF(OFFSET('Water Data'!$O$29,0,10*ROW('Water Data'!O68))="","",OFFSET('Water Data'!$O$29,0,10*ROW('Water Data'!O68)))</f>
        <v/>
      </c>
      <c r="BY74" s="271" t="str">
        <f ca="true">+IF(OFFSET('Water Data'!$P$27,0,10*ROW('Water Data'!P68))="","",OFFSET('Water Data'!$P$27,0,10*ROW('Water Data'!P68)))</f>
        <v/>
      </c>
      <c r="BZ74" s="271" t="str">
        <f ca="true">+IF(OFFSET('Water Data'!$P$28,0,10*ROW('Water Data'!P68))="","",OFFSET('Water Data'!$P$28,0,10*ROW('Water Data'!P68)))</f>
        <v/>
      </c>
      <c r="CA74" s="271" t="str">
        <f ca="true">+IF(OFFSET('Water Data'!$P$29,0,10*ROW('Water Data'!P68))="","",OFFSET('Water Data'!$P$29,0,10*ROW('Water Data'!P68)))</f>
        <v/>
      </c>
      <c r="CB74" s="271" t="str">
        <f ca="true">+IF(OFFSET('Water Data'!$Q$27,0,10*ROW('Water Data'!Q68))="","",OFFSET('Water Data'!$Q$27,0,10*ROW('Water Data'!Q68)))</f>
        <v/>
      </c>
      <c r="CC74" s="271" t="str">
        <f ca="true">+IF(OFFSET('Water Data'!$Q$28,0,10*ROW('Water Data'!Q68))="","",OFFSET('Water Data'!$Q$28,0,10*ROW('Water Data'!Q68)))</f>
        <v/>
      </c>
      <c r="CD74" s="271" t="str">
        <f ca="true">+IF(OFFSET('Water Data'!$Q$29,0,10*ROW('Water Data'!Q68))="","",OFFSET('Water Data'!$Q$29,0,10*ROW('Water Data'!Q68)))</f>
        <v/>
      </c>
      <c r="CE74" s="271" t="str">
        <f ca="true">+IF(OFFSET('Water Data'!$R$27,0,10*ROW('Water Data'!R68))="","",OFFSET('Water Data'!$R$27,0,10*ROW('Water Data'!R68)))</f>
        <v/>
      </c>
      <c r="CF74" s="271" t="str">
        <f ca="true">+IF(OFFSET('Water Data'!$R$28,0,10*ROW('Water Data'!R68))="","",OFFSET('Water Data'!$R$28,0,10*ROW('Water Data'!R68)))</f>
        <v/>
      </c>
      <c r="CG74" s="271" t="str">
        <f ca="true">+IF(OFFSET('Water Data'!$R$29,0,10*ROW('Water Data'!R68))="","",OFFSET('Water Data'!$R$29,0,10*ROW('Water Data'!R68)))</f>
        <v/>
      </c>
      <c r="CH74" s="271" t="str">
        <f ca="true">+IF(OFFSET('Water Data'!$S$27,0,10*ROW('Water Data'!S68))="","",OFFSET('Water Data'!$S$27,0,10*ROW('Water Data'!S68)))</f>
        <v/>
      </c>
      <c r="CI74" s="271" t="str">
        <f ca="true">+IF(OFFSET('Water Data'!$S$28,0,10*ROW('Water Data'!S68))="","",OFFSET('Water Data'!$S$28,0,10*ROW('Water Data'!S68)))</f>
        <v/>
      </c>
      <c r="CJ74" s="271" t="str">
        <f ca="true">+IF(OFFSET('Water Data'!$S$29,0,10*ROW('Water Data'!S68))="","",OFFSET('Water Data'!$S$29,0,10*ROW('Water Data'!S68)))</f>
        <v/>
      </c>
      <c r="CK74" s="271" t="str">
        <f ca="true">+IF(OFFSET('Sanitation Data'!$N$28,0,10*ROW('Sanitation Data'!N68))="","",OFFSET('Sanitation Data'!$N$28,0,10*ROW('Sanitation Data'!N68)))</f>
        <v/>
      </c>
      <c r="CL74" s="271" t="str">
        <f ca="true">+IF(OFFSET('Sanitation Data'!$N$29,0,10*ROW('Sanitation Data'!N68))="","",OFFSET('Sanitation Data'!$N$29,0,10*ROW('Sanitation Data'!N68)))</f>
        <v/>
      </c>
      <c r="CM74" s="271" t="str">
        <f ca="true">+IF(OFFSET('Sanitation Data'!$N$30,0,10*ROW('Sanitation Data'!N68))="","",OFFSET('Sanitation Data'!$N$30,0,10*ROW('Sanitation Data'!N68)))</f>
        <v/>
      </c>
      <c r="CN74" s="271" t="str">
        <f ca="true">+IF(OFFSET('Sanitation Data'!$N$31,0,10*ROW('Sanitation Data'!N68))="","",OFFSET('Sanitation Data'!$N$31,0,10*ROW('Sanitation Data'!N68)))</f>
        <v/>
      </c>
      <c r="CO74" s="271" t="str">
        <f ca="true">+IF(OFFSET('Sanitation Data'!$N$32,0,10*ROW('Sanitation Data'!N68))="","",OFFSET('Sanitation Data'!$N$32,0,10*ROW('Sanitation Data'!N68)))</f>
        <v/>
      </c>
      <c r="CP74" s="271" t="str">
        <f ca="true">+IF(OFFSET('Sanitation Data'!$O$28,0,10*ROW('Sanitation Data'!O68))="","",OFFSET('Sanitation Data'!$O$28,0,10*ROW('Sanitation Data'!O68)))</f>
        <v/>
      </c>
      <c r="CQ74" s="271" t="str">
        <f ca="true">+IF(OFFSET('Sanitation Data'!$O$29,0,10*ROW('Sanitation Data'!O68))="","",OFFSET('Sanitation Data'!$O$29,0,10*ROW('Sanitation Data'!O68)))</f>
        <v/>
      </c>
      <c r="CR74" s="271" t="str">
        <f ca="true">+IF(OFFSET('Sanitation Data'!$O$30,0,10*ROW('Sanitation Data'!O68))="","",OFFSET('Sanitation Data'!$O$30,0,10*ROW('Sanitation Data'!O68)))</f>
        <v/>
      </c>
      <c r="CS74" s="271" t="str">
        <f ca="true">+IF(OFFSET('Sanitation Data'!$O$31,0,10*ROW('Sanitation Data'!O68))="","",OFFSET('Sanitation Data'!$O$31,0,10*ROW('Sanitation Data'!O68)))</f>
        <v/>
      </c>
      <c r="CT74" s="271" t="str">
        <f ca="true">+IF(OFFSET('Sanitation Data'!$O$32,0,10*ROW('Sanitation Data'!O68))="","",OFFSET('Sanitation Data'!$O$32,0,10*ROW('Sanitation Data'!O68)))</f>
        <v/>
      </c>
      <c r="CU74" s="271" t="str">
        <f ca="true">+IF(OFFSET('Sanitation Data'!$P$28,0,10*ROW('Sanitation Data'!P68))="","",OFFSET('Sanitation Data'!$P$28,0,10*ROW('Sanitation Data'!P68)))</f>
        <v/>
      </c>
      <c r="CV74" s="271" t="str">
        <f ca="true">+IF(OFFSET('Sanitation Data'!$P$29,0,10*ROW('Sanitation Data'!P68))="","",OFFSET('Sanitation Data'!$P$29,0,10*ROW('Sanitation Data'!P68)))</f>
        <v/>
      </c>
      <c r="CW74" s="271" t="str">
        <f ca="true">+IF(OFFSET('Sanitation Data'!$P$30,0,10*ROW('Sanitation Data'!P68))="","",OFFSET('Sanitation Data'!$P$30,0,10*ROW('Sanitation Data'!P68)))</f>
        <v/>
      </c>
      <c r="CX74" s="271" t="str">
        <f ca="true">+IF(OFFSET('Sanitation Data'!$P$31,0,10*ROW('Sanitation Data'!P68))="","",OFFSET('Sanitation Data'!$P$31,0,10*ROW('Sanitation Data'!P68)))</f>
        <v/>
      </c>
      <c r="CY74" s="271" t="str">
        <f ca="true">+IF(OFFSET('Sanitation Data'!$P$32,0,10*ROW('Sanitation Data'!P68))="","",OFFSET('Sanitation Data'!$P$32,0,10*ROW('Sanitation Data'!P68)))</f>
        <v/>
      </c>
      <c r="CZ74" s="271" t="str">
        <f ca="true">+IF(OFFSET('Sanitation Data'!$Q$28,0,10*ROW('Sanitation Data'!Q68))="","",OFFSET('Sanitation Data'!$Q$28,0,10*ROW('Sanitation Data'!Q68)))</f>
        <v/>
      </c>
      <c r="DA74" s="271" t="str">
        <f ca="true">+IF(OFFSET('Sanitation Data'!$Q$29,0,10*ROW('Sanitation Data'!Q68))="","",OFFSET('Sanitation Data'!$Q$29,0,10*ROW('Sanitation Data'!Q68)))</f>
        <v/>
      </c>
      <c r="DB74" s="271" t="str">
        <f ca="true">+IF(OFFSET('Sanitation Data'!$Q$30,0,10*ROW('Sanitation Data'!Q68))="","",OFFSET('Sanitation Data'!$Q$30,0,10*ROW('Sanitation Data'!Q68)))</f>
        <v/>
      </c>
      <c r="DC74" s="271" t="str">
        <f ca="true">+IF(OFFSET('Sanitation Data'!$Q$31,0,10*ROW('Sanitation Data'!Q68))="","",OFFSET('Sanitation Data'!$Q$31,0,10*ROW('Sanitation Data'!Q68)))</f>
        <v/>
      </c>
      <c r="DD74" s="271" t="str">
        <f ca="true">+IF(OFFSET('Sanitation Data'!$Q$32,0,10*ROW('Sanitation Data'!Q68))="","",OFFSET('Sanitation Data'!$Q$32,0,10*ROW('Sanitation Data'!Q68)))</f>
        <v/>
      </c>
      <c r="DE74" s="271" t="str">
        <f ca="true">+IF(OFFSET('Sanitation Data'!$R$28,0,10*ROW('Sanitation Data'!R68))="","",OFFSET('Sanitation Data'!$R$28,0,10*ROW('Sanitation Data'!R68)))</f>
        <v/>
      </c>
      <c r="DF74" s="271" t="str">
        <f ca="true">+IF(OFFSET('Sanitation Data'!$R$29,0,10*ROW('Sanitation Data'!R68))="","",OFFSET('Sanitation Data'!$R$29,0,10*ROW('Sanitation Data'!R68)))</f>
        <v/>
      </c>
      <c r="DG74" s="271" t="str">
        <f ca="true">+IF(OFFSET('Sanitation Data'!$R$30,0,10*ROW('Sanitation Data'!R68))="","",OFFSET('Sanitation Data'!$R$30,0,10*ROW('Sanitation Data'!R68)))</f>
        <v/>
      </c>
      <c r="DH74" s="271" t="str">
        <f ca="true">+IF(OFFSET('Sanitation Data'!$R$31,0,10*ROW('Sanitation Data'!R68))="","",OFFSET('Sanitation Data'!$R$31,0,10*ROW('Sanitation Data'!R68)))</f>
        <v/>
      </c>
      <c r="DI74" s="271" t="str">
        <f ca="true">+IF(OFFSET('Sanitation Data'!$R$32,0,10*ROW('Sanitation Data'!R68))="","",OFFSET('Sanitation Data'!$R$32,0,10*ROW('Sanitation Data'!R68)))</f>
        <v/>
      </c>
      <c r="DJ74" s="271" t="str">
        <f ca="true">+IF(OFFSET('Sanitation Data'!$S$28,0,10*ROW('Sanitation Data'!S68))="","",OFFSET('Sanitation Data'!$S$28,0,10*ROW('Sanitation Data'!S68)))</f>
        <v/>
      </c>
      <c r="DK74" s="271" t="str">
        <f ca="true">+IF(OFFSET('Sanitation Data'!$S$29,0,10*ROW('Sanitation Data'!S68))="","",OFFSET('Sanitation Data'!$S$29,0,10*ROW('Sanitation Data'!S68)))</f>
        <v/>
      </c>
      <c r="DL74" s="271" t="str">
        <f ca="true">+IF(OFFSET('Sanitation Data'!$S$30,0,10*ROW('Sanitation Data'!S68))="","",OFFSET('Sanitation Data'!$S$30,0,10*ROW('Sanitation Data'!S68)))</f>
        <v/>
      </c>
      <c r="DM74" s="271" t="str">
        <f ca="true">+IF(OFFSET('Sanitation Data'!$S$31,0,10*ROW('Sanitation Data'!S68))="","",OFFSET('Sanitation Data'!$S$31,0,10*ROW('Sanitation Data'!S68)))</f>
        <v/>
      </c>
      <c r="DN74" s="271" t="str">
        <f ca="true">+IF(OFFSET('Sanitation Data'!$S$32,0,10*ROW('Sanitation Data'!S68))="","",OFFSET('Sanitation Data'!$S$32,0,10*ROW('Sanitation Data'!S68)))</f>
        <v/>
      </c>
      <c r="DO74" s="271" t="str">
        <f ca="true">+IF(OFFSET('Hygiene Data'!$N$11,0,10*ROW('Hygiene Data'!N68))="","",OFFSET('Hygiene Data'!$N$11,0,10*ROW('Hygiene Data'!N68)))</f>
        <v/>
      </c>
      <c r="DP74" s="271" t="str">
        <f ca="true">+IF(OFFSET('Hygiene Data'!$N$12,0,10*ROW('Hygiene Data'!N68))="","",OFFSET('Hygiene Data'!$N$12,0,10*ROW('Hygiene Data'!N68)))</f>
        <v/>
      </c>
      <c r="DQ74" s="271" t="str">
        <f ca="true">+IF(OFFSET('Hygiene Data'!$N$13,0,10*ROW('Hygiene Data'!N68))="","",OFFSET('Hygiene Data'!$N$13,0,10*ROW('Hygiene Data'!N68)))</f>
        <v/>
      </c>
      <c r="DR74" s="271" t="str">
        <f ca="true">+IF(OFFSET('Hygiene Data'!$O$11,0,10*ROW('Hygiene Data'!O68))="","",OFFSET('Hygiene Data'!$O$11,0,10*ROW('Hygiene Data'!O68)))</f>
        <v/>
      </c>
      <c r="DS74" s="271" t="str">
        <f ca="true">+IF(OFFSET('Hygiene Data'!$O$12,0,10*ROW('Hygiene Data'!O68))="","",OFFSET('Hygiene Data'!$O$12,0,10*ROW('Hygiene Data'!O68)))</f>
        <v/>
      </c>
      <c r="DT74" s="271" t="str">
        <f ca="true">+IF(OFFSET('Hygiene Data'!$O$13,0,10*ROW('Hygiene Data'!O68))="","",OFFSET('Hygiene Data'!$O$13,0,10*ROW('Hygiene Data'!O68)))</f>
        <v/>
      </c>
      <c r="DU74" s="271" t="str">
        <f ca="true">+IF(OFFSET('Hygiene Data'!$P$11,0,10*ROW('Hygiene Data'!P68))="","",OFFSET('Hygiene Data'!$P$11,0,10*ROW('Hygiene Data'!P68)))</f>
        <v/>
      </c>
      <c r="DV74" s="271" t="str">
        <f ca="true">+IF(OFFSET('Hygiene Data'!$P$12,0,10*ROW('Hygiene Data'!P68))="","",OFFSET('Hygiene Data'!$P$12,0,10*ROW('Hygiene Data'!P68)))</f>
        <v/>
      </c>
      <c r="DW74" s="271" t="str">
        <f ca="true">+IF(OFFSET('Hygiene Data'!$P$13,0,10*ROW('Hygiene Data'!P68))="","",OFFSET('Hygiene Data'!$P$13,0,10*ROW('Hygiene Data'!P68)))</f>
        <v/>
      </c>
      <c r="DX74" s="271" t="str">
        <f ca="true">+IF(OFFSET('Hygiene Data'!$Q$11,0,10*ROW('Hygiene Data'!Q68))="","",OFFSET('Hygiene Data'!$Q$11,0,10*ROW('Hygiene Data'!Q68)))</f>
        <v/>
      </c>
      <c r="DY74" s="271" t="str">
        <f ca="true">+IF(OFFSET('Hygiene Data'!$Q$12,0,10*ROW('Hygiene Data'!Q68))="","",OFFSET('Hygiene Data'!$Q$12,0,10*ROW('Hygiene Data'!Q68)))</f>
        <v/>
      </c>
      <c r="DZ74" s="271" t="str">
        <f ca="true">+IF(OFFSET('Hygiene Data'!$Q$13,0,10*ROW('Hygiene Data'!Q68))="","",OFFSET('Hygiene Data'!$Q$13,0,10*ROW('Hygiene Data'!Q68)))</f>
        <v/>
      </c>
      <c r="EA74" s="271" t="str">
        <f ca="true">+IF(OFFSET('Hygiene Data'!$R$11,0,10*ROW('Hygiene Data'!R68))="","",OFFSET('Hygiene Data'!$R$11,0,10*ROW('Hygiene Data'!R68)))</f>
        <v/>
      </c>
      <c r="EB74" s="271" t="str">
        <f ca="true">+IF(OFFSET('Hygiene Data'!$R$12,0,10*ROW('Hygiene Data'!R68))="","",OFFSET('Hygiene Data'!$R$12,0,10*ROW('Hygiene Data'!R68)))</f>
        <v/>
      </c>
      <c r="EC74" s="271" t="str">
        <f ca="true">+IF(OFFSET('Hygiene Data'!$R$13,0,10*ROW('Hygiene Data'!R68))="","",OFFSET('Hygiene Data'!$R$13,0,10*ROW('Hygiene Data'!R68)))</f>
        <v/>
      </c>
      <c r="ED74" s="271" t="str">
        <f ca="true">+IF(OFFSET('Hygiene Data'!$S$11,0,10*ROW('Hygiene Data'!S68))="","",OFFSET('Hygiene Data'!$S$11,0,10*ROW('Hygiene Data'!S68)))</f>
        <v/>
      </c>
      <c r="EE74" s="271" t="str">
        <f ca="true">+IF(OFFSET('Hygiene Data'!$S$12,0,10*ROW('Hygiene Data'!S68))="","",OFFSET('Hygiene Data'!$S$12,0,10*ROW('Hygiene Data'!S68)))</f>
        <v/>
      </c>
      <c r="EF74" s="271" t="str">
        <f ca="true">+IF(OFFSET('Hygiene Data'!$S$13,0,10*ROW('Hygiene Data'!S68))="","",OFFSET('Hygiene Data'!$S$13,0,10*ROW('Hygiene Data'!S68)))</f>
        <v/>
      </c>
    </row>
    <row xmlns:x14ac="http://schemas.microsoft.com/office/spreadsheetml/2009/9/ac" r="75" x14ac:dyDescent="0.2">
      <c r="A75" s="32" t="str">
        <f ca="true">+IF(OFFSET('Water Data'!$L$2,0,10*ROW('Water Data'!O69))="","",OFFSET('Water Data'!$L$2,0,10*ROW('Water Data'!O69)))</f>
        <v/>
      </c>
      <c r="B75" s="32" t="str">
        <f ca="true">+IF(OFFSET('Water Data'!$M$2,0,10*ROW('Water Data'!P69))="","",OFFSET('Water Data'!$M$2,0,10*ROW('Water Data'!P69)))</f>
        <v/>
      </c>
      <c r="C75" s="327" t="str">
        <f t="shared" ca="true" si="1"/>
        <v/>
      </c>
      <c r="D75" s="85" t="e">
        <f ca="true">+IF(AND(ISTEXT(OFFSET('Water Data'!$L$2,0,10*ROW('Water Data'!N69))),BS75="Yes"),100-OFFSET('Water Data'!$N$4,0,10*ROW('Water Data'!N69)),IF(AND(ISTEXT(OFFSET('Water Data'!$L$2,0,10*ROW('Water Data'!N69))),BS75="No",ISNUMBER(OFFSET('Water Data'!$N$4,0,10*ROW('Water Data'!N69)))),CONCATENATE("[",ROUND(100-OFFSET('Water Data'!$N$4,0,10*ROW('Water Data'!N69)),0),"]"),IF(AND(ISTEXT(OFFSET('Water Data'!$L$2,0,10*ROW('Water Data'!N69))),BS75="",ISNUMBER(OFFSET('Water Data'!$N$4,0,10*ROW('Water Data'!N69)))),100-OFFSET('Water Data'!$N$4,0,10*ROW('Water Data'!N69)),NA())))</f>
        <v>#N/A</v>
      </c>
      <c r="E75" s="85" t="e">
        <f ca="true">+IF(AND(ISTEXT(OFFSET('Water Data'!$L$2,0,10*ROW('Water Data'!O69))),BT75="Yes"),OFFSET('Water Data'!$N$6,0,10*ROW('Water Data'!N69)),IF(AND(ISTEXT(OFFSET('Water Data'!$L$2,0,10*ROW('Water Data'!N69))),BT75="No",ISNUMBER(OFFSET('Water Data'!$N$6,0,10*ROW('Water Data'!N69)))),CONCATENATE("[",ROUND(OFFSET('Water Data'!$N$6,0,10*ROW('Water Data'!N69)),0),"]"),IF(AND(ISTEXT(OFFSET('Water Data'!$L$2,0,10*ROW('Water Data'!N69))),BT75="",ISNUMBER(OFFSET('Water Data'!$N$6,0,10*ROW('Water Data'!N69)))),OFFSET('Water Data'!$N$6,0,10*ROW('Water Data'!N69)),NA())))</f>
        <v>#N/A</v>
      </c>
      <c r="F75" s="85" t="e">
        <f ca="true">+IF(AND(ISTEXT(OFFSET('Water Data'!$L$2,0,10*ROW('Water Data'!N69))),BU75="Yes"),OFFSET('Water Data'!$N$9,0,10*ROW('Water Data'!N69)),IF(AND(ISTEXT(OFFSET('Water Data'!$L$2,0,10*ROW('Water Data'!N69))),BU75="No",ISNUMBER(OFFSET('Water Data'!$N$9,0,10*ROW('Water Data'!N69)))),CONCATENATE("[",ROUND(OFFSET('Water Data'!$N$9,0,10*ROW('Water Data'!N69)),0),"]"),IF(AND(ISTEXT(OFFSET('Water Data'!$L$2,0,10*ROW('Water Data'!N69))),BU75="",ISNUMBER(OFFSET('Water Data'!$N$9,0,10*ROW('Water Data'!N69)))),OFFSET('Water Data'!$N$9,0,10*ROW('Water Data'!N69)),NA())))</f>
        <v>#N/A</v>
      </c>
      <c r="G75" s="85" t="e">
        <f ca="true">+IF(AND(ISTEXT(OFFSET('Water Data'!$L$2,0,10*ROW('Water Data'!O69))),BV75="Yes"),100-OFFSET('Water Data'!$O$4,0,10*ROW('Water Data'!O69)),IF(AND(ISTEXT(OFFSET('Water Data'!$L$2,0,10*ROW('Water Data'!O69))),BV75="No",ISNUMBER(OFFSET('Water Data'!$O$4,0,10*ROW('Water Data'!O69)))),CONCATENATE("[",ROUND(100-OFFSET('Water Data'!$O$4,0,10*ROW('Water Data'!O69)),0),"]"),IF(AND(ISTEXT(OFFSET('Water Data'!$L$2,0,10*ROW('Water Data'!O69))),BV75="",ISNUMBER(OFFSET('Water Data'!$O$4,0,10*ROW('Water Data'!O69)))),100-OFFSET('Water Data'!$O$4,0,10*ROW('Water Data'!O69)),NA())))</f>
        <v>#N/A</v>
      </c>
      <c r="H75" s="85" t="e">
        <f ca="true">+IF(AND(ISTEXT(OFFSET('Water Data'!$L$2,0,10*ROW('Water Data'!O69))),BW75="Yes"),OFFSET('Water Data'!$O$6,0,10*ROW('Water Data'!O69)),IF(AND(ISTEXT(OFFSET('Water Data'!$L$2,0,10*ROW('Water Data'!O69))),BW75="No",ISNUMBER(OFFSET('Water Data'!$O$6,0,10*ROW('Water Data'!O69)))),CONCATENATE("[",ROUND(OFFSET('Water Data'!$N$6,0,10*ROW('Water Data'!O69)),0),"]"),IF(AND(ISTEXT(OFFSET('Water Data'!$L$2,0,10*ROW('Water Data'!O69))),BW75="",ISNUMBER(OFFSET('Water Data'!$O$6,0,10*ROW('Water Data'!O69)))),OFFSET('Water Data'!$O$6,0,10*ROW('Water Data'!O69)),NA())))</f>
        <v>#N/A</v>
      </c>
      <c r="I75" s="85" t="e">
        <f ca="true">+IF(AND(ISTEXT(OFFSET('Water Data'!$L$2,0,10*ROW('Water Data'!O69))),BX75="Yes"),OFFSET('Water Data'!$O$9,0,10*ROW('Water Data'!O69)),IF(AND(ISTEXT(OFFSET('Water Data'!$L$2,0,10*ROW('Water Data'!O69))),BX75="No",ISNUMBER(OFFSET('Water Data'!$O$9,0,10*ROW('Water Data'!O69)))),CONCATENATE("[",ROUND(OFFSET('Water Data'!$O$9,0,10*ROW('Water Data'!O69)),0),"]"),IF(AND(ISTEXT(OFFSET('Water Data'!$L$2,0,10*ROW('Water Data'!O69))),BX75="",ISNUMBER(OFFSET('Water Data'!$O$9,0,10*ROW('Water Data'!O69)))),OFFSET('Water Data'!$O$9,0,10*ROW('Water Data'!O69)),NA())))</f>
        <v>#N/A</v>
      </c>
      <c r="J75" s="85" t="e">
        <f ca="true">+IF(AND(ISTEXT(OFFSET('Water Data'!$L$2,0,10*ROW('Water Data'!P69))),BY75="Yes"),100-OFFSET('Water Data'!$P$4,0,10*ROW('Water Data'!P69)),IF(AND(ISTEXT(OFFSET('Water Data'!$L$2,0,10*ROW('Water Data'!P69))),BY75="No",ISNUMBER(OFFSET('Water Data'!$P$4,0,10*ROW('Water Data'!P69)))),CONCATENATE("[",ROUND(100-OFFSET('Water Data'!$P$4,0,10*ROW('Water Data'!P69)),0),"]"),IF(AND(ISTEXT(OFFSET('Water Data'!$L$2,0,10*ROW('Water Data'!P69))),BY75="",ISNUMBER(OFFSET('Water Data'!$P$4,0,10*ROW('Water Data'!P69)))),100-OFFSET('Water Data'!$P$4,0,10*ROW('Water Data'!P69)),NA())))</f>
        <v>#N/A</v>
      </c>
      <c r="K75" s="85" t="e">
        <f ca="true">+IF(AND(ISTEXT(OFFSET('Water Data'!$L$2,0,10*ROW('Water Data'!P69))),BZ75="Yes"),OFFSET('Water Data'!$P$6,0,10*ROW('Water Data'!P69)),IF(AND(ISTEXT(OFFSET('Water Data'!$L$2,0,10*ROW('Water Data'!P69))),BZ75="No",ISNUMBER(OFFSET('Water Data'!$P$6,0,10*ROW('Water Data'!P69)))),CONCATENATE("[",ROUND(OFFSET('Water Data'!$P$6,0,10*ROW('Water Data'!P69)),0),"]"),IF(AND(ISTEXT(OFFSET('Water Data'!$L$2,0,10*ROW('Water Data'!P69))),BZ75="",ISNUMBER(OFFSET('Water Data'!$P$6,0,10*ROW('Water Data'!P69)))),OFFSET('Water Data'!$P$6,0,10*ROW('Water Data'!P69)),NA())))</f>
        <v>#N/A</v>
      </c>
      <c r="L75" s="85" t="e">
        <f ca="true">+IF(AND(ISTEXT(OFFSET('Water Data'!$L$2,0,10*ROW('Water Data'!P69))),CA75="Yes"),OFFSET('Water Data'!$P$9,0,10*ROW('Water Data'!P69)),IF(AND(ISTEXT(OFFSET('Water Data'!$L$2,0,10*ROW('Water Data'!P69))),CA75="No",ISNUMBER(OFFSET('Water Data'!$P$9,0,10*ROW('Water Data'!P69)))),CONCATENATE("[",ROUND(OFFSET('Water Data'!$P$9,0,10*ROW('Water Data'!P69)),0),"]"),IF(AND(ISTEXT(OFFSET('Water Data'!$L$2,0,10*ROW('Water Data'!P69))),CA75="",ISNUMBER(OFFSET('Water Data'!$P$9,0,10*ROW('Water Data'!P69)))),OFFSET('Water Data'!$P$9,0,10*ROW('Water Data'!P69)),NA())))</f>
        <v>#N/A</v>
      </c>
      <c r="M75" s="85" t="e">
        <f ca="true">+IF(AND(ISTEXT(OFFSET('Water Data'!$L$2,0,10*ROW('Water Data'!Q69))),CB75="Yes"),100-OFFSET('Water Data'!$Q$4,0,10*ROW('Water Data'!Q69)),IF(AND(ISTEXT(OFFSET('Water Data'!$L$2,0,10*ROW('Water Data'!Q69))),CB75="No",ISNUMBER(OFFSET('Water Data'!$Q$4,0,10*ROW('Water Data'!Q69)))),CONCATENATE("[",ROUND(100-OFFSET('Water Data'!$Q$4,0,10*ROW('Water Data'!Q69)),0),"]"),IF(AND(ISTEXT(OFFSET('Water Data'!$L$2,0,10*ROW('Water Data'!Q69))),CB75="",ISNUMBER(OFFSET('Water Data'!$Q$4,0,10*ROW('Water Data'!Q69)))),100-OFFSET('Water Data'!$Q$4,0,10*ROW('Water Data'!Q69)),NA())))</f>
        <v>#N/A</v>
      </c>
      <c r="N75" s="85" t="e">
        <f ca="true">+IF(AND(ISTEXT(OFFSET('Water Data'!$L$2,0,10*ROW('Water Data'!Q69))),CC75="Yes"),OFFSET('Water Data'!$Q$6,0,10*ROW('Water Data'!Q69)),IF(AND(ISTEXT(OFFSET('Water Data'!$L$2,0,10*ROW('Water Data'!Q69))),CC75="No",ISNUMBER(OFFSET('Water Data'!$Q$6,0,10*ROW('Water Data'!Q69)))),CONCATENATE("[",ROUND(OFFSET('Water Data'!$Q$6,0,10*ROW('Water Data'!Q69)),0),"]"),IF(AND(ISTEXT(OFFSET('Water Data'!$L$2,0,10*ROW('Water Data'!Q69))),CC75="",ISNUMBER(OFFSET('Water Data'!$Q$6,0,10*ROW('Water Data'!Q69)))),OFFSET('Water Data'!$Q$6,0,10*ROW('Water Data'!Q69)),NA())))</f>
        <v>#N/A</v>
      </c>
      <c r="O75" s="85" t="e">
        <f ca="true">+IF(AND(ISTEXT(OFFSET('Water Data'!$L$2,0,10*ROW('Water Data'!Q69))),CD75="Yes"),OFFSET('Water Data'!$Q$9,0,10*ROW('Water Data'!Q69)),IF(AND(ISTEXT(OFFSET('Water Data'!$L$2,0,10*ROW('Water Data'!Q69))),CD75="No",ISNUMBER(OFFSET('Water Data'!$Q$9,0,10*ROW('Water Data'!Q69)))),CONCATENATE("[",ROUND(OFFSET('Water Data'!$Q$9,0,10*ROW('Water Data'!Q69)),0),"]"),IF(AND(ISTEXT(OFFSET('Water Data'!$L$2,0,10*ROW('Water Data'!Q69))),CD75="",ISNUMBER(OFFSET('Water Data'!$Q$9,0,10*ROW('Water Data'!Q69)))),OFFSET('Water Data'!$Q$9,0,10*ROW('Water Data'!Q69)),NA())))</f>
        <v>#N/A</v>
      </c>
      <c r="P75" s="85" t="e">
        <f ca="true">+IF(AND(ISTEXT(OFFSET('Water Data'!$L$2,0,10*ROW('Water Data'!R69))),CE75="Yes"),100-OFFSET('Water Data'!$R$4,0,10*ROW('Water Data'!R69)),IF(AND(ISTEXT(OFFSET('Water Data'!$L$2,0,10*ROW('Water Data'!R69))),CE75="No",ISNUMBER(OFFSET('Water Data'!$R$4,0,10*ROW('Water Data'!R69)))),CONCATENATE("[",ROUND(100-OFFSET('Water Data'!$R$4,0,10*ROW('Water Data'!R69)),0),"]"),IF(AND(ISTEXT(OFFSET('Water Data'!$L$2,0,10*ROW('Water Data'!R69))),CE75="",ISNUMBER(OFFSET('Water Data'!$R$4,0,10*ROW('Water Data'!R69)))),100-OFFSET('Water Data'!$R$4,0,10*ROW('Water Data'!R69)),NA())))</f>
        <v>#N/A</v>
      </c>
      <c r="Q75" s="85" t="e">
        <f ca="true">+IF(AND(ISTEXT(OFFSET('Water Data'!$L$2,0,10*ROW('Water Data'!R69))),CF75="Yes"),OFFSET('Water Data'!$R$6,0,10*ROW('Water Data'!R69)),IF(AND(ISTEXT(OFFSET('Water Data'!$L$2,0,10*ROW('Water Data'!R69))),CF75="No",ISNUMBER(OFFSET('Water Data'!$R$6,0,10*ROW('Water Data'!R69)))),CONCATENATE("[",ROUND(OFFSET('Water Data'!$R$6,0,10*ROW('Water Data'!R69)),0),"]"),IF(AND(ISTEXT(OFFSET('Water Data'!$L$2,0,10*ROW('Water Data'!R69))),CF75="",ISNUMBER(OFFSET('Water Data'!$R$6,0,10*ROW('Water Data'!R69)))),OFFSET('Water Data'!$R$6,0,10*ROW('Water Data'!R69)),NA())))</f>
        <v>#N/A</v>
      </c>
      <c r="R75" s="85" t="e">
        <f ca="true">+IF(AND(ISTEXT(OFFSET('Water Data'!$L$2,0,10*ROW('Water Data'!R69))),CG75="Yes"),OFFSET('Water Data'!$R$9,0,10*ROW('Water Data'!R69)),IF(AND(ISTEXT(OFFSET('Water Data'!$L$2,0,10*ROW('Water Data'!R69))),CG75="No",ISNUMBER(OFFSET('Water Data'!$R$9,0,10*ROW('Water Data'!R69)))),CONCATENATE("[",ROUND(OFFSET('Water Data'!$R$9,0,10*ROW('Water Data'!R69)),0),"]"),IF(AND(ISTEXT(OFFSET('Water Data'!$L$2,0,10*ROW('Water Data'!R69))),CG75="",ISNUMBER(OFFSET('Water Data'!$R$9,0,10*ROW('Water Data'!R69)))),OFFSET('Water Data'!$R$9,0,10*ROW('Water Data'!R69)),NA())))</f>
        <v>#N/A</v>
      </c>
      <c r="S75" s="85" t="e">
        <f ca="true">+IF(AND(ISTEXT(OFFSET('Water Data'!$L$2,0,10*ROW('Water Data'!S69))),CH75="Yes"),100-OFFSET('Water Data'!$S$4,0,10*ROW('Water Data'!S69)),IF(AND(ISTEXT(OFFSET('Water Data'!$L$2,0,10*ROW('Water Data'!S69))),CH75="No",ISNUMBER(OFFSET('Water Data'!$S$4,0,10*ROW('Water Data'!S69)))),CONCATENATE("[",ROUND(100-OFFSET('Water Data'!$S$4,0,10*ROW('Water Data'!S69)),0),"]"),IF(AND(ISTEXT(OFFSET('Water Data'!$L$2,0,10*ROW('Water Data'!S69))),CH75="",ISNUMBER(OFFSET('Water Data'!$S$4,0,10*ROW('Water Data'!S69)))),100-OFFSET('Water Data'!$S$4,0,10*ROW('Water Data'!S69)),NA())))</f>
        <v>#N/A</v>
      </c>
      <c r="T75" s="85" t="e">
        <f ca="true">+IF(AND(ISTEXT(OFFSET('Water Data'!$L$2,0,10*ROW('Water Data'!S69))),CI75="Yes"),OFFSET('Water Data'!$S$6,0,10*ROW('Water Data'!S69)),IF(AND(ISTEXT(OFFSET('Water Data'!$L$2,0,10*ROW('Water Data'!S69))),CI75="No",ISNUMBER(OFFSET('Water Data'!$S$6,0,10*ROW('Water Data'!S69)))),CONCATENATE("[",ROUND(OFFSET('Water Data'!$S$6,0,10*ROW('Water Data'!S69)),0),"]"),IF(AND(ISTEXT(OFFSET('Water Data'!$L$2,0,10*ROW('Water Data'!S69))),CI75="",ISNUMBER(OFFSET('Water Data'!$S$6,0,10*ROW('Water Data'!S69)))),OFFSET('Water Data'!$S$6,0,10*ROW('Water Data'!S69)),NA())))</f>
        <v>#N/A</v>
      </c>
      <c r="U75" s="85" t="e">
        <f ca="true">+IF(AND(ISTEXT(OFFSET('Water Data'!$L$2,0,10*ROW('Water Data'!S69))),CJ75="Yes"),OFFSET('Water Data'!$S$9,0,10*ROW('Water Data'!S69)),IF(AND(ISTEXT(OFFSET('Water Data'!$L$2,0,10*ROW('Water Data'!S69))),CJ75="No",ISNUMBER(OFFSET('Water Data'!$S$9,0,10*ROW('Water Data'!S69)))),CONCATENATE("[",ROUND(OFFSET('Water Data'!$S$9,0,10*ROW('Water Data'!S69)),0),"]"),IF(AND(ISTEXT(OFFSET('Water Data'!$L$2,0,10*ROW('Water Data'!S69))),CJ75="",ISNUMBER(OFFSET('Water Data'!$S$9,0,10*ROW('Water Data'!S69)))),OFFSET('Water Data'!$S$9,0,10*ROW('Water Data'!S69)),NA())))</f>
        <v>#N/A</v>
      </c>
      <c r="V75" s="86" t="e">
        <f ca="true">+IF(AND(ISTEXT(OFFSET('Sanitation Data'!$L$2,0,10*ROW('Sanitation Data'!N69))),CK75="Yes"),100-OFFSET('Sanitation Data'!$N$4,0,10*ROW('Sanitation Data'!N69)),IF(AND(ISTEXT(OFFSET('Sanitation Data'!$L$2,0,10*ROW('Sanitation Data'!N69))),CK75="No",ISNUMBER(OFFSET('Sanitation Data'!$N$4,0,10*ROW('Sanitation Data'!N69)))),CONCATENATE("[",ROUND(100-OFFSET('Sanitation Data'!$N$4,0,10*ROW('Sanitation Data'!N69)),0),"]"),IF(AND(ISTEXT(OFFSET('Sanitation Data'!$L$2,0,10*ROW('Sanitation Data'!N69))),CK75="",ISNUMBER(OFFSET('Sanitation Data'!$N$4,0,10*ROW('Sanitation Data'!N69)))),100-OFFSET('Sanitation Data'!$N$4,0,10*ROW('Sanitation Data'!N69)),NA())))</f>
        <v>#N/A</v>
      </c>
      <c r="W75" s="86" t="e">
        <f ca="true">+IF(AND(ISTEXT(OFFSET('Sanitation Data'!$L$2,0,10*ROW('Sanitation Data'!N69))),CL75="Yes"),OFFSET('Sanitation Data'!$N$6,0,10*ROW('Sanitation Data'!N69)),IF(AND(ISTEXT(OFFSET('Sanitation Data'!$L$2,0,10*ROW('Sanitation Data'!N69))),CL75="No",ISNUMBER(OFFSET('Sanitation Data'!$N$6,0,10*ROW('Sanitation Data'!N69)))),CONCATENATE("[",ROUND(OFFSET('Sanitation Data'!$N$6,0,10*ROW('Sanitation Data'!N69)),0),"]"),IF(AND(ISTEXT(OFFSET('Sanitation Data'!$L$2,0,10*ROW('Sanitation Data'!N69))),CL75="",ISNUMBER(OFFSET('Sanitation Data'!$N$6,0,10*ROW('Sanitation Data'!N69)))),OFFSET('Sanitation Data'!$N$6,0,10*ROW('Sanitation Data'!N69)),NA())))</f>
        <v>#N/A</v>
      </c>
      <c r="X75" s="86" t="e">
        <f ca="true">+IF(AND(ISTEXT(OFFSET('Sanitation Data'!$L$2,0,10*ROW('Sanitation Data'!N69))),CM75="Yes"),OFFSET('Sanitation Data'!$N$10,0,10*ROW('Sanitation Data'!N69)),IF(AND(ISTEXT(OFFSET('Sanitation Data'!$L$2,0,10*ROW('Sanitation Data'!N69))),CM75="No",ISNUMBER(OFFSET('Sanitation Data'!$N$10,0,10*ROW('Sanitation Data'!N69)))),CONCATENATE("[",ROUND(OFFSET('Sanitation Data'!$N$10,0,10*ROW('Sanitation Data'!N69)),0),"]"),IF(AND(ISTEXT(OFFSET('Sanitation Data'!$L$2,0,10*ROW('Sanitation Data'!N69))),CM75="",ISNUMBER(OFFSET('Sanitation Data'!$N$10,0,10*ROW('Sanitation Data'!N69)))),OFFSET('Sanitation Data'!$N$10,0,10*ROW('Sanitation Data'!N69)),NA())))</f>
        <v>#N/A</v>
      </c>
      <c r="Y75" s="86" t="e">
        <f ca="true">+IF(AND(ISTEXT(OFFSET('Sanitation Data'!$L$2,0,10*ROW('Sanitation Data'!N69))),CN75="Yes"),OFFSET('Sanitation Data'!$N$11,0,10*ROW('Sanitation Data'!N69)),IF(AND(ISTEXT(OFFSET('Sanitation Data'!$L$2,0,10*ROW('Sanitation Data'!N69))),CN75="No",ISNUMBER(OFFSET('Sanitation Data'!$N$11,0,10*ROW('Sanitation Data'!N69)))),CONCATENATE("[",ROUND(OFFSET('Sanitation Data'!$N$11,0,10*ROW('Sanitation Data'!N69)),0),"]"),IF(AND(ISTEXT(OFFSET('Sanitation Data'!$L$2,0,10*ROW('Sanitation Data'!N69))),CN75="",ISNUMBER(OFFSET('Sanitation Data'!$N$11,0,10*ROW('Sanitation Data'!N69)))),OFFSET('Sanitation Data'!$N$11,0,10*ROW('Sanitation Data'!N69)),NA())))</f>
        <v>#N/A</v>
      </c>
      <c r="Z75" s="86" t="e">
        <f ca="true">+IF(AND(ISTEXT(OFFSET('Sanitation Data'!$L$2,0,10*ROW('Sanitation Data'!N69))),CO75="Yes"),OFFSET('Sanitation Data'!$N$12,0,10*ROW('Sanitation Data'!N69)),IF(AND(ISTEXT(OFFSET('Sanitation Data'!$L$2,0,10*ROW('Sanitation Data'!N69))),CO75="No",ISNUMBER(OFFSET('Sanitation Data'!$N$12,0,10*ROW('Sanitation Data'!N69)))),CONCATENATE("[",ROUND(OFFSET('Sanitation Data'!$N$12,0,10*ROW('Sanitation Data'!N69)),0),"]"),IF(AND(ISTEXT(OFFSET('Sanitation Data'!$L$2,0,10*ROW('Sanitation Data'!N69))),CO75="",ISNUMBER(OFFSET('Sanitation Data'!$N$12,0,10*ROW('Sanitation Data'!N69)))),OFFSET('Sanitation Data'!$N$12,0,10*ROW('Sanitation Data'!N69)),NA())))</f>
        <v>#N/A</v>
      </c>
      <c r="AA75" s="86" t="e">
        <f ca="true">+IF(AND(ISTEXT(OFFSET('Sanitation Data'!$L$2,0,10*ROW('Sanitation Data'!O69))),CP75="Yes"),100-OFFSET('Sanitation Data'!$O$4,0,10*ROW('Sanitation Data'!O69)),IF(AND(ISTEXT(OFFSET('Sanitation Data'!$L$2,0,10*ROW('Sanitation Data'!O69))),CP75="No",ISNUMBER(OFFSET('Sanitation Data'!$O$4,0,10*ROW('Sanitation Data'!O69)))),CONCATENATE("[",ROUND(100-OFFSET('Sanitation Data'!$O$4,0,10*ROW('Sanitation Data'!O69)),0),"]"),IF(AND(ISTEXT(OFFSET('Sanitation Data'!$L$2,0,10*ROW('Sanitation Data'!O69))),CP75="",ISNUMBER(OFFSET('Sanitation Data'!$O$4,0,10*ROW('Sanitation Data'!O69)))),100-OFFSET('Sanitation Data'!$O$4,0,10*ROW('Sanitation Data'!O69)),NA())))</f>
        <v>#N/A</v>
      </c>
      <c r="AB75" s="86" t="e">
        <f ca="true">+IF(AND(ISTEXT(OFFSET('Sanitation Data'!$L$2,0,10*ROW('Sanitation Data'!O69))),CQ75="Yes"),OFFSET('Sanitation Data'!$O$6,0,10*ROW('Sanitation Data'!R69)),IF(AND(ISTEXT(OFFSET('Sanitation Data'!$L$2,0,10*ROW('Sanitation Data'!O69))),CQ75="No",ISNUMBER(OFFSET('Sanitation Data'!$O$6,0,10*ROW('Sanitation Data'!O69)))),CONCATENATE("[",ROUND(OFFSET('Sanitation Data'!$O$6,0,10*ROW('Sanitation Data'!O69)),0),"]"),IF(AND(ISTEXT(OFFSET('Sanitation Data'!$L$2,0,10*ROW('Sanitation Data'!O69))),CQ75="",ISNUMBER(OFFSET('Sanitation Data'!$O$6,0,10*ROW('Sanitation Data'!O69)))),OFFSET('Sanitation Data'!$O$6,0,10*ROW('Sanitation Data'!O69)),NA())))</f>
        <v>#N/A</v>
      </c>
      <c r="AC75" s="86" t="e">
        <f ca="true">+IF(AND(ISTEXT(OFFSET('Sanitation Data'!$L$2,0,10*ROW('Sanitation Data'!O69))),CR75="Yes"),OFFSET('Sanitation Data'!$O$10,0,10*ROW('Sanitation Data'!O69)),IF(AND(ISTEXT(OFFSET('Sanitation Data'!$L$2,0,10*ROW('Sanitation Data'!O69))),CR75="No",ISNUMBER(OFFSET('Sanitation Data'!$O$10,0,10*ROW('Sanitation Data'!O69)))),CONCATENATE("[",ROUND(OFFSET('Sanitation Data'!$O$10,0,10*ROW('Sanitation Data'!O69)),0),"]"),IF(AND(ISTEXT(OFFSET('Sanitation Data'!$L$2,0,10*ROW('Sanitation Data'!O69))),CR75="",ISNUMBER(OFFSET('Sanitation Data'!$O$10,0,10*ROW('Sanitation Data'!O69)))),OFFSET('Sanitation Data'!$O$10,0,10*ROW('Sanitation Data'!O69)),NA())))</f>
        <v>#N/A</v>
      </c>
      <c r="AD75" s="86" t="e">
        <f ca="true">+IF(AND(ISTEXT(OFFSET('Sanitation Data'!$L$2,0,10*ROW('Sanitation Data'!O69))),CS75="Yes"),OFFSET('Sanitation Data'!$O$11,0,10*ROW('Sanitation Data'!O69)),IF(AND(ISTEXT(OFFSET('Sanitation Data'!$L$2,0,10*ROW('Sanitation Data'!O69))),CS75="No",ISNUMBER(OFFSET('Sanitation Data'!$O$11,0,10*ROW('Sanitation Data'!O69)))),CONCATENATE("[",ROUND(OFFSET('Sanitation Data'!$O$11,0,10*ROW('Sanitation Data'!O69)),0),"]"),IF(AND(ISTEXT(OFFSET('Sanitation Data'!$L$2,0,10*ROW('Sanitation Data'!O69))),CS75="",ISNUMBER(OFFSET('Sanitation Data'!$O$11,0,10*ROW('Sanitation Data'!O69)))),OFFSET('Sanitation Data'!$O$11,0,10*ROW('Sanitation Data'!O69)),NA())))</f>
        <v>#N/A</v>
      </c>
      <c r="AE75" s="86" t="e">
        <f ca="true">+IF(AND(ISTEXT(OFFSET('Sanitation Data'!$L$2,0,10*ROW('Sanitation Data'!O69))),CT75="Yes"),OFFSET('Sanitation Data'!$O$12,0,10*ROW('Sanitation Data'!O69)),IF(AND(ISTEXT(OFFSET('Sanitation Data'!$L$2,0,10*ROW('Sanitation Data'!O69))),CT75="No",ISNUMBER(OFFSET('Sanitation Data'!$O$12,0,10*ROW('Sanitation Data'!O69)))),CONCATENATE("[",ROUND(OFFSET('Sanitation Data'!$O$12,0,10*ROW('Sanitation Data'!O69)),0),"]"),IF(AND(ISTEXT(OFFSET('Sanitation Data'!$L$2,0,10*ROW('Sanitation Data'!O69))),CT75="",ISNUMBER(OFFSET('Sanitation Data'!$O$12,0,10*ROW('Sanitation Data'!O69)))),OFFSET('Sanitation Data'!$O$12,0,10*ROW('Sanitation Data'!O69)),NA())))</f>
        <v>#N/A</v>
      </c>
      <c r="AF75" s="86" t="e">
        <f ca="true">+IF(AND(ISTEXT(OFFSET('Sanitation Data'!$L$2,0,10*ROW('Sanitation Data'!P69))),CU75="Yes"),100-OFFSET('Sanitation Data'!$P$4,0,10*ROW('Sanitation Data'!P69)),IF(AND(ISTEXT(OFFSET('Sanitation Data'!$L$2,0,10*ROW('Sanitation Data'!P69))),CU75="No",ISNUMBER(OFFSET('Sanitation Data'!$P$4,0,10*ROW('Sanitation Data'!P69)))),CONCATENATE("[",ROUND(100-OFFSET('Sanitation Data'!$P$4,0,10*ROW('Sanitation Data'!P69)),0),"]"),IF(AND(ISTEXT(OFFSET('Sanitation Data'!$L$2,0,10*ROW('Sanitation Data'!P69))),CU75="",ISNUMBER(OFFSET('Sanitation Data'!$P$4,0,10*ROW('Sanitation Data'!P69)))),100-OFFSET('Sanitation Data'!$P$4,0,10*ROW('Sanitation Data'!P69)),NA())))</f>
        <v>#N/A</v>
      </c>
      <c r="AG75" s="86" t="e">
        <f ca="true">+IF(AND(ISTEXT(OFFSET('Sanitation Data'!$L$2,0,10*ROW('Sanitation Data'!P69))),CV75="Yes"),OFFSET('Sanitation Data'!$P$6,0,10*ROW('Sanitation Data'!P69)),IF(AND(ISTEXT(OFFSET('Sanitation Data'!$L$2,0,10*ROW('Sanitation Data'!P69))),CV75="No",ISNUMBER(OFFSET('Sanitation Data'!$P$6,0,10*ROW('Sanitation Data'!P69)))),CONCATENATE("[",ROUND(OFFSET('Sanitation Data'!$P$6,0,10*ROW('Sanitation Data'!P69)),0),"]"),IF(AND(ISTEXT(OFFSET('Sanitation Data'!$L$2,0,10*ROW('Sanitation Data'!P69))),CV75="",ISNUMBER(OFFSET('Sanitation Data'!$P$6,0,10*ROW('Sanitation Data'!P69)))),OFFSET('Sanitation Data'!$P$6,0,10*ROW('Sanitation Data'!P69)),NA())))</f>
        <v>#N/A</v>
      </c>
      <c r="AH75" s="86" t="e">
        <f ca="true">+IF(AND(ISTEXT(OFFSET('Sanitation Data'!$L$2,0,10*ROW('Sanitation Data'!P69))),CW75="Yes"),OFFSET('Sanitation Data'!$P$10,0,10*ROW('Sanitation Data'!P69)),IF(AND(ISTEXT(OFFSET('Sanitation Data'!$L$2,0,10*ROW('Sanitation Data'!P69))),CW75="No",ISNUMBER(OFFSET('Sanitation Data'!$P$10,0,10*ROW('Sanitation Data'!P69)))),CONCATENATE("[",ROUND(OFFSET('Sanitation Data'!$P$10,0,10*ROW('Sanitation Data'!P69)),0),"]"),IF(AND(ISTEXT(OFFSET('Sanitation Data'!$L$2,0,10*ROW('Sanitation Data'!P69))),CW75="",ISNUMBER(OFFSET('Sanitation Data'!$P$10,0,10*ROW('Sanitation Data'!P69)))),OFFSET('Sanitation Data'!$P$10,0,10*ROW('Sanitation Data'!P69)),NA())))</f>
        <v>#N/A</v>
      </c>
      <c r="AI75" s="86" t="e">
        <f ca="true">+IF(AND(ISTEXT(OFFSET('Sanitation Data'!$L$2,0,10*ROW('Sanitation Data'!P69))),CX75="Yes"),OFFSET('Sanitation Data'!$P$11,0,10*ROW('Sanitation Data'!P69)),IF(AND(ISTEXT(OFFSET('Sanitation Data'!$L$2,0,10*ROW('Sanitation Data'!P69))),CX75="No",ISNUMBER(OFFSET('Sanitation Data'!$P$11,0,10*ROW('Sanitation Data'!P69)))),CONCATENATE("[",ROUND(OFFSET('Sanitation Data'!$P$11,0,10*ROW('Sanitation Data'!P69)),0),"]"),IF(AND(ISTEXT(OFFSET('Sanitation Data'!$L$2,0,10*ROW('Sanitation Data'!P69))),CX75="",ISNUMBER(OFFSET('Sanitation Data'!$P$11,0,10*ROW('Sanitation Data'!P69)))),OFFSET('Sanitation Data'!$P$11,0,10*ROW('Sanitation Data'!P69)),NA())))</f>
        <v>#N/A</v>
      </c>
      <c r="AJ75" s="86" t="e">
        <f ca="true">+IF(AND(ISTEXT(OFFSET('Sanitation Data'!$L$2,0,10*ROW('Sanitation Data'!P69))),CY75="Yes"),OFFSET('Sanitation Data'!$P$12,0,10*ROW('Sanitation Data'!P69)),IF(AND(ISTEXT(OFFSET('Sanitation Data'!$L$2,0,10*ROW('Sanitation Data'!P69))),CY75="No",ISNUMBER(OFFSET('Sanitation Data'!$P$12,0,10*ROW('Sanitation Data'!P69)))),CONCATENATE("[",ROUND(OFFSET('Sanitation Data'!$P$12,0,10*ROW('Sanitation Data'!P69)),0),"]"),IF(AND(ISTEXT(OFFSET('Sanitation Data'!$L$2,0,10*ROW('Sanitation Data'!P69))),CY75="",ISNUMBER(OFFSET('Sanitation Data'!$P$12,0,10*ROW('Sanitation Data'!P69)))),OFFSET('Sanitation Data'!$P$12,0,10*ROW('Sanitation Data'!P69)),NA())))</f>
        <v>#N/A</v>
      </c>
      <c r="AK75" s="86" t="e">
        <f ca="true">+IF(AND(ISTEXT(OFFSET('Sanitation Data'!$L$2,0,10*ROW('Sanitation Data'!Q69))),CZ75="Yes"),100-OFFSET('Sanitation Data'!$Q$4,0,10*ROW('Sanitation Data'!Q69)),IF(AND(ISTEXT(OFFSET('Sanitation Data'!$L$2,0,10*ROW('Sanitation Data'!Q69))),CZ75="No",ISNUMBER(OFFSET('Sanitation Data'!$Q$4,0,10*ROW('Sanitation Data'!Q69)))),CONCATENATE("[",ROUND(100-OFFSET('Sanitation Data'!$Q$4,0,10*ROW('Sanitation Data'!Q69)),0),"]"),IF(AND(ISTEXT(OFFSET('Sanitation Data'!$L$2,0,10*ROW('Sanitation Data'!Q69))),CZ75="",ISNUMBER(OFFSET('Sanitation Data'!$Q$4,0,10*ROW('Sanitation Data'!Q69)))),100-OFFSET('Sanitation Data'!$Q$4,0,10*ROW('Sanitation Data'!Q69)),NA())))</f>
        <v>#N/A</v>
      </c>
      <c r="AL75" s="86" t="e">
        <f ca="true">+IF(AND(ISTEXT(OFFSET('Sanitation Data'!$L$2,0,10*ROW('Sanitation Data'!Q69))),DA75="Yes"),OFFSET('Sanitation Data'!$Q$6,0,10*ROW('Sanitation Data'!Q69)),IF(AND(ISTEXT(OFFSET('Sanitation Data'!$L$2,0,10*ROW('Sanitation Data'!Q69))),DA75="No",ISNUMBER(OFFSET('Sanitation Data'!$Q$6,0,10*ROW('Sanitation Data'!Q69)))),CONCATENATE("[",ROUND(OFFSET('Sanitation Data'!$Q$6,0,10*ROW('Sanitation Data'!Q69)),0),"]"),IF(AND(ISTEXT(OFFSET('Sanitation Data'!$L$2,0,10*ROW('Sanitation Data'!Q69))),DA75="",ISNUMBER(OFFSET('Sanitation Data'!$Q$6,0,10*ROW('Sanitation Data'!Q69)))),OFFSET('Sanitation Data'!$Q$6,0,10*ROW('Sanitation Data'!Q69)),NA())))</f>
        <v>#N/A</v>
      </c>
      <c r="AM75" s="86" t="e">
        <f ca="true">+IF(AND(ISTEXT(OFFSET('Sanitation Data'!$L$2,0,10*ROW('Sanitation Data'!Q69))),DB75="Yes"),OFFSET('Sanitation Data'!$Q$10,0,10*ROW('Sanitation Data'!Q69)),IF(AND(ISTEXT(OFFSET('Sanitation Data'!$L$2,0,10*ROW('Sanitation Data'!Q69))),DB75="No",ISNUMBER(OFFSET('Sanitation Data'!$Q$10,0,10*ROW('Sanitation Data'!Q69)))),CONCATENATE("[",ROUND(OFFSET('Sanitation Data'!$Q$10,0,10*ROW('Sanitation Data'!Q69)),0),"]"),IF(AND(ISTEXT(OFFSET('Sanitation Data'!$L$2,0,10*ROW('Sanitation Data'!Q69))),DB75="",ISNUMBER(OFFSET('Sanitation Data'!$Q$10,0,10*ROW('Sanitation Data'!Q69)))),OFFSET('Sanitation Data'!$Q$10,0,10*ROW('Sanitation Data'!Q69)),NA())))</f>
        <v>#N/A</v>
      </c>
      <c r="AN75" s="86" t="e">
        <f ca="true">+IF(AND(ISTEXT(OFFSET('Sanitation Data'!$L$2,0,10*ROW('Sanitation Data'!Q69))),DC75="Yes"),OFFSET('Sanitation Data'!$Q$11,0,10*ROW('Sanitation Data'!Q69)),IF(AND(ISTEXT(OFFSET('Sanitation Data'!$L$2,0,10*ROW('Sanitation Data'!Q69))),DC75="No",ISNUMBER(OFFSET('Sanitation Data'!$Q$11,0,10*ROW('Sanitation Data'!Q69)))),CONCATENATE("[",ROUND(OFFSET('Sanitation Data'!$Q$11,0,10*ROW('Sanitation Data'!Q69)),0),"]"),IF(AND(ISTEXT(OFFSET('Sanitation Data'!$L$2,0,10*ROW('Sanitation Data'!Q69))),DC75="",ISNUMBER(OFFSET('Sanitation Data'!$Q$11,0,10*ROW('Sanitation Data'!Q69)))),OFFSET('Sanitation Data'!$Q$11,0,10*ROW('Sanitation Data'!Q69)),NA())))</f>
        <v>#N/A</v>
      </c>
      <c r="AO75" s="86" t="e">
        <f ca="true">+IF(AND(ISTEXT(OFFSET('Sanitation Data'!$L$2,0,10*ROW('Sanitation Data'!Q69))),DD75="Yes"),OFFSET('Sanitation Data'!$Q$12,0,10*ROW('Sanitation Data'!Q69)),IF(AND(ISTEXT(OFFSET('Sanitation Data'!$L$2,0,10*ROW('Sanitation Data'!Q69))),DD75="No",ISNUMBER(OFFSET('Sanitation Data'!$Q$12,0,10*ROW('Sanitation Data'!Q69)))),CONCATENATE("[",ROUND(OFFSET('Sanitation Data'!$Q$12,0,10*ROW('Sanitation Data'!Q69)),0),"]"),IF(AND(ISTEXT(OFFSET('Sanitation Data'!$L$2,0,10*ROW('Sanitation Data'!Q69))),DD75="",ISNUMBER(OFFSET('Sanitation Data'!$Q$12,0,10*ROW('Sanitation Data'!Q69)))),OFFSET('Sanitation Data'!$Q$12,0,10*ROW('Sanitation Data'!Q69)),NA())))</f>
        <v>#N/A</v>
      </c>
      <c r="AP75" s="86" t="e">
        <f ca="true">+IF(AND(ISTEXT(OFFSET('Sanitation Data'!$L$2,0,10*ROW('Sanitation Data'!R69))),DE75="Yes"),100-OFFSET('Sanitation Data'!$R$4,0,10*ROW('Sanitation Data'!R69)),IF(AND(ISTEXT(OFFSET('Sanitation Data'!$L$2,0,10*ROW('Sanitation Data'!R69))),DE75="No",ISNUMBER(OFFSET('Sanitation Data'!$R$4,0,10*ROW('Sanitation Data'!R69)))),CONCATENATE("[",ROUND(100-OFFSET('Sanitation Data'!$R$4,0,10*ROW('Sanitation Data'!R69)),0),"]"),IF(AND(ISTEXT(OFFSET('Sanitation Data'!$L$2,0,10*ROW('Sanitation Data'!R69))),DE75="",ISNUMBER(OFFSET('Sanitation Data'!$R$4,0,10*ROW('Sanitation Data'!R69)))),100-OFFSET('Sanitation Data'!$R$4,0,10*ROW('Sanitation Data'!R69)),NA())))</f>
        <v>#N/A</v>
      </c>
      <c r="AQ75" s="86" t="e">
        <f ca="true">+IF(AND(ISTEXT(OFFSET('Sanitation Data'!$L$2,0,10*ROW('Sanitation Data'!R69))),DF75="Yes"),OFFSET('Sanitation Data'!$R$6,0,10*ROW('Sanitation Data'!R69)),IF(AND(ISTEXT(OFFSET('Sanitation Data'!$L$2,0,10*ROW('Sanitation Data'!R69))),DF75="No",ISNUMBER(OFFSET('Sanitation Data'!$R$6,0,10*ROW('Sanitation Data'!R69)))),CONCATENATE("[",ROUND(OFFSET('Sanitation Data'!$R$6,0,10*ROW('Sanitation Data'!R69)),0),"]"),IF(AND(ISTEXT(OFFSET('Sanitation Data'!$L$2,0,10*ROW('Sanitation Data'!R69))),DF75="",ISNUMBER(OFFSET('Sanitation Data'!$R$6,0,10*ROW('Sanitation Data'!R69)))),OFFSET('Sanitation Data'!$R$6,0,10*ROW('Sanitation Data'!R69)),NA())))</f>
        <v>#N/A</v>
      </c>
      <c r="AR75" s="86" t="e">
        <f ca="true">+IF(AND(ISTEXT(OFFSET('Sanitation Data'!$L$2,0,10*ROW('Sanitation Data'!R69))),DG75="Yes"),OFFSET('Sanitation Data'!$R$10,0,10*ROW('Sanitation Data'!R69)),IF(AND(ISTEXT(OFFSET('Sanitation Data'!$L$2,0,10*ROW('Sanitation Data'!R69))),DG75="No",ISNUMBER(OFFSET('Sanitation Data'!$R$10,0,10*ROW('Sanitation Data'!R69)))),CONCATENATE("[",ROUND(OFFSET('Sanitation Data'!$R$10,0,10*ROW('Sanitation Data'!R69)),0),"]"),IF(AND(ISTEXT(OFFSET('Sanitation Data'!$L$2,0,10*ROW('Sanitation Data'!R69))),DG75="",ISNUMBER(OFFSET('Sanitation Data'!$R$10,0,10*ROW('Sanitation Data'!R69)))),OFFSET('Sanitation Data'!$R$10,0,10*ROW('Sanitation Data'!R69)),NA())))</f>
        <v>#N/A</v>
      </c>
      <c r="AS75" s="86" t="e">
        <f ca="true">+IF(AND(ISTEXT(OFFSET('Sanitation Data'!$L$2,0,10*ROW('Sanitation Data'!R69))),DH75="Yes"),OFFSET('Sanitation Data'!$R$11,0,10*ROW('Sanitation Data'!R69)),IF(AND(ISTEXT(OFFSET('Sanitation Data'!$L$2,0,10*ROW('Sanitation Data'!R69))),DH75="No",ISNUMBER(OFFSET('Sanitation Data'!$R$11,0,10*ROW('Sanitation Data'!R69)))),CONCATENATE("[",ROUND(OFFSET('Sanitation Data'!$R$11,0,10*ROW('Sanitation Data'!R69)),0),"]"),IF(AND(ISTEXT(OFFSET('Sanitation Data'!$L$2,0,10*ROW('Sanitation Data'!R69))),DH75="",ISNUMBER(OFFSET('Sanitation Data'!$R$11,0,10*ROW('Sanitation Data'!R69)))),OFFSET('Sanitation Data'!$R$11,0,10*ROW('Sanitation Data'!R69)),NA())))</f>
        <v>#N/A</v>
      </c>
      <c r="AT75" s="86" t="e">
        <f ca="true">+IF(AND(ISTEXT(OFFSET('Sanitation Data'!$L$2,0,10*ROW('Sanitation Data'!R69))),DI75="Yes"),OFFSET('Sanitation Data'!$R$12,0,10*ROW('Sanitation Data'!R69)),IF(AND(ISTEXT(OFFSET('Sanitation Data'!$L$2,0,10*ROW('Sanitation Data'!R69))),DI75="No",ISNUMBER(OFFSET('Sanitation Data'!$R$12,0,10*ROW('Sanitation Data'!R69)))),CONCATENATE("[",ROUND(OFFSET('Sanitation Data'!$R$12,0,10*ROW('Sanitation Data'!R69)),0),"]"),IF(AND(ISTEXT(OFFSET('Sanitation Data'!$L$2,0,10*ROW('Sanitation Data'!R69))),DI75="",ISNUMBER(OFFSET('Sanitation Data'!$R$12,0,10*ROW('Sanitation Data'!R69)))),OFFSET('Sanitation Data'!$R$12,0,10*ROW('Sanitation Data'!R69)),NA())))</f>
        <v>#N/A</v>
      </c>
      <c r="AU75" s="86" t="e">
        <f ca="true">+IF(AND(ISTEXT(OFFSET('Sanitation Data'!$L$2,0,10*ROW('Sanitation Data'!S69))),DJ75="Yes"),100-OFFSET('Sanitation Data'!$S$4,0,10*ROW('Sanitation Data'!S69)),IF(AND(ISTEXT(OFFSET('Sanitation Data'!$L$2,0,10*ROW('Sanitation Data'!S69))),DJ75="No",ISNUMBER(OFFSET('Sanitation Data'!$S$4,0,10*ROW('Sanitation Data'!S69)))),CONCATENATE("[",ROUND(100-OFFSET('Sanitation Data'!$S$4,0,10*ROW('Sanitation Data'!S69)),0),"]"),IF(AND(ISTEXT(OFFSET('Sanitation Data'!$L$2,0,10*ROW('Sanitation Data'!S69))),DJ75="",ISNUMBER(OFFSET('Sanitation Data'!$S$4,0,10*ROW('Sanitation Data'!S69)))),100-OFFSET('Sanitation Data'!$S$4,0,10*ROW('Sanitation Data'!S69)),NA())))</f>
        <v>#N/A</v>
      </c>
      <c r="AV75" s="86" t="e">
        <f ca="true">+IF(AND(ISTEXT(OFFSET('Sanitation Data'!$L$2,0,10*ROW('Sanitation Data'!S69))),DK75="Yes"),OFFSET('Sanitation Data'!$S$6,0,10*ROW('Sanitation Data'!S69)),IF(AND(ISTEXT(OFFSET('Sanitation Data'!$L$2,0,10*ROW('Sanitation Data'!S69))),DK75="No",ISNUMBER(OFFSET('Sanitation Data'!$S$6,0,10*ROW('Sanitation Data'!S69)))),CONCATENATE("[",ROUND(OFFSET('Sanitation Data'!$S$6,0,10*ROW('Sanitation Data'!S69)),0),"]"),IF(AND(ISTEXT(OFFSET('Sanitation Data'!$L$2,0,10*ROW('Sanitation Data'!S69))),DK75="",ISNUMBER(OFFSET('Sanitation Data'!$S$6,0,10*ROW('Sanitation Data'!S69)))),OFFSET('Sanitation Data'!$S$6,0,10*ROW('Sanitation Data'!S69)),NA())))</f>
        <v>#N/A</v>
      </c>
      <c r="AW75" s="86" t="e">
        <f ca="true">+IF(AND(ISTEXT(OFFSET('Sanitation Data'!$L$2,0,10*ROW('Sanitation Data'!S69))),DL75="Yes"),OFFSET('Sanitation Data'!$S$10,0,10*ROW('Sanitation Data'!S69)),IF(AND(ISTEXT(OFFSET('Sanitation Data'!$L$2,0,10*ROW('Sanitation Data'!S69))),DL75="No",ISNUMBER(OFFSET('Sanitation Data'!$S$10,0,10*ROW('Sanitation Data'!S69)))),CONCATENATE("[",ROUND(OFFSET('Sanitation Data'!$S$10,0,10*ROW('Sanitation Data'!S69)),0),"]"),IF(AND(ISTEXT(OFFSET('Sanitation Data'!$L$2,0,10*ROW('Sanitation Data'!S69))),DL75="",ISNUMBER(OFFSET('Sanitation Data'!$S$10,0,10*ROW('Sanitation Data'!S69)))),OFFSET('Sanitation Data'!$S$10,0,10*ROW('Sanitation Data'!S69)),NA())))</f>
        <v>#N/A</v>
      </c>
      <c r="AX75" s="86" t="e">
        <f ca="true">+IF(AND(ISTEXT(OFFSET('Sanitation Data'!$L$2,0,10*ROW('Sanitation Data'!S69))),DM75="Yes"),OFFSET('Sanitation Data'!$S$11,0,10*ROW('Sanitation Data'!S69)),IF(AND(ISTEXT(OFFSET('Sanitation Data'!$L$2,0,10*ROW('Sanitation Data'!S69))),DM75="No",ISNUMBER(OFFSET('Sanitation Data'!$S$11,0,10*ROW('Sanitation Data'!S69)))),CONCATENATE("[",ROUND(OFFSET('Sanitation Data'!$S$11,0,10*ROW('Sanitation Data'!S69)),0),"]"),IF(AND(ISTEXT(OFFSET('Sanitation Data'!$L$2,0,10*ROW('Sanitation Data'!S69))),DM75="",ISNUMBER(OFFSET('Sanitation Data'!$S$11,0,10*ROW('Sanitation Data'!S69)))),OFFSET('Sanitation Data'!$S$11,0,10*ROW('Sanitation Data'!S69)),NA())))</f>
        <v>#N/A</v>
      </c>
      <c r="AY75" s="86" t="e">
        <f ca="true">+IF(AND(ISTEXT(OFFSET('Sanitation Data'!$L$2,0,10*ROW('Sanitation Data'!S69))),DN75="Yes"),OFFSET('Sanitation Data'!$S$12,0,10*ROW('Sanitation Data'!S69)),IF(AND(ISTEXT(OFFSET('Sanitation Data'!$L$2,0,10*ROW('Sanitation Data'!S69))),DN75="No",ISNUMBER(OFFSET('Sanitation Data'!$S$12,0,10*ROW('Sanitation Data'!S69)))),CONCATENATE("[",ROUND(OFFSET('Sanitation Data'!$S$12,0,10*ROW('Sanitation Data'!S69)),0),"]"),IF(AND(ISTEXT(OFFSET('Sanitation Data'!$L$2,0,10*ROW('Sanitation Data'!S69))),DN75="",ISNUMBER(OFFSET('Sanitation Data'!$S$12,0,10*ROW('Sanitation Data'!S69)))),OFFSET('Sanitation Data'!$S$12,0,10*ROW('Sanitation Data'!S69)),NA())))</f>
        <v>#N/A</v>
      </c>
      <c r="AZ75" s="87" t="e">
        <f ca="true">+IF(AND(ISTEXT(OFFSET('Hygiene Data'!$L$2,0,10*ROW('Hygiene Data'!N69))),DO75="Yes"),OFFSET('Hygiene Data'!$N$5,0,10*ROW('Hygiene Data'!N69)),IF(AND(ISTEXT(OFFSET('Hygiene Data'!$L$2,0,10*ROW('Hygiene Data'!N69))),DO75="No",ISNUMBER(OFFSET('Hygiene Data'!$N$5,0,10*ROW('Hygiene Data'!N69)))),CONCATENATE("[",ROUND(OFFSET('Hygiene Data'!$N$5,0,10*ROW('Hygiene Data'!N69)),0),"]"),IF(AND(ISTEXT(OFFSET('Hygiene Data'!$L$2,0,10*ROW('Hygiene Data'!N69))),DO75="",ISNUMBER(OFFSET('Hygiene Data'!$N$5,0,10*ROW('Hygiene Data'!N69)))),OFFSET('Hygiene Data'!$N$5,0,10*ROW('Hygiene Data'!N69)),NA())))</f>
        <v>#N/A</v>
      </c>
      <c r="BA75" s="87" t="e">
        <f ca="true">+IF(AND(ISTEXT(OFFSET('Hygiene Data'!$L$2,0,10*ROW('Hygiene Data'!N69))),DP75="Yes"),OFFSET('Hygiene Data'!$N$7,0,10*ROW('Hygiene Data'!N69)),IF(AND(ISTEXT(OFFSET('Hygiene Data'!$L$2,0,10*ROW('Hygiene Data'!N69))),DP75="No",ISNUMBER(OFFSET('Hygiene Data'!$N$7,0,10*ROW('Hygiene Data'!N69)))),CONCATENATE("[",ROUND(OFFSET('Hygiene Data'!$N$7,0,10*ROW('Hygiene Data'!N69)),0),"]"),IF(AND(ISTEXT(OFFSET('Hygiene Data'!$L$2,0,10*ROW('Hygiene Data'!N69))),DP75="",ISNUMBER(OFFSET('Hygiene Data'!$N$7,0,10*ROW('Hygiene Data'!N69)))),OFFSET('Hygiene Data'!$N$7,0,10*ROW('Hygiene Data'!N69)),NA())))</f>
        <v>#N/A</v>
      </c>
      <c r="BB75" s="87" t="e">
        <f ca="true">+IF(AND(ISTEXT(OFFSET('Hygiene Data'!$L$2,0,10*ROW('Hygiene Data'!N69))),DQ75="Yes"),OFFSET('Hygiene Data'!$N$9,0,10*ROW('Hygiene Data'!N69)),IF(AND(ISTEXT(OFFSET('Hygiene Data'!$L$2,0,10*ROW('Hygiene Data'!N69))),DQ75="No",ISNUMBER(OFFSET('Hygiene Data'!$N$9,0,10*ROW('Hygiene Data'!N69)))),CONCATENATE("[",ROUND(OFFSET('Hygiene Data'!$N$9,0,10*ROW('Hygiene Data'!N69)),0),"]"),IF(AND(ISTEXT(OFFSET('Hygiene Data'!$L$2,0,10*ROW('Hygiene Data'!N69))),DQ75="",ISNUMBER(OFFSET('Hygiene Data'!$N$9,0,10*ROW('Hygiene Data'!N69)))),OFFSET('Hygiene Data'!$N$9,0,10*ROW('Hygiene Data'!N69)),NA())))</f>
        <v>#N/A</v>
      </c>
      <c r="BC75" s="87" t="e">
        <f ca="true">+IF(AND(ISTEXT(OFFSET('Hygiene Data'!$L$2,0,10*ROW('Hygiene Data'!O69))),DR75="Yes"),OFFSET('Hygiene Data'!$O$5,0,10*ROW('Hygiene Data'!O69)),IF(AND(ISTEXT(OFFSET('Hygiene Data'!$L$2,0,10*ROW('Hygiene Data'!O69))),DR75="No",ISNUMBER(OFFSET('Hygiene Data'!$O$5,0,10*ROW('Hygiene Data'!O69)))),CONCATENATE("[",ROUND(OFFSET('Hygiene Data'!$O$5,0,10*ROW('Hygiene Data'!O69)),0),"]"),IF(AND(ISTEXT(OFFSET('Hygiene Data'!$L$2,0,10*ROW('Hygiene Data'!O69))),DR75="",ISNUMBER(OFFSET('Hygiene Data'!$O$5,0,10*ROW('Hygiene Data'!O69)))),OFFSET('Hygiene Data'!$O$5,0,10*ROW('Hygiene Data'!O69)),NA())))</f>
        <v>#N/A</v>
      </c>
      <c r="BD75" s="87" t="e">
        <f ca="true">+IF(AND(ISTEXT(OFFSET('Hygiene Data'!$L$2,0,10*ROW('Hygiene Data'!O69))),DS75="Yes"),OFFSET('Hygiene Data'!$O$7,0,10*ROW('Hygiene Data'!O69)),IF(AND(ISTEXT(OFFSET('Hygiene Data'!$L$2,0,10*ROW('Hygiene Data'!O69))),DS75="No",ISNUMBER(OFFSET('Hygiene Data'!$O$7,0,10*ROW('Hygiene Data'!O69)))),CONCATENATE("[",ROUND(OFFSET('Hygiene Data'!$O$7,0,10*ROW('Hygiene Data'!O69)),0),"]"),IF(AND(ISTEXT(OFFSET('Hygiene Data'!$L$2,0,10*ROW('Hygiene Data'!O69))),DS75="",ISNUMBER(OFFSET('Hygiene Data'!$O$7,0,10*ROW('Hygiene Data'!O69)))),OFFSET('Hygiene Data'!$O$7,0,10*ROW('Hygiene Data'!O69)),NA())))</f>
        <v>#N/A</v>
      </c>
      <c r="BE75" s="87" t="e">
        <f ca="true">+IF(AND(ISTEXT(OFFSET('Hygiene Data'!$L$2,0,10*ROW('Hygiene Data'!O69))),DT75="Yes"),OFFSET('Hygiene Data'!$O$9,0,10*ROW('Hygiene Data'!O69)),IF(AND(ISTEXT(OFFSET('Hygiene Data'!$L$2,0,10*ROW('Hygiene Data'!O69))),DT75="No",ISNUMBER(OFFSET('Hygiene Data'!$O$9,0,10*ROW('Hygiene Data'!O69)))),CONCATENATE("[",ROUND(OFFSET('Hygiene Data'!$O$9,0,10*ROW('Hygiene Data'!O69)),0),"]"),IF(AND(ISTEXT(OFFSET('Hygiene Data'!$L$2,0,10*ROW('Hygiene Data'!O69))),DT75="",ISNUMBER(OFFSET('Hygiene Data'!$O$9,0,10*ROW('Hygiene Data'!O69)))),OFFSET('Hygiene Data'!$O$9,0,10*ROW('Hygiene Data'!O69)),NA())))</f>
        <v>#N/A</v>
      </c>
      <c r="BF75" s="87" t="e">
        <f ca="true">+IF(AND(ISTEXT(OFFSET('Hygiene Data'!$L$2,0,10*ROW('Hygiene Data'!P69))),DU75="Yes"),OFFSET('Hygiene Data'!$P$5,0,10*ROW('Hygiene Data'!P69)),IF(AND(ISTEXT(OFFSET('Hygiene Data'!$L$2,0,10*ROW('Hygiene Data'!P69))),DU75="No",ISNUMBER(OFFSET('Hygiene Data'!$P$5,0,10*ROW('Hygiene Data'!P69)))),CONCATENATE("[",ROUND(OFFSET('Hygiene Data'!$P$5,0,10*ROW('Hygiene Data'!P69)),0),"]"),IF(AND(ISTEXT(OFFSET('Hygiene Data'!$L$2,0,10*ROW('Hygiene Data'!P69))),DU75="",ISNUMBER(OFFSET('Hygiene Data'!$P$5,0,10*ROW('Hygiene Data'!P69)))),OFFSET('Hygiene Data'!$P$5,0,10*ROW('Hygiene Data'!P69)),NA())))</f>
        <v>#N/A</v>
      </c>
      <c r="BG75" s="87" t="e">
        <f ca="true">+IF(AND(ISTEXT(OFFSET('Hygiene Data'!$L$2,0,10*ROW('Hygiene Data'!P69))),DV75="Yes"),OFFSET('Hygiene Data'!$P$7,0,10*ROW('Hygiene Data'!P69)),IF(AND(ISTEXT(OFFSET('Hygiene Data'!$L$2,0,10*ROW('Hygiene Data'!P69))),DV75="No",ISNUMBER(OFFSET('Hygiene Data'!$P$7,0,10*ROW('Hygiene Data'!P69)))),CONCATENATE("[",ROUND(OFFSET('Hygiene Data'!$P$7,0,10*ROW('Hygiene Data'!P69)),0),"]"),IF(AND(ISTEXT(OFFSET('Hygiene Data'!$L$2,0,10*ROW('Hygiene Data'!P69))),DV75="",ISNUMBER(OFFSET('Hygiene Data'!$P$7,0,10*ROW('Hygiene Data'!P69)))),OFFSET('Hygiene Data'!$P$7,0,10*ROW('Hygiene Data'!P69)),NA())))</f>
        <v>#N/A</v>
      </c>
      <c r="BH75" s="87" t="e">
        <f ca="true">+IF(AND(ISTEXT(OFFSET('Hygiene Data'!$L$2,0,10*ROW('Hygiene Data'!P69))),DW75="Yes"),OFFSET('Hygiene Data'!$P$9,0,10*ROW('Hygiene Data'!P69)),IF(AND(ISTEXT(OFFSET('Hygiene Data'!$L$2,0,10*ROW('Hygiene Data'!P69))),DW75="No",ISNUMBER(OFFSET('Hygiene Data'!$P$9,0,10*ROW('Hygiene Data'!P69)))),CONCATENATE("[",ROUND(OFFSET('Hygiene Data'!$P$9,0,10*ROW('Hygiene Data'!P69)),0),"]"),IF(AND(ISTEXT(OFFSET('Hygiene Data'!$L$2,0,10*ROW('Hygiene Data'!P69))),DW75="",ISNUMBER(OFFSET('Hygiene Data'!$P$9,0,10*ROW('Hygiene Data'!P69)))),OFFSET('Hygiene Data'!$P$9,0,10*ROW('Hygiene Data'!P69)),NA())))</f>
        <v>#N/A</v>
      </c>
      <c r="BI75" s="87" t="e">
        <f ca="true">+IF(AND(ISTEXT(OFFSET('Hygiene Data'!$L$2,0,10*ROW('Hygiene Data'!Q69))),DX75="Yes"),OFFSET('Hygiene Data'!$Q$5,0,10*ROW('Hygiene Data'!Q69)),IF(AND(ISTEXT(OFFSET('Hygiene Data'!$L$2,0,10*ROW('Hygiene Data'!Q69))),DX75="No",ISNUMBER(OFFSET('Hygiene Data'!$Q$5,0,10*ROW('Hygiene Data'!Q69)))),CONCATENATE("[",ROUND(OFFSET('Hygiene Data'!$Q$5,0,10*ROW('Hygiene Data'!Q69)),0),"]"),IF(AND(ISTEXT(OFFSET('Hygiene Data'!$L$2,0,10*ROW('Hygiene Data'!Q69))),DX75="",ISNUMBER(OFFSET('Hygiene Data'!$Q$5,0,10*ROW('Hygiene Data'!Q69)))),OFFSET('Hygiene Data'!$Q$5,0,10*ROW('Hygiene Data'!Q69)),NA())))</f>
        <v>#N/A</v>
      </c>
      <c r="BJ75" s="87" t="e">
        <f ca="true">+IF(AND(ISTEXT(OFFSET('Hygiene Data'!$L$2,0,10*ROW('Hygiene Data'!Q69))),DY75="Yes"),OFFSET('Hygiene Data'!$Q$7,0,10*ROW('Hygiene Data'!Q69)),IF(AND(ISTEXT(OFFSET('Hygiene Data'!$L$2,0,10*ROW('Hygiene Data'!Q69))),DY75="No",ISNUMBER(OFFSET('Hygiene Data'!$Q$7,0,10*ROW('Hygiene Data'!Q69)))),CONCATENATE("[",ROUND(OFFSET('Hygiene Data'!$Q$7,0,10*ROW('Hygiene Data'!Q69)),0),"]"),IF(AND(ISTEXT(OFFSET('Hygiene Data'!$L$2,0,10*ROW('Hygiene Data'!Q69))),DY75="",ISNUMBER(OFFSET('Hygiene Data'!$Q$7,0,10*ROW('Hygiene Data'!Q69)))),OFFSET('Hygiene Data'!$Q$7,0,10*ROW('Hygiene Data'!Q69)),NA())))</f>
        <v>#N/A</v>
      </c>
      <c r="BK75" s="87" t="e">
        <f ca="true">+IF(AND(ISTEXT(OFFSET('Hygiene Data'!$L$2,0,10*ROW('Hygiene Data'!Q69))),DZ75="Yes"),OFFSET('Hygiene Data'!$Q$9,0,10*ROW('Hygiene Data'!Q69)),IF(AND(ISTEXT(OFFSET('Hygiene Data'!$L$2,0,10*ROW('Hygiene Data'!Q69))),DZ75="No",ISNUMBER(OFFSET('Hygiene Data'!$Q$9,0,10*ROW('Hygiene Data'!Q69)))),CONCATENATE("[",ROUND(OFFSET('Hygiene Data'!$Q$9,0,10*ROW('Hygiene Data'!Q69)),0),"]"),IF(AND(ISTEXT(OFFSET('Hygiene Data'!$L$2,0,10*ROW('Hygiene Data'!Q69))),DZ75="",ISNUMBER(OFFSET('Hygiene Data'!$Q$9,0,10*ROW('Hygiene Data'!Q69)))),OFFSET('Hygiene Data'!$Q$9,0,10*ROW('Hygiene Data'!Q69)),NA())))</f>
        <v>#N/A</v>
      </c>
      <c r="BL75" s="87" t="e">
        <f ca="true">+IF(AND(ISTEXT(OFFSET('Hygiene Data'!$L$2,0,10*ROW('Hygiene Data'!R69))),EA75="Yes"),OFFSET('Hygiene Data'!$R$5,0,10*ROW('Hygiene Data'!R69)),IF(AND(ISTEXT(OFFSET('Hygiene Data'!$L$2,0,10*ROW('Hygiene Data'!R69))),EA75="No",ISNUMBER(OFFSET('Hygiene Data'!$R$5,0,10*ROW('Hygiene Data'!R69)))),CONCATENATE("[",ROUND(OFFSET('Hygiene Data'!$R$5,0,10*ROW('Hygiene Data'!R69)),0),"]"),IF(AND(ISTEXT(OFFSET('Hygiene Data'!$L$2,0,10*ROW('Hygiene Data'!R69))),EA75="",ISNUMBER(OFFSET('Hygiene Data'!$R$5,0,10*ROW('Hygiene Data'!R69)))),OFFSET('Hygiene Data'!$R$5,0,10*ROW('Hygiene Data'!R69)),NA())))</f>
        <v>#N/A</v>
      </c>
      <c r="BM75" s="87" t="e">
        <f ca="true">+IF(AND(ISTEXT(OFFSET('Hygiene Data'!$L$2,0,10*ROW('Hygiene Data'!R69))),EB75="Yes"),OFFSET('Hygiene Data'!$R$7,0,10*ROW('Hygiene Data'!R69)),IF(AND(ISTEXT(OFFSET('Hygiene Data'!$L$2,0,10*ROW('Hygiene Data'!R69))),EB75="No",ISNUMBER(OFFSET('Hygiene Data'!$R$7,0,10*ROW('Hygiene Data'!R69)))),CONCATENATE("[",ROUND(OFFSET('Hygiene Data'!$R$7,0,10*ROW('Hygiene Data'!R69)),0),"]"),IF(AND(ISTEXT(OFFSET('Hygiene Data'!$L$2,0,10*ROW('Hygiene Data'!R69))),EB75="",ISNUMBER(OFFSET('Hygiene Data'!$R$7,0,10*ROW('Hygiene Data'!R69)))),OFFSET('Hygiene Data'!$R$7,0,10*ROW('Hygiene Data'!R69)),NA())))</f>
        <v>#N/A</v>
      </c>
      <c r="BN75" s="87" t="e">
        <f ca="true">+IF(AND(ISTEXT(OFFSET('Hygiene Data'!$L$2,0,10*ROW('Hygiene Data'!R69))),EC75="Yes"),OFFSET('Hygiene Data'!$R$9,0,10*ROW('Hygiene Data'!R69)),IF(AND(ISTEXT(OFFSET('Hygiene Data'!$L$2,0,10*ROW('Hygiene Data'!R69))),EC75="No",ISNUMBER(OFFSET('Hygiene Data'!$R$9,0,10*ROW('Hygiene Data'!R69)))),CONCATENATE("[",ROUND(OFFSET('Hygiene Data'!$R$9,0,10*ROW('Hygiene Data'!R69)),0),"]"),IF(AND(ISTEXT(OFFSET('Hygiene Data'!$L$2,0,10*ROW('Hygiene Data'!R69))),EC75="",ISNUMBER(OFFSET('Hygiene Data'!$R$9,0,10*ROW('Hygiene Data'!R69)))),OFFSET('Hygiene Data'!$R$9,0,10*ROW('Hygiene Data'!R69)),NA())))</f>
        <v>#N/A</v>
      </c>
      <c r="BO75" s="87" t="e">
        <f ca="true">+IF(AND(ISTEXT(OFFSET('Hygiene Data'!$L$2,0,10*ROW('Hygiene Data'!S69))),ED75="Yes"),OFFSET('Hygiene Data'!$S$5,0,10*ROW('Hygiene Data'!S69)),IF(AND(ISTEXT(OFFSET('Hygiene Data'!$L$2,0,10*ROW('Hygiene Data'!S69))),ED75="No",ISNUMBER(OFFSET('Hygiene Data'!$S$5,0,10*ROW('Hygiene Data'!S69)))),CONCATENATE("[",ROUND(OFFSET('Hygiene Data'!$S$5,0,10*ROW('Hygiene Data'!S69)),0),"]"),IF(AND(ISTEXT(OFFSET('Hygiene Data'!$L$2,0,10*ROW('Hygiene Data'!S69))),ED75="",ISNUMBER(OFFSET('Hygiene Data'!$S$5,0,10*ROW('Hygiene Data'!S69)))),OFFSET('Hygiene Data'!$S$5,0,10*ROW('Hygiene Data'!S69)),NA())))</f>
        <v>#N/A</v>
      </c>
      <c r="BP75" s="87" t="e">
        <f ca="true">+IF(AND(ISTEXT(OFFSET('Hygiene Data'!$L$2,0,10*ROW('Hygiene Data'!S69))),EE75="Yes"),OFFSET('Hygiene Data'!$S$7,0,10*ROW('Hygiene Data'!S69)),IF(AND(ISTEXT(OFFSET('Hygiene Data'!$L$2,0,10*ROW('Hygiene Data'!S69))),EE75="No",ISNUMBER(OFFSET('Hygiene Data'!$S$7,0,10*ROW('Hygiene Data'!S69)))),CONCATENATE("[",ROUND(OFFSET('Hygiene Data'!$S$7,0,10*ROW('Hygiene Data'!S69)),0),"]"),IF(AND(ISTEXT(OFFSET('Hygiene Data'!$L$2,0,10*ROW('Hygiene Data'!S69))),EE75="",ISNUMBER(OFFSET('Hygiene Data'!$S$7,0,10*ROW('Hygiene Data'!S69)))),OFFSET('Hygiene Data'!$S$7,0,10*ROW('Hygiene Data'!S69)),NA())))</f>
        <v>#N/A</v>
      </c>
      <c r="BQ75" s="87" t="e">
        <f ca="true">+IF(AND(ISTEXT(OFFSET('Hygiene Data'!$L$2,0,10*ROW('Hygiene Data'!S69))),EF75="Yes"),OFFSET('Hygiene Data'!$S$9,0,10*ROW('Hygiene Data'!S69)),IF(AND(ISTEXT(OFFSET('Hygiene Data'!$L$2,0,10*ROW('Hygiene Data'!S69))),EF75="No",ISNUMBER(OFFSET('Hygiene Data'!$S$9,0,10*ROW('Hygiene Data'!S69)))),CONCATENATE("[",ROUND(OFFSET('Hygiene Data'!$S$9,0,10*ROW('Hygiene Data'!S69)),0),"]"),IF(AND(ISTEXT(OFFSET('Hygiene Data'!$L$2,0,10*ROW('Hygiene Data'!S69))),EF75="",ISNUMBER(OFFSET('Hygiene Data'!$S$9,0,10*ROW('Hygiene Data'!S69)))),OFFSET('Hygiene Data'!$S$9,0,10*ROW('Hygiene Data'!S69)),NA())))</f>
        <v>#N/A</v>
      </c>
      <c r="BR75" s="271"/>
      <c r="BS75" s="271" t="str">
        <f ca="true">+IF(OFFSET('Water Data'!$N$27,0,10*ROW('Water Data'!N69))="","",OFFSET('Water Data'!$N$27,0,10*ROW('Water Data'!N69)))</f>
        <v/>
      </c>
      <c r="BT75" s="271" t="str">
        <f ca="true">+IF(OFFSET('Water Data'!$N$28,0,10*ROW('Water Data'!N69))="","",OFFSET('Water Data'!$N$28,0,10*ROW('Water Data'!N69)))</f>
        <v/>
      </c>
      <c r="BU75" s="271" t="str">
        <f ca="true">+IF(OFFSET('Water Data'!$N$29,0,10*ROW('Water Data'!N69))="","",OFFSET('Water Data'!$N$29,0,10*ROW('Water Data'!N69)))</f>
        <v/>
      </c>
      <c r="BV75" s="271" t="str">
        <f ca="true">+IF(OFFSET('Water Data'!$O$27,0,10*ROW('Water Data'!O69))="","",OFFSET('Water Data'!$O$27,0,10*ROW('Water Data'!O69)))</f>
        <v/>
      </c>
      <c r="BW75" s="271" t="str">
        <f ca="true">+IF(OFFSET('Water Data'!$O$28,0,10*ROW('Water Data'!O69))="","",OFFSET('Water Data'!$O$28,0,10*ROW('Water Data'!O69)))</f>
        <v/>
      </c>
      <c r="BX75" s="271" t="str">
        <f ca="true">+IF(OFFSET('Water Data'!$O$29,0,10*ROW('Water Data'!O69))="","",OFFSET('Water Data'!$O$29,0,10*ROW('Water Data'!O69)))</f>
        <v/>
      </c>
      <c r="BY75" s="271" t="str">
        <f ca="true">+IF(OFFSET('Water Data'!$P$27,0,10*ROW('Water Data'!P69))="","",OFFSET('Water Data'!$P$27,0,10*ROW('Water Data'!P69)))</f>
        <v/>
      </c>
      <c r="BZ75" s="271" t="str">
        <f ca="true">+IF(OFFSET('Water Data'!$P$28,0,10*ROW('Water Data'!P69))="","",OFFSET('Water Data'!$P$28,0,10*ROW('Water Data'!P69)))</f>
        <v/>
      </c>
      <c r="CA75" s="271" t="str">
        <f ca="true">+IF(OFFSET('Water Data'!$P$29,0,10*ROW('Water Data'!P69))="","",OFFSET('Water Data'!$P$29,0,10*ROW('Water Data'!P69)))</f>
        <v/>
      </c>
      <c r="CB75" s="271" t="str">
        <f ca="true">+IF(OFFSET('Water Data'!$Q$27,0,10*ROW('Water Data'!Q69))="","",OFFSET('Water Data'!$Q$27,0,10*ROW('Water Data'!Q69)))</f>
        <v/>
      </c>
      <c r="CC75" s="271" t="str">
        <f ca="true">+IF(OFFSET('Water Data'!$Q$28,0,10*ROW('Water Data'!Q69))="","",OFFSET('Water Data'!$Q$28,0,10*ROW('Water Data'!Q69)))</f>
        <v/>
      </c>
      <c r="CD75" s="271" t="str">
        <f ca="true">+IF(OFFSET('Water Data'!$Q$29,0,10*ROW('Water Data'!Q69))="","",OFFSET('Water Data'!$Q$29,0,10*ROW('Water Data'!Q69)))</f>
        <v/>
      </c>
      <c r="CE75" s="271" t="str">
        <f ca="true">+IF(OFFSET('Water Data'!$R$27,0,10*ROW('Water Data'!R69))="","",OFFSET('Water Data'!$R$27,0,10*ROW('Water Data'!R69)))</f>
        <v/>
      </c>
      <c r="CF75" s="271" t="str">
        <f ca="true">+IF(OFFSET('Water Data'!$R$28,0,10*ROW('Water Data'!R69))="","",OFFSET('Water Data'!$R$28,0,10*ROW('Water Data'!R69)))</f>
        <v/>
      </c>
      <c r="CG75" s="271" t="str">
        <f ca="true">+IF(OFFSET('Water Data'!$R$29,0,10*ROW('Water Data'!R69))="","",OFFSET('Water Data'!$R$29,0,10*ROW('Water Data'!R69)))</f>
        <v/>
      </c>
      <c r="CH75" s="271" t="str">
        <f ca="true">+IF(OFFSET('Water Data'!$S$27,0,10*ROW('Water Data'!S69))="","",OFFSET('Water Data'!$S$27,0,10*ROW('Water Data'!S69)))</f>
        <v/>
      </c>
      <c r="CI75" s="271" t="str">
        <f ca="true">+IF(OFFSET('Water Data'!$S$28,0,10*ROW('Water Data'!S69))="","",OFFSET('Water Data'!$S$28,0,10*ROW('Water Data'!S69)))</f>
        <v/>
      </c>
      <c r="CJ75" s="271" t="str">
        <f ca="true">+IF(OFFSET('Water Data'!$S$29,0,10*ROW('Water Data'!S69))="","",OFFSET('Water Data'!$S$29,0,10*ROW('Water Data'!S69)))</f>
        <v/>
      </c>
      <c r="CK75" s="271" t="str">
        <f ca="true">+IF(OFFSET('Sanitation Data'!$N$28,0,10*ROW('Sanitation Data'!N69))="","",OFFSET('Sanitation Data'!$N$28,0,10*ROW('Sanitation Data'!N69)))</f>
        <v/>
      </c>
      <c r="CL75" s="271" t="str">
        <f ca="true">+IF(OFFSET('Sanitation Data'!$N$29,0,10*ROW('Sanitation Data'!N69))="","",OFFSET('Sanitation Data'!$N$29,0,10*ROW('Sanitation Data'!N69)))</f>
        <v/>
      </c>
      <c r="CM75" s="271" t="str">
        <f ca="true">+IF(OFFSET('Sanitation Data'!$N$30,0,10*ROW('Sanitation Data'!N69))="","",OFFSET('Sanitation Data'!$N$30,0,10*ROW('Sanitation Data'!N69)))</f>
        <v/>
      </c>
      <c r="CN75" s="271" t="str">
        <f ca="true">+IF(OFFSET('Sanitation Data'!$N$31,0,10*ROW('Sanitation Data'!N69))="","",OFFSET('Sanitation Data'!$N$31,0,10*ROW('Sanitation Data'!N69)))</f>
        <v/>
      </c>
      <c r="CO75" s="271" t="str">
        <f ca="true">+IF(OFFSET('Sanitation Data'!$N$32,0,10*ROW('Sanitation Data'!N69))="","",OFFSET('Sanitation Data'!$N$32,0,10*ROW('Sanitation Data'!N69)))</f>
        <v/>
      </c>
      <c r="CP75" s="271" t="str">
        <f ca="true">+IF(OFFSET('Sanitation Data'!$O$28,0,10*ROW('Sanitation Data'!O69))="","",OFFSET('Sanitation Data'!$O$28,0,10*ROW('Sanitation Data'!O69)))</f>
        <v/>
      </c>
      <c r="CQ75" s="271" t="str">
        <f ca="true">+IF(OFFSET('Sanitation Data'!$O$29,0,10*ROW('Sanitation Data'!O69))="","",OFFSET('Sanitation Data'!$O$29,0,10*ROW('Sanitation Data'!O69)))</f>
        <v/>
      </c>
      <c r="CR75" s="271" t="str">
        <f ca="true">+IF(OFFSET('Sanitation Data'!$O$30,0,10*ROW('Sanitation Data'!O69))="","",OFFSET('Sanitation Data'!$O$30,0,10*ROW('Sanitation Data'!O69)))</f>
        <v/>
      </c>
      <c r="CS75" s="271" t="str">
        <f ca="true">+IF(OFFSET('Sanitation Data'!$O$31,0,10*ROW('Sanitation Data'!O69))="","",OFFSET('Sanitation Data'!$O$31,0,10*ROW('Sanitation Data'!O69)))</f>
        <v/>
      </c>
      <c r="CT75" s="271" t="str">
        <f ca="true">+IF(OFFSET('Sanitation Data'!$O$32,0,10*ROW('Sanitation Data'!O69))="","",OFFSET('Sanitation Data'!$O$32,0,10*ROW('Sanitation Data'!O69)))</f>
        <v/>
      </c>
      <c r="CU75" s="271" t="str">
        <f ca="true">+IF(OFFSET('Sanitation Data'!$P$28,0,10*ROW('Sanitation Data'!P69))="","",OFFSET('Sanitation Data'!$P$28,0,10*ROW('Sanitation Data'!P69)))</f>
        <v/>
      </c>
      <c r="CV75" s="271" t="str">
        <f ca="true">+IF(OFFSET('Sanitation Data'!$P$29,0,10*ROW('Sanitation Data'!P69))="","",OFFSET('Sanitation Data'!$P$29,0,10*ROW('Sanitation Data'!P69)))</f>
        <v/>
      </c>
      <c r="CW75" s="271" t="str">
        <f ca="true">+IF(OFFSET('Sanitation Data'!$P$30,0,10*ROW('Sanitation Data'!P69))="","",OFFSET('Sanitation Data'!$P$30,0,10*ROW('Sanitation Data'!P69)))</f>
        <v/>
      </c>
      <c r="CX75" s="271" t="str">
        <f ca="true">+IF(OFFSET('Sanitation Data'!$P$31,0,10*ROW('Sanitation Data'!P69))="","",OFFSET('Sanitation Data'!$P$31,0,10*ROW('Sanitation Data'!P69)))</f>
        <v/>
      </c>
      <c r="CY75" s="271" t="str">
        <f ca="true">+IF(OFFSET('Sanitation Data'!$P$32,0,10*ROW('Sanitation Data'!P69))="","",OFFSET('Sanitation Data'!$P$32,0,10*ROW('Sanitation Data'!P69)))</f>
        <v/>
      </c>
      <c r="CZ75" s="271" t="str">
        <f ca="true">+IF(OFFSET('Sanitation Data'!$Q$28,0,10*ROW('Sanitation Data'!Q69))="","",OFFSET('Sanitation Data'!$Q$28,0,10*ROW('Sanitation Data'!Q69)))</f>
        <v/>
      </c>
      <c r="DA75" s="271" t="str">
        <f ca="true">+IF(OFFSET('Sanitation Data'!$Q$29,0,10*ROW('Sanitation Data'!Q69))="","",OFFSET('Sanitation Data'!$Q$29,0,10*ROW('Sanitation Data'!Q69)))</f>
        <v/>
      </c>
      <c r="DB75" s="271" t="str">
        <f ca="true">+IF(OFFSET('Sanitation Data'!$Q$30,0,10*ROW('Sanitation Data'!Q69))="","",OFFSET('Sanitation Data'!$Q$30,0,10*ROW('Sanitation Data'!Q69)))</f>
        <v/>
      </c>
      <c r="DC75" s="271" t="str">
        <f ca="true">+IF(OFFSET('Sanitation Data'!$Q$31,0,10*ROW('Sanitation Data'!Q69))="","",OFFSET('Sanitation Data'!$Q$31,0,10*ROW('Sanitation Data'!Q69)))</f>
        <v/>
      </c>
      <c r="DD75" s="271" t="str">
        <f ca="true">+IF(OFFSET('Sanitation Data'!$Q$32,0,10*ROW('Sanitation Data'!Q69))="","",OFFSET('Sanitation Data'!$Q$32,0,10*ROW('Sanitation Data'!Q69)))</f>
        <v/>
      </c>
      <c r="DE75" s="271" t="str">
        <f ca="true">+IF(OFFSET('Sanitation Data'!$R$28,0,10*ROW('Sanitation Data'!R69))="","",OFFSET('Sanitation Data'!$R$28,0,10*ROW('Sanitation Data'!R69)))</f>
        <v/>
      </c>
      <c r="DF75" s="271" t="str">
        <f ca="true">+IF(OFFSET('Sanitation Data'!$R$29,0,10*ROW('Sanitation Data'!R69))="","",OFFSET('Sanitation Data'!$R$29,0,10*ROW('Sanitation Data'!R69)))</f>
        <v/>
      </c>
      <c r="DG75" s="271" t="str">
        <f ca="true">+IF(OFFSET('Sanitation Data'!$R$30,0,10*ROW('Sanitation Data'!R69))="","",OFFSET('Sanitation Data'!$R$30,0,10*ROW('Sanitation Data'!R69)))</f>
        <v/>
      </c>
      <c r="DH75" s="271" t="str">
        <f ca="true">+IF(OFFSET('Sanitation Data'!$R$31,0,10*ROW('Sanitation Data'!R69))="","",OFFSET('Sanitation Data'!$R$31,0,10*ROW('Sanitation Data'!R69)))</f>
        <v/>
      </c>
      <c r="DI75" s="271" t="str">
        <f ca="true">+IF(OFFSET('Sanitation Data'!$R$32,0,10*ROW('Sanitation Data'!R69))="","",OFFSET('Sanitation Data'!$R$32,0,10*ROW('Sanitation Data'!R69)))</f>
        <v/>
      </c>
      <c r="DJ75" s="271" t="str">
        <f ca="true">+IF(OFFSET('Sanitation Data'!$S$28,0,10*ROW('Sanitation Data'!S69))="","",OFFSET('Sanitation Data'!$S$28,0,10*ROW('Sanitation Data'!S69)))</f>
        <v/>
      </c>
      <c r="DK75" s="271" t="str">
        <f ca="true">+IF(OFFSET('Sanitation Data'!$S$29,0,10*ROW('Sanitation Data'!S69))="","",OFFSET('Sanitation Data'!$S$29,0,10*ROW('Sanitation Data'!S69)))</f>
        <v/>
      </c>
      <c r="DL75" s="271" t="str">
        <f ca="true">+IF(OFFSET('Sanitation Data'!$S$30,0,10*ROW('Sanitation Data'!S69))="","",OFFSET('Sanitation Data'!$S$30,0,10*ROW('Sanitation Data'!S69)))</f>
        <v/>
      </c>
      <c r="DM75" s="271" t="str">
        <f ca="true">+IF(OFFSET('Sanitation Data'!$S$31,0,10*ROW('Sanitation Data'!S69))="","",OFFSET('Sanitation Data'!$S$31,0,10*ROW('Sanitation Data'!S69)))</f>
        <v/>
      </c>
      <c r="DN75" s="271" t="str">
        <f ca="true">+IF(OFFSET('Sanitation Data'!$S$32,0,10*ROW('Sanitation Data'!S69))="","",OFFSET('Sanitation Data'!$S$32,0,10*ROW('Sanitation Data'!S69)))</f>
        <v/>
      </c>
      <c r="DO75" s="271" t="str">
        <f ca="true">+IF(OFFSET('Hygiene Data'!$N$11,0,10*ROW('Hygiene Data'!N69))="","",OFFSET('Hygiene Data'!$N$11,0,10*ROW('Hygiene Data'!N69)))</f>
        <v/>
      </c>
      <c r="DP75" s="271" t="str">
        <f ca="true">+IF(OFFSET('Hygiene Data'!$N$12,0,10*ROW('Hygiene Data'!N69))="","",OFFSET('Hygiene Data'!$N$12,0,10*ROW('Hygiene Data'!N69)))</f>
        <v/>
      </c>
      <c r="DQ75" s="271" t="str">
        <f ca="true">+IF(OFFSET('Hygiene Data'!$N$13,0,10*ROW('Hygiene Data'!N69))="","",OFFSET('Hygiene Data'!$N$13,0,10*ROW('Hygiene Data'!N69)))</f>
        <v/>
      </c>
      <c r="DR75" s="271" t="str">
        <f ca="true">+IF(OFFSET('Hygiene Data'!$O$11,0,10*ROW('Hygiene Data'!O69))="","",OFFSET('Hygiene Data'!$O$11,0,10*ROW('Hygiene Data'!O69)))</f>
        <v/>
      </c>
      <c r="DS75" s="271" t="str">
        <f ca="true">+IF(OFFSET('Hygiene Data'!$O$12,0,10*ROW('Hygiene Data'!O69))="","",OFFSET('Hygiene Data'!$O$12,0,10*ROW('Hygiene Data'!O69)))</f>
        <v/>
      </c>
      <c r="DT75" s="271" t="str">
        <f ca="true">+IF(OFFSET('Hygiene Data'!$O$13,0,10*ROW('Hygiene Data'!O69))="","",OFFSET('Hygiene Data'!$O$13,0,10*ROW('Hygiene Data'!O69)))</f>
        <v/>
      </c>
      <c r="DU75" s="271" t="str">
        <f ca="true">+IF(OFFSET('Hygiene Data'!$P$11,0,10*ROW('Hygiene Data'!P69))="","",OFFSET('Hygiene Data'!$P$11,0,10*ROW('Hygiene Data'!P69)))</f>
        <v/>
      </c>
      <c r="DV75" s="271" t="str">
        <f ca="true">+IF(OFFSET('Hygiene Data'!$P$12,0,10*ROW('Hygiene Data'!P69))="","",OFFSET('Hygiene Data'!$P$12,0,10*ROW('Hygiene Data'!P69)))</f>
        <v/>
      </c>
      <c r="DW75" s="271" t="str">
        <f ca="true">+IF(OFFSET('Hygiene Data'!$P$13,0,10*ROW('Hygiene Data'!P69))="","",OFFSET('Hygiene Data'!$P$13,0,10*ROW('Hygiene Data'!P69)))</f>
        <v/>
      </c>
      <c r="DX75" s="271" t="str">
        <f ca="true">+IF(OFFSET('Hygiene Data'!$Q$11,0,10*ROW('Hygiene Data'!Q69))="","",OFFSET('Hygiene Data'!$Q$11,0,10*ROW('Hygiene Data'!Q69)))</f>
        <v/>
      </c>
      <c r="DY75" s="271" t="str">
        <f ca="true">+IF(OFFSET('Hygiene Data'!$Q$12,0,10*ROW('Hygiene Data'!Q69))="","",OFFSET('Hygiene Data'!$Q$12,0,10*ROW('Hygiene Data'!Q69)))</f>
        <v/>
      </c>
      <c r="DZ75" s="271" t="str">
        <f ca="true">+IF(OFFSET('Hygiene Data'!$Q$13,0,10*ROW('Hygiene Data'!Q69))="","",OFFSET('Hygiene Data'!$Q$13,0,10*ROW('Hygiene Data'!Q69)))</f>
        <v/>
      </c>
      <c r="EA75" s="271" t="str">
        <f ca="true">+IF(OFFSET('Hygiene Data'!$R$11,0,10*ROW('Hygiene Data'!R69))="","",OFFSET('Hygiene Data'!$R$11,0,10*ROW('Hygiene Data'!R69)))</f>
        <v/>
      </c>
      <c r="EB75" s="271" t="str">
        <f ca="true">+IF(OFFSET('Hygiene Data'!$R$12,0,10*ROW('Hygiene Data'!R69))="","",OFFSET('Hygiene Data'!$R$12,0,10*ROW('Hygiene Data'!R69)))</f>
        <v/>
      </c>
      <c r="EC75" s="271" t="str">
        <f ca="true">+IF(OFFSET('Hygiene Data'!$R$13,0,10*ROW('Hygiene Data'!R69))="","",OFFSET('Hygiene Data'!$R$13,0,10*ROW('Hygiene Data'!R69)))</f>
        <v/>
      </c>
      <c r="ED75" s="271" t="str">
        <f ca="true">+IF(OFFSET('Hygiene Data'!$S$11,0,10*ROW('Hygiene Data'!S69))="","",OFFSET('Hygiene Data'!$S$11,0,10*ROW('Hygiene Data'!S69)))</f>
        <v/>
      </c>
      <c r="EE75" s="271" t="str">
        <f ca="true">+IF(OFFSET('Hygiene Data'!$S$12,0,10*ROW('Hygiene Data'!S69))="","",OFFSET('Hygiene Data'!$S$12,0,10*ROW('Hygiene Data'!S69)))</f>
        <v/>
      </c>
      <c r="EF75" s="271" t="str">
        <f ca="true">+IF(OFFSET('Hygiene Data'!$S$13,0,10*ROW('Hygiene Data'!S69))="","",OFFSET('Hygiene Data'!$S$13,0,10*ROW('Hygiene Data'!S69)))</f>
        <v/>
      </c>
    </row>
    <row xmlns:x14ac="http://schemas.microsoft.com/office/spreadsheetml/2009/9/ac" r="76" x14ac:dyDescent="0.2">
      <c r="A76" s="32" t="str">
        <f ca="true">+IF(OFFSET('Water Data'!$L$2,0,10*ROW('Water Data'!O70))="","",OFFSET('Water Data'!$L$2,0,10*ROW('Water Data'!O70)))</f>
        <v/>
      </c>
      <c r="B76" s="32" t="str">
        <f ca="true">+IF(OFFSET('Water Data'!$M$2,0,10*ROW('Water Data'!P70))="","",OFFSET('Water Data'!$M$2,0,10*ROW('Water Data'!P70)))</f>
        <v/>
      </c>
      <c r="C76" s="327" t="str">
        <f t="shared" ca="true" si="1"/>
        <v/>
      </c>
      <c r="D76" s="85" t="e">
        <f ca="true">+IF(AND(ISTEXT(OFFSET('Water Data'!$L$2,0,10*ROW('Water Data'!N70))),BS76="Yes"),100-OFFSET('Water Data'!$N$4,0,10*ROW('Water Data'!N70)),IF(AND(ISTEXT(OFFSET('Water Data'!$L$2,0,10*ROW('Water Data'!N70))),BS76="No",ISNUMBER(OFFSET('Water Data'!$N$4,0,10*ROW('Water Data'!N70)))),CONCATENATE("[",ROUND(100-OFFSET('Water Data'!$N$4,0,10*ROW('Water Data'!N70)),0),"]"),IF(AND(ISTEXT(OFFSET('Water Data'!$L$2,0,10*ROW('Water Data'!N70))),BS76="",ISNUMBER(OFFSET('Water Data'!$N$4,0,10*ROW('Water Data'!N70)))),100-OFFSET('Water Data'!$N$4,0,10*ROW('Water Data'!N70)),NA())))</f>
        <v>#N/A</v>
      </c>
      <c r="E76" s="85" t="e">
        <f ca="true">+IF(AND(ISTEXT(OFFSET('Water Data'!$L$2,0,10*ROW('Water Data'!O70))),BT76="Yes"),OFFSET('Water Data'!$N$6,0,10*ROW('Water Data'!N70)),IF(AND(ISTEXT(OFFSET('Water Data'!$L$2,0,10*ROW('Water Data'!N70))),BT76="No",ISNUMBER(OFFSET('Water Data'!$N$6,0,10*ROW('Water Data'!N70)))),CONCATENATE("[",ROUND(OFFSET('Water Data'!$N$6,0,10*ROW('Water Data'!N70)),0),"]"),IF(AND(ISTEXT(OFFSET('Water Data'!$L$2,0,10*ROW('Water Data'!N70))),BT76="",ISNUMBER(OFFSET('Water Data'!$N$6,0,10*ROW('Water Data'!N70)))),OFFSET('Water Data'!$N$6,0,10*ROW('Water Data'!N70)),NA())))</f>
        <v>#N/A</v>
      </c>
      <c r="F76" s="85" t="e">
        <f ca="true">+IF(AND(ISTEXT(OFFSET('Water Data'!$L$2,0,10*ROW('Water Data'!N70))),BU76="Yes"),OFFSET('Water Data'!$N$9,0,10*ROW('Water Data'!N70)),IF(AND(ISTEXT(OFFSET('Water Data'!$L$2,0,10*ROW('Water Data'!N70))),BU76="No",ISNUMBER(OFFSET('Water Data'!$N$9,0,10*ROW('Water Data'!N70)))),CONCATENATE("[",ROUND(OFFSET('Water Data'!$N$9,0,10*ROW('Water Data'!N70)),0),"]"),IF(AND(ISTEXT(OFFSET('Water Data'!$L$2,0,10*ROW('Water Data'!N70))),BU76="",ISNUMBER(OFFSET('Water Data'!$N$9,0,10*ROW('Water Data'!N70)))),OFFSET('Water Data'!$N$9,0,10*ROW('Water Data'!N70)),NA())))</f>
        <v>#N/A</v>
      </c>
      <c r="G76" s="85" t="e">
        <f ca="true">+IF(AND(ISTEXT(OFFSET('Water Data'!$L$2,0,10*ROW('Water Data'!O70))),BV76="Yes"),100-OFFSET('Water Data'!$O$4,0,10*ROW('Water Data'!O70)),IF(AND(ISTEXT(OFFSET('Water Data'!$L$2,0,10*ROW('Water Data'!O70))),BV76="No",ISNUMBER(OFFSET('Water Data'!$O$4,0,10*ROW('Water Data'!O70)))),CONCATENATE("[",ROUND(100-OFFSET('Water Data'!$O$4,0,10*ROW('Water Data'!O70)),0),"]"),IF(AND(ISTEXT(OFFSET('Water Data'!$L$2,0,10*ROW('Water Data'!O70))),BV76="",ISNUMBER(OFFSET('Water Data'!$O$4,0,10*ROW('Water Data'!O70)))),100-OFFSET('Water Data'!$O$4,0,10*ROW('Water Data'!O70)),NA())))</f>
        <v>#N/A</v>
      </c>
      <c r="H76" s="85" t="e">
        <f ca="true">+IF(AND(ISTEXT(OFFSET('Water Data'!$L$2,0,10*ROW('Water Data'!O70))),BW76="Yes"),OFFSET('Water Data'!$O$6,0,10*ROW('Water Data'!O70)),IF(AND(ISTEXT(OFFSET('Water Data'!$L$2,0,10*ROW('Water Data'!O70))),BW76="No",ISNUMBER(OFFSET('Water Data'!$O$6,0,10*ROW('Water Data'!O70)))),CONCATENATE("[",ROUND(OFFSET('Water Data'!$N$6,0,10*ROW('Water Data'!O70)),0),"]"),IF(AND(ISTEXT(OFFSET('Water Data'!$L$2,0,10*ROW('Water Data'!O70))),BW76="",ISNUMBER(OFFSET('Water Data'!$O$6,0,10*ROW('Water Data'!O70)))),OFFSET('Water Data'!$O$6,0,10*ROW('Water Data'!O70)),NA())))</f>
        <v>#N/A</v>
      </c>
      <c r="I76" s="85" t="e">
        <f ca="true">+IF(AND(ISTEXT(OFFSET('Water Data'!$L$2,0,10*ROW('Water Data'!O70))),BX76="Yes"),OFFSET('Water Data'!$O$9,0,10*ROW('Water Data'!O70)),IF(AND(ISTEXT(OFFSET('Water Data'!$L$2,0,10*ROW('Water Data'!O70))),BX76="No",ISNUMBER(OFFSET('Water Data'!$O$9,0,10*ROW('Water Data'!O70)))),CONCATENATE("[",ROUND(OFFSET('Water Data'!$O$9,0,10*ROW('Water Data'!O70)),0),"]"),IF(AND(ISTEXT(OFFSET('Water Data'!$L$2,0,10*ROW('Water Data'!O70))),BX76="",ISNUMBER(OFFSET('Water Data'!$O$9,0,10*ROW('Water Data'!O70)))),OFFSET('Water Data'!$O$9,0,10*ROW('Water Data'!O70)),NA())))</f>
        <v>#N/A</v>
      </c>
      <c r="J76" s="85" t="e">
        <f ca="true">+IF(AND(ISTEXT(OFFSET('Water Data'!$L$2,0,10*ROW('Water Data'!P70))),BY76="Yes"),100-OFFSET('Water Data'!$P$4,0,10*ROW('Water Data'!P70)),IF(AND(ISTEXT(OFFSET('Water Data'!$L$2,0,10*ROW('Water Data'!P70))),BY76="No",ISNUMBER(OFFSET('Water Data'!$P$4,0,10*ROW('Water Data'!P70)))),CONCATENATE("[",ROUND(100-OFFSET('Water Data'!$P$4,0,10*ROW('Water Data'!P70)),0),"]"),IF(AND(ISTEXT(OFFSET('Water Data'!$L$2,0,10*ROW('Water Data'!P70))),BY76="",ISNUMBER(OFFSET('Water Data'!$P$4,0,10*ROW('Water Data'!P70)))),100-OFFSET('Water Data'!$P$4,0,10*ROW('Water Data'!P70)),NA())))</f>
        <v>#N/A</v>
      </c>
      <c r="K76" s="85" t="e">
        <f ca="true">+IF(AND(ISTEXT(OFFSET('Water Data'!$L$2,0,10*ROW('Water Data'!P70))),BZ76="Yes"),OFFSET('Water Data'!$P$6,0,10*ROW('Water Data'!P70)),IF(AND(ISTEXT(OFFSET('Water Data'!$L$2,0,10*ROW('Water Data'!P70))),BZ76="No",ISNUMBER(OFFSET('Water Data'!$P$6,0,10*ROW('Water Data'!P70)))),CONCATENATE("[",ROUND(OFFSET('Water Data'!$P$6,0,10*ROW('Water Data'!P70)),0),"]"),IF(AND(ISTEXT(OFFSET('Water Data'!$L$2,0,10*ROW('Water Data'!P70))),BZ76="",ISNUMBER(OFFSET('Water Data'!$P$6,0,10*ROW('Water Data'!P70)))),OFFSET('Water Data'!$P$6,0,10*ROW('Water Data'!P70)),NA())))</f>
        <v>#N/A</v>
      </c>
      <c r="L76" s="85" t="e">
        <f ca="true">+IF(AND(ISTEXT(OFFSET('Water Data'!$L$2,0,10*ROW('Water Data'!P70))),CA76="Yes"),OFFSET('Water Data'!$P$9,0,10*ROW('Water Data'!P70)),IF(AND(ISTEXT(OFFSET('Water Data'!$L$2,0,10*ROW('Water Data'!P70))),CA76="No",ISNUMBER(OFFSET('Water Data'!$P$9,0,10*ROW('Water Data'!P70)))),CONCATENATE("[",ROUND(OFFSET('Water Data'!$P$9,0,10*ROW('Water Data'!P70)),0),"]"),IF(AND(ISTEXT(OFFSET('Water Data'!$L$2,0,10*ROW('Water Data'!P70))),CA76="",ISNUMBER(OFFSET('Water Data'!$P$9,0,10*ROW('Water Data'!P70)))),OFFSET('Water Data'!$P$9,0,10*ROW('Water Data'!P70)),NA())))</f>
        <v>#N/A</v>
      </c>
      <c r="M76" s="85" t="e">
        <f ca="true">+IF(AND(ISTEXT(OFFSET('Water Data'!$L$2,0,10*ROW('Water Data'!Q70))),CB76="Yes"),100-OFFSET('Water Data'!$Q$4,0,10*ROW('Water Data'!Q70)),IF(AND(ISTEXT(OFFSET('Water Data'!$L$2,0,10*ROW('Water Data'!Q70))),CB76="No",ISNUMBER(OFFSET('Water Data'!$Q$4,0,10*ROW('Water Data'!Q70)))),CONCATENATE("[",ROUND(100-OFFSET('Water Data'!$Q$4,0,10*ROW('Water Data'!Q70)),0),"]"),IF(AND(ISTEXT(OFFSET('Water Data'!$L$2,0,10*ROW('Water Data'!Q70))),CB76="",ISNUMBER(OFFSET('Water Data'!$Q$4,0,10*ROW('Water Data'!Q70)))),100-OFFSET('Water Data'!$Q$4,0,10*ROW('Water Data'!Q70)),NA())))</f>
        <v>#N/A</v>
      </c>
      <c r="N76" s="85" t="e">
        <f ca="true">+IF(AND(ISTEXT(OFFSET('Water Data'!$L$2,0,10*ROW('Water Data'!Q70))),CC76="Yes"),OFFSET('Water Data'!$Q$6,0,10*ROW('Water Data'!Q70)),IF(AND(ISTEXT(OFFSET('Water Data'!$L$2,0,10*ROW('Water Data'!Q70))),CC76="No",ISNUMBER(OFFSET('Water Data'!$Q$6,0,10*ROW('Water Data'!Q70)))),CONCATENATE("[",ROUND(OFFSET('Water Data'!$Q$6,0,10*ROW('Water Data'!Q70)),0),"]"),IF(AND(ISTEXT(OFFSET('Water Data'!$L$2,0,10*ROW('Water Data'!Q70))),CC76="",ISNUMBER(OFFSET('Water Data'!$Q$6,0,10*ROW('Water Data'!Q70)))),OFFSET('Water Data'!$Q$6,0,10*ROW('Water Data'!Q70)),NA())))</f>
        <v>#N/A</v>
      </c>
      <c r="O76" s="85" t="e">
        <f ca="true">+IF(AND(ISTEXT(OFFSET('Water Data'!$L$2,0,10*ROW('Water Data'!Q70))),CD76="Yes"),OFFSET('Water Data'!$Q$9,0,10*ROW('Water Data'!Q70)),IF(AND(ISTEXT(OFFSET('Water Data'!$L$2,0,10*ROW('Water Data'!Q70))),CD76="No",ISNUMBER(OFFSET('Water Data'!$Q$9,0,10*ROW('Water Data'!Q70)))),CONCATENATE("[",ROUND(OFFSET('Water Data'!$Q$9,0,10*ROW('Water Data'!Q70)),0),"]"),IF(AND(ISTEXT(OFFSET('Water Data'!$L$2,0,10*ROW('Water Data'!Q70))),CD76="",ISNUMBER(OFFSET('Water Data'!$Q$9,0,10*ROW('Water Data'!Q70)))),OFFSET('Water Data'!$Q$9,0,10*ROW('Water Data'!Q70)),NA())))</f>
        <v>#N/A</v>
      </c>
      <c r="P76" s="85" t="e">
        <f ca="true">+IF(AND(ISTEXT(OFFSET('Water Data'!$L$2,0,10*ROW('Water Data'!R70))),CE76="Yes"),100-OFFSET('Water Data'!$R$4,0,10*ROW('Water Data'!R70)),IF(AND(ISTEXT(OFFSET('Water Data'!$L$2,0,10*ROW('Water Data'!R70))),CE76="No",ISNUMBER(OFFSET('Water Data'!$R$4,0,10*ROW('Water Data'!R70)))),CONCATENATE("[",ROUND(100-OFFSET('Water Data'!$R$4,0,10*ROW('Water Data'!R70)),0),"]"),IF(AND(ISTEXT(OFFSET('Water Data'!$L$2,0,10*ROW('Water Data'!R70))),CE76="",ISNUMBER(OFFSET('Water Data'!$R$4,0,10*ROW('Water Data'!R70)))),100-OFFSET('Water Data'!$R$4,0,10*ROW('Water Data'!R70)),NA())))</f>
        <v>#N/A</v>
      </c>
      <c r="Q76" s="85" t="e">
        <f ca="true">+IF(AND(ISTEXT(OFFSET('Water Data'!$L$2,0,10*ROW('Water Data'!R70))),CF76="Yes"),OFFSET('Water Data'!$R$6,0,10*ROW('Water Data'!R70)),IF(AND(ISTEXT(OFFSET('Water Data'!$L$2,0,10*ROW('Water Data'!R70))),CF76="No",ISNUMBER(OFFSET('Water Data'!$R$6,0,10*ROW('Water Data'!R70)))),CONCATENATE("[",ROUND(OFFSET('Water Data'!$R$6,0,10*ROW('Water Data'!R70)),0),"]"),IF(AND(ISTEXT(OFFSET('Water Data'!$L$2,0,10*ROW('Water Data'!R70))),CF76="",ISNUMBER(OFFSET('Water Data'!$R$6,0,10*ROW('Water Data'!R70)))),OFFSET('Water Data'!$R$6,0,10*ROW('Water Data'!R70)),NA())))</f>
        <v>#N/A</v>
      </c>
      <c r="R76" s="85" t="e">
        <f ca="true">+IF(AND(ISTEXT(OFFSET('Water Data'!$L$2,0,10*ROW('Water Data'!R70))),CG76="Yes"),OFFSET('Water Data'!$R$9,0,10*ROW('Water Data'!R70)),IF(AND(ISTEXT(OFFSET('Water Data'!$L$2,0,10*ROW('Water Data'!R70))),CG76="No",ISNUMBER(OFFSET('Water Data'!$R$9,0,10*ROW('Water Data'!R70)))),CONCATENATE("[",ROUND(OFFSET('Water Data'!$R$9,0,10*ROW('Water Data'!R70)),0),"]"),IF(AND(ISTEXT(OFFSET('Water Data'!$L$2,0,10*ROW('Water Data'!R70))),CG76="",ISNUMBER(OFFSET('Water Data'!$R$9,0,10*ROW('Water Data'!R70)))),OFFSET('Water Data'!$R$9,0,10*ROW('Water Data'!R70)),NA())))</f>
        <v>#N/A</v>
      </c>
      <c r="S76" s="85" t="e">
        <f ca="true">+IF(AND(ISTEXT(OFFSET('Water Data'!$L$2,0,10*ROW('Water Data'!S70))),CH76="Yes"),100-OFFSET('Water Data'!$S$4,0,10*ROW('Water Data'!S70)),IF(AND(ISTEXT(OFFSET('Water Data'!$L$2,0,10*ROW('Water Data'!S70))),CH76="No",ISNUMBER(OFFSET('Water Data'!$S$4,0,10*ROW('Water Data'!S70)))),CONCATENATE("[",ROUND(100-OFFSET('Water Data'!$S$4,0,10*ROW('Water Data'!S70)),0),"]"),IF(AND(ISTEXT(OFFSET('Water Data'!$L$2,0,10*ROW('Water Data'!S70))),CH76="",ISNUMBER(OFFSET('Water Data'!$S$4,0,10*ROW('Water Data'!S70)))),100-OFFSET('Water Data'!$S$4,0,10*ROW('Water Data'!S70)),NA())))</f>
        <v>#N/A</v>
      </c>
      <c r="T76" s="85" t="e">
        <f ca="true">+IF(AND(ISTEXT(OFFSET('Water Data'!$L$2,0,10*ROW('Water Data'!S70))),CI76="Yes"),OFFSET('Water Data'!$S$6,0,10*ROW('Water Data'!S70)),IF(AND(ISTEXT(OFFSET('Water Data'!$L$2,0,10*ROW('Water Data'!S70))),CI76="No",ISNUMBER(OFFSET('Water Data'!$S$6,0,10*ROW('Water Data'!S70)))),CONCATENATE("[",ROUND(OFFSET('Water Data'!$S$6,0,10*ROW('Water Data'!S70)),0),"]"),IF(AND(ISTEXT(OFFSET('Water Data'!$L$2,0,10*ROW('Water Data'!S70))),CI76="",ISNUMBER(OFFSET('Water Data'!$S$6,0,10*ROW('Water Data'!S70)))),OFFSET('Water Data'!$S$6,0,10*ROW('Water Data'!S70)),NA())))</f>
        <v>#N/A</v>
      </c>
      <c r="U76" s="85" t="e">
        <f ca="true">+IF(AND(ISTEXT(OFFSET('Water Data'!$L$2,0,10*ROW('Water Data'!S70))),CJ76="Yes"),OFFSET('Water Data'!$S$9,0,10*ROW('Water Data'!S70)),IF(AND(ISTEXT(OFFSET('Water Data'!$L$2,0,10*ROW('Water Data'!S70))),CJ76="No",ISNUMBER(OFFSET('Water Data'!$S$9,0,10*ROW('Water Data'!S70)))),CONCATENATE("[",ROUND(OFFSET('Water Data'!$S$9,0,10*ROW('Water Data'!S70)),0),"]"),IF(AND(ISTEXT(OFFSET('Water Data'!$L$2,0,10*ROW('Water Data'!S70))),CJ76="",ISNUMBER(OFFSET('Water Data'!$S$9,0,10*ROW('Water Data'!S70)))),OFFSET('Water Data'!$S$9,0,10*ROW('Water Data'!S70)),NA())))</f>
        <v>#N/A</v>
      </c>
      <c r="V76" s="86" t="e">
        <f ca="true">+IF(AND(ISTEXT(OFFSET('Sanitation Data'!$L$2,0,10*ROW('Sanitation Data'!N70))),CK76="Yes"),100-OFFSET('Sanitation Data'!$N$4,0,10*ROW('Sanitation Data'!N70)),IF(AND(ISTEXT(OFFSET('Sanitation Data'!$L$2,0,10*ROW('Sanitation Data'!N70))),CK76="No",ISNUMBER(OFFSET('Sanitation Data'!$N$4,0,10*ROW('Sanitation Data'!N70)))),CONCATENATE("[",ROUND(100-OFFSET('Sanitation Data'!$N$4,0,10*ROW('Sanitation Data'!N70)),0),"]"),IF(AND(ISTEXT(OFFSET('Sanitation Data'!$L$2,0,10*ROW('Sanitation Data'!N70))),CK76="",ISNUMBER(OFFSET('Sanitation Data'!$N$4,0,10*ROW('Sanitation Data'!N70)))),100-OFFSET('Sanitation Data'!$N$4,0,10*ROW('Sanitation Data'!N70)),NA())))</f>
        <v>#N/A</v>
      </c>
      <c r="W76" s="86" t="e">
        <f ca="true">+IF(AND(ISTEXT(OFFSET('Sanitation Data'!$L$2,0,10*ROW('Sanitation Data'!N70))),CL76="Yes"),OFFSET('Sanitation Data'!$N$6,0,10*ROW('Sanitation Data'!N70)),IF(AND(ISTEXT(OFFSET('Sanitation Data'!$L$2,0,10*ROW('Sanitation Data'!N70))),CL76="No",ISNUMBER(OFFSET('Sanitation Data'!$N$6,0,10*ROW('Sanitation Data'!N70)))),CONCATENATE("[",ROUND(OFFSET('Sanitation Data'!$N$6,0,10*ROW('Sanitation Data'!N70)),0),"]"),IF(AND(ISTEXT(OFFSET('Sanitation Data'!$L$2,0,10*ROW('Sanitation Data'!N70))),CL76="",ISNUMBER(OFFSET('Sanitation Data'!$N$6,0,10*ROW('Sanitation Data'!N70)))),OFFSET('Sanitation Data'!$N$6,0,10*ROW('Sanitation Data'!N70)),NA())))</f>
        <v>#N/A</v>
      </c>
      <c r="X76" s="86" t="e">
        <f ca="true">+IF(AND(ISTEXT(OFFSET('Sanitation Data'!$L$2,0,10*ROW('Sanitation Data'!N70))),CM76="Yes"),OFFSET('Sanitation Data'!$N$10,0,10*ROW('Sanitation Data'!N70)),IF(AND(ISTEXT(OFFSET('Sanitation Data'!$L$2,0,10*ROW('Sanitation Data'!N70))),CM76="No",ISNUMBER(OFFSET('Sanitation Data'!$N$10,0,10*ROW('Sanitation Data'!N70)))),CONCATENATE("[",ROUND(OFFSET('Sanitation Data'!$N$10,0,10*ROW('Sanitation Data'!N70)),0),"]"),IF(AND(ISTEXT(OFFSET('Sanitation Data'!$L$2,0,10*ROW('Sanitation Data'!N70))),CM76="",ISNUMBER(OFFSET('Sanitation Data'!$N$10,0,10*ROW('Sanitation Data'!N70)))),OFFSET('Sanitation Data'!$N$10,0,10*ROW('Sanitation Data'!N70)),NA())))</f>
        <v>#N/A</v>
      </c>
      <c r="Y76" s="86" t="e">
        <f ca="true">+IF(AND(ISTEXT(OFFSET('Sanitation Data'!$L$2,0,10*ROW('Sanitation Data'!N70))),CN76="Yes"),OFFSET('Sanitation Data'!$N$11,0,10*ROW('Sanitation Data'!N70)),IF(AND(ISTEXT(OFFSET('Sanitation Data'!$L$2,0,10*ROW('Sanitation Data'!N70))),CN76="No",ISNUMBER(OFFSET('Sanitation Data'!$N$11,0,10*ROW('Sanitation Data'!N70)))),CONCATENATE("[",ROUND(OFFSET('Sanitation Data'!$N$11,0,10*ROW('Sanitation Data'!N70)),0),"]"),IF(AND(ISTEXT(OFFSET('Sanitation Data'!$L$2,0,10*ROW('Sanitation Data'!N70))),CN76="",ISNUMBER(OFFSET('Sanitation Data'!$N$11,0,10*ROW('Sanitation Data'!N70)))),OFFSET('Sanitation Data'!$N$11,0,10*ROW('Sanitation Data'!N70)),NA())))</f>
        <v>#N/A</v>
      </c>
      <c r="Z76" s="86" t="e">
        <f ca="true">+IF(AND(ISTEXT(OFFSET('Sanitation Data'!$L$2,0,10*ROW('Sanitation Data'!N70))),CO76="Yes"),OFFSET('Sanitation Data'!$N$12,0,10*ROW('Sanitation Data'!N70)),IF(AND(ISTEXT(OFFSET('Sanitation Data'!$L$2,0,10*ROW('Sanitation Data'!N70))),CO76="No",ISNUMBER(OFFSET('Sanitation Data'!$N$12,0,10*ROW('Sanitation Data'!N70)))),CONCATENATE("[",ROUND(OFFSET('Sanitation Data'!$N$12,0,10*ROW('Sanitation Data'!N70)),0),"]"),IF(AND(ISTEXT(OFFSET('Sanitation Data'!$L$2,0,10*ROW('Sanitation Data'!N70))),CO76="",ISNUMBER(OFFSET('Sanitation Data'!$N$12,0,10*ROW('Sanitation Data'!N70)))),OFFSET('Sanitation Data'!$N$12,0,10*ROW('Sanitation Data'!N70)),NA())))</f>
        <v>#N/A</v>
      </c>
      <c r="AA76" s="86" t="e">
        <f ca="true">+IF(AND(ISTEXT(OFFSET('Sanitation Data'!$L$2,0,10*ROW('Sanitation Data'!O70))),CP76="Yes"),100-OFFSET('Sanitation Data'!$O$4,0,10*ROW('Sanitation Data'!O70)),IF(AND(ISTEXT(OFFSET('Sanitation Data'!$L$2,0,10*ROW('Sanitation Data'!O70))),CP76="No",ISNUMBER(OFFSET('Sanitation Data'!$O$4,0,10*ROW('Sanitation Data'!O70)))),CONCATENATE("[",ROUND(100-OFFSET('Sanitation Data'!$O$4,0,10*ROW('Sanitation Data'!O70)),0),"]"),IF(AND(ISTEXT(OFFSET('Sanitation Data'!$L$2,0,10*ROW('Sanitation Data'!O70))),CP76="",ISNUMBER(OFFSET('Sanitation Data'!$O$4,0,10*ROW('Sanitation Data'!O70)))),100-OFFSET('Sanitation Data'!$O$4,0,10*ROW('Sanitation Data'!O70)),NA())))</f>
        <v>#N/A</v>
      </c>
      <c r="AB76" s="86" t="e">
        <f ca="true">+IF(AND(ISTEXT(OFFSET('Sanitation Data'!$L$2,0,10*ROW('Sanitation Data'!O70))),CQ76="Yes"),OFFSET('Sanitation Data'!$O$6,0,10*ROW('Sanitation Data'!R70)),IF(AND(ISTEXT(OFFSET('Sanitation Data'!$L$2,0,10*ROW('Sanitation Data'!O70))),CQ76="No",ISNUMBER(OFFSET('Sanitation Data'!$O$6,0,10*ROW('Sanitation Data'!O70)))),CONCATENATE("[",ROUND(OFFSET('Sanitation Data'!$O$6,0,10*ROW('Sanitation Data'!O70)),0),"]"),IF(AND(ISTEXT(OFFSET('Sanitation Data'!$L$2,0,10*ROW('Sanitation Data'!O70))),CQ76="",ISNUMBER(OFFSET('Sanitation Data'!$O$6,0,10*ROW('Sanitation Data'!O70)))),OFFSET('Sanitation Data'!$O$6,0,10*ROW('Sanitation Data'!O70)),NA())))</f>
        <v>#N/A</v>
      </c>
      <c r="AC76" s="86" t="e">
        <f ca="true">+IF(AND(ISTEXT(OFFSET('Sanitation Data'!$L$2,0,10*ROW('Sanitation Data'!O70))),CR76="Yes"),OFFSET('Sanitation Data'!$O$10,0,10*ROW('Sanitation Data'!O70)),IF(AND(ISTEXT(OFFSET('Sanitation Data'!$L$2,0,10*ROW('Sanitation Data'!O70))),CR76="No",ISNUMBER(OFFSET('Sanitation Data'!$O$10,0,10*ROW('Sanitation Data'!O70)))),CONCATENATE("[",ROUND(OFFSET('Sanitation Data'!$O$10,0,10*ROW('Sanitation Data'!O70)),0),"]"),IF(AND(ISTEXT(OFFSET('Sanitation Data'!$L$2,0,10*ROW('Sanitation Data'!O70))),CR76="",ISNUMBER(OFFSET('Sanitation Data'!$O$10,0,10*ROW('Sanitation Data'!O70)))),OFFSET('Sanitation Data'!$O$10,0,10*ROW('Sanitation Data'!O70)),NA())))</f>
        <v>#N/A</v>
      </c>
      <c r="AD76" s="86" t="e">
        <f ca="true">+IF(AND(ISTEXT(OFFSET('Sanitation Data'!$L$2,0,10*ROW('Sanitation Data'!O70))),CS76="Yes"),OFFSET('Sanitation Data'!$O$11,0,10*ROW('Sanitation Data'!O70)),IF(AND(ISTEXT(OFFSET('Sanitation Data'!$L$2,0,10*ROW('Sanitation Data'!O70))),CS76="No",ISNUMBER(OFFSET('Sanitation Data'!$O$11,0,10*ROW('Sanitation Data'!O70)))),CONCATENATE("[",ROUND(OFFSET('Sanitation Data'!$O$11,0,10*ROW('Sanitation Data'!O70)),0),"]"),IF(AND(ISTEXT(OFFSET('Sanitation Data'!$L$2,0,10*ROW('Sanitation Data'!O70))),CS76="",ISNUMBER(OFFSET('Sanitation Data'!$O$11,0,10*ROW('Sanitation Data'!O70)))),OFFSET('Sanitation Data'!$O$11,0,10*ROW('Sanitation Data'!O70)),NA())))</f>
        <v>#N/A</v>
      </c>
      <c r="AE76" s="86" t="e">
        <f ca="true">+IF(AND(ISTEXT(OFFSET('Sanitation Data'!$L$2,0,10*ROW('Sanitation Data'!O70))),CT76="Yes"),OFFSET('Sanitation Data'!$O$12,0,10*ROW('Sanitation Data'!O70)),IF(AND(ISTEXT(OFFSET('Sanitation Data'!$L$2,0,10*ROW('Sanitation Data'!O70))),CT76="No",ISNUMBER(OFFSET('Sanitation Data'!$O$12,0,10*ROW('Sanitation Data'!O70)))),CONCATENATE("[",ROUND(OFFSET('Sanitation Data'!$O$12,0,10*ROW('Sanitation Data'!O70)),0),"]"),IF(AND(ISTEXT(OFFSET('Sanitation Data'!$L$2,0,10*ROW('Sanitation Data'!O70))),CT76="",ISNUMBER(OFFSET('Sanitation Data'!$O$12,0,10*ROW('Sanitation Data'!O70)))),OFFSET('Sanitation Data'!$O$12,0,10*ROW('Sanitation Data'!O70)),NA())))</f>
        <v>#N/A</v>
      </c>
      <c r="AF76" s="86" t="e">
        <f ca="true">+IF(AND(ISTEXT(OFFSET('Sanitation Data'!$L$2,0,10*ROW('Sanitation Data'!P70))),CU76="Yes"),100-OFFSET('Sanitation Data'!$P$4,0,10*ROW('Sanitation Data'!P70)),IF(AND(ISTEXT(OFFSET('Sanitation Data'!$L$2,0,10*ROW('Sanitation Data'!P70))),CU76="No",ISNUMBER(OFFSET('Sanitation Data'!$P$4,0,10*ROW('Sanitation Data'!P70)))),CONCATENATE("[",ROUND(100-OFFSET('Sanitation Data'!$P$4,0,10*ROW('Sanitation Data'!P70)),0),"]"),IF(AND(ISTEXT(OFFSET('Sanitation Data'!$L$2,0,10*ROW('Sanitation Data'!P70))),CU76="",ISNUMBER(OFFSET('Sanitation Data'!$P$4,0,10*ROW('Sanitation Data'!P70)))),100-OFFSET('Sanitation Data'!$P$4,0,10*ROW('Sanitation Data'!P70)),NA())))</f>
        <v>#N/A</v>
      </c>
      <c r="AG76" s="86" t="e">
        <f ca="true">+IF(AND(ISTEXT(OFFSET('Sanitation Data'!$L$2,0,10*ROW('Sanitation Data'!P70))),CV76="Yes"),OFFSET('Sanitation Data'!$P$6,0,10*ROW('Sanitation Data'!P70)),IF(AND(ISTEXT(OFFSET('Sanitation Data'!$L$2,0,10*ROW('Sanitation Data'!P70))),CV76="No",ISNUMBER(OFFSET('Sanitation Data'!$P$6,0,10*ROW('Sanitation Data'!P70)))),CONCATENATE("[",ROUND(OFFSET('Sanitation Data'!$P$6,0,10*ROW('Sanitation Data'!P70)),0),"]"),IF(AND(ISTEXT(OFFSET('Sanitation Data'!$L$2,0,10*ROW('Sanitation Data'!P70))),CV76="",ISNUMBER(OFFSET('Sanitation Data'!$P$6,0,10*ROW('Sanitation Data'!P70)))),OFFSET('Sanitation Data'!$P$6,0,10*ROW('Sanitation Data'!P70)),NA())))</f>
        <v>#N/A</v>
      </c>
      <c r="AH76" s="86" t="e">
        <f ca="true">+IF(AND(ISTEXT(OFFSET('Sanitation Data'!$L$2,0,10*ROW('Sanitation Data'!P70))),CW76="Yes"),OFFSET('Sanitation Data'!$P$10,0,10*ROW('Sanitation Data'!P70)),IF(AND(ISTEXT(OFFSET('Sanitation Data'!$L$2,0,10*ROW('Sanitation Data'!P70))),CW76="No",ISNUMBER(OFFSET('Sanitation Data'!$P$10,0,10*ROW('Sanitation Data'!P70)))),CONCATENATE("[",ROUND(OFFSET('Sanitation Data'!$P$10,0,10*ROW('Sanitation Data'!P70)),0),"]"),IF(AND(ISTEXT(OFFSET('Sanitation Data'!$L$2,0,10*ROW('Sanitation Data'!P70))),CW76="",ISNUMBER(OFFSET('Sanitation Data'!$P$10,0,10*ROW('Sanitation Data'!P70)))),OFFSET('Sanitation Data'!$P$10,0,10*ROW('Sanitation Data'!P70)),NA())))</f>
        <v>#N/A</v>
      </c>
      <c r="AI76" s="86" t="e">
        <f ca="true">+IF(AND(ISTEXT(OFFSET('Sanitation Data'!$L$2,0,10*ROW('Sanitation Data'!P70))),CX76="Yes"),OFFSET('Sanitation Data'!$P$11,0,10*ROW('Sanitation Data'!P70)),IF(AND(ISTEXT(OFFSET('Sanitation Data'!$L$2,0,10*ROW('Sanitation Data'!P70))),CX76="No",ISNUMBER(OFFSET('Sanitation Data'!$P$11,0,10*ROW('Sanitation Data'!P70)))),CONCATENATE("[",ROUND(OFFSET('Sanitation Data'!$P$11,0,10*ROW('Sanitation Data'!P70)),0),"]"),IF(AND(ISTEXT(OFFSET('Sanitation Data'!$L$2,0,10*ROW('Sanitation Data'!P70))),CX76="",ISNUMBER(OFFSET('Sanitation Data'!$P$11,0,10*ROW('Sanitation Data'!P70)))),OFFSET('Sanitation Data'!$P$11,0,10*ROW('Sanitation Data'!P70)),NA())))</f>
        <v>#N/A</v>
      </c>
      <c r="AJ76" s="86" t="e">
        <f ca="true">+IF(AND(ISTEXT(OFFSET('Sanitation Data'!$L$2,0,10*ROW('Sanitation Data'!P70))),CY76="Yes"),OFFSET('Sanitation Data'!$P$12,0,10*ROW('Sanitation Data'!P70)),IF(AND(ISTEXT(OFFSET('Sanitation Data'!$L$2,0,10*ROW('Sanitation Data'!P70))),CY76="No",ISNUMBER(OFFSET('Sanitation Data'!$P$12,0,10*ROW('Sanitation Data'!P70)))),CONCATENATE("[",ROUND(OFFSET('Sanitation Data'!$P$12,0,10*ROW('Sanitation Data'!P70)),0),"]"),IF(AND(ISTEXT(OFFSET('Sanitation Data'!$L$2,0,10*ROW('Sanitation Data'!P70))),CY76="",ISNUMBER(OFFSET('Sanitation Data'!$P$12,0,10*ROW('Sanitation Data'!P70)))),OFFSET('Sanitation Data'!$P$12,0,10*ROW('Sanitation Data'!P70)),NA())))</f>
        <v>#N/A</v>
      </c>
      <c r="AK76" s="86" t="e">
        <f ca="true">+IF(AND(ISTEXT(OFFSET('Sanitation Data'!$L$2,0,10*ROW('Sanitation Data'!Q70))),CZ76="Yes"),100-OFFSET('Sanitation Data'!$Q$4,0,10*ROW('Sanitation Data'!Q70)),IF(AND(ISTEXT(OFFSET('Sanitation Data'!$L$2,0,10*ROW('Sanitation Data'!Q70))),CZ76="No",ISNUMBER(OFFSET('Sanitation Data'!$Q$4,0,10*ROW('Sanitation Data'!Q70)))),CONCATENATE("[",ROUND(100-OFFSET('Sanitation Data'!$Q$4,0,10*ROW('Sanitation Data'!Q70)),0),"]"),IF(AND(ISTEXT(OFFSET('Sanitation Data'!$L$2,0,10*ROW('Sanitation Data'!Q70))),CZ76="",ISNUMBER(OFFSET('Sanitation Data'!$Q$4,0,10*ROW('Sanitation Data'!Q70)))),100-OFFSET('Sanitation Data'!$Q$4,0,10*ROW('Sanitation Data'!Q70)),NA())))</f>
        <v>#N/A</v>
      </c>
      <c r="AL76" s="86" t="e">
        <f ca="true">+IF(AND(ISTEXT(OFFSET('Sanitation Data'!$L$2,0,10*ROW('Sanitation Data'!Q70))),DA76="Yes"),OFFSET('Sanitation Data'!$Q$6,0,10*ROW('Sanitation Data'!Q70)),IF(AND(ISTEXT(OFFSET('Sanitation Data'!$L$2,0,10*ROW('Sanitation Data'!Q70))),DA76="No",ISNUMBER(OFFSET('Sanitation Data'!$Q$6,0,10*ROW('Sanitation Data'!Q70)))),CONCATENATE("[",ROUND(OFFSET('Sanitation Data'!$Q$6,0,10*ROW('Sanitation Data'!Q70)),0),"]"),IF(AND(ISTEXT(OFFSET('Sanitation Data'!$L$2,0,10*ROW('Sanitation Data'!Q70))),DA76="",ISNUMBER(OFFSET('Sanitation Data'!$Q$6,0,10*ROW('Sanitation Data'!Q70)))),OFFSET('Sanitation Data'!$Q$6,0,10*ROW('Sanitation Data'!Q70)),NA())))</f>
        <v>#N/A</v>
      </c>
      <c r="AM76" s="86" t="e">
        <f ca="true">+IF(AND(ISTEXT(OFFSET('Sanitation Data'!$L$2,0,10*ROW('Sanitation Data'!Q70))),DB76="Yes"),OFFSET('Sanitation Data'!$Q$10,0,10*ROW('Sanitation Data'!Q70)),IF(AND(ISTEXT(OFFSET('Sanitation Data'!$L$2,0,10*ROW('Sanitation Data'!Q70))),DB76="No",ISNUMBER(OFFSET('Sanitation Data'!$Q$10,0,10*ROW('Sanitation Data'!Q70)))),CONCATENATE("[",ROUND(OFFSET('Sanitation Data'!$Q$10,0,10*ROW('Sanitation Data'!Q70)),0),"]"),IF(AND(ISTEXT(OFFSET('Sanitation Data'!$L$2,0,10*ROW('Sanitation Data'!Q70))),DB76="",ISNUMBER(OFFSET('Sanitation Data'!$Q$10,0,10*ROW('Sanitation Data'!Q70)))),OFFSET('Sanitation Data'!$Q$10,0,10*ROW('Sanitation Data'!Q70)),NA())))</f>
        <v>#N/A</v>
      </c>
      <c r="AN76" s="86" t="e">
        <f ca="true">+IF(AND(ISTEXT(OFFSET('Sanitation Data'!$L$2,0,10*ROW('Sanitation Data'!Q70))),DC76="Yes"),OFFSET('Sanitation Data'!$Q$11,0,10*ROW('Sanitation Data'!Q70)),IF(AND(ISTEXT(OFFSET('Sanitation Data'!$L$2,0,10*ROW('Sanitation Data'!Q70))),DC76="No",ISNUMBER(OFFSET('Sanitation Data'!$Q$11,0,10*ROW('Sanitation Data'!Q70)))),CONCATENATE("[",ROUND(OFFSET('Sanitation Data'!$Q$11,0,10*ROW('Sanitation Data'!Q70)),0),"]"),IF(AND(ISTEXT(OFFSET('Sanitation Data'!$L$2,0,10*ROW('Sanitation Data'!Q70))),DC76="",ISNUMBER(OFFSET('Sanitation Data'!$Q$11,0,10*ROW('Sanitation Data'!Q70)))),OFFSET('Sanitation Data'!$Q$11,0,10*ROW('Sanitation Data'!Q70)),NA())))</f>
        <v>#N/A</v>
      </c>
      <c r="AO76" s="86" t="e">
        <f ca="true">+IF(AND(ISTEXT(OFFSET('Sanitation Data'!$L$2,0,10*ROW('Sanitation Data'!Q70))),DD76="Yes"),OFFSET('Sanitation Data'!$Q$12,0,10*ROW('Sanitation Data'!Q70)),IF(AND(ISTEXT(OFFSET('Sanitation Data'!$L$2,0,10*ROW('Sanitation Data'!Q70))),DD76="No",ISNUMBER(OFFSET('Sanitation Data'!$Q$12,0,10*ROW('Sanitation Data'!Q70)))),CONCATENATE("[",ROUND(OFFSET('Sanitation Data'!$Q$12,0,10*ROW('Sanitation Data'!Q70)),0),"]"),IF(AND(ISTEXT(OFFSET('Sanitation Data'!$L$2,0,10*ROW('Sanitation Data'!Q70))),DD76="",ISNUMBER(OFFSET('Sanitation Data'!$Q$12,0,10*ROW('Sanitation Data'!Q70)))),OFFSET('Sanitation Data'!$Q$12,0,10*ROW('Sanitation Data'!Q70)),NA())))</f>
        <v>#N/A</v>
      </c>
      <c r="AP76" s="86" t="e">
        <f ca="true">+IF(AND(ISTEXT(OFFSET('Sanitation Data'!$L$2,0,10*ROW('Sanitation Data'!R70))),DE76="Yes"),100-OFFSET('Sanitation Data'!$R$4,0,10*ROW('Sanitation Data'!R70)),IF(AND(ISTEXT(OFFSET('Sanitation Data'!$L$2,0,10*ROW('Sanitation Data'!R70))),DE76="No",ISNUMBER(OFFSET('Sanitation Data'!$R$4,0,10*ROW('Sanitation Data'!R70)))),CONCATENATE("[",ROUND(100-OFFSET('Sanitation Data'!$R$4,0,10*ROW('Sanitation Data'!R70)),0),"]"),IF(AND(ISTEXT(OFFSET('Sanitation Data'!$L$2,0,10*ROW('Sanitation Data'!R70))),DE76="",ISNUMBER(OFFSET('Sanitation Data'!$R$4,0,10*ROW('Sanitation Data'!R70)))),100-OFFSET('Sanitation Data'!$R$4,0,10*ROW('Sanitation Data'!R70)),NA())))</f>
        <v>#N/A</v>
      </c>
      <c r="AQ76" s="86" t="e">
        <f ca="true">+IF(AND(ISTEXT(OFFSET('Sanitation Data'!$L$2,0,10*ROW('Sanitation Data'!R70))),DF76="Yes"),OFFSET('Sanitation Data'!$R$6,0,10*ROW('Sanitation Data'!R70)),IF(AND(ISTEXT(OFFSET('Sanitation Data'!$L$2,0,10*ROW('Sanitation Data'!R70))),DF76="No",ISNUMBER(OFFSET('Sanitation Data'!$R$6,0,10*ROW('Sanitation Data'!R70)))),CONCATENATE("[",ROUND(OFFSET('Sanitation Data'!$R$6,0,10*ROW('Sanitation Data'!R70)),0),"]"),IF(AND(ISTEXT(OFFSET('Sanitation Data'!$L$2,0,10*ROW('Sanitation Data'!R70))),DF76="",ISNUMBER(OFFSET('Sanitation Data'!$R$6,0,10*ROW('Sanitation Data'!R70)))),OFFSET('Sanitation Data'!$R$6,0,10*ROW('Sanitation Data'!R70)),NA())))</f>
        <v>#N/A</v>
      </c>
      <c r="AR76" s="86" t="e">
        <f ca="true">+IF(AND(ISTEXT(OFFSET('Sanitation Data'!$L$2,0,10*ROW('Sanitation Data'!R70))),DG76="Yes"),OFFSET('Sanitation Data'!$R$10,0,10*ROW('Sanitation Data'!R70)),IF(AND(ISTEXT(OFFSET('Sanitation Data'!$L$2,0,10*ROW('Sanitation Data'!R70))),DG76="No",ISNUMBER(OFFSET('Sanitation Data'!$R$10,0,10*ROW('Sanitation Data'!R70)))),CONCATENATE("[",ROUND(OFFSET('Sanitation Data'!$R$10,0,10*ROW('Sanitation Data'!R70)),0),"]"),IF(AND(ISTEXT(OFFSET('Sanitation Data'!$L$2,0,10*ROW('Sanitation Data'!R70))),DG76="",ISNUMBER(OFFSET('Sanitation Data'!$R$10,0,10*ROW('Sanitation Data'!R70)))),OFFSET('Sanitation Data'!$R$10,0,10*ROW('Sanitation Data'!R70)),NA())))</f>
        <v>#N/A</v>
      </c>
      <c r="AS76" s="86" t="e">
        <f ca="true">+IF(AND(ISTEXT(OFFSET('Sanitation Data'!$L$2,0,10*ROW('Sanitation Data'!R70))),DH76="Yes"),OFFSET('Sanitation Data'!$R$11,0,10*ROW('Sanitation Data'!R70)),IF(AND(ISTEXT(OFFSET('Sanitation Data'!$L$2,0,10*ROW('Sanitation Data'!R70))),DH76="No",ISNUMBER(OFFSET('Sanitation Data'!$R$11,0,10*ROW('Sanitation Data'!R70)))),CONCATENATE("[",ROUND(OFFSET('Sanitation Data'!$R$11,0,10*ROW('Sanitation Data'!R70)),0),"]"),IF(AND(ISTEXT(OFFSET('Sanitation Data'!$L$2,0,10*ROW('Sanitation Data'!R70))),DH76="",ISNUMBER(OFFSET('Sanitation Data'!$R$11,0,10*ROW('Sanitation Data'!R70)))),OFFSET('Sanitation Data'!$R$11,0,10*ROW('Sanitation Data'!R70)),NA())))</f>
        <v>#N/A</v>
      </c>
      <c r="AT76" s="86" t="e">
        <f ca="true">+IF(AND(ISTEXT(OFFSET('Sanitation Data'!$L$2,0,10*ROW('Sanitation Data'!R70))),DI76="Yes"),OFFSET('Sanitation Data'!$R$12,0,10*ROW('Sanitation Data'!R70)),IF(AND(ISTEXT(OFFSET('Sanitation Data'!$L$2,0,10*ROW('Sanitation Data'!R70))),DI76="No",ISNUMBER(OFFSET('Sanitation Data'!$R$12,0,10*ROW('Sanitation Data'!R70)))),CONCATENATE("[",ROUND(OFFSET('Sanitation Data'!$R$12,0,10*ROW('Sanitation Data'!R70)),0),"]"),IF(AND(ISTEXT(OFFSET('Sanitation Data'!$L$2,0,10*ROW('Sanitation Data'!R70))),DI76="",ISNUMBER(OFFSET('Sanitation Data'!$R$12,0,10*ROW('Sanitation Data'!R70)))),OFFSET('Sanitation Data'!$R$12,0,10*ROW('Sanitation Data'!R70)),NA())))</f>
        <v>#N/A</v>
      </c>
      <c r="AU76" s="86" t="e">
        <f ca="true">+IF(AND(ISTEXT(OFFSET('Sanitation Data'!$L$2,0,10*ROW('Sanitation Data'!S70))),DJ76="Yes"),100-OFFSET('Sanitation Data'!$S$4,0,10*ROW('Sanitation Data'!S70)),IF(AND(ISTEXT(OFFSET('Sanitation Data'!$L$2,0,10*ROW('Sanitation Data'!S70))),DJ76="No",ISNUMBER(OFFSET('Sanitation Data'!$S$4,0,10*ROW('Sanitation Data'!S70)))),CONCATENATE("[",ROUND(100-OFFSET('Sanitation Data'!$S$4,0,10*ROW('Sanitation Data'!S70)),0),"]"),IF(AND(ISTEXT(OFFSET('Sanitation Data'!$L$2,0,10*ROW('Sanitation Data'!S70))),DJ76="",ISNUMBER(OFFSET('Sanitation Data'!$S$4,0,10*ROW('Sanitation Data'!S70)))),100-OFFSET('Sanitation Data'!$S$4,0,10*ROW('Sanitation Data'!S70)),NA())))</f>
        <v>#N/A</v>
      </c>
      <c r="AV76" s="86" t="e">
        <f ca="true">+IF(AND(ISTEXT(OFFSET('Sanitation Data'!$L$2,0,10*ROW('Sanitation Data'!S70))),DK76="Yes"),OFFSET('Sanitation Data'!$S$6,0,10*ROW('Sanitation Data'!S70)),IF(AND(ISTEXT(OFFSET('Sanitation Data'!$L$2,0,10*ROW('Sanitation Data'!S70))),DK76="No",ISNUMBER(OFFSET('Sanitation Data'!$S$6,0,10*ROW('Sanitation Data'!S70)))),CONCATENATE("[",ROUND(OFFSET('Sanitation Data'!$S$6,0,10*ROW('Sanitation Data'!S70)),0),"]"),IF(AND(ISTEXT(OFFSET('Sanitation Data'!$L$2,0,10*ROW('Sanitation Data'!S70))),DK76="",ISNUMBER(OFFSET('Sanitation Data'!$S$6,0,10*ROW('Sanitation Data'!S70)))),OFFSET('Sanitation Data'!$S$6,0,10*ROW('Sanitation Data'!S70)),NA())))</f>
        <v>#N/A</v>
      </c>
      <c r="AW76" s="86" t="e">
        <f ca="true">+IF(AND(ISTEXT(OFFSET('Sanitation Data'!$L$2,0,10*ROW('Sanitation Data'!S70))),DL76="Yes"),OFFSET('Sanitation Data'!$S$10,0,10*ROW('Sanitation Data'!S70)),IF(AND(ISTEXT(OFFSET('Sanitation Data'!$L$2,0,10*ROW('Sanitation Data'!S70))),DL76="No",ISNUMBER(OFFSET('Sanitation Data'!$S$10,0,10*ROW('Sanitation Data'!S70)))),CONCATENATE("[",ROUND(OFFSET('Sanitation Data'!$S$10,0,10*ROW('Sanitation Data'!S70)),0),"]"),IF(AND(ISTEXT(OFFSET('Sanitation Data'!$L$2,0,10*ROW('Sanitation Data'!S70))),DL76="",ISNUMBER(OFFSET('Sanitation Data'!$S$10,0,10*ROW('Sanitation Data'!S70)))),OFFSET('Sanitation Data'!$S$10,0,10*ROW('Sanitation Data'!S70)),NA())))</f>
        <v>#N/A</v>
      </c>
      <c r="AX76" s="86" t="e">
        <f ca="true">+IF(AND(ISTEXT(OFFSET('Sanitation Data'!$L$2,0,10*ROW('Sanitation Data'!S70))),DM76="Yes"),OFFSET('Sanitation Data'!$S$11,0,10*ROW('Sanitation Data'!S70)),IF(AND(ISTEXT(OFFSET('Sanitation Data'!$L$2,0,10*ROW('Sanitation Data'!S70))),DM76="No",ISNUMBER(OFFSET('Sanitation Data'!$S$11,0,10*ROW('Sanitation Data'!S70)))),CONCATENATE("[",ROUND(OFFSET('Sanitation Data'!$S$11,0,10*ROW('Sanitation Data'!S70)),0),"]"),IF(AND(ISTEXT(OFFSET('Sanitation Data'!$L$2,0,10*ROW('Sanitation Data'!S70))),DM76="",ISNUMBER(OFFSET('Sanitation Data'!$S$11,0,10*ROW('Sanitation Data'!S70)))),OFFSET('Sanitation Data'!$S$11,0,10*ROW('Sanitation Data'!S70)),NA())))</f>
        <v>#N/A</v>
      </c>
      <c r="AY76" s="86" t="e">
        <f ca="true">+IF(AND(ISTEXT(OFFSET('Sanitation Data'!$L$2,0,10*ROW('Sanitation Data'!S70))),DN76="Yes"),OFFSET('Sanitation Data'!$S$12,0,10*ROW('Sanitation Data'!S70)),IF(AND(ISTEXT(OFFSET('Sanitation Data'!$L$2,0,10*ROW('Sanitation Data'!S70))),DN76="No",ISNUMBER(OFFSET('Sanitation Data'!$S$12,0,10*ROW('Sanitation Data'!S70)))),CONCATENATE("[",ROUND(OFFSET('Sanitation Data'!$S$12,0,10*ROW('Sanitation Data'!S70)),0),"]"),IF(AND(ISTEXT(OFFSET('Sanitation Data'!$L$2,0,10*ROW('Sanitation Data'!S70))),DN76="",ISNUMBER(OFFSET('Sanitation Data'!$S$12,0,10*ROW('Sanitation Data'!S70)))),OFFSET('Sanitation Data'!$S$12,0,10*ROW('Sanitation Data'!S70)),NA())))</f>
        <v>#N/A</v>
      </c>
      <c r="AZ76" s="87" t="e">
        <f ca="true">+IF(AND(ISTEXT(OFFSET('Hygiene Data'!$L$2,0,10*ROW('Hygiene Data'!N70))),DO76="Yes"),OFFSET('Hygiene Data'!$N$5,0,10*ROW('Hygiene Data'!N70)),IF(AND(ISTEXT(OFFSET('Hygiene Data'!$L$2,0,10*ROW('Hygiene Data'!N70))),DO76="No",ISNUMBER(OFFSET('Hygiene Data'!$N$5,0,10*ROW('Hygiene Data'!N70)))),CONCATENATE("[",ROUND(OFFSET('Hygiene Data'!$N$5,0,10*ROW('Hygiene Data'!N70)),0),"]"),IF(AND(ISTEXT(OFFSET('Hygiene Data'!$L$2,0,10*ROW('Hygiene Data'!N70))),DO76="",ISNUMBER(OFFSET('Hygiene Data'!$N$5,0,10*ROW('Hygiene Data'!N70)))),OFFSET('Hygiene Data'!$N$5,0,10*ROW('Hygiene Data'!N70)),NA())))</f>
        <v>#N/A</v>
      </c>
      <c r="BA76" s="87" t="e">
        <f ca="true">+IF(AND(ISTEXT(OFFSET('Hygiene Data'!$L$2,0,10*ROW('Hygiene Data'!N70))),DP76="Yes"),OFFSET('Hygiene Data'!$N$7,0,10*ROW('Hygiene Data'!N70)),IF(AND(ISTEXT(OFFSET('Hygiene Data'!$L$2,0,10*ROW('Hygiene Data'!N70))),DP76="No",ISNUMBER(OFFSET('Hygiene Data'!$N$7,0,10*ROW('Hygiene Data'!N70)))),CONCATENATE("[",ROUND(OFFSET('Hygiene Data'!$N$7,0,10*ROW('Hygiene Data'!N70)),0),"]"),IF(AND(ISTEXT(OFFSET('Hygiene Data'!$L$2,0,10*ROW('Hygiene Data'!N70))),DP76="",ISNUMBER(OFFSET('Hygiene Data'!$N$7,0,10*ROW('Hygiene Data'!N70)))),OFFSET('Hygiene Data'!$N$7,0,10*ROW('Hygiene Data'!N70)),NA())))</f>
        <v>#N/A</v>
      </c>
      <c r="BB76" s="87" t="e">
        <f ca="true">+IF(AND(ISTEXT(OFFSET('Hygiene Data'!$L$2,0,10*ROW('Hygiene Data'!N70))),DQ76="Yes"),OFFSET('Hygiene Data'!$N$9,0,10*ROW('Hygiene Data'!N70)),IF(AND(ISTEXT(OFFSET('Hygiene Data'!$L$2,0,10*ROW('Hygiene Data'!N70))),DQ76="No",ISNUMBER(OFFSET('Hygiene Data'!$N$9,0,10*ROW('Hygiene Data'!N70)))),CONCATENATE("[",ROUND(OFFSET('Hygiene Data'!$N$9,0,10*ROW('Hygiene Data'!N70)),0),"]"),IF(AND(ISTEXT(OFFSET('Hygiene Data'!$L$2,0,10*ROW('Hygiene Data'!N70))),DQ76="",ISNUMBER(OFFSET('Hygiene Data'!$N$9,0,10*ROW('Hygiene Data'!N70)))),OFFSET('Hygiene Data'!$N$9,0,10*ROW('Hygiene Data'!N70)),NA())))</f>
        <v>#N/A</v>
      </c>
      <c r="BC76" s="87" t="e">
        <f ca="true">+IF(AND(ISTEXT(OFFSET('Hygiene Data'!$L$2,0,10*ROW('Hygiene Data'!O70))),DR76="Yes"),OFFSET('Hygiene Data'!$O$5,0,10*ROW('Hygiene Data'!O70)),IF(AND(ISTEXT(OFFSET('Hygiene Data'!$L$2,0,10*ROW('Hygiene Data'!O70))),DR76="No",ISNUMBER(OFFSET('Hygiene Data'!$O$5,0,10*ROW('Hygiene Data'!O70)))),CONCATENATE("[",ROUND(OFFSET('Hygiene Data'!$O$5,0,10*ROW('Hygiene Data'!O70)),0),"]"),IF(AND(ISTEXT(OFFSET('Hygiene Data'!$L$2,0,10*ROW('Hygiene Data'!O70))),DR76="",ISNUMBER(OFFSET('Hygiene Data'!$O$5,0,10*ROW('Hygiene Data'!O70)))),OFFSET('Hygiene Data'!$O$5,0,10*ROW('Hygiene Data'!O70)),NA())))</f>
        <v>#N/A</v>
      </c>
      <c r="BD76" s="87" t="e">
        <f ca="true">+IF(AND(ISTEXT(OFFSET('Hygiene Data'!$L$2,0,10*ROW('Hygiene Data'!O70))),DS76="Yes"),OFFSET('Hygiene Data'!$O$7,0,10*ROW('Hygiene Data'!O70)),IF(AND(ISTEXT(OFFSET('Hygiene Data'!$L$2,0,10*ROW('Hygiene Data'!O70))),DS76="No",ISNUMBER(OFFSET('Hygiene Data'!$O$7,0,10*ROW('Hygiene Data'!O70)))),CONCATENATE("[",ROUND(OFFSET('Hygiene Data'!$O$7,0,10*ROW('Hygiene Data'!O70)),0),"]"),IF(AND(ISTEXT(OFFSET('Hygiene Data'!$L$2,0,10*ROW('Hygiene Data'!O70))),DS76="",ISNUMBER(OFFSET('Hygiene Data'!$O$7,0,10*ROW('Hygiene Data'!O70)))),OFFSET('Hygiene Data'!$O$7,0,10*ROW('Hygiene Data'!O70)),NA())))</f>
        <v>#N/A</v>
      </c>
      <c r="BE76" s="87" t="e">
        <f ca="true">+IF(AND(ISTEXT(OFFSET('Hygiene Data'!$L$2,0,10*ROW('Hygiene Data'!O70))),DT76="Yes"),OFFSET('Hygiene Data'!$O$9,0,10*ROW('Hygiene Data'!O70)),IF(AND(ISTEXT(OFFSET('Hygiene Data'!$L$2,0,10*ROW('Hygiene Data'!O70))),DT76="No",ISNUMBER(OFFSET('Hygiene Data'!$O$9,0,10*ROW('Hygiene Data'!O70)))),CONCATENATE("[",ROUND(OFFSET('Hygiene Data'!$O$9,0,10*ROW('Hygiene Data'!O70)),0),"]"),IF(AND(ISTEXT(OFFSET('Hygiene Data'!$L$2,0,10*ROW('Hygiene Data'!O70))),DT76="",ISNUMBER(OFFSET('Hygiene Data'!$O$9,0,10*ROW('Hygiene Data'!O70)))),OFFSET('Hygiene Data'!$O$9,0,10*ROW('Hygiene Data'!O70)),NA())))</f>
        <v>#N/A</v>
      </c>
      <c r="BF76" s="87" t="e">
        <f ca="true">+IF(AND(ISTEXT(OFFSET('Hygiene Data'!$L$2,0,10*ROW('Hygiene Data'!P70))),DU76="Yes"),OFFSET('Hygiene Data'!$P$5,0,10*ROW('Hygiene Data'!P70)),IF(AND(ISTEXT(OFFSET('Hygiene Data'!$L$2,0,10*ROW('Hygiene Data'!P70))),DU76="No",ISNUMBER(OFFSET('Hygiene Data'!$P$5,0,10*ROW('Hygiene Data'!P70)))),CONCATENATE("[",ROUND(OFFSET('Hygiene Data'!$P$5,0,10*ROW('Hygiene Data'!P70)),0),"]"),IF(AND(ISTEXT(OFFSET('Hygiene Data'!$L$2,0,10*ROW('Hygiene Data'!P70))),DU76="",ISNUMBER(OFFSET('Hygiene Data'!$P$5,0,10*ROW('Hygiene Data'!P70)))),OFFSET('Hygiene Data'!$P$5,0,10*ROW('Hygiene Data'!P70)),NA())))</f>
        <v>#N/A</v>
      </c>
      <c r="BG76" s="87" t="e">
        <f ca="true">+IF(AND(ISTEXT(OFFSET('Hygiene Data'!$L$2,0,10*ROW('Hygiene Data'!P70))),DV76="Yes"),OFFSET('Hygiene Data'!$P$7,0,10*ROW('Hygiene Data'!P70)),IF(AND(ISTEXT(OFFSET('Hygiene Data'!$L$2,0,10*ROW('Hygiene Data'!P70))),DV76="No",ISNUMBER(OFFSET('Hygiene Data'!$P$7,0,10*ROW('Hygiene Data'!P70)))),CONCATENATE("[",ROUND(OFFSET('Hygiene Data'!$P$7,0,10*ROW('Hygiene Data'!P70)),0),"]"),IF(AND(ISTEXT(OFFSET('Hygiene Data'!$L$2,0,10*ROW('Hygiene Data'!P70))),DV76="",ISNUMBER(OFFSET('Hygiene Data'!$P$7,0,10*ROW('Hygiene Data'!P70)))),OFFSET('Hygiene Data'!$P$7,0,10*ROW('Hygiene Data'!P70)),NA())))</f>
        <v>#N/A</v>
      </c>
      <c r="BH76" s="87" t="e">
        <f ca="true">+IF(AND(ISTEXT(OFFSET('Hygiene Data'!$L$2,0,10*ROW('Hygiene Data'!P70))),DW76="Yes"),OFFSET('Hygiene Data'!$P$9,0,10*ROW('Hygiene Data'!P70)),IF(AND(ISTEXT(OFFSET('Hygiene Data'!$L$2,0,10*ROW('Hygiene Data'!P70))),DW76="No",ISNUMBER(OFFSET('Hygiene Data'!$P$9,0,10*ROW('Hygiene Data'!P70)))),CONCATENATE("[",ROUND(OFFSET('Hygiene Data'!$P$9,0,10*ROW('Hygiene Data'!P70)),0),"]"),IF(AND(ISTEXT(OFFSET('Hygiene Data'!$L$2,0,10*ROW('Hygiene Data'!P70))),DW76="",ISNUMBER(OFFSET('Hygiene Data'!$P$9,0,10*ROW('Hygiene Data'!P70)))),OFFSET('Hygiene Data'!$P$9,0,10*ROW('Hygiene Data'!P70)),NA())))</f>
        <v>#N/A</v>
      </c>
      <c r="BI76" s="87" t="e">
        <f ca="true">+IF(AND(ISTEXT(OFFSET('Hygiene Data'!$L$2,0,10*ROW('Hygiene Data'!Q70))),DX76="Yes"),OFFSET('Hygiene Data'!$Q$5,0,10*ROW('Hygiene Data'!Q70)),IF(AND(ISTEXT(OFFSET('Hygiene Data'!$L$2,0,10*ROW('Hygiene Data'!Q70))),DX76="No",ISNUMBER(OFFSET('Hygiene Data'!$Q$5,0,10*ROW('Hygiene Data'!Q70)))),CONCATENATE("[",ROUND(OFFSET('Hygiene Data'!$Q$5,0,10*ROW('Hygiene Data'!Q70)),0),"]"),IF(AND(ISTEXT(OFFSET('Hygiene Data'!$L$2,0,10*ROW('Hygiene Data'!Q70))),DX76="",ISNUMBER(OFFSET('Hygiene Data'!$Q$5,0,10*ROW('Hygiene Data'!Q70)))),OFFSET('Hygiene Data'!$Q$5,0,10*ROW('Hygiene Data'!Q70)),NA())))</f>
        <v>#N/A</v>
      </c>
      <c r="BJ76" s="87" t="e">
        <f ca="true">+IF(AND(ISTEXT(OFFSET('Hygiene Data'!$L$2,0,10*ROW('Hygiene Data'!Q70))),DY76="Yes"),OFFSET('Hygiene Data'!$Q$7,0,10*ROW('Hygiene Data'!Q70)),IF(AND(ISTEXT(OFFSET('Hygiene Data'!$L$2,0,10*ROW('Hygiene Data'!Q70))),DY76="No",ISNUMBER(OFFSET('Hygiene Data'!$Q$7,0,10*ROW('Hygiene Data'!Q70)))),CONCATENATE("[",ROUND(OFFSET('Hygiene Data'!$Q$7,0,10*ROW('Hygiene Data'!Q70)),0),"]"),IF(AND(ISTEXT(OFFSET('Hygiene Data'!$L$2,0,10*ROW('Hygiene Data'!Q70))),DY76="",ISNUMBER(OFFSET('Hygiene Data'!$Q$7,0,10*ROW('Hygiene Data'!Q70)))),OFFSET('Hygiene Data'!$Q$7,0,10*ROW('Hygiene Data'!Q70)),NA())))</f>
        <v>#N/A</v>
      </c>
      <c r="BK76" s="87" t="e">
        <f ca="true">+IF(AND(ISTEXT(OFFSET('Hygiene Data'!$L$2,0,10*ROW('Hygiene Data'!Q70))),DZ76="Yes"),OFFSET('Hygiene Data'!$Q$9,0,10*ROW('Hygiene Data'!Q70)),IF(AND(ISTEXT(OFFSET('Hygiene Data'!$L$2,0,10*ROW('Hygiene Data'!Q70))),DZ76="No",ISNUMBER(OFFSET('Hygiene Data'!$Q$9,0,10*ROW('Hygiene Data'!Q70)))),CONCATENATE("[",ROUND(OFFSET('Hygiene Data'!$Q$9,0,10*ROW('Hygiene Data'!Q70)),0),"]"),IF(AND(ISTEXT(OFFSET('Hygiene Data'!$L$2,0,10*ROW('Hygiene Data'!Q70))),DZ76="",ISNUMBER(OFFSET('Hygiene Data'!$Q$9,0,10*ROW('Hygiene Data'!Q70)))),OFFSET('Hygiene Data'!$Q$9,0,10*ROW('Hygiene Data'!Q70)),NA())))</f>
        <v>#N/A</v>
      </c>
      <c r="BL76" s="87" t="e">
        <f ca="true">+IF(AND(ISTEXT(OFFSET('Hygiene Data'!$L$2,0,10*ROW('Hygiene Data'!R70))),EA76="Yes"),OFFSET('Hygiene Data'!$R$5,0,10*ROW('Hygiene Data'!R70)),IF(AND(ISTEXT(OFFSET('Hygiene Data'!$L$2,0,10*ROW('Hygiene Data'!R70))),EA76="No",ISNUMBER(OFFSET('Hygiene Data'!$R$5,0,10*ROW('Hygiene Data'!R70)))),CONCATENATE("[",ROUND(OFFSET('Hygiene Data'!$R$5,0,10*ROW('Hygiene Data'!R70)),0),"]"),IF(AND(ISTEXT(OFFSET('Hygiene Data'!$L$2,0,10*ROW('Hygiene Data'!R70))),EA76="",ISNUMBER(OFFSET('Hygiene Data'!$R$5,0,10*ROW('Hygiene Data'!R70)))),OFFSET('Hygiene Data'!$R$5,0,10*ROW('Hygiene Data'!R70)),NA())))</f>
        <v>#N/A</v>
      </c>
      <c r="BM76" s="87" t="e">
        <f ca="true">+IF(AND(ISTEXT(OFFSET('Hygiene Data'!$L$2,0,10*ROW('Hygiene Data'!R70))),EB76="Yes"),OFFSET('Hygiene Data'!$R$7,0,10*ROW('Hygiene Data'!R70)),IF(AND(ISTEXT(OFFSET('Hygiene Data'!$L$2,0,10*ROW('Hygiene Data'!R70))),EB76="No",ISNUMBER(OFFSET('Hygiene Data'!$R$7,0,10*ROW('Hygiene Data'!R70)))),CONCATENATE("[",ROUND(OFFSET('Hygiene Data'!$R$7,0,10*ROW('Hygiene Data'!R70)),0),"]"),IF(AND(ISTEXT(OFFSET('Hygiene Data'!$L$2,0,10*ROW('Hygiene Data'!R70))),EB76="",ISNUMBER(OFFSET('Hygiene Data'!$R$7,0,10*ROW('Hygiene Data'!R70)))),OFFSET('Hygiene Data'!$R$7,0,10*ROW('Hygiene Data'!R70)),NA())))</f>
        <v>#N/A</v>
      </c>
      <c r="BN76" s="87" t="e">
        <f ca="true">+IF(AND(ISTEXT(OFFSET('Hygiene Data'!$L$2,0,10*ROW('Hygiene Data'!R70))),EC76="Yes"),OFFSET('Hygiene Data'!$R$9,0,10*ROW('Hygiene Data'!R70)),IF(AND(ISTEXT(OFFSET('Hygiene Data'!$L$2,0,10*ROW('Hygiene Data'!R70))),EC76="No",ISNUMBER(OFFSET('Hygiene Data'!$R$9,0,10*ROW('Hygiene Data'!R70)))),CONCATENATE("[",ROUND(OFFSET('Hygiene Data'!$R$9,0,10*ROW('Hygiene Data'!R70)),0),"]"),IF(AND(ISTEXT(OFFSET('Hygiene Data'!$L$2,0,10*ROW('Hygiene Data'!R70))),EC76="",ISNUMBER(OFFSET('Hygiene Data'!$R$9,0,10*ROW('Hygiene Data'!R70)))),OFFSET('Hygiene Data'!$R$9,0,10*ROW('Hygiene Data'!R70)),NA())))</f>
        <v>#N/A</v>
      </c>
      <c r="BO76" s="87" t="e">
        <f ca="true">+IF(AND(ISTEXT(OFFSET('Hygiene Data'!$L$2,0,10*ROW('Hygiene Data'!S70))),ED76="Yes"),OFFSET('Hygiene Data'!$S$5,0,10*ROW('Hygiene Data'!S70)),IF(AND(ISTEXT(OFFSET('Hygiene Data'!$L$2,0,10*ROW('Hygiene Data'!S70))),ED76="No",ISNUMBER(OFFSET('Hygiene Data'!$S$5,0,10*ROW('Hygiene Data'!S70)))),CONCATENATE("[",ROUND(OFFSET('Hygiene Data'!$S$5,0,10*ROW('Hygiene Data'!S70)),0),"]"),IF(AND(ISTEXT(OFFSET('Hygiene Data'!$L$2,0,10*ROW('Hygiene Data'!S70))),ED76="",ISNUMBER(OFFSET('Hygiene Data'!$S$5,0,10*ROW('Hygiene Data'!S70)))),OFFSET('Hygiene Data'!$S$5,0,10*ROW('Hygiene Data'!S70)),NA())))</f>
        <v>#N/A</v>
      </c>
      <c r="BP76" s="87" t="e">
        <f ca="true">+IF(AND(ISTEXT(OFFSET('Hygiene Data'!$L$2,0,10*ROW('Hygiene Data'!S70))),EE76="Yes"),OFFSET('Hygiene Data'!$S$7,0,10*ROW('Hygiene Data'!S70)),IF(AND(ISTEXT(OFFSET('Hygiene Data'!$L$2,0,10*ROW('Hygiene Data'!S70))),EE76="No",ISNUMBER(OFFSET('Hygiene Data'!$S$7,0,10*ROW('Hygiene Data'!S70)))),CONCATENATE("[",ROUND(OFFSET('Hygiene Data'!$S$7,0,10*ROW('Hygiene Data'!S70)),0),"]"),IF(AND(ISTEXT(OFFSET('Hygiene Data'!$L$2,0,10*ROW('Hygiene Data'!S70))),EE76="",ISNUMBER(OFFSET('Hygiene Data'!$S$7,0,10*ROW('Hygiene Data'!S70)))),OFFSET('Hygiene Data'!$S$7,0,10*ROW('Hygiene Data'!S70)),NA())))</f>
        <v>#N/A</v>
      </c>
      <c r="BQ76" s="87" t="e">
        <f ca="true">+IF(AND(ISTEXT(OFFSET('Hygiene Data'!$L$2,0,10*ROW('Hygiene Data'!S70))),EF76="Yes"),OFFSET('Hygiene Data'!$S$9,0,10*ROW('Hygiene Data'!S70)),IF(AND(ISTEXT(OFFSET('Hygiene Data'!$L$2,0,10*ROW('Hygiene Data'!S70))),EF76="No",ISNUMBER(OFFSET('Hygiene Data'!$S$9,0,10*ROW('Hygiene Data'!S70)))),CONCATENATE("[",ROUND(OFFSET('Hygiene Data'!$S$9,0,10*ROW('Hygiene Data'!S70)),0),"]"),IF(AND(ISTEXT(OFFSET('Hygiene Data'!$L$2,0,10*ROW('Hygiene Data'!S70))),EF76="",ISNUMBER(OFFSET('Hygiene Data'!$S$9,0,10*ROW('Hygiene Data'!S70)))),OFFSET('Hygiene Data'!$S$9,0,10*ROW('Hygiene Data'!S70)),NA())))</f>
        <v>#N/A</v>
      </c>
      <c r="BR76" s="271"/>
      <c r="BS76" s="271" t="str">
        <f ca="true">+IF(OFFSET('Water Data'!$N$27,0,10*ROW('Water Data'!N70))="","",OFFSET('Water Data'!$N$27,0,10*ROW('Water Data'!N70)))</f>
        <v/>
      </c>
      <c r="BT76" s="271" t="str">
        <f ca="true">+IF(OFFSET('Water Data'!$N$28,0,10*ROW('Water Data'!N70))="","",OFFSET('Water Data'!$N$28,0,10*ROW('Water Data'!N70)))</f>
        <v/>
      </c>
      <c r="BU76" s="271" t="str">
        <f ca="true">+IF(OFFSET('Water Data'!$N$29,0,10*ROW('Water Data'!N70))="","",OFFSET('Water Data'!$N$29,0,10*ROW('Water Data'!N70)))</f>
        <v/>
      </c>
      <c r="BV76" s="271" t="str">
        <f ca="true">+IF(OFFSET('Water Data'!$O$27,0,10*ROW('Water Data'!O70))="","",OFFSET('Water Data'!$O$27,0,10*ROW('Water Data'!O70)))</f>
        <v/>
      </c>
      <c r="BW76" s="271" t="str">
        <f ca="true">+IF(OFFSET('Water Data'!$O$28,0,10*ROW('Water Data'!O70))="","",OFFSET('Water Data'!$O$28,0,10*ROW('Water Data'!O70)))</f>
        <v/>
      </c>
      <c r="BX76" s="271" t="str">
        <f ca="true">+IF(OFFSET('Water Data'!$O$29,0,10*ROW('Water Data'!O70))="","",OFFSET('Water Data'!$O$29,0,10*ROW('Water Data'!O70)))</f>
        <v/>
      </c>
      <c r="BY76" s="271" t="str">
        <f ca="true">+IF(OFFSET('Water Data'!$P$27,0,10*ROW('Water Data'!P70))="","",OFFSET('Water Data'!$P$27,0,10*ROW('Water Data'!P70)))</f>
        <v/>
      </c>
      <c r="BZ76" s="271" t="str">
        <f ca="true">+IF(OFFSET('Water Data'!$P$28,0,10*ROW('Water Data'!P70))="","",OFFSET('Water Data'!$P$28,0,10*ROW('Water Data'!P70)))</f>
        <v/>
      </c>
      <c r="CA76" s="271" t="str">
        <f ca="true">+IF(OFFSET('Water Data'!$P$29,0,10*ROW('Water Data'!P70))="","",OFFSET('Water Data'!$P$29,0,10*ROW('Water Data'!P70)))</f>
        <v/>
      </c>
      <c r="CB76" s="271" t="str">
        <f ca="true">+IF(OFFSET('Water Data'!$Q$27,0,10*ROW('Water Data'!Q70))="","",OFFSET('Water Data'!$Q$27,0,10*ROW('Water Data'!Q70)))</f>
        <v/>
      </c>
      <c r="CC76" s="271" t="str">
        <f ca="true">+IF(OFFSET('Water Data'!$Q$28,0,10*ROW('Water Data'!Q70))="","",OFFSET('Water Data'!$Q$28,0,10*ROW('Water Data'!Q70)))</f>
        <v/>
      </c>
      <c r="CD76" s="271" t="str">
        <f ca="true">+IF(OFFSET('Water Data'!$Q$29,0,10*ROW('Water Data'!Q70))="","",OFFSET('Water Data'!$Q$29,0,10*ROW('Water Data'!Q70)))</f>
        <v/>
      </c>
      <c r="CE76" s="271" t="str">
        <f ca="true">+IF(OFFSET('Water Data'!$R$27,0,10*ROW('Water Data'!R70))="","",OFFSET('Water Data'!$R$27,0,10*ROW('Water Data'!R70)))</f>
        <v/>
      </c>
      <c r="CF76" s="271" t="str">
        <f ca="true">+IF(OFFSET('Water Data'!$R$28,0,10*ROW('Water Data'!R70))="","",OFFSET('Water Data'!$R$28,0,10*ROW('Water Data'!R70)))</f>
        <v/>
      </c>
      <c r="CG76" s="271" t="str">
        <f ca="true">+IF(OFFSET('Water Data'!$R$29,0,10*ROW('Water Data'!R70))="","",OFFSET('Water Data'!$R$29,0,10*ROW('Water Data'!R70)))</f>
        <v/>
      </c>
      <c r="CH76" s="271" t="str">
        <f ca="true">+IF(OFFSET('Water Data'!$S$27,0,10*ROW('Water Data'!S70))="","",OFFSET('Water Data'!$S$27,0,10*ROW('Water Data'!S70)))</f>
        <v/>
      </c>
      <c r="CI76" s="271" t="str">
        <f ca="true">+IF(OFFSET('Water Data'!$S$28,0,10*ROW('Water Data'!S70))="","",OFFSET('Water Data'!$S$28,0,10*ROW('Water Data'!S70)))</f>
        <v/>
      </c>
      <c r="CJ76" s="271" t="str">
        <f ca="true">+IF(OFFSET('Water Data'!$S$29,0,10*ROW('Water Data'!S70))="","",OFFSET('Water Data'!$S$29,0,10*ROW('Water Data'!S70)))</f>
        <v/>
      </c>
      <c r="CK76" s="271" t="str">
        <f ca="true">+IF(OFFSET('Sanitation Data'!$N$28,0,10*ROW('Sanitation Data'!N70))="","",OFFSET('Sanitation Data'!$N$28,0,10*ROW('Sanitation Data'!N70)))</f>
        <v/>
      </c>
      <c r="CL76" s="271" t="str">
        <f ca="true">+IF(OFFSET('Sanitation Data'!$N$29,0,10*ROW('Sanitation Data'!N70))="","",OFFSET('Sanitation Data'!$N$29,0,10*ROW('Sanitation Data'!N70)))</f>
        <v/>
      </c>
      <c r="CM76" s="271" t="str">
        <f ca="true">+IF(OFFSET('Sanitation Data'!$N$30,0,10*ROW('Sanitation Data'!N70))="","",OFFSET('Sanitation Data'!$N$30,0,10*ROW('Sanitation Data'!N70)))</f>
        <v/>
      </c>
      <c r="CN76" s="271" t="str">
        <f ca="true">+IF(OFFSET('Sanitation Data'!$N$31,0,10*ROW('Sanitation Data'!N70))="","",OFFSET('Sanitation Data'!$N$31,0,10*ROW('Sanitation Data'!N70)))</f>
        <v/>
      </c>
      <c r="CO76" s="271" t="str">
        <f ca="true">+IF(OFFSET('Sanitation Data'!$N$32,0,10*ROW('Sanitation Data'!N70))="","",OFFSET('Sanitation Data'!$N$32,0,10*ROW('Sanitation Data'!N70)))</f>
        <v/>
      </c>
      <c r="CP76" s="271" t="str">
        <f ca="true">+IF(OFFSET('Sanitation Data'!$O$28,0,10*ROW('Sanitation Data'!O70))="","",OFFSET('Sanitation Data'!$O$28,0,10*ROW('Sanitation Data'!O70)))</f>
        <v/>
      </c>
      <c r="CQ76" s="271" t="str">
        <f ca="true">+IF(OFFSET('Sanitation Data'!$O$29,0,10*ROW('Sanitation Data'!O70))="","",OFFSET('Sanitation Data'!$O$29,0,10*ROW('Sanitation Data'!O70)))</f>
        <v/>
      </c>
      <c r="CR76" s="271" t="str">
        <f ca="true">+IF(OFFSET('Sanitation Data'!$O$30,0,10*ROW('Sanitation Data'!O70))="","",OFFSET('Sanitation Data'!$O$30,0,10*ROW('Sanitation Data'!O70)))</f>
        <v/>
      </c>
      <c r="CS76" s="271" t="str">
        <f ca="true">+IF(OFFSET('Sanitation Data'!$O$31,0,10*ROW('Sanitation Data'!O70))="","",OFFSET('Sanitation Data'!$O$31,0,10*ROW('Sanitation Data'!O70)))</f>
        <v/>
      </c>
      <c r="CT76" s="271" t="str">
        <f ca="true">+IF(OFFSET('Sanitation Data'!$O$32,0,10*ROW('Sanitation Data'!O70))="","",OFFSET('Sanitation Data'!$O$32,0,10*ROW('Sanitation Data'!O70)))</f>
        <v/>
      </c>
      <c r="CU76" s="271" t="str">
        <f ca="true">+IF(OFFSET('Sanitation Data'!$P$28,0,10*ROW('Sanitation Data'!P70))="","",OFFSET('Sanitation Data'!$P$28,0,10*ROW('Sanitation Data'!P70)))</f>
        <v/>
      </c>
      <c r="CV76" s="271" t="str">
        <f ca="true">+IF(OFFSET('Sanitation Data'!$P$29,0,10*ROW('Sanitation Data'!P70))="","",OFFSET('Sanitation Data'!$P$29,0,10*ROW('Sanitation Data'!P70)))</f>
        <v/>
      </c>
      <c r="CW76" s="271" t="str">
        <f ca="true">+IF(OFFSET('Sanitation Data'!$P$30,0,10*ROW('Sanitation Data'!P70))="","",OFFSET('Sanitation Data'!$P$30,0,10*ROW('Sanitation Data'!P70)))</f>
        <v/>
      </c>
      <c r="CX76" s="271" t="str">
        <f ca="true">+IF(OFFSET('Sanitation Data'!$P$31,0,10*ROW('Sanitation Data'!P70))="","",OFFSET('Sanitation Data'!$P$31,0,10*ROW('Sanitation Data'!P70)))</f>
        <v/>
      </c>
      <c r="CY76" s="271" t="str">
        <f ca="true">+IF(OFFSET('Sanitation Data'!$P$32,0,10*ROW('Sanitation Data'!P70))="","",OFFSET('Sanitation Data'!$P$32,0,10*ROW('Sanitation Data'!P70)))</f>
        <v/>
      </c>
      <c r="CZ76" s="271" t="str">
        <f ca="true">+IF(OFFSET('Sanitation Data'!$Q$28,0,10*ROW('Sanitation Data'!Q70))="","",OFFSET('Sanitation Data'!$Q$28,0,10*ROW('Sanitation Data'!Q70)))</f>
        <v/>
      </c>
      <c r="DA76" s="271" t="str">
        <f ca="true">+IF(OFFSET('Sanitation Data'!$Q$29,0,10*ROW('Sanitation Data'!Q70))="","",OFFSET('Sanitation Data'!$Q$29,0,10*ROW('Sanitation Data'!Q70)))</f>
        <v/>
      </c>
      <c r="DB76" s="271" t="str">
        <f ca="true">+IF(OFFSET('Sanitation Data'!$Q$30,0,10*ROW('Sanitation Data'!Q70))="","",OFFSET('Sanitation Data'!$Q$30,0,10*ROW('Sanitation Data'!Q70)))</f>
        <v/>
      </c>
      <c r="DC76" s="271" t="str">
        <f ca="true">+IF(OFFSET('Sanitation Data'!$Q$31,0,10*ROW('Sanitation Data'!Q70))="","",OFFSET('Sanitation Data'!$Q$31,0,10*ROW('Sanitation Data'!Q70)))</f>
        <v/>
      </c>
      <c r="DD76" s="271" t="str">
        <f ca="true">+IF(OFFSET('Sanitation Data'!$Q$32,0,10*ROW('Sanitation Data'!Q70))="","",OFFSET('Sanitation Data'!$Q$32,0,10*ROW('Sanitation Data'!Q70)))</f>
        <v/>
      </c>
      <c r="DE76" s="271" t="str">
        <f ca="true">+IF(OFFSET('Sanitation Data'!$R$28,0,10*ROW('Sanitation Data'!R70))="","",OFFSET('Sanitation Data'!$R$28,0,10*ROW('Sanitation Data'!R70)))</f>
        <v/>
      </c>
      <c r="DF76" s="271" t="str">
        <f ca="true">+IF(OFFSET('Sanitation Data'!$R$29,0,10*ROW('Sanitation Data'!R70))="","",OFFSET('Sanitation Data'!$R$29,0,10*ROW('Sanitation Data'!R70)))</f>
        <v/>
      </c>
      <c r="DG76" s="271" t="str">
        <f ca="true">+IF(OFFSET('Sanitation Data'!$R$30,0,10*ROW('Sanitation Data'!R70))="","",OFFSET('Sanitation Data'!$R$30,0,10*ROW('Sanitation Data'!R70)))</f>
        <v/>
      </c>
      <c r="DH76" s="271" t="str">
        <f ca="true">+IF(OFFSET('Sanitation Data'!$R$31,0,10*ROW('Sanitation Data'!R70))="","",OFFSET('Sanitation Data'!$R$31,0,10*ROW('Sanitation Data'!R70)))</f>
        <v/>
      </c>
      <c r="DI76" s="271" t="str">
        <f ca="true">+IF(OFFSET('Sanitation Data'!$R$32,0,10*ROW('Sanitation Data'!R70))="","",OFFSET('Sanitation Data'!$R$32,0,10*ROW('Sanitation Data'!R70)))</f>
        <v/>
      </c>
      <c r="DJ76" s="271" t="str">
        <f ca="true">+IF(OFFSET('Sanitation Data'!$S$28,0,10*ROW('Sanitation Data'!S70))="","",OFFSET('Sanitation Data'!$S$28,0,10*ROW('Sanitation Data'!S70)))</f>
        <v/>
      </c>
      <c r="DK76" s="271" t="str">
        <f ca="true">+IF(OFFSET('Sanitation Data'!$S$29,0,10*ROW('Sanitation Data'!S70))="","",OFFSET('Sanitation Data'!$S$29,0,10*ROW('Sanitation Data'!S70)))</f>
        <v/>
      </c>
      <c r="DL76" s="271" t="str">
        <f ca="true">+IF(OFFSET('Sanitation Data'!$S$30,0,10*ROW('Sanitation Data'!S70))="","",OFFSET('Sanitation Data'!$S$30,0,10*ROW('Sanitation Data'!S70)))</f>
        <v/>
      </c>
      <c r="DM76" s="271" t="str">
        <f ca="true">+IF(OFFSET('Sanitation Data'!$S$31,0,10*ROW('Sanitation Data'!S70))="","",OFFSET('Sanitation Data'!$S$31,0,10*ROW('Sanitation Data'!S70)))</f>
        <v/>
      </c>
      <c r="DN76" s="271" t="str">
        <f ca="true">+IF(OFFSET('Sanitation Data'!$S$32,0,10*ROW('Sanitation Data'!S70))="","",OFFSET('Sanitation Data'!$S$32,0,10*ROW('Sanitation Data'!S70)))</f>
        <v/>
      </c>
      <c r="DO76" s="271" t="str">
        <f ca="true">+IF(OFFSET('Hygiene Data'!$N$11,0,10*ROW('Hygiene Data'!N70))="","",OFFSET('Hygiene Data'!$N$11,0,10*ROW('Hygiene Data'!N70)))</f>
        <v/>
      </c>
      <c r="DP76" s="271" t="str">
        <f ca="true">+IF(OFFSET('Hygiene Data'!$N$12,0,10*ROW('Hygiene Data'!N70))="","",OFFSET('Hygiene Data'!$N$12,0,10*ROW('Hygiene Data'!N70)))</f>
        <v/>
      </c>
      <c r="DQ76" s="271" t="str">
        <f ca="true">+IF(OFFSET('Hygiene Data'!$N$13,0,10*ROW('Hygiene Data'!N70))="","",OFFSET('Hygiene Data'!$N$13,0,10*ROW('Hygiene Data'!N70)))</f>
        <v/>
      </c>
      <c r="DR76" s="271" t="str">
        <f ca="true">+IF(OFFSET('Hygiene Data'!$O$11,0,10*ROW('Hygiene Data'!O70))="","",OFFSET('Hygiene Data'!$O$11,0,10*ROW('Hygiene Data'!O70)))</f>
        <v/>
      </c>
      <c r="DS76" s="271" t="str">
        <f ca="true">+IF(OFFSET('Hygiene Data'!$O$12,0,10*ROW('Hygiene Data'!O70))="","",OFFSET('Hygiene Data'!$O$12,0,10*ROW('Hygiene Data'!O70)))</f>
        <v/>
      </c>
      <c r="DT76" s="271" t="str">
        <f ca="true">+IF(OFFSET('Hygiene Data'!$O$13,0,10*ROW('Hygiene Data'!O70))="","",OFFSET('Hygiene Data'!$O$13,0,10*ROW('Hygiene Data'!O70)))</f>
        <v/>
      </c>
      <c r="DU76" s="271" t="str">
        <f ca="true">+IF(OFFSET('Hygiene Data'!$P$11,0,10*ROW('Hygiene Data'!P70))="","",OFFSET('Hygiene Data'!$P$11,0,10*ROW('Hygiene Data'!P70)))</f>
        <v/>
      </c>
      <c r="DV76" s="271" t="str">
        <f ca="true">+IF(OFFSET('Hygiene Data'!$P$12,0,10*ROW('Hygiene Data'!P70))="","",OFFSET('Hygiene Data'!$P$12,0,10*ROW('Hygiene Data'!P70)))</f>
        <v/>
      </c>
      <c r="DW76" s="271" t="str">
        <f ca="true">+IF(OFFSET('Hygiene Data'!$P$13,0,10*ROW('Hygiene Data'!P70))="","",OFFSET('Hygiene Data'!$P$13,0,10*ROW('Hygiene Data'!P70)))</f>
        <v/>
      </c>
      <c r="DX76" s="271" t="str">
        <f ca="true">+IF(OFFSET('Hygiene Data'!$Q$11,0,10*ROW('Hygiene Data'!Q70))="","",OFFSET('Hygiene Data'!$Q$11,0,10*ROW('Hygiene Data'!Q70)))</f>
        <v/>
      </c>
      <c r="DY76" s="271" t="str">
        <f ca="true">+IF(OFFSET('Hygiene Data'!$Q$12,0,10*ROW('Hygiene Data'!Q70))="","",OFFSET('Hygiene Data'!$Q$12,0,10*ROW('Hygiene Data'!Q70)))</f>
        <v/>
      </c>
      <c r="DZ76" s="271" t="str">
        <f ca="true">+IF(OFFSET('Hygiene Data'!$Q$13,0,10*ROW('Hygiene Data'!Q70))="","",OFFSET('Hygiene Data'!$Q$13,0,10*ROW('Hygiene Data'!Q70)))</f>
        <v/>
      </c>
      <c r="EA76" s="271" t="str">
        <f ca="true">+IF(OFFSET('Hygiene Data'!$R$11,0,10*ROW('Hygiene Data'!R70))="","",OFFSET('Hygiene Data'!$R$11,0,10*ROW('Hygiene Data'!R70)))</f>
        <v/>
      </c>
      <c r="EB76" s="271" t="str">
        <f ca="true">+IF(OFFSET('Hygiene Data'!$R$12,0,10*ROW('Hygiene Data'!R70))="","",OFFSET('Hygiene Data'!$R$12,0,10*ROW('Hygiene Data'!R70)))</f>
        <v/>
      </c>
      <c r="EC76" s="271" t="str">
        <f ca="true">+IF(OFFSET('Hygiene Data'!$R$13,0,10*ROW('Hygiene Data'!R70))="","",OFFSET('Hygiene Data'!$R$13,0,10*ROW('Hygiene Data'!R70)))</f>
        <v/>
      </c>
      <c r="ED76" s="271" t="str">
        <f ca="true">+IF(OFFSET('Hygiene Data'!$S$11,0,10*ROW('Hygiene Data'!S70))="","",OFFSET('Hygiene Data'!$S$11,0,10*ROW('Hygiene Data'!S70)))</f>
        <v/>
      </c>
      <c r="EE76" s="271" t="str">
        <f ca="true">+IF(OFFSET('Hygiene Data'!$S$12,0,10*ROW('Hygiene Data'!S70))="","",OFFSET('Hygiene Data'!$S$12,0,10*ROW('Hygiene Data'!S70)))</f>
        <v/>
      </c>
      <c r="EF76" s="271" t="str">
        <f ca="true">+IF(OFFSET('Hygiene Data'!$S$13,0,10*ROW('Hygiene Data'!S70))="","",OFFSET('Hygiene Data'!$S$13,0,10*ROW('Hygiene Data'!S70)))</f>
        <v/>
      </c>
    </row>
    <row xmlns:x14ac="http://schemas.microsoft.com/office/spreadsheetml/2009/9/ac" r="77" x14ac:dyDescent="0.2">
      <c r="A77" s="32" t="str">
        <f ca="true">+IF(OFFSET('Water Data'!$L$2,0,10*ROW('Water Data'!O71))="","",OFFSET('Water Data'!$L$2,0,10*ROW('Water Data'!O71)))</f>
        <v/>
      </c>
      <c r="B77" s="32" t="str">
        <f ca="true">+IF(OFFSET('Water Data'!$M$2,0,10*ROW('Water Data'!P71))="","",OFFSET('Water Data'!$M$2,0,10*ROW('Water Data'!P71)))</f>
        <v/>
      </c>
      <c r="C77" s="327" t="str">
        <f t="shared" ca="true" si="1"/>
        <v/>
      </c>
      <c r="D77" s="85" t="e">
        <f ca="true">+IF(AND(ISTEXT(OFFSET('Water Data'!$L$2,0,10*ROW('Water Data'!N71))),BS77="Yes"),100-OFFSET('Water Data'!$N$4,0,10*ROW('Water Data'!N71)),IF(AND(ISTEXT(OFFSET('Water Data'!$L$2,0,10*ROW('Water Data'!N71))),BS77="No",ISNUMBER(OFFSET('Water Data'!$N$4,0,10*ROW('Water Data'!N71)))),CONCATENATE("[",ROUND(100-OFFSET('Water Data'!$N$4,0,10*ROW('Water Data'!N71)),0),"]"),IF(AND(ISTEXT(OFFSET('Water Data'!$L$2,0,10*ROW('Water Data'!N71))),BS77="",ISNUMBER(OFFSET('Water Data'!$N$4,0,10*ROW('Water Data'!N71)))),100-OFFSET('Water Data'!$N$4,0,10*ROW('Water Data'!N71)),NA())))</f>
        <v>#N/A</v>
      </c>
      <c r="E77" s="85" t="e">
        <f ca="true">+IF(AND(ISTEXT(OFFSET('Water Data'!$L$2,0,10*ROW('Water Data'!O71))),BT77="Yes"),OFFSET('Water Data'!$N$6,0,10*ROW('Water Data'!N71)),IF(AND(ISTEXT(OFFSET('Water Data'!$L$2,0,10*ROW('Water Data'!N71))),BT77="No",ISNUMBER(OFFSET('Water Data'!$N$6,0,10*ROW('Water Data'!N71)))),CONCATENATE("[",ROUND(OFFSET('Water Data'!$N$6,0,10*ROW('Water Data'!N71)),0),"]"),IF(AND(ISTEXT(OFFSET('Water Data'!$L$2,0,10*ROW('Water Data'!N71))),BT77="",ISNUMBER(OFFSET('Water Data'!$N$6,0,10*ROW('Water Data'!N71)))),OFFSET('Water Data'!$N$6,0,10*ROW('Water Data'!N71)),NA())))</f>
        <v>#N/A</v>
      </c>
      <c r="F77" s="85" t="e">
        <f ca="true">+IF(AND(ISTEXT(OFFSET('Water Data'!$L$2,0,10*ROW('Water Data'!N71))),BU77="Yes"),OFFSET('Water Data'!$N$9,0,10*ROW('Water Data'!N71)),IF(AND(ISTEXT(OFFSET('Water Data'!$L$2,0,10*ROW('Water Data'!N71))),BU77="No",ISNUMBER(OFFSET('Water Data'!$N$9,0,10*ROW('Water Data'!N71)))),CONCATENATE("[",ROUND(OFFSET('Water Data'!$N$9,0,10*ROW('Water Data'!N71)),0),"]"),IF(AND(ISTEXT(OFFSET('Water Data'!$L$2,0,10*ROW('Water Data'!N71))),BU77="",ISNUMBER(OFFSET('Water Data'!$N$9,0,10*ROW('Water Data'!N71)))),OFFSET('Water Data'!$N$9,0,10*ROW('Water Data'!N71)),NA())))</f>
        <v>#N/A</v>
      </c>
      <c r="G77" s="85" t="e">
        <f ca="true">+IF(AND(ISTEXT(OFFSET('Water Data'!$L$2,0,10*ROW('Water Data'!O71))),BV77="Yes"),100-OFFSET('Water Data'!$O$4,0,10*ROW('Water Data'!O71)),IF(AND(ISTEXT(OFFSET('Water Data'!$L$2,0,10*ROW('Water Data'!O71))),BV77="No",ISNUMBER(OFFSET('Water Data'!$O$4,0,10*ROW('Water Data'!O71)))),CONCATENATE("[",ROUND(100-OFFSET('Water Data'!$O$4,0,10*ROW('Water Data'!O71)),0),"]"),IF(AND(ISTEXT(OFFSET('Water Data'!$L$2,0,10*ROW('Water Data'!O71))),BV77="",ISNUMBER(OFFSET('Water Data'!$O$4,0,10*ROW('Water Data'!O71)))),100-OFFSET('Water Data'!$O$4,0,10*ROW('Water Data'!O71)),NA())))</f>
        <v>#N/A</v>
      </c>
      <c r="H77" s="85" t="e">
        <f ca="true">+IF(AND(ISTEXT(OFFSET('Water Data'!$L$2,0,10*ROW('Water Data'!O71))),BW77="Yes"),OFFSET('Water Data'!$O$6,0,10*ROW('Water Data'!O71)),IF(AND(ISTEXT(OFFSET('Water Data'!$L$2,0,10*ROW('Water Data'!O71))),BW77="No",ISNUMBER(OFFSET('Water Data'!$O$6,0,10*ROW('Water Data'!O71)))),CONCATENATE("[",ROUND(OFFSET('Water Data'!$N$6,0,10*ROW('Water Data'!O71)),0),"]"),IF(AND(ISTEXT(OFFSET('Water Data'!$L$2,0,10*ROW('Water Data'!O71))),BW77="",ISNUMBER(OFFSET('Water Data'!$O$6,0,10*ROW('Water Data'!O71)))),OFFSET('Water Data'!$O$6,0,10*ROW('Water Data'!O71)),NA())))</f>
        <v>#N/A</v>
      </c>
      <c r="I77" s="85" t="e">
        <f ca="true">+IF(AND(ISTEXT(OFFSET('Water Data'!$L$2,0,10*ROW('Water Data'!O71))),BX77="Yes"),OFFSET('Water Data'!$O$9,0,10*ROW('Water Data'!O71)),IF(AND(ISTEXT(OFFSET('Water Data'!$L$2,0,10*ROW('Water Data'!O71))),BX77="No",ISNUMBER(OFFSET('Water Data'!$O$9,0,10*ROW('Water Data'!O71)))),CONCATENATE("[",ROUND(OFFSET('Water Data'!$O$9,0,10*ROW('Water Data'!O71)),0),"]"),IF(AND(ISTEXT(OFFSET('Water Data'!$L$2,0,10*ROW('Water Data'!O71))),BX77="",ISNUMBER(OFFSET('Water Data'!$O$9,0,10*ROW('Water Data'!O71)))),OFFSET('Water Data'!$O$9,0,10*ROW('Water Data'!O71)),NA())))</f>
        <v>#N/A</v>
      </c>
      <c r="J77" s="85" t="e">
        <f ca="true">+IF(AND(ISTEXT(OFFSET('Water Data'!$L$2,0,10*ROW('Water Data'!P71))),BY77="Yes"),100-OFFSET('Water Data'!$P$4,0,10*ROW('Water Data'!P71)),IF(AND(ISTEXT(OFFSET('Water Data'!$L$2,0,10*ROW('Water Data'!P71))),BY77="No",ISNUMBER(OFFSET('Water Data'!$P$4,0,10*ROW('Water Data'!P71)))),CONCATENATE("[",ROUND(100-OFFSET('Water Data'!$P$4,0,10*ROW('Water Data'!P71)),0),"]"),IF(AND(ISTEXT(OFFSET('Water Data'!$L$2,0,10*ROW('Water Data'!P71))),BY77="",ISNUMBER(OFFSET('Water Data'!$P$4,0,10*ROW('Water Data'!P71)))),100-OFFSET('Water Data'!$P$4,0,10*ROW('Water Data'!P71)),NA())))</f>
        <v>#N/A</v>
      </c>
      <c r="K77" s="85" t="e">
        <f ca="true">+IF(AND(ISTEXT(OFFSET('Water Data'!$L$2,0,10*ROW('Water Data'!P71))),BZ77="Yes"),OFFSET('Water Data'!$P$6,0,10*ROW('Water Data'!P71)),IF(AND(ISTEXT(OFFSET('Water Data'!$L$2,0,10*ROW('Water Data'!P71))),BZ77="No",ISNUMBER(OFFSET('Water Data'!$P$6,0,10*ROW('Water Data'!P71)))),CONCATENATE("[",ROUND(OFFSET('Water Data'!$P$6,0,10*ROW('Water Data'!P71)),0),"]"),IF(AND(ISTEXT(OFFSET('Water Data'!$L$2,0,10*ROW('Water Data'!P71))),BZ77="",ISNUMBER(OFFSET('Water Data'!$P$6,0,10*ROW('Water Data'!P71)))),OFFSET('Water Data'!$P$6,0,10*ROW('Water Data'!P71)),NA())))</f>
        <v>#N/A</v>
      </c>
      <c r="L77" s="85" t="e">
        <f ca="true">+IF(AND(ISTEXT(OFFSET('Water Data'!$L$2,0,10*ROW('Water Data'!P71))),CA77="Yes"),OFFSET('Water Data'!$P$9,0,10*ROW('Water Data'!P71)),IF(AND(ISTEXT(OFFSET('Water Data'!$L$2,0,10*ROW('Water Data'!P71))),CA77="No",ISNUMBER(OFFSET('Water Data'!$P$9,0,10*ROW('Water Data'!P71)))),CONCATENATE("[",ROUND(OFFSET('Water Data'!$P$9,0,10*ROW('Water Data'!P71)),0),"]"),IF(AND(ISTEXT(OFFSET('Water Data'!$L$2,0,10*ROW('Water Data'!P71))),CA77="",ISNUMBER(OFFSET('Water Data'!$P$9,0,10*ROW('Water Data'!P71)))),OFFSET('Water Data'!$P$9,0,10*ROW('Water Data'!P71)),NA())))</f>
        <v>#N/A</v>
      </c>
      <c r="M77" s="85" t="e">
        <f ca="true">+IF(AND(ISTEXT(OFFSET('Water Data'!$L$2,0,10*ROW('Water Data'!Q71))),CB77="Yes"),100-OFFSET('Water Data'!$Q$4,0,10*ROW('Water Data'!Q71)),IF(AND(ISTEXT(OFFSET('Water Data'!$L$2,0,10*ROW('Water Data'!Q71))),CB77="No",ISNUMBER(OFFSET('Water Data'!$Q$4,0,10*ROW('Water Data'!Q71)))),CONCATENATE("[",ROUND(100-OFFSET('Water Data'!$Q$4,0,10*ROW('Water Data'!Q71)),0),"]"),IF(AND(ISTEXT(OFFSET('Water Data'!$L$2,0,10*ROW('Water Data'!Q71))),CB77="",ISNUMBER(OFFSET('Water Data'!$Q$4,0,10*ROW('Water Data'!Q71)))),100-OFFSET('Water Data'!$Q$4,0,10*ROW('Water Data'!Q71)),NA())))</f>
        <v>#N/A</v>
      </c>
      <c r="N77" s="85" t="e">
        <f ca="true">+IF(AND(ISTEXT(OFFSET('Water Data'!$L$2,0,10*ROW('Water Data'!Q71))),CC77="Yes"),OFFSET('Water Data'!$Q$6,0,10*ROW('Water Data'!Q71)),IF(AND(ISTEXT(OFFSET('Water Data'!$L$2,0,10*ROW('Water Data'!Q71))),CC77="No",ISNUMBER(OFFSET('Water Data'!$Q$6,0,10*ROW('Water Data'!Q71)))),CONCATENATE("[",ROUND(OFFSET('Water Data'!$Q$6,0,10*ROW('Water Data'!Q71)),0),"]"),IF(AND(ISTEXT(OFFSET('Water Data'!$L$2,0,10*ROW('Water Data'!Q71))),CC77="",ISNUMBER(OFFSET('Water Data'!$Q$6,0,10*ROW('Water Data'!Q71)))),OFFSET('Water Data'!$Q$6,0,10*ROW('Water Data'!Q71)),NA())))</f>
        <v>#N/A</v>
      </c>
      <c r="O77" s="85" t="e">
        <f ca="true">+IF(AND(ISTEXT(OFFSET('Water Data'!$L$2,0,10*ROW('Water Data'!Q71))),CD77="Yes"),OFFSET('Water Data'!$Q$9,0,10*ROW('Water Data'!Q71)),IF(AND(ISTEXT(OFFSET('Water Data'!$L$2,0,10*ROW('Water Data'!Q71))),CD77="No",ISNUMBER(OFFSET('Water Data'!$Q$9,0,10*ROW('Water Data'!Q71)))),CONCATENATE("[",ROUND(OFFSET('Water Data'!$Q$9,0,10*ROW('Water Data'!Q71)),0),"]"),IF(AND(ISTEXT(OFFSET('Water Data'!$L$2,0,10*ROW('Water Data'!Q71))),CD77="",ISNUMBER(OFFSET('Water Data'!$Q$9,0,10*ROW('Water Data'!Q71)))),OFFSET('Water Data'!$Q$9,0,10*ROW('Water Data'!Q71)),NA())))</f>
        <v>#N/A</v>
      </c>
      <c r="P77" s="85" t="e">
        <f ca="true">+IF(AND(ISTEXT(OFFSET('Water Data'!$L$2,0,10*ROW('Water Data'!R71))),CE77="Yes"),100-OFFSET('Water Data'!$R$4,0,10*ROW('Water Data'!R71)),IF(AND(ISTEXT(OFFSET('Water Data'!$L$2,0,10*ROW('Water Data'!R71))),CE77="No",ISNUMBER(OFFSET('Water Data'!$R$4,0,10*ROW('Water Data'!R71)))),CONCATENATE("[",ROUND(100-OFFSET('Water Data'!$R$4,0,10*ROW('Water Data'!R71)),0),"]"),IF(AND(ISTEXT(OFFSET('Water Data'!$L$2,0,10*ROW('Water Data'!R71))),CE77="",ISNUMBER(OFFSET('Water Data'!$R$4,0,10*ROW('Water Data'!R71)))),100-OFFSET('Water Data'!$R$4,0,10*ROW('Water Data'!R71)),NA())))</f>
        <v>#N/A</v>
      </c>
      <c r="Q77" s="85" t="e">
        <f ca="true">+IF(AND(ISTEXT(OFFSET('Water Data'!$L$2,0,10*ROW('Water Data'!R71))),CF77="Yes"),OFFSET('Water Data'!$R$6,0,10*ROW('Water Data'!R71)),IF(AND(ISTEXT(OFFSET('Water Data'!$L$2,0,10*ROW('Water Data'!R71))),CF77="No",ISNUMBER(OFFSET('Water Data'!$R$6,0,10*ROW('Water Data'!R71)))),CONCATENATE("[",ROUND(OFFSET('Water Data'!$R$6,0,10*ROW('Water Data'!R71)),0),"]"),IF(AND(ISTEXT(OFFSET('Water Data'!$L$2,0,10*ROW('Water Data'!R71))),CF77="",ISNUMBER(OFFSET('Water Data'!$R$6,0,10*ROW('Water Data'!R71)))),OFFSET('Water Data'!$R$6,0,10*ROW('Water Data'!R71)),NA())))</f>
        <v>#N/A</v>
      </c>
      <c r="R77" s="85" t="e">
        <f ca="true">+IF(AND(ISTEXT(OFFSET('Water Data'!$L$2,0,10*ROW('Water Data'!R71))),CG77="Yes"),OFFSET('Water Data'!$R$9,0,10*ROW('Water Data'!R71)),IF(AND(ISTEXT(OFFSET('Water Data'!$L$2,0,10*ROW('Water Data'!R71))),CG77="No",ISNUMBER(OFFSET('Water Data'!$R$9,0,10*ROW('Water Data'!R71)))),CONCATENATE("[",ROUND(OFFSET('Water Data'!$R$9,0,10*ROW('Water Data'!R71)),0),"]"),IF(AND(ISTEXT(OFFSET('Water Data'!$L$2,0,10*ROW('Water Data'!R71))),CG77="",ISNUMBER(OFFSET('Water Data'!$R$9,0,10*ROW('Water Data'!R71)))),OFFSET('Water Data'!$R$9,0,10*ROW('Water Data'!R71)),NA())))</f>
        <v>#N/A</v>
      </c>
      <c r="S77" s="85" t="e">
        <f ca="true">+IF(AND(ISTEXT(OFFSET('Water Data'!$L$2,0,10*ROW('Water Data'!S71))),CH77="Yes"),100-OFFSET('Water Data'!$S$4,0,10*ROW('Water Data'!S71)),IF(AND(ISTEXT(OFFSET('Water Data'!$L$2,0,10*ROW('Water Data'!S71))),CH77="No",ISNUMBER(OFFSET('Water Data'!$S$4,0,10*ROW('Water Data'!S71)))),CONCATENATE("[",ROUND(100-OFFSET('Water Data'!$S$4,0,10*ROW('Water Data'!S71)),0),"]"),IF(AND(ISTEXT(OFFSET('Water Data'!$L$2,0,10*ROW('Water Data'!S71))),CH77="",ISNUMBER(OFFSET('Water Data'!$S$4,0,10*ROW('Water Data'!S71)))),100-OFFSET('Water Data'!$S$4,0,10*ROW('Water Data'!S71)),NA())))</f>
        <v>#N/A</v>
      </c>
      <c r="T77" s="85" t="e">
        <f ca="true">+IF(AND(ISTEXT(OFFSET('Water Data'!$L$2,0,10*ROW('Water Data'!S71))),CI77="Yes"),OFFSET('Water Data'!$S$6,0,10*ROW('Water Data'!S71)),IF(AND(ISTEXT(OFFSET('Water Data'!$L$2,0,10*ROW('Water Data'!S71))),CI77="No",ISNUMBER(OFFSET('Water Data'!$S$6,0,10*ROW('Water Data'!S71)))),CONCATENATE("[",ROUND(OFFSET('Water Data'!$S$6,0,10*ROW('Water Data'!S71)),0),"]"),IF(AND(ISTEXT(OFFSET('Water Data'!$L$2,0,10*ROW('Water Data'!S71))),CI77="",ISNUMBER(OFFSET('Water Data'!$S$6,0,10*ROW('Water Data'!S71)))),OFFSET('Water Data'!$S$6,0,10*ROW('Water Data'!S71)),NA())))</f>
        <v>#N/A</v>
      </c>
      <c r="U77" s="85" t="e">
        <f ca="true">+IF(AND(ISTEXT(OFFSET('Water Data'!$L$2,0,10*ROW('Water Data'!S71))),CJ77="Yes"),OFFSET('Water Data'!$S$9,0,10*ROW('Water Data'!S71)),IF(AND(ISTEXT(OFFSET('Water Data'!$L$2,0,10*ROW('Water Data'!S71))),CJ77="No",ISNUMBER(OFFSET('Water Data'!$S$9,0,10*ROW('Water Data'!S71)))),CONCATENATE("[",ROUND(OFFSET('Water Data'!$S$9,0,10*ROW('Water Data'!S71)),0),"]"),IF(AND(ISTEXT(OFFSET('Water Data'!$L$2,0,10*ROW('Water Data'!S71))),CJ77="",ISNUMBER(OFFSET('Water Data'!$S$9,0,10*ROW('Water Data'!S71)))),OFFSET('Water Data'!$S$9,0,10*ROW('Water Data'!S71)),NA())))</f>
        <v>#N/A</v>
      </c>
      <c r="V77" s="86" t="e">
        <f ca="true">+IF(AND(ISTEXT(OFFSET('Sanitation Data'!$L$2,0,10*ROW('Sanitation Data'!N71))),CK77="Yes"),100-OFFSET('Sanitation Data'!$N$4,0,10*ROW('Sanitation Data'!N71)),IF(AND(ISTEXT(OFFSET('Sanitation Data'!$L$2,0,10*ROW('Sanitation Data'!N71))),CK77="No",ISNUMBER(OFFSET('Sanitation Data'!$N$4,0,10*ROW('Sanitation Data'!N71)))),CONCATENATE("[",ROUND(100-OFFSET('Sanitation Data'!$N$4,0,10*ROW('Sanitation Data'!N71)),0),"]"),IF(AND(ISTEXT(OFFSET('Sanitation Data'!$L$2,0,10*ROW('Sanitation Data'!N71))),CK77="",ISNUMBER(OFFSET('Sanitation Data'!$N$4,0,10*ROW('Sanitation Data'!N71)))),100-OFFSET('Sanitation Data'!$N$4,0,10*ROW('Sanitation Data'!N71)),NA())))</f>
        <v>#N/A</v>
      </c>
      <c r="W77" s="86" t="e">
        <f ca="true">+IF(AND(ISTEXT(OFFSET('Sanitation Data'!$L$2,0,10*ROW('Sanitation Data'!N71))),CL77="Yes"),OFFSET('Sanitation Data'!$N$6,0,10*ROW('Sanitation Data'!N71)),IF(AND(ISTEXT(OFFSET('Sanitation Data'!$L$2,0,10*ROW('Sanitation Data'!N71))),CL77="No",ISNUMBER(OFFSET('Sanitation Data'!$N$6,0,10*ROW('Sanitation Data'!N71)))),CONCATENATE("[",ROUND(OFFSET('Sanitation Data'!$N$6,0,10*ROW('Sanitation Data'!N71)),0),"]"),IF(AND(ISTEXT(OFFSET('Sanitation Data'!$L$2,0,10*ROW('Sanitation Data'!N71))),CL77="",ISNUMBER(OFFSET('Sanitation Data'!$N$6,0,10*ROW('Sanitation Data'!N71)))),OFFSET('Sanitation Data'!$N$6,0,10*ROW('Sanitation Data'!N71)),NA())))</f>
        <v>#N/A</v>
      </c>
      <c r="X77" s="86" t="e">
        <f ca="true">+IF(AND(ISTEXT(OFFSET('Sanitation Data'!$L$2,0,10*ROW('Sanitation Data'!N71))),CM77="Yes"),OFFSET('Sanitation Data'!$N$10,0,10*ROW('Sanitation Data'!N71)),IF(AND(ISTEXT(OFFSET('Sanitation Data'!$L$2,0,10*ROW('Sanitation Data'!N71))),CM77="No",ISNUMBER(OFFSET('Sanitation Data'!$N$10,0,10*ROW('Sanitation Data'!N71)))),CONCATENATE("[",ROUND(OFFSET('Sanitation Data'!$N$10,0,10*ROW('Sanitation Data'!N71)),0),"]"),IF(AND(ISTEXT(OFFSET('Sanitation Data'!$L$2,0,10*ROW('Sanitation Data'!N71))),CM77="",ISNUMBER(OFFSET('Sanitation Data'!$N$10,0,10*ROW('Sanitation Data'!N71)))),OFFSET('Sanitation Data'!$N$10,0,10*ROW('Sanitation Data'!N71)),NA())))</f>
        <v>#N/A</v>
      </c>
      <c r="Y77" s="86" t="e">
        <f ca="true">+IF(AND(ISTEXT(OFFSET('Sanitation Data'!$L$2,0,10*ROW('Sanitation Data'!N71))),CN77="Yes"),OFFSET('Sanitation Data'!$N$11,0,10*ROW('Sanitation Data'!N71)),IF(AND(ISTEXT(OFFSET('Sanitation Data'!$L$2,0,10*ROW('Sanitation Data'!N71))),CN77="No",ISNUMBER(OFFSET('Sanitation Data'!$N$11,0,10*ROW('Sanitation Data'!N71)))),CONCATENATE("[",ROUND(OFFSET('Sanitation Data'!$N$11,0,10*ROW('Sanitation Data'!N71)),0),"]"),IF(AND(ISTEXT(OFFSET('Sanitation Data'!$L$2,0,10*ROW('Sanitation Data'!N71))),CN77="",ISNUMBER(OFFSET('Sanitation Data'!$N$11,0,10*ROW('Sanitation Data'!N71)))),OFFSET('Sanitation Data'!$N$11,0,10*ROW('Sanitation Data'!N71)),NA())))</f>
        <v>#N/A</v>
      </c>
      <c r="Z77" s="86" t="e">
        <f ca="true">+IF(AND(ISTEXT(OFFSET('Sanitation Data'!$L$2,0,10*ROW('Sanitation Data'!N71))),CO77="Yes"),OFFSET('Sanitation Data'!$N$12,0,10*ROW('Sanitation Data'!N71)),IF(AND(ISTEXT(OFFSET('Sanitation Data'!$L$2,0,10*ROW('Sanitation Data'!N71))),CO77="No",ISNUMBER(OFFSET('Sanitation Data'!$N$12,0,10*ROW('Sanitation Data'!N71)))),CONCATENATE("[",ROUND(OFFSET('Sanitation Data'!$N$12,0,10*ROW('Sanitation Data'!N71)),0),"]"),IF(AND(ISTEXT(OFFSET('Sanitation Data'!$L$2,0,10*ROW('Sanitation Data'!N71))),CO77="",ISNUMBER(OFFSET('Sanitation Data'!$N$12,0,10*ROW('Sanitation Data'!N71)))),OFFSET('Sanitation Data'!$N$12,0,10*ROW('Sanitation Data'!N71)),NA())))</f>
        <v>#N/A</v>
      </c>
      <c r="AA77" s="86" t="e">
        <f ca="true">+IF(AND(ISTEXT(OFFSET('Sanitation Data'!$L$2,0,10*ROW('Sanitation Data'!O71))),CP77="Yes"),100-OFFSET('Sanitation Data'!$O$4,0,10*ROW('Sanitation Data'!O71)),IF(AND(ISTEXT(OFFSET('Sanitation Data'!$L$2,0,10*ROW('Sanitation Data'!O71))),CP77="No",ISNUMBER(OFFSET('Sanitation Data'!$O$4,0,10*ROW('Sanitation Data'!O71)))),CONCATENATE("[",ROUND(100-OFFSET('Sanitation Data'!$O$4,0,10*ROW('Sanitation Data'!O71)),0),"]"),IF(AND(ISTEXT(OFFSET('Sanitation Data'!$L$2,0,10*ROW('Sanitation Data'!O71))),CP77="",ISNUMBER(OFFSET('Sanitation Data'!$O$4,0,10*ROW('Sanitation Data'!O71)))),100-OFFSET('Sanitation Data'!$O$4,0,10*ROW('Sanitation Data'!O71)),NA())))</f>
        <v>#N/A</v>
      </c>
      <c r="AB77" s="86" t="e">
        <f ca="true">+IF(AND(ISTEXT(OFFSET('Sanitation Data'!$L$2,0,10*ROW('Sanitation Data'!O71))),CQ77="Yes"),OFFSET('Sanitation Data'!$O$6,0,10*ROW('Sanitation Data'!R71)),IF(AND(ISTEXT(OFFSET('Sanitation Data'!$L$2,0,10*ROW('Sanitation Data'!O71))),CQ77="No",ISNUMBER(OFFSET('Sanitation Data'!$O$6,0,10*ROW('Sanitation Data'!O71)))),CONCATENATE("[",ROUND(OFFSET('Sanitation Data'!$O$6,0,10*ROW('Sanitation Data'!O71)),0),"]"),IF(AND(ISTEXT(OFFSET('Sanitation Data'!$L$2,0,10*ROW('Sanitation Data'!O71))),CQ77="",ISNUMBER(OFFSET('Sanitation Data'!$O$6,0,10*ROW('Sanitation Data'!O71)))),OFFSET('Sanitation Data'!$O$6,0,10*ROW('Sanitation Data'!O71)),NA())))</f>
        <v>#N/A</v>
      </c>
      <c r="AC77" s="86" t="e">
        <f ca="true">+IF(AND(ISTEXT(OFFSET('Sanitation Data'!$L$2,0,10*ROW('Sanitation Data'!O71))),CR77="Yes"),OFFSET('Sanitation Data'!$O$10,0,10*ROW('Sanitation Data'!O71)),IF(AND(ISTEXT(OFFSET('Sanitation Data'!$L$2,0,10*ROW('Sanitation Data'!O71))),CR77="No",ISNUMBER(OFFSET('Sanitation Data'!$O$10,0,10*ROW('Sanitation Data'!O71)))),CONCATENATE("[",ROUND(OFFSET('Sanitation Data'!$O$10,0,10*ROW('Sanitation Data'!O71)),0),"]"),IF(AND(ISTEXT(OFFSET('Sanitation Data'!$L$2,0,10*ROW('Sanitation Data'!O71))),CR77="",ISNUMBER(OFFSET('Sanitation Data'!$O$10,0,10*ROW('Sanitation Data'!O71)))),OFFSET('Sanitation Data'!$O$10,0,10*ROW('Sanitation Data'!O71)),NA())))</f>
        <v>#N/A</v>
      </c>
      <c r="AD77" s="86" t="e">
        <f ca="true">+IF(AND(ISTEXT(OFFSET('Sanitation Data'!$L$2,0,10*ROW('Sanitation Data'!O71))),CS77="Yes"),OFFSET('Sanitation Data'!$O$11,0,10*ROW('Sanitation Data'!O71)),IF(AND(ISTEXT(OFFSET('Sanitation Data'!$L$2,0,10*ROW('Sanitation Data'!O71))),CS77="No",ISNUMBER(OFFSET('Sanitation Data'!$O$11,0,10*ROW('Sanitation Data'!O71)))),CONCATENATE("[",ROUND(OFFSET('Sanitation Data'!$O$11,0,10*ROW('Sanitation Data'!O71)),0),"]"),IF(AND(ISTEXT(OFFSET('Sanitation Data'!$L$2,0,10*ROW('Sanitation Data'!O71))),CS77="",ISNUMBER(OFFSET('Sanitation Data'!$O$11,0,10*ROW('Sanitation Data'!O71)))),OFFSET('Sanitation Data'!$O$11,0,10*ROW('Sanitation Data'!O71)),NA())))</f>
        <v>#N/A</v>
      </c>
      <c r="AE77" s="86" t="e">
        <f ca="true">+IF(AND(ISTEXT(OFFSET('Sanitation Data'!$L$2,0,10*ROW('Sanitation Data'!O71))),CT77="Yes"),OFFSET('Sanitation Data'!$O$12,0,10*ROW('Sanitation Data'!O71)),IF(AND(ISTEXT(OFFSET('Sanitation Data'!$L$2,0,10*ROW('Sanitation Data'!O71))),CT77="No",ISNUMBER(OFFSET('Sanitation Data'!$O$12,0,10*ROW('Sanitation Data'!O71)))),CONCATENATE("[",ROUND(OFFSET('Sanitation Data'!$O$12,0,10*ROW('Sanitation Data'!O71)),0),"]"),IF(AND(ISTEXT(OFFSET('Sanitation Data'!$L$2,0,10*ROW('Sanitation Data'!O71))),CT77="",ISNUMBER(OFFSET('Sanitation Data'!$O$12,0,10*ROW('Sanitation Data'!O71)))),OFFSET('Sanitation Data'!$O$12,0,10*ROW('Sanitation Data'!O71)),NA())))</f>
        <v>#N/A</v>
      </c>
      <c r="AF77" s="86" t="e">
        <f ca="true">+IF(AND(ISTEXT(OFFSET('Sanitation Data'!$L$2,0,10*ROW('Sanitation Data'!P71))),CU77="Yes"),100-OFFSET('Sanitation Data'!$P$4,0,10*ROW('Sanitation Data'!P71)),IF(AND(ISTEXT(OFFSET('Sanitation Data'!$L$2,0,10*ROW('Sanitation Data'!P71))),CU77="No",ISNUMBER(OFFSET('Sanitation Data'!$P$4,0,10*ROW('Sanitation Data'!P71)))),CONCATENATE("[",ROUND(100-OFFSET('Sanitation Data'!$P$4,0,10*ROW('Sanitation Data'!P71)),0),"]"),IF(AND(ISTEXT(OFFSET('Sanitation Data'!$L$2,0,10*ROW('Sanitation Data'!P71))),CU77="",ISNUMBER(OFFSET('Sanitation Data'!$P$4,0,10*ROW('Sanitation Data'!P71)))),100-OFFSET('Sanitation Data'!$P$4,0,10*ROW('Sanitation Data'!P71)),NA())))</f>
        <v>#N/A</v>
      </c>
      <c r="AG77" s="86" t="e">
        <f ca="true">+IF(AND(ISTEXT(OFFSET('Sanitation Data'!$L$2,0,10*ROW('Sanitation Data'!P71))),CV77="Yes"),OFFSET('Sanitation Data'!$P$6,0,10*ROW('Sanitation Data'!P71)),IF(AND(ISTEXT(OFFSET('Sanitation Data'!$L$2,0,10*ROW('Sanitation Data'!P71))),CV77="No",ISNUMBER(OFFSET('Sanitation Data'!$P$6,0,10*ROW('Sanitation Data'!P71)))),CONCATENATE("[",ROUND(OFFSET('Sanitation Data'!$P$6,0,10*ROW('Sanitation Data'!P71)),0),"]"),IF(AND(ISTEXT(OFFSET('Sanitation Data'!$L$2,0,10*ROW('Sanitation Data'!P71))),CV77="",ISNUMBER(OFFSET('Sanitation Data'!$P$6,0,10*ROW('Sanitation Data'!P71)))),OFFSET('Sanitation Data'!$P$6,0,10*ROW('Sanitation Data'!P71)),NA())))</f>
        <v>#N/A</v>
      </c>
      <c r="AH77" s="86" t="e">
        <f ca="true">+IF(AND(ISTEXT(OFFSET('Sanitation Data'!$L$2,0,10*ROW('Sanitation Data'!P71))),CW77="Yes"),OFFSET('Sanitation Data'!$P$10,0,10*ROW('Sanitation Data'!P71)),IF(AND(ISTEXT(OFFSET('Sanitation Data'!$L$2,0,10*ROW('Sanitation Data'!P71))),CW77="No",ISNUMBER(OFFSET('Sanitation Data'!$P$10,0,10*ROW('Sanitation Data'!P71)))),CONCATENATE("[",ROUND(OFFSET('Sanitation Data'!$P$10,0,10*ROW('Sanitation Data'!P71)),0),"]"),IF(AND(ISTEXT(OFFSET('Sanitation Data'!$L$2,0,10*ROW('Sanitation Data'!P71))),CW77="",ISNUMBER(OFFSET('Sanitation Data'!$P$10,0,10*ROW('Sanitation Data'!P71)))),OFFSET('Sanitation Data'!$P$10,0,10*ROW('Sanitation Data'!P71)),NA())))</f>
        <v>#N/A</v>
      </c>
      <c r="AI77" s="86" t="e">
        <f ca="true">+IF(AND(ISTEXT(OFFSET('Sanitation Data'!$L$2,0,10*ROW('Sanitation Data'!P71))),CX77="Yes"),OFFSET('Sanitation Data'!$P$11,0,10*ROW('Sanitation Data'!P71)),IF(AND(ISTEXT(OFFSET('Sanitation Data'!$L$2,0,10*ROW('Sanitation Data'!P71))),CX77="No",ISNUMBER(OFFSET('Sanitation Data'!$P$11,0,10*ROW('Sanitation Data'!P71)))),CONCATENATE("[",ROUND(OFFSET('Sanitation Data'!$P$11,0,10*ROW('Sanitation Data'!P71)),0),"]"),IF(AND(ISTEXT(OFFSET('Sanitation Data'!$L$2,0,10*ROW('Sanitation Data'!P71))),CX77="",ISNUMBER(OFFSET('Sanitation Data'!$P$11,0,10*ROW('Sanitation Data'!P71)))),OFFSET('Sanitation Data'!$P$11,0,10*ROW('Sanitation Data'!P71)),NA())))</f>
        <v>#N/A</v>
      </c>
      <c r="AJ77" s="86" t="e">
        <f ca="true">+IF(AND(ISTEXT(OFFSET('Sanitation Data'!$L$2,0,10*ROW('Sanitation Data'!P71))),CY77="Yes"),OFFSET('Sanitation Data'!$P$12,0,10*ROW('Sanitation Data'!P71)),IF(AND(ISTEXT(OFFSET('Sanitation Data'!$L$2,0,10*ROW('Sanitation Data'!P71))),CY77="No",ISNUMBER(OFFSET('Sanitation Data'!$P$12,0,10*ROW('Sanitation Data'!P71)))),CONCATENATE("[",ROUND(OFFSET('Sanitation Data'!$P$12,0,10*ROW('Sanitation Data'!P71)),0),"]"),IF(AND(ISTEXT(OFFSET('Sanitation Data'!$L$2,0,10*ROW('Sanitation Data'!P71))),CY77="",ISNUMBER(OFFSET('Sanitation Data'!$P$12,0,10*ROW('Sanitation Data'!P71)))),OFFSET('Sanitation Data'!$P$12,0,10*ROW('Sanitation Data'!P71)),NA())))</f>
        <v>#N/A</v>
      </c>
      <c r="AK77" s="86" t="e">
        <f ca="true">+IF(AND(ISTEXT(OFFSET('Sanitation Data'!$L$2,0,10*ROW('Sanitation Data'!Q71))),CZ77="Yes"),100-OFFSET('Sanitation Data'!$Q$4,0,10*ROW('Sanitation Data'!Q71)),IF(AND(ISTEXT(OFFSET('Sanitation Data'!$L$2,0,10*ROW('Sanitation Data'!Q71))),CZ77="No",ISNUMBER(OFFSET('Sanitation Data'!$Q$4,0,10*ROW('Sanitation Data'!Q71)))),CONCATENATE("[",ROUND(100-OFFSET('Sanitation Data'!$Q$4,0,10*ROW('Sanitation Data'!Q71)),0),"]"),IF(AND(ISTEXT(OFFSET('Sanitation Data'!$L$2,0,10*ROW('Sanitation Data'!Q71))),CZ77="",ISNUMBER(OFFSET('Sanitation Data'!$Q$4,0,10*ROW('Sanitation Data'!Q71)))),100-OFFSET('Sanitation Data'!$Q$4,0,10*ROW('Sanitation Data'!Q71)),NA())))</f>
        <v>#N/A</v>
      </c>
      <c r="AL77" s="86" t="e">
        <f ca="true">+IF(AND(ISTEXT(OFFSET('Sanitation Data'!$L$2,0,10*ROW('Sanitation Data'!Q71))),DA77="Yes"),OFFSET('Sanitation Data'!$Q$6,0,10*ROW('Sanitation Data'!Q71)),IF(AND(ISTEXT(OFFSET('Sanitation Data'!$L$2,0,10*ROW('Sanitation Data'!Q71))),DA77="No",ISNUMBER(OFFSET('Sanitation Data'!$Q$6,0,10*ROW('Sanitation Data'!Q71)))),CONCATENATE("[",ROUND(OFFSET('Sanitation Data'!$Q$6,0,10*ROW('Sanitation Data'!Q71)),0),"]"),IF(AND(ISTEXT(OFFSET('Sanitation Data'!$L$2,0,10*ROW('Sanitation Data'!Q71))),DA77="",ISNUMBER(OFFSET('Sanitation Data'!$Q$6,0,10*ROW('Sanitation Data'!Q71)))),OFFSET('Sanitation Data'!$Q$6,0,10*ROW('Sanitation Data'!Q71)),NA())))</f>
        <v>#N/A</v>
      </c>
      <c r="AM77" s="86" t="e">
        <f ca="true">+IF(AND(ISTEXT(OFFSET('Sanitation Data'!$L$2,0,10*ROW('Sanitation Data'!Q71))),DB77="Yes"),OFFSET('Sanitation Data'!$Q$10,0,10*ROW('Sanitation Data'!Q71)),IF(AND(ISTEXT(OFFSET('Sanitation Data'!$L$2,0,10*ROW('Sanitation Data'!Q71))),DB77="No",ISNUMBER(OFFSET('Sanitation Data'!$Q$10,0,10*ROW('Sanitation Data'!Q71)))),CONCATENATE("[",ROUND(OFFSET('Sanitation Data'!$Q$10,0,10*ROW('Sanitation Data'!Q71)),0),"]"),IF(AND(ISTEXT(OFFSET('Sanitation Data'!$L$2,0,10*ROW('Sanitation Data'!Q71))),DB77="",ISNUMBER(OFFSET('Sanitation Data'!$Q$10,0,10*ROW('Sanitation Data'!Q71)))),OFFSET('Sanitation Data'!$Q$10,0,10*ROW('Sanitation Data'!Q71)),NA())))</f>
        <v>#N/A</v>
      </c>
      <c r="AN77" s="86" t="e">
        <f ca="true">+IF(AND(ISTEXT(OFFSET('Sanitation Data'!$L$2,0,10*ROW('Sanitation Data'!Q71))),DC77="Yes"),OFFSET('Sanitation Data'!$Q$11,0,10*ROW('Sanitation Data'!Q71)),IF(AND(ISTEXT(OFFSET('Sanitation Data'!$L$2,0,10*ROW('Sanitation Data'!Q71))),DC77="No",ISNUMBER(OFFSET('Sanitation Data'!$Q$11,0,10*ROW('Sanitation Data'!Q71)))),CONCATENATE("[",ROUND(OFFSET('Sanitation Data'!$Q$11,0,10*ROW('Sanitation Data'!Q71)),0),"]"),IF(AND(ISTEXT(OFFSET('Sanitation Data'!$L$2,0,10*ROW('Sanitation Data'!Q71))),DC77="",ISNUMBER(OFFSET('Sanitation Data'!$Q$11,0,10*ROW('Sanitation Data'!Q71)))),OFFSET('Sanitation Data'!$Q$11,0,10*ROW('Sanitation Data'!Q71)),NA())))</f>
        <v>#N/A</v>
      </c>
      <c r="AO77" s="86" t="e">
        <f ca="true">+IF(AND(ISTEXT(OFFSET('Sanitation Data'!$L$2,0,10*ROW('Sanitation Data'!Q71))),DD77="Yes"),OFFSET('Sanitation Data'!$Q$12,0,10*ROW('Sanitation Data'!Q71)),IF(AND(ISTEXT(OFFSET('Sanitation Data'!$L$2,0,10*ROW('Sanitation Data'!Q71))),DD77="No",ISNUMBER(OFFSET('Sanitation Data'!$Q$12,0,10*ROW('Sanitation Data'!Q71)))),CONCATENATE("[",ROUND(OFFSET('Sanitation Data'!$Q$12,0,10*ROW('Sanitation Data'!Q71)),0),"]"),IF(AND(ISTEXT(OFFSET('Sanitation Data'!$L$2,0,10*ROW('Sanitation Data'!Q71))),DD77="",ISNUMBER(OFFSET('Sanitation Data'!$Q$12,0,10*ROW('Sanitation Data'!Q71)))),OFFSET('Sanitation Data'!$Q$12,0,10*ROW('Sanitation Data'!Q71)),NA())))</f>
        <v>#N/A</v>
      </c>
      <c r="AP77" s="86" t="e">
        <f ca="true">+IF(AND(ISTEXT(OFFSET('Sanitation Data'!$L$2,0,10*ROW('Sanitation Data'!R71))),DE77="Yes"),100-OFFSET('Sanitation Data'!$R$4,0,10*ROW('Sanitation Data'!R71)),IF(AND(ISTEXT(OFFSET('Sanitation Data'!$L$2,0,10*ROW('Sanitation Data'!R71))),DE77="No",ISNUMBER(OFFSET('Sanitation Data'!$R$4,0,10*ROW('Sanitation Data'!R71)))),CONCATENATE("[",ROUND(100-OFFSET('Sanitation Data'!$R$4,0,10*ROW('Sanitation Data'!R71)),0),"]"),IF(AND(ISTEXT(OFFSET('Sanitation Data'!$L$2,0,10*ROW('Sanitation Data'!R71))),DE77="",ISNUMBER(OFFSET('Sanitation Data'!$R$4,0,10*ROW('Sanitation Data'!R71)))),100-OFFSET('Sanitation Data'!$R$4,0,10*ROW('Sanitation Data'!R71)),NA())))</f>
        <v>#N/A</v>
      </c>
      <c r="AQ77" s="86" t="e">
        <f ca="true">+IF(AND(ISTEXT(OFFSET('Sanitation Data'!$L$2,0,10*ROW('Sanitation Data'!R71))),DF77="Yes"),OFFSET('Sanitation Data'!$R$6,0,10*ROW('Sanitation Data'!R71)),IF(AND(ISTEXT(OFFSET('Sanitation Data'!$L$2,0,10*ROW('Sanitation Data'!R71))),DF77="No",ISNUMBER(OFFSET('Sanitation Data'!$R$6,0,10*ROW('Sanitation Data'!R71)))),CONCATENATE("[",ROUND(OFFSET('Sanitation Data'!$R$6,0,10*ROW('Sanitation Data'!R71)),0),"]"),IF(AND(ISTEXT(OFFSET('Sanitation Data'!$L$2,0,10*ROW('Sanitation Data'!R71))),DF77="",ISNUMBER(OFFSET('Sanitation Data'!$R$6,0,10*ROW('Sanitation Data'!R71)))),OFFSET('Sanitation Data'!$R$6,0,10*ROW('Sanitation Data'!R71)),NA())))</f>
        <v>#N/A</v>
      </c>
      <c r="AR77" s="86" t="e">
        <f ca="true">+IF(AND(ISTEXT(OFFSET('Sanitation Data'!$L$2,0,10*ROW('Sanitation Data'!R71))),DG77="Yes"),OFFSET('Sanitation Data'!$R$10,0,10*ROW('Sanitation Data'!R71)),IF(AND(ISTEXT(OFFSET('Sanitation Data'!$L$2,0,10*ROW('Sanitation Data'!R71))),DG77="No",ISNUMBER(OFFSET('Sanitation Data'!$R$10,0,10*ROW('Sanitation Data'!R71)))),CONCATENATE("[",ROUND(OFFSET('Sanitation Data'!$R$10,0,10*ROW('Sanitation Data'!R71)),0),"]"),IF(AND(ISTEXT(OFFSET('Sanitation Data'!$L$2,0,10*ROW('Sanitation Data'!R71))),DG77="",ISNUMBER(OFFSET('Sanitation Data'!$R$10,0,10*ROW('Sanitation Data'!R71)))),OFFSET('Sanitation Data'!$R$10,0,10*ROW('Sanitation Data'!R71)),NA())))</f>
        <v>#N/A</v>
      </c>
      <c r="AS77" s="86" t="e">
        <f ca="true">+IF(AND(ISTEXT(OFFSET('Sanitation Data'!$L$2,0,10*ROW('Sanitation Data'!R71))),DH77="Yes"),OFFSET('Sanitation Data'!$R$11,0,10*ROW('Sanitation Data'!R71)),IF(AND(ISTEXT(OFFSET('Sanitation Data'!$L$2,0,10*ROW('Sanitation Data'!R71))),DH77="No",ISNUMBER(OFFSET('Sanitation Data'!$R$11,0,10*ROW('Sanitation Data'!R71)))),CONCATENATE("[",ROUND(OFFSET('Sanitation Data'!$R$11,0,10*ROW('Sanitation Data'!R71)),0),"]"),IF(AND(ISTEXT(OFFSET('Sanitation Data'!$L$2,0,10*ROW('Sanitation Data'!R71))),DH77="",ISNUMBER(OFFSET('Sanitation Data'!$R$11,0,10*ROW('Sanitation Data'!R71)))),OFFSET('Sanitation Data'!$R$11,0,10*ROW('Sanitation Data'!R71)),NA())))</f>
        <v>#N/A</v>
      </c>
      <c r="AT77" s="86" t="e">
        <f ca="true">+IF(AND(ISTEXT(OFFSET('Sanitation Data'!$L$2,0,10*ROW('Sanitation Data'!R71))),DI77="Yes"),OFFSET('Sanitation Data'!$R$12,0,10*ROW('Sanitation Data'!R71)),IF(AND(ISTEXT(OFFSET('Sanitation Data'!$L$2,0,10*ROW('Sanitation Data'!R71))),DI77="No",ISNUMBER(OFFSET('Sanitation Data'!$R$12,0,10*ROW('Sanitation Data'!R71)))),CONCATENATE("[",ROUND(OFFSET('Sanitation Data'!$R$12,0,10*ROW('Sanitation Data'!R71)),0),"]"),IF(AND(ISTEXT(OFFSET('Sanitation Data'!$L$2,0,10*ROW('Sanitation Data'!R71))),DI77="",ISNUMBER(OFFSET('Sanitation Data'!$R$12,0,10*ROW('Sanitation Data'!R71)))),OFFSET('Sanitation Data'!$R$12,0,10*ROW('Sanitation Data'!R71)),NA())))</f>
        <v>#N/A</v>
      </c>
      <c r="AU77" s="86" t="e">
        <f ca="true">+IF(AND(ISTEXT(OFFSET('Sanitation Data'!$L$2,0,10*ROW('Sanitation Data'!S71))),DJ77="Yes"),100-OFFSET('Sanitation Data'!$S$4,0,10*ROW('Sanitation Data'!S71)),IF(AND(ISTEXT(OFFSET('Sanitation Data'!$L$2,0,10*ROW('Sanitation Data'!S71))),DJ77="No",ISNUMBER(OFFSET('Sanitation Data'!$S$4,0,10*ROW('Sanitation Data'!S71)))),CONCATENATE("[",ROUND(100-OFFSET('Sanitation Data'!$S$4,0,10*ROW('Sanitation Data'!S71)),0),"]"),IF(AND(ISTEXT(OFFSET('Sanitation Data'!$L$2,0,10*ROW('Sanitation Data'!S71))),DJ77="",ISNUMBER(OFFSET('Sanitation Data'!$S$4,0,10*ROW('Sanitation Data'!S71)))),100-OFFSET('Sanitation Data'!$S$4,0,10*ROW('Sanitation Data'!S71)),NA())))</f>
        <v>#N/A</v>
      </c>
      <c r="AV77" s="86" t="e">
        <f ca="true">+IF(AND(ISTEXT(OFFSET('Sanitation Data'!$L$2,0,10*ROW('Sanitation Data'!S71))),DK77="Yes"),OFFSET('Sanitation Data'!$S$6,0,10*ROW('Sanitation Data'!S71)),IF(AND(ISTEXT(OFFSET('Sanitation Data'!$L$2,0,10*ROW('Sanitation Data'!S71))),DK77="No",ISNUMBER(OFFSET('Sanitation Data'!$S$6,0,10*ROW('Sanitation Data'!S71)))),CONCATENATE("[",ROUND(OFFSET('Sanitation Data'!$S$6,0,10*ROW('Sanitation Data'!S71)),0),"]"),IF(AND(ISTEXT(OFFSET('Sanitation Data'!$L$2,0,10*ROW('Sanitation Data'!S71))),DK77="",ISNUMBER(OFFSET('Sanitation Data'!$S$6,0,10*ROW('Sanitation Data'!S71)))),OFFSET('Sanitation Data'!$S$6,0,10*ROW('Sanitation Data'!S71)),NA())))</f>
        <v>#N/A</v>
      </c>
      <c r="AW77" s="86" t="e">
        <f ca="true">+IF(AND(ISTEXT(OFFSET('Sanitation Data'!$L$2,0,10*ROW('Sanitation Data'!S71))),DL77="Yes"),OFFSET('Sanitation Data'!$S$10,0,10*ROW('Sanitation Data'!S71)),IF(AND(ISTEXT(OFFSET('Sanitation Data'!$L$2,0,10*ROW('Sanitation Data'!S71))),DL77="No",ISNUMBER(OFFSET('Sanitation Data'!$S$10,0,10*ROW('Sanitation Data'!S71)))),CONCATENATE("[",ROUND(OFFSET('Sanitation Data'!$S$10,0,10*ROW('Sanitation Data'!S71)),0),"]"),IF(AND(ISTEXT(OFFSET('Sanitation Data'!$L$2,0,10*ROW('Sanitation Data'!S71))),DL77="",ISNUMBER(OFFSET('Sanitation Data'!$S$10,0,10*ROW('Sanitation Data'!S71)))),OFFSET('Sanitation Data'!$S$10,0,10*ROW('Sanitation Data'!S71)),NA())))</f>
        <v>#N/A</v>
      </c>
      <c r="AX77" s="86" t="e">
        <f ca="true">+IF(AND(ISTEXT(OFFSET('Sanitation Data'!$L$2,0,10*ROW('Sanitation Data'!S71))),DM77="Yes"),OFFSET('Sanitation Data'!$S$11,0,10*ROW('Sanitation Data'!S71)),IF(AND(ISTEXT(OFFSET('Sanitation Data'!$L$2,0,10*ROW('Sanitation Data'!S71))),DM77="No",ISNUMBER(OFFSET('Sanitation Data'!$S$11,0,10*ROW('Sanitation Data'!S71)))),CONCATENATE("[",ROUND(OFFSET('Sanitation Data'!$S$11,0,10*ROW('Sanitation Data'!S71)),0),"]"),IF(AND(ISTEXT(OFFSET('Sanitation Data'!$L$2,0,10*ROW('Sanitation Data'!S71))),DM77="",ISNUMBER(OFFSET('Sanitation Data'!$S$11,0,10*ROW('Sanitation Data'!S71)))),OFFSET('Sanitation Data'!$S$11,0,10*ROW('Sanitation Data'!S71)),NA())))</f>
        <v>#N/A</v>
      </c>
      <c r="AY77" s="86" t="e">
        <f ca="true">+IF(AND(ISTEXT(OFFSET('Sanitation Data'!$L$2,0,10*ROW('Sanitation Data'!S71))),DN77="Yes"),OFFSET('Sanitation Data'!$S$12,0,10*ROW('Sanitation Data'!S71)),IF(AND(ISTEXT(OFFSET('Sanitation Data'!$L$2,0,10*ROW('Sanitation Data'!S71))),DN77="No",ISNUMBER(OFFSET('Sanitation Data'!$S$12,0,10*ROW('Sanitation Data'!S71)))),CONCATENATE("[",ROUND(OFFSET('Sanitation Data'!$S$12,0,10*ROW('Sanitation Data'!S71)),0),"]"),IF(AND(ISTEXT(OFFSET('Sanitation Data'!$L$2,0,10*ROW('Sanitation Data'!S71))),DN77="",ISNUMBER(OFFSET('Sanitation Data'!$S$12,0,10*ROW('Sanitation Data'!S71)))),OFFSET('Sanitation Data'!$S$12,0,10*ROW('Sanitation Data'!S71)),NA())))</f>
        <v>#N/A</v>
      </c>
      <c r="AZ77" s="87" t="e">
        <f ca="true">+IF(AND(ISTEXT(OFFSET('Hygiene Data'!$L$2,0,10*ROW('Hygiene Data'!N71))),DO77="Yes"),OFFSET('Hygiene Data'!$N$5,0,10*ROW('Hygiene Data'!N71)),IF(AND(ISTEXT(OFFSET('Hygiene Data'!$L$2,0,10*ROW('Hygiene Data'!N71))),DO77="No",ISNUMBER(OFFSET('Hygiene Data'!$N$5,0,10*ROW('Hygiene Data'!N71)))),CONCATENATE("[",ROUND(OFFSET('Hygiene Data'!$N$5,0,10*ROW('Hygiene Data'!N71)),0),"]"),IF(AND(ISTEXT(OFFSET('Hygiene Data'!$L$2,0,10*ROW('Hygiene Data'!N71))),DO77="",ISNUMBER(OFFSET('Hygiene Data'!$N$5,0,10*ROW('Hygiene Data'!N71)))),OFFSET('Hygiene Data'!$N$5,0,10*ROW('Hygiene Data'!N71)),NA())))</f>
        <v>#N/A</v>
      </c>
      <c r="BA77" s="87" t="e">
        <f ca="true">+IF(AND(ISTEXT(OFFSET('Hygiene Data'!$L$2,0,10*ROW('Hygiene Data'!N71))),DP77="Yes"),OFFSET('Hygiene Data'!$N$7,0,10*ROW('Hygiene Data'!N71)),IF(AND(ISTEXT(OFFSET('Hygiene Data'!$L$2,0,10*ROW('Hygiene Data'!N71))),DP77="No",ISNUMBER(OFFSET('Hygiene Data'!$N$7,0,10*ROW('Hygiene Data'!N71)))),CONCATENATE("[",ROUND(OFFSET('Hygiene Data'!$N$7,0,10*ROW('Hygiene Data'!N71)),0),"]"),IF(AND(ISTEXT(OFFSET('Hygiene Data'!$L$2,0,10*ROW('Hygiene Data'!N71))),DP77="",ISNUMBER(OFFSET('Hygiene Data'!$N$7,0,10*ROW('Hygiene Data'!N71)))),OFFSET('Hygiene Data'!$N$7,0,10*ROW('Hygiene Data'!N71)),NA())))</f>
        <v>#N/A</v>
      </c>
      <c r="BB77" s="87" t="e">
        <f ca="true">+IF(AND(ISTEXT(OFFSET('Hygiene Data'!$L$2,0,10*ROW('Hygiene Data'!N71))),DQ77="Yes"),OFFSET('Hygiene Data'!$N$9,0,10*ROW('Hygiene Data'!N71)),IF(AND(ISTEXT(OFFSET('Hygiene Data'!$L$2,0,10*ROW('Hygiene Data'!N71))),DQ77="No",ISNUMBER(OFFSET('Hygiene Data'!$N$9,0,10*ROW('Hygiene Data'!N71)))),CONCATENATE("[",ROUND(OFFSET('Hygiene Data'!$N$9,0,10*ROW('Hygiene Data'!N71)),0),"]"),IF(AND(ISTEXT(OFFSET('Hygiene Data'!$L$2,0,10*ROW('Hygiene Data'!N71))),DQ77="",ISNUMBER(OFFSET('Hygiene Data'!$N$9,0,10*ROW('Hygiene Data'!N71)))),OFFSET('Hygiene Data'!$N$9,0,10*ROW('Hygiene Data'!N71)),NA())))</f>
        <v>#N/A</v>
      </c>
      <c r="BC77" s="87" t="e">
        <f ca="true">+IF(AND(ISTEXT(OFFSET('Hygiene Data'!$L$2,0,10*ROW('Hygiene Data'!O71))),DR77="Yes"),OFFSET('Hygiene Data'!$O$5,0,10*ROW('Hygiene Data'!O71)),IF(AND(ISTEXT(OFFSET('Hygiene Data'!$L$2,0,10*ROW('Hygiene Data'!O71))),DR77="No",ISNUMBER(OFFSET('Hygiene Data'!$O$5,0,10*ROW('Hygiene Data'!O71)))),CONCATENATE("[",ROUND(OFFSET('Hygiene Data'!$O$5,0,10*ROW('Hygiene Data'!O71)),0),"]"),IF(AND(ISTEXT(OFFSET('Hygiene Data'!$L$2,0,10*ROW('Hygiene Data'!O71))),DR77="",ISNUMBER(OFFSET('Hygiene Data'!$O$5,0,10*ROW('Hygiene Data'!O71)))),OFFSET('Hygiene Data'!$O$5,0,10*ROW('Hygiene Data'!O71)),NA())))</f>
        <v>#N/A</v>
      </c>
      <c r="BD77" s="87" t="e">
        <f ca="true">+IF(AND(ISTEXT(OFFSET('Hygiene Data'!$L$2,0,10*ROW('Hygiene Data'!O71))),DS77="Yes"),OFFSET('Hygiene Data'!$O$7,0,10*ROW('Hygiene Data'!O71)),IF(AND(ISTEXT(OFFSET('Hygiene Data'!$L$2,0,10*ROW('Hygiene Data'!O71))),DS77="No",ISNUMBER(OFFSET('Hygiene Data'!$O$7,0,10*ROW('Hygiene Data'!O71)))),CONCATENATE("[",ROUND(OFFSET('Hygiene Data'!$O$7,0,10*ROW('Hygiene Data'!O71)),0),"]"),IF(AND(ISTEXT(OFFSET('Hygiene Data'!$L$2,0,10*ROW('Hygiene Data'!O71))),DS77="",ISNUMBER(OFFSET('Hygiene Data'!$O$7,0,10*ROW('Hygiene Data'!O71)))),OFFSET('Hygiene Data'!$O$7,0,10*ROW('Hygiene Data'!O71)),NA())))</f>
        <v>#N/A</v>
      </c>
      <c r="BE77" s="87" t="e">
        <f ca="true">+IF(AND(ISTEXT(OFFSET('Hygiene Data'!$L$2,0,10*ROW('Hygiene Data'!O71))),DT77="Yes"),OFFSET('Hygiene Data'!$O$9,0,10*ROW('Hygiene Data'!O71)),IF(AND(ISTEXT(OFFSET('Hygiene Data'!$L$2,0,10*ROW('Hygiene Data'!O71))),DT77="No",ISNUMBER(OFFSET('Hygiene Data'!$O$9,0,10*ROW('Hygiene Data'!O71)))),CONCATENATE("[",ROUND(OFFSET('Hygiene Data'!$O$9,0,10*ROW('Hygiene Data'!O71)),0),"]"),IF(AND(ISTEXT(OFFSET('Hygiene Data'!$L$2,0,10*ROW('Hygiene Data'!O71))),DT77="",ISNUMBER(OFFSET('Hygiene Data'!$O$9,0,10*ROW('Hygiene Data'!O71)))),OFFSET('Hygiene Data'!$O$9,0,10*ROW('Hygiene Data'!O71)),NA())))</f>
        <v>#N/A</v>
      </c>
      <c r="BF77" s="87" t="e">
        <f ca="true">+IF(AND(ISTEXT(OFFSET('Hygiene Data'!$L$2,0,10*ROW('Hygiene Data'!P71))),DU77="Yes"),OFFSET('Hygiene Data'!$P$5,0,10*ROW('Hygiene Data'!P71)),IF(AND(ISTEXT(OFFSET('Hygiene Data'!$L$2,0,10*ROW('Hygiene Data'!P71))),DU77="No",ISNUMBER(OFFSET('Hygiene Data'!$P$5,0,10*ROW('Hygiene Data'!P71)))),CONCATENATE("[",ROUND(OFFSET('Hygiene Data'!$P$5,0,10*ROW('Hygiene Data'!P71)),0),"]"),IF(AND(ISTEXT(OFFSET('Hygiene Data'!$L$2,0,10*ROW('Hygiene Data'!P71))),DU77="",ISNUMBER(OFFSET('Hygiene Data'!$P$5,0,10*ROW('Hygiene Data'!P71)))),OFFSET('Hygiene Data'!$P$5,0,10*ROW('Hygiene Data'!P71)),NA())))</f>
        <v>#N/A</v>
      </c>
      <c r="BG77" s="87" t="e">
        <f ca="true">+IF(AND(ISTEXT(OFFSET('Hygiene Data'!$L$2,0,10*ROW('Hygiene Data'!P71))),DV77="Yes"),OFFSET('Hygiene Data'!$P$7,0,10*ROW('Hygiene Data'!P71)),IF(AND(ISTEXT(OFFSET('Hygiene Data'!$L$2,0,10*ROW('Hygiene Data'!P71))),DV77="No",ISNUMBER(OFFSET('Hygiene Data'!$P$7,0,10*ROW('Hygiene Data'!P71)))),CONCATENATE("[",ROUND(OFFSET('Hygiene Data'!$P$7,0,10*ROW('Hygiene Data'!P71)),0),"]"),IF(AND(ISTEXT(OFFSET('Hygiene Data'!$L$2,0,10*ROW('Hygiene Data'!P71))),DV77="",ISNUMBER(OFFSET('Hygiene Data'!$P$7,0,10*ROW('Hygiene Data'!P71)))),OFFSET('Hygiene Data'!$P$7,0,10*ROW('Hygiene Data'!P71)),NA())))</f>
        <v>#N/A</v>
      </c>
      <c r="BH77" s="87" t="e">
        <f ca="true">+IF(AND(ISTEXT(OFFSET('Hygiene Data'!$L$2,0,10*ROW('Hygiene Data'!P71))),DW77="Yes"),OFFSET('Hygiene Data'!$P$9,0,10*ROW('Hygiene Data'!P71)),IF(AND(ISTEXT(OFFSET('Hygiene Data'!$L$2,0,10*ROW('Hygiene Data'!P71))),DW77="No",ISNUMBER(OFFSET('Hygiene Data'!$P$9,0,10*ROW('Hygiene Data'!P71)))),CONCATENATE("[",ROUND(OFFSET('Hygiene Data'!$P$9,0,10*ROW('Hygiene Data'!P71)),0),"]"),IF(AND(ISTEXT(OFFSET('Hygiene Data'!$L$2,0,10*ROW('Hygiene Data'!P71))),DW77="",ISNUMBER(OFFSET('Hygiene Data'!$P$9,0,10*ROW('Hygiene Data'!P71)))),OFFSET('Hygiene Data'!$P$9,0,10*ROW('Hygiene Data'!P71)),NA())))</f>
        <v>#N/A</v>
      </c>
      <c r="BI77" s="87" t="e">
        <f ca="true">+IF(AND(ISTEXT(OFFSET('Hygiene Data'!$L$2,0,10*ROW('Hygiene Data'!Q71))),DX77="Yes"),OFFSET('Hygiene Data'!$Q$5,0,10*ROW('Hygiene Data'!Q71)),IF(AND(ISTEXT(OFFSET('Hygiene Data'!$L$2,0,10*ROW('Hygiene Data'!Q71))),DX77="No",ISNUMBER(OFFSET('Hygiene Data'!$Q$5,0,10*ROW('Hygiene Data'!Q71)))),CONCATENATE("[",ROUND(OFFSET('Hygiene Data'!$Q$5,0,10*ROW('Hygiene Data'!Q71)),0),"]"),IF(AND(ISTEXT(OFFSET('Hygiene Data'!$L$2,0,10*ROW('Hygiene Data'!Q71))),DX77="",ISNUMBER(OFFSET('Hygiene Data'!$Q$5,0,10*ROW('Hygiene Data'!Q71)))),OFFSET('Hygiene Data'!$Q$5,0,10*ROW('Hygiene Data'!Q71)),NA())))</f>
        <v>#N/A</v>
      </c>
      <c r="BJ77" s="87" t="e">
        <f ca="true">+IF(AND(ISTEXT(OFFSET('Hygiene Data'!$L$2,0,10*ROW('Hygiene Data'!Q71))),DY77="Yes"),OFFSET('Hygiene Data'!$Q$7,0,10*ROW('Hygiene Data'!Q71)),IF(AND(ISTEXT(OFFSET('Hygiene Data'!$L$2,0,10*ROW('Hygiene Data'!Q71))),DY77="No",ISNUMBER(OFFSET('Hygiene Data'!$Q$7,0,10*ROW('Hygiene Data'!Q71)))),CONCATENATE("[",ROUND(OFFSET('Hygiene Data'!$Q$7,0,10*ROW('Hygiene Data'!Q71)),0),"]"),IF(AND(ISTEXT(OFFSET('Hygiene Data'!$L$2,0,10*ROW('Hygiene Data'!Q71))),DY77="",ISNUMBER(OFFSET('Hygiene Data'!$Q$7,0,10*ROW('Hygiene Data'!Q71)))),OFFSET('Hygiene Data'!$Q$7,0,10*ROW('Hygiene Data'!Q71)),NA())))</f>
        <v>#N/A</v>
      </c>
      <c r="BK77" s="87" t="e">
        <f ca="true">+IF(AND(ISTEXT(OFFSET('Hygiene Data'!$L$2,0,10*ROW('Hygiene Data'!Q71))),DZ77="Yes"),OFFSET('Hygiene Data'!$Q$9,0,10*ROW('Hygiene Data'!Q71)),IF(AND(ISTEXT(OFFSET('Hygiene Data'!$L$2,0,10*ROW('Hygiene Data'!Q71))),DZ77="No",ISNUMBER(OFFSET('Hygiene Data'!$Q$9,0,10*ROW('Hygiene Data'!Q71)))),CONCATENATE("[",ROUND(OFFSET('Hygiene Data'!$Q$9,0,10*ROW('Hygiene Data'!Q71)),0),"]"),IF(AND(ISTEXT(OFFSET('Hygiene Data'!$L$2,0,10*ROW('Hygiene Data'!Q71))),DZ77="",ISNUMBER(OFFSET('Hygiene Data'!$Q$9,0,10*ROW('Hygiene Data'!Q71)))),OFFSET('Hygiene Data'!$Q$9,0,10*ROW('Hygiene Data'!Q71)),NA())))</f>
        <v>#N/A</v>
      </c>
      <c r="BL77" s="87" t="e">
        <f ca="true">+IF(AND(ISTEXT(OFFSET('Hygiene Data'!$L$2,0,10*ROW('Hygiene Data'!R71))),EA77="Yes"),OFFSET('Hygiene Data'!$R$5,0,10*ROW('Hygiene Data'!R71)),IF(AND(ISTEXT(OFFSET('Hygiene Data'!$L$2,0,10*ROW('Hygiene Data'!R71))),EA77="No",ISNUMBER(OFFSET('Hygiene Data'!$R$5,0,10*ROW('Hygiene Data'!R71)))),CONCATENATE("[",ROUND(OFFSET('Hygiene Data'!$R$5,0,10*ROW('Hygiene Data'!R71)),0),"]"),IF(AND(ISTEXT(OFFSET('Hygiene Data'!$L$2,0,10*ROW('Hygiene Data'!R71))),EA77="",ISNUMBER(OFFSET('Hygiene Data'!$R$5,0,10*ROW('Hygiene Data'!R71)))),OFFSET('Hygiene Data'!$R$5,0,10*ROW('Hygiene Data'!R71)),NA())))</f>
        <v>#N/A</v>
      </c>
      <c r="BM77" s="87" t="e">
        <f ca="true">+IF(AND(ISTEXT(OFFSET('Hygiene Data'!$L$2,0,10*ROW('Hygiene Data'!R71))),EB77="Yes"),OFFSET('Hygiene Data'!$R$7,0,10*ROW('Hygiene Data'!R71)),IF(AND(ISTEXT(OFFSET('Hygiene Data'!$L$2,0,10*ROW('Hygiene Data'!R71))),EB77="No",ISNUMBER(OFFSET('Hygiene Data'!$R$7,0,10*ROW('Hygiene Data'!R71)))),CONCATENATE("[",ROUND(OFFSET('Hygiene Data'!$R$7,0,10*ROW('Hygiene Data'!R71)),0),"]"),IF(AND(ISTEXT(OFFSET('Hygiene Data'!$L$2,0,10*ROW('Hygiene Data'!R71))),EB77="",ISNUMBER(OFFSET('Hygiene Data'!$R$7,0,10*ROW('Hygiene Data'!R71)))),OFFSET('Hygiene Data'!$R$7,0,10*ROW('Hygiene Data'!R71)),NA())))</f>
        <v>#N/A</v>
      </c>
      <c r="BN77" s="87" t="e">
        <f ca="true">+IF(AND(ISTEXT(OFFSET('Hygiene Data'!$L$2,0,10*ROW('Hygiene Data'!R71))),EC77="Yes"),OFFSET('Hygiene Data'!$R$9,0,10*ROW('Hygiene Data'!R71)),IF(AND(ISTEXT(OFFSET('Hygiene Data'!$L$2,0,10*ROW('Hygiene Data'!R71))),EC77="No",ISNUMBER(OFFSET('Hygiene Data'!$R$9,0,10*ROW('Hygiene Data'!R71)))),CONCATENATE("[",ROUND(OFFSET('Hygiene Data'!$R$9,0,10*ROW('Hygiene Data'!R71)),0),"]"),IF(AND(ISTEXT(OFFSET('Hygiene Data'!$L$2,0,10*ROW('Hygiene Data'!R71))),EC77="",ISNUMBER(OFFSET('Hygiene Data'!$R$9,0,10*ROW('Hygiene Data'!R71)))),OFFSET('Hygiene Data'!$R$9,0,10*ROW('Hygiene Data'!R71)),NA())))</f>
        <v>#N/A</v>
      </c>
      <c r="BO77" s="87" t="e">
        <f ca="true">+IF(AND(ISTEXT(OFFSET('Hygiene Data'!$L$2,0,10*ROW('Hygiene Data'!S71))),ED77="Yes"),OFFSET('Hygiene Data'!$S$5,0,10*ROW('Hygiene Data'!S71)),IF(AND(ISTEXT(OFFSET('Hygiene Data'!$L$2,0,10*ROW('Hygiene Data'!S71))),ED77="No",ISNUMBER(OFFSET('Hygiene Data'!$S$5,0,10*ROW('Hygiene Data'!S71)))),CONCATENATE("[",ROUND(OFFSET('Hygiene Data'!$S$5,0,10*ROW('Hygiene Data'!S71)),0),"]"),IF(AND(ISTEXT(OFFSET('Hygiene Data'!$L$2,0,10*ROW('Hygiene Data'!S71))),ED77="",ISNUMBER(OFFSET('Hygiene Data'!$S$5,0,10*ROW('Hygiene Data'!S71)))),OFFSET('Hygiene Data'!$S$5,0,10*ROW('Hygiene Data'!S71)),NA())))</f>
        <v>#N/A</v>
      </c>
      <c r="BP77" s="87" t="e">
        <f ca="true">+IF(AND(ISTEXT(OFFSET('Hygiene Data'!$L$2,0,10*ROW('Hygiene Data'!S71))),EE77="Yes"),OFFSET('Hygiene Data'!$S$7,0,10*ROW('Hygiene Data'!S71)),IF(AND(ISTEXT(OFFSET('Hygiene Data'!$L$2,0,10*ROW('Hygiene Data'!S71))),EE77="No",ISNUMBER(OFFSET('Hygiene Data'!$S$7,0,10*ROW('Hygiene Data'!S71)))),CONCATENATE("[",ROUND(OFFSET('Hygiene Data'!$S$7,0,10*ROW('Hygiene Data'!S71)),0),"]"),IF(AND(ISTEXT(OFFSET('Hygiene Data'!$L$2,0,10*ROW('Hygiene Data'!S71))),EE77="",ISNUMBER(OFFSET('Hygiene Data'!$S$7,0,10*ROW('Hygiene Data'!S71)))),OFFSET('Hygiene Data'!$S$7,0,10*ROW('Hygiene Data'!S71)),NA())))</f>
        <v>#N/A</v>
      </c>
      <c r="BQ77" s="87" t="e">
        <f ca="true">+IF(AND(ISTEXT(OFFSET('Hygiene Data'!$L$2,0,10*ROW('Hygiene Data'!S71))),EF77="Yes"),OFFSET('Hygiene Data'!$S$9,0,10*ROW('Hygiene Data'!S71)),IF(AND(ISTEXT(OFFSET('Hygiene Data'!$L$2,0,10*ROW('Hygiene Data'!S71))),EF77="No",ISNUMBER(OFFSET('Hygiene Data'!$S$9,0,10*ROW('Hygiene Data'!S71)))),CONCATENATE("[",ROUND(OFFSET('Hygiene Data'!$S$9,0,10*ROW('Hygiene Data'!S71)),0),"]"),IF(AND(ISTEXT(OFFSET('Hygiene Data'!$L$2,0,10*ROW('Hygiene Data'!S71))),EF77="",ISNUMBER(OFFSET('Hygiene Data'!$S$9,0,10*ROW('Hygiene Data'!S71)))),OFFSET('Hygiene Data'!$S$9,0,10*ROW('Hygiene Data'!S71)),NA())))</f>
        <v>#N/A</v>
      </c>
      <c r="BR77" s="271"/>
      <c r="BS77" s="271" t="str">
        <f ca="true">+IF(OFFSET('Water Data'!$N$27,0,10*ROW('Water Data'!N71))="","",OFFSET('Water Data'!$N$27,0,10*ROW('Water Data'!N71)))</f>
        <v/>
      </c>
      <c r="BT77" s="271" t="str">
        <f ca="true">+IF(OFFSET('Water Data'!$N$28,0,10*ROW('Water Data'!N71))="","",OFFSET('Water Data'!$N$28,0,10*ROW('Water Data'!N71)))</f>
        <v/>
      </c>
      <c r="BU77" s="271" t="str">
        <f ca="true">+IF(OFFSET('Water Data'!$N$29,0,10*ROW('Water Data'!N71))="","",OFFSET('Water Data'!$N$29,0,10*ROW('Water Data'!N71)))</f>
        <v/>
      </c>
      <c r="BV77" s="271" t="str">
        <f ca="true">+IF(OFFSET('Water Data'!$O$27,0,10*ROW('Water Data'!O71))="","",OFFSET('Water Data'!$O$27,0,10*ROW('Water Data'!O71)))</f>
        <v/>
      </c>
      <c r="BW77" s="271" t="str">
        <f ca="true">+IF(OFFSET('Water Data'!$O$28,0,10*ROW('Water Data'!O71))="","",OFFSET('Water Data'!$O$28,0,10*ROW('Water Data'!O71)))</f>
        <v/>
      </c>
      <c r="BX77" s="271" t="str">
        <f ca="true">+IF(OFFSET('Water Data'!$O$29,0,10*ROW('Water Data'!O71))="","",OFFSET('Water Data'!$O$29,0,10*ROW('Water Data'!O71)))</f>
        <v/>
      </c>
      <c r="BY77" s="271" t="str">
        <f ca="true">+IF(OFFSET('Water Data'!$P$27,0,10*ROW('Water Data'!P71))="","",OFFSET('Water Data'!$P$27,0,10*ROW('Water Data'!P71)))</f>
        <v/>
      </c>
      <c r="BZ77" s="271" t="str">
        <f ca="true">+IF(OFFSET('Water Data'!$P$28,0,10*ROW('Water Data'!P71))="","",OFFSET('Water Data'!$P$28,0,10*ROW('Water Data'!P71)))</f>
        <v/>
      </c>
      <c r="CA77" s="271" t="str">
        <f ca="true">+IF(OFFSET('Water Data'!$P$29,0,10*ROW('Water Data'!P71))="","",OFFSET('Water Data'!$P$29,0,10*ROW('Water Data'!P71)))</f>
        <v/>
      </c>
      <c r="CB77" s="271" t="str">
        <f ca="true">+IF(OFFSET('Water Data'!$Q$27,0,10*ROW('Water Data'!Q71))="","",OFFSET('Water Data'!$Q$27,0,10*ROW('Water Data'!Q71)))</f>
        <v/>
      </c>
      <c r="CC77" s="271" t="str">
        <f ca="true">+IF(OFFSET('Water Data'!$Q$28,0,10*ROW('Water Data'!Q71))="","",OFFSET('Water Data'!$Q$28,0,10*ROW('Water Data'!Q71)))</f>
        <v/>
      </c>
      <c r="CD77" s="271" t="str">
        <f ca="true">+IF(OFFSET('Water Data'!$Q$29,0,10*ROW('Water Data'!Q71))="","",OFFSET('Water Data'!$Q$29,0,10*ROW('Water Data'!Q71)))</f>
        <v/>
      </c>
      <c r="CE77" s="271" t="str">
        <f ca="true">+IF(OFFSET('Water Data'!$R$27,0,10*ROW('Water Data'!R71))="","",OFFSET('Water Data'!$R$27,0,10*ROW('Water Data'!R71)))</f>
        <v/>
      </c>
      <c r="CF77" s="271" t="str">
        <f ca="true">+IF(OFFSET('Water Data'!$R$28,0,10*ROW('Water Data'!R71))="","",OFFSET('Water Data'!$R$28,0,10*ROW('Water Data'!R71)))</f>
        <v/>
      </c>
      <c r="CG77" s="271" t="str">
        <f ca="true">+IF(OFFSET('Water Data'!$R$29,0,10*ROW('Water Data'!R71))="","",OFFSET('Water Data'!$R$29,0,10*ROW('Water Data'!R71)))</f>
        <v/>
      </c>
      <c r="CH77" s="271" t="str">
        <f ca="true">+IF(OFFSET('Water Data'!$S$27,0,10*ROW('Water Data'!S71))="","",OFFSET('Water Data'!$S$27,0,10*ROW('Water Data'!S71)))</f>
        <v/>
      </c>
      <c r="CI77" s="271" t="str">
        <f ca="true">+IF(OFFSET('Water Data'!$S$28,0,10*ROW('Water Data'!S71))="","",OFFSET('Water Data'!$S$28,0,10*ROW('Water Data'!S71)))</f>
        <v/>
      </c>
      <c r="CJ77" s="271" t="str">
        <f ca="true">+IF(OFFSET('Water Data'!$S$29,0,10*ROW('Water Data'!S71))="","",OFFSET('Water Data'!$S$29,0,10*ROW('Water Data'!S71)))</f>
        <v/>
      </c>
      <c r="CK77" s="271" t="str">
        <f ca="true">+IF(OFFSET('Sanitation Data'!$N$28,0,10*ROW('Sanitation Data'!N71))="","",OFFSET('Sanitation Data'!$N$28,0,10*ROW('Sanitation Data'!N71)))</f>
        <v/>
      </c>
      <c r="CL77" s="271" t="str">
        <f ca="true">+IF(OFFSET('Sanitation Data'!$N$29,0,10*ROW('Sanitation Data'!N71))="","",OFFSET('Sanitation Data'!$N$29,0,10*ROW('Sanitation Data'!N71)))</f>
        <v/>
      </c>
      <c r="CM77" s="271" t="str">
        <f ca="true">+IF(OFFSET('Sanitation Data'!$N$30,0,10*ROW('Sanitation Data'!N71))="","",OFFSET('Sanitation Data'!$N$30,0,10*ROW('Sanitation Data'!N71)))</f>
        <v/>
      </c>
      <c r="CN77" s="271" t="str">
        <f ca="true">+IF(OFFSET('Sanitation Data'!$N$31,0,10*ROW('Sanitation Data'!N71))="","",OFFSET('Sanitation Data'!$N$31,0,10*ROW('Sanitation Data'!N71)))</f>
        <v/>
      </c>
      <c r="CO77" s="271" t="str">
        <f ca="true">+IF(OFFSET('Sanitation Data'!$N$32,0,10*ROW('Sanitation Data'!N71))="","",OFFSET('Sanitation Data'!$N$32,0,10*ROW('Sanitation Data'!N71)))</f>
        <v/>
      </c>
      <c r="CP77" s="271" t="str">
        <f ca="true">+IF(OFFSET('Sanitation Data'!$O$28,0,10*ROW('Sanitation Data'!O71))="","",OFFSET('Sanitation Data'!$O$28,0,10*ROW('Sanitation Data'!O71)))</f>
        <v/>
      </c>
      <c r="CQ77" s="271" t="str">
        <f ca="true">+IF(OFFSET('Sanitation Data'!$O$29,0,10*ROW('Sanitation Data'!O71))="","",OFFSET('Sanitation Data'!$O$29,0,10*ROW('Sanitation Data'!O71)))</f>
        <v/>
      </c>
      <c r="CR77" s="271" t="str">
        <f ca="true">+IF(OFFSET('Sanitation Data'!$O$30,0,10*ROW('Sanitation Data'!O71))="","",OFFSET('Sanitation Data'!$O$30,0,10*ROW('Sanitation Data'!O71)))</f>
        <v/>
      </c>
      <c r="CS77" s="271" t="str">
        <f ca="true">+IF(OFFSET('Sanitation Data'!$O$31,0,10*ROW('Sanitation Data'!O71))="","",OFFSET('Sanitation Data'!$O$31,0,10*ROW('Sanitation Data'!O71)))</f>
        <v/>
      </c>
      <c r="CT77" s="271" t="str">
        <f ca="true">+IF(OFFSET('Sanitation Data'!$O$32,0,10*ROW('Sanitation Data'!O71))="","",OFFSET('Sanitation Data'!$O$32,0,10*ROW('Sanitation Data'!O71)))</f>
        <v/>
      </c>
      <c r="CU77" s="271" t="str">
        <f ca="true">+IF(OFFSET('Sanitation Data'!$P$28,0,10*ROW('Sanitation Data'!P71))="","",OFFSET('Sanitation Data'!$P$28,0,10*ROW('Sanitation Data'!P71)))</f>
        <v/>
      </c>
      <c r="CV77" s="271" t="str">
        <f ca="true">+IF(OFFSET('Sanitation Data'!$P$29,0,10*ROW('Sanitation Data'!P71))="","",OFFSET('Sanitation Data'!$P$29,0,10*ROW('Sanitation Data'!P71)))</f>
        <v/>
      </c>
      <c r="CW77" s="271" t="str">
        <f ca="true">+IF(OFFSET('Sanitation Data'!$P$30,0,10*ROW('Sanitation Data'!P71))="","",OFFSET('Sanitation Data'!$P$30,0,10*ROW('Sanitation Data'!P71)))</f>
        <v/>
      </c>
      <c r="CX77" s="271" t="str">
        <f ca="true">+IF(OFFSET('Sanitation Data'!$P$31,0,10*ROW('Sanitation Data'!P71))="","",OFFSET('Sanitation Data'!$P$31,0,10*ROW('Sanitation Data'!P71)))</f>
        <v/>
      </c>
      <c r="CY77" s="271" t="str">
        <f ca="true">+IF(OFFSET('Sanitation Data'!$P$32,0,10*ROW('Sanitation Data'!P71))="","",OFFSET('Sanitation Data'!$P$32,0,10*ROW('Sanitation Data'!P71)))</f>
        <v/>
      </c>
      <c r="CZ77" s="271" t="str">
        <f ca="true">+IF(OFFSET('Sanitation Data'!$Q$28,0,10*ROW('Sanitation Data'!Q71))="","",OFFSET('Sanitation Data'!$Q$28,0,10*ROW('Sanitation Data'!Q71)))</f>
        <v/>
      </c>
      <c r="DA77" s="271" t="str">
        <f ca="true">+IF(OFFSET('Sanitation Data'!$Q$29,0,10*ROW('Sanitation Data'!Q71))="","",OFFSET('Sanitation Data'!$Q$29,0,10*ROW('Sanitation Data'!Q71)))</f>
        <v/>
      </c>
      <c r="DB77" s="271" t="str">
        <f ca="true">+IF(OFFSET('Sanitation Data'!$Q$30,0,10*ROW('Sanitation Data'!Q71))="","",OFFSET('Sanitation Data'!$Q$30,0,10*ROW('Sanitation Data'!Q71)))</f>
        <v/>
      </c>
      <c r="DC77" s="271" t="str">
        <f ca="true">+IF(OFFSET('Sanitation Data'!$Q$31,0,10*ROW('Sanitation Data'!Q71))="","",OFFSET('Sanitation Data'!$Q$31,0,10*ROW('Sanitation Data'!Q71)))</f>
        <v/>
      </c>
      <c r="DD77" s="271" t="str">
        <f ca="true">+IF(OFFSET('Sanitation Data'!$Q$32,0,10*ROW('Sanitation Data'!Q71))="","",OFFSET('Sanitation Data'!$Q$32,0,10*ROW('Sanitation Data'!Q71)))</f>
        <v/>
      </c>
      <c r="DE77" s="271" t="str">
        <f ca="true">+IF(OFFSET('Sanitation Data'!$R$28,0,10*ROW('Sanitation Data'!R71))="","",OFFSET('Sanitation Data'!$R$28,0,10*ROW('Sanitation Data'!R71)))</f>
        <v/>
      </c>
      <c r="DF77" s="271" t="str">
        <f ca="true">+IF(OFFSET('Sanitation Data'!$R$29,0,10*ROW('Sanitation Data'!R71))="","",OFFSET('Sanitation Data'!$R$29,0,10*ROW('Sanitation Data'!R71)))</f>
        <v/>
      </c>
      <c r="DG77" s="271" t="str">
        <f ca="true">+IF(OFFSET('Sanitation Data'!$R$30,0,10*ROW('Sanitation Data'!R71))="","",OFFSET('Sanitation Data'!$R$30,0,10*ROW('Sanitation Data'!R71)))</f>
        <v/>
      </c>
      <c r="DH77" s="271" t="str">
        <f ca="true">+IF(OFFSET('Sanitation Data'!$R$31,0,10*ROW('Sanitation Data'!R71))="","",OFFSET('Sanitation Data'!$R$31,0,10*ROW('Sanitation Data'!R71)))</f>
        <v/>
      </c>
      <c r="DI77" s="271" t="str">
        <f ca="true">+IF(OFFSET('Sanitation Data'!$R$32,0,10*ROW('Sanitation Data'!R71))="","",OFFSET('Sanitation Data'!$R$32,0,10*ROW('Sanitation Data'!R71)))</f>
        <v/>
      </c>
      <c r="DJ77" s="271" t="str">
        <f ca="true">+IF(OFFSET('Sanitation Data'!$S$28,0,10*ROW('Sanitation Data'!S71))="","",OFFSET('Sanitation Data'!$S$28,0,10*ROW('Sanitation Data'!S71)))</f>
        <v/>
      </c>
      <c r="DK77" s="271" t="str">
        <f ca="true">+IF(OFFSET('Sanitation Data'!$S$29,0,10*ROW('Sanitation Data'!S71))="","",OFFSET('Sanitation Data'!$S$29,0,10*ROW('Sanitation Data'!S71)))</f>
        <v/>
      </c>
      <c r="DL77" s="271" t="str">
        <f ca="true">+IF(OFFSET('Sanitation Data'!$S$30,0,10*ROW('Sanitation Data'!S71))="","",OFFSET('Sanitation Data'!$S$30,0,10*ROW('Sanitation Data'!S71)))</f>
        <v/>
      </c>
      <c r="DM77" s="271" t="str">
        <f ca="true">+IF(OFFSET('Sanitation Data'!$S$31,0,10*ROW('Sanitation Data'!S71))="","",OFFSET('Sanitation Data'!$S$31,0,10*ROW('Sanitation Data'!S71)))</f>
        <v/>
      </c>
      <c r="DN77" s="271" t="str">
        <f ca="true">+IF(OFFSET('Sanitation Data'!$S$32,0,10*ROW('Sanitation Data'!S71))="","",OFFSET('Sanitation Data'!$S$32,0,10*ROW('Sanitation Data'!S71)))</f>
        <v/>
      </c>
      <c r="DO77" s="271" t="str">
        <f ca="true">+IF(OFFSET('Hygiene Data'!$N$11,0,10*ROW('Hygiene Data'!N71))="","",OFFSET('Hygiene Data'!$N$11,0,10*ROW('Hygiene Data'!N71)))</f>
        <v/>
      </c>
      <c r="DP77" s="271" t="str">
        <f ca="true">+IF(OFFSET('Hygiene Data'!$N$12,0,10*ROW('Hygiene Data'!N71))="","",OFFSET('Hygiene Data'!$N$12,0,10*ROW('Hygiene Data'!N71)))</f>
        <v/>
      </c>
      <c r="DQ77" s="271" t="str">
        <f ca="true">+IF(OFFSET('Hygiene Data'!$N$13,0,10*ROW('Hygiene Data'!N71))="","",OFFSET('Hygiene Data'!$N$13,0,10*ROW('Hygiene Data'!N71)))</f>
        <v/>
      </c>
      <c r="DR77" s="271" t="str">
        <f ca="true">+IF(OFFSET('Hygiene Data'!$O$11,0,10*ROW('Hygiene Data'!O71))="","",OFFSET('Hygiene Data'!$O$11,0,10*ROW('Hygiene Data'!O71)))</f>
        <v/>
      </c>
      <c r="DS77" s="271" t="str">
        <f ca="true">+IF(OFFSET('Hygiene Data'!$O$12,0,10*ROW('Hygiene Data'!O71))="","",OFFSET('Hygiene Data'!$O$12,0,10*ROW('Hygiene Data'!O71)))</f>
        <v/>
      </c>
      <c r="DT77" s="271" t="str">
        <f ca="true">+IF(OFFSET('Hygiene Data'!$O$13,0,10*ROW('Hygiene Data'!O71))="","",OFFSET('Hygiene Data'!$O$13,0,10*ROW('Hygiene Data'!O71)))</f>
        <v/>
      </c>
      <c r="DU77" s="271" t="str">
        <f ca="true">+IF(OFFSET('Hygiene Data'!$P$11,0,10*ROW('Hygiene Data'!P71))="","",OFFSET('Hygiene Data'!$P$11,0,10*ROW('Hygiene Data'!P71)))</f>
        <v/>
      </c>
      <c r="DV77" s="271" t="str">
        <f ca="true">+IF(OFFSET('Hygiene Data'!$P$12,0,10*ROW('Hygiene Data'!P71))="","",OFFSET('Hygiene Data'!$P$12,0,10*ROW('Hygiene Data'!P71)))</f>
        <v/>
      </c>
      <c r="DW77" s="271" t="str">
        <f ca="true">+IF(OFFSET('Hygiene Data'!$P$13,0,10*ROW('Hygiene Data'!P71))="","",OFFSET('Hygiene Data'!$P$13,0,10*ROW('Hygiene Data'!P71)))</f>
        <v/>
      </c>
      <c r="DX77" s="271" t="str">
        <f ca="true">+IF(OFFSET('Hygiene Data'!$Q$11,0,10*ROW('Hygiene Data'!Q71))="","",OFFSET('Hygiene Data'!$Q$11,0,10*ROW('Hygiene Data'!Q71)))</f>
        <v/>
      </c>
      <c r="DY77" s="271" t="str">
        <f ca="true">+IF(OFFSET('Hygiene Data'!$Q$12,0,10*ROW('Hygiene Data'!Q71))="","",OFFSET('Hygiene Data'!$Q$12,0,10*ROW('Hygiene Data'!Q71)))</f>
        <v/>
      </c>
      <c r="DZ77" s="271" t="str">
        <f ca="true">+IF(OFFSET('Hygiene Data'!$Q$13,0,10*ROW('Hygiene Data'!Q71))="","",OFFSET('Hygiene Data'!$Q$13,0,10*ROW('Hygiene Data'!Q71)))</f>
        <v/>
      </c>
      <c r="EA77" s="271" t="str">
        <f ca="true">+IF(OFFSET('Hygiene Data'!$R$11,0,10*ROW('Hygiene Data'!R71))="","",OFFSET('Hygiene Data'!$R$11,0,10*ROW('Hygiene Data'!R71)))</f>
        <v/>
      </c>
      <c r="EB77" s="271" t="str">
        <f ca="true">+IF(OFFSET('Hygiene Data'!$R$12,0,10*ROW('Hygiene Data'!R71))="","",OFFSET('Hygiene Data'!$R$12,0,10*ROW('Hygiene Data'!R71)))</f>
        <v/>
      </c>
      <c r="EC77" s="271" t="str">
        <f ca="true">+IF(OFFSET('Hygiene Data'!$R$13,0,10*ROW('Hygiene Data'!R71))="","",OFFSET('Hygiene Data'!$R$13,0,10*ROW('Hygiene Data'!R71)))</f>
        <v/>
      </c>
      <c r="ED77" s="271" t="str">
        <f ca="true">+IF(OFFSET('Hygiene Data'!$S$11,0,10*ROW('Hygiene Data'!S71))="","",OFFSET('Hygiene Data'!$S$11,0,10*ROW('Hygiene Data'!S71)))</f>
        <v/>
      </c>
      <c r="EE77" s="271" t="str">
        <f ca="true">+IF(OFFSET('Hygiene Data'!$S$12,0,10*ROW('Hygiene Data'!S71))="","",OFFSET('Hygiene Data'!$S$12,0,10*ROW('Hygiene Data'!S71)))</f>
        <v/>
      </c>
      <c r="EF77" s="271" t="str">
        <f ca="true">+IF(OFFSET('Hygiene Data'!$S$13,0,10*ROW('Hygiene Data'!S71))="","",OFFSET('Hygiene Data'!$S$13,0,10*ROW('Hygiene Data'!S71)))</f>
        <v/>
      </c>
    </row>
    <row xmlns:x14ac="http://schemas.microsoft.com/office/spreadsheetml/2009/9/ac" r="78" x14ac:dyDescent="0.2">
      <c r="A78" s="32" t="str">
        <f ca="true">+IF(OFFSET('Water Data'!$L$2,0,10*ROW('Water Data'!O72))="","",OFFSET('Water Data'!$L$2,0,10*ROW('Water Data'!O72)))</f>
        <v/>
      </c>
      <c r="B78" s="32" t="str">
        <f ca="true">+IF(OFFSET('Water Data'!$M$2,0,10*ROW('Water Data'!P72))="","",OFFSET('Water Data'!$M$2,0,10*ROW('Water Data'!P72)))</f>
        <v/>
      </c>
      <c r="C78" s="327" t="str">
        <f t="shared" ca="true" si="1"/>
        <v/>
      </c>
      <c r="D78" s="85" t="e">
        <f ca="true">+IF(AND(ISTEXT(OFFSET('Water Data'!$L$2,0,10*ROW('Water Data'!N72))),BS78="Yes"),100-OFFSET('Water Data'!$N$4,0,10*ROW('Water Data'!N72)),IF(AND(ISTEXT(OFFSET('Water Data'!$L$2,0,10*ROW('Water Data'!N72))),BS78="No",ISNUMBER(OFFSET('Water Data'!$N$4,0,10*ROW('Water Data'!N72)))),CONCATENATE("[",ROUND(100-OFFSET('Water Data'!$N$4,0,10*ROW('Water Data'!N72)),0),"]"),IF(AND(ISTEXT(OFFSET('Water Data'!$L$2,0,10*ROW('Water Data'!N72))),BS78="",ISNUMBER(OFFSET('Water Data'!$N$4,0,10*ROW('Water Data'!N72)))),100-OFFSET('Water Data'!$N$4,0,10*ROW('Water Data'!N72)),NA())))</f>
        <v>#N/A</v>
      </c>
      <c r="E78" s="85" t="e">
        <f ca="true">+IF(AND(ISTEXT(OFFSET('Water Data'!$L$2,0,10*ROW('Water Data'!O72))),BT78="Yes"),OFFSET('Water Data'!$N$6,0,10*ROW('Water Data'!N72)),IF(AND(ISTEXT(OFFSET('Water Data'!$L$2,0,10*ROW('Water Data'!N72))),BT78="No",ISNUMBER(OFFSET('Water Data'!$N$6,0,10*ROW('Water Data'!N72)))),CONCATENATE("[",ROUND(OFFSET('Water Data'!$N$6,0,10*ROW('Water Data'!N72)),0),"]"),IF(AND(ISTEXT(OFFSET('Water Data'!$L$2,0,10*ROW('Water Data'!N72))),BT78="",ISNUMBER(OFFSET('Water Data'!$N$6,0,10*ROW('Water Data'!N72)))),OFFSET('Water Data'!$N$6,0,10*ROW('Water Data'!N72)),NA())))</f>
        <v>#N/A</v>
      </c>
      <c r="F78" s="85" t="e">
        <f ca="true">+IF(AND(ISTEXT(OFFSET('Water Data'!$L$2,0,10*ROW('Water Data'!N72))),BU78="Yes"),OFFSET('Water Data'!$N$9,0,10*ROW('Water Data'!N72)),IF(AND(ISTEXT(OFFSET('Water Data'!$L$2,0,10*ROW('Water Data'!N72))),BU78="No",ISNUMBER(OFFSET('Water Data'!$N$9,0,10*ROW('Water Data'!N72)))),CONCATENATE("[",ROUND(OFFSET('Water Data'!$N$9,0,10*ROW('Water Data'!N72)),0),"]"),IF(AND(ISTEXT(OFFSET('Water Data'!$L$2,0,10*ROW('Water Data'!N72))),BU78="",ISNUMBER(OFFSET('Water Data'!$N$9,0,10*ROW('Water Data'!N72)))),OFFSET('Water Data'!$N$9,0,10*ROW('Water Data'!N72)),NA())))</f>
        <v>#N/A</v>
      </c>
      <c r="G78" s="85" t="e">
        <f ca="true">+IF(AND(ISTEXT(OFFSET('Water Data'!$L$2,0,10*ROW('Water Data'!O72))),BV78="Yes"),100-OFFSET('Water Data'!$O$4,0,10*ROW('Water Data'!O72)),IF(AND(ISTEXT(OFFSET('Water Data'!$L$2,0,10*ROW('Water Data'!O72))),BV78="No",ISNUMBER(OFFSET('Water Data'!$O$4,0,10*ROW('Water Data'!O72)))),CONCATENATE("[",ROUND(100-OFFSET('Water Data'!$O$4,0,10*ROW('Water Data'!O72)),0),"]"),IF(AND(ISTEXT(OFFSET('Water Data'!$L$2,0,10*ROW('Water Data'!O72))),BV78="",ISNUMBER(OFFSET('Water Data'!$O$4,0,10*ROW('Water Data'!O72)))),100-OFFSET('Water Data'!$O$4,0,10*ROW('Water Data'!O72)),NA())))</f>
        <v>#N/A</v>
      </c>
      <c r="H78" s="85" t="e">
        <f ca="true">+IF(AND(ISTEXT(OFFSET('Water Data'!$L$2,0,10*ROW('Water Data'!O72))),BW78="Yes"),OFFSET('Water Data'!$O$6,0,10*ROW('Water Data'!O72)),IF(AND(ISTEXT(OFFSET('Water Data'!$L$2,0,10*ROW('Water Data'!O72))),BW78="No",ISNUMBER(OFFSET('Water Data'!$O$6,0,10*ROW('Water Data'!O72)))),CONCATENATE("[",ROUND(OFFSET('Water Data'!$N$6,0,10*ROW('Water Data'!O72)),0),"]"),IF(AND(ISTEXT(OFFSET('Water Data'!$L$2,0,10*ROW('Water Data'!O72))),BW78="",ISNUMBER(OFFSET('Water Data'!$O$6,0,10*ROW('Water Data'!O72)))),OFFSET('Water Data'!$O$6,0,10*ROW('Water Data'!O72)),NA())))</f>
        <v>#N/A</v>
      </c>
      <c r="I78" s="85" t="e">
        <f ca="true">+IF(AND(ISTEXT(OFFSET('Water Data'!$L$2,0,10*ROW('Water Data'!O72))),BX78="Yes"),OFFSET('Water Data'!$O$9,0,10*ROW('Water Data'!O72)),IF(AND(ISTEXT(OFFSET('Water Data'!$L$2,0,10*ROW('Water Data'!O72))),BX78="No",ISNUMBER(OFFSET('Water Data'!$O$9,0,10*ROW('Water Data'!O72)))),CONCATENATE("[",ROUND(OFFSET('Water Data'!$O$9,0,10*ROW('Water Data'!O72)),0),"]"),IF(AND(ISTEXT(OFFSET('Water Data'!$L$2,0,10*ROW('Water Data'!O72))),BX78="",ISNUMBER(OFFSET('Water Data'!$O$9,0,10*ROW('Water Data'!O72)))),OFFSET('Water Data'!$O$9,0,10*ROW('Water Data'!O72)),NA())))</f>
        <v>#N/A</v>
      </c>
      <c r="J78" s="85" t="e">
        <f ca="true">+IF(AND(ISTEXT(OFFSET('Water Data'!$L$2,0,10*ROW('Water Data'!P72))),BY78="Yes"),100-OFFSET('Water Data'!$P$4,0,10*ROW('Water Data'!P72)),IF(AND(ISTEXT(OFFSET('Water Data'!$L$2,0,10*ROW('Water Data'!P72))),BY78="No",ISNUMBER(OFFSET('Water Data'!$P$4,0,10*ROW('Water Data'!P72)))),CONCATENATE("[",ROUND(100-OFFSET('Water Data'!$P$4,0,10*ROW('Water Data'!P72)),0),"]"),IF(AND(ISTEXT(OFFSET('Water Data'!$L$2,0,10*ROW('Water Data'!P72))),BY78="",ISNUMBER(OFFSET('Water Data'!$P$4,0,10*ROW('Water Data'!P72)))),100-OFFSET('Water Data'!$P$4,0,10*ROW('Water Data'!P72)),NA())))</f>
        <v>#N/A</v>
      </c>
      <c r="K78" s="85" t="e">
        <f ca="true">+IF(AND(ISTEXT(OFFSET('Water Data'!$L$2,0,10*ROW('Water Data'!P72))),BZ78="Yes"),OFFSET('Water Data'!$P$6,0,10*ROW('Water Data'!P72)),IF(AND(ISTEXT(OFFSET('Water Data'!$L$2,0,10*ROW('Water Data'!P72))),BZ78="No",ISNUMBER(OFFSET('Water Data'!$P$6,0,10*ROW('Water Data'!P72)))),CONCATENATE("[",ROUND(OFFSET('Water Data'!$P$6,0,10*ROW('Water Data'!P72)),0),"]"),IF(AND(ISTEXT(OFFSET('Water Data'!$L$2,0,10*ROW('Water Data'!P72))),BZ78="",ISNUMBER(OFFSET('Water Data'!$P$6,0,10*ROW('Water Data'!P72)))),OFFSET('Water Data'!$P$6,0,10*ROW('Water Data'!P72)),NA())))</f>
        <v>#N/A</v>
      </c>
      <c r="L78" s="85" t="e">
        <f ca="true">+IF(AND(ISTEXT(OFFSET('Water Data'!$L$2,0,10*ROW('Water Data'!P72))),CA78="Yes"),OFFSET('Water Data'!$P$9,0,10*ROW('Water Data'!P72)),IF(AND(ISTEXT(OFFSET('Water Data'!$L$2,0,10*ROW('Water Data'!P72))),CA78="No",ISNUMBER(OFFSET('Water Data'!$P$9,0,10*ROW('Water Data'!P72)))),CONCATENATE("[",ROUND(OFFSET('Water Data'!$P$9,0,10*ROW('Water Data'!P72)),0),"]"),IF(AND(ISTEXT(OFFSET('Water Data'!$L$2,0,10*ROW('Water Data'!P72))),CA78="",ISNUMBER(OFFSET('Water Data'!$P$9,0,10*ROW('Water Data'!P72)))),OFFSET('Water Data'!$P$9,0,10*ROW('Water Data'!P72)),NA())))</f>
        <v>#N/A</v>
      </c>
      <c r="M78" s="85" t="e">
        <f ca="true">+IF(AND(ISTEXT(OFFSET('Water Data'!$L$2,0,10*ROW('Water Data'!Q72))),CB78="Yes"),100-OFFSET('Water Data'!$Q$4,0,10*ROW('Water Data'!Q72)),IF(AND(ISTEXT(OFFSET('Water Data'!$L$2,0,10*ROW('Water Data'!Q72))),CB78="No",ISNUMBER(OFFSET('Water Data'!$Q$4,0,10*ROW('Water Data'!Q72)))),CONCATENATE("[",ROUND(100-OFFSET('Water Data'!$Q$4,0,10*ROW('Water Data'!Q72)),0),"]"),IF(AND(ISTEXT(OFFSET('Water Data'!$L$2,0,10*ROW('Water Data'!Q72))),CB78="",ISNUMBER(OFFSET('Water Data'!$Q$4,0,10*ROW('Water Data'!Q72)))),100-OFFSET('Water Data'!$Q$4,0,10*ROW('Water Data'!Q72)),NA())))</f>
        <v>#N/A</v>
      </c>
      <c r="N78" s="85" t="e">
        <f ca="true">+IF(AND(ISTEXT(OFFSET('Water Data'!$L$2,0,10*ROW('Water Data'!Q72))),CC78="Yes"),OFFSET('Water Data'!$Q$6,0,10*ROW('Water Data'!Q72)),IF(AND(ISTEXT(OFFSET('Water Data'!$L$2,0,10*ROW('Water Data'!Q72))),CC78="No",ISNUMBER(OFFSET('Water Data'!$Q$6,0,10*ROW('Water Data'!Q72)))),CONCATENATE("[",ROUND(OFFSET('Water Data'!$Q$6,0,10*ROW('Water Data'!Q72)),0),"]"),IF(AND(ISTEXT(OFFSET('Water Data'!$L$2,0,10*ROW('Water Data'!Q72))),CC78="",ISNUMBER(OFFSET('Water Data'!$Q$6,0,10*ROW('Water Data'!Q72)))),OFFSET('Water Data'!$Q$6,0,10*ROW('Water Data'!Q72)),NA())))</f>
        <v>#N/A</v>
      </c>
      <c r="O78" s="85" t="e">
        <f ca="true">+IF(AND(ISTEXT(OFFSET('Water Data'!$L$2,0,10*ROW('Water Data'!Q72))),CD78="Yes"),OFFSET('Water Data'!$Q$9,0,10*ROW('Water Data'!Q72)),IF(AND(ISTEXT(OFFSET('Water Data'!$L$2,0,10*ROW('Water Data'!Q72))),CD78="No",ISNUMBER(OFFSET('Water Data'!$Q$9,0,10*ROW('Water Data'!Q72)))),CONCATENATE("[",ROUND(OFFSET('Water Data'!$Q$9,0,10*ROW('Water Data'!Q72)),0),"]"),IF(AND(ISTEXT(OFFSET('Water Data'!$L$2,0,10*ROW('Water Data'!Q72))),CD78="",ISNUMBER(OFFSET('Water Data'!$Q$9,0,10*ROW('Water Data'!Q72)))),OFFSET('Water Data'!$Q$9,0,10*ROW('Water Data'!Q72)),NA())))</f>
        <v>#N/A</v>
      </c>
      <c r="P78" s="85" t="e">
        <f ca="true">+IF(AND(ISTEXT(OFFSET('Water Data'!$L$2,0,10*ROW('Water Data'!R72))),CE78="Yes"),100-OFFSET('Water Data'!$R$4,0,10*ROW('Water Data'!R72)),IF(AND(ISTEXT(OFFSET('Water Data'!$L$2,0,10*ROW('Water Data'!R72))),CE78="No",ISNUMBER(OFFSET('Water Data'!$R$4,0,10*ROW('Water Data'!R72)))),CONCATENATE("[",ROUND(100-OFFSET('Water Data'!$R$4,0,10*ROW('Water Data'!R72)),0),"]"),IF(AND(ISTEXT(OFFSET('Water Data'!$L$2,0,10*ROW('Water Data'!R72))),CE78="",ISNUMBER(OFFSET('Water Data'!$R$4,0,10*ROW('Water Data'!R72)))),100-OFFSET('Water Data'!$R$4,0,10*ROW('Water Data'!R72)),NA())))</f>
        <v>#N/A</v>
      </c>
      <c r="Q78" s="85" t="e">
        <f ca="true">+IF(AND(ISTEXT(OFFSET('Water Data'!$L$2,0,10*ROW('Water Data'!R72))),CF78="Yes"),OFFSET('Water Data'!$R$6,0,10*ROW('Water Data'!R72)),IF(AND(ISTEXT(OFFSET('Water Data'!$L$2,0,10*ROW('Water Data'!R72))),CF78="No",ISNUMBER(OFFSET('Water Data'!$R$6,0,10*ROW('Water Data'!R72)))),CONCATENATE("[",ROUND(OFFSET('Water Data'!$R$6,0,10*ROW('Water Data'!R72)),0),"]"),IF(AND(ISTEXT(OFFSET('Water Data'!$L$2,0,10*ROW('Water Data'!R72))),CF78="",ISNUMBER(OFFSET('Water Data'!$R$6,0,10*ROW('Water Data'!R72)))),OFFSET('Water Data'!$R$6,0,10*ROW('Water Data'!R72)),NA())))</f>
        <v>#N/A</v>
      </c>
      <c r="R78" s="85" t="e">
        <f ca="true">+IF(AND(ISTEXT(OFFSET('Water Data'!$L$2,0,10*ROW('Water Data'!R72))),CG78="Yes"),OFFSET('Water Data'!$R$9,0,10*ROW('Water Data'!R72)),IF(AND(ISTEXT(OFFSET('Water Data'!$L$2,0,10*ROW('Water Data'!R72))),CG78="No",ISNUMBER(OFFSET('Water Data'!$R$9,0,10*ROW('Water Data'!R72)))),CONCATENATE("[",ROUND(OFFSET('Water Data'!$R$9,0,10*ROW('Water Data'!R72)),0),"]"),IF(AND(ISTEXT(OFFSET('Water Data'!$L$2,0,10*ROW('Water Data'!R72))),CG78="",ISNUMBER(OFFSET('Water Data'!$R$9,0,10*ROW('Water Data'!R72)))),OFFSET('Water Data'!$R$9,0,10*ROW('Water Data'!R72)),NA())))</f>
        <v>#N/A</v>
      </c>
      <c r="S78" s="85" t="e">
        <f ca="true">+IF(AND(ISTEXT(OFFSET('Water Data'!$L$2,0,10*ROW('Water Data'!S72))),CH78="Yes"),100-OFFSET('Water Data'!$S$4,0,10*ROW('Water Data'!S72)),IF(AND(ISTEXT(OFFSET('Water Data'!$L$2,0,10*ROW('Water Data'!S72))),CH78="No",ISNUMBER(OFFSET('Water Data'!$S$4,0,10*ROW('Water Data'!S72)))),CONCATENATE("[",ROUND(100-OFFSET('Water Data'!$S$4,0,10*ROW('Water Data'!S72)),0),"]"),IF(AND(ISTEXT(OFFSET('Water Data'!$L$2,0,10*ROW('Water Data'!S72))),CH78="",ISNUMBER(OFFSET('Water Data'!$S$4,0,10*ROW('Water Data'!S72)))),100-OFFSET('Water Data'!$S$4,0,10*ROW('Water Data'!S72)),NA())))</f>
        <v>#N/A</v>
      </c>
      <c r="T78" s="85" t="e">
        <f ca="true">+IF(AND(ISTEXT(OFFSET('Water Data'!$L$2,0,10*ROW('Water Data'!S72))),CI78="Yes"),OFFSET('Water Data'!$S$6,0,10*ROW('Water Data'!S72)),IF(AND(ISTEXT(OFFSET('Water Data'!$L$2,0,10*ROW('Water Data'!S72))),CI78="No",ISNUMBER(OFFSET('Water Data'!$S$6,0,10*ROW('Water Data'!S72)))),CONCATENATE("[",ROUND(OFFSET('Water Data'!$S$6,0,10*ROW('Water Data'!S72)),0),"]"),IF(AND(ISTEXT(OFFSET('Water Data'!$L$2,0,10*ROW('Water Data'!S72))),CI78="",ISNUMBER(OFFSET('Water Data'!$S$6,0,10*ROW('Water Data'!S72)))),OFFSET('Water Data'!$S$6,0,10*ROW('Water Data'!S72)),NA())))</f>
        <v>#N/A</v>
      </c>
      <c r="U78" s="85" t="e">
        <f ca="true">+IF(AND(ISTEXT(OFFSET('Water Data'!$L$2,0,10*ROW('Water Data'!S72))),CJ78="Yes"),OFFSET('Water Data'!$S$9,0,10*ROW('Water Data'!S72)),IF(AND(ISTEXT(OFFSET('Water Data'!$L$2,0,10*ROW('Water Data'!S72))),CJ78="No",ISNUMBER(OFFSET('Water Data'!$S$9,0,10*ROW('Water Data'!S72)))),CONCATENATE("[",ROUND(OFFSET('Water Data'!$S$9,0,10*ROW('Water Data'!S72)),0),"]"),IF(AND(ISTEXT(OFFSET('Water Data'!$L$2,0,10*ROW('Water Data'!S72))),CJ78="",ISNUMBER(OFFSET('Water Data'!$S$9,0,10*ROW('Water Data'!S72)))),OFFSET('Water Data'!$S$9,0,10*ROW('Water Data'!S72)),NA())))</f>
        <v>#N/A</v>
      </c>
      <c r="V78" s="86" t="e">
        <f ca="true">+IF(AND(ISTEXT(OFFSET('Sanitation Data'!$L$2,0,10*ROW('Sanitation Data'!N72))),CK78="Yes"),100-OFFSET('Sanitation Data'!$N$4,0,10*ROW('Sanitation Data'!N72)),IF(AND(ISTEXT(OFFSET('Sanitation Data'!$L$2,0,10*ROW('Sanitation Data'!N72))),CK78="No",ISNUMBER(OFFSET('Sanitation Data'!$N$4,0,10*ROW('Sanitation Data'!N72)))),CONCATENATE("[",ROUND(100-OFFSET('Sanitation Data'!$N$4,0,10*ROW('Sanitation Data'!N72)),0),"]"),IF(AND(ISTEXT(OFFSET('Sanitation Data'!$L$2,0,10*ROW('Sanitation Data'!N72))),CK78="",ISNUMBER(OFFSET('Sanitation Data'!$N$4,0,10*ROW('Sanitation Data'!N72)))),100-OFFSET('Sanitation Data'!$N$4,0,10*ROW('Sanitation Data'!N72)),NA())))</f>
        <v>#N/A</v>
      </c>
      <c r="W78" s="86" t="e">
        <f ca="true">+IF(AND(ISTEXT(OFFSET('Sanitation Data'!$L$2,0,10*ROW('Sanitation Data'!N72))),CL78="Yes"),OFFSET('Sanitation Data'!$N$6,0,10*ROW('Sanitation Data'!N72)),IF(AND(ISTEXT(OFFSET('Sanitation Data'!$L$2,0,10*ROW('Sanitation Data'!N72))),CL78="No",ISNUMBER(OFFSET('Sanitation Data'!$N$6,0,10*ROW('Sanitation Data'!N72)))),CONCATENATE("[",ROUND(OFFSET('Sanitation Data'!$N$6,0,10*ROW('Sanitation Data'!N72)),0),"]"),IF(AND(ISTEXT(OFFSET('Sanitation Data'!$L$2,0,10*ROW('Sanitation Data'!N72))),CL78="",ISNUMBER(OFFSET('Sanitation Data'!$N$6,0,10*ROW('Sanitation Data'!N72)))),OFFSET('Sanitation Data'!$N$6,0,10*ROW('Sanitation Data'!N72)),NA())))</f>
        <v>#N/A</v>
      </c>
      <c r="X78" s="86" t="e">
        <f ca="true">+IF(AND(ISTEXT(OFFSET('Sanitation Data'!$L$2,0,10*ROW('Sanitation Data'!N72))),CM78="Yes"),OFFSET('Sanitation Data'!$N$10,0,10*ROW('Sanitation Data'!N72)),IF(AND(ISTEXT(OFFSET('Sanitation Data'!$L$2,0,10*ROW('Sanitation Data'!N72))),CM78="No",ISNUMBER(OFFSET('Sanitation Data'!$N$10,0,10*ROW('Sanitation Data'!N72)))),CONCATENATE("[",ROUND(OFFSET('Sanitation Data'!$N$10,0,10*ROW('Sanitation Data'!N72)),0),"]"),IF(AND(ISTEXT(OFFSET('Sanitation Data'!$L$2,0,10*ROW('Sanitation Data'!N72))),CM78="",ISNUMBER(OFFSET('Sanitation Data'!$N$10,0,10*ROW('Sanitation Data'!N72)))),OFFSET('Sanitation Data'!$N$10,0,10*ROW('Sanitation Data'!N72)),NA())))</f>
        <v>#N/A</v>
      </c>
      <c r="Y78" s="86" t="e">
        <f ca="true">+IF(AND(ISTEXT(OFFSET('Sanitation Data'!$L$2,0,10*ROW('Sanitation Data'!N72))),CN78="Yes"),OFFSET('Sanitation Data'!$N$11,0,10*ROW('Sanitation Data'!N72)),IF(AND(ISTEXT(OFFSET('Sanitation Data'!$L$2,0,10*ROW('Sanitation Data'!N72))),CN78="No",ISNUMBER(OFFSET('Sanitation Data'!$N$11,0,10*ROW('Sanitation Data'!N72)))),CONCATENATE("[",ROUND(OFFSET('Sanitation Data'!$N$11,0,10*ROW('Sanitation Data'!N72)),0),"]"),IF(AND(ISTEXT(OFFSET('Sanitation Data'!$L$2,0,10*ROW('Sanitation Data'!N72))),CN78="",ISNUMBER(OFFSET('Sanitation Data'!$N$11,0,10*ROW('Sanitation Data'!N72)))),OFFSET('Sanitation Data'!$N$11,0,10*ROW('Sanitation Data'!N72)),NA())))</f>
        <v>#N/A</v>
      </c>
      <c r="Z78" s="86" t="e">
        <f ca="true">+IF(AND(ISTEXT(OFFSET('Sanitation Data'!$L$2,0,10*ROW('Sanitation Data'!N72))),CO78="Yes"),OFFSET('Sanitation Data'!$N$12,0,10*ROW('Sanitation Data'!N72)),IF(AND(ISTEXT(OFFSET('Sanitation Data'!$L$2,0,10*ROW('Sanitation Data'!N72))),CO78="No",ISNUMBER(OFFSET('Sanitation Data'!$N$12,0,10*ROW('Sanitation Data'!N72)))),CONCATENATE("[",ROUND(OFFSET('Sanitation Data'!$N$12,0,10*ROW('Sanitation Data'!N72)),0),"]"),IF(AND(ISTEXT(OFFSET('Sanitation Data'!$L$2,0,10*ROW('Sanitation Data'!N72))),CO78="",ISNUMBER(OFFSET('Sanitation Data'!$N$12,0,10*ROW('Sanitation Data'!N72)))),OFFSET('Sanitation Data'!$N$12,0,10*ROW('Sanitation Data'!N72)),NA())))</f>
        <v>#N/A</v>
      </c>
      <c r="AA78" s="86" t="e">
        <f ca="true">+IF(AND(ISTEXT(OFFSET('Sanitation Data'!$L$2,0,10*ROW('Sanitation Data'!O72))),CP78="Yes"),100-OFFSET('Sanitation Data'!$O$4,0,10*ROW('Sanitation Data'!O72)),IF(AND(ISTEXT(OFFSET('Sanitation Data'!$L$2,0,10*ROW('Sanitation Data'!O72))),CP78="No",ISNUMBER(OFFSET('Sanitation Data'!$O$4,0,10*ROW('Sanitation Data'!O72)))),CONCATENATE("[",ROUND(100-OFFSET('Sanitation Data'!$O$4,0,10*ROW('Sanitation Data'!O72)),0),"]"),IF(AND(ISTEXT(OFFSET('Sanitation Data'!$L$2,0,10*ROW('Sanitation Data'!O72))),CP78="",ISNUMBER(OFFSET('Sanitation Data'!$O$4,0,10*ROW('Sanitation Data'!O72)))),100-OFFSET('Sanitation Data'!$O$4,0,10*ROW('Sanitation Data'!O72)),NA())))</f>
        <v>#N/A</v>
      </c>
      <c r="AB78" s="86" t="e">
        <f ca="true">+IF(AND(ISTEXT(OFFSET('Sanitation Data'!$L$2,0,10*ROW('Sanitation Data'!O72))),CQ78="Yes"),OFFSET('Sanitation Data'!$O$6,0,10*ROW('Sanitation Data'!R72)),IF(AND(ISTEXT(OFFSET('Sanitation Data'!$L$2,0,10*ROW('Sanitation Data'!O72))),CQ78="No",ISNUMBER(OFFSET('Sanitation Data'!$O$6,0,10*ROW('Sanitation Data'!O72)))),CONCATENATE("[",ROUND(OFFSET('Sanitation Data'!$O$6,0,10*ROW('Sanitation Data'!O72)),0),"]"),IF(AND(ISTEXT(OFFSET('Sanitation Data'!$L$2,0,10*ROW('Sanitation Data'!O72))),CQ78="",ISNUMBER(OFFSET('Sanitation Data'!$O$6,0,10*ROW('Sanitation Data'!O72)))),OFFSET('Sanitation Data'!$O$6,0,10*ROW('Sanitation Data'!O72)),NA())))</f>
        <v>#N/A</v>
      </c>
      <c r="AC78" s="86" t="e">
        <f ca="true">+IF(AND(ISTEXT(OFFSET('Sanitation Data'!$L$2,0,10*ROW('Sanitation Data'!O72))),CR78="Yes"),OFFSET('Sanitation Data'!$O$10,0,10*ROW('Sanitation Data'!O72)),IF(AND(ISTEXT(OFFSET('Sanitation Data'!$L$2,0,10*ROW('Sanitation Data'!O72))),CR78="No",ISNUMBER(OFFSET('Sanitation Data'!$O$10,0,10*ROW('Sanitation Data'!O72)))),CONCATENATE("[",ROUND(OFFSET('Sanitation Data'!$O$10,0,10*ROW('Sanitation Data'!O72)),0),"]"),IF(AND(ISTEXT(OFFSET('Sanitation Data'!$L$2,0,10*ROW('Sanitation Data'!O72))),CR78="",ISNUMBER(OFFSET('Sanitation Data'!$O$10,0,10*ROW('Sanitation Data'!O72)))),OFFSET('Sanitation Data'!$O$10,0,10*ROW('Sanitation Data'!O72)),NA())))</f>
        <v>#N/A</v>
      </c>
      <c r="AD78" s="86" t="e">
        <f ca="true">+IF(AND(ISTEXT(OFFSET('Sanitation Data'!$L$2,0,10*ROW('Sanitation Data'!O72))),CS78="Yes"),OFFSET('Sanitation Data'!$O$11,0,10*ROW('Sanitation Data'!O72)),IF(AND(ISTEXT(OFFSET('Sanitation Data'!$L$2,0,10*ROW('Sanitation Data'!O72))),CS78="No",ISNUMBER(OFFSET('Sanitation Data'!$O$11,0,10*ROW('Sanitation Data'!O72)))),CONCATENATE("[",ROUND(OFFSET('Sanitation Data'!$O$11,0,10*ROW('Sanitation Data'!O72)),0),"]"),IF(AND(ISTEXT(OFFSET('Sanitation Data'!$L$2,0,10*ROW('Sanitation Data'!O72))),CS78="",ISNUMBER(OFFSET('Sanitation Data'!$O$11,0,10*ROW('Sanitation Data'!O72)))),OFFSET('Sanitation Data'!$O$11,0,10*ROW('Sanitation Data'!O72)),NA())))</f>
        <v>#N/A</v>
      </c>
      <c r="AE78" s="86" t="e">
        <f ca="true">+IF(AND(ISTEXT(OFFSET('Sanitation Data'!$L$2,0,10*ROW('Sanitation Data'!O72))),CT78="Yes"),OFFSET('Sanitation Data'!$O$12,0,10*ROW('Sanitation Data'!O72)),IF(AND(ISTEXT(OFFSET('Sanitation Data'!$L$2,0,10*ROW('Sanitation Data'!O72))),CT78="No",ISNUMBER(OFFSET('Sanitation Data'!$O$12,0,10*ROW('Sanitation Data'!O72)))),CONCATENATE("[",ROUND(OFFSET('Sanitation Data'!$O$12,0,10*ROW('Sanitation Data'!O72)),0),"]"),IF(AND(ISTEXT(OFFSET('Sanitation Data'!$L$2,0,10*ROW('Sanitation Data'!O72))),CT78="",ISNUMBER(OFFSET('Sanitation Data'!$O$12,0,10*ROW('Sanitation Data'!O72)))),OFFSET('Sanitation Data'!$O$12,0,10*ROW('Sanitation Data'!O72)),NA())))</f>
        <v>#N/A</v>
      </c>
      <c r="AF78" s="86" t="e">
        <f ca="true">+IF(AND(ISTEXT(OFFSET('Sanitation Data'!$L$2,0,10*ROW('Sanitation Data'!P72))),CU78="Yes"),100-OFFSET('Sanitation Data'!$P$4,0,10*ROW('Sanitation Data'!P72)),IF(AND(ISTEXT(OFFSET('Sanitation Data'!$L$2,0,10*ROW('Sanitation Data'!P72))),CU78="No",ISNUMBER(OFFSET('Sanitation Data'!$P$4,0,10*ROW('Sanitation Data'!P72)))),CONCATENATE("[",ROUND(100-OFFSET('Sanitation Data'!$P$4,0,10*ROW('Sanitation Data'!P72)),0),"]"),IF(AND(ISTEXT(OFFSET('Sanitation Data'!$L$2,0,10*ROW('Sanitation Data'!P72))),CU78="",ISNUMBER(OFFSET('Sanitation Data'!$P$4,0,10*ROW('Sanitation Data'!P72)))),100-OFFSET('Sanitation Data'!$P$4,0,10*ROW('Sanitation Data'!P72)),NA())))</f>
        <v>#N/A</v>
      </c>
      <c r="AG78" s="86" t="e">
        <f ca="true">+IF(AND(ISTEXT(OFFSET('Sanitation Data'!$L$2,0,10*ROW('Sanitation Data'!P72))),CV78="Yes"),OFFSET('Sanitation Data'!$P$6,0,10*ROW('Sanitation Data'!P72)),IF(AND(ISTEXT(OFFSET('Sanitation Data'!$L$2,0,10*ROW('Sanitation Data'!P72))),CV78="No",ISNUMBER(OFFSET('Sanitation Data'!$P$6,0,10*ROW('Sanitation Data'!P72)))),CONCATENATE("[",ROUND(OFFSET('Sanitation Data'!$P$6,0,10*ROW('Sanitation Data'!P72)),0),"]"),IF(AND(ISTEXT(OFFSET('Sanitation Data'!$L$2,0,10*ROW('Sanitation Data'!P72))),CV78="",ISNUMBER(OFFSET('Sanitation Data'!$P$6,0,10*ROW('Sanitation Data'!P72)))),OFFSET('Sanitation Data'!$P$6,0,10*ROW('Sanitation Data'!P72)),NA())))</f>
        <v>#N/A</v>
      </c>
      <c r="AH78" s="86" t="e">
        <f ca="true">+IF(AND(ISTEXT(OFFSET('Sanitation Data'!$L$2,0,10*ROW('Sanitation Data'!P72))),CW78="Yes"),OFFSET('Sanitation Data'!$P$10,0,10*ROW('Sanitation Data'!P72)),IF(AND(ISTEXT(OFFSET('Sanitation Data'!$L$2,0,10*ROW('Sanitation Data'!P72))),CW78="No",ISNUMBER(OFFSET('Sanitation Data'!$P$10,0,10*ROW('Sanitation Data'!P72)))),CONCATENATE("[",ROUND(OFFSET('Sanitation Data'!$P$10,0,10*ROW('Sanitation Data'!P72)),0),"]"),IF(AND(ISTEXT(OFFSET('Sanitation Data'!$L$2,0,10*ROW('Sanitation Data'!P72))),CW78="",ISNUMBER(OFFSET('Sanitation Data'!$P$10,0,10*ROW('Sanitation Data'!P72)))),OFFSET('Sanitation Data'!$P$10,0,10*ROW('Sanitation Data'!P72)),NA())))</f>
        <v>#N/A</v>
      </c>
      <c r="AI78" s="86" t="e">
        <f ca="true">+IF(AND(ISTEXT(OFFSET('Sanitation Data'!$L$2,0,10*ROW('Sanitation Data'!P72))),CX78="Yes"),OFFSET('Sanitation Data'!$P$11,0,10*ROW('Sanitation Data'!P72)),IF(AND(ISTEXT(OFFSET('Sanitation Data'!$L$2,0,10*ROW('Sanitation Data'!P72))),CX78="No",ISNUMBER(OFFSET('Sanitation Data'!$P$11,0,10*ROW('Sanitation Data'!P72)))),CONCATENATE("[",ROUND(OFFSET('Sanitation Data'!$P$11,0,10*ROW('Sanitation Data'!P72)),0),"]"),IF(AND(ISTEXT(OFFSET('Sanitation Data'!$L$2,0,10*ROW('Sanitation Data'!P72))),CX78="",ISNUMBER(OFFSET('Sanitation Data'!$P$11,0,10*ROW('Sanitation Data'!P72)))),OFFSET('Sanitation Data'!$P$11,0,10*ROW('Sanitation Data'!P72)),NA())))</f>
        <v>#N/A</v>
      </c>
      <c r="AJ78" s="86" t="e">
        <f ca="true">+IF(AND(ISTEXT(OFFSET('Sanitation Data'!$L$2,0,10*ROW('Sanitation Data'!P72))),CY78="Yes"),OFFSET('Sanitation Data'!$P$12,0,10*ROW('Sanitation Data'!P72)),IF(AND(ISTEXT(OFFSET('Sanitation Data'!$L$2,0,10*ROW('Sanitation Data'!P72))),CY78="No",ISNUMBER(OFFSET('Sanitation Data'!$P$12,0,10*ROW('Sanitation Data'!P72)))),CONCATENATE("[",ROUND(OFFSET('Sanitation Data'!$P$12,0,10*ROW('Sanitation Data'!P72)),0),"]"),IF(AND(ISTEXT(OFFSET('Sanitation Data'!$L$2,0,10*ROW('Sanitation Data'!P72))),CY78="",ISNUMBER(OFFSET('Sanitation Data'!$P$12,0,10*ROW('Sanitation Data'!P72)))),OFFSET('Sanitation Data'!$P$12,0,10*ROW('Sanitation Data'!P72)),NA())))</f>
        <v>#N/A</v>
      </c>
      <c r="AK78" s="86" t="e">
        <f ca="true">+IF(AND(ISTEXT(OFFSET('Sanitation Data'!$L$2,0,10*ROW('Sanitation Data'!Q72))),CZ78="Yes"),100-OFFSET('Sanitation Data'!$Q$4,0,10*ROW('Sanitation Data'!Q72)),IF(AND(ISTEXT(OFFSET('Sanitation Data'!$L$2,0,10*ROW('Sanitation Data'!Q72))),CZ78="No",ISNUMBER(OFFSET('Sanitation Data'!$Q$4,0,10*ROW('Sanitation Data'!Q72)))),CONCATENATE("[",ROUND(100-OFFSET('Sanitation Data'!$Q$4,0,10*ROW('Sanitation Data'!Q72)),0),"]"),IF(AND(ISTEXT(OFFSET('Sanitation Data'!$L$2,0,10*ROW('Sanitation Data'!Q72))),CZ78="",ISNUMBER(OFFSET('Sanitation Data'!$Q$4,0,10*ROW('Sanitation Data'!Q72)))),100-OFFSET('Sanitation Data'!$Q$4,0,10*ROW('Sanitation Data'!Q72)),NA())))</f>
        <v>#N/A</v>
      </c>
      <c r="AL78" s="86" t="e">
        <f ca="true">+IF(AND(ISTEXT(OFFSET('Sanitation Data'!$L$2,0,10*ROW('Sanitation Data'!Q72))),DA78="Yes"),OFFSET('Sanitation Data'!$Q$6,0,10*ROW('Sanitation Data'!Q72)),IF(AND(ISTEXT(OFFSET('Sanitation Data'!$L$2,0,10*ROW('Sanitation Data'!Q72))),DA78="No",ISNUMBER(OFFSET('Sanitation Data'!$Q$6,0,10*ROW('Sanitation Data'!Q72)))),CONCATENATE("[",ROUND(OFFSET('Sanitation Data'!$Q$6,0,10*ROW('Sanitation Data'!Q72)),0),"]"),IF(AND(ISTEXT(OFFSET('Sanitation Data'!$L$2,0,10*ROW('Sanitation Data'!Q72))),DA78="",ISNUMBER(OFFSET('Sanitation Data'!$Q$6,0,10*ROW('Sanitation Data'!Q72)))),OFFSET('Sanitation Data'!$Q$6,0,10*ROW('Sanitation Data'!Q72)),NA())))</f>
        <v>#N/A</v>
      </c>
      <c r="AM78" s="86" t="e">
        <f ca="true">+IF(AND(ISTEXT(OFFSET('Sanitation Data'!$L$2,0,10*ROW('Sanitation Data'!Q72))),DB78="Yes"),OFFSET('Sanitation Data'!$Q$10,0,10*ROW('Sanitation Data'!Q72)),IF(AND(ISTEXT(OFFSET('Sanitation Data'!$L$2,0,10*ROW('Sanitation Data'!Q72))),DB78="No",ISNUMBER(OFFSET('Sanitation Data'!$Q$10,0,10*ROW('Sanitation Data'!Q72)))),CONCATENATE("[",ROUND(OFFSET('Sanitation Data'!$Q$10,0,10*ROW('Sanitation Data'!Q72)),0),"]"),IF(AND(ISTEXT(OFFSET('Sanitation Data'!$L$2,0,10*ROW('Sanitation Data'!Q72))),DB78="",ISNUMBER(OFFSET('Sanitation Data'!$Q$10,0,10*ROW('Sanitation Data'!Q72)))),OFFSET('Sanitation Data'!$Q$10,0,10*ROW('Sanitation Data'!Q72)),NA())))</f>
        <v>#N/A</v>
      </c>
      <c r="AN78" s="86" t="e">
        <f ca="true">+IF(AND(ISTEXT(OFFSET('Sanitation Data'!$L$2,0,10*ROW('Sanitation Data'!Q72))),DC78="Yes"),OFFSET('Sanitation Data'!$Q$11,0,10*ROW('Sanitation Data'!Q72)),IF(AND(ISTEXT(OFFSET('Sanitation Data'!$L$2,0,10*ROW('Sanitation Data'!Q72))),DC78="No",ISNUMBER(OFFSET('Sanitation Data'!$Q$11,0,10*ROW('Sanitation Data'!Q72)))),CONCATENATE("[",ROUND(OFFSET('Sanitation Data'!$Q$11,0,10*ROW('Sanitation Data'!Q72)),0),"]"),IF(AND(ISTEXT(OFFSET('Sanitation Data'!$L$2,0,10*ROW('Sanitation Data'!Q72))),DC78="",ISNUMBER(OFFSET('Sanitation Data'!$Q$11,0,10*ROW('Sanitation Data'!Q72)))),OFFSET('Sanitation Data'!$Q$11,0,10*ROW('Sanitation Data'!Q72)),NA())))</f>
        <v>#N/A</v>
      </c>
      <c r="AO78" s="86" t="e">
        <f ca="true">+IF(AND(ISTEXT(OFFSET('Sanitation Data'!$L$2,0,10*ROW('Sanitation Data'!Q72))),DD78="Yes"),OFFSET('Sanitation Data'!$Q$12,0,10*ROW('Sanitation Data'!Q72)),IF(AND(ISTEXT(OFFSET('Sanitation Data'!$L$2,0,10*ROW('Sanitation Data'!Q72))),DD78="No",ISNUMBER(OFFSET('Sanitation Data'!$Q$12,0,10*ROW('Sanitation Data'!Q72)))),CONCATENATE("[",ROUND(OFFSET('Sanitation Data'!$Q$12,0,10*ROW('Sanitation Data'!Q72)),0),"]"),IF(AND(ISTEXT(OFFSET('Sanitation Data'!$L$2,0,10*ROW('Sanitation Data'!Q72))),DD78="",ISNUMBER(OFFSET('Sanitation Data'!$Q$12,0,10*ROW('Sanitation Data'!Q72)))),OFFSET('Sanitation Data'!$Q$12,0,10*ROW('Sanitation Data'!Q72)),NA())))</f>
        <v>#N/A</v>
      </c>
      <c r="AP78" s="86" t="e">
        <f ca="true">+IF(AND(ISTEXT(OFFSET('Sanitation Data'!$L$2,0,10*ROW('Sanitation Data'!R72))),DE78="Yes"),100-OFFSET('Sanitation Data'!$R$4,0,10*ROW('Sanitation Data'!R72)),IF(AND(ISTEXT(OFFSET('Sanitation Data'!$L$2,0,10*ROW('Sanitation Data'!R72))),DE78="No",ISNUMBER(OFFSET('Sanitation Data'!$R$4,0,10*ROW('Sanitation Data'!R72)))),CONCATENATE("[",ROUND(100-OFFSET('Sanitation Data'!$R$4,0,10*ROW('Sanitation Data'!R72)),0),"]"),IF(AND(ISTEXT(OFFSET('Sanitation Data'!$L$2,0,10*ROW('Sanitation Data'!R72))),DE78="",ISNUMBER(OFFSET('Sanitation Data'!$R$4,0,10*ROW('Sanitation Data'!R72)))),100-OFFSET('Sanitation Data'!$R$4,0,10*ROW('Sanitation Data'!R72)),NA())))</f>
        <v>#N/A</v>
      </c>
      <c r="AQ78" s="86" t="e">
        <f ca="true">+IF(AND(ISTEXT(OFFSET('Sanitation Data'!$L$2,0,10*ROW('Sanitation Data'!R72))),DF78="Yes"),OFFSET('Sanitation Data'!$R$6,0,10*ROW('Sanitation Data'!R72)),IF(AND(ISTEXT(OFFSET('Sanitation Data'!$L$2,0,10*ROW('Sanitation Data'!R72))),DF78="No",ISNUMBER(OFFSET('Sanitation Data'!$R$6,0,10*ROW('Sanitation Data'!R72)))),CONCATENATE("[",ROUND(OFFSET('Sanitation Data'!$R$6,0,10*ROW('Sanitation Data'!R72)),0),"]"),IF(AND(ISTEXT(OFFSET('Sanitation Data'!$L$2,0,10*ROW('Sanitation Data'!R72))),DF78="",ISNUMBER(OFFSET('Sanitation Data'!$R$6,0,10*ROW('Sanitation Data'!R72)))),OFFSET('Sanitation Data'!$R$6,0,10*ROW('Sanitation Data'!R72)),NA())))</f>
        <v>#N/A</v>
      </c>
      <c r="AR78" s="86" t="e">
        <f ca="true">+IF(AND(ISTEXT(OFFSET('Sanitation Data'!$L$2,0,10*ROW('Sanitation Data'!R72))),DG78="Yes"),OFFSET('Sanitation Data'!$R$10,0,10*ROW('Sanitation Data'!R72)),IF(AND(ISTEXT(OFFSET('Sanitation Data'!$L$2,0,10*ROW('Sanitation Data'!R72))),DG78="No",ISNUMBER(OFFSET('Sanitation Data'!$R$10,0,10*ROW('Sanitation Data'!R72)))),CONCATENATE("[",ROUND(OFFSET('Sanitation Data'!$R$10,0,10*ROW('Sanitation Data'!R72)),0),"]"),IF(AND(ISTEXT(OFFSET('Sanitation Data'!$L$2,0,10*ROW('Sanitation Data'!R72))),DG78="",ISNUMBER(OFFSET('Sanitation Data'!$R$10,0,10*ROW('Sanitation Data'!R72)))),OFFSET('Sanitation Data'!$R$10,0,10*ROW('Sanitation Data'!R72)),NA())))</f>
        <v>#N/A</v>
      </c>
      <c r="AS78" s="86" t="e">
        <f ca="true">+IF(AND(ISTEXT(OFFSET('Sanitation Data'!$L$2,0,10*ROW('Sanitation Data'!R72))),DH78="Yes"),OFFSET('Sanitation Data'!$R$11,0,10*ROW('Sanitation Data'!R72)),IF(AND(ISTEXT(OFFSET('Sanitation Data'!$L$2,0,10*ROW('Sanitation Data'!R72))),DH78="No",ISNUMBER(OFFSET('Sanitation Data'!$R$11,0,10*ROW('Sanitation Data'!R72)))),CONCATENATE("[",ROUND(OFFSET('Sanitation Data'!$R$11,0,10*ROW('Sanitation Data'!R72)),0),"]"),IF(AND(ISTEXT(OFFSET('Sanitation Data'!$L$2,0,10*ROW('Sanitation Data'!R72))),DH78="",ISNUMBER(OFFSET('Sanitation Data'!$R$11,0,10*ROW('Sanitation Data'!R72)))),OFFSET('Sanitation Data'!$R$11,0,10*ROW('Sanitation Data'!R72)),NA())))</f>
        <v>#N/A</v>
      </c>
      <c r="AT78" s="86" t="e">
        <f ca="true">+IF(AND(ISTEXT(OFFSET('Sanitation Data'!$L$2,0,10*ROW('Sanitation Data'!R72))),DI78="Yes"),OFFSET('Sanitation Data'!$R$12,0,10*ROW('Sanitation Data'!R72)),IF(AND(ISTEXT(OFFSET('Sanitation Data'!$L$2,0,10*ROW('Sanitation Data'!R72))),DI78="No",ISNUMBER(OFFSET('Sanitation Data'!$R$12,0,10*ROW('Sanitation Data'!R72)))),CONCATENATE("[",ROUND(OFFSET('Sanitation Data'!$R$12,0,10*ROW('Sanitation Data'!R72)),0),"]"),IF(AND(ISTEXT(OFFSET('Sanitation Data'!$L$2,0,10*ROW('Sanitation Data'!R72))),DI78="",ISNUMBER(OFFSET('Sanitation Data'!$R$12,0,10*ROW('Sanitation Data'!R72)))),OFFSET('Sanitation Data'!$R$12,0,10*ROW('Sanitation Data'!R72)),NA())))</f>
        <v>#N/A</v>
      </c>
      <c r="AU78" s="86" t="e">
        <f ca="true">+IF(AND(ISTEXT(OFFSET('Sanitation Data'!$L$2,0,10*ROW('Sanitation Data'!S72))),DJ78="Yes"),100-OFFSET('Sanitation Data'!$S$4,0,10*ROW('Sanitation Data'!S72)),IF(AND(ISTEXT(OFFSET('Sanitation Data'!$L$2,0,10*ROW('Sanitation Data'!S72))),DJ78="No",ISNUMBER(OFFSET('Sanitation Data'!$S$4,0,10*ROW('Sanitation Data'!S72)))),CONCATENATE("[",ROUND(100-OFFSET('Sanitation Data'!$S$4,0,10*ROW('Sanitation Data'!S72)),0),"]"),IF(AND(ISTEXT(OFFSET('Sanitation Data'!$L$2,0,10*ROW('Sanitation Data'!S72))),DJ78="",ISNUMBER(OFFSET('Sanitation Data'!$S$4,0,10*ROW('Sanitation Data'!S72)))),100-OFFSET('Sanitation Data'!$S$4,0,10*ROW('Sanitation Data'!S72)),NA())))</f>
        <v>#N/A</v>
      </c>
      <c r="AV78" s="86" t="e">
        <f ca="true">+IF(AND(ISTEXT(OFFSET('Sanitation Data'!$L$2,0,10*ROW('Sanitation Data'!S72))),DK78="Yes"),OFFSET('Sanitation Data'!$S$6,0,10*ROW('Sanitation Data'!S72)),IF(AND(ISTEXT(OFFSET('Sanitation Data'!$L$2,0,10*ROW('Sanitation Data'!S72))),DK78="No",ISNUMBER(OFFSET('Sanitation Data'!$S$6,0,10*ROW('Sanitation Data'!S72)))),CONCATENATE("[",ROUND(OFFSET('Sanitation Data'!$S$6,0,10*ROW('Sanitation Data'!S72)),0),"]"),IF(AND(ISTEXT(OFFSET('Sanitation Data'!$L$2,0,10*ROW('Sanitation Data'!S72))),DK78="",ISNUMBER(OFFSET('Sanitation Data'!$S$6,0,10*ROW('Sanitation Data'!S72)))),OFFSET('Sanitation Data'!$S$6,0,10*ROW('Sanitation Data'!S72)),NA())))</f>
        <v>#N/A</v>
      </c>
      <c r="AW78" s="86" t="e">
        <f ca="true">+IF(AND(ISTEXT(OFFSET('Sanitation Data'!$L$2,0,10*ROW('Sanitation Data'!S72))),DL78="Yes"),OFFSET('Sanitation Data'!$S$10,0,10*ROW('Sanitation Data'!S72)),IF(AND(ISTEXT(OFFSET('Sanitation Data'!$L$2,0,10*ROW('Sanitation Data'!S72))),DL78="No",ISNUMBER(OFFSET('Sanitation Data'!$S$10,0,10*ROW('Sanitation Data'!S72)))),CONCATENATE("[",ROUND(OFFSET('Sanitation Data'!$S$10,0,10*ROW('Sanitation Data'!S72)),0),"]"),IF(AND(ISTEXT(OFFSET('Sanitation Data'!$L$2,0,10*ROW('Sanitation Data'!S72))),DL78="",ISNUMBER(OFFSET('Sanitation Data'!$S$10,0,10*ROW('Sanitation Data'!S72)))),OFFSET('Sanitation Data'!$S$10,0,10*ROW('Sanitation Data'!S72)),NA())))</f>
        <v>#N/A</v>
      </c>
      <c r="AX78" s="86" t="e">
        <f ca="true">+IF(AND(ISTEXT(OFFSET('Sanitation Data'!$L$2,0,10*ROW('Sanitation Data'!S72))),DM78="Yes"),OFFSET('Sanitation Data'!$S$11,0,10*ROW('Sanitation Data'!S72)),IF(AND(ISTEXT(OFFSET('Sanitation Data'!$L$2,0,10*ROW('Sanitation Data'!S72))),DM78="No",ISNUMBER(OFFSET('Sanitation Data'!$S$11,0,10*ROW('Sanitation Data'!S72)))),CONCATENATE("[",ROUND(OFFSET('Sanitation Data'!$S$11,0,10*ROW('Sanitation Data'!S72)),0),"]"),IF(AND(ISTEXT(OFFSET('Sanitation Data'!$L$2,0,10*ROW('Sanitation Data'!S72))),DM78="",ISNUMBER(OFFSET('Sanitation Data'!$S$11,0,10*ROW('Sanitation Data'!S72)))),OFFSET('Sanitation Data'!$S$11,0,10*ROW('Sanitation Data'!S72)),NA())))</f>
        <v>#N/A</v>
      </c>
      <c r="AY78" s="86" t="e">
        <f ca="true">+IF(AND(ISTEXT(OFFSET('Sanitation Data'!$L$2,0,10*ROW('Sanitation Data'!S72))),DN78="Yes"),OFFSET('Sanitation Data'!$S$12,0,10*ROW('Sanitation Data'!S72)),IF(AND(ISTEXT(OFFSET('Sanitation Data'!$L$2,0,10*ROW('Sanitation Data'!S72))),DN78="No",ISNUMBER(OFFSET('Sanitation Data'!$S$12,0,10*ROW('Sanitation Data'!S72)))),CONCATENATE("[",ROUND(OFFSET('Sanitation Data'!$S$12,0,10*ROW('Sanitation Data'!S72)),0),"]"),IF(AND(ISTEXT(OFFSET('Sanitation Data'!$L$2,0,10*ROW('Sanitation Data'!S72))),DN78="",ISNUMBER(OFFSET('Sanitation Data'!$S$12,0,10*ROW('Sanitation Data'!S72)))),OFFSET('Sanitation Data'!$S$12,0,10*ROW('Sanitation Data'!S72)),NA())))</f>
        <v>#N/A</v>
      </c>
      <c r="AZ78" s="87" t="e">
        <f ca="true">+IF(AND(ISTEXT(OFFSET('Hygiene Data'!$L$2,0,10*ROW('Hygiene Data'!N72))),DO78="Yes"),OFFSET('Hygiene Data'!$N$5,0,10*ROW('Hygiene Data'!N72)),IF(AND(ISTEXT(OFFSET('Hygiene Data'!$L$2,0,10*ROW('Hygiene Data'!N72))),DO78="No",ISNUMBER(OFFSET('Hygiene Data'!$N$5,0,10*ROW('Hygiene Data'!N72)))),CONCATENATE("[",ROUND(OFFSET('Hygiene Data'!$N$5,0,10*ROW('Hygiene Data'!N72)),0),"]"),IF(AND(ISTEXT(OFFSET('Hygiene Data'!$L$2,0,10*ROW('Hygiene Data'!N72))),DO78="",ISNUMBER(OFFSET('Hygiene Data'!$N$5,0,10*ROW('Hygiene Data'!N72)))),OFFSET('Hygiene Data'!$N$5,0,10*ROW('Hygiene Data'!N72)),NA())))</f>
        <v>#N/A</v>
      </c>
      <c r="BA78" s="87" t="e">
        <f ca="true">+IF(AND(ISTEXT(OFFSET('Hygiene Data'!$L$2,0,10*ROW('Hygiene Data'!N72))),DP78="Yes"),OFFSET('Hygiene Data'!$N$7,0,10*ROW('Hygiene Data'!N72)),IF(AND(ISTEXT(OFFSET('Hygiene Data'!$L$2,0,10*ROW('Hygiene Data'!N72))),DP78="No",ISNUMBER(OFFSET('Hygiene Data'!$N$7,0,10*ROW('Hygiene Data'!N72)))),CONCATENATE("[",ROUND(OFFSET('Hygiene Data'!$N$7,0,10*ROW('Hygiene Data'!N72)),0),"]"),IF(AND(ISTEXT(OFFSET('Hygiene Data'!$L$2,0,10*ROW('Hygiene Data'!N72))),DP78="",ISNUMBER(OFFSET('Hygiene Data'!$N$7,0,10*ROW('Hygiene Data'!N72)))),OFFSET('Hygiene Data'!$N$7,0,10*ROW('Hygiene Data'!N72)),NA())))</f>
        <v>#N/A</v>
      </c>
      <c r="BB78" s="87" t="e">
        <f ca="true">+IF(AND(ISTEXT(OFFSET('Hygiene Data'!$L$2,0,10*ROW('Hygiene Data'!N72))),DQ78="Yes"),OFFSET('Hygiene Data'!$N$9,0,10*ROW('Hygiene Data'!N72)),IF(AND(ISTEXT(OFFSET('Hygiene Data'!$L$2,0,10*ROW('Hygiene Data'!N72))),DQ78="No",ISNUMBER(OFFSET('Hygiene Data'!$N$9,0,10*ROW('Hygiene Data'!N72)))),CONCATENATE("[",ROUND(OFFSET('Hygiene Data'!$N$9,0,10*ROW('Hygiene Data'!N72)),0),"]"),IF(AND(ISTEXT(OFFSET('Hygiene Data'!$L$2,0,10*ROW('Hygiene Data'!N72))),DQ78="",ISNUMBER(OFFSET('Hygiene Data'!$N$9,0,10*ROW('Hygiene Data'!N72)))),OFFSET('Hygiene Data'!$N$9,0,10*ROW('Hygiene Data'!N72)),NA())))</f>
        <v>#N/A</v>
      </c>
      <c r="BC78" s="87" t="e">
        <f ca="true">+IF(AND(ISTEXT(OFFSET('Hygiene Data'!$L$2,0,10*ROW('Hygiene Data'!O72))),DR78="Yes"),OFFSET('Hygiene Data'!$O$5,0,10*ROW('Hygiene Data'!O72)),IF(AND(ISTEXT(OFFSET('Hygiene Data'!$L$2,0,10*ROW('Hygiene Data'!O72))),DR78="No",ISNUMBER(OFFSET('Hygiene Data'!$O$5,0,10*ROW('Hygiene Data'!O72)))),CONCATENATE("[",ROUND(OFFSET('Hygiene Data'!$O$5,0,10*ROW('Hygiene Data'!O72)),0),"]"),IF(AND(ISTEXT(OFFSET('Hygiene Data'!$L$2,0,10*ROW('Hygiene Data'!O72))),DR78="",ISNUMBER(OFFSET('Hygiene Data'!$O$5,0,10*ROW('Hygiene Data'!O72)))),OFFSET('Hygiene Data'!$O$5,0,10*ROW('Hygiene Data'!O72)),NA())))</f>
        <v>#N/A</v>
      </c>
      <c r="BD78" s="87" t="e">
        <f ca="true">+IF(AND(ISTEXT(OFFSET('Hygiene Data'!$L$2,0,10*ROW('Hygiene Data'!O72))),DS78="Yes"),OFFSET('Hygiene Data'!$O$7,0,10*ROW('Hygiene Data'!O72)),IF(AND(ISTEXT(OFFSET('Hygiene Data'!$L$2,0,10*ROW('Hygiene Data'!O72))),DS78="No",ISNUMBER(OFFSET('Hygiene Data'!$O$7,0,10*ROW('Hygiene Data'!O72)))),CONCATENATE("[",ROUND(OFFSET('Hygiene Data'!$O$7,0,10*ROW('Hygiene Data'!O72)),0),"]"),IF(AND(ISTEXT(OFFSET('Hygiene Data'!$L$2,0,10*ROW('Hygiene Data'!O72))),DS78="",ISNUMBER(OFFSET('Hygiene Data'!$O$7,0,10*ROW('Hygiene Data'!O72)))),OFFSET('Hygiene Data'!$O$7,0,10*ROW('Hygiene Data'!O72)),NA())))</f>
        <v>#N/A</v>
      </c>
      <c r="BE78" s="87" t="e">
        <f ca="true">+IF(AND(ISTEXT(OFFSET('Hygiene Data'!$L$2,0,10*ROW('Hygiene Data'!O72))),DT78="Yes"),OFFSET('Hygiene Data'!$O$9,0,10*ROW('Hygiene Data'!O72)),IF(AND(ISTEXT(OFFSET('Hygiene Data'!$L$2,0,10*ROW('Hygiene Data'!O72))),DT78="No",ISNUMBER(OFFSET('Hygiene Data'!$O$9,0,10*ROW('Hygiene Data'!O72)))),CONCATENATE("[",ROUND(OFFSET('Hygiene Data'!$O$9,0,10*ROW('Hygiene Data'!O72)),0),"]"),IF(AND(ISTEXT(OFFSET('Hygiene Data'!$L$2,0,10*ROW('Hygiene Data'!O72))),DT78="",ISNUMBER(OFFSET('Hygiene Data'!$O$9,0,10*ROW('Hygiene Data'!O72)))),OFFSET('Hygiene Data'!$O$9,0,10*ROW('Hygiene Data'!O72)),NA())))</f>
        <v>#N/A</v>
      </c>
      <c r="BF78" s="87" t="e">
        <f ca="true">+IF(AND(ISTEXT(OFFSET('Hygiene Data'!$L$2,0,10*ROW('Hygiene Data'!P72))),DU78="Yes"),OFFSET('Hygiene Data'!$P$5,0,10*ROW('Hygiene Data'!P72)),IF(AND(ISTEXT(OFFSET('Hygiene Data'!$L$2,0,10*ROW('Hygiene Data'!P72))),DU78="No",ISNUMBER(OFFSET('Hygiene Data'!$P$5,0,10*ROW('Hygiene Data'!P72)))),CONCATENATE("[",ROUND(OFFSET('Hygiene Data'!$P$5,0,10*ROW('Hygiene Data'!P72)),0),"]"),IF(AND(ISTEXT(OFFSET('Hygiene Data'!$L$2,0,10*ROW('Hygiene Data'!P72))),DU78="",ISNUMBER(OFFSET('Hygiene Data'!$P$5,0,10*ROW('Hygiene Data'!P72)))),OFFSET('Hygiene Data'!$P$5,0,10*ROW('Hygiene Data'!P72)),NA())))</f>
        <v>#N/A</v>
      </c>
      <c r="BG78" s="87" t="e">
        <f ca="true">+IF(AND(ISTEXT(OFFSET('Hygiene Data'!$L$2,0,10*ROW('Hygiene Data'!P72))),DV78="Yes"),OFFSET('Hygiene Data'!$P$7,0,10*ROW('Hygiene Data'!P72)),IF(AND(ISTEXT(OFFSET('Hygiene Data'!$L$2,0,10*ROW('Hygiene Data'!P72))),DV78="No",ISNUMBER(OFFSET('Hygiene Data'!$P$7,0,10*ROW('Hygiene Data'!P72)))),CONCATENATE("[",ROUND(OFFSET('Hygiene Data'!$P$7,0,10*ROW('Hygiene Data'!P72)),0),"]"),IF(AND(ISTEXT(OFFSET('Hygiene Data'!$L$2,0,10*ROW('Hygiene Data'!P72))),DV78="",ISNUMBER(OFFSET('Hygiene Data'!$P$7,0,10*ROW('Hygiene Data'!P72)))),OFFSET('Hygiene Data'!$P$7,0,10*ROW('Hygiene Data'!P72)),NA())))</f>
        <v>#N/A</v>
      </c>
      <c r="BH78" s="87" t="e">
        <f ca="true">+IF(AND(ISTEXT(OFFSET('Hygiene Data'!$L$2,0,10*ROW('Hygiene Data'!P72))),DW78="Yes"),OFFSET('Hygiene Data'!$P$9,0,10*ROW('Hygiene Data'!P72)),IF(AND(ISTEXT(OFFSET('Hygiene Data'!$L$2,0,10*ROW('Hygiene Data'!P72))),DW78="No",ISNUMBER(OFFSET('Hygiene Data'!$P$9,0,10*ROW('Hygiene Data'!P72)))),CONCATENATE("[",ROUND(OFFSET('Hygiene Data'!$P$9,0,10*ROW('Hygiene Data'!P72)),0),"]"),IF(AND(ISTEXT(OFFSET('Hygiene Data'!$L$2,0,10*ROW('Hygiene Data'!P72))),DW78="",ISNUMBER(OFFSET('Hygiene Data'!$P$9,0,10*ROW('Hygiene Data'!P72)))),OFFSET('Hygiene Data'!$P$9,0,10*ROW('Hygiene Data'!P72)),NA())))</f>
        <v>#N/A</v>
      </c>
      <c r="BI78" s="87" t="e">
        <f ca="true">+IF(AND(ISTEXT(OFFSET('Hygiene Data'!$L$2,0,10*ROW('Hygiene Data'!Q72))),DX78="Yes"),OFFSET('Hygiene Data'!$Q$5,0,10*ROW('Hygiene Data'!Q72)),IF(AND(ISTEXT(OFFSET('Hygiene Data'!$L$2,0,10*ROW('Hygiene Data'!Q72))),DX78="No",ISNUMBER(OFFSET('Hygiene Data'!$Q$5,0,10*ROW('Hygiene Data'!Q72)))),CONCATENATE("[",ROUND(OFFSET('Hygiene Data'!$Q$5,0,10*ROW('Hygiene Data'!Q72)),0),"]"),IF(AND(ISTEXT(OFFSET('Hygiene Data'!$L$2,0,10*ROW('Hygiene Data'!Q72))),DX78="",ISNUMBER(OFFSET('Hygiene Data'!$Q$5,0,10*ROW('Hygiene Data'!Q72)))),OFFSET('Hygiene Data'!$Q$5,0,10*ROW('Hygiene Data'!Q72)),NA())))</f>
        <v>#N/A</v>
      </c>
      <c r="BJ78" s="87" t="e">
        <f ca="true">+IF(AND(ISTEXT(OFFSET('Hygiene Data'!$L$2,0,10*ROW('Hygiene Data'!Q72))),DY78="Yes"),OFFSET('Hygiene Data'!$Q$7,0,10*ROW('Hygiene Data'!Q72)),IF(AND(ISTEXT(OFFSET('Hygiene Data'!$L$2,0,10*ROW('Hygiene Data'!Q72))),DY78="No",ISNUMBER(OFFSET('Hygiene Data'!$Q$7,0,10*ROW('Hygiene Data'!Q72)))),CONCATENATE("[",ROUND(OFFSET('Hygiene Data'!$Q$7,0,10*ROW('Hygiene Data'!Q72)),0),"]"),IF(AND(ISTEXT(OFFSET('Hygiene Data'!$L$2,0,10*ROW('Hygiene Data'!Q72))),DY78="",ISNUMBER(OFFSET('Hygiene Data'!$Q$7,0,10*ROW('Hygiene Data'!Q72)))),OFFSET('Hygiene Data'!$Q$7,0,10*ROW('Hygiene Data'!Q72)),NA())))</f>
        <v>#N/A</v>
      </c>
      <c r="BK78" s="87" t="e">
        <f ca="true">+IF(AND(ISTEXT(OFFSET('Hygiene Data'!$L$2,0,10*ROW('Hygiene Data'!Q72))),DZ78="Yes"),OFFSET('Hygiene Data'!$Q$9,0,10*ROW('Hygiene Data'!Q72)),IF(AND(ISTEXT(OFFSET('Hygiene Data'!$L$2,0,10*ROW('Hygiene Data'!Q72))),DZ78="No",ISNUMBER(OFFSET('Hygiene Data'!$Q$9,0,10*ROW('Hygiene Data'!Q72)))),CONCATENATE("[",ROUND(OFFSET('Hygiene Data'!$Q$9,0,10*ROW('Hygiene Data'!Q72)),0),"]"),IF(AND(ISTEXT(OFFSET('Hygiene Data'!$L$2,0,10*ROW('Hygiene Data'!Q72))),DZ78="",ISNUMBER(OFFSET('Hygiene Data'!$Q$9,0,10*ROW('Hygiene Data'!Q72)))),OFFSET('Hygiene Data'!$Q$9,0,10*ROW('Hygiene Data'!Q72)),NA())))</f>
        <v>#N/A</v>
      </c>
      <c r="BL78" s="87" t="e">
        <f ca="true">+IF(AND(ISTEXT(OFFSET('Hygiene Data'!$L$2,0,10*ROW('Hygiene Data'!R72))),EA78="Yes"),OFFSET('Hygiene Data'!$R$5,0,10*ROW('Hygiene Data'!R72)),IF(AND(ISTEXT(OFFSET('Hygiene Data'!$L$2,0,10*ROW('Hygiene Data'!R72))),EA78="No",ISNUMBER(OFFSET('Hygiene Data'!$R$5,0,10*ROW('Hygiene Data'!R72)))),CONCATENATE("[",ROUND(OFFSET('Hygiene Data'!$R$5,0,10*ROW('Hygiene Data'!R72)),0),"]"),IF(AND(ISTEXT(OFFSET('Hygiene Data'!$L$2,0,10*ROW('Hygiene Data'!R72))),EA78="",ISNUMBER(OFFSET('Hygiene Data'!$R$5,0,10*ROW('Hygiene Data'!R72)))),OFFSET('Hygiene Data'!$R$5,0,10*ROW('Hygiene Data'!R72)),NA())))</f>
        <v>#N/A</v>
      </c>
      <c r="BM78" s="87" t="e">
        <f ca="true">+IF(AND(ISTEXT(OFFSET('Hygiene Data'!$L$2,0,10*ROW('Hygiene Data'!R72))),EB78="Yes"),OFFSET('Hygiene Data'!$R$7,0,10*ROW('Hygiene Data'!R72)),IF(AND(ISTEXT(OFFSET('Hygiene Data'!$L$2,0,10*ROW('Hygiene Data'!R72))),EB78="No",ISNUMBER(OFFSET('Hygiene Data'!$R$7,0,10*ROW('Hygiene Data'!R72)))),CONCATENATE("[",ROUND(OFFSET('Hygiene Data'!$R$7,0,10*ROW('Hygiene Data'!R72)),0),"]"),IF(AND(ISTEXT(OFFSET('Hygiene Data'!$L$2,0,10*ROW('Hygiene Data'!R72))),EB78="",ISNUMBER(OFFSET('Hygiene Data'!$R$7,0,10*ROW('Hygiene Data'!R72)))),OFFSET('Hygiene Data'!$R$7,0,10*ROW('Hygiene Data'!R72)),NA())))</f>
        <v>#N/A</v>
      </c>
      <c r="BN78" s="87" t="e">
        <f ca="true">+IF(AND(ISTEXT(OFFSET('Hygiene Data'!$L$2,0,10*ROW('Hygiene Data'!R72))),EC78="Yes"),OFFSET('Hygiene Data'!$R$9,0,10*ROW('Hygiene Data'!R72)),IF(AND(ISTEXT(OFFSET('Hygiene Data'!$L$2,0,10*ROW('Hygiene Data'!R72))),EC78="No",ISNUMBER(OFFSET('Hygiene Data'!$R$9,0,10*ROW('Hygiene Data'!R72)))),CONCATENATE("[",ROUND(OFFSET('Hygiene Data'!$R$9,0,10*ROW('Hygiene Data'!R72)),0),"]"),IF(AND(ISTEXT(OFFSET('Hygiene Data'!$L$2,0,10*ROW('Hygiene Data'!R72))),EC78="",ISNUMBER(OFFSET('Hygiene Data'!$R$9,0,10*ROW('Hygiene Data'!R72)))),OFFSET('Hygiene Data'!$R$9,0,10*ROW('Hygiene Data'!R72)),NA())))</f>
        <v>#N/A</v>
      </c>
      <c r="BO78" s="87" t="e">
        <f ca="true">+IF(AND(ISTEXT(OFFSET('Hygiene Data'!$L$2,0,10*ROW('Hygiene Data'!S72))),ED78="Yes"),OFFSET('Hygiene Data'!$S$5,0,10*ROW('Hygiene Data'!S72)),IF(AND(ISTEXT(OFFSET('Hygiene Data'!$L$2,0,10*ROW('Hygiene Data'!S72))),ED78="No",ISNUMBER(OFFSET('Hygiene Data'!$S$5,0,10*ROW('Hygiene Data'!S72)))),CONCATENATE("[",ROUND(OFFSET('Hygiene Data'!$S$5,0,10*ROW('Hygiene Data'!S72)),0),"]"),IF(AND(ISTEXT(OFFSET('Hygiene Data'!$L$2,0,10*ROW('Hygiene Data'!S72))),ED78="",ISNUMBER(OFFSET('Hygiene Data'!$S$5,0,10*ROW('Hygiene Data'!S72)))),OFFSET('Hygiene Data'!$S$5,0,10*ROW('Hygiene Data'!S72)),NA())))</f>
        <v>#N/A</v>
      </c>
      <c r="BP78" s="87" t="e">
        <f ca="true">+IF(AND(ISTEXT(OFFSET('Hygiene Data'!$L$2,0,10*ROW('Hygiene Data'!S72))),EE78="Yes"),OFFSET('Hygiene Data'!$S$7,0,10*ROW('Hygiene Data'!S72)),IF(AND(ISTEXT(OFFSET('Hygiene Data'!$L$2,0,10*ROW('Hygiene Data'!S72))),EE78="No",ISNUMBER(OFFSET('Hygiene Data'!$S$7,0,10*ROW('Hygiene Data'!S72)))),CONCATENATE("[",ROUND(OFFSET('Hygiene Data'!$S$7,0,10*ROW('Hygiene Data'!S72)),0),"]"),IF(AND(ISTEXT(OFFSET('Hygiene Data'!$L$2,0,10*ROW('Hygiene Data'!S72))),EE78="",ISNUMBER(OFFSET('Hygiene Data'!$S$7,0,10*ROW('Hygiene Data'!S72)))),OFFSET('Hygiene Data'!$S$7,0,10*ROW('Hygiene Data'!S72)),NA())))</f>
        <v>#N/A</v>
      </c>
      <c r="BQ78" s="87" t="e">
        <f ca="true">+IF(AND(ISTEXT(OFFSET('Hygiene Data'!$L$2,0,10*ROW('Hygiene Data'!S72))),EF78="Yes"),OFFSET('Hygiene Data'!$S$9,0,10*ROW('Hygiene Data'!S72)),IF(AND(ISTEXT(OFFSET('Hygiene Data'!$L$2,0,10*ROW('Hygiene Data'!S72))),EF78="No",ISNUMBER(OFFSET('Hygiene Data'!$S$9,0,10*ROW('Hygiene Data'!S72)))),CONCATENATE("[",ROUND(OFFSET('Hygiene Data'!$S$9,0,10*ROW('Hygiene Data'!S72)),0),"]"),IF(AND(ISTEXT(OFFSET('Hygiene Data'!$L$2,0,10*ROW('Hygiene Data'!S72))),EF78="",ISNUMBER(OFFSET('Hygiene Data'!$S$9,0,10*ROW('Hygiene Data'!S72)))),OFFSET('Hygiene Data'!$S$9,0,10*ROW('Hygiene Data'!S72)),NA())))</f>
        <v>#N/A</v>
      </c>
      <c r="BR78" s="271"/>
      <c r="BS78" s="271" t="str">
        <f ca="true">+IF(OFFSET('Water Data'!$N$27,0,10*ROW('Water Data'!N72))="","",OFFSET('Water Data'!$N$27,0,10*ROW('Water Data'!N72)))</f>
        <v/>
      </c>
      <c r="BT78" s="271" t="str">
        <f ca="true">+IF(OFFSET('Water Data'!$N$28,0,10*ROW('Water Data'!N72))="","",OFFSET('Water Data'!$N$28,0,10*ROW('Water Data'!N72)))</f>
        <v/>
      </c>
      <c r="BU78" s="271" t="str">
        <f ca="true">+IF(OFFSET('Water Data'!$N$29,0,10*ROW('Water Data'!N72))="","",OFFSET('Water Data'!$N$29,0,10*ROW('Water Data'!N72)))</f>
        <v/>
      </c>
      <c r="BV78" s="271" t="str">
        <f ca="true">+IF(OFFSET('Water Data'!$O$27,0,10*ROW('Water Data'!O72))="","",OFFSET('Water Data'!$O$27,0,10*ROW('Water Data'!O72)))</f>
        <v/>
      </c>
      <c r="BW78" s="271" t="str">
        <f ca="true">+IF(OFFSET('Water Data'!$O$28,0,10*ROW('Water Data'!O72))="","",OFFSET('Water Data'!$O$28,0,10*ROW('Water Data'!O72)))</f>
        <v/>
      </c>
      <c r="BX78" s="271" t="str">
        <f ca="true">+IF(OFFSET('Water Data'!$O$29,0,10*ROW('Water Data'!O72))="","",OFFSET('Water Data'!$O$29,0,10*ROW('Water Data'!O72)))</f>
        <v/>
      </c>
      <c r="BY78" s="271" t="str">
        <f ca="true">+IF(OFFSET('Water Data'!$P$27,0,10*ROW('Water Data'!P72))="","",OFFSET('Water Data'!$P$27,0,10*ROW('Water Data'!P72)))</f>
        <v/>
      </c>
      <c r="BZ78" s="271" t="str">
        <f ca="true">+IF(OFFSET('Water Data'!$P$28,0,10*ROW('Water Data'!P72))="","",OFFSET('Water Data'!$P$28,0,10*ROW('Water Data'!P72)))</f>
        <v/>
      </c>
      <c r="CA78" s="271" t="str">
        <f ca="true">+IF(OFFSET('Water Data'!$P$29,0,10*ROW('Water Data'!P72))="","",OFFSET('Water Data'!$P$29,0,10*ROW('Water Data'!P72)))</f>
        <v/>
      </c>
      <c r="CB78" s="271" t="str">
        <f ca="true">+IF(OFFSET('Water Data'!$Q$27,0,10*ROW('Water Data'!Q72))="","",OFFSET('Water Data'!$Q$27,0,10*ROW('Water Data'!Q72)))</f>
        <v/>
      </c>
      <c r="CC78" s="271" t="str">
        <f ca="true">+IF(OFFSET('Water Data'!$Q$28,0,10*ROW('Water Data'!Q72))="","",OFFSET('Water Data'!$Q$28,0,10*ROW('Water Data'!Q72)))</f>
        <v/>
      </c>
      <c r="CD78" s="271" t="str">
        <f ca="true">+IF(OFFSET('Water Data'!$Q$29,0,10*ROW('Water Data'!Q72))="","",OFFSET('Water Data'!$Q$29,0,10*ROW('Water Data'!Q72)))</f>
        <v/>
      </c>
      <c r="CE78" s="271" t="str">
        <f ca="true">+IF(OFFSET('Water Data'!$R$27,0,10*ROW('Water Data'!R72))="","",OFFSET('Water Data'!$R$27,0,10*ROW('Water Data'!R72)))</f>
        <v/>
      </c>
      <c r="CF78" s="271" t="str">
        <f ca="true">+IF(OFFSET('Water Data'!$R$28,0,10*ROW('Water Data'!R72))="","",OFFSET('Water Data'!$R$28,0,10*ROW('Water Data'!R72)))</f>
        <v/>
      </c>
      <c r="CG78" s="271" t="str">
        <f ca="true">+IF(OFFSET('Water Data'!$R$29,0,10*ROW('Water Data'!R72))="","",OFFSET('Water Data'!$R$29,0,10*ROW('Water Data'!R72)))</f>
        <v/>
      </c>
      <c r="CH78" s="271" t="str">
        <f ca="true">+IF(OFFSET('Water Data'!$S$27,0,10*ROW('Water Data'!S72))="","",OFFSET('Water Data'!$S$27,0,10*ROW('Water Data'!S72)))</f>
        <v/>
      </c>
      <c r="CI78" s="271" t="str">
        <f ca="true">+IF(OFFSET('Water Data'!$S$28,0,10*ROW('Water Data'!S72))="","",OFFSET('Water Data'!$S$28,0,10*ROW('Water Data'!S72)))</f>
        <v/>
      </c>
      <c r="CJ78" s="271" t="str">
        <f ca="true">+IF(OFFSET('Water Data'!$S$29,0,10*ROW('Water Data'!S72))="","",OFFSET('Water Data'!$S$29,0,10*ROW('Water Data'!S72)))</f>
        <v/>
      </c>
      <c r="CK78" s="271" t="str">
        <f ca="true">+IF(OFFSET('Sanitation Data'!$N$28,0,10*ROW('Sanitation Data'!N72))="","",OFFSET('Sanitation Data'!$N$28,0,10*ROW('Sanitation Data'!N72)))</f>
        <v/>
      </c>
      <c r="CL78" s="271" t="str">
        <f ca="true">+IF(OFFSET('Sanitation Data'!$N$29,0,10*ROW('Sanitation Data'!N72))="","",OFFSET('Sanitation Data'!$N$29,0,10*ROW('Sanitation Data'!N72)))</f>
        <v/>
      </c>
      <c r="CM78" s="271" t="str">
        <f ca="true">+IF(OFFSET('Sanitation Data'!$N$30,0,10*ROW('Sanitation Data'!N72))="","",OFFSET('Sanitation Data'!$N$30,0,10*ROW('Sanitation Data'!N72)))</f>
        <v/>
      </c>
      <c r="CN78" s="271" t="str">
        <f ca="true">+IF(OFFSET('Sanitation Data'!$N$31,0,10*ROW('Sanitation Data'!N72))="","",OFFSET('Sanitation Data'!$N$31,0,10*ROW('Sanitation Data'!N72)))</f>
        <v/>
      </c>
      <c r="CO78" s="271" t="str">
        <f ca="true">+IF(OFFSET('Sanitation Data'!$N$32,0,10*ROW('Sanitation Data'!N72))="","",OFFSET('Sanitation Data'!$N$32,0,10*ROW('Sanitation Data'!N72)))</f>
        <v/>
      </c>
      <c r="CP78" s="271" t="str">
        <f ca="true">+IF(OFFSET('Sanitation Data'!$O$28,0,10*ROW('Sanitation Data'!O72))="","",OFFSET('Sanitation Data'!$O$28,0,10*ROW('Sanitation Data'!O72)))</f>
        <v/>
      </c>
      <c r="CQ78" s="271" t="str">
        <f ca="true">+IF(OFFSET('Sanitation Data'!$O$29,0,10*ROW('Sanitation Data'!O72))="","",OFFSET('Sanitation Data'!$O$29,0,10*ROW('Sanitation Data'!O72)))</f>
        <v/>
      </c>
      <c r="CR78" s="271" t="str">
        <f ca="true">+IF(OFFSET('Sanitation Data'!$O$30,0,10*ROW('Sanitation Data'!O72))="","",OFFSET('Sanitation Data'!$O$30,0,10*ROW('Sanitation Data'!O72)))</f>
        <v/>
      </c>
      <c r="CS78" s="271" t="str">
        <f ca="true">+IF(OFFSET('Sanitation Data'!$O$31,0,10*ROW('Sanitation Data'!O72))="","",OFFSET('Sanitation Data'!$O$31,0,10*ROW('Sanitation Data'!O72)))</f>
        <v/>
      </c>
      <c r="CT78" s="271" t="str">
        <f ca="true">+IF(OFFSET('Sanitation Data'!$O$32,0,10*ROW('Sanitation Data'!O72))="","",OFFSET('Sanitation Data'!$O$32,0,10*ROW('Sanitation Data'!O72)))</f>
        <v/>
      </c>
      <c r="CU78" s="271" t="str">
        <f ca="true">+IF(OFFSET('Sanitation Data'!$P$28,0,10*ROW('Sanitation Data'!P72))="","",OFFSET('Sanitation Data'!$P$28,0,10*ROW('Sanitation Data'!P72)))</f>
        <v/>
      </c>
      <c r="CV78" s="271" t="str">
        <f ca="true">+IF(OFFSET('Sanitation Data'!$P$29,0,10*ROW('Sanitation Data'!P72))="","",OFFSET('Sanitation Data'!$P$29,0,10*ROW('Sanitation Data'!P72)))</f>
        <v/>
      </c>
      <c r="CW78" s="271" t="str">
        <f ca="true">+IF(OFFSET('Sanitation Data'!$P$30,0,10*ROW('Sanitation Data'!P72))="","",OFFSET('Sanitation Data'!$P$30,0,10*ROW('Sanitation Data'!P72)))</f>
        <v/>
      </c>
      <c r="CX78" s="271" t="str">
        <f ca="true">+IF(OFFSET('Sanitation Data'!$P$31,0,10*ROW('Sanitation Data'!P72))="","",OFFSET('Sanitation Data'!$P$31,0,10*ROW('Sanitation Data'!P72)))</f>
        <v/>
      </c>
      <c r="CY78" s="271" t="str">
        <f ca="true">+IF(OFFSET('Sanitation Data'!$P$32,0,10*ROW('Sanitation Data'!P72))="","",OFFSET('Sanitation Data'!$P$32,0,10*ROW('Sanitation Data'!P72)))</f>
        <v/>
      </c>
      <c r="CZ78" s="271" t="str">
        <f ca="true">+IF(OFFSET('Sanitation Data'!$Q$28,0,10*ROW('Sanitation Data'!Q72))="","",OFFSET('Sanitation Data'!$Q$28,0,10*ROW('Sanitation Data'!Q72)))</f>
        <v/>
      </c>
      <c r="DA78" s="271" t="str">
        <f ca="true">+IF(OFFSET('Sanitation Data'!$Q$29,0,10*ROW('Sanitation Data'!Q72))="","",OFFSET('Sanitation Data'!$Q$29,0,10*ROW('Sanitation Data'!Q72)))</f>
        <v/>
      </c>
      <c r="DB78" s="271" t="str">
        <f ca="true">+IF(OFFSET('Sanitation Data'!$Q$30,0,10*ROW('Sanitation Data'!Q72))="","",OFFSET('Sanitation Data'!$Q$30,0,10*ROW('Sanitation Data'!Q72)))</f>
        <v/>
      </c>
      <c r="DC78" s="271" t="str">
        <f ca="true">+IF(OFFSET('Sanitation Data'!$Q$31,0,10*ROW('Sanitation Data'!Q72))="","",OFFSET('Sanitation Data'!$Q$31,0,10*ROW('Sanitation Data'!Q72)))</f>
        <v/>
      </c>
      <c r="DD78" s="271" t="str">
        <f ca="true">+IF(OFFSET('Sanitation Data'!$Q$32,0,10*ROW('Sanitation Data'!Q72))="","",OFFSET('Sanitation Data'!$Q$32,0,10*ROW('Sanitation Data'!Q72)))</f>
        <v/>
      </c>
      <c r="DE78" s="271" t="str">
        <f ca="true">+IF(OFFSET('Sanitation Data'!$R$28,0,10*ROW('Sanitation Data'!R72))="","",OFFSET('Sanitation Data'!$R$28,0,10*ROW('Sanitation Data'!R72)))</f>
        <v/>
      </c>
      <c r="DF78" s="271" t="str">
        <f ca="true">+IF(OFFSET('Sanitation Data'!$R$29,0,10*ROW('Sanitation Data'!R72))="","",OFFSET('Sanitation Data'!$R$29,0,10*ROW('Sanitation Data'!R72)))</f>
        <v/>
      </c>
      <c r="DG78" s="271" t="str">
        <f ca="true">+IF(OFFSET('Sanitation Data'!$R$30,0,10*ROW('Sanitation Data'!R72))="","",OFFSET('Sanitation Data'!$R$30,0,10*ROW('Sanitation Data'!R72)))</f>
        <v/>
      </c>
      <c r="DH78" s="271" t="str">
        <f ca="true">+IF(OFFSET('Sanitation Data'!$R$31,0,10*ROW('Sanitation Data'!R72))="","",OFFSET('Sanitation Data'!$R$31,0,10*ROW('Sanitation Data'!R72)))</f>
        <v/>
      </c>
      <c r="DI78" s="271" t="str">
        <f ca="true">+IF(OFFSET('Sanitation Data'!$R$32,0,10*ROW('Sanitation Data'!R72))="","",OFFSET('Sanitation Data'!$R$32,0,10*ROW('Sanitation Data'!R72)))</f>
        <v/>
      </c>
      <c r="DJ78" s="271" t="str">
        <f ca="true">+IF(OFFSET('Sanitation Data'!$S$28,0,10*ROW('Sanitation Data'!S72))="","",OFFSET('Sanitation Data'!$S$28,0,10*ROW('Sanitation Data'!S72)))</f>
        <v/>
      </c>
      <c r="DK78" s="271" t="str">
        <f ca="true">+IF(OFFSET('Sanitation Data'!$S$29,0,10*ROW('Sanitation Data'!S72))="","",OFFSET('Sanitation Data'!$S$29,0,10*ROW('Sanitation Data'!S72)))</f>
        <v/>
      </c>
      <c r="DL78" s="271" t="str">
        <f ca="true">+IF(OFFSET('Sanitation Data'!$S$30,0,10*ROW('Sanitation Data'!S72))="","",OFFSET('Sanitation Data'!$S$30,0,10*ROW('Sanitation Data'!S72)))</f>
        <v/>
      </c>
      <c r="DM78" s="271" t="str">
        <f ca="true">+IF(OFFSET('Sanitation Data'!$S$31,0,10*ROW('Sanitation Data'!S72))="","",OFFSET('Sanitation Data'!$S$31,0,10*ROW('Sanitation Data'!S72)))</f>
        <v/>
      </c>
      <c r="DN78" s="271" t="str">
        <f ca="true">+IF(OFFSET('Sanitation Data'!$S$32,0,10*ROW('Sanitation Data'!S72))="","",OFFSET('Sanitation Data'!$S$32,0,10*ROW('Sanitation Data'!S72)))</f>
        <v/>
      </c>
      <c r="DO78" s="271" t="str">
        <f ca="true">+IF(OFFSET('Hygiene Data'!$N$11,0,10*ROW('Hygiene Data'!N72))="","",OFFSET('Hygiene Data'!$N$11,0,10*ROW('Hygiene Data'!N72)))</f>
        <v/>
      </c>
      <c r="DP78" s="271" t="str">
        <f ca="true">+IF(OFFSET('Hygiene Data'!$N$12,0,10*ROW('Hygiene Data'!N72))="","",OFFSET('Hygiene Data'!$N$12,0,10*ROW('Hygiene Data'!N72)))</f>
        <v/>
      </c>
      <c r="DQ78" s="271" t="str">
        <f ca="true">+IF(OFFSET('Hygiene Data'!$N$13,0,10*ROW('Hygiene Data'!N72))="","",OFFSET('Hygiene Data'!$N$13,0,10*ROW('Hygiene Data'!N72)))</f>
        <v/>
      </c>
      <c r="DR78" s="271" t="str">
        <f ca="true">+IF(OFFSET('Hygiene Data'!$O$11,0,10*ROW('Hygiene Data'!O72))="","",OFFSET('Hygiene Data'!$O$11,0,10*ROW('Hygiene Data'!O72)))</f>
        <v/>
      </c>
      <c r="DS78" s="271" t="str">
        <f ca="true">+IF(OFFSET('Hygiene Data'!$O$12,0,10*ROW('Hygiene Data'!O72))="","",OFFSET('Hygiene Data'!$O$12,0,10*ROW('Hygiene Data'!O72)))</f>
        <v/>
      </c>
      <c r="DT78" s="271" t="str">
        <f ca="true">+IF(OFFSET('Hygiene Data'!$O$13,0,10*ROW('Hygiene Data'!O72))="","",OFFSET('Hygiene Data'!$O$13,0,10*ROW('Hygiene Data'!O72)))</f>
        <v/>
      </c>
      <c r="DU78" s="271" t="str">
        <f ca="true">+IF(OFFSET('Hygiene Data'!$P$11,0,10*ROW('Hygiene Data'!P72))="","",OFFSET('Hygiene Data'!$P$11,0,10*ROW('Hygiene Data'!P72)))</f>
        <v/>
      </c>
      <c r="DV78" s="271" t="str">
        <f ca="true">+IF(OFFSET('Hygiene Data'!$P$12,0,10*ROW('Hygiene Data'!P72))="","",OFFSET('Hygiene Data'!$P$12,0,10*ROW('Hygiene Data'!P72)))</f>
        <v/>
      </c>
      <c r="DW78" s="271" t="str">
        <f ca="true">+IF(OFFSET('Hygiene Data'!$P$13,0,10*ROW('Hygiene Data'!P72))="","",OFFSET('Hygiene Data'!$P$13,0,10*ROW('Hygiene Data'!P72)))</f>
        <v/>
      </c>
      <c r="DX78" s="271" t="str">
        <f ca="true">+IF(OFFSET('Hygiene Data'!$Q$11,0,10*ROW('Hygiene Data'!Q72))="","",OFFSET('Hygiene Data'!$Q$11,0,10*ROW('Hygiene Data'!Q72)))</f>
        <v/>
      </c>
      <c r="DY78" s="271" t="str">
        <f ca="true">+IF(OFFSET('Hygiene Data'!$Q$12,0,10*ROW('Hygiene Data'!Q72))="","",OFFSET('Hygiene Data'!$Q$12,0,10*ROW('Hygiene Data'!Q72)))</f>
        <v/>
      </c>
      <c r="DZ78" s="271" t="str">
        <f ca="true">+IF(OFFSET('Hygiene Data'!$Q$13,0,10*ROW('Hygiene Data'!Q72))="","",OFFSET('Hygiene Data'!$Q$13,0,10*ROW('Hygiene Data'!Q72)))</f>
        <v/>
      </c>
      <c r="EA78" s="271" t="str">
        <f ca="true">+IF(OFFSET('Hygiene Data'!$R$11,0,10*ROW('Hygiene Data'!R72))="","",OFFSET('Hygiene Data'!$R$11,0,10*ROW('Hygiene Data'!R72)))</f>
        <v/>
      </c>
      <c r="EB78" s="271" t="str">
        <f ca="true">+IF(OFFSET('Hygiene Data'!$R$12,0,10*ROW('Hygiene Data'!R72))="","",OFFSET('Hygiene Data'!$R$12,0,10*ROW('Hygiene Data'!R72)))</f>
        <v/>
      </c>
      <c r="EC78" s="271" t="str">
        <f ca="true">+IF(OFFSET('Hygiene Data'!$R$13,0,10*ROW('Hygiene Data'!R72))="","",OFFSET('Hygiene Data'!$R$13,0,10*ROW('Hygiene Data'!R72)))</f>
        <v/>
      </c>
      <c r="ED78" s="271" t="str">
        <f ca="true">+IF(OFFSET('Hygiene Data'!$S$11,0,10*ROW('Hygiene Data'!S72))="","",OFFSET('Hygiene Data'!$S$11,0,10*ROW('Hygiene Data'!S72)))</f>
        <v/>
      </c>
      <c r="EE78" s="271" t="str">
        <f ca="true">+IF(OFFSET('Hygiene Data'!$S$12,0,10*ROW('Hygiene Data'!S72))="","",OFFSET('Hygiene Data'!$S$12,0,10*ROW('Hygiene Data'!S72)))</f>
        <v/>
      </c>
      <c r="EF78" s="271" t="str">
        <f ca="true">+IF(OFFSET('Hygiene Data'!$S$13,0,10*ROW('Hygiene Data'!S72))="","",OFFSET('Hygiene Data'!$S$13,0,10*ROW('Hygiene Data'!S72)))</f>
        <v/>
      </c>
    </row>
    <row xmlns:x14ac="http://schemas.microsoft.com/office/spreadsheetml/2009/9/ac" r="79" x14ac:dyDescent="0.2">
      <c r="A79" s="32" t="str">
        <f ca="true">+IF(OFFSET('Water Data'!$L$2,0,10*ROW('Water Data'!O73))="","",OFFSET('Water Data'!$L$2,0,10*ROW('Water Data'!O73)))</f>
        <v/>
      </c>
      <c r="B79" s="32" t="str">
        <f ca="true">+IF(OFFSET('Water Data'!$M$2,0,10*ROW('Water Data'!P73))="","",OFFSET('Water Data'!$M$2,0,10*ROW('Water Data'!P73)))</f>
        <v/>
      </c>
      <c r="C79" s="327" t="str">
        <f t="shared" ca="true" si="1"/>
        <v/>
      </c>
      <c r="D79" s="85" t="e">
        <f ca="true">+IF(AND(ISTEXT(OFFSET('Water Data'!$L$2,0,10*ROW('Water Data'!N73))),BS79="Yes"),100-OFFSET('Water Data'!$N$4,0,10*ROW('Water Data'!N73)),IF(AND(ISTEXT(OFFSET('Water Data'!$L$2,0,10*ROW('Water Data'!N73))),BS79="No",ISNUMBER(OFFSET('Water Data'!$N$4,0,10*ROW('Water Data'!N73)))),CONCATENATE("[",ROUND(100-OFFSET('Water Data'!$N$4,0,10*ROW('Water Data'!N73)),0),"]"),IF(AND(ISTEXT(OFFSET('Water Data'!$L$2,0,10*ROW('Water Data'!N73))),BS79="",ISNUMBER(OFFSET('Water Data'!$N$4,0,10*ROW('Water Data'!N73)))),100-OFFSET('Water Data'!$N$4,0,10*ROW('Water Data'!N73)),NA())))</f>
        <v>#N/A</v>
      </c>
      <c r="E79" s="85" t="e">
        <f ca="true">+IF(AND(ISTEXT(OFFSET('Water Data'!$L$2,0,10*ROW('Water Data'!O73))),BT79="Yes"),OFFSET('Water Data'!$N$6,0,10*ROW('Water Data'!N73)),IF(AND(ISTEXT(OFFSET('Water Data'!$L$2,0,10*ROW('Water Data'!N73))),BT79="No",ISNUMBER(OFFSET('Water Data'!$N$6,0,10*ROW('Water Data'!N73)))),CONCATENATE("[",ROUND(OFFSET('Water Data'!$N$6,0,10*ROW('Water Data'!N73)),0),"]"),IF(AND(ISTEXT(OFFSET('Water Data'!$L$2,0,10*ROW('Water Data'!N73))),BT79="",ISNUMBER(OFFSET('Water Data'!$N$6,0,10*ROW('Water Data'!N73)))),OFFSET('Water Data'!$N$6,0,10*ROW('Water Data'!N73)),NA())))</f>
        <v>#N/A</v>
      </c>
      <c r="F79" s="85" t="e">
        <f ca="true">+IF(AND(ISTEXT(OFFSET('Water Data'!$L$2,0,10*ROW('Water Data'!N73))),BU79="Yes"),OFFSET('Water Data'!$N$9,0,10*ROW('Water Data'!N73)),IF(AND(ISTEXT(OFFSET('Water Data'!$L$2,0,10*ROW('Water Data'!N73))),BU79="No",ISNUMBER(OFFSET('Water Data'!$N$9,0,10*ROW('Water Data'!N73)))),CONCATENATE("[",ROUND(OFFSET('Water Data'!$N$9,0,10*ROW('Water Data'!N73)),0),"]"),IF(AND(ISTEXT(OFFSET('Water Data'!$L$2,0,10*ROW('Water Data'!N73))),BU79="",ISNUMBER(OFFSET('Water Data'!$N$9,0,10*ROW('Water Data'!N73)))),OFFSET('Water Data'!$N$9,0,10*ROW('Water Data'!N73)),NA())))</f>
        <v>#N/A</v>
      </c>
      <c r="G79" s="85" t="e">
        <f ca="true">+IF(AND(ISTEXT(OFFSET('Water Data'!$L$2,0,10*ROW('Water Data'!O73))),BV79="Yes"),100-OFFSET('Water Data'!$O$4,0,10*ROW('Water Data'!O73)),IF(AND(ISTEXT(OFFSET('Water Data'!$L$2,0,10*ROW('Water Data'!O73))),BV79="No",ISNUMBER(OFFSET('Water Data'!$O$4,0,10*ROW('Water Data'!O73)))),CONCATENATE("[",ROUND(100-OFFSET('Water Data'!$O$4,0,10*ROW('Water Data'!O73)),0),"]"),IF(AND(ISTEXT(OFFSET('Water Data'!$L$2,0,10*ROW('Water Data'!O73))),BV79="",ISNUMBER(OFFSET('Water Data'!$O$4,0,10*ROW('Water Data'!O73)))),100-OFFSET('Water Data'!$O$4,0,10*ROW('Water Data'!O73)),NA())))</f>
        <v>#N/A</v>
      </c>
      <c r="H79" s="85" t="e">
        <f ca="true">+IF(AND(ISTEXT(OFFSET('Water Data'!$L$2,0,10*ROW('Water Data'!O73))),BW79="Yes"),OFFSET('Water Data'!$O$6,0,10*ROW('Water Data'!O73)),IF(AND(ISTEXT(OFFSET('Water Data'!$L$2,0,10*ROW('Water Data'!O73))),BW79="No",ISNUMBER(OFFSET('Water Data'!$O$6,0,10*ROW('Water Data'!O73)))),CONCATENATE("[",ROUND(OFFSET('Water Data'!$N$6,0,10*ROW('Water Data'!O73)),0),"]"),IF(AND(ISTEXT(OFFSET('Water Data'!$L$2,0,10*ROW('Water Data'!O73))),BW79="",ISNUMBER(OFFSET('Water Data'!$O$6,0,10*ROW('Water Data'!O73)))),OFFSET('Water Data'!$O$6,0,10*ROW('Water Data'!O73)),NA())))</f>
        <v>#N/A</v>
      </c>
      <c r="I79" s="85" t="e">
        <f ca="true">+IF(AND(ISTEXT(OFFSET('Water Data'!$L$2,0,10*ROW('Water Data'!O73))),BX79="Yes"),OFFSET('Water Data'!$O$9,0,10*ROW('Water Data'!O73)),IF(AND(ISTEXT(OFFSET('Water Data'!$L$2,0,10*ROW('Water Data'!O73))),BX79="No",ISNUMBER(OFFSET('Water Data'!$O$9,0,10*ROW('Water Data'!O73)))),CONCATENATE("[",ROUND(OFFSET('Water Data'!$O$9,0,10*ROW('Water Data'!O73)),0),"]"),IF(AND(ISTEXT(OFFSET('Water Data'!$L$2,0,10*ROW('Water Data'!O73))),BX79="",ISNUMBER(OFFSET('Water Data'!$O$9,0,10*ROW('Water Data'!O73)))),OFFSET('Water Data'!$O$9,0,10*ROW('Water Data'!O73)),NA())))</f>
        <v>#N/A</v>
      </c>
      <c r="J79" s="85" t="e">
        <f ca="true">+IF(AND(ISTEXT(OFFSET('Water Data'!$L$2,0,10*ROW('Water Data'!P73))),BY79="Yes"),100-OFFSET('Water Data'!$P$4,0,10*ROW('Water Data'!P73)),IF(AND(ISTEXT(OFFSET('Water Data'!$L$2,0,10*ROW('Water Data'!P73))),BY79="No",ISNUMBER(OFFSET('Water Data'!$P$4,0,10*ROW('Water Data'!P73)))),CONCATENATE("[",ROUND(100-OFFSET('Water Data'!$P$4,0,10*ROW('Water Data'!P73)),0),"]"),IF(AND(ISTEXT(OFFSET('Water Data'!$L$2,0,10*ROW('Water Data'!P73))),BY79="",ISNUMBER(OFFSET('Water Data'!$P$4,0,10*ROW('Water Data'!P73)))),100-OFFSET('Water Data'!$P$4,0,10*ROW('Water Data'!P73)),NA())))</f>
        <v>#N/A</v>
      </c>
      <c r="K79" s="85" t="e">
        <f ca="true">+IF(AND(ISTEXT(OFFSET('Water Data'!$L$2,0,10*ROW('Water Data'!P73))),BZ79="Yes"),OFFSET('Water Data'!$P$6,0,10*ROW('Water Data'!P73)),IF(AND(ISTEXT(OFFSET('Water Data'!$L$2,0,10*ROW('Water Data'!P73))),BZ79="No",ISNUMBER(OFFSET('Water Data'!$P$6,0,10*ROW('Water Data'!P73)))),CONCATENATE("[",ROUND(OFFSET('Water Data'!$P$6,0,10*ROW('Water Data'!P73)),0),"]"),IF(AND(ISTEXT(OFFSET('Water Data'!$L$2,0,10*ROW('Water Data'!P73))),BZ79="",ISNUMBER(OFFSET('Water Data'!$P$6,0,10*ROW('Water Data'!P73)))),OFFSET('Water Data'!$P$6,0,10*ROW('Water Data'!P73)),NA())))</f>
        <v>#N/A</v>
      </c>
      <c r="L79" s="85" t="e">
        <f ca="true">+IF(AND(ISTEXT(OFFSET('Water Data'!$L$2,0,10*ROW('Water Data'!P73))),CA79="Yes"),OFFSET('Water Data'!$P$9,0,10*ROW('Water Data'!P73)),IF(AND(ISTEXT(OFFSET('Water Data'!$L$2,0,10*ROW('Water Data'!P73))),CA79="No",ISNUMBER(OFFSET('Water Data'!$P$9,0,10*ROW('Water Data'!P73)))),CONCATENATE("[",ROUND(OFFSET('Water Data'!$P$9,0,10*ROW('Water Data'!P73)),0),"]"),IF(AND(ISTEXT(OFFSET('Water Data'!$L$2,0,10*ROW('Water Data'!P73))),CA79="",ISNUMBER(OFFSET('Water Data'!$P$9,0,10*ROW('Water Data'!P73)))),OFFSET('Water Data'!$P$9,0,10*ROW('Water Data'!P73)),NA())))</f>
        <v>#N/A</v>
      </c>
      <c r="M79" s="85" t="e">
        <f ca="true">+IF(AND(ISTEXT(OFFSET('Water Data'!$L$2,0,10*ROW('Water Data'!Q73))),CB79="Yes"),100-OFFSET('Water Data'!$Q$4,0,10*ROW('Water Data'!Q73)),IF(AND(ISTEXT(OFFSET('Water Data'!$L$2,0,10*ROW('Water Data'!Q73))),CB79="No",ISNUMBER(OFFSET('Water Data'!$Q$4,0,10*ROW('Water Data'!Q73)))),CONCATENATE("[",ROUND(100-OFFSET('Water Data'!$Q$4,0,10*ROW('Water Data'!Q73)),0),"]"),IF(AND(ISTEXT(OFFSET('Water Data'!$L$2,0,10*ROW('Water Data'!Q73))),CB79="",ISNUMBER(OFFSET('Water Data'!$Q$4,0,10*ROW('Water Data'!Q73)))),100-OFFSET('Water Data'!$Q$4,0,10*ROW('Water Data'!Q73)),NA())))</f>
        <v>#N/A</v>
      </c>
      <c r="N79" s="85" t="e">
        <f ca="true">+IF(AND(ISTEXT(OFFSET('Water Data'!$L$2,0,10*ROW('Water Data'!Q73))),CC79="Yes"),OFFSET('Water Data'!$Q$6,0,10*ROW('Water Data'!Q73)),IF(AND(ISTEXT(OFFSET('Water Data'!$L$2,0,10*ROW('Water Data'!Q73))),CC79="No",ISNUMBER(OFFSET('Water Data'!$Q$6,0,10*ROW('Water Data'!Q73)))),CONCATENATE("[",ROUND(OFFSET('Water Data'!$Q$6,0,10*ROW('Water Data'!Q73)),0),"]"),IF(AND(ISTEXT(OFFSET('Water Data'!$L$2,0,10*ROW('Water Data'!Q73))),CC79="",ISNUMBER(OFFSET('Water Data'!$Q$6,0,10*ROW('Water Data'!Q73)))),OFFSET('Water Data'!$Q$6,0,10*ROW('Water Data'!Q73)),NA())))</f>
        <v>#N/A</v>
      </c>
      <c r="O79" s="85" t="e">
        <f ca="true">+IF(AND(ISTEXT(OFFSET('Water Data'!$L$2,0,10*ROW('Water Data'!Q73))),CD79="Yes"),OFFSET('Water Data'!$Q$9,0,10*ROW('Water Data'!Q73)),IF(AND(ISTEXT(OFFSET('Water Data'!$L$2,0,10*ROW('Water Data'!Q73))),CD79="No",ISNUMBER(OFFSET('Water Data'!$Q$9,0,10*ROW('Water Data'!Q73)))),CONCATENATE("[",ROUND(OFFSET('Water Data'!$Q$9,0,10*ROW('Water Data'!Q73)),0),"]"),IF(AND(ISTEXT(OFFSET('Water Data'!$L$2,0,10*ROW('Water Data'!Q73))),CD79="",ISNUMBER(OFFSET('Water Data'!$Q$9,0,10*ROW('Water Data'!Q73)))),OFFSET('Water Data'!$Q$9,0,10*ROW('Water Data'!Q73)),NA())))</f>
        <v>#N/A</v>
      </c>
      <c r="P79" s="85" t="e">
        <f ca="true">+IF(AND(ISTEXT(OFFSET('Water Data'!$L$2,0,10*ROW('Water Data'!R73))),CE79="Yes"),100-OFFSET('Water Data'!$R$4,0,10*ROW('Water Data'!R73)),IF(AND(ISTEXT(OFFSET('Water Data'!$L$2,0,10*ROW('Water Data'!R73))),CE79="No",ISNUMBER(OFFSET('Water Data'!$R$4,0,10*ROW('Water Data'!R73)))),CONCATENATE("[",ROUND(100-OFFSET('Water Data'!$R$4,0,10*ROW('Water Data'!R73)),0),"]"),IF(AND(ISTEXT(OFFSET('Water Data'!$L$2,0,10*ROW('Water Data'!R73))),CE79="",ISNUMBER(OFFSET('Water Data'!$R$4,0,10*ROW('Water Data'!R73)))),100-OFFSET('Water Data'!$R$4,0,10*ROW('Water Data'!R73)),NA())))</f>
        <v>#N/A</v>
      </c>
      <c r="Q79" s="85" t="e">
        <f ca="true">+IF(AND(ISTEXT(OFFSET('Water Data'!$L$2,0,10*ROW('Water Data'!R73))),CF79="Yes"),OFFSET('Water Data'!$R$6,0,10*ROW('Water Data'!R73)),IF(AND(ISTEXT(OFFSET('Water Data'!$L$2,0,10*ROW('Water Data'!R73))),CF79="No",ISNUMBER(OFFSET('Water Data'!$R$6,0,10*ROW('Water Data'!R73)))),CONCATENATE("[",ROUND(OFFSET('Water Data'!$R$6,0,10*ROW('Water Data'!R73)),0),"]"),IF(AND(ISTEXT(OFFSET('Water Data'!$L$2,0,10*ROW('Water Data'!R73))),CF79="",ISNUMBER(OFFSET('Water Data'!$R$6,0,10*ROW('Water Data'!R73)))),OFFSET('Water Data'!$R$6,0,10*ROW('Water Data'!R73)),NA())))</f>
        <v>#N/A</v>
      </c>
      <c r="R79" s="85" t="e">
        <f ca="true">+IF(AND(ISTEXT(OFFSET('Water Data'!$L$2,0,10*ROW('Water Data'!R73))),CG79="Yes"),OFFSET('Water Data'!$R$9,0,10*ROW('Water Data'!R73)),IF(AND(ISTEXT(OFFSET('Water Data'!$L$2,0,10*ROW('Water Data'!R73))),CG79="No",ISNUMBER(OFFSET('Water Data'!$R$9,0,10*ROW('Water Data'!R73)))),CONCATENATE("[",ROUND(OFFSET('Water Data'!$R$9,0,10*ROW('Water Data'!R73)),0),"]"),IF(AND(ISTEXT(OFFSET('Water Data'!$L$2,0,10*ROW('Water Data'!R73))),CG79="",ISNUMBER(OFFSET('Water Data'!$R$9,0,10*ROW('Water Data'!R73)))),OFFSET('Water Data'!$R$9,0,10*ROW('Water Data'!R73)),NA())))</f>
        <v>#N/A</v>
      </c>
      <c r="S79" s="85" t="e">
        <f ca="true">+IF(AND(ISTEXT(OFFSET('Water Data'!$L$2,0,10*ROW('Water Data'!S73))),CH79="Yes"),100-OFFSET('Water Data'!$S$4,0,10*ROW('Water Data'!S73)),IF(AND(ISTEXT(OFFSET('Water Data'!$L$2,0,10*ROW('Water Data'!S73))),CH79="No",ISNUMBER(OFFSET('Water Data'!$S$4,0,10*ROW('Water Data'!S73)))),CONCATENATE("[",ROUND(100-OFFSET('Water Data'!$S$4,0,10*ROW('Water Data'!S73)),0),"]"),IF(AND(ISTEXT(OFFSET('Water Data'!$L$2,0,10*ROW('Water Data'!S73))),CH79="",ISNUMBER(OFFSET('Water Data'!$S$4,0,10*ROW('Water Data'!S73)))),100-OFFSET('Water Data'!$S$4,0,10*ROW('Water Data'!S73)),NA())))</f>
        <v>#N/A</v>
      </c>
      <c r="T79" s="85" t="e">
        <f ca="true">+IF(AND(ISTEXT(OFFSET('Water Data'!$L$2,0,10*ROW('Water Data'!S73))),CI79="Yes"),OFFSET('Water Data'!$S$6,0,10*ROW('Water Data'!S73)),IF(AND(ISTEXT(OFFSET('Water Data'!$L$2,0,10*ROW('Water Data'!S73))),CI79="No",ISNUMBER(OFFSET('Water Data'!$S$6,0,10*ROW('Water Data'!S73)))),CONCATENATE("[",ROUND(OFFSET('Water Data'!$S$6,0,10*ROW('Water Data'!S73)),0),"]"),IF(AND(ISTEXT(OFFSET('Water Data'!$L$2,0,10*ROW('Water Data'!S73))),CI79="",ISNUMBER(OFFSET('Water Data'!$S$6,0,10*ROW('Water Data'!S73)))),OFFSET('Water Data'!$S$6,0,10*ROW('Water Data'!S73)),NA())))</f>
        <v>#N/A</v>
      </c>
      <c r="U79" s="85" t="e">
        <f ca="true">+IF(AND(ISTEXT(OFFSET('Water Data'!$L$2,0,10*ROW('Water Data'!S73))),CJ79="Yes"),OFFSET('Water Data'!$S$9,0,10*ROW('Water Data'!S73)),IF(AND(ISTEXT(OFFSET('Water Data'!$L$2,0,10*ROW('Water Data'!S73))),CJ79="No",ISNUMBER(OFFSET('Water Data'!$S$9,0,10*ROW('Water Data'!S73)))),CONCATENATE("[",ROUND(OFFSET('Water Data'!$S$9,0,10*ROW('Water Data'!S73)),0),"]"),IF(AND(ISTEXT(OFFSET('Water Data'!$L$2,0,10*ROW('Water Data'!S73))),CJ79="",ISNUMBER(OFFSET('Water Data'!$S$9,0,10*ROW('Water Data'!S73)))),OFFSET('Water Data'!$S$9,0,10*ROW('Water Data'!S73)),NA())))</f>
        <v>#N/A</v>
      </c>
      <c r="V79" s="86" t="e">
        <f ca="true">+IF(AND(ISTEXT(OFFSET('Sanitation Data'!$L$2,0,10*ROW('Sanitation Data'!N73))),CK79="Yes"),100-OFFSET('Sanitation Data'!$N$4,0,10*ROW('Sanitation Data'!N73)),IF(AND(ISTEXT(OFFSET('Sanitation Data'!$L$2,0,10*ROW('Sanitation Data'!N73))),CK79="No",ISNUMBER(OFFSET('Sanitation Data'!$N$4,0,10*ROW('Sanitation Data'!N73)))),CONCATENATE("[",ROUND(100-OFFSET('Sanitation Data'!$N$4,0,10*ROW('Sanitation Data'!N73)),0),"]"),IF(AND(ISTEXT(OFFSET('Sanitation Data'!$L$2,0,10*ROW('Sanitation Data'!N73))),CK79="",ISNUMBER(OFFSET('Sanitation Data'!$N$4,0,10*ROW('Sanitation Data'!N73)))),100-OFFSET('Sanitation Data'!$N$4,0,10*ROW('Sanitation Data'!N73)),NA())))</f>
        <v>#N/A</v>
      </c>
      <c r="W79" s="86" t="e">
        <f ca="true">+IF(AND(ISTEXT(OFFSET('Sanitation Data'!$L$2,0,10*ROW('Sanitation Data'!N73))),CL79="Yes"),OFFSET('Sanitation Data'!$N$6,0,10*ROW('Sanitation Data'!N73)),IF(AND(ISTEXT(OFFSET('Sanitation Data'!$L$2,0,10*ROW('Sanitation Data'!N73))),CL79="No",ISNUMBER(OFFSET('Sanitation Data'!$N$6,0,10*ROW('Sanitation Data'!N73)))),CONCATENATE("[",ROUND(OFFSET('Sanitation Data'!$N$6,0,10*ROW('Sanitation Data'!N73)),0),"]"),IF(AND(ISTEXT(OFFSET('Sanitation Data'!$L$2,0,10*ROW('Sanitation Data'!N73))),CL79="",ISNUMBER(OFFSET('Sanitation Data'!$N$6,0,10*ROW('Sanitation Data'!N73)))),OFFSET('Sanitation Data'!$N$6,0,10*ROW('Sanitation Data'!N73)),NA())))</f>
        <v>#N/A</v>
      </c>
      <c r="X79" s="86" t="e">
        <f ca="true">+IF(AND(ISTEXT(OFFSET('Sanitation Data'!$L$2,0,10*ROW('Sanitation Data'!N73))),CM79="Yes"),OFFSET('Sanitation Data'!$N$10,0,10*ROW('Sanitation Data'!N73)),IF(AND(ISTEXT(OFFSET('Sanitation Data'!$L$2,0,10*ROW('Sanitation Data'!N73))),CM79="No",ISNUMBER(OFFSET('Sanitation Data'!$N$10,0,10*ROW('Sanitation Data'!N73)))),CONCATENATE("[",ROUND(OFFSET('Sanitation Data'!$N$10,0,10*ROW('Sanitation Data'!N73)),0),"]"),IF(AND(ISTEXT(OFFSET('Sanitation Data'!$L$2,0,10*ROW('Sanitation Data'!N73))),CM79="",ISNUMBER(OFFSET('Sanitation Data'!$N$10,0,10*ROW('Sanitation Data'!N73)))),OFFSET('Sanitation Data'!$N$10,0,10*ROW('Sanitation Data'!N73)),NA())))</f>
        <v>#N/A</v>
      </c>
      <c r="Y79" s="86" t="e">
        <f ca="true">+IF(AND(ISTEXT(OFFSET('Sanitation Data'!$L$2,0,10*ROW('Sanitation Data'!N73))),CN79="Yes"),OFFSET('Sanitation Data'!$N$11,0,10*ROW('Sanitation Data'!N73)),IF(AND(ISTEXT(OFFSET('Sanitation Data'!$L$2,0,10*ROW('Sanitation Data'!N73))),CN79="No",ISNUMBER(OFFSET('Sanitation Data'!$N$11,0,10*ROW('Sanitation Data'!N73)))),CONCATENATE("[",ROUND(OFFSET('Sanitation Data'!$N$11,0,10*ROW('Sanitation Data'!N73)),0),"]"),IF(AND(ISTEXT(OFFSET('Sanitation Data'!$L$2,0,10*ROW('Sanitation Data'!N73))),CN79="",ISNUMBER(OFFSET('Sanitation Data'!$N$11,0,10*ROW('Sanitation Data'!N73)))),OFFSET('Sanitation Data'!$N$11,0,10*ROW('Sanitation Data'!N73)),NA())))</f>
        <v>#N/A</v>
      </c>
      <c r="Z79" s="86" t="e">
        <f ca="true">+IF(AND(ISTEXT(OFFSET('Sanitation Data'!$L$2,0,10*ROW('Sanitation Data'!N73))),CO79="Yes"),OFFSET('Sanitation Data'!$N$12,0,10*ROW('Sanitation Data'!N73)),IF(AND(ISTEXT(OFFSET('Sanitation Data'!$L$2,0,10*ROW('Sanitation Data'!N73))),CO79="No",ISNUMBER(OFFSET('Sanitation Data'!$N$12,0,10*ROW('Sanitation Data'!N73)))),CONCATENATE("[",ROUND(OFFSET('Sanitation Data'!$N$12,0,10*ROW('Sanitation Data'!N73)),0),"]"),IF(AND(ISTEXT(OFFSET('Sanitation Data'!$L$2,0,10*ROW('Sanitation Data'!N73))),CO79="",ISNUMBER(OFFSET('Sanitation Data'!$N$12,0,10*ROW('Sanitation Data'!N73)))),OFFSET('Sanitation Data'!$N$12,0,10*ROW('Sanitation Data'!N73)),NA())))</f>
        <v>#N/A</v>
      </c>
      <c r="AA79" s="86" t="e">
        <f ca="true">+IF(AND(ISTEXT(OFFSET('Sanitation Data'!$L$2,0,10*ROW('Sanitation Data'!O73))),CP79="Yes"),100-OFFSET('Sanitation Data'!$O$4,0,10*ROW('Sanitation Data'!O73)),IF(AND(ISTEXT(OFFSET('Sanitation Data'!$L$2,0,10*ROW('Sanitation Data'!O73))),CP79="No",ISNUMBER(OFFSET('Sanitation Data'!$O$4,0,10*ROW('Sanitation Data'!O73)))),CONCATENATE("[",ROUND(100-OFFSET('Sanitation Data'!$O$4,0,10*ROW('Sanitation Data'!O73)),0),"]"),IF(AND(ISTEXT(OFFSET('Sanitation Data'!$L$2,0,10*ROW('Sanitation Data'!O73))),CP79="",ISNUMBER(OFFSET('Sanitation Data'!$O$4,0,10*ROW('Sanitation Data'!O73)))),100-OFFSET('Sanitation Data'!$O$4,0,10*ROW('Sanitation Data'!O73)),NA())))</f>
        <v>#N/A</v>
      </c>
      <c r="AB79" s="86" t="e">
        <f ca="true">+IF(AND(ISTEXT(OFFSET('Sanitation Data'!$L$2,0,10*ROW('Sanitation Data'!O73))),CQ79="Yes"),OFFSET('Sanitation Data'!$O$6,0,10*ROW('Sanitation Data'!R73)),IF(AND(ISTEXT(OFFSET('Sanitation Data'!$L$2,0,10*ROW('Sanitation Data'!O73))),CQ79="No",ISNUMBER(OFFSET('Sanitation Data'!$O$6,0,10*ROW('Sanitation Data'!O73)))),CONCATENATE("[",ROUND(OFFSET('Sanitation Data'!$O$6,0,10*ROW('Sanitation Data'!O73)),0),"]"),IF(AND(ISTEXT(OFFSET('Sanitation Data'!$L$2,0,10*ROW('Sanitation Data'!O73))),CQ79="",ISNUMBER(OFFSET('Sanitation Data'!$O$6,0,10*ROW('Sanitation Data'!O73)))),OFFSET('Sanitation Data'!$O$6,0,10*ROW('Sanitation Data'!O73)),NA())))</f>
        <v>#N/A</v>
      </c>
      <c r="AC79" s="86" t="e">
        <f ca="true">+IF(AND(ISTEXT(OFFSET('Sanitation Data'!$L$2,0,10*ROW('Sanitation Data'!O73))),CR79="Yes"),OFFSET('Sanitation Data'!$O$10,0,10*ROW('Sanitation Data'!O73)),IF(AND(ISTEXT(OFFSET('Sanitation Data'!$L$2,0,10*ROW('Sanitation Data'!O73))),CR79="No",ISNUMBER(OFFSET('Sanitation Data'!$O$10,0,10*ROW('Sanitation Data'!O73)))),CONCATENATE("[",ROUND(OFFSET('Sanitation Data'!$O$10,0,10*ROW('Sanitation Data'!O73)),0),"]"),IF(AND(ISTEXT(OFFSET('Sanitation Data'!$L$2,0,10*ROW('Sanitation Data'!O73))),CR79="",ISNUMBER(OFFSET('Sanitation Data'!$O$10,0,10*ROW('Sanitation Data'!O73)))),OFFSET('Sanitation Data'!$O$10,0,10*ROW('Sanitation Data'!O73)),NA())))</f>
        <v>#N/A</v>
      </c>
      <c r="AD79" s="86" t="e">
        <f ca="true">+IF(AND(ISTEXT(OFFSET('Sanitation Data'!$L$2,0,10*ROW('Sanitation Data'!O73))),CS79="Yes"),OFFSET('Sanitation Data'!$O$11,0,10*ROW('Sanitation Data'!O73)),IF(AND(ISTEXT(OFFSET('Sanitation Data'!$L$2,0,10*ROW('Sanitation Data'!O73))),CS79="No",ISNUMBER(OFFSET('Sanitation Data'!$O$11,0,10*ROW('Sanitation Data'!O73)))),CONCATENATE("[",ROUND(OFFSET('Sanitation Data'!$O$11,0,10*ROW('Sanitation Data'!O73)),0),"]"),IF(AND(ISTEXT(OFFSET('Sanitation Data'!$L$2,0,10*ROW('Sanitation Data'!O73))),CS79="",ISNUMBER(OFFSET('Sanitation Data'!$O$11,0,10*ROW('Sanitation Data'!O73)))),OFFSET('Sanitation Data'!$O$11,0,10*ROW('Sanitation Data'!O73)),NA())))</f>
        <v>#N/A</v>
      </c>
      <c r="AE79" s="86" t="e">
        <f ca="true">+IF(AND(ISTEXT(OFFSET('Sanitation Data'!$L$2,0,10*ROW('Sanitation Data'!O73))),CT79="Yes"),OFFSET('Sanitation Data'!$O$12,0,10*ROW('Sanitation Data'!O73)),IF(AND(ISTEXT(OFFSET('Sanitation Data'!$L$2,0,10*ROW('Sanitation Data'!O73))),CT79="No",ISNUMBER(OFFSET('Sanitation Data'!$O$12,0,10*ROW('Sanitation Data'!O73)))),CONCATENATE("[",ROUND(OFFSET('Sanitation Data'!$O$12,0,10*ROW('Sanitation Data'!O73)),0),"]"),IF(AND(ISTEXT(OFFSET('Sanitation Data'!$L$2,0,10*ROW('Sanitation Data'!O73))),CT79="",ISNUMBER(OFFSET('Sanitation Data'!$O$12,0,10*ROW('Sanitation Data'!O73)))),OFFSET('Sanitation Data'!$O$12,0,10*ROW('Sanitation Data'!O73)),NA())))</f>
        <v>#N/A</v>
      </c>
      <c r="AF79" s="86" t="e">
        <f ca="true">+IF(AND(ISTEXT(OFFSET('Sanitation Data'!$L$2,0,10*ROW('Sanitation Data'!P73))),CU79="Yes"),100-OFFSET('Sanitation Data'!$P$4,0,10*ROW('Sanitation Data'!P73)),IF(AND(ISTEXT(OFFSET('Sanitation Data'!$L$2,0,10*ROW('Sanitation Data'!P73))),CU79="No",ISNUMBER(OFFSET('Sanitation Data'!$P$4,0,10*ROW('Sanitation Data'!P73)))),CONCATENATE("[",ROUND(100-OFFSET('Sanitation Data'!$P$4,0,10*ROW('Sanitation Data'!P73)),0),"]"),IF(AND(ISTEXT(OFFSET('Sanitation Data'!$L$2,0,10*ROW('Sanitation Data'!P73))),CU79="",ISNUMBER(OFFSET('Sanitation Data'!$P$4,0,10*ROW('Sanitation Data'!P73)))),100-OFFSET('Sanitation Data'!$P$4,0,10*ROW('Sanitation Data'!P73)),NA())))</f>
        <v>#N/A</v>
      </c>
      <c r="AG79" s="86" t="e">
        <f ca="true">+IF(AND(ISTEXT(OFFSET('Sanitation Data'!$L$2,0,10*ROW('Sanitation Data'!P73))),CV79="Yes"),OFFSET('Sanitation Data'!$P$6,0,10*ROW('Sanitation Data'!P73)),IF(AND(ISTEXT(OFFSET('Sanitation Data'!$L$2,0,10*ROW('Sanitation Data'!P73))),CV79="No",ISNUMBER(OFFSET('Sanitation Data'!$P$6,0,10*ROW('Sanitation Data'!P73)))),CONCATENATE("[",ROUND(OFFSET('Sanitation Data'!$P$6,0,10*ROW('Sanitation Data'!P73)),0),"]"),IF(AND(ISTEXT(OFFSET('Sanitation Data'!$L$2,0,10*ROW('Sanitation Data'!P73))),CV79="",ISNUMBER(OFFSET('Sanitation Data'!$P$6,0,10*ROW('Sanitation Data'!P73)))),OFFSET('Sanitation Data'!$P$6,0,10*ROW('Sanitation Data'!P73)),NA())))</f>
        <v>#N/A</v>
      </c>
      <c r="AH79" s="86" t="e">
        <f ca="true">+IF(AND(ISTEXT(OFFSET('Sanitation Data'!$L$2,0,10*ROW('Sanitation Data'!P73))),CW79="Yes"),OFFSET('Sanitation Data'!$P$10,0,10*ROW('Sanitation Data'!P73)),IF(AND(ISTEXT(OFFSET('Sanitation Data'!$L$2,0,10*ROW('Sanitation Data'!P73))),CW79="No",ISNUMBER(OFFSET('Sanitation Data'!$P$10,0,10*ROW('Sanitation Data'!P73)))),CONCATENATE("[",ROUND(OFFSET('Sanitation Data'!$P$10,0,10*ROW('Sanitation Data'!P73)),0),"]"),IF(AND(ISTEXT(OFFSET('Sanitation Data'!$L$2,0,10*ROW('Sanitation Data'!P73))),CW79="",ISNUMBER(OFFSET('Sanitation Data'!$P$10,0,10*ROW('Sanitation Data'!P73)))),OFFSET('Sanitation Data'!$P$10,0,10*ROW('Sanitation Data'!P73)),NA())))</f>
        <v>#N/A</v>
      </c>
      <c r="AI79" s="86" t="e">
        <f ca="true">+IF(AND(ISTEXT(OFFSET('Sanitation Data'!$L$2,0,10*ROW('Sanitation Data'!P73))),CX79="Yes"),OFFSET('Sanitation Data'!$P$11,0,10*ROW('Sanitation Data'!P73)),IF(AND(ISTEXT(OFFSET('Sanitation Data'!$L$2,0,10*ROW('Sanitation Data'!P73))),CX79="No",ISNUMBER(OFFSET('Sanitation Data'!$P$11,0,10*ROW('Sanitation Data'!P73)))),CONCATENATE("[",ROUND(OFFSET('Sanitation Data'!$P$11,0,10*ROW('Sanitation Data'!P73)),0),"]"),IF(AND(ISTEXT(OFFSET('Sanitation Data'!$L$2,0,10*ROW('Sanitation Data'!P73))),CX79="",ISNUMBER(OFFSET('Sanitation Data'!$P$11,0,10*ROW('Sanitation Data'!P73)))),OFFSET('Sanitation Data'!$P$11,0,10*ROW('Sanitation Data'!P73)),NA())))</f>
        <v>#N/A</v>
      </c>
      <c r="AJ79" s="86" t="e">
        <f ca="true">+IF(AND(ISTEXT(OFFSET('Sanitation Data'!$L$2,0,10*ROW('Sanitation Data'!P73))),CY79="Yes"),OFFSET('Sanitation Data'!$P$12,0,10*ROW('Sanitation Data'!P73)),IF(AND(ISTEXT(OFFSET('Sanitation Data'!$L$2,0,10*ROW('Sanitation Data'!P73))),CY79="No",ISNUMBER(OFFSET('Sanitation Data'!$P$12,0,10*ROW('Sanitation Data'!P73)))),CONCATENATE("[",ROUND(OFFSET('Sanitation Data'!$P$12,0,10*ROW('Sanitation Data'!P73)),0),"]"),IF(AND(ISTEXT(OFFSET('Sanitation Data'!$L$2,0,10*ROW('Sanitation Data'!P73))),CY79="",ISNUMBER(OFFSET('Sanitation Data'!$P$12,0,10*ROW('Sanitation Data'!P73)))),OFFSET('Sanitation Data'!$P$12,0,10*ROW('Sanitation Data'!P73)),NA())))</f>
        <v>#N/A</v>
      </c>
      <c r="AK79" s="86" t="e">
        <f ca="true">+IF(AND(ISTEXT(OFFSET('Sanitation Data'!$L$2,0,10*ROW('Sanitation Data'!Q73))),CZ79="Yes"),100-OFFSET('Sanitation Data'!$Q$4,0,10*ROW('Sanitation Data'!Q73)),IF(AND(ISTEXT(OFFSET('Sanitation Data'!$L$2,0,10*ROW('Sanitation Data'!Q73))),CZ79="No",ISNUMBER(OFFSET('Sanitation Data'!$Q$4,0,10*ROW('Sanitation Data'!Q73)))),CONCATENATE("[",ROUND(100-OFFSET('Sanitation Data'!$Q$4,0,10*ROW('Sanitation Data'!Q73)),0),"]"),IF(AND(ISTEXT(OFFSET('Sanitation Data'!$L$2,0,10*ROW('Sanitation Data'!Q73))),CZ79="",ISNUMBER(OFFSET('Sanitation Data'!$Q$4,0,10*ROW('Sanitation Data'!Q73)))),100-OFFSET('Sanitation Data'!$Q$4,0,10*ROW('Sanitation Data'!Q73)),NA())))</f>
        <v>#N/A</v>
      </c>
      <c r="AL79" s="86" t="e">
        <f ca="true">+IF(AND(ISTEXT(OFFSET('Sanitation Data'!$L$2,0,10*ROW('Sanitation Data'!Q73))),DA79="Yes"),OFFSET('Sanitation Data'!$Q$6,0,10*ROW('Sanitation Data'!Q73)),IF(AND(ISTEXT(OFFSET('Sanitation Data'!$L$2,0,10*ROW('Sanitation Data'!Q73))),DA79="No",ISNUMBER(OFFSET('Sanitation Data'!$Q$6,0,10*ROW('Sanitation Data'!Q73)))),CONCATENATE("[",ROUND(OFFSET('Sanitation Data'!$Q$6,0,10*ROW('Sanitation Data'!Q73)),0),"]"),IF(AND(ISTEXT(OFFSET('Sanitation Data'!$L$2,0,10*ROW('Sanitation Data'!Q73))),DA79="",ISNUMBER(OFFSET('Sanitation Data'!$Q$6,0,10*ROW('Sanitation Data'!Q73)))),OFFSET('Sanitation Data'!$Q$6,0,10*ROW('Sanitation Data'!Q73)),NA())))</f>
        <v>#N/A</v>
      </c>
      <c r="AM79" s="86" t="e">
        <f ca="true">+IF(AND(ISTEXT(OFFSET('Sanitation Data'!$L$2,0,10*ROW('Sanitation Data'!Q73))),DB79="Yes"),OFFSET('Sanitation Data'!$Q$10,0,10*ROW('Sanitation Data'!Q73)),IF(AND(ISTEXT(OFFSET('Sanitation Data'!$L$2,0,10*ROW('Sanitation Data'!Q73))),DB79="No",ISNUMBER(OFFSET('Sanitation Data'!$Q$10,0,10*ROW('Sanitation Data'!Q73)))),CONCATENATE("[",ROUND(OFFSET('Sanitation Data'!$Q$10,0,10*ROW('Sanitation Data'!Q73)),0),"]"),IF(AND(ISTEXT(OFFSET('Sanitation Data'!$L$2,0,10*ROW('Sanitation Data'!Q73))),DB79="",ISNUMBER(OFFSET('Sanitation Data'!$Q$10,0,10*ROW('Sanitation Data'!Q73)))),OFFSET('Sanitation Data'!$Q$10,0,10*ROW('Sanitation Data'!Q73)),NA())))</f>
        <v>#N/A</v>
      </c>
      <c r="AN79" s="86" t="e">
        <f ca="true">+IF(AND(ISTEXT(OFFSET('Sanitation Data'!$L$2,0,10*ROW('Sanitation Data'!Q73))),DC79="Yes"),OFFSET('Sanitation Data'!$Q$11,0,10*ROW('Sanitation Data'!Q73)),IF(AND(ISTEXT(OFFSET('Sanitation Data'!$L$2,0,10*ROW('Sanitation Data'!Q73))),DC79="No",ISNUMBER(OFFSET('Sanitation Data'!$Q$11,0,10*ROW('Sanitation Data'!Q73)))),CONCATENATE("[",ROUND(OFFSET('Sanitation Data'!$Q$11,0,10*ROW('Sanitation Data'!Q73)),0),"]"),IF(AND(ISTEXT(OFFSET('Sanitation Data'!$L$2,0,10*ROW('Sanitation Data'!Q73))),DC79="",ISNUMBER(OFFSET('Sanitation Data'!$Q$11,0,10*ROW('Sanitation Data'!Q73)))),OFFSET('Sanitation Data'!$Q$11,0,10*ROW('Sanitation Data'!Q73)),NA())))</f>
        <v>#N/A</v>
      </c>
      <c r="AO79" s="86" t="e">
        <f ca="true">+IF(AND(ISTEXT(OFFSET('Sanitation Data'!$L$2,0,10*ROW('Sanitation Data'!Q73))),DD79="Yes"),OFFSET('Sanitation Data'!$Q$12,0,10*ROW('Sanitation Data'!Q73)),IF(AND(ISTEXT(OFFSET('Sanitation Data'!$L$2,0,10*ROW('Sanitation Data'!Q73))),DD79="No",ISNUMBER(OFFSET('Sanitation Data'!$Q$12,0,10*ROW('Sanitation Data'!Q73)))),CONCATENATE("[",ROUND(OFFSET('Sanitation Data'!$Q$12,0,10*ROW('Sanitation Data'!Q73)),0),"]"),IF(AND(ISTEXT(OFFSET('Sanitation Data'!$L$2,0,10*ROW('Sanitation Data'!Q73))),DD79="",ISNUMBER(OFFSET('Sanitation Data'!$Q$12,0,10*ROW('Sanitation Data'!Q73)))),OFFSET('Sanitation Data'!$Q$12,0,10*ROW('Sanitation Data'!Q73)),NA())))</f>
        <v>#N/A</v>
      </c>
      <c r="AP79" s="86" t="e">
        <f ca="true">+IF(AND(ISTEXT(OFFSET('Sanitation Data'!$L$2,0,10*ROW('Sanitation Data'!R73))),DE79="Yes"),100-OFFSET('Sanitation Data'!$R$4,0,10*ROW('Sanitation Data'!R73)),IF(AND(ISTEXT(OFFSET('Sanitation Data'!$L$2,0,10*ROW('Sanitation Data'!R73))),DE79="No",ISNUMBER(OFFSET('Sanitation Data'!$R$4,0,10*ROW('Sanitation Data'!R73)))),CONCATENATE("[",ROUND(100-OFFSET('Sanitation Data'!$R$4,0,10*ROW('Sanitation Data'!R73)),0),"]"),IF(AND(ISTEXT(OFFSET('Sanitation Data'!$L$2,0,10*ROW('Sanitation Data'!R73))),DE79="",ISNUMBER(OFFSET('Sanitation Data'!$R$4,0,10*ROW('Sanitation Data'!R73)))),100-OFFSET('Sanitation Data'!$R$4,0,10*ROW('Sanitation Data'!R73)),NA())))</f>
        <v>#N/A</v>
      </c>
      <c r="AQ79" s="86" t="e">
        <f ca="true">+IF(AND(ISTEXT(OFFSET('Sanitation Data'!$L$2,0,10*ROW('Sanitation Data'!R73))),DF79="Yes"),OFFSET('Sanitation Data'!$R$6,0,10*ROW('Sanitation Data'!R73)),IF(AND(ISTEXT(OFFSET('Sanitation Data'!$L$2,0,10*ROW('Sanitation Data'!R73))),DF79="No",ISNUMBER(OFFSET('Sanitation Data'!$R$6,0,10*ROW('Sanitation Data'!R73)))),CONCATENATE("[",ROUND(OFFSET('Sanitation Data'!$R$6,0,10*ROW('Sanitation Data'!R73)),0),"]"),IF(AND(ISTEXT(OFFSET('Sanitation Data'!$L$2,0,10*ROW('Sanitation Data'!R73))),DF79="",ISNUMBER(OFFSET('Sanitation Data'!$R$6,0,10*ROW('Sanitation Data'!R73)))),OFFSET('Sanitation Data'!$R$6,0,10*ROW('Sanitation Data'!R73)),NA())))</f>
        <v>#N/A</v>
      </c>
      <c r="AR79" s="86" t="e">
        <f ca="true">+IF(AND(ISTEXT(OFFSET('Sanitation Data'!$L$2,0,10*ROW('Sanitation Data'!R73))),DG79="Yes"),OFFSET('Sanitation Data'!$R$10,0,10*ROW('Sanitation Data'!R73)),IF(AND(ISTEXT(OFFSET('Sanitation Data'!$L$2,0,10*ROW('Sanitation Data'!R73))),DG79="No",ISNUMBER(OFFSET('Sanitation Data'!$R$10,0,10*ROW('Sanitation Data'!R73)))),CONCATENATE("[",ROUND(OFFSET('Sanitation Data'!$R$10,0,10*ROW('Sanitation Data'!R73)),0),"]"),IF(AND(ISTEXT(OFFSET('Sanitation Data'!$L$2,0,10*ROW('Sanitation Data'!R73))),DG79="",ISNUMBER(OFFSET('Sanitation Data'!$R$10,0,10*ROW('Sanitation Data'!R73)))),OFFSET('Sanitation Data'!$R$10,0,10*ROW('Sanitation Data'!R73)),NA())))</f>
        <v>#N/A</v>
      </c>
      <c r="AS79" s="86" t="e">
        <f ca="true">+IF(AND(ISTEXT(OFFSET('Sanitation Data'!$L$2,0,10*ROW('Sanitation Data'!R73))),DH79="Yes"),OFFSET('Sanitation Data'!$R$11,0,10*ROW('Sanitation Data'!R73)),IF(AND(ISTEXT(OFFSET('Sanitation Data'!$L$2,0,10*ROW('Sanitation Data'!R73))),DH79="No",ISNUMBER(OFFSET('Sanitation Data'!$R$11,0,10*ROW('Sanitation Data'!R73)))),CONCATENATE("[",ROUND(OFFSET('Sanitation Data'!$R$11,0,10*ROW('Sanitation Data'!R73)),0),"]"),IF(AND(ISTEXT(OFFSET('Sanitation Data'!$L$2,0,10*ROW('Sanitation Data'!R73))),DH79="",ISNUMBER(OFFSET('Sanitation Data'!$R$11,0,10*ROW('Sanitation Data'!R73)))),OFFSET('Sanitation Data'!$R$11,0,10*ROW('Sanitation Data'!R73)),NA())))</f>
        <v>#N/A</v>
      </c>
      <c r="AT79" s="86" t="e">
        <f ca="true">+IF(AND(ISTEXT(OFFSET('Sanitation Data'!$L$2,0,10*ROW('Sanitation Data'!R73))),DI79="Yes"),OFFSET('Sanitation Data'!$R$12,0,10*ROW('Sanitation Data'!R73)),IF(AND(ISTEXT(OFFSET('Sanitation Data'!$L$2,0,10*ROW('Sanitation Data'!R73))),DI79="No",ISNUMBER(OFFSET('Sanitation Data'!$R$12,0,10*ROW('Sanitation Data'!R73)))),CONCATENATE("[",ROUND(OFFSET('Sanitation Data'!$R$12,0,10*ROW('Sanitation Data'!R73)),0),"]"),IF(AND(ISTEXT(OFFSET('Sanitation Data'!$L$2,0,10*ROW('Sanitation Data'!R73))),DI79="",ISNUMBER(OFFSET('Sanitation Data'!$R$12,0,10*ROW('Sanitation Data'!R73)))),OFFSET('Sanitation Data'!$R$12,0,10*ROW('Sanitation Data'!R73)),NA())))</f>
        <v>#N/A</v>
      </c>
      <c r="AU79" s="86" t="e">
        <f ca="true">+IF(AND(ISTEXT(OFFSET('Sanitation Data'!$L$2,0,10*ROW('Sanitation Data'!S73))),DJ79="Yes"),100-OFFSET('Sanitation Data'!$S$4,0,10*ROW('Sanitation Data'!S73)),IF(AND(ISTEXT(OFFSET('Sanitation Data'!$L$2,0,10*ROW('Sanitation Data'!S73))),DJ79="No",ISNUMBER(OFFSET('Sanitation Data'!$S$4,0,10*ROW('Sanitation Data'!S73)))),CONCATENATE("[",ROUND(100-OFFSET('Sanitation Data'!$S$4,0,10*ROW('Sanitation Data'!S73)),0),"]"),IF(AND(ISTEXT(OFFSET('Sanitation Data'!$L$2,0,10*ROW('Sanitation Data'!S73))),DJ79="",ISNUMBER(OFFSET('Sanitation Data'!$S$4,0,10*ROW('Sanitation Data'!S73)))),100-OFFSET('Sanitation Data'!$S$4,0,10*ROW('Sanitation Data'!S73)),NA())))</f>
        <v>#N/A</v>
      </c>
      <c r="AV79" s="86" t="e">
        <f ca="true">+IF(AND(ISTEXT(OFFSET('Sanitation Data'!$L$2,0,10*ROW('Sanitation Data'!S73))),DK79="Yes"),OFFSET('Sanitation Data'!$S$6,0,10*ROW('Sanitation Data'!S73)),IF(AND(ISTEXT(OFFSET('Sanitation Data'!$L$2,0,10*ROW('Sanitation Data'!S73))),DK79="No",ISNUMBER(OFFSET('Sanitation Data'!$S$6,0,10*ROW('Sanitation Data'!S73)))),CONCATENATE("[",ROUND(OFFSET('Sanitation Data'!$S$6,0,10*ROW('Sanitation Data'!S73)),0),"]"),IF(AND(ISTEXT(OFFSET('Sanitation Data'!$L$2,0,10*ROW('Sanitation Data'!S73))),DK79="",ISNUMBER(OFFSET('Sanitation Data'!$S$6,0,10*ROW('Sanitation Data'!S73)))),OFFSET('Sanitation Data'!$S$6,0,10*ROW('Sanitation Data'!S73)),NA())))</f>
        <v>#N/A</v>
      </c>
      <c r="AW79" s="86" t="e">
        <f ca="true">+IF(AND(ISTEXT(OFFSET('Sanitation Data'!$L$2,0,10*ROW('Sanitation Data'!S73))),DL79="Yes"),OFFSET('Sanitation Data'!$S$10,0,10*ROW('Sanitation Data'!S73)),IF(AND(ISTEXT(OFFSET('Sanitation Data'!$L$2,0,10*ROW('Sanitation Data'!S73))),DL79="No",ISNUMBER(OFFSET('Sanitation Data'!$S$10,0,10*ROW('Sanitation Data'!S73)))),CONCATENATE("[",ROUND(OFFSET('Sanitation Data'!$S$10,0,10*ROW('Sanitation Data'!S73)),0),"]"),IF(AND(ISTEXT(OFFSET('Sanitation Data'!$L$2,0,10*ROW('Sanitation Data'!S73))),DL79="",ISNUMBER(OFFSET('Sanitation Data'!$S$10,0,10*ROW('Sanitation Data'!S73)))),OFFSET('Sanitation Data'!$S$10,0,10*ROW('Sanitation Data'!S73)),NA())))</f>
        <v>#N/A</v>
      </c>
      <c r="AX79" s="86" t="e">
        <f ca="true">+IF(AND(ISTEXT(OFFSET('Sanitation Data'!$L$2,0,10*ROW('Sanitation Data'!S73))),DM79="Yes"),OFFSET('Sanitation Data'!$S$11,0,10*ROW('Sanitation Data'!S73)),IF(AND(ISTEXT(OFFSET('Sanitation Data'!$L$2,0,10*ROW('Sanitation Data'!S73))),DM79="No",ISNUMBER(OFFSET('Sanitation Data'!$S$11,0,10*ROW('Sanitation Data'!S73)))),CONCATENATE("[",ROUND(OFFSET('Sanitation Data'!$S$11,0,10*ROW('Sanitation Data'!S73)),0),"]"),IF(AND(ISTEXT(OFFSET('Sanitation Data'!$L$2,0,10*ROW('Sanitation Data'!S73))),DM79="",ISNUMBER(OFFSET('Sanitation Data'!$S$11,0,10*ROW('Sanitation Data'!S73)))),OFFSET('Sanitation Data'!$S$11,0,10*ROW('Sanitation Data'!S73)),NA())))</f>
        <v>#N/A</v>
      </c>
      <c r="AY79" s="86" t="e">
        <f ca="true">+IF(AND(ISTEXT(OFFSET('Sanitation Data'!$L$2,0,10*ROW('Sanitation Data'!S73))),DN79="Yes"),OFFSET('Sanitation Data'!$S$12,0,10*ROW('Sanitation Data'!S73)),IF(AND(ISTEXT(OFFSET('Sanitation Data'!$L$2,0,10*ROW('Sanitation Data'!S73))),DN79="No",ISNUMBER(OFFSET('Sanitation Data'!$S$12,0,10*ROW('Sanitation Data'!S73)))),CONCATENATE("[",ROUND(OFFSET('Sanitation Data'!$S$12,0,10*ROW('Sanitation Data'!S73)),0),"]"),IF(AND(ISTEXT(OFFSET('Sanitation Data'!$L$2,0,10*ROW('Sanitation Data'!S73))),DN79="",ISNUMBER(OFFSET('Sanitation Data'!$S$12,0,10*ROW('Sanitation Data'!S73)))),OFFSET('Sanitation Data'!$S$12,0,10*ROW('Sanitation Data'!S73)),NA())))</f>
        <v>#N/A</v>
      </c>
      <c r="AZ79" s="87" t="e">
        <f ca="true">+IF(AND(ISTEXT(OFFSET('Hygiene Data'!$L$2,0,10*ROW('Hygiene Data'!N73))),DO79="Yes"),OFFSET('Hygiene Data'!$N$5,0,10*ROW('Hygiene Data'!N73)),IF(AND(ISTEXT(OFFSET('Hygiene Data'!$L$2,0,10*ROW('Hygiene Data'!N73))),DO79="No",ISNUMBER(OFFSET('Hygiene Data'!$N$5,0,10*ROW('Hygiene Data'!N73)))),CONCATENATE("[",ROUND(OFFSET('Hygiene Data'!$N$5,0,10*ROW('Hygiene Data'!N73)),0),"]"),IF(AND(ISTEXT(OFFSET('Hygiene Data'!$L$2,0,10*ROW('Hygiene Data'!N73))),DO79="",ISNUMBER(OFFSET('Hygiene Data'!$N$5,0,10*ROW('Hygiene Data'!N73)))),OFFSET('Hygiene Data'!$N$5,0,10*ROW('Hygiene Data'!N73)),NA())))</f>
        <v>#N/A</v>
      </c>
      <c r="BA79" s="87" t="e">
        <f ca="true">+IF(AND(ISTEXT(OFFSET('Hygiene Data'!$L$2,0,10*ROW('Hygiene Data'!N73))),DP79="Yes"),OFFSET('Hygiene Data'!$N$7,0,10*ROW('Hygiene Data'!N73)),IF(AND(ISTEXT(OFFSET('Hygiene Data'!$L$2,0,10*ROW('Hygiene Data'!N73))),DP79="No",ISNUMBER(OFFSET('Hygiene Data'!$N$7,0,10*ROW('Hygiene Data'!N73)))),CONCATENATE("[",ROUND(OFFSET('Hygiene Data'!$N$7,0,10*ROW('Hygiene Data'!N73)),0),"]"),IF(AND(ISTEXT(OFFSET('Hygiene Data'!$L$2,0,10*ROW('Hygiene Data'!N73))),DP79="",ISNUMBER(OFFSET('Hygiene Data'!$N$7,0,10*ROW('Hygiene Data'!N73)))),OFFSET('Hygiene Data'!$N$7,0,10*ROW('Hygiene Data'!N73)),NA())))</f>
        <v>#N/A</v>
      </c>
      <c r="BB79" s="87" t="e">
        <f ca="true">+IF(AND(ISTEXT(OFFSET('Hygiene Data'!$L$2,0,10*ROW('Hygiene Data'!N73))),DQ79="Yes"),OFFSET('Hygiene Data'!$N$9,0,10*ROW('Hygiene Data'!N73)),IF(AND(ISTEXT(OFFSET('Hygiene Data'!$L$2,0,10*ROW('Hygiene Data'!N73))),DQ79="No",ISNUMBER(OFFSET('Hygiene Data'!$N$9,0,10*ROW('Hygiene Data'!N73)))),CONCATENATE("[",ROUND(OFFSET('Hygiene Data'!$N$9,0,10*ROW('Hygiene Data'!N73)),0),"]"),IF(AND(ISTEXT(OFFSET('Hygiene Data'!$L$2,0,10*ROW('Hygiene Data'!N73))),DQ79="",ISNUMBER(OFFSET('Hygiene Data'!$N$9,0,10*ROW('Hygiene Data'!N73)))),OFFSET('Hygiene Data'!$N$9,0,10*ROW('Hygiene Data'!N73)),NA())))</f>
        <v>#N/A</v>
      </c>
      <c r="BC79" s="87" t="e">
        <f ca="true">+IF(AND(ISTEXT(OFFSET('Hygiene Data'!$L$2,0,10*ROW('Hygiene Data'!O73))),DR79="Yes"),OFFSET('Hygiene Data'!$O$5,0,10*ROW('Hygiene Data'!O73)),IF(AND(ISTEXT(OFFSET('Hygiene Data'!$L$2,0,10*ROW('Hygiene Data'!O73))),DR79="No",ISNUMBER(OFFSET('Hygiene Data'!$O$5,0,10*ROW('Hygiene Data'!O73)))),CONCATENATE("[",ROUND(OFFSET('Hygiene Data'!$O$5,0,10*ROW('Hygiene Data'!O73)),0),"]"),IF(AND(ISTEXT(OFFSET('Hygiene Data'!$L$2,0,10*ROW('Hygiene Data'!O73))),DR79="",ISNUMBER(OFFSET('Hygiene Data'!$O$5,0,10*ROW('Hygiene Data'!O73)))),OFFSET('Hygiene Data'!$O$5,0,10*ROW('Hygiene Data'!O73)),NA())))</f>
        <v>#N/A</v>
      </c>
      <c r="BD79" s="87" t="e">
        <f ca="true">+IF(AND(ISTEXT(OFFSET('Hygiene Data'!$L$2,0,10*ROW('Hygiene Data'!O73))),DS79="Yes"),OFFSET('Hygiene Data'!$O$7,0,10*ROW('Hygiene Data'!O73)),IF(AND(ISTEXT(OFFSET('Hygiene Data'!$L$2,0,10*ROW('Hygiene Data'!O73))),DS79="No",ISNUMBER(OFFSET('Hygiene Data'!$O$7,0,10*ROW('Hygiene Data'!O73)))),CONCATENATE("[",ROUND(OFFSET('Hygiene Data'!$O$7,0,10*ROW('Hygiene Data'!O73)),0),"]"),IF(AND(ISTEXT(OFFSET('Hygiene Data'!$L$2,0,10*ROW('Hygiene Data'!O73))),DS79="",ISNUMBER(OFFSET('Hygiene Data'!$O$7,0,10*ROW('Hygiene Data'!O73)))),OFFSET('Hygiene Data'!$O$7,0,10*ROW('Hygiene Data'!O73)),NA())))</f>
        <v>#N/A</v>
      </c>
      <c r="BE79" s="87" t="e">
        <f ca="true">+IF(AND(ISTEXT(OFFSET('Hygiene Data'!$L$2,0,10*ROW('Hygiene Data'!O73))),DT79="Yes"),OFFSET('Hygiene Data'!$O$9,0,10*ROW('Hygiene Data'!O73)),IF(AND(ISTEXT(OFFSET('Hygiene Data'!$L$2,0,10*ROW('Hygiene Data'!O73))),DT79="No",ISNUMBER(OFFSET('Hygiene Data'!$O$9,0,10*ROW('Hygiene Data'!O73)))),CONCATENATE("[",ROUND(OFFSET('Hygiene Data'!$O$9,0,10*ROW('Hygiene Data'!O73)),0),"]"),IF(AND(ISTEXT(OFFSET('Hygiene Data'!$L$2,0,10*ROW('Hygiene Data'!O73))),DT79="",ISNUMBER(OFFSET('Hygiene Data'!$O$9,0,10*ROW('Hygiene Data'!O73)))),OFFSET('Hygiene Data'!$O$9,0,10*ROW('Hygiene Data'!O73)),NA())))</f>
        <v>#N/A</v>
      </c>
      <c r="BF79" s="87" t="e">
        <f ca="true">+IF(AND(ISTEXT(OFFSET('Hygiene Data'!$L$2,0,10*ROW('Hygiene Data'!P73))),DU79="Yes"),OFFSET('Hygiene Data'!$P$5,0,10*ROW('Hygiene Data'!P73)),IF(AND(ISTEXT(OFFSET('Hygiene Data'!$L$2,0,10*ROW('Hygiene Data'!P73))),DU79="No",ISNUMBER(OFFSET('Hygiene Data'!$P$5,0,10*ROW('Hygiene Data'!P73)))),CONCATENATE("[",ROUND(OFFSET('Hygiene Data'!$P$5,0,10*ROW('Hygiene Data'!P73)),0),"]"),IF(AND(ISTEXT(OFFSET('Hygiene Data'!$L$2,0,10*ROW('Hygiene Data'!P73))),DU79="",ISNUMBER(OFFSET('Hygiene Data'!$P$5,0,10*ROW('Hygiene Data'!P73)))),OFFSET('Hygiene Data'!$P$5,0,10*ROW('Hygiene Data'!P73)),NA())))</f>
        <v>#N/A</v>
      </c>
      <c r="BG79" s="87" t="e">
        <f ca="true">+IF(AND(ISTEXT(OFFSET('Hygiene Data'!$L$2,0,10*ROW('Hygiene Data'!P73))),DV79="Yes"),OFFSET('Hygiene Data'!$P$7,0,10*ROW('Hygiene Data'!P73)),IF(AND(ISTEXT(OFFSET('Hygiene Data'!$L$2,0,10*ROW('Hygiene Data'!P73))),DV79="No",ISNUMBER(OFFSET('Hygiene Data'!$P$7,0,10*ROW('Hygiene Data'!P73)))),CONCATENATE("[",ROUND(OFFSET('Hygiene Data'!$P$7,0,10*ROW('Hygiene Data'!P73)),0),"]"),IF(AND(ISTEXT(OFFSET('Hygiene Data'!$L$2,0,10*ROW('Hygiene Data'!P73))),DV79="",ISNUMBER(OFFSET('Hygiene Data'!$P$7,0,10*ROW('Hygiene Data'!P73)))),OFFSET('Hygiene Data'!$P$7,0,10*ROW('Hygiene Data'!P73)),NA())))</f>
        <v>#N/A</v>
      </c>
      <c r="BH79" s="87" t="e">
        <f ca="true">+IF(AND(ISTEXT(OFFSET('Hygiene Data'!$L$2,0,10*ROW('Hygiene Data'!P73))),DW79="Yes"),OFFSET('Hygiene Data'!$P$9,0,10*ROW('Hygiene Data'!P73)),IF(AND(ISTEXT(OFFSET('Hygiene Data'!$L$2,0,10*ROW('Hygiene Data'!P73))),DW79="No",ISNUMBER(OFFSET('Hygiene Data'!$P$9,0,10*ROW('Hygiene Data'!P73)))),CONCATENATE("[",ROUND(OFFSET('Hygiene Data'!$P$9,0,10*ROW('Hygiene Data'!P73)),0),"]"),IF(AND(ISTEXT(OFFSET('Hygiene Data'!$L$2,0,10*ROW('Hygiene Data'!P73))),DW79="",ISNUMBER(OFFSET('Hygiene Data'!$P$9,0,10*ROW('Hygiene Data'!P73)))),OFFSET('Hygiene Data'!$P$9,0,10*ROW('Hygiene Data'!P73)),NA())))</f>
        <v>#N/A</v>
      </c>
      <c r="BI79" s="87" t="e">
        <f ca="true">+IF(AND(ISTEXT(OFFSET('Hygiene Data'!$L$2,0,10*ROW('Hygiene Data'!Q73))),DX79="Yes"),OFFSET('Hygiene Data'!$Q$5,0,10*ROW('Hygiene Data'!Q73)),IF(AND(ISTEXT(OFFSET('Hygiene Data'!$L$2,0,10*ROW('Hygiene Data'!Q73))),DX79="No",ISNUMBER(OFFSET('Hygiene Data'!$Q$5,0,10*ROW('Hygiene Data'!Q73)))),CONCATENATE("[",ROUND(OFFSET('Hygiene Data'!$Q$5,0,10*ROW('Hygiene Data'!Q73)),0),"]"),IF(AND(ISTEXT(OFFSET('Hygiene Data'!$L$2,0,10*ROW('Hygiene Data'!Q73))),DX79="",ISNUMBER(OFFSET('Hygiene Data'!$Q$5,0,10*ROW('Hygiene Data'!Q73)))),OFFSET('Hygiene Data'!$Q$5,0,10*ROW('Hygiene Data'!Q73)),NA())))</f>
        <v>#N/A</v>
      </c>
      <c r="BJ79" s="87" t="e">
        <f ca="true">+IF(AND(ISTEXT(OFFSET('Hygiene Data'!$L$2,0,10*ROW('Hygiene Data'!Q73))),DY79="Yes"),OFFSET('Hygiene Data'!$Q$7,0,10*ROW('Hygiene Data'!Q73)),IF(AND(ISTEXT(OFFSET('Hygiene Data'!$L$2,0,10*ROW('Hygiene Data'!Q73))),DY79="No",ISNUMBER(OFFSET('Hygiene Data'!$Q$7,0,10*ROW('Hygiene Data'!Q73)))),CONCATENATE("[",ROUND(OFFSET('Hygiene Data'!$Q$7,0,10*ROW('Hygiene Data'!Q73)),0),"]"),IF(AND(ISTEXT(OFFSET('Hygiene Data'!$L$2,0,10*ROW('Hygiene Data'!Q73))),DY79="",ISNUMBER(OFFSET('Hygiene Data'!$Q$7,0,10*ROW('Hygiene Data'!Q73)))),OFFSET('Hygiene Data'!$Q$7,0,10*ROW('Hygiene Data'!Q73)),NA())))</f>
        <v>#N/A</v>
      </c>
      <c r="BK79" s="87" t="e">
        <f ca="true">+IF(AND(ISTEXT(OFFSET('Hygiene Data'!$L$2,0,10*ROW('Hygiene Data'!Q73))),DZ79="Yes"),OFFSET('Hygiene Data'!$Q$9,0,10*ROW('Hygiene Data'!Q73)),IF(AND(ISTEXT(OFFSET('Hygiene Data'!$L$2,0,10*ROW('Hygiene Data'!Q73))),DZ79="No",ISNUMBER(OFFSET('Hygiene Data'!$Q$9,0,10*ROW('Hygiene Data'!Q73)))),CONCATENATE("[",ROUND(OFFSET('Hygiene Data'!$Q$9,0,10*ROW('Hygiene Data'!Q73)),0),"]"),IF(AND(ISTEXT(OFFSET('Hygiene Data'!$L$2,0,10*ROW('Hygiene Data'!Q73))),DZ79="",ISNUMBER(OFFSET('Hygiene Data'!$Q$9,0,10*ROW('Hygiene Data'!Q73)))),OFFSET('Hygiene Data'!$Q$9,0,10*ROW('Hygiene Data'!Q73)),NA())))</f>
        <v>#N/A</v>
      </c>
      <c r="BL79" s="87" t="e">
        <f ca="true">+IF(AND(ISTEXT(OFFSET('Hygiene Data'!$L$2,0,10*ROW('Hygiene Data'!R73))),EA79="Yes"),OFFSET('Hygiene Data'!$R$5,0,10*ROW('Hygiene Data'!R73)),IF(AND(ISTEXT(OFFSET('Hygiene Data'!$L$2,0,10*ROW('Hygiene Data'!R73))),EA79="No",ISNUMBER(OFFSET('Hygiene Data'!$R$5,0,10*ROW('Hygiene Data'!R73)))),CONCATENATE("[",ROUND(OFFSET('Hygiene Data'!$R$5,0,10*ROW('Hygiene Data'!R73)),0),"]"),IF(AND(ISTEXT(OFFSET('Hygiene Data'!$L$2,0,10*ROW('Hygiene Data'!R73))),EA79="",ISNUMBER(OFFSET('Hygiene Data'!$R$5,0,10*ROW('Hygiene Data'!R73)))),OFFSET('Hygiene Data'!$R$5,0,10*ROW('Hygiene Data'!R73)),NA())))</f>
        <v>#N/A</v>
      </c>
      <c r="BM79" s="87" t="e">
        <f ca="true">+IF(AND(ISTEXT(OFFSET('Hygiene Data'!$L$2,0,10*ROW('Hygiene Data'!R73))),EB79="Yes"),OFFSET('Hygiene Data'!$R$7,0,10*ROW('Hygiene Data'!R73)),IF(AND(ISTEXT(OFFSET('Hygiene Data'!$L$2,0,10*ROW('Hygiene Data'!R73))),EB79="No",ISNUMBER(OFFSET('Hygiene Data'!$R$7,0,10*ROW('Hygiene Data'!R73)))),CONCATENATE("[",ROUND(OFFSET('Hygiene Data'!$R$7,0,10*ROW('Hygiene Data'!R73)),0),"]"),IF(AND(ISTEXT(OFFSET('Hygiene Data'!$L$2,0,10*ROW('Hygiene Data'!R73))),EB79="",ISNUMBER(OFFSET('Hygiene Data'!$R$7,0,10*ROW('Hygiene Data'!R73)))),OFFSET('Hygiene Data'!$R$7,0,10*ROW('Hygiene Data'!R73)),NA())))</f>
        <v>#N/A</v>
      </c>
      <c r="BN79" s="87" t="e">
        <f ca="true">+IF(AND(ISTEXT(OFFSET('Hygiene Data'!$L$2,0,10*ROW('Hygiene Data'!R73))),EC79="Yes"),OFFSET('Hygiene Data'!$R$9,0,10*ROW('Hygiene Data'!R73)),IF(AND(ISTEXT(OFFSET('Hygiene Data'!$L$2,0,10*ROW('Hygiene Data'!R73))),EC79="No",ISNUMBER(OFFSET('Hygiene Data'!$R$9,0,10*ROW('Hygiene Data'!R73)))),CONCATENATE("[",ROUND(OFFSET('Hygiene Data'!$R$9,0,10*ROW('Hygiene Data'!R73)),0),"]"),IF(AND(ISTEXT(OFFSET('Hygiene Data'!$L$2,0,10*ROW('Hygiene Data'!R73))),EC79="",ISNUMBER(OFFSET('Hygiene Data'!$R$9,0,10*ROW('Hygiene Data'!R73)))),OFFSET('Hygiene Data'!$R$9,0,10*ROW('Hygiene Data'!R73)),NA())))</f>
        <v>#N/A</v>
      </c>
      <c r="BO79" s="87" t="e">
        <f ca="true">+IF(AND(ISTEXT(OFFSET('Hygiene Data'!$L$2,0,10*ROW('Hygiene Data'!S73))),ED79="Yes"),OFFSET('Hygiene Data'!$S$5,0,10*ROW('Hygiene Data'!S73)),IF(AND(ISTEXT(OFFSET('Hygiene Data'!$L$2,0,10*ROW('Hygiene Data'!S73))),ED79="No",ISNUMBER(OFFSET('Hygiene Data'!$S$5,0,10*ROW('Hygiene Data'!S73)))),CONCATENATE("[",ROUND(OFFSET('Hygiene Data'!$S$5,0,10*ROW('Hygiene Data'!S73)),0),"]"),IF(AND(ISTEXT(OFFSET('Hygiene Data'!$L$2,0,10*ROW('Hygiene Data'!S73))),ED79="",ISNUMBER(OFFSET('Hygiene Data'!$S$5,0,10*ROW('Hygiene Data'!S73)))),OFFSET('Hygiene Data'!$S$5,0,10*ROW('Hygiene Data'!S73)),NA())))</f>
        <v>#N/A</v>
      </c>
      <c r="BP79" s="87" t="e">
        <f ca="true">+IF(AND(ISTEXT(OFFSET('Hygiene Data'!$L$2,0,10*ROW('Hygiene Data'!S73))),EE79="Yes"),OFFSET('Hygiene Data'!$S$7,0,10*ROW('Hygiene Data'!S73)),IF(AND(ISTEXT(OFFSET('Hygiene Data'!$L$2,0,10*ROW('Hygiene Data'!S73))),EE79="No",ISNUMBER(OFFSET('Hygiene Data'!$S$7,0,10*ROW('Hygiene Data'!S73)))),CONCATENATE("[",ROUND(OFFSET('Hygiene Data'!$S$7,0,10*ROW('Hygiene Data'!S73)),0),"]"),IF(AND(ISTEXT(OFFSET('Hygiene Data'!$L$2,0,10*ROW('Hygiene Data'!S73))),EE79="",ISNUMBER(OFFSET('Hygiene Data'!$S$7,0,10*ROW('Hygiene Data'!S73)))),OFFSET('Hygiene Data'!$S$7,0,10*ROW('Hygiene Data'!S73)),NA())))</f>
        <v>#N/A</v>
      </c>
      <c r="BQ79" s="87" t="e">
        <f ca="true">+IF(AND(ISTEXT(OFFSET('Hygiene Data'!$L$2,0,10*ROW('Hygiene Data'!S73))),EF79="Yes"),OFFSET('Hygiene Data'!$S$9,0,10*ROW('Hygiene Data'!S73)),IF(AND(ISTEXT(OFFSET('Hygiene Data'!$L$2,0,10*ROW('Hygiene Data'!S73))),EF79="No",ISNUMBER(OFFSET('Hygiene Data'!$S$9,0,10*ROW('Hygiene Data'!S73)))),CONCATENATE("[",ROUND(OFFSET('Hygiene Data'!$S$9,0,10*ROW('Hygiene Data'!S73)),0),"]"),IF(AND(ISTEXT(OFFSET('Hygiene Data'!$L$2,0,10*ROW('Hygiene Data'!S73))),EF79="",ISNUMBER(OFFSET('Hygiene Data'!$S$9,0,10*ROW('Hygiene Data'!S73)))),OFFSET('Hygiene Data'!$S$9,0,10*ROW('Hygiene Data'!S73)),NA())))</f>
        <v>#N/A</v>
      </c>
      <c r="BR79" s="271"/>
      <c r="BS79" s="271" t="str">
        <f ca="true">+IF(OFFSET('Water Data'!$N$27,0,10*ROW('Water Data'!N73))="","",OFFSET('Water Data'!$N$27,0,10*ROW('Water Data'!N73)))</f>
        <v/>
      </c>
      <c r="BT79" s="271" t="str">
        <f ca="true">+IF(OFFSET('Water Data'!$N$28,0,10*ROW('Water Data'!N73))="","",OFFSET('Water Data'!$N$28,0,10*ROW('Water Data'!N73)))</f>
        <v/>
      </c>
      <c r="BU79" s="271" t="str">
        <f ca="true">+IF(OFFSET('Water Data'!$N$29,0,10*ROW('Water Data'!N73))="","",OFFSET('Water Data'!$N$29,0,10*ROW('Water Data'!N73)))</f>
        <v/>
      </c>
      <c r="BV79" s="271" t="str">
        <f ca="true">+IF(OFFSET('Water Data'!$O$27,0,10*ROW('Water Data'!O73))="","",OFFSET('Water Data'!$O$27,0,10*ROW('Water Data'!O73)))</f>
        <v/>
      </c>
      <c r="BW79" s="271" t="str">
        <f ca="true">+IF(OFFSET('Water Data'!$O$28,0,10*ROW('Water Data'!O73))="","",OFFSET('Water Data'!$O$28,0,10*ROW('Water Data'!O73)))</f>
        <v/>
      </c>
      <c r="BX79" s="271" t="str">
        <f ca="true">+IF(OFFSET('Water Data'!$O$29,0,10*ROW('Water Data'!O73))="","",OFFSET('Water Data'!$O$29,0,10*ROW('Water Data'!O73)))</f>
        <v/>
      </c>
      <c r="BY79" s="271" t="str">
        <f ca="true">+IF(OFFSET('Water Data'!$P$27,0,10*ROW('Water Data'!P73))="","",OFFSET('Water Data'!$P$27,0,10*ROW('Water Data'!P73)))</f>
        <v/>
      </c>
      <c r="BZ79" s="271" t="str">
        <f ca="true">+IF(OFFSET('Water Data'!$P$28,0,10*ROW('Water Data'!P73))="","",OFFSET('Water Data'!$P$28,0,10*ROW('Water Data'!P73)))</f>
        <v/>
      </c>
      <c r="CA79" s="271" t="str">
        <f ca="true">+IF(OFFSET('Water Data'!$P$29,0,10*ROW('Water Data'!P73))="","",OFFSET('Water Data'!$P$29,0,10*ROW('Water Data'!P73)))</f>
        <v/>
      </c>
      <c r="CB79" s="271" t="str">
        <f ca="true">+IF(OFFSET('Water Data'!$Q$27,0,10*ROW('Water Data'!Q73))="","",OFFSET('Water Data'!$Q$27,0,10*ROW('Water Data'!Q73)))</f>
        <v/>
      </c>
      <c r="CC79" s="271" t="str">
        <f ca="true">+IF(OFFSET('Water Data'!$Q$28,0,10*ROW('Water Data'!Q73))="","",OFFSET('Water Data'!$Q$28,0,10*ROW('Water Data'!Q73)))</f>
        <v/>
      </c>
      <c r="CD79" s="271" t="str">
        <f ca="true">+IF(OFFSET('Water Data'!$Q$29,0,10*ROW('Water Data'!Q73))="","",OFFSET('Water Data'!$Q$29,0,10*ROW('Water Data'!Q73)))</f>
        <v/>
      </c>
      <c r="CE79" s="271" t="str">
        <f ca="true">+IF(OFFSET('Water Data'!$R$27,0,10*ROW('Water Data'!R73))="","",OFFSET('Water Data'!$R$27,0,10*ROW('Water Data'!R73)))</f>
        <v/>
      </c>
      <c r="CF79" s="271" t="str">
        <f ca="true">+IF(OFFSET('Water Data'!$R$28,0,10*ROW('Water Data'!R73))="","",OFFSET('Water Data'!$R$28,0,10*ROW('Water Data'!R73)))</f>
        <v/>
      </c>
      <c r="CG79" s="271" t="str">
        <f ca="true">+IF(OFFSET('Water Data'!$R$29,0,10*ROW('Water Data'!R73))="","",OFFSET('Water Data'!$R$29,0,10*ROW('Water Data'!R73)))</f>
        <v/>
      </c>
      <c r="CH79" s="271" t="str">
        <f ca="true">+IF(OFFSET('Water Data'!$S$27,0,10*ROW('Water Data'!S73))="","",OFFSET('Water Data'!$S$27,0,10*ROW('Water Data'!S73)))</f>
        <v/>
      </c>
      <c r="CI79" s="271" t="str">
        <f ca="true">+IF(OFFSET('Water Data'!$S$28,0,10*ROW('Water Data'!S73))="","",OFFSET('Water Data'!$S$28,0,10*ROW('Water Data'!S73)))</f>
        <v/>
      </c>
      <c r="CJ79" s="271" t="str">
        <f ca="true">+IF(OFFSET('Water Data'!$S$29,0,10*ROW('Water Data'!S73))="","",OFFSET('Water Data'!$S$29,0,10*ROW('Water Data'!S73)))</f>
        <v/>
      </c>
      <c r="CK79" s="271" t="str">
        <f ca="true">+IF(OFFSET('Sanitation Data'!$N$28,0,10*ROW('Sanitation Data'!N73))="","",OFFSET('Sanitation Data'!$N$28,0,10*ROW('Sanitation Data'!N73)))</f>
        <v/>
      </c>
      <c r="CL79" s="271" t="str">
        <f ca="true">+IF(OFFSET('Sanitation Data'!$N$29,0,10*ROW('Sanitation Data'!N73))="","",OFFSET('Sanitation Data'!$N$29,0,10*ROW('Sanitation Data'!N73)))</f>
        <v/>
      </c>
      <c r="CM79" s="271" t="str">
        <f ca="true">+IF(OFFSET('Sanitation Data'!$N$30,0,10*ROW('Sanitation Data'!N73))="","",OFFSET('Sanitation Data'!$N$30,0,10*ROW('Sanitation Data'!N73)))</f>
        <v/>
      </c>
      <c r="CN79" s="271" t="str">
        <f ca="true">+IF(OFFSET('Sanitation Data'!$N$31,0,10*ROW('Sanitation Data'!N73))="","",OFFSET('Sanitation Data'!$N$31,0,10*ROW('Sanitation Data'!N73)))</f>
        <v/>
      </c>
      <c r="CO79" s="271" t="str">
        <f ca="true">+IF(OFFSET('Sanitation Data'!$N$32,0,10*ROW('Sanitation Data'!N73))="","",OFFSET('Sanitation Data'!$N$32,0,10*ROW('Sanitation Data'!N73)))</f>
        <v/>
      </c>
      <c r="CP79" s="271" t="str">
        <f ca="true">+IF(OFFSET('Sanitation Data'!$O$28,0,10*ROW('Sanitation Data'!O73))="","",OFFSET('Sanitation Data'!$O$28,0,10*ROW('Sanitation Data'!O73)))</f>
        <v/>
      </c>
      <c r="CQ79" s="271" t="str">
        <f ca="true">+IF(OFFSET('Sanitation Data'!$O$29,0,10*ROW('Sanitation Data'!O73))="","",OFFSET('Sanitation Data'!$O$29,0,10*ROW('Sanitation Data'!O73)))</f>
        <v/>
      </c>
      <c r="CR79" s="271" t="str">
        <f ca="true">+IF(OFFSET('Sanitation Data'!$O$30,0,10*ROW('Sanitation Data'!O73))="","",OFFSET('Sanitation Data'!$O$30,0,10*ROW('Sanitation Data'!O73)))</f>
        <v/>
      </c>
      <c r="CS79" s="271" t="str">
        <f ca="true">+IF(OFFSET('Sanitation Data'!$O$31,0,10*ROW('Sanitation Data'!O73))="","",OFFSET('Sanitation Data'!$O$31,0,10*ROW('Sanitation Data'!O73)))</f>
        <v/>
      </c>
      <c r="CT79" s="271" t="str">
        <f ca="true">+IF(OFFSET('Sanitation Data'!$O$32,0,10*ROW('Sanitation Data'!O73))="","",OFFSET('Sanitation Data'!$O$32,0,10*ROW('Sanitation Data'!O73)))</f>
        <v/>
      </c>
      <c r="CU79" s="271" t="str">
        <f ca="true">+IF(OFFSET('Sanitation Data'!$P$28,0,10*ROW('Sanitation Data'!P73))="","",OFFSET('Sanitation Data'!$P$28,0,10*ROW('Sanitation Data'!P73)))</f>
        <v/>
      </c>
      <c r="CV79" s="271" t="str">
        <f ca="true">+IF(OFFSET('Sanitation Data'!$P$29,0,10*ROW('Sanitation Data'!P73))="","",OFFSET('Sanitation Data'!$P$29,0,10*ROW('Sanitation Data'!P73)))</f>
        <v/>
      </c>
      <c r="CW79" s="271" t="str">
        <f ca="true">+IF(OFFSET('Sanitation Data'!$P$30,0,10*ROW('Sanitation Data'!P73))="","",OFFSET('Sanitation Data'!$P$30,0,10*ROW('Sanitation Data'!P73)))</f>
        <v/>
      </c>
      <c r="CX79" s="271" t="str">
        <f ca="true">+IF(OFFSET('Sanitation Data'!$P$31,0,10*ROW('Sanitation Data'!P73))="","",OFFSET('Sanitation Data'!$P$31,0,10*ROW('Sanitation Data'!P73)))</f>
        <v/>
      </c>
      <c r="CY79" s="271" t="str">
        <f ca="true">+IF(OFFSET('Sanitation Data'!$P$32,0,10*ROW('Sanitation Data'!P73))="","",OFFSET('Sanitation Data'!$P$32,0,10*ROW('Sanitation Data'!P73)))</f>
        <v/>
      </c>
      <c r="CZ79" s="271" t="str">
        <f ca="true">+IF(OFFSET('Sanitation Data'!$Q$28,0,10*ROW('Sanitation Data'!Q73))="","",OFFSET('Sanitation Data'!$Q$28,0,10*ROW('Sanitation Data'!Q73)))</f>
        <v/>
      </c>
      <c r="DA79" s="271" t="str">
        <f ca="true">+IF(OFFSET('Sanitation Data'!$Q$29,0,10*ROW('Sanitation Data'!Q73))="","",OFFSET('Sanitation Data'!$Q$29,0,10*ROW('Sanitation Data'!Q73)))</f>
        <v/>
      </c>
      <c r="DB79" s="271" t="str">
        <f ca="true">+IF(OFFSET('Sanitation Data'!$Q$30,0,10*ROW('Sanitation Data'!Q73))="","",OFFSET('Sanitation Data'!$Q$30,0,10*ROW('Sanitation Data'!Q73)))</f>
        <v/>
      </c>
      <c r="DC79" s="271" t="str">
        <f ca="true">+IF(OFFSET('Sanitation Data'!$Q$31,0,10*ROW('Sanitation Data'!Q73))="","",OFFSET('Sanitation Data'!$Q$31,0,10*ROW('Sanitation Data'!Q73)))</f>
        <v/>
      </c>
      <c r="DD79" s="271" t="str">
        <f ca="true">+IF(OFFSET('Sanitation Data'!$Q$32,0,10*ROW('Sanitation Data'!Q73))="","",OFFSET('Sanitation Data'!$Q$32,0,10*ROW('Sanitation Data'!Q73)))</f>
        <v/>
      </c>
      <c r="DE79" s="271" t="str">
        <f ca="true">+IF(OFFSET('Sanitation Data'!$R$28,0,10*ROW('Sanitation Data'!R73))="","",OFFSET('Sanitation Data'!$R$28,0,10*ROW('Sanitation Data'!R73)))</f>
        <v/>
      </c>
      <c r="DF79" s="271" t="str">
        <f ca="true">+IF(OFFSET('Sanitation Data'!$R$29,0,10*ROW('Sanitation Data'!R73))="","",OFFSET('Sanitation Data'!$R$29,0,10*ROW('Sanitation Data'!R73)))</f>
        <v/>
      </c>
      <c r="DG79" s="271" t="str">
        <f ca="true">+IF(OFFSET('Sanitation Data'!$R$30,0,10*ROW('Sanitation Data'!R73))="","",OFFSET('Sanitation Data'!$R$30,0,10*ROW('Sanitation Data'!R73)))</f>
        <v/>
      </c>
      <c r="DH79" s="271" t="str">
        <f ca="true">+IF(OFFSET('Sanitation Data'!$R$31,0,10*ROW('Sanitation Data'!R73))="","",OFFSET('Sanitation Data'!$R$31,0,10*ROW('Sanitation Data'!R73)))</f>
        <v/>
      </c>
      <c r="DI79" s="271" t="str">
        <f ca="true">+IF(OFFSET('Sanitation Data'!$R$32,0,10*ROW('Sanitation Data'!R73))="","",OFFSET('Sanitation Data'!$R$32,0,10*ROW('Sanitation Data'!R73)))</f>
        <v/>
      </c>
      <c r="DJ79" s="271" t="str">
        <f ca="true">+IF(OFFSET('Sanitation Data'!$S$28,0,10*ROW('Sanitation Data'!S73))="","",OFFSET('Sanitation Data'!$S$28,0,10*ROW('Sanitation Data'!S73)))</f>
        <v/>
      </c>
      <c r="DK79" s="271" t="str">
        <f ca="true">+IF(OFFSET('Sanitation Data'!$S$29,0,10*ROW('Sanitation Data'!S73))="","",OFFSET('Sanitation Data'!$S$29,0,10*ROW('Sanitation Data'!S73)))</f>
        <v/>
      </c>
      <c r="DL79" s="271" t="str">
        <f ca="true">+IF(OFFSET('Sanitation Data'!$S$30,0,10*ROW('Sanitation Data'!S73))="","",OFFSET('Sanitation Data'!$S$30,0,10*ROW('Sanitation Data'!S73)))</f>
        <v/>
      </c>
      <c r="DM79" s="271" t="str">
        <f ca="true">+IF(OFFSET('Sanitation Data'!$S$31,0,10*ROW('Sanitation Data'!S73))="","",OFFSET('Sanitation Data'!$S$31,0,10*ROW('Sanitation Data'!S73)))</f>
        <v/>
      </c>
      <c r="DN79" s="271" t="str">
        <f ca="true">+IF(OFFSET('Sanitation Data'!$S$32,0,10*ROW('Sanitation Data'!S73))="","",OFFSET('Sanitation Data'!$S$32,0,10*ROW('Sanitation Data'!S73)))</f>
        <v/>
      </c>
      <c r="DO79" s="271" t="str">
        <f ca="true">+IF(OFFSET('Hygiene Data'!$N$11,0,10*ROW('Hygiene Data'!N73))="","",OFFSET('Hygiene Data'!$N$11,0,10*ROW('Hygiene Data'!N73)))</f>
        <v/>
      </c>
      <c r="DP79" s="271" t="str">
        <f ca="true">+IF(OFFSET('Hygiene Data'!$N$12,0,10*ROW('Hygiene Data'!N73))="","",OFFSET('Hygiene Data'!$N$12,0,10*ROW('Hygiene Data'!N73)))</f>
        <v/>
      </c>
      <c r="DQ79" s="271" t="str">
        <f ca="true">+IF(OFFSET('Hygiene Data'!$N$13,0,10*ROW('Hygiene Data'!N73))="","",OFFSET('Hygiene Data'!$N$13,0,10*ROW('Hygiene Data'!N73)))</f>
        <v/>
      </c>
      <c r="DR79" s="271" t="str">
        <f ca="true">+IF(OFFSET('Hygiene Data'!$O$11,0,10*ROW('Hygiene Data'!O73))="","",OFFSET('Hygiene Data'!$O$11,0,10*ROW('Hygiene Data'!O73)))</f>
        <v/>
      </c>
      <c r="DS79" s="271" t="str">
        <f ca="true">+IF(OFFSET('Hygiene Data'!$O$12,0,10*ROW('Hygiene Data'!O73))="","",OFFSET('Hygiene Data'!$O$12,0,10*ROW('Hygiene Data'!O73)))</f>
        <v/>
      </c>
      <c r="DT79" s="271" t="str">
        <f ca="true">+IF(OFFSET('Hygiene Data'!$O$13,0,10*ROW('Hygiene Data'!O73))="","",OFFSET('Hygiene Data'!$O$13,0,10*ROW('Hygiene Data'!O73)))</f>
        <v/>
      </c>
      <c r="DU79" s="271" t="str">
        <f ca="true">+IF(OFFSET('Hygiene Data'!$P$11,0,10*ROW('Hygiene Data'!P73))="","",OFFSET('Hygiene Data'!$P$11,0,10*ROW('Hygiene Data'!P73)))</f>
        <v/>
      </c>
      <c r="DV79" s="271" t="str">
        <f ca="true">+IF(OFFSET('Hygiene Data'!$P$12,0,10*ROW('Hygiene Data'!P73))="","",OFFSET('Hygiene Data'!$P$12,0,10*ROW('Hygiene Data'!P73)))</f>
        <v/>
      </c>
      <c r="DW79" s="271" t="str">
        <f ca="true">+IF(OFFSET('Hygiene Data'!$P$13,0,10*ROW('Hygiene Data'!P73))="","",OFFSET('Hygiene Data'!$P$13,0,10*ROW('Hygiene Data'!P73)))</f>
        <v/>
      </c>
      <c r="DX79" s="271" t="str">
        <f ca="true">+IF(OFFSET('Hygiene Data'!$Q$11,0,10*ROW('Hygiene Data'!Q73))="","",OFFSET('Hygiene Data'!$Q$11,0,10*ROW('Hygiene Data'!Q73)))</f>
        <v/>
      </c>
      <c r="DY79" s="271" t="str">
        <f ca="true">+IF(OFFSET('Hygiene Data'!$Q$12,0,10*ROW('Hygiene Data'!Q73))="","",OFFSET('Hygiene Data'!$Q$12,0,10*ROW('Hygiene Data'!Q73)))</f>
        <v/>
      </c>
      <c r="DZ79" s="271" t="str">
        <f ca="true">+IF(OFFSET('Hygiene Data'!$Q$13,0,10*ROW('Hygiene Data'!Q73))="","",OFFSET('Hygiene Data'!$Q$13,0,10*ROW('Hygiene Data'!Q73)))</f>
        <v/>
      </c>
      <c r="EA79" s="271" t="str">
        <f ca="true">+IF(OFFSET('Hygiene Data'!$R$11,0,10*ROW('Hygiene Data'!R73))="","",OFFSET('Hygiene Data'!$R$11,0,10*ROW('Hygiene Data'!R73)))</f>
        <v/>
      </c>
      <c r="EB79" s="271" t="str">
        <f ca="true">+IF(OFFSET('Hygiene Data'!$R$12,0,10*ROW('Hygiene Data'!R73))="","",OFFSET('Hygiene Data'!$R$12,0,10*ROW('Hygiene Data'!R73)))</f>
        <v/>
      </c>
      <c r="EC79" s="271" t="str">
        <f ca="true">+IF(OFFSET('Hygiene Data'!$R$13,0,10*ROW('Hygiene Data'!R73))="","",OFFSET('Hygiene Data'!$R$13,0,10*ROW('Hygiene Data'!R73)))</f>
        <v/>
      </c>
      <c r="ED79" s="271" t="str">
        <f ca="true">+IF(OFFSET('Hygiene Data'!$S$11,0,10*ROW('Hygiene Data'!S73))="","",OFFSET('Hygiene Data'!$S$11,0,10*ROW('Hygiene Data'!S73)))</f>
        <v/>
      </c>
      <c r="EE79" s="271" t="str">
        <f ca="true">+IF(OFFSET('Hygiene Data'!$S$12,0,10*ROW('Hygiene Data'!S73))="","",OFFSET('Hygiene Data'!$S$12,0,10*ROW('Hygiene Data'!S73)))</f>
        <v/>
      </c>
      <c r="EF79" s="271" t="str">
        <f ca="true">+IF(OFFSET('Hygiene Data'!$S$13,0,10*ROW('Hygiene Data'!S73))="","",OFFSET('Hygiene Data'!$S$13,0,10*ROW('Hygiene Data'!S73)))</f>
        <v/>
      </c>
    </row>
    <row xmlns:x14ac="http://schemas.microsoft.com/office/spreadsheetml/2009/9/ac" r="80" x14ac:dyDescent="0.2">
      <c r="A80" s="32" t="str">
        <f ca="true">+IF(OFFSET('Water Data'!$L$2,0,10*ROW('Water Data'!O74))="","",OFFSET('Water Data'!$L$2,0,10*ROW('Water Data'!O74)))</f>
        <v/>
      </c>
      <c r="B80" s="32" t="str">
        <f ca="true">+IF(OFFSET('Water Data'!$M$2,0,10*ROW('Water Data'!P74))="","",OFFSET('Water Data'!$M$2,0,10*ROW('Water Data'!P74)))</f>
        <v/>
      </c>
      <c r="C80" s="327" t="str">
        <f t="shared" ca="true" si="1"/>
        <v/>
      </c>
      <c r="D80" s="85" t="e">
        <f ca="true">+IF(AND(ISTEXT(OFFSET('Water Data'!$L$2,0,10*ROW('Water Data'!N74))),BS80="Yes"),100-OFFSET('Water Data'!$N$4,0,10*ROW('Water Data'!N74)),IF(AND(ISTEXT(OFFSET('Water Data'!$L$2,0,10*ROW('Water Data'!N74))),BS80="No",ISNUMBER(OFFSET('Water Data'!$N$4,0,10*ROW('Water Data'!N74)))),CONCATENATE("[",ROUND(100-OFFSET('Water Data'!$N$4,0,10*ROW('Water Data'!N74)),0),"]"),IF(AND(ISTEXT(OFFSET('Water Data'!$L$2,0,10*ROW('Water Data'!N74))),BS80="",ISNUMBER(OFFSET('Water Data'!$N$4,0,10*ROW('Water Data'!N74)))),100-OFFSET('Water Data'!$N$4,0,10*ROW('Water Data'!N74)),NA())))</f>
        <v>#N/A</v>
      </c>
      <c r="E80" s="85" t="e">
        <f ca="true">+IF(AND(ISTEXT(OFFSET('Water Data'!$L$2,0,10*ROW('Water Data'!O74))),BT80="Yes"),OFFSET('Water Data'!$N$6,0,10*ROW('Water Data'!N74)),IF(AND(ISTEXT(OFFSET('Water Data'!$L$2,0,10*ROW('Water Data'!N74))),BT80="No",ISNUMBER(OFFSET('Water Data'!$N$6,0,10*ROW('Water Data'!N74)))),CONCATENATE("[",ROUND(OFFSET('Water Data'!$N$6,0,10*ROW('Water Data'!N74)),0),"]"),IF(AND(ISTEXT(OFFSET('Water Data'!$L$2,0,10*ROW('Water Data'!N74))),BT80="",ISNUMBER(OFFSET('Water Data'!$N$6,0,10*ROW('Water Data'!N74)))),OFFSET('Water Data'!$N$6,0,10*ROW('Water Data'!N74)),NA())))</f>
        <v>#N/A</v>
      </c>
      <c r="F80" s="85" t="e">
        <f ca="true">+IF(AND(ISTEXT(OFFSET('Water Data'!$L$2,0,10*ROW('Water Data'!N74))),BU80="Yes"),OFFSET('Water Data'!$N$9,0,10*ROW('Water Data'!N74)),IF(AND(ISTEXT(OFFSET('Water Data'!$L$2,0,10*ROW('Water Data'!N74))),BU80="No",ISNUMBER(OFFSET('Water Data'!$N$9,0,10*ROW('Water Data'!N74)))),CONCATENATE("[",ROUND(OFFSET('Water Data'!$N$9,0,10*ROW('Water Data'!N74)),0),"]"),IF(AND(ISTEXT(OFFSET('Water Data'!$L$2,0,10*ROW('Water Data'!N74))),BU80="",ISNUMBER(OFFSET('Water Data'!$N$9,0,10*ROW('Water Data'!N74)))),OFFSET('Water Data'!$N$9,0,10*ROW('Water Data'!N74)),NA())))</f>
        <v>#N/A</v>
      </c>
      <c r="G80" s="85" t="e">
        <f ca="true">+IF(AND(ISTEXT(OFFSET('Water Data'!$L$2,0,10*ROW('Water Data'!O74))),BV80="Yes"),100-OFFSET('Water Data'!$O$4,0,10*ROW('Water Data'!O74)),IF(AND(ISTEXT(OFFSET('Water Data'!$L$2,0,10*ROW('Water Data'!O74))),BV80="No",ISNUMBER(OFFSET('Water Data'!$O$4,0,10*ROW('Water Data'!O74)))),CONCATENATE("[",ROUND(100-OFFSET('Water Data'!$O$4,0,10*ROW('Water Data'!O74)),0),"]"),IF(AND(ISTEXT(OFFSET('Water Data'!$L$2,0,10*ROW('Water Data'!O74))),BV80="",ISNUMBER(OFFSET('Water Data'!$O$4,0,10*ROW('Water Data'!O74)))),100-OFFSET('Water Data'!$O$4,0,10*ROW('Water Data'!O74)),NA())))</f>
        <v>#N/A</v>
      </c>
      <c r="H80" s="85" t="e">
        <f ca="true">+IF(AND(ISTEXT(OFFSET('Water Data'!$L$2,0,10*ROW('Water Data'!O74))),BW80="Yes"),OFFSET('Water Data'!$O$6,0,10*ROW('Water Data'!O74)),IF(AND(ISTEXT(OFFSET('Water Data'!$L$2,0,10*ROW('Water Data'!O74))),BW80="No",ISNUMBER(OFFSET('Water Data'!$O$6,0,10*ROW('Water Data'!O74)))),CONCATENATE("[",ROUND(OFFSET('Water Data'!$N$6,0,10*ROW('Water Data'!O74)),0),"]"),IF(AND(ISTEXT(OFFSET('Water Data'!$L$2,0,10*ROW('Water Data'!O74))),BW80="",ISNUMBER(OFFSET('Water Data'!$O$6,0,10*ROW('Water Data'!O74)))),OFFSET('Water Data'!$O$6,0,10*ROW('Water Data'!O74)),NA())))</f>
        <v>#N/A</v>
      </c>
      <c r="I80" s="85" t="e">
        <f ca="true">+IF(AND(ISTEXT(OFFSET('Water Data'!$L$2,0,10*ROW('Water Data'!O74))),BX80="Yes"),OFFSET('Water Data'!$O$9,0,10*ROW('Water Data'!O74)),IF(AND(ISTEXT(OFFSET('Water Data'!$L$2,0,10*ROW('Water Data'!O74))),BX80="No",ISNUMBER(OFFSET('Water Data'!$O$9,0,10*ROW('Water Data'!O74)))),CONCATENATE("[",ROUND(OFFSET('Water Data'!$O$9,0,10*ROW('Water Data'!O74)),0),"]"),IF(AND(ISTEXT(OFFSET('Water Data'!$L$2,0,10*ROW('Water Data'!O74))),BX80="",ISNUMBER(OFFSET('Water Data'!$O$9,0,10*ROW('Water Data'!O74)))),OFFSET('Water Data'!$O$9,0,10*ROW('Water Data'!O74)),NA())))</f>
        <v>#N/A</v>
      </c>
      <c r="J80" s="85" t="e">
        <f ca="true">+IF(AND(ISTEXT(OFFSET('Water Data'!$L$2,0,10*ROW('Water Data'!P74))),BY80="Yes"),100-OFFSET('Water Data'!$P$4,0,10*ROW('Water Data'!P74)),IF(AND(ISTEXT(OFFSET('Water Data'!$L$2,0,10*ROW('Water Data'!P74))),BY80="No",ISNUMBER(OFFSET('Water Data'!$P$4,0,10*ROW('Water Data'!P74)))),CONCATENATE("[",ROUND(100-OFFSET('Water Data'!$P$4,0,10*ROW('Water Data'!P74)),0),"]"),IF(AND(ISTEXT(OFFSET('Water Data'!$L$2,0,10*ROW('Water Data'!P74))),BY80="",ISNUMBER(OFFSET('Water Data'!$P$4,0,10*ROW('Water Data'!P74)))),100-OFFSET('Water Data'!$P$4,0,10*ROW('Water Data'!P74)),NA())))</f>
        <v>#N/A</v>
      </c>
      <c r="K80" s="85" t="e">
        <f ca="true">+IF(AND(ISTEXT(OFFSET('Water Data'!$L$2,0,10*ROW('Water Data'!P74))),BZ80="Yes"),OFFSET('Water Data'!$P$6,0,10*ROW('Water Data'!P74)),IF(AND(ISTEXT(OFFSET('Water Data'!$L$2,0,10*ROW('Water Data'!P74))),BZ80="No",ISNUMBER(OFFSET('Water Data'!$P$6,0,10*ROW('Water Data'!P74)))),CONCATENATE("[",ROUND(OFFSET('Water Data'!$P$6,0,10*ROW('Water Data'!P74)),0),"]"),IF(AND(ISTEXT(OFFSET('Water Data'!$L$2,0,10*ROW('Water Data'!P74))),BZ80="",ISNUMBER(OFFSET('Water Data'!$P$6,0,10*ROW('Water Data'!P74)))),OFFSET('Water Data'!$P$6,0,10*ROW('Water Data'!P74)),NA())))</f>
        <v>#N/A</v>
      </c>
      <c r="L80" s="85" t="e">
        <f ca="true">+IF(AND(ISTEXT(OFFSET('Water Data'!$L$2,0,10*ROW('Water Data'!P74))),CA80="Yes"),OFFSET('Water Data'!$P$9,0,10*ROW('Water Data'!P74)),IF(AND(ISTEXT(OFFSET('Water Data'!$L$2,0,10*ROW('Water Data'!P74))),CA80="No",ISNUMBER(OFFSET('Water Data'!$P$9,0,10*ROW('Water Data'!P74)))),CONCATENATE("[",ROUND(OFFSET('Water Data'!$P$9,0,10*ROW('Water Data'!P74)),0),"]"),IF(AND(ISTEXT(OFFSET('Water Data'!$L$2,0,10*ROW('Water Data'!P74))),CA80="",ISNUMBER(OFFSET('Water Data'!$P$9,0,10*ROW('Water Data'!P74)))),OFFSET('Water Data'!$P$9,0,10*ROW('Water Data'!P74)),NA())))</f>
        <v>#N/A</v>
      </c>
      <c r="M80" s="85" t="e">
        <f ca="true">+IF(AND(ISTEXT(OFFSET('Water Data'!$L$2,0,10*ROW('Water Data'!Q74))),CB80="Yes"),100-OFFSET('Water Data'!$Q$4,0,10*ROW('Water Data'!Q74)),IF(AND(ISTEXT(OFFSET('Water Data'!$L$2,0,10*ROW('Water Data'!Q74))),CB80="No",ISNUMBER(OFFSET('Water Data'!$Q$4,0,10*ROW('Water Data'!Q74)))),CONCATENATE("[",ROUND(100-OFFSET('Water Data'!$Q$4,0,10*ROW('Water Data'!Q74)),0),"]"),IF(AND(ISTEXT(OFFSET('Water Data'!$L$2,0,10*ROW('Water Data'!Q74))),CB80="",ISNUMBER(OFFSET('Water Data'!$Q$4,0,10*ROW('Water Data'!Q74)))),100-OFFSET('Water Data'!$Q$4,0,10*ROW('Water Data'!Q74)),NA())))</f>
        <v>#N/A</v>
      </c>
      <c r="N80" s="85" t="e">
        <f ca="true">+IF(AND(ISTEXT(OFFSET('Water Data'!$L$2,0,10*ROW('Water Data'!Q74))),CC80="Yes"),OFFSET('Water Data'!$Q$6,0,10*ROW('Water Data'!Q74)),IF(AND(ISTEXT(OFFSET('Water Data'!$L$2,0,10*ROW('Water Data'!Q74))),CC80="No",ISNUMBER(OFFSET('Water Data'!$Q$6,0,10*ROW('Water Data'!Q74)))),CONCATENATE("[",ROUND(OFFSET('Water Data'!$Q$6,0,10*ROW('Water Data'!Q74)),0),"]"),IF(AND(ISTEXT(OFFSET('Water Data'!$L$2,0,10*ROW('Water Data'!Q74))),CC80="",ISNUMBER(OFFSET('Water Data'!$Q$6,0,10*ROW('Water Data'!Q74)))),OFFSET('Water Data'!$Q$6,0,10*ROW('Water Data'!Q74)),NA())))</f>
        <v>#N/A</v>
      </c>
      <c r="O80" s="85" t="e">
        <f ca="true">+IF(AND(ISTEXT(OFFSET('Water Data'!$L$2,0,10*ROW('Water Data'!Q74))),CD80="Yes"),OFFSET('Water Data'!$Q$9,0,10*ROW('Water Data'!Q74)),IF(AND(ISTEXT(OFFSET('Water Data'!$L$2,0,10*ROW('Water Data'!Q74))),CD80="No",ISNUMBER(OFFSET('Water Data'!$Q$9,0,10*ROW('Water Data'!Q74)))),CONCATENATE("[",ROUND(OFFSET('Water Data'!$Q$9,0,10*ROW('Water Data'!Q74)),0),"]"),IF(AND(ISTEXT(OFFSET('Water Data'!$L$2,0,10*ROW('Water Data'!Q74))),CD80="",ISNUMBER(OFFSET('Water Data'!$Q$9,0,10*ROW('Water Data'!Q74)))),OFFSET('Water Data'!$Q$9,0,10*ROW('Water Data'!Q74)),NA())))</f>
        <v>#N/A</v>
      </c>
      <c r="P80" s="85" t="e">
        <f ca="true">+IF(AND(ISTEXT(OFFSET('Water Data'!$L$2,0,10*ROW('Water Data'!R74))),CE80="Yes"),100-OFFSET('Water Data'!$R$4,0,10*ROW('Water Data'!R74)),IF(AND(ISTEXT(OFFSET('Water Data'!$L$2,0,10*ROW('Water Data'!R74))),CE80="No",ISNUMBER(OFFSET('Water Data'!$R$4,0,10*ROW('Water Data'!R74)))),CONCATENATE("[",ROUND(100-OFFSET('Water Data'!$R$4,0,10*ROW('Water Data'!R74)),0),"]"),IF(AND(ISTEXT(OFFSET('Water Data'!$L$2,0,10*ROW('Water Data'!R74))),CE80="",ISNUMBER(OFFSET('Water Data'!$R$4,0,10*ROW('Water Data'!R74)))),100-OFFSET('Water Data'!$R$4,0,10*ROW('Water Data'!R74)),NA())))</f>
        <v>#N/A</v>
      </c>
      <c r="Q80" s="85" t="e">
        <f ca="true">+IF(AND(ISTEXT(OFFSET('Water Data'!$L$2,0,10*ROW('Water Data'!R74))),CF80="Yes"),OFFSET('Water Data'!$R$6,0,10*ROW('Water Data'!R74)),IF(AND(ISTEXT(OFFSET('Water Data'!$L$2,0,10*ROW('Water Data'!R74))),CF80="No",ISNUMBER(OFFSET('Water Data'!$R$6,0,10*ROW('Water Data'!R74)))),CONCATENATE("[",ROUND(OFFSET('Water Data'!$R$6,0,10*ROW('Water Data'!R74)),0),"]"),IF(AND(ISTEXT(OFFSET('Water Data'!$L$2,0,10*ROW('Water Data'!R74))),CF80="",ISNUMBER(OFFSET('Water Data'!$R$6,0,10*ROW('Water Data'!R74)))),OFFSET('Water Data'!$R$6,0,10*ROW('Water Data'!R74)),NA())))</f>
        <v>#N/A</v>
      </c>
      <c r="R80" s="85" t="e">
        <f ca="true">+IF(AND(ISTEXT(OFFSET('Water Data'!$L$2,0,10*ROW('Water Data'!R74))),CG80="Yes"),OFFSET('Water Data'!$R$9,0,10*ROW('Water Data'!R74)),IF(AND(ISTEXT(OFFSET('Water Data'!$L$2,0,10*ROW('Water Data'!R74))),CG80="No",ISNUMBER(OFFSET('Water Data'!$R$9,0,10*ROW('Water Data'!R74)))),CONCATENATE("[",ROUND(OFFSET('Water Data'!$R$9,0,10*ROW('Water Data'!R74)),0),"]"),IF(AND(ISTEXT(OFFSET('Water Data'!$L$2,0,10*ROW('Water Data'!R74))),CG80="",ISNUMBER(OFFSET('Water Data'!$R$9,0,10*ROW('Water Data'!R74)))),OFFSET('Water Data'!$R$9,0,10*ROW('Water Data'!R74)),NA())))</f>
        <v>#N/A</v>
      </c>
      <c r="S80" s="85" t="e">
        <f ca="true">+IF(AND(ISTEXT(OFFSET('Water Data'!$L$2,0,10*ROW('Water Data'!S74))),CH80="Yes"),100-OFFSET('Water Data'!$S$4,0,10*ROW('Water Data'!S74)),IF(AND(ISTEXT(OFFSET('Water Data'!$L$2,0,10*ROW('Water Data'!S74))),CH80="No",ISNUMBER(OFFSET('Water Data'!$S$4,0,10*ROW('Water Data'!S74)))),CONCATENATE("[",ROUND(100-OFFSET('Water Data'!$S$4,0,10*ROW('Water Data'!S74)),0),"]"),IF(AND(ISTEXT(OFFSET('Water Data'!$L$2,0,10*ROW('Water Data'!S74))),CH80="",ISNUMBER(OFFSET('Water Data'!$S$4,0,10*ROW('Water Data'!S74)))),100-OFFSET('Water Data'!$S$4,0,10*ROW('Water Data'!S74)),NA())))</f>
        <v>#N/A</v>
      </c>
      <c r="T80" s="85" t="e">
        <f ca="true">+IF(AND(ISTEXT(OFFSET('Water Data'!$L$2,0,10*ROW('Water Data'!S74))),CI80="Yes"),OFFSET('Water Data'!$S$6,0,10*ROW('Water Data'!S74)),IF(AND(ISTEXT(OFFSET('Water Data'!$L$2,0,10*ROW('Water Data'!S74))),CI80="No",ISNUMBER(OFFSET('Water Data'!$S$6,0,10*ROW('Water Data'!S74)))),CONCATENATE("[",ROUND(OFFSET('Water Data'!$S$6,0,10*ROW('Water Data'!S74)),0),"]"),IF(AND(ISTEXT(OFFSET('Water Data'!$L$2,0,10*ROW('Water Data'!S74))),CI80="",ISNUMBER(OFFSET('Water Data'!$S$6,0,10*ROW('Water Data'!S74)))),OFFSET('Water Data'!$S$6,0,10*ROW('Water Data'!S74)),NA())))</f>
        <v>#N/A</v>
      </c>
      <c r="U80" s="85" t="e">
        <f ca="true">+IF(AND(ISTEXT(OFFSET('Water Data'!$L$2,0,10*ROW('Water Data'!S74))),CJ80="Yes"),OFFSET('Water Data'!$S$9,0,10*ROW('Water Data'!S74)),IF(AND(ISTEXT(OFFSET('Water Data'!$L$2,0,10*ROW('Water Data'!S74))),CJ80="No",ISNUMBER(OFFSET('Water Data'!$S$9,0,10*ROW('Water Data'!S74)))),CONCATENATE("[",ROUND(OFFSET('Water Data'!$S$9,0,10*ROW('Water Data'!S74)),0),"]"),IF(AND(ISTEXT(OFFSET('Water Data'!$L$2,0,10*ROW('Water Data'!S74))),CJ80="",ISNUMBER(OFFSET('Water Data'!$S$9,0,10*ROW('Water Data'!S74)))),OFFSET('Water Data'!$S$9,0,10*ROW('Water Data'!S74)),NA())))</f>
        <v>#N/A</v>
      </c>
      <c r="V80" s="86" t="e">
        <f ca="true">+IF(AND(ISTEXT(OFFSET('Sanitation Data'!$L$2,0,10*ROW('Sanitation Data'!N74))),CK80="Yes"),100-OFFSET('Sanitation Data'!$N$4,0,10*ROW('Sanitation Data'!N74)),IF(AND(ISTEXT(OFFSET('Sanitation Data'!$L$2,0,10*ROW('Sanitation Data'!N74))),CK80="No",ISNUMBER(OFFSET('Sanitation Data'!$N$4,0,10*ROW('Sanitation Data'!N74)))),CONCATENATE("[",ROUND(100-OFFSET('Sanitation Data'!$N$4,0,10*ROW('Sanitation Data'!N74)),0),"]"),IF(AND(ISTEXT(OFFSET('Sanitation Data'!$L$2,0,10*ROW('Sanitation Data'!N74))),CK80="",ISNUMBER(OFFSET('Sanitation Data'!$N$4,0,10*ROW('Sanitation Data'!N74)))),100-OFFSET('Sanitation Data'!$N$4,0,10*ROW('Sanitation Data'!N74)),NA())))</f>
        <v>#N/A</v>
      </c>
      <c r="W80" s="86" t="e">
        <f ca="true">+IF(AND(ISTEXT(OFFSET('Sanitation Data'!$L$2,0,10*ROW('Sanitation Data'!N74))),CL80="Yes"),OFFSET('Sanitation Data'!$N$6,0,10*ROW('Sanitation Data'!N74)),IF(AND(ISTEXT(OFFSET('Sanitation Data'!$L$2,0,10*ROW('Sanitation Data'!N74))),CL80="No",ISNUMBER(OFFSET('Sanitation Data'!$N$6,0,10*ROW('Sanitation Data'!N74)))),CONCATENATE("[",ROUND(OFFSET('Sanitation Data'!$N$6,0,10*ROW('Sanitation Data'!N74)),0),"]"),IF(AND(ISTEXT(OFFSET('Sanitation Data'!$L$2,0,10*ROW('Sanitation Data'!N74))),CL80="",ISNUMBER(OFFSET('Sanitation Data'!$N$6,0,10*ROW('Sanitation Data'!N74)))),OFFSET('Sanitation Data'!$N$6,0,10*ROW('Sanitation Data'!N74)),NA())))</f>
        <v>#N/A</v>
      </c>
      <c r="X80" s="86" t="e">
        <f ca="true">+IF(AND(ISTEXT(OFFSET('Sanitation Data'!$L$2,0,10*ROW('Sanitation Data'!N74))),CM80="Yes"),OFFSET('Sanitation Data'!$N$10,0,10*ROW('Sanitation Data'!N74)),IF(AND(ISTEXT(OFFSET('Sanitation Data'!$L$2,0,10*ROW('Sanitation Data'!N74))),CM80="No",ISNUMBER(OFFSET('Sanitation Data'!$N$10,0,10*ROW('Sanitation Data'!N74)))),CONCATENATE("[",ROUND(OFFSET('Sanitation Data'!$N$10,0,10*ROW('Sanitation Data'!N74)),0),"]"),IF(AND(ISTEXT(OFFSET('Sanitation Data'!$L$2,0,10*ROW('Sanitation Data'!N74))),CM80="",ISNUMBER(OFFSET('Sanitation Data'!$N$10,0,10*ROW('Sanitation Data'!N74)))),OFFSET('Sanitation Data'!$N$10,0,10*ROW('Sanitation Data'!N74)),NA())))</f>
        <v>#N/A</v>
      </c>
      <c r="Y80" s="86" t="e">
        <f ca="true">+IF(AND(ISTEXT(OFFSET('Sanitation Data'!$L$2,0,10*ROW('Sanitation Data'!N74))),CN80="Yes"),OFFSET('Sanitation Data'!$N$11,0,10*ROW('Sanitation Data'!N74)),IF(AND(ISTEXT(OFFSET('Sanitation Data'!$L$2,0,10*ROW('Sanitation Data'!N74))),CN80="No",ISNUMBER(OFFSET('Sanitation Data'!$N$11,0,10*ROW('Sanitation Data'!N74)))),CONCATENATE("[",ROUND(OFFSET('Sanitation Data'!$N$11,0,10*ROW('Sanitation Data'!N74)),0),"]"),IF(AND(ISTEXT(OFFSET('Sanitation Data'!$L$2,0,10*ROW('Sanitation Data'!N74))),CN80="",ISNUMBER(OFFSET('Sanitation Data'!$N$11,0,10*ROW('Sanitation Data'!N74)))),OFFSET('Sanitation Data'!$N$11,0,10*ROW('Sanitation Data'!N74)),NA())))</f>
        <v>#N/A</v>
      </c>
      <c r="Z80" s="86" t="e">
        <f ca="true">+IF(AND(ISTEXT(OFFSET('Sanitation Data'!$L$2,0,10*ROW('Sanitation Data'!N74))),CO80="Yes"),OFFSET('Sanitation Data'!$N$12,0,10*ROW('Sanitation Data'!N74)),IF(AND(ISTEXT(OFFSET('Sanitation Data'!$L$2,0,10*ROW('Sanitation Data'!N74))),CO80="No",ISNUMBER(OFFSET('Sanitation Data'!$N$12,0,10*ROW('Sanitation Data'!N74)))),CONCATENATE("[",ROUND(OFFSET('Sanitation Data'!$N$12,0,10*ROW('Sanitation Data'!N74)),0),"]"),IF(AND(ISTEXT(OFFSET('Sanitation Data'!$L$2,0,10*ROW('Sanitation Data'!N74))),CO80="",ISNUMBER(OFFSET('Sanitation Data'!$N$12,0,10*ROW('Sanitation Data'!N74)))),OFFSET('Sanitation Data'!$N$12,0,10*ROW('Sanitation Data'!N74)),NA())))</f>
        <v>#N/A</v>
      </c>
      <c r="AA80" s="86" t="e">
        <f ca="true">+IF(AND(ISTEXT(OFFSET('Sanitation Data'!$L$2,0,10*ROW('Sanitation Data'!O74))),CP80="Yes"),100-OFFSET('Sanitation Data'!$O$4,0,10*ROW('Sanitation Data'!O74)),IF(AND(ISTEXT(OFFSET('Sanitation Data'!$L$2,0,10*ROW('Sanitation Data'!O74))),CP80="No",ISNUMBER(OFFSET('Sanitation Data'!$O$4,0,10*ROW('Sanitation Data'!O74)))),CONCATENATE("[",ROUND(100-OFFSET('Sanitation Data'!$O$4,0,10*ROW('Sanitation Data'!O74)),0),"]"),IF(AND(ISTEXT(OFFSET('Sanitation Data'!$L$2,0,10*ROW('Sanitation Data'!O74))),CP80="",ISNUMBER(OFFSET('Sanitation Data'!$O$4,0,10*ROW('Sanitation Data'!O74)))),100-OFFSET('Sanitation Data'!$O$4,0,10*ROW('Sanitation Data'!O74)),NA())))</f>
        <v>#N/A</v>
      </c>
      <c r="AB80" s="86" t="e">
        <f ca="true">+IF(AND(ISTEXT(OFFSET('Sanitation Data'!$L$2,0,10*ROW('Sanitation Data'!O74))),CQ80="Yes"),OFFSET('Sanitation Data'!$O$6,0,10*ROW('Sanitation Data'!R74)),IF(AND(ISTEXT(OFFSET('Sanitation Data'!$L$2,0,10*ROW('Sanitation Data'!O74))),CQ80="No",ISNUMBER(OFFSET('Sanitation Data'!$O$6,0,10*ROW('Sanitation Data'!O74)))),CONCATENATE("[",ROUND(OFFSET('Sanitation Data'!$O$6,0,10*ROW('Sanitation Data'!O74)),0),"]"),IF(AND(ISTEXT(OFFSET('Sanitation Data'!$L$2,0,10*ROW('Sanitation Data'!O74))),CQ80="",ISNUMBER(OFFSET('Sanitation Data'!$O$6,0,10*ROW('Sanitation Data'!O74)))),OFFSET('Sanitation Data'!$O$6,0,10*ROW('Sanitation Data'!O74)),NA())))</f>
        <v>#N/A</v>
      </c>
      <c r="AC80" s="86" t="e">
        <f ca="true">+IF(AND(ISTEXT(OFFSET('Sanitation Data'!$L$2,0,10*ROW('Sanitation Data'!O74))),CR80="Yes"),OFFSET('Sanitation Data'!$O$10,0,10*ROW('Sanitation Data'!O74)),IF(AND(ISTEXT(OFFSET('Sanitation Data'!$L$2,0,10*ROW('Sanitation Data'!O74))),CR80="No",ISNUMBER(OFFSET('Sanitation Data'!$O$10,0,10*ROW('Sanitation Data'!O74)))),CONCATENATE("[",ROUND(OFFSET('Sanitation Data'!$O$10,0,10*ROW('Sanitation Data'!O74)),0),"]"),IF(AND(ISTEXT(OFFSET('Sanitation Data'!$L$2,0,10*ROW('Sanitation Data'!O74))),CR80="",ISNUMBER(OFFSET('Sanitation Data'!$O$10,0,10*ROW('Sanitation Data'!O74)))),OFFSET('Sanitation Data'!$O$10,0,10*ROW('Sanitation Data'!O74)),NA())))</f>
        <v>#N/A</v>
      </c>
      <c r="AD80" s="86" t="e">
        <f ca="true">+IF(AND(ISTEXT(OFFSET('Sanitation Data'!$L$2,0,10*ROW('Sanitation Data'!O74))),CS80="Yes"),OFFSET('Sanitation Data'!$O$11,0,10*ROW('Sanitation Data'!O74)),IF(AND(ISTEXT(OFFSET('Sanitation Data'!$L$2,0,10*ROW('Sanitation Data'!O74))),CS80="No",ISNUMBER(OFFSET('Sanitation Data'!$O$11,0,10*ROW('Sanitation Data'!O74)))),CONCATENATE("[",ROUND(OFFSET('Sanitation Data'!$O$11,0,10*ROW('Sanitation Data'!O74)),0),"]"),IF(AND(ISTEXT(OFFSET('Sanitation Data'!$L$2,0,10*ROW('Sanitation Data'!O74))),CS80="",ISNUMBER(OFFSET('Sanitation Data'!$O$11,0,10*ROW('Sanitation Data'!O74)))),OFFSET('Sanitation Data'!$O$11,0,10*ROW('Sanitation Data'!O74)),NA())))</f>
        <v>#N/A</v>
      </c>
      <c r="AE80" s="86" t="e">
        <f ca="true">+IF(AND(ISTEXT(OFFSET('Sanitation Data'!$L$2,0,10*ROW('Sanitation Data'!O74))),CT80="Yes"),OFFSET('Sanitation Data'!$O$12,0,10*ROW('Sanitation Data'!O74)),IF(AND(ISTEXT(OFFSET('Sanitation Data'!$L$2,0,10*ROW('Sanitation Data'!O74))),CT80="No",ISNUMBER(OFFSET('Sanitation Data'!$O$12,0,10*ROW('Sanitation Data'!O74)))),CONCATENATE("[",ROUND(OFFSET('Sanitation Data'!$O$12,0,10*ROW('Sanitation Data'!O74)),0),"]"),IF(AND(ISTEXT(OFFSET('Sanitation Data'!$L$2,0,10*ROW('Sanitation Data'!O74))),CT80="",ISNUMBER(OFFSET('Sanitation Data'!$O$12,0,10*ROW('Sanitation Data'!O74)))),OFFSET('Sanitation Data'!$O$12,0,10*ROW('Sanitation Data'!O74)),NA())))</f>
        <v>#N/A</v>
      </c>
      <c r="AF80" s="86" t="e">
        <f ca="true">+IF(AND(ISTEXT(OFFSET('Sanitation Data'!$L$2,0,10*ROW('Sanitation Data'!P74))),CU80="Yes"),100-OFFSET('Sanitation Data'!$P$4,0,10*ROW('Sanitation Data'!P74)),IF(AND(ISTEXT(OFFSET('Sanitation Data'!$L$2,0,10*ROW('Sanitation Data'!P74))),CU80="No",ISNUMBER(OFFSET('Sanitation Data'!$P$4,0,10*ROW('Sanitation Data'!P74)))),CONCATENATE("[",ROUND(100-OFFSET('Sanitation Data'!$P$4,0,10*ROW('Sanitation Data'!P74)),0),"]"),IF(AND(ISTEXT(OFFSET('Sanitation Data'!$L$2,0,10*ROW('Sanitation Data'!P74))),CU80="",ISNUMBER(OFFSET('Sanitation Data'!$P$4,0,10*ROW('Sanitation Data'!P74)))),100-OFFSET('Sanitation Data'!$P$4,0,10*ROW('Sanitation Data'!P74)),NA())))</f>
        <v>#N/A</v>
      </c>
      <c r="AG80" s="86" t="e">
        <f ca="true">+IF(AND(ISTEXT(OFFSET('Sanitation Data'!$L$2,0,10*ROW('Sanitation Data'!P74))),CV80="Yes"),OFFSET('Sanitation Data'!$P$6,0,10*ROW('Sanitation Data'!P74)),IF(AND(ISTEXT(OFFSET('Sanitation Data'!$L$2,0,10*ROW('Sanitation Data'!P74))),CV80="No",ISNUMBER(OFFSET('Sanitation Data'!$P$6,0,10*ROW('Sanitation Data'!P74)))),CONCATENATE("[",ROUND(OFFSET('Sanitation Data'!$P$6,0,10*ROW('Sanitation Data'!P74)),0),"]"),IF(AND(ISTEXT(OFFSET('Sanitation Data'!$L$2,0,10*ROW('Sanitation Data'!P74))),CV80="",ISNUMBER(OFFSET('Sanitation Data'!$P$6,0,10*ROW('Sanitation Data'!P74)))),OFFSET('Sanitation Data'!$P$6,0,10*ROW('Sanitation Data'!P74)),NA())))</f>
        <v>#N/A</v>
      </c>
      <c r="AH80" s="86" t="e">
        <f ca="true">+IF(AND(ISTEXT(OFFSET('Sanitation Data'!$L$2,0,10*ROW('Sanitation Data'!P74))),CW80="Yes"),OFFSET('Sanitation Data'!$P$10,0,10*ROW('Sanitation Data'!P74)),IF(AND(ISTEXT(OFFSET('Sanitation Data'!$L$2,0,10*ROW('Sanitation Data'!P74))),CW80="No",ISNUMBER(OFFSET('Sanitation Data'!$P$10,0,10*ROW('Sanitation Data'!P74)))),CONCATENATE("[",ROUND(OFFSET('Sanitation Data'!$P$10,0,10*ROW('Sanitation Data'!P74)),0),"]"),IF(AND(ISTEXT(OFFSET('Sanitation Data'!$L$2,0,10*ROW('Sanitation Data'!P74))),CW80="",ISNUMBER(OFFSET('Sanitation Data'!$P$10,0,10*ROW('Sanitation Data'!P74)))),OFFSET('Sanitation Data'!$P$10,0,10*ROW('Sanitation Data'!P74)),NA())))</f>
        <v>#N/A</v>
      </c>
      <c r="AI80" s="86" t="e">
        <f ca="true">+IF(AND(ISTEXT(OFFSET('Sanitation Data'!$L$2,0,10*ROW('Sanitation Data'!P74))),CX80="Yes"),OFFSET('Sanitation Data'!$P$11,0,10*ROW('Sanitation Data'!P74)),IF(AND(ISTEXT(OFFSET('Sanitation Data'!$L$2,0,10*ROW('Sanitation Data'!P74))),CX80="No",ISNUMBER(OFFSET('Sanitation Data'!$P$11,0,10*ROW('Sanitation Data'!P74)))),CONCATENATE("[",ROUND(OFFSET('Sanitation Data'!$P$11,0,10*ROW('Sanitation Data'!P74)),0),"]"),IF(AND(ISTEXT(OFFSET('Sanitation Data'!$L$2,0,10*ROW('Sanitation Data'!P74))),CX80="",ISNUMBER(OFFSET('Sanitation Data'!$P$11,0,10*ROW('Sanitation Data'!P74)))),OFFSET('Sanitation Data'!$P$11,0,10*ROW('Sanitation Data'!P74)),NA())))</f>
        <v>#N/A</v>
      </c>
      <c r="AJ80" s="86" t="e">
        <f ca="true">+IF(AND(ISTEXT(OFFSET('Sanitation Data'!$L$2,0,10*ROW('Sanitation Data'!P74))),CY80="Yes"),OFFSET('Sanitation Data'!$P$12,0,10*ROW('Sanitation Data'!P74)),IF(AND(ISTEXT(OFFSET('Sanitation Data'!$L$2,0,10*ROW('Sanitation Data'!P74))),CY80="No",ISNUMBER(OFFSET('Sanitation Data'!$P$12,0,10*ROW('Sanitation Data'!P74)))),CONCATENATE("[",ROUND(OFFSET('Sanitation Data'!$P$12,0,10*ROW('Sanitation Data'!P74)),0),"]"),IF(AND(ISTEXT(OFFSET('Sanitation Data'!$L$2,0,10*ROW('Sanitation Data'!P74))),CY80="",ISNUMBER(OFFSET('Sanitation Data'!$P$12,0,10*ROW('Sanitation Data'!P74)))),OFFSET('Sanitation Data'!$P$12,0,10*ROW('Sanitation Data'!P74)),NA())))</f>
        <v>#N/A</v>
      </c>
      <c r="AK80" s="86" t="e">
        <f ca="true">+IF(AND(ISTEXT(OFFSET('Sanitation Data'!$L$2,0,10*ROW('Sanitation Data'!Q74))),CZ80="Yes"),100-OFFSET('Sanitation Data'!$Q$4,0,10*ROW('Sanitation Data'!Q74)),IF(AND(ISTEXT(OFFSET('Sanitation Data'!$L$2,0,10*ROW('Sanitation Data'!Q74))),CZ80="No",ISNUMBER(OFFSET('Sanitation Data'!$Q$4,0,10*ROW('Sanitation Data'!Q74)))),CONCATENATE("[",ROUND(100-OFFSET('Sanitation Data'!$Q$4,0,10*ROW('Sanitation Data'!Q74)),0),"]"),IF(AND(ISTEXT(OFFSET('Sanitation Data'!$L$2,0,10*ROW('Sanitation Data'!Q74))),CZ80="",ISNUMBER(OFFSET('Sanitation Data'!$Q$4,0,10*ROW('Sanitation Data'!Q74)))),100-OFFSET('Sanitation Data'!$Q$4,0,10*ROW('Sanitation Data'!Q74)),NA())))</f>
        <v>#N/A</v>
      </c>
      <c r="AL80" s="86" t="e">
        <f ca="true">+IF(AND(ISTEXT(OFFSET('Sanitation Data'!$L$2,0,10*ROW('Sanitation Data'!Q74))),DA80="Yes"),OFFSET('Sanitation Data'!$Q$6,0,10*ROW('Sanitation Data'!Q74)),IF(AND(ISTEXT(OFFSET('Sanitation Data'!$L$2,0,10*ROW('Sanitation Data'!Q74))),DA80="No",ISNUMBER(OFFSET('Sanitation Data'!$Q$6,0,10*ROW('Sanitation Data'!Q74)))),CONCATENATE("[",ROUND(OFFSET('Sanitation Data'!$Q$6,0,10*ROW('Sanitation Data'!Q74)),0),"]"),IF(AND(ISTEXT(OFFSET('Sanitation Data'!$L$2,0,10*ROW('Sanitation Data'!Q74))),DA80="",ISNUMBER(OFFSET('Sanitation Data'!$Q$6,0,10*ROW('Sanitation Data'!Q74)))),OFFSET('Sanitation Data'!$Q$6,0,10*ROW('Sanitation Data'!Q74)),NA())))</f>
        <v>#N/A</v>
      </c>
      <c r="AM80" s="86" t="e">
        <f ca="true">+IF(AND(ISTEXT(OFFSET('Sanitation Data'!$L$2,0,10*ROW('Sanitation Data'!Q74))),DB80="Yes"),OFFSET('Sanitation Data'!$Q$10,0,10*ROW('Sanitation Data'!Q74)),IF(AND(ISTEXT(OFFSET('Sanitation Data'!$L$2,0,10*ROW('Sanitation Data'!Q74))),DB80="No",ISNUMBER(OFFSET('Sanitation Data'!$Q$10,0,10*ROW('Sanitation Data'!Q74)))),CONCATENATE("[",ROUND(OFFSET('Sanitation Data'!$Q$10,0,10*ROW('Sanitation Data'!Q74)),0),"]"),IF(AND(ISTEXT(OFFSET('Sanitation Data'!$L$2,0,10*ROW('Sanitation Data'!Q74))),DB80="",ISNUMBER(OFFSET('Sanitation Data'!$Q$10,0,10*ROW('Sanitation Data'!Q74)))),OFFSET('Sanitation Data'!$Q$10,0,10*ROW('Sanitation Data'!Q74)),NA())))</f>
        <v>#N/A</v>
      </c>
      <c r="AN80" s="86" t="e">
        <f ca="true">+IF(AND(ISTEXT(OFFSET('Sanitation Data'!$L$2,0,10*ROW('Sanitation Data'!Q74))),DC80="Yes"),OFFSET('Sanitation Data'!$Q$11,0,10*ROW('Sanitation Data'!Q74)),IF(AND(ISTEXT(OFFSET('Sanitation Data'!$L$2,0,10*ROW('Sanitation Data'!Q74))),DC80="No",ISNUMBER(OFFSET('Sanitation Data'!$Q$11,0,10*ROW('Sanitation Data'!Q74)))),CONCATENATE("[",ROUND(OFFSET('Sanitation Data'!$Q$11,0,10*ROW('Sanitation Data'!Q74)),0),"]"),IF(AND(ISTEXT(OFFSET('Sanitation Data'!$L$2,0,10*ROW('Sanitation Data'!Q74))),DC80="",ISNUMBER(OFFSET('Sanitation Data'!$Q$11,0,10*ROW('Sanitation Data'!Q74)))),OFFSET('Sanitation Data'!$Q$11,0,10*ROW('Sanitation Data'!Q74)),NA())))</f>
        <v>#N/A</v>
      </c>
      <c r="AO80" s="86" t="e">
        <f ca="true">+IF(AND(ISTEXT(OFFSET('Sanitation Data'!$L$2,0,10*ROW('Sanitation Data'!Q74))),DD80="Yes"),OFFSET('Sanitation Data'!$Q$12,0,10*ROW('Sanitation Data'!Q74)),IF(AND(ISTEXT(OFFSET('Sanitation Data'!$L$2,0,10*ROW('Sanitation Data'!Q74))),DD80="No",ISNUMBER(OFFSET('Sanitation Data'!$Q$12,0,10*ROW('Sanitation Data'!Q74)))),CONCATENATE("[",ROUND(OFFSET('Sanitation Data'!$Q$12,0,10*ROW('Sanitation Data'!Q74)),0),"]"),IF(AND(ISTEXT(OFFSET('Sanitation Data'!$L$2,0,10*ROW('Sanitation Data'!Q74))),DD80="",ISNUMBER(OFFSET('Sanitation Data'!$Q$12,0,10*ROW('Sanitation Data'!Q74)))),OFFSET('Sanitation Data'!$Q$12,0,10*ROW('Sanitation Data'!Q74)),NA())))</f>
        <v>#N/A</v>
      </c>
      <c r="AP80" s="86" t="e">
        <f ca="true">+IF(AND(ISTEXT(OFFSET('Sanitation Data'!$L$2,0,10*ROW('Sanitation Data'!R74))),DE80="Yes"),100-OFFSET('Sanitation Data'!$R$4,0,10*ROW('Sanitation Data'!R74)),IF(AND(ISTEXT(OFFSET('Sanitation Data'!$L$2,0,10*ROW('Sanitation Data'!R74))),DE80="No",ISNUMBER(OFFSET('Sanitation Data'!$R$4,0,10*ROW('Sanitation Data'!R74)))),CONCATENATE("[",ROUND(100-OFFSET('Sanitation Data'!$R$4,0,10*ROW('Sanitation Data'!R74)),0),"]"),IF(AND(ISTEXT(OFFSET('Sanitation Data'!$L$2,0,10*ROW('Sanitation Data'!R74))),DE80="",ISNUMBER(OFFSET('Sanitation Data'!$R$4,0,10*ROW('Sanitation Data'!R74)))),100-OFFSET('Sanitation Data'!$R$4,0,10*ROW('Sanitation Data'!R74)),NA())))</f>
        <v>#N/A</v>
      </c>
      <c r="AQ80" s="86" t="e">
        <f ca="true">+IF(AND(ISTEXT(OFFSET('Sanitation Data'!$L$2,0,10*ROW('Sanitation Data'!R74))),DF80="Yes"),OFFSET('Sanitation Data'!$R$6,0,10*ROW('Sanitation Data'!R74)),IF(AND(ISTEXT(OFFSET('Sanitation Data'!$L$2,0,10*ROW('Sanitation Data'!R74))),DF80="No",ISNUMBER(OFFSET('Sanitation Data'!$R$6,0,10*ROW('Sanitation Data'!R74)))),CONCATENATE("[",ROUND(OFFSET('Sanitation Data'!$R$6,0,10*ROW('Sanitation Data'!R74)),0),"]"),IF(AND(ISTEXT(OFFSET('Sanitation Data'!$L$2,0,10*ROW('Sanitation Data'!R74))),DF80="",ISNUMBER(OFFSET('Sanitation Data'!$R$6,0,10*ROW('Sanitation Data'!R74)))),OFFSET('Sanitation Data'!$R$6,0,10*ROW('Sanitation Data'!R74)),NA())))</f>
        <v>#N/A</v>
      </c>
      <c r="AR80" s="86" t="e">
        <f ca="true">+IF(AND(ISTEXT(OFFSET('Sanitation Data'!$L$2,0,10*ROW('Sanitation Data'!R74))),DG80="Yes"),OFFSET('Sanitation Data'!$R$10,0,10*ROW('Sanitation Data'!R74)),IF(AND(ISTEXT(OFFSET('Sanitation Data'!$L$2,0,10*ROW('Sanitation Data'!R74))),DG80="No",ISNUMBER(OFFSET('Sanitation Data'!$R$10,0,10*ROW('Sanitation Data'!R74)))),CONCATENATE("[",ROUND(OFFSET('Sanitation Data'!$R$10,0,10*ROW('Sanitation Data'!R74)),0),"]"),IF(AND(ISTEXT(OFFSET('Sanitation Data'!$L$2,0,10*ROW('Sanitation Data'!R74))),DG80="",ISNUMBER(OFFSET('Sanitation Data'!$R$10,0,10*ROW('Sanitation Data'!R74)))),OFFSET('Sanitation Data'!$R$10,0,10*ROW('Sanitation Data'!R74)),NA())))</f>
        <v>#N/A</v>
      </c>
      <c r="AS80" s="86" t="e">
        <f ca="true">+IF(AND(ISTEXT(OFFSET('Sanitation Data'!$L$2,0,10*ROW('Sanitation Data'!R74))),DH80="Yes"),OFFSET('Sanitation Data'!$R$11,0,10*ROW('Sanitation Data'!R74)),IF(AND(ISTEXT(OFFSET('Sanitation Data'!$L$2,0,10*ROW('Sanitation Data'!R74))),DH80="No",ISNUMBER(OFFSET('Sanitation Data'!$R$11,0,10*ROW('Sanitation Data'!R74)))),CONCATENATE("[",ROUND(OFFSET('Sanitation Data'!$R$11,0,10*ROW('Sanitation Data'!R74)),0),"]"),IF(AND(ISTEXT(OFFSET('Sanitation Data'!$L$2,0,10*ROW('Sanitation Data'!R74))),DH80="",ISNUMBER(OFFSET('Sanitation Data'!$R$11,0,10*ROW('Sanitation Data'!R74)))),OFFSET('Sanitation Data'!$R$11,0,10*ROW('Sanitation Data'!R74)),NA())))</f>
        <v>#N/A</v>
      </c>
      <c r="AT80" s="86" t="e">
        <f ca="true">+IF(AND(ISTEXT(OFFSET('Sanitation Data'!$L$2,0,10*ROW('Sanitation Data'!R74))),DI80="Yes"),OFFSET('Sanitation Data'!$R$12,0,10*ROW('Sanitation Data'!R74)),IF(AND(ISTEXT(OFFSET('Sanitation Data'!$L$2,0,10*ROW('Sanitation Data'!R74))),DI80="No",ISNUMBER(OFFSET('Sanitation Data'!$R$12,0,10*ROW('Sanitation Data'!R74)))),CONCATENATE("[",ROUND(OFFSET('Sanitation Data'!$R$12,0,10*ROW('Sanitation Data'!R74)),0),"]"),IF(AND(ISTEXT(OFFSET('Sanitation Data'!$L$2,0,10*ROW('Sanitation Data'!R74))),DI80="",ISNUMBER(OFFSET('Sanitation Data'!$R$12,0,10*ROW('Sanitation Data'!R74)))),OFFSET('Sanitation Data'!$R$12,0,10*ROW('Sanitation Data'!R74)),NA())))</f>
        <v>#N/A</v>
      </c>
      <c r="AU80" s="86" t="e">
        <f ca="true">+IF(AND(ISTEXT(OFFSET('Sanitation Data'!$L$2,0,10*ROW('Sanitation Data'!S74))),DJ80="Yes"),100-OFFSET('Sanitation Data'!$S$4,0,10*ROW('Sanitation Data'!S74)),IF(AND(ISTEXT(OFFSET('Sanitation Data'!$L$2,0,10*ROW('Sanitation Data'!S74))),DJ80="No",ISNUMBER(OFFSET('Sanitation Data'!$S$4,0,10*ROW('Sanitation Data'!S74)))),CONCATENATE("[",ROUND(100-OFFSET('Sanitation Data'!$S$4,0,10*ROW('Sanitation Data'!S74)),0),"]"),IF(AND(ISTEXT(OFFSET('Sanitation Data'!$L$2,0,10*ROW('Sanitation Data'!S74))),DJ80="",ISNUMBER(OFFSET('Sanitation Data'!$S$4,0,10*ROW('Sanitation Data'!S74)))),100-OFFSET('Sanitation Data'!$S$4,0,10*ROW('Sanitation Data'!S74)),NA())))</f>
        <v>#N/A</v>
      </c>
      <c r="AV80" s="86" t="e">
        <f ca="true">+IF(AND(ISTEXT(OFFSET('Sanitation Data'!$L$2,0,10*ROW('Sanitation Data'!S74))),DK80="Yes"),OFFSET('Sanitation Data'!$S$6,0,10*ROW('Sanitation Data'!S74)),IF(AND(ISTEXT(OFFSET('Sanitation Data'!$L$2,0,10*ROW('Sanitation Data'!S74))),DK80="No",ISNUMBER(OFFSET('Sanitation Data'!$S$6,0,10*ROW('Sanitation Data'!S74)))),CONCATENATE("[",ROUND(OFFSET('Sanitation Data'!$S$6,0,10*ROW('Sanitation Data'!S74)),0),"]"),IF(AND(ISTEXT(OFFSET('Sanitation Data'!$L$2,0,10*ROW('Sanitation Data'!S74))),DK80="",ISNUMBER(OFFSET('Sanitation Data'!$S$6,0,10*ROW('Sanitation Data'!S74)))),OFFSET('Sanitation Data'!$S$6,0,10*ROW('Sanitation Data'!S74)),NA())))</f>
        <v>#N/A</v>
      </c>
      <c r="AW80" s="86" t="e">
        <f ca="true">+IF(AND(ISTEXT(OFFSET('Sanitation Data'!$L$2,0,10*ROW('Sanitation Data'!S74))),DL80="Yes"),OFFSET('Sanitation Data'!$S$10,0,10*ROW('Sanitation Data'!S74)),IF(AND(ISTEXT(OFFSET('Sanitation Data'!$L$2,0,10*ROW('Sanitation Data'!S74))),DL80="No",ISNUMBER(OFFSET('Sanitation Data'!$S$10,0,10*ROW('Sanitation Data'!S74)))),CONCATENATE("[",ROUND(OFFSET('Sanitation Data'!$S$10,0,10*ROW('Sanitation Data'!S74)),0),"]"),IF(AND(ISTEXT(OFFSET('Sanitation Data'!$L$2,0,10*ROW('Sanitation Data'!S74))),DL80="",ISNUMBER(OFFSET('Sanitation Data'!$S$10,0,10*ROW('Sanitation Data'!S74)))),OFFSET('Sanitation Data'!$S$10,0,10*ROW('Sanitation Data'!S74)),NA())))</f>
        <v>#N/A</v>
      </c>
      <c r="AX80" s="86" t="e">
        <f ca="true">+IF(AND(ISTEXT(OFFSET('Sanitation Data'!$L$2,0,10*ROW('Sanitation Data'!S74))),DM80="Yes"),OFFSET('Sanitation Data'!$S$11,0,10*ROW('Sanitation Data'!S74)),IF(AND(ISTEXT(OFFSET('Sanitation Data'!$L$2,0,10*ROW('Sanitation Data'!S74))),DM80="No",ISNUMBER(OFFSET('Sanitation Data'!$S$11,0,10*ROW('Sanitation Data'!S74)))),CONCATENATE("[",ROUND(OFFSET('Sanitation Data'!$S$11,0,10*ROW('Sanitation Data'!S74)),0),"]"),IF(AND(ISTEXT(OFFSET('Sanitation Data'!$L$2,0,10*ROW('Sanitation Data'!S74))),DM80="",ISNUMBER(OFFSET('Sanitation Data'!$S$11,0,10*ROW('Sanitation Data'!S74)))),OFFSET('Sanitation Data'!$S$11,0,10*ROW('Sanitation Data'!S74)),NA())))</f>
        <v>#N/A</v>
      </c>
      <c r="AY80" s="86" t="e">
        <f ca="true">+IF(AND(ISTEXT(OFFSET('Sanitation Data'!$L$2,0,10*ROW('Sanitation Data'!S74))),DN80="Yes"),OFFSET('Sanitation Data'!$S$12,0,10*ROW('Sanitation Data'!S74)),IF(AND(ISTEXT(OFFSET('Sanitation Data'!$L$2,0,10*ROW('Sanitation Data'!S74))),DN80="No",ISNUMBER(OFFSET('Sanitation Data'!$S$12,0,10*ROW('Sanitation Data'!S74)))),CONCATENATE("[",ROUND(OFFSET('Sanitation Data'!$S$12,0,10*ROW('Sanitation Data'!S74)),0),"]"),IF(AND(ISTEXT(OFFSET('Sanitation Data'!$L$2,0,10*ROW('Sanitation Data'!S74))),DN80="",ISNUMBER(OFFSET('Sanitation Data'!$S$12,0,10*ROW('Sanitation Data'!S74)))),OFFSET('Sanitation Data'!$S$12,0,10*ROW('Sanitation Data'!S74)),NA())))</f>
        <v>#N/A</v>
      </c>
      <c r="AZ80" s="87" t="e">
        <f ca="true">+IF(AND(ISTEXT(OFFSET('Hygiene Data'!$L$2,0,10*ROW('Hygiene Data'!N74))),DO80="Yes"),OFFSET('Hygiene Data'!$N$5,0,10*ROW('Hygiene Data'!N74)),IF(AND(ISTEXT(OFFSET('Hygiene Data'!$L$2,0,10*ROW('Hygiene Data'!N74))),DO80="No",ISNUMBER(OFFSET('Hygiene Data'!$N$5,0,10*ROW('Hygiene Data'!N74)))),CONCATENATE("[",ROUND(OFFSET('Hygiene Data'!$N$5,0,10*ROW('Hygiene Data'!N74)),0),"]"),IF(AND(ISTEXT(OFFSET('Hygiene Data'!$L$2,0,10*ROW('Hygiene Data'!N74))),DO80="",ISNUMBER(OFFSET('Hygiene Data'!$N$5,0,10*ROW('Hygiene Data'!N74)))),OFFSET('Hygiene Data'!$N$5,0,10*ROW('Hygiene Data'!N74)),NA())))</f>
        <v>#N/A</v>
      </c>
      <c r="BA80" s="87" t="e">
        <f ca="true">+IF(AND(ISTEXT(OFFSET('Hygiene Data'!$L$2,0,10*ROW('Hygiene Data'!N74))),DP80="Yes"),OFFSET('Hygiene Data'!$N$7,0,10*ROW('Hygiene Data'!N74)),IF(AND(ISTEXT(OFFSET('Hygiene Data'!$L$2,0,10*ROW('Hygiene Data'!N74))),DP80="No",ISNUMBER(OFFSET('Hygiene Data'!$N$7,0,10*ROW('Hygiene Data'!N74)))),CONCATENATE("[",ROUND(OFFSET('Hygiene Data'!$N$7,0,10*ROW('Hygiene Data'!N74)),0),"]"),IF(AND(ISTEXT(OFFSET('Hygiene Data'!$L$2,0,10*ROW('Hygiene Data'!N74))),DP80="",ISNUMBER(OFFSET('Hygiene Data'!$N$7,0,10*ROW('Hygiene Data'!N74)))),OFFSET('Hygiene Data'!$N$7,0,10*ROW('Hygiene Data'!N74)),NA())))</f>
        <v>#N/A</v>
      </c>
      <c r="BB80" s="87" t="e">
        <f ca="true">+IF(AND(ISTEXT(OFFSET('Hygiene Data'!$L$2,0,10*ROW('Hygiene Data'!N74))),DQ80="Yes"),OFFSET('Hygiene Data'!$N$9,0,10*ROW('Hygiene Data'!N74)),IF(AND(ISTEXT(OFFSET('Hygiene Data'!$L$2,0,10*ROW('Hygiene Data'!N74))),DQ80="No",ISNUMBER(OFFSET('Hygiene Data'!$N$9,0,10*ROW('Hygiene Data'!N74)))),CONCATENATE("[",ROUND(OFFSET('Hygiene Data'!$N$9,0,10*ROW('Hygiene Data'!N74)),0),"]"),IF(AND(ISTEXT(OFFSET('Hygiene Data'!$L$2,0,10*ROW('Hygiene Data'!N74))),DQ80="",ISNUMBER(OFFSET('Hygiene Data'!$N$9,0,10*ROW('Hygiene Data'!N74)))),OFFSET('Hygiene Data'!$N$9,0,10*ROW('Hygiene Data'!N74)),NA())))</f>
        <v>#N/A</v>
      </c>
      <c r="BC80" s="87" t="e">
        <f ca="true">+IF(AND(ISTEXT(OFFSET('Hygiene Data'!$L$2,0,10*ROW('Hygiene Data'!O74))),DR80="Yes"),OFFSET('Hygiene Data'!$O$5,0,10*ROW('Hygiene Data'!O74)),IF(AND(ISTEXT(OFFSET('Hygiene Data'!$L$2,0,10*ROW('Hygiene Data'!O74))),DR80="No",ISNUMBER(OFFSET('Hygiene Data'!$O$5,0,10*ROW('Hygiene Data'!O74)))),CONCATENATE("[",ROUND(OFFSET('Hygiene Data'!$O$5,0,10*ROW('Hygiene Data'!O74)),0),"]"),IF(AND(ISTEXT(OFFSET('Hygiene Data'!$L$2,0,10*ROW('Hygiene Data'!O74))),DR80="",ISNUMBER(OFFSET('Hygiene Data'!$O$5,0,10*ROW('Hygiene Data'!O74)))),OFFSET('Hygiene Data'!$O$5,0,10*ROW('Hygiene Data'!O74)),NA())))</f>
        <v>#N/A</v>
      </c>
      <c r="BD80" s="87" t="e">
        <f ca="true">+IF(AND(ISTEXT(OFFSET('Hygiene Data'!$L$2,0,10*ROW('Hygiene Data'!O74))),DS80="Yes"),OFFSET('Hygiene Data'!$O$7,0,10*ROW('Hygiene Data'!O74)),IF(AND(ISTEXT(OFFSET('Hygiene Data'!$L$2,0,10*ROW('Hygiene Data'!O74))),DS80="No",ISNUMBER(OFFSET('Hygiene Data'!$O$7,0,10*ROW('Hygiene Data'!O74)))),CONCATENATE("[",ROUND(OFFSET('Hygiene Data'!$O$7,0,10*ROW('Hygiene Data'!O74)),0),"]"),IF(AND(ISTEXT(OFFSET('Hygiene Data'!$L$2,0,10*ROW('Hygiene Data'!O74))),DS80="",ISNUMBER(OFFSET('Hygiene Data'!$O$7,0,10*ROW('Hygiene Data'!O74)))),OFFSET('Hygiene Data'!$O$7,0,10*ROW('Hygiene Data'!O74)),NA())))</f>
        <v>#N/A</v>
      </c>
      <c r="BE80" s="87" t="e">
        <f ca="true">+IF(AND(ISTEXT(OFFSET('Hygiene Data'!$L$2,0,10*ROW('Hygiene Data'!O74))),DT80="Yes"),OFFSET('Hygiene Data'!$O$9,0,10*ROW('Hygiene Data'!O74)),IF(AND(ISTEXT(OFFSET('Hygiene Data'!$L$2,0,10*ROW('Hygiene Data'!O74))),DT80="No",ISNUMBER(OFFSET('Hygiene Data'!$O$9,0,10*ROW('Hygiene Data'!O74)))),CONCATENATE("[",ROUND(OFFSET('Hygiene Data'!$O$9,0,10*ROW('Hygiene Data'!O74)),0),"]"),IF(AND(ISTEXT(OFFSET('Hygiene Data'!$L$2,0,10*ROW('Hygiene Data'!O74))),DT80="",ISNUMBER(OFFSET('Hygiene Data'!$O$9,0,10*ROW('Hygiene Data'!O74)))),OFFSET('Hygiene Data'!$O$9,0,10*ROW('Hygiene Data'!O74)),NA())))</f>
        <v>#N/A</v>
      </c>
      <c r="BF80" s="87" t="e">
        <f ca="true">+IF(AND(ISTEXT(OFFSET('Hygiene Data'!$L$2,0,10*ROW('Hygiene Data'!P74))),DU80="Yes"),OFFSET('Hygiene Data'!$P$5,0,10*ROW('Hygiene Data'!P74)),IF(AND(ISTEXT(OFFSET('Hygiene Data'!$L$2,0,10*ROW('Hygiene Data'!P74))),DU80="No",ISNUMBER(OFFSET('Hygiene Data'!$P$5,0,10*ROW('Hygiene Data'!P74)))),CONCATENATE("[",ROUND(OFFSET('Hygiene Data'!$P$5,0,10*ROW('Hygiene Data'!P74)),0),"]"),IF(AND(ISTEXT(OFFSET('Hygiene Data'!$L$2,0,10*ROW('Hygiene Data'!P74))),DU80="",ISNUMBER(OFFSET('Hygiene Data'!$P$5,0,10*ROW('Hygiene Data'!P74)))),OFFSET('Hygiene Data'!$P$5,0,10*ROW('Hygiene Data'!P74)),NA())))</f>
        <v>#N/A</v>
      </c>
      <c r="BG80" s="87" t="e">
        <f ca="true">+IF(AND(ISTEXT(OFFSET('Hygiene Data'!$L$2,0,10*ROW('Hygiene Data'!P74))),DV80="Yes"),OFFSET('Hygiene Data'!$P$7,0,10*ROW('Hygiene Data'!P74)),IF(AND(ISTEXT(OFFSET('Hygiene Data'!$L$2,0,10*ROW('Hygiene Data'!P74))),DV80="No",ISNUMBER(OFFSET('Hygiene Data'!$P$7,0,10*ROW('Hygiene Data'!P74)))),CONCATENATE("[",ROUND(OFFSET('Hygiene Data'!$P$7,0,10*ROW('Hygiene Data'!P74)),0),"]"),IF(AND(ISTEXT(OFFSET('Hygiene Data'!$L$2,0,10*ROW('Hygiene Data'!P74))),DV80="",ISNUMBER(OFFSET('Hygiene Data'!$P$7,0,10*ROW('Hygiene Data'!P74)))),OFFSET('Hygiene Data'!$P$7,0,10*ROW('Hygiene Data'!P74)),NA())))</f>
        <v>#N/A</v>
      </c>
      <c r="BH80" s="87" t="e">
        <f ca="true">+IF(AND(ISTEXT(OFFSET('Hygiene Data'!$L$2,0,10*ROW('Hygiene Data'!P74))),DW80="Yes"),OFFSET('Hygiene Data'!$P$9,0,10*ROW('Hygiene Data'!P74)),IF(AND(ISTEXT(OFFSET('Hygiene Data'!$L$2,0,10*ROW('Hygiene Data'!P74))),DW80="No",ISNUMBER(OFFSET('Hygiene Data'!$P$9,0,10*ROW('Hygiene Data'!P74)))),CONCATENATE("[",ROUND(OFFSET('Hygiene Data'!$P$9,0,10*ROW('Hygiene Data'!P74)),0),"]"),IF(AND(ISTEXT(OFFSET('Hygiene Data'!$L$2,0,10*ROW('Hygiene Data'!P74))),DW80="",ISNUMBER(OFFSET('Hygiene Data'!$P$9,0,10*ROW('Hygiene Data'!P74)))),OFFSET('Hygiene Data'!$P$9,0,10*ROW('Hygiene Data'!P74)),NA())))</f>
        <v>#N/A</v>
      </c>
      <c r="BI80" s="87" t="e">
        <f ca="true">+IF(AND(ISTEXT(OFFSET('Hygiene Data'!$L$2,0,10*ROW('Hygiene Data'!Q74))),DX80="Yes"),OFFSET('Hygiene Data'!$Q$5,0,10*ROW('Hygiene Data'!Q74)),IF(AND(ISTEXT(OFFSET('Hygiene Data'!$L$2,0,10*ROW('Hygiene Data'!Q74))),DX80="No",ISNUMBER(OFFSET('Hygiene Data'!$Q$5,0,10*ROW('Hygiene Data'!Q74)))),CONCATENATE("[",ROUND(OFFSET('Hygiene Data'!$Q$5,0,10*ROW('Hygiene Data'!Q74)),0),"]"),IF(AND(ISTEXT(OFFSET('Hygiene Data'!$L$2,0,10*ROW('Hygiene Data'!Q74))),DX80="",ISNUMBER(OFFSET('Hygiene Data'!$Q$5,0,10*ROW('Hygiene Data'!Q74)))),OFFSET('Hygiene Data'!$Q$5,0,10*ROW('Hygiene Data'!Q74)),NA())))</f>
        <v>#N/A</v>
      </c>
      <c r="BJ80" s="87" t="e">
        <f ca="true">+IF(AND(ISTEXT(OFFSET('Hygiene Data'!$L$2,0,10*ROW('Hygiene Data'!Q74))),DY80="Yes"),OFFSET('Hygiene Data'!$Q$7,0,10*ROW('Hygiene Data'!Q74)),IF(AND(ISTEXT(OFFSET('Hygiene Data'!$L$2,0,10*ROW('Hygiene Data'!Q74))),DY80="No",ISNUMBER(OFFSET('Hygiene Data'!$Q$7,0,10*ROW('Hygiene Data'!Q74)))),CONCATENATE("[",ROUND(OFFSET('Hygiene Data'!$Q$7,0,10*ROW('Hygiene Data'!Q74)),0),"]"),IF(AND(ISTEXT(OFFSET('Hygiene Data'!$L$2,0,10*ROW('Hygiene Data'!Q74))),DY80="",ISNUMBER(OFFSET('Hygiene Data'!$Q$7,0,10*ROW('Hygiene Data'!Q74)))),OFFSET('Hygiene Data'!$Q$7,0,10*ROW('Hygiene Data'!Q74)),NA())))</f>
        <v>#N/A</v>
      </c>
      <c r="BK80" s="87" t="e">
        <f ca="true">+IF(AND(ISTEXT(OFFSET('Hygiene Data'!$L$2,0,10*ROW('Hygiene Data'!Q74))),DZ80="Yes"),OFFSET('Hygiene Data'!$Q$9,0,10*ROW('Hygiene Data'!Q74)),IF(AND(ISTEXT(OFFSET('Hygiene Data'!$L$2,0,10*ROW('Hygiene Data'!Q74))),DZ80="No",ISNUMBER(OFFSET('Hygiene Data'!$Q$9,0,10*ROW('Hygiene Data'!Q74)))),CONCATENATE("[",ROUND(OFFSET('Hygiene Data'!$Q$9,0,10*ROW('Hygiene Data'!Q74)),0),"]"),IF(AND(ISTEXT(OFFSET('Hygiene Data'!$L$2,0,10*ROW('Hygiene Data'!Q74))),DZ80="",ISNUMBER(OFFSET('Hygiene Data'!$Q$9,0,10*ROW('Hygiene Data'!Q74)))),OFFSET('Hygiene Data'!$Q$9,0,10*ROW('Hygiene Data'!Q74)),NA())))</f>
        <v>#N/A</v>
      </c>
      <c r="BL80" s="87" t="e">
        <f ca="true">+IF(AND(ISTEXT(OFFSET('Hygiene Data'!$L$2,0,10*ROW('Hygiene Data'!R74))),EA80="Yes"),OFFSET('Hygiene Data'!$R$5,0,10*ROW('Hygiene Data'!R74)),IF(AND(ISTEXT(OFFSET('Hygiene Data'!$L$2,0,10*ROW('Hygiene Data'!R74))),EA80="No",ISNUMBER(OFFSET('Hygiene Data'!$R$5,0,10*ROW('Hygiene Data'!R74)))),CONCATENATE("[",ROUND(OFFSET('Hygiene Data'!$R$5,0,10*ROW('Hygiene Data'!R74)),0),"]"),IF(AND(ISTEXT(OFFSET('Hygiene Data'!$L$2,0,10*ROW('Hygiene Data'!R74))),EA80="",ISNUMBER(OFFSET('Hygiene Data'!$R$5,0,10*ROW('Hygiene Data'!R74)))),OFFSET('Hygiene Data'!$R$5,0,10*ROW('Hygiene Data'!R74)),NA())))</f>
        <v>#N/A</v>
      </c>
      <c r="BM80" s="87" t="e">
        <f ca="true">+IF(AND(ISTEXT(OFFSET('Hygiene Data'!$L$2,0,10*ROW('Hygiene Data'!R74))),EB80="Yes"),OFFSET('Hygiene Data'!$R$7,0,10*ROW('Hygiene Data'!R74)),IF(AND(ISTEXT(OFFSET('Hygiene Data'!$L$2,0,10*ROW('Hygiene Data'!R74))),EB80="No",ISNUMBER(OFFSET('Hygiene Data'!$R$7,0,10*ROW('Hygiene Data'!R74)))),CONCATENATE("[",ROUND(OFFSET('Hygiene Data'!$R$7,0,10*ROW('Hygiene Data'!R74)),0),"]"),IF(AND(ISTEXT(OFFSET('Hygiene Data'!$L$2,0,10*ROW('Hygiene Data'!R74))),EB80="",ISNUMBER(OFFSET('Hygiene Data'!$R$7,0,10*ROW('Hygiene Data'!R74)))),OFFSET('Hygiene Data'!$R$7,0,10*ROW('Hygiene Data'!R74)),NA())))</f>
        <v>#N/A</v>
      </c>
      <c r="BN80" s="87" t="e">
        <f ca="true">+IF(AND(ISTEXT(OFFSET('Hygiene Data'!$L$2,0,10*ROW('Hygiene Data'!R74))),EC80="Yes"),OFFSET('Hygiene Data'!$R$9,0,10*ROW('Hygiene Data'!R74)),IF(AND(ISTEXT(OFFSET('Hygiene Data'!$L$2,0,10*ROW('Hygiene Data'!R74))),EC80="No",ISNUMBER(OFFSET('Hygiene Data'!$R$9,0,10*ROW('Hygiene Data'!R74)))),CONCATENATE("[",ROUND(OFFSET('Hygiene Data'!$R$9,0,10*ROW('Hygiene Data'!R74)),0),"]"),IF(AND(ISTEXT(OFFSET('Hygiene Data'!$L$2,0,10*ROW('Hygiene Data'!R74))),EC80="",ISNUMBER(OFFSET('Hygiene Data'!$R$9,0,10*ROW('Hygiene Data'!R74)))),OFFSET('Hygiene Data'!$R$9,0,10*ROW('Hygiene Data'!R74)),NA())))</f>
        <v>#N/A</v>
      </c>
      <c r="BO80" s="87" t="e">
        <f ca="true">+IF(AND(ISTEXT(OFFSET('Hygiene Data'!$L$2,0,10*ROW('Hygiene Data'!S74))),ED80="Yes"),OFFSET('Hygiene Data'!$S$5,0,10*ROW('Hygiene Data'!S74)),IF(AND(ISTEXT(OFFSET('Hygiene Data'!$L$2,0,10*ROW('Hygiene Data'!S74))),ED80="No",ISNUMBER(OFFSET('Hygiene Data'!$S$5,0,10*ROW('Hygiene Data'!S74)))),CONCATENATE("[",ROUND(OFFSET('Hygiene Data'!$S$5,0,10*ROW('Hygiene Data'!S74)),0),"]"),IF(AND(ISTEXT(OFFSET('Hygiene Data'!$L$2,0,10*ROW('Hygiene Data'!S74))),ED80="",ISNUMBER(OFFSET('Hygiene Data'!$S$5,0,10*ROW('Hygiene Data'!S74)))),OFFSET('Hygiene Data'!$S$5,0,10*ROW('Hygiene Data'!S74)),NA())))</f>
        <v>#N/A</v>
      </c>
      <c r="BP80" s="87" t="e">
        <f ca="true">+IF(AND(ISTEXT(OFFSET('Hygiene Data'!$L$2,0,10*ROW('Hygiene Data'!S74))),EE80="Yes"),OFFSET('Hygiene Data'!$S$7,0,10*ROW('Hygiene Data'!S74)),IF(AND(ISTEXT(OFFSET('Hygiene Data'!$L$2,0,10*ROW('Hygiene Data'!S74))),EE80="No",ISNUMBER(OFFSET('Hygiene Data'!$S$7,0,10*ROW('Hygiene Data'!S74)))),CONCATENATE("[",ROUND(OFFSET('Hygiene Data'!$S$7,0,10*ROW('Hygiene Data'!S74)),0),"]"),IF(AND(ISTEXT(OFFSET('Hygiene Data'!$L$2,0,10*ROW('Hygiene Data'!S74))),EE80="",ISNUMBER(OFFSET('Hygiene Data'!$S$7,0,10*ROW('Hygiene Data'!S74)))),OFFSET('Hygiene Data'!$S$7,0,10*ROW('Hygiene Data'!S74)),NA())))</f>
        <v>#N/A</v>
      </c>
      <c r="BQ80" s="87" t="e">
        <f ca="true">+IF(AND(ISTEXT(OFFSET('Hygiene Data'!$L$2,0,10*ROW('Hygiene Data'!S74))),EF80="Yes"),OFFSET('Hygiene Data'!$S$9,0,10*ROW('Hygiene Data'!S74)),IF(AND(ISTEXT(OFFSET('Hygiene Data'!$L$2,0,10*ROW('Hygiene Data'!S74))),EF80="No",ISNUMBER(OFFSET('Hygiene Data'!$S$9,0,10*ROW('Hygiene Data'!S74)))),CONCATENATE("[",ROUND(OFFSET('Hygiene Data'!$S$9,0,10*ROW('Hygiene Data'!S74)),0),"]"),IF(AND(ISTEXT(OFFSET('Hygiene Data'!$L$2,0,10*ROW('Hygiene Data'!S74))),EF80="",ISNUMBER(OFFSET('Hygiene Data'!$S$9,0,10*ROW('Hygiene Data'!S74)))),OFFSET('Hygiene Data'!$S$9,0,10*ROW('Hygiene Data'!S74)),NA())))</f>
        <v>#N/A</v>
      </c>
      <c r="BR80" s="271"/>
      <c r="BS80" s="271" t="str">
        <f ca="true">+IF(OFFSET('Water Data'!$N$27,0,10*ROW('Water Data'!N74))="","",OFFSET('Water Data'!$N$27,0,10*ROW('Water Data'!N74)))</f>
        <v/>
      </c>
      <c r="BT80" s="271" t="str">
        <f ca="true">+IF(OFFSET('Water Data'!$N$28,0,10*ROW('Water Data'!N74))="","",OFFSET('Water Data'!$N$28,0,10*ROW('Water Data'!N74)))</f>
        <v/>
      </c>
      <c r="BU80" s="271" t="str">
        <f ca="true">+IF(OFFSET('Water Data'!$N$29,0,10*ROW('Water Data'!N74))="","",OFFSET('Water Data'!$N$29,0,10*ROW('Water Data'!N74)))</f>
        <v/>
      </c>
      <c r="BV80" s="271" t="str">
        <f ca="true">+IF(OFFSET('Water Data'!$O$27,0,10*ROW('Water Data'!O74))="","",OFFSET('Water Data'!$O$27,0,10*ROW('Water Data'!O74)))</f>
        <v/>
      </c>
      <c r="BW80" s="271" t="str">
        <f ca="true">+IF(OFFSET('Water Data'!$O$28,0,10*ROW('Water Data'!O74))="","",OFFSET('Water Data'!$O$28,0,10*ROW('Water Data'!O74)))</f>
        <v/>
      </c>
      <c r="BX80" s="271" t="str">
        <f ca="true">+IF(OFFSET('Water Data'!$O$29,0,10*ROW('Water Data'!O74))="","",OFFSET('Water Data'!$O$29,0,10*ROW('Water Data'!O74)))</f>
        <v/>
      </c>
      <c r="BY80" s="271" t="str">
        <f ca="true">+IF(OFFSET('Water Data'!$P$27,0,10*ROW('Water Data'!P74))="","",OFFSET('Water Data'!$P$27,0,10*ROW('Water Data'!P74)))</f>
        <v/>
      </c>
      <c r="BZ80" s="271" t="str">
        <f ca="true">+IF(OFFSET('Water Data'!$P$28,0,10*ROW('Water Data'!P74))="","",OFFSET('Water Data'!$P$28,0,10*ROW('Water Data'!P74)))</f>
        <v/>
      </c>
      <c r="CA80" s="271" t="str">
        <f ca="true">+IF(OFFSET('Water Data'!$P$29,0,10*ROW('Water Data'!P74))="","",OFFSET('Water Data'!$P$29,0,10*ROW('Water Data'!P74)))</f>
        <v/>
      </c>
      <c r="CB80" s="271" t="str">
        <f ca="true">+IF(OFFSET('Water Data'!$Q$27,0,10*ROW('Water Data'!Q74))="","",OFFSET('Water Data'!$Q$27,0,10*ROW('Water Data'!Q74)))</f>
        <v/>
      </c>
      <c r="CC80" s="271" t="str">
        <f ca="true">+IF(OFFSET('Water Data'!$Q$28,0,10*ROW('Water Data'!Q74))="","",OFFSET('Water Data'!$Q$28,0,10*ROW('Water Data'!Q74)))</f>
        <v/>
      </c>
      <c r="CD80" s="271" t="str">
        <f ca="true">+IF(OFFSET('Water Data'!$Q$29,0,10*ROW('Water Data'!Q74))="","",OFFSET('Water Data'!$Q$29,0,10*ROW('Water Data'!Q74)))</f>
        <v/>
      </c>
      <c r="CE80" s="271" t="str">
        <f ca="true">+IF(OFFSET('Water Data'!$R$27,0,10*ROW('Water Data'!R74))="","",OFFSET('Water Data'!$R$27,0,10*ROW('Water Data'!R74)))</f>
        <v/>
      </c>
      <c r="CF80" s="271" t="str">
        <f ca="true">+IF(OFFSET('Water Data'!$R$28,0,10*ROW('Water Data'!R74))="","",OFFSET('Water Data'!$R$28,0,10*ROW('Water Data'!R74)))</f>
        <v/>
      </c>
      <c r="CG80" s="271" t="str">
        <f ca="true">+IF(OFFSET('Water Data'!$R$29,0,10*ROW('Water Data'!R74))="","",OFFSET('Water Data'!$R$29,0,10*ROW('Water Data'!R74)))</f>
        <v/>
      </c>
      <c r="CH80" s="271" t="str">
        <f ca="true">+IF(OFFSET('Water Data'!$S$27,0,10*ROW('Water Data'!S74))="","",OFFSET('Water Data'!$S$27,0,10*ROW('Water Data'!S74)))</f>
        <v/>
      </c>
      <c r="CI80" s="271" t="str">
        <f ca="true">+IF(OFFSET('Water Data'!$S$28,0,10*ROW('Water Data'!S74))="","",OFFSET('Water Data'!$S$28,0,10*ROW('Water Data'!S74)))</f>
        <v/>
      </c>
      <c r="CJ80" s="271" t="str">
        <f ca="true">+IF(OFFSET('Water Data'!$S$29,0,10*ROW('Water Data'!S74))="","",OFFSET('Water Data'!$S$29,0,10*ROW('Water Data'!S74)))</f>
        <v/>
      </c>
      <c r="CK80" s="271" t="str">
        <f ca="true">+IF(OFFSET('Sanitation Data'!$N$28,0,10*ROW('Sanitation Data'!N74))="","",OFFSET('Sanitation Data'!$N$28,0,10*ROW('Sanitation Data'!N74)))</f>
        <v/>
      </c>
      <c r="CL80" s="271" t="str">
        <f ca="true">+IF(OFFSET('Sanitation Data'!$N$29,0,10*ROW('Sanitation Data'!N74))="","",OFFSET('Sanitation Data'!$N$29,0,10*ROW('Sanitation Data'!N74)))</f>
        <v/>
      </c>
      <c r="CM80" s="271" t="str">
        <f ca="true">+IF(OFFSET('Sanitation Data'!$N$30,0,10*ROW('Sanitation Data'!N74))="","",OFFSET('Sanitation Data'!$N$30,0,10*ROW('Sanitation Data'!N74)))</f>
        <v/>
      </c>
      <c r="CN80" s="271" t="str">
        <f ca="true">+IF(OFFSET('Sanitation Data'!$N$31,0,10*ROW('Sanitation Data'!N74))="","",OFFSET('Sanitation Data'!$N$31,0,10*ROW('Sanitation Data'!N74)))</f>
        <v/>
      </c>
      <c r="CO80" s="271" t="str">
        <f ca="true">+IF(OFFSET('Sanitation Data'!$N$32,0,10*ROW('Sanitation Data'!N74))="","",OFFSET('Sanitation Data'!$N$32,0,10*ROW('Sanitation Data'!N74)))</f>
        <v/>
      </c>
      <c r="CP80" s="271" t="str">
        <f ca="true">+IF(OFFSET('Sanitation Data'!$O$28,0,10*ROW('Sanitation Data'!O74))="","",OFFSET('Sanitation Data'!$O$28,0,10*ROW('Sanitation Data'!O74)))</f>
        <v/>
      </c>
      <c r="CQ80" s="271" t="str">
        <f ca="true">+IF(OFFSET('Sanitation Data'!$O$29,0,10*ROW('Sanitation Data'!O74))="","",OFFSET('Sanitation Data'!$O$29,0,10*ROW('Sanitation Data'!O74)))</f>
        <v/>
      </c>
      <c r="CR80" s="271" t="str">
        <f ca="true">+IF(OFFSET('Sanitation Data'!$O$30,0,10*ROW('Sanitation Data'!O74))="","",OFFSET('Sanitation Data'!$O$30,0,10*ROW('Sanitation Data'!O74)))</f>
        <v/>
      </c>
      <c r="CS80" s="271" t="str">
        <f ca="true">+IF(OFFSET('Sanitation Data'!$O$31,0,10*ROW('Sanitation Data'!O74))="","",OFFSET('Sanitation Data'!$O$31,0,10*ROW('Sanitation Data'!O74)))</f>
        <v/>
      </c>
      <c r="CT80" s="271" t="str">
        <f ca="true">+IF(OFFSET('Sanitation Data'!$O$32,0,10*ROW('Sanitation Data'!O74))="","",OFFSET('Sanitation Data'!$O$32,0,10*ROW('Sanitation Data'!O74)))</f>
        <v/>
      </c>
      <c r="CU80" s="271" t="str">
        <f ca="true">+IF(OFFSET('Sanitation Data'!$P$28,0,10*ROW('Sanitation Data'!P74))="","",OFFSET('Sanitation Data'!$P$28,0,10*ROW('Sanitation Data'!P74)))</f>
        <v/>
      </c>
      <c r="CV80" s="271" t="str">
        <f ca="true">+IF(OFFSET('Sanitation Data'!$P$29,0,10*ROW('Sanitation Data'!P74))="","",OFFSET('Sanitation Data'!$P$29,0,10*ROW('Sanitation Data'!P74)))</f>
        <v/>
      </c>
      <c r="CW80" s="271" t="str">
        <f ca="true">+IF(OFFSET('Sanitation Data'!$P$30,0,10*ROW('Sanitation Data'!P74))="","",OFFSET('Sanitation Data'!$P$30,0,10*ROW('Sanitation Data'!P74)))</f>
        <v/>
      </c>
      <c r="CX80" s="271" t="str">
        <f ca="true">+IF(OFFSET('Sanitation Data'!$P$31,0,10*ROW('Sanitation Data'!P74))="","",OFFSET('Sanitation Data'!$P$31,0,10*ROW('Sanitation Data'!P74)))</f>
        <v/>
      </c>
      <c r="CY80" s="271" t="str">
        <f ca="true">+IF(OFFSET('Sanitation Data'!$P$32,0,10*ROW('Sanitation Data'!P74))="","",OFFSET('Sanitation Data'!$P$32,0,10*ROW('Sanitation Data'!P74)))</f>
        <v/>
      </c>
      <c r="CZ80" s="271" t="str">
        <f ca="true">+IF(OFFSET('Sanitation Data'!$Q$28,0,10*ROW('Sanitation Data'!Q74))="","",OFFSET('Sanitation Data'!$Q$28,0,10*ROW('Sanitation Data'!Q74)))</f>
        <v/>
      </c>
      <c r="DA80" s="271" t="str">
        <f ca="true">+IF(OFFSET('Sanitation Data'!$Q$29,0,10*ROW('Sanitation Data'!Q74))="","",OFFSET('Sanitation Data'!$Q$29,0,10*ROW('Sanitation Data'!Q74)))</f>
        <v/>
      </c>
      <c r="DB80" s="271" t="str">
        <f ca="true">+IF(OFFSET('Sanitation Data'!$Q$30,0,10*ROW('Sanitation Data'!Q74))="","",OFFSET('Sanitation Data'!$Q$30,0,10*ROW('Sanitation Data'!Q74)))</f>
        <v/>
      </c>
      <c r="DC80" s="271" t="str">
        <f ca="true">+IF(OFFSET('Sanitation Data'!$Q$31,0,10*ROW('Sanitation Data'!Q74))="","",OFFSET('Sanitation Data'!$Q$31,0,10*ROW('Sanitation Data'!Q74)))</f>
        <v/>
      </c>
      <c r="DD80" s="271" t="str">
        <f ca="true">+IF(OFFSET('Sanitation Data'!$Q$32,0,10*ROW('Sanitation Data'!Q74))="","",OFFSET('Sanitation Data'!$Q$32,0,10*ROW('Sanitation Data'!Q74)))</f>
        <v/>
      </c>
      <c r="DE80" s="271" t="str">
        <f ca="true">+IF(OFFSET('Sanitation Data'!$R$28,0,10*ROW('Sanitation Data'!R74))="","",OFFSET('Sanitation Data'!$R$28,0,10*ROW('Sanitation Data'!R74)))</f>
        <v/>
      </c>
      <c r="DF80" s="271" t="str">
        <f ca="true">+IF(OFFSET('Sanitation Data'!$R$29,0,10*ROW('Sanitation Data'!R74))="","",OFFSET('Sanitation Data'!$R$29,0,10*ROW('Sanitation Data'!R74)))</f>
        <v/>
      </c>
      <c r="DG80" s="271" t="str">
        <f ca="true">+IF(OFFSET('Sanitation Data'!$R$30,0,10*ROW('Sanitation Data'!R74))="","",OFFSET('Sanitation Data'!$R$30,0,10*ROW('Sanitation Data'!R74)))</f>
        <v/>
      </c>
      <c r="DH80" s="271" t="str">
        <f ca="true">+IF(OFFSET('Sanitation Data'!$R$31,0,10*ROW('Sanitation Data'!R74))="","",OFFSET('Sanitation Data'!$R$31,0,10*ROW('Sanitation Data'!R74)))</f>
        <v/>
      </c>
      <c r="DI80" s="271" t="str">
        <f ca="true">+IF(OFFSET('Sanitation Data'!$R$32,0,10*ROW('Sanitation Data'!R74))="","",OFFSET('Sanitation Data'!$R$32,0,10*ROW('Sanitation Data'!R74)))</f>
        <v/>
      </c>
      <c r="DJ80" s="271" t="str">
        <f ca="true">+IF(OFFSET('Sanitation Data'!$S$28,0,10*ROW('Sanitation Data'!S74))="","",OFFSET('Sanitation Data'!$S$28,0,10*ROW('Sanitation Data'!S74)))</f>
        <v/>
      </c>
      <c r="DK80" s="271" t="str">
        <f ca="true">+IF(OFFSET('Sanitation Data'!$S$29,0,10*ROW('Sanitation Data'!S74))="","",OFFSET('Sanitation Data'!$S$29,0,10*ROW('Sanitation Data'!S74)))</f>
        <v/>
      </c>
      <c r="DL80" s="271" t="str">
        <f ca="true">+IF(OFFSET('Sanitation Data'!$S$30,0,10*ROW('Sanitation Data'!S74))="","",OFFSET('Sanitation Data'!$S$30,0,10*ROW('Sanitation Data'!S74)))</f>
        <v/>
      </c>
      <c r="DM80" s="271" t="str">
        <f ca="true">+IF(OFFSET('Sanitation Data'!$S$31,0,10*ROW('Sanitation Data'!S74))="","",OFFSET('Sanitation Data'!$S$31,0,10*ROW('Sanitation Data'!S74)))</f>
        <v/>
      </c>
      <c r="DN80" s="271" t="str">
        <f ca="true">+IF(OFFSET('Sanitation Data'!$S$32,0,10*ROW('Sanitation Data'!S74))="","",OFFSET('Sanitation Data'!$S$32,0,10*ROW('Sanitation Data'!S74)))</f>
        <v/>
      </c>
      <c r="DO80" s="271" t="str">
        <f ca="true">+IF(OFFSET('Hygiene Data'!$N$11,0,10*ROW('Hygiene Data'!N74))="","",OFFSET('Hygiene Data'!$N$11,0,10*ROW('Hygiene Data'!N74)))</f>
        <v/>
      </c>
      <c r="DP80" s="271" t="str">
        <f ca="true">+IF(OFFSET('Hygiene Data'!$N$12,0,10*ROW('Hygiene Data'!N74))="","",OFFSET('Hygiene Data'!$N$12,0,10*ROW('Hygiene Data'!N74)))</f>
        <v/>
      </c>
      <c r="DQ80" s="271" t="str">
        <f ca="true">+IF(OFFSET('Hygiene Data'!$N$13,0,10*ROW('Hygiene Data'!N74))="","",OFFSET('Hygiene Data'!$N$13,0,10*ROW('Hygiene Data'!N74)))</f>
        <v/>
      </c>
      <c r="DR80" s="271" t="str">
        <f ca="true">+IF(OFFSET('Hygiene Data'!$O$11,0,10*ROW('Hygiene Data'!O74))="","",OFFSET('Hygiene Data'!$O$11,0,10*ROW('Hygiene Data'!O74)))</f>
        <v/>
      </c>
      <c r="DS80" s="271" t="str">
        <f ca="true">+IF(OFFSET('Hygiene Data'!$O$12,0,10*ROW('Hygiene Data'!O74))="","",OFFSET('Hygiene Data'!$O$12,0,10*ROW('Hygiene Data'!O74)))</f>
        <v/>
      </c>
      <c r="DT80" s="271" t="str">
        <f ca="true">+IF(OFFSET('Hygiene Data'!$O$13,0,10*ROW('Hygiene Data'!O74))="","",OFFSET('Hygiene Data'!$O$13,0,10*ROW('Hygiene Data'!O74)))</f>
        <v/>
      </c>
      <c r="DU80" s="271" t="str">
        <f ca="true">+IF(OFFSET('Hygiene Data'!$P$11,0,10*ROW('Hygiene Data'!P74))="","",OFFSET('Hygiene Data'!$P$11,0,10*ROW('Hygiene Data'!P74)))</f>
        <v/>
      </c>
      <c r="DV80" s="271" t="str">
        <f ca="true">+IF(OFFSET('Hygiene Data'!$P$12,0,10*ROW('Hygiene Data'!P74))="","",OFFSET('Hygiene Data'!$P$12,0,10*ROW('Hygiene Data'!P74)))</f>
        <v/>
      </c>
      <c r="DW80" s="271" t="str">
        <f ca="true">+IF(OFFSET('Hygiene Data'!$P$13,0,10*ROW('Hygiene Data'!P74))="","",OFFSET('Hygiene Data'!$P$13,0,10*ROW('Hygiene Data'!P74)))</f>
        <v/>
      </c>
      <c r="DX80" s="271" t="str">
        <f ca="true">+IF(OFFSET('Hygiene Data'!$Q$11,0,10*ROW('Hygiene Data'!Q74))="","",OFFSET('Hygiene Data'!$Q$11,0,10*ROW('Hygiene Data'!Q74)))</f>
        <v/>
      </c>
      <c r="DY80" s="271" t="str">
        <f ca="true">+IF(OFFSET('Hygiene Data'!$Q$12,0,10*ROW('Hygiene Data'!Q74))="","",OFFSET('Hygiene Data'!$Q$12,0,10*ROW('Hygiene Data'!Q74)))</f>
        <v/>
      </c>
      <c r="DZ80" s="271" t="str">
        <f ca="true">+IF(OFFSET('Hygiene Data'!$Q$13,0,10*ROW('Hygiene Data'!Q74))="","",OFFSET('Hygiene Data'!$Q$13,0,10*ROW('Hygiene Data'!Q74)))</f>
        <v/>
      </c>
      <c r="EA80" s="271" t="str">
        <f ca="true">+IF(OFFSET('Hygiene Data'!$R$11,0,10*ROW('Hygiene Data'!R74))="","",OFFSET('Hygiene Data'!$R$11,0,10*ROW('Hygiene Data'!R74)))</f>
        <v/>
      </c>
      <c r="EB80" s="271" t="str">
        <f ca="true">+IF(OFFSET('Hygiene Data'!$R$12,0,10*ROW('Hygiene Data'!R74))="","",OFFSET('Hygiene Data'!$R$12,0,10*ROW('Hygiene Data'!R74)))</f>
        <v/>
      </c>
      <c r="EC80" s="271" t="str">
        <f ca="true">+IF(OFFSET('Hygiene Data'!$R$13,0,10*ROW('Hygiene Data'!R74))="","",OFFSET('Hygiene Data'!$R$13,0,10*ROW('Hygiene Data'!R74)))</f>
        <v/>
      </c>
      <c r="ED80" s="271" t="str">
        <f ca="true">+IF(OFFSET('Hygiene Data'!$S$11,0,10*ROW('Hygiene Data'!S74))="","",OFFSET('Hygiene Data'!$S$11,0,10*ROW('Hygiene Data'!S74)))</f>
        <v/>
      </c>
      <c r="EE80" s="271" t="str">
        <f ca="true">+IF(OFFSET('Hygiene Data'!$S$12,0,10*ROW('Hygiene Data'!S74))="","",OFFSET('Hygiene Data'!$S$12,0,10*ROW('Hygiene Data'!S74)))</f>
        <v/>
      </c>
      <c r="EF80" s="271" t="str">
        <f ca="true">+IF(OFFSET('Hygiene Data'!$S$13,0,10*ROW('Hygiene Data'!S74))="","",OFFSET('Hygiene Data'!$S$13,0,10*ROW('Hygiene Data'!S74)))</f>
        <v/>
      </c>
    </row>
    <row xmlns:x14ac="http://schemas.microsoft.com/office/spreadsheetml/2009/9/ac" r="81" x14ac:dyDescent="0.2">
      <c r="A81" s="32" t="str">
        <f ca="true">+IF(OFFSET('Water Data'!$L$2,0,10*ROW('Water Data'!O75))="","",OFFSET('Water Data'!$L$2,0,10*ROW('Water Data'!O75)))</f>
        <v/>
      </c>
      <c r="B81" s="32" t="str">
        <f ca="true">+IF(OFFSET('Water Data'!$M$2,0,10*ROW('Water Data'!P75))="","",OFFSET('Water Data'!$M$2,0,10*ROW('Water Data'!P75)))</f>
        <v/>
      </c>
      <c r="C81" s="327" t="str">
        <f t="shared" ca="true" si="1"/>
        <v/>
      </c>
      <c r="D81" s="85" t="e">
        <f ca="true">+IF(AND(ISTEXT(OFFSET('Water Data'!$L$2,0,10*ROW('Water Data'!N75))),BS81="Yes"),100-OFFSET('Water Data'!$N$4,0,10*ROW('Water Data'!N75)),IF(AND(ISTEXT(OFFSET('Water Data'!$L$2,0,10*ROW('Water Data'!N75))),BS81="No",ISNUMBER(OFFSET('Water Data'!$N$4,0,10*ROW('Water Data'!N75)))),CONCATENATE("[",ROUND(100-OFFSET('Water Data'!$N$4,0,10*ROW('Water Data'!N75)),0),"]"),IF(AND(ISTEXT(OFFSET('Water Data'!$L$2,0,10*ROW('Water Data'!N75))),BS81="",ISNUMBER(OFFSET('Water Data'!$N$4,0,10*ROW('Water Data'!N75)))),100-OFFSET('Water Data'!$N$4,0,10*ROW('Water Data'!N75)),NA())))</f>
        <v>#N/A</v>
      </c>
      <c r="E81" s="85" t="e">
        <f ca="true">+IF(AND(ISTEXT(OFFSET('Water Data'!$L$2,0,10*ROW('Water Data'!O75))),BT81="Yes"),OFFSET('Water Data'!$N$6,0,10*ROW('Water Data'!N75)),IF(AND(ISTEXT(OFFSET('Water Data'!$L$2,0,10*ROW('Water Data'!N75))),BT81="No",ISNUMBER(OFFSET('Water Data'!$N$6,0,10*ROW('Water Data'!N75)))),CONCATENATE("[",ROUND(OFFSET('Water Data'!$N$6,0,10*ROW('Water Data'!N75)),0),"]"),IF(AND(ISTEXT(OFFSET('Water Data'!$L$2,0,10*ROW('Water Data'!N75))),BT81="",ISNUMBER(OFFSET('Water Data'!$N$6,0,10*ROW('Water Data'!N75)))),OFFSET('Water Data'!$N$6,0,10*ROW('Water Data'!N75)),NA())))</f>
        <v>#N/A</v>
      </c>
      <c r="F81" s="85" t="e">
        <f ca="true">+IF(AND(ISTEXT(OFFSET('Water Data'!$L$2,0,10*ROW('Water Data'!N75))),BU81="Yes"),OFFSET('Water Data'!$N$9,0,10*ROW('Water Data'!N75)),IF(AND(ISTEXT(OFFSET('Water Data'!$L$2,0,10*ROW('Water Data'!N75))),BU81="No",ISNUMBER(OFFSET('Water Data'!$N$9,0,10*ROW('Water Data'!N75)))),CONCATENATE("[",ROUND(OFFSET('Water Data'!$N$9,0,10*ROW('Water Data'!N75)),0),"]"),IF(AND(ISTEXT(OFFSET('Water Data'!$L$2,0,10*ROW('Water Data'!N75))),BU81="",ISNUMBER(OFFSET('Water Data'!$N$9,0,10*ROW('Water Data'!N75)))),OFFSET('Water Data'!$N$9,0,10*ROW('Water Data'!N75)),NA())))</f>
        <v>#N/A</v>
      </c>
      <c r="G81" s="85" t="e">
        <f ca="true">+IF(AND(ISTEXT(OFFSET('Water Data'!$L$2,0,10*ROW('Water Data'!O75))),BV81="Yes"),100-OFFSET('Water Data'!$O$4,0,10*ROW('Water Data'!O75)),IF(AND(ISTEXT(OFFSET('Water Data'!$L$2,0,10*ROW('Water Data'!O75))),BV81="No",ISNUMBER(OFFSET('Water Data'!$O$4,0,10*ROW('Water Data'!O75)))),CONCATENATE("[",ROUND(100-OFFSET('Water Data'!$O$4,0,10*ROW('Water Data'!O75)),0),"]"),IF(AND(ISTEXT(OFFSET('Water Data'!$L$2,0,10*ROW('Water Data'!O75))),BV81="",ISNUMBER(OFFSET('Water Data'!$O$4,0,10*ROW('Water Data'!O75)))),100-OFFSET('Water Data'!$O$4,0,10*ROW('Water Data'!O75)),NA())))</f>
        <v>#N/A</v>
      </c>
      <c r="H81" s="85" t="e">
        <f ca="true">+IF(AND(ISTEXT(OFFSET('Water Data'!$L$2,0,10*ROW('Water Data'!O75))),BW81="Yes"),OFFSET('Water Data'!$O$6,0,10*ROW('Water Data'!O75)),IF(AND(ISTEXT(OFFSET('Water Data'!$L$2,0,10*ROW('Water Data'!O75))),BW81="No",ISNUMBER(OFFSET('Water Data'!$O$6,0,10*ROW('Water Data'!O75)))),CONCATENATE("[",ROUND(OFFSET('Water Data'!$N$6,0,10*ROW('Water Data'!O75)),0),"]"),IF(AND(ISTEXT(OFFSET('Water Data'!$L$2,0,10*ROW('Water Data'!O75))),BW81="",ISNUMBER(OFFSET('Water Data'!$O$6,0,10*ROW('Water Data'!O75)))),OFFSET('Water Data'!$O$6,0,10*ROW('Water Data'!O75)),NA())))</f>
        <v>#N/A</v>
      </c>
      <c r="I81" s="85" t="e">
        <f ca="true">+IF(AND(ISTEXT(OFFSET('Water Data'!$L$2,0,10*ROW('Water Data'!O75))),BX81="Yes"),OFFSET('Water Data'!$O$9,0,10*ROW('Water Data'!O75)),IF(AND(ISTEXT(OFFSET('Water Data'!$L$2,0,10*ROW('Water Data'!O75))),BX81="No",ISNUMBER(OFFSET('Water Data'!$O$9,0,10*ROW('Water Data'!O75)))),CONCATENATE("[",ROUND(OFFSET('Water Data'!$O$9,0,10*ROW('Water Data'!O75)),0),"]"),IF(AND(ISTEXT(OFFSET('Water Data'!$L$2,0,10*ROW('Water Data'!O75))),BX81="",ISNUMBER(OFFSET('Water Data'!$O$9,0,10*ROW('Water Data'!O75)))),OFFSET('Water Data'!$O$9,0,10*ROW('Water Data'!O75)),NA())))</f>
        <v>#N/A</v>
      </c>
      <c r="J81" s="85" t="e">
        <f ca="true">+IF(AND(ISTEXT(OFFSET('Water Data'!$L$2,0,10*ROW('Water Data'!P75))),BY81="Yes"),100-OFFSET('Water Data'!$P$4,0,10*ROW('Water Data'!P75)),IF(AND(ISTEXT(OFFSET('Water Data'!$L$2,0,10*ROW('Water Data'!P75))),BY81="No",ISNUMBER(OFFSET('Water Data'!$P$4,0,10*ROW('Water Data'!P75)))),CONCATENATE("[",ROUND(100-OFFSET('Water Data'!$P$4,0,10*ROW('Water Data'!P75)),0),"]"),IF(AND(ISTEXT(OFFSET('Water Data'!$L$2,0,10*ROW('Water Data'!P75))),BY81="",ISNUMBER(OFFSET('Water Data'!$P$4,0,10*ROW('Water Data'!P75)))),100-OFFSET('Water Data'!$P$4,0,10*ROW('Water Data'!P75)),NA())))</f>
        <v>#N/A</v>
      </c>
      <c r="K81" s="85" t="e">
        <f ca="true">+IF(AND(ISTEXT(OFFSET('Water Data'!$L$2,0,10*ROW('Water Data'!P75))),BZ81="Yes"),OFFSET('Water Data'!$P$6,0,10*ROW('Water Data'!P75)),IF(AND(ISTEXT(OFFSET('Water Data'!$L$2,0,10*ROW('Water Data'!P75))),BZ81="No",ISNUMBER(OFFSET('Water Data'!$P$6,0,10*ROW('Water Data'!P75)))),CONCATENATE("[",ROUND(OFFSET('Water Data'!$P$6,0,10*ROW('Water Data'!P75)),0),"]"),IF(AND(ISTEXT(OFFSET('Water Data'!$L$2,0,10*ROW('Water Data'!P75))),BZ81="",ISNUMBER(OFFSET('Water Data'!$P$6,0,10*ROW('Water Data'!P75)))),OFFSET('Water Data'!$P$6,0,10*ROW('Water Data'!P75)),NA())))</f>
        <v>#N/A</v>
      </c>
      <c r="L81" s="85" t="e">
        <f ca="true">+IF(AND(ISTEXT(OFFSET('Water Data'!$L$2,0,10*ROW('Water Data'!P75))),CA81="Yes"),OFFSET('Water Data'!$P$9,0,10*ROW('Water Data'!P75)),IF(AND(ISTEXT(OFFSET('Water Data'!$L$2,0,10*ROW('Water Data'!P75))),CA81="No",ISNUMBER(OFFSET('Water Data'!$P$9,0,10*ROW('Water Data'!P75)))),CONCATENATE("[",ROUND(OFFSET('Water Data'!$P$9,0,10*ROW('Water Data'!P75)),0),"]"),IF(AND(ISTEXT(OFFSET('Water Data'!$L$2,0,10*ROW('Water Data'!P75))),CA81="",ISNUMBER(OFFSET('Water Data'!$P$9,0,10*ROW('Water Data'!P75)))),OFFSET('Water Data'!$P$9,0,10*ROW('Water Data'!P75)),NA())))</f>
        <v>#N/A</v>
      </c>
      <c r="M81" s="85" t="e">
        <f ca="true">+IF(AND(ISTEXT(OFFSET('Water Data'!$L$2,0,10*ROW('Water Data'!Q75))),CB81="Yes"),100-OFFSET('Water Data'!$Q$4,0,10*ROW('Water Data'!Q75)),IF(AND(ISTEXT(OFFSET('Water Data'!$L$2,0,10*ROW('Water Data'!Q75))),CB81="No",ISNUMBER(OFFSET('Water Data'!$Q$4,0,10*ROW('Water Data'!Q75)))),CONCATENATE("[",ROUND(100-OFFSET('Water Data'!$Q$4,0,10*ROW('Water Data'!Q75)),0),"]"),IF(AND(ISTEXT(OFFSET('Water Data'!$L$2,0,10*ROW('Water Data'!Q75))),CB81="",ISNUMBER(OFFSET('Water Data'!$Q$4,0,10*ROW('Water Data'!Q75)))),100-OFFSET('Water Data'!$Q$4,0,10*ROW('Water Data'!Q75)),NA())))</f>
        <v>#N/A</v>
      </c>
      <c r="N81" s="85" t="e">
        <f ca="true">+IF(AND(ISTEXT(OFFSET('Water Data'!$L$2,0,10*ROW('Water Data'!Q75))),CC81="Yes"),OFFSET('Water Data'!$Q$6,0,10*ROW('Water Data'!Q75)),IF(AND(ISTEXT(OFFSET('Water Data'!$L$2,0,10*ROW('Water Data'!Q75))),CC81="No",ISNUMBER(OFFSET('Water Data'!$Q$6,0,10*ROW('Water Data'!Q75)))),CONCATENATE("[",ROUND(OFFSET('Water Data'!$Q$6,0,10*ROW('Water Data'!Q75)),0),"]"),IF(AND(ISTEXT(OFFSET('Water Data'!$L$2,0,10*ROW('Water Data'!Q75))),CC81="",ISNUMBER(OFFSET('Water Data'!$Q$6,0,10*ROW('Water Data'!Q75)))),OFFSET('Water Data'!$Q$6,0,10*ROW('Water Data'!Q75)),NA())))</f>
        <v>#N/A</v>
      </c>
      <c r="O81" s="85" t="e">
        <f ca="true">+IF(AND(ISTEXT(OFFSET('Water Data'!$L$2,0,10*ROW('Water Data'!Q75))),CD81="Yes"),OFFSET('Water Data'!$Q$9,0,10*ROW('Water Data'!Q75)),IF(AND(ISTEXT(OFFSET('Water Data'!$L$2,0,10*ROW('Water Data'!Q75))),CD81="No",ISNUMBER(OFFSET('Water Data'!$Q$9,0,10*ROW('Water Data'!Q75)))),CONCATENATE("[",ROUND(OFFSET('Water Data'!$Q$9,0,10*ROW('Water Data'!Q75)),0),"]"),IF(AND(ISTEXT(OFFSET('Water Data'!$L$2,0,10*ROW('Water Data'!Q75))),CD81="",ISNUMBER(OFFSET('Water Data'!$Q$9,0,10*ROW('Water Data'!Q75)))),OFFSET('Water Data'!$Q$9,0,10*ROW('Water Data'!Q75)),NA())))</f>
        <v>#N/A</v>
      </c>
      <c r="P81" s="85" t="e">
        <f ca="true">+IF(AND(ISTEXT(OFFSET('Water Data'!$L$2,0,10*ROW('Water Data'!R75))),CE81="Yes"),100-OFFSET('Water Data'!$R$4,0,10*ROW('Water Data'!R75)),IF(AND(ISTEXT(OFFSET('Water Data'!$L$2,0,10*ROW('Water Data'!R75))),CE81="No",ISNUMBER(OFFSET('Water Data'!$R$4,0,10*ROW('Water Data'!R75)))),CONCATENATE("[",ROUND(100-OFFSET('Water Data'!$R$4,0,10*ROW('Water Data'!R75)),0),"]"),IF(AND(ISTEXT(OFFSET('Water Data'!$L$2,0,10*ROW('Water Data'!R75))),CE81="",ISNUMBER(OFFSET('Water Data'!$R$4,0,10*ROW('Water Data'!R75)))),100-OFFSET('Water Data'!$R$4,0,10*ROW('Water Data'!R75)),NA())))</f>
        <v>#N/A</v>
      </c>
      <c r="Q81" s="85" t="e">
        <f ca="true">+IF(AND(ISTEXT(OFFSET('Water Data'!$L$2,0,10*ROW('Water Data'!R75))),CF81="Yes"),OFFSET('Water Data'!$R$6,0,10*ROW('Water Data'!R75)),IF(AND(ISTEXT(OFFSET('Water Data'!$L$2,0,10*ROW('Water Data'!R75))),CF81="No",ISNUMBER(OFFSET('Water Data'!$R$6,0,10*ROW('Water Data'!R75)))),CONCATENATE("[",ROUND(OFFSET('Water Data'!$R$6,0,10*ROW('Water Data'!R75)),0),"]"),IF(AND(ISTEXT(OFFSET('Water Data'!$L$2,0,10*ROW('Water Data'!R75))),CF81="",ISNUMBER(OFFSET('Water Data'!$R$6,0,10*ROW('Water Data'!R75)))),OFFSET('Water Data'!$R$6,0,10*ROW('Water Data'!R75)),NA())))</f>
        <v>#N/A</v>
      </c>
      <c r="R81" s="85" t="e">
        <f ca="true">+IF(AND(ISTEXT(OFFSET('Water Data'!$L$2,0,10*ROW('Water Data'!R75))),CG81="Yes"),OFFSET('Water Data'!$R$9,0,10*ROW('Water Data'!R75)),IF(AND(ISTEXT(OFFSET('Water Data'!$L$2,0,10*ROW('Water Data'!R75))),CG81="No",ISNUMBER(OFFSET('Water Data'!$R$9,0,10*ROW('Water Data'!R75)))),CONCATENATE("[",ROUND(OFFSET('Water Data'!$R$9,0,10*ROW('Water Data'!R75)),0),"]"),IF(AND(ISTEXT(OFFSET('Water Data'!$L$2,0,10*ROW('Water Data'!R75))),CG81="",ISNUMBER(OFFSET('Water Data'!$R$9,0,10*ROW('Water Data'!R75)))),OFFSET('Water Data'!$R$9,0,10*ROW('Water Data'!R75)),NA())))</f>
        <v>#N/A</v>
      </c>
      <c r="S81" s="85" t="e">
        <f ca="true">+IF(AND(ISTEXT(OFFSET('Water Data'!$L$2,0,10*ROW('Water Data'!S75))),CH81="Yes"),100-OFFSET('Water Data'!$S$4,0,10*ROW('Water Data'!S75)),IF(AND(ISTEXT(OFFSET('Water Data'!$L$2,0,10*ROW('Water Data'!S75))),CH81="No",ISNUMBER(OFFSET('Water Data'!$S$4,0,10*ROW('Water Data'!S75)))),CONCATENATE("[",ROUND(100-OFFSET('Water Data'!$S$4,0,10*ROW('Water Data'!S75)),0),"]"),IF(AND(ISTEXT(OFFSET('Water Data'!$L$2,0,10*ROW('Water Data'!S75))),CH81="",ISNUMBER(OFFSET('Water Data'!$S$4,0,10*ROW('Water Data'!S75)))),100-OFFSET('Water Data'!$S$4,0,10*ROW('Water Data'!S75)),NA())))</f>
        <v>#N/A</v>
      </c>
      <c r="T81" s="85" t="e">
        <f ca="true">+IF(AND(ISTEXT(OFFSET('Water Data'!$L$2,0,10*ROW('Water Data'!S75))),CI81="Yes"),OFFSET('Water Data'!$S$6,0,10*ROW('Water Data'!S75)),IF(AND(ISTEXT(OFFSET('Water Data'!$L$2,0,10*ROW('Water Data'!S75))),CI81="No",ISNUMBER(OFFSET('Water Data'!$S$6,0,10*ROW('Water Data'!S75)))),CONCATENATE("[",ROUND(OFFSET('Water Data'!$S$6,0,10*ROW('Water Data'!S75)),0),"]"),IF(AND(ISTEXT(OFFSET('Water Data'!$L$2,0,10*ROW('Water Data'!S75))),CI81="",ISNUMBER(OFFSET('Water Data'!$S$6,0,10*ROW('Water Data'!S75)))),OFFSET('Water Data'!$S$6,0,10*ROW('Water Data'!S75)),NA())))</f>
        <v>#N/A</v>
      </c>
      <c r="U81" s="85" t="e">
        <f ca="true">+IF(AND(ISTEXT(OFFSET('Water Data'!$L$2,0,10*ROW('Water Data'!S75))),CJ81="Yes"),OFFSET('Water Data'!$S$9,0,10*ROW('Water Data'!S75)),IF(AND(ISTEXT(OFFSET('Water Data'!$L$2,0,10*ROW('Water Data'!S75))),CJ81="No",ISNUMBER(OFFSET('Water Data'!$S$9,0,10*ROW('Water Data'!S75)))),CONCATENATE("[",ROUND(OFFSET('Water Data'!$S$9,0,10*ROW('Water Data'!S75)),0),"]"),IF(AND(ISTEXT(OFFSET('Water Data'!$L$2,0,10*ROW('Water Data'!S75))),CJ81="",ISNUMBER(OFFSET('Water Data'!$S$9,0,10*ROW('Water Data'!S75)))),OFFSET('Water Data'!$S$9,0,10*ROW('Water Data'!S75)),NA())))</f>
        <v>#N/A</v>
      </c>
      <c r="V81" s="86" t="e">
        <f ca="true">+IF(AND(ISTEXT(OFFSET('Sanitation Data'!$L$2,0,10*ROW('Sanitation Data'!N75))),CK81="Yes"),100-OFFSET('Sanitation Data'!$N$4,0,10*ROW('Sanitation Data'!N75)),IF(AND(ISTEXT(OFFSET('Sanitation Data'!$L$2,0,10*ROW('Sanitation Data'!N75))),CK81="No",ISNUMBER(OFFSET('Sanitation Data'!$N$4,0,10*ROW('Sanitation Data'!N75)))),CONCATENATE("[",ROUND(100-OFFSET('Sanitation Data'!$N$4,0,10*ROW('Sanitation Data'!N75)),0),"]"),IF(AND(ISTEXT(OFFSET('Sanitation Data'!$L$2,0,10*ROW('Sanitation Data'!N75))),CK81="",ISNUMBER(OFFSET('Sanitation Data'!$N$4,0,10*ROW('Sanitation Data'!N75)))),100-OFFSET('Sanitation Data'!$N$4,0,10*ROW('Sanitation Data'!N75)),NA())))</f>
        <v>#N/A</v>
      </c>
      <c r="W81" s="86" t="e">
        <f ca="true">+IF(AND(ISTEXT(OFFSET('Sanitation Data'!$L$2,0,10*ROW('Sanitation Data'!N75))),CL81="Yes"),OFFSET('Sanitation Data'!$N$6,0,10*ROW('Sanitation Data'!N75)),IF(AND(ISTEXT(OFFSET('Sanitation Data'!$L$2,0,10*ROW('Sanitation Data'!N75))),CL81="No",ISNUMBER(OFFSET('Sanitation Data'!$N$6,0,10*ROW('Sanitation Data'!N75)))),CONCATENATE("[",ROUND(OFFSET('Sanitation Data'!$N$6,0,10*ROW('Sanitation Data'!N75)),0),"]"),IF(AND(ISTEXT(OFFSET('Sanitation Data'!$L$2,0,10*ROW('Sanitation Data'!N75))),CL81="",ISNUMBER(OFFSET('Sanitation Data'!$N$6,0,10*ROW('Sanitation Data'!N75)))),OFFSET('Sanitation Data'!$N$6,0,10*ROW('Sanitation Data'!N75)),NA())))</f>
        <v>#N/A</v>
      </c>
      <c r="X81" s="86" t="e">
        <f ca="true">+IF(AND(ISTEXT(OFFSET('Sanitation Data'!$L$2,0,10*ROW('Sanitation Data'!N75))),CM81="Yes"),OFFSET('Sanitation Data'!$N$10,0,10*ROW('Sanitation Data'!N75)),IF(AND(ISTEXT(OFFSET('Sanitation Data'!$L$2,0,10*ROW('Sanitation Data'!N75))),CM81="No",ISNUMBER(OFFSET('Sanitation Data'!$N$10,0,10*ROW('Sanitation Data'!N75)))),CONCATENATE("[",ROUND(OFFSET('Sanitation Data'!$N$10,0,10*ROW('Sanitation Data'!N75)),0),"]"),IF(AND(ISTEXT(OFFSET('Sanitation Data'!$L$2,0,10*ROW('Sanitation Data'!N75))),CM81="",ISNUMBER(OFFSET('Sanitation Data'!$N$10,0,10*ROW('Sanitation Data'!N75)))),OFFSET('Sanitation Data'!$N$10,0,10*ROW('Sanitation Data'!N75)),NA())))</f>
        <v>#N/A</v>
      </c>
      <c r="Y81" s="86" t="e">
        <f ca="true">+IF(AND(ISTEXT(OFFSET('Sanitation Data'!$L$2,0,10*ROW('Sanitation Data'!N75))),CN81="Yes"),OFFSET('Sanitation Data'!$N$11,0,10*ROW('Sanitation Data'!N75)),IF(AND(ISTEXT(OFFSET('Sanitation Data'!$L$2,0,10*ROW('Sanitation Data'!N75))),CN81="No",ISNUMBER(OFFSET('Sanitation Data'!$N$11,0,10*ROW('Sanitation Data'!N75)))),CONCATENATE("[",ROUND(OFFSET('Sanitation Data'!$N$11,0,10*ROW('Sanitation Data'!N75)),0),"]"),IF(AND(ISTEXT(OFFSET('Sanitation Data'!$L$2,0,10*ROW('Sanitation Data'!N75))),CN81="",ISNUMBER(OFFSET('Sanitation Data'!$N$11,0,10*ROW('Sanitation Data'!N75)))),OFFSET('Sanitation Data'!$N$11,0,10*ROW('Sanitation Data'!N75)),NA())))</f>
        <v>#N/A</v>
      </c>
      <c r="Z81" s="86" t="e">
        <f ca="true">+IF(AND(ISTEXT(OFFSET('Sanitation Data'!$L$2,0,10*ROW('Sanitation Data'!N75))),CO81="Yes"),OFFSET('Sanitation Data'!$N$12,0,10*ROW('Sanitation Data'!N75)),IF(AND(ISTEXT(OFFSET('Sanitation Data'!$L$2,0,10*ROW('Sanitation Data'!N75))),CO81="No",ISNUMBER(OFFSET('Sanitation Data'!$N$12,0,10*ROW('Sanitation Data'!N75)))),CONCATENATE("[",ROUND(OFFSET('Sanitation Data'!$N$12,0,10*ROW('Sanitation Data'!N75)),0),"]"),IF(AND(ISTEXT(OFFSET('Sanitation Data'!$L$2,0,10*ROW('Sanitation Data'!N75))),CO81="",ISNUMBER(OFFSET('Sanitation Data'!$N$12,0,10*ROW('Sanitation Data'!N75)))),OFFSET('Sanitation Data'!$N$12,0,10*ROW('Sanitation Data'!N75)),NA())))</f>
        <v>#N/A</v>
      </c>
      <c r="AA81" s="86" t="e">
        <f ca="true">+IF(AND(ISTEXT(OFFSET('Sanitation Data'!$L$2,0,10*ROW('Sanitation Data'!O75))),CP81="Yes"),100-OFFSET('Sanitation Data'!$O$4,0,10*ROW('Sanitation Data'!O75)),IF(AND(ISTEXT(OFFSET('Sanitation Data'!$L$2,0,10*ROW('Sanitation Data'!O75))),CP81="No",ISNUMBER(OFFSET('Sanitation Data'!$O$4,0,10*ROW('Sanitation Data'!O75)))),CONCATENATE("[",ROUND(100-OFFSET('Sanitation Data'!$O$4,0,10*ROW('Sanitation Data'!O75)),0),"]"),IF(AND(ISTEXT(OFFSET('Sanitation Data'!$L$2,0,10*ROW('Sanitation Data'!O75))),CP81="",ISNUMBER(OFFSET('Sanitation Data'!$O$4,0,10*ROW('Sanitation Data'!O75)))),100-OFFSET('Sanitation Data'!$O$4,0,10*ROW('Sanitation Data'!O75)),NA())))</f>
        <v>#N/A</v>
      </c>
      <c r="AB81" s="86" t="e">
        <f ca="true">+IF(AND(ISTEXT(OFFSET('Sanitation Data'!$L$2,0,10*ROW('Sanitation Data'!O75))),CQ81="Yes"),OFFSET('Sanitation Data'!$O$6,0,10*ROW('Sanitation Data'!R75)),IF(AND(ISTEXT(OFFSET('Sanitation Data'!$L$2,0,10*ROW('Sanitation Data'!O75))),CQ81="No",ISNUMBER(OFFSET('Sanitation Data'!$O$6,0,10*ROW('Sanitation Data'!O75)))),CONCATENATE("[",ROUND(OFFSET('Sanitation Data'!$O$6,0,10*ROW('Sanitation Data'!O75)),0),"]"),IF(AND(ISTEXT(OFFSET('Sanitation Data'!$L$2,0,10*ROW('Sanitation Data'!O75))),CQ81="",ISNUMBER(OFFSET('Sanitation Data'!$O$6,0,10*ROW('Sanitation Data'!O75)))),OFFSET('Sanitation Data'!$O$6,0,10*ROW('Sanitation Data'!O75)),NA())))</f>
        <v>#N/A</v>
      </c>
      <c r="AC81" s="86" t="e">
        <f ca="true">+IF(AND(ISTEXT(OFFSET('Sanitation Data'!$L$2,0,10*ROW('Sanitation Data'!O75))),CR81="Yes"),OFFSET('Sanitation Data'!$O$10,0,10*ROW('Sanitation Data'!O75)),IF(AND(ISTEXT(OFFSET('Sanitation Data'!$L$2,0,10*ROW('Sanitation Data'!O75))),CR81="No",ISNUMBER(OFFSET('Sanitation Data'!$O$10,0,10*ROW('Sanitation Data'!O75)))),CONCATENATE("[",ROUND(OFFSET('Sanitation Data'!$O$10,0,10*ROW('Sanitation Data'!O75)),0),"]"),IF(AND(ISTEXT(OFFSET('Sanitation Data'!$L$2,0,10*ROW('Sanitation Data'!O75))),CR81="",ISNUMBER(OFFSET('Sanitation Data'!$O$10,0,10*ROW('Sanitation Data'!O75)))),OFFSET('Sanitation Data'!$O$10,0,10*ROW('Sanitation Data'!O75)),NA())))</f>
        <v>#N/A</v>
      </c>
      <c r="AD81" s="86" t="e">
        <f ca="true">+IF(AND(ISTEXT(OFFSET('Sanitation Data'!$L$2,0,10*ROW('Sanitation Data'!O75))),CS81="Yes"),OFFSET('Sanitation Data'!$O$11,0,10*ROW('Sanitation Data'!O75)),IF(AND(ISTEXT(OFFSET('Sanitation Data'!$L$2,0,10*ROW('Sanitation Data'!O75))),CS81="No",ISNUMBER(OFFSET('Sanitation Data'!$O$11,0,10*ROW('Sanitation Data'!O75)))),CONCATENATE("[",ROUND(OFFSET('Sanitation Data'!$O$11,0,10*ROW('Sanitation Data'!O75)),0),"]"),IF(AND(ISTEXT(OFFSET('Sanitation Data'!$L$2,0,10*ROW('Sanitation Data'!O75))),CS81="",ISNUMBER(OFFSET('Sanitation Data'!$O$11,0,10*ROW('Sanitation Data'!O75)))),OFFSET('Sanitation Data'!$O$11,0,10*ROW('Sanitation Data'!O75)),NA())))</f>
        <v>#N/A</v>
      </c>
      <c r="AE81" s="86" t="e">
        <f ca="true">+IF(AND(ISTEXT(OFFSET('Sanitation Data'!$L$2,0,10*ROW('Sanitation Data'!O75))),CT81="Yes"),OFFSET('Sanitation Data'!$O$12,0,10*ROW('Sanitation Data'!O75)),IF(AND(ISTEXT(OFFSET('Sanitation Data'!$L$2,0,10*ROW('Sanitation Data'!O75))),CT81="No",ISNUMBER(OFFSET('Sanitation Data'!$O$12,0,10*ROW('Sanitation Data'!O75)))),CONCATENATE("[",ROUND(OFFSET('Sanitation Data'!$O$12,0,10*ROW('Sanitation Data'!O75)),0),"]"),IF(AND(ISTEXT(OFFSET('Sanitation Data'!$L$2,0,10*ROW('Sanitation Data'!O75))),CT81="",ISNUMBER(OFFSET('Sanitation Data'!$O$12,0,10*ROW('Sanitation Data'!O75)))),OFFSET('Sanitation Data'!$O$12,0,10*ROW('Sanitation Data'!O75)),NA())))</f>
        <v>#N/A</v>
      </c>
      <c r="AF81" s="86" t="e">
        <f ca="true">+IF(AND(ISTEXT(OFFSET('Sanitation Data'!$L$2,0,10*ROW('Sanitation Data'!P75))),CU81="Yes"),100-OFFSET('Sanitation Data'!$P$4,0,10*ROW('Sanitation Data'!P75)),IF(AND(ISTEXT(OFFSET('Sanitation Data'!$L$2,0,10*ROW('Sanitation Data'!P75))),CU81="No",ISNUMBER(OFFSET('Sanitation Data'!$P$4,0,10*ROW('Sanitation Data'!P75)))),CONCATENATE("[",ROUND(100-OFFSET('Sanitation Data'!$P$4,0,10*ROW('Sanitation Data'!P75)),0),"]"),IF(AND(ISTEXT(OFFSET('Sanitation Data'!$L$2,0,10*ROW('Sanitation Data'!P75))),CU81="",ISNUMBER(OFFSET('Sanitation Data'!$P$4,0,10*ROW('Sanitation Data'!P75)))),100-OFFSET('Sanitation Data'!$P$4,0,10*ROW('Sanitation Data'!P75)),NA())))</f>
        <v>#N/A</v>
      </c>
      <c r="AG81" s="86" t="e">
        <f ca="true">+IF(AND(ISTEXT(OFFSET('Sanitation Data'!$L$2,0,10*ROW('Sanitation Data'!P75))),CV81="Yes"),OFFSET('Sanitation Data'!$P$6,0,10*ROW('Sanitation Data'!P75)),IF(AND(ISTEXT(OFFSET('Sanitation Data'!$L$2,0,10*ROW('Sanitation Data'!P75))),CV81="No",ISNUMBER(OFFSET('Sanitation Data'!$P$6,0,10*ROW('Sanitation Data'!P75)))),CONCATENATE("[",ROUND(OFFSET('Sanitation Data'!$P$6,0,10*ROW('Sanitation Data'!P75)),0),"]"),IF(AND(ISTEXT(OFFSET('Sanitation Data'!$L$2,0,10*ROW('Sanitation Data'!P75))),CV81="",ISNUMBER(OFFSET('Sanitation Data'!$P$6,0,10*ROW('Sanitation Data'!P75)))),OFFSET('Sanitation Data'!$P$6,0,10*ROW('Sanitation Data'!P75)),NA())))</f>
        <v>#N/A</v>
      </c>
      <c r="AH81" s="86" t="e">
        <f ca="true">+IF(AND(ISTEXT(OFFSET('Sanitation Data'!$L$2,0,10*ROW('Sanitation Data'!P75))),CW81="Yes"),OFFSET('Sanitation Data'!$P$10,0,10*ROW('Sanitation Data'!P75)),IF(AND(ISTEXT(OFFSET('Sanitation Data'!$L$2,0,10*ROW('Sanitation Data'!P75))),CW81="No",ISNUMBER(OFFSET('Sanitation Data'!$P$10,0,10*ROW('Sanitation Data'!P75)))),CONCATENATE("[",ROUND(OFFSET('Sanitation Data'!$P$10,0,10*ROW('Sanitation Data'!P75)),0),"]"),IF(AND(ISTEXT(OFFSET('Sanitation Data'!$L$2,0,10*ROW('Sanitation Data'!P75))),CW81="",ISNUMBER(OFFSET('Sanitation Data'!$P$10,0,10*ROW('Sanitation Data'!P75)))),OFFSET('Sanitation Data'!$P$10,0,10*ROW('Sanitation Data'!P75)),NA())))</f>
        <v>#N/A</v>
      </c>
      <c r="AI81" s="86" t="e">
        <f ca="true">+IF(AND(ISTEXT(OFFSET('Sanitation Data'!$L$2,0,10*ROW('Sanitation Data'!P75))),CX81="Yes"),OFFSET('Sanitation Data'!$P$11,0,10*ROW('Sanitation Data'!P75)),IF(AND(ISTEXT(OFFSET('Sanitation Data'!$L$2,0,10*ROW('Sanitation Data'!P75))),CX81="No",ISNUMBER(OFFSET('Sanitation Data'!$P$11,0,10*ROW('Sanitation Data'!P75)))),CONCATENATE("[",ROUND(OFFSET('Sanitation Data'!$P$11,0,10*ROW('Sanitation Data'!P75)),0),"]"),IF(AND(ISTEXT(OFFSET('Sanitation Data'!$L$2,0,10*ROW('Sanitation Data'!P75))),CX81="",ISNUMBER(OFFSET('Sanitation Data'!$P$11,0,10*ROW('Sanitation Data'!P75)))),OFFSET('Sanitation Data'!$P$11,0,10*ROW('Sanitation Data'!P75)),NA())))</f>
        <v>#N/A</v>
      </c>
      <c r="AJ81" s="86" t="e">
        <f ca="true">+IF(AND(ISTEXT(OFFSET('Sanitation Data'!$L$2,0,10*ROW('Sanitation Data'!P75))),CY81="Yes"),OFFSET('Sanitation Data'!$P$12,0,10*ROW('Sanitation Data'!P75)),IF(AND(ISTEXT(OFFSET('Sanitation Data'!$L$2,0,10*ROW('Sanitation Data'!P75))),CY81="No",ISNUMBER(OFFSET('Sanitation Data'!$P$12,0,10*ROW('Sanitation Data'!P75)))),CONCATENATE("[",ROUND(OFFSET('Sanitation Data'!$P$12,0,10*ROW('Sanitation Data'!P75)),0),"]"),IF(AND(ISTEXT(OFFSET('Sanitation Data'!$L$2,0,10*ROW('Sanitation Data'!P75))),CY81="",ISNUMBER(OFFSET('Sanitation Data'!$P$12,0,10*ROW('Sanitation Data'!P75)))),OFFSET('Sanitation Data'!$P$12,0,10*ROW('Sanitation Data'!P75)),NA())))</f>
        <v>#N/A</v>
      </c>
      <c r="AK81" s="86" t="e">
        <f ca="true">+IF(AND(ISTEXT(OFFSET('Sanitation Data'!$L$2,0,10*ROW('Sanitation Data'!Q75))),CZ81="Yes"),100-OFFSET('Sanitation Data'!$Q$4,0,10*ROW('Sanitation Data'!Q75)),IF(AND(ISTEXT(OFFSET('Sanitation Data'!$L$2,0,10*ROW('Sanitation Data'!Q75))),CZ81="No",ISNUMBER(OFFSET('Sanitation Data'!$Q$4,0,10*ROW('Sanitation Data'!Q75)))),CONCATENATE("[",ROUND(100-OFFSET('Sanitation Data'!$Q$4,0,10*ROW('Sanitation Data'!Q75)),0),"]"),IF(AND(ISTEXT(OFFSET('Sanitation Data'!$L$2,0,10*ROW('Sanitation Data'!Q75))),CZ81="",ISNUMBER(OFFSET('Sanitation Data'!$Q$4,0,10*ROW('Sanitation Data'!Q75)))),100-OFFSET('Sanitation Data'!$Q$4,0,10*ROW('Sanitation Data'!Q75)),NA())))</f>
        <v>#N/A</v>
      </c>
      <c r="AL81" s="86" t="e">
        <f ca="true">+IF(AND(ISTEXT(OFFSET('Sanitation Data'!$L$2,0,10*ROW('Sanitation Data'!Q75))),DA81="Yes"),OFFSET('Sanitation Data'!$Q$6,0,10*ROW('Sanitation Data'!Q75)),IF(AND(ISTEXT(OFFSET('Sanitation Data'!$L$2,0,10*ROW('Sanitation Data'!Q75))),DA81="No",ISNUMBER(OFFSET('Sanitation Data'!$Q$6,0,10*ROW('Sanitation Data'!Q75)))),CONCATENATE("[",ROUND(OFFSET('Sanitation Data'!$Q$6,0,10*ROW('Sanitation Data'!Q75)),0),"]"),IF(AND(ISTEXT(OFFSET('Sanitation Data'!$L$2,0,10*ROW('Sanitation Data'!Q75))),DA81="",ISNUMBER(OFFSET('Sanitation Data'!$Q$6,0,10*ROW('Sanitation Data'!Q75)))),OFFSET('Sanitation Data'!$Q$6,0,10*ROW('Sanitation Data'!Q75)),NA())))</f>
        <v>#N/A</v>
      </c>
      <c r="AM81" s="86" t="e">
        <f ca="true">+IF(AND(ISTEXT(OFFSET('Sanitation Data'!$L$2,0,10*ROW('Sanitation Data'!Q75))),DB81="Yes"),OFFSET('Sanitation Data'!$Q$10,0,10*ROW('Sanitation Data'!Q75)),IF(AND(ISTEXT(OFFSET('Sanitation Data'!$L$2,0,10*ROW('Sanitation Data'!Q75))),DB81="No",ISNUMBER(OFFSET('Sanitation Data'!$Q$10,0,10*ROW('Sanitation Data'!Q75)))),CONCATENATE("[",ROUND(OFFSET('Sanitation Data'!$Q$10,0,10*ROW('Sanitation Data'!Q75)),0),"]"),IF(AND(ISTEXT(OFFSET('Sanitation Data'!$L$2,0,10*ROW('Sanitation Data'!Q75))),DB81="",ISNUMBER(OFFSET('Sanitation Data'!$Q$10,0,10*ROW('Sanitation Data'!Q75)))),OFFSET('Sanitation Data'!$Q$10,0,10*ROW('Sanitation Data'!Q75)),NA())))</f>
        <v>#N/A</v>
      </c>
      <c r="AN81" s="86" t="e">
        <f ca="true">+IF(AND(ISTEXT(OFFSET('Sanitation Data'!$L$2,0,10*ROW('Sanitation Data'!Q75))),DC81="Yes"),OFFSET('Sanitation Data'!$Q$11,0,10*ROW('Sanitation Data'!Q75)),IF(AND(ISTEXT(OFFSET('Sanitation Data'!$L$2,0,10*ROW('Sanitation Data'!Q75))),DC81="No",ISNUMBER(OFFSET('Sanitation Data'!$Q$11,0,10*ROW('Sanitation Data'!Q75)))),CONCATENATE("[",ROUND(OFFSET('Sanitation Data'!$Q$11,0,10*ROW('Sanitation Data'!Q75)),0),"]"),IF(AND(ISTEXT(OFFSET('Sanitation Data'!$L$2,0,10*ROW('Sanitation Data'!Q75))),DC81="",ISNUMBER(OFFSET('Sanitation Data'!$Q$11,0,10*ROW('Sanitation Data'!Q75)))),OFFSET('Sanitation Data'!$Q$11,0,10*ROW('Sanitation Data'!Q75)),NA())))</f>
        <v>#N/A</v>
      </c>
      <c r="AO81" s="86" t="e">
        <f ca="true">+IF(AND(ISTEXT(OFFSET('Sanitation Data'!$L$2,0,10*ROW('Sanitation Data'!Q75))),DD81="Yes"),OFFSET('Sanitation Data'!$Q$12,0,10*ROW('Sanitation Data'!Q75)),IF(AND(ISTEXT(OFFSET('Sanitation Data'!$L$2,0,10*ROW('Sanitation Data'!Q75))),DD81="No",ISNUMBER(OFFSET('Sanitation Data'!$Q$12,0,10*ROW('Sanitation Data'!Q75)))),CONCATENATE("[",ROUND(OFFSET('Sanitation Data'!$Q$12,0,10*ROW('Sanitation Data'!Q75)),0),"]"),IF(AND(ISTEXT(OFFSET('Sanitation Data'!$L$2,0,10*ROW('Sanitation Data'!Q75))),DD81="",ISNUMBER(OFFSET('Sanitation Data'!$Q$12,0,10*ROW('Sanitation Data'!Q75)))),OFFSET('Sanitation Data'!$Q$12,0,10*ROW('Sanitation Data'!Q75)),NA())))</f>
        <v>#N/A</v>
      </c>
      <c r="AP81" s="86" t="e">
        <f ca="true">+IF(AND(ISTEXT(OFFSET('Sanitation Data'!$L$2,0,10*ROW('Sanitation Data'!R75))),DE81="Yes"),100-OFFSET('Sanitation Data'!$R$4,0,10*ROW('Sanitation Data'!R75)),IF(AND(ISTEXT(OFFSET('Sanitation Data'!$L$2,0,10*ROW('Sanitation Data'!R75))),DE81="No",ISNUMBER(OFFSET('Sanitation Data'!$R$4,0,10*ROW('Sanitation Data'!R75)))),CONCATENATE("[",ROUND(100-OFFSET('Sanitation Data'!$R$4,0,10*ROW('Sanitation Data'!R75)),0),"]"),IF(AND(ISTEXT(OFFSET('Sanitation Data'!$L$2,0,10*ROW('Sanitation Data'!R75))),DE81="",ISNUMBER(OFFSET('Sanitation Data'!$R$4,0,10*ROW('Sanitation Data'!R75)))),100-OFFSET('Sanitation Data'!$R$4,0,10*ROW('Sanitation Data'!R75)),NA())))</f>
        <v>#N/A</v>
      </c>
      <c r="AQ81" s="86" t="e">
        <f ca="true">+IF(AND(ISTEXT(OFFSET('Sanitation Data'!$L$2,0,10*ROW('Sanitation Data'!R75))),DF81="Yes"),OFFSET('Sanitation Data'!$R$6,0,10*ROW('Sanitation Data'!R75)),IF(AND(ISTEXT(OFFSET('Sanitation Data'!$L$2,0,10*ROW('Sanitation Data'!R75))),DF81="No",ISNUMBER(OFFSET('Sanitation Data'!$R$6,0,10*ROW('Sanitation Data'!R75)))),CONCATENATE("[",ROUND(OFFSET('Sanitation Data'!$R$6,0,10*ROW('Sanitation Data'!R75)),0),"]"),IF(AND(ISTEXT(OFFSET('Sanitation Data'!$L$2,0,10*ROW('Sanitation Data'!R75))),DF81="",ISNUMBER(OFFSET('Sanitation Data'!$R$6,0,10*ROW('Sanitation Data'!R75)))),OFFSET('Sanitation Data'!$R$6,0,10*ROW('Sanitation Data'!R75)),NA())))</f>
        <v>#N/A</v>
      </c>
      <c r="AR81" s="86" t="e">
        <f ca="true">+IF(AND(ISTEXT(OFFSET('Sanitation Data'!$L$2,0,10*ROW('Sanitation Data'!R75))),DG81="Yes"),OFFSET('Sanitation Data'!$R$10,0,10*ROW('Sanitation Data'!R75)),IF(AND(ISTEXT(OFFSET('Sanitation Data'!$L$2,0,10*ROW('Sanitation Data'!R75))),DG81="No",ISNUMBER(OFFSET('Sanitation Data'!$R$10,0,10*ROW('Sanitation Data'!R75)))),CONCATENATE("[",ROUND(OFFSET('Sanitation Data'!$R$10,0,10*ROW('Sanitation Data'!R75)),0),"]"),IF(AND(ISTEXT(OFFSET('Sanitation Data'!$L$2,0,10*ROW('Sanitation Data'!R75))),DG81="",ISNUMBER(OFFSET('Sanitation Data'!$R$10,0,10*ROW('Sanitation Data'!R75)))),OFFSET('Sanitation Data'!$R$10,0,10*ROW('Sanitation Data'!R75)),NA())))</f>
        <v>#N/A</v>
      </c>
      <c r="AS81" s="86" t="e">
        <f ca="true">+IF(AND(ISTEXT(OFFSET('Sanitation Data'!$L$2,0,10*ROW('Sanitation Data'!R75))),DH81="Yes"),OFFSET('Sanitation Data'!$R$11,0,10*ROW('Sanitation Data'!R75)),IF(AND(ISTEXT(OFFSET('Sanitation Data'!$L$2,0,10*ROW('Sanitation Data'!R75))),DH81="No",ISNUMBER(OFFSET('Sanitation Data'!$R$11,0,10*ROW('Sanitation Data'!R75)))),CONCATENATE("[",ROUND(OFFSET('Sanitation Data'!$R$11,0,10*ROW('Sanitation Data'!R75)),0),"]"),IF(AND(ISTEXT(OFFSET('Sanitation Data'!$L$2,0,10*ROW('Sanitation Data'!R75))),DH81="",ISNUMBER(OFFSET('Sanitation Data'!$R$11,0,10*ROW('Sanitation Data'!R75)))),OFFSET('Sanitation Data'!$R$11,0,10*ROW('Sanitation Data'!R75)),NA())))</f>
        <v>#N/A</v>
      </c>
      <c r="AT81" s="86" t="e">
        <f ca="true">+IF(AND(ISTEXT(OFFSET('Sanitation Data'!$L$2,0,10*ROW('Sanitation Data'!R75))),DI81="Yes"),OFFSET('Sanitation Data'!$R$12,0,10*ROW('Sanitation Data'!R75)),IF(AND(ISTEXT(OFFSET('Sanitation Data'!$L$2,0,10*ROW('Sanitation Data'!R75))),DI81="No",ISNUMBER(OFFSET('Sanitation Data'!$R$12,0,10*ROW('Sanitation Data'!R75)))),CONCATENATE("[",ROUND(OFFSET('Sanitation Data'!$R$12,0,10*ROW('Sanitation Data'!R75)),0),"]"),IF(AND(ISTEXT(OFFSET('Sanitation Data'!$L$2,0,10*ROW('Sanitation Data'!R75))),DI81="",ISNUMBER(OFFSET('Sanitation Data'!$R$12,0,10*ROW('Sanitation Data'!R75)))),OFFSET('Sanitation Data'!$R$12,0,10*ROW('Sanitation Data'!R75)),NA())))</f>
        <v>#N/A</v>
      </c>
      <c r="AU81" s="86" t="e">
        <f ca="true">+IF(AND(ISTEXT(OFFSET('Sanitation Data'!$L$2,0,10*ROW('Sanitation Data'!S75))),DJ81="Yes"),100-OFFSET('Sanitation Data'!$S$4,0,10*ROW('Sanitation Data'!S75)),IF(AND(ISTEXT(OFFSET('Sanitation Data'!$L$2,0,10*ROW('Sanitation Data'!S75))),DJ81="No",ISNUMBER(OFFSET('Sanitation Data'!$S$4,0,10*ROW('Sanitation Data'!S75)))),CONCATENATE("[",ROUND(100-OFFSET('Sanitation Data'!$S$4,0,10*ROW('Sanitation Data'!S75)),0),"]"),IF(AND(ISTEXT(OFFSET('Sanitation Data'!$L$2,0,10*ROW('Sanitation Data'!S75))),DJ81="",ISNUMBER(OFFSET('Sanitation Data'!$S$4,0,10*ROW('Sanitation Data'!S75)))),100-OFFSET('Sanitation Data'!$S$4,0,10*ROW('Sanitation Data'!S75)),NA())))</f>
        <v>#N/A</v>
      </c>
      <c r="AV81" s="86" t="e">
        <f ca="true">+IF(AND(ISTEXT(OFFSET('Sanitation Data'!$L$2,0,10*ROW('Sanitation Data'!S75))),DK81="Yes"),OFFSET('Sanitation Data'!$S$6,0,10*ROW('Sanitation Data'!S75)),IF(AND(ISTEXT(OFFSET('Sanitation Data'!$L$2,0,10*ROW('Sanitation Data'!S75))),DK81="No",ISNUMBER(OFFSET('Sanitation Data'!$S$6,0,10*ROW('Sanitation Data'!S75)))),CONCATENATE("[",ROUND(OFFSET('Sanitation Data'!$S$6,0,10*ROW('Sanitation Data'!S75)),0),"]"),IF(AND(ISTEXT(OFFSET('Sanitation Data'!$L$2,0,10*ROW('Sanitation Data'!S75))),DK81="",ISNUMBER(OFFSET('Sanitation Data'!$S$6,0,10*ROW('Sanitation Data'!S75)))),OFFSET('Sanitation Data'!$S$6,0,10*ROW('Sanitation Data'!S75)),NA())))</f>
        <v>#N/A</v>
      </c>
      <c r="AW81" s="86" t="e">
        <f ca="true">+IF(AND(ISTEXT(OFFSET('Sanitation Data'!$L$2,0,10*ROW('Sanitation Data'!S75))),DL81="Yes"),OFFSET('Sanitation Data'!$S$10,0,10*ROW('Sanitation Data'!S75)),IF(AND(ISTEXT(OFFSET('Sanitation Data'!$L$2,0,10*ROW('Sanitation Data'!S75))),DL81="No",ISNUMBER(OFFSET('Sanitation Data'!$S$10,0,10*ROW('Sanitation Data'!S75)))),CONCATENATE("[",ROUND(OFFSET('Sanitation Data'!$S$10,0,10*ROW('Sanitation Data'!S75)),0),"]"),IF(AND(ISTEXT(OFFSET('Sanitation Data'!$L$2,0,10*ROW('Sanitation Data'!S75))),DL81="",ISNUMBER(OFFSET('Sanitation Data'!$S$10,0,10*ROW('Sanitation Data'!S75)))),OFFSET('Sanitation Data'!$S$10,0,10*ROW('Sanitation Data'!S75)),NA())))</f>
        <v>#N/A</v>
      </c>
      <c r="AX81" s="86" t="e">
        <f ca="true">+IF(AND(ISTEXT(OFFSET('Sanitation Data'!$L$2,0,10*ROW('Sanitation Data'!S75))),DM81="Yes"),OFFSET('Sanitation Data'!$S$11,0,10*ROW('Sanitation Data'!S75)),IF(AND(ISTEXT(OFFSET('Sanitation Data'!$L$2,0,10*ROW('Sanitation Data'!S75))),DM81="No",ISNUMBER(OFFSET('Sanitation Data'!$S$11,0,10*ROW('Sanitation Data'!S75)))),CONCATENATE("[",ROUND(OFFSET('Sanitation Data'!$S$11,0,10*ROW('Sanitation Data'!S75)),0),"]"),IF(AND(ISTEXT(OFFSET('Sanitation Data'!$L$2,0,10*ROW('Sanitation Data'!S75))),DM81="",ISNUMBER(OFFSET('Sanitation Data'!$S$11,0,10*ROW('Sanitation Data'!S75)))),OFFSET('Sanitation Data'!$S$11,0,10*ROW('Sanitation Data'!S75)),NA())))</f>
        <v>#N/A</v>
      </c>
      <c r="AY81" s="86" t="e">
        <f ca="true">+IF(AND(ISTEXT(OFFSET('Sanitation Data'!$L$2,0,10*ROW('Sanitation Data'!S75))),DN81="Yes"),OFFSET('Sanitation Data'!$S$12,0,10*ROW('Sanitation Data'!S75)),IF(AND(ISTEXT(OFFSET('Sanitation Data'!$L$2,0,10*ROW('Sanitation Data'!S75))),DN81="No",ISNUMBER(OFFSET('Sanitation Data'!$S$12,0,10*ROW('Sanitation Data'!S75)))),CONCATENATE("[",ROUND(OFFSET('Sanitation Data'!$S$12,0,10*ROW('Sanitation Data'!S75)),0),"]"),IF(AND(ISTEXT(OFFSET('Sanitation Data'!$L$2,0,10*ROW('Sanitation Data'!S75))),DN81="",ISNUMBER(OFFSET('Sanitation Data'!$S$12,0,10*ROW('Sanitation Data'!S75)))),OFFSET('Sanitation Data'!$S$12,0,10*ROW('Sanitation Data'!S75)),NA())))</f>
        <v>#N/A</v>
      </c>
      <c r="AZ81" s="87" t="e">
        <f ca="true">+IF(AND(ISTEXT(OFFSET('Hygiene Data'!$L$2,0,10*ROW('Hygiene Data'!N75))),DO81="Yes"),OFFSET('Hygiene Data'!$N$5,0,10*ROW('Hygiene Data'!N75)),IF(AND(ISTEXT(OFFSET('Hygiene Data'!$L$2,0,10*ROW('Hygiene Data'!N75))),DO81="No",ISNUMBER(OFFSET('Hygiene Data'!$N$5,0,10*ROW('Hygiene Data'!N75)))),CONCATENATE("[",ROUND(OFFSET('Hygiene Data'!$N$5,0,10*ROW('Hygiene Data'!N75)),0),"]"),IF(AND(ISTEXT(OFFSET('Hygiene Data'!$L$2,0,10*ROW('Hygiene Data'!N75))),DO81="",ISNUMBER(OFFSET('Hygiene Data'!$N$5,0,10*ROW('Hygiene Data'!N75)))),OFFSET('Hygiene Data'!$N$5,0,10*ROW('Hygiene Data'!N75)),NA())))</f>
        <v>#N/A</v>
      </c>
      <c r="BA81" s="87" t="e">
        <f ca="true">+IF(AND(ISTEXT(OFFSET('Hygiene Data'!$L$2,0,10*ROW('Hygiene Data'!N75))),DP81="Yes"),OFFSET('Hygiene Data'!$N$7,0,10*ROW('Hygiene Data'!N75)),IF(AND(ISTEXT(OFFSET('Hygiene Data'!$L$2,0,10*ROW('Hygiene Data'!N75))),DP81="No",ISNUMBER(OFFSET('Hygiene Data'!$N$7,0,10*ROW('Hygiene Data'!N75)))),CONCATENATE("[",ROUND(OFFSET('Hygiene Data'!$N$7,0,10*ROW('Hygiene Data'!N75)),0),"]"),IF(AND(ISTEXT(OFFSET('Hygiene Data'!$L$2,0,10*ROW('Hygiene Data'!N75))),DP81="",ISNUMBER(OFFSET('Hygiene Data'!$N$7,0,10*ROW('Hygiene Data'!N75)))),OFFSET('Hygiene Data'!$N$7,0,10*ROW('Hygiene Data'!N75)),NA())))</f>
        <v>#N/A</v>
      </c>
      <c r="BB81" s="87" t="e">
        <f ca="true">+IF(AND(ISTEXT(OFFSET('Hygiene Data'!$L$2,0,10*ROW('Hygiene Data'!N75))),DQ81="Yes"),OFFSET('Hygiene Data'!$N$9,0,10*ROW('Hygiene Data'!N75)),IF(AND(ISTEXT(OFFSET('Hygiene Data'!$L$2,0,10*ROW('Hygiene Data'!N75))),DQ81="No",ISNUMBER(OFFSET('Hygiene Data'!$N$9,0,10*ROW('Hygiene Data'!N75)))),CONCATENATE("[",ROUND(OFFSET('Hygiene Data'!$N$9,0,10*ROW('Hygiene Data'!N75)),0),"]"),IF(AND(ISTEXT(OFFSET('Hygiene Data'!$L$2,0,10*ROW('Hygiene Data'!N75))),DQ81="",ISNUMBER(OFFSET('Hygiene Data'!$N$9,0,10*ROW('Hygiene Data'!N75)))),OFFSET('Hygiene Data'!$N$9,0,10*ROW('Hygiene Data'!N75)),NA())))</f>
        <v>#N/A</v>
      </c>
      <c r="BC81" s="87" t="e">
        <f ca="true">+IF(AND(ISTEXT(OFFSET('Hygiene Data'!$L$2,0,10*ROW('Hygiene Data'!O75))),DR81="Yes"),OFFSET('Hygiene Data'!$O$5,0,10*ROW('Hygiene Data'!O75)),IF(AND(ISTEXT(OFFSET('Hygiene Data'!$L$2,0,10*ROW('Hygiene Data'!O75))),DR81="No",ISNUMBER(OFFSET('Hygiene Data'!$O$5,0,10*ROW('Hygiene Data'!O75)))),CONCATENATE("[",ROUND(OFFSET('Hygiene Data'!$O$5,0,10*ROW('Hygiene Data'!O75)),0),"]"),IF(AND(ISTEXT(OFFSET('Hygiene Data'!$L$2,0,10*ROW('Hygiene Data'!O75))),DR81="",ISNUMBER(OFFSET('Hygiene Data'!$O$5,0,10*ROW('Hygiene Data'!O75)))),OFFSET('Hygiene Data'!$O$5,0,10*ROW('Hygiene Data'!O75)),NA())))</f>
        <v>#N/A</v>
      </c>
      <c r="BD81" s="87" t="e">
        <f ca="true">+IF(AND(ISTEXT(OFFSET('Hygiene Data'!$L$2,0,10*ROW('Hygiene Data'!O75))),DS81="Yes"),OFFSET('Hygiene Data'!$O$7,0,10*ROW('Hygiene Data'!O75)),IF(AND(ISTEXT(OFFSET('Hygiene Data'!$L$2,0,10*ROW('Hygiene Data'!O75))),DS81="No",ISNUMBER(OFFSET('Hygiene Data'!$O$7,0,10*ROW('Hygiene Data'!O75)))),CONCATENATE("[",ROUND(OFFSET('Hygiene Data'!$O$7,0,10*ROW('Hygiene Data'!O75)),0),"]"),IF(AND(ISTEXT(OFFSET('Hygiene Data'!$L$2,0,10*ROW('Hygiene Data'!O75))),DS81="",ISNUMBER(OFFSET('Hygiene Data'!$O$7,0,10*ROW('Hygiene Data'!O75)))),OFFSET('Hygiene Data'!$O$7,0,10*ROW('Hygiene Data'!O75)),NA())))</f>
        <v>#N/A</v>
      </c>
      <c r="BE81" s="87" t="e">
        <f ca="true">+IF(AND(ISTEXT(OFFSET('Hygiene Data'!$L$2,0,10*ROW('Hygiene Data'!O75))),DT81="Yes"),OFFSET('Hygiene Data'!$O$9,0,10*ROW('Hygiene Data'!O75)),IF(AND(ISTEXT(OFFSET('Hygiene Data'!$L$2,0,10*ROW('Hygiene Data'!O75))),DT81="No",ISNUMBER(OFFSET('Hygiene Data'!$O$9,0,10*ROW('Hygiene Data'!O75)))),CONCATENATE("[",ROUND(OFFSET('Hygiene Data'!$O$9,0,10*ROW('Hygiene Data'!O75)),0),"]"),IF(AND(ISTEXT(OFFSET('Hygiene Data'!$L$2,0,10*ROW('Hygiene Data'!O75))),DT81="",ISNUMBER(OFFSET('Hygiene Data'!$O$9,0,10*ROW('Hygiene Data'!O75)))),OFFSET('Hygiene Data'!$O$9,0,10*ROW('Hygiene Data'!O75)),NA())))</f>
        <v>#N/A</v>
      </c>
      <c r="BF81" s="87" t="e">
        <f ca="true">+IF(AND(ISTEXT(OFFSET('Hygiene Data'!$L$2,0,10*ROW('Hygiene Data'!P75))),DU81="Yes"),OFFSET('Hygiene Data'!$P$5,0,10*ROW('Hygiene Data'!P75)),IF(AND(ISTEXT(OFFSET('Hygiene Data'!$L$2,0,10*ROW('Hygiene Data'!P75))),DU81="No",ISNUMBER(OFFSET('Hygiene Data'!$P$5,0,10*ROW('Hygiene Data'!P75)))),CONCATENATE("[",ROUND(OFFSET('Hygiene Data'!$P$5,0,10*ROW('Hygiene Data'!P75)),0),"]"),IF(AND(ISTEXT(OFFSET('Hygiene Data'!$L$2,0,10*ROW('Hygiene Data'!P75))),DU81="",ISNUMBER(OFFSET('Hygiene Data'!$P$5,0,10*ROW('Hygiene Data'!P75)))),OFFSET('Hygiene Data'!$P$5,0,10*ROW('Hygiene Data'!P75)),NA())))</f>
        <v>#N/A</v>
      </c>
      <c r="BG81" s="87" t="e">
        <f ca="true">+IF(AND(ISTEXT(OFFSET('Hygiene Data'!$L$2,0,10*ROW('Hygiene Data'!P75))),DV81="Yes"),OFFSET('Hygiene Data'!$P$7,0,10*ROW('Hygiene Data'!P75)),IF(AND(ISTEXT(OFFSET('Hygiene Data'!$L$2,0,10*ROW('Hygiene Data'!P75))),DV81="No",ISNUMBER(OFFSET('Hygiene Data'!$P$7,0,10*ROW('Hygiene Data'!P75)))),CONCATENATE("[",ROUND(OFFSET('Hygiene Data'!$P$7,0,10*ROW('Hygiene Data'!P75)),0),"]"),IF(AND(ISTEXT(OFFSET('Hygiene Data'!$L$2,0,10*ROW('Hygiene Data'!P75))),DV81="",ISNUMBER(OFFSET('Hygiene Data'!$P$7,0,10*ROW('Hygiene Data'!P75)))),OFFSET('Hygiene Data'!$P$7,0,10*ROW('Hygiene Data'!P75)),NA())))</f>
        <v>#N/A</v>
      </c>
      <c r="BH81" s="87" t="e">
        <f ca="true">+IF(AND(ISTEXT(OFFSET('Hygiene Data'!$L$2,0,10*ROW('Hygiene Data'!P75))),DW81="Yes"),OFFSET('Hygiene Data'!$P$9,0,10*ROW('Hygiene Data'!P75)),IF(AND(ISTEXT(OFFSET('Hygiene Data'!$L$2,0,10*ROW('Hygiene Data'!P75))),DW81="No",ISNUMBER(OFFSET('Hygiene Data'!$P$9,0,10*ROW('Hygiene Data'!P75)))),CONCATENATE("[",ROUND(OFFSET('Hygiene Data'!$P$9,0,10*ROW('Hygiene Data'!P75)),0),"]"),IF(AND(ISTEXT(OFFSET('Hygiene Data'!$L$2,0,10*ROW('Hygiene Data'!P75))),DW81="",ISNUMBER(OFFSET('Hygiene Data'!$P$9,0,10*ROW('Hygiene Data'!P75)))),OFFSET('Hygiene Data'!$P$9,0,10*ROW('Hygiene Data'!P75)),NA())))</f>
        <v>#N/A</v>
      </c>
      <c r="BI81" s="87" t="e">
        <f ca="true">+IF(AND(ISTEXT(OFFSET('Hygiene Data'!$L$2,0,10*ROW('Hygiene Data'!Q75))),DX81="Yes"),OFFSET('Hygiene Data'!$Q$5,0,10*ROW('Hygiene Data'!Q75)),IF(AND(ISTEXT(OFFSET('Hygiene Data'!$L$2,0,10*ROW('Hygiene Data'!Q75))),DX81="No",ISNUMBER(OFFSET('Hygiene Data'!$Q$5,0,10*ROW('Hygiene Data'!Q75)))),CONCATENATE("[",ROUND(OFFSET('Hygiene Data'!$Q$5,0,10*ROW('Hygiene Data'!Q75)),0),"]"),IF(AND(ISTEXT(OFFSET('Hygiene Data'!$L$2,0,10*ROW('Hygiene Data'!Q75))),DX81="",ISNUMBER(OFFSET('Hygiene Data'!$Q$5,0,10*ROW('Hygiene Data'!Q75)))),OFFSET('Hygiene Data'!$Q$5,0,10*ROW('Hygiene Data'!Q75)),NA())))</f>
        <v>#N/A</v>
      </c>
      <c r="BJ81" s="87" t="e">
        <f ca="true">+IF(AND(ISTEXT(OFFSET('Hygiene Data'!$L$2,0,10*ROW('Hygiene Data'!Q75))),DY81="Yes"),OFFSET('Hygiene Data'!$Q$7,0,10*ROW('Hygiene Data'!Q75)),IF(AND(ISTEXT(OFFSET('Hygiene Data'!$L$2,0,10*ROW('Hygiene Data'!Q75))),DY81="No",ISNUMBER(OFFSET('Hygiene Data'!$Q$7,0,10*ROW('Hygiene Data'!Q75)))),CONCATENATE("[",ROUND(OFFSET('Hygiene Data'!$Q$7,0,10*ROW('Hygiene Data'!Q75)),0),"]"),IF(AND(ISTEXT(OFFSET('Hygiene Data'!$L$2,0,10*ROW('Hygiene Data'!Q75))),DY81="",ISNUMBER(OFFSET('Hygiene Data'!$Q$7,0,10*ROW('Hygiene Data'!Q75)))),OFFSET('Hygiene Data'!$Q$7,0,10*ROW('Hygiene Data'!Q75)),NA())))</f>
        <v>#N/A</v>
      </c>
      <c r="BK81" s="87" t="e">
        <f ca="true">+IF(AND(ISTEXT(OFFSET('Hygiene Data'!$L$2,0,10*ROW('Hygiene Data'!Q75))),DZ81="Yes"),OFFSET('Hygiene Data'!$Q$9,0,10*ROW('Hygiene Data'!Q75)),IF(AND(ISTEXT(OFFSET('Hygiene Data'!$L$2,0,10*ROW('Hygiene Data'!Q75))),DZ81="No",ISNUMBER(OFFSET('Hygiene Data'!$Q$9,0,10*ROW('Hygiene Data'!Q75)))),CONCATENATE("[",ROUND(OFFSET('Hygiene Data'!$Q$9,0,10*ROW('Hygiene Data'!Q75)),0),"]"),IF(AND(ISTEXT(OFFSET('Hygiene Data'!$L$2,0,10*ROW('Hygiene Data'!Q75))),DZ81="",ISNUMBER(OFFSET('Hygiene Data'!$Q$9,0,10*ROW('Hygiene Data'!Q75)))),OFFSET('Hygiene Data'!$Q$9,0,10*ROW('Hygiene Data'!Q75)),NA())))</f>
        <v>#N/A</v>
      </c>
      <c r="BL81" s="87" t="e">
        <f ca="true">+IF(AND(ISTEXT(OFFSET('Hygiene Data'!$L$2,0,10*ROW('Hygiene Data'!R75))),EA81="Yes"),OFFSET('Hygiene Data'!$R$5,0,10*ROW('Hygiene Data'!R75)),IF(AND(ISTEXT(OFFSET('Hygiene Data'!$L$2,0,10*ROW('Hygiene Data'!R75))),EA81="No",ISNUMBER(OFFSET('Hygiene Data'!$R$5,0,10*ROW('Hygiene Data'!R75)))),CONCATENATE("[",ROUND(OFFSET('Hygiene Data'!$R$5,0,10*ROW('Hygiene Data'!R75)),0),"]"),IF(AND(ISTEXT(OFFSET('Hygiene Data'!$L$2,0,10*ROW('Hygiene Data'!R75))),EA81="",ISNUMBER(OFFSET('Hygiene Data'!$R$5,0,10*ROW('Hygiene Data'!R75)))),OFFSET('Hygiene Data'!$R$5,0,10*ROW('Hygiene Data'!R75)),NA())))</f>
        <v>#N/A</v>
      </c>
      <c r="BM81" s="87" t="e">
        <f ca="true">+IF(AND(ISTEXT(OFFSET('Hygiene Data'!$L$2,0,10*ROW('Hygiene Data'!R75))),EB81="Yes"),OFFSET('Hygiene Data'!$R$7,0,10*ROW('Hygiene Data'!R75)),IF(AND(ISTEXT(OFFSET('Hygiene Data'!$L$2,0,10*ROW('Hygiene Data'!R75))),EB81="No",ISNUMBER(OFFSET('Hygiene Data'!$R$7,0,10*ROW('Hygiene Data'!R75)))),CONCATENATE("[",ROUND(OFFSET('Hygiene Data'!$R$7,0,10*ROW('Hygiene Data'!R75)),0),"]"),IF(AND(ISTEXT(OFFSET('Hygiene Data'!$L$2,0,10*ROW('Hygiene Data'!R75))),EB81="",ISNUMBER(OFFSET('Hygiene Data'!$R$7,0,10*ROW('Hygiene Data'!R75)))),OFFSET('Hygiene Data'!$R$7,0,10*ROW('Hygiene Data'!R75)),NA())))</f>
        <v>#N/A</v>
      </c>
      <c r="BN81" s="87" t="e">
        <f ca="true">+IF(AND(ISTEXT(OFFSET('Hygiene Data'!$L$2,0,10*ROW('Hygiene Data'!R75))),EC81="Yes"),OFFSET('Hygiene Data'!$R$9,0,10*ROW('Hygiene Data'!R75)),IF(AND(ISTEXT(OFFSET('Hygiene Data'!$L$2,0,10*ROW('Hygiene Data'!R75))),EC81="No",ISNUMBER(OFFSET('Hygiene Data'!$R$9,0,10*ROW('Hygiene Data'!R75)))),CONCATENATE("[",ROUND(OFFSET('Hygiene Data'!$R$9,0,10*ROW('Hygiene Data'!R75)),0),"]"),IF(AND(ISTEXT(OFFSET('Hygiene Data'!$L$2,0,10*ROW('Hygiene Data'!R75))),EC81="",ISNUMBER(OFFSET('Hygiene Data'!$R$9,0,10*ROW('Hygiene Data'!R75)))),OFFSET('Hygiene Data'!$R$9,0,10*ROW('Hygiene Data'!R75)),NA())))</f>
        <v>#N/A</v>
      </c>
      <c r="BO81" s="87" t="e">
        <f ca="true">+IF(AND(ISTEXT(OFFSET('Hygiene Data'!$L$2,0,10*ROW('Hygiene Data'!S75))),ED81="Yes"),OFFSET('Hygiene Data'!$S$5,0,10*ROW('Hygiene Data'!S75)),IF(AND(ISTEXT(OFFSET('Hygiene Data'!$L$2,0,10*ROW('Hygiene Data'!S75))),ED81="No",ISNUMBER(OFFSET('Hygiene Data'!$S$5,0,10*ROW('Hygiene Data'!S75)))),CONCATENATE("[",ROUND(OFFSET('Hygiene Data'!$S$5,0,10*ROW('Hygiene Data'!S75)),0),"]"),IF(AND(ISTEXT(OFFSET('Hygiene Data'!$L$2,0,10*ROW('Hygiene Data'!S75))),ED81="",ISNUMBER(OFFSET('Hygiene Data'!$S$5,0,10*ROW('Hygiene Data'!S75)))),OFFSET('Hygiene Data'!$S$5,0,10*ROW('Hygiene Data'!S75)),NA())))</f>
        <v>#N/A</v>
      </c>
      <c r="BP81" s="87" t="e">
        <f ca="true">+IF(AND(ISTEXT(OFFSET('Hygiene Data'!$L$2,0,10*ROW('Hygiene Data'!S75))),EE81="Yes"),OFFSET('Hygiene Data'!$S$7,0,10*ROW('Hygiene Data'!S75)),IF(AND(ISTEXT(OFFSET('Hygiene Data'!$L$2,0,10*ROW('Hygiene Data'!S75))),EE81="No",ISNUMBER(OFFSET('Hygiene Data'!$S$7,0,10*ROW('Hygiene Data'!S75)))),CONCATENATE("[",ROUND(OFFSET('Hygiene Data'!$S$7,0,10*ROW('Hygiene Data'!S75)),0),"]"),IF(AND(ISTEXT(OFFSET('Hygiene Data'!$L$2,0,10*ROW('Hygiene Data'!S75))),EE81="",ISNUMBER(OFFSET('Hygiene Data'!$S$7,0,10*ROW('Hygiene Data'!S75)))),OFFSET('Hygiene Data'!$S$7,0,10*ROW('Hygiene Data'!S75)),NA())))</f>
        <v>#N/A</v>
      </c>
      <c r="BQ81" s="87" t="e">
        <f ca="true">+IF(AND(ISTEXT(OFFSET('Hygiene Data'!$L$2,0,10*ROW('Hygiene Data'!S75))),EF81="Yes"),OFFSET('Hygiene Data'!$S$9,0,10*ROW('Hygiene Data'!S75)),IF(AND(ISTEXT(OFFSET('Hygiene Data'!$L$2,0,10*ROW('Hygiene Data'!S75))),EF81="No",ISNUMBER(OFFSET('Hygiene Data'!$S$9,0,10*ROW('Hygiene Data'!S75)))),CONCATENATE("[",ROUND(OFFSET('Hygiene Data'!$S$9,0,10*ROW('Hygiene Data'!S75)),0),"]"),IF(AND(ISTEXT(OFFSET('Hygiene Data'!$L$2,0,10*ROW('Hygiene Data'!S75))),EF81="",ISNUMBER(OFFSET('Hygiene Data'!$S$9,0,10*ROW('Hygiene Data'!S75)))),OFFSET('Hygiene Data'!$S$9,0,10*ROW('Hygiene Data'!S75)),NA())))</f>
        <v>#N/A</v>
      </c>
      <c r="BR81" s="271"/>
      <c r="BS81" s="271" t="str">
        <f ca="true">+IF(OFFSET('Water Data'!$N$27,0,10*ROW('Water Data'!N75))="","",OFFSET('Water Data'!$N$27,0,10*ROW('Water Data'!N75)))</f>
        <v/>
      </c>
      <c r="BT81" s="271" t="str">
        <f ca="true">+IF(OFFSET('Water Data'!$N$28,0,10*ROW('Water Data'!N75))="","",OFFSET('Water Data'!$N$28,0,10*ROW('Water Data'!N75)))</f>
        <v/>
      </c>
      <c r="BU81" s="271" t="str">
        <f ca="true">+IF(OFFSET('Water Data'!$N$29,0,10*ROW('Water Data'!N75))="","",OFFSET('Water Data'!$N$29,0,10*ROW('Water Data'!N75)))</f>
        <v/>
      </c>
      <c r="BV81" s="271" t="str">
        <f ca="true">+IF(OFFSET('Water Data'!$O$27,0,10*ROW('Water Data'!O75))="","",OFFSET('Water Data'!$O$27,0,10*ROW('Water Data'!O75)))</f>
        <v/>
      </c>
      <c r="BW81" s="271" t="str">
        <f ca="true">+IF(OFFSET('Water Data'!$O$28,0,10*ROW('Water Data'!O75))="","",OFFSET('Water Data'!$O$28,0,10*ROW('Water Data'!O75)))</f>
        <v/>
      </c>
      <c r="BX81" s="271" t="str">
        <f ca="true">+IF(OFFSET('Water Data'!$O$29,0,10*ROW('Water Data'!O75))="","",OFFSET('Water Data'!$O$29,0,10*ROW('Water Data'!O75)))</f>
        <v/>
      </c>
      <c r="BY81" s="271" t="str">
        <f ca="true">+IF(OFFSET('Water Data'!$P$27,0,10*ROW('Water Data'!P75))="","",OFFSET('Water Data'!$P$27,0,10*ROW('Water Data'!P75)))</f>
        <v/>
      </c>
      <c r="BZ81" s="271" t="str">
        <f ca="true">+IF(OFFSET('Water Data'!$P$28,0,10*ROW('Water Data'!P75))="","",OFFSET('Water Data'!$P$28,0,10*ROW('Water Data'!P75)))</f>
        <v/>
      </c>
      <c r="CA81" s="271" t="str">
        <f ca="true">+IF(OFFSET('Water Data'!$P$29,0,10*ROW('Water Data'!P75))="","",OFFSET('Water Data'!$P$29,0,10*ROW('Water Data'!P75)))</f>
        <v/>
      </c>
      <c r="CB81" s="271" t="str">
        <f ca="true">+IF(OFFSET('Water Data'!$Q$27,0,10*ROW('Water Data'!Q75))="","",OFFSET('Water Data'!$Q$27,0,10*ROW('Water Data'!Q75)))</f>
        <v/>
      </c>
      <c r="CC81" s="271" t="str">
        <f ca="true">+IF(OFFSET('Water Data'!$Q$28,0,10*ROW('Water Data'!Q75))="","",OFFSET('Water Data'!$Q$28,0,10*ROW('Water Data'!Q75)))</f>
        <v/>
      </c>
      <c r="CD81" s="271" t="str">
        <f ca="true">+IF(OFFSET('Water Data'!$Q$29,0,10*ROW('Water Data'!Q75))="","",OFFSET('Water Data'!$Q$29,0,10*ROW('Water Data'!Q75)))</f>
        <v/>
      </c>
      <c r="CE81" s="271" t="str">
        <f ca="true">+IF(OFFSET('Water Data'!$R$27,0,10*ROW('Water Data'!R75))="","",OFFSET('Water Data'!$R$27,0,10*ROW('Water Data'!R75)))</f>
        <v/>
      </c>
      <c r="CF81" s="271" t="str">
        <f ca="true">+IF(OFFSET('Water Data'!$R$28,0,10*ROW('Water Data'!R75))="","",OFFSET('Water Data'!$R$28,0,10*ROW('Water Data'!R75)))</f>
        <v/>
      </c>
      <c r="CG81" s="271" t="str">
        <f ca="true">+IF(OFFSET('Water Data'!$R$29,0,10*ROW('Water Data'!R75))="","",OFFSET('Water Data'!$R$29,0,10*ROW('Water Data'!R75)))</f>
        <v/>
      </c>
      <c r="CH81" s="271" t="str">
        <f ca="true">+IF(OFFSET('Water Data'!$S$27,0,10*ROW('Water Data'!S75))="","",OFFSET('Water Data'!$S$27,0,10*ROW('Water Data'!S75)))</f>
        <v/>
      </c>
      <c r="CI81" s="271" t="str">
        <f ca="true">+IF(OFFSET('Water Data'!$S$28,0,10*ROW('Water Data'!S75))="","",OFFSET('Water Data'!$S$28,0,10*ROW('Water Data'!S75)))</f>
        <v/>
      </c>
      <c r="CJ81" s="271" t="str">
        <f ca="true">+IF(OFFSET('Water Data'!$S$29,0,10*ROW('Water Data'!S75))="","",OFFSET('Water Data'!$S$29,0,10*ROW('Water Data'!S75)))</f>
        <v/>
      </c>
      <c r="CK81" s="271" t="str">
        <f ca="true">+IF(OFFSET('Sanitation Data'!$N$28,0,10*ROW('Sanitation Data'!N75))="","",OFFSET('Sanitation Data'!$N$28,0,10*ROW('Sanitation Data'!N75)))</f>
        <v/>
      </c>
      <c r="CL81" s="271" t="str">
        <f ca="true">+IF(OFFSET('Sanitation Data'!$N$29,0,10*ROW('Sanitation Data'!N75))="","",OFFSET('Sanitation Data'!$N$29,0,10*ROW('Sanitation Data'!N75)))</f>
        <v/>
      </c>
      <c r="CM81" s="271" t="str">
        <f ca="true">+IF(OFFSET('Sanitation Data'!$N$30,0,10*ROW('Sanitation Data'!N75))="","",OFFSET('Sanitation Data'!$N$30,0,10*ROW('Sanitation Data'!N75)))</f>
        <v/>
      </c>
      <c r="CN81" s="271" t="str">
        <f ca="true">+IF(OFFSET('Sanitation Data'!$N$31,0,10*ROW('Sanitation Data'!N75))="","",OFFSET('Sanitation Data'!$N$31,0,10*ROW('Sanitation Data'!N75)))</f>
        <v/>
      </c>
      <c r="CO81" s="271" t="str">
        <f ca="true">+IF(OFFSET('Sanitation Data'!$N$32,0,10*ROW('Sanitation Data'!N75))="","",OFFSET('Sanitation Data'!$N$32,0,10*ROW('Sanitation Data'!N75)))</f>
        <v/>
      </c>
      <c r="CP81" s="271" t="str">
        <f ca="true">+IF(OFFSET('Sanitation Data'!$O$28,0,10*ROW('Sanitation Data'!O75))="","",OFFSET('Sanitation Data'!$O$28,0,10*ROW('Sanitation Data'!O75)))</f>
        <v/>
      </c>
      <c r="CQ81" s="271" t="str">
        <f ca="true">+IF(OFFSET('Sanitation Data'!$O$29,0,10*ROW('Sanitation Data'!O75))="","",OFFSET('Sanitation Data'!$O$29,0,10*ROW('Sanitation Data'!O75)))</f>
        <v/>
      </c>
      <c r="CR81" s="271" t="str">
        <f ca="true">+IF(OFFSET('Sanitation Data'!$O$30,0,10*ROW('Sanitation Data'!O75))="","",OFFSET('Sanitation Data'!$O$30,0,10*ROW('Sanitation Data'!O75)))</f>
        <v/>
      </c>
      <c r="CS81" s="271" t="str">
        <f ca="true">+IF(OFFSET('Sanitation Data'!$O$31,0,10*ROW('Sanitation Data'!O75))="","",OFFSET('Sanitation Data'!$O$31,0,10*ROW('Sanitation Data'!O75)))</f>
        <v/>
      </c>
      <c r="CT81" s="271" t="str">
        <f ca="true">+IF(OFFSET('Sanitation Data'!$O$32,0,10*ROW('Sanitation Data'!O75))="","",OFFSET('Sanitation Data'!$O$32,0,10*ROW('Sanitation Data'!O75)))</f>
        <v/>
      </c>
      <c r="CU81" s="271" t="str">
        <f ca="true">+IF(OFFSET('Sanitation Data'!$P$28,0,10*ROW('Sanitation Data'!P75))="","",OFFSET('Sanitation Data'!$P$28,0,10*ROW('Sanitation Data'!P75)))</f>
        <v/>
      </c>
      <c r="CV81" s="271" t="str">
        <f ca="true">+IF(OFFSET('Sanitation Data'!$P$29,0,10*ROW('Sanitation Data'!P75))="","",OFFSET('Sanitation Data'!$P$29,0,10*ROW('Sanitation Data'!P75)))</f>
        <v/>
      </c>
      <c r="CW81" s="271" t="str">
        <f ca="true">+IF(OFFSET('Sanitation Data'!$P$30,0,10*ROW('Sanitation Data'!P75))="","",OFFSET('Sanitation Data'!$P$30,0,10*ROW('Sanitation Data'!P75)))</f>
        <v/>
      </c>
      <c r="CX81" s="271" t="str">
        <f ca="true">+IF(OFFSET('Sanitation Data'!$P$31,0,10*ROW('Sanitation Data'!P75))="","",OFFSET('Sanitation Data'!$P$31,0,10*ROW('Sanitation Data'!P75)))</f>
        <v/>
      </c>
      <c r="CY81" s="271" t="str">
        <f ca="true">+IF(OFFSET('Sanitation Data'!$P$32,0,10*ROW('Sanitation Data'!P75))="","",OFFSET('Sanitation Data'!$P$32,0,10*ROW('Sanitation Data'!P75)))</f>
        <v/>
      </c>
      <c r="CZ81" s="271" t="str">
        <f ca="true">+IF(OFFSET('Sanitation Data'!$Q$28,0,10*ROW('Sanitation Data'!Q75))="","",OFFSET('Sanitation Data'!$Q$28,0,10*ROW('Sanitation Data'!Q75)))</f>
        <v/>
      </c>
      <c r="DA81" s="271" t="str">
        <f ca="true">+IF(OFFSET('Sanitation Data'!$Q$29,0,10*ROW('Sanitation Data'!Q75))="","",OFFSET('Sanitation Data'!$Q$29,0,10*ROW('Sanitation Data'!Q75)))</f>
        <v/>
      </c>
      <c r="DB81" s="271" t="str">
        <f ca="true">+IF(OFFSET('Sanitation Data'!$Q$30,0,10*ROW('Sanitation Data'!Q75))="","",OFFSET('Sanitation Data'!$Q$30,0,10*ROW('Sanitation Data'!Q75)))</f>
        <v/>
      </c>
      <c r="DC81" s="271" t="str">
        <f ca="true">+IF(OFFSET('Sanitation Data'!$Q$31,0,10*ROW('Sanitation Data'!Q75))="","",OFFSET('Sanitation Data'!$Q$31,0,10*ROW('Sanitation Data'!Q75)))</f>
        <v/>
      </c>
      <c r="DD81" s="271" t="str">
        <f ca="true">+IF(OFFSET('Sanitation Data'!$Q$32,0,10*ROW('Sanitation Data'!Q75))="","",OFFSET('Sanitation Data'!$Q$32,0,10*ROW('Sanitation Data'!Q75)))</f>
        <v/>
      </c>
      <c r="DE81" s="271" t="str">
        <f ca="true">+IF(OFFSET('Sanitation Data'!$R$28,0,10*ROW('Sanitation Data'!R75))="","",OFFSET('Sanitation Data'!$R$28,0,10*ROW('Sanitation Data'!R75)))</f>
        <v/>
      </c>
      <c r="DF81" s="271" t="str">
        <f ca="true">+IF(OFFSET('Sanitation Data'!$R$29,0,10*ROW('Sanitation Data'!R75))="","",OFFSET('Sanitation Data'!$R$29,0,10*ROW('Sanitation Data'!R75)))</f>
        <v/>
      </c>
      <c r="DG81" s="271" t="str">
        <f ca="true">+IF(OFFSET('Sanitation Data'!$R$30,0,10*ROW('Sanitation Data'!R75))="","",OFFSET('Sanitation Data'!$R$30,0,10*ROW('Sanitation Data'!R75)))</f>
        <v/>
      </c>
      <c r="DH81" s="271" t="str">
        <f ca="true">+IF(OFFSET('Sanitation Data'!$R$31,0,10*ROW('Sanitation Data'!R75))="","",OFFSET('Sanitation Data'!$R$31,0,10*ROW('Sanitation Data'!R75)))</f>
        <v/>
      </c>
      <c r="DI81" s="271" t="str">
        <f ca="true">+IF(OFFSET('Sanitation Data'!$R$32,0,10*ROW('Sanitation Data'!R75))="","",OFFSET('Sanitation Data'!$R$32,0,10*ROW('Sanitation Data'!R75)))</f>
        <v/>
      </c>
      <c r="DJ81" s="271" t="str">
        <f ca="true">+IF(OFFSET('Sanitation Data'!$S$28,0,10*ROW('Sanitation Data'!S75))="","",OFFSET('Sanitation Data'!$S$28,0,10*ROW('Sanitation Data'!S75)))</f>
        <v/>
      </c>
      <c r="DK81" s="271" t="str">
        <f ca="true">+IF(OFFSET('Sanitation Data'!$S$29,0,10*ROW('Sanitation Data'!S75))="","",OFFSET('Sanitation Data'!$S$29,0,10*ROW('Sanitation Data'!S75)))</f>
        <v/>
      </c>
      <c r="DL81" s="271" t="str">
        <f ca="true">+IF(OFFSET('Sanitation Data'!$S$30,0,10*ROW('Sanitation Data'!S75))="","",OFFSET('Sanitation Data'!$S$30,0,10*ROW('Sanitation Data'!S75)))</f>
        <v/>
      </c>
      <c r="DM81" s="271" t="str">
        <f ca="true">+IF(OFFSET('Sanitation Data'!$S$31,0,10*ROW('Sanitation Data'!S75))="","",OFFSET('Sanitation Data'!$S$31,0,10*ROW('Sanitation Data'!S75)))</f>
        <v/>
      </c>
      <c r="DN81" s="271" t="str">
        <f ca="true">+IF(OFFSET('Sanitation Data'!$S$32,0,10*ROW('Sanitation Data'!S75))="","",OFFSET('Sanitation Data'!$S$32,0,10*ROW('Sanitation Data'!S75)))</f>
        <v/>
      </c>
      <c r="DO81" s="271" t="str">
        <f ca="true">+IF(OFFSET('Hygiene Data'!$N$11,0,10*ROW('Hygiene Data'!N75))="","",OFFSET('Hygiene Data'!$N$11,0,10*ROW('Hygiene Data'!N75)))</f>
        <v/>
      </c>
      <c r="DP81" s="271" t="str">
        <f ca="true">+IF(OFFSET('Hygiene Data'!$N$12,0,10*ROW('Hygiene Data'!N75))="","",OFFSET('Hygiene Data'!$N$12,0,10*ROW('Hygiene Data'!N75)))</f>
        <v/>
      </c>
      <c r="DQ81" s="271" t="str">
        <f ca="true">+IF(OFFSET('Hygiene Data'!$N$13,0,10*ROW('Hygiene Data'!N75))="","",OFFSET('Hygiene Data'!$N$13,0,10*ROW('Hygiene Data'!N75)))</f>
        <v/>
      </c>
      <c r="DR81" s="271" t="str">
        <f ca="true">+IF(OFFSET('Hygiene Data'!$O$11,0,10*ROW('Hygiene Data'!O75))="","",OFFSET('Hygiene Data'!$O$11,0,10*ROW('Hygiene Data'!O75)))</f>
        <v/>
      </c>
      <c r="DS81" s="271" t="str">
        <f ca="true">+IF(OFFSET('Hygiene Data'!$O$12,0,10*ROW('Hygiene Data'!O75))="","",OFFSET('Hygiene Data'!$O$12,0,10*ROW('Hygiene Data'!O75)))</f>
        <v/>
      </c>
      <c r="DT81" s="271" t="str">
        <f ca="true">+IF(OFFSET('Hygiene Data'!$O$13,0,10*ROW('Hygiene Data'!O75))="","",OFFSET('Hygiene Data'!$O$13,0,10*ROW('Hygiene Data'!O75)))</f>
        <v/>
      </c>
      <c r="DU81" s="271" t="str">
        <f ca="true">+IF(OFFSET('Hygiene Data'!$P$11,0,10*ROW('Hygiene Data'!P75))="","",OFFSET('Hygiene Data'!$P$11,0,10*ROW('Hygiene Data'!P75)))</f>
        <v/>
      </c>
      <c r="DV81" s="271" t="str">
        <f ca="true">+IF(OFFSET('Hygiene Data'!$P$12,0,10*ROW('Hygiene Data'!P75))="","",OFFSET('Hygiene Data'!$P$12,0,10*ROW('Hygiene Data'!P75)))</f>
        <v/>
      </c>
      <c r="DW81" s="271" t="str">
        <f ca="true">+IF(OFFSET('Hygiene Data'!$P$13,0,10*ROW('Hygiene Data'!P75))="","",OFFSET('Hygiene Data'!$P$13,0,10*ROW('Hygiene Data'!P75)))</f>
        <v/>
      </c>
      <c r="DX81" s="271" t="str">
        <f ca="true">+IF(OFFSET('Hygiene Data'!$Q$11,0,10*ROW('Hygiene Data'!Q75))="","",OFFSET('Hygiene Data'!$Q$11,0,10*ROW('Hygiene Data'!Q75)))</f>
        <v/>
      </c>
      <c r="DY81" s="271" t="str">
        <f ca="true">+IF(OFFSET('Hygiene Data'!$Q$12,0,10*ROW('Hygiene Data'!Q75))="","",OFFSET('Hygiene Data'!$Q$12,0,10*ROW('Hygiene Data'!Q75)))</f>
        <v/>
      </c>
      <c r="DZ81" s="271" t="str">
        <f ca="true">+IF(OFFSET('Hygiene Data'!$Q$13,0,10*ROW('Hygiene Data'!Q75))="","",OFFSET('Hygiene Data'!$Q$13,0,10*ROW('Hygiene Data'!Q75)))</f>
        <v/>
      </c>
      <c r="EA81" s="271" t="str">
        <f ca="true">+IF(OFFSET('Hygiene Data'!$R$11,0,10*ROW('Hygiene Data'!R75))="","",OFFSET('Hygiene Data'!$R$11,0,10*ROW('Hygiene Data'!R75)))</f>
        <v/>
      </c>
      <c r="EB81" s="271" t="str">
        <f ca="true">+IF(OFFSET('Hygiene Data'!$R$12,0,10*ROW('Hygiene Data'!R75))="","",OFFSET('Hygiene Data'!$R$12,0,10*ROW('Hygiene Data'!R75)))</f>
        <v/>
      </c>
      <c r="EC81" s="271" t="str">
        <f ca="true">+IF(OFFSET('Hygiene Data'!$R$13,0,10*ROW('Hygiene Data'!R75))="","",OFFSET('Hygiene Data'!$R$13,0,10*ROW('Hygiene Data'!R75)))</f>
        <v/>
      </c>
      <c r="ED81" s="271" t="str">
        <f ca="true">+IF(OFFSET('Hygiene Data'!$S$11,0,10*ROW('Hygiene Data'!S75))="","",OFFSET('Hygiene Data'!$S$11,0,10*ROW('Hygiene Data'!S75)))</f>
        <v/>
      </c>
      <c r="EE81" s="271" t="str">
        <f ca="true">+IF(OFFSET('Hygiene Data'!$S$12,0,10*ROW('Hygiene Data'!S75))="","",OFFSET('Hygiene Data'!$S$12,0,10*ROW('Hygiene Data'!S75)))</f>
        <v/>
      </c>
      <c r="EF81" s="271" t="str">
        <f ca="true">+IF(OFFSET('Hygiene Data'!$S$13,0,10*ROW('Hygiene Data'!S75))="","",OFFSET('Hygiene Data'!$S$13,0,10*ROW('Hygiene Data'!S75)))</f>
        <v/>
      </c>
    </row>
    <row xmlns:x14ac="http://schemas.microsoft.com/office/spreadsheetml/2009/9/ac" r="82" x14ac:dyDescent="0.2">
      <c r="A82" s="32" t="str">
        <f ca="true">+IF(OFFSET('Water Data'!$L$2,0,10*ROW('Water Data'!O76))="","",OFFSET('Water Data'!$L$2,0,10*ROW('Water Data'!O76)))</f>
        <v/>
      </c>
      <c r="B82" s="32" t="str">
        <f ca="true">+IF(OFFSET('Water Data'!$M$2,0,10*ROW('Water Data'!P76))="","",OFFSET('Water Data'!$M$2,0,10*ROW('Water Data'!P76)))</f>
        <v/>
      </c>
      <c r="C82" s="327" t="str">
        <f t="shared" ca="true" si="1"/>
        <v/>
      </c>
      <c r="D82" s="85" t="e">
        <f ca="true">+IF(AND(ISTEXT(OFFSET('Water Data'!$L$2,0,10*ROW('Water Data'!N76))),BS82="Yes"),100-OFFSET('Water Data'!$N$4,0,10*ROW('Water Data'!N76)),IF(AND(ISTEXT(OFFSET('Water Data'!$L$2,0,10*ROW('Water Data'!N76))),BS82="No",ISNUMBER(OFFSET('Water Data'!$N$4,0,10*ROW('Water Data'!N76)))),CONCATENATE("[",ROUND(100-OFFSET('Water Data'!$N$4,0,10*ROW('Water Data'!N76)),0),"]"),IF(AND(ISTEXT(OFFSET('Water Data'!$L$2,0,10*ROW('Water Data'!N76))),BS82="",ISNUMBER(OFFSET('Water Data'!$N$4,0,10*ROW('Water Data'!N76)))),100-OFFSET('Water Data'!$N$4,0,10*ROW('Water Data'!N76)),NA())))</f>
        <v>#N/A</v>
      </c>
      <c r="E82" s="85" t="e">
        <f ca="true">+IF(AND(ISTEXT(OFFSET('Water Data'!$L$2,0,10*ROW('Water Data'!O76))),BT82="Yes"),OFFSET('Water Data'!$N$6,0,10*ROW('Water Data'!N76)),IF(AND(ISTEXT(OFFSET('Water Data'!$L$2,0,10*ROW('Water Data'!N76))),BT82="No",ISNUMBER(OFFSET('Water Data'!$N$6,0,10*ROW('Water Data'!N76)))),CONCATENATE("[",ROUND(OFFSET('Water Data'!$N$6,0,10*ROW('Water Data'!N76)),0),"]"),IF(AND(ISTEXT(OFFSET('Water Data'!$L$2,0,10*ROW('Water Data'!N76))),BT82="",ISNUMBER(OFFSET('Water Data'!$N$6,0,10*ROW('Water Data'!N76)))),OFFSET('Water Data'!$N$6,0,10*ROW('Water Data'!N76)),NA())))</f>
        <v>#N/A</v>
      </c>
      <c r="F82" s="85" t="e">
        <f ca="true">+IF(AND(ISTEXT(OFFSET('Water Data'!$L$2,0,10*ROW('Water Data'!N76))),BU82="Yes"),OFFSET('Water Data'!$N$9,0,10*ROW('Water Data'!N76)),IF(AND(ISTEXT(OFFSET('Water Data'!$L$2,0,10*ROW('Water Data'!N76))),BU82="No",ISNUMBER(OFFSET('Water Data'!$N$9,0,10*ROW('Water Data'!N76)))),CONCATENATE("[",ROUND(OFFSET('Water Data'!$N$9,0,10*ROW('Water Data'!N76)),0),"]"),IF(AND(ISTEXT(OFFSET('Water Data'!$L$2,0,10*ROW('Water Data'!N76))),BU82="",ISNUMBER(OFFSET('Water Data'!$N$9,0,10*ROW('Water Data'!N76)))),OFFSET('Water Data'!$N$9,0,10*ROW('Water Data'!N76)),NA())))</f>
        <v>#N/A</v>
      </c>
      <c r="G82" s="85" t="e">
        <f ca="true">+IF(AND(ISTEXT(OFFSET('Water Data'!$L$2,0,10*ROW('Water Data'!O76))),BV82="Yes"),100-OFFSET('Water Data'!$O$4,0,10*ROW('Water Data'!O76)),IF(AND(ISTEXT(OFFSET('Water Data'!$L$2,0,10*ROW('Water Data'!O76))),BV82="No",ISNUMBER(OFFSET('Water Data'!$O$4,0,10*ROW('Water Data'!O76)))),CONCATENATE("[",ROUND(100-OFFSET('Water Data'!$O$4,0,10*ROW('Water Data'!O76)),0),"]"),IF(AND(ISTEXT(OFFSET('Water Data'!$L$2,0,10*ROW('Water Data'!O76))),BV82="",ISNUMBER(OFFSET('Water Data'!$O$4,0,10*ROW('Water Data'!O76)))),100-OFFSET('Water Data'!$O$4,0,10*ROW('Water Data'!O76)),NA())))</f>
        <v>#N/A</v>
      </c>
      <c r="H82" s="85" t="e">
        <f ca="true">+IF(AND(ISTEXT(OFFSET('Water Data'!$L$2,0,10*ROW('Water Data'!O76))),BW82="Yes"),OFFSET('Water Data'!$O$6,0,10*ROW('Water Data'!O76)),IF(AND(ISTEXT(OFFSET('Water Data'!$L$2,0,10*ROW('Water Data'!O76))),BW82="No",ISNUMBER(OFFSET('Water Data'!$O$6,0,10*ROW('Water Data'!O76)))),CONCATENATE("[",ROUND(OFFSET('Water Data'!$N$6,0,10*ROW('Water Data'!O76)),0),"]"),IF(AND(ISTEXT(OFFSET('Water Data'!$L$2,0,10*ROW('Water Data'!O76))),BW82="",ISNUMBER(OFFSET('Water Data'!$O$6,0,10*ROW('Water Data'!O76)))),OFFSET('Water Data'!$O$6,0,10*ROW('Water Data'!O76)),NA())))</f>
        <v>#N/A</v>
      </c>
      <c r="I82" s="85" t="e">
        <f ca="true">+IF(AND(ISTEXT(OFFSET('Water Data'!$L$2,0,10*ROW('Water Data'!O76))),BX82="Yes"),OFFSET('Water Data'!$O$9,0,10*ROW('Water Data'!O76)),IF(AND(ISTEXT(OFFSET('Water Data'!$L$2,0,10*ROW('Water Data'!O76))),BX82="No",ISNUMBER(OFFSET('Water Data'!$O$9,0,10*ROW('Water Data'!O76)))),CONCATENATE("[",ROUND(OFFSET('Water Data'!$O$9,0,10*ROW('Water Data'!O76)),0),"]"),IF(AND(ISTEXT(OFFSET('Water Data'!$L$2,0,10*ROW('Water Data'!O76))),BX82="",ISNUMBER(OFFSET('Water Data'!$O$9,0,10*ROW('Water Data'!O76)))),OFFSET('Water Data'!$O$9,0,10*ROW('Water Data'!O76)),NA())))</f>
        <v>#N/A</v>
      </c>
      <c r="J82" s="85" t="e">
        <f ca="true">+IF(AND(ISTEXT(OFFSET('Water Data'!$L$2,0,10*ROW('Water Data'!P76))),BY82="Yes"),100-OFFSET('Water Data'!$P$4,0,10*ROW('Water Data'!P76)),IF(AND(ISTEXT(OFFSET('Water Data'!$L$2,0,10*ROW('Water Data'!P76))),BY82="No",ISNUMBER(OFFSET('Water Data'!$P$4,0,10*ROW('Water Data'!P76)))),CONCATENATE("[",ROUND(100-OFFSET('Water Data'!$P$4,0,10*ROW('Water Data'!P76)),0),"]"),IF(AND(ISTEXT(OFFSET('Water Data'!$L$2,0,10*ROW('Water Data'!P76))),BY82="",ISNUMBER(OFFSET('Water Data'!$P$4,0,10*ROW('Water Data'!P76)))),100-OFFSET('Water Data'!$P$4,0,10*ROW('Water Data'!P76)),NA())))</f>
        <v>#N/A</v>
      </c>
      <c r="K82" s="85" t="e">
        <f ca="true">+IF(AND(ISTEXT(OFFSET('Water Data'!$L$2,0,10*ROW('Water Data'!P76))),BZ82="Yes"),OFFSET('Water Data'!$P$6,0,10*ROW('Water Data'!P76)),IF(AND(ISTEXT(OFFSET('Water Data'!$L$2,0,10*ROW('Water Data'!P76))),BZ82="No",ISNUMBER(OFFSET('Water Data'!$P$6,0,10*ROW('Water Data'!P76)))),CONCATENATE("[",ROUND(OFFSET('Water Data'!$P$6,0,10*ROW('Water Data'!P76)),0),"]"),IF(AND(ISTEXT(OFFSET('Water Data'!$L$2,0,10*ROW('Water Data'!P76))),BZ82="",ISNUMBER(OFFSET('Water Data'!$P$6,0,10*ROW('Water Data'!P76)))),OFFSET('Water Data'!$P$6,0,10*ROW('Water Data'!P76)),NA())))</f>
        <v>#N/A</v>
      </c>
      <c r="L82" s="85" t="e">
        <f ca="true">+IF(AND(ISTEXT(OFFSET('Water Data'!$L$2,0,10*ROW('Water Data'!P76))),CA82="Yes"),OFFSET('Water Data'!$P$9,0,10*ROW('Water Data'!P76)),IF(AND(ISTEXT(OFFSET('Water Data'!$L$2,0,10*ROW('Water Data'!P76))),CA82="No",ISNUMBER(OFFSET('Water Data'!$P$9,0,10*ROW('Water Data'!P76)))),CONCATENATE("[",ROUND(OFFSET('Water Data'!$P$9,0,10*ROW('Water Data'!P76)),0),"]"),IF(AND(ISTEXT(OFFSET('Water Data'!$L$2,0,10*ROW('Water Data'!P76))),CA82="",ISNUMBER(OFFSET('Water Data'!$P$9,0,10*ROW('Water Data'!P76)))),OFFSET('Water Data'!$P$9,0,10*ROW('Water Data'!P76)),NA())))</f>
        <v>#N/A</v>
      </c>
      <c r="M82" s="85" t="e">
        <f ca="true">+IF(AND(ISTEXT(OFFSET('Water Data'!$L$2,0,10*ROW('Water Data'!Q76))),CB82="Yes"),100-OFFSET('Water Data'!$Q$4,0,10*ROW('Water Data'!Q76)),IF(AND(ISTEXT(OFFSET('Water Data'!$L$2,0,10*ROW('Water Data'!Q76))),CB82="No",ISNUMBER(OFFSET('Water Data'!$Q$4,0,10*ROW('Water Data'!Q76)))),CONCATENATE("[",ROUND(100-OFFSET('Water Data'!$Q$4,0,10*ROW('Water Data'!Q76)),0),"]"),IF(AND(ISTEXT(OFFSET('Water Data'!$L$2,0,10*ROW('Water Data'!Q76))),CB82="",ISNUMBER(OFFSET('Water Data'!$Q$4,0,10*ROW('Water Data'!Q76)))),100-OFFSET('Water Data'!$Q$4,0,10*ROW('Water Data'!Q76)),NA())))</f>
        <v>#N/A</v>
      </c>
      <c r="N82" s="85" t="e">
        <f ca="true">+IF(AND(ISTEXT(OFFSET('Water Data'!$L$2,0,10*ROW('Water Data'!Q76))),CC82="Yes"),OFFSET('Water Data'!$Q$6,0,10*ROW('Water Data'!Q76)),IF(AND(ISTEXT(OFFSET('Water Data'!$L$2,0,10*ROW('Water Data'!Q76))),CC82="No",ISNUMBER(OFFSET('Water Data'!$Q$6,0,10*ROW('Water Data'!Q76)))),CONCATENATE("[",ROUND(OFFSET('Water Data'!$Q$6,0,10*ROW('Water Data'!Q76)),0),"]"),IF(AND(ISTEXT(OFFSET('Water Data'!$L$2,0,10*ROW('Water Data'!Q76))),CC82="",ISNUMBER(OFFSET('Water Data'!$Q$6,0,10*ROW('Water Data'!Q76)))),OFFSET('Water Data'!$Q$6,0,10*ROW('Water Data'!Q76)),NA())))</f>
        <v>#N/A</v>
      </c>
      <c r="O82" s="85" t="e">
        <f ca="true">+IF(AND(ISTEXT(OFFSET('Water Data'!$L$2,0,10*ROW('Water Data'!Q76))),CD82="Yes"),OFFSET('Water Data'!$Q$9,0,10*ROW('Water Data'!Q76)),IF(AND(ISTEXT(OFFSET('Water Data'!$L$2,0,10*ROW('Water Data'!Q76))),CD82="No",ISNUMBER(OFFSET('Water Data'!$Q$9,0,10*ROW('Water Data'!Q76)))),CONCATENATE("[",ROUND(OFFSET('Water Data'!$Q$9,0,10*ROW('Water Data'!Q76)),0),"]"),IF(AND(ISTEXT(OFFSET('Water Data'!$L$2,0,10*ROW('Water Data'!Q76))),CD82="",ISNUMBER(OFFSET('Water Data'!$Q$9,0,10*ROW('Water Data'!Q76)))),OFFSET('Water Data'!$Q$9,0,10*ROW('Water Data'!Q76)),NA())))</f>
        <v>#N/A</v>
      </c>
      <c r="P82" s="85" t="e">
        <f ca="true">+IF(AND(ISTEXT(OFFSET('Water Data'!$L$2,0,10*ROW('Water Data'!R76))),CE82="Yes"),100-OFFSET('Water Data'!$R$4,0,10*ROW('Water Data'!R76)),IF(AND(ISTEXT(OFFSET('Water Data'!$L$2,0,10*ROW('Water Data'!R76))),CE82="No",ISNUMBER(OFFSET('Water Data'!$R$4,0,10*ROW('Water Data'!R76)))),CONCATENATE("[",ROUND(100-OFFSET('Water Data'!$R$4,0,10*ROW('Water Data'!R76)),0),"]"),IF(AND(ISTEXT(OFFSET('Water Data'!$L$2,0,10*ROW('Water Data'!R76))),CE82="",ISNUMBER(OFFSET('Water Data'!$R$4,0,10*ROW('Water Data'!R76)))),100-OFFSET('Water Data'!$R$4,0,10*ROW('Water Data'!R76)),NA())))</f>
        <v>#N/A</v>
      </c>
      <c r="Q82" s="85" t="e">
        <f ca="true">+IF(AND(ISTEXT(OFFSET('Water Data'!$L$2,0,10*ROW('Water Data'!R76))),CF82="Yes"),OFFSET('Water Data'!$R$6,0,10*ROW('Water Data'!R76)),IF(AND(ISTEXT(OFFSET('Water Data'!$L$2,0,10*ROW('Water Data'!R76))),CF82="No",ISNUMBER(OFFSET('Water Data'!$R$6,0,10*ROW('Water Data'!R76)))),CONCATENATE("[",ROUND(OFFSET('Water Data'!$R$6,0,10*ROW('Water Data'!R76)),0),"]"),IF(AND(ISTEXT(OFFSET('Water Data'!$L$2,0,10*ROW('Water Data'!R76))),CF82="",ISNUMBER(OFFSET('Water Data'!$R$6,0,10*ROW('Water Data'!R76)))),OFFSET('Water Data'!$R$6,0,10*ROW('Water Data'!R76)),NA())))</f>
        <v>#N/A</v>
      </c>
      <c r="R82" s="85" t="e">
        <f ca="true">+IF(AND(ISTEXT(OFFSET('Water Data'!$L$2,0,10*ROW('Water Data'!R76))),CG82="Yes"),OFFSET('Water Data'!$R$9,0,10*ROW('Water Data'!R76)),IF(AND(ISTEXT(OFFSET('Water Data'!$L$2,0,10*ROW('Water Data'!R76))),CG82="No",ISNUMBER(OFFSET('Water Data'!$R$9,0,10*ROW('Water Data'!R76)))),CONCATENATE("[",ROUND(OFFSET('Water Data'!$R$9,0,10*ROW('Water Data'!R76)),0),"]"),IF(AND(ISTEXT(OFFSET('Water Data'!$L$2,0,10*ROW('Water Data'!R76))),CG82="",ISNUMBER(OFFSET('Water Data'!$R$9,0,10*ROW('Water Data'!R76)))),OFFSET('Water Data'!$R$9,0,10*ROW('Water Data'!R76)),NA())))</f>
        <v>#N/A</v>
      </c>
      <c r="S82" s="85" t="e">
        <f ca="true">+IF(AND(ISTEXT(OFFSET('Water Data'!$L$2,0,10*ROW('Water Data'!S76))),CH82="Yes"),100-OFFSET('Water Data'!$S$4,0,10*ROW('Water Data'!S76)),IF(AND(ISTEXT(OFFSET('Water Data'!$L$2,0,10*ROW('Water Data'!S76))),CH82="No",ISNUMBER(OFFSET('Water Data'!$S$4,0,10*ROW('Water Data'!S76)))),CONCATENATE("[",ROUND(100-OFFSET('Water Data'!$S$4,0,10*ROW('Water Data'!S76)),0),"]"),IF(AND(ISTEXT(OFFSET('Water Data'!$L$2,0,10*ROW('Water Data'!S76))),CH82="",ISNUMBER(OFFSET('Water Data'!$S$4,0,10*ROW('Water Data'!S76)))),100-OFFSET('Water Data'!$S$4,0,10*ROW('Water Data'!S76)),NA())))</f>
        <v>#N/A</v>
      </c>
      <c r="T82" s="85" t="e">
        <f ca="true">+IF(AND(ISTEXT(OFFSET('Water Data'!$L$2,0,10*ROW('Water Data'!S76))),CI82="Yes"),OFFSET('Water Data'!$S$6,0,10*ROW('Water Data'!S76)),IF(AND(ISTEXT(OFFSET('Water Data'!$L$2,0,10*ROW('Water Data'!S76))),CI82="No",ISNUMBER(OFFSET('Water Data'!$S$6,0,10*ROW('Water Data'!S76)))),CONCATENATE("[",ROUND(OFFSET('Water Data'!$S$6,0,10*ROW('Water Data'!S76)),0),"]"),IF(AND(ISTEXT(OFFSET('Water Data'!$L$2,0,10*ROW('Water Data'!S76))),CI82="",ISNUMBER(OFFSET('Water Data'!$S$6,0,10*ROW('Water Data'!S76)))),OFFSET('Water Data'!$S$6,0,10*ROW('Water Data'!S76)),NA())))</f>
        <v>#N/A</v>
      </c>
      <c r="U82" s="85" t="e">
        <f ca="true">+IF(AND(ISTEXT(OFFSET('Water Data'!$L$2,0,10*ROW('Water Data'!S76))),CJ82="Yes"),OFFSET('Water Data'!$S$9,0,10*ROW('Water Data'!S76)),IF(AND(ISTEXT(OFFSET('Water Data'!$L$2,0,10*ROW('Water Data'!S76))),CJ82="No",ISNUMBER(OFFSET('Water Data'!$S$9,0,10*ROW('Water Data'!S76)))),CONCATENATE("[",ROUND(OFFSET('Water Data'!$S$9,0,10*ROW('Water Data'!S76)),0),"]"),IF(AND(ISTEXT(OFFSET('Water Data'!$L$2,0,10*ROW('Water Data'!S76))),CJ82="",ISNUMBER(OFFSET('Water Data'!$S$9,0,10*ROW('Water Data'!S76)))),OFFSET('Water Data'!$S$9,0,10*ROW('Water Data'!S76)),NA())))</f>
        <v>#N/A</v>
      </c>
      <c r="V82" s="86" t="e">
        <f ca="true">+IF(AND(ISTEXT(OFFSET('Sanitation Data'!$L$2,0,10*ROW('Sanitation Data'!N76))),CK82="Yes"),100-OFFSET('Sanitation Data'!$N$4,0,10*ROW('Sanitation Data'!N76)),IF(AND(ISTEXT(OFFSET('Sanitation Data'!$L$2,0,10*ROW('Sanitation Data'!N76))),CK82="No",ISNUMBER(OFFSET('Sanitation Data'!$N$4,0,10*ROW('Sanitation Data'!N76)))),CONCATENATE("[",ROUND(100-OFFSET('Sanitation Data'!$N$4,0,10*ROW('Sanitation Data'!N76)),0),"]"),IF(AND(ISTEXT(OFFSET('Sanitation Data'!$L$2,0,10*ROW('Sanitation Data'!N76))),CK82="",ISNUMBER(OFFSET('Sanitation Data'!$N$4,0,10*ROW('Sanitation Data'!N76)))),100-OFFSET('Sanitation Data'!$N$4,0,10*ROW('Sanitation Data'!N76)),NA())))</f>
        <v>#N/A</v>
      </c>
      <c r="W82" s="86" t="e">
        <f ca="true">+IF(AND(ISTEXT(OFFSET('Sanitation Data'!$L$2,0,10*ROW('Sanitation Data'!N76))),CL82="Yes"),OFFSET('Sanitation Data'!$N$6,0,10*ROW('Sanitation Data'!N76)),IF(AND(ISTEXT(OFFSET('Sanitation Data'!$L$2,0,10*ROW('Sanitation Data'!N76))),CL82="No",ISNUMBER(OFFSET('Sanitation Data'!$N$6,0,10*ROW('Sanitation Data'!N76)))),CONCATENATE("[",ROUND(OFFSET('Sanitation Data'!$N$6,0,10*ROW('Sanitation Data'!N76)),0),"]"),IF(AND(ISTEXT(OFFSET('Sanitation Data'!$L$2,0,10*ROW('Sanitation Data'!N76))),CL82="",ISNUMBER(OFFSET('Sanitation Data'!$N$6,0,10*ROW('Sanitation Data'!N76)))),OFFSET('Sanitation Data'!$N$6,0,10*ROW('Sanitation Data'!N76)),NA())))</f>
        <v>#N/A</v>
      </c>
      <c r="X82" s="86" t="e">
        <f ca="true">+IF(AND(ISTEXT(OFFSET('Sanitation Data'!$L$2,0,10*ROW('Sanitation Data'!N76))),CM82="Yes"),OFFSET('Sanitation Data'!$N$10,0,10*ROW('Sanitation Data'!N76)),IF(AND(ISTEXT(OFFSET('Sanitation Data'!$L$2,0,10*ROW('Sanitation Data'!N76))),CM82="No",ISNUMBER(OFFSET('Sanitation Data'!$N$10,0,10*ROW('Sanitation Data'!N76)))),CONCATENATE("[",ROUND(OFFSET('Sanitation Data'!$N$10,0,10*ROW('Sanitation Data'!N76)),0),"]"),IF(AND(ISTEXT(OFFSET('Sanitation Data'!$L$2,0,10*ROW('Sanitation Data'!N76))),CM82="",ISNUMBER(OFFSET('Sanitation Data'!$N$10,0,10*ROW('Sanitation Data'!N76)))),OFFSET('Sanitation Data'!$N$10,0,10*ROW('Sanitation Data'!N76)),NA())))</f>
        <v>#N/A</v>
      </c>
      <c r="Y82" s="86" t="e">
        <f ca="true">+IF(AND(ISTEXT(OFFSET('Sanitation Data'!$L$2,0,10*ROW('Sanitation Data'!N76))),CN82="Yes"),OFFSET('Sanitation Data'!$N$11,0,10*ROW('Sanitation Data'!N76)),IF(AND(ISTEXT(OFFSET('Sanitation Data'!$L$2,0,10*ROW('Sanitation Data'!N76))),CN82="No",ISNUMBER(OFFSET('Sanitation Data'!$N$11,0,10*ROW('Sanitation Data'!N76)))),CONCATENATE("[",ROUND(OFFSET('Sanitation Data'!$N$11,0,10*ROW('Sanitation Data'!N76)),0),"]"),IF(AND(ISTEXT(OFFSET('Sanitation Data'!$L$2,0,10*ROW('Sanitation Data'!N76))),CN82="",ISNUMBER(OFFSET('Sanitation Data'!$N$11,0,10*ROW('Sanitation Data'!N76)))),OFFSET('Sanitation Data'!$N$11,0,10*ROW('Sanitation Data'!N76)),NA())))</f>
        <v>#N/A</v>
      </c>
      <c r="Z82" s="86" t="e">
        <f ca="true">+IF(AND(ISTEXT(OFFSET('Sanitation Data'!$L$2,0,10*ROW('Sanitation Data'!N76))),CO82="Yes"),OFFSET('Sanitation Data'!$N$12,0,10*ROW('Sanitation Data'!N76)),IF(AND(ISTEXT(OFFSET('Sanitation Data'!$L$2,0,10*ROW('Sanitation Data'!N76))),CO82="No",ISNUMBER(OFFSET('Sanitation Data'!$N$12,0,10*ROW('Sanitation Data'!N76)))),CONCATENATE("[",ROUND(OFFSET('Sanitation Data'!$N$12,0,10*ROW('Sanitation Data'!N76)),0),"]"),IF(AND(ISTEXT(OFFSET('Sanitation Data'!$L$2,0,10*ROW('Sanitation Data'!N76))),CO82="",ISNUMBER(OFFSET('Sanitation Data'!$N$12,0,10*ROW('Sanitation Data'!N76)))),OFFSET('Sanitation Data'!$N$12,0,10*ROW('Sanitation Data'!N76)),NA())))</f>
        <v>#N/A</v>
      </c>
      <c r="AA82" s="86" t="e">
        <f ca="true">+IF(AND(ISTEXT(OFFSET('Sanitation Data'!$L$2,0,10*ROW('Sanitation Data'!O76))),CP82="Yes"),100-OFFSET('Sanitation Data'!$O$4,0,10*ROW('Sanitation Data'!O76)),IF(AND(ISTEXT(OFFSET('Sanitation Data'!$L$2,0,10*ROW('Sanitation Data'!O76))),CP82="No",ISNUMBER(OFFSET('Sanitation Data'!$O$4,0,10*ROW('Sanitation Data'!O76)))),CONCATENATE("[",ROUND(100-OFFSET('Sanitation Data'!$O$4,0,10*ROW('Sanitation Data'!O76)),0),"]"),IF(AND(ISTEXT(OFFSET('Sanitation Data'!$L$2,0,10*ROW('Sanitation Data'!O76))),CP82="",ISNUMBER(OFFSET('Sanitation Data'!$O$4,0,10*ROW('Sanitation Data'!O76)))),100-OFFSET('Sanitation Data'!$O$4,0,10*ROW('Sanitation Data'!O76)),NA())))</f>
        <v>#N/A</v>
      </c>
      <c r="AB82" s="86" t="e">
        <f ca="true">+IF(AND(ISTEXT(OFFSET('Sanitation Data'!$L$2,0,10*ROW('Sanitation Data'!O76))),CQ82="Yes"),OFFSET('Sanitation Data'!$O$6,0,10*ROW('Sanitation Data'!R76)),IF(AND(ISTEXT(OFFSET('Sanitation Data'!$L$2,0,10*ROW('Sanitation Data'!O76))),CQ82="No",ISNUMBER(OFFSET('Sanitation Data'!$O$6,0,10*ROW('Sanitation Data'!O76)))),CONCATENATE("[",ROUND(OFFSET('Sanitation Data'!$O$6,0,10*ROW('Sanitation Data'!O76)),0),"]"),IF(AND(ISTEXT(OFFSET('Sanitation Data'!$L$2,0,10*ROW('Sanitation Data'!O76))),CQ82="",ISNUMBER(OFFSET('Sanitation Data'!$O$6,0,10*ROW('Sanitation Data'!O76)))),OFFSET('Sanitation Data'!$O$6,0,10*ROW('Sanitation Data'!O76)),NA())))</f>
        <v>#N/A</v>
      </c>
      <c r="AC82" s="86" t="e">
        <f ca="true">+IF(AND(ISTEXT(OFFSET('Sanitation Data'!$L$2,0,10*ROW('Sanitation Data'!O76))),CR82="Yes"),OFFSET('Sanitation Data'!$O$10,0,10*ROW('Sanitation Data'!O76)),IF(AND(ISTEXT(OFFSET('Sanitation Data'!$L$2,0,10*ROW('Sanitation Data'!O76))),CR82="No",ISNUMBER(OFFSET('Sanitation Data'!$O$10,0,10*ROW('Sanitation Data'!O76)))),CONCATENATE("[",ROUND(OFFSET('Sanitation Data'!$O$10,0,10*ROW('Sanitation Data'!O76)),0),"]"),IF(AND(ISTEXT(OFFSET('Sanitation Data'!$L$2,0,10*ROW('Sanitation Data'!O76))),CR82="",ISNUMBER(OFFSET('Sanitation Data'!$O$10,0,10*ROW('Sanitation Data'!O76)))),OFFSET('Sanitation Data'!$O$10,0,10*ROW('Sanitation Data'!O76)),NA())))</f>
        <v>#N/A</v>
      </c>
      <c r="AD82" s="86" t="e">
        <f ca="true">+IF(AND(ISTEXT(OFFSET('Sanitation Data'!$L$2,0,10*ROW('Sanitation Data'!O76))),CS82="Yes"),OFFSET('Sanitation Data'!$O$11,0,10*ROW('Sanitation Data'!O76)),IF(AND(ISTEXT(OFFSET('Sanitation Data'!$L$2,0,10*ROW('Sanitation Data'!O76))),CS82="No",ISNUMBER(OFFSET('Sanitation Data'!$O$11,0,10*ROW('Sanitation Data'!O76)))),CONCATENATE("[",ROUND(OFFSET('Sanitation Data'!$O$11,0,10*ROW('Sanitation Data'!O76)),0),"]"),IF(AND(ISTEXT(OFFSET('Sanitation Data'!$L$2,0,10*ROW('Sanitation Data'!O76))),CS82="",ISNUMBER(OFFSET('Sanitation Data'!$O$11,0,10*ROW('Sanitation Data'!O76)))),OFFSET('Sanitation Data'!$O$11,0,10*ROW('Sanitation Data'!O76)),NA())))</f>
        <v>#N/A</v>
      </c>
      <c r="AE82" s="86" t="e">
        <f ca="true">+IF(AND(ISTEXT(OFFSET('Sanitation Data'!$L$2,0,10*ROW('Sanitation Data'!O76))),CT82="Yes"),OFFSET('Sanitation Data'!$O$12,0,10*ROW('Sanitation Data'!O76)),IF(AND(ISTEXT(OFFSET('Sanitation Data'!$L$2,0,10*ROW('Sanitation Data'!O76))),CT82="No",ISNUMBER(OFFSET('Sanitation Data'!$O$12,0,10*ROW('Sanitation Data'!O76)))),CONCATENATE("[",ROUND(OFFSET('Sanitation Data'!$O$12,0,10*ROW('Sanitation Data'!O76)),0),"]"),IF(AND(ISTEXT(OFFSET('Sanitation Data'!$L$2,0,10*ROW('Sanitation Data'!O76))),CT82="",ISNUMBER(OFFSET('Sanitation Data'!$O$12,0,10*ROW('Sanitation Data'!O76)))),OFFSET('Sanitation Data'!$O$12,0,10*ROW('Sanitation Data'!O76)),NA())))</f>
        <v>#N/A</v>
      </c>
      <c r="AF82" s="86" t="e">
        <f ca="true">+IF(AND(ISTEXT(OFFSET('Sanitation Data'!$L$2,0,10*ROW('Sanitation Data'!P76))),CU82="Yes"),100-OFFSET('Sanitation Data'!$P$4,0,10*ROW('Sanitation Data'!P76)),IF(AND(ISTEXT(OFFSET('Sanitation Data'!$L$2,0,10*ROW('Sanitation Data'!P76))),CU82="No",ISNUMBER(OFFSET('Sanitation Data'!$P$4,0,10*ROW('Sanitation Data'!P76)))),CONCATENATE("[",ROUND(100-OFFSET('Sanitation Data'!$P$4,0,10*ROW('Sanitation Data'!P76)),0),"]"),IF(AND(ISTEXT(OFFSET('Sanitation Data'!$L$2,0,10*ROW('Sanitation Data'!P76))),CU82="",ISNUMBER(OFFSET('Sanitation Data'!$P$4,0,10*ROW('Sanitation Data'!P76)))),100-OFFSET('Sanitation Data'!$P$4,0,10*ROW('Sanitation Data'!P76)),NA())))</f>
        <v>#N/A</v>
      </c>
      <c r="AG82" s="86" t="e">
        <f ca="true">+IF(AND(ISTEXT(OFFSET('Sanitation Data'!$L$2,0,10*ROW('Sanitation Data'!P76))),CV82="Yes"),OFFSET('Sanitation Data'!$P$6,0,10*ROW('Sanitation Data'!P76)),IF(AND(ISTEXT(OFFSET('Sanitation Data'!$L$2,0,10*ROW('Sanitation Data'!P76))),CV82="No",ISNUMBER(OFFSET('Sanitation Data'!$P$6,0,10*ROW('Sanitation Data'!P76)))),CONCATENATE("[",ROUND(OFFSET('Sanitation Data'!$P$6,0,10*ROW('Sanitation Data'!P76)),0),"]"),IF(AND(ISTEXT(OFFSET('Sanitation Data'!$L$2,0,10*ROW('Sanitation Data'!P76))),CV82="",ISNUMBER(OFFSET('Sanitation Data'!$P$6,0,10*ROW('Sanitation Data'!P76)))),OFFSET('Sanitation Data'!$P$6,0,10*ROW('Sanitation Data'!P76)),NA())))</f>
        <v>#N/A</v>
      </c>
      <c r="AH82" s="86" t="e">
        <f ca="true">+IF(AND(ISTEXT(OFFSET('Sanitation Data'!$L$2,0,10*ROW('Sanitation Data'!P76))),CW82="Yes"),OFFSET('Sanitation Data'!$P$10,0,10*ROW('Sanitation Data'!P76)),IF(AND(ISTEXT(OFFSET('Sanitation Data'!$L$2,0,10*ROW('Sanitation Data'!P76))),CW82="No",ISNUMBER(OFFSET('Sanitation Data'!$P$10,0,10*ROW('Sanitation Data'!P76)))),CONCATENATE("[",ROUND(OFFSET('Sanitation Data'!$P$10,0,10*ROW('Sanitation Data'!P76)),0),"]"),IF(AND(ISTEXT(OFFSET('Sanitation Data'!$L$2,0,10*ROW('Sanitation Data'!P76))),CW82="",ISNUMBER(OFFSET('Sanitation Data'!$P$10,0,10*ROW('Sanitation Data'!P76)))),OFFSET('Sanitation Data'!$P$10,0,10*ROW('Sanitation Data'!P76)),NA())))</f>
        <v>#N/A</v>
      </c>
      <c r="AI82" s="86" t="e">
        <f ca="true">+IF(AND(ISTEXT(OFFSET('Sanitation Data'!$L$2,0,10*ROW('Sanitation Data'!P76))),CX82="Yes"),OFFSET('Sanitation Data'!$P$11,0,10*ROW('Sanitation Data'!P76)),IF(AND(ISTEXT(OFFSET('Sanitation Data'!$L$2,0,10*ROW('Sanitation Data'!P76))),CX82="No",ISNUMBER(OFFSET('Sanitation Data'!$P$11,0,10*ROW('Sanitation Data'!P76)))),CONCATENATE("[",ROUND(OFFSET('Sanitation Data'!$P$11,0,10*ROW('Sanitation Data'!P76)),0),"]"),IF(AND(ISTEXT(OFFSET('Sanitation Data'!$L$2,0,10*ROW('Sanitation Data'!P76))),CX82="",ISNUMBER(OFFSET('Sanitation Data'!$P$11,0,10*ROW('Sanitation Data'!P76)))),OFFSET('Sanitation Data'!$P$11,0,10*ROW('Sanitation Data'!P76)),NA())))</f>
        <v>#N/A</v>
      </c>
      <c r="AJ82" s="86" t="e">
        <f ca="true">+IF(AND(ISTEXT(OFFSET('Sanitation Data'!$L$2,0,10*ROW('Sanitation Data'!P76))),CY82="Yes"),OFFSET('Sanitation Data'!$P$12,0,10*ROW('Sanitation Data'!P76)),IF(AND(ISTEXT(OFFSET('Sanitation Data'!$L$2,0,10*ROW('Sanitation Data'!P76))),CY82="No",ISNUMBER(OFFSET('Sanitation Data'!$P$12,0,10*ROW('Sanitation Data'!P76)))),CONCATENATE("[",ROUND(OFFSET('Sanitation Data'!$P$12,0,10*ROW('Sanitation Data'!P76)),0),"]"),IF(AND(ISTEXT(OFFSET('Sanitation Data'!$L$2,0,10*ROW('Sanitation Data'!P76))),CY82="",ISNUMBER(OFFSET('Sanitation Data'!$P$12,0,10*ROW('Sanitation Data'!P76)))),OFFSET('Sanitation Data'!$P$12,0,10*ROW('Sanitation Data'!P76)),NA())))</f>
        <v>#N/A</v>
      </c>
      <c r="AK82" s="86" t="e">
        <f ca="true">+IF(AND(ISTEXT(OFFSET('Sanitation Data'!$L$2,0,10*ROW('Sanitation Data'!Q76))),CZ82="Yes"),100-OFFSET('Sanitation Data'!$Q$4,0,10*ROW('Sanitation Data'!Q76)),IF(AND(ISTEXT(OFFSET('Sanitation Data'!$L$2,0,10*ROW('Sanitation Data'!Q76))),CZ82="No",ISNUMBER(OFFSET('Sanitation Data'!$Q$4,0,10*ROW('Sanitation Data'!Q76)))),CONCATENATE("[",ROUND(100-OFFSET('Sanitation Data'!$Q$4,0,10*ROW('Sanitation Data'!Q76)),0),"]"),IF(AND(ISTEXT(OFFSET('Sanitation Data'!$L$2,0,10*ROW('Sanitation Data'!Q76))),CZ82="",ISNUMBER(OFFSET('Sanitation Data'!$Q$4,0,10*ROW('Sanitation Data'!Q76)))),100-OFFSET('Sanitation Data'!$Q$4,0,10*ROW('Sanitation Data'!Q76)),NA())))</f>
        <v>#N/A</v>
      </c>
      <c r="AL82" s="86" t="e">
        <f ca="true">+IF(AND(ISTEXT(OFFSET('Sanitation Data'!$L$2,0,10*ROW('Sanitation Data'!Q76))),DA82="Yes"),OFFSET('Sanitation Data'!$Q$6,0,10*ROW('Sanitation Data'!Q76)),IF(AND(ISTEXT(OFFSET('Sanitation Data'!$L$2,0,10*ROW('Sanitation Data'!Q76))),DA82="No",ISNUMBER(OFFSET('Sanitation Data'!$Q$6,0,10*ROW('Sanitation Data'!Q76)))),CONCATENATE("[",ROUND(OFFSET('Sanitation Data'!$Q$6,0,10*ROW('Sanitation Data'!Q76)),0),"]"),IF(AND(ISTEXT(OFFSET('Sanitation Data'!$L$2,0,10*ROW('Sanitation Data'!Q76))),DA82="",ISNUMBER(OFFSET('Sanitation Data'!$Q$6,0,10*ROW('Sanitation Data'!Q76)))),OFFSET('Sanitation Data'!$Q$6,0,10*ROW('Sanitation Data'!Q76)),NA())))</f>
        <v>#N/A</v>
      </c>
      <c r="AM82" s="86" t="e">
        <f ca="true">+IF(AND(ISTEXT(OFFSET('Sanitation Data'!$L$2,0,10*ROW('Sanitation Data'!Q76))),DB82="Yes"),OFFSET('Sanitation Data'!$Q$10,0,10*ROW('Sanitation Data'!Q76)),IF(AND(ISTEXT(OFFSET('Sanitation Data'!$L$2,0,10*ROW('Sanitation Data'!Q76))),DB82="No",ISNUMBER(OFFSET('Sanitation Data'!$Q$10,0,10*ROW('Sanitation Data'!Q76)))),CONCATENATE("[",ROUND(OFFSET('Sanitation Data'!$Q$10,0,10*ROW('Sanitation Data'!Q76)),0),"]"),IF(AND(ISTEXT(OFFSET('Sanitation Data'!$L$2,0,10*ROW('Sanitation Data'!Q76))),DB82="",ISNUMBER(OFFSET('Sanitation Data'!$Q$10,0,10*ROW('Sanitation Data'!Q76)))),OFFSET('Sanitation Data'!$Q$10,0,10*ROW('Sanitation Data'!Q76)),NA())))</f>
        <v>#N/A</v>
      </c>
      <c r="AN82" s="86" t="e">
        <f ca="true">+IF(AND(ISTEXT(OFFSET('Sanitation Data'!$L$2,0,10*ROW('Sanitation Data'!Q76))),DC82="Yes"),OFFSET('Sanitation Data'!$Q$11,0,10*ROW('Sanitation Data'!Q76)),IF(AND(ISTEXT(OFFSET('Sanitation Data'!$L$2,0,10*ROW('Sanitation Data'!Q76))),DC82="No",ISNUMBER(OFFSET('Sanitation Data'!$Q$11,0,10*ROW('Sanitation Data'!Q76)))),CONCATENATE("[",ROUND(OFFSET('Sanitation Data'!$Q$11,0,10*ROW('Sanitation Data'!Q76)),0),"]"),IF(AND(ISTEXT(OFFSET('Sanitation Data'!$L$2,0,10*ROW('Sanitation Data'!Q76))),DC82="",ISNUMBER(OFFSET('Sanitation Data'!$Q$11,0,10*ROW('Sanitation Data'!Q76)))),OFFSET('Sanitation Data'!$Q$11,0,10*ROW('Sanitation Data'!Q76)),NA())))</f>
        <v>#N/A</v>
      </c>
      <c r="AO82" s="86" t="e">
        <f ca="true">+IF(AND(ISTEXT(OFFSET('Sanitation Data'!$L$2,0,10*ROW('Sanitation Data'!Q76))),DD82="Yes"),OFFSET('Sanitation Data'!$Q$12,0,10*ROW('Sanitation Data'!Q76)),IF(AND(ISTEXT(OFFSET('Sanitation Data'!$L$2,0,10*ROW('Sanitation Data'!Q76))),DD82="No",ISNUMBER(OFFSET('Sanitation Data'!$Q$12,0,10*ROW('Sanitation Data'!Q76)))),CONCATENATE("[",ROUND(OFFSET('Sanitation Data'!$Q$12,0,10*ROW('Sanitation Data'!Q76)),0),"]"),IF(AND(ISTEXT(OFFSET('Sanitation Data'!$L$2,0,10*ROW('Sanitation Data'!Q76))),DD82="",ISNUMBER(OFFSET('Sanitation Data'!$Q$12,0,10*ROW('Sanitation Data'!Q76)))),OFFSET('Sanitation Data'!$Q$12,0,10*ROW('Sanitation Data'!Q76)),NA())))</f>
        <v>#N/A</v>
      </c>
      <c r="AP82" s="86" t="e">
        <f ca="true">+IF(AND(ISTEXT(OFFSET('Sanitation Data'!$L$2,0,10*ROW('Sanitation Data'!R76))),DE82="Yes"),100-OFFSET('Sanitation Data'!$R$4,0,10*ROW('Sanitation Data'!R76)),IF(AND(ISTEXT(OFFSET('Sanitation Data'!$L$2,0,10*ROW('Sanitation Data'!R76))),DE82="No",ISNUMBER(OFFSET('Sanitation Data'!$R$4,0,10*ROW('Sanitation Data'!R76)))),CONCATENATE("[",ROUND(100-OFFSET('Sanitation Data'!$R$4,0,10*ROW('Sanitation Data'!R76)),0),"]"),IF(AND(ISTEXT(OFFSET('Sanitation Data'!$L$2,0,10*ROW('Sanitation Data'!R76))),DE82="",ISNUMBER(OFFSET('Sanitation Data'!$R$4,0,10*ROW('Sanitation Data'!R76)))),100-OFFSET('Sanitation Data'!$R$4,0,10*ROW('Sanitation Data'!R76)),NA())))</f>
        <v>#N/A</v>
      </c>
      <c r="AQ82" s="86" t="e">
        <f ca="true">+IF(AND(ISTEXT(OFFSET('Sanitation Data'!$L$2,0,10*ROW('Sanitation Data'!R76))),DF82="Yes"),OFFSET('Sanitation Data'!$R$6,0,10*ROW('Sanitation Data'!R76)),IF(AND(ISTEXT(OFFSET('Sanitation Data'!$L$2,0,10*ROW('Sanitation Data'!R76))),DF82="No",ISNUMBER(OFFSET('Sanitation Data'!$R$6,0,10*ROW('Sanitation Data'!R76)))),CONCATENATE("[",ROUND(OFFSET('Sanitation Data'!$R$6,0,10*ROW('Sanitation Data'!R76)),0),"]"),IF(AND(ISTEXT(OFFSET('Sanitation Data'!$L$2,0,10*ROW('Sanitation Data'!R76))),DF82="",ISNUMBER(OFFSET('Sanitation Data'!$R$6,0,10*ROW('Sanitation Data'!R76)))),OFFSET('Sanitation Data'!$R$6,0,10*ROW('Sanitation Data'!R76)),NA())))</f>
        <v>#N/A</v>
      </c>
      <c r="AR82" s="86" t="e">
        <f ca="true">+IF(AND(ISTEXT(OFFSET('Sanitation Data'!$L$2,0,10*ROW('Sanitation Data'!R76))),DG82="Yes"),OFFSET('Sanitation Data'!$R$10,0,10*ROW('Sanitation Data'!R76)),IF(AND(ISTEXT(OFFSET('Sanitation Data'!$L$2,0,10*ROW('Sanitation Data'!R76))),DG82="No",ISNUMBER(OFFSET('Sanitation Data'!$R$10,0,10*ROW('Sanitation Data'!R76)))),CONCATENATE("[",ROUND(OFFSET('Sanitation Data'!$R$10,0,10*ROW('Sanitation Data'!R76)),0),"]"),IF(AND(ISTEXT(OFFSET('Sanitation Data'!$L$2,0,10*ROW('Sanitation Data'!R76))),DG82="",ISNUMBER(OFFSET('Sanitation Data'!$R$10,0,10*ROW('Sanitation Data'!R76)))),OFFSET('Sanitation Data'!$R$10,0,10*ROW('Sanitation Data'!R76)),NA())))</f>
        <v>#N/A</v>
      </c>
      <c r="AS82" s="86" t="e">
        <f ca="true">+IF(AND(ISTEXT(OFFSET('Sanitation Data'!$L$2,0,10*ROW('Sanitation Data'!R76))),DH82="Yes"),OFFSET('Sanitation Data'!$R$11,0,10*ROW('Sanitation Data'!R76)),IF(AND(ISTEXT(OFFSET('Sanitation Data'!$L$2,0,10*ROW('Sanitation Data'!R76))),DH82="No",ISNUMBER(OFFSET('Sanitation Data'!$R$11,0,10*ROW('Sanitation Data'!R76)))),CONCATENATE("[",ROUND(OFFSET('Sanitation Data'!$R$11,0,10*ROW('Sanitation Data'!R76)),0),"]"),IF(AND(ISTEXT(OFFSET('Sanitation Data'!$L$2,0,10*ROW('Sanitation Data'!R76))),DH82="",ISNUMBER(OFFSET('Sanitation Data'!$R$11,0,10*ROW('Sanitation Data'!R76)))),OFFSET('Sanitation Data'!$R$11,0,10*ROW('Sanitation Data'!R76)),NA())))</f>
        <v>#N/A</v>
      </c>
      <c r="AT82" s="86" t="e">
        <f ca="true">+IF(AND(ISTEXT(OFFSET('Sanitation Data'!$L$2,0,10*ROW('Sanitation Data'!R76))),DI82="Yes"),OFFSET('Sanitation Data'!$R$12,0,10*ROW('Sanitation Data'!R76)),IF(AND(ISTEXT(OFFSET('Sanitation Data'!$L$2,0,10*ROW('Sanitation Data'!R76))),DI82="No",ISNUMBER(OFFSET('Sanitation Data'!$R$12,0,10*ROW('Sanitation Data'!R76)))),CONCATENATE("[",ROUND(OFFSET('Sanitation Data'!$R$12,0,10*ROW('Sanitation Data'!R76)),0),"]"),IF(AND(ISTEXT(OFFSET('Sanitation Data'!$L$2,0,10*ROW('Sanitation Data'!R76))),DI82="",ISNUMBER(OFFSET('Sanitation Data'!$R$12,0,10*ROW('Sanitation Data'!R76)))),OFFSET('Sanitation Data'!$R$12,0,10*ROW('Sanitation Data'!R76)),NA())))</f>
        <v>#N/A</v>
      </c>
      <c r="AU82" s="86" t="e">
        <f ca="true">+IF(AND(ISTEXT(OFFSET('Sanitation Data'!$L$2,0,10*ROW('Sanitation Data'!S76))),DJ82="Yes"),100-OFFSET('Sanitation Data'!$S$4,0,10*ROW('Sanitation Data'!S76)),IF(AND(ISTEXT(OFFSET('Sanitation Data'!$L$2,0,10*ROW('Sanitation Data'!S76))),DJ82="No",ISNUMBER(OFFSET('Sanitation Data'!$S$4,0,10*ROW('Sanitation Data'!S76)))),CONCATENATE("[",ROUND(100-OFFSET('Sanitation Data'!$S$4,0,10*ROW('Sanitation Data'!S76)),0),"]"),IF(AND(ISTEXT(OFFSET('Sanitation Data'!$L$2,0,10*ROW('Sanitation Data'!S76))),DJ82="",ISNUMBER(OFFSET('Sanitation Data'!$S$4,0,10*ROW('Sanitation Data'!S76)))),100-OFFSET('Sanitation Data'!$S$4,0,10*ROW('Sanitation Data'!S76)),NA())))</f>
        <v>#N/A</v>
      </c>
      <c r="AV82" s="86" t="e">
        <f ca="true">+IF(AND(ISTEXT(OFFSET('Sanitation Data'!$L$2,0,10*ROW('Sanitation Data'!S76))),DK82="Yes"),OFFSET('Sanitation Data'!$S$6,0,10*ROW('Sanitation Data'!S76)),IF(AND(ISTEXT(OFFSET('Sanitation Data'!$L$2,0,10*ROW('Sanitation Data'!S76))),DK82="No",ISNUMBER(OFFSET('Sanitation Data'!$S$6,0,10*ROW('Sanitation Data'!S76)))),CONCATENATE("[",ROUND(OFFSET('Sanitation Data'!$S$6,0,10*ROW('Sanitation Data'!S76)),0),"]"),IF(AND(ISTEXT(OFFSET('Sanitation Data'!$L$2,0,10*ROW('Sanitation Data'!S76))),DK82="",ISNUMBER(OFFSET('Sanitation Data'!$S$6,0,10*ROW('Sanitation Data'!S76)))),OFFSET('Sanitation Data'!$S$6,0,10*ROW('Sanitation Data'!S76)),NA())))</f>
        <v>#N/A</v>
      </c>
      <c r="AW82" s="86" t="e">
        <f ca="true">+IF(AND(ISTEXT(OFFSET('Sanitation Data'!$L$2,0,10*ROW('Sanitation Data'!S76))),DL82="Yes"),OFFSET('Sanitation Data'!$S$10,0,10*ROW('Sanitation Data'!S76)),IF(AND(ISTEXT(OFFSET('Sanitation Data'!$L$2,0,10*ROW('Sanitation Data'!S76))),DL82="No",ISNUMBER(OFFSET('Sanitation Data'!$S$10,0,10*ROW('Sanitation Data'!S76)))),CONCATENATE("[",ROUND(OFFSET('Sanitation Data'!$S$10,0,10*ROW('Sanitation Data'!S76)),0),"]"),IF(AND(ISTEXT(OFFSET('Sanitation Data'!$L$2,0,10*ROW('Sanitation Data'!S76))),DL82="",ISNUMBER(OFFSET('Sanitation Data'!$S$10,0,10*ROW('Sanitation Data'!S76)))),OFFSET('Sanitation Data'!$S$10,0,10*ROW('Sanitation Data'!S76)),NA())))</f>
        <v>#N/A</v>
      </c>
      <c r="AX82" s="86" t="e">
        <f ca="true">+IF(AND(ISTEXT(OFFSET('Sanitation Data'!$L$2,0,10*ROW('Sanitation Data'!S76))),DM82="Yes"),OFFSET('Sanitation Data'!$S$11,0,10*ROW('Sanitation Data'!S76)),IF(AND(ISTEXT(OFFSET('Sanitation Data'!$L$2,0,10*ROW('Sanitation Data'!S76))),DM82="No",ISNUMBER(OFFSET('Sanitation Data'!$S$11,0,10*ROW('Sanitation Data'!S76)))),CONCATENATE("[",ROUND(OFFSET('Sanitation Data'!$S$11,0,10*ROW('Sanitation Data'!S76)),0),"]"),IF(AND(ISTEXT(OFFSET('Sanitation Data'!$L$2,0,10*ROW('Sanitation Data'!S76))),DM82="",ISNUMBER(OFFSET('Sanitation Data'!$S$11,0,10*ROW('Sanitation Data'!S76)))),OFFSET('Sanitation Data'!$S$11,0,10*ROW('Sanitation Data'!S76)),NA())))</f>
        <v>#N/A</v>
      </c>
      <c r="AY82" s="86" t="e">
        <f ca="true">+IF(AND(ISTEXT(OFFSET('Sanitation Data'!$L$2,0,10*ROW('Sanitation Data'!S76))),DN82="Yes"),OFFSET('Sanitation Data'!$S$12,0,10*ROW('Sanitation Data'!S76)),IF(AND(ISTEXT(OFFSET('Sanitation Data'!$L$2,0,10*ROW('Sanitation Data'!S76))),DN82="No",ISNUMBER(OFFSET('Sanitation Data'!$S$12,0,10*ROW('Sanitation Data'!S76)))),CONCATENATE("[",ROUND(OFFSET('Sanitation Data'!$S$12,0,10*ROW('Sanitation Data'!S76)),0),"]"),IF(AND(ISTEXT(OFFSET('Sanitation Data'!$L$2,0,10*ROW('Sanitation Data'!S76))),DN82="",ISNUMBER(OFFSET('Sanitation Data'!$S$12,0,10*ROW('Sanitation Data'!S76)))),OFFSET('Sanitation Data'!$S$12,0,10*ROW('Sanitation Data'!S76)),NA())))</f>
        <v>#N/A</v>
      </c>
      <c r="AZ82" s="87" t="e">
        <f ca="true">+IF(AND(ISTEXT(OFFSET('Hygiene Data'!$L$2,0,10*ROW('Hygiene Data'!N76))),DO82="Yes"),OFFSET('Hygiene Data'!$N$5,0,10*ROW('Hygiene Data'!N76)),IF(AND(ISTEXT(OFFSET('Hygiene Data'!$L$2,0,10*ROW('Hygiene Data'!N76))),DO82="No",ISNUMBER(OFFSET('Hygiene Data'!$N$5,0,10*ROW('Hygiene Data'!N76)))),CONCATENATE("[",ROUND(OFFSET('Hygiene Data'!$N$5,0,10*ROW('Hygiene Data'!N76)),0),"]"),IF(AND(ISTEXT(OFFSET('Hygiene Data'!$L$2,0,10*ROW('Hygiene Data'!N76))),DO82="",ISNUMBER(OFFSET('Hygiene Data'!$N$5,0,10*ROW('Hygiene Data'!N76)))),OFFSET('Hygiene Data'!$N$5,0,10*ROW('Hygiene Data'!N76)),NA())))</f>
        <v>#N/A</v>
      </c>
      <c r="BA82" s="87" t="e">
        <f ca="true">+IF(AND(ISTEXT(OFFSET('Hygiene Data'!$L$2,0,10*ROW('Hygiene Data'!N76))),DP82="Yes"),OFFSET('Hygiene Data'!$N$7,0,10*ROW('Hygiene Data'!N76)),IF(AND(ISTEXT(OFFSET('Hygiene Data'!$L$2,0,10*ROW('Hygiene Data'!N76))),DP82="No",ISNUMBER(OFFSET('Hygiene Data'!$N$7,0,10*ROW('Hygiene Data'!N76)))),CONCATENATE("[",ROUND(OFFSET('Hygiene Data'!$N$7,0,10*ROW('Hygiene Data'!N76)),0),"]"),IF(AND(ISTEXT(OFFSET('Hygiene Data'!$L$2,0,10*ROW('Hygiene Data'!N76))),DP82="",ISNUMBER(OFFSET('Hygiene Data'!$N$7,0,10*ROW('Hygiene Data'!N76)))),OFFSET('Hygiene Data'!$N$7,0,10*ROW('Hygiene Data'!N76)),NA())))</f>
        <v>#N/A</v>
      </c>
      <c r="BB82" s="87" t="e">
        <f ca="true">+IF(AND(ISTEXT(OFFSET('Hygiene Data'!$L$2,0,10*ROW('Hygiene Data'!N76))),DQ82="Yes"),OFFSET('Hygiene Data'!$N$9,0,10*ROW('Hygiene Data'!N76)),IF(AND(ISTEXT(OFFSET('Hygiene Data'!$L$2,0,10*ROW('Hygiene Data'!N76))),DQ82="No",ISNUMBER(OFFSET('Hygiene Data'!$N$9,0,10*ROW('Hygiene Data'!N76)))),CONCATENATE("[",ROUND(OFFSET('Hygiene Data'!$N$9,0,10*ROW('Hygiene Data'!N76)),0),"]"),IF(AND(ISTEXT(OFFSET('Hygiene Data'!$L$2,0,10*ROW('Hygiene Data'!N76))),DQ82="",ISNUMBER(OFFSET('Hygiene Data'!$N$9,0,10*ROW('Hygiene Data'!N76)))),OFFSET('Hygiene Data'!$N$9,0,10*ROW('Hygiene Data'!N76)),NA())))</f>
        <v>#N/A</v>
      </c>
      <c r="BC82" s="87" t="e">
        <f ca="true">+IF(AND(ISTEXT(OFFSET('Hygiene Data'!$L$2,0,10*ROW('Hygiene Data'!O76))),DR82="Yes"),OFFSET('Hygiene Data'!$O$5,0,10*ROW('Hygiene Data'!O76)),IF(AND(ISTEXT(OFFSET('Hygiene Data'!$L$2,0,10*ROW('Hygiene Data'!O76))),DR82="No",ISNUMBER(OFFSET('Hygiene Data'!$O$5,0,10*ROW('Hygiene Data'!O76)))),CONCATENATE("[",ROUND(OFFSET('Hygiene Data'!$O$5,0,10*ROW('Hygiene Data'!O76)),0),"]"),IF(AND(ISTEXT(OFFSET('Hygiene Data'!$L$2,0,10*ROW('Hygiene Data'!O76))),DR82="",ISNUMBER(OFFSET('Hygiene Data'!$O$5,0,10*ROW('Hygiene Data'!O76)))),OFFSET('Hygiene Data'!$O$5,0,10*ROW('Hygiene Data'!O76)),NA())))</f>
        <v>#N/A</v>
      </c>
      <c r="BD82" s="87" t="e">
        <f ca="true">+IF(AND(ISTEXT(OFFSET('Hygiene Data'!$L$2,0,10*ROW('Hygiene Data'!O76))),DS82="Yes"),OFFSET('Hygiene Data'!$O$7,0,10*ROW('Hygiene Data'!O76)),IF(AND(ISTEXT(OFFSET('Hygiene Data'!$L$2,0,10*ROW('Hygiene Data'!O76))),DS82="No",ISNUMBER(OFFSET('Hygiene Data'!$O$7,0,10*ROW('Hygiene Data'!O76)))),CONCATENATE("[",ROUND(OFFSET('Hygiene Data'!$O$7,0,10*ROW('Hygiene Data'!O76)),0),"]"),IF(AND(ISTEXT(OFFSET('Hygiene Data'!$L$2,0,10*ROW('Hygiene Data'!O76))),DS82="",ISNUMBER(OFFSET('Hygiene Data'!$O$7,0,10*ROW('Hygiene Data'!O76)))),OFFSET('Hygiene Data'!$O$7,0,10*ROW('Hygiene Data'!O76)),NA())))</f>
        <v>#N/A</v>
      </c>
      <c r="BE82" s="87" t="e">
        <f ca="true">+IF(AND(ISTEXT(OFFSET('Hygiene Data'!$L$2,0,10*ROW('Hygiene Data'!O76))),DT82="Yes"),OFFSET('Hygiene Data'!$O$9,0,10*ROW('Hygiene Data'!O76)),IF(AND(ISTEXT(OFFSET('Hygiene Data'!$L$2,0,10*ROW('Hygiene Data'!O76))),DT82="No",ISNUMBER(OFFSET('Hygiene Data'!$O$9,0,10*ROW('Hygiene Data'!O76)))),CONCATENATE("[",ROUND(OFFSET('Hygiene Data'!$O$9,0,10*ROW('Hygiene Data'!O76)),0),"]"),IF(AND(ISTEXT(OFFSET('Hygiene Data'!$L$2,0,10*ROW('Hygiene Data'!O76))),DT82="",ISNUMBER(OFFSET('Hygiene Data'!$O$9,0,10*ROW('Hygiene Data'!O76)))),OFFSET('Hygiene Data'!$O$9,0,10*ROW('Hygiene Data'!O76)),NA())))</f>
        <v>#N/A</v>
      </c>
      <c r="BF82" s="87" t="e">
        <f ca="true">+IF(AND(ISTEXT(OFFSET('Hygiene Data'!$L$2,0,10*ROW('Hygiene Data'!P76))),DU82="Yes"),OFFSET('Hygiene Data'!$P$5,0,10*ROW('Hygiene Data'!P76)),IF(AND(ISTEXT(OFFSET('Hygiene Data'!$L$2,0,10*ROW('Hygiene Data'!P76))),DU82="No",ISNUMBER(OFFSET('Hygiene Data'!$P$5,0,10*ROW('Hygiene Data'!P76)))),CONCATENATE("[",ROUND(OFFSET('Hygiene Data'!$P$5,0,10*ROW('Hygiene Data'!P76)),0),"]"),IF(AND(ISTEXT(OFFSET('Hygiene Data'!$L$2,0,10*ROW('Hygiene Data'!P76))),DU82="",ISNUMBER(OFFSET('Hygiene Data'!$P$5,0,10*ROW('Hygiene Data'!P76)))),OFFSET('Hygiene Data'!$P$5,0,10*ROW('Hygiene Data'!P76)),NA())))</f>
        <v>#N/A</v>
      </c>
      <c r="BG82" s="87" t="e">
        <f ca="true">+IF(AND(ISTEXT(OFFSET('Hygiene Data'!$L$2,0,10*ROW('Hygiene Data'!P76))),DV82="Yes"),OFFSET('Hygiene Data'!$P$7,0,10*ROW('Hygiene Data'!P76)),IF(AND(ISTEXT(OFFSET('Hygiene Data'!$L$2,0,10*ROW('Hygiene Data'!P76))),DV82="No",ISNUMBER(OFFSET('Hygiene Data'!$P$7,0,10*ROW('Hygiene Data'!P76)))),CONCATENATE("[",ROUND(OFFSET('Hygiene Data'!$P$7,0,10*ROW('Hygiene Data'!P76)),0),"]"),IF(AND(ISTEXT(OFFSET('Hygiene Data'!$L$2,0,10*ROW('Hygiene Data'!P76))),DV82="",ISNUMBER(OFFSET('Hygiene Data'!$P$7,0,10*ROW('Hygiene Data'!P76)))),OFFSET('Hygiene Data'!$P$7,0,10*ROW('Hygiene Data'!P76)),NA())))</f>
        <v>#N/A</v>
      </c>
      <c r="BH82" s="87" t="e">
        <f ca="true">+IF(AND(ISTEXT(OFFSET('Hygiene Data'!$L$2,0,10*ROW('Hygiene Data'!P76))),DW82="Yes"),OFFSET('Hygiene Data'!$P$9,0,10*ROW('Hygiene Data'!P76)),IF(AND(ISTEXT(OFFSET('Hygiene Data'!$L$2,0,10*ROW('Hygiene Data'!P76))),DW82="No",ISNUMBER(OFFSET('Hygiene Data'!$P$9,0,10*ROW('Hygiene Data'!P76)))),CONCATENATE("[",ROUND(OFFSET('Hygiene Data'!$P$9,0,10*ROW('Hygiene Data'!P76)),0),"]"),IF(AND(ISTEXT(OFFSET('Hygiene Data'!$L$2,0,10*ROW('Hygiene Data'!P76))),DW82="",ISNUMBER(OFFSET('Hygiene Data'!$P$9,0,10*ROW('Hygiene Data'!P76)))),OFFSET('Hygiene Data'!$P$9,0,10*ROW('Hygiene Data'!P76)),NA())))</f>
        <v>#N/A</v>
      </c>
      <c r="BI82" s="87" t="e">
        <f ca="true">+IF(AND(ISTEXT(OFFSET('Hygiene Data'!$L$2,0,10*ROW('Hygiene Data'!Q76))),DX82="Yes"),OFFSET('Hygiene Data'!$Q$5,0,10*ROW('Hygiene Data'!Q76)),IF(AND(ISTEXT(OFFSET('Hygiene Data'!$L$2,0,10*ROW('Hygiene Data'!Q76))),DX82="No",ISNUMBER(OFFSET('Hygiene Data'!$Q$5,0,10*ROW('Hygiene Data'!Q76)))),CONCATENATE("[",ROUND(OFFSET('Hygiene Data'!$Q$5,0,10*ROW('Hygiene Data'!Q76)),0),"]"),IF(AND(ISTEXT(OFFSET('Hygiene Data'!$L$2,0,10*ROW('Hygiene Data'!Q76))),DX82="",ISNUMBER(OFFSET('Hygiene Data'!$Q$5,0,10*ROW('Hygiene Data'!Q76)))),OFFSET('Hygiene Data'!$Q$5,0,10*ROW('Hygiene Data'!Q76)),NA())))</f>
        <v>#N/A</v>
      </c>
      <c r="BJ82" s="87" t="e">
        <f ca="true">+IF(AND(ISTEXT(OFFSET('Hygiene Data'!$L$2,0,10*ROW('Hygiene Data'!Q76))),DY82="Yes"),OFFSET('Hygiene Data'!$Q$7,0,10*ROW('Hygiene Data'!Q76)),IF(AND(ISTEXT(OFFSET('Hygiene Data'!$L$2,0,10*ROW('Hygiene Data'!Q76))),DY82="No",ISNUMBER(OFFSET('Hygiene Data'!$Q$7,0,10*ROW('Hygiene Data'!Q76)))),CONCATENATE("[",ROUND(OFFSET('Hygiene Data'!$Q$7,0,10*ROW('Hygiene Data'!Q76)),0),"]"),IF(AND(ISTEXT(OFFSET('Hygiene Data'!$L$2,0,10*ROW('Hygiene Data'!Q76))),DY82="",ISNUMBER(OFFSET('Hygiene Data'!$Q$7,0,10*ROW('Hygiene Data'!Q76)))),OFFSET('Hygiene Data'!$Q$7,0,10*ROW('Hygiene Data'!Q76)),NA())))</f>
        <v>#N/A</v>
      </c>
      <c r="BK82" s="87" t="e">
        <f ca="true">+IF(AND(ISTEXT(OFFSET('Hygiene Data'!$L$2,0,10*ROW('Hygiene Data'!Q76))),DZ82="Yes"),OFFSET('Hygiene Data'!$Q$9,0,10*ROW('Hygiene Data'!Q76)),IF(AND(ISTEXT(OFFSET('Hygiene Data'!$L$2,0,10*ROW('Hygiene Data'!Q76))),DZ82="No",ISNUMBER(OFFSET('Hygiene Data'!$Q$9,0,10*ROW('Hygiene Data'!Q76)))),CONCATENATE("[",ROUND(OFFSET('Hygiene Data'!$Q$9,0,10*ROW('Hygiene Data'!Q76)),0),"]"),IF(AND(ISTEXT(OFFSET('Hygiene Data'!$L$2,0,10*ROW('Hygiene Data'!Q76))),DZ82="",ISNUMBER(OFFSET('Hygiene Data'!$Q$9,0,10*ROW('Hygiene Data'!Q76)))),OFFSET('Hygiene Data'!$Q$9,0,10*ROW('Hygiene Data'!Q76)),NA())))</f>
        <v>#N/A</v>
      </c>
      <c r="BL82" s="87" t="e">
        <f ca="true">+IF(AND(ISTEXT(OFFSET('Hygiene Data'!$L$2,0,10*ROW('Hygiene Data'!R76))),EA82="Yes"),OFFSET('Hygiene Data'!$R$5,0,10*ROW('Hygiene Data'!R76)),IF(AND(ISTEXT(OFFSET('Hygiene Data'!$L$2,0,10*ROW('Hygiene Data'!R76))),EA82="No",ISNUMBER(OFFSET('Hygiene Data'!$R$5,0,10*ROW('Hygiene Data'!R76)))),CONCATENATE("[",ROUND(OFFSET('Hygiene Data'!$R$5,0,10*ROW('Hygiene Data'!R76)),0),"]"),IF(AND(ISTEXT(OFFSET('Hygiene Data'!$L$2,0,10*ROW('Hygiene Data'!R76))),EA82="",ISNUMBER(OFFSET('Hygiene Data'!$R$5,0,10*ROW('Hygiene Data'!R76)))),OFFSET('Hygiene Data'!$R$5,0,10*ROW('Hygiene Data'!R76)),NA())))</f>
        <v>#N/A</v>
      </c>
      <c r="BM82" s="87" t="e">
        <f ca="true">+IF(AND(ISTEXT(OFFSET('Hygiene Data'!$L$2,0,10*ROW('Hygiene Data'!R76))),EB82="Yes"),OFFSET('Hygiene Data'!$R$7,0,10*ROW('Hygiene Data'!R76)),IF(AND(ISTEXT(OFFSET('Hygiene Data'!$L$2,0,10*ROW('Hygiene Data'!R76))),EB82="No",ISNUMBER(OFFSET('Hygiene Data'!$R$7,0,10*ROW('Hygiene Data'!R76)))),CONCATENATE("[",ROUND(OFFSET('Hygiene Data'!$R$7,0,10*ROW('Hygiene Data'!R76)),0),"]"),IF(AND(ISTEXT(OFFSET('Hygiene Data'!$L$2,0,10*ROW('Hygiene Data'!R76))),EB82="",ISNUMBER(OFFSET('Hygiene Data'!$R$7,0,10*ROW('Hygiene Data'!R76)))),OFFSET('Hygiene Data'!$R$7,0,10*ROW('Hygiene Data'!R76)),NA())))</f>
        <v>#N/A</v>
      </c>
      <c r="BN82" s="87" t="e">
        <f ca="true">+IF(AND(ISTEXT(OFFSET('Hygiene Data'!$L$2,0,10*ROW('Hygiene Data'!R76))),EC82="Yes"),OFFSET('Hygiene Data'!$R$9,0,10*ROW('Hygiene Data'!R76)),IF(AND(ISTEXT(OFFSET('Hygiene Data'!$L$2,0,10*ROW('Hygiene Data'!R76))),EC82="No",ISNUMBER(OFFSET('Hygiene Data'!$R$9,0,10*ROW('Hygiene Data'!R76)))),CONCATENATE("[",ROUND(OFFSET('Hygiene Data'!$R$9,0,10*ROW('Hygiene Data'!R76)),0),"]"),IF(AND(ISTEXT(OFFSET('Hygiene Data'!$L$2,0,10*ROW('Hygiene Data'!R76))),EC82="",ISNUMBER(OFFSET('Hygiene Data'!$R$9,0,10*ROW('Hygiene Data'!R76)))),OFFSET('Hygiene Data'!$R$9,0,10*ROW('Hygiene Data'!R76)),NA())))</f>
        <v>#N/A</v>
      </c>
      <c r="BO82" s="87" t="e">
        <f ca="true">+IF(AND(ISTEXT(OFFSET('Hygiene Data'!$L$2,0,10*ROW('Hygiene Data'!S76))),ED82="Yes"),OFFSET('Hygiene Data'!$S$5,0,10*ROW('Hygiene Data'!S76)),IF(AND(ISTEXT(OFFSET('Hygiene Data'!$L$2,0,10*ROW('Hygiene Data'!S76))),ED82="No",ISNUMBER(OFFSET('Hygiene Data'!$S$5,0,10*ROW('Hygiene Data'!S76)))),CONCATENATE("[",ROUND(OFFSET('Hygiene Data'!$S$5,0,10*ROW('Hygiene Data'!S76)),0),"]"),IF(AND(ISTEXT(OFFSET('Hygiene Data'!$L$2,0,10*ROW('Hygiene Data'!S76))),ED82="",ISNUMBER(OFFSET('Hygiene Data'!$S$5,0,10*ROW('Hygiene Data'!S76)))),OFFSET('Hygiene Data'!$S$5,0,10*ROW('Hygiene Data'!S76)),NA())))</f>
        <v>#N/A</v>
      </c>
      <c r="BP82" s="87" t="e">
        <f ca="true">+IF(AND(ISTEXT(OFFSET('Hygiene Data'!$L$2,0,10*ROW('Hygiene Data'!S76))),EE82="Yes"),OFFSET('Hygiene Data'!$S$7,0,10*ROW('Hygiene Data'!S76)),IF(AND(ISTEXT(OFFSET('Hygiene Data'!$L$2,0,10*ROW('Hygiene Data'!S76))),EE82="No",ISNUMBER(OFFSET('Hygiene Data'!$S$7,0,10*ROW('Hygiene Data'!S76)))),CONCATENATE("[",ROUND(OFFSET('Hygiene Data'!$S$7,0,10*ROW('Hygiene Data'!S76)),0),"]"),IF(AND(ISTEXT(OFFSET('Hygiene Data'!$L$2,0,10*ROW('Hygiene Data'!S76))),EE82="",ISNUMBER(OFFSET('Hygiene Data'!$S$7,0,10*ROW('Hygiene Data'!S76)))),OFFSET('Hygiene Data'!$S$7,0,10*ROW('Hygiene Data'!S76)),NA())))</f>
        <v>#N/A</v>
      </c>
      <c r="BQ82" s="87" t="e">
        <f ca="true">+IF(AND(ISTEXT(OFFSET('Hygiene Data'!$L$2,0,10*ROW('Hygiene Data'!S76))),EF82="Yes"),OFFSET('Hygiene Data'!$S$9,0,10*ROW('Hygiene Data'!S76)),IF(AND(ISTEXT(OFFSET('Hygiene Data'!$L$2,0,10*ROW('Hygiene Data'!S76))),EF82="No",ISNUMBER(OFFSET('Hygiene Data'!$S$9,0,10*ROW('Hygiene Data'!S76)))),CONCATENATE("[",ROUND(OFFSET('Hygiene Data'!$S$9,0,10*ROW('Hygiene Data'!S76)),0),"]"),IF(AND(ISTEXT(OFFSET('Hygiene Data'!$L$2,0,10*ROW('Hygiene Data'!S76))),EF82="",ISNUMBER(OFFSET('Hygiene Data'!$S$9,0,10*ROW('Hygiene Data'!S76)))),OFFSET('Hygiene Data'!$S$9,0,10*ROW('Hygiene Data'!S76)),NA())))</f>
        <v>#N/A</v>
      </c>
      <c r="BR82" s="271"/>
      <c r="BS82" s="271" t="str">
        <f ca="true">+IF(OFFSET('Water Data'!$N$27,0,10*ROW('Water Data'!N76))="","",OFFSET('Water Data'!$N$27,0,10*ROW('Water Data'!N76)))</f>
        <v/>
      </c>
      <c r="BT82" s="271" t="str">
        <f ca="true">+IF(OFFSET('Water Data'!$N$28,0,10*ROW('Water Data'!N76))="","",OFFSET('Water Data'!$N$28,0,10*ROW('Water Data'!N76)))</f>
        <v/>
      </c>
      <c r="BU82" s="271" t="str">
        <f ca="true">+IF(OFFSET('Water Data'!$N$29,0,10*ROW('Water Data'!N76))="","",OFFSET('Water Data'!$N$29,0,10*ROW('Water Data'!N76)))</f>
        <v/>
      </c>
      <c r="BV82" s="271" t="str">
        <f ca="true">+IF(OFFSET('Water Data'!$O$27,0,10*ROW('Water Data'!O76))="","",OFFSET('Water Data'!$O$27,0,10*ROW('Water Data'!O76)))</f>
        <v/>
      </c>
      <c r="BW82" s="271" t="str">
        <f ca="true">+IF(OFFSET('Water Data'!$O$28,0,10*ROW('Water Data'!O76))="","",OFFSET('Water Data'!$O$28,0,10*ROW('Water Data'!O76)))</f>
        <v/>
      </c>
      <c r="BX82" s="271" t="str">
        <f ca="true">+IF(OFFSET('Water Data'!$O$29,0,10*ROW('Water Data'!O76))="","",OFFSET('Water Data'!$O$29,0,10*ROW('Water Data'!O76)))</f>
        <v/>
      </c>
      <c r="BY82" s="271" t="str">
        <f ca="true">+IF(OFFSET('Water Data'!$P$27,0,10*ROW('Water Data'!P76))="","",OFFSET('Water Data'!$P$27,0,10*ROW('Water Data'!P76)))</f>
        <v/>
      </c>
      <c r="BZ82" s="271" t="str">
        <f ca="true">+IF(OFFSET('Water Data'!$P$28,0,10*ROW('Water Data'!P76))="","",OFFSET('Water Data'!$P$28,0,10*ROW('Water Data'!P76)))</f>
        <v/>
      </c>
      <c r="CA82" s="271" t="str">
        <f ca="true">+IF(OFFSET('Water Data'!$P$29,0,10*ROW('Water Data'!P76))="","",OFFSET('Water Data'!$P$29,0,10*ROW('Water Data'!P76)))</f>
        <v/>
      </c>
      <c r="CB82" s="271" t="str">
        <f ca="true">+IF(OFFSET('Water Data'!$Q$27,0,10*ROW('Water Data'!Q76))="","",OFFSET('Water Data'!$Q$27,0,10*ROW('Water Data'!Q76)))</f>
        <v/>
      </c>
      <c r="CC82" s="271" t="str">
        <f ca="true">+IF(OFFSET('Water Data'!$Q$28,0,10*ROW('Water Data'!Q76))="","",OFFSET('Water Data'!$Q$28,0,10*ROW('Water Data'!Q76)))</f>
        <v/>
      </c>
      <c r="CD82" s="271" t="str">
        <f ca="true">+IF(OFFSET('Water Data'!$Q$29,0,10*ROW('Water Data'!Q76))="","",OFFSET('Water Data'!$Q$29,0,10*ROW('Water Data'!Q76)))</f>
        <v/>
      </c>
      <c r="CE82" s="271" t="str">
        <f ca="true">+IF(OFFSET('Water Data'!$R$27,0,10*ROW('Water Data'!R76))="","",OFFSET('Water Data'!$R$27,0,10*ROW('Water Data'!R76)))</f>
        <v/>
      </c>
      <c r="CF82" s="271" t="str">
        <f ca="true">+IF(OFFSET('Water Data'!$R$28,0,10*ROW('Water Data'!R76))="","",OFFSET('Water Data'!$R$28,0,10*ROW('Water Data'!R76)))</f>
        <v/>
      </c>
      <c r="CG82" s="271" t="str">
        <f ca="true">+IF(OFFSET('Water Data'!$R$29,0,10*ROW('Water Data'!R76))="","",OFFSET('Water Data'!$R$29,0,10*ROW('Water Data'!R76)))</f>
        <v/>
      </c>
      <c r="CH82" s="271" t="str">
        <f ca="true">+IF(OFFSET('Water Data'!$S$27,0,10*ROW('Water Data'!S76))="","",OFFSET('Water Data'!$S$27,0,10*ROW('Water Data'!S76)))</f>
        <v/>
      </c>
      <c r="CI82" s="271" t="str">
        <f ca="true">+IF(OFFSET('Water Data'!$S$28,0,10*ROW('Water Data'!S76))="","",OFFSET('Water Data'!$S$28,0,10*ROW('Water Data'!S76)))</f>
        <v/>
      </c>
      <c r="CJ82" s="271" t="str">
        <f ca="true">+IF(OFFSET('Water Data'!$S$29,0,10*ROW('Water Data'!S76))="","",OFFSET('Water Data'!$S$29,0,10*ROW('Water Data'!S76)))</f>
        <v/>
      </c>
      <c r="CK82" s="271" t="str">
        <f ca="true">+IF(OFFSET('Sanitation Data'!$N$28,0,10*ROW('Sanitation Data'!N76))="","",OFFSET('Sanitation Data'!$N$28,0,10*ROW('Sanitation Data'!N76)))</f>
        <v/>
      </c>
      <c r="CL82" s="271" t="str">
        <f ca="true">+IF(OFFSET('Sanitation Data'!$N$29,0,10*ROW('Sanitation Data'!N76))="","",OFFSET('Sanitation Data'!$N$29,0,10*ROW('Sanitation Data'!N76)))</f>
        <v/>
      </c>
      <c r="CM82" s="271" t="str">
        <f ca="true">+IF(OFFSET('Sanitation Data'!$N$30,0,10*ROW('Sanitation Data'!N76))="","",OFFSET('Sanitation Data'!$N$30,0,10*ROW('Sanitation Data'!N76)))</f>
        <v/>
      </c>
      <c r="CN82" s="271" t="str">
        <f ca="true">+IF(OFFSET('Sanitation Data'!$N$31,0,10*ROW('Sanitation Data'!N76))="","",OFFSET('Sanitation Data'!$N$31,0,10*ROW('Sanitation Data'!N76)))</f>
        <v/>
      </c>
      <c r="CO82" s="271" t="str">
        <f ca="true">+IF(OFFSET('Sanitation Data'!$N$32,0,10*ROW('Sanitation Data'!N76))="","",OFFSET('Sanitation Data'!$N$32,0,10*ROW('Sanitation Data'!N76)))</f>
        <v/>
      </c>
      <c r="CP82" s="271" t="str">
        <f ca="true">+IF(OFFSET('Sanitation Data'!$O$28,0,10*ROW('Sanitation Data'!O76))="","",OFFSET('Sanitation Data'!$O$28,0,10*ROW('Sanitation Data'!O76)))</f>
        <v/>
      </c>
      <c r="CQ82" s="271" t="str">
        <f ca="true">+IF(OFFSET('Sanitation Data'!$O$29,0,10*ROW('Sanitation Data'!O76))="","",OFFSET('Sanitation Data'!$O$29,0,10*ROW('Sanitation Data'!O76)))</f>
        <v/>
      </c>
      <c r="CR82" s="271" t="str">
        <f ca="true">+IF(OFFSET('Sanitation Data'!$O$30,0,10*ROW('Sanitation Data'!O76))="","",OFFSET('Sanitation Data'!$O$30,0,10*ROW('Sanitation Data'!O76)))</f>
        <v/>
      </c>
      <c r="CS82" s="271" t="str">
        <f ca="true">+IF(OFFSET('Sanitation Data'!$O$31,0,10*ROW('Sanitation Data'!O76))="","",OFFSET('Sanitation Data'!$O$31,0,10*ROW('Sanitation Data'!O76)))</f>
        <v/>
      </c>
      <c r="CT82" s="271" t="str">
        <f ca="true">+IF(OFFSET('Sanitation Data'!$O$32,0,10*ROW('Sanitation Data'!O76))="","",OFFSET('Sanitation Data'!$O$32,0,10*ROW('Sanitation Data'!O76)))</f>
        <v/>
      </c>
      <c r="CU82" s="271" t="str">
        <f ca="true">+IF(OFFSET('Sanitation Data'!$P$28,0,10*ROW('Sanitation Data'!P76))="","",OFFSET('Sanitation Data'!$P$28,0,10*ROW('Sanitation Data'!P76)))</f>
        <v/>
      </c>
      <c r="CV82" s="271" t="str">
        <f ca="true">+IF(OFFSET('Sanitation Data'!$P$29,0,10*ROW('Sanitation Data'!P76))="","",OFFSET('Sanitation Data'!$P$29,0,10*ROW('Sanitation Data'!P76)))</f>
        <v/>
      </c>
      <c r="CW82" s="271" t="str">
        <f ca="true">+IF(OFFSET('Sanitation Data'!$P$30,0,10*ROW('Sanitation Data'!P76))="","",OFFSET('Sanitation Data'!$P$30,0,10*ROW('Sanitation Data'!P76)))</f>
        <v/>
      </c>
      <c r="CX82" s="271" t="str">
        <f ca="true">+IF(OFFSET('Sanitation Data'!$P$31,0,10*ROW('Sanitation Data'!P76))="","",OFFSET('Sanitation Data'!$P$31,0,10*ROW('Sanitation Data'!P76)))</f>
        <v/>
      </c>
      <c r="CY82" s="271" t="str">
        <f ca="true">+IF(OFFSET('Sanitation Data'!$P$32,0,10*ROW('Sanitation Data'!P76))="","",OFFSET('Sanitation Data'!$P$32,0,10*ROW('Sanitation Data'!P76)))</f>
        <v/>
      </c>
      <c r="CZ82" s="271" t="str">
        <f ca="true">+IF(OFFSET('Sanitation Data'!$Q$28,0,10*ROW('Sanitation Data'!Q76))="","",OFFSET('Sanitation Data'!$Q$28,0,10*ROW('Sanitation Data'!Q76)))</f>
        <v/>
      </c>
      <c r="DA82" s="271" t="str">
        <f ca="true">+IF(OFFSET('Sanitation Data'!$Q$29,0,10*ROW('Sanitation Data'!Q76))="","",OFFSET('Sanitation Data'!$Q$29,0,10*ROW('Sanitation Data'!Q76)))</f>
        <v/>
      </c>
      <c r="DB82" s="271" t="str">
        <f ca="true">+IF(OFFSET('Sanitation Data'!$Q$30,0,10*ROW('Sanitation Data'!Q76))="","",OFFSET('Sanitation Data'!$Q$30,0,10*ROW('Sanitation Data'!Q76)))</f>
        <v/>
      </c>
      <c r="DC82" s="271" t="str">
        <f ca="true">+IF(OFFSET('Sanitation Data'!$Q$31,0,10*ROW('Sanitation Data'!Q76))="","",OFFSET('Sanitation Data'!$Q$31,0,10*ROW('Sanitation Data'!Q76)))</f>
        <v/>
      </c>
      <c r="DD82" s="271" t="str">
        <f ca="true">+IF(OFFSET('Sanitation Data'!$Q$32,0,10*ROW('Sanitation Data'!Q76))="","",OFFSET('Sanitation Data'!$Q$32,0,10*ROW('Sanitation Data'!Q76)))</f>
        <v/>
      </c>
      <c r="DE82" s="271" t="str">
        <f ca="true">+IF(OFFSET('Sanitation Data'!$R$28,0,10*ROW('Sanitation Data'!R76))="","",OFFSET('Sanitation Data'!$R$28,0,10*ROW('Sanitation Data'!R76)))</f>
        <v/>
      </c>
      <c r="DF82" s="271" t="str">
        <f ca="true">+IF(OFFSET('Sanitation Data'!$R$29,0,10*ROW('Sanitation Data'!R76))="","",OFFSET('Sanitation Data'!$R$29,0,10*ROW('Sanitation Data'!R76)))</f>
        <v/>
      </c>
      <c r="DG82" s="271" t="str">
        <f ca="true">+IF(OFFSET('Sanitation Data'!$R$30,0,10*ROW('Sanitation Data'!R76))="","",OFFSET('Sanitation Data'!$R$30,0,10*ROW('Sanitation Data'!R76)))</f>
        <v/>
      </c>
      <c r="DH82" s="271" t="str">
        <f ca="true">+IF(OFFSET('Sanitation Data'!$R$31,0,10*ROW('Sanitation Data'!R76))="","",OFFSET('Sanitation Data'!$R$31,0,10*ROW('Sanitation Data'!R76)))</f>
        <v/>
      </c>
      <c r="DI82" s="271" t="str">
        <f ca="true">+IF(OFFSET('Sanitation Data'!$R$32,0,10*ROW('Sanitation Data'!R76))="","",OFFSET('Sanitation Data'!$R$32,0,10*ROW('Sanitation Data'!R76)))</f>
        <v/>
      </c>
      <c r="DJ82" s="271" t="str">
        <f ca="true">+IF(OFFSET('Sanitation Data'!$S$28,0,10*ROW('Sanitation Data'!S76))="","",OFFSET('Sanitation Data'!$S$28,0,10*ROW('Sanitation Data'!S76)))</f>
        <v/>
      </c>
      <c r="DK82" s="271" t="str">
        <f ca="true">+IF(OFFSET('Sanitation Data'!$S$29,0,10*ROW('Sanitation Data'!S76))="","",OFFSET('Sanitation Data'!$S$29,0,10*ROW('Sanitation Data'!S76)))</f>
        <v/>
      </c>
      <c r="DL82" s="271" t="str">
        <f ca="true">+IF(OFFSET('Sanitation Data'!$S$30,0,10*ROW('Sanitation Data'!S76))="","",OFFSET('Sanitation Data'!$S$30,0,10*ROW('Sanitation Data'!S76)))</f>
        <v/>
      </c>
      <c r="DM82" s="271" t="str">
        <f ca="true">+IF(OFFSET('Sanitation Data'!$S$31,0,10*ROW('Sanitation Data'!S76))="","",OFFSET('Sanitation Data'!$S$31,0,10*ROW('Sanitation Data'!S76)))</f>
        <v/>
      </c>
      <c r="DN82" s="271" t="str">
        <f ca="true">+IF(OFFSET('Sanitation Data'!$S$32,0,10*ROW('Sanitation Data'!S76))="","",OFFSET('Sanitation Data'!$S$32,0,10*ROW('Sanitation Data'!S76)))</f>
        <v/>
      </c>
      <c r="DO82" s="271" t="str">
        <f ca="true">+IF(OFFSET('Hygiene Data'!$N$11,0,10*ROW('Hygiene Data'!N76))="","",OFFSET('Hygiene Data'!$N$11,0,10*ROW('Hygiene Data'!N76)))</f>
        <v/>
      </c>
      <c r="DP82" s="271" t="str">
        <f ca="true">+IF(OFFSET('Hygiene Data'!$N$12,0,10*ROW('Hygiene Data'!N76))="","",OFFSET('Hygiene Data'!$N$12,0,10*ROW('Hygiene Data'!N76)))</f>
        <v/>
      </c>
      <c r="DQ82" s="271" t="str">
        <f ca="true">+IF(OFFSET('Hygiene Data'!$N$13,0,10*ROW('Hygiene Data'!N76))="","",OFFSET('Hygiene Data'!$N$13,0,10*ROW('Hygiene Data'!N76)))</f>
        <v/>
      </c>
      <c r="DR82" s="271" t="str">
        <f ca="true">+IF(OFFSET('Hygiene Data'!$O$11,0,10*ROW('Hygiene Data'!O76))="","",OFFSET('Hygiene Data'!$O$11,0,10*ROW('Hygiene Data'!O76)))</f>
        <v/>
      </c>
      <c r="DS82" s="271" t="str">
        <f ca="true">+IF(OFFSET('Hygiene Data'!$O$12,0,10*ROW('Hygiene Data'!O76))="","",OFFSET('Hygiene Data'!$O$12,0,10*ROW('Hygiene Data'!O76)))</f>
        <v/>
      </c>
      <c r="DT82" s="271" t="str">
        <f ca="true">+IF(OFFSET('Hygiene Data'!$O$13,0,10*ROW('Hygiene Data'!O76))="","",OFFSET('Hygiene Data'!$O$13,0,10*ROW('Hygiene Data'!O76)))</f>
        <v/>
      </c>
      <c r="DU82" s="271" t="str">
        <f ca="true">+IF(OFFSET('Hygiene Data'!$P$11,0,10*ROW('Hygiene Data'!P76))="","",OFFSET('Hygiene Data'!$P$11,0,10*ROW('Hygiene Data'!P76)))</f>
        <v/>
      </c>
      <c r="DV82" s="271" t="str">
        <f ca="true">+IF(OFFSET('Hygiene Data'!$P$12,0,10*ROW('Hygiene Data'!P76))="","",OFFSET('Hygiene Data'!$P$12,0,10*ROW('Hygiene Data'!P76)))</f>
        <v/>
      </c>
      <c r="DW82" s="271" t="str">
        <f ca="true">+IF(OFFSET('Hygiene Data'!$P$13,0,10*ROW('Hygiene Data'!P76))="","",OFFSET('Hygiene Data'!$P$13,0,10*ROW('Hygiene Data'!P76)))</f>
        <v/>
      </c>
      <c r="DX82" s="271" t="str">
        <f ca="true">+IF(OFFSET('Hygiene Data'!$Q$11,0,10*ROW('Hygiene Data'!Q76))="","",OFFSET('Hygiene Data'!$Q$11,0,10*ROW('Hygiene Data'!Q76)))</f>
        <v/>
      </c>
      <c r="DY82" s="271" t="str">
        <f ca="true">+IF(OFFSET('Hygiene Data'!$Q$12,0,10*ROW('Hygiene Data'!Q76))="","",OFFSET('Hygiene Data'!$Q$12,0,10*ROW('Hygiene Data'!Q76)))</f>
        <v/>
      </c>
      <c r="DZ82" s="271" t="str">
        <f ca="true">+IF(OFFSET('Hygiene Data'!$Q$13,0,10*ROW('Hygiene Data'!Q76))="","",OFFSET('Hygiene Data'!$Q$13,0,10*ROW('Hygiene Data'!Q76)))</f>
        <v/>
      </c>
      <c r="EA82" s="271" t="str">
        <f ca="true">+IF(OFFSET('Hygiene Data'!$R$11,0,10*ROW('Hygiene Data'!R76))="","",OFFSET('Hygiene Data'!$R$11,0,10*ROW('Hygiene Data'!R76)))</f>
        <v/>
      </c>
      <c r="EB82" s="271" t="str">
        <f ca="true">+IF(OFFSET('Hygiene Data'!$R$12,0,10*ROW('Hygiene Data'!R76))="","",OFFSET('Hygiene Data'!$R$12,0,10*ROW('Hygiene Data'!R76)))</f>
        <v/>
      </c>
      <c r="EC82" s="271" t="str">
        <f ca="true">+IF(OFFSET('Hygiene Data'!$R$13,0,10*ROW('Hygiene Data'!R76))="","",OFFSET('Hygiene Data'!$R$13,0,10*ROW('Hygiene Data'!R76)))</f>
        <v/>
      </c>
      <c r="ED82" s="271" t="str">
        <f ca="true">+IF(OFFSET('Hygiene Data'!$S$11,0,10*ROW('Hygiene Data'!S76))="","",OFFSET('Hygiene Data'!$S$11,0,10*ROW('Hygiene Data'!S76)))</f>
        <v/>
      </c>
      <c r="EE82" s="271" t="str">
        <f ca="true">+IF(OFFSET('Hygiene Data'!$S$12,0,10*ROW('Hygiene Data'!S76))="","",OFFSET('Hygiene Data'!$S$12,0,10*ROW('Hygiene Data'!S76)))</f>
        <v/>
      </c>
      <c r="EF82" s="271" t="str">
        <f ca="true">+IF(OFFSET('Hygiene Data'!$S$13,0,10*ROW('Hygiene Data'!S76))="","",OFFSET('Hygiene Data'!$S$13,0,10*ROW('Hygiene Data'!S76)))</f>
        <v/>
      </c>
    </row>
    <row xmlns:x14ac="http://schemas.microsoft.com/office/spreadsheetml/2009/9/ac" r="83" x14ac:dyDescent="0.2">
      <c r="A83" s="32" t="str">
        <f ca="true">+IF(OFFSET('Water Data'!$L$2,0,10*ROW('Water Data'!O77))="","",OFFSET('Water Data'!$L$2,0,10*ROW('Water Data'!O77)))</f>
        <v/>
      </c>
      <c r="B83" s="32" t="str">
        <f ca="true">+IF(OFFSET('Water Data'!$M$2,0,10*ROW('Water Data'!P77))="","",OFFSET('Water Data'!$M$2,0,10*ROW('Water Data'!P77)))</f>
        <v/>
      </c>
      <c r="C83" s="327" t="str">
        <f t="shared" ca="true" si="1"/>
        <v/>
      </c>
      <c r="D83" s="85" t="e">
        <f ca="true">+IF(AND(ISTEXT(OFFSET('Water Data'!$L$2,0,10*ROW('Water Data'!N77))),BS83="Yes"),100-OFFSET('Water Data'!$N$4,0,10*ROW('Water Data'!N77)),IF(AND(ISTEXT(OFFSET('Water Data'!$L$2,0,10*ROW('Water Data'!N77))),BS83="No",ISNUMBER(OFFSET('Water Data'!$N$4,0,10*ROW('Water Data'!N77)))),CONCATENATE("[",ROUND(100-OFFSET('Water Data'!$N$4,0,10*ROW('Water Data'!N77)),0),"]"),IF(AND(ISTEXT(OFFSET('Water Data'!$L$2,0,10*ROW('Water Data'!N77))),BS83="",ISNUMBER(OFFSET('Water Data'!$N$4,0,10*ROW('Water Data'!N77)))),100-OFFSET('Water Data'!$N$4,0,10*ROW('Water Data'!N77)),NA())))</f>
        <v>#N/A</v>
      </c>
      <c r="E83" s="85" t="e">
        <f ca="true">+IF(AND(ISTEXT(OFFSET('Water Data'!$L$2,0,10*ROW('Water Data'!O77))),BT83="Yes"),OFFSET('Water Data'!$N$6,0,10*ROW('Water Data'!N77)),IF(AND(ISTEXT(OFFSET('Water Data'!$L$2,0,10*ROW('Water Data'!N77))),BT83="No",ISNUMBER(OFFSET('Water Data'!$N$6,0,10*ROW('Water Data'!N77)))),CONCATENATE("[",ROUND(OFFSET('Water Data'!$N$6,0,10*ROW('Water Data'!N77)),0),"]"),IF(AND(ISTEXT(OFFSET('Water Data'!$L$2,0,10*ROW('Water Data'!N77))),BT83="",ISNUMBER(OFFSET('Water Data'!$N$6,0,10*ROW('Water Data'!N77)))),OFFSET('Water Data'!$N$6,0,10*ROW('Water Data'!N77)),NA())))</f>
        <v>#N/A</v>
      </c>
      <c r="F83" s="85" t="e">
        <f ca="true">+IF(AND(ISTEXT(OFFSET('Water Data'!$L$2,0,10*ROW('Water Data'!N77))),BU83="Yes"),OFFSET('Water Data'!$N$9,0,10*ROW('Water Data'!N77)),IF(AND(ISTEXT(OFFSET('Water Data'!$L$2,0,10*ROW('Water Data'!N77))),BU83="No",ISNUMBER(OFFSET('Water Data'!$N$9,0,10*ROW('Water Data'!N77)))),CONCATENATE("[",ROUND(OFFSET('Water Data'!$N$9,0,10*ROW('Water Data'!N77)),0),"]"),IF(AND(ISTEXT(OFFSET('Water Data'!$L$2,0,10*ROW('Water Data'!N77))),BU83="",ISNUMBER(OFFSET('Water Data'!$N$9,0,10*ROW('Water Data'!N77)))),OFFSET('Water Data'!$N$9,0,10*ROW('Water Data'!N77)),NA())))</f>
        <v>#N/A</v>
      </c>
      <c r="G83" s="85" t="e">
        <f ca="true">+IF(AND(ISTEXT(OFFSET('Water Data'!$L$2,0,10*ROW('Water Data'!O77))),BV83="Yes"),100-OFFSET('Water Data'!$O$4,0,10*ROW('Water Data'!O77)),IF(AND(ISTEXT(OFFSET('Water Data'!$L$2,0,10*ROW('Water Data'!O77))),BV83="No",ISNUMBER(OFFSET('Water Data'!$O$4,0,10*ROW('Water Data'!O77)))),CONCATENATE("[",ROUND(100-OFFSET('Water Data'!$O$4,0,10*ROW('Water Data'!O77)),0),"]"),IF(AND(ISTEXT(OFFSET('Water Data'!$L$2,0,10*ROW('Water Data'!O77))),BV83="",ISNUMBER(OFFSET('Water Data'!$O$4,0,10*ROW('Water Data'!O77)))),100-OFFSET('Water Data'!$O$4,0,10*ROW('Water Data'!O77)),NA())))</f>
        <v>#N/A</v>
      </c>
      <c r="H83" s="85" t="e">
        <f ca="true">+IF(AND(ISTEXT(OFFSET('Water Data'!$L$2,0,10*ROW('Water Data'!O77))),BW83="Yes"),OFFSET('Water Data'!$O$6,0,10*ROW('Water Data'!O77)),IF(AND(ISTEXT(OFFSET('Water Data'!$L$2,0,10*ROW('Water Data'!O77))),BW83="No",ISNUMBER(OFFSET('Water Data'!$O$6,0,10*ROW('Water Data'!O77)))),CONCATENATE("[",ROUND(OFFSET('Water Data'!$N$6,0,10*ROW('Water Data'!O77)),0),"]"),IF(AND(ISTEXT(OFFSET('Water Data'!$L$2,0,10*ROW('Water Data'!O77))),BW83="",ISNUMBER(OFFSET('Water Data'!$O$6,0,10*ROW('Water Data'!O77)))),OFFSET('Water Data'!$O$6,0,10*ROW('Water Data'!O77)),NA())))</f>
        <v>#N/A</v>
      </c>
      <c r="I83" s="85" t="e">
        <f ca="true">+IF(AND(ISTEXT(OFFSET('Water Data'!$L$2,0,10*ROW('Water Data'!O77))),BX83="Yes"),OFFSET('Water Data'!$O$9,0,10*ROW('Water Data'!O77)),IF(AND(ISTEXT(OFFSET('Water Data'!$L$2,0,10*ROW('Water Data'!O77))),BX83="No",ISNUMBER(OFFSET('Water Data'!$O$9,0,10*ROW('Water Data'!O77)))),CONCATENATE("[",ROUND(OFFSET('Water Data'!$O$9,0,10*ROW('Water Data'!O77)),0),"]"),IF(AND(ISTEXT(OFFSET('Water Data'!$L$2,0,10*ROW('Water Data'!O77))),BX83="",ISNUMBER(OFFSET('Water Data'!$O$9,0,10*ROW('Water Data'!O77)))),OFFSET('Water Data'!$O$9,0,10*ROW('Water Data'!O77)),NA())))</f>
        <v>#N/A</v>
      </c>
      <c r="J83" s="85" t="e">
        <f ca="true">+IF(AND(ISTEXT(OFFSET('Water Data'!$L$2,0,10*ROW('Water Data'!P77))),BY83="Yes"),100-OFFSET('Water Data'!$P$4,0,10*ROW('Water Data'!P77)),IF(AND(ISTEXT(OFFSET('Water Data'!$L$2,0,10*ROW('Water Data'!P77))),BY83="No",ISNUMBER(OFFSET('Water Data'!$P$4,0,10*ROW('Water Data'!P77)))),CONCATENATE("[",ROUND(100-OFFSET('Water Data'!$P$4,0,10*ROW('Water Data'!P77)),0),"]"),IF(AND(ISTEXT(OFFSET('Water Data'!$L$2,0,10*ROW('Water Data'!P77))),BY83="",ISNUMBER(OFFSET('Water Data'!$P$4,0,10*ROW('Water Data'!P77)))),100-OFFSET('Water Data'!$P$4,0,10*ROW('Water Data'!P77)),NA())))</f>
        <v>#N/A</v>
      </c>
      <c r="K83" s="85" t="e">
        <f ca="true">+IF(AND(ISTEXT(OFFSET('Water Data'!$L$2,0,10*ROW('Water Data'!P77))),BZ83="Yes"),OFFSET('Water Data'!$P$6,0,10*ROW('Water Data'!P77)),IF(AND(ISTEXT(OFFSET('Water Data'!$L$2,0,10*ROW('Water Data'!P77))),BZ83="No",ISNUMBER(OFFSET('Water Data'!$P$6,0,10*ROW('Water Data'!P77)))),CONCATENATE("[",ROUND(OFFSET('Water Data'!$P$6,0,10*ROW('Water Data'!P77)),0),"]"),IF(AND(ISTEXT(OFFSET('Water Data'!$L$2,0,10*ROW('Water Data'!P77))),BZ83="",ISNUMBER(OFFSET('Water Data'!$P$6,0,10*ROW('Water Data'!P77)))),OFFSET('Water Data'!$P$6,0,10*ROW('Water Data'!P77)),NA())))</f>
        <v>#N/A</v>
      </c>
      <c r="L83" s="85" t="e">
        <f ca="true">+IF(AND(ISTEXT(OFFSET('Water Data'!$L$2,0,10*ROW('Water Data'!P77))),CA83="Yes"),OFFSET('Water Data'!$P$9,0,10*ROW('Water Data'!P77)),IF(AND(ISTEXT(OFFSET('Water Data'!$L$2,0,10*ROW('Water Data'!P77))),CA83="No",ISNUMBER(OFFSET('Water Data'!$P$9,0,10*ROW('Water Data'!P77)))),CONCATENATE("[",ROUND(OFFSET('Water Data'!$P$9,0,10*ROW('Water Data'!P77)),0),"]"),IF(AND(ISTEXT(OFFSET('Water Data'!$L$2,0,10*ROW('Water Data'!P77))),CA83="",ISNUMBER(OFFSET('Water Data'!$P$9,0,10*ROW('Water Data'!P77)))),OFFSET('Water Data'!$P$9,0,10*ROW('Water Data'!P77)),NA())))</f>
        <v>#N/A</v>
      </c>
      <c r="M83" s="85" t="e">
        <f ca="true">+IF(AND(ISTEXT(OFFSET('Water Data'!$L$2,0,10*ROW('Water Data'!Q77))),CB83="Yes"),100-OFFSET('Water Data'!$Q$4,0,10*ROW('Water Data'!Q77)),IF(AND(ISTEXT(OFFSET('Water Data'!$L$2,0,10*ROW('Water Data'!Q77))),CB83="No",ISNUMBER(OFFSET('Water Data'!$Q$4,0,10*ROW('Water Data'!Q77)))),CONCATENATE("[",ROUND(100-OFFSET('Water Data'!$Q$4,0,10*ROW('Water Data'!Q77)),0),"]"),IF(AND(ISTEXT(OFFSET('Water Data'!$L$2,0,10*ROW('Water Data'!Q77))),CB83="",ISNUMBER(OFFSET('Water Data'!$Q$4,0,10*ROW('Water Data'!Q77)))),100-OFFSET('Water Data'!$Q$4,0,10*ROW('Water Data'!Q77)),NA())))</f>
        <v>#N/A</v>
      </c>
      <c r="N83" s="85" t="e">
        <f ca="true">+IF(AND(ISTEXT(OFFSET('Water Data'!$L$2,0,10*ROW('Water Data'!Q77))),CC83="Yes"),OFFSET('Water Data'!$Q$6,0,10*ROW('Water Data'!Q77)),IF(AND(ISTEXT(OFFSET('Water Data'!$L$2,0,10*ROW('Water Data'!Q77))),CC83="No",ISNUMBER(OFFSET('Water Data'!$Q$6,0,10*ROW('Water Data'!Q77)))),CONCATENATE("[",ROUND(OFFSET('Water Data'!$Q$6,0,10*ROW('Water Data'!Q77)),0),"]"),IF(AND(ISTEXT(OFFSET('Water Data'!$L$2,0,10*ROW('Water Data'!Q77))),CC83="",ISNUMBER(OFFSET('Water Data'!$Q$6,0,10*ROW('Water Data'!Q77)))),OFFSET('Water Data'!$Q$6,0,10*ROW('Water Data'!Q77)),NA())))</f>
        <v>#N/A</v>
      </c>
      <c r="O83" s="85" t="e">
        <f ca="true">+IF(AND(ISTEXT(OFFSET('Water Data'!$L$2,0,10*ROW('Water Data'!Q77))),CD83="Yes"),OFFSET('Water Data'!$Q$9,0,10*ROW('Water Data'!Q77)),IF(AND(ISTEXT(OFFSET('Water Data'!$L$2,0,10*ROW('Water Data'!Q77))),CD83="No",ISNUMBER(OFFSET('Water Data'!$Q$9,0,10*ROW('Water Data'!Q77)))),CONCATENATE("[",ROUND(OFFSET('Water Data'!$Q$9,0,10*ROW('Water Data'!Q77)),0),"]"),IF(AND(ISTEXT(OFFSET('Water Data'!$L$2,0,10*ROW('Water Data'!Q77))),CD83="",ISNUMBER(OFFSET('Water Data'!$Q$9,0,10*ROW('Water Data'!Q77)))),OFFSET('Water Data'!$Q$9,0,10*ROW('Water Data'!Q77)),NA())))</f>
        <v>#N/A</v>
      </c>
      <c r="P83" s="85" t="e">
        <f ca="true">+IF(AND(ISTEXT(OFFSET('Water Data'!$L$2,0,10*ROW('Water Data'!R77))),CE83="Yes"),100-OFFSET('Water Data'!$R$4,0,10*ROW('Water Data'!R77)),IF(AND(ISTEXT(OFFSET('Water Data'!$L$2,0,10*ROW('Water Data'!R77))),CE83="No",ISNUMBER(OFFSET('Water Data'!$R$4,0,10*ROW('Water Data'!R77)))),CONCATENATE("[",ROUND(100-OFFSET('Water Data'!$R$4,0,10*ROW('Water Data'!R77)),0),"]"),IF(AND(ISTEXT(OFFSET('Water Data'!$L$2,0,10*ROW('Water Data'!R77))),CE83="",ISNUMBER(OFFSET('Water Data'!$R$4,0,10*ROW('Water Data'!R77)))),100-OFFSET('Water Data'!$R$4,0,10*ROW('Water Data'!R77)),NA())))</f>
        <v>#N/A</v>
      </c>
      <c r="Q83" s="85" t="e">
        <f ca="true">+IF(AND(ISTEXT(OFFSET('Water Data'!$L$2,0,10*ROW('Water Data'!R77))),CF83="Yes"),OFFSET('Water Data'!$R$6,0,10*ROW('Water Data'!R77)),IF(AND(ISTEXT(OFFSET('Water Data'!$L$2,0,10*ROW('Water Data'!R77))),CF83="No",ISNUMBER(OFFSET('Water Data'!$R$6,0,10*ROW('Water Data'!R77)))),CONCATENATE("[",ROUND(OFFSET('Water Data'!$R$6,0,10*ROW('Water Data'!R77)),0),"]"),IF(AND(ISTEXT(OFFSET('Water Data'!$L$2,0,10*ROW('Water Data'!R77))),CF83="",ISNUMBER(OFFSET('Water Data'!$R$6,0,10*ROW('Water Data'!R77)))),OFFSET('Water Data'!$R$6,0,10*ROW('Water Data'!R77)),NA())))</f>
        <v>#N/A</v>
      </c>
      <c r="R83" s="85" t="e">
        <f ca="true">+IF(AND(ISTEXT(OFFSET('Water Data'!$L$2,0,10*ROW('Water Data'!R77))),CG83="Yes"),OFFSET('Water Data'!$R$9,0,10*ROW('Water Data'!R77)),IF(AND(ISTEXT(OFFSET('Water Data'!$L$2,0,10*ROW('Water Data'!R77))),CG83="No",ISNUMBER(OFFSET('Water Data'!$R$9,0,10*ROW('Water Data'!R77)))),CONCATENATE("[",ROUND(OFFSET('Water Data'!$R$9,0,10*ROW('Water Data'!R77)),0),"]"),IF(AND(ISTEXT(OFFSET('Water Data'!$L$2,0,10*ROW('Water Data'!R77))),CG83="",ISNUMBER(OFFSET('Water Data'!$R$9,0,10*ROW('Water Data'!R77)))),OFFSET('Water Data'!$R$9,0,10*ROW('Water Data'!R77)),NA())))</f>
        <v>#N/A</v>
      </c>
      <c r="S83" s="85" t="e">
        <f ca="true">+IF(AND(ISTEXT(OFFSET('Water Data'!$L$2,0,10*ROW('Water Data'!S77))),CH83="Yes"),100-OFFSET('Water Data'!$S$4,0,10*ROW('Water Data'!S77)),IF(AND(ISTEXT(OFFSET('Water Data'!$L$2,0,10*ROW('Water Data'!S77))),CH83="No",ISNUMBER(OFFSET('Water Data'!$S$4,0,10*ROW('Water Data'!S77)))),CONCATENATE("[",ROUND(100-OFFSET('Water Data'!$S$4,0,10*ROW('Water Data'!S77)),0),"]"),IF(AND(ISTEXT(OFFSET('Water Data'!$L$2,0,10*ROW('Water Data'!S77))),CH83="",ISNUMBER(OFFSET('Water Data'!$S$4,0,10*ROW('Water Data'!S77)))),100-OFFSET('Water Data'!$S$4,0,10*ROW('Water Data'!S77)),NA())))</f>
        <v>#N/A</v>
      </c>
      <c r="T83" s="85" t="e">
        <f ca="true">+IF(AND(ISTEXT(OFFSET('Water Data'!$L$2,0,10*ROW('Water Data'!S77))),CI83="Yes"),OFFSET('Water Data'!$S$6,0,10*ROW('Water Data'!S77)),IF(AND(ISTEXT(OFFSET('Water Data'!$L$2,0,10*ROW('Water Data'!S77))),CI83="No",ISNUMBER(OFFSET('Water Data'!$S$6,0,10*ROW('Water Data'!S77)))),CONCATENATE("[",ROUND(OFFSET('Water Data'!$S$6,0,10*ROW('Water Data'!S77)),0),"]"),IF(AND(ISTEXT(OFFSET('Water Data'!$L$2,0,10*ROW('Water Data'!S77))),CI83="",ISNUMBER(OFFSET('Water Data'!$S$6,0,10*ROW('Water Data'!S77)))),OFFSET('Water Data'!$S$6,0,10*ROW('Water Data'!S77)),NA())))</f>
        <v>#N/A</v>
      </c>
      <c r="U83" s="85" t="e">
        <f ca="true">+IF(AND(ISTEXT(OFFSET('Water Data'!$L$2,0,10*ROW('Water Data'!S77))),CJ83="Yes"),OFFSET('Water Data'!$S$9,0,10*ROW('Water Data'!S77)),IF(AND(ISTEXT(OFFSET('Water Data'!$L$2,0,10*ROW('Water Data'!S77))),CJ83="No",ISNUMBER(OFFSET('Water Data'!$S$9,0,10*ROW('Water Data'!S77)))),CONCATENATE("[",ROUND(OFFSET('Water Data'!$S$9,0,10*ROW('Water Data'!S77)),0),"]"),IF(AND(ISTEXT(OFFSET('Water Data'!$L$2,0,10*ROW('Water Data'!S77))),CJ83="",ISNUMBER(OFFSET('Water Data'!$S$9,0,10*ROW('Water Data'!S77)))),OFFSET('Water Data'!$S$9,0,10*ROW('Water Data'!S77)),NA())))</f>
        <v>#N/A</v>
      </c>
      <c r="V83" s="86" t="e">
        <f ca="true">+IF(AND(ISTEXT(OFFSET('Sanitation Data'!$L$2,0,10*ROW('Sanitation Data'!N77))),CK83="Yes"),100-OFFSET('Sanitation Data'!$N$4,0,10*ROW('Sanitation Data'!N77)),IF(AND(ISTEXT(OFFSET('Sanitation Data'!$L$2,0,10*ROW('Sanitation Data'!N77))),CK83="No",ISNUMBER(OFFSET('Sanitation Data'!$N$4,0,10*ROW('Sanitation Data'!N77)))),CONCATENATE("[",ROUND(100-OFFSET('Sanitation Data'!$N$4,0,10*ROW('Sanitation Data'!N77)),0),"]"),IF(AND(ISTEXT(OFFSET('Sanitation Data'!$L$2,0,10*ROW('Sanitation Data'!N77))),CK83="",ISNUMBER(OFFSET('Sanitation Data'!$N$4,0,10*ROW('Sanitation Data'!N77)))),100-OFFSET('Sanitation Data'!$N$4,0,10*ROW('Sanitation Data'!N77)),NA())))</f>
        <v>#N/A</v>
      </c>
      <c r="W83" s="86" t="e">
        <f ca="true">+IF(AND(ISTEXT(OFFSET('Sanitation Data'!$L$2,0,10*ROW('Sanitation Data'!N77))),CL83="Yes"),OFFSET('Sanitation Data'!$N$6,0,10*ROW('Sanitation Data'!N77)),IF(AND(ISTEXT(OFFSET('Sanitation Data'!$L$2,0,10*ROW('Sanitation Data'!N77))),CL83="No",ISNUMBER(OFFSET('Sanitation Data'!$N$6,0,10*ROW('Sanitation Data'!N77)))),CONCATENATE("[",ROUND(OFFSET('Sanitation Data'!$N$6,0,10*ROW('Sanitation Data'!N77)),0),"]"),IF(AND(ISTEXT(OFFSET('Sanitation Data'!$L$2,0,10*ROW('Sanitation Data'!N77))),CL83="",ISNUMBER(OFFSET('Sanitation Data'!$N$6,0,10*ROW('Sanitation Data'!N77)))),OFFSET('Sanitation Data'!$N$6,0,10*ROW('Sanitation Data'!N77)),NA())))</f>
        <v>#N/A</v>
      </c>
      <c r="X83" s="86" t="e">
        <f ca="true">+IF(AND(ISTEXT(OFFSET('Sanitation Data'!$L$2,0,10*ROW('Sanitation Data'!N77))),CM83="Yes"),OFFSET('Sanitation Data'!$N$10,0,10*ROW('Sanitation Data'!N77)),IF(AND(ISTEXT(OFFSET('Sanitation Data'!$L$2,0,10*ROW('Sanitation Data'!N77))),CM83="No",ISNUMBER(OFFSET('Sanitation Data'!$N$10,0,10*ROW('Sanitation Data'!N77)))),CONCATENATE("[",ROUND(OFFSET('Sanitation Data'!$N$10,0,10*ROW('Sanitation Data'!N77)),0),"]"),IF(AND(ISTEXT(OFFSET('Sanitation Data'!$L$2,0,10*ROW('Sanitation Data'!N77))),CM83="",ISNUMBER(OFFSET('Sanitation Data'!$N$10,0,10*ROW('Sanitation Data'!N77)))),OFFSET('Sanitation Data'!$N$10,0,10*ROW('Sanitation Data'!N77)),NA())))</f>
        <v>#N/A</v>
      </c>
      <c r="Y83" s="86" t="e">
        <f ca="true">+IF(AND(ISTEXT(OFFSET('Sanitation Data'!$L$2,0,10*ROW('Sanitation Data'!N77))),CN83="Yes"),OFFSET('Sanitation Data'!$N$11,0,10*ROW('Sanitation Data'!N77)),IF(AND(ISTEXT(OFFSET('Sanitation Data'!$L$2,0,10*ROW('Sanitation Data'!N77))),CN83="No",ISNUMBER(OFFSET('Sanitation Data'!$N$11,0,10*ROW('Sanitation Data'!N77)))),CONCATENATE("[",ROUND(OFFSET('Sanitation Data'!$N$11,0,10*ROW('Sanitation Data'!N77)),0),"]"),IF(AND(ISTEXT(OFFSET('Sanitation Data'!$L$2,0,10*ROW('Sanitation Data'!N77))),CN83="",ISNUMBER(OFFSET('Sanitation Data'!$N$11,0,10*ROW('Sanitation Data'!N77)))),OFFSET('Sanitation Data'!$N$11,0,10*ROW('Sanitation Data'!N77)),NA())))</f>
        <v>#N/A</v>
      </c>
      <c r="Z83" s="86" t="e">
        <f ca="true">+IF(AND(ISTEXT(OFFSET('Sanitation Data'!$L$2,0,10*ROW('Sanitation Data'!N77))),CO83="Yes"),OFFSET('Sanitation Data'!$N$12,0,10*ROW('Sanitation Data'!N77)),IF(AND(ISTEXT(OFFSET('Sanitation Data'!$L$2,0,10*ROW('Sanitation Data'!N77))),CO83="No",ISNUMBER(OFFSET('Sanitation Data'!$N$12,0,10*ROW('Sanitation Data'!N77)))),CONCATENATE("[",ROUND(OFFSET('Sanitation Data'!$N$12,0,10*ROW('Sanitation Data'!N77)),0),"]"),IF(AND(ISTEXT(OFFSET('Sanitation Data'!$L$2,0,10*ROW('Sanitation Data'!N77))),CO83="",ISNUMBER(OFFSET('Sanitation Data'!$N$12,0,10*ROW('Sanitation Data'!N77)))),OFFSET('Sanitation Data'!$N$12,0,10*ROW('Sanitation Data'!N77)),NA())))</f>
        <v>#N/A</v>
      </c>
      <c r="AA83" s="86" t="e">
        <f ca="true">+IF(AND(ISTEXT(OFFSET('Sanitation Data'!$L$2,0,10*ROW('Sanitation Data'!O77))),CP83="Yes"),100-OFFSET('Sanitation Data'!$O$4,0,10*ROW('Sanitation Data'!O77)),IF(AND(ISTEXT(OFFSET('Sanitation Data'!$L$2,0,10*ROW('Sanitation Data'!O77))),CP83="No",ISNUMBER(OFFSET('Sanitation Data'!$O$4,0,10*ROW('Sanitation Data'!O77)))),CONCATENATE("[",ROUND(100-OFFSET('Sanitation Data'!$O$4,0,10*ROW('Sanitation Data'!O77)),0),"]"),IF(AND(ISTEXT(OFFSET('Sanitation Data'!$L$2,0,10*ROW('Sanitation Data'!O77))),CP83="",ISNUMBER(OFFSET('Sanitation Data'!$O$4,0,10*ROW('Sanitation Data'!O77)))),100-OFFSET('Sanitation Data'!$O$4,0,10*ROW('Sanitation Data'!O77)),NA())))</f>
        <v>#N/A</v>
      </c>
      <c r="AB83" s="86" t="e">
        <f ca="true">+IF(AND(ISTEXT(OFFSET('Sanitation Data'!$L$2,0,10*ROW('Sanitation Data'!O77))),CQ83="Yes"),OFFSET('Sanitation Data'!$O$6,0,10*ROW('Sanitation Data'!R77)),IF(AND(ISTEXT(OFFSET('Sanitation Data'!$L$2,0,10*ROW('Sanitation Data'!O77))),CQ83="No",ISNUMBER(OFFSET('Sanitation Data'!$O$6,0,10*ROW('Sanitation Data'!O77)))),CONCATENATE("[",ROUND(OFFSET('Sanitation Data'!$O$6,0,10*ROW('Sanitation Data'!O77)),0),"]"),IF(AND(ISTEXT(OFFSET('Sanitation Data'!$L$2,0,10*ROW('Sanitation Data'!O77))),CQ83="",ISNUMBER(OFFSET('Sanitation Data'!$O$6,0,10*ROW('Sanitation Data'!O77)))),OFFSET('Sanitation Data'!$O$6,0,10*ROW('Sanitation Data'!O77)),NA())))</f>
        <v>#N/A</v>
      </c>
      <c r="AC83" s="86" t="e">
        <f ca="true">+IF(AND(ISTEXT(OFFSET('Sanitation Data'!$L$2,0,10*ROW('Sanitation Data'!O77))),CR83="Yes"),OFFSET('Sanitation Data'!$O$10,0,10*ROW('Sanitation Data'!O77)),IF(AND(ISTEXT(OFFSET('Sanitation Data'!$L$2,0,10*ROW('Sanitation Data'!O77))),CR83="No",ISNUMBER(OFFSET('Sanitation Data'!$O$10,0,10*ROW('Sanitation Data'!O77)))),CONCATENATE("[",ROUND(OFFSET('Sanitation Data'!$O$10,0,10*ROW('Sanitation Data'!O77)),0),"]"),IF(AND(ISTEXT(OFFSET('Sanitation Data'!$L$2,0,10*ROW('Sanitation Data'!O77))),CR83="",ISNUMBER(OFFSET('Sanitation Data'!$O$10,0,10*ROW('Sanitation Data'!O77)))),OFFSET('Sanitation Data'!$O$10,0,10*ROW('Sanitation Data'!O77)),NA())))</f>
        <v>#N/A</v>
      </c>
      <c r="AD83" s="86" t="e">
        <f ca="true">+IF(AND(ISTEXT(OFFSET('Sanitation Data'!$L$2,0,10*ROW('Sanitation Data'!O77))),CS83="Yes"),OFFSET('Sanitation Data'!$O$11,0,10*ROW('Sanitation Data'!O77)),IF(AND(ISTEXT(OFFSET('Sanitation Data'!$L$2,0,10*ROW('Sanitation Data'!O77))),CS83="No",ISNUMBER(OFFSET('Sanitation Data'!$O$11,0,10*ROW('Sanitation Data'!O77)))),CONCATENATE("[",ROUND(OFFSET('Sanitation Data'!$O$11,0,10*ROW('Sanitation Data'!O77)),0),"]"),IF(AND(ISTEXT(OFFSET('Sanitation Data'!$L$2,0,10*ROW('Sanitation Data'!O77))),CS83="",ISNUMBER(OFFSET('Sanitation Data'!$O$11,0,10*ROW('Sanitation Data'!O77)))),OFFSET('Sanitation Data'!$O$11,0,10*ROW('Sanitation Data'!O77)),NA())))</f>
        <v>#N/A</v>
      </c>
      <c r="AE83" s="86" t="e">
        <f ca="true">+IF(AND(ISTEXT(OFFSET('Sanitation Data'!$L$2,0,10*ROW('Sanitation Data'!O77))),CT83="Yes"),OFFSET('Sanitation Data'!$O$12,0,10*ROW('Sanitation Data'!O77)),IF(AND(ISTEXT(OFFSET('Sanitation Data'!$L$2,0,10*ROW('Sanitation Data'!O77))),CT83="No",ISNUMBER(OFFSET('Sanitation Data'!$O$12,0,10*ROW('Sanitation Data'!O77)))),CONCATENATE("[",ROUND(OFFSET('Sanitation Data'!$O$12,0,10*ROW('Sanitation Data'!O77)),0),"]"),IF(AND(ISTEXT(OFFSET('Sanitation Data'!$L$2,0,10*ROW('Sanitation Data'!O77))),CT83="",ISNUMBER(OFFSET('Sanitation Data'!$O$12,0,10*ROW('Sanitation Data'!O77)))),OFFSET('Sanitation Data'!$O$12,0,10*ROW('Sanitation Data'!O77)),NA())))</f>
        <v>#N/A</v>
      </c>
      <c r="AF83" s="86" t="e">
        <f ca="true">+IF(AND(ISTEXT(OFFSET('Sanitation Data'!$L$2,0,10*ROW('Sanitation Data'!P77))),CU83="Yes"),100-OFFSET('Sanitation Data'!$P$4,0,10*ROW('Sanitation Data'!P77)),IF(AND(ISTEXT(OFFSET('Sanitation Data'!$L$2,0,10*ROW('Sanitation Data'!P77))),CU83="No",ISNUMBER(OFFSET('Sanitation Data'!$P$4,0,10*ROW('Sanitation Data'!P77)))),CONCATENATE("[",ROUND(100-OFFSET('Sanitation Data'!$P$4,0,10*ROW('Sanitation Data'!P77)),0),"]"),IF(AND(ISTEXT(OFFSET('Sanitation Data'!$L$2,0,10*ROW('Sanitation Data'!P77))),CU83="",ISNUMBER(OFFSET('Sanitation Data'!$P$4,0,10*ROW('Sanitation Data'!P77)))),100-OFFSET('Sanitation Data'!$P$4,0,10*ROW('Sanitation Data'!P77)),NA())))</f>
        <v>#N/A</v>
      </c>
      <c r="AG83" s="86" t="e">
        <f ca="true">+IF(AND(ISTEXT(OFFSET('Sanitation Data'!$L$2,0,10*ROW('Sanitation Data'!P77))),CV83="Yes"),OFFSET('Sanitation Data'!$P$6,0,10*ROW('Sanitation Data'!P77)),IF(AND(ISTEXT(OFFSET('Sanitation Data'!$L$2,0,10*ROW('Sanitation Data'!P77))),CV83="No",ISNUMBER(OFFSET('Sanitation Data'!$P$6,0,10*ROW('Sanitation Data'!P77)))),CONCATENATE("[",ROUND(OFFSET('Sanitation Data'!$P$6,0,10*ROW('Sanitation Data'!P77)),0),"]"),IF(AND(ISTEXT(OFFSET('Sanitation Data'!$L$2,0,10*ROW('Sanitation Data'!P77))),CV83="",ISNUMBER(OFFSET('Sanitation Data'!$P$6,0,10*ROW('Sanitation Data'!P77)))),OFFSET('Sanitation Data'!$P$6,0,10*ROW('Sanitation Data'!P77)),NA())))</f>
        <v>#N/A</v>
      </c>
      <c r="AH83" s="86" t="e">
        <f ca="true">+IF(AND(ISTEXT(OFFSET('Sanitation Data'!$L$2,0,10*ROW('Sanitation Data'!P77))),CW83="Yes"),OFFSET('Sanitation Data'!$P$10,0,10*ROW('Sanitation Data'!P77)),IF(AND(ISTEXT(OFFSET('Sanitation Data'!$L$2,0,10*ROW('Sanitation Data'!P77))),CW83="No",ISNUMBER(OFFSET('Sanitation Data'!$P$10,0,10*ROW('Sanitation Data'!P77)))),CONCATENATE("[",ROUND(OFFSET('Sanitation Data'!$P$10,0,10*ROW('Sanitation Data'!P77)),0),"]"),IF(AND(ISTEXT(OFFSET('Sanitation Data'!$L$2,0,10*ROW('Sanitation Data'!P77))),CW83="",ISNUMBER(OFFSET('Sanitation Data'!$P$10,0,10*ROW('Sanitation Data'!P77)))),OFFSET('Sanitation Data'!$P$10,0,10*ROW('Sanitation Data'!P77)),NA())))</f>
        <v>#N/A</v>
      </c>
      <c r="AI83" s="86" t="e">
        <f ca="true">+IF(AND(ISTEXT(OFFSET('Sanitation Data'!$L$2,0,10*ROW('Sanitation Data'!P77))),CX83="Yes"),OFFSET('Sanitation Data'!$P$11,0,10*ROW('Sanitation Data'!P77)),IF(AND(ISTEXT(OFFSET('Sanitation Data'!$L$2,0,10*ROW('Sanitation Data'!P77))),CX83="No",ISNUMBER(OFFSET('Sanitation Data'!$P$11,0,10*ROW('Sanitation Data'!P77)))),CONCATENATE("[",ROUND(OFFSET('Sanitation Data'!$P$11,0,10*ROW('Sanitation Data'!P77)),0),"]"),IF(AND(ISTEXT(OFFSET('Sanitation Data'!$L$2,0,10*ROW('Sanitation Data'!P77))),CX83="",ISNUMBER(OFFSET('Sanitation Data'!$P$11,0,10*ROW('Sanitation Data'!P77)))),OFFSET('Sanitation Data'!$P$11,0,10*ROW('Sanitation Data'!P77)),NA())))</f>
        <v>#N/A</v>
      </c>
      <c r="AJ83" s="86" t="e">
        <f ca="true">+IF(AND(ISTEXT(OFFSET('Sanitation Data'!$L$2,0,10*ROW('Sanitation Data'!P77))),CY83="Yes"),OFFSET('Sanitation Data'!$P$12,0,10*ROW('Sanitation Data'!P77)),IF(AND(ISTEXT(OFFSET('Sanitation Data'!$L$2,0,10*ROW('Sanitation Data'!P77))),CY83="No",ISNUMBER(OFFSET('Sanitation Data'!$P$12,0,10*ROW('Sanitation Data'!P77)))),CONCATENATE("[",ROUND(OFFSET('Sanitation Data'!$P$12,0,10*ROW('Sanitation Data'!P77)),0),"]"),IF(AND(ISTEXT(OFFSET('Sanitation Data'!$L$2,0,10*ROW('Sanitation Data'!P77))),CY83="",ISNUMBER(OFFSET('Sanitation Data'!$P$12,0,10*ROW('Sanitation Data'!P77)))),OFFSET('Sanitation Data'!$P$12,0,10*ROW('Sanitation Data'!P77)),NA())))</f>
        <v>#N/A</v>
      </c>
      <c r="AK83" s="86" t="e">
        <f ca="true">+IF(AND(ISTEXT(OFFSET('Sanitation Data'!$L$2,0,10*ROW('Sanitation Data'!Q77))),CZ83="Yes"),100-OFFSET('Sanitation Data'!$Q$4,0,10*ROW('Sanitation Data'!Q77)),IF(AND(ISTEXT(OFFSET('Sanitation Data'!$L$2,0,10*ROW('Sanitation Data'!Q77))),CZ83="No",ISNUMBER(OFFSET('Sanitation Data'!$Q$4,0,10*ROW('Sanitation Data'!Q77)))),CONCATENATE("[",ROUND(100-OFFSET('Sanitation Data'!$Q$4,0,10*ROW('Sanitation Data'!Q77)),0),"]"),IF(AND(ISTEXT(OFFSET('Sanitation Data'!$L$2,0,10*ROW('Sanitation Data'!Q77))),CZ83="",ISNUMBER(OFFSET('Sanitation Data'!$Q$4,0,10*ROW('Sanitation Data'!Q77)))),100-OFFSET('Sanitation Data'!$Q$4,0,10*ROW('Sanitation Data'!Q77)),NA())))</f>
        <v>#N/A</v>
      </c>
      <c r="AL83" s="86" t="e">
        <f ca="true">+IF(AND(ISTEXT(OFFSET('Sanitation Data'!$L$2,0,10*ROW('Sanitation Data'!Q77))),DA83="Yes"),OFFSET('Sanitation Data'!$Q$6,0,10*ROW('Sanitation Data'!Q77)),IF(AND(ISTEXT(OFFSET('Sanitation Data'!$L$2,0,10*ROW('Sanitation Data'!Q77))),DA83="No",ISNUMBER(OFFSET('Sanitation Data'!$Q$6,0,10*ROW('Sanitation Data'!Q77)))),CONCATENATE("[",ROUND(OFFSET('Sanitation Data'!$Q$6,0,10*ROW('Sanitation Data'!Q77)),0),"]"),IF(AND(ISTEXT(OFFSET('Sanitation Data'!$L$2,0,10*ROW('Sanitation Data'!Q77))),DA83="",ISNUMBER(OFFSET('Sanitation Data'!$Q$6,0,10*ROW('Sanitation Data'!Q77)))),OFFSET('Sanitation Data'!$Q$6,0,10*ROW('Sanitation Data'!Q77)),NA())))</f>
        <v>#N/A</v>
      </c>
      <c r="AM83" s="86" t="e">
        <f ca="true">+IF(AND(ISTEXT(OFFSET('Sanitation Data'!$L$2,0,10*ROW('Sanitation Data'!Q77))),DB83="Yes"),OFFSET('Sanitation Data'!$Q$10,0,10*ROW('Sanitation Data'!Q77)),IF(AND(ISTEXT(OFFSET('Sanitation Data'!$L$2,0,10*ROW('Sanitation Data'!Q77))),DB83="No",ISNUMBER(OFFSET('Sanitation Data'!$Q$10,0,10*ROW('Sanitation Data'!Q77)))),CONCATENATE("[",ROUND(OFFSET('Sanitation Data'!$Q$10,0,10*ROW('Sanitation Data'!Q77)),0),"]"),IF(AND(ISTEXT(OFFSET('Sanitation Data'!$L$2,0,10*ROW('Sanitation Data'!Q77))),DB83="",ISNUMBER(OFFSET('Sanitation Data'!$Q$10,0,10*ROW('Sanitation Data'!Q77)))),OFFSET('Sanitation Data'!$Q$10,0,10*ROW('Sanitation Data'!Q77)),NA())))</f>
        <v>#N/A</v>
      </c>
      <c r="AN83" s="86" t="e">
        <f ca="true">+IF(AND(ISTEXT(OFFSET('Sanitation Data'!$L$2,0,10*ROW('Sanitation Data'!Q77))),DC83="Yes"),OFFSET('Sanitation Data'!$Q$11,0,10*ROW('Sanitation Data'!Q77)),IF(AND(ISTEXT(OFFSET('Sanitation Data'!$L$2,0,10*ROW('Sanitation Data'!Q77))),DC83="No",ISNUMBER(OFFSET('Sanitation Data'!$Q$11,0,10*ROW('Sanitation Data'!Q77)))),CONCATENATE("[",ROUND(OFFSET('Sanitation Data'!$Q$11,0,10*ROW('Sanitation Data'!Q77)),0),"]"),IF(AND(ISTEXT(OFFSET('Sanitation Data'!$L$2,0,10*ROW('Sanitation Data'!Q77))),DC83="",ISNUMBER(OFFSET('Sanitation Data'!$Q$11,0,10*ROW('Sanitation Data'!Q77)))),OFFSET('Sanitation Data'!$Q$11,0,10*ROW('Sanitation Data'!Q77)),NA())))</f>
        <v>#N/A</v>
      </c>
      <c r="AO83" s="86" t="e">
        <f ca="true">+IF(AND(ISTEXT(OFFSET('Sanitation Data'!$L$2,0,10*ROW('Sanitation Data'!Q77))),DD83="Yes"),OFFSET('Sanitation Data'!$Q$12,0,10*ROW('Sanitation Data'!Q77)),IF(AND(ISTEXT(OFFSET('Sanitation Data'!$L$2,0,10*ROW('Sanitation Data'!Q77))),DD83="No",ISNUMBER(OFFSET('Sanitation Data'!$Q$12,0,10*ROW('Sanitation Data'!Q77)))),CONCATENATE("[",ROUND(OFFSET('Sanitation Data'!$Q$12,0,10*ROW('Sanitation Data'!Q77)),0),"]"),IF(AND(ISTEXT(OFFSET('Sanitation Data'!$L$2,0,10*ROW('Sanitation Data'!Q77))),DD83="",ISNUMBER(OFFSET('Sanitation Data'!$Q$12,0,10*ROW('Sanitation Data'!Q77)))),OFFSET('Sanitation Data'!$Q$12,0,10*ROW('Sanitation Data'!Q77)),NA())))</f>
        <v>#N/A</v>
      </c>
      <c r="AP83" s="86" t="e">
        <f ca="true">+IF(AND(ISTEXT(OFFSET('Sanitation Data'!$L$2,0,10*ROW('Sanitation Data'!R77))),DE83="Yes"),100-OFFSET('Sanitation Data'!$R$4,0,10*ROW('Sanitation Data'!R77)),IF(AND(ISTEXT(OFFSET('Sanitation Data'!$L$2,0,10*ROW('Sanitation Data'!R77))),DE83="No",ISNUMBER(OFFSET('Sanitation Data'!$R$4,0,10*ROW('Sanitation Data'!R77)))),CONCATENATE("[",ROUND(100-OFFSET('Sanitation Data'!$R$4,0,10*ROW('Sanitation Data'!R77)),0),"]"),IF(AND(ISTEXT(OFFSET('Sanitation Data'!$L$2,0,10*ROW('Sanitation Data'!R77))),DE83="",ISNUMBER(OFFSET('Sanitation Data'!$R$4,0,10*ROW('Sanitation Data'!R77)))),100-OFFSET('Sanitation Data'!$R$4,0,10*ROW('Sanitation Data'!R77)),NA())))</f>
        <v>#N/A</v>
      </c>
      <c r="AQ83" s="86" t="e">
        <f ca="true">+IF(AND(ISTEXT(OFFSET('Sanitation Data'!$L$2,0,10*ROW('Sanitation Data'!R77))),DF83="Yes"),OFFSET('Sanitation Data'!$R$6,0,10*ROW('Sanitation Data'!R77)),IF(AND(ISTEXT(OFFSET('Sanitation Data'!$L$2,0,10*ROW('Sanitation Data'!R77))),DF83="No",ISNUMBER(OFFSET('Sanitation Data'!$R$6,0,10*ROW('Sanitation Data'!R77)))),CONCATENATE("[",ROUND(OFFSET('Sanitation Data'!$R$6,0,10*ROW('Sanitation Data'!R77)),0),"]"),IF(AND(ISTEXT(OFFSET('Sanitation Data'!$L$2,0,10*ROW('Sanitation Data'!R77))),DF83="",ISNUMBER(OFFSET('Sanitation Data'!$R$6,0,10*ROW('Sanitation Data'!R77)))),OFFSET('Sanitation Data'!$R$6,0,10*ROW('Sanitation Data'!R77)),NA())))</f>
        <v>#N/A</v>
      </c>
      <c r="AR83" s="86" t="e">
        <f ca="true">+IF(AND(ISTEXT(OFFSET('Sanitation Data'!$L$2,0,10*ROW('Sanitation Data'!R77))),DG83="Yes"),OFFSET('Sanitation Data'!$R$10,0,10*ROW('Sanitation Data'!R77)),IF(AND(ISTEXT(OFFSET('Sanitation Data'!$L$2,0,10*ROW('Sanitation Data'!R77))),DG83="No",ISNUMBER(OFFSET('Sanitation Data'!$R$10,0,10*ROW('Sanitation Data'!R77)))),CONCATENATE("[",ROUND(OFFSET('Sanitation Data'!$R$10,0,10*ROW('Sanitation Data'!R77)),0),"]"),IF(AND(ISTEXT(OFFSET('Sanitation Data'!$L$2,0,10*ROW('Sanitation Data'!R77))),DG83="",ISNUMBER(OFFSET('Sanitation Data'!$R$10,0,10*ROW('Sanitation Data'!R77)))),OFFSET('Sanitation Data'!$R$10,0,10*ROW('Sanitation Data'!R77)),NA())))</f>
        <v>#N/A</v>
      </c>
      <c r="AS83" s="86" t="e">
        <f ca="true">+IF(AND(ISTEXT(OFFSET('Sanitation Data'!$L$2,0,10*ROW('Sanitation Data'!R77))),DH83="Yes"),OFFSET('Sanitation Data'!$R$11,0,10*ROW('Sanitation Data'!R77)),IF(AND(ISTEXT(OFFSET('Sanitation Data'!$L$2,0,10*ROW('Sanitation Data'!R77))),DH83="No",ISNUMBER(OFFSET('Sanitation Data'!$R$11,0,10*ROW('Sanitation Data'!R77)))),CONCATENATE("[",ROUND(OFFSET('Sanitation Data'!$R$11,0,10*ROW('Sanitation Data'!R77)),0),"]"),IF(AND(ISTEXT(OFFSET('Sanitation Data'!$L$2,0,10*ROW('Sanitation Data'!R77))),DH83="",ISNUMBER(OFFSET('Sanitation Data'!$R$11,0,10*ROW('Sanitation Data'!R77)))),OFFSET('Sanitation Data'!$R$11,0,10*ROW('Sanitation Data'!R77)),NA())))</f>
        <v>#N/A</v>
      </c>
      <c r="AT83" s="86" t="e">
        <f ca="true">+IF(AND(ISTEXT(OFFSET('Sanitation Data'!$L$2,0,10*ROW('Sanitation Data'!R77))),DI83="Yes"),OFFSET('Sanitation Data'!$R$12,0,10*ROW('Sanitation Data'!R77)),IF(AND(ISTEXT(OFFSET('Sanitation Data'!$L$2,0,10*ROW('Sanitation Data'!R77))),DI83="No",ISNUMBER(OFFSET('Sanitation Data'!$R$12,0,10*ROW('Sanitation Data'!R77)))),CONCATENATE("[",ROUND(OFFSET('Sanitation Data'!$R$12,0,10*ROW('Sanitation Data'!R77)),0),"]"),IF(AND(ISTEXT(OFFSET('Sanitation Data'!$L$2,0,10*ROW('Sanitation Data'!R77))),DI83="",ISNUMBER(OFFSET('Sanitation Data'!$R$12,0,10*ROW('Sanitation Data'!R77)))),OFFSET('Sanitation Data'!$R$12,0,10*ROW('Sanitation Data'!R77)),NA())))</f>
        <v>#N/A</v>
      </c>
      <c r="AU83" s="86" t="e">
        <f ca="true">+IF(AND(ISTEXT(OFFSET('Sanitation Data'!$L$2,0,10*ROW('Sanitation Data'!S77))),DJ83="Yes"),100-OFFSET('Sanitation Data'!$S$4,0,10*ROW('Sanitation Data'!S77)),IF(AND(ISTEXT(OFFSET('Sanitation Data'!$L$2,0,10*ROW('Sanitation Data'!S77))),DJ83="No",ISNUMBER(OFFSET('Sanitation Data'!$S$4,0,10*ROW('Sanitation Data'!S77)))),CONCATENATE("[",ROUND(100-OFFSET('Sanitation Data'!$S$4,0,10*ROW('Sanitation Data'!S77)),0),"]"),IF(AND(ISTEXT(OFFSET('Sanitation Data'!$L$2,0,10*ROW('Sanitation Data'!S77))),DJ83="",ISNUMBER(OFFSET('Sanitation Data'!$S$4,0,10*ROW('Sanitation Data'!S77)))),100-OFFSET('Sanitation Data'!$S$4,0,10*ROW('Sanitation Data'!S77)),NA())))</f>
        <v>#N/A</v>
      </c>
      <c r="AV83" s="86" t="e">
        <f ca="true">+IF(AND(ISTEXT(OFFSET('Sanitation Data'!$L$2,0,10*ROW('Sanitation Data'!S77))),DK83="Yes"),OFFSET('Sanitation Data'!$S$6,0,10*ROW('Sanitation Data'!S77)),IF(AND(ISTEXT(OFFSET('Sanitation Data'!$L$2,0,10*ROW('Sanitation Data'!S77))),DK83="No",ISNUMBER(OFFSET('Sanitation Data'!$S$6,0,10*ROW('Sanitation Data'!S77)))),CONCATENATE("[",ROUND(OFFSET('Sanitation Data'!$S$6,0,10*ROW('Sanitation Data'!S77)),0),"]"),IF(AND(ISTEXT(OFFSET('Sanitation Data'!$L$2,0,10*ROW('Sanitation Data'!S77))),DK83="",ISNUMBER(OFFSET('Sanitation Data'!$S$6,0,10*ROW('Sanitation Data'!S77)))),OFFSET('Sanitation Data'!$S$6,0,10*ROW('Sanitation Data'!S77)),NA())))</f>
        <v>#N/A</v>
      </c>
      <c r="AW83" s="86" t="e">
        <f ca="true">+IF(AND(ISTEXT(OFFSET('Sanitation Data'!$L$2,0,10*ROW('Sanitation Data'!S77))),DL83="Yes"),OFFSET('Sanitation Data'!$S$10,0,10*ROW('Sanitation Data'!S77)),IF(AND(ISTEXT(OFFSET('Sanitation Data'!$L$2,0,10*ROW('Sanitation Data'!S77))),DL83="No",ISNUMBER(OFFSET('Sanitation Data'!$S$10,0,10*ROW('Sanitation Data'!S77)))),CONCATENATE("[",ROUND(OFFSET('Sanitation Data'!$S$10,0,10*ROW('Sanitation Data'!S77)),0),"]"),IF(AND(ISTEXT(OFFSET('Sanitation Data'!$L$2,0,10*ROW('Sanitation Data'!S77))),DL83="",ISNUMBER(OFFSET('Sanitation Data'!$S$10,0,10*ROW('Sanitation Data'!S77)))),OFFSET('Sanitation Data'!$S$10,0,10*ROW('Sanitation Data'!S77)),NA())))</f>
        <v>#N/A</v>
      </c>
      <c r="AX83" s="86" t="e">
        <f ca="true">+IF(AND(ISTEXT(OFFSET('Sanitation Data'!$L$2,0,10*ROW('Sanitation Data'!S77))),DM83="Yes"),OFFSET('Sanitation Data'!$S$11,0,10*ROW('Sanitation Data'!S77)),IF(AND(ISTEXT(OFFSET('Sanitation Data'!$L$2,0,10*ROW('Sanitation Data'!S77))),DM83="No",ISNUMBER(OFFSET('Sanitation Data'!$S$11,0,10*ROW('Sanitation Data'!S77)))),CONCATENATE("[",ROUND(OFFSET('Sanitation Data'!$S$11,0,10*ROW('Sanitation Data'!S77)),0),"]"),IF(AND(ISTEXT(OFFSET('Sanitation Data'!$L$2,0,10*ROW('Sanitation Data'!S77))),DM83="",ISNUMBER(OFFSET('Sanitation Data'!$S$11,0,10*ROW('Sanitation Data'!S77)))),OFFSET('Sanitation Data'!$S$11,0,10*ROW('Sanitation Data'!S77)),NA())))</f>
        <v>#N/A</v>
      </c>
      <c r="AY83" s="86" t="e">
        <f ca="true">+IF(AND(ISTEXT(OFFSET('Sanitation Data'!$L$2,0,10*ROW('Sanitation Data'!S77))),DN83="Yes"),OFFSET('Sanitation Data'!$S$12,0,10*ROW('Sanitation Data'!S77)),IF(AND(ISTEXT(OFFSET('Sanitation Data'!$L$2,0,10*ROW('Sanitation Data'!S77))),DN83="No",ISNUMBER(OFFSET('Sanitation Data'!$S$12,0,10*ROW('Sanitation Data'!S77)))),CONCATENATE("[",ROUND(OFFSET('Sanitation Data'!$S$12,0,10*ROW('Sanitation Data'!S77)),0),"]"),IF(AND(ISTEXT(OFFSET('Sanitation Data'!$L$2,0,10*ROW('Sanitation Data'!S77))),DN83="",ISNUMBER(OFFSET('Sanitation Data'!$S$12,0,10*ROW('Sanitation Data'!S77)))),OFFSET('Sanitation Data'!$S$12,0,10*ROW('Sanitation Data'!S77)),NA())))</f>
        <v>#N/A</v>
      </c>
      <c r="AZ83" s="87" t="e">
        <f ca="true">+IF(AND(ISTEXT(OFFSET('Hygiene Data'!$L$2,0,10*ROW('Hygiene Data'!N77))),DO83="Yes"),OFFSET('Hygiene Data'!$N$5,0,10*ROW('Hygiene Data'!N77)),IF(AND(ISTEXT(OFFSET('Hygiene Data'!$L$2,0,10*ROW('Hygiene Data'!N77))),DO83="No",ISNUMBER(OFFSET('Hygiene Data'!$N$5,0,10*ROW('Hygiene Data'!N77)))),CONCATENATE("[",ROUND(OFFSET('Hygiene Data'!$N$5,0,10*ROW('Hygiene Data'!N77)),0),"]"),IF(AND(ISTEXT(OFFSET('Hygiene Data'!$L$2,0,10*ROW('Hygiene Data'!N77))),DO83="",ISNUMBER(OFFSET('Hygiene Data'!$N$5,0,10*ROW('Hygiene Data'!N77)))),OFFSET('Hygiene Data'!$N$5,0,10*ROW('Hygiene Data'!N77)),NA())))</f>
        <v>#N/A</v>
      </c>
      <c r="BA83" s="87" t="e">
        <f ca="true">+IF(AND(ISTEXT(OFFSET('Hygiene Data'!$L$2,0,10*ROW('Hygiene Data'!N77))),DP83="Yes"),OFFSET('Hygiene Data'!$N$7,0,10*ROW('Hygiene Data'!N77)),IF(AND(ISTEXT(OFFSET('Hygiene Data'!$L$2,0,10*ROW('Hygiene Data'!N77))),DP83="No",ISNUMBER(OFFSET('Hygiene Data'!$N$7,0,10*ROW('Hygiene Data'!N77)))),CONCATENATE("[",ROUND(OFFSET('Hygiene Data'!$N$7,0,10*ROW('Hygiene Data'!N77)),0),"]"),IF(AND(ISTEXT(OFFSET('Hygiene Data'!$L$2,0,10*ROW('Hygiene Data'!N77))),DP83="",ISNUMBER(OFFSET('Hygiene Data'!$N$7,0,10*ROW('Hygiene Data'!N77)))),OFFSET('Hygiene Data'!$N$7,0,10*ROW('Hygiene Data'!N77)),NA())))</f>
        <v>#N/A</v>
      </c>
      <c r="BB83" s="87" t="e">
        <f ca="true">+IF(AND(ISTEXT(OFFSET('Hygiene Data'!$L$2,0,10*ROW('Hygiene Data'!N77))),DQ83="Yes"),OFFSET('Hygiene Data'!$N$9,0,10*ROW('Hygiene Data'!N77)),IF(AND(ISTEXT(OFFSET('Hygiene Data'!$L$2,0,10*ROW('Hygiene Data'!N77))),DQ83="No",ISNUMBER(OFFSET('Hygiene Data'!$N$9,0,10*ROW('Hygiene Data'!N77)))),CONCATENATE("[",ROUND(OFFSET('Hygiene Data'!$N$9,0,10*ROW('Hygiene Data'!N77)),0),"]"),IF(AND(ISTEXT(OFFSET('Hygiene Data'!$L$2,0,10*ROW('Hygiene Data'!N77))),DQ83="",ISNUMBER(OFFSET('Hygiene Data'!$N$9,0,10*ROW('Hygiene Data'!N77)))),OFFSET('Hygiene Data'!$N$9,0,10*ROW('Hygiene Data'!N77)),NA())))</f>
        <v>#N/A</v>
      </c>
      <c r="BC83" s="87" t="e">
        <f ca="true">+IF(AND(ISTEXT(OFFSET('Hygiene Data'!$L$2,0,10*ROW('Hygiene Data'!O77))),DR83="Yes"),OFFSET('Hygiene Data'!$O$5,0,10*ROW('Hygiene Data'!O77)),IF(AND(ISTEXT(OFFSET('Hygiene Data'!$L$2,0,10*ROW('Hygiene Data'!O77))),DR83="No",ISNUMBER(OFFSET('Hygiene Data'!$O$5,0,10*ROW('Hygiene Data'!O77)))),CONCATENATE("[",ROUND(OFFSET('Hygiene Data'!$O$5,0,10*ROW('Hygiene Data'!O77)),0),"]"),IF(AND(ISTEXT(OFFSET('Hygiene Data'!$L$2,0,10*ROW('Hygiene Data'!O77))),DR83="",ISNUMBER(OFFSET('Hygiene Data'!$O$5,0,10*ROW('Hygiene Data'!O77)))),OFFSET('Hygiene Data'!$O$5,0,10*ROW('Hygiene Data'!O77)),NA())))</f>
        <v>#N/A</v>
      </c>
      <c r="BD83" s="87" t="e">
        <f ca="true">+IF(AND(ISTEXT(OFFSET('Hygiene Data'!$L$2,0,10*ROW('Hygiene Data'!O77))),DS83="Yes"),OFFSET('Hygiene Data'!$O$7,0,10*ROW('Hygiene Data'!O77)),IF(AND(ISTEXT(OFFSET('Hygiene Data'!$L$2,0,10*ROW('Hygiene Data'!O77))),DS83="No",ISNUMBER(OFFSET('Hygiene Data'!$O$7,0,10*ROW('Hygiene Data'!O77)))),CONCATENATE("[",ROUND(OFFSET('Hygiene Data'!$O$7,0,10*ROW('Hygiene Data'!O77)),0),"]"),IF(AND(ISTEXT(OFFSET('Hygiene Data'!$L$2,0,10*ROW('Hygiene Data'!O77))),DS83="",ISNUMBER(OFFSET('Hygiene Data'!$O$7,0,10*ROW('Hygiene Data'!O77)))),OFFSET('Hygiene Data'!$O$7,0,10*ROW('Hygiene Data'!O77)),NA())))</f>
        <v>#N/A</v>
      </c>
      <c r="BE83" s="87" t="e">
        <f ca="true">+IF(AND(ISTEXT(OFFSET('Hygiene Data'!$L$2,0,10*ROW('Hygiene Data'!O77))),DT83="Yes"),OFFSET('Hygiene Data'!$O$9,0,10*ROW('Hygiene Data'!O77)),IF(AND(ISTEXT(OFFSET('Hygiene Data'!$L$2,0,10*ROW('Hygiene Data'!O77))),DT83="No",ISNUMBER(OFFSET('Hygiene Data'!$O$9,0,10*ROW('Hygiene Data'!O77)))),CONCATENATE("[",ROUND(OFFSET('Hygiene Data'!$O$9,0,10*ROW('Hygiene Data'!O77)),0),"]"),IF(AND(ISTEXT(OFFSET('Hygiene Data'!$L$2,0,10*ROW('Hygiene Data'!O77))),DT83="",ISNUMBER(OFFSET('Hygiene Data'!$O$9,0,10*ROW('Hygiene Data'!O77)))),OFFSET('Hygiene Data'!$O$9,0,10*ROW('Hygiene Data'!O77)),NA())))</f>
        <v>#N/A</v>
      </c>
      <c r="BF83" s="87" t="e">
        <f ca="true">+IF(AND(ISTEXT(OFFSET('Hygiene Data'!$L$2,0,10*ROW('Hygiene Data'!P77))),DU83="Yes"),OFFSET('Hygiene Data'!$P$5,0,10*ROW('Hygiene Data'!P77)),IF(AND(ISTEXT(OFFSET('Hygiene Data'!$L$2,0,10*ROW('Hygiene Data'!P77))),DU83="No",ISNUMBER(OFFSET('Hygiene Data'!$P$5,0,10*ROW('Hygiene Data'!P77)))),CONCATENATE("[",ROUND(OFFSET('Hygiene Data'!$P$5,0,10*ROW('Hygiene Data'!P77)),0),"]"),IF(AND(ISTEXT(OFFSET('Hygiene Data'!$L$2,0,10*ROW('Hygiene Data'!P77))),DU83="",ISNUMBER(OFFSET('Hygiene Data'!$P$5,0,10*ROW('Hygiene Data'!P77)))),OFFSET('Hygiene Data'!$P$5,0,10*ROW('Hygiene Data'!P77)),NA())))</f>
        <v>#N/A</v>
      </c>
      <c r="BG83" s="87" t="e">
        <f ca="true">+IF(AND(ISTEXT(OFFSET('Hygiene Data'!$L$2,0,10*ROW('Hygiene Data'!P77))),DV83="Yes"),OFFSET('Hygiene Data'!$P$7,0,10*ROW('Hygiene Data'!P77)),IF(AND(ISTEXT(OFFSET('Hygiene Data'!$L$2,0,10*ROW('Hygiene Data'!P77))),DV83="No",ISNUMBER(OFFSET('Hygiene Data'!$P$7,0,10*ROW('Hygiene Data'!P77)))),CONCATENATE("[",ROUND(OFFSET('Hygiene Data'!$P$7,0,10*ROW('Hygiene Data'!P77)),0),"]"),IF(AND(ISTEXT(OFFSET('Hygiene Data'!$L$2,0,10*ROW('Hygiene Data'!P77))),DV83="",ISNUMBER(OFFSET('Hygiene Data'!$P$7,0,10*ROW('Hygiene Data'!P77)))),OFFSET('Hygiene Data'!$P$7,0,10*ROW('Hygiene Data'!P77)),NA())))</f>
        <v>#N/A</v>
      </c>
      <c r="BH83" s="87" t="e">
        <f ca="true">+IF(AND(ISTEXT(OFFSET('Hygiene Data'!$L$2,0,10*ROW('Hygiene Data'!P77))),DW83="Yes"),OFFSET('Hygiene Data'!$P$9,0,10*ROW('Hygiene Data'!P77)),IF(AND(ISTEXT(OFFSET('Hygiene Data'!$L$2,0,10*ROW('Hygiene Data'!P77))),DW83="No",ISNUMBER(OFFSET('Hygiene Data'!$P$9,0,10*ROW('Hygiene Data'!P77)))),CONCATENATE("[",ROUND(OFFSET('Hygiene Data'!$P$9,0,10*ROW('Hygiene Data'!P77)),0),"]"),IF(AND(ISTEXT(OFFSET('Hygiene Data'!$L$2,0,10*ROW('Hygiene Data'!P77))),DW83="",ISNUMBER(OFFSET('Hygiene Data'!$P$9,0,10*ROW('Hygiene Data'!P77)))),OFFSET('Hygiene Data'!$P$9,0,10*ROW('Hygiene Data'!P77)),NA())))</f>
        <v>#N/A</v>
      </c>
      <c r="BI83" s="87" t="e">
        <f ca="true">+IF(AND(ISTEXT(OFFSET('Hygiene Data'!$L$2,0,10*ROW('Hygiene Data'!Q77))),DX83="Yes"),OFFSET('Hygiene Data'!$Q$5,0,10*ROW('Hygiene Data'!Q77)),IF(AND(ISTEXT(OFFSET('Hygiene Data'!$L$2,0,10*ROW('Hygiene Data'!Q77))),DX83="No",ISNUMBER(OFFSET('Hygiene Data'!$Q$5,0,10*ROW('Hygiene Data'!Q77)))),CONCATENATE("[",ROUND(OFFSET('Hygiene Data'!$Q$5,0,10*ROW('Hygiene Data'!Q77)),0),"]"),IF(AND(ISTEXT(OFFSET('Hygiene Data'!$L$2,0,10*ROW('Hygiene Data'!Q77))),DX83="",ISNUMBER(OFFSET('Hygiene Data'!$Q$5,0,10*ROW('Hygiene Data'!Q77)))),OFFSET('Hygiene Data'!$Q$5,0,10*ROW('Hygiene Data'!Q77)),NA())))</f>
        <v>#N/A</v>
      </c>
      <c r="BJ83" s="87" t="e">
        <f ca="true">+IF(AND(ISTEXT(OFFSET('Hygiene Data'!$L$2,0,10*ROW('Hygiene Data'!Q77))),DY83="Yes"),OFFSET('Hygiene Data'!$Q$7,0,10*ROW('Hygiene Data'!Q77)),IF(AND(ISTEXT(OFFSET('Hygiene Data'!$L$2,0,10*ROW('Hygiene Data'!Q77))),DY83="No",ISNUMBER(OFFSET('Hygiene Data'!$Q$7,0,10*ROW('Hygiene Data'!Q77)))),CONCATENATE("[",ROUND(OFFSET('Hygiene Data'!$Q$7,0,10*ROW('Hygiene Data'!Q77)),0),"]"),IF(AND(ISTEXT(OFFSET('Hygiene Data'!$L$2,0,10*ROW('Hygiene Data'!Q77))),DY83="",ISNUMBER(OFFSET('Hygiene Data'!$Q$7,0,10*ROW('Hygiene Data'!Q77)))),OFFSET('Hygiene Data'!$Q$7,0,10*ROW('Hygiene Data'!Q77)),NA())))</f>
        <v>#N/A</v>
      </c>
      <c r="BK83" s="87" t="e">
        <f ca="true">+IF(AND(ISTEXT(OFFSET('Hygiene Data'!$L$2,0,10*ROW('Hygiene Data'!Q77))),DZ83="Yes"),OFFSET('Hygiene Data'!$Q$9,0,10*ROW('Hygiene Data'!Q77)),IF(AND(ISTEXT(OFFSET('Hygiene Data'!$L$2,0,10*ROW('Hygiene Data'!Q77))),DZ83="No",ISNUMBER(OFFSET('Hygiene Data'!$Q$9,0,10*ROW('Hygiene Data'!Q77)))),CONCATENATE("[",ROUND(OFFSET('Hygiene Data'!$Q$9,0,10*ROW('Hygiene Data'!Q77)),0),"]"),IF(AND(ISTEXT(OFFSET('Hygiene Data'!$L$2,0,10*ROW('Hygiene Data'!Q77))),DZ83="",ISNUMBER(OFFSET('Hygiene Data'!$Q$9,0,10*ROW('Hygiene Data'!Q77)))),OFFSET('Hygiene Data'!$Q$9,0,10*ROW('Hygiene Data'!Q77)),NA())))</f>
        <v>#N/A</v>
      </c>
      <c r="BL83" s="87" t="e">
        <f ca="true">+IF(AND(ISTEXT(OFFSET('Hygiene Data'!$L$2,0,10*ROW('Hygiene Data'!R77))),EA83="Yes"),OFFSET('Hygiene Data'!$R$5,0,10*ROW('Hygiene Data'!R77)),IF(AND(ISTEXT(OFFSET('Hygiene Data'!$L$2,0,10*ROW('Hygiene Data'!R77))),EA83="No",ISNUMBER(OFFSET('Hygiene Data'!$R$5,0,10*ROW('Hygiene Data'!R77)))),CONCATENATE("[",ROUND(OFFSET('Hygiene Data'!$R$5,0,10*ROW('Hygiene Data'!R77)),0),"]"),IF(AND(ISTEXT(OFFSET('Hygiene Data'!$L$2,0,10*ROW('Hygiene Data'!R77))),EA83="",ISNUMBER(OFFSET('Hygiene Data'!$R$5,0,10*ROW('Hygiene Data'!R77)))),OFFSET('Hygiene Data'!$R$5,0,10*ROW('Hygiene Data'!R77)),NA())))</f>
        <v>#N/A</v>
      </c>
      <c r="BM83" s="87" t="e">
        <f ca="true">+IF(AND(ISTEXT(OFFSET('Hygiene Data'!$L$2,0,10*ROW('Hygiene Data'!R77))),EB83="Yes"),OFFSET('Hygiene Data'!$R$7,0,10*ROW('Hygiene Data'!R77)),IF(AND(ISTEXT(OFFSET('Hygiene Data'!$L$2,0,10*ROW('Hygiene Data'!R77))),EB83="No",ISNUMBER(OFFSET('Hygiene Data'!$R$7,0,10*ROW('Hygiene Data'!R77)))),CONCATENATE("[",ROUND(OFFSET('Hygiene Data'!$R$7,0,10*ROW('Hygiene Data'!R77)),0),"]"),IF(AND(ISTEXT(OFFSET('Hygiene Data'!$L$2,0,10*ROW('Hygiene Data'!R77))),EB83="",ISNUMBER(OFFSET('Hygiene Data'!$R$7,0,10*ROW('Hygiene Data'!R77)))),OFFSET('Hygiene Data'!$R$7,0,10*ROW('Hygiene Data'!R77)),NA())))</f>
        <v>#N/A</v>
      </c>
      <c r="BN83" s="87" t="e">
        <f ca="true">+IF(AND(ISTEXT(OFFSET('Hygiene Data'!$L$2,0,10*ROW('Hygiene Data'!R77))),EC83="Yes"),OFFSET('Hygiene Data'!$R$9,0,10*ROW('Hygiene Data'!R77)),IF(AND(ISTEXT(OFFSET('Hygiene Data'!$L$2,0,10*ROW('Hygiene Data'!R77))),EC83="No",ISNUMBER(OFFSET('Hygiene Data'!$R$9,0,10*ROW('Hygiene Data'!R77)))),CONCATENATE("[",ROUND(OFFSET('Hygiene Data'!$R$9,0,10*ROW('Hygiene Data'!R77)),0),"]"),IF(AND(ISTEXT(OFFSET('Hygiene Data'!$L$2,0,10*ROW('Hygiene Data'!R77))),EC83="",ISNUMBER(OFFSET('Hygiene Data'!$R$9,0,10*ROW('Hygiene Data'!R77)))),OFFSET('Hygiene Data'!$R$9,0,10*ROW('Hygiene Data'!R77)),NA())))</f>
        <v>#N/A</v>
      </c>
      <c r="BO83" s="87" t="e">
        <f ca="true">+IF(AND(ISTEXT(OFFSET('Hygiene Data'!$L$2,0,10*ROW('Hygiene Data'!S77))),ED83="Yes"),OFFSET('Hygiene Data'!$S$5,0,10*ROW('Hygiene Data'!S77)),IF(AND(ISTEXT(OFFSET('Hygiene Data'!$L$2,0,10*ROW('Hygiene Data'!S77))),ED83="No",ISNUMBER(OFFSET('Hygiene Data'!$S$5,0,10*ROW('Hygiene Data'!S77)))),CONCATENATE("[",ROUND(OFFSET('Hygiene Data'!$S$5,0,10*ROW('Hygiene Data'!S77)),0),"]"),IF(AND(ISTEXT(OFFSET('Hygiene Data'!$L$2,0,10*ROW('Hygiene Data'!S77))),ED83="",ISNUMBER(OFFSET('Hygiene Data'!$S$5,0,10*ROW('Hygiene Data'!S77)))),OFFSET('Hygiene Data'!$S$5,0,10*ROW('Hygiene Data'!S77)),NA())))</f>
        <v>#N/A</v>
      </c>
      <c r="BP83" s="87" t="e">
        <f ca="true">+IF(AND(ISTEXT(OFFSET('Hygiene Data'!$L$2,0,10*ROW('Hygiene Data'!S77))),EE83="Yes"),OFFSET('Hygiene Data'!$S$7,0,10*ROW('Hygiene Data'!S77)),IF(AND(ISTEXT(OFFSET('Hygiene Data'!$L$2,0,10*ROW('Hygiene Data'!S77))),EE83="No",ISNUMBER(OFFSET('Hygiene Data'!$S$7,0,10*ROW('Hygiene Data'!S77)))),CONCATENATE("[",ROUND(OFFSET('Hygiene Data'!$S$7,0,10*ROW('Hygiene Data'!S77)),0),"]"),IF(AND(ISTEXT(OFFSET('Hygiene Data'!$L$2,0,10*ROW('Hygiene Data'!S77))),EE83="",ISNUMBER(OFFSET('Hygiene Data'!$S$7,0,10*ROW('Hygiene Data'!S77)))),OFFSET('Hygiene Data'!$S$7,0,10*ROW('Hygiene Data'!S77)),NA())))</f>
        <v>#N/A</v>
      </c>
      <c r="BQ83" s="87" t="e">
        <f ca="true">+IF(AND(ISTEXT(OFFSET('Hygiene Data'!$L$2,0,10*ROW('Hygiene Data'!S77))),EF83="Yes"),OFFSET('Hygiene Data'!$S$9,0,10*ROW('Hygiene Data'!S77)),IF(AND(ISTEXT(OFFSET('Hygiene Data'!$L$2,0,10*ROW('Hygiene Data'!S77))),EF83="No",ISNUMBER(OFFSET('Hygiene Data'!$S$9,0,10*ROW('Hygiene Data'!S77)))),CONCATENATE("[",ROUND(OFFSET('Hygiene Data'!$S$9,0,10*ROW('Hygiene Data'!S77)),0),"]"),IF(AND(ISTEXT(OFFSET('Hygiene Data'!$L$2,0,10*ROW('Hygiene Data'!S77))),EF83="",ISNUMBER(OFFSET('Hygiene Data'!$S$9,0,10*ROW('Hygiene Data'!S77)))),OFFSET('Hygiene Data'!$S$9,0,10*ROW('Hygiene Data'!S77)),NA())))</f>
        <v>#N/A</v>
      </c>
      <c r="BR83" s="271"/>
      <c r="BS83" s="271" t="str">
        <f ca="true">+IF(OFFSET('Water Data'!$N$27,0,10*ROW('Water Data'!N77))="","",OFFSET('Water Data'!$N$27,0,10*ROW('Water Data'!N77)))</f>
        <v/>
      </c>
      <c r="BT83" s="271" t="str">
        <f ca="true">+IF(OFFSET('Water Data'!$N$28,0,10*ROW('Water Data'!N77))="","",OFFSET('Water Data'!$N$28,0,10*ROW('Water Data'!N77)))</f>
        <v/>
      </c>
      <c r="BU83" s="271" t="str">
        <f ca="true">+IF(OFFSET('Water Data'!$N$29,0,10*ROW('Water Data'!N77))="","",OFFSET('Water Data'!$N$29,0,10*ROW('Water Data'!N77)))</f>
        <v/>
      </c>
      <c r="BV83" s="271" t="str">
        <f ca="true">+IF(OFFSET('Water Data'!$O$27,0,10*ROW('Water Data'!O77))="","",OFFSET('Water Data'!$O$27,0,10*ROW('Water Data'!O77)))</f>
        <v/>
      </c>
      <c r="BW83" s="271" t="str">
        <f ca="true">+IF(OFFSET('Water Data'!$O$28,0,10*ROW('Water Data'!O77))="","",OFFSET('Water Data'!$O$28,0,10*ROW('Water Data'!O77)))</f>
        <v/>
      </c>
      <c r="BX83" s="271" t="str">
        <f ca="true">+IF(OFFSET('Water Data'!$O$29,0,10*ROW('Water Data'!O77))="","",OFFSET('Water Data'!$O$29,0,10*ROW('Water Data'!O77)))</f>
        <v/>
      </c>
      <c r="BY83" s="271" t="str">
        <f ca="true">+IF(OFFSET('Water Data'!$P$27,0,10*ROW('Water Data'!P77))="","",OFFSET('Water Data'!$P$27,0,10*ROW('Water Data'!P77)))</f>
        <v/>
      </c>
      <c r="BZ83" s="271" t="str">
        <f ca="true">+IF(OFFSET('Water Data'!$P$28,0,10*ROW('Water Data'!P77))="","",OFFSET('Water Data'!$P$28,0,10*ROW('Water Data'!P77)))</f>
        <v/>
      </c>
      <c r="CA83" s="271" t="str">
        <f ca="true">+IF(OFFSET('Water Data'!$P$29,0,10*ROW('Water Data'!P77))="","",OFFSET('Water Data'!$P$29,0,10*ROW('Water Data'!P77)))</f>
        <v/>
      </c>
      <c r="CB83" s="271" t="str">
        <f ca="true">+IF(OFFSET('Water Data'!$Q$27,0,10*ROW('Water Data'!Q77))="","",OFFSET('Water Data'!$Q$27,0,10*ROW('Water Data'!Q77)))</f>
        <v/>
      </c>
      <c r="CC83" s="271" t="str">
        <f ca="true">+IF(OFFSET('Water Data'!$Q$28,0,10*ROW('Water Data'!Q77))="","",OFFSET('Water Data'!$Q$28,0,10*ROW('Water Data'!Q77)))</f>
        <v/>
      </c>
      <c r="CD83" s="271" t="str">
        <f ca="true">+IF(OFFSET('Water Data'!$Q$29,0,10*ROW('Water Data'!Q77))="","",OFFSET('Water Data'!$Q$29,0,10*ROW('Water Data'!Q77)))</f>
        <v/>
      </c>
      <c r="CE83" s="271" t="str">
        <f ca="true">+IF(OFFSET('Water Data'!$R$27,0,10*ROW('Water Data'!R77))="","",OFFSET('Water Data'!$R$27,0,10*ROW('Water Data'!R77)))</f>
        <v/>
      </c>
      <c r="CF83" s="271" t="str">
        <f ca="true">+IF(OFFSET('Water Data'!$R$28,0,10*ROW('Water Data'!R77))="","",OFFSET('Water Data'!$R$28,0,10*ROW('Water Data'!R77)))</f>
        <v/>
      </c>
      <c r="CG83" s="271" t="str">
        <f ca="true">+IF(OFFSET('Water Data'!$R$29,0,10*ROW('Water Data'!R77))="","",OFFSET('Water Data'!$R$29,0,10*ROW('Water Data'!R77)))</f>
        <v/>
      </c>
      <c r="CH83" s="271" t="str">
        <f ca="true">+IF(OFFSET('Water Data'!$S$27,0,10*ROW('Water Data'!S77))="","",OFFSET('Water Data'!$S$27,0,10*ROW('Water Data'!S77)))</f>
        <v/>
      </c>
      <c r="CI83" s="271" t="str">
        <f ca="true">+IF(OFFSET('Water Data'!$S$28,0,10*ROW('Water Data'!S77))="","",OFFSET('Water Data'!$S$28,0,10*ROW('Water Data'!S77)))</f>
        <v/>
      </c>
      <c r="CJ83" s="271" t="str">
        <f ca="true">+IF(OFFSET('Water Data'!$S$29,0,10*ROW('Water Data'!S77))="","",OFFSET('Water Data'!$S$29,0,10*ROW('Water Data'!S77)))</f>
        <v/>
      </c>
      <c r="CK83" s="271" t="str">
        <f ca="true">+IF(OFFSET('Sanitation Data'!$N$28,0,10*ROW('Sanitation Data'!N77))="","",OFFSET('Sanitation Data'!$N$28,0,10*ROW('Sanitation Data'!N77)))</f>
        <v/>
      </c>
      <c r="CL83" s="271" t="str">
        <f ca="true">+IF(OFFSET('Sanitation Data'!$N$29,0,10*ROW('Sanitation Data'!N77))="","",OFFSET('Sanitation Data'!$N$29,0,10*ROW('Sanitation Data'!N77)))</f>
        <v/>
      </c>
      <c r="CM83" s="271" t="str">
        <f ca="true">+IF(OFFSET('Sanitation Data'!$N$30,0,10*ROW('Sanitation Data'!N77))="","",OFFSET('Sanitation Data'!$N$30,0,10*ROW('Sanitation Data'!N77)))</f>
        <v/>
      </c>
      <c r="CN83" s="271" t="str">
        <f ca="true">+IF(OFFSET('Sanitation Data'!$N$31,0,10*ROW('Sanitation Data'!N77))="","",OFFSET('Sanitation Data'!$N$31,0,10*ROW('Sanitation Data'!N77)))</f>
        <v/>
      </c>
      <c r="CO83" s="271" t="str">
        <f ca="true">+IF(OFFSET('Sanitation Data'!$N$32,0,10*ROW('Sanitation Data'!N77))="","",OFFSET('Sanitation Data'!$N$32,0,10*ROW('Sanitation Data'!N77)))</f>
        <v/>
      </c>
      <c r="CP83" s="271" t="str">
        <f ca="true">+IF(OFFSET('Sanitation Data'!$O$28,0,10*ROW('Sanitation Data'!O77))="","",OFFSET('Sanitation Data'!$O$28,0,10*ROW('Sanitation Data'!O77)))</f>
        <v/>
      </c>
      <c r="CQ83" s="271" t="str">
        <f ca="true">+IF(OFFSET('Sanitation Data'!$O$29,0,10*ROW('Sanitation Data'!O77))="","",OFFSET('Sanitation Data'!$O$29,0,10*ROW('Sanitation Data'!O77)))</f>
        <v/>
      </c>
      <c r="CR83" s="271" t="str">
        <f ca="true">+IF(OFFSET('Sanitation Data'!$O$30,0,10*ROW('Sanitation Data'!O77))="","",OFFSET('Sanitation Data'!$O$30,0,10*ROW('Sanitation Data'!O77)))</f>
        <v/>
      </c>
      <c r="CS83" s="271" t="str">
        <f ca="true">+IF(OFFSET('Sanitation Data'!$O$31,0,10*ROW('Sanitation Data'!O77))="","",OFFSET('Sanitation Data'!$O$31,0,10*ROW('Sanitation Data'!O77)))</f>
        <v/>
      </c>
      <c r="CT83" s="271" t="str">
        <f ca="true">+IF(OFFSET('Sanitation Data'!$O$32,0,10*ROW('Sanitation Data'!O77))="","",OFFSET('Sanitation Data'!$O$32,0,10*ROW('Sanitation Data'!O77)))</f>
        <v/>
      </c>
      <c r="CU83" s="271" t="str">
        <f ca="true">+IF(OFFSET('Sanitation Data'!$P$28,0,10*ROW('Sanitation Data'!P77))="","",OFFSET('Sanitation Data'!$P$28,0,10*ROW('Sanitation Data'!P77)))</f>
        <v/>
      </c>
      <c r="CV83" s="271" t="str">
        <f ca="true">+IF(OFFSET('Sanitation Data'!$P$29,0,10*ROW('Sanitation Data'!P77))="","",OFFSET('Sanitation Data'!$P$29,0,10*ROW('Sanitation Data'!P77)))</f>
        <v/>
      </c>
      <c r="CW83" s="271" t="str">
        <f ca="true">+IF(OFFSET('Sanitation Data'!$P$30,0,10*ROW('Sanitation Data'!P77))="","",OFFSET('Sanitation Data'!$P$30,0,10*ROW('Sanitation Data'!P77)))</f>
        <v/>
      </c>
      <c r="CX83" s="271" t="str">
        <f ca="true">+IF(OFFSET('Sanitation Data'!$P$31,0,10*ROW('Sanitation Data'!P77))="","",OFFSET('Sanitation Data'!$P$31,0,10*ROW('Sanitation Data'!P77)))</f>
        <v/>
      </c>
      <c r="CY83" s="271" t="str">
        <f ca="true">+IF(OFFSET('Sanitation Data'!$P$32,0,10*ROW('Sanitation Data'!P77))="","",OFFSET('Sanitation Data'!$P$32,0,10*ROW('Sanitation Data'!P77)))</f>
        <v/>
      </c>
      <c r="CZ83" s="271" t="str">
        <f ca="true">+IF(OFFSET('Sanitation Data'!$Q$28,0,10*ROW('Sanitation Data'!Q77))="","",OFFSET('Sanitation Data'!$Q$28,0,10*ROW('Sanitation Data'!Q77)))</f>
        <v/>
      </c>
      <c r="DA83" s="271" t="str">
        <f ca="true">+IF(OFFSET('Sanitation Data'!$Q$29,0,10*ROW('Sanitation Data'!Q77))="","",OFFSET('Sanitation Data'!$Q$29,0,10*ROW('Sanitation Data'!Q77)))</f>
        <v/>
      </c>
      <c r="DB83" s="271" t="str">
        <f ca="true">+IF(OFFSET('Sanitation Data'!$Q$30,0,10*ROW('Sanitation Data'!Q77))="","",OFFSET('Sanitation Data'!$Q$30,0,10*ROW('Sanitation Data'!Q77)))</f>
        <v/>
      </c>
      <c r="DC83" s="271" t="str">
        <f ca="true">+IF(OFFSET('Sanitation Data'!$Q$31,0,10*ROW('Sanitation Data'!Q77))="","",OFFSET('Sanitation Data'!$Q$31,0,10*ROW('Sanitation Data'!Q77)))</f>
        <v/>
      </c>
      <c r="DD83" s="271" t="str">
        <f ca="true">+IF(OFFSET('Sanitation Data'!$Q$32,0,10*ROW('Sanitation Data'!Q77))="","",OFFSET('Sanitation Data'!$Q$32,0,10*ROW('Sanitation Data'!Q77)))</f>
        <v/>
      </c>
      <c r="DE83" s="271" t="str">
        <f ca="true">+IF(OFFSET('Sanitation Data'!$R$28,0,10*ROW('Sanitation Data'!R77))="","",OFFSET('Sanitation Data'!$R$28,0,10*ROW('Sanitation Data'!R77)))</f>
        <v/>
      </c>
      <c r="DF83" s="271" t="str">
        <f ca="true">+IF(OFFSET('Sanitation Data'!$R$29,0,10*ROW('Sanitation Data'!R77))="","",OFFSET('Sanitation Data'!$R$29,0,10*ROW('Sanitation Data'!R77)))</f>
        <v/>
      </c>
      <c r="DG83" s="271" t="str">
        <f ca="true">+IF(OFFSET('Sanitation Data'!$R$30,0,10*ROW('Sanitation Data'!R77))="","",OFFSET('Sanitation Data'!$R$30,0,10*ROW('Sanitation Data'!R77)))</f>
        <v/>
      </c>
      <c r="DH83" s="271" t="str">
        <f ca="true">+IF(OFFSET('Sanitation Data'!$R$31,0,10*ROW('Sanitation Data'!R77))="","",OFFSET('Sanitation Data'!$R$31,0,10*ROW('Sanitation Data'!R77)))</f>
        <v/>
      </c>
      <c r="DI83" s="271" t="str">
        <f ca="true">+IF(OFFSET('Sanitation Data'!$R$32,0,10*ROW('Sanitation Data'!R77))="","",OFFSET('Sanitation Data'!$R$32,0,10*ROW('Sanitation Data'!R77)))</f>
        <v/>
      </c>
      <c r="DJ83" s="271" t="str">
        <f ca="true">+IF(OFFSET('Sanitation Data'!$S$28,0,10*ROW('Sanitation Data'!S77))="","",OFFSET('Sanitation Data'!$S$28,0,10*ROW('Sanitation Data'!S77)))</f>
        <v/>
      </c>
      <c r="DK83" s="271" t="str">
        <f ca="true">+IF(OFFSET('Sanitation Data'!$S$29,0,10*ROW('Sanitation Data'!S77))="","",OFFSET('Sanitation Data'!$S$29,0,10*ROW('Sanitation Data'!S77)))</f>
        <v/>
      </c>
      <c r="DL83" s="271" t="str">
        <f ca="true">+IF(OFFSET('Sanitation Data'!$S$30,0,10*ROW('Sanitation Data'!S77))="","",OFFSET('Sanitation Data'!$S$30,0,10*ROW('Sanitation Data'!S77)))</f>
        <v/>
      </c>
      <c r="DM83" s="271" t="str">
        <f ca="true">+IF(OFFSET('Sanitation Data'!$S$31,0,10*ROW('Sanitation Data'!S77))="","",OFFSET('Sanitation Data'!$S$31,0,10*ROW('Sanitation Data'!S77)))</f>
        <v/>
      </c>
      <c r="DN83" s="271" t="str">
        <f ca="true">+IF(OFFSET('Sanitation Data'!$S$32,0,10*ROW('Sanitation Data'!S77))="","",OFFSET('Sanitation Data'!$S$32,0,10*ROW('Sanitation Data'!S77)))</f>
        <v/>
      </c>
      <c r="DO83" s="271" t="str">
        <f ca="true">+IF(OFFSET('Hygiene Data'!$N$11,0,10*ROW('Hygiene Data'!N77))="","",OFFSET('Hygiene Data'!$N$11,0,10*ROW('Hygiene Data'!N77)))</f>
        <v/>
      </c>
      <c r="DP83" s="271" t="str">
        <f ca="true">+IF(OFFSET('Hygiene Data'!$N$12,0,10*ROW('Hygiene Data'!N77))="","",OFFSET('Hygiene Data'!$N$12,0,10*ROW('Hygiene Data'!N77)))</f>
        <v/>
      </c>
      <c r="DQ83" s="271" t="str">
        <f ca="true">+IF(OFFSET('Hygiene Data'!$N$13,0,10*ROW('Hygiene Data'!N77))="","",OFFSET('Hygiene Data'!$N$13,0,10*ROW('Hygiene Data'!N77)))</f>
        <v/>
      </c>
      <c r="DR83" s="271" t="str">
        <f ca="true">+IF(OFFSET('Hygiene Data'!$O$11,0,10*ROW('Hygiene Data'!O77))="","",OFFSET('Hygiene Data'!$O$11,0,10*ROW('Hygiene Data'!O77)))</f>
        <v/>
      </c>
      <c r="DS83" s="271" t="str">
        <f ca="true">+IF(OFFSET('Hygiene Data'!$O$12,0,10*ROW('Hygiene Data'!O77))="","",OFFSET('Hygiene Data'!$O$12,0,10*ROW('Hygiene Data'!O77)))</f>
        <v/>
      </c>
      <c r="DT83" s="271" t="str">
        <f ca="true">+IF(OFFSET('Hygiene Data'!$O$13,0,10*ROW('Hygiene Data'!O77))="","",OFFSET('Hygiene Data'!$O$13,0,10*ROW('Hygiene Data'!O77)))</f>
        <v/>
      </c>
      <c r="DU83" s="271" t="str">
        <f ca="true">+IF(OFFSET('Hygiene Data'!$P$11,0,10*ROW('Hygiene Data'!P77))="","",OFFSET('Hygiene Data'!$P$11,0,10*ROW('Hygiene Data'!P77)))</f>
        <v/>
      </c>
      <c r="DV83" s="271" t="str">
        <f ca="true">+IF(OFFSET('Hygiene Data'!$P$12,0,10*ROW('Hygiene Data'!P77))="","",OFFSET('Hygiene Data'!$P$12,0,10*ROW('Hygiene Data'!P77)))</f>
        <v/>
      </c>
      <c r="DW83" s="271" t="str">
        <f ca="true">+IF(OFFSET('Hygiene Data'!$P$13,0,10*ROW('Hygiene Data'!P77))="","",OFFSET('Hygiene Data'!$P$13,0,10*ROW('Hygiene Data'!P77)))</f>
        <v/>
      </c>
      <c r="DX83" s="271" t="str">
        <f ca="true">+IF(OFFSET('Hygiene Data'!$Q$11,0,10*ROW('Hygiene Data'!Q77))="","",OFFSET('Hygiene Data'!$Q$11,0,10*ROW('Hygiene Data'!Q77)))</f>
        <v/>
      </c>
      <c r="DY83" s="271" t="str">
        <f ca="true">+IF(OFFSET('Hygiene Data'!$Q$12,0,10*ROW('Hygiene Data'!Q77))="","",OFFSET('Hygiene Data'!$Q$12,0,10*ROW('Hygiene Data'!Q77)))</f>
        <v/>
      </c>
      <c r="DZ83" s="271" t="str">
        <f ca="true">+IF(OFFSET('Hygiene Data'!$Q$13,0,10*ROW('Hygiene Data'!Q77))="","",OFFSET('Hygiene Data'!$Q$13,0,10*ROW('Hygiene Data'!Q77)))</f>
        <v/>
      </c>
      <c r="EA83" s="271" t="str">
        <f ca="true">+IF(OFFSET('Hygiene Data'!$R$11,0,10*ROW('Hygiene Data'!R77))="","",OFFSET('Hygiene Data'!$R$11,0,10*ROW('Hygiene Data'!R77)))</f>
        <v/>
      </c>
      <c r="EB83" s="271" t="str">
        <f ca="true">+IF(OFFSET('Hygiene Data'!$R$12,0,10*ROW('Hygiene Data'!R77))="","",OFFSET('Hygiene Data'!$R$12,0,10*ROW('Hygiene Data'!R77)))</f>
        <v/>
      </c>
      <c r="EC83" s="271" t="str">
        <f ca="true">+IF(OFFSET('Hygiene Data'!$R$13,0,10*ROW('Hygiene Data'!R77))="","",OFFSET('Hygiene Data'!$R$13,0,10*ROW('Hygiene Data'!R77)))</f>
        <v/>
      </c>
      <c r="ED83" s="271" t="str">
        <f ca="true">+IF(OFFSET('Hygiene Data'!$S$11,0,10*ROW('Hygiene Data'!S77))="","",OFFSET('Hygiene Data'!$S$11,0,10*ROW('Hygiene Data'!S77)))</f>
        <v/>
      </c>
      <c r="EE83" s="271" t="str">
        <f ca="true">+IF(OFFSET('Hygiene Data'!$S$12,0,10*ROW('Hygiene Data'!S77))="","",OFFSET('Hygiene Data'!$S$12,0,10*ROW('Hygiene Data'!S77)))</f>
        <v/>
      </c>
      <c r="EF83" s="271" t="str">
        <f ca="true">+IF(OFFSET('Hygiene Data'!$S$13,0,10*ROW('Hygiene Data'!S77))="","",OFFSET('Hygiene Data'!$S$13,0,10*ROW('Hygiene Data'!S77)))</f>
        <v/>
      </c>
    </row>
    <row xmlns:x14ac="http://schemas.microsoft.com/office/spreadsheetml/2009/9/ac" r="84" x14ac:dyDescent="0.2">
      <c r="A84" s="32" t="str">
        <f ca="true">+IF(OFFSET('Water Data'!$L$2,0,10*ROW('Water Data'!O78))="","",OFFSET('Water Data'!$L$2,0,10*ROW('Water Data'!O78)))</f>
        <v/>
      </c>
      <c r="B84" s="32" t="str">
        <f ca="true">+IF(OFFSET('Water Data'!$M$2,0,10*ROW('Water Data'!P78))="","",OFFSET('Water Data'!$M$2,0,10*ROW('Water Data'!P78)))</f>
        <v/>
      </c>
      <c r="C84" s="327" t="str">
        <f t="shared" ca="true" si="1"/>
        <v/>
      </c>
      <c r="D84" s="85" t="e">
        <f ca="true">+IF(AND(ISTEXT(OFFSET('Water Data'!$L$2,0,10*ROW('Water Data'!N78))),BS84="Yes"),100-OFFSET('Water Data'!$N$4,0,10*ROW('Water Data'!N78)),IF(AND(ISTEXT(OFFSET('Water Data'!$L$2,0,10*ROW('Water Data'!N78))),BS84="No",ISNUMBER(OFFSET('Water Data'!$N$4,0,10*ROW('Water Data'!N78)))),CONCATENATE("[",ROUND(100-OFFSET('Water Data'!$N$4,0,10*ROW('Water Data'!N78)),0),"]"),IF(AND(ISTEXT(OFFSET('Water Data'!$L$2,0,10*ROW('Water Data'!N78))),BS84="",ISNUMBER(OFFSET('Water Data'!$N$4,0,10*ROW('Water Data'!N78)))),100-OFFSET('Water Data'!$N$4,0,10*ROW('Water Data'!N78)),NA())))</f>
        <v>#N/A</v>
      </c>
      <c r="E84" s="85" t="e">
        <f ca="true">+IF(AND(ISTEXT(OFFSET('Water Data'!$L$2,0,10*ROW('Water Data'!O78))),BT84="Yes"),OFFSET('Water Data'!$N$6,0,10*ROW('Water Data'!N78)),IF(AND(ISTEXT(OFFSET('Water Data'!$L$2,0,10*ROW('Water Data'!N78))),BT84="No",ISNUMBER(OFFSET('Water Data'!$N$6,0,10*ROW('Water Data'!N78)))),CONCATENATE("[",ROUND(OFFSET('Water Data'!$N$6,0,10*ROW('Water Data'!N78)),0),"]"),IF(AND(ISTEXT(OFFSET('Water Data'!$L$2,0,10*ROW('Water Data'!N78))),BT84="",ISNUMBER(OFFSET('Water Data'!$N$6,0,10*ROW('Water Data'!N78)))),OFFSET('Water Data'!$N$6,0,10*ROW('Water Data'!N78)),NA())))</f>
        <v>#N/A</v>
      </c>
      <c r="F84" s="85" t="e">
        <f ca="true">+IF(AND(ISTEXT(OFFSET('Water Data'!$L$2,0,10*ROW('Water Data'!N78))),BU84="Yes"),OFFSET('Water Data'!$N$9,0,10*ROW('Water Data'!N78)),IF(AND(ISTEXT(OFFSET('Water Data'!$L$2,0,10*ROW('Water Data'!N78))),BU84="No",ISNUMBER(OFFSET('Water Data'!$N$9,0,10*ROW('Water Data'!N78)))),CONCATENATE("[",ROUND(OFFSET('Water Data'!$N$9,0,10*ROW('Water Data'!N78)),0),"]"),IF(AND(ISTEXT(OFFSET('Water Data'!$L$2,0,10*ROW('Water Data'!N78))),BU84="",ISNUMBER(OFFSET('Water Data'!$N$9,0,10*ROW('Water Data'!N78)))),OFFSET('Water Data'!$N$9,0,10*ROW('Water Data'!N78)),NA())))</f>
        <v>#N/A</v>
      </c>
      <c r="G84" s="85" t="e">
        <f ca="true">+IF(AND(ISTEXT(OFFSET('Water Data'!$L$2,0,10*ROW('Water Data'!O78))),BV84="Yes"),100-OFFSET('Water Data'!$O$4,0,10*ROW('Water Data'!O78)),IF(AND(ISTEXT(OFFSET('Water Data'!$L$2,0,10*ROW('Water Data'!O78))),BV84="No",ISNUMBER(OFFSET('Water Data'!$O$4,0,10*ROW('Water Data'!O78)))),CONCATENATE("[",ROUND(100-OFFSET('Water Data'!$O$4,0,10*ROW('Water Data'!O78)),0),"]"),IF(AND(ISTEXT(OFFSET('Water Data'!$L$2,0,10*ROW('Water Data'!O78))),BV84="",ISNUMBER(OFFSET('Water Data'!$O$4,0,10*ROW('Water Data'!O78)))),100-OFFSET('Water Data'!$O$4,0,10*ROW('Water Data'!O78)),NA())))</f>
        <v>#N/A</v>
      </c>
      <c r="H84" s="85" t="e">
        <f ca="true">+IF(AND(ISTEXT(OFFSET('Water Data'!$L$2,0,10*ROW('Water Data'!O78))),BW84="Yes"),OFFSET('Water Data'!$O$6,0,10*ROW('Water Data'!O78)),IF(AND(ISTEXT(OFFSET('Water Data'!$L$2,0,10*ROW('Water Data'!O78))),BW84="No",ISNUMBER(OFFSET('Water Data'!$O$6,0,10*ROW('Water Data'!O78)))),CONCATENATE("[",ROUND(OFFSET('Water Data'!$N$6,0,10*ROW('Water Data'!O78)),0),"]"),IF(AND(ISTEXT(OFFSET('Water Data'!$L$2,0,10*ROW('Water Data'!O78))),BW84="",ISNUMBER(OFFSET('Water Data'!$O$6,0,10*ROW('Water Data'!O78)))),OFFSET('Water Data'!$O$6,0,10*ROW('Water Data'!O78)),NA())))</f>
        <v>#N/A</v>
      </c>
      <c r="I84" s="85" t="e">
        <f ca="true">+IF(AND(ISTEXT(OFFSET('Water Data'!$L$2,0,10*ROW('Water Data'!O78))),BX84="Yes"),OFFSET('Water Data'!$O$9,0,10*ROW('Water Data'!O78)),IF(AND(ISTEXT(OFFSET('Water Data'!$L$2,0,10*ROW('Water Data'!O78))),BX84="No",ISNUMBER(OFFSET('Water Data'!$O$9,0,10*ROW('Water Data'!O78)))),CONCATENATE("[",ROUND(OFFSET('Water Data'!$O$9,0,10*ROW('Water Data'!O78)),0),"]"),IF(AND(ISTEXT(OFFSET('Water Data'!$L$2,0,10*ROW('Water Data'!O78))),BX84="",ISNUMBER(OFFSET('Water Data'!$O$9,0,10*ROW('Water Data'!O78)))),OFFSET('Water Data'!$O$9,0,10*ROW('Water Data'!O78)),NA())))</f>
        <v>#N/A</v>
      </c>
      <c r="J84" s="85" t="e">
        <f ca="true">+IF(AND(ISTEXT(OFFSET('Water Data'!$L$2,0,10*ROW('Water Data'!P78))),BY84="Yes"),100-OFFSET('Water Data'!$P$4,0,10*ROW('Water Data'!P78)),IF(AND(ISTEXT(OFFSET('Water Data'!$L$2,0,10*ROW('Water Data'!P78))),BY84="No",ISNUMBER(OFFSET('Water Data'!$P$4,0,10*ROW('Water Data'!P78)))),CONCATENATE("[",ROUND(100-OFFSET('Water Data'!$P$4,0,10*ROW('Water Data'!P78)),0),"]"),IF(AND(ISTEXT(OFFSET('Water Data'!$L$2,0,10*ROW('Water Data'!P78))),BY84="",ISNUMBER(OFFSET('Water Data'!$P$4,0,10*ROW('Water Data'!P78)))),100-OFFSET('Water Data'!$P$4,0,10*ROW('Water Data'!P78)),NA())))</f>
        <v>#N/A</v>
      </c>
      <c r="K84" s="85" t="e">
        <f ca="true">+IF(AND(ISTEXT(OFFSET('Water Data'!$L$2,0,10*ROW('Water Data'!P78))),BZ84="Yes"),OFFSET('Water Data'!$P$6,0,10*ROW('Water Data'!P78)),IF(AND(ISTEXT(OFFSET('Water Data'!$L$2,0,10*ROW('Water Data'!P78))),BZ84="No",ISNUMBER(OFFSET('Water Data'!$P$6,0,10*ROW('Water Data'!P78)))),CONCATENATE("[",ROUND(OFFSET('Water Data'!$P$6,0,10*ROW('Water Data'!P78)),0),"]"),IF(AND(ISTEXT(OFFSET('Water Data'!$L$2,0,10*ROW('Water Data'!P78))),BZ84="",ISNUMBER(OFFSET('Water Data'!$P$6,0,10*ROW('Water Data'!P78)))),OFFSET('Water Data'!$P$6,0,10*ROW('Water Data'!P78)),NA())))</f>
        <v>#N/A</v>
      </c>
      <c r="L84" s="85" t="e">
        <f ca="true">+IF(AND(ISTEXT(OFFSET('Water Data'!$L$2,0,10*ROW('Water Data'!P78))),CA84="Yes"),OFFSET('Water Data'!$P$9,0,10*ROW('Water Data'!P78)),IF(AND(ISTEXT(OFFSET('Water Data'!$L$2,0,10*ROW('Water Data'!P78))),CA84="No",ISNUMBER(OFFSET('Water Data'!$P$9,0,10*ROW('Water Data'!P78)))),CONCATENATE("[",ROUND(OFFSET('Water Data'!$P$9,0,10*ROW('Water Data'!P78)),0),"]"),IF(AND(ISTEXT(OFFSET('Water Data'!$L$2,0,10*ROW('Water Data'!P78))),CA84="",ISNUMBER(OFFSET('Water Data'!$P$9,0,10*ROW('Water Data'!P78)))),OFFSET('Water Data'!$P$9,0,10*ROW('Water Data'!P78)),NA())))</f>
        <v>#N/A</v>
      </c>
      <c r="M84" s="85" t="e">
        <f ca="true">+IF(AND(ISTEXT(OFFSET('Water Data'!$L$2,0,10*ROW('Water Data'!Q78))),CB84="Yes"),100-OFFSET('Water Data'!$Q$4,0,10*ROW('Water Data'!Q78)),IF(AND(ISTEXT(OFFSET('Water Data'!$L$2,0,10*ROW('Water Data'!Q78))),CB84="No",ISNUMBER(OFFSET('Water Data'!$Q$4,0,10*ROW('Water Data'!Q78)))),CONCATENATE("[",ROUND(100-OFFSET('Water Data'!$Q$4,0,10*ROW('Water Data'!Q78)),0),"]"),IF(AND(ISTEXT(OFFSET('Water Data'!$L$2,0,10*ROW('Water Data'!Q78))),CB84="",ISNUMBER(OFFSET('Water Data'!$Q$4,0,10*ROW('Water Data'!Q78)))),100-OFFSET('Water Data'!$Q$4,0,10*ROW('Water Data'!Q78)),NA())))</f>
        <v>#N/A</v>
      </c>
      <c r="N84" s="85" t="e">
        <f ca="true">+IF(AND(ISTEXT(OFFSET('Water Data'!$L$2,0,10*ROW('Water Data'!Q78))),CC84="Yes"),OFFSET('Water Data'!$Q$6,0,10*ROW('Water Data'!Q78)),IF(AND(ISTEXT(OFFSET('Water Data'!$L$2,0,10*ROW('Water Data'!Q78))),CC84="No",ISNUMBER(OFFSET('Water Data'!$Q$6,0,10*ROW('Water Data'!Q78)))),CONCATENATE("[",ROUND(OFFSET('Water Data'!$Q$6,0,10*ROW('Water Data'!Q78)),0),"]"),IF(AND(ISTEXT(OFFSET('Water Data'!$L$2,0,10*ROW('Water Data'!Q78))),CC84="",ISNUMBER(OFFSET('Water Data'!$Q$6,0,10*ROW('Water Data'!Q78)))),OFFSET('Water Data'!$Q$6,0,10*ROW('Water Data'!Q78)),NA())))</f>
        <v>#N/A</v>
      </c>
      <c r="O84" s="85" t="e">
        <f ca="true">+IF(AND(ISTEXT(OFFSET('Water Data'!$L$2,0,10*ROW('Water Data'!Q78))),CD84="Yes"),OFFSET('Water Data'!$Q$9,0,10*ROW('Water Data'!Q78)),IF(AND(ISTEXT(OFFSET('Water Data'!$L$2,0,10*ROW('Water Data'!Q78))),CD84="No",ISNUMBER(OFFSET('Water Data'!$Q$9,0,10*ROW('Water Data'!Q78)))),CONCATENATE("[",ROUND(OFFSET('Water Data'!$Q$9,0,10*ROW('Water Data'!Q78)),0),"]"),IF(AND(ISTEXT(OFFSET('Water Data'!$L$2,0,10*ROW('Water Data'!Q78))),CD84="",ISNUMBER(OFFSET('Water Data'!$Q$9,0,10*ROW('Water Data'!Q78)))),OFFSET('Water Data'!$Q$9,0,10*ROW('Water Data'!Q78)),NA())))</f>
        <v>#N/A</v>
      </c>
      <c r="P84" s="85" t="e">
        <f ca="true">+IF(AND(ISTEXT(OFFSET('Water Data'!$L$2,0,10*ROW('Water Data'!R78))),CE84="Yes"),100-OFFSET('Water Data'!$R$4,0,10*ROW('Water Data'!R78)),IF(AND(ISTEXT(OFFSET('Water Data'!$L$2,0,10*ROW('Water Data'!R78))),CE84="No",ISNUMBER(OFFSET('Water Data'!$R$4,0,10*ROW('Water Data'!R78)))),CONCATENATE("[",ROUND(100-OFFSET('Water Data'!$R$4,0,10*ROW('Water Data'!R78)),0),"]"),IF(AND(ISTEXT(OFFSET('Water Data'!$L$2,0,10*ROW('Water Data'!R78))),CE84="",ISNUMBER(OFFSET('Water Data'!$R$4,0,10*ROW('Water Data'!R78)))),100-OFFSET('Water Data'!$R$4,0,10*ROW('Water Data'!R78)),NA())))</f>
        <v>#N/A</v>
      </c>
      <c r="Q84" s="85" t="e">
        <f ca="true">+IF(AND(ISTEXT(OFFSET('Water Data'!$L$2,0,10*ROW('Water Data'!R78))),CF84="Yes"),OFFSET('Water Data'!$R$6,0,10*ROW('Water Data'!R78)),IF(AND(ISTEXT(OFFSET('Water Data'!$L$2,0,10*ROW('Water Data'!R78))),CF84="No",ISNUMBER(OFFSET('Water Data'!$R$6,0,10*ROW('Water Data'!R78)))),CONCATENATE("[",ROUND(OFFSET('Water Data'!$R$6,0,10*ROW('Water Data'!R78)),0),"]"),IF(AND(ISTEXT(OFFSET('Water Data'!$L$2,0,10*ROW('Water Data'!R78))),CF84="",ISNUMBER(OFFSET('Water Data'!$R$6,0,10*ROW('Water Data'!R78)))),OFFSET('Water Data'!$R$6,0,10*ROW('Water Data'!R78)),NA())))</f>
        <v>#N/A</v>
      </c>
      <c r="R84" s="85" t="e">
        <f ca="true">+IF(AND(ISTEXT(OFFSET('Water Data'!$L$2,0,10*ROW('Water Data'!R78))),CG84="Yes"),OFFSET('Water Data'!$R$9,0,10*ROW('Water Data'!R78)),IF(AND(ISTEXT(OFFSET('Water Data'!$L$2,0,10*ROW('Water Data'!R78))),CG84="No",ISNUMBER(OFFSET('Water Data'!$R$9,0,10*ROW('Water Data'!R78)))),CONCATENATE("[",ROUND(OFFSET('Water Data'!$R$9,0,10*ROW('Water Data'!R78)),0),"]"),IF(AND(ISTEXT(OFFSET('Water Data'!$L$2,0,10*ROW('Water Data'!R78))),CG84="",ISNUMBER(OFFSET('Water Data'!$R$9,0,10*ROW('Water Data'!R78)))),OFFSET('Water Data'!$R$9,0,10*ROW('Water Data'!R78)),NA())))</f>
        <v>#N/A</v>
      </c>
      <c r="S84" s="85" t="e">
        <f ca="true">+IF(AND(ISTEXT(OFFSET('Water Data'!$L$2,0,10*ROW('Water Data'!S78))),CH84="Yes"),100-OFFSET('Water Data'!$S$4,0,10*ROW('Water Data'!S78)),IF(AND(ISTEXT(OFFSET('Water Data'!$L$2,0,10*ROW('Water Data'!S78))),CH84="No",ISNUMBER(OFFSET('Water Data'!$S$4,0,10*ROW('Water Data'!S78)))),CONCATENATE("[",ROUND(100-OFFSET('Water Data'!$S$4,0,10*ROW('Water Data'!S78)),0),"]"),IF(AND(ISTEXT(OFFSET('Water Data'!$L$2,0,10*ROW('Water Data'!S78))),CH84="",ISNUMBER(OFFSET('Water Data'!$S$4,0,10*ROW('Water Data'!S78)))),100-OFFSET('Water Data'!$S$4,0,10*ROW('Water Data'!S78)),NA())))</f>
        <v>#N/A</v>
      </c>
      <c r="T84" s="85" t="e">
        <f ca="true">+IF(AND(ISTEXT(OFFSET('Water Data'!$L$2,0,10*ROW('Water Data'!S78))),CI84="Yes"),OFFSET('Water Data'!$S$6,0,10*ROW('Water Data'!S78)),IF(AND(ISTEXT(OFFSET('Water Data'!$L$2,0,10*ROW('Water Data'!S78))),CI84="No",ISNUMBER(OFFSET('Water Data'!$S$6,0,10*ROW('Water Data'!S78)))),CONCATENATE("[",ROUND(OFFSET('Water Data'!$S$6,0,10*ROW('Water Data'!S78)),0),"]"),IF(AND(ISTEXT(OFFSET('Water Data'!$L$2,0,10*ROW('Water Data'!S78))),CI84="",ISNUMBER(OFFSET('Water Data'!$S$6,0,10*ROW('Water Data'!S78)))),OFFSET('Water Data'!$S$6,0,10*ROW('Water Data'!S78)),NA())))</f>
        <v>#N/A</v>
      </c>
      <c r="U84" s="85" t="e">
        <f ca="true">+IF(AND(ISTEXT(OFFSET('Water Data'!$L$2,0,10*ROW('Water Data'!S78))),CJ84="Yes"),OFFSET('Water Data'!$S$9,0,10*ROW('Water Data'!S78)),IF(AND(ISTEXT(OFFSET('Water Data'!$L$2,0,10*ROW('Water Data'!S78))),CJ84="No",ISNUMBER(OFFSET('Water Data'!$S$9,0,10*ROW('Water Data'!S78)))),CONCATENATE("[",ROUND(OFFSET('Water Data'!$S$9,0,10*ROW('Water Data'!S78)),0),"]"),IF(AND(ISTEXT(OFFSET('Water Data'!$L$2,0,10*ROW('Water Data'!S78))),CJ84="",ISNUMBER(OFFSET('Water Data'!$S$9,0,10*ROW('Water Data'!S78)))),OFFSET('Water Data'!$S$9,0,10*ROW('Water Data'!S78)),NA())))</f>
        <v>#N/A</v>
      </c>
      <c r="V84" s="86" t="e">
        <f ca="true">+IF(AND(ISTEXT(OFFSET('Sanitation Data'!$L$2,0,10*ROW('Sanitation Data'!N78))),CK84="Yes"),100-OFFSET('Sanitation Data'!$N$4,0,10*ROW('Sanitation Data'!N78)),IF(AND(ISTEXT(OFFSET('Sanitation Data'!$L$2,0,10*ROW('Sanitation Data'!N78))),CK84="No",ISNUMBER(OFFSET('Sanitation Data'!$N$4,0,10*ROW('Sanitation Data'!N78)))),CONCATENATE("[",ROUND(100-OFFSET('Sanitation Data'!$N$4,0,10*ROW('Sanitation Data'!N78)),0),"]"),IF(AND(ISTEXT(OFFSET('Sanitation Data'!$L$2,0,10*ROW('Sanitation Data'!N78))),CK84="",ISNUMBER(OFFSET('Sanitation Data'!$N$4,0,10*ROW('Sanitation Data'!N78)))),100-OFFSET('Sanitation Data'!$N$4,0,10*ROW('Sanitation Data'!N78)),NA())))</f>
        <v>#N/A</v>
      </c>
      <c r="W84" s="86" t="e">
        <f ca="true">+IF(AND(ISTEXT(OFFSET('Sanitation Data'!$L$2,0,10*ROW('Sanitation Data'!N78))),CL84="Yes"),OFFSET('Sanitation Data'!$N$6,0,10*ROW('Sanitation Data'!N78)),IF(AND(ISTEXT(OFFSET('Sanitation Data'!$L$2,0,10*ROW('Sanitation Data'!N78))),CL84="No",ISNUMBER(OFFSET('Sanitation Data'!$N$6,0,10*ROW('Sanitation Data'!N78)))),CONCATENATE("[",ROUND(OFFSET('Sanitation Data'!$N$6,0,10*ROW('Sanitation Data'!N78)),0),"]"),IF(AND(ISTEXT(OFFSET('Sanitation Data'!$L$2,0,10*ROW('Sanitation Data'!N78))),CL84="",ISNUMBER(OFFSET('Sanitation Data'!$N$6,0,10*ROW('Sanitation Data'!N78)))),OFFSET('Sanitation Data'!$N$6,0,10*ROW('Sanitation Data'!N78)),NA())))</f>
        <v>#N/A</v>
      </c>
      <c r="X84" s="86" t="e">
        <f ca="true">+IF(AND(ISTEXT(OFFSET('Sanitation Data'!$L$2,0,10*ROW('Sanitation Data'!N78))),CM84="Yes"),OFFSET('Sanitation Data'!$N$10,0,10*ROW('Sanitation Data'!N78)),IF(AND(ISTEXT(OFFSET('Sanitation Data'!$L$2,0,10*ROW('Sanitation Data'!N78))),CM84="No",ISNUMBER(OFFSET('Sanitation Data'!$N$10,0,10*ROW('Sanitation Data'!N78)))),CONCATENATE("[",ROUND(OFFSET('Sanitation Data'!$N$10,0,10*ROW('Sanitation Data'!N78)),0),"]"),IF(AND(ISTEXT(OFFSET('Sanitation Data'!$L$2,0,10*ROW('Sanitation Data'!N78))),CM84="",ISNUMBER(OFFSET('Sanitation Data'!$N$10,0,10*ROW('Sanitation Data'!N78)))),OFFSET('Sanitation Data'!$N$10,0,10*ROW('Sanitation Data'!N78)),NA())))</f>
        <v>#N/A</v>
      </c>
      <c r="Y84" s="86" t="e">
        <f ca="true">+IF(AND(ISTEXT(OFFSET('Sanitation Data'!$L$2,0,10*ROW('Sanitation Data'!N78))),CN84="Yes"),OFFSET('Sanitation Data'!$N$11,0,10*ROW('Sanitation Data'!N78)),IF(AND(ISTEXT(OFFSET('Sanitation Data'!$L$2,0,10*ROW('Sanitation Data'!N78))),CN84="No",ISNUMBER(OFFSET('Sanitation Data'!$N$11,0,10*ROW('Sanitation Data'!N78)))),CONCATENATE("[",ROUND(OFFSET('Sanitation Data'!$N$11,0,10*ROW('Sanitation Data'!N78)),0),"]"),IF(AND(ISTEXT(OFFSET('Sanitation Data'!$L$2,0,10*ROW('Sanitation Data'!N78))),CN84="",ISNUMBER(OFFSET('Sanitation Data'!$N$11,0,10*ROW('Sanitation Data'!N78)))),OFFSET('Sanitation Data'!$N$11,0,10*ROW('Sanitation Data'!N78)),NA())))</f>
        <v>#N/A</v>
      </c>
      <c r="Z84" s="86" t="e">
        <f ca="true">+IF(AND(ISTEXT(OFFSET('Sanitation Data'!$L$2,0,10*ROW('Sanitation Data'!N78))),CO84="Yes"),OFFSET('Sanitation Data'!$N$12,0,10*ROW('Sanitation Data'!N78)),IF(AND(ISTEXT(OFFSET('Sanitation Data'!$L$2,0,10*ROW('Sanitation Data'!N78))),CO84="No",ISNUMBER(OFFSET('Sanitation Data'!$N$12,0,10*ROW('Sanitation Data'!N78)))),CONCATENATE("[",ROUND(OFFSET('Sanitation Data'!$N$12,0,10*ROW('Sanitation Data'!N78)),0),"]"),IF(AND(ISTEXT(OFFSET('Sanitation Data'!$L$2,0,10*ROW('Sanitation Data'!N78))),CO84="",ISNUMBER(OFFSET('Sanitation Data'!$N$12,0,10*ROW('Sanitation Data'!N78)))),OFFSET('Sanitation Data'!$N$12,0,10*ROW('Sanitation Data'!N78)),NA())))</f>
        <v>#N/A</v>
      </c>
      <c r="AA84" s="86" t="e">
        <f ca="true">+IF(AND(ISTEXT(OFFSET('Sanitation Data'!$L$2,0,10*ROW('Sanitation Data'!O78))),CP84="Yes"),100-OFFSET('Sanitation Data'!$O$4,0,10*ROW('Sanitation Data'!O78)),IF(AND(ISTEXT(OFFSET('Sanitation Data'!$L$2,0,10*ROW('Sanitation Data'!O78))),CP84="No",ISNUMBER(OFFSET('Sanitation Data'!$O$4,0,10*ROW('Sanitation Data'!O78)))),CONCATENATE("[",ROUND(100-OFFSET('Sanitation Data'!$O$4,0,10*ROW('Sanitation Data'!O78)),0),"]"),IF(AND(ISTEXT(OFFSET('Sanitation Data'!$L$2,0,10*ROW('Sanitation Data'!O78))),CP84="",ISNUMBER(OFFSET('Sanitation Data'!$O$4,0,10*ROW('Sanitation Data'!O78)))),100-OFFSET('Sanitation Data'!$O$4,0,10*ROW('Sanitation Data'!O78)),NA())))</f>
        <v>#N/A</v>
      </c>
      <c r="AB84" s="86" t="e">
        <f ca="true">+IF(AND(ISTEXT(OFFSET('Sanitation Data'!$L$2,0,10*ROW('Sanitation Data'!O78))),CQ84="Yes"),OFFSET('Sanitation Data'!$O$6,0,10*ROW('Sanitation Data'!R78)),IF(AND(ISTEXT(OFFSET('Sanitation Data'!$L$2,0,10*ROW('Sanitation Data'!O78))),CQ84="No",ISNUMBER(OFFSET('Sanitation Data'!$O$6,0,10*ROW('Sanitation Data'!O78)))),CONCATENATE("[",ROUND(OFFSET('Sanitation Data'!$O$6,0,10*ROW('Sanitation Data'!O78)),0),"]"),IF(AND(ISTEXT(OFFSET('Sanitation Data'!$L$2,0,10*ROW('Sanitation Data'!O78))),CQ84="",ISNUMBER(OFFSET('Sanitation Data'!$O$6,0,10*ROW('Sanitation Data'!O78)))),OFFSET('Sanitation Data'!$O$6,0,10*ROW('Sanitation Data'!O78)),NA())))</f>
        <v>#N/A</v>
      </c>
      <c r="AC84" s="86" t="e">
        <f ca="true">+IF(AND(ISTEXT(OFFSET('Sanitation Data'!$L$2,0,10*ROW('Sanitation Data'!O78))),CR84="Yes"),OFFSET('Sanitation Data'!$O$10,0,10*ROW('Sanitation Data'!O78)),IF(AND(ISTEXT(OFFSET('Sanitation Data'!$L$2,0,10*ROW('Sanitation Data'!O78))),CR84="No",ISNUMBER(OFFSET('Sanitation Data'!$O$10,0,10*ROW('Sanitation Data'!O78)))),CONCATENATE("[",ROUND(OFFSET('Sanitation Data'!$O$10,0,10*ROW('Sanitation Data'!O78)),0),"]"),IF(AND(ISTEXT(OFFSET('Sanitation Data'!$L$2,0,10*ROW('Sanitation Data'!O78))),CR84="",ISNUMBER(OFFSET('Sanitation Data'!$O$10,0,10*ROW('Sanitation Data'!O78)))),OFFSET('Sanitation Data'!$O$10,0,10*ROW('Sanitation Data'!O78)),NA())))</f>
        <v>#N/A</v>
      </c>
      <c r="AD84" s="86" t="e">
        <f ca="true">+IF(AND(ISTEXT(OFFSET('Sanitation Data'!$L$2,0,10*ROW('Sanitation Data'!O78))),CS84="Yes"),OFFSET('Sanitation Data'!$O$11,0,10*ROW('Sanitation Data'!O78)),IF(AND(ISTEXT(OFFSET('Sanitation Data'!$L$2,0,10*ROW('Sanitation Data'!O78))),CS84="No",ISNUMBER(OFFSET('Sanitation Data'!$O$11,0,10*ROW('Sanitation Data'!O78)))),CONCATENATE("[",ROUND(OFFSET('Sanitation Data'!$O$11,0,10*ROW('Sanitation Data'!O78)),0),"]"),IF(AND(ISTEXT(OFFSET('Sanitation Data'!$L$2,0,10*ROW('Sanitation Data'!O78))),CS84="",ISNUMBER(OFFSET('Sanitation Data'!$O$11,0,10*ROW('Sanitation Data'!O78)))),OFFSET('Sanitation Data'!$O$11,0,10*ROW('Sanitation Data'!O78)),NA())))</f>
        <v>#N/A</v>
      </c>
      <c r="AE84" s="86" t="e">
        <f ca="true">+IF(AND(ISTEXT(OFFSET('Sanitation Data'!$L$2,0,10*ROW('Sanitation Data'!O78))),CT84="Yes"),OFFSET('Sanitation Data'!$O$12,0,10*ROW('Sanitation Data'!O78)),IF(AND(ISTEXT(OFFSET('Sanitation Data'!$L$2,0,10*ROW('Sanitation Data'!O78))),CT84="No",ISNUMBER(OFFSET('Sanitation Data'!$O$12,0,10*ROW('Sanitation Data'!O78)))),CONCATENATE("[",ROUND(OFFSET('Sanitation Data'!$O$12,0,10*ROW('Sanitation Data'!O78)),0),"]"),IF(AND(ISTEXT(OFFSET('Sanitation Data'!$L$2,0,10*ROW('Sanitation Data'!O78))),CT84="",ISNUMBER(OFFSET('Sanitation Data'!$O$12,0,10*ROW('Sanitation Data'!O78)))),OFFSET('Sanitation Data'!$O$12,0,10*ROW('Sanitation Data'!O78)),NA())))</f>
        <v>#N/A</v>
      </c>
      <c r="AF84" s="86" t="e">
        <f ca="true">+IF(AND(ISTEXT(OFFSET('Sanitation Data'!$L$2,0,10*ROW('Sanitation Data'!P78))),CU84="Yes"),100-OFFSET('Sanitation Data'!$P$4,0,10*ROW('Sanitation Data'!P78)),IF(AND(ISTEXT(OFFSET('Sanitation Data'!$L$2,0,10*ROW('Sanitation Data'!P78))),CU84="No",ISNUMBER(OFFSET('Sanitation Data'!$P$4,0,10*ROW('Sanitation Data'!P78)))),CONCATENATE("[",ROUND(100-OFFSET('Sanitation Data'!$P$4,0,10*ROW('Sanitation Data'!P78)),0),"]"),IF(AND(ISTEXT(OFFSET('Sanitation Data'!$L$2,0,10*ROW('Sanitation Data'!P78))),CU84="",ISNUMBER(OFFSET('Sanitation Data'!$P$4,0,10*ROW('Sanitation Data'!P78)))),100-OFFSET('Sanitation Data'!$P$4,0,10*ROW('Sanitation Data'!P78)),NA())))</f>
        <v>#N/A</v>
      </c>
      <c r="AG84" s="86" t="e">
        <f ca="true">+IF(AND(ISTEXT(OFFSET('Sanitation Data'!$L$2,0,10*ROW('Sanitation Data'!P78))),CV84="Yes"),OFFSET('Sanitation Data'!$P$6,0,10*ROW('Sanitation Data'!P78)),IF(AND(ISTEXT(OFFSET('Sanitation Data'!$L$2,0,10*ROW('Sanitation Data'!P78))),CV84="No",ISNUMBER(OFFSET('Sanitation Data'!$P$6,0,10*ROW('Sanitation Data'!P78)))),CONCATENATE("[",ROUND(OFFSET('Sanitation Data'!$P$6,0,10*ROW('Sanitation Data'!P78)),0),"]"),IF(AND(ISTEXT(OFFSET('Sanitation Data'!$L$2,0,10*ROW('Sanitation Data'!P78))),CV84="",ISNUMBER(OFFSET('Sanitation Data'!$P$6,0,10*ROW('Sanitation Data'!P78)))),OFFSET('Sanitation Data'!$P$6,0,10*ROW('Sanitation Data'!P78)),NA())))</f>
        <v>#N/A</v>
      </c>
      <c r="AH84" s="86" t="e">
        <f ca="true">+IF(AND(ISTEXT(OFFSET('Sanitation Data'!$L$2,0,10*ROW('Sanitation Data'!P78))),CW84="Yes"),OFFSET('Sanitation Data'!$P$10,0,10*ROW('Sanitation Data'!P78)),IF(AND(ISTEXT(OFFSET('Sanitation Data'!$L$2,0,10*ROW('Sanitation Data'!P78))),CW84="No",ISNUMBER(OFFSET('Sanitation Data'!$P$10,0,10*ROW('Sanitation Data'!P78)))),CONCATENATE("[",ROUND(OFFSET('Sanitation Data'!$P$10,0,10*ROW('Sanitation Data'!P78)),0),"]"),IF(AND(ISTEXT(OFFSET('Sanitation Data'!$L$2,0,10*ROW('Sanitation Data'!P78))),CW84="",ISNUMBER(OFFSET('Sanitation Data'!$P$10,0,10*ROW('Sanitation Data'!P78)))),OFFSET('Sanitation Data'!$P$10,0,10*ROW('Sanitation Data'!P78)),NA())))</f>
        <v>#N/A</v>
      </c>
      <c r="AI84" s="86" t="e">
        <f ca="true">+IF(AND(ISTEXT(OFFSET('Sanitation Data'!$L$2,0,10*ROW('Sanitation Data'!P78))),CX84="Yes"),OFFSET('Sanitation Data'!$P$11,0,10*ROW('Sanitation Data'!P78)),IF(AND(ISTEXT(OFFSET('Sanitation Data'!$L$2,0,10*ROW('Sanitation Data'!P78))),CX84="No",ISNUMBER(OFFSET('Sanitation Data'!$P$11,0,10*ROW('Sanitation Data'!P78)))),CONCATENATE("[",ROUND(OFFSET('Sanitation Data'!$P$11,0,10*ROW('Sanitation Data'!P78)),0),"]"),IF(AND(ISTEXT(OFFSET('Sanitation Data'!$L$2,0,10*ROW('Sanitation Data'!P78))),CX84="",ISNUMBER(OFFSET('Sanitation Data'!$P$11,0,10*ROW('Sanitation Data'!P78)))),OFFSET('Sanitation Data'!$P$11,0,10*ROW('Sanitation Data'!P78)),NA())))</f>
        <v>#N/A</v>
      </c>
      <c r="AJ84" s="86" t="e">
        <f ca="true">+IF(AND(ISTEXT(OFFSET('Sanitation Data'!$L$2,0,10*ROW('Sanitation Data'!P78))),CY84="Yes"),OFFSET('Sanitation Data'!$P$12,0,10*ROW('Sanitation Data'!P78)),IF(AND(ISTEXT(OFFSET('Sanitation Data'!$L$2,0,10*ROW('Sanitation Data'!P78))),CY84="No",ISNUMBER(OFFSET('Sanitation Data'!$P$12,0,10*ROW('Sanitation Data'!P78)))),CONCATENATE("[",ROUND(OFFSET('Sanitation Data'!$P$12,0,10*ROW('Sanitation Data'!P78)),0),"]"),IF(AND(ISTEXT(OFFSET('Sanitation Data'!$L$2,0,10*ROW('Sanitation Data'!P78))),CY84="",ISNUMBER(OFFSET('Sanitation Data'!$P$12,0,10*ROW('Sanitation Data'!P78)))),OFFSET('Sanitation Data'!$P$12,0,10*ROW('Sanitation Data'!P78)),NA())))</f>
        <v>#N/A</v>
      </c>
      <c r="AK84" s="86" t="e">
        <f ca="true">+IF(AND(ISTEXT(OFFSET('Sanitation Data'!$L$2,0,10*ROW('Sanitation Data'!Q78))),CZ84="Yes"),100-OFFSET('Sanitation Data'!$Q$4,0,10*ROW('Sanitation Data'!Q78)),IF(AND(ISTEXT(OFFSET('Sanitation Data'!$L$2,0,10*ROW('Sanitation Data'!Q78))),CZ84="No",ISNUMBER(OFFSET('Sanitation Data'!$Q$4,0,10*ROW('Sanitation Data'!Q78)))),CONCATENATE("[",ROUND(100-OFFSET('Sanitation Data'!$Q$4,0,10*ROW('Sanitation Data'!Q78)),0),"]"),IF(AND(ISTEXT(OFFSET('Sanitation Data'!$L$2,0,10*ROW('Sanitation Data'!Q78))),CZ84="",ISNUMBER(OFFSET('Sanitation Data'!$Q$4,0,10*ROW('Sanitation Data'!Q78)))),100-OFFSET('Sanitation Data'!$Q$4,0,10*ROW('Sanitation Data'!Q78)),NA())))</f>
        <v>#N/A</v>
      </c>
      <c r="AL84" s="86" t="e">
        <f ca="true">+IF(AND(ISTEXT(OFFSET('Sanitation Data'!$L$2,0,10*ROW('Sanitation Data'!Q78))),DA84="Yes"),OFFSET('Sanitation Data'!$Q$6,0,10*ROW('Sanitation Data'!Q78)),IF(AND(ISTEXT(OFFSET('Sanitation Data'!$L$2,0,10*ROW('Sanitation Data'!Q78))),DA84="No",ISNUMBER(OFFSET('Sanitation Data'!$Q$6,0,10*ROW('Sanitation Data'!Q78)))),CONCATENATE("[",ROUND(OFFSET('Sanitation Data'!$Q$6,0,10*ROW('Sanitation Data'!Q78)),0),"]"),IF(AND(ISTEXT(OFFSET('Sanitation Data'!$L$2,0,10*ROW('Sanitation Data'!Q78))),DA84="",ISNUMBER(OFFSET('Sanitation Data'!$Q$6,0,10*ROW('Sanitation Data'!Q78)))),OFFSET('Sanitation Data'!$Q$6,0,10*ROW('Sanitation Data'!Q78)),NA())))</f>
        <v>#N/A</v>
      </c>
      <c r="AM84" s="86" t="e">
        <f ca="true">+IF(AND(ISTEXT(OFFSET('Sanitation Data'!$L$2,0,10*ROW('Sanitation Data'!Q78))),DB84="Yes"),OFFSET('Sanitation Data'!$Q$10,0,10*ROW('Sanitation Data'!Q78)),IF(AND(ISTEXT(OFFSET('Sanitation Data'!$L$2,0,10*ROW('Sanitation Data'!Q78))),DB84="No",ISNUMBER(OFFSET('Sanitation Data'!$Q$10,0,10*ROW('Sanitation Data'!Q78)))),CONCATENATE("[",ROUND(OFFSET('Sanitation Data'!$Q$10,0,10*ROW('Sanitation Data'!Q78)),0),"]"),IF(AND(ISTEXT(OFFSET('Sanitation Data'!$L$2,0,10*ROW('Sanitation Data'!Q78))),DB84="",ISNUMBER(OFFSET('Sanitation Data'!$Q$10,0,10*ROW('Sanitation Data'!Q78)))),OFFSET('Sanitation Data'!$Q$10,0,10*ROW('Sanitation Data'!Q78)),NA())))</f>
        <v>#N/A</v>
      </c>
      <c r="AN84" s="86" t="e">
        <f ca="true">+IF(AND(ISTEXT(OFFSET('Sanitation Data'!$L$2,0,10*ROW('Sanitation Data'!Q78))),DC84="Yes"),OFFSET('Sanitation Data'!$Q$11,0,10*ROW('Sanitation Data'!Q78)),IF(AND(ISTEXT(OFFSET('Sanitation Data'!$L$2,0,10*ROW('Sanitation Data'!Q78))),DC84="No",ISNUMBER(OFFSET('Sanitation Data'!$Q$11,0,10*ROW('Sanitation Data'!Q78)))),CONCATENATE("[",ROUND(OFFSET('Sanitation Data'!$Q$11,0,10*ROW('Sanitation Data'!Q78)),0),"]"),IF(AND(ISTEXT(OFFSET('Sanitation Data'!$L$2,0,10*ROW('Sanitation Data'!Q78))),DC84="",ISNUMBER(OFFSET('Sanitation Data'!$Q$11,0,10*ROW('Sanitation Data'!Q78)))),OFFSET('Sanitation Data'!$Q$11,0,10*ROW('Sanitation Data'!Q78)),NA())))</f>
        <v>#N/A</v>
      </c>
      <c r="AO84" s="86" t="e">
        <f ca="true">+IF(AND(ISTEXT(OFFSET('Sanitation Data'!$L$2,0,10*ROW('Sanitation Data'!Q78))),DD84="Yes"),OFFSET('Sanitation Data'!$Q$12,0,10*ROW('Sanitation Data'!Q78)),IF(AND(ISTEXT(OFFSET('Sanitation Data'!$L$2,0,10*ROW('Sanitation Data'!Q78))),DD84="No",ISNUMBER(OFFSET('Sanitation Data'!$Q$12,0,10*ROW('Sanitation Data'!Q78)))),CONCATENATE("[",ROUND(OFFSET('Sanitation Data'!$Q$12,0,10*ROW('Sanitation Data'!Q78)),0),"]"),IF(AND(ISTEXT(OFFSET('Sanitation Data'!$L$2,0,10*ROW('Sanitation Data'!Q78))),DD84="",ISNUMBER(OFFSET('Sanitation Data'!$Q$12,0,10*ROW('Sanitation Data'!Q78)))),OFFSET('Sanitation Data'!$Q$12,0,10*ROW('Sanitation Data'!Q78)),NA())))</f>
        <v>#N/A</v>
      </c>
      <c r="AP84" s="86" t="e">
        <f ca="true">+IF(AND(ISTEXT(OFFSET('Sanitation Data'!$L$2,0,10*ROW('Sanitation Data'!R78))),DE84="Yes"),100-OFFSET('Sanitation Data'!$R$4,0,10*ROW('Sanitation Data'!R78)),IF(AND(ISTEXT(OFFSET('Sanitation Data'!$L$2,0,10*ROW('Sanitation Data'!R78))),DE84="No",ISNUMBER(OFFSET('Sanitation Data'!$R$4,0,10*ROW('Sanitation Data'!R78)))),CONCATENATE("[",ROUND(100-OFFSET('Sanitation Data'!$R$4,0,10*ROW('Sanitation Data'!R78)),0),"]"),IF(AND(ISTEXT(OFFSET('Sanitation Data'!$L$2,0,10*ROW('Sanitation Data'!R78))),DE84="",ISNUMBER(OFFSET('Sanitation Data'!$R$4,0,10*ROW('Sanitation Data'!R78)))),100-OFFSET('Sanitation Data'!$R$4,0,10*ROW('Sanitation Data'!R78)),NA())))</f>
        <v>#N/A</v>
      </c>
      <c r="AQ84" s="86" t="e">
        <f ca="true">+IF(AND(ISTEXT(OFFSET('Sanitation Data'!$L$2,0,10*ROW('Sanitation Data'!R78))),DF84="Yes"),OFFSET('Sanitation Data'!$R$6,0,10*ROW('Sanitation Data'!R78)),IF(AND(ISTEXT(OFFSET('Sanitation Data'!$L$2,0,10*ROW('Sanitation Data'!R78))),DF84="No",ISNUMBER(OFFSET('Sanitation Data'!$R$6,0,10*ROW('Sanitation Data'!R78)))),CONCATENATE("[",ROUND(OFFSET('Sanitation Data'!$R$6,0,10*ROW('Sanitation Data'!R78)),0),"]"),IF(AND(ISTEXT(OFFSET('Sanitation Data'!$L$2,0,10*ROW('Sanitation Data'!R78))),DF84="",ISNUMBER(OFFSET('Sanitation Data'!$R$6,0,10*ROW('Sanitation Data'!R78)))),OFFSET('Sanitation Data'!$R$6,0,10*ROW('Sanitation Data'!R78)),NA())))</f>
        <v>#N/A</v>
      </c>
      <c r="AR84" s="86" t="e">
        <f ca="true">+IF(AND(ISTEXT(OFFSET('Sanitation Data'!$L$2,0,10*ROW('Sanitation Data'!R78))),DG84="Yes"),OFFSET('Sanitation Data'!$R$10,0,10*ROW('Sanitation Data'!R78)),IF(AND(ISTEXT(OFFSET('Sanitation Data'!$L$2,0,10*ROW('Sanitation Data'!R78))),DG84="No",ISNUMBER(OFFSET('Sanitation Data'!$R$10,0,10*ROW('Sanitation Data'!R78)))),CONCATENATE("[",ROUND(OFFSET('Sanitation Data'!$R$10,0,10*ROW('Sanitation Data'!R78)),0),"]"),IF(AND(ISTEXT(OFFSET('Sanitation Data'!$L$2,0,10*ROW('Sanitation Data'!R78))),DG84="",ISNUMBER(OFFSET('Sanitation Data'!$R$10,0,10*ROW('Sanitation Data'!R78)))),OFFSET('Sanitation Data'!$R$10,0,10*ROW('Sanitation Data'!R78)),NA())))</f>
        <v>#N/A</v>
      </c>
      <c r="AS84" s="86" t="e">
        <f ca="true">+IF(AND(ISTEXT(OFFSET('Sanitation Data'!$L$2,0,10*ROW('Sanitation Data'!R78))),DH84="Yes"),OFFSET('Sanitation Data'!$R$11,0,10*ROW('Sanitation Data'!R78)),IF(AND(ISTEXT(OFFSET('Sanitation Data'!$L$2,0,10*ROW('Sanitation Data'!R78))),DH84="No",ISNUMBER(OFFSET('Sanitation Data'!$R$11,0,10*ROW('Sanitation Data'!R78)))),CONCATENATE("[",ROUND(OFFSET('Sanitation Data'!$R$11,0,10*ROW('Sanitation Data'!R78)),0),"]"),IF(AND(ISTEXT(OFFSET('Sanitation Data'!$L$2,0,10*ROW('Sanitation Data'!R78))),DH84="",ISNUMBER(OFFSET('Sanitation Data'!$R$11,0,10*ROW('Sanitation Data'!R78)))),OFFSET('Sanitation Data'!$R$11,0,10*ROW('Sanitation Data'!R78)),NA())))</f>
        <v>#N/A</v>
      </c>
      <c r="AT84" s="86" t="e">
        <f ca="true">+IF(AND(ISTEXT(OFFSET('Sanitation Data'!$L$2,0,10*ROW('Sanitation Data'!R78))),DI84="Yes"),OFFSET('Sanitation Data'!$R$12,0,10*ROW('Sanitation Data'!R78)),IF(AND(ISTEXT(OFFSET('Sanitation Data'!$L$2,0,10*ROW('Sanitation Data'!R78))),DI84="No",ISNUMBER(OFFSET('Sanitation Data'!$R$12,0,10*ROW('Sanitation Data'!R78)))),CONCATENATE("[",ROUND(OFFSET('Sanitation Data'!$R$12,0,10*ROW('Sanitation Data'!R78)),0),"]"),IF(AND(ISTEXT(OFFSET('Sanitation Data'!$L$2,0,10*ROW('Sanitation Data'!R78))),DI84="",ISNUMBER(OFFSET('Sanitation Data'!$R$12,0,10*ROW('Sanitation Data'!R78)))),OFFSET('Sanitation Data'!$R$12,0,10*ROW('Sanitation Data'!R78)),NA())))</f>
        <v>#N/A</v>
      </c>
      <c r="AU84" s="86" t="e">
        <f ca="true">+IF(AND(ISTEXT(OFFSET('Sanitation Data'!$L$2,0,10*ROW('Sanitation Data'!S78))),DJ84="Yes"),100-OFFSET('Sanitation Data'!$S$4,0,10*ROW('Sanitation Data'!S78)),IF(AND(ISTEXT(OFFSET('Sanitation Data'!$L$2,0,10*ROW('Sanitation Data'!S78))),DJ84="No",ISNUMBER(OFFSET('Sanitation Data'!$S$4,0,10*ROW('Sanitation Data'!S78)))),CONCATENATE("[",ROUND(100-OFFSET('Sanitation Data'!$S$4,0,10*ROW('Sanitation Data'!S78)),0),"]"),IF(AND(ISTEXT(OFFSET('Sanitation Data'!$L$2,0,10*ROW('Sanitation Data'!S78))),DJ84="",ISNUMBER(OFFSET('Sanitation Data'!$S$4,0,10*ROW('Sanitation Data'!S78)))),100-OFFSET('Sanitation Data'!$S$4,0,10*ROW('Sanitation Data'!S78)),NA())))</f>
        <v>#N/A</v>
      </c>
      <c r="AV84" s="86" t="e">
        <f ca="true">+IF(AND(ISTEXT(OFFSET('Sanitation Data'!$L$2,0,10*ROW('Sanitation Data'!S78))),DK84="Yes"),OFFSET('Sanitation Data'!$S$6,0,10*ROW('Sanitation Data'!S78)),IF(AND(ISTEXT(OFFSET('Sanitation Data'!$L$2,0,10*ROW('Sanitation Data'!S78))),DK84="No",ISNUMBER(OFFSET('Sanitation Data'!$S$6,0,10*ROW('Sanitation Data'!S78)))),CONCATENATE("[",ROUND(OFFSET('Sanitation Data'!$S$6,0,10*ROW('Sanitation Data'!S78)),0),"]"),IF(AND(ISTEXT(OFFSET('Sanitation Data'!$L$2,0,10*ROW('Sanitation Data'!S78))),DK84="",ISNUMBER(OFFSET('Sanitation Data'!$S$6,0,10*ROW('Sanitation Data'!S78)))),OFFSET('Sanitation Data'!$S$6,0,10*ROW('Sanitation Data'!S78)),NA())))</f>
        <v>#N/A</v>
      </c>
      <c r="AW84" s="86" t="e">
        <f ca="true">+IF(AND(ISTEXT(OFFSET('Sanitation Data'!$L$2,0,10*ROW('Sanitation Data'!S78))),DL84="Yes"),OFFSET('Sanitation Data'!$S$10,0,10*ROW('Sanitation Data'!S78)),IF(AND(ISTEXT(OFFSET('Sanitation Data'!$L$2,0,10*ROW('Sanitation Data'!S78))),DL84="No",ISNUMBER(OFFSET('Sanitation Data'!$S$10,0,10*ROW('Sanitation Data'!S78)))),CONCATENATE("[",ROUND(OFFSET('Sanitation Data'!$S$10,0,10*ROW('Sanitation Data'!S78)),0),"]"),IF(AND(ISTEXT(OFFSET('Sanitation Data'!$L$2,0,10*ROW('Sanitation Data'!S78))),DL84="",ISNUMBER(OFFSET('Sanitation Data'!$S$10,0,10*ROW('Sanitation Data'!S78)))),OFFSET('Sanitation Data'!$S$10,0,10*ROW('Sanitation Data'!S78)),NA())))</f>
        <v>#N/A</v>
      </c>
      <c r="AX84" s="86" t="e">
        <f ca="true">+IF(AND(ISTEXT(OFFSET('Sanitation Data'!$L$2,0,10*ROW('Sanitation Data'!S78))),DM84="Yes"),OFFSET('Sanitation Data'!$S$11,0,10*ROW('Sanitation Data'!S78)),IF(AND(ISTEXT(OFFSET('Sanitation Data'!$L$2,0,10*ROW('Sanitation Data'!S78))),DM84="No",ISNUMBER(OFFSET('Sanitation Data'!$S$11,0,10*ROW('Sanitation Data'!S78)))),CONCATENATE("[",ROUND(OFFSET('Sanitation Data'!$S$11,0,10*ROW('Sanitation Data'!S78)),0),"]"),IF(AND(ISTEXT(OFFSET('Sanitation Data'!$L$2,0,10*ROW('Sanitation Data'!S78))),DM84="",ISNUMBER(OFFSET('Sanitation Data'!$S$11,0,10*ROW('Sanitation Data'!S78)))),OFFSET('Sanitation Data'!$S$11,0,10*ROW('Sanitation Data'!S78)),NA())))</f>
        <v>#N/A</v>
      </c>
      <c r="AY84" s="86" t="e">
        <f ca="true">+IF(AND(ISTEXT(OFFSET('Sanitation Data'!$L$2,0,10*ROW('Sanitation Data'!S78))),DN84="Yes"),OFFSET('Sanitation Data'!$S$12,0,10*ROW('Sanitation Data'!S78)),IF(AND(ISTEXT(OFFSET('Sanitation Data'!$L$2,0,10*ROW('Sanitation Data'!S78))),DN84="No",ISNUMBER(OFFSET('Sanitation Data'!$S$12,0,10*ROW('Sanitation Data'!S78)))),CONCATENATE("[",ROUND(OFFSET('Sanitation Data'!$S$12,0,10*ROW('Sanitation Data'!S78)),0),"]"),IF(AND(ISTEXT(OFFSET('Sanitation Data'!$L$2,0,10*ROW('Sanitation Data'!S78))),DN84="",ISNUMBER(OFFSET('Sanitation Data'!$S$12,0,10*ROW('Sanitation Data'!S78)))),OFFSET('Sanitation Data'!$S$12,0,10*ROW('Sanitation Data'!S78)),NA())))</f>
        <v>#N/A</v>
      </c>
      <c r="AZ84" s="87" t="e">
        <f ca="true">+IF(AND(ISTEXT(OFFSET('Hygiene Data'!$L$2,0,10*ROW('Hygiene Data'!N78))),DO84="Yes"),OFFSET('Hygiene Data'!$N$5,0,10*ROW('Hygiene Data'!N78)),IF(AND(ISTEXT(OFFSET('Hygiene Data'!$L$2,0,10*ROW('Hygiene Data'!N78))),DO84="No",ISNUMBER(OFFSET('Hygiene Data'!$N$5,0,10*ROW('Hygiene Data'!N78)))),CONCATENATE("[",ROUND(OFFSET('Hygiene Data'!$N$5,0,10*ROW('Hygiene Data'!N78)),0),"]"),IF(AND(ISTEXT(OFFSET('Hygiene Data'!$L$2,0,10*ROW('Hygiene Data'!N78))),DO84="",ISNUMBER(OFFSET('Hygiene Data'!$N$5,0,10*ROW('Hygiene Data'!N78)))),OFFSET('Hygiene Data'!$N$5,0,10*ROW('Hygiene Data'!N78)),NA())))</f>
        <v>#N/A</v>
      </c>
      <c r="BA84" s="87" t="e">
        <f ca="true">+IF(AND(ISTEXT(OFFSET('Hygiene Data'!$L$2,0,10*ROW('Hygiene Data'!N78))),DP84="Yes"),OFFSET('Hygiene Data'!$N$7,0,10*ROW('Hygiene Data'!N78)),IF(AND(ISTEXT(OFFSET('Hygiene Data'!$L$2,0,10*ROW('Hygiene Data'!N78))),DP84="No",ISNUMBER(OFFSET('Hygiene Data'!$N$7,0,10*ROW('Hygiene Data'!N78)))),CONCATENATE("[",ROUND(OFFSET('Hygiene Data'!$N$7,0,10*ROW('Hygiene Data'!N78)),0),"]"),IF(AND(ISTEXT(OFFSET('Hygiene Data'!$L$2,0,10*ROW('Hygiene Data'!N78))),DP84="",ISNUMBER(OFFSET('Hygiene Data'!$N$7,0,10*ROW('Hygiene Data'!N78)))),OFFSET('Hygiene Data'!$N$7,0,10*ROW('Hygiene Data'!N78)),NA())))</f>
        <v>#N/A</v>
      </c>
      <c r="BB84" s="87" t="e">
        <f ca="true">+IF(AND(ISTEXT(OFFSET('Hygiene Data'!$L$2,0,10*ROW('Hygiene Data'!N78))),DQ84="Yes"),OFFSET('Hygiene Data'!$N$9,0,10*ROW('Hygiene Data'!N78)),IF(AND(ISTEXT(OFFSET('Hygiene Data'!$L$2,0,10*ROW('Hygiene Data'!N78))),DQ84="No",ISNUMBER(OFFSET('Hygiene Data'!$N$9,0,10*ROW('Hygiene Data'!N78)))),CONCATENATE("[",ROUND(OFFSET('Hygiene Data'!$N$9,0,10*ROW('Hygiene Data'!N78)),0),"]"),IF(AND(ISTEXT(OFFSET('Hygiene Data'!$L$2,0,10*ROW('Hygiene Data'!N78))),DQ84="",ISNUMBER(OFFSET('Hygiene Data'!$N$9,0,10*ROW('Hygiene Data'!N78)))),OFFSET('Hygiene Data'!$N$9,0,10*ROW('Hygiene Data'!N78)),NA())))</f>
        <v>#N/A</v>
      </c>
      <c r="BC84" s="87" t="e">
        <f ca="true">+IF(AND(ISTEXT(OFFSET('Hygiene Data'!$L$2,0,10*ROW('Hygiene Data'!O78))),DR84="Yes"),OFFSET('Hygiene Data'!$O$5,0,10*ROW('Hygiene Data'!O78)),IF(AND(ISTEXT(OFFSET('Hygiene Data'!$L$2,0,10*ROW('Hygiene Data'!O78))),DR84="No",ISNUMBER(OFFSET('Hygiene Data'!$O$5,0,10*ROW('Hygiene Data'!O78)))),CONCATENATE("[",ROUND(OFFSET('Hygiene Data'!$O$5,0,10*ROW('Hygiene Data'!O78)),0),"]"),IF(AND(ISTEXT(OFFSET('Hygiene Data'!$L$2,0,10*ROW('Hygiene Data'!O78))),DR84="",ISNUMBER(OFFSET('Hygiene Data'!$O$5,0,10*ROW('Hygiene Data'!O78)))),OFFSET('Hygiene Data'!$O$5,0,10*ROW('Hygiene Data'!O78)),NA())))</f>
        <v>#N/A</v>
      </c>
      <c r="BD84" s="87" t="e">
        <f ca="true">+IF(AND(ISTEXT(OFFSET('Hygiene Data'!$L$2,0,10*ROW('Hygiene Data'!O78))),DS84="Yes"),OFFSET('Hygiene Data'!$O$7,0,10*ROW('Hygiene Data'!O78)),IF(AND(ISTEXT(OFFSET('Hygiene Data'!$L$2,0,10*ROW('Hygiene Data'!O78))),DS84="No",ISNUMBER(OFFSET('Hygiene Data'!$O$7,0,10*ROW('Hygiene Data'!O78)))),CONCATENATE("[",ROUND(OFFSET('Hygiene Data'!$O$7,0,10*ROW('Hygiene Data'!O78)),0),"]"),IF(AND(ISTEXT(OFFSET('Hygiene Data'!$L$2,0,10*ROW('Hygiene Data'!O78))),DS84="",ISNUMBER(OFFSET('Hygiene Data'!$O$7,0,10*ROW('Hygiene Data'!O78)))),OFFSET('Hygiene Data'!$O$7,0,10*ROW('Hygiene Data'!O78)),NA())))</f>
        <v>#N/A</v>
      </c>
      <c r="BE84" s="87" t="e">
        <f ca="true">+IF(AND(ISTEXT(OFFSET('Hygiene Data'!$L$2,0,10*ROW('Hygiene Data'!O78))),DT84="Yes"),OFFSET('Hygiene Data'!$O$9,0,10*ROW('Hygiene Data'!O78)),IF(AND(ISTEXT(OFFSET('Hygiene Data'!$L$2,0,10*ROW('Hygiene Data'!O78))),DT84="No",ISNUMBER(OFFSET('Hygiene Data'!$O$9,0,10*ROW('Hygiene Data'!O78)))),CONCATENATE("[",ROUND(OFFSET('Hygiene Data'!$O$9,0,10*ROW('Hygiene Data'!O78)),0),"]"),IF(AND(ISTEXT(OFFSET('Hygiene Data'!$L$2,0,10*ROW('Hygiene Data'!O78))),DT84="",ISNUMBER(OFFSET('Hygiene Data'!$O$9,0,10*ROW('Hygiene Data'!O78)))),OFFSET('Hygiene Data'!$O$9,0,10*ROW('Hygiene Data'!O78)),NA())))</f>
        <v>#N/A</v>
      </c>
      <c r="BF84" s="87" t="e">
        <f ca="true">+IF(AND(ISTEXT(OFFSET('Hygiene Data'!$L$2,0,10*ROW('Hygiene Data'!P78))),DU84="Yes"),OFFSET('Hygiene Data'!$P$5,0,10*ROW('Hygiene Data'!P78)),IF(AND(ISTEXT(OFFSET('Hygiene Data'!$L$2,0,10*ROW('Hygiene Data'!P78))),DU84="No",ISNUMBER(OFFSET('Hygiene Data'!$P$5,0,10*ROW('Hygiene Data'!P78)))),CONCATENATE("[",ROUND(OFFSET('Hygiene Data'!$P$5,0,10*ROW('Hygiene Data'!P78)),0),"]"),IF(AND(ISTEXT(OFFSET('Hygiene Data'!$L$2,0,10*ROW('Hygiene Data'!P78))),DU84="",ISNUMBER(OFFSET('Hygiene Data'!$P$5,0,10*ROW('Hygiene Data'!P78)))),OFFSET('Hygiene Data'!$P$5,0,10*ROW('Hygiene Data'!P78)),NA())))</f>
        <v>#N/A</v>
      </c>
      <c r="BG84" s="87" t="e">
        <f ca="true">+IF(AND(ISTEXT(OFFSET('Hygiene Data'!$L$2,0,10*ROW('Hygiene Data'!P78))),DV84="Yes"),OFFSET('Hygiene Data'!$P$7,0,10*ROW('Hygiene Data'!P78)),IF(AND(ISTEXT(OFFSET('Hygiene Data'!$L$2,0,10*ROW('Hygiene Data'!P78))),DV84="No",ISNUMBER(OFFSET('Hygiene Data'!$P$7,0,10*ROW('Hygiene Data'!P78)))),CONCATENATE("[",ROUND(OFFSET('Hygiene Data'!$P$7,0,10*ROW('Hygiene Data'!P78)),0),"]"),IF(AND(ISTEXT(OFFSET('Hygiene Data'!$L$2,0,10*ROW('Hygiene Data'!P78))),DV84="",ISNUMBER(OFFSET('Hygiene Data'!$P$7,0,10*ROW('Hygiene Data'!P78)))),OFFSET('Hygiene Data'!$P$7,0,10*ROW('Hygiene Data'!P78)),NA())))</f>
        <v>#N/A</v>
      </c>
      <c r="BH84" s="87" t="e">
        <f ca="true">+IF(AND(ISTEXT(OFFSET('Hygiene Data'!$L$2,0,10*ROW('Hygiene Data'!P78))),DW84="Yes"),OFFSET('Hygiene Data'!$P$9,0,10*ROW('Hygiene Data'!P78)),IF(AND(ISTEXT(OFFSET('Hygiene Data'!$L$2,0,10*ROW('Hygiene Data'!P78))),DW84="No",ISNUMBER(OFFSET('Hygiene Data'!$P$9,0,10*ROW('Hygiene Data'!P78)))),CONCATENATE("[",ROUND(OFFSET('Hygiene Data'!$P$9,0,10*ROW('Hygiene Data'!P78)),0),"]"),IF(AND(ISTEXT(OFFSET('Hygiene Data'!$L$2,0,10*ROW('Hygiene Data'!P78))),DW84="",ISNUMBER(OFFSET('Hygiene Data'!$P$9,0,10*ROW('Hygiene Data'!P78)))),OFFSET('Hygiene Data'!$P$9,0,10*ROW('Hygiene Data'!P78)),NA())))</f>
        <v>#N/A</v>
      </c>
      <c r="BI84" s="87" t="e">
        <f ca="true">+IF(AND(ISTEXT(OFFSET('Hygiene Data'!$L$2,0,10*ROW('Hygiene Data'!Q78))),DX84="Yes"),OFFSET('Hygiene Data'!$Q$5,0,10*ROW('Hygiene Data'!Q78)),IF(AND(ISTEXT(OFFSET('Hygiene Data'!$L$2,0,10*ROW('Hygiene Data'!Q78))),DX84="No",ISNUMBER(OFFSET('Hygiene Data'!$Q$5,0,10*ROW('Hygiene Data'!Q78)))),CONCATENATE("[",ROUND(OFFSET('Hygiene Data'!$Q$5,0,10*ROW('Hygiene Data'!Q78)),0),"]"),IF(AND(ISTEXT(OFFSET('Hygiene Data'!$L$2,0,10*ROW('Hygiene Data'!Q78))),DX84="",ISNUMBER(OFFSET('Hygiene Data'!$Q$5,0,10*ROW('Hygiene Data'!Q78)))),OFFSET('Hygiene Data'!$Q$5,0,10*ROW('Hygiene Data'!Q78)),NA())))</f>
        <v>#N/A</v>
      </c>
      <c r="BJ84" s="87" t="e">
        <f ca="true">+IF(AND(ISTEXT(OFFSET('Hygiene Data'!$L$2,0,10*ROW('Hygiene Data'!Q78))),DY84="Yes"),OFFSET('Hygiene Data'!$Q$7,0,10*ROW('Hygiene Data'!Q78)),IF(AND(ISTEXT(OFFSET('Hygiene Data'!$L$2,0,10*ROW('Hygiene Data'!Q78))),DY84="No",ISNUMBER(OFFSET('Hygiene Data'!$Q$7,0,10*ROW('Hygiene Data'!Q78)))),CONCATENATE("[",ROUND(OFFSET('Hygiene Data'!$Q$7,0,10*ROW('Hygiene Data'!Q78)),0),"]"),IF(AND(ISTEXT(OFFSET('Hygiene Data'!$L$2,0,10*ROW('Hygiene Data'!Q78))),DY84="",ISNUMBER(OFFSET('Hygiene Data'!$Q$7,0,10*ROW('Hygiene Data'!Q78)))),OFFSET('Hygiene Data'!$Q$7,0,10*ROW('Hygiene Data'!Q78)),NA())))</f>
        <v>#N/A</v>
      </c>
      <c r="BK84" s="87" t="e">
        <f ca="true">+IF(AND(ISTEXT(OFFSET('Hygiene Data'!$L$2,0,10*ROW('Hygiene Data'!Q78))),DZ84="Yes"),OFFSET('Hygiene Data'!$Q$9,0,10*ROW('Hygiene Data'!Q78)),IF(AND(ISTEXT(OFFSET('Hygiene Data'!$L$2,0,10*ROW('Hygiene Data'!Q78))),DZ84="No",ISNUMBER(OFFSET('Hygiene Data'!$Q$9,0,10*ROW('Hygiene Data'!Q78)))),CONCATENATE("[",ROUND(OFFSET('Hygiene Data'!$Q$9,0,10*ROW('Hygiene Data'!Q78)),0),"]"),IF(AND(ISTEXT(OFFSET('Hygiene Data'!$L$2,0,10*ROW('Hygiene Data'!Q78))),DZ84="",ISNUMBER(OFFSET('Hygiene Data'!$Q$9,0,10*ROW('Hygiene Data'!Q78)))),OFFSET('Hygiene Data'!$Q$9,0,10*ROW('Hygiene Data'!Q78)),NA())))</f>
        <v>#N/A</v>
      </c>
      <c r="BL84" s="87" t="e">
        <f ca="true">+IF(AND(ISTEXT(OFFSET('Hygiene Data'!$L$2,0,10*ROW('Hygiene Data'!R78))),EA84="Yes"),OFFSET('Hygiene Data'!$R$5,0,10*ROW('Hygiene Data'!R78)),IF(AND(ISTEXT(OFFSET('Hygiene Data'!$L$2,0,10*ROW('Hygiene Data'!R78))),EA84="No",ISNUMBER(OFFSET('Hygiene Data'!$R$5,0,10*ROW('Hygiene Data'!R78)))),CONCATENATE("[",ROUND(OFFSET('Hygiene Data'!$R$5,0,10*ROW('Hygiene Data'!R78)),0),"]"),IF(AND(ISTEXT(OFFSET('Hygiene Data'!$L$2,0,10*ROW('Hygiene Data'!R78))),EA84="",ISNUMBER(OFFSET('Hygiene Data'!$R$5,0,10*ROW('Hygiene Data'!R78)))),OFFSET('Hygiene Data'!$R$5,0,10*ROW('Hygiene Data'!R78)),NA())))</f>
        <v>#N/A</v>
      </c>
      <c r="BM84" s="87" t="e">
        <f ca="true">+IF(AND(ISTEXT(OFFSET('Hygiene Data'!$L$2,0,10*ROW('Hygiene Data'!R78))),EB84="Yes"),OFFSET('Hygiene Data'!$R$7,0,10*ROW('Hygiene Data'!R78)),IF(AND(ISTEXT(OFFSET('Hygiene Data'!$L$2,0,10*ROW('Hygiene Data'!R78))),EB84="No",ISNUMBER(OFFSET('Hygiene Data'!$R$7,0,10*ROW('Hygiene Data'!R78)))),CONCATENATE("[",ROUND(OFFSET('Hygiene Data'!$R$7,0,10*ROW('Hygiene Data'!R78)),0),"]"),IF(AND(ISTEXT(OFFSET('Hygiene Data'!$L$2,0,10*ROW('Hygiene Data'!R78))),EB84="",ISNUMBER(OFFSET('Hygiene Data'!$R$7,0,10*ROW('Hygiene Data'!R78)))),OFFSET('Hygiene Data'!$R$7,0,10*ROW('Hygiene Data'!R78)),NA())))</f>
        <v>#N/A</v>
      </c>
      <c r="BN84" s="87" t="e">
        <f ca="true">+IF(AND(ISTEXT(OFFSET('Hygiene Data'!$L$2,0,10*ROW('Hygiene Data'!R78))),EC84="Yes"),OFFSET('Hygiene Data'!$R$9,0,10*ROW('Hygiene Data'!R78)),IF(AND(ISTEXT(OFFSET('Hygiene Data'!$L$2,0,10*ROW('Hygiene Data'!R78))),EC84="No",ISNUMBER(OFFSET('Hygiene Data'!$R$9,0,10*ROW('Hygiene Data'!R78)))),CONCATENATE("[",ROUND(OFFSET('Hygiene Data'!$R$9,0,10*ROW('Hygiene Data'!R78)),0),"]"),IF(AND(ISTEXT(OFFSET('Hygiene Data'!$L$2,0,10*ROW('Hygiene Data'!R78))),EC84="",ISNUMBER(OFFSET('Hygiene Data'!$R$9,0,10*ROW('Hygiene Data'!R78)))),OFFSET('Hygiene Data'!$R$9,0,10*ROW('Hygiene Data'!R78)),NA())))</f>
        <v>#N/A</v>
      </c>
      <c r="BO84" s="87" t="e">
        <f ca="true">+IF(AND(ISTEXT(OFFSET('Hygiene Data'!$L$2,0,10*ROW('Hygiene Data'!S78))),ED84="Yes"),OFFSET('Hygiene Data'!$S$5,0,10*ROW('Hygiene Data'!S78)),IF(AND(ISTEXT(OFFSET('Hygiene Data'!$L$2,0,10*ROW('Hygiene Data'!S78))),ED84="No",ISNUMBER(OFFSET('Hygiene Data'!$S$5,0,10*ROW('Hygiene Data'!S78)))),CONCATENATE("[",ROUND(OFFSET('Hygiene Data'!$S$5,0,10*ROW('Hygiene Data'!S78)),0),"]"),IF(AND(ISTEXT(OFFSET('Hygiene Data'!$L$2,0,10*ROW('Hygiene Data'!S78))),ED84="",ISNUMBER(OFFSET('Hygiene Data'!$S$5,0,10*ROW('Hygiene Data'!S78)))),OFFSET('Hygiene Data'!$S$5,0,10*ROW('Hygiene Data'!S78)),NA())))</f>
        <v>#N/A</v>
      </c>
      <c r="BP84" s="87" t="e">
        <f ca="true">+IF(AND(ISTEXT(OFFSET('Hygiene Data'!$L$2,0,10*ROW('Hygiene Data'!S78))),EE84="Yes"),OFFSET('Hygiene Data'!$S$7,0,10*ROW('Hygiene Data'!S78)),IF(AND(ISTEXT(OFFSET('Hygiene Data'!$L$2,0,10*ROW('Hygiene Data'!S78))),EE84="No",ISNUMBER(OFFSET('Hygiene Data'!$S$7,0,10*ROW('Hygiene Data'!S78)))),CONCATENATE("[",ROUND(OFFSET('Hygiene Data'!$S$7,0,10*ROW('Hygiene Data'!S78)),0),"]"),IF(AND(ISTEXT(OFFSET('Hygiene Data'!$L$2,0,10*ROW('Hygiene Data'!S78))),EE84="",ISNUMBER(OFFSET('Hygiene Data'!$S$7,0,10*ROW('Hygiene Data'!S78)))),OFFSET('Hygiene Data'!$S$7,0,10*ROW('Hygiene Data'!S78)),NA())))</f>
        <v>#N/A</v>
      </c>
      <c r="BQ84" s="87" t="e">
        <f ca="true">+IF(AND(ISTEXT(OFFSET('Hygiene Data'!$L$2,0,10*ROW('Hygiene Data'!S78))),EF84="Yes"),OFFSET('Hygiene Data'!$S$9,0,10*ROW('Hygiene Data'!S78)),IF(AND(ISTEXT(OFFSET('Hygiene Data'!$L$2,0,10*ROW('Hygiene Data'!S78))),EF84="No",ISNUMBER(OFFSET('Hygiene Data'!$S$9,0,10*ROW('Hygiene Data'!S78)))),CONCATENATE("[",ROUND(OFFSET('Hygiene Data'!$S$9,0,10*ROW('Hygiene Data'!S78)),0),"]"),IF(AND(ISTEXT(OFFSET('Hygiene Data'!$L$2,0,10*ROW('Hygiene Data'!S78))),EF84="",ISNUMBER(OFFSET('Hygiene Data'!$S$9,0,10*ROW('Hygiene Data'!S78)))),OFFSET('Hygiene Data'!$S$9,0,10*ROW('Hygiene Data'!S78)),NA())))</f>
        <v>#N/A</v>
      </c>
      <c r="BR84" s="271"/>
      <c r="BS84" s="271" t="str">
        <f ca="true">+IF(OFFSET('Water Data'!$N$27,0,10*ROW('Water Data'!N78))="","",OFFSET('Water Data'!$N$27,0,10*ROW('Water Data'!N78)))</f>
        <v/>
      </c>
      <c r="BT84" s="271" t="str">
        <f ca="true">+IF(OFFSET('Water Data'!$N$28,0,10*ROW('Water Data'!N78))="","",OFFSET('Water Data'!$N$28,0,10*ROW('Water Data'!N78)))</f>
        <v/>
      </c>
      <c r="BU84" s="271" t="str">
        <f ca="true">+IF(OFFSET('Water Data'!$N$29,0,10*ROW('Water Data'!N78))="","",OFFSET('Water Data'!$N$29,0,10*ROW('Water Data'!N78)))</f>
        <v/>
      </c>
      <c r="BV84" s="271" t="str">
        <f ca="true">+IF(OFFSET('Water Data'!$O$27,0,10*ROW('Water Data'!O78))="","",OFFSET('Water Data'!$O$27,0,10*ROW('Water Data'!O78)))</f>
        <v/>
      </c>
      <c r="BW84" s="271" t="str">
        <f ca="true">+IF(OFFSET('Water Data'!$O$28,0,10*ROW('Water Data'!O78))="","",OFFSET('Water Data'!$O$28,0,10*ROW('Water Data'!O78)))</f>
        <v/>
      </c>
      <c r="BX84" s="271" t="str">
        <f ca="true">+IF(OFFSET('Water Data'!$O$29,0,10*ROW('Water Data'!O78))="","",OFFSET('Water Data'!$O$29,0,10*ROW('Water Data'!O78)))</f>
        <v/>
      </c>
      <c r="BY84" s="271" t="str">
        <f ca="true">+IF(OFFSET('Water Data'!$P$27,0,10*ROW('Water Data'!P78))="","",OFFSET('Water Data'!$P$27,0,10*ROW('Water Data'!P78)))</f>
        <v/>
      </c>
      <c r="BZ84" s="271" t="str">
        <f ca="true">+IF(OFFSET('Water Data'!$P$28,0,10*ROW('Water Data'!P78))="","",OFFSET('Water Data'!$P$28,0,10*ROW('Water Data'!P78)))</f>
        <v/>
      </c>
      <c r="CA84" s="271" t="str">
        <f ca="true">+IF(OFFSET('Water Data'!$P$29,0,10*ROW('Water Data'!P78))="","",OFFSET('Water Data'!$P$29,0,10*ROW('Water Data'!P78)))</f>
        <v/>
      </c>
      <c r="CB84" s="271" t="str">
        <f ca="true">+IF(OFFSET('Water Data'!$Q$27,0,10*ROW('Water Data'!Q78))="","",OFFSET('Water Data'!$Q$27,0,10*ROW('Water Data'!Q78)))</f>
        <v/>
      </c>
      <c r="CC84" s="271" t="str">
        <f ca="true">+IF(OFFSET('Water Data'!$Q$28,0,10*ROW('Water Data'!Q78))="","",OFFSET('Water Data'!$Q$28,0,10*ROW('Water Data'!Q78)))</f>
        <v/>
      </c>
      <c r="CD84" s="271" t="str">
        <f ca="true">+IF(OFFSET('Water Data'!$Q$29,0,10*ROW('Water Data'!Q78))="","",OFFSET('Water Data'!$Q$29,0,10*ROW('Water Data'!Q78)))</f>
        <v/>
      </c>
      <c r="CE84" s="271" t="str">
        <f ca="true">+IF(OFFSET('Water Data'!$R$27,0,10*ROW('Water Data'!R78))="","",OFFSET('Water Data'!$R$27,0,10*ROW('Water Data'!R78)))</f>
        <v/>
      </c>
      <c r="CF84" s="271" t="str">
        <f ca="true">+IF(OFFSET('Water Data'!$R$28,0,10*ROW('Water Data'!R78))="","",OFFSET('Water Data'!$R$28,0,10*ROW('Water Data'!R78)))</f>
        <v/>
      </c>
      <c r="CG84" s="271" t="str">
        <f ca="true">+IF(OFFSET('Water Data'!$R$29,0,10*ROW('Water Data'!R78))="","",OFFSET('Water Data'!$R$29,0,10*ROW('Water Data'!R78)))</f>
        <v/>
      </c>
      <c r="CH84" s="271" t="str">
        <f ca="true">+IF(OFFSET('Water Data'!$S$27,0,10*ROW('Water Data'!S78))="","",OFFSET('Water Data'!$S$27,0,10*ROW('Water Data'!S78)))</f>
        <v/>
      </c>
      <c r="CI84" s="271" t="str">
        <f ca="true">+IF(OFFSET('Water Data'!$S$28,0,10*ROW('Water Data'!S78))="","",OFFSET('Water Data'!$S$28,0,10*ROW('Water Data'!S78)))</f>
        <v/>
      </c>
      <c r="CJ84" s="271" t="str">
        <f ca="true">+IF(OFFSET('Water Data'!$S$29,0,10*ROW('Water Data'!S78))="","",OFFSET('Water Data'!$S$29,0,10*ROW('Water Data'!S78)))</f>
        <v/>
      </c>
      <c r="CK84" s="271" t="str">
        <f ca="true">+IF(OFFSET('Sanitation Data'!$N$28,0,10*ROW('Sanitation Data'!N78))="","",OFFSET('Sanitation Data'!$N$28,0,10*ROW('Sanitation Data'!N78)))</f>
        <v/>
      </c>
      <c r="CL84" s="271" t="str">
        <f ca="true">+IF(OFFSET('Sanitation Data'!$N$29,0,10*ROW('Sanitation Data'!N78))="","",OFFSET('Sanitation Data'!$N$29,0,10*ROW('Sanitation Data'!N78)))</f>
        <v/>
      </c>
      <c r="CM84" s="271" t="str">
        <f ca="true">+IF(OFFSET('Sanitation Data'!$N$30,0,10*ROW('Sanitation Data'!N78))="","",OFFSET('Sanitation Data'!$N$30,0,10*ROW('Sanitation Data'!N78)))</f>
        <v/>
      </c>
      <c r="CN84" s="271" t="str">
        <f ca="true">+IF(OFFSET('Sanitation Data'!$N$31,0,10*ROW('Sanitation Data'!N78))="","",OFFSET('Sanitation Data'!$N$31,0,10*ROW('Sanitation Data'!N78)))</f>
        <v/>
      </c>
      <c r="CO84" s="271" t="str">
        <f ca="true">+IF(OFFSET('Sanitation Data'!$N$32,0,10*ROW('Sanitation Data'!N78))="","",OFFSET('Sanitation Data'!$N$32,0,10*ROW('Sanitation Data'!N78)))</f>
        <v/>
      </c>
      <c r="CP84" s="271" t="str">
        <f ca="true">+IF(OFFSET('Sanitation Data'!$O$28,0,10*ROW('Sanitation Data'!O78))="","",OFFSET('Sanitation Data'!$O$28,0,10*ROW('Sanitation Data'!O78)))</f>
        <v/>
      </c>
      <c r="CQ84" s="271" t="str">
        <f ca="true">+IF(OFFSET('Sanitation Data'!$O$29,0,10*ROW('Sanitation Data'!O78))="","",OFFSET('Sanitation Data'!$O$29,0,10*ROW('Sanitation Data'!O78)))</f>
        <v/>
      </c>
      <c r="CR84" s="271" t="str">
        <f ca="true">+IF(OFFSET('Sanitation Data'!$O$30,0,10*ROW('Sanitation Data'!O78))="","",OFFSET('Sanitation Data'!$O$30,0,10*ROW('Sanitation Data'!O78)))</f>
        <v/>
      </c>
      <c r="CS84" s="271" t="str">
        <f ca="true">+IF(OFFSET('Sanitation Data'!$O$31,0,10*ROW('Sanitation Data'!O78))="","",OFFSET('Sanitation Data'!$O$31,0,10*ROW('Sanitation Data'!O78)))</f>
        <v/>
      </c>
      <c r="CT84" s="271" t="str">
        <f ca="true">+IF(OFFSET('Sanitation Data'!$O$32,0,10*ROW('Sanitation Data'!O78))="","",OFFSET('Sanitation Data'!$O$32,0,10*ROW('Sanitation Data'!O78)))</f>
        <v/>
      </c>
      <c r="CU84" s="271" t="str">
        <f ca="true">+IF(OFFSET('Sanitation Data'!$P$28,0,10*ROW('Sanitation Data'!P78))="","",OFFSET('Sanitation Data'!$P$28,0,10*ROW('Sanitation Data'!P78)))</f>
        <v/>
      </c>
      <c r="CV84" s="271" t="str">
        <f ca="true">+IF(OFFSET('Sanitation Data'!$P$29,0,10*ROW('Sanitation Data'!P78))="","",OFFSET('Sanitation Data'!$P$29,0,10*ROW('Sanitation Data'!P78)))</f>
        <v/>
      </c>
      <c r="CW84" s="271" t="str">
        <f ca="true">+IF(OFFSET('Sanitation Data'!$P$30,0,10*ROW('Sanitation Data'!P78))="","",OFFSET('Sanitation Data'!$P$30,0,10*ROW('Sanitation Data'!P78)))</f>
        <v/>
      </c>
      <c r="CX84" s="271" t="str">
        <f ca="true">+IF(OFFSET('Sanitation Data'!$P$31,0,10*ROW('Sanitation Data'!P78))="","",OFFSET('Sanitation Data'!$P$31,0,10*ROW('Sanitation Data'!P78)))</f>
        <v/>
      </c>
      <c r="CY84" s="271" t="str">
        <f ca="true">+IF(OFFSET('Sanitation Data'!$P$32,0,10*ROW('Sanitation Data'!P78))="","",OFFSET('Sanitation Data'!$P$32,0,10*ROW('Sanitation Data'!P78)))</f>
        <v/>
      </c>
      <c r="CZ84" s="271" t="str">
        <f ca="true">+IF(OFFSET('Sanitation Data'!$Q$28,0,10*ROW('Sanitation Data'!Q78))="","",OFFSET('Sanitation Data'!$Q$28,0,10*ROW('Sanitation Data'!Q78)))</f>
        <v/>
      </c>
      <c r="DA84" s="271" t="str">
        <f ca="true">+IF(OFFSET('Sanitation Data'!$Q$29,0,10*ROW('Sanitation Data'!Q78))="","",OFFSET('Sanitation Data'!$Q$29,0,10*ROW('Sanitation Data'!Q78)))</f>
        <v/>
      </c>
      <c r="DB84" s="271" t="str">
        <f ca="true">+IF(OFFSET('Sanitation Data'!$Q$30,0,10*ROW('Sanitation Data'!Q78))="","",OFFSET('Sanitation Data'!$Q$30,0,10*ROW('Sanitation Data'!Q78)))</f>
        <v/>
      </c>
      <c r="DC84" s="271" t="str">
        <f ca="true">+IF(OFFSET('Sanitation Data'!$Q$31,0,10*ROW('Sanitation Data'!Q78))="","",OFFSET('Sanitation Data'!$Q$31,0,10*ROW('Sanitation Data'!Q78)))</f>
        <v/>
      </c>
      <c r="DD84" s="271" t="str">
        <f ca="true">+IF(OFFSET('Sanitation Data'!$Q$32,0,10*ROW('Sanitation Data'!Q78))="","",OFFSET('Sanitation Data'!$Q$32,0,10*ROW('Sanitation Data'!Q78)))</f>
        <v/>
      </c>
      <c r="DE84" s="271" t="str">
        <f ca="true">+IF(OFFSET('Sanitation Data'!$R$28,0,10*ROW('Sanitation Data'!R78))="","",OFFSET('Sanitation Data'!$R$28,0,10*ROW('Sanitation Data'!R78)))</f>
        <v/>
      </c>
      <c r="DF84" s="271" t="str">
        <f ca="true">+IF(OFFSET('Sanitation Data'!$R$29,0,10*ROW('Sanitation Data'!R78))="","",OFFSET('Sanitation Data'!$R$29,0,10*ROW('Sanitation Data'!R78)))</f>
        <v/>
      </c>
      <c r="DG84" s="271" t="str">
        <f ca="true">+IF(OFFSET('Sanitation Data'!$R$30,0,10*ROW('Sanitation Data'!R78))="","",OFFSET('Sanitation Data'!$R$30,0,10*ROW('Sanitation Data'!R78)))</f>
        <v/>
      </c>
      <c r="DH84" s="271" t="str">
        <f ca="true">+IF(OFFSET('Sanitation Data'!$R$31,0,10*ROW('Sanitation Data'!R78))="","",OFFSET('Sanitation Data'!$R$31,0,10*ROW('Sanitation Data'!R78)))</f>
        <v/>
      </c>
      <c r="DI84" s="271" t="str">
        <f ca="true">+IF(OFFSET('Sanitation Data'!$R$32,0,10*ROW('Sanitation Data'!R78))="","",OFFSET('Sanitation Data'!$R$32,0,10*ROW('Sanitation Data'!R78)))</f>
        <v/>
      </c>
      <c r="DJ84" s="271" t="str">
        <f ca="true">+IF(OFFSET('Sanitation Data'!$S$28,0,10*ROW('Sanitation Data'!S78))="","",OFFSET('Sanitation Data'!$S$28,0,10*ROW('Sanitation Data'!S78)))</f>
        <v/>
      </c>
      <c r="DK84" s="271" t="str">
        <f ca="true">+IF(OFFSET('Sanitation Data'!$S$29,0,10*ROW('Sanitation Data'!S78))="","",OFFSET('Sanitation Data'!$S$29,0,10*ROW('Sanitation Data'!S78)))</f>
        <v/>
      </c>
      <c r="DL84" s="271" t="str">
        <f ca="true">+IF(OFFSET('Sanitation Data'!$S$30,0,10*ROW('Sanitation Data'!S78))="","",OFFSET('Sanitation Data'!$S$30,0,10*ROW('Sanitation Data'!S78)))</f>
        <v/>
      </c>
      <c r="DM84" s="271" t="str">
        <f ca="true">+IF(OFFSET('Sanitation Data'!$S$31,0,10*ROW('Sanitation Data'!S78))="","",OFFSET('Sanitation Data'!$S$31,0,10*ROW('Sanitation Data'!S78)))</f>
        <v/>
      </c>
      <c r="DN84" s="271" t="str">
        <f ca="true">+IF(OFFSET('Sanitation Data'!$S$32,0,10*ROW('Sanitation Data'!S78))="","",OFFSET('Sanitation Data'!$S$32,0,10*ROW('Sanitation Data'!S78)))</f>
        <v/>
      </c>
      <c r="DO84" s="271" t="str">
        <f ca="true">+IF(OFFSET('Hygiene Data'!$N$11,0,10*ROW('Hygiene Data'!N78))="","",OFFSET('Hygiene Data'!$N$11,0,10*ROW('Hygiene Data'!N78)))</f>
        <v/>
      </c>
      <c r="DP84" s="271" t="str">
        <f ca="true">+IF(OFFSET('Hygiene Data'!$N$12,0,10*ROW('Hygiene Data'!N78))="","",OFFSET('Hygiene Data'!$N$12,0,10*ROW('Hygiene Data'!N78)))</f>
        <v/>
      </c>
      <c r="DQ84" s="271" t="str">
        <f ca="true">+IF(OFFSET('Hygiene Data'!$N$13,0,10*ROW('Hygiene Data'!N78))="","",OFFSET('Hygiene Data'!$N$13,0,10*ROW('Hygiene Data'!N78)))</f>
        <v/>
      </c>
      <c r="DR84" s="271" t="str">
        <f ca="true">+IF(OFFSET('Hygiene Data'!$O$11,0,10*ROW('Hygiene Data'!O78))="","",OFFSET('Hygiene Data'!$O$11,0,10*ROW('Hygiene Data'!O78)))</f>
        <v/>
      </c>
      <c r="DS84" s="271" t="str">
        <f ca="true">+IF(OFFSET('Hygiene Data'!$O$12,0,10*ROW('Hygiene Data'!O78))="","",OFFSET('Hygiene Data'!$O$12,0,10*ROW('Hygiene Data'!O78)))</f>
        <v/>
      </c>
      <c r="DT84" s="271" t="str">
        <f ca="true">+IF(OFFSET('Hygiene Data'!$O$13,0,10*ROW('Hygiene Data'!O78))="","",OFFSET('Hygiene Data'!$O$13,0,10*ROW('Hygiene Data'!O78)))</f>
        <v/>
      </c>
      <c r="DU84" s="271" t="str">
        <f ca="true">+IF(OFFSET('Hygiene Data'!$P$11,0,10*ROW('Hygiene Data'!P78))="","",OFFSET('Hygiene Data'!$P$11,0,10*ROW('Hygiene Data'!P78)))</f>
        <v/>
      </c>
      <c r="DV84" s="271" t="str">
        <f ca="true">+IF(OFFSET('Hygiene Data'!$P$12,0,10*ROW('Hygiene Data'!P78))="","",OFFSET('Hygiene Data'!$P$12,0,10*ROW('Hygiene Data'!P78)))</f>
        <v/>
      </c>
      <c r="DW84" s="271" t="str">
        <f ca="true">+IF(OFFSET('Hygiene Data'!$P$13,0,10*ROW('Hygiene Data'!P78))="","",OFFSET('Hygiene Data'!$P$13,0,10*ROW('Hygiene Data'!P78)))</f>
        <v/>
      </c>
      <c r="DX84" s="271" t="str">
        <f ca="true">+IF(OFFSET('Hygiene Data'!$Q$11,0,10*ROW('Hygiene Data'!Q78))="","",OFFSET('Hygiene Data'!$Q$11,0,10*ROW('Hygiene Data'!Q78)))</f>
        <v/>
      </c>
      <c r="DY84" s="271" t="str">
        <f ca="true">+IF(OFFSET('Hygiene Data'!$Q$12,0,10*ROW('Hygiene Data'!Q78))="","",OFFSET('Hygiene Data'!$Q$12,0,10*ROW('Hygiene Data'!Q78)))</f>
        <v/>
      </c>
      <c r="DZ84" s="271" t="str">
        <f ca="true">+IF(OFFSET('Hygiene Data'!$Q$13,0,10*ROW('Hygiene Data'!Q78))="","",OFFSET('Hygiene Data'!$Q$13,0,10*ROW('Hygiene Data'!Q78)))</f>
        <v/>
      </c>
      <c r="EA84" s="271" t="str">
        <f ca="true">+IF(OFFSET('Hygiene Data'!$R$11,0,10*ROW('Hygiene Data'!R78))="","",OFFSET('Hygiene Data'!$R$11,0,10*ROW('Hygiene Data'!R78)))</f>
        <v/>
      </c>
      <c r="EB84" s="271" t="str">
        <f ca="true">+IF(OFFSET('Hygiene Data'!$R$12,0,10*ROW('Hygiene Data'!R78))="","",OFFSET('Hygiene Data'!$R$12,0,10*ROW('Hygiene Data'!R78)))</f>
        <v/>
      </c>
      <c r="EC84" s="271" t="str">
        <f ca="true">+IF(OFFSET('Hygiene Data'!$R$13,0,10*ROW('Hygiene Data'!R78))="","",OFFSET('Hygiene Data'!$R$13,0,10*ROW('Hygiene Data'!R78)))</f>
        <v/>
      </c>
      <c r="ED84" s="271" t="str">
        <f ca="true">+IF(OFFSET('Hygiene Data'!$S$11,0,10*ROW('Hygiene Data'!S78))="","",OFFSET('Hygiene Data'!$S$11,0,10*ROW('Hygiene Data'!S78)))</f>
        <v/>
      </c>
      <c r="EE84" s="271" t="str">
        <f ca="true">+IF(OFFSET('Hygiene Data'!$S$12,0,10*ROW('Hygiene Data'!S78))="","",OFFSET('Hygiene Data'!$S$12,0,10*ROW('Hygiene Data'!S78)))</f>
        <v/>
      </c>
      <c r="EF84" s="271" t="str">
        <f ca="true">+IF(OFFSET('Hygiene Data'!$S$13,0,10*ROW('Hygiene Data'!S78))="","",OFFSET('Hygiene Data'!$S$13,0,10*ROW('Hygiene Data'!S78)))</f>
        <v/>
      </c>
    </row>
    <row xmlns:x14ac="http://schemas.microsoft.com/office/spreadsheetml/2009/9/ac" r="85" x14ac:dyDescent="0.2">
      <c r="A85" s="32" t="str">
        <f ca="true">+IF(OFFSET('Water Data'!$L$2,0,10*ROW('Water Data'!O79))="","",OFFSET('Water Data'!$L$2,0,10*ROW('Water Data'!O79)))</f>
        <v/>
      </c>
      <c r="B85" s="32" t="str">
        <f ca="true">+IF(OFFSET('Water Data'!$M$2,0,10*ROW('Water Data'!P79))="","",OFFSET('Water Data'!$M$2,0,10*ROW('Water Data'!P79)))</f>
        <v/>
      </c>
      <c r="C85" s="327" t="str">
        <f t="shared" ca="true" si="1"/>
        <v/>
      </c>
      <c r="D85" s="85" t="e">
        <f ca="true">+IF(AND(ISTEXT(OFFSET('Water Data'!$L$2,0,10*ROW('Water Data'!N79))),BS85="Yes"),100-OFFSET('Water Data'!$N$4,0,10*ROW('Water Data'!N79)),IF(AND(ISTEXT(OFFSET('Water Data'!$L$2,0,10*ROW('Water Data'!N79))),BS85="No",ISNUMBER(OFFSET('Water Data'!$N$4,0,10*ROW('Water Data'!N79)))),CONCATENATE("[",ROUND(100-OFFSET('Water Data'!$N$4,0,10*ROW('Water Data'!N79)),0),"]"),IF(AND(ISTEXT(OFFSET('Water Data'!$L$2,0,10*ROW('Water Data'!N79))),BS85="",ISNUMBER(OFFSET('Water Data'!$N$4,0,10*ROW('Water Data'!N79)))),100-OFFSET('Water Data'!$N$4,0,10*ROW('Water Data'!N79)),NA())))</f>
        <v>#N/A</v>
      </c>
      <c r="E85" s="85" t="e">
        <f ca="true">+IF(AND(ISTEXT(OFFSET('Water Data'!$L$2,0,10*ROW('Water Data'!O79))),BT85="Yes"),OFFSET('Water Data'!$N$6,0,10*ROW('Water Data'!N79)),IF(AND(ISTEXT(OFFSET('Water Data'!$L$2,0,10*ROW('Water Data'!N79))),BT85="No",ISNUMBER(OFFSET('Water Data'!$N$6,0,10*ROW('Water Data'!N79)))),CONCATENATE("[",ROUND(OFFSET('Water Data'!$N$6,0,10*ROW('Water Data'!N79)),0),"]"),IF(AND(ISTEXT(OFFSET('Water Data'!$L$2,0,10*ROW('Water Data'!N79))),BT85="",ISNUMBER(OFFSET('Water Data'!$N$6,0,10*ROW('Water Data'!N79)))),OFFSET('Water Data'!$N$6,0,10*ROW('Water Data'!N79)),NA())))</f>
        <v>#N/A</v>
      </c>
      <c r="F85" s="85" t="e">
        <f ca="true">+IF(AND(ISTEXT(OFFSET('Water Data'!$L$2,0,10*ROW('Water Data'!N79))),BU85="Yes"),OFFSET('Water Data'!$N$9,0,10*ROW('Water Data'!N79)),IF(AND(ISTEXT(OFFSET('Water Data'!$L$2,0,10*ROW('Water Data'!N79))),BU85="No",ISNUMBER(OFFSET('Water Data'!$N$9,0,10*ROW('Water Data'!N79)))),CONCATENATE("[",ROUND(OFFSET('Water Data'!$N$9,0,10*ROW('Water Data'!N79)),0),"]"),IF(AND(ISTEXT(OFFSET('Water Data'!$L$2,0,10*ROW('Water Data'!N79))),BU85="",ISNUMBER(OFFSET('Water Data'!$N$9,0,10*ROW('Water Data'!N79)))),OFFSET('Water Data'!$N$9,0,10*ROW('Water Data'!N79)),NA())))</f>
        <v>#N/A</v>
      </c>
      <c r="G85" s="85" t="e">
        <f ca="true">+IF(AND(ISTEXT(OFFSET('Water Data'!$L$2,0,10*ROW('Water Data'!O79))),BV85="Yes"),100-OFFSET('Water Data'!$O$4,0,10*ROW('Water Data'!O79)),IF(AND(ISTEXT(OFFSET('Water Data'!$L$2,0,10*ROW('Water Data'!O79))),BV85="No",ISNUMBER(OFFSET('Water Data'!$O$4,0,10*ROW('Water Data'!O79)))),CONCATENATE("[",ROUND(100-OFFSET('Water Data'!$O$4,0,10*ROW('Water Data'!O79)),0),"]"),IF(AND(ISTEXT(OFFSET('Water Data'!$L$2,0,10*ROW('Water Data'!O79))),BV85="",ISNUMBER(OFFSET('Water Data'!$O$4,0,10*ROW('Water Data'!O79)))),100-OFFSET('Water Data'!$O$4,0,10*ROW('Water Data'!O79)),NA())))</f>
        <v>#N/A</v>
      </c>
      <c r="H85" s="85" t="e">
        <f ca="true">+IF(AND(ISTEXT(OFFSET('Water Data'!$L$2,0,10*ROW('Water Data'!O79))),BW85="Yes"),OFFSET('Water Data'!$O$6,0,10*ROW('Water Data'!O79)),IF(AND(ISTEXT(OFFSET('Water Data'!$L$2,0,10*ROW('Water Data'!O79))),BW85="No",ISNUMBER(OFFSET('Water Data'!$O$6,0,10*ROW('Water Data'!O79)))),CONCATENATE("[",ROUND(OFFSET('Water Data'!$N$6,0,10*ROW('Water Data'!O79)),0),"]"),IF(AND(ISTEXT(OFFSET('Water Data'!$L$2,0,10*ROW('Water Data'!O79))),BW85="",ISNUMBER(OFFSET('Water Data'!$O$6,0,10*ROW('Water Data'!O79)))),OFFSET('Water Data'!$O$6,0,10*ROW('Water Data'!O79)),NA())))</f>
        <v>#N/A</v>
      </c>
      <c r="I85" s="85" t="e">
        <f ca="true">+IF(AND(ISTEXT(OFFSET('Water Data'!$L$2,0,10*ROW('Water Data'!O79))),BX85="Yes"),OFFSET('Water Data'!$O$9,0,10*ROW('Water Data'!O79)),IF(AND(ISTEXT(OFFSET('Water Data'!$L$2,0,10*ROW('Water Data'!O79))),BX85="No",ISNUMBER(OFFSET('Water Data'!$O$9,0,10*ROW('Water Data'!O79)))),CONCATENATE("[",ROUND(OFFSET('Water Data'!$O$9,0,10*ROW('Water Data'!O79)),0),"]"),IF(AND(ISTEXT(OFFSET('Water Data'!$L$2,0,10*ROW('Water Data'!O79))),BX85="",ISNUMBER(OFFSET('Water Data'!$O$9,0,10*ROW('Water Data'!O79)))),OFFSET('Water Data'!$O$9,0,10*ROW('Water Data'!O79)),NA())))</f>
        <v>#N/A</v>
      </c>
      <c r="J85" s="85" t="e">
        <f ca="true">+IF(AND(ISTEXT(OFFSET('Water Data'!$L$2,0,10*ROW('Water Data'!P79))),BY85="Yes"),100-OFFSET('Water Data'!$P$4,0,10*ROW('Water Data'!P79)),IF(AND(ISTEXT(OFFSET('Water Data'!$L$2,0,10*ROW('Water Data'!P79))),BY85="No",ISNUMBER(OFFSET('Water Data'!$P$4,0,10*ROW('Water Data'!P79)))),CONCATENATE("[",ROUND(100-OFFSET('Water Data'!$P$4,0,10*ROW('Water Data'!P79)),0),"]"),IF(AND(ISTEXT(OFFSET('Water Data'!$L$2,0,10*ROW('Water Data'!P79))),BY85="",ISNUMBER(OFFSET('Water Data'!$P$4,0,10*ROW('Water Data'!P79)))),100-OFFSET('Water Data'!$P$4,0,10*ROW('Water Data'!P79)),NA())))</f>
        <v>#N/A</v>
      </c>
      <c r="K85" s="85" t="e">
        <f ca="true">+IF(AND(ISTEXT(OFFSET('Water Data'!$L$2,0,10*ROW('Water Data'!P79))),BZ85="Yes"),OFFSET('Water Data'!$P$6,0,10*ROW('Water Data'!P79)),IF(AND(ISTEXT(OFFSET('Water Data'!$L$2,0,10*ROW('Water Data'!P79))),BZ85="No",ISNUMBER(OFFSET('Water Data'!$P$6,0,10*ROW('Water Data'!P79)))),CONCATENATE("[",ROUND(OFFSET('Water Data'!$P$6,0,10*ROW('Water Data'!P79)),0),"]"),IF(AND(ISTEXT(OFFSET('Water Data'!$L$2,0,10*ROW('Water Data'!P79))),BZ85="",ISNUMBER(OFFSET('Water Data'!$P$6,0,10*ROW('Water Data'!P79)))),OFFSET('Water Data'!$P$6,0,10*ROW('Water Data'!P79)),NA())))</f>
        <v>#N/A</v>
      </c>
      <c r="L85" s="85" t="e">
        <f ca="true">+IF(AND(ISTEXT(OFFSET('Water Data'!$L$2,0,10*ROW('Water Data'!P79))),CA85="Yes"),OFFSET('Water Data'!$P$9,0,10*ROW('Water Data'!P79)),IF(AND(ISTEXT(OFFSET('Water Data'!$L$2,0,10*ROW('Water Data'!P79))),CA85="No",ISNUMBER(OFFSET('Water Data'!$P$9,0,10*ROW('Water Data'!P79)))),CONCATENATE("[",ROUND(OFFSET('Water Data'!$P$9,0,10*ROW('Water Data'!P79)),0),"]"),IF(AND(ISTEXT(OFFSET('Water Data'!$L$2,0,10*ROW('Water Data'!P79))),CA85="",ISNUMBER(OFFSET('Water Data'!$P$9,0,10*ROW('Water Data'!P79)))),OFFSET('Water Data'!$P$9,0,10*ROW('Water Data'!P79)),NA())))</f>
        <v>#N/A</v>
      </c>
      <c r="M85" s="85" t="e">
        <f ca="true">+IF(AND(ISTEXT(OFFSET('Water Data'!$L$2,0,10*ROW('Water Data'!Q79))),CB85="Yes"),100-OFFSET('Water Data'!$Q$4,0,10*ROW('Water Data'!Q79)),IF(AND(ISTEXT(OFFSET('Water Data'!$L$2,0,10*ROW('Water Data'!Q79))),CB85="No",ISNUMBER(OFFSET('Water Data'!$Q$4,0,10*ROW('Water Data'!Q79)))),CONCATENATE("[",ROUND(100-OFFSET('Water Data'!$Q$4,0,10*ROW('Water Data'!Q79)),0),"]"),IF(AND(ISTEXT(OFFSET('Water Data'!$L$2,0,10*ROW('Water Data'!Q79))),CB85="",ISNUMBER(OFFSET('Water Data'!$Q$4,0,10*ROW('Water Data'!Q79)))),100-OFFSET('Water Data'!$Q$4,0,10*ROW('Water Data'!Q79)),NA())))</f>
        <v>#N/A</v>
      </c>
      <c r="N85" s="85" t="e">
        <f ca="true">+IF(AND(ISTEXT(OFFSET('Water Data'!$L$2,0,10*ROW('Water Data'!Q79))),CC85="Yes"),OFFSET('Water Data'!$Q$6,0,10*ROW('Water Data'!Q79)),IF(AND(ISTEXT(OFFSET('Water Data'!$L$2,0,10*ROW('Water Data'!Q79))),CC85="No",ISNUMBER(OFFSET('Water Data'!$Q$6,0,10*ROW('Water Data'!Q79)))),CONCATENATE("[",ROUND(OFFSET('Water Data'!$Q$6,0,10*ROW('Water Data'!Q79)),0),"]"),IF(AND(ISTEXT(OFFSET('Water Data'!$L$2,0,10*ROW('Water Data'!Q79))),CC85="",ISNUMBER(OFFSET('Water Data'!$Q$6,0,10*ROW('Water Data'!Q79)))),OFFSET('Water Data'!$Q$6,0,10*ROW('Water Data'!Q79)),NA())))</f>
        <v>#N/A</v>
      </c>
      <c r="O85" s="85" t="e">
        <f ca="true">+IF(AND(ISTEXT(OFFSET('Water Data'!$L$2,0,10*ROW('Water Data'!Q79))),CD85="Yes"),OFFSET('Water Data'!$Q$9,0,10*ROW('Water Data'!Q79)),IF(AND(ISTEXT(OFFSET('Water Data'!$L$2,0,10*ROW('Water Data'!Q79))),CD85="No",ISNUMBER(OFFSET('Water Data'!$Q$9,0,10*ROW('Water Data'!Q79)))),CONCATENATE("[",ROUND(OFFSET('Water Data'!$Q$9,0,10*ROW('Water Data'!Q79)),0),"]"),IF(AND(ISTEXT(OFFSET('Water Data'!$L$2,0,10*ROW('Water Data'!Q79))),CD85="",ISNUMBER(OFFSET('Water Data'!$Q$9,0,10*ROW('Water Data'!Q79)))),OFFSET('Water Data'!$Q$9,0,10*ROW('Water Data'!Q79)),NA())))</f>
        <v>#N/A</v>
      </c>
      <c r="P85" s="85" t="e">
        <f ca="true">+IF(AND(ISTEXT(OFFSET('Water Data'!$L$2,0,10*ROW('Water Data'!R79))),CE85="Yes"),100-OFFSET('Water Data'!$R$4,0,10*ROW('Water Data'!R79)),IF(AND(ISTEXT(OFFSET('Water Data'!$L$2,0,10*ROW('Water Data'!R79))),CE85="No",ISNUMBER(OFFSET('Water Data'!$R$4,0,10*ROW('Water Data'!R79)))),CONCATENATE("[",ROUND(100-OFFSET('Water Data'!$R$4,0,10*ROW('Water Data'!R79)),0),"]"),IF(AND(ISTEXT(OFFSET('Water Data'!$L$2,0,10*ROW('Water Data'!R79))),CE85="",ISNUMBER(OFFSET('Water Data'!$R$4,0,10*ROW('Water Data'!R79)))),100-OFFSET('Water Data'!$R$4,0,10*ROW('Water Data'!R79)),NA())))</f>
        <v>#N/A</v>
      </c>
      <c r="Q85" s="85" t="e">
        <f ca="true">+IF(AND(ISTEXT(OFFSET('Water Data'!$L$2,0,10*ROW('Water Data'!R79))),CF85="Yes"),OFFSET('Water Data'!$R$6,0,10*ROW('Water Data'!R79)),IF(AND(ISTEXT(OFFSET('Water Data'!$L$2,0,10*ROW('Water Data'!R79))),CF85="No",ISNUMBER(OFFSET('Water Data'!$R$6,0,10*ROW('Water Data'!R79)))),CONCATENATE("[",ROUND(OFFSET('Water Data'!$R$6,0,10*ROW('Water Data'!R79)),0),"]"),IF(AND(ISTEXT(OFFSET('Water Data'!$L$2,0,10*ROW('Water Data'!R79))),CF85="",ISNUMBER(OFFSET('Water Data'!$R$6,0,10*ROW('Water Data'!R79)))),OFFSET('Water Data'!$R$6,0,10*ROW('Water Data'!R79)),NA())))</f>
        <v>#N/A</v>
      </c>
      <c r="R85" s="85" t="e">
        <f ca="true">+IF(AND(ISTEXT(OFFSET('Water Data'!$L$2,0,10*ROW('Water Data'!R79))),CG85="Yes"),OFFSET('Water Data'!$R$9,0,10*ROW('Water Data'!R79)),IF(AND(ISTEXT(OFFSET('Water Data'!$L$2,0,10*ROW('Water Data'!R79))),CG85="No",ISNUMBER(OFFSET('Water Data'!$R$9,0,10*ROW('Water Data'!R79)))),CONCATENATE("[",ROUND(OFFSET('Water Data'!$R$9,0,10*ROW('Water Data'!R79)),0),"]"),IF(AND(ISTEXT(OFFSET('Water Data'!$L$2,0,10*ROW('Water Data'!R79))),CG85="",ISNUMBER(OFFSET('Water Data'!$R$9,0,10*ROW('Water Data'!R79)))),OFFSET('Water Data'!$R$9,0,10*ROW('Water Data'!R79)),NA())))</f>
        <v>#N/A</v>
      </c>
      <c r="S85" s="85" t="e">
        <f ca="true">+IF(AND(ISTEXT(OFFSET('Water Data'!$L$2,0,10*ROW('Water Data'!S79))),CH85="Yes"),100-OFFSET('Water Data'!$S$4,0,10*ROW('Water Data'!S79)),IF(AND(ISTEXT(OFFSET('Water Data'!$L$2,0,10*ROW('Water Data'!S79))),CH85="No",ISNUMBER(OFFSET('Water Data'!$S$4,0,10*ROW('Water Data'!S79)))),CONCATENATE("[",ROUND(100-OFFSET('Water Data'!$S$4,0,10*ROW('Water Data'!S79)),0),"]"),IF(AND(ISTEXT(OFFSET('Water Data'!$L$2,0,10*ROW('Water Data'!S79))),CH85="",ISNUMBER(OFFSET('Water Data'!$S$4,0,10*ROW('Water Data'!S79)))),100-OFFSET('Water Data'!$S$4,0,10*ROW('Water Data'!S79)),NA())))</f>
        <v>#N/A</v>
      </c>
      <c r="T85" s="85" t="e">
        <f ca="true">+IF(AND(ISTEXT(OFFSET('Water Data'!$L$2,0,10*ROW('Water Data'!S79))),CI85="Yes"),OFFSET('Water Data'!$S$6,0,10*ROW('Water Data'!S79)),IF(AND(ISTEXT(OFFSET('Water Data'!$L$2,0,10*ROW('Water Data'!S79))),CI85="No",ISNUMBER(OFFSET('Water Data'!$S$6,0,10*ROW('Water Data'!S79)))),CONCATENATE("[",ROUND(OFFSET('Water Data'!$S$6,0,10*ROW('Water Data'!S79)),0),"]"),IF(AND(ISTEXT(OFFSET('Water Data'!$L$2,0,10*ROW('Water Data'!S79))),CI85="",ISNUMBER(OFFSET('Water Data'!$S$6,0,10*ROW('Water Data'!S79)))),OFFSET('Water Data'!$S$6,0,10*ROW('Water Data'!S79)),NA())))</f>
        <v>#N/A</v>
      </c>
      <c r="U85" s="85" t="e">
        <f ca="true">+IF(AND(ISTEXT(OFFSET('Water Data'!$L$2,0,10*ROW('Water Data'!S79))),CJ85="Yes"),OFFSET('Water Data'!$S$9,0,10*ROW('Water Data'!S79)),IF(AND(ISTEXT(OFFSET('Water Data'!$L$2,0,10*ROW('Water Data'!S79))),CJ85="No",ISNUMBER(OFFSET('Water Data'!$S$9,0,10*ROW('Water Data'!S79)))),CONCATENATE("[",ROUND(OFFSET('Water Data'!$S$9,0,10*ROW('Water Data'!S79)),0),"]"),IF(AND(ISTEXT(OFFSET('Water Data'!$L$2,0,10*ROW('Water Data'!S79))),CJ85="",ISNUMBER(OFFSET('Water Data'!$S$9,0,10*ROW('Water Data'!S79)))),OFFSET('Water Data'!$S$9,0,10*ROW('Water Data'!S79)),NA())))</f>
        <v>#N/A</v>
      </c>
      <c r="V85" s="86" t="e">
        <f ca="true">+IF(AND(ISTEXT(OFFSET('Sanitation Data'!$L$2,0,10*ROW('Sanitation Data'!N79))),CK85="Yes"),100-OFFSET('Sanitation Data'!$N$4,0,10*ROW('Sanitation Data'!N79)),IF(AND(ISTEXT(OFFSET('Sanitation Data'!$L$2,0,10*ROW('Sanitation Data'!N79))),CK85="No",ISNUMBER(OFFSET('Sanitation Data'!$N$4,0,10*ROW('Sanitation Data'!N79)))),CONCATENATE("[",ROUND(100-OFFSET('Sanitation Data'!$N$4,0,10*ROW('Sanitation Data'!N79)),0),"]"),IF(AND(ISTEXT(OFFSET('Sanitation Data'!$L$2,0,10*ROW('Sanitation Data'!N79))),CK85="",ISNUMBER(OFFSET('Sanitation Data'!$N$4,0,10*ROW('Sanitation Data'!N79)))),100-OFFSET('Sanitation Data'!$N$4,0,10*ROW('Sanitation Data'!N79)),NA())))</f>
        <v>#N/A</v>
      </c>
      <c r="W85" s="86" t="e">
        <f ca="true">+IF(AND(ISTEXT(OFFSET('Sanitation Data'!$L$2,0,10*ROW('Sanitation Data'!N79))),CL85="Yes"),OFFSET('Sanitation Data'!$N$6,0,10*ROW('Sanitation Data'!N79)),IF(AND(ISTEXT(OFFSET('Sanitation Data'!$L$2,0,10*ROW('Sanitation Data'!N79))),CL85="No",ISNUMBER(OFFSET('Sanitation Data'!$N$6,0,10*ROW('Sanitation Data'!N79)))),CONCATENATE("[",ROUND(OFFSET('Sanitation Data'!$N$6,0,10*ROW('Sanitation Data'!N79)),0),"]"),IF(AND(ISTEXT(OFFSET('Sanitation Data'!$L$2,0,10*ROW('Sanitation Data'!N79))),CL85="",ISNUMBER(OFFSET('Sanitation Data'!$N$6,0,10*ROW('Sanitation Data'!N79)))),OFFSET('Sanitation Data'!$N$6,0,10*ROW('Sanitation Data'!N79)),NA())))</f>
        <v>#N/A</v>
      </c>
      <c r="X85" s="86" t="e">
        <f ca="true">+IF(AND(ISTEXT(OFFSET('Sanitation Data'!$L$2,0,10*ROW('Sanitation Data'!N79))),CM85="Yes"),OFFSET('Sanitation Data'!$N$10,0,10*ROW('Sanitation Data'!N79)),IF(AND(ISTEXT(OFFSET('Sanitation Data'!$L$2,0,10*ROW('Sanitation Data'!N79))),CM85="No",ISNUMBER(OFFSET('Sanitation Data'!$N$10,0,10*ROW('Sanitation Data'!N79)))),CONCATENATE("[",ROUND(OFFSET('Sanitation Data'!$N$10,0,10*ROW('Sanitation Data'!N79)),0),"]"),IF(AND(ISTEXT(OFFSET('Sanitation Data'!$L$2,0,10*ROW('Sanitation Data'!N79))),CM85="",ISNUMBER(OFFSET('Sanitation Data'!$N$10,0,10*ROW('Sanitation Data'!N79)))),OFFSET('Sanitation Data'!$N$10,0,10*ROW('Sanitation Data'!N79)),NA())))</f>
        <v>#N/A</v>
      </c>
      <c r="Y85" s="86" t="e">
        <f ca="true">+IF(AND(ISTEXT(OFFSET('Sanitation Data'!$L$2,0,10*ROW('Sanitation Data'!N79))),CN85="Yes"),OFFSET('Sanitation Data'!$N$11,0,10*ROW('Sanitation Data'!N79)),IF(AND(ISTEXT(OFFSET('Sanitation Data'!$L$2,0,10*ROW('Sanitation Data'!N79))),CN85="No",ISNUMBER(OFFSET('Sanitation Data'!$N$11,0,10*ROW('Sanitation Data'!N79)))),CONCATENATE("[",ROUND(OFFSET('Sanitation Data'!$N$11,0,10*ROW('Sanitation Data'!N79)),0),"]"),IF(AND(ISTEXT(OFFSET('Sanitation Data'!$L$2,0,10*ROW('Sanitation Data'!N79))),CN85="",ISNUMBER(OFFSET('Sanitation Data'!$N$11,0,10*ROW('Sanitation Data'!N79)))),OFFSET('Sanitation Data'!$N$11,0,10*ROW('Sanitation Data'!N79)),NA())))</f>
        <v>#N/A</v>
      </c>
      <c r="Z85" s="86" t="e">
        <f ca="true">+IF(AND(ISTEXT(OFFSET('Sanitation Data'!$L$2,0,10*ROW('Sanitation Data'!N79))),CO85="Yes"),OFFSET('Sanitation Data'!$N$12,0,10*ROW('Sanitation Data'!N79)),IF(AND(ISTEXT(OFFSET('Sanitation Data'!$L$2,0,10*ROW('Sanitation Data'!N79))),CO85="No",ISNUMBER(OFFSET('Sanitation Data'!$N$12,0,10*ROW('Sanitation Data'!N79)))),CONCATENATE("[",ROUND(OFFSET('Sanitation Data'!$N$12,0,10*ROW('Sanitation Data'!N79)),0),"]"),IF(AND(ISTEXT(OFFSET('Sanitation Data'!$L$2,0,10*ROW('Sanitation Data'!N79))),CO85="",ISNUMBER(OFFSET('Sanitation Data'!$N$12,0,10*ROW('Sanitation Data'!N79)))),OFFSET('Sanitation Data'!$N$12,0,10*ROW('Sanitation Data'!N79)),NA())))</f>
        <v>#N/A</v>
      </c>
      <c r="AA85" s="86" t="e">
        <f ca="true">+IF(AND(ISTEXT(OFFSET('Sanitation Data'!$L$2,0,10*ROW('Sanitation Data'!O79))),CP85="Yes"),100-OFFSET('Sanitation Data'!$O$4,0,10*ROW('Sanitation Data'!O79)),IF(AND(ISTEXT(OFFSET('Sanitation Data'!$L$2,0,10*ROW('Sanitation Data'!O79))),CP85="No",ISNUMBER(OFFSET('Sanitation Data'!$O$4,0,10*ROW('Sanitation Data'!O79)))),CONCATENATE("[",ROUND(100-OFFSET('Sanitation Data'!$O$4,0,10*ROW('Sanitation Data'!O79)),0),"]"),IF(AND(ISTEXT(OFFSET('Sanitation Data'!$L$2,0,10*ROW('Sanitation Data'!O79))),CP85="",ISNUMBER(OFFSET('Sanitation Data'!$O$4,0,10*ROW('Sanitation Data'!O79)))),100-OFFSET('Sanitation Data'!$O$4,0,10*ROW('Sanitation Data'!O79)),NA())))</f>
        <v>#N/A</v>
      </c>
      <c r="AB85" s="86" t="e">
        <f ca="true">+IF(AND(ISTEXT(OFFSET('Sanitation Data'!$L$2,0,10*ROW('Sanitation Data'!O79))),CQ85="Yes"),OFFSET('Sanitation Data'!$O$6,0,10*ROW('Sanitation Data'!R79)),IF(AND(ISTEXT(OFFSET('Sanitation Data'!$L$2,0,10*ROW('Sanitation Data'!O79))),CQ85="No",ISNUMBER(OFFSET('Sanitation Data'!$O$6,0,10*ROW('Sanitation Data'!O79)))),CONCATENATE("[",ROUND(OFFSET('Sanitation Data'!$O$6,0,10*ROW('Sanitation Data'!O79)),0),"]"),IF(AND(ISTEXT(OFFSET('Sanitation Data'!$L$2,0,10*ROW('Sanitation Data'!O79))),CQ85="",ISNUMBER(OFFSET('Sanitation Data'!$O$6,0,10*ROW('Sanitation Data'!O79)))),OFFSET('Sanitation Data'!$O$6,0,10*ROW('Sanitation Data'!O79)),NA())))</f>
        <v>#N/A</v>
      </c>
      <c r="AC85" s="86" t="e">
        <f ca="true">+IF(AND(ISTEXT(OFFSET('Sanitation Data'!$L$2,0,10*ROW('Sanitation Data'!O79))),CR85="Yes"),OFFSET('Sanitation Data'!$O$10,0,10*ROW('Sanitation Data'!O79)),IF(AND(ISTEXT(OFFSET('Sanitation Data'!$L$2,0,10*ROW('Sanitation Data'!O79))),CR85="No",ISNUMBER(OFFSET('Sanitation Data'!$O$10,0,10*ROW('Sanitation Data'!O79)))),CONCATENATE("[",ROUND(OFFSET('Sanitation Data'!$O$10,0,10*ROW('Sanitation Data'!O79)),0),"]"),IF(AND(ISTEXT(OFFSET('Sanitation Data'!$L$2,0,10*ROW('Sanitation Data'!O79))),CR85="",ISNUMBER(OFFSET('Sanitation Data'!$O$10,0,10*ROW('Sanitation Data'!O79)))),OFFSET('Sanitation Data'!$O$10,0,10*ROW('Sanitation Data'!O79)),NA())))</f>
        <v>#N/A</v>
      </c>
      <c r="AD85" s="86" t="e">
        <f ca="true">+IF(AND(ISTEXT(OFFSET('Sanitation Data'!$L$2,0,10*ROW('Sanitation Data'!O79))),CS85="Yes"),OFFSET('Sanitation Data'!$O$11,0,10*ROW('Sanitation Data'!O79)),IF(AND(ISTEXT(OFFSET('Sanitation Data'!$L$2,0,10*ROW('Sanitation Data'!O79))),CS85="No",ISNUMBER(OFFSET('Sanitation Data'!$O$11,0,10*ROW('Sanitation Data'!O79)))),CONCATENATE("[",ROUND(OFFSET('Sanitation Data'!$O$11,0,10*ROW('Sanitation Data'!O79)),0),"]"),IF(AND(ISTEXT(OFFSET('Sanitation Data'!$L$2,0,10*ROW('Sanitation Data'!O79))),CS85="",ISNUMBER(OFFSET('Sanitation Data'!$O$11,0,10*ROW('Sanitation Data'!O79)))),OFFSET('Sanitation Data'!$O$11,0,10*ROW('Sanitation Data'!O79)),NA())))</f>
        <v>#N/A</v>
      </c>
      <c r="AE85" s="86" t="e">
        <f ca="true">+IF(AND(ISTEXT(OFFSET('Sanitation Data'!$L$2,0,10*ROW('Sanitation Data'!O79))),CT85="Yes"),OFFSET('Sanitation Data'!$O$12,0,10*ROW('Sanitation Data'!O79)),IF(AND(ISTEXT(OFFSET('Sanitation Data'!$L$2,0,10*ROW('Sanitation Data'!O79))),CT85="No",ISNUMBER(OFFSET('Sanitation Data'!$O$12,0,10*ROW('Sanitation Data'!O79)))),CONCATENATE("[",ROUND(OFFSET('Sanitation Data'!$O$12,0,10*ROW('Sanitation Data'!O79)),0),"]"),IF(AND(ISTEXT(OFFSET('Sanitation Data'!$L$2,0,10*ROW('Sanitation Data'!O79))),CT85="",ISNUMBER(OFFSET('Sanitation Data'!$O$12,0,10*ROW('Sanitation Data'!O79)))),OFFSET('Sanitation Data'!$O$12,0,10*ROW('Sanitation Data'!O79)),NA())))</f>
        <v>#N/A</v>
      </c>
      <c r="AF85" s="86" t="e">
        <f ca="true">+IF(AND(ISTEXT(OFFSET('Sanitation Data'!$L$2,0,10*ROW('Sanitation Data'!P79))),CU85="Yes"),100-OFFSET('Sanitation Data'!$P$4,0,10*ROW('Sanitation Data'!P79)),IF(AND(ISTEXT(OFFSET('Sanitation Data'!$L$2,0,10*ROW('Sanitation Data'!P79))),CU85="No",ISNUMBER(OFFSET('Sanitation Data'!$P$4,0,10*ROW('Sanitation Data'!P79)))),CONCATENATE("[",ROUND(100-OFFSET('Sanitation Data'!$P$4,0,10*ROW('Sanitation Data'!P79)),0),"]"),IF(AND(ISTEXT(OFFSET('Sanitation Data'!$L$2,0,10*ROW('Sanitation Data'!P79))),CU85="",ISNUMBER(OFFSET('Sanitation Data'!$P$4,0,10*ROW('Sanitation Data'!P79)))),100-OFFSET('Sanitation Data'!$P$4,0,10*ROW('Sanitation Data'!P79)),NA())))</f>
        <v>#N/A</v>
      </c>
      <c r="AG85" s="86" t="e">
        <f ca="true">+IF(AND(ISTEXT(OFFSET('Sanitation Data'!$L$2,0,10*ROW('Sanitation Data'!P79))),CV85="Yes"),OFFSET('Sanitation Data'!$P$6,0,10*ROW('Sanitation Data'!P79)),IF(AND(ISTEXT(OFFSET('Sanitation Data'!$L$2,0,10*ROW('Sanitation Data'!P79))),CV85="No",ISNUMBER(OFFSET('Sanitation Data'!$P$6,0,10*ROW('Sanitation Data'!P79)))),CONCATENATE("[",ROUND(OFFSET('Sanitation Data'!$P$6,0,10*ROW('Sanitation Data'!P79)),0),"]"),IF(AND(ISTEXT(OFFSET('Sanitation Data'!$L$2,0,10*ROW('Sanitation Data'!P79))),CV85="",ISNUMBER(OFFSET('Sanitation Data'!$P$6,0,10*ROW('Sanitation Data'!P79)))),OFFSET('Sanitation Data'!$P$6,0,10*ROW('Sanitation Data'!P79)),NA())))</f>
        <v>#N/A</v>
      </c>
      <c r="AH85" s="86" t="e">
        <f ca="true">+IF(AND(ISTEXT(OFFSET('Sanitation Data'!$L$2,0,10*ROW('Sanitation Data'!P79))),CW85="Yes"),OFFSET('Sanitation Data'!$P$10,0,10*ROW('Sanitation Data'!P79)),IF(AND(ISTEXT(OFFSET('Sanitation Data'!$L$2,0,10*ROW('Sanitation Data'!P79))),CW85="No",ISNUMBER(OFFSET('Sanitation Data'!$P$10,0,10*ROW('Sanitation Data'!P79)))),CONCATENATE("[",ROUND(OFFSET('Sanitation Data'!$P$10,0,10*ROW('Sanitation Data'!P79)),0),"]"),IF(AND(ISTEXT(OFFSET('Sanitation Data'!$L$2,0,10*ROW('Sanitation Data'!P79))),CW85="",ISNUMBER(OFFSET('Sanitation Data'!$P$10,0,10*ROW('Sanitation Data'!P79)))),OFFSET('Sanitation Data'!$P$10,0,10*ROW('Sanitation Data'!P79)),NA())))</f>
        <v>#N/A</v>
      </c>
      <c r="AI85" s="86" t="e">
        <f ca="true">+IF(AND(ISTEXT(OFFSET('Sanitation Data'!$L$2,0,10*ROW('Sanitation Data'!P79))),CX85="Yes"),OFFSET('Sanitation Data'!$P$11,0,10*ROW('Sanitation Data'!P79)),IF(AND(ISTEXT(OFFSET('Sanitation Data'!$L$2,0,10*ROW('Sanitation Data'!P79))),CX85="No",ISNUMBER(OFFSET('Sanitation Data'!$P$11,0,10*ROW('Sanitation Data'!P79)))),CONCATENATE("[",ROUND(OFFSET('Sanitation Data'!$P$11,0,10*ROW('Sanitation Data'!P79)),0),"]"),IF(AND(ISTEXT(OFFSET('Sanitation Data'!$L$2,0,10*ROW('Sanitation Data'!P79))),CX85="",ISNUMBER(OFFSET('Sanitation Data'!$P$11,0,10*ROW('Sanitation Data'!P79)))),OFFSET('Sanitation Data'!$P$11,0,10*ROW('Sanitation Data'!P79)),NA())))</f>
        <v>#N/A</v>
      </c>
      <c r="AJ85" s="86" t="e">
        <f ca="true">+IF(AND(ISTEXT(OFFSET('Sanitation Data'!$L$2,0,10*ROW('Sanitation Data'!P79))),CY85="Yes"),OFFSET('Sanitation Data'!$P$12,0,10*ROW('Sanitation Data'!P79)),IF(AND(ISTEXT(OFFSET('Sanitation Data'!$L$2,0,10*ROW('Sanitation Data'!P79))),CY85="No",ISNUMBER(OFFSET('Sanitation Data'!$P$12,0,10*ROW('Sanitation Data'!P79)))),CONCATENATE("[",ROUND(OFFSET('Sanitation Data'!$P$12,0,10*ROW('Sanitation Data'!P79)),0),"]"),IF(AND(ISTEXT(OFFSET('Sanitation Data'!$L$2,0,10*ROW('Sanitation Data'!P79))),CY85="",ISNUMBER(OFFSET('Sanitation Data'!$P$12,0,10*ROW('Sanitation Data'!P79)))),OFFSET('Sanitation Data'!$P$12,0,10*ROW('Sanitation Data'!P79)),NA())))</f>
        <v>#N/A</v>
      </c>
      <c r="AK85" s="86" t="e">
        <f ca="true">+IF(AND(ISTEXT(OFFSET('Sanitation Data'!$L$2,0,10*ROW('Sanitation Data'!Q79))),CZ85="Yes"),100-OFFSET('Sanitation Data'!$Q$4,0,10*ROW('Sanitation Data'!Q79)),IF(AND(ISTEXT(OFFSET('Sanitation Data'!$L$2,0,10*ROW('Sanitation Data'!Q79))),CZ85="No",ISNUMBER(OFFSET('Sanitation Data'!$Q$4,0,10*ROW('Sanitation Data'!Q79)))),CONCATENATE("[",ROUND(100-OFFSET('Sanitation Data'!$Q$4,0,10*ROW('Sanitation Data'!Q79)),0),"]"),IF(AND(ISTEXT(OFFSET('Sanitation Data'!$L$2,0,10*ROW('Sanitation Data'!Q79))),CZ85="",ISNUMBER(OFFSET('Sanitation Data'!$Q$4,0,10*ROW('Sanitation Data'!Q79)))),100-OFFSET('Sanitation Data'!$Q$4,0,10*ROW('Sanitation Data'!Q79)),NA())))</f>
        <v>#N/A</v>
      </c>
      <c r="AL85" s="86" t="e">
        <f ca="true">+IF(AND(ISTEXT(OFFSET('Sanitation Data'!$L$2,0,10*ROW('Sanitation Data'!Q79))),DA85="Yes"),OFFSET('Sanitation Data'!$Q$6,0,10*ROW('Sanitation Data'!Q79)),IF(AND(ISTEXT(OFFSET('Sanitation Data'!$L$2,0,10*ROW('Sanitation Data'!Q79))),DA85="No",ISNUMBER(OFFSET('Sanitation Data'!$Q$6,0,10*ROW('Sanitation Data'!Q79)))),CONCATENATE("[",ROUND(OFFSET('Sanitation Data'!$Q$6,0,10*ROW('Sanitation Data'!Q79)),0),"]"),IF(AND(ISTEXT(OFFSET('Sanitation Data'!$L$2,0,10*ROW('Sanitation Data'!Q79))),DA85="",ISNUMBER(OFFSET('Sanitation Data'!$Q$6,0,10*ROW('Sanitation Data'!Q79)))),OFFSET('Sanitation Data'!$Q$6,0,10*ROW('Sanitation Data'!Q79)),NA())))</f>
        <v>#N/A</v>
      </c>
      <c r="AM85" s="86" t="e">
        <f ca="true">+IF(AND(ISTEXT(OFFSET('Sanitation Data'!$L$2,0,10*ROW('Sanitation Data'!Q79))),DB85="Yes"),OFFSET('Sanitation Data'!$Q$10,0,10*ROW('Sanitation Data'!Q79)),IF(AND(ISTEXT(OFFSET('Sanitation Data'!$L$2,0,10*ROW('Sanitation Data'!Q79))),DB85="No",ISNUMBER(OFFSET('Sanitation Data'!$Q$10,0,10*ROW('Sanitation Data'!Q79)))),CONCATENATE("[",ROUND(OFFSET('Sanitation Data'!$Q$10,0,10*ROW('Sanitation Data'!Q79)),0),"]"),IF(AND(ISTEXT(OFFSET('Sanitation Data'!$L$2,0,10*ROW('Sanitation Data'!Q79))),DB85="",ISNUMBER(OFFSET('Sanitation Data'!$Q$10,0,10*ROW('Sanitation Data'!Q79)))),OFFSET('Sanitation Data'!$Q$10,0,10*ROW('Sanitation Data'!Q79)),NA())))</f>
        <v>#N/A</v>
      </c>
      <c r="AN85" s="86" t="e">
        <f ca="true">+IF(AND(ISTEXT(OFFSET('Sanitation Data'!$L$2,0,10*ROW('Sanitation Data'!Q79))),DC85="Yes"),OFFSET('Sanitation Data'!$Q$11,0,10*ROW('Sanitation Data'!Q79)),IF(AND(ISTEXT(OFFSET('Sanitation Data'!$L$2,0,10*ROW('Sanitation Data'!Q79))),DC85="No",ISNUMBER(OFFSET('Sanitation Data'!$Q$11,0,10*ROW('Sanitation Data'!Q79)))),CONCATENATE("[",ROUND(OFFSET('Sanitation Data'!$Q$11,0,10*ROW('Sanitation Data'!Q79)),0),"]"),IF(AND(ISTEXT(OFFSET('Sanitation Data'!$L$2,0,10*ROW('Sanitation Data'!Q79))),DC85="",ISNUMBER(OFFSET('Sanitation Data'!$Q$11,0,10*ROW('Sanitation Data'!Q79)))),OFFSET('Sanitation Data'!$Q$11,0,10*ROW('Sanitation Data'!Q79)),NA())))</f>
        <v>#N/A</v>
      </c>
      <c r="AO85" s="86" t="e">
        <f ca="true">+IF(AND(ISTEXT(OFFSET('Sanitation Data'!$L$2,0,10*ROW('Sanitation Data'!Q79))),DD85="Yes"),OFFSET('Sanitation Data'!$Q$12,0,10*ROW('Sanitation Data'!Q79)),IF(AND(ISTEXT(OFFSET('Sanitation Data'!$L$2,0,10*ROW('Sanitation Data'!Q79))),DD85="No",ISNUMBER(OFFSET('Sanitation Data'!$Q$12,0,10*ROW('Sanitation Data'!Q79)))),CONCATENATE("[",ROUND(OFFSET('Sanitation Data'!$Q$12,0,10*ROW('Sanitation Data'!Q79)),0),"]"),IF(AND(ISTEXT(OFFSET('Sanitation Data'!$L$2,0,10*ROW('Sanitation Data'!Q79))),DD85="",ISNUMBER(OFFSET('Sanitation Data'!$Q$12,0,10*ROW('Sanitation Data'!Q79)))),OFFSET('Sanitation Data'!$Q$12,0,10*ROW('Sanitation Data'!Q79)),NA())))</f>
        <v>#N/A</v>
      </c>
      <c r="AP85" s="86" t="e">
        <f ca="true">+IF(AND(ISTEXT(OFFSET('Sanitation Data'!$L$2,0,10*ROW('Sanitation Data'!R79))),DE85="Yes"),100-OFFSET('Sanitation Data'!$R$4,0,10*ROW('Sanitation Data'!R79)),IF(AND(ISTEXT(OFFSET('Sanitation Data'!$L$2,0,10*ROW('Sanitation Data'!R79))),DE85="No",ISNUMBER(OFFSET('Sanitation Data'!$R$4,0,10*ROW('Sanitation Data'!R79)))),CONCATENATE("[",ROUND(100-OFFSET('Sanitation Data'!$R$4,0,10*ROW('Sanitation Data'!R79)),0),"]"),IF(AND(ISTEXT(OFFSET('Sanitation Data'!$L$2,0,10*ROW('Sanitation Data'!R79))),DE85="",ISNUMBER(OFFSET('Sanitation Data'!$R$4,0,10*ROW('Sanitation Data'!R79)))),100-OFFSET('Sanitation Data'!$R$4,0,10*ROW('Sanitation Data'!R79)),NA())))</f>
        <v>#N/A</v>
      </c>
      <c r="AQ85" s="86" t="e">
        <f ca="true">+IF(AND(ISTEXT(OFFSET('Sanitation Data'!$L$2,0,10*ROW('Sanitation Data'!R79))),DF85="Yes"),OFFSET('Sanitation Data'!$R$6,0,10*ROW('Sanitation Data'!R79)),IF(AND(ISTEXT(OFFSET('Sanitation Data'!$L$2,0,10*ROW('Sanitation Data'!R79))),DF85="No",ISNUMBER(OFFSET('Sanitation Data'!$R$6,0,10*ROW('Sanitation Data'!R79)))),CONCATENATE("[",ROUND(OFFSET('Sanitation Data'!$R$6,0,10*ROW('Sanitation Data'!R79)),0),"]"),IF(AND(ISTEXT(OFFSET('Sanitation Data'!$L$2,0,10*ROW('Sanitation Data'!R79))),DF85="",ISNUMBER(OFFSET('Sanitation Data'!$R$6,0,10*ROW('Sanitation Data'!R79)))),OFFSET('Sanitation Data'!$R$6,0,10*ROW('Sanitation Data'!R79)),NA())))</f>
        <v>#N/A</v>
      </c>
      <c r="AR85" s="86" t="e">
        <f ca="true">+IF(AND(ISTEXT(OFFSET('Sanitation Data'!$L$2,0,10*ROW('Sanitation Data'!R79))),DG85="Yes"),OFFSET('Sanitation Data'!$R$10,0,10*ROW('Sanitation Data'!R79)),IF(AND(ISTEXT(OFFSET('Sanitation Data'!$L$2,0,10*ROW('Sanitation Data'!R79))),DG85="No",ISNUMBER(OFFSET('Sanitation Data'!$R$10,0,10*ROW('Sanitation Data'!R79)))),CONCATENATE("[",ROUND(OFFSET('Sanitation Data'!$R$10,0,10*ROW('Sanitation Data'!R79)),0),"]"),IF(AND(ISTEXT(OFFSET('Sanitation Data'!$L$2,0,10*ROW('Sanitation Data'!R79))),DG85="",ISNUMBER(OFFSET('Sanitation Data'!$R$10,0,10*ROW('Sanitation Data'!R79)))),OFFSET('Sanitation Data'!$R$10,0,10*ROW('Sanitation Data'!R79)),NA())))</f>
        <v>#N/A</v>
      </c>
      <c r="AS85" s="86" t="e">
        <f ca="true">+IF(AND(ISTEXT(OFFSET('Sanitation Data'!$L$2,0,10*ROW('Sanitation Data'!R79))),DH85="Yes"),OFFSET('Sanitation Data'!$R$11,0,10*ROW('Sanitation Data'!R79)),IF(AND(ISTEXT(OFFSET('Sanitation Data'!$L$2,0,10*ROW('Sanitation Data'!R79))),DH85="No",ISNUMBER(OFFSET('Sanitation Data'!$R$11,0,10*ROW('Sanitation Data'!R79)))),CONCATENATE("[",ROUND(OFFSET('Sanitation Data'!$R$11,0,10*ROW('Sanitation Data'!R79)),0),"]"),IF(AND(ISTEXT(OFFSET('Sanitation Data'!$L$2,0,10*ROW('Sanitation Data'!R79))),DH85="",ISNUMBER(OFFSET('Sanitation Data'!$R$11,0,10*ROW('Sanitation Data'!R79)))),OFFSET('Sanitation Data'!$R$11,0,10*ROW('Sanitation Data'!R79)),NA())))</f>
        <v>#N/A</v>
      </c>
      <c r="AT85" s="86" t="e">
        <f ca="true">+IF(AND(ISTEXT(OFFSET('Sanitation Data'!$L$2,0,10*ROW('Sanitation Data'!R79))),DI85="Yes"),OFFSET('Sanitation Data'!$R$12,0,10*ROW('Sanitation Data'!R79)),IF(AND(ISTEXT(OFFSET('Sanitation Data'!$L$2,0,10*ROW('Sanitation Data'!R79))),DI85="No",ISNUMBER(OFFSET('Sanitation Data'!$R$12,0,10*ROW('Sanitation Data'!R79)))),CONCATENATE("[",ROUND(OFFSET('Sanitation Data'!$R$12,0,10*ROW('Sanitation Data'!R79)),0),"]"),IF(AND(ISTEXT(OFFSET('Sanitation Data'!$L$2,0,10*ROW('Sanitation Data'!R79))),DI85="",ISNUMBER(OFFSET('Sanitation Data'!$R$12,0,10*ROW('Sanitation Data'!R79)))),OFFSET('Sanitation Data'!$R$12,0,10*ROW('Sanitation Data'!R79)),NA())))</f>
        <v>#N/A</v>
      </c>
      <c r="AU85" s="86" t="e">
        <f ca="true">+IF(AND(ISTEXT(OFFSET('Sanitation Data'!$L$2,0,10*ROW('Sanitation Data'!S79))),DJ85="Yes"),100-OFFSET('Sanitation Data'!$S$4,0,10*ROW('Sanitation Data'!S79)),IF(AND(ISTEXT(OFFSET('Sanitation Data'!$L$2,0,10*ROW('Sanitation Data'!S79))),DJ85="No",ISNUMBER(OFFSET('Sanitation Data'!$S$4,0,10*ROW('Sanitation Data'!S79)))),CONCATENATE("[",ROUND(100-OFFSET('Sanitation Data'!$S$4,0,10*ROW('Sanitation Data'!S79)),0),"]"),IF(AND(ISTEXT(OFFSET('Sanitation Data'!$L$2,0,10*ROW('Sanitation Data'!S79))),DJ85="",ISNUMBER(OFFSET('Sanitation Data'!$S$4,0,10*ROW('Sanitation Data'!S79)))),100-OFFSET('Sanitation Data'!$S$4,0,10*ROW('Sanitation Data'!S79)),NA())))</f>
        <v>#N/A</v>
      </c>
      <c r="AV85" s="86" t="e">
        <f ca="true">+IF(AND(ISTEXT(OFFSET('Sanitation Data'!$L$2,0,10*ROW('Sanitation Data'!S79))),DK85="Yes"),OFFSET('Sanitation Data'!$S$6,0,10*ROW('Sanitation Data'!S79)),IF(AND(ISTEXT(OFFSET('Sanitation Data'!$L$2,0,10*ROW('Sanitation Data'!S79))),DK85="No",ISNUMBER(OFFSET('Sanitation Data'!$S$6,0,10*ROW('Sanitation Data'!S79)))),CONCATENATE("[",ROUND(OFFSET('Sanitation Data'!$S$6,0,10*ROW('Sanitation Data'!S79)),0),"]"),IF(AND(ISTEXT(OFFSET('Sanitation Data'!$L$2,0,10*ROW('Sanitation Data'!S79))),DK85="",ISNUMBER(OFFSET('Sanitation Data'!$S$6,0,10*ROW('Sanitation Data'!S79)))),OFFSET('Sanitation Data'!$S$6,0,10*ROW('Sanitation Data'!S79)),NA())))</f>
        <v>#N/A</v>
      </c>
      <c r="AW85" s="86" t="e">
        <f ca="true">+IF(AND(ISTEXT(OFFSET('Sanitation Data'!$L$2,0,10*ROW('Sanitation Data'!S79))),DL85="Yes"),OFFSET('Sanitation Data'!$S$10,0,10*ROW('Sanitation Data'!S79)),IF(AND(ISTEXT(OFFSET('Sanitation Data'!$L$2,0,10*ROW('Sanitation Data'!S79))),DL85="No",ISNUMBER(OFFSET('Sanitation Data'!$S$10,0,10*ROW('Sanitation Data'!S79)))),CONCATENATE("[",ROUND(OFFSET('Sanitation Data'!$S$10,0,10*ROW('Sanitation Data'!S79)),0),"]"),IF(AND(ISTEXT(OFFSET('Sanitation Data'!$L$2,0,10*ROW('Sanitation Data'!S79))),DL85="",ISNUMBER(OFFSET('Sanitation Data'!$S$10,0,10*ROW('Sanitation Data'!S79)))),OFFSET('Sanitation Data'!$S$10,0,10*ROW('Sanitation Data'!S79)),NA())))</f>
        <v>#N/A</v>
      </c>
      <c r="AX85" s="86" t="e">
        <f ca="true">+IF(AND(ISTEXT(OFFSET('Sanitation Data'!$L$2,0,10*ROW('Sanitation Data'!S79))),DM85="Yes"),OFFSET('Sanitation Data'!$S$11,0,10*ROW('Sanitation Data'!S79)),IF(AND(ISTEXT(OFFSET('Sanitation Data'!$L$2,0,10*ROW('Sanitation Data'!S79))),DM85="No",ISNUMBER(OFFSET('Sanitation Data'!$S$11,0,10*ROW('Sanitation Data'!S79)))),CONCATENATE("[",ROUND(OFFSET('Sanitation Data'!$S$11,0,10*ROW('Sanitation Data'!S79)),0),"]"),IF(AND(ISTEXT(OFFSET('Sanitation Data'!$L$2,0,10*ROW('Sanitation Data'!S79))),DM85="",ISNUMBER(OFFSET('Sanitation Data'!$S$11,0,10*ROW('Sanitation Data'!S79)))),OFFSET('Sanitation Data'!$S$11,0,10*ROW('Sanitation Data'!S79)),NA())))</f>
        <v>#N/A</v>
      </c>
      <c r="AY85" s="86" t="e">
        <f ca="true">+IF(AND(ISTEXT(OFFSET('Sanitation Data'!$L$2,0,10*ROW('Sanitation Data'!S79))),DN85="Yes"),OFFSET('Sanitation Data'!$S$12,0,10*ROW('Sanitation Data'!S79)),IF(AND(ISTEXT(OFFSET('Sanitation Data'!$L$2,0,10*ROW('Sanitation Data'!S79))),DN85="No",ISNUMBER(OFFSET('Sanitation Data'!$S$12,0,10*ROW('Sanitation Data'!S79)))),CONCATENATE("[",ROUND(OFFSET('Sanitation Data'!$S$12,0,10*ROW('Sanitation Data'!S79)),0),"]"),IF(AND(ISTEXT(OFFSET('Sanitation Data'!$L$2,0,10*ROW('Sanitation Data'!S79))),DN85="",ISNUMBER(OFFSET('Sanitation Data'!$S$12,0,10*ROW('Sanitation Data'!S79)))),OFFSET('Sanitation Data'!$S$12,0,10*ROW('Sanitation Data'!S79)),NA())))</f>
        <v>#N/A</v>
      </c>
      <c r="AZ85" s="87" t="e">
        <f ca="true">+IF(AND(ISTEXT(OFFSET('Hygiene Data'!$L$2,0,10*ROW('Hygiene Data'!N79))),DO85="Yes"),OFFSET('Hygiene Data'!$N$5,0,10*ROW('Hygiene Data'!N79)),IF(AND(ISTEXT(OFFSET('Hygiene Data'!$L$2,0,10*ROW('Hygiene Data'!N79))),DO85="No",ISNUMBER(OFFSET('Hygiene Data'!$N$5,0,10*ROW('Hygiene Data'!N79)))),CONCATENATE("[",ROUND(OFFSET('Hygiene Data'!$N$5,0,10*ROW('Hygiene Data'!N79)),0),"]"),IF(AND(ISTEXT(OFFSET('Hygiene Data'!$L$2,0,10*ROW('Hygiene Data'!N79))),DO85="",ISNUMBER(OFFSET('Hygiene Data'!$N$5,0,10*ROW('Hygiene Data'!N79)))),OFFSET('Hygiene Data'!$N$5,0,10*ROW('Hygiene Data'!N79)),NA())))</f>
        <v>#N/A</v>
      </c>
      <c r="BA85" s="87" t="e">
        <f ca="true">+IF(AND(ISTEXT(OFFSET('Hygiene Data'!$L$2,0,10*ROW('Hygiene Data'!N79))),DP85="Yes"),OFFSET('Hygiene Data'!$N$7,0,10*ROW('Hygiene Data'!N79)),IF(AND(ISTEXT(OFFSET('Hygiene Data'!$L$2,0,10*ROW('Hygiene Data'!N79))),DP85="No",ISNUMBER(OFFSET('Hygiene Data'!$N$7,0,10*ROW('Hygiene Data'!N79)))),CONCATENATE("[",ROUND(OFFSET('Hygiene Data'!$N$7,0,10*ROW('Hygiene Data'!N79)),0),"]"),IF(AND(ISTEXT(OFFSET('Hygiene Data'!$L$2,0,10*ROW('Hygiene Data'!N79))),DP85="",ISNUMBER(OFFSET('Hygiene Data'!$N$7,0,10*ROW('Hygiene Data'!N79)))),OFFSET('Hygiene Data'!$N$7,0,10*ROW('Hygiene Data'!N79)),NA())))</f>
        <v>#N/A</v>
      </c>
      <c r="BB85" s="87" t="e">
        <f ca="true">+IF(AND(ISTEXT(OFFSET('Hygiene Data'!$L$2,0,10*ROW('Hygiene Data'!N79))),DQ85="Yes"),OFFSET('Hygiene Data'!$N$9,0,10*ROW('Hygiene Data'!N79)),IF(AND(ISTEXT(OFFSET('Hygiene Data'!$L$2,0,10*ROW('Hygiene Data'!N79))),DQ85="No",ISNUMBER(OFFSET('Hygiene Data'!$N$9,0,10*ROW('Hygiene Data'!N79)))),CONCATENATE("[",ROUND(OFFSET('Hygiene Data'!$N$9,0,10*ROW('Hygiene Data'!N79)),0),"]"),IF(AND(ISTEXT(OFFSET('Hygiene Data'!$L$2,0,10*ROW('Hygiene Data'!N79))),DQ85="",ISNUMBER(OFFSET('Hygiene Data'!$N$9,0,10*ROW('Hygiene Data'!N79)))),OFFSET('Hygiene Data'!$N$9,0,10*ROW('Hygiene Data'!N79)),NA())))</f>
        <v>#N/A</v>
      </c>
      <c r="BC85" s="87" t="e">
        <f ca="true">+IF(AND(ISTEXT(OFFSET('Hygiene Data'!$L$2,0,10*ROW('Hygiene Data'!O79))),DR85="Yes"),OFFSET('Hygiene Data'!$O$5,0,10*ROW('Hygiene Data'!O79)),IF(AND(ISTEXT(OFFSET('Hygiene Data'!$L$2,0,10*ROW('Hygiene Data'!O79))),DR85="No",ISNUMBER(OFFSET('Hygiene Data'!$O$5,0,10*ROW('Hygiene Data'!O79)))),CONCATENATE("[",ROUND(OFFSET('Hygiene Data'!$O$5,0,10*ROW('Hygiene Data'!O79)),0),"]"),IF(AND(ISTEXT(OFFSET('Hygiene Data'!$L$2,0,10*ROW('Hygiene Data'!O79))),DR85="",ISNUMBER(OFFSET('Hygiene Data'!$O$5,0,10*ROW('Hygiene Data'!O79)))),OFFSET('Hygiene Data'!$O$5,0,10*ROW('Hygiene Data'!O79)),NA())))</f>
        <v>#N/A</v>
      </c>
      <c r="BD85" s="87" t="e">
        <f ca="true">+IF(AND(ISTEXT(OFFSET('Hygiene Data'!$L$2,0,10*ROW('Hygiene Data'!O79))),DS85="Yes"),OFFSET('Hygiene Data'!$O$7,0,10*ROW('Hygiene Data'!O79)),IF(AND(ISTEXT(OFFSET('Hygiene Data'!$L$2,0,10*ROW('Hygiene Data'!O79))),DS85="No",ISNUMBER(OFFSET('Hygiene Data'!$O$7,0,10*ROW('Hygiene Data'!O79)))),CONCATENATE("[",ROUND(OFFSET('Hygiene Data'!$O$7,0,10*ROW('Hygiene Data'!O79)),0),"]"),IF(AND(ISTEXT(OFFSET('Hygiene Data'!$L$2,0,10*ROW('Hygiene Data'!O79))),DS85="",ISNUMBER(OFFSET('Hygiene Data'!$O$7,0,10*ROW('Hygiene Data'!O79)))),OFFSET('Hygiene Data'!$O$7,0,10*ROW('Hygiene Data'!O79)),NA())))</f>
        <v>#N/A</v>
      </c>
      <c r="BE85" s="87" t="e">
        <f ca="true">+IF(AND(ISTEXT(OFFSET('Hygiene Data'!$L$2,0,10*ROW('Hygiene Data'!O79))),DT85="Yes"),OFFSET('Hygiene Data'!$O$9,0,10*ROW('Hygiene Data'!O79)),IF(AND(ISTEXT(OFFSET('Hygiene Data'!$L$2,0,10*ROW('Hygiene Data'!O79))),DT85="No",ISNUMBER(OFFSET('Hygiene Data'!$O$9,0,10*ROW('Hygiene Data'!O79)))),CONCATENATE("[",ROUND(OFFSET('Hygiene Data'!$O$9,0,10*ROW('Hygiene Data'!O79)),0),"]"),IF(AND(ISTEXT(OFFSET('Hygiene Data'!$L$2,0,10*ROW('Hygiene Data'!O79))),DT85="",ISNUMBER(OFFSET('Hygiene Data'!$O$9,0,10*ROW('Hygiene Data'!O79)))),OFFSET('Hygiene Data'!$O$9,0,10*ROW('Hygiene Data'!O79)),NA())))</f>
        <v>#N/A</v>
      </c>
      <c r="BF85" s="87" t="e">
        <f ca="true">+IF(AND(ISTEXT(OFFSET('Hygiene Data'!$L$2,0,10*ROW('Hygiene Data'!P79))),DU85="Yes"),OFFSET('Hygiene Data'!$P$5,0,10*ROW('Hygiene Data'!P79)),IF(AND(ISTEXT(OFFSET('Hygiene Data'!$L$2,0,10*ROW('Hygiene Data'!P79))),DU85="No",ISNUMBER(OFFSET('Hygiene Data'!$P$5,0,10*ROW('Hygiene Data'!P79)))),CONCATENATE("[",ROUND(OFFSET('Hygiene Data'!$P$5,0,10*ROW('Hygiene Data'!P79)),0),"]"),IF(AND(ISTEXT(OFFSET('Hygiene Data'!$L$2,0,10*ROW('Hygiene Data'!P79))),DU85="",ISNUMBER(OFFSET('Hygiene Data'!$P$5,0,10*ROW('Hygiene Data'!P79)))),OFFSET('Hygiene Data'!$P$5,0,10*ROW('Hygiene Data'!P79)),NA())))</f>
        <v>#N/A</v>
      </c>
      <c r="BG85" s="87" t="e">
        <f ca="true">+IF(AND(ISTEXT(OFFSET('Hygiene Data'!$L$2,0,10*ROW('Hygiene Data'!P79))),DV85="Yes"),OFFSET('Hygiene Data'!$P$7,0,10*ROW('Hygiene Data'!P79)),IF(AND(ISTEXT(OFFSET('Hygiene Data'!$L$2,0,10*ROW('Hygiene Data'!P79))),DV85="No",ISNUMBER(OFFSET('Hygiene Data'!$P$7,0,10*ROW('Hygiene Data'!P79)))),CONCATENATE("[",ROUND(OFFSET('Hygiene Data'!$P$7,0,10*ROW('Hygiene Data'!P79)),0),"]"),IF(AND(ISTEXT(OFFSET('Hygiene Data'!$L$2,0,10*ROW('Hygiene Data'!P79))),DV85="",ISNUMBER(OFFSET('Hygiene Data'!$P$7,0,10*ROW('Hygiene Data'!P79)))),OFFSET('Hygiene Data'!$P$7,0,10*ROW('Hygiene Data'!P79)),NA())))</f>
        <v>#N/A</v>
      </c>
      <c r="BH85" s="87" t="e">
        <f ca="true">+IF(AND(ISTEXT(OFFSET('Hygiene Data'!$L$2,0,10*ROW('Hygiene Data'!P79))),DW85="Yes"),OFFSET('Hygiene Data'!$P$9,0,10*ROW('Hygiene Data'!P79)),IF(AND(ISTEXT(OFFSET('Hygiene Data'!$L$2,0,10*ROW('Hygiene Data'!P79))),DW85="No",ISNUMBER(OFFSET('Hygiene Data'!$P$9,0,10*ROW('Hygiene Data'!P79)))),CONCATENATE("[",ROUND(OFFSET('Hygiene Data'!$P$9,0,10*ROW('Hygiene Data'!P79)),0),"]"),IF(AND(ISTEXT(OFFSET('Hygiene Data'!$L$2,0,10*ROW('Hygiene Data'!P79))),DW85="",ISNUMBER(OFFSET('Hygiene Data'!$P$9,0,10*ROW('Hygiene Data'!P79)))),OFFSET('Hygiene Data'!$P$9,0,10*ROW('Hygiene Data'!P79)),NA())))</f>
        <v>#N/A</v>
      </c>
      <c r="BI85" s="87" t="e">
        <f ca="true">+IF(AND(ISTEXT(OFFSET('Hygiene Data'!$L$2,0,10*ROW('Hygiene Data'!Q79))),DX85="Yes"),OFFSET('Hygiene Data'!$Q$5,0,10*ROW('Hygiene Data'!Q79)),IF(AND(ISTEXT(OFFSET('Hygiene Data'!$L$2,0,10*ROW('Hygiene Data'!Q79))),DX85="No",ISNUMBER(OFFSET('Hygiene Data'!$Q$5,0,10*ROW('Hygiene Data'!Q79)))),CONCATENATE("[",ROUND(OFFSET('Hygiene Data'!$Q$5,0,10*ROW('Hygiene Data'!Q79)),0),"]"),IF(AND(ISTEXT(OFFSET('Hygiene Data'!$L$2,0,10*ROW('Hygiene Data'!Q79))),DX85="",ISNUMBER(OFFSET('Hygiene Data'!$Q$5,0,10*ROW('Hygiene Data'!Q79)))),OFFSET('Hygiene Data'!$Q$5,0,10*ROW('Hygiene Data'!Q79)),NA())))</f>
        <v>#N/A</v>
      </c>
      <c r="BJ85" s="87" t="e">
        <f ca="true">+IF(AND(ISTEXT(OFFSET('Hygiene Data'!$L$2,0,10*ROW('Hygiene Data'!Q79))),DY85="Yes"),OFFSET('Hygiene Data'!$Q$7,0,10*ROW('Hygiene Data'!Q79)),IF(AND(ISTEXT(OFFSET('Hygiene Data'!$L$2,0,10*ROW('Hygiene Data'!Q79))),DY85="No",ISNUMBER(OFFSET('Hygiene Data'!$Q$7,0,10*ROW('Hygiene Data'!Q79)))),CONCATENATE("[",ROUND(OFFSET('Hygiene Data'!$Q$7,0,10*ROW('Hygiene Data'!Q79)),0),"]"),IF(AND(ISTEXT(OFFSET('Hygiene Data'!$L$2,0,10*ROW('Hygiene Data'!Q79))),DY85="",ISNUMBER(OFFSET('Hygiene Data'!$Q$7,0,10*ROW('Hygiene Data'!Q79)))),OFFSET('Hygiene Data'!$Q$7,0,10*ROW('Hygiene Data'!Q79)),NA())))</f>
        <v>#N/A</v>
      </c>
      <c r="BK85" s="87" t="e">
        <f ca="true">+IF(AND(ISTEXT(OFFSET('Hygiene Data'!$L$2,0,10*ROW('Hygiene Data'!Q79))),DZ85="Yes"),OFFSET('Hygiene Data'!$Q$9,0,10*ROW('Hygiene Data'!Q79)),IF(AND(ISTEXT(OFFSET('Hygiene Data'!$L$2,0,10*ROW('Hygiene Data'!Q79))),DZ85="No",ISNUMBER(OFFSET('Hygiene Data'!$Q$9,0,10*ROW('Hygiene Data'!Q79)))),CONCATENATE("[",ROUND(OFFSET('Hygiene Data'!$Q$9,0,10*ROW('Hygiene Data'!Q79)),0),"]"),IF(AND(ISTEXT(OFFSET('Hygiene Data'!$L$2,0,10*ROW('Hygiene Data'!Q79))),DZ85="",ISNUMBER(OFFSET('Hygiene Data'!$Q$9,0,10*ROW('Hygiene Data'!Q79)))),OFFSET('Hygiene Data'!$Q$9,0,10*ROW('Hygiene Data'!Q79)),NA())))</f>
        <v>#N/A</v>
      </c>
      <c r="BL85" s="87" t="e">
        <f ca="true">+IF(AND(ISTEXT(OFFSET('Hygiene Data'!$L$2,0,10*ROW('Hygiene Data'!R79))),EA85="Yes"),OFFSET('Hygiene Data'!$R$5,0,10*ROW('Hygiene Data'!R79)),IF(AND(ISTEXT(OFFSET('Hygiene Data'!$L$2,0,10*ROW('Hygiene Data'!R79))),EA85="No",ISNUMBER(OFFSET('Hygiene Data'!$R$5,0,10*ROW('Hygiene Data'!R79)))),CONCATENATE("[",ROUND(OFFSET('Hygiene Data'!$R$5,0,10*ROW('Hygiene Data'!R79)),0),"]"),IF(AND(ISTEXT(OFFSET('Hygiene Data'!$L$2,0,10*ROW('Hygiene Data'!R79))),EA85="",ISNUMBER(OFFSET('Hygiene Data'!$R$5,0,10*ROW('Hygiene Data'!R79)))),OFFSET('Hygiene Data'!$R$5,0,10*ROW('Hygiene Data'!R79)),NA())))</f>
        <v>#N/A</v>
      </c>
      <c r="BM85" s="87" t="e">
        <f ca="true">+IF(AND(ISTEXT(OFFSET('Hygiene Data'!$L$2,0,10*ROW('Hygiene Data'!R79))),EB85="Yes"),OFFSET('Hygiene Data'!$R$7,0,10*ROW('Hygiene Data'!R79)),IF(AND(ISTEXT(OFFSET('Hygiene Data'!$L$2,0,10*ROW('Hygiene Data'!R79))),EB85="No",ISNUMBER(OFFSET('Hygiene Data'!$R$7,0,10*ROW('Hygiene Data'!R79)))),CONCATENATE("[",ROUND(OFFSET('Hygiene Data'!$R$7,0,10*ROW('Hygiene Data'!R79)),0),"]"),IF(AND(ISTEXT(OFFSET('Hygiene Data'!$L$2,0,10*ROW('Hygiene Data'!R79))),EB85="",ISNUMBER(OFFSET('Hygiene Data'!$R$7,0,10*ROW('Hygiene Data'!R79)))),OFFSET('Hygiene Data'!$R$7,0,10*ROW('Hygiene Data'!R79)),NA())))</f>
        <v>#N/A</v>
      </c>
      <c r="BN85" s="87" t="e">
        <f ca="true">+IF(AND(ISTEXT(OFFSET('Hygiene Data'!$L$2,0,10*ROW('Hygiene Data'!R79))),EC85="Yes"),OFFSET('Hygiene Data'!$R$9,0,10*ROW('Hygiene Data'!R79)),IF(AND(ISTEXT(OFFSET('Hygiene Data'!$L$2,0,10*ROW('Hygiene Data'!R79))),EC85="No",ISNUMBER(OFFSET('Hygiene Data'!$R$9,0,10*ROW('Hygiene Data'!R79)))),CONCATENATE("[",ROUND(OFFSET('Hygiene Data'!$R$9,0,10*ROW('Hygiene Data'!R79)),0),"]"),IF(AND(ISTEXT(OFFSET('Hygiene Data'!$L$2,0,10*ROW('Hygiene Data'!R79))),EC85="",ISNUMBER(OFFSET('Hygiene Data'!$R$9,0,10*ROW('Hygiene Data'!R79)))),OFFSET('Hygiene Data'!$R$9,0,10*ROW('Hygiene Data'!R79)),NA())))</f>
        <v>#N/A</v>
      </c>
      <c r="BO85" s="87" t="e">
        <f ca="true">+IF(AND(ISTEXT(OFFSET('Hygiene Data'!$L$2,0,10*ROW('Hygiene Data'!S79))),ED85="Yes"),OFFSET('Hygiene Data'!$S$5,0,10*ROW('Hygiene Data'!S79)),IF(AND(ISTEXT(OFFSET('Hygiene Data'!$L$2,0,10*ROW('Hygiene Data'!S79))),ED85="No",ISNUMBER(OFFSET('Hygiene Data'!$S$5,0,10*ROW('Hygiene Data'!S79)))),CONCATENATE("[",ROUND(OFFSET('Hygiene Data'!$S$5,0,10*ROW('Hygiene Data'!S79)),0),"]"),IF(AND(ISTEXT(OFFSET('Hygiene Data'!$L$2,0,10*ROW('Hygiene Data'!S79))),ED85="",ISNUMBER(OFFSET('Hygiene Data'!$S$5,0,10*ROW('Hygiene Data'!S79)))),OFFSET('Hygiene Data'!$S$5,0,10*ROW('Hygiene Data'!S79)),NA())))</f>
        <v>#N/A</v>
      </c>
      <c r="BP85" s="87" t="e">
        <f ca="true">+IF(AND(ISTEXT(OFFSET('Hygiene Data'!$L$2,0,10*ROW('Hygiene Data'!S79))),EE85="Yes"),OFFSET('Hygiene Data'!$S$7,0,10*ROW('Hygiene Data'!S79)),IF(AND(ISTEXT(OFFSET('Hygiene Data'!$L$2,0,10*ROW('Hygiene Data'!S79))),EE85="No",ISNUMBER(OFFSET('Hygiene Data'!$S$7,0,10*ROW('Hygiene Data'!S79)))),CONCATENATE("[",ROUND(OFFSET('Hygiene Data'!$S$7,0,10*ROW('Hygiene Data'!S79)),0),"]"),IF(AND(ISTEXT(OFFSET('Hygiene Data'!$L$2,0,10*ROW('Hygiene Data'!S79))),EE85="",ISNUMBER(OFFSET('Hygiene Data'!$S$7,0,10*ROW('Hygiene Data'!S79)))),OFFSET('Hygiene Data'!$S$7,0,10*ROW('Hygiene Data'!S79)),NA())))</f>
        <v>#N/A</v>
      </c>
      <c r="BQ85" s="87" t="e">
        <f ca="true">+IF(AND(ISTEXT(OFFSET('Hygiene Data'!$L$2,0,10*ROW('Hygiene Data'!S79))),EF85="Yes"),OFFSET('Hygiene Data'!$S$9,0,10*ROW('Hygiene Data'!S79)),IF(AND(ISTEXT(OFFSET('Hygiene Data'!$L$2,0,10*ROW('Hygiene Data'!S79))),EF85="No",ISNUMBER(OFFSET('Hygiene Data'!$S$9,0,10*ROW('Hygiene Data'!S79)))),CONCATENATE("[",ROUND(OFFSET('Hygiene Data'!$S$9,0,10*ROW('Hygiene Data'!S79)),0),"]"),IF(AND(ISTEXT(OFFSET('Hygiene Data'!$L$2,0,10*ROW('Hygiene Data'!S79))),EF85="",ISNUMBER(OFFSET('Hygiene Data'!$S$9,0,10*ROW('Hygiene Data'!S79)))),OFFSET('Hygiene Data'!$S$9,0,10*ROW('Hygiene Data'!S79)),NA())))</f>
        <v>#N/A</v>
      </c>
      <c r="BR85" s="271"/>
      <c r="BS85" s="271" t="str">
        <f ca="true">+IF(OFFSET('Water Data'!$N$27,0,10*ROW('Water Data'!N79))="","",OFFSET('Water Data'!$N$27,0,10*ROW('Water Data'!N79)))</f>
        <v/>
      </c>
      <c r="BT85" s="271" t="str">
        <f ca="true">+IF(OFFSET('Water Data'!$N$28,0,10*ROW('Water Data'!N79))="","",OFFSET('Water Data'!$N$28,0,10*ROW('Water Data'!N79)))</f>
        <v/>
      </c>
      <c r="BU85" s="271" t="str">
        <f ca="true">+IF(OFFSET('Water Data'!$N$29,0,10*ROW('Water Data'!N79))="","",OFFSET('Water Data'!$N$29,0,10*ROW('Water Data'!N79)))</f>
        <v/>
      </c>
      <c r="BV85" s="271" t="str">
        <f ca="true">+IF(OFFSET('Water Data'!$O$27,0,10*ROW('Water Data'!O79))="","",OFFSET('Water Data'!$O$27,0,10*ROW('Water Data'!O79)))</f>
        <v/>
      </c>
      <c r="BW85" s="271" t="str">
        <f ca="true">+IF(OFFSET('Water Data'!$O$28,0,10*ROW('Water Data'!O79))="","",OFFSET('Water Data'!$O$28,0,10*ROW('Water Data'!O79)))</f>
        <v/>
      </c>
      <c r="BX85" s="271" t="str">
        <f ca="true">+IF(OFFSET('Water Data'!$O$29,0,10*ROW('Water Data'!O79))="","",OFFSET('Water Data'!$O$29,0,10*ROW('Water Data'!O79)))</f>
        <v/>
      </c>
      <c r="BY85" s="271" t="str">
        <f ca="true">+IF(OFFSET('Water Data'!$P$27,0,10*ROW('Water Data'!P79))="","",OFFSET('Water Data'!$P$27,0,10*ROW('Water Data'!P79)))</f>
        <v/>
      </c>
      <c r="BZ85" s="271" t="str">
        <f ca="true">+IF(OFFSET('Water Data'!$P$28,0,10*ROW('Water Data'!P79))="","",OFFSET('Water Data'!$P$28,0,10*ROW('Water Data'!P79)))</f>
        <v/>
      </c>
      <c r="CA85" s="271" t="str">
        <f ca="true">+IF(OFFSET('Water Data'!$P$29,0,10*ROW('Water Data'!P79))="","",OFFSET('Water Data'!$P$29,0,10*ROW('Water Data'!P79)))</f>
        <v/>
      </c>
      <c r="CB85" s="271" t="str">
        <f ca="true">+IF(OFFSET('Water Data'!$Q$27,0,10*ROW('Water Data'!Q79))="","",OFFSET('Water Data'!$Q$27,0,10*ROW('Water Data'!Q79)))</f>
        <v/>
      </c>
      <c r="CC85" s="271" t="str">
        <f ca="true">+IF(OFFSET('Water Data'!$Q$28,0,10*ROW('Water Data'!Q79))="","",OFFSET('Water Data'!$Q$28,0,10*ROW('Water Data'!Q79)))</f>
        <v/>
      </c>
      <c r="CD85" s="271" t="str">
        <f ca="true">+IF(OFFSET('Water Data'!$Q$29,0,10*ROW('Water Data'!Q79))="","",OFFSET('Water Data'!$Q$29,0,10*ROW('Water Data'!Q79)))</f>
        <v/>
      </c>
      <c r="CE85" s="271" t="str">
        <f ca="true">+IF(OFFSET('Water Data'!$R$27,0,10*ROW('Water Data'!R79))="","",OFFSET('Water Data'!$R$27,0,10*ROW('Water Data'!R79)))</f>
        <v/>
      </c>
      <c r="CF85" s="271" t="str">
        <f ca="true">+IF(OFFSET('Water Data'!$R$28,0,10*ROW('Water Data'!R79))="","",OFFSET('Water Data'!$R$28,0,10*ROW('Water Data'!R79)))</f>
        <v/>
      </c>
      <c r="CG85" s="271" t="str">
        <f ca="true">+IF(OFFSET('Water Data'!$R$29,0,10*ROW('Water Data'!R79))="","",OFFSET('Water Data'!$R$29,0,10*ROW('Water Data'!R79)))</f>
        <v/>
      </c>
      <c r="CH85" s="271" t="str">
        <f ca="true">+IF(OFFSET('Water Data'!$S$27,0,10*ROW('Water Data'!S79))="","",OFFSET('Water Data'!$S$27,0,10*ROW('Water Data'!S79)))</f>
        <v/>
      </c>
      <c r="CI85" s="271" t="str">
        <f ca="true">+IF(OFFSET('Water Data'!$S$28,0,10*ROW('Water Data'!S79))="","",OFFSET('Water Data'!$S$28,0,10*ROW('Water Data'!S79)))</f>
        <v/>
      </c>
      <c r="CJ85" s="271" t="str">
        <f ca="true">+IF(OFFSET('Water Data'!$S$29,0,10*ROW('Water Data'!S79))="","",OFFSET('Water Data'!$S$29,0,10*ROW('Water Data'!S79)))</f>
        <v/>
      </c>
      <c r="CK85" s="271" t="str">
        <f ca="true">+IF(OFFSET('Sanitation Data'!$N$28,0,10*ROW('Sanitation Data'!N79))="","",OFFSET('Sanitation Data'!$N$28,0,10*ROW('Sanitation Data'!N79)))</f>
        <v/>
      </c>
      <c r="CL85" s="271" t="str">
        <f ca="true">+IF(OFFSET('Sanitation Data'!$N$29,0,10*ROW('Sanitation Data'!N79))="","",OFFSET('Sanitation Data'!$N$29,0,10*ROW('Sanitation Data'!N79)))</f>
        <v/>
      </c>
      <c r="CM85" s="271" t="str">
        <f ca="true">+IF(OFFSET('Sanitation Data'!$N$30,0,10*ROW('Sanitation Data'!N79))="","",OFFSET('Sanitation Data'!$N$30,0,10*ROW('Sanitation Data'!N79)))</f>
        <v/>
      </c>
      <c r="CN85" s="271" t="str">
        <f ca="true">+IF(OFFSET('Sanitation Data'!$N$31,0,10*ROW('Sanitation Data'!N79))="","",OFFSET('Sanitation Data'!$N$31,0,10*ROW('Sanitation Data'!N79)))</f>
        <v/>
      </c>
      <c r="CO85" s="271" t="str">
        <f ca="true">+IF(OFFSET('Sanitation Data'!$N$32,0,10*ROW('Sanitation Data'!N79))="","",OFFSET('Sanitation Data'!$N$32,0,10*ROW('Sanitation Data'!N79)))</f>
        <v/>
      </c>
      <c r="CP85" s="271" t="str">
        <f ca="true">+IF(OFFSET('Sanitation Data'!$O$28,0,10*ROW('Sanitation Data'!O79))="","",OFFSET('Sanitation Data'!$O$28,0,10*ROW('Sanitation Data'!O79)))</f>
        <v/>
      </c>
      <c r="CQ85" s="271" t="str">
        <f ca="true">+IF(OFFSET('Sanitation Data'!$O$29,0,10*ROW('Sanitation Data'!O79))="","",OFFSET('Sanitation Data'!$O$29,0,10*ROW('Sanitation Data'!O79)))</f>
        <v/>
      </c>
      <c r="CR85" s="271" t="str">
        <f ca="true">+IF(OFFSET('Sanitation Data'!$O$30,0,10*ROW('Sanitation Data'!O79))="","",OFFSET('Sanitation Data'!$O$30,0,10*ROW('Sanitation Data'!O79)))</f>
        <v/>
      </c>
      <c r="CS85" s="271" t="str">
        <f ca="true">+IF(OFFSET('Sanitation Data'!$O$31,0,10*ROW('Sanitation Data'!O79))="","",OFFSET('Sanitation Data'!$O$31,0,10*ROW('Sanitation Data'!O79)))</f>
        <v/>
      </c>
      <c r="CT85" s="271" t="str">
        <f ca="true">+IF(OFFSET('Sanitation Data'!$O$32,0,10*ROW('Sanitation Data'!O79))="","",OFFSET('Sanitation Data'!$O$32,0,10*ROW('Sanitation Data'!O79)))</f>
        <v/>
      </c>
      <c r="CU85" s="271" t="str">
        <f ca="true">+IF(OFFSET('Sanitation Data'!$P$28,0,10*ROW('Sanitation Data'!P79))="","",OFFSET('Sanitation Data'!$P$28,0,10*ROW('Sanitation Data'!P79)))</f>
        <v/>
      </c>
      <c r="CV85" s="271" t="str">
        <f ca="true">+IF(OFFSET('Sanitation Data'!$P$29,0,10*ROW('Sanitation Data'!P79))="","",OFFSET('Sanitation Data'!$P$29,0,10*ROW('Sanitation Data'!P79)))</f>
        <v/>
      </c>
      <c r="CW85" s="271" t="str">
        <f ca="true">+IF(OFFSET('Sanitation Data'!$P$30,0,10*ROW('Sanitation Data'!P79))="","",OFFSET('Sanitation Data'!$P$30,0,10*ROW('Sanitation Data'!P79)))</f>
        <v/>
      </c>
      <c r="CX85" s="271" t="str">
        <f ca="true">+IF(OFFSET('Sanitation Data'!$P$31,0,10*ROW('Sanitation Data'!P79))="","",OFFSET('Sanitation Data'!$P$31,0,10*ROW('Sanitation Data'!P79)))</f>
        <v/>
      </c>
      <c r="CY85" s="271" t="str">
        <f ca="true">+IF(OFFSET('Sanitation Data'!$P$32,0,10*ROW('Sanitation Data'!P79))="","",OFFSET('Sanitation Data'!$P$32,0,10*ROW('Sanitation Data'!P79)))</f>
        <v/>
      </c>
      <c r="CZ85" s="271" t="str">
        <f ca="true">+IF(OFFSET('Sanitation Data'!$Q$28,0,10*ROW('Sanitation Data'!Q79))="","",OFFSET('Sanitation Data'!$Q$28,0,10*ROW('Sanitation Data'!Q79)))</f>
        <v/>
      </c>
      <c r="DA85" s="271" t="str">
        <f ca="true">+IF(OFFSET('Sanitation Data'!$Q$29,0,10*ROW('Sanitation Data'!Q79))="","",OFFSET('Sanitation Data'!$Q$29,0,10*ROW('Sanitation Data'!Q79)))</f>
        <v/>
      </c>
      <c r="DB85" s="271" t="str">
        <f ca="true">+IF(OFFSET('Sanitation Data'!$Q$30,0,10*ROW('Sanitation Data'!Q79))="","",OFFSET('Sanitation Data'!$Q$30,0,10*ROW('Sanitation Data'!Q79)))</f>
        <v/>
      </c>
      <c r="DC85" s="271" t="str">
        <f ca="true">+IF(OFFSET('Sanitation Data'!$Q$31,0,10*ROW('Sanitation Data'!Q79))="","",OFFSET('Sanitation Data'!$Q$31,0,10*ROW('Sanitation Data'!Q79)))</f>
        <v/>
      </c>
      <c r="DD85" s="271" t="str">
        <f ca="true">+IF(OFFSET('Sanitation Data'!$Q$32,0,10*ROW('Sanitation Data'!Q79))="","",OFFSET('Sanitation Data'!$Q$32,0,10*ROW('Sanitation Data'!Q79)))</f>
        <v/>
      </c>
      <c r="DE85" s="271" t="str">
        <f ca="true">+IF(OFFSET('Sanitation Data'!$R$28,0,10*ROW('Sanitation Data'!R79))="","",OFFSET('Sanitation Data'!$R$28,0,10*ROW('Sanitation Data'!R79)))</f>
        <v/>
      </c>
      <c r="DF85" s="271" t="str">
        <f ca="true">+IF(OFFSET('Sanitation Data'!$R$29,0,10*ROW('Sanitation Data'!R79))="","",OFFSET('Sanitation Data'!$R$29,0,10*ROW('Sanitation Data'!R79)))</f>
        <v/>
      </c>
      <c r="DG85" s="271" t="str">
        <f ca="true">+IF(OFFSET('Sanitation Data'!$R$30,0,10*ROW('Sanitation Data'!R79))="","",OFFSET('Sanitation Data'!$R$30,0,10*ROW('Sanitation Data'!R79)))</f>
        <v/>
      </c>
      <c r="DH85" s="271" t="str">
        <f ca="true">+IF(OFFSET('Sanitation Data'!$R$31,0,10*ROW('Sanitation Data'!R79))="","",OFFSET('Sanitation Data'!$R$31,0,10*ROW('Sanitation Data'!R79)))</f>
        <v/>
      </c>
      <c r="DI85" s="271" t="str">
        <f ca="true">+IF(OFFSET('Sanitation Data'!$R$32,0,10*ROW('Sanitation Data'!R79))="","",OFFSET('Sanitation Data'!$R$32,0,10*ROW('Sanitation Data'!R79)))</f>
        <v/>
      </c>
      <c r="DJ85" s="271" t="str">
        <f ca="true">+IF(OFFSET('Sanitation Data'!$S$28,0,10*ROW('Sanitation Data'!S79))="","",OFFSET('Sanitation Data'!$S$28,0,10*ROW('Sanitation Data'!S79)))</f>
        <v/>
      </c>
      <c r="DK85" s="271" t="str">
        <f ca="true">+IF(OFFSET('Sanitation Data'!$S$29,0,10*ROW('Sanitation Data'!S79))="","",OFFSET('Sanitation Data'!$S$29,0,10*ROW('Sanitation Data'!S79)))</f>
        <v/>
      </c>
      <c r="DL85" s="271" t="str">
        <f ca="true">+IF(OFFSET('Sanitation Data'!$S$30,0,10*ROW('Sanitation Data'!S79))="","",OFFSET('Sanitation Data'!$S$30,0,10*ROW('Sanitation Data'!S79)))</f>
        <v/>
      </c>
      <c r="DM85" s="271" t="str">
        <f ca="true">+IF(OFFSET('Sanitation Data'!$S$31,0,10*ROW('Sanitation Data'!S79))="","",OFFSET('Sanitation Data'!$S$31,0,10*ROW('Sanitation Data'!S79)))</f>
        <v/>
      </c>
      <c r="DN85" s="271" t="str">
        <f ca="true">+IF(OFFSET('Sanitation Data'!$S$32,0,10*ROW('Sanitation Data'!S79))="","",OFFSET('Sanitation Data'!$S$32,0,10*ROW('Sanitation Data'!S79)))</f>
        <v/>
      </c>
      <c r="DO85" s="271" t="str">
        <f ca="true">+IF(OFFSET('Hygiene Data'!$N$11,0,10*ROW('Hygiene Data'!N79))="","",OFFSET('Hygiene Data'!$N$11,0,10*ROW('Hygiene Data'!N79)))</f>
        <v/>
      </c>
      <c r="DP85" s="271" t="str">
        <f ca="true">+IF(OFFSET('Hygiene Data'!$N$12,0,10*ROW('Hygiene Data'!N79))="","",OFFSET('Hygiene Data'!$N$12,0,10*ROW('Hygiene Data'!N79)))</f>
        <v/>
      </c>
      <c r="DQ85" s="271" t="str">
        <f ca="true">+IF(OFFSET('Hygiene Data'!$N$13,0,10*ROW('Hygiene Data'!N79))="","",OFFSET('Hygiene Data'!$N$13,0,10*ROW('Hygiene Data'!N79)))</f>
        <v/>
      </c>
      <c r="DR85" s="271" t="str">
        <f ca="true">+IF(OFFSET('Hygiene Data'!$O$11,0,10*ROW('Hygiene Data'!O79))="","",OFFSET('Hygiene Data'!$O$11,0,10*ROW('Hygiene Data'!O79)))</f>
        <v/>
      </c>
      <c r="DS85" s="271" t="str">
        <f ca="true">+IF(OFFSET('Hygiene Data'!$O$12,0,10*ROW('Hygiene Data'!O79))="","",OFFSET('Hygiene Data'!$O$12,0,10*ROW('Hygiene Data'!O79)))</f>
        <v/>
      </c>
      <c r="DT85" s="271" t="str">
        <f ca="true">+IF(OFFSET('Hygiene Data'!$O$13,0,10*ROW('Hygiene Data'!O79))="","",OFFSET('Hygiene Data'!$O$13,0,10*ROW('Hygiene Data'!O79)))</f>
        <v/>
      </c>
      <c r="DU85" s="271" t="str">
        <f ca="true">+IF(OFFSET('Hygiene Data'!$P$11,0,10*ROW('Hygiene Data'!P79))="","",OFFSET('Hygiene Data'!$P$11,0,10*ROW('Hygiene Data'!P79)))</f>
        <v/>
      </c>
      <c r="DV85" s="271" t="str">
        <f ca="true">+IF(OFFSET('Hygiene Data'!$P$12,0,10*ROW('Hygiene Data'!P79))="","",OFFSET('Hygiene Data'!$P$12,0,10*ROW('Hygiene Data'!P79)))</f>
        <v/>
      </c>
      <c r="DW85" s="271" t="str">
        <f ca="true">+IF(OFFSET('Hygiene Data'!$P$13,0,10*ROW('Hygiene Data'!P79))="","",OFFSET('Hygiene Data'!$P$13,0,10*ROW('Hygiene Data'!P79)))</f>
        <v/>
      </c>
      <c r="DX85" s="271" t="str">
        <f ca="true">+IF(OFFSET('Hygiene Data'!$Q$11,0,10*ROW('Hygiene Data'!Q79))="","",OFFSET('Hygiene Data'!$Q$11,0,10*ROW('Hygiene Data'!Q79)))</f>
        <v/>
      </c>
      <c r="DY85" s="271" t="str">
        <f ca="true">+IF(OFFSET('Hygiene Data'!$Q$12,0,10*ROW('Hygiene Data'!Q79))="","",OFFSET('Hygiene Data'!$Q$12,0,10*ROW('Hygiene Data'!Q79)))</f>
        <v/>
      </c>
      <c r="DZ85" s="271" t="str">
        <f ca="true">+IF(OFFSET('Hygiene Data'!$Q$13,0,10*ROW('Hygiene Data'!Q79))="","",OFFSET('Hygiene Data'!$Q$13,0,10*ROW('Hygiene Data'!Q79)))</f>
        <v/>
      </c>
      <c r="EA85" s="271" t="str">
        <f ca="true">+IF(OFFSET('Hygiene Data'!$R$11,0,10*ROW('Hygiene Data'!R79))="","",OFFSET('Hygiene Data'!$R$11,0,10*ROW('Hygiene Data'!R79)))</f>
        <v/>
      </c>
      <c r="EB85" s="271" t="str">
        <f ca="true">+IF(OFFSET('Hygiene Data'!$R$12,0,10*ROW('Hygiene Data'!R79))="","",OFFSET('Hygiene Data'!$R$12,0,10*ROW('Hygiene Data'!R79)))</f>
        <v/>
      </c>
      <c r="EC85" s="271" t="str">
        <f ca="true">+IF(OFFSET('Hygiene Data'!$R$13,0,10*ROW('Hygiene Data'!R79))="","",OFFSET('Hygiene Data'!$R$13,0,10*ROW('Hygiene Data'!R79)))</f>
        <v/>
      </c>
      <c r="ED85" s="271" t="str">
        <f ca="true">+IF(OFFSET('Hygiene Data'!$S$11,0,10*ROW('Hygiene Data'!S79))="","",OFFSET('Hygiene Data'!$S$11,0,10*ROW('Hygiene Data'!S79)))</f>
        <v/>
      </c>
      <c r="EE85" s="271" t="str">
        <f ca="true">+IF(OFFSET('Hygiene Data'!$S$12,0,10*ROW('Hygiene Data'!S79))="","",OFFSET('Hygiene Data'!$S$12,0,10*ROW('Hygiene Data'!S79)))</f>
        <v/>
      </c>
      <c r="EF85" s="271" t="str">
        <f ca="true">+IF(OFFSET('Hygiene Data'!$S$13,0,10*ROW('Hygiene Data'!S79))="","",OFFSET('Hygiene Data'!$S$13,0,10*ROW('Hygiene Data'!S79)))</f>
        <v/>
      </c>
    </row>
    <row xmlns:x14ac="http://schemas.microsoft.com/office/spreadsheetml/2009/9/ac" r="86" x14ac:dyDescent="0.2">
      <c r="A86" s="32" t="str">
        <f ca="true">+IF(OFFSET('Water Data'!$L$2,0,10*ROW('Water Data'!O80))="","",OFFSET('Water Data'!$L$2,0,10*ROW('Water Data'!O80)))</f>
        <v/>
      </c>
      <c r="B86" s="32" t="str">
        <f ca="true">+IF(OFFSET('Water Data'!$M$2,0,10*ROW('Water Data'!P80))="","",OFFSET('Water Data'!$M$2,0,10*ROW('Water Data'!P80)))</f>
        <v/>
      </c>
      <c r="C86" s="327" t="str">
        <f t="shared" ca="true" si="1"/>
        <v/>
      </c>
      <c r="D86" s="85" t="e">
        <f ca="true">+IF(AND(ISTEXT(OFFSET('Water Data'!$L$2,0,10*ROW('Water Data'!N80))),BS86="Yes"),100-OFFSET('Water Data'!$N$4,0,10*ROW('Water Data'!N80)),IF(AND(ISTEXT(OFFSET('Water Data'!$L$2,0,10*ROW('Water Data'!N80))),BS86="No",ISNUMBER(OFFSET('Water Data'!$N$4,0,10*ROW('Water Data'!N80)))),CONCATENATE("[",ROUND(100-OFFSET('Water Data'!$N$4,0,10*ROW('Water Data'!N80)),0),"]"),IF(AND(ISTEXT(OFFSET('Water Data'!$L$2,0,10*ROW('Water Data'!N80))),BS86="",ISNUMBER(OFFSET('Water Data'!$N$4,0,10*ROW('Water Data'!N80)))),100-OFFSET('Water Data'!$N$4,0,10*ROW('Water Data'!N80)),NA())))</f>
        <v>#N/A</v>
      </c>
      <c r="E86" s="85" t="e">
        <f ca="true">+IF(AND(ISTEXT(OFFSET('Water Data'!$L$2,0,10*ROW('Water Data'!O80))),BT86="Yes"),OFFSET('Water Data'!$N$6,0,10*ROW('Water Data'!N80)),IF(AND(ISTEXT(OFFSET('Water Data'!$L$2,0,10*ROW('Water Data'!N80))),BT86="No",ISNUMBER(OFFSET('Water Data'!$N$6,0,10*ROW('Water Data'!N80)))),CONCATENATE("[",ROUND(OFFSET('Water Data'!$N$6,0,10*ROW('Water Data'!N80)),0),"]"),IF(AND(ISTEXT(OFFSET('Water Data'!$L$2,0,10*ROW('Water Data'!N80))),BT86="",ISNUMBER(OFFSET('Water Data'!$N$6,0,10*ROW('Water Data'!N80)))),OFFSET('Water Data'!$N$6,0,10*ROW('Water Data'!N80)),NA())))</f>
        <v>#N/A</v>
      </c>
      <c r="F86" s="85" t="e">
        <f ca="true">+IF(AND(ISTEXT(OFFSET('Water Data'!$L$2,0,10*ROW('Water Data'!N80))),BU86="Yes"),OFFSET('Water Data'!$N$9,0,10*ROW('Water Data'!N80)),IF(AND(ISTEXT(OFFSET('Water Data'!$L$2,0,10*ROW('Water Data'!N80))),BU86="No",ISNUMBER(OFFSET('Water Data'!$N$9,0,10*ROW('Water Data'!N80)))),CONCATENATE("[",ROUND(OFFSET('Water Data'!$N$9,0,10*ROW('Water Data'!N80)),0),"]"),IF(AND(ISTEXT(OFFSET('Water Data'!$L$2,0,10*ROW('Water Data'!N80))),BU86="",ISNUMBER(OFFSET('Water Data'!$N$9,0,10*ROW('Water Data'!N80)))),OFFSET('Water Data'!$N$9,0,10*ROW('Water Data'!N80)),NA())))</f>
        <v>#N/A</v>
      </c>
      <c r="G86" s="85" t="e">
        <f ca="true">+IF(AND(ISTEXT(OFFSET('Water Data'!$L$2,0,10*ROW('Water Data'!O80))),BV86="Yes"),100-OFFSET('Water Data'!$O$4,0,10*ROW('Water Data'!O80)),IF(AND(ISTEXT(OFFSET('Water Data'!$L$2,0,10*ROW('Water Data'!O80))),BV86="No",ISNUMBER(OFFSET('Water Data'!$O$4,0,10*ROW('Water Data'!O80)))),CONCATENATE("[",ROUND(100-OFFSET('Water Data'!$O$4,0,10*ROW('Water Data'!O80)),0),"]"),IF(AND(ISTEXT(OFFSET('Water Data'!$L$2,0,10*ROW('Water Data'!O80))),BV86="",ISNUMBER(OFFSET('Water Data'!$O$4,0,10*ROW('Water Data'!O80)))),100-OFFSET('Water Data'!$O$4,0,10*ROW('Water Data'!O80)),NA())))</f>
        <v>#N/A</v>
      </c>
      <c r="H86" s="85" t="e">
        <f ca="true">+IF(AND(ISTEXT(OFFSET('Water Data'!$L$2,0,10*ROW('Water Data'!O80))),BW86="Yes"),OFFSET('Water Data'!$O$6,0,10*ROW('Water Data'!O80)),IF(AND(ISTEXT(OFFSET('Water Data'!$L$2,0,10*ROW('Water Data'!O80))),BW86="No",ISNUMBER(OFFSET('Water Data'!$O$6,0,10*ROW('Water Data'!O80)))),CONCATENATE("[",ROUND(OFFSET('Water Data'!$N$6,0,10*ROW('Water Data'!O80)),0),"]"),IF(AND(ISTEXT(OFFSET('Water Data'!$L$2,0,10*ROW('Water Data'!O80))),BW86="",ISNUMBER(OFFSET('Water Data'!$O$6,0,10*ROW('Water Data'!O80)))),OFFSET('Water Data'!$O$6,0,10*ROW('Water Data'!O80)),NA())))</f>
        <v>#N/A</v>
      </c>
      <c r="I86" s="85" t="e">
        <f ca="true">+IF(AND(ISTEXT(OFFSET('Water Data'!$L$2,0,10*ROW('Water Data'!O80))),BX86="Yes"),OFFSET('Water Data'!$O$9,0,10*ROW('Water Data'!O80)),IF(AND(ISTEXT(OFFSET('Water Data'!$L$2,0,10*ROW('Water Data'!O80))),BX86="No",ISNUMBER(OFFSET('Water Data'!$O$9,0,10*ROW('Water Data'!O80)))),CONCATENATE("[",ROUND(OFFSET('Water Data'!$O$9,0,10*ROW('Water Data'!O80)),0),"]"),IF(AND(ISTEXT(OFFSET('Water Data'!$L$2,0,10*ROW('Water Data'!O80))),BX86="",ISNUMBER(OFFSET('Water Data'!$O$9,0,10*ROW('Water Data'!O80)))),OFFSET('Water Data'!$O$9,0,10*ROW('Water Data'!O80)),NA())))</f>
        <v>#N/A</v>
      </c>
      <c r="J86" s="85" t="e">
        <f ca="true">+IF(AND(ISTEXT(OFFSET('Water Data'!$L$2,0,10*ROW('Water Data'!P80))),BY86="Yes"),100-OFFSET('Water Data'!$P$4,0,10*ROW('Water Data'!P80)),IF(AND(ISTEXT(OFFSET('Water Data'!$L$2,0,10*ROW('Water Data'!P80))),BY86="No",ISNUMBER(OFFSET('Water Data'!$P$4,0,10*ROW('Water Data'!P80)))),CONCATENATE("[",ROUND(100-OFFSET('Water Data'!$P$4,0,10*ROW('Water Data'!P80)),0),"]"),IF(AND(ISTEXT(OFFSET('Water Data'!$L$2,0,10*ROW('Water Data'!P80))),BY86="",ISNUMBER(OFFSET('Water Data'!$P$4,0,10*ROW('Water Data'!P80)))),100-OFFSET('Water Data'!$P$4,0,10*ROW('Water Data'!P80)),NA())))</f>
        <v>#N/A</v>
      </c>
      <c r="K86" s="85" t="e">
        <f ca="true">+IF(AND(ISTEXT(OFFSET('Water Data'!$L$2,0,10*ROW('Water Data'!P80))),BZ86="Yes"),OFFSET('Water Data'!$P$6,0,10*ROW('Water Data'!P80)),IF(AND(ISTEXT(OFFSET('Water Data'!$L$2,0,10*ROW('Water Data'!P80))),BZ86="No",ISNUMBER(OFFSET('Water Data'!$P$6,0,10*ROW('Water Data'!P80)))),CONCATENATE("[",ROUND(OFFSET('Water Data'!$P$6,0,10*ROW('Water Data'!P80)),0),"]"),IF(AND(ISTEXT(OFFSET('Water Data'!$L$2,0,10*ROW('Water Data'!P80))),BZ86="",ISNUMBER(OFFSET('Water Data'!$P$6,0,10*ROW('Water Data'!P80)))),OFFSET('Water Data'!$P$6,0,10*ROW('Water Data'!P80)),NA())))</f>
        <v>#N/A</v>
      </c>
      <c r="L86" s="85" t="e">
        <f ca="true">+IF(AND(ISTEXT(OFFSET('Water Data'!$L$2,0,10*ROW('Water Data'!P80))),CA86="Yes"),OFFSET('Water Data'!$P$9,0,10*ROW('Water Data'!P80)),IF(AND(ISTEXT(OFFSET('Water Data'!$L$2,0,10*ROW('Water Data'!P80))),CA86="No",ISNUMBER(OFFSET('Water Data'!$P$9,0,10*ROW('Water Data'!P80)))),CONCATENATE("[",ROUND(OFFSET('Water Data'!$P$9,0,10*ROW('Water Data'!P80)),0),"]"),IF(AND(ISTEXT(OFFSET('Water Data'!$L$2,0,10*ROW('Water Data'!P80))),CA86="",ISNUMBER(OFFSET('Water Data'!$P$9,0,10*ROW('Water Data'!P80)))),OFFSET('Water Data'!$P$9,0,10*ROW('Water Data'!P80)),NA())))</f>
        <v>#N/A</v>
      </c>
      <c r="M86" s="85" t="e">
        <f ca="true">+IF(AND(ISTEXT(OFFSET('Water Data'!$L$2,0,10*ROW('Water Data'!Q80))),CB86="Yes"),100-OFFSET('Water Data'!$Q$4,0,10*ROW('Water Data'!Q80)),IF(AND(ISTEXT(OFFSET('Water Data'!$L$2,0,10*ROW('Water Data'!Q80))),CB86="No",ISNUMBER(OFFSET('Water Data'!$Q$4,0,10*ROW('Water Data'!Q80)))),CONCATENATE("[",ROUND(100-OFFSET('Water Data'!$Q$4,0,10*ROW('Water Data'!Q80)),0),"]"),IF(AND(ISTEXT(OFFSET('Water Data'!$L$2,0,10*ROW('Water Data'!Q80))),CB86="",ISNUMBER(OFFSET('Water Data'!$Q$4,0,10*ROW('Water Data'!Q80)))),100-OFFSET('Water Data'!$Q$4,0,10*ROW('Water Data'!Q80)),NA())))</f>
        <v>#N/A</v>
      </c>
      <c r="N86" s="85" t="e">
        <f ca="true">+IF(AND(ISTEXT(OFFSET('Water Data'!$L$2,0,10*ROW('Water Data'!Q80))),CC86="Yes"),OFFSET('Water Data'!$Q$6,0,10*ROW('Water Data'!Q80)),IF(AND(ISTEXT(OFFSET('Water Data'!$L$2,0,10*ROW('Water Data'!Q80))),CC86="No",ISNUMBER(OFFSET('Water Data'!$Q$6,0,10*ROW('Water Data'!Q80)))),CONCATENATE("[",ROUND(OFFSET('Water Data'!$Q$6,0,10*ROW('Water Data'!Q80)),0),"]"),IF(AND(ISTEXT(OFFSET('Water Data'!$L$2,0,10*ROW('Water Data'!Q80))),CC86="",ISNUMBER(OFFSET('Water Data'!$Q$6,0,10*ROW('Water Data'!Q80)))),OFFSET('Water Data'!$Q$6,0,10*ROW('Water Data'!Q80)),NA())))</f>
        <v>#N/A</v>
      </c>
      <c r="O86" s="85" t="e">
        <f ca="true">+IF(AND(ISTEXT(OFFSET('Water Data'!$L$2,0,10*ROW('Water Data'!Q80))),CD86="Yes"),OFFSET('Water Data'!$Q$9,0,10*ROW('Water Data'!Q80)),IF(AND(ISTEXT(OFFSET('Water Data'!$L$2,0,10*ROW('Water Data'!Q80))),CD86="No",ISNUMBER(OFFSET('Water Data'!$Q$9,0,10*ROW('Water Data'!Q80)))),CONCATENATE("[",ROUND(OFFSET('Water Data'!$Q$9,0,10*ROW('Water Data'!Q80)),0),"]"),IF(AND(ISTEXT(OFFSET('Water Data'!$L$2,0,10*ROW('Water Data'!Q80))),CD86="",ISNUMBER(OFFSET('Water Data'!$Q$9,0,10*ROW('Water Data'!Q80)))),OFFSET('Water Data'!$Q$9,0,10*ROW('Water Data'!Q80)),NA())))</f>
        <v>#N/A</v>
      </c>
      <c r="P86" s="85" t="e">
        <f ca="true">+IF(AND(ISTEXT(OFFSET('Water Data'!$L$2,0,10*ROW('Water Data'!R80))),CE86="Yes"),100-OFFSET('Water Data'!$R$4,0,10*ROW('Water Data'!R80)),IF(AND(ISTEXT(OFFSET('Water Data'!$L$2,0,10*ROW('Water Data'!R80))),CE86="No",ISNUMBER(OFFSET('Water Data'!$R$4,0,10*ROW('Water Data'!R80)))),CONCATENATE("[",ROUND(100-OFFSET('Water Data'!$R$4,0,10*ROW('Water Data'!R80)),0),"]"),IF(AND(ISTEXT(OFFSET('Water Data'!$L$2,0,10*ROW('Water Data'!R80))),CE86="",ISNUMBER(OFFSET('Water Data'!$R$4,0,10*ROW('Water Data'!R80)))),100-OFFSET('Water Data'!$R$4,0,10*ROW('Water Data'!R80)),NA())))</f>
        <v>#N/A</v>
      </c>
      <c r="Q86" s="85" t="e">
        <f ca="true">+IF(AND(ISTEXT(OFFSET('Water Data'!$L$2,0,10*ROW('Water Data'!R80))),CF86="Yes"),OFFSET('Water Data'!$R$6,0,10*ROW('Water Data'!R80)),IF(AND(ISTEXT(OFFSET('Water Data'!$L$2,0,10*ROW('Water Data'!R80))),CF86="No",ISNUMBER(OFFSET('Water Data'!$R$6,0,10*ROW('Water Data'!R80)))),CONCATENATE("[",ROUND(OFFSET('Water Data'!$R$6,0,10*ROW('Water Data'!R80)),0),"]"),IF(AND(ISTEXT(OFFSET('Water Data'!$L$2,0,10*ROW('Water Data'!R80))),CF86="",ISNUMBER(OFFSET('Water Data'!$R$6,0,10*ROW('Water Data'!R80)))),OFFSET('Water Data'!$R$6,0,10*ROW('Water Data'!R80)),NA())))</f>
        <v>#N/A</v>
      </c>
      <c r="R86" s="85" t="e">
        <f ca="true">+IF(AND(ISTEXT(OFFSET('Water Data'!$L$2,0,10*ROW('Water Data'!R80))),CG86="Yes"),OFFSET('Water Data'!$R$9,0,10*ROW('Water Data'!R80)),IF(AND(ISTEXT(OFFSET('Water Data'!$L$2,0,10*ROW('Water Data'!R80))),CG86="No",ISNUMBER(OFFSET('Water Data'!$R$9,0,10*ROW('Water Data'!R80)))),CONCATENATE("[",ROUND(OFFSET('Water Data'!$R$9,0,10*ROW('Water Data'!R80)),0),"]"),IF(AND(ISTEXT(OFFSET('Water Data'!$L$2,0,10*ROW('Water Data'!R80))),CG86="",ISNUMBER(OFFSET('Water Data'!$R$9,0,10*ROW('Water Data'!R80)))),OFFSET('Water Data'!$R$9,0,10*ROW('Water Data'!R80)),NA())))</f>
        <v>#N/A</v>
      </c>
      <c r="S86" s="85" t="e">
        <f ca="true">+IF(AND(ISTEXT(OFFSET('Water Data'!$L$2,0,10*ROW('Water Data'!S80))),CH86="Yes"),100-OFFSET('Water Data'!$S$4,0,10*ROW('Water Data'!S80)),IF(AND(ISTEXT(OFFSET('Water Data'!$L$2,0,10*ROW('Water Data'!S80))),CH86="No",ISNUMBER(OFFSET('Water Data'!$S$4,0,10*ROW('Water Data'!S80)))),CONCATENATE("[",ROUND(100-OFFSET('Water Data'!$S$4,0,10*ROW('Water Data'!S80)),0),"]"),IF(AND(ISTEXT(OFFSET('Water Data'!$L$2,0,10*ROW('Water Data'!S80))),CH86="",ISNUMBER(OFFSET('Water Data'!$S$4,0,10*ROW('Water Data'!S80)))),100-OFFSET('Water Data'!$S$4,0,10*ROW('Water Data'!S80)),NA())))</f>
        <v>#N/A</v>
      </c>
      <c r="T86" s="85" t="e">
        <f ca="true">+IF(AND(ISTEXT(OFFSET('Water Data'!$L$2,0,10*ROW('Water Data'!S80))),CI86="Yes"),OFFSET('Water Data'!$S$6,0,10*ROW('Water Data'!S80)),IF(AND(ISTEXT(OFFSET('Water Data'!$L$2,0,10*ROW('Water Data'!S80))),CI86="No",ISNUMBER(OFFSET('Water Data'!$S$6,0,10*ROW('Water Data'!S80)))),CONCATENATE("[",ROUND(OFFSET('Water Data'!$S$6,0,10*ROW('Water Data'!S80)),0),"]"),IF(AND(ISTEXT(OFFSET('Water Data'!$L$2,0,10*ROW('Water Data'!S80))),CI86="",ISNUMBER(OFFSET('Water Data'!$S$6,0,10*ROW('Water Data'!S80)))),OFFSET('Water Data'!$S$6,0,10*ROW('Water Data'!S80)),NA())))</f>
        <v>#N/A</v>
      </c>
      <c r="U86" s="85" t="e">
        <f ca="true">+IF(AND(ISTEXT(OFFSET('Water Data'!$L$2,0,10*ROW('Water Data'!S80))),CJ86="Yes"),OFFSET('Water Data'!$S$9,0,10*ROW('Water Data'!S80)),IF(AND(ISTEXT(OFFSET('Water Data'!$L$2,0,10*ROW('Water Data'!S80))),CJ86="No",ISNUMBER(OFFSET('Water Data'!$S$9,0,10*ROW('Water Data'!S80)))),CONCATENATE("[",ROUND(OFFSET('Water Data'!$S$9,0,10*ROW('Water Data'!S80)),0),"]"),IF(AND(ISTEXT(OFFSET('Water Data'!$L$2,0,10*ROW('Water Data'!S80))),CJ86="",ISNUMBER(OFFSET('Water Data'!$S$9,0,10*ROW('Water Data'!S80)))),OFFSET('Water Data'!$S$9,0,10*ROW('Water Data'!S80)),NA())))</f>
        <v>#N/A</v>
      </c>
      <c r="V86" s="86" t="e">
        <f ca="true">+IF(AND(ISTEXT(OFFSET('Sanitation Data'!$L$2,0,10*ROW('Sanitation Data'!N80))),CK86="Yes"),100-OFFSET('Sanitation Data'!$N$4,0,10*ROW('Sanitation Data'!N80)),IF(AND(ISTEXT(OFFSET('Sanitation Data'!$L$2,0,10*ROW('Sanitation Data'!N80))),CK86="No",ISNUMBER(OFFSET('Sanitation Data'!$N$4,0,10*ROW('Sanitation Data'!N80)))),CONCATENATE("[",ROUND(100-OFFSET('Sanitation Data'!$N$4,0,10*ROW('Sanitation Data'!N80)),0),"]"),IF(AND(ISTEXT(OFFSET('Sanitation Data'!$L$2,0,10*ROW('Sanitation Data'!N80))),CK86="",ISNUMBER(OFFSET('Sanitation Data'!$N$4,0,10*ROW('Sanitation Data'!N80)))),100-OFFSET('Sanitation Data'!$N$4,0,10*ROW('Sanitation Data'!N80)),NA())))</f>
        <v>#N/A</v>
      </c>
      <c r="W86" s="86" t="e">
        <f ca="true">+IF(AND(ISTEXT(OFFSET('Sanitation Data'!$L$2,0,10*ROW('Sanitation Data'!N80))),CL86="Yes"),OFFSET('Sanitation Data'!$N$6,0,10*ROW('Sanitation Data'!N80)),IF(AND(ISTEXT(OFFSET('Sanitation Data'!$L$2,0,10*ROW('Sanitation Data'!N80))),CL86="No",ISNUMBER(OFFSET('Sanitation Data'!$N$6,0,10*ROW('Sanitation Data'!N80)))),CONCATENATE("[",ROUND(OFFSET('Sanitation Data'!$N$6,0,10*ROW('Sanitation Data'!N80)),0),"]"),IF(AND(ISTEXT(OFFSET('Sanitation Data'!$L$2,0,10*ROW('Sanitation Data'!N80))),CL86="",ISNUMBER(OFFSET('Sanitation Data'!$N$6,0,10*ROW('Sanitation Data'!N80)))),OFFSET('Sanitation Data'!$N$6,0,10*ROW('Sanitation Data'!N80)),NA())))</f>
        <v>#N/A</v>
      </c>
      <c r="X86" s="86" t="e">
        <f ca="true">+IF(AND(ISTEXT(OFFSET('Sanitation Data'!$L$2,0,10*ROW('Sanitation Data'!N80))),CM86="Yes"),OFFSET('Sanitation Data'!$N$10,0,10*ROW('Sanitation Data'!N80)),IF(AND(ISTEXT(OFFSET('Sanitation Data'!$L$2,0,10*ROW('Sanitation Data'!N80))),CM86="No",ISNUMBER(OFFSET('Sanitation Data'!$N$10,0,10*ROW('Sanitation Data'!N80)))),CONCATENATE("[",ROUND(OFFSET('Sanitation Data'!$N$10,0,10*ROW('Sanitation Data'!N80)),0),"]"),IF(AND(ISTEXT(OFFSET('Sanitation Data'!$L$2,0,10*ROW('Sanitation Data'!N80))),CM86="",ISNUMBER(OFFSET('Sanitation Data'!$N$10,0,10*ROW('Sanitation Data'!N80)))),OFFSET('Sanitation Data'!$N$10,0,10*ROW('Sanitation Data'!N80)),NA())))</f>
        <v>#N/A</v>
      </c>
      <c r="Y86" s="86" t="e">
        <f ca="true">+IF(AND(ISTEXT(OFFSET('Sanitation Data'!$L$2,0,10*ROW('Sanitation Data'!N80))),CN86="Yes"),OFFSET('Sanitation Data'!$N$11,0,10*ROW('Sanitation Data'!N80)),IF(AND(ISTEXT(OFFSET('Sanitation Data'!$L$2,0,10*ROW('Sanitation Data'!N80))),CN86="No",ISNUMBER(OFFSET('Sanitation Data'!$N$11,0,10*ROW('Sanitation Data'!N80)))),CONCATENATE("[",ROUND(OFFSET('Sanitation Data'!$N$11,0,10*ROW('Sanitation Data'!N80)),0),"]"),IF(AND(ISTEXT(OFFSET('Sanitation Data'!$L$2,0,10*ROW('Sanitation Data'!N80))),CN86="",ISNUMBER(OFFSET('Sanitation Data'!$N$11,0,10*ROW('Sanitation Data'!N80)))),OFFSET('Sanitation Data'!$N$11,0,10*ROW('Sanitation Data'!N80)),NA())))</f>
        <v>#N/A</v>
      </c>
      <c r="Z86" s="86" t="e">
        <f ca="true">+IF(AND(ISTEXT(OFFSET('Sanitation Data'!$L$2,0,10*ROW('Sanitation Data'!N80))),CO86="Yes"),OFFSET('Sanitation Data'!$N$12,0,10*ROW('Sanitation Data'!N80)),IF(AND(ISTEXT(OFFSET('Sanitation Data'!$L$2,0,10*ROW('Sanitation Data'!N80))),CO86="No",ISNUMBER(OFFSET('Sanitation Data'!$N$12,0,10*ROW('Sanitation Data'!N80)))),CONCATENATE("[",ROUND(OFFSET('Sanitation Data'!$N$12,0,10*ROW('Sanitation Data'!N80)),0),"]"),IF(AND(ISTEXT(OFFSET('Sanitation Data'!$L$2,0,10*ROW('Sanitation Data'!N80))),CO86="",ISNUMBER(OFFSET('Sanitation Data'!$N$12,0,10*ROW('Sanitation Data'!N80)))),OFFSET('Sanitation Data'!$N$12,0,10*ROW('Sanitation Data'!N80)),NA())))</f>
        <v>#N/A</v>
      </c>
      <c r="AA86" s="86" t="e">
        <f ca="true">+IF(AND(ISTEXT(OFFSET('Sanitation Data'!$L$2,0,10*ROW('Sanitation Data'!O80))),CP86="Yes"),100-OFFSET('Sanitation Data'!$O$4,0,10*ROW('Sanitation Data'!O80)),IF(AND(ISTEXT(OFFSET('Sanitation Data'!$L$2,0,10*ROW('Sanitation Data'!O80))),CP86="No",ISNUMBER(OFFSET('Sanitation Data'!$O$4,0,10*ROW('Sanitation Data'!O80)))),CONCATENATE("[",ROUND(100-OFFSET('Sanitation Data'!$O$4,0,10*ROW('Sanitation Data'!O80)),0),"]"),IF(AND(ISTEXT(OFFSET('Sanitation Data'!$L$2,0,10*ROW('Sanitation Data'!O80))),CP86="",ISNUMBER(OFFSET('Sanitation Data'!$O$4,0,10*ROW('Sanitation Data'!O80)))),100-OFFSET('Sanitation Data'!$O$4,0,10*ROW('Sanitation Data'!O80)),NA())))</f>
        <v>#N/A</v>
      </c>
      <c r="AB86" s="86" t="e">
        <f ca="true">+IF(AND(ISTEXT(OFFSET('Sanitation Data'!$L$2,0,10*ROW('Sanitation Data'!O80))),CQ86="Yes"),OFFSET('Sanitation Data'!$O$6,0,10*ROW('Sanitation Data'!R80)),IF(AND(ISTEXT(OFFSET('Sanitation Data'!$L$2,0,10*ROW('Sanitation Data'!O80))),CQ86="No",ISNUMBER(OFFSET('Sanitation Data'!$O$6,0,10*ROW('Sanitation Data'!O80)))),CONCATENATE("[",ROUND(OFFSET('Sanitation Data'!$O$6,0,10*ROW('Sanitation Data'!O80)),0),"]"),IF(AND(ISTEXT(OFFSET('Sanitation Data'!$L$2,0,10*ROW('Sanitation Data'!O80))),CQ86="",ISNUMBER(OFFSET('Sanitation Data'!$O$6,0,10*ROW('Sanitation Data'!O80)))),OFFSET('Sanitation Data'!$O$6,0,10*ROW('Sanitation Data'!O80)),NA())))</f>
        <v>#N/A</v>
      </c>
      <c r="AC86" s="86" t="e">
        <f ca="true">+IF(AND(ISTEXT(OFFSET('Sanitation Data'!$L$2,0,10*ROW('Sanitation Data'!O80))),CR86="Yes"),OFFSET('Sanitation Data'!$O$10,0,10*ROW('Sanitation Data'!O80)),IF(AND(ISTEXT(OFFSET('Sanitation Data'!$L$2,0,10*ROW('Sanitation Data'!O80))),CR86="No",ISNUMBER(OFFSET('Sanitation Data'!$O$10,0,10*ROW('Sanitation Data'!O80)))),CONCATENATE("[",ROUND(OFFSET('Sanitation Data'!$O$10,0,10*ROW('Sanitation Data'!O80)),0),"]"),IF(AND(ISTEXT(OFFSET('Sanitation Data'!$L$2,0,10*ROW('Sanitation Data'!O80))),CR86="",ISNUMBER(OFFSET('Sanitation Data'!$O$10,0,10*ROW('Sanitation Data'!O80)))),OFFSET('Sanitation Data'!$O$10,0,10*ROW('Sanitation Data'!O80)),NA())))</f>
        <v>#N/A</v>
      </c>
      <c r="AD86" s="86" t="e">
        <f ca="true">+IF(AND(ISTEXT(OFFSET('Sanitation Data'!$L$2,0,10*ROW('Sanitation Data'!O80))),CS86="Yes"),OFFSET('Sanitation Data'!$O$11,0,10*ROW('Sanitation Data'!O80)),IF(AND(ISTEXT(OFFSET('Sanitation Data'!$L$2,0,10*ROW('Sanitation Data'!O80))),CS86="No",ISNUMBER(OFFSET('Sanitation Data'!$O$11,0,10*ROW('Sanitation Data'!O80)))),CONCATENATE("[",ROUND(OFFSET('Sanitation Data'!$O$11,0,10*ROW('Sanitation Data'!O80)),0),"]"),IF(AND(ISTEXT(OFFSET('Sanitation Data'!$L$2,0,10*ROW('Sanitation Data'!O80))),CS86="",ISNUMBER(OFFSET('Sanitation Data'!$O$11,0,10*ROW('Sanitation Data'!O80)))),OFFSET('Sanitation Data'!$O$11,0,10*ROW('Sanitation Data'!O80)),NA())))</f>
        <v>#N/A</v>
      </c>
      <c r="AE86" s="86" t="e">
        <f ca="true">+IF(AND(ISTEXT(OFFSET('Sanitation Data'!$L$2,0,10*ROW('Sanitation Data'!O80))),CT86="Yes"),OFFSET('Sanitation Data'!$O$12,0,10*ROW('Sanitation Data'!O80)),IF(AND(ISTEXT(OFFSET('Sanitation Data'!$L$2,0,10*ROW('Sanitation Data'!O80))),CT86="No",ISNUMBER(OFFSET('Sanitation Data'!$O$12,0,10*ROW('Sanitation Data'!O80)))),CONCATENATE("[",ROUND(OFFSET('Sanitation Data'!$O$12,0,10*ROW('Sanitation Data'!O80)),0),"]"),IF(AND(ISTEXT(OFFSET('Sanitation Data'!$L$2,0,10*ROW('Sanitation Data'!O80))),CT86="",ISNUMBER(OFFSET('Sanitation Data'!$O$12,0,10*ROW('Sanitation Data'!O80)))),OFFSET('Sanitation Data'!$O$12,0,10*ROW('Sanitation Data'!O80)),NA())))</f>
        <v>#N/A</v>
      </c>
      <c r="AF86" s="86" t="e">
        <f ca="true">+IF(AND(ISTEXT(OFFSET('Sanitation Data'!$L$2,0,10*ROW('Sanitation Data'!P80))),CU86="Yes"),100-OFFSET('Sanitation Data'!$P$4,0,10*ROW('Sanitation Data'!P80)),IF(AND(ISTEXT(OFFSET('Sanitation Data'!$L$2,0,10*ROW('Sanitation Data'!P80))),CU86="No",ISNUMBER(OFFSET('Sanitation Data'!$P$4,0,10*ROW('Sanitation Data'!P80)))),CONCATENATE("[",ROUND(100-OFFSET('Sanitation Data'!$P$4,0,10*ROW('Sanitation Data'!P80)),0),"]"),IF(AND(ISTEXT(OFFSET('Sanitation Data'!$L$2,0,10*ROW('Sanitation Data'!P80))),CU86="",ISNUMBER(OFFSET('Sanitation Data'!$P$4,0,10*ROW('Sanitation Data'!P80)))),100-OFFSET('Sanitation Data'!$P$4,0,10*ROW('Sanitation Data'!P80)),NA())))</f>
        <v>#N/A</v>
      </c>
      <c r="AG86" s="86" t="e">
        <f ca="true">+IF(AND(ISTEXT(OFFSET('Sanitation Data'!$L$2,0,10*ROW('Sanitation Data'!P80))),CV86="Yes"),OFFSET('Sanitation Data'!$P$6,0,10*ROW('Sanitation Data'!P80)),IF(AND(ISTEXT(OFFSET('Sanitation Data'!$L$2,0,10*ROW('Sanitation Data'!P80))),CV86="No",ISNUMBER(OFFSET('Sanitation Data'!$P$6,0,10*ROW('Sanitation Data'!P80)))),CONCATENATE("[",ROUND(OFFSET('Sanitation Data'!$P$6,0,10*ROW('Sanitation Data'!P80)),0),"]"),IF(AND(ISTEXT(OFFSET('Sanitation Data'!$L$2,0,10*ROW('Sanitation Data'!P80))),CV86="",ISNUMBER(OFFSET('Sanitation Data'!$P$6,0,10*ROW('Sanitation Data'!P80)))),OFFSET('Sanitation Data'!$P$6,0,10*ROW('Sanitation Data'!P80)),NA())))</f>
        <v>#N/A</v>
      </c>
      <c r="AH86" s="86" t="e">
        <f ca="true">+IF(AND(ISTEXT(OFFSET('Sanitation Data'!$L$2,0,10*ROW('Sanitation Data'!P80))),CW86="Yes"),OFFSET('Sanitation Data'!$P$10,0,10*ROW('Sanitation Data'!P80)),IF(AND(ISTEXT(OFFSET('Sanitation Data'!$L$2,0,10*ROW('Sanitation Data'!P80))),CW86="No",ISNUMBER(OFFSET('Sanitation Data'!$P$10,0,10*ROW('Sanitation Data'!P80)))),CONCATENATE("[",ROUND(OFFSET('Sanitation Data'!$P$10,0,10*ROW('Sanitation Data'!P80)),0),"]"),IF(AND(ISTEXT(OFFSET('Sanitation Data'!$L$2,0,10*ROW('Sanitation Data'!P80))),CW86="",ISNUMBER(OFFSET('Sanitation Data'!$P$10,0,10*ROW('Sanitation Data'!P80)))),OFFSET('Sanitation Data'!$P$10,0,10*ROW('Sanitation Data'!P80)),NA())))</f>
        <v>#N/A</v>
      </c>
      <c r="AI86" s="86" t="e">
        <f ca="true">+IF(AND(ISTEXT(OFFSET('Sanitation Data'!$L$2,0,10*ROW('Sanitation Data'!P80))),CX86="Yes"),OFFSET('Sanitation Data'!$P$11,0,10*ROW('Sanitation Data'!P80)),IF(AND(ISTEXT(OFFSET('Sanitation Data'!$L$2,0,10*ROW('Sanitation Data'!P80))),CX86="No",ISNUMBER(OFFSET('Sanitation Data'!$P$11,0,10*ROW('Sanitation Data'!P80)))),CONCATENATE("[",ROUND(OFFSET('Sanitation Data'!$P$11,0,10*ROW('Sanitation Data'!P80)),0),"]"),IF(AND(ISTEXT(OFFSET('Sanitation Data'!$L$2,0,10*ROW('Sanitation Data'!P80))),CX86="",ISNUMBER(OFFSET('Sanitation Data'!$P$11,0,10*ROW('Sanitation Data'!P80)))),OFFSET('Sanitation Data'!$P$11,0,10*ROW('Sanitation Data'!P80)),NA())))</f>
        <v>#N/A</v>
      </c>
      <c r="AJ86" s="86" t="e">
        <f ca="true">+IF(AND(ISTEXT(OFFSET('Sanitation Data'!$L$2,0,10*ROW('Sanitation Data'!P80))),CY86="Yes"),OFFSET('Sanitation Data'!$P$12,0,10*ROW('Sanitation Data'!P80)),IF(AND(ISTEXT(OFFSET('Sanitation Data'!$L$2,0,10*ROW('Sanitation Data'!P80))),CY86="No",ISNUMBER(OFFSET('Sanitation Data'!$P$12,0,10*ROW('Sanitation Data'!P80)))),CONCATENATE("[",ROUND(OFFSET('Sanitation Data'!$P$12,0,10*ROW('Sanitation Data'!P80)),0),"]"),IF(AND(ISTEXT(OFFSET('Sanitation Data'!$L$2,0,10*ROW('Sanitation Data'!P80))),CY86="",ISNUMBER(OFFSET('Sanitation Data'!$P$12,0,10*ROW('Sanitation Data'!P80)))),OFFSET('Sanitation Data'!$P$12,0,10*ROW('Sanitation Data'!P80)),NA())))</f>
        <v>#N/A</v>
      </c>
      <c r="AK86" s="86" t="e">
        <f ca="true">+IF(AND(ISTEXT(OFFSET('Sanitation Data'!$L$2,0,10*ROW('Sanitation Data'!Q80))),CZ86="Yes"),100-OFFSET('Sanitation Data'!$Q$4,0,10*ROW('Sanitation Data'!Q80)),IF(AND(ISTEXT(OFFSET('Sanitation Data'!$L$2,0,10*ROW('Sanitation Data'!Q80))),CZ86="No",ISNUMBER(OFFSET('Sanitation Data'!$Q$4,0,10*ROW('Sanitation Data'!Q80)))),CONCATENATE("[",ROUND(100-OFFSET('Sanitation Data'!$Q$4,0,10*ROW('Sanitation Data'!Q80)),0),"]"),IF(AND(ISTEXT(OFFSET('Sanitation Data'!$L$2,0,10*ROW('Sanitation Data'!Q80))),CZ86="",ISNUMBER(OFFSET('Sanitation Data'!$Q$4,0,10*ROW('Sanitation Data'!Q80)))),100-OFFSET('Sanitation Data'!$Q$4,0,10*ROW('Sanitation Data'!Q80)),NA())))</f>
        <v>#N/A</v>
      </c>
      <c r="AL86" s="86" t="e">
        <f ca="true">+IF(AND(ISTEXT(OFFSET('Sanitation Data'!$L$2,0,10*ROW('Sanitation Data'!Q80))),DA86="Yes"),OFFSET('Sanitation Data'!$Q$6,0,10*ROW('Sanitation Data'!Q80)),IF(AND(ISTEXT(OFFSET('Sanitation Data'!$L$2,0,10*ROW('Sanitation Data'!Q80))),DA86="No",ISNUMBER(OFFSET('Sanitation Data'!$Q$6,0,10*ROW('Sanitation Data'!Q80)))),CONCATENATE("[",ROUND(OFFSET('Sanitation Data'!$Q$6,0,10*ROW('Sanitation Data'!Q80)),0),"]"),IF(AND(ISTEXT(OFFSET('Sanitation Data'!$L$2,0,10*ROW('Sanitation Data'!Q80))),DA86="",ISNUMBER(OFFSET('Sanitation Data'!$Q$6,0,10*ROW('Sanitation Data'!Q80)))),OFFSET('Sanitation Data'!$Q$6,0,10*ROW('Sanitation Data'!Q80)),NA())))</f>
        <v>#N/A</v>
      </c>
      <c r="AM86" s="86" t="e">
        <f ca="true">+IF(AND(ISTEXT(OFFSET('Sanitation Data'!$L$2,0,10*ROW('Sanitation Data'!Q80))),DB86="Yes"),OFFSET('Sanitation Data'!$Q$10,0,10*ROW('Sanitation Data'!Q80)),IF(AND(ISTEXT(OFFSET('Sanitation Data'!$L$2,0,10*ROW('Sanitation Data'!Q80))),DB86="No",ISNUMBER(OFFSET('Sanitation Data'!$Q$10,0,10*ROW('Sanitation Data'!Q80)))),CONCATENATE("[",ROUND(OFFSET('Sanitation Data'!$Q$10,0,10*ROW('Sanitation Data'!Q80)),0),"]"),IF(AND(ISTEXT(OFFSET('Sanitation Data'!$L$2,0,10*ROW('Sanitation Data'!Q80))),DB86="",ISNUMBER(OFFSET('Sanitation Data'!$Q$10,0,10*ROW('Sanitation Data'!Q80)))),OFFSET('Sanitation Data'!$Q$10,0,10*ROW('Sanitation Data'!Q80)),NA())))</f>
        <v>#N/A</v>
      </c>
      <c r="AN86" s="86" t="e">
        <f ca="true">+IF(AND(ISTEXT(OFFSET('Sanitation Data'!$L$2,0,10*ROW('Sanitation Data'!Q80))),DC86="Yes"),OFFSET('Sanitation Data'!$Q$11,0,10*ROW('Sanitation Data'!Q80)),IF(AND(ISTEXT(OFFSET('Sanitation Data'!$L$2,0,10*ROW('Sanitation Data'!Q80))),DC86="No",ISNUMBER(OFFSET('Sanitation Data'!$Q$11,0,10*ROW('Sanitation Data'!Q80)))),CONCATENATE("[",ROUND(OFFSET('Sanitation Data'!$Q$11,0,10*ROW('Sanitation Data'!Q80)),0),"]"),IF(AND(ISTEXT(OFFSET('Sanitation Data'!$L$2,0,10*ROW('Sanitation Data'!Q80))),DC86="",ISNUMBER(OFFSET('Sanitation Data'!$Q$11,0,10*ROW('Sanitation Data'!Q80)))),OFFSET('Sanitation Data'!$Q$11,0,10*ROW('Sanitation Data'!Q80)),NA())))</f>
        <v>#N/A</v>
      </c>
      <c r="AO86" s="86" t="e">
        <f ca="true">+IF(AND(ISTEXT(OFFSET('Sanitation Data'!$L$2,0,10*ROW('Sanitation Data'!Q80))),DD86="Yes"),OFFSET('Sanitation Data'!$Q$12,0,10*ROW('Sanitation Data'!Q80)),IF(AND(ISTEXT(OFFSET('Sanitation Data'!$L$2,0,10*ROW('Sanitation Data'!Q80))),DD86="No",ISNUMBER(OFFSET('Sanitation Data'!$Q$12,0,10*ROW('Sanitation Data'!Q80)))),CONCATENATE("[",ROUND(OFFSET('Sanitation Data'!$Q$12,0,10*ROW('Sanitation Data'!Q80)),0),"]"),IF(AND(ISTEXT(OFFSET('Sanitation Data'!$L$2,0,10*ROW('Sanitation Data'!Q80))),DD86="",ISNUMBER(OFFSET('Sanitation Data'!$Q$12,0,10*ROW('Sanitation Data'!Q80)))),OFFSET('Sanitation Data'!$Q$12,0,10*ROW('Sanitation Data'!Q80)),NA())))</f>
        <v>#N/A</v>
      </c>
      <c r="AP86" s="86" t="e">
        <f ca="true">+IF(AND(ISTEXT(OFFSET('Sanitation Data'!$L$2,0,10*ROW('Sanitation Data'!R80))),DE86="Yes"),100-OFFSET('Sanitation Data'!$R$4,0,10*ROW('Sanitation Data'!R80)),IF(AND(ISTEXT(OFFSET('Sanitation Data'!$L$2,0,10*ROW('Sanitation Data'!R80))),DE86="No",ISNUMBER(OFFSET('Sanitation Data'!$R$4,0,10*ROW('Sanitation Data'!R80)))),CONCATENATE("[",ROUND(100-OFFSET('Sanitation Data'!$R$4,0,10*ROW('Sanitation Data'!R80)),0),"]"),IF(AND(ISTEXT(OFFSET('Sanitation Data'!$L$2,0,10*ROW('Sanitation Data'!R80))),DE86="",ISNUMBER(OFFSET('Sanitation Data'!$R$4,0,10*ROW('Sanitation Data'!R80)))),100-OFFSET('Sanitation Data'!$R$4,0,10*ROW('Sanitation Data'!R80)),NA())))</f>
        <v>#N/A</v>
      </c>
      <c r="AQ86" s="86" t="e">
        <f ca="true">+IF(AND(ISTEXT(OFFSET('Sanitation Data'!$L$2,0,10*ROW('Sanitation Data'!R80))),DF86="Yes"),OFFSET('Sanitation Data'!$R$6,0,10*ROW('Sanitation Data'!R80)),IF(AND(ISTEXT(OFFSET('Sanitation Data'!$L$2,0,10*ROW('Sanitation Data'!R80))),DF86="No",ISNUMBER(OFFSET('Sanitation Data'!$R$6,0,10*ROW('Sanitation Data'!R80)))),CONCATENATE("[",ROUND(OFFSET('Sanitation Data'!$R$6,0,10*ROW('Sanitation Data'!R80)),0),"]"),IF(AND(ISTEXT(OFFSET('Sanitation Data'!$L$2,0,10*ROW('Sanitation Data'!R80))),DF86="",ISNUMBER(OFFSET('Sanitation Data'!$R$6,0,10*ROW('Sanitation Data'!R80)))),OFFSET('Sanitation Data'!$R$6,0,10*ROW('Sanitation Data'!R80)),NA())))</f>
        <v>#N/A</v>
      </c>
      <c r="AR86" s="86" t="e">
        <f ca="true">+IF(AND(ISTEXT(OFFSET('Sanitation Data'!$L$2,0,10*ROW('Sanitation Data'!R80))),DG86="Yes"),OFFSET('Sanitation Data'!$R$10,0,10*ROW('Sanitation Data'!R80)),IF(AND(ISTEXT(OFFSET('Sanitation Data'!$L$2,0,10*ROW('Sanitation Data'!R80))),DG86="No",ISNUMBER(OFFSET('Sanitation Data'!$R$10,0,10*ROW('Sanitation Data'!R80)))),CONCATENATE("[",ROUND(OFFSET('Sanitation Data'!$R$10,0,10*ROW('Sanitation Data'!R80)),0),"]"),IF(AND(ISTEXT(OFFSET('Sanitation Data'!$L$2,0,10*ROW('Sanitation Data'!R80))),DG86="",ISNUMBER(OFFSET('Sanitation Data'!$R$10,0,10*ROW('Sanitation Data'!R80)))),OFFSET('Sanitation Data'!$R$10,0,10*ROW('Sanitation Data'!R80)),NA())))</f>
        <v>#N/A</v>
      </c>
      <c r="AS86" s="86" t="e">
        <f ca="true">+IF(AND(ISTEXT(OFFSET('Sanitation Data'!$L$2,0,10*ROW('Sanitation Data'!R80))),DH86="Yes"),OFFSET('Sanitation Data'!$R$11,0,10*ROW('Sanitation Data'!R80)),IF(AND(ISTEXT(OFFSET('Sanitation Data'!$L$2,0,10*ROW('Sanitation Data'!R80))),DH86="No",ISNUMBER(OFFSET('Sanitation Data'!$R$11,0,10*ROW('Sanitation Data'!R80)))),CONCATENATE("[",ROUND(OFFSET('Sanitation Data'!$R$11,0,10*ROW('Sanitation Data'!R80)),0),"]"),IF(AND(ISTEXT(OFFSET('Sanitation Data'!$L$2,0,10*ROW('Sanitation Data'!R80))),DH86="",ISNUMBER(OFFSET('Sanitation Data'!$R$11,0,10*ROW('Sanitation Data'!R80)))),OFFSET('Sanitation Data'!$R$11,0,10*ROW('Sanitation Data'!R80)),NA())))</f>
        <v>#N/A</v>
      </c>
      <c r="AT86" s="86" t="e">
        <f ca="true">+IF(AND(ISTEXT(OFFSET('Sanitation Data'!$L$2,0,10*ROW('Sanitation Data'!R80))),DI86="Yes"),OFFSET('Sanitation Data'!$R$12,0,10*ROW('Sanitation Data'!R80)),IF(AND(ISTEXT(OFFSET('Sanitation Data'!$L$2,0,10*ROW('Sanitation Data'!R80))),DI86="No",ISNUMBER(OFFSET('Sanitation Data'!$R$12,0,10*ROW('Sanitation Data'!R80)))),CONCATENATE("[",ROUND(OFFSET('Sanitation Data'!$R$12,0,10*ROW('Sanitation Data'!R80)),0),"]"),IF(AND(ISTEXT(OFFSET('Sanitation Data'!$L$2,0,10*ROW('Sanitation Data'!R80))),DI86="",ISNUMBER(OFFSET('Sanitation Data'!$R$12,0,10*ROW('Sanitation Data'!R80)))),OFFSET('Sanitation Data'!$R$12,0,10*ROW('Sanitation Data'!R80)),NA())))</f>
        <v>#N/A</v>
      </c>
      <c r="AU86" s="86" t="e">
        <f ca="true">+IF(AND(ISTEXT(OFFSET('Sanitation Data'!$L$2,0,10*ROW('Sanitation Data'!S80))),DJ86="Yes"),100-OFFSET('Sanitation Data'!$S$4,0,10*ROW('Sanitation Data'!S80)),IF(AND(ISTEXT(OFFSET('Sanitation Data'!$L$2,0,10*ROW('Sanitation Data'!S80))),DJ86="No",ISNUMBER(OFFSET('Sanitation Data'!$S$4,0,10*ROW('Sanitation Data'!S80)))),CONCATENATE("[",ROUND(100-OFFSET('Sanitation Data'!$S$4,0,10*ROW('Sanitation Data'!S80)),0),"]"),IF(AND(ISTEXT(OFFSET('Sanitation Data'!$L$2,0,10*ROW('Sanitation Data'!S80))),DJ86="",ISNUMBER(OFFSET('Sanitation Data'!$S$4,0,10*ROW('Sanitation Data'!S80)))),100-OFFSET('Sanitation Data'!$S$4,0,10*ROW('Sanitation Data'!S80)),NA())))</f>
        <v>#N/A</v>
      </c>
      <c r="AV86" s="86" t="e">
        <f ca="true">+IF(AND(ISTEXT(OFFSET('Sanitation Data'!$L$2,0,10*ROW('Sanitation Data'!S80))),DK86="Yes"),OFFSET('Sanitation Data'!$S$6,0,10*ROW('Sanitation Data'!S80)),IF(AND(ISTEXT(OFFSET('Sanitation Data'!$L$2,0,10*ROW('Sanitation Data'!S80))),DK86="No",ISNUMBER(OFFSET('Sanitation Data'!$S$6,0,10*ROW('Sanitation Data'!S80)))),CONCATENATE("[",ROUND(OFFSET('Sanitation Data'!$S$6,0,10*ROW('Sanitation Data'!S80)),0),"]"),IF(AND(ISTEXT(OFFSET('Sanitation Data'!$L$2,0,10*ROW('Sanitation Data'!S80))),DK86="",ISNUMBER(OFFSET('Sanitation Data'!$S$6,0,10*ROW('Sanitation Data'!S80)))),OFFSET('Sanitation Data'!$S$6,0,10*ROW('Sanitation Data'!S80)),NA())))</f>
        <v>#N/A</v>
      </c>
      <c r="AW86" s="86" t="e">
        <f ca="true">+IF(AND(ISTEXT(OFFSET('Sanitation Data'!$L$2,0,10*ROW('Sanitation Data'!S80))),DL86="Yes"),OFFSET('Sanitation Data'!$S$10,0,10*ROW('Sanitation Data'!S80)),IF(AND(ISTEXT(OFFSET('Sanitation Data'!$L$2,0,10*ROW('Sanitation Data'!S80))),DL86="No",ISNUMBER(OFFSET('Sanitation Data'!$S$10,0,10*ROW('Sanitation Data'!S80)))),CONCATENATE("[",ROUND(OFFSET('Sanitation Data'!$S$10,0,10*ROW('Sanitation Data'!S80)),0),"]"),IF(AND(ISTEXT(OFFSET('Sanitation Data'!$L$2,0,10*ROW('Sanitation Data'!S80))),DL86="",ISNUMBER(OFFSET('Sanitation Data'!$S$10,0,10*ROW('Sanitation Data'!S80)))),OFFSET('Sanitation Data'!$S$10,0,10*ROW('Sanitation Data'!S80)),NA())))</f>
        <v>#N/A</v>
      </c>
      <c r="AX86" s="86" t="e">
        <f ca="true">+IF(AND(ISTEXT(OFFSET('Sanitation Data'!$L$2,0,10*ROW('Sanitation Data'!S80))),DM86="Yes"),OFFSET('Sanitation Data'!$S$11,0,10*ROW('Sanitation Data'!S80)),IF(AND(ISTEXT(OFFSET('Sanitation Data'!$L$2,0,10*ROW('Sanitation Data'!S80))),DM86="No",ISNUMBER(OFFSET('Sanitation Data'!$S$11,0,10*ROW('Sanitation Data'!S80)))),CONCATENATE("[",ROUND(OFFSET('Sanitation Data'!$S$11,0,10*ROW('Sanitation Data'!S80)),0),"]"),IF(AND(ISTEXT(OFFSET('Sanitation Data'!$L$2,0,10*ROW('Sanitation Data'!S80))),DM86="",ISNUMBER(OFFSET('Sanitation Data'!$S$11,0,10*ROW('Sanitation Data'!S80)))),OFFSET('Sanitation Data'!$S$11,0,10*ROW('Sanitation Data'!S80)),NA())))</f>
        <v>#N/A</v>
      </c>
      <c r="AY86" s="86" t="e">
        <f ca="true">+IF(AND(ISTEXT(OFFSET('Sanitation Data'!$L$2,0,10*ROW('Sanitation Data'!S80))),DN86="Yes"),OFFSET('Sanitation Data'!$S$12,0,10*ROW('Sanitation Data'!S80)),IF(AND(ISTEXT(OFFSET('Sanitation Data'!$L$2,0,10*ROW('Sanitation Data'!S80))),DN86="No",ISNUMBER(OFFSET('Sanitation Data'!$S$12,0,10*ROW('Sanitation Data'!S80)))),CONCATENATE("[",ROUND(OFFSET('Sanitation Data'!$S$12,0,10*ROW('Sanitation Data'!S80)),0),"]"),IF(AND(ISTEXT(OFFSET('Sanitation Data'!$L$2,0,10*ROW('Sanitation Data'!S80))),DN86="",ISNUMBER(OFFSET('Sanitation Data'!$S$12,0,10*ROW('Sanitation Data'!S80)))),OFFSET('Sanitation Data'!$S$12,0,10*ROW('Sanitation Data'!S80)),NA())))</f>
        <v>#N/A</v>
      </c>
      <c r="AZ86" s="87" t="e">
        <f ca="true">+IF(AND(ISTEXT(OFFSET('Hygiene Data'!$L$2,0,10*ROW('Hygiene Data'!N80))),DO86="Yes"),OFFSET('Hygiene Data'!$N$5,0,10*ROW('Hygiene Data'!N80)),IF(AND(ISTEXT(OFFSET('Hygiene Data'!$L$2,0,10*ROW('Hygiene Data'!N80))),DO86="No",ISNUMBER(OFFSET('Hygiene Data'!$N$5,0,10*ROW('Hygiene Data'!N80)))),CONCATENATE("[",ROUND(OFFSET('Hygiene Data'!$N$5,0,10*ROW('Hygiene Data'!N80)),0),"]"),IF(AND(ISTEXT(OFFSET('Hygiene Data'!$L$2,0,10*ROW('Hygiene Data'!N80))),DO86="",ISNUMBER(OFFSET('Hygiene Data'!$N$5,0,10*ROW('Hygiene Data'!N80)))),OFFSET('Hygiene Data'!$N$5,0,10*ROW('Hygiene Data'!N80)),NA())))</f>
        <v>#N/A</v>
      </c>
      <c r="BA86" s="87" t="e">
        <f ca="true">+IF(AND(ISTEXT(OFFSET('Hygiene Data'!$L$2,0,10*ROW('Hygiene Data'!N80))),DP86="Yes"),OFFSET('Hygiene Data'!$N$7,0,10*ROW('Hygiene Data'!N80)),IF(AND(ISTEXT(OFFSET('Hygiene Data'!$L$2,0,10*ROW('Hygiene Data'!N80))),DP86="No",ISNUMBER(OFFSET('Hygiene Data'!$N$7,0,10*ROW('Hygiene Data'!N80)))),CONCATENATE("[",ROUND(OFFSET('Hygiene Data'!$N$7,0,10*ROW('Hygiene Data'!N80)),0),"]"),IF(AND(ISTEXT(OFFSET('Hygiene Data'!$L$2,0,10*ROW('Hygiene Data'!N80))),DP86="",ISNUMBER(OFFSET('Hygiene Data'!$N$7,0,10*ROW('Hygiene Data'!N80)))),OFFSET('Hygiene Data'!$N$7,0,10*ROW('Hygiene Data'!N80)),NA())))</f>
        <v>#N/A</v>
      </c>
      <c r="BB86" s="87" t="e">
        <f ca="true">+IF(AND(ISTEXT(OFFSET('Hygiene Data'!$L$2,0,10*ROW('Hygiene Data'!N80))),DQ86="Yes"),OFFSET('Hygiene Data'!$N$9,0,10*ROW('Hygiene Data'!N80)),IF(AND(ISTEXT(OFFSET('Hygiene Data'!$L$2,0,10*ROW('Hygiene Data'!N80))),DQ86="No",ISNUMBER(OFFSET('Hygiene Data'!$N$9,0,10*ROW('Hygiene Data'!N80)))),CONCATENATE("[",ROUND(OFFSET('Hygiene Data'!$N$9,0,10*ROW('Hygiene Data'!N80)),0),"]"),IF(AND(ISTEXT(OFFSET('Hygiene Data'!$L$2,0,10*ROW('Hygiene Data'!N80))),DQ86="",ISNUMBER(OFFSET('Hygiene Data'!$N$9,0,10*ROW('Hygiene Data'!N80)))),OFFSET('Hygiene Data'!$N$9,0,10*ROW('Hygiene Data'!N80)),NA())))</f>
        <v>#N/A</v>
      </c>
      <c r="BC86" s="87" t="e">
        <f ca="true">+IF(AND(ISTEXT(OFFSET('Hygiene Data'!$L$2,0,10*ROW('Hygiene Data'!O80))),DR86="Yes"),OFFSET('Hygiene Data'!$O$5,0,10*ROW('Hygiene Data'!O80)),IF(AND(ISTEXT(OFFSET('Hygiene Data'!$L$2,0,10*ROW('Hygiene Data'!O80))),DR86="No",ISNUMBER(OFFSET('Hygiene Data'!$O$5,0,10*ROW('Hygiene Data'!O80)))),CONCATENATE("[",ROUND(OFFSET('Hygiene Data'!$O$5,0,10*ROW('Hygiene Data'!O80)),0),"]"),IF(AND(ISTEXT(OFFSET('Hygiene Data'!$L$2,0,10*ROW('Hygiene Data'!O80))),DR86="",ISNUMBER(OFFSET('Hygiene Data'!$O$5,0,10*ROW('Hygiene Data'!O80)))),OFFSET('Hygiene Data'!$O$5,0,10*ROW('Hygiene Data'!O80)),NA())))</f>
        <v>#N/A</v>
      </c>
      <c r="BD86" s="87" t="e">
        <f ca="true">+IF(AND(ISTEXT(OFFSET('Hygiene Data'!$L$2,0,10*ROW('Hygiene Data'!O80))),DS86="Yes"),OFFSET('Hygiene Data'!$O$7,0,10*ROW('Hygiene Data'!O80)),IF(AND(ISTEXT(OFFSET('Hygiene Data'!$L$2,0,10*ROW('Hygiene Data'!O80))),DS86="No",ISNUMBER(OFFSET('Hygiene Data'!$O$7,0,10*ROW('Hygiene Data'!O80)))),CONCATENATE("[",ROUND(OFFSET('Hygiene Data'!$O$7,0,10*ROW('Hygiene Data'!O80)),0),"]"),IF(AND(ISTEXT(OFFSET('Hygiene Data'!$L$2,0,10*ROW('Hygiene Data'!O80))),DS86="",ISNUMBER(OFFSET('Hygiene Data'!$O$7,0,10*ROW('Hygiene Data'!O80)))),OFFSET('Hygiene Data'!$O$7,0,10*ROW('Hygiene Data'!O80)),NA())))</f>
        <v>#N/A</v>
      </c>
      <c r="BE86" s="87" t="e">
        <f ca="true">+IF(AND(ISTEXT(OFFSET('Hygiene Data'!$L$2,0,10*ROW('Hygiene Data'!O80))),DT86="Yes"),OFFSET('Hygiene Data'!$O$9,0,10*ROW('Hygiene Data'!O80)),IF(AND(ISTEXT(OFFSET('Hygiene Data'!$L$2,0,10*ROW('Hygiene Data'!O80))),DT86="No",ISNUMBER(OFFSET('Hygiene Data'!$O$9,0,10*ROW('Hygiene Data'!O80)))),CONCATENATE("[",ROUND(OFFSET('Hygiene Data'!$O$9,0,10*ROW('Hygiene Data'!O80)),0),"]"),IF(AND(ISTEXT(OFFSET('Hygiene Data'!$L$2,0,10*ROW('Hygiene Data'!O80))),DT86="",ISNUMBER(OFFSET('Hygiene Data'!$O$9,0,10*ROW('Hygiene Data'!O80)))),OFFSET('Hygiene Data'!$O$9,0,10*ROW('Hygiene Data'!O80)),NA())))</f>
        <v>#N/A</v>
      </c>
      <c r="BF86" s="87" t="e">
        <f ca="true">+IF(AND(ISTEXT(OFFSET('Hygiene Data'!$L$2,0,10*ROW('Hygiene Data'!P80))),DU86="Yes"),OFFSET('Hygiene Data'!$P$5,0,10*ROW('Hygiene Data'!P80)),IF(AND(ISTEXT(OFFSET('Hygiene Data'!$L$2,0,10*ROW('Hygiene Data'!P80))),DU86="No",ISNUMBER(OFFSET('Hygiene Data'!$P$5,0,10*ROW('Hygiene Data'!P80)))),CONCATENATE("[",ROUND(OFFSET('Hygiene Data'!$P$5,0,10*ROW('Hygiene Data'!P80)),0),"]"),IF(AND(ISTEXT(OFFSET('Hygiene Data'!$L$2,0,10*ROW('Hygiene Data'!P80))),DU86="",ISNUMBER(OFFSET('Hygiene Data'!$P$5,0,10*ROW('Hygiene Data'!P80)))),OFFSET('Hygiene Data'!$P$5,0,10*ROW('Hygiene Data'!P80)),NA())))</f>
        <v>#N/A</v>
      </c>
      <c r="BG86" s="87" t="e">
        <f ca="true">+IF(AND(ISTEXT(OFFSET('Hygiene Data'!$L$2,0,10*ROW('Hygiene Data'!P80))),DV86="Yes"),OFFSET('Hygiene Data'!$P$7,0,10*ROW('Hygiene Data'!P80)),IF(AND(ISTEXT(OFFSET('Hygiene Data'!$L$2,0,10*ROW('Hygiene Data'!P80))),DV86="No",ISNUMBER(OFFSET('Hygiene Data'!$P$7,0,10*ROW('Hygiene Data'!P80)))),CONCATENATE("[",ROUND(OFFSET('Hygiene Data'!$P$7,0,10*ROW('Hygiene Data'!P80)),0),"]"),IF(AND(ISTEXT(OFFSET('Hygiene Data'!$L$2,0,10*ROW('Hygiene Data'!P80))),DV86="",ISNUMBER(OFFSET('Hygiene Data'!$P$7,0,10*ROW('Hygiene Data'!P80)))),OFFSET('Hygiene Data'!$P$7,0,10*ROW('Hygiene Data'!P80)),NA())))</f>
        <v>#N/A</v>
      </c>
      <c r="BH86" s="87" t="e">
        <f ca="true">+IF(AND(ISTEXT(OFFSET('Hygiene Data'!$L$2,0,10*ROW('Hygiene Data'!P80))),DW86="Yes"),OFFSET('Hygiene Data'!$P$9,0,10*ROW('Hygiene Data'!P80)),IF(AND(ISTEXT(OFFSET('Hygiene Data'!$L$2,0,10*ROW('Hygiene Data'!P80))),DW86="No",ISNUMBER(OFFSET('Hygiene Data'!$P$9,0,10*ROW('Hygiene Data'!P80)))),CONCATENATE("[",ROUND(OFFSET('Hygiene Data'!$P$9,0,10*ROW('Hygiene Data'!P80)),0),"]"),IF(AND(ISTEXT(OFFSET('Hygiene Data'!$L$2,0,10*ROW('Hygiene Data'!P80))),DW86="",ISNUMBER(OFFSET('Hygiene Data'!$P$9,0,10*ROW('Hygiene Data'!P80)))),OFFSET('Hygiene Data'!$P$9,0,10*ROW('Hygiene Data'!P80)),NA())))</f>
        <v>#N/A</v>
      </c>
      <c r="BI86" s="87" t="e">
        <f ca="true">+IF(AND(ISTEXT(OFFSET('Hygiene Data'!$L$2,0,10*ROW('Hygiene Data'!Q80))),DX86="Yes"),OFFSET('Hygiene Data'!$Q$5,0,10*ROW('Hygiene Data'!Q80)),IF(AND(ISTEXT(OFFSET('Hygiene Data'!$L$2,0,10*ROW('Hygiene Data'!Q80))),DX86="No",ISNUMBER(OFFSET('Hygiene Data'!$Q$5,0,10*ROW('Hygiene Data'!Q80)))),CONCATENATE("[",ROUND(OFFSET('Hygiene Data'!$Q$5,0,10*ROW('Hygiene Data'!Q80)),0),"]"),IF(AND(ISTEXT(OFFSET('Hygiene Data'!$L$2,0,10*ROW('Hygiene Data'!Q80))),DX86="",ISNUMBER(OFFSET('Hygiene Data'!$Q$5,0,10*ROW('Hygiene Data'!Q80)))),OFFSET('Hygiene Data'!$Q$5,0,10*ROW('Hygiene Data'!Q80)),NA())))</f>
        <v>#N/A</v>
      </c>
      <c r="BJ86" s="87" t="e">
        <f ca="true">+IF(AND(ISTEXT(OFFSET('Hygiene Data'!$L$2,0,10*ROW('Hygiene Data'!Q80))),DY86="Yes"),OFFSET('Hygiene Data'!$Q$7,0,10*ROW('Hygiene Data'!Q80)),IF(AND(ISTEXT(OFFSET('Hygiene Data'!$L$2,0,10*ROW('Hygiene Data'!Q80))),DY86="No",ISNUMBER(OFFSET('Hygiene Data'!$Q$7,0,10*ROW('Hygiene Data'!Q80)))),CONCATENATE("[",ROUND(OFFSET('Hygiene Data'!$Q$7,0,10*ROW('Hygiene Data'!Q80)),0),"]"),IF(AND(ISTEXT(OFFSET('Hygiene Data'!$L$2,0,10*ROW('Hygiene Data'!Q80))),DY86="",ISNUMBER(OFFSET('Hygiene Data'!$Q$7,0,10*ROW('Hygiene Data'!Q80)))),OFFSET('Hygiene Data'!$Q$7,0,10*ROW('Hygiene Data'!Q80)),NA())))</f>
        <v>#N/A</v>
      </c>
      <c r="BK86" s="87" t="e">
        <f ca="true">+IF(AND(ISTEXT(OFFSET('Hygiene Data'!$L$2,0,10*ROW('Hygiene Data'!Q80))),DZ86="Yes"),OFFSET('Hygiene Data'!$Q$9,0,10*ROW('Hygiene Data'!Q80)),IF(AND(ISTEXT(OFFSET('Hygiene Data'!$L$2,0,10*ROW('Hygiene Data'!Q80))),DZ86="No",ISNUMBER(OFFSET('Hygiene Data'!$Q$9,0,10*ROW('Hygiene Data'!Q80)))),CONCATENATE("[",ROUND(OFFSET('Hygiene Data'!$Q$9,0,10*ROW('Hygiene Data'!Q80)),0),"]"),IF(AND(ISTEXT(OFFSET('Hygiene Data'!$L$2,0,10*ROW('Hygiene Data'!Q80))),DZ86="",ISNUMBER(OFFSET('Hygiene Data'!$Q$9,0,10*ROW('Hygiene Data'!Q80)))),OFFSET('Hygiene Data'!$Q$9,0,10*ROW('Hygiene Data'!Q80)),NA())))</f>
        <v>#N/A</v>
      </c>
      <c r="BL86" s="87" t="e">
        <f ca="true">+IF(AND(ISTEXT(OFFSET('Hygiene Data'!$L$2,0,10*ROW('Hygiene Data'!R80))),EA86="Yes"),OFFSET('Hygiene Data'!$R$5,0,10*ROW('Hygiene Data'!R80)),IF(AND(ISTEXT(OFFSET('Hygiene Data'!$L$2,0,10*ROW('Hygiene Data'!R80))),EA86="No",ISNUMBER(OFFSET('Hygiene Data'!$R$5,0,10*ROW('Hygiene Data'!R80)))),CONCATENATE("[",ROUND(OFFSET('Hygiene Data'!$R$5,0,10*ROW('Hygiene Data'!R80)),0),"]"),IF(AND(ISTEXT(OFFSET('Hygiene Data'!$L$2,0,10*ROW('Hygiene Data'!R80))),EA86="",ISNUMBER(OFFSET('Hygiene Data'!$R$5,0,10*ROW('Hygiene Data'!R80)))),OFFSET('Hygiene Data'!$R$5,0,10*ROW('Hygiene Data'!R80)),NA())))</f>
        <v>#N/A</v>
      </c>
      <c r="BM86" s="87" t="e">
        <f ca="true">+IF(AND(ISTEXT(OFFSET('Hygiene Data'!$L$2,0,10*ROW('Hygiene Data'!R80))),EB86="Yes"),OFFSET('Hygiene Data'!$R$7,0,10*ROW('Hygiene Data'!R80)),IF(AND(ISTEXT(OFFSET('Hygiene Data'!$L$2,0,10*ROW('Hygiene Data'!R80))),EB86="No",ISNUMBER(OFFSET('Hygiene Data'!$R$7,0,10*ROW('Hygiene Data'!R80)))),CONCATENATE("[",ROUND(OFFSET('Hygiene Data'!$R$7,0,10*ROW('Hygiene Data'!R80)),0),"]"),IF(AND(ISTEXT(OFFSET('Hygiene Data'!$L$2,0,10*ROW('Hygiene Data'!R80))),EB86="",ISNUMBER(OFFSET('Hygiene Data'!$R$7,0,10*ROW('Hygiene Data'!R80)))),OFFSET('Hygiene Data'!$R$7,0,10*ROW('Hygiene Data'!R80)),NA())))</f>
        <v>#N/A</v>
      </c>
      <c r="BN86" s="87" t="e">
        <f ca="true">+IF(AND(ISTEXT(OFFSET('Hygiene Data'!$L$2,0,10*ROW('Hygiene Data'!R80))),EC86="Yes"),OFFSET('Hygiene Data'!$R$9,0,10*ROW('Hygiene Data'!R80)),IF(AND(ISTEXT(OFFSET('Hygiene Data'!$L$2,0,10*ROW('Hygiene Data'!R80))),EC86="No",ISNUMBER(OFFSET('Hygiene Data'!$R$9,0,10*ROW('Hygiene Data'!R80)))),CONCATENATE("[",ROUND(OFFSET('Hygiene Data'!$R$9,0,10*ROW('Hygiene Data'!R80)),0),"]"),IF(AND(ISTEXT(OFFSET('Hygiene Data'!$L$2,0,10*ROW('Hygiene Data'!R80))),EC86="",ISNUMBER(OFFSET('Hygiene Data'!$R$9,0,10*ROW('Hygiene Data'!R80)))),OFFSET('Hygiene Data'!$R$9,0,10*ROW('Hygiene Data'!R80)),NA())))</f>
        <v>#N/A</v>
      </c>
      <c r="BO86" s="87" t="e">
        <f ca="true">+IF(AND(ISTEXT(OFFSET('Hygiene Data'!$L$2,0,10*ROW('Hygiene Data'!S80))),ED86="Yes"),OFFSET('Hygiene Data'!$S$5,0,10*ROW('Hygiene Data'!S80)),IF(AND(ISTEXT(OFFSET('Hygiene Data'!$L$2,0,10*ROW('Hygiene Data'!S80))),ED86="No",ISNUMBER(OFFSET('Hygiene Data'!$S$5,0,10*ROW('Hygiene Data'!S80)))),CONCATENATE("[",ROUND(OFFSET('Hygiene Data'!$S$5,0,10*ROW('Hygiene Data'!S80)),0),"]"),IF(AND(ISTEXT(OFFSET('Hygiene Data'!$L$2,0,10*ROW('Hygiene Data'!S80))),ED86="",ISNUMBER(OFFSET('Hygiene Data'!$S$5,0,10*ROW('Hygiene Data'!S80)))),OFFSET('Hygiene Data'!$S$5,0,10*ROW('Hygiene Data'!S80)),NA())))</f>
        <v>#N/A</v>
      </c>
      <c r="BP86" s="87" t="e">
        <f ca="true">+IF(AND(ISTEXT(OFFSET('Hygiene Data'!$L$2,0,10*ROW('Hygiene Data'!S80))),EE86="Yes"),OFFSET('Hygiene Data'!$S$7,0,10*ROW('Hygiene Data'!S80)),IF(AND(ISTEXT(OFFSET('Hygiene Data'!$L$2,0,10*ROW('Hygiene Data'!S80))),EE86="No",ISNUMBER(OFFSET('Hygiene Data'!$S$7,0,10*ROW('Hygiene Data'!S80)))),CONCATENATE("[",ROUND(OFFSET('Hygiene Data'!$S$7,0,10*ROW('Hygiene Data'!S80)),0),"]"),IF(AND(ISTEXT(OFFSET('Hygiene Data'!$L$2,0,10*ROW('Hygiene Data'!S80))),EE86="",ISNUMBER(OFFSET('Hygiene Data'!$S$7,0,10*ROW('Hygiene Data'!S80)))),OFFSET('Hygiene Data'!$S$7,0,10*ROW('Hygiene Data'!S80)),NA())))</f>
        <v>#N/A</v>
      </c>
      <c r="BQ86" s="87" t="e">
        <f ca="true">+IF(AND(ISTEXT(OFFSET('Hygiene Data'!$L$2,0,10*ROW('Hygiene Data'!S80))),EF86="Yes"),OFFSET('Hygiene Data'!$S$9,0,10*ROW('Hygiene Data'!S80)),IF(AND(ISTEXT(OFFSET('Hygiene Data'!$L$2,0,10*ROW('Hygiene Data'!S80))),EF86="No",ISNUMBER(OFFSET('Hygiene Data'!$S$9,0,10*ROW('Hygiene Data'!S80)))),CONCATENATE("[",ROUND(OFFSET('Hygiene Data'!$S$9,0,10*ROW('Hygiene Data'!S80)),0),"]"),IF(AND(ISTEXT(OFFSET('Hygiene Data'!$L$2,0,10*ROW('Hygiene Data'!S80))),EF86="",ISNUMBER(OFFSET('Hygiene Data'!$S$9,0,10*ROW('Hygiene Data'!S80)))),OFFSET('Hygiene Data'!$S$9,0,10*ROW('Hygiene Data'!S80)),NA())))</f>
        <v>#N/A</v>
      </c>
      <c r="BR86" s="271"/>
      <c r="BS86" s="271" t="str">
        <f ca="true">+IF(OFFSET('Water Data'!$N$27,0,10*ROW('Water Data'!N80))="","",OFFSET('Water Data'!$N$27,0,10*ROW('Water Data'!N80)))</f>
        <v/>
      </c>
      <c r="BT86" s="271" t="str">
        <f ca="true">+IF(OFFSET('Water Data'!$N$28,0,10*ROW('Water Data'!N80))="","",OFFSET('Water Data'!$N$28,0,10*ROW('Water Data'!N80)))</f>
        <v/>
      </c>
      <c r="BU86" s="271" t="str">
        <f ca="true">+IF(OFFSET('Water Data'!$N$29,0,10*ROW('Water Data'!N80))="","",OFFSET('Water Data'!$N$29,0,10*ROW('Water Data'!N80)))</f>
        <v/>
      </c>
      <c r="BV86" s="271" t="str">
        <f ca="true">+IF(OFFSET('Water Data'!$O$27,0,10*ROW('Water Data'!O80))="","",OFFSET('Water Data'!$O$27,0,10*ROW('Water Data'!O80)))</f>
        <v/>
      </c>
      <c r="BW86" s="271" t="str">
        <f ca="true">+IF(OFFSET('Water Data'!$O$28,0,10*ROW('Water Data'!O80))="","",OFFSET('Water Data'!$O$28,0,10*ROW('Water Data'!O80)))</f>
        <v/>
      </c>
      <c r="BX86" s="271" t="str">
        <f ca="true">+IF(OFFSET('Water Data'!$O$29,0,10*ROW('Water Data'!O80))="","",OFFSET('Water Data'!$O$29,0,10*ROW('Water Data'!O80)))</f>
        <v/>
      </c>
      <c r="BY86" s="271" t="str">
        <f ca="true">+IF(OFFSET('Water Data'!$P$27,0,10*ROW('Water Data'!P80))="","",OFFSET('Water Data'!$P$27,0,10*ROW('Water Data'!P80)))</f>
        <v/>
      </c>
      <c r="BZ86" s="271" t="str">
        <f ca="true">+IF(OFFSET('Water Data'!$P$28,0,10*ROW('Water Data'!P80))="","",OFFSET('Water Data'!$P$28,0,10*ROW('Water Data'!P80)))</f>
        <v/>
      </c>
      <c r="CA86" s="271" t="str">
        <f ca="true">+IF(OFFSET('Water Data'!$P$29,0,10*ROW('Water Data'!P80))="","",OFFSET('Water Data'!$P$29,0,10*ROW('Water Data'!P80)))</f>
        <v/>
      </c>
      <c r="CB86" s="271" t="str">
        <f ca="true">+IF(OFFSET('Water Data'!$Q$27,0,10*ROW('Water Data'!Q80))="","",OFFSET('Water Data'!$Q$27,0,10*ROW('Water Data'!Q80)))</f>
        <v/>
      </c>
      <c r="CC86" s="271" t="str">
        <f ca="true">+IF(OFFSET('Water Data'!$Q$28,0,10*ROW('Water Data'!Q80))="","",OFFSET('Water Data'!$Q$28,0,10*ROW('Water Data'!Q80)))</f>
        <v/>
      </c>
      <c r="CD86" s="271" t="str">
        <f ca="true">+IF(OFFSET('Water Data'!$Q$29,0,10*ROW('Water Data'!Q80))="","",OFFSET('Water Data'!$Q$29,0,10*ROW('Water Data'!Q80)))</f>
        <v/>
      </c>
      <c r="CE86" s="271" t="str">
        <f ca="true">+IF(OFFSET('Water Data'!$R$27,0,10*ROW('Water Data'!R80))="","",OFFSET('Water Data'!$R$27,0,10*ROW('Water Data'!R80)))</f>
        <v/>
      </c>
      <c r="CF86" s="271" t="str">
        <f ca="true">+IF(OFFSET('Water Data'!$R$28,0,10*ROW('Water Data'!R80))="","",OFFSET('Water Data'!$R$28,0,10*ROW('Water Data'!R80)))</f>
        <v/>
      </c>
      <c r="CG86" s="271" t="str">
        <f ca="true">+IF(OFFSET('Water Data'!$R$29,0,10*ROW('Water Data'!R80))="","",OFFSET('Water Data'!$R$29,0,10*ROW('Water Data'!R80)))</f>
        <v/>
      </c>
      <c r="CH86" s="271" t="str">
        <f ca="true">+IF(OFFSET('Water Data'!$S$27,0,10*ROW('Water Data'!S80))="","",OFFSET('Water Data'!$S$27,0,10*ROW('Water Data'!S80)))</f>
        <v/>
      </c>
      <c r="CI86" s="271" t="str">
        <f ca="true">+IF(OFFSET('Water Data'!$S$28,0,10*ROW('Water Data'!S80))="","",OFFSET('Water Data'!$S$28,0,10*ROW('Water Data'!S80)))</f>
        <v/>
      </c>
      <c r="CJ86" s="271" t="str">
        <f ca="true">+IF(OFFSET('Water Data'!$S$29,0,10*ROW('Water Data'!S80))="","",OFFSET('Water Data'!$S$29,0,10*ROW('Water Data'!S80)))</f>
        <v/>
      </c>
      <c r="CK86" s="271" t="str">
        <f ca="true">+IF(OFFSET('Sanitation Data'!$N$28,0,10*ROW('Sanitation Data'!N80))="","",OFFSET('Sanitation Data'!$N$28,0,10*ROW('Sanitation Data'!N80)))</f>
        <v/>
      </c>
      <c r="CL86" s="271" t="str">
        <f ca="true">+IF(OFFSET('Sanitation Data'!$N$29,0,10*ROW('Sanitation Data'!N80))="","",OFFSET('Sanitation Data'!$N$29,0,10*ROW('Sanitation Data'!N80)))</f>
        <v/>
      </c>
      <c r="CM86" s="271" t="str">
        <f ca="true">+IF(OFFSET('Sanitation Data'!$N$30,0,10*ROW('Sanitation Data'!N80))="","",OFFSET('Sanitation Data'!$N$30,0,10*ROW('Sanitation Data'!N80)))</f>
        <v/>
      </c>
      <c r="CN86" s="271" t="str">
        <f ca="true">+IF(OFFSET('Sanitation Data'!$N$31,0,10*ROW('Sanitation Data'!N80))="","",OFFSET('Sanitation Data'!$N$31,0,10*ROW('Sanitation Data'!N80)))</f>
        <v/>
      </c>
      <c r="CO86" s="271" t="str">
        <f ca="true">+IF(OFFSET('Sanitation Data'!$N$32,0,10*ROW('Sanitation Data'!N80))="","",OFFSET('Sanitation Data'!$N$32,0,10*ROW('Sanitation Data'!N80)))</f>
        <v/>
      </c>
      <c r="CP86" s="271" t="str">
        <f ca="true">+IF(OFFSET('Sanitation Data'!$O$28,0,10*ROW('Sanitation Data'!O80))="","",OFFSET('Sanitation Data'!$O$28,0,10*ROW('Sanitation Data'!O80)))</f>
        <v/>
      </c>
      <c r="CQ86" s="271" t="str">
        <f ca="true">+IF(OFFSET('Sanitation Data'!$O$29,0,10*ROW('Sanitation Data'!O80))="","",OFFSET('Sanitation Data'!$O$29,0,10*ROW('Sanitation Data'!O80)))</f>
        <v/>
      </c>
      <c r="CR86" s="271" t="str">
        <f ca="true">+IF(OFFSET('Sanitation Data'!$O$30,0,10*ROW('Sanitation Data'!O80))="","",OFFSET('Sanitation Data'!$O$30,0,10*ROW('Sanitation Data'!O80)))</f>
        <v/>
      </c>
      <c r="CS86" s="271" t="str">
        <f ca="true">+IF(OFFSET('Sanitation Data'!$O$31,0,10*ROW('Sanitation Data'!O80))="","",OFFSET('Sanitation Data'!$O$31,0,10*ROW('Sanitation Data'!O80)))</f>
        <v/>
      </c>
      <c r="CT86" s="271" t="str">
        <f ca="true">+IF(OFFSET('Sanitation Data'!$O$32,0,10*ROW('Sanitation Data'!O80))="","",OFFSET('Sanitation Data'!$O$32,0,10*ROW('Sanitation Data'!O80)))</f>
        <v/>
      </c>
      <c r="CU86" s="271" t="str">
        <f ca="true">+IF(OFFSET('Sanitation Data'!$P$28,0,10*ROW('Sanitation Data'!P80))="","",OFFSET('Sanitation Data'!$P$28,0,10*ROW('Sanitation Data'!P80)))</f>
        <v/>
      </c>
      <c r="CV86" s="271" t="str">
        <f ca="true">+IF(OFFSET('Sanitation Data'!$P$29,0,10*ROW('Sanitation Data'!P80))="","",OFFSET('Sanitation Data'!$P$29,0,10*ROW('Sanitation Data'!P80)))</f>
        <v/>
      </c>
      <c r="CW86" s="271" t="str">
        <f ca="true">+IF(OFFSET('Sanitation Data'!$P$30,0,10*ROW('Sanitation Data'!P80))="","",OFFSET('Sanitation Data'!$P$30,0,10*ROW('Sanitation Data'!P80)))</f>
        <v/>
      </c>
      <c r="CX86" s="271" t="str">
        <f ca="true">+IF(OFFSET('Sanitation Data'!$P$31,0,10*ROW('Sanitation Data'!P80))="","",OFFSET('Sanitation Data'!$P$31,0,10*ROW('Sanitation Data'!P80)))</f>
        <v/>
      </c>
      <c r="CY86" s="271" t="str">
        <f ca="true">+IF(OFFSET('Sanitation Data'!$P$32,0,10*ROW('Sanitation Data'!P80))="","",OFFSET('Sanitation Data'!$P$32,0,10*ROW('Sanitation Data'!P80)))</f>
        <v/>
      </c>
      <c r="CZ86" s="271" t="str">
        <f ca="true">+IF(OFFSET('Sanitation Data'!$Q$28,0,10*ROW('Sanitation Data'!Q80))="","",OFFSET('Sanitation Data'!$Q$28,0,10*ROW('Sanitation Data'!Q80)))</f>
        <v/>
      </c>
      <c r="DA86" s="271" t="str">
        <f ca="true">+IF(OFFSET('Sanitation Data'!$Q$29,0,10*ROW('Sanitation Data'!Q80))="","",OFFSET('Sanitation Data'!$Q$29,0,10*ROW('Sanitation Data'!Q80)))</f>
        <v/>
      </c>
      <c r="DB86" s="271" t="str">
        <f ca="true">+IF(OFFSET('Sanitation Data'!$Q$30,0,10*ROW('Sanitation Data'!Q80))="","",OFFSET('Sanitation Data'!$Q$30,0,10*ROW('Sanitation Data'!Q80)))</f>
        <v/>
      </c>
      <c r="DC86" s="271" t="str">
        <f ca="true">+IF(OFFSET('Sanitation Data'!$Q$31,0,10*ROW('Sanitation Data'!Q80))="","",OFFSET('Sanitation Data'!$Q$31,0,10*ROW('Sanitation Data'!Q80)))</f>
        <v/>
      </c>
      <c r="DD86" s="271" t="str">
        <f ca="true">+IF(OFFSET('Sanitation Data'!$Q$32,0,10*ROW('Sanitation Data'!Q80))="","",OFFSET('Sanitation Data'!$Q$32,0,10*ROW('Sanitation Data'!Q80)))</f>
        <v/>
      </c>
      <c r="DE86" s="271" t="str">
        <f ca="true">+IF(OFFSET('Sanitation Data'!$R$28,0,10*ROW('Sanitation Data'!R80))="","",OFFSET('Sanitation Data'!$R$28,0,10*ROW('Sanitation Data'!R80)))</f>
        <v/>
      </c>
      <c r="DF86" s="271" t="str">
        <f ca="true">+IF(OFFSET('Sanitation Data'!$R$29,0,10*ROW('Sanitation Data'!R80))="","",OFFSET('Sanitation Data'!$R$29,0,10*ROW('Sanitation Data'!R80)))</f>
        <v/>
      </c>
      <c r="DG86" s="271" t="str">
        <f ca="true">+IF(OFFSET('Sanitation Data'!$R$30,0,10*ROW('Sanitation Data'!R80))="","",OFFSET('Sanitation Data'!$R$30,0,10*ROW('Sanitation Data'!R80)))</f>
        <v/>
      </c>
      <c r="DH86" s="271" t="str">
        <f ca="true">+IF(OFFSET('Sanitation Data'!$R$31,0,10*ROW('Sanitation Data'!R80))="","",OFFSET('Sanitation Data'!$R$31,0,10*ROW('Sanitation Data'!R80)))</f>
        <v/>
      </c>
      <c r="DI86" s="271" t="str">
        <f ca="true">+IF(OFFSET('Sanitation Data'!$R$32,0,10*ROW('Sanitation Data'!R80))="","",OFFSET('Sanitation Data'!$R$32,0,10*ROW('Sanitation Data'!R80)))</f>
        <v/>
      </c>
      <c r="DJ86" s="271" t="str">
        <f ca="true">+IF(OFFSET('Sanitation Data'!$S$28,0,10*ROW('Sanitation Data'!S80))="","",OFFSET('Sanitation Data'!$S$28,0,10*ROW('Sanitation Data'!S80)))</f>
        <v/>
      </c>
      <c r="DK86" s="271" t="str">
        <f ca="true">+IF(OFFSET('Sanitation Data'!$S$29,0,10*ROW('Sanitation Data'!S80))="","",OFFSET('Sanitation Data'!$S$29,0,10*ROW('Sanitation Data'!S80)))</f>
        <v/>
      </c>
      <c r="DL86" s="271" t="str">
        <f ca="true">+IF(OFFSET('Sanitation Data'!$S$30,0,10*ROW('Sanitation Data'!S80))="","",OFFSET('Sanitation Data'!$S$30,0,10*ROW('Sanitation Data'!S80)))</f>
        <v/>
      </c>
      <c r="DM86" s="271" t="str">
        <f ca="true">+IF(OFFSET('Sanitation Data'!$S$31,0,10*ROW('Sanitation Data'!S80))="","",OFFSET('Sanitation Data'!$S$31,0,10*ROW('Sanitation Data'!S80)))</f>
        <v/>
      </c>
      <c r="DN86" s="271" t="str">
        <f ca="true">+IF(OFFSET('Sanitation Data'!$S$32,0,10*ROW('Sanitation Data'!S80))="","",OFFSET('Sanitation Data'!$S$32,0,10*ROW('Sanitation Data'!S80)))</f>
        <v/>
      </c>
      <c r="DO86" s="271" t="str">
        <f ca="true">+IF(OFFSET('Hygiene Data'!$N$11,0,10*ROW('Hygiene Data'!N80))="","",OFFSET('Hygiene Data'!$N$11,0,10*ROW('Hygiene Data'!N80)))</f>
        <v/>
      </c>
      <c r="DP86" s="271" t="str">
        <f ca="true">+IF(OFFSET('Hygiene Data'!$N$12,0,10*ROW('Hygiene Data'!N80))="","",OFFSET('Hygiene Data'!$N$12,0,10*ROW('Hygiene Data'!N80)))</f>
        <v/>
      </c>
      <c r="DQ86" s="271" t="str">
        <f ca="true">+IF(OFFSET('Hygiene Data'!$N$13,0,10*ROW('Hygiene Data'!N80))="","",OFFSET('Hygiene Data'!$N$13,0,10*ROW('Hygiene Data'!N80)))</f>
        <v/>
      </c>
      <c r="DR86" s="271" t="str">
        <f ca="true">+IF(OFFSET('Hygiene Data'!$O$11,0,10*ROW('Hygiene Data'!O80))="","",OFFSET('Hygiene Data'!$O$11,0,10*ROW('Hygiene Data'!O80)))</f>
        <v/>
      </c>
      <c r="DS86" s="271" t="str">
        <f ca="true">+IF(OFFSET('Hygiene Data'!$O$12,0,10*ROW('Hygiene Data'!O80))="","",OFFSET('Hygiene Data'!$O$12,0,10*ROW('Hygiene Data'!O80)))</f>
        <v/>
      </c>
      <c r="DT86" s="271" t="str">
        <f ca="true">+IF(OFFSET('Hygiene Data'!$O$13,0,10*ROW('Hygiene Data'!O80))="","",OFFSET('Hygiene Data'!$O$13,0,10*ROW('Hygiene Data'!O80)))</f>
        <v/>
      </c>
      <c r="DU86" s="271" t="str">
        <f ca="true">+IF(OFFSET('Hygiene Data'!$P$11,0,10*ROW('Hygiene Data'!P80))="","",OFFSET('Hygiene Data'!$P$11,0,10*ROW('Hygiene Data'!P80)))</f>
        <v/>
      </c>
      <c r="DV86" s="271" t="str">
        <f ca="true">+IF(OFFSET('Hygiene Data'!$P$12,0,10*ROW('Hygiene Data'!P80))="","",OFFSET('Hygiene Data'!$P$12,0,10*ROW('Hygiene Data'!P80)))</f>
        <v/>
      </c>
      <c r="DW86" s="271" t="str">
        <f ca="true">+IF(OFFSET('Hygiene Data'!$P$13,0,10*ROW('Hygiene Data'!P80))="","",OFFSET('Hygiene Data'!$P$13,0,10*ROW('Hygiene Data'!P80)))</f>
        <v/>
      </c>
      <c r="DX86" s="271" t="str">
        <f ca="true">+IF(OFFSET('Hygiene Data'!$Q$11,0,10*ROW('Hygiene Data'!Q80))="","",OFFSET('Hygiene Data'!$Q$11,0,10*ROW('Hygiene Data'!Q80)))</f>
        <v/>
      </c>
      <c r="DY86" s="271" t="str">
        <f ca="true">+IF(OFFSET('Hygiene Data'!$Q$12,0,10*ROW('Hygiene Data'!Q80))="","",OFFSET('Hygiene Data'!$Q$12,0,10*ROW('Hygiene Data'!Q80)))</f>
        <v/>
      </c>
      <c r="DZ86" s="271" t="str">
        <f ca="true">+IF(OFFSET('Hygiene Data'!$Q$13,0,10*ROW('Hygiene Data'!Q80))="","",OFFSET('Hygiene Data'!$Q$13,0,10*ROW('Hygiene Data'!Q80)))</f>
        <v/>
      </c>
      <c r="EA86" s="271" t="str">
        <f ca="true">+IF(OFFSET('Hygiene Data'!$R$11,0,10*ROW('Hygiene Data'!R80))="","",OFFSET('Hygiene Data'!$R$11,0,10*ROW('Hygiene Data'!R80)))</f>
        <v/>
      </c>
      <c r="EB86" s="271" t="str">
        <f ca="true">+IF(OFFSET('Hygiene Data'!$R$12,0,10*ROW('Hygiene Data'!R80))="","",OFFSET('Hygiene Data'!$R$12,0,10*ROW('Hygiene Data'!R80)))</f>
        <v/>
      </c>
      <c r="EC86" s="271" t="str">
        <f ca="true">+IF(OFFSET('Hygiene Data'!$R$13,0,10*ROW('Hygiene Data'!R80))="","",OFFSET('Hygiene Data'!$R$13,0,10*ROW('Hygiene Data'!R80)))</f>
        <v/>
      </c>
      <c r="ED86" s="271" t="str">
        <f ca="true">+IF(OFFSET('Hygiene Data'!$S$11,0,10*ROW('Hygiene Data'!S80))="","",OFFSET('Hygiene Data'!$S$11,0,10*ROW('Hygiene Data'!S80)))</f>
        <v/>
      </c>
      <c r="EE86" s="271" t="str">
        <f ca="true">+IF(OFFSET('Hygiene Data'!$S$12,0,10*ROW('Hygiene Data'!S80))="","",OFFSET('Hygiene Data'!$S$12,0,10*ROW('Hygiene Data'!S80)))</f>
        <v/>
      </c>
      <c r="EF86" s="271" t="str">
        <f ca="true">+IF(OFFSET('Hygiene Data'!$S$13,0,10*ROW('Hygiene Data'!S80))="","",OFFSET('Hygiene Data'!$S$13,0,10*ROW('Hygiene Data'!S80)))</f>
        <v/>
      </c>
    </row>
    <row xmlns:x14ac="http://schemas.microsoft.com/office/spreadsheetml/2009/9/ac" r="87" x14ac:dyDescent="0.2">
      <c r="A87" s="32" t="str">
        <f ca="true">+IF(OFFSET('Water Data'!$L$2,0,10*ROW('Water Data'!O81))="","",OFFSET('Water Data'!$L$2,0,10*ROW('Water Data'!O81)))</f>
        <v/>
      </c>
      <c r="B87" s="32" t="str">
        <f ca="true">+IF(OFFSET('Water Data'!$M$2,0,10*ROW('Water Data'!P81))="","",OFFSET('Water Data'!$M$2,0,10*ROW('Water Data'!P81)))</f>
        <v/>
      </c>
      <c r="C87" s="327" t="str">
        <f t="shared" ca="true" si="1"/>
        <v/>
      </c>
      <c r="D87" s="85" t="e">
        <f ca="true">+IF(AND(ISTEXT(OFFSET('Water Data'!$L$2,0,10*ROW('Water Data'!N81))),BS87="Yes"),100-OFFSET('Water Data'!$N$4,0,10*ROW('Water Data'!N81)),IF(AND(ISTEXT(OFFSET('Water Data'!$L$2,0,10*ROW('Water Data'!N81))),BS87="No",ISNUMBER(OFFSET('Water Data'!$N$4,0,10*ROW('Water Data'!N81)))),CONCATENATE("[",ROUND(100-OFFSET('Water Data'!$N$4,0,10*ROW('Water Data'!N81)),0),"]"),IF(AND(ISTEXT(OFFSET('Water Data'!$L$2,0,10*ROW('Water Data'!N81))),BS87="",ISNUMBER(OFFSET('Water Data'!$N$4,0,10*ROW('Water Data'!N81)))),100-OFFSET('Water Data'!$N$4,0,10*ROW('Water Data'!N81)),NA())))</f>
        <v>#N/A</v>
      </c>
      <c r="E87" s="85" t="e">
        <f ca="true">+IF(AND(ISTEXT(OFFSET('Water Data'!$L$2,0,10*ROW('Water Data'!O81))),BT87="Yes"),OFFSET('Water Data'!$N$6,0,10*ROW('Water Data'!N81)),IF(AND(ISTEXT(OFFSET('Water Data'!$L$2,0,10*ROW('Water Data'!N81))),BT87="No",ISNUMBER(OFFSET('Water Data'!$N$6,0,10*ROW('Water Data'!N81)))),CONCATENATE("[",ROUND(OFFSET('Water Data'!$N$6,0,10*ROW('Water Data'!N81)),0),"]"),IF(AND(ISTEXT(OFFSET('Water Data'!$L$2,0,10*ROW('Water Data'!N81))),BT87="",ISNUMBER(OFFSET('Water Data'!$N$6,0,10*ROW('Water Data'!N81)))),OFFSET('Water Data'!$N$6,0,10*ROW('Water Data'!N81)),NA())))</f>
        <v>#N/A</v>
      </c>
      <c r="F87" s="85" t="e">
        <f ca="true">+IF(AND(ISTEXT(OFFSET('Water Data'!$L$2,0,10*ROW('Water Data'!N81))),BU87="Yes"),OFFSET('Water Data'!$N$9,0,10*ROW('Water Data'!N81)),IF(AND(ISTEXT(OFFSET('Water Data'!$L$2,0,10*ROW('Water Data'!N81))),BU87="No",ISNUMBER(OFFSET('Water Data'!$N$9,0,10*ROW('Water Data'!N81)))),CONCATENATE("[",ROUND(OFFSET('Water Data'!$N$9,0,10*ROW('Water Data'!N81)),0),"]"),IF(AND(ISTEXT(OFFSET('Water Data'!$L$2,0,10*ROW('Water Data'!N81))),BU87="",ISNUMBER(OFFSET('Water Data'!$N$9,0,10*ROW('Water Data'!N81)))),OFFSET('Water Data'!$N$9,0,10*ROW('Water Data'!N81)),NA())))</f>
        <v>#N/A</v>
      </c>
      <c r="G87" s="85" t="e">
        <f ca="true">+IF(AND(ISTEXT(OFFSET('Water Data'!$L$2,0,10*ROW('Water Data'!O81))),BV87="Yes"),100-OFFSET('Water Data'!$O$4,0,10*ROW('Water Data'!O81)),IF(AND(ISTEXT(OFFSET('Water Data'!$L$2,0,10*ROW('Water Data'!O81))),BV87="No",ISNUMBER(OFFSET('Water Data'!$O$4,0,10*ROW('Water Data'!O81)))),CONCATENATE("[",ROUND(100-OFFSET('Water Data'!$O$4,0,10*ROW('Water Data'!O81)),0),"]"),IF(AND(ISTEXT(OFFSET('Water Data'!$L$2,0,10*ROW('Water Data'!O81))),BV87="",ISNUMBER(OFFSET('Water Data'!$O$4,0,10*ROW('Water Data'!O81)))),100-OFFSET('Water Data'!$O$4,0,10*ROW('Water Data'!O81)),NA())))</f>
        <v>#N/A</v>
      </c>
      <c r="H87" s="85" t="e">
        <f ca="true">+IF(AND(ISTEXT(OFFSET('Water Data'!$L$2,0,10*ROW('Water Data'!O81))),BW87="Yes"),OFFSET('Water Data'!$O$6,0,10*ROW('Water Data'!O81)),IF(AND(ISTEXT(OFFSET('Water Data'!$L$2,0,10*ROW('Water Data'!O81))),BW87="No",ISNUMBER(OFFSET('Water Data'!$O$6,0,10*ROW('Water Data'!O81)))),CONCATENATE("[",ROUND(OFFSET('Water Data'!$N$6,0,10*ROW('Water Data'!O81)),0),"]"),IF(AND(ISTEXT(OFFSET('Water Data'!$L$2,0,10*ROW('Water Data'!O81))),BW87="",ISNUMBER(OFFSET('Water Data'!$O$6,0,10*ROW('Water Data'!O81)))),OFFSET('Water Data'!$O$6,0,10*ROW('Water Data'!O81)),NA())))</f>
        <v>#N/A</v>
      </c>
      <c r="I87" s="85" t="e">
        <f ca="true">+IF(AND(ISTEXT(OFFSET('Water Data'!$L$2,0,10*ROW('Water Data'!O81))),BX87="Yes"),OFFSET('Water Data'!$O$9,0,10*ROW('Water Data'!O81)),IF(AND(ISTEXT(OFFSET('Water Data'!$L$2,0,10*ROW('Water Data'!O81))),BX87="No",ISNUMBER(OFFSET('Water Data'!$O$9,0,10*ROW('Water Data'!O81)))),CONCATENATE("[",ROUND(OFFSET('Water Data'!$O$9,0,10*ROW('Water Data'!O81)),0),"]"),IF(AND(ISTEXT(OFFSET('Water Data'!$L$2,0,10*ROW('Water Data'!O81))),BX87="",ISNUMBER(OFFSET('Water Data'!$O$9,0,10*ROW('Water Data'!O81)))),OFFSET('Water Data'!$O$9,0,10*ROW('Water Data'!O81)),NA())))</f>
        <v>#N/A</v>
      </c>
      <c r="J87" s="85" t="e">
        <f ca="true">+IF(AND(ISTEXT(OFFSET('Water Data'!$L$2,0,10*ROW('Water Data'!P81))),BY87="Yes"),100-OFFSET('Water Data'!$P$4,0,10*ROW('Water Data'!P81)),IF(AND(ISTEXT(OFFSET('Water Data'!$L$2,0,10*ROW('Water Data'!P81))),BY87="No",ISNUMBER(OFFSET('Water Data'!$P$4,0,10*ROW('Water Data'!P81)))),CONCATENATE("[",ROUND(100-OFFSET('Water Data'!$P$4,0,10*ROW('Water Data'!P81)),0),"]"),IF(AND(ISTEXT(OFFSET('Water Data'!$L$2,0,10*ROW('Water Data'!P81))),BY87="",ISNUMBER(OFFSET('Water Data'!$P$4,0,10*ROW('Water Data'!P81)))),100-OFFSET('Water Data'!$P$4,0,10*ROW('Water Data'!P81)),NA())))</f>
        <v>#N/A</v>
      </c>
      <c r="K87" s="85" t="e">
        <f ca="true">+IF(AND(ISTEXT(OFFSET('Water Data'!$L$2,0,10*ROW('Water Data'!P81))),BZ87="Yes"),OFFSET('Water Data'!$P$6,0,10*ROW('Water Data'!P81)),IF(AND(ISTEXT(OFFSET('Water Data'!$L$2,0,10*ROW('Water Data'!P81))),BZ87="No",ISNUMBER(OFFSET('Water Data'!$P$6,0,10*ROW('Water Data'!P81)))),CONCATENATE("[",ROUND(OFFSET('Water Data'!$P$6,0,10*ROW('Water Data'!P81)),0),"]"),IF(AND(ISTEXT(OFFSET('Water Data'!$L$2,0,10*ROW('Water Data'!P81))),BZ87="",ISNUMBER(OFFSET('Water Data'!$P$6,0,10*ROW('Water Data'!P81)))),OFFSET('Water Data'!$P$6,0,10*ROW('Water Data'!P81)),NA())))</f>
        <v>#N/A</v>
      </c>
      <c r="L87" s="85" t="e">
        <f ca="true">+IF(AND(ISTEXT(OFFSET('Water Data'!$L$2,0,10*ROW('Water Data'!P81))),CA87="Yes"),OFFSET('Water Data'!$P$9,0,10*ROW('Water Data'!P81)),IF(AND(ISTEXT(OFFSET('Water Data'!$L$2,0,10*ROW('Water Data'!P81))),CA87="No",ISNUMBER(OFFSET('Water Data'!$P$9,0,10*ROW('Water Data'!P81)))),CONCATENATE("[",ROUND(OFFSET('Water Data'!$P$9,0,10*ROW('Water Data'!P81)),0),"]"),IF(AND(ISTEXT(OFFSET('Water Data'!$L$2,0,10*ROW('Water Data'!P81))),CA87="",ISNUMBER(OFFSET('Water Data'!$P$9,0,10*ROW('Water Data'!P81)))),OFFSET('Water Data'!$P$9,0,10*ROW('Water Data'!P81)),NA())))</f>
        <v>#N/A</v>
      </c>
      <c r="M87" s="85" t="e">
        <f ca="true">+IF(AND(ISTEXT(OFFSET('Water Data'!$L$2,0,10*ROW('Water Data'!Q81))),CB87="Yes"),100-OFFSET('Water Data'!$Q$4,0,10*ROW('Water Data'!Q81)),IF(AND(ISTEXT(OFFSET('Water Data'!$L$2,0,10*ROW('Water Data'!Q81))),CB87="No",ISNUMBER(OFFSET('Water Data'!$Q$4,0,10*ROW('Water Data'!Q81)))),CONCATENATE("[",ROUND(100-OFFSET('Water Data'!$Q$4,0,10*ROW('Water Data'!Q81)),0),"]"),IF(AND(ISTEXT(OFFSET('Water Data'!$L$2,0,10*ROW('Water Data'!Q81))),CB87="",ISNUMBER(OFFSET('Water Data'!$Q$4,0,10*ROW('Water Data'!Q81)))),100-OFFSET('Water Data'!$Q$4,0,10*ROW('Water Data'!Q81)),NA())))</f>
        <v>#N/A</v>
      </c>
      <c r="N87" s="85" t="e">
        <f ca="true">+IF(AND(ISTEXT(OFFSET('Water Data'!$L$2,0,10*ROW('Water Data'!Q81))),CC87="Yes"),OFFSET('Water Data'!$Q$6,0,10*ROW('Water Data'!Q81)),IF(AND(ISTEXT(OFFSET('Water Data'!$L$2,0,10*ROW('Water Data'!Q81))),CC87="No",ISNUMBER(OFFSET('Water Data'!$Q$6,0,10*ROW('Water Data'!Q81)))),CONCATENATE("[",ROUND(OFFSET('Water Data'!$Q$6,0,10*ROW('Water Data'!Q81)),0),"]"),IF(AND(ISTEXT(OFFSET('Water Data'!$L$2,0,10*ROW('Water Data'!Q81))),CC87="",ISNUMBER(OFFSET('Water Data'!$Q$6,0,10*ROW('Water Data'!Q81)))),OFFSET('Water Data'!$Q$6,0,10*ROW('Water Data'!Q81)),NA())))</f>
        <v>#N/A</v>
      </c>
      <c r="O87" s="85" t="e">
        <f ca="true">+IF(AND(ISTEXT(OFFSET('Water Data'!$L$2,0,10*ROW('Water Data'!Q81))),CD87="Yes"),OFFSET('Water Data'!$Q$9,0,10*ROW('Water Data'!Q81)),IF(AND(ISTEXT(OFFSET('Water Data'!$L$2,0,10*ROW('Water Data'!Q81))),CD87="No",ISNUMBER(OFFSET('Water Data'!$Q$9,0,10*ROW('Water Data'!Q81)))),CONCATENATE("[",ROUND(OFFSET('Water Data'!$Q$9,0,10*ROW('Water Data'!Q81)),0),"]"),IF(AND(ISTEXT(OFFSET('Water Data'!$L$2,0,10*ROW('Water Data'!Q81))),CD87="",ISNUMBER(OFFSET('Water Data'!$Q$9,0,10*ROW('Water Data'!Q81)))),OFFSET('Water Data'!$Q$9,0,10*ROW('Water Data'!Q81)),NA())))</f>
        <v>#N/A</v>
      </c>
      <c r="P87" s="85" t="e">
        <f ca="true">+IF(AND(ISTEXT(OFFSET('Water Data'!$L$2,0,10*ROW('Water Data'!R81))),CE87="Yes"),100-OFFSET('Water Data'!$R$4,0,10*ROW('Water Data'!R81)),IF(AND(ISTEXT(OFFSET('Water Data'!$L$2,0,10*ROW('Water Data'!R81))),CE87="No",ISNUMBER(OFFSET('Water Data'!$R$4,0,10*ROW('Water Data'!R81)))),CONCATENATE("[",ROUND(100-OFFSET('Water Data'!$R$4,0,10*ROW('Water Data'!R81)),0),"]"),IF(AND(ISTEXT(OFFSET('Water Data'!$L$2,0,10*ROW('Water Data'!R81))),CE87="",ISNUMBER(OFFSET('Water Data'!$R$4,0,10*ROW('Water Data'!R81)))),100-OFFSET('Water Data'!$R$4,0,10*ROW('Water Data'!R81)),NA())))</f>
        <v>#N/A</v>
      </c>
      <c r="Q87" s="85" t="e">
        <f ca="true">+IF(AND(ISTEXT(OFFSET('Water Data'!$L$2,0,10*ROW('Water Data'!R81))),CF87="Yes"),OFFSET('Water Data'!$R$6,0,10*ROW('Water Data'!R81)),IF(AND(ISTEXT(OFFSET('Water Data'!$L$2,0,10*ROW('Water Data'!R81))),CF87="No",ISNUMBER(OFFSET('Water Data'!$R$6,0,10*ROW('Water Data'!R81)))),CONCATENATE("[",ROUND(OFFSET('Water Data'!$R$6,0,10*ROW('Water Data'!R81)),0),"]"),IF(AND(ISTEXT(OFFSET('Water Data'!$L$2,0,10*ROW('Water Data'!R81))),CF87="",ISNUMBER(OFFSET('Water Data'!$R$6,0,10*ROW('Water Data'!R81)))),OFFSET('Water Data'!$R$6,0,10*ROW('Water Data'!R81)),NA())))</f>
        <v>#N/A</v>
      </c>
      <c r="R87" s="85" t="e">
        <f ca="true">+IF(AND(ISTEXT(OFFSET('Water Data'!$L$2,0,10*ROW('Water Data'!R81))),CG87="Yes"),OFFSET('Water Data'!$R$9,0,10*ROW('Water Data'!R81)),IF(AND(ISTEXT(OFFSET('Water Data'!$L$2,0,10*ROW('Water Data'!R81))),CG87="No",ISNUMBER(OFFSET('Water Data'!$R$9,0,10*ROW('Water Data'!R81)))),CONCATENATE("[",ROUND(OFFSET('Water Data'!$R$9,0,10*ROW('Water Data'!R81)),0),"]"),IF(AND(ISTEXT(OFFSET('Water Data'!$L$2,0,10*ROW('Water Data'!R81))),CG87="",ISNUMBER(OFFSET('Water Data'!$R$9,0,10*ROW('Water Data'!R81)))),OFFSET('Water Data'!$R$9,0,10*ROW('Water Data'!R81)),NA())))</f>
        <v>#N/A</v>
      </c>
      <c r="S87" s="85" t="e">
        <f ca="true">+IF(AND(ISTEXT(OFFSET('Water Data'!$L$2,0,10*ROW('Water Data'!S81))),CH87="Yes"),100-OFFSET('Water Data'!$S$4,0,10*ROW('Water Data'!S81)),IF(AND(ISTEXT(OFFSET('Water Data'!$L$2,0,10*ROW('Water Data'!S81))),CH87="No",ISNUMBER(OFFSET('Water Data'!$S$4,0,10*ROW('Water Data'!S81)))),CONCATENATE("[",ROUND(100-OFFSET('Water Data'!$S$4,0,10*ROW('Water Data'!S81)),0),"]"),IF(AND(ISTEXT(OFFSET('Water Data'!$L$2,0,10*ROW('Water Data'!S81))),CH87="",ISNUMBER(OFFSET('Water Data'!$S$4,0,10*ROW('Water Data'!S81)))),100-OFFSET('Water Data'!$S$4,0,10*ROW('Water Data'!S81)),NA())))</f>
        <v>#N/A</v>
      </c>
      <c r="T87" s="85" t="e">
        <f ca="true">+IF(AND(ISTEXT(OFFSET('Water Data'!$L$2,0,10*ROW('Water Data'!S81))),CI87="Yes"),OFFSET('Water Data'!$S$6,0,10*ROW('Water Data'!S81)),IF(AND(ISTEXT(OFFSET('Water Data'!$L$2,0,10*ROW('Water Data'!S81))),CI87="No",ISNUMBER(OFFSET('Water Data'!$S$6,0,10*ROW('Water Data'!S81)))),CONCATENATE("[",ROUND(OFFSET('Water Data'!$S$6,0,10*ROW('Water Data'!S81)),0),"]"),IF(AND(ISTEXT(OFFSET('Water Data'!$L$2,0,10*ROW('Water Data'!S81))),CI87="",ISNUMBER(OFFSET('Water Data'!$S$6,0,10*ROW('Water Data'!S81)))),OFFSET('Water Data'!$S$6,0,10*ROW('Water Data'!S81)),NA())))</f>
        <v>#N/A</v>
      </c>
      <c r="U87" s="85" t="e">
        <f ca="true">+IF(AND(ISTEXT(OFFSET('Water Data'!$L$2,0,10*ROW('Water Data'!S81))),CJ87="Yes"),OFFSET('Water Data'!$S$9,0,10*ROW('Water Data'!S81)),IF(AND(ISTEXT(OFFSET('Water Data'!$L$2,0,10*ROW('Water Data'!S81))),CJ87="No",ISNUMBER(OFFSET('Water Data'!$S$9,0,10*ROW('Water Data'!S81)))),CONCATENATE("[",ROUND(OFFSET('Water Data'!$S$9,0,10*ROW('Water Data'!S81)),0),"]"),IF(AND(ISTEXT(OFFSET('Water Data'!$L$2,0,10*ROW('Water Data'!S81))),CJ87="",ISNUMBER(OFFSET('Water Data'!$S$9,0,10*ROW('Water Data'!S81)))),OFFSET('Water Data'!$S$9,0,10*ROW('Water Data'!S81)),NA())))</f>
        <v>#N/A</v>
      </c>
      <c r="V87" s="86" t="e">
        <f ca="true">+IF(AND(ISTEXT(OFFSET('Sanitation Data'!$L$2,0,10*ROW('Sanitation Data'!N81))),CK87="Yes"),100-OFFSET('Sanitation Data'!$N$4,0,10*ROW('Sanitation Data'!N81)),IF(AND(ISTEXT(OFFSET('Sanitation Data'!$L$2,0,10*ROW('Sanitation Data'!N81))),CK87="No",ISNUMBER(OFFSET('Sanitation Data'!$N$4,0,10*ROW('Sanitation Data'!N81)))),CONCATENATE("[",ROUND(100-OFFSET('Sanitation Data'!$N$4,0,10*ROW('Sanitation Data'!N81)),0),"]"),IF(AND(ISTEXT(OFFSET('Sanitation Data'!$L$2,0,10*ROW('Sanitation Data'!N81))),CK87="",ISNUMBER(OFFSET('Sanitation Data'!$N$4,0,10*ROW('Sanitation Data'!N81)))),100-OFFSET('Sanitation Data'!$N$4,0,10*ROW('Sanitation Data'!N81)),NA())))</f>
        <v>#N/A</v>
      </c>
      <c r="W87" s="86" t="e">
        <f ca="true">+IF(AND(ISTEXT(OFFSET('Sanitation Data'!$L$2,0,10*ROW('Sanitation Data'!N81))),CL87="Yes"),OFFSET('Sanitation Data'!$N$6,0,10*ROW('Sanitation Data'!N81)),IF(AND(ISTEXT(OFFSET('Sanitation Data'!$L$2,0,10*ROW('Sanitation Data'!N81))),CL87="No",ISNUMBER(OFFSET('Sanitation Data'!$N$6,0,10*ROW('Sanitation Data'!N81)))),CONCATENATE("[",ROUND(OFFSET('Sanitation Data'!$N$6,0,10*ROW('Sanitation Data'!N81)),0),"]"),IF(AND(ISTEXT(OFFSET('Sanitation Data'!$L$2,0,10*ROW('Sanitation Data'!N81))),CL87="",ISNUMBER(OFFSET('Sanitation Data'!$N$6,0,10*ROW('Sanitation Data'!N81)))),OFFSET('Sanitation Data'!$N$6,0,10*ROW('Sanitation Data'!N81)),NA())))</f>
        <v>#N/A</v>
      </c>
      <c r="X87" s="86" t="e">
        <f ca="true">+IF(AND(ISTEXT(OFFSET('Sanitation Data'!$L$2,0,10*ROW('Sanitation Data'!N81))),CM87="Yes"),OFFSET('Sanitation Data'!$N$10,0,10*ROW('Sanitation Data'!N81)),IF(AND(ISTEXT(OFFSET('Sanitation Data'!$L$2,0,10*ROW('Sanitation Data'!N81))),CM87="No",ISNUMBER(OFFSET('Sanitation Data'!$N$10,0,10*ROW('Sanitation Data'!N81)))),CONCATENATE("[",ROUND(OFFSET('Sanitation Data'!$N$10,0,10*ROW('Sanitation Data'!N81)),0),"]"),IF(AND(ISTEXT(OFFSET('Sanitation Data'!$L$2,0,10*ROW('Sanitation Data'!N81))),CM87="",ISNUMBER(OFFSET('Sanitation Data'!$N$10,0,10*ROW('Sanitation Data'!N81)))),OFFSET('Sanitation Data'!$N$10,0,10*ROW('Sanitation Data'!N81)),NA())))</f>
        <v>#N/A</v>
      </c>
      <c r="Y87" s="86" t="e">
        <f ca="true">+IF(AND(ISTEXT(OFFSET('Sanitation Data'!$L$2,0,10*ROW('Sanitation Data'!N81))),CN87="Yes"),OFFSET('Sanitation Data'!$N$11,0,10*ROW('Sanitation Data'!N81)),IF(AND(ISTEXT(OFFSET('Sanitation Data'!$L$2,0,10*ROW('Sanitation Data'!N81))),CN87="No",ISNUMBER(OFFSET('Sanitation Data'!$N$11,0,10*ROW('Sanitation Data'!N81)))),CONCATENATE("[",ROUND(OFFSET('Sanitation Data'!$N$11,0,10*ROW('Sanitation Data'!N81)),0),"]"),IF(AND(ISTEXT(OFFSET('Sanitation Data'!$L$2,0,10*ROW('Sanitation Data'!N81))),CN87="",ISNUMBER(OFFSET('Sanitation Data'!$N$11,0,10*ROW('Sanitation Data'!N81)))),OFFSET('Sanitation Data'!$N$11,0,10*ROW('Sanitation Data'!N81)),NA())))</f>
        <v>#N/A</v>
      </c>
      <c r="Z87" s="86" t="e">
        <f ca="true">+IF(AND(ISTEXT(OFFSET('Sanitation Data'!$L$2,0,10*ROW('Sanitation Data'!N81))),CO87="Yes"),OFFSET('Sanitation Data'!$N$12,0,10*ROW('Sanitation Data'!N81)),IF(AND(ISTEXT(OFFSET('Sanitation Data'!$L$2,0,10*ROW('Sanitation Data'!N81))),CO87="No",ISNUMBER(OFFSET('Sanitation Data'!$N$12,0,10*ROW('Sanitation Data'!N81)))),CONCATENATE("[",ROUND(OFFSET('Sanitation Data'!$N$12,0,10*ROW('Sanitation Data'!N81)),0),"]"),IF(AND(ISTEXT(OFFSET('Sanitation Data'!$L$2,0,10*ROW('Sanitation Data'!N81))),CO87="",ISNUMBER(OFFSET('Sanitation Data'!$N$12,0,10*ROW('Sanitation Data'!N81)))),OFFSET('Sanitation Data'!$N$12,0,10*ROW('Sanitation Data'!N81)),NA())))</f>
        <v>#N/A</v>
      </c>
      <c r="AA87" s="86" t="e">
        <f ca="true">+IF(AND(ISTEXT(OFFSET('Sanitation Data'!$L$2,0,10*ROW('Sanitation Data'!O81))),CP87="Yes"),100-OFFSET('Sanitation Data'!$O$4,0,10*ROW('Sanitation Data'!O81)),IF(AND(ISTEXT(OFFSET('Sanitation Data'!$L$2,0,10*ROW('Sanitation Data'!O81))),CP87="No",ISNUMBER(OFFSET('Sanitation Data'!$O$4,0,10*ROW('Sanitation Data'!O81)))),CONCATENATE("[",ROUND(100-OFFSET('Sanitation Data'!$O$4,0,10*ROW('Sanitation Data'!O81)),0),"]"),IF(AND(ISTEXT(OFFSET('Sanitation Data'!$L$2,0,10*ROW('Sanitation Data'!O81))),CP87="",ISNUMBER(OFFSET('Sanitation Data'!$O$4,0,10*ROW('Sanitation Data'!O81)))),100-OFFSET('Sanitation Data'!$O$4,0,10*ROW('Sanitation Data'!O81)),NA())))</f>
        <v>#N/A</v>
      </c>
      <c r="AB87" s="86" t="e">
        <f ca="true">+IF(AND(ISTEXT(OFFSET('Sanitation Data'!$L$2,0,10*ROW('Sanitation Data'!O81))),CQ87="Yes"),OFFSET('Sanitation Data'!$O$6,0,10*ROW('Sanitation Data'!R81)),IF(AND(ISTEXT(OFFSET('Sanitation Data'!$L$2,0,10*ROW('Sanitation Data'!O81))),CQ87="No",ISNUMBER(OFFSET('Sanitation Data'!$O$6,0,10*ROW('Sanitation Data'!O81)))),CONCATENATE("[",ROUND(OFFSET('Sanitation Data'!$O$6,0,10*ROW('Sanitation Data'!O81)),0),"]"),IF(AND(ISTEXT(OFFSET('Sanitation Data'!$L$2,0,10*ROW('Sanitation Data'!O81))),CQ87="",ISNUMBER(OFFSET('Sanitation Data'!$O$6,0,10*ROW('Sanitation Data'!O81)))),OFFSET('Sanitation Data'!$O$6,0,10*ROW('Sanitation Data'!O81)),NA())))</f>
        <v>#N/A</v>
      </c>
      <c r="AC87" s="86" t="e">
        <f ca="true">+IF(AND(ISTEXT(OFFSET('Sanitation Data'!$L$2,0,10*ROW('Sanitation Data'!O81))),CR87="Yes"),OFFSET('Sanitation Data'!$O$10,0,10*ROW('Sanitation Data'!O81)),IF(AND(ISTEXT(OFFSET('Sanitation Data'!$L$2,0,10*ROW('Sanitation Data'!O81))),CR87="No",ISNUMBER(OFFSET('Sanitation Data'!$O$10,0,10*ROW('Sanitation Data'!O81)))),CONCATENATE("[",ROUND(OFFSET('Sanitation Data'!$O$10,0,10*ROW('Sanitation Data'!O81)),0),"]"),IF(AND(ISTEXT(OFFSET('Sanitation Data'!$L$2,0,10*ROW('Sanitation Data'!O81))),CR87="",ISNUMBER(OFFSET('Sanitation Data'!$O$10,0,10*ROW('Sanitation Data'!O81)))),OFFSET('Sanitation Data'!$O$10,0,10*ROW('Sanitation Data'!O81)),NA())))</f>
        <v>#N/A</v>
      </c>
      <c r="AD87" s="86" t="e">
        <f ca="true">+IF(AND(ISTEXT(OFFSET('Sanitation Data'!$L$2,0,10*ROW('Sanitation Data'!O81))),CS87="Yes"),OFFSET('Sanitation Data'!$O$11,0,10*ROW('Sanitation Data'!O81)),IF(AND(ISTEXT(OFFSET('Sanitation Data'!$L$2,0,10*ROW('Sanitation Data'!O81))),CS87="No",ISNUMBER(OFFSET('Sanitation Data'!$O$11,0,10*ROW('Sanitation Data'!O81)))),CONCATENATE("[",ROUND(OFFSET('Sanitation Data'!$O$11,0,10*ROW('Sanitation Data'!O81)),0),"]"),IF(AND(ISTEXT(OFFSET('Sanitation Data'!$L$2,0,10*ROW('Sanitation Data'!O81))),CS87="",ISNUMBER(OFFSET('Sanitation Data'!$O$11,0,10*ROW('Sanitation Data'!O81)))),OFFSET('Sanitation Data'!$O$11,0,10*ROW('Sanitation Data'!O81)),NA())))</f>
        <v>#N/A</v>
      </c>
      <c r="AE87" s="86" t="e">
        <f ca="true">+IF(AND(ISTEXT(OFFSET('Sanitation Data'!$L$2,0,10*ROW('Sanitation Data'!O81))),CT87="Yes"),OFFSET('Sanitation Data'!$O$12,0,10*ROW('Sanitation Data'!O81)),IF(AND(ISTEXT(OFFSET('Sanitation Data'!$L$2,0,10*ROW('Sanitation Data'!O81))),CT87="No",ISNUMBER(OFFSET('Sanitation Data'!$O$12,0,10*ROW('Sanitation Data'!O81)))),CONCATENATE("[",ROUND(OFFSET('Sanitation Data'!$O$12,0,10*ROW('Sanitation Data'!O81)),0),"]"),IF(AND(ISTEXT(OFFSET('Sanitation Data'!$L$2,0,10*ROW('Sanitation Data'!O81))),CT87="",ISNUMBER(OFFSET('Sanitation Data'!$O$12,0,10*ROW('Sanitation Data'!O81)))),OFFSET('Sanitation Data'!$O$12,0,10*ROW('Sanitation Data'!O81)),NA())))</f>
        <v>#N/A</v>
      </c>
      <c r="AF87" s="86" t="e">
        <f ca="true">+IF(AND(ISTEXT(OFFSET('Sanitation Data'!$L$2,0,10*ROW('Sanitation Data'!P81))),CU87="Yes"),100-OFFSET('Sanitation Data'!$P$4,0,10*ROW('Sanitation Data'!P81)),IF(AND(ISTEXT(OFFSET('Sanitation Data'!$L$2,0,10*ROW('Sanitation Data'!P81))),CU87="No",ISNUMBER(OFFSET('Sanitation Data'!$P$4,0,10*ROW('Sanitation Data'!P81)))),CONCATENATE("[",ROUND(100-OFFSET('Sanitation Data'!$P$4,0,10*ROW('Sanitation Data'!P81)),0),"]"),IF(AND(ISTEXT(OFFSET('Sanitation Data'!$L$2,0,10*ROW('Sanitation Data'!P81))),CU87="",ISNUMBER(OFFSET('Sanitation Data'!$P$4,0,10*ROW('Sanitation Data'!P81)))),100-OFFSET('Sanitation Data'!$P$4,0,10*ROW('Sanitation Data'!P81)),NA())))</f>
        <v>#N/A</v>
      </c>
      <c r="AG87" s="86" t="e">
        <f ca="true">+IF(AND(ISTEXT(OFFSET('Sanitation Data'!$L$2,0,10*ROW('Sanitation Data'!P81))),CV87="Yes"),OFFSET('Sanitation Data'!$P$6,0,10*ROW('Sanitation Data'!P81)),IF(AND(ISTEXT(OFFSET('Sanitation Data'!$L$2,0,10*ROW('Sanitation Data'!P81))),CV87="No",ISNUMBER(OFFSET('Sanitation Data'!$P$6,0,10*ROW('Sanitation Data'!P81)))),CONCATENATE("[",ROUND(OFFSET('Sanitation Data'!$P$6,0,10*ROW('Sanitation Data'!P81)),0),"]"),IF(AND(ISTEXT(OFFSET('Sanitation Data'!$L$2,0,10*ROW('Sanitation Data'!P81))),CV87="",ISNUMBER(OFFSET('Sanitation Data'!$P$6,0,10*ROW('Sanitation Data'!P81)))),OFFSET('Sanitation Data'!$P$6,0,10*ROW('Sanitation Data'!P81)),NA())))</f>
        <v>#N/A</v>
      </c>
      <c r="AH87" s="86" t="e">
        <f ca="true">+IF(AND(ISTEXT(OFFSET('Sanitation Data'!$L$2,0,10*ROW('Sanitation Data'!P81))),CW87="Yes"),OFFSET('Sanitation Data'!$P$10,0,10*ROW('Sanitation Data'!P81)),IF(AND(ISTEXT(OFFSET('Sanitation Data'!$L$2,0,10*ROW('Sanitation Data'!P81))),CW87="No",ISNUMBER(OFFSET('Sanitation Data'!$P$10,0,10*ROW('Sanitation Data'!P81)))),CONCATENATE("[",ROUND(OFFSET('Sanitation Data'!$P$10,0,10*ROW('Sanitation Data'!P81)),0),"]"),IF(AND(ISTEXT(OFFSET('Sanitation Data'!$L$2,0,10*ROW('Sanitation Data'!P81))),CW87="",ISNUMBER(OFFSET('Sanitation Data'!$P$10,0,10*ROW('Sanitation Data'!P81)))),OFFSET('Sanitation Data'!$P$10,0,10*ROW('Sanitation Data'!P81)),NA())))</f>
        <v>#N/A</v>
      </c>
      <c r="AI87" s="86" t="e">
        <f ca="true">+IF(AND(ISTEXT(OFFSET('Sanitation Data'!$L$2,0,10*ROW('Sanitation Data'!P81))),CX87="Yes"),OFFSET('Sanitation Data'!$P$11,0,10*ROW('Sanitation Data'!P81)),IF(AND(ISTEXT(OFFSET('Sanitation Data'!$L$2,0,10*ROW('Sanitation Data'!P81))),CX87="No",ISNUMBER(OFFSET('Sanitation Data'!$P$11,0,10*ROW('Sanitation Data'!P81)))),CONCATENATE("[",ROUND(OFFSET('Sanitation Data'!$P$11,0,10*ROW('Sanitation Data'!P81)),0),"]"),IF(AND(ISTEXT(OFFSET('Sanitation Data'!$L$2,0,10*ROW('Sanitation Data'!P81))),CX87="",ISNUMBER(OFFSET('Sanitation Data'!$P$11,0,10*ROW('Sanitation Data'!P81)))),OFFSET('Sanitation Data'!$P$11,0,10*ROW('Sanitation Data'!P81)),NA())))</f>
        <v>#N/A</v>
      </c>
      <c r="AJ87" s="86" t="e">
        <f ca="true">+IF(AND(ISTEXT(OFFSET('Sanitation Data'!$L$2,0,10*ROW('Sanitation Data'!P81))),CY87="Yes"),OFFSET('Sanitation Data'!$P$12,0,10*ROW('Sanitation Data'!P81)),IF(AND(ISTEXT(OFFSET('Sanitation Data'!$L$2,0,10*ROW('Sanitation Data'!P81))),CY87="No",ISNUMBER(OFFSET('Sanitation Data'!$P$12,0,10*ROW('Sanitation Data'!P81)))),CONCATENATE("[",ROUND(OFFSET('Sanitation Data'!$P$12,0,10*ROW('Sanitation Data'!P81)),0),"]"),IF(AND(ISTEXT(OFFSET('Sanitation Data'!$L$2,0,10*ROW('Sanitation Data'!P81))),CY87="",ISNUMBER(OFFSET('Sanitation Data'!$P$12,0,10*ROW('Sanitation Data'!P81)))),OFFSET('Sanitation Data'!$P$12,0,10*ROW('Sanitation Data'!P81)),NA())))</f>
        <v>#N/A</v>
      </c>
      <c r="AK87" s="86" t="e">
        <f ca="true">+IF(AND(ISTEXT(OFFSET('Sanitation Data'!$L$2,0,10*ROW('Sanitation Data'!Q81))),CZ87="Yes"),100-OFFSET('Sanitation Data'!$Q$4,0,10*ROW('Sanitation Data'!Q81)),IF(AND(ISTEXT(OFFSET('Sanitation Data'!$L$2,0,10*ROW('Sanitation Data'!Q81))),CZ87="No",ISNUMBER(OFFSET('Sanitation Data'!$Q$4,0,10*ROW('Sanitation Data'!Q81)))),CONCATENATE("[",ROUND(100-OFFSET('Sanitation Data'!$Q$4,0,10*ROW('Sanitation Data'!Q81)),0),"]"),IF(AND(ISTEXT(OFFSET('Sanitation Data'!$L$2,0,10*ROW('Sanitation Data'!Q81))),CZ87="",ISNUMBER(OFFSET('Sanitation Data'!$Q$4,0,10*ROW('Sanitation Data'!Q81)))),100-OFFSET('Sanitation Data'!$Q$4,0,10*ROW('Sanitation Data'!Q81)),NA())))</f>
        <v>#N/A</v>
      </c>
      <c r="AL87" s="86" t="e">
        <f ca="true">+IF(AND(ISTEXT(OFFSET('Sanitation Data'!$L$2,0,10*ROW('Sanitation Data'!Q81))),DA87="Yes"),OFFSET('Sanitation Data'!$Q$6,0,10*ROW('Sanitation Data'!Q81)),IF(AND(ISTEXT(OFFSET('Sanitation Data'!$L$2,0,10*ROW('Sanitation Data'!Q81))),DA87="No",ISNUMBER(OFFSET('Sanitation Data'!$Q$6,0,10*ROW('Sanitation Data'!Q81)))),CONCATENATE("[",ROUND(OFFSET('Sanitation Data'!$Q$6,0,10*ROW('Sanitation Data'!Q81)),0),"]"),IF(AND(ISTEXT(OFFSET('Sanitation Data'!$L$2,0,10*ROW('Sanitation Data'!Q81))),DA87="",ISNUMBER(OFFSET('Sanitation Data'!$Q$6,0,10*ROW('Sanitation Data'!Q81)))),OFFSET('Sanitation Data'!$Q$6,0,10*ROW('Sanitation Data'!Q81)),NA())))</f>
        <v>#N/A</v>
      </c>
      <c r="AM87" s="86" t="e">
        <f ca="true">+IF(AND(ISTEXT(OFFSET('Sanitation Data'!$L$2,0,10*ROW('Sanitation Data'!Q81))),DB87="Yes"),OFFSET('Sanitation Data'!$Q$10,0,10*ROW('Sanitation Data'!Q81)),IF(AND(ISTEXT(OFFSET('Sanitation Data'!$L$2,0,10*ROW('Sanitation Data'!Q81))),DB87="No",ISNUMBER(OFFSET('Sanitation Data'!$Q$10,0,10*ROW('Sanitation Data'!Q81)))),CONCATENATE("[",ROUND(OFFSET('Sanitation Data'!$Q$10,0,10*ROW('Sanitation Data'!Q81)),0),"]"),IF(AND(ISTEXT(OFFSET('Sanitation Data'!$L$2,0,10*ROW('Sanitation Data'!Q81))),DB87="",ISNUMBER(OFFSET('Sanitation Data'!$Q$10,0,10*ROW('Sanitation Data'!Q81)))),OFFSET('Sanitation Data'!$Q$10,0,10*ROW('Sanitation Data'!Q81)),NA())))</f>
        <v>#N/A</v>
      </c>
      <c r="AN87" s="86" t="e">
        <f ca="true">+IF(AND(ISTEXT(OFFSET('Sanitation Data'!$L$2,0,10*ROW('Sanitation Data'!Q81))),DC87="Yes"),OFFSET('Sanitation Data'!$Q$11,0,10*ROW('Sanitation Data'!Q81)),IF(AND(ISTEXT(OFFSET('Sanitation Data'!$L$2,0,10*ROW('Sanitation Data'!Q81))),DC87="No",ISNUMBER(OFFSET('Sanitation Data'!$Q$11,0,10*ROW('Sanitation Data'!Q81)))),CONCATENATE("[",ROUND(OFFSET('Sanitation Data'!$Q$11,0,10*ROW('Sanitation Data'!Q81)),0),"]"),IF(AND(ISTEXT(OFFSET('Sanitation Data'!$L$2,0,10*ROW('Sanitation Data'!Q81))),DC87="",ISNUMBER(OFFSET('Sanitation Data'!$Q$11,0,10*ROW('Sanitation Data'!Q81)))),OFFSET('Sanitation Data'!$Q$11,0,10*ROW('Sanitation Data'!Q81)),NA())))</f>
        <v>#N/A</v>
      </c>
      <c r="AO87" s="86" t="e">
        <f ca="true">+IF(AND(ISTEXT(OFFSET('Sanitation Data'!$L$2,0,10*ROW('Sanitation Data'!Q81))),DD87="Yes"),OFFSET('Sanitation Data'!$Q$12,0,10*ROW('Sanitation Data'!Q81)),IF(AND(ISTEXT(OFFSET('Sanitation Data'!$L$2,0,10*ROW('Sanitation Data'!Q81))),DD87="No",ISNUMBER(OFFSET('Sanitation Data'!$Q$12,0,10*ROW('Sanitation Data'!Q81)))),CONCATENATE("[",ROUND(OFFSET('Sanitation Data'!$Q$12,0,10*ROW('Sanitation Data'!Q81)),0),"]"),IF(AND(ISTEXT(OFFSET('Sanitation Data'!$L$2,0,10*ROW('Sanitation Data'!Q81))),DD87="",ISNUMBER(OFFSET('Sanitation Data'!$Q$12,0,10*ROW('Sanitation Data'!Q81)))),OFFSET('Sanitation Data'!$Q$12,0,10*ROW('Sanitation Data'!Q81)),NA())))</f>
        <v>#N/A</v>
      </c>
      <c r="AP87" s="86" t="e">
        <f ca="true">+IF(AND(ISTEXT(OFFSET('Sanitation Data'!$L$2,0,10*ROW('Sanitation Data'!R81))),DE87="Yes"),100-OFFSET('Sanitation Data'!$R$4,0,10*ROW('Sanitation Data'!R81)),IF(AND(ISTEXT(OFFSET('Sanitation Data'!$L$2,0,10*ROW('Sanitation Data'!R81))),DE87="No",ISNUMBER(OFFSET('Sanitation Data'!$R$4,0,10*ROW('Sanitation Data'!R81)))),CONCATENATE("[",ROUND(100-OFFSET('Sanitation Data'!$R$4,0,10*ROW('Sanitation Data'!R81)),0),"]"),IF(AND(ISTEXT(OFFSET('Sanitation Data'!$L$2,0,10*ROW('Sanitation Data'!R81))),DE87="",ISNUMBER(OFFSET('Sanitation Data'!$R$4,0,10*ROW('Sanitation Data'!R81)))),100-OFFSET('Sanitation Data'!$R$4,0,10*ROW('Sanitation Data'!R81)),NA())))</f>
        <v>#N/A</v>
      </c>
      <c r="AQ87" s="86" t="e">
        <f ca="true">+IF(AND(ISTEXT(OFFSET('Sanitation Data'!$L$2,0,10*ROW('Sanitation Data'!R81))),DF87="Yes"),OFFSET('Sanitation Data'!$R$6,0,10*ROW('Sanitation Data'!R81)),IF(AND(ISTEXT(OFFSET('Sanitation Data'!$L$2,0,10*ROW('Sanitation Data'!R81))),DF87="No",ISNUMBER(OFFSET('Sanitation Data'!$R$6,0,10*ROW('Sanitation Data'!R81)))),CONCATENATE("[",ROUND(OFFSET('Sanitation Data'!$R$6,0,10*ROW('Sanitation Data'!R81)),0),"]"),IF(AND(ISTEXT(OFFSET('Sanitation Data'!$L$2,0,10*ROW('Sanitation Data'!R81))),DF87="",ISNUMBER(OFFSET('Sanitation Data'!$R$6,0,10*ROW('Sanitation Data'!R81)))),OFFSET('Sanitation Data'!$R$6,0,10*ROW('Sanitation Data'!R81)),NA())))</f>
        <v>#N/A</v>
      </c>
      <c r="AR87" s="86" t="e">
        <f ca="true">+IF(AND(ISTEXT(OFFSET('Sanitation Data'!$L$2,0,10*ROW('Sanitation Data'!R81))),DG87="Yes"),OFFSET('Sanitation Data'!$R$10,0,10*ROW('Sanitation Data'!R81)),IF(AND(ISTEXT(OFFSET('Sanitation Data'!$L$2,0,10*ROW('Sanitation Data'!R81))),DG87="No",ISNUMBER(OFFSET('Sanitation Data'!$R$10,0,10*ROW('Sanitation Data'!R81)))),CONCATENATE("[",ROUND(OFFSET('Sanitation Data'!$R$10,0,10*ROW('Sanitation Data'!R81)),0),"]"),IF(AND(ISTEXT(OFFSET('Sanitation Data'!$L$2,0,10*ROW('Sanitation Data'!R81))),DG87="",ISNUMBER(OFFSET('Sanitation Data'!$R$10,0,10*ROW('Sanitation Data'!R81)))),OFFSET('Sanitation Data'!$R$10,0,10*ROW('Sanitation Data'!R81)),NA())))</f>
        <v>#N/A</v>
      </c>
      <c r="AS87" s="86" t="e">
        <f ca="true">+IF(AND(ISTEXT(OFFSET('Sanitation Data'!$L$2,0,10*ROW('Sanitation Data'!R81))),DH87="Yes"),OFFSET('Sanitation Data'!$R$11,0,10*ROW('Sanitation Data'!R81)),IF(AND(ISTEXT(OFFSET('Sanitation Data'!$L$2,0,10*ROW('Sanitation Data'!R81))),DH87="No",ISNUMBER(OFFSET('Sanitation Data'!$R$11,0,10*ROW('Sanitation Data'!R81)))),CONCATENATE("[",ROUND(OFFSET('Sanitation Data'!$R$11,0,10*ROW('Sanitation Data'!R81)),0),"]"),IF(AND(ISTEXT(OFFSET('Sanitation Data'!$L$2,0,10*ROW('Sanitation Data'!R81))),DH87="",ISNUMBER(OFFSET('Sanitation Data'!$R$11,0,10*ROW('Sanitation Data'!R81)))),OFFSET('Sanitation Data'!$R$11,0,10*ROW('Sanitation Data'!R81)),NA())))</f>
        <v>#N/A</v>
      </c>
      <c r="AT87" s="86" t="e">
        <f ca="true">+IF(AND(ISTEXT(OFFSET('Sanitation Data'!$L$2,0,10*ROW('Sanitation Data'!R81))),DI87="Yes"),OFFSET('Sanitation Data'!$R$12,0,10*ROW('Sanitation Data'!R81)),IF(AND(ISTEXT(OFFSET('Sanitation Data'!$L$2,0,10*ROW('Sanitation Data'!R81))),DI87="No",ISNUMBER(OFFSET('Sanitation Data'!$R$12,0,10*ROW('Sanitation Data'!R81)))),CONCATENATE("[",ROUND(OFFSET('Sanitation Data'!$R$12,0,10*ROW('Sanitation Data'!R81)),0),"]"),IF(AND(ISTEXT(OFFSET('Sanitation Data'!$L$2,0,10*ROW('Sanitation Data'!R81))),DI87="",ISNUMBER(OFFSET('Sanitation Data'!$R$12,0,10*ROW('Sanitation Data'!R81)))),OFFSET('Sanitation Data'!$R$12,0,10*ROW('Sanitation Data'!R81)),NA())))</f>
        <v>#N/A</v>
      </c>
      <c r="AU87" s="86" t="e">
        <f ca="true">+IF(AND(ISTEXT(OFFSET('Sanitation Data'!$L$2,0,10*ROW('Sanitation Data'!S81))),DJ87="Yes"),100-OFFSET('Sanitation Data'!$S$4,0,10*ROW('Sanitation Data'!S81)),IF(AND(ISTEXT(OFFSET('Sanitation Data'!$L$2,0,10*ROW('Sanitation Data'!S81))),DJ87="No",ISNUMBER(OFFSET('Sanitation Data'!$S$4,0,10*ROW('Sanitation Data'!S81)))),CONCATENATE("[",ROUND(100-OFFSET('Sanitation Data'!$S$4,0,10*ROW('Sanitation Data'!S81)),0),"]"),IF(AND(ISTEXT(OFFSET('Sanitation Data'!$L$2,0,10*ROW('Sanitation Data'!S81))),DJ87="",ISNUMBER(OFFSET('Sanitation Data'!$S$4,0,10*ROW('Sanitation Data'!S81)))),100-OFFSET('Sanitation Data'!$S$4,0,10*ROW('Sanitation Data'!S81)),NA())))</f>
        <v>#N/A</v>
      </c>
      <c r="AV87" s="86" t="e">
        <f ca="true">+IF(AND(ISTEXT(OFFSET('Sanitation Data'!$L$2,0,10*ROW('Sanitation Data'!S81))),DK87="Yes"),OFFSET('Sanitation Data'!$S$6,0,10*ROW('Sanitation Data'!S81)),IF(AND(ISTEXT(OFFSET('Sanitation Data'!$L$2,0,10*ROW('Sanitation Data'!S81))),DK87="No",ISNUMBER(OFFSET('Sanitation Data'!$S$6,0,10*ROW('Sanitation Data'!S81)))),CONCATENATE("[",ROUND(OFFSET('Sanitation Data'!$S$6,0,10*ROW('Sanitation Data'!S81)),0),"]"),IF(AND(ISTEXT(OFFSET('Sanitation Data'!$L$2,0,10*ROW('Sanitation Data'!S81))),DK87="",ISNUMBER(OFFSET('Sanitation Data'!$S$6,0,10*ROW('Sanitation Data'!S81)))),OFFSET('Sanitation Data'!$S$6,0,10*ROW('Sanitation Data'!S81)),NA())))</f>
        <v>#N/A</v>
      </c>
      <c r="AW87" s="86" t="e">
        <f ca="true">+IF(AND(ISTEXT(OFFSET('Sanitation Data'!$L$2,0,10*ROW('Sanitation Data'!S81))),DL87="Yes"),OFFSET('Sanitation Data'!$S$10,0,10*ROW('Sanitation Data'!S81)),IF(AND(ISTEXT(OFFSET('Sanitation Data'!$L$2,0,10*ROW('Sanitation Data'!S81))),DL87="No",ISNUMBER(OFFSET('Sanitation Data'!$S$10,0,10*ROW('Sanitation Data'!S81)))),CONCATENATE("[",ROUND(OFFSET('Sanitation Data'!$S$10,0,10*ROW('Sanitation Data'!S81)),0),"]"),IF(AND(ISTEXT(OFFSET('Sanitation Data'!$L$2,0,10*ROW('Sanitation Data'!S81))),DL87="",ISNUMBER(OFFSET('Sanitation Data'!$S$10,0,10*ROW('Sanitation Data'!S81)))),OFFSET('Sanitation Data'!$S$10,0,10*ROW('Sanitation Data'!S81)),NA())))</f>
        <v>#N/A</v>
      </c>
      <c r="AX87" s="86" t="e">
        <f ca="true">+IF(AND(ISTEXT(OFFSET('Sanitation Data'!$L$2,0,10*ROW('Sanitation Data'!S81))),DM87="Yes"),OFFSET('Sanitation Data'!$S$11,0,10*ROW('Sanitation Data'!S81)),IF(AND(ISTEXT(OFFSET('Sanitation Data'!$L$2,0,10*ROW('Sanitation Data'!S81))),DM87="No",ISNUMBER(OFFSET('Sanitation Data'!$S$11,0,10*ROW('Sanitation Data'!S81)))),CONCATENATE("[",ROUND(OFFSET('Sanitation Data'!$S$11,0,10*ROW('Sanitation Data'!S81)),0),"]"),IF(AND(ISTEXT(OFFSET('Sanitation Data'!$L$2,0,10*ROW('Sanitation Data'!S81))),DM87="",ISNUMBER(OFFSET('Sanitation Data'!$S$11,0,10*ROW('Sanitation Data'!S81)))),OFFSET('Sanitation Data'!$S$11,0,10*ROW('Sanitation Data'!S81)),NA())))</f>
        <v>#N/A</v>
      </c>
      <c r="AY87" s="86" t="e">
        <f ca="true">+IF(AND(ISTEXT(OFFSET('Sanitation Data'!$L$2,0,10*ROW('Sanitation Data'!S81))),DN87="Yes"),OFFSET('Sanitation Data'!$S$12,0,10*ROW('Sanitation Data'!S81)),IF(AND(ISTEXT(OFFSET('Sanitation Data'!$L$2,0,10*ROW('Sanitation Data'!S81))),DN87="No",ISNUMBER(OFFSET('Sanitation Data'!$S$12,0,10*ROW('Sanitation Data'!S81)))),CONCATENATE("[",ROUND(OFFSET('Sanitation Data'!$S$12,0,10*ROW('Sanitation Data'!S81)),0),"]"),IF(AND(ISTEXT(OFFSET('Sanitation Data'!$L$2,0,10*ROW('Sanitation Data'!S81))),DN87="",ISNUMBER(OFFSET('Sanitation Data'!$S$12,0,10*ROW('Sanitation Data'!S81)))),OFFSET('Sanitation Data'!$S$12,0,10*ROW('Sanitation Data'!S81)),NA())))</f>
        <v>#N/A</v>
      </c>
      <c r="AZ87" s="87" t="e">
        <f ca="true">+IF(AND(ISTEXT(OFFSET('Hygiene Data'!$L$2,0,10*ROW('Hygiene Data'!N81))),DO87="Yes"),OFFSET('Hygiene Data'!$N$5,0,10*ROW('Hygiene Data'!N81)),IF(AND(ISTEXT(OFFSET('Hygiene Data'!$L$2,0,10*ROW('Hygiene Data'!N81))),DO87="No",ISNUMBER(OFFSET('Hygiene Data'!$N$5,0,10*ROW('Hygiene Data'!N81)))),CONCATENATE("[",ROUND(OFFSET('Hygiene Data'!$N$5,0,10*ROW('Hygiene Data'!N81)),0),"]"),IF(AND(ISTEXT(OFFSET('Hygiene Data'!$L$2,0,10*ROW('Hygiene Data'!N81))),DO87="",ISNUMBER(OFFSET('Hygiene Data'!$N$5,0,10*ROW('Hygiene Data'!N81)))),OFFSET('Hygiene Data'!$N$5,0,10*ROW('Hygiene Data'!N81)),NA())))</f>
        <v>#N/A</v>
      </c>
      <c r="BA87" s="87" t="e">
        <f ca="true">+IF(AND(ISTEXT(OFFSET('Hygiene Data'!$L$2,0,10*ROW('Hygiene Data'!N81))),DP87="Yes"),OFFSET('Hygiene Data'!$N$7,0,10*ROW('Hygiene Data'!N81)),IF(AND(ISTEXT(OFFSET('Hygiene Data'!$L$2,0,10*ROW('Hygiene Data'!N81))),DP87="No",ISNUMBER(OFFSET('Hygiene Data'!$N$7,0,10*ROW('Hygiene Data'!N81)))),CONCATENATE("[",ROUND(OFFSET('Hygiene Data'!$N$7,0,10*ROW('Hygiene Data'!N81)),0),"]"),IF(AND(ISTEXT(OFFSET('Hygiene Data'!$L$2,0,10*ROW('Hygiene Data'!N81))),DP87="",ISNUMBER(OFFSET('Hygiene Data'!$N$7,0,10*ROW('Hygiene Data'!N81)))),OFFSET('Hygiene Data'!$N$7,0,10*ROW('Hygiene Data'!N81)),NA())))</f>
        <v>#N/A</v>
      </c>
      <c r="BB87" s="87" t="e">
        <f ca="true">+IF(AND(ISTEXT(OFFSET('Hygiene Data'!$L$2,0,10*ROW('Hygiene Data'!N81))),DQ87="Yes"),OFFSET('Hygiene Data'!$N$9,0,10*ROW('Hygiene Data'!N81)),IF(AND(ISTEXT(OFFSET('Hygiene Data'!$L$2,0,10*ROW('Hygiene Data'!N81))),DQ87="No",ISNUMBER(OFFSET('Hygiene Data'!$N$9,0,10*ROW('Hygiene Data'!N81)))),CONCATENATE("[",ROUND(OFFSET('Hygiene Data'!$N$9,0,10*ROW('Hygiene Data'!N81)),0),"]"),IF(AND(ISTEXT(OFFSET('Hygiene Data'!$L$2,0,10*ROW('Hygiene Data'!N81))),DQ87="",ISNUMBER(OFFSET('Hygiene Data'!$N$9,0,10*ROW('Hygiene Data'!N81)))),OFFSET('Hygiene Data'!$N$9,0,10*ROW('Hygiene Data'!N81)),NA())))</f>
        <v>#N/A</v>
      </c>
      <c r="BC87" s="87" t="e">
        <f ca="true">+IF(AND(ISTEXT(OFFSET('Hygiene Data'!$L$2,0,10*ROW('Hygiene Data'!O81))),DR87="Yes"),OFFSET('Hygiene Data'!$O$5,0,10*ROW('Hygiene Data'!O81)),IF(AND(ISTEXT(OFFSET('Hygiene Data'!$L$2,0,10*ROW('Hygiene Data'!O81))),DR87="No",ISNUMBER(OFFSET('Hygiene Data'!$O$5,0,10*ROW('Hygiene Data'!O81)))),CONCATENATE("[",ROUND(OFFSET('Hygiene Data'!$O$5,0,10*ROW('Hygiene Data'!O81)),0),"]"),IF(AND(ISTEXT(OFFSET('Hygiene Data'!$L$2,0,10*ROW('Hygiene Data'!O81))),DR87="",ISNUMBER(OFFSET('Hygiene Data'!$O$5,0,10*ROW('Hygiene Data'!O81)))),OFFSET('Hygiene Data'!$O$5,0,10*ROW('Hygiene Data'!O81)),NA())))</f>
        <v>#N/A</v>
      </c>
      <c r="BD87" s="87" t="e">
        <f ca="true">+IF(AND(ISTEXT(OFFSET('Hygiene Data'!$L$2,0,10*ROW('Hygiene Data'!O81))),DS87="Yes"),OFFSET('Hygiene Data'!$O$7,0,10*ROW('Hygiene Data'!O81)),IF(AND(ISTEXT(OFFSET('Hygiene Data'!$L$2,0,10*ROW('Hygiene Data'!O81))),DS87="No",ISNUMBER(OFFSET('Hygiene Data'!$O$7,0,10*ROW('Hygiene Data'!O81)))),CONCATENATE("[",ROUND(OFFSET('Hygiene Data'!$O$7,0,10*ROW('Hygiene Data'!O81)),0),"]"),IF(AND(ISTEXT(OFFSET('Hygiene Data'!$L$2,0,10*ROW('Hygiene Data'!O81))),DS87="",ISNUMBER(OFFSET('Hygiene Data'!$O$7,0,10*ROW('Hygiene Data'!O81)))),OFFSET('Hygiene Data'!$O$7,0,10*ROW('Hygiene Data'!O81)),NA())))</f>
        <v>#N/A</v>
      </c>
      <c r="BE87" s="87" t="e">
        <f ca="true">+IF(AND(ISTEXT(OFFSET('Hygiene Data'!$L$2,0,10*ROW('Hygiene Data'!O81))),DT87="Yes"),OFFSET('Hygiene Data'!$O$9,0,10*ROW('Hygiene Data'!O81)),IF(AND(ISTEXT(OFFSET('Hygiene Data'!$L$2,0,10*ROW('Hygiene Data'!O81))),DT87="No",ISNUMBER(OFFSET('Hygiene Data'!$O$9,0,10*ROW('Hygiene Data'!O81)))),CONCATENATE("[",ROUND(OFFSET('Hygiene Data'!$O$9,0,10*ROW('Hygiene Data'!O81)),0),"]"),IF(AND(ISTEXT(OFFSET('Hygiene Data'!$L$2,0,10*ROW('Hygiene Data'!O81))),DT87="",ISNUMBER(OFFSET('Hygiene Data'!$O$9,0,10*ROW('Hygiene Data'!O81)))),OFFSET('Hygiene Data'!$O$9,0,10*ROW('Hygiene Data'!O81)),NA())))</f>
        <v>#N/A</v>
      </c>
      <c r="BF87" s="87" t="e">
        <f ca="true">+IF(AND(ISTEXT(OFFSET('Hygiene Data'!$L$2,0,10*ROW('Hygiene Data'!P81))),DU87="Yes"),OFFSET('Hygiene Data'!$P$5,0,10*ROW('Hygiene Data'!P81)),IF(AND(ISTEXT(OFFSET('Hygiene Data'!$L$2,0,10*ROW('Hygiene Data'!P81))),DU87="No",ISNUMBER(OFFSET('Hygiene Data'!$P$5,0,10*ROW('Hygiene Data'!P81)))),CONCATENATE("[",ROUND(OFFSET('Hygiene Data'!$P$5,0,10*ROW('Hygiene Data'!P81)),0),"]"),IF(AND(ISTEXT(OFFSET('Hygiene Data'!$L$2,0,10*ROW('Hygiene Data'!P81))),DU87="",ISNUMBER(OFFSET('Hygiene Data'!$P$5,0,10*ROW('Hygiene Data'!P81)))),OFFSET('Hygiene Data'!$P$5,0,10*ROW('Hygiene Data'!P81)),NA())))</f>
        <v>#N/A</v>
      </c>
      <c r="BG87" s="87" t="e">
        <f ca="true">+IF(AND(ISTEXT(OFFSET('Hygiene Data'!$L$2,0,10*ROW('Hygiene Data'!P81))),DV87="Yes"),OFFSET('Hygiene Data'!$P$7,0,10*ROW('Hygiene Data'!P81)),IF(AND(ISTEXT(OFFSET('Hygiene Data'!$L$2,0,10*ROW('Hygiene Data'!P81))),DV87="No",ISNUMBER(OFFSET('Hygiene Data'!$P$7,0,10*ROW('Hygiene Data'!P81)))),CONCATENATE("[",ROUND(OFFSET('Hygiene Data'!$P$7,0,10*ROW('Hygiene Data'!P81)),0),"]"),IF(AND(ISTEXT(OFFSET('Hygiene Data'!$L$2,0,10*ROW('Hygiene Data'!P81))),DV87="",ISNUMBER(OFFSET('Hygiene Data'!$P$7,0,10*ROW('Hygiene Data'!P81)))),OFFSET('Hygiene Data'!$P$7,0,10*ROW('Hygiene Data'!P81)),NA())))</f>
        <v>#N/A</v>
      </c>
      <c r="BH87" s="87" t="e">
        <f ca="true">+IF(AND(ISTEXT(OFFSET('Hygiene Data'!$L$2,0,10*ROW('Hygiene Data'!P81))),DW87="Yes"),OFFSET('Hygiene Data'!$P$9,0,10*ROW('Hygiene Data'!P81)),IF(AND(ISTEXT(OFFSET('Hygiene Data'!$L$2,0,10*ROW('Hygiene Data'!P81))),DW87="No",ISNUMBER(OFFSET('Hygiene Data'!$P$9,0,10*ROW('Hygiene Data'!P81)))),CONCATENATE("[",ROUND(OFFSET('Hygiene Data'!$P$9,0,10*ROW('Hygiene Data'!P81)),0),"]"),IF(AND(ISTEXT(OFFSET('Hygiene Data'!$L$2,0,10*ROW('Hygiene Data'!P81))),DW87="",ISNUMBER(OFFSET('Hygiene Data'!$P$9,0,10*ROW('Hygiene Data'!P81)))),OFFSET('Hygiene Data'!$P$9,0,10*ROW('Hygiene Data'!P81)),NA())))</f>
        <v>#N/A</v>
      </c>
      <c r="BI87" s="87" t="e">
        <f ca="true">+IF(AND(ISTEXT(OFFSET('Hygiene Data'!$L$2,0,10*ROW('Hygiene Data'!Q81))),DX87="Yes"),OFFSET('Hygiene Data'!$Q$5,0,10*ROW('Hygiene Data'!Q81)),IF(AND(ISTEXT(OFFSET('Hygiene Data'!$L$2,0,10*ROW('Hygiene Data'!Q81))),DX87="No",ISNUMBER(OFFSET('Hygiene Data'!$Q$5,0,10*ROW('Hygiene Data'!Q81)))),CONCATENATE("[",ROUND(OFFSET('Hygiene Data'!$Q$5,0,10*ROW('Hygiene Data'!Q81)),0),"]"),IF(AND(ISTEXT(OFFSET('Hygiene Data'!$L$2,0,10*ROW('Hygiene Data'!Q81))),DX87="",ISNUMBER(OFFSET('Hygiene Data'!$Q$5,0,10*ROW('Hygiene Data'!Q81)))),OFFSET('Hygiene Data'!$Q$5,0,10*ROW('Hygiene Data'!Q81)),NA())))</f>
        <v>#N/A</v>
      </c>
      <c r="BJ87" s="87" t="e">
        <f ca="true">+IF(AND(ISTEXT(OFFSET('Hygiene Data'!$L$2,0,10*ROW('Hygiene Data'!Q81))),DY87="Yes"),OFFSET('Hygiene Data'!$Q$7,0,10*ROW('Hygiene Data'!Q81)),IF(AND(ISTEXT(OFFSET('Hygiene Data'!$L$2,0,10*ROW('Hygiene Data'!Q81))),DY87="No",ISNUMBER(OFFSET('Hygiene Data'!$Q$7,0,10*ROW('Hygiene Data'!Q81)))),CONCATENATE("[",ROUND(OFFSET('Hygiene Data'!$Q$7,0,10*ROW('Hygiene Data'!Q81)),0),"]"),IF(AND(ISTEXT(OFFSET('Hygiene Data'!$L$2,0,10*ROW('Hygiene Data'!Q81))),DY87="",ISNUMBER(OFFSET('Hygiene Data'!$Q$7,0,10*ROW('Hygiene Data'!Q81)))),OFFSET('Hygiene Data'!$Q$7,0,10*ROW('Hygiene Data'!Q81)),NA())))</f>
        <v>#N/A</v>
      </c>
      <c r="BK87" s="87" t="e">
        <f ca="true">+IF(AND(ISTEXT(OFFSET('Hygiene Data'!$L$2,0,10*ROW('Hygiene Data'!Q81))),DZ87="Yes"),OFFSET('Hygiene Data'!$Q$9,0,10*ROW('Hygiene Data'!Q81)),IF(AND(ISTEXT(OFFSET('Hygiene Data'!$L$2,0,10*ROW('Hygiene Data'!Q81))),DZ87="No",ISNUMBER(OFFSET('Hygiene Data'!$Q$9,0,10*ROW('Hygiene Data'!Q81)))),CONCATENATE("[",ROUND(OFFSET('Hygiene Data'!$Q$9,0,10*ROW('Hygiene Data'!Q81)),0),"]"),IF(AND(ISTEXT(OFFSET('Hygiene Data'!$L$2,0,10*ROW('Hygiene Data'!Q81))),DZ87="",ISNUMBER(OFFSET('Hygiene Data'!$Q$9,0,10*ROW('Hygiene Data'!Q81)))),OFFSET('Hygiene Data'!$Q$9,0,10*ROW('Hygiene Data'!Q81)),NA())))</f>
        <v>#N/A</v>
      </c>
      <c r="BL87" s="87" t="e">
        <f ca="true">+IF(AND(ISTEXT(OFFSET('Hygiene Data'!$L$2,0,10*ROW('Hygiene Data'!R81))),EA87="Yes"),OFFSET('Hygiene Data'!$R$5,0,10*ROW('Hygiene Data'!R81)),IF(AND(ISTEXT(OFFSET('Hygiene Data'!$L$2,0,10*ROW('Hygiene Data'!R81))),EA87="No",ISNUMBER(OFFSET('Hygiene Data'!$R$5,0,10*ROW('Hygiene Data'!R81)))),CONCATENATE("[",ROUND(OFFSET('Hygiene Data'!$R$5,0,10*ROW('Hygiene Data'!R81)),0),"]"),IF(AND(ISTEXT(OFFSET('Hygiene Data'!$L$2,0,10*ROW('Hygiene Data'!R81))),EA87="",ISNUMBER(OFFSET('Hygiene Data'!$R$5,0,10*ROW('Hygiene Data'!R81)))),OFFSET('Hygiene Data'!$R$5,0,10*ROW('Hygiene Data'!R81)),NA())))</f>
        <v>#N/A</v>
      </c>
      <c r="BM87" s="87" t="e">
        <f ca="true">+IF(AND(ISTEXT(OFFSET('Hygiene Data'!$L$2,0,10*ROW('Hygiene Data'!R81))),EB87="Yes"),OFFSET('Hygiene Data'!$R$7,0,10*ROW('Hygiene Data'!R81)),IF(AND(ISTEXT(OFFSET('Hygiene Data'!$L$2,0,10*ROW('Hygiene Data'!R81))),EB87="No",ISNUMBER(OFFSET('Hygiene Data'!$R$7,0,10*ROW('Hygiene Data'!R81)))),CONCATENATE("[",ROUND(OFFSET('Hygiene Data'!$R$7,0,10*ROW('Hygiene Data'!R81)),0),"]"),IF(AND(ISTEXT(OFFSET('Hygiene Data'!$L$2,0,10*ROW('Hygiene Data'!R81))),EB87="",ISNUMBER(OFFSET('Hygiene Data'!$R$7,0,10*ROW('Hygiene Data'!R81)))),OFFSET('Hygiene Data'!$R$7,0,10*ROW('Hygiene Data'!R81)),NA())))</f>
        <v>#N/A</v>
      </c>
      <c r="BN87" s="87" t="e">
        <f ca="true">+IF(AND(ISTEXT(OFFSET('Hygiene Data'!$L$2,0,10*ROW('Hygiene Data'!R81))),EC87="Yes"),OFFSET('Hygiene Data'!$R$9,0,10*ROW('Hygiene Data'!R81)),IF(AND(ISTEXT(OFFSET('Hygiene Data'!$L$2,0,10*ROW('Hygiene Data'!R81))),EC87="No",ISNUMBER(OFFSET('Hygiene Data'!$R$9,0,10*ROW('Hygiene Data'!R81)))),CONCATENATE("[",ROUND(OFFSET('Hygiene Data'!$R$9,0,10*ROW('Hygiene Data'!R81)),0),"]"),IF(AND(ISTEXT(OFFSET('Hygiene Data'!$L$2,0,10*ROW('Hygiene Data'!R81))),EC87="",ISNUMBER(OFFSET('Hygiene Data'!$R$9,0,10*ROW('Hygiene Data'!R81)))),OFFSET('Hygiene Data'!$R$9,0,10*ROW('Hygiene Data'!R81)),NA())))</f>
        <v>#N/A</v>
      </c>
      <c r="BO87" s="87" t="e">
        <f ca="true">+IF(AND(ISTEXT(OFFSET('Hygiene Data'!$L$2,0,10*ROW('Hygiene Data'!S81))),ED87="Yes"),OFFSET('Hygiene Data'!$S$5,0,10*ROW('Hygiene Data'!S81)),IF(AND(ISTEXT(OFFSET('Hygiene Data'!$L$2,0,10*ROW('Hygiene Data'!S81))),ED87="No",ISNUMBER(OFFSET('Hygiene Data'!$S$5,0,10*ROW('Hygiene Data'!S81)))),CONCATENATE("[",ROUND(OFFSET('Hygiene Data'!$S$5,0,10*ROW('Hygiene Data'!S81)),0),"]"),IF(AND(ISTEXT(OFFSET('Hygiene Data'!$L$2,0,10*ROW('Hygiene Data'!S81))),ED87="",ISNUMBER(OFFSET('Hygiene Data'!$S$5,0,10*ROW('Hygiene Data'!S81)))),OFFSET('Hygiene Data'!$S$5,0,10*ROW('Hygiene Data'!S81)),NA())))</f>
        <v>#N/A</v>
      </c>
      <c r="BP87" s="87" t="e">
        <f ca="true">+IF(AND(ISTEXT(OFFSET('Hygiene Data'!$L$2,0,10*ROW('Hygiene Data'!S81))),EE87="Yes"),OFFSET('Hygiene Data'!$S$7,0,10*ROW('Hygiene Data'!S81)),IF(AND(ISTEXT(OFFSET('Hygiene Data'!$L$2,0,10*ROW('Hygiene Data'!S81))),EE87="No",ISNUMBER(OFFSET('Hygiene Data'!$S$7,0,10*ROW('Hygiene Data'!S81)))),CONCATENATE("[",ROUND(OFFSET('Hygiene Data'!$S$7,0,10*ROW('Hygiene Data'!S81)),0),"]"),IF(AND(ISTEXT(OFFSET('Hygiene Data'!$L$2,0,10*ROW('Hygiene Data'!S81))),EE87="",ISNUMBER(OFFSET('Hygiene Data'!$S$7,0,10*ROW('Hygiene Data'!S81)))),OFFSET('Hygiene Data'!$S$7,0,10*ROW('Hygiene Data'!S81)),NA())))</f>
        <v>#N/A</v>
      </c>
      <c r="BQ87" s="87" t="e">
        <f ca="true">+IF(AND(ISTEXT(OFFSET('Hygiene Data'!$L$2,0,10*ROW('Hygiene Data'!S81))),EF87="Yes"),OFFSET('Hygiene Data'!$S$9,0,10*ROW('Hygiene Data'!S81)),IF(AND(ISTEXT(OFFSET('Hygiene Data'!$L$2,0,10*ROW('Hygiene Data'!S81))),EF87="No",ISNUMBER(OFFSET('Hygiene Data'!$S$9,0,10*ROW('Hygiene Data'!S81)))),CONCATENATE("[",ROUND(OFFSET('Hygiene Data'!$S$9,0,10*ROW('Hygiene Data'!S81)),0),"]"),IF(AND(ISTEXT(OFFSET('Hygiene Data'!$L$2,0,10*ROW('Hygiene Data'!S81))),EF87="",ISNUMBER(OFFSET('Hygiene Data'!$S$9,0,10*ROW('Hygiene Data'!S81)))),OFFSET('Hygiene Data'!$S$9,0,10*ROW('Hygiene Data'!S81)),NA())))</f>
        <v>#N/A</v>
      </c>
      <c r="BR87" s="271"/>
      <c r="BS87" s="271" t="str">
        <f ca="true">+IF(OFFSET('Water Data'!$N$27,0,10*ROW('Water Data'!N81))="","",OFFSET('Water Data'!$N$27,0,10*ROW('Water Data'!N81)))</f>
        <v/>
      </c>
      <c r="BT87" s="271" t="str">
        <f ca="true">+IF(OFFSET('Water Data'!$N$28,0,10*ROW('Water Data'!N81))="","",OFFSET('Water Data'!$N$28,0,10*ROW('Water Data'!N81)))</f>
        <v/>
      </c>
      <c r="BU87" s="271" t="str">
        <f ca="true">+IF(OFFSET('Water Data'!$N$29,0,10*ROW('Water Data'!N81))="","",OFFSET('Water Data'!$N$29,0,10*ROW('Water Data'!N81)))</f>
        <v/>
      </c>
      <c r="BV87" s="271" t="str">
        <f ca="true">+IF(OFFSET('Water Data'!$O$27,0,10*ROW('Water Data'!O81))="","",OFFSET('Water Data'!$O$27,0,10*ROW('Water Data'!O81)))</f>
        <v/>
      </c>
      <c r="BW87" s="271" t="str">
        <f ca="true">+IF(OFFSET('Water Data'!$O$28,0,10*ROW('Water Data'!O81))="","",OFFSET('Water Data'!$O$28,0,10*ROW('Water Data'!O81)))</f>
        <v/>
      </c>
      <c r="BX87" s="271" t="str">
        <f ca="true">+IF(OFFSET('Water Data'!$O$29,0,10*ROW('Water Data'!O81))="","",OFFSET('Water Data'!$O$29,0,10*ROW('Water Data'!O81)))</f>
        <v/>
      </c>
      <c r="BY87" s="271" t="str">
        <f ca="true">+IF(OFFSET('Water Data'!$P$27,0,10*ROW('Water Data'!P81))="","",OFFSET('Water Data'!$P$27,0,10*ROW('Water Data'!P81)))</f>
        <v/>
      </c>
      <c r="BZ87" s="271" t="str">
        <f ca="true">+IF(OFFSET('Water Data'!$P$28,0,10*ROW('Water Data'!P81))="","",OFFSET('Water Data'!$P$28,0,10*ROW('Water Data'!P81)))</f>
        <v/>
      </c>
      <c r="CA87" s="271" t="str">
        <f ca="true">+IF(OFFSET('Water Data'!$P$29,0,10*ROW('Water Data'!P81))="","",OFFSET('Water Data'!$P$29,0,10*ROW('Water Data'!P81)))</f>
        <v/>
      </c>
      <c r="CB87" s="271" t="str">
        <f ca="true">+IF(OFFSET('Water Data'!$Q$27,0,10*ROW('Water Data'!Q81))="","",OFFSET('Water Data'!$Q$27,0,10*ROW('Water Data'!Q81)))</f>
        <v/>
      </c>
      <c r="CC87" s="271" t="str">
        <f ca="true">+IF(OFFSET('Water Data'!$Q$28,0,10*ROW('Water Data'!Q81))="","",OFFSET('Water Data'!$Q$28,0,10*ROW('Water Data'!Q81)))</f>
        <v/>
      </c>
      <c r="CD87" s="271" t="str">
        <f ca="true">+IF(OFFSET('Water Data'!$Q$29,0,10*ROW('Water Data'!Q81))="","",OFFSET('Water Data'!$Q$29,0,10*ROW('Water Data'!Q81)))</f>
        <v/>
      </c>
      <c r="CE87" s="271" t="str">
        <f ca="true">+IF(OFFSET('Water Data'!$R$27,0,10*ROW('Water Data'!R81))="","",OFFSET('Water Data'!$R$27,0,10*ROW('Water Data'!R81)))</f>
        <v/>
      </c>
      <c r="CF87" s="271" t="str">
        <f ca="true">+IF(OFFSET('Water Data'!$R$28,0,10*ROW('Water Data'!R81))="","",OFFSET('Water Data'!$R$28,0,10*ROW('Water Data'!R81)))</f>
        <v/>
      </c>
      <c r="CG87" s="271" t="str">
        <f ca="true">+IF(OFFSET('Water Data'!$R$29,0,10*ROW('Water Data'!R81))="","",OFFSET('Water Data'!$R$29,0,10*ROW('Water Data'!R81)))</f>
        <v/>
      </c>
      <c r="CH87" s="271" t="str">
        <f ca="true">+IF(OFFSET('Water Data'!$S$27,0,10*ROW('Water Data'!S81))="","",OFFSET('Water Data'!$S$27,0,10*ROW('Water Data'!S81)))</f>
        <v/>
      </c>
      <c r="CI87" s="271" t="str">
        <f ca="true">+IF(OFFSET('Water Data'!$S$28,0,10*ROW('Water Data'!S81))="","",OFFSET('Water Data'!$S$28,0,10*ROW('Water Data'!S81)))</f>
        <v/>
      </c>
      <c r="CJ87" s="271" t="str">
        <f ca="true">+IF(OFFSET('Water Data'!$S$29,0,10*ROW('Water Data'!S81))="","",OFFSET('Water Data'!$S$29,0,10*ROW('Water Data'!S81)))</f>
        <v/>
      </c>
      <c r="CK87" s="271" t="str">
        <f ca="true">+IF(OFFSET('Sanitation Data'!$N$28,0,10*ROW('Sanitation Data'!N81))="","",OFFSET('Sanitation Data'!$N$28,0,10*ROW('Sanitation Data'!N81)))</f>
        <v/>
      </c>
      <c r="CL87" s="271" t="str">
        <f ca="true">+IF(OFFSET('Sanitation Data'!$N$29,0,10*ROW('Sanitation Data'!N81))="","",OFFSET('Sanitation Data'!$N$29,0,10*ROW('Sanitation Data'!N81)))</f>
        <v/>
      </c>
      <c r="CM87" s="271" t="str">
        <f ca="true">+IF(OFFSET('Sanitation Data'!$N$30,0,10*ROW('Sanitation Data'!N81))="","",OFFSET('Sanitation Data'!$N$30,0,10*ROW('Sanitation Data'!N81)))</f>
        <v/>
      </c>
      <c r="CN87" s="271" t="str">
        <f ca="true">+IF(OFFSET('Sanitation Data'!$N$31,0,10*ROW('Sanitation Data'!N81))="","",OFFSET('Sanitation Data'!$N$31,0,10*ROW('Sanitation Data'!N81)))</f>
        <v/>
      </c>
      <c r="CO87" s="271" t="str">
        <f ca="true">+IF(OFFSET('Sanitation Data'!$N$32,0,10*ROW('Sanitation Data'!N81))="","",OFFSET('Sanitation Data'!$N$32,0,10*ROW('Sanitation Data'!N81)))</f>
        <v/>
      </c>
      <c r="CP87" s="271" t="str">
        <f ca="true">+IF(OFFSET('Sanitation Data'!$O$28,0,10*ROW('Sanitation Data'!O81))="","",OFFSET('Sanitation Data'!$O$28,0,10*ROW('Sanitation Data'!O81)))</f>
        <v/>
      </c>
      <c r="CQ87" s="271" t="str">
        <f ca="true">+IF(OFFSET('Sanitation Data'!$O$29,0,10*ROW('Sanitation Data'!O81))="","",OFFSET('Sanitation Data'!$O$29,0,10*ROW('Sanitation Data'!O81)))</f>
        <v/>
      </c>
      <c r="CR87" s="271" t="str">
        <f ca="true">+IF(OFFSET('Sanitation Data'!$O$30,0,10*ROW('Sanitation Data'!O81))="","",OFFSET('Sanitation Data'!$O$30,0,10*ROW('Sanitation Data'!O81)))</f>
        <v/>
      </c>
      <c r="CS87" s="271" t="str">
        <f ca="true">+IF(OFFSET('Sanitation Data'!$O$31,0,10*ROW('Sanitation Data'!O81))="","",OFFSET('Sanitation Data'!$O$31,0,10*ROW('Sanitation Data'!O81)))</f>
        <v/>
      </c>
      <c r="CT87" s="271" t="str">
        <f ca="true">+IF(OFFSET('Sanitation Data'!$O$32,0,10*ROW('Sanitation Data'!O81))="","",OFFSET('Sanitation Data'!$O$32,0,10*ROW('Sanitation Data'!O81)))</f>
        <v/>
      </c>
      <c r="CU87" s="271" t="str">
        <f ca="true">+IF(OFFSET('Sanitation Data'!$P$28,0,10*ROW('Sanitation Data'!P81))="","",OFFSET('Sanitation Data'!$P$28,0,10*ROW('Sanitation Data'!P81)))</f>
        <v/>
      </c>
      <c r="CV87" s="271" t="str">
        <f ca="true">+IF(OFFSET('Sanitation Data'!$P$29,0,10*ROW('Sanitation Data'!P81))="","",OFFSET('Sanitation Data'!$P$29,0,10*ROW('Sanitation Data'!P81)))</f>
        <v/>
      </c>
      <c r="CW87" s="271" t="str">
        <f ca="true">+IF(OFFSET('Sanitation Data'!$P$30,0,10*ROW('Sanitation Data'!P81))="","",OFFSET('Sanitation Data'!$P$30,0,10*ROW('Sanitation Data'!P81)))</f>
        <v/>
      </c>
      <c r="CX87" s="271" t="str">
        <f ca="true">+IF(OFFSET('Sanitation Data'!$P$31,0,10*ROW('Sanitation Data'!P81))="","",OFFSET('Sanitation Data'!$P$31,0,10*ROW('Sanitation Data'!P81)))</f>
        <v/>
      </c>
      <c r="CY87" s="271" t="str">
        <f ca="true">+IF(OFFSET('Sanitation Data'!$P$32,0,10*ROW('Sanitation Data'!P81))="","",OFFSET('Sanitation Data'!$P$32,0,10*ROW('Sanitation Data'!P81)))</f>
        <v/>
      </c>
      <c r="CZ87" s="271" t="str">
        <f ca="true">+IF(OFFSET('Sanitation Data'!$Q$28,0,10*ROW('Sanitation Data'!Q81))="","",OFFSET('Sanitation Data'!$Q$28,0,10*ROW('Sanitation Data'!Q81)))</f>
        <v/>
      </c>
      <c r="DA87" s="271" t="str">
        <f ca="true">+IF(OFFSET('Sanitation Data'!$Q$29,0,10*ROW('Sanitation Data'!Q81))="","",OFFSET('Sanitation Data'!$Q$29,0,10*ROW('Sanitation Data'!Q81)))</f>
        <v/>
      </c>
      <c r="DB87" s="271" t="str">
        <f ca="true">+IF(OFFSET('Sanitation Data'!$Q$30,0,10*ROW('Sanitation Data'!Q81))="","",OFFSET('Sanitation Data'!$Q$30,0,10*ROW('Sanitation Data'!Q81)))</f>
        <v/>
      </c>
      <c r="DC87" s="271" t="str">
        <f ca="true">+IF(OFFSET('Sanitation Data'!$Q$31,0,10*ROW('Sanitation Data'!Q81))="","",OFFSET('Sanitation Data'!$Q$31,0,10*ROW('Sanitation Data'!Q81)))</f>
        <v/>
      </c>
      <c r="DD87" s="271" t="str">
        <f ca="true">+IF(OFFSET('Sanitation Data'!$Q$32,0,10*ROW('Sanitation Data'!Q81))="","",OFFSET('Sanitation Data'!$Q$32,0,10*ROW('Sanitation Data'!Q81)))</f>
        <v/>
      </c>
      <c r="DE87" s="271" t="str">
        <f ca="true">+IF(OFFSET('Sanitation Data'!$R$28,0,10*ROW('Sanitation Data'!R81))="","",OFFSET('Sanitation Data'!$R$28,0,10*ROW('Sanitation Data'!R81)))</f>
        <v/>
      </c>
      <c r="DF87" s="271" t="str">
        <f ca="true">+IF(OFFSET('Sanitation Data'!$R$29,0,10*ROW('Sanitation Data'!R81))="","",OFFSET('Sanitation Data'!$R$29,0,10*ROW('Sanitation Data'!R81)))</f>
        <v/>
      </c>
      <c r="DG87" s="271" t="str">
        <f ca="true">+IF(OFFSET('Sanitation Data'!$R$30,0,10*ROW('Sanitation Data'!R81))="","",OFFSET('Sanitation Data'!$R$30,0,10*ROW('Sanitation Data'!R81)))</f>
        <v/>
      </c>
      <c r="DH87" s="271" t="str">
        <f ca="true">+IF(OFFSET('Sanitation Data'!$R$31,0,10*ROW('Sanitation Data'!R81))="","",OFFSET('Sanitation Data'!$R$31,0,10*ROW('Sanitation Data'!R81)))</f>
        <v/>
      </c>
      <c r="DI87" s="271" t="str">
        <f ca="true">+IF(OFFSET('Sanitation Data'!$R$32,0,10*ROW('Sanitation Data'!R81))="","",OFFSET('Sanitation Data'!$R$32,0,10*ROW('Sanitation Data'!R81)))</f>
        <v/>
      </c>
      <c r="DJ87" s="271" t="str">
        <f ca="true">+IF(OFFSET('Sanitation Data'!$S$28,0,10*ROW('Sanitation Data'!S81))="","",OFFSET('Sanitation Data'!$S$28,0,10*ROW('Sanitation Data'!S81)))</f>
        <v/>
      </c>
      <c r="DK87" s="271" t="str">
        <f ca="true">+IF(OFFSET('Sanitation Data'!$S$29,0,10*ROW('Sanitation Data'!S81))="","",OFFSET('Sanitation Data'!$S$29,0,10*ROW('Sanitation Data'!S81)))</f>
        <v/>
      </c>
      <c r="DL87" s="271" t="str">
        <f ca="true">+IF(OFFSET('Sanitation Data'!$S$30,0,10*ROW('Sanitation Data'!S81))="","",OFFSET('Sanitation Data'!$S$30,0,10*ROW('Sanitation Data'!S81)))</f>
        <v/>
      </c>
      <c r="DM87" s="271" t="str">
        <f ca="true">+IF(OFFSET('Sanitation Data'!$S$31,0,10*ROW('Sanitation Data'!S81))="","",OFFSET('Sanitation Data'!$S$31,0,10*ROW('Sanitation Data'!S81)))</f>
        <v/>
      </c>
      <c r="DN87" s="271" t="str">
        <f ca="true">+IF(OFFSET('Sanitation Data'!$S$32,0,10*ROW('Sanitation Data'!S81))="","",OFFSET('Sanitation Data'!$S$32,0,10*ROW('Sanitation Data'!S81)))</f>
        <v/>
      </c>
      <c r="DO87" s="271" t="str">
        <f ca="true">+IF(OFFSET('Hygiene Data'!$N$11,0,10*ROW('Hygiene Data'!N81))="","",OFFSET('Hygiene Data'!$N$11,0,10*ROW('Hygiene Data'!N81)))</f>
        <v/>
      </c>
      <c r="DP87" s="271" t="str">
        <f ca="true">+IF(OFFSET('Hygiene Data'!$N$12,0,10*ROW('Hygiene Data'!N81))="","",OFFSET('Hygiene Data'!$N$12,0,10*ROW('Hygiene Data'!N81)))</f>
        <v/>
      </c>
      <c r="DQ87" s="271" t="str">
        <f ca="true">+IF(OFFSET('Hygiene Data'!$N$13,0,10*ROW('Hygiene Data'!N81))="","",OFFSET('Hygiene Data'!$N$13,0,10*ROW('Hygiene Data'!N81)))</f>
        <v/>
      </c>
      <c r="DR87" s="271" t="str">
        <f ca="true">+IF(OFFSET('Hygiene Data'!$O$11,0,10*ROW('Hygiene Data'!O81))="","",OFFSET('Hygiene Data'!$O$11,0,10*ROW('Hygiene Data'!O81)))</f>
        <v/>
      </c>
      <c r="DS87" s="271" t="str">
        <f ca="true">+IF(OFFSET('Hygiene Data'!$O$12,0,10*ROW('Hygiene Data'!O81))="","",OFFSET('Hygiene Data'!$O$12,0,10*ROW('Hygiene Data'!O81)))</f>
        <v/>
      </c>
      <c r="DT87" s="271" t="str">
        <f ca="true">+IF(OFFSET('Hygiene Data'!$O$13,0,10*ROW('Hygiene Data'!O81))="","",OFFSET('Hygiene Data'!$O$13,0,10*ROW('Hygiene Data'!O81)))</f>
        <v/>
      </c>
      <c r="DU87" s="271" t="str">
        <f ca="true">+IF(OFFSET('Hygiene Data'!$P$11,0,10*ROW('Hygiene Data'!P81))="","",OFFSET('Hygiene Data'!$P$11,0,10*ROW('Hygiene Data'!P81)))</f>
        <v/>
      </c>
      <c r="DV87" s="271" t="str">
        <f ca="true">+IF(OFFSET('Hygiene Data'!$P$12,0,10*ROW('Hygiene Data'!P81))="","",OFFSET('Hygiene Data'!$P$12,0,10*ROW('Hygiene Data'!P81)))</f>
        <v/>
      </c>
      <c r="DW87" s="271" t="str">
        <f ca="true">+IF(OFFSET('Hygiene Data'!$P$13,0,10*ROW('Hygiene Data'!P81))="","",OFFSET('Hygiene Data'!$P$13,0,10*ROW('Hygiene Data'!P81)))</f>
        <v/>
      </c>
      <c r="DX87" s="271" t="str">
        <f ca="true">+IF(OFFSET('Hygiene Data'!$Q$11,0,10*ROW('Hygiene Data'!Q81))="","",OFFSET('Hygiene Data'!$Q$11,0,10*ROW('Hygiene Data'!Q81)))</f>
        <v/>
      </c>
      <c r="DY87" s="271" t="str">
        <f ca="true">+IF(OFFSET('Hygiene Data'!$Q$12,0,10*ROW('Hygiene Data'!Q81))="","",OFFSET('Hygiene Data'!$Q$12,0,10*ROW('Hygiene Data'!Q81)))</f>
        <v/>
      </c>
      <c r="DZ87" s="271" t="str">
        <f ca="true">+IF(OFFSET('Hygiene Data'!$Q$13,0,10*ROW('Hygiene Data'!Q81))="","",OFFSET('Hygiene Data'!$Q$13,0,10*ROW('Hygiene Data'!Q81)))</f>
        <v/>
      </c>
      <c r="EA87" s="271" t="str">
        <f ca="true">+IF(OFFSET('Hygiene Data'!$R$11,0,10*ROW('Hygiene Data'!R81))="","",OFFSET('Hygiene Data'!$R$11,0,10*ROW('Hygiene Data'!R81)))</f>
        <v/>
      </c>
      <c r="EB87" s="271" t="str">
        <f ca="true">+IF(OFFSET('Hygiene Data'!$R$12,0,10*ROW('Hygiene Data'!R81))="","",OFFSET('Hygiene Data'!$R$12,0,10*ROW('Hygiene Data'!R81)))</f>
        <v/>
      </c>
      <c r="EC87" s="271" t="str">
        <f ca="true">+IF(OFFSET('Hygiene Data'!$R$13,0,10*ROW('Hygiene Data'!R81))="","",OFFSET('Hygiene Data'!$R$13,0,10*ROW('Hygiene Data'!R81)))</f>
        <v/>
      </c>
      <c r="ED87" s="271" t="str">
        <f ca="true">+IF(OFFSET('Hygiene Data'!$S$11,0,10*ROW('Hygiene Data'!S81))="","",OFFSET('Hygiene Data'!$S$11,0,10*ROW('Hygiene Data'!S81)))</f>
        <v/>
      </c>
      <c r="EE87" s="271" t="str">
        <f ca="true">+IF(OFFSET('Hygiene Data'!$S$12,0,10*ROW('Hygiene Data'!S81))="","",OFFSET('Hygiene Data'!$S$12,0,10*ROW('Hygiene Data'!S81)))</f>
        <v/>
      </c>
      <c r="EF87" s="271" t="str">
        <f ca="true">+IF(OFFSET('Hygiene Data'!$S$13,0,10*ROW('Hygiene Data'!S81))="","",OFFSET('Hygiene Data'!$S$13,0,10*ROW('Hygiene Data'!S81)))</f>
        <v/>
      </c>
    </row>
    <row xmlns:x14ac="http://schemas.microsoft.com/office/spreadsheetml/2009/9/ac" r="88" x14ac:dyDescent="0.2">
      <c r="A88" s="32" t="str">
        <f ca="true">+IF(OFFSET('Water Data'!$L$2,0,10*ROW('Water Data'!O82))="","",OFFSET('Water Data'!$L$2,0,10*ROW('Water Data'!O82)))</f>
        <v/>
      </c>
      <c r="B88" s="32" t="str">
        <f ca="true">+IF(OFFSET('Water Data'!$M$2,0,10*ROW('Water Data'!P82))="","",OFFSET('Water Data'!$M$2,0,10*ROW('Water Data'!P82)))</f>
        <v/>
      </c>
      <c r="C88" s="327" t="str">
        <f t="shared" ca="true" si="1"/>
        <v/>
      </c>
      <c r="D88" s="85" t="e">
        <f ca="true">+IF(AND(ISTEXT(OFFSET('Water Data'!$L$2,0,10*ROW('Water Data'!N82))),BS88="Yes"),100-OFFSET('Water Data'!$N$4,0,10*ROW('Water Data'!N82)),IF(AND(ISTEXT(OFFSET('Water Data'!$L$2,0,10*ROW('Water Data'!N82))),BS88="No",ISNUMBER(OFFSET('Water Data'!$N$4,0,10*ROW('Water Data'!N82)))),CONCATENATE("[",ROUND(100-OFFSET('Water Data'!$N$4,0,10*ROW('Water Data'!N82)),0),"]"),IF(AND(ISTEXT(OFFSET('Water Data'!$L$2,0,10*ROW('Water Data'!N82))),BS88="",ISNUMBER(OFFSET('Water Data'!$N$4,0,10*ROW('Water Data'!N82)))),100-OFFSET('Water Data'!$N$4,0,10*ROW('Water Data'!N82)),NA())))</f>
        <v>#N/A</v>
      </c>
      <c r="E88" s="85" t="e">
        <f ca="true">+IF(AND(ISTEXT(OFFSET('Water Data'!$L$2,0,10*ROW('Water Data'!O82))),BT88="Yes"),OFFSET('Water Data'!$N$6,0,10*ROW('Water Data'!N82)),IF(AND(ISTEXT(OFFSET('Water Data'!$L$2,0,10*ROW('Water Data'!N82))),BT88="No",ISNUMBER(OFFSET('Water Data'!$N$6,0,10*ROW('Water Data'!N82)))),CONCATENATE("[",ROUND(OFFSET('Water Data'!$N$6,0,10*ROW('Water Data'!N82)),0),"]"),IF(AND(ISTEXT(OFFSET('Water Data'!$L$2,0,10*ROW('Water Data'!N82))),BT88="",ISNUMBER(OFFSET('Water Data'!$N$6,0,10*ROW('Water Data'!N82)))),OFFSET('Water Data'!$N$6,0,10*ROW('Water Data'!N82)),NA())))</f>
        <v>#N/A</v>
      </c>
      <c r="F88" s="85" t="e">
        <f ca="true">+IF(AND(ISTEXT(OFFSET('Water Data'!$L$2,0,10*ROW('Water Data'!N82))),BU88="Yes"),OFFSET('Water Data'!$N$9,0,10*ROW('Water Data'!N82)),IF(AND(ISTEXT(OFFSET('Water Data'!$L$2,0,10*ROW('Water Data'!N82))),BU88="No",ISNUMBER(OFFSET('Water Data'!$N$9,0,10*ROW('Water Data'!N82)))),CONCATENATE("[",ROUND(OFFSET('Water Data'!$N$9,0,10*ROW('Water Data'!N82)),0),"]"),IF(AND(ISTEXT(OFFSET('Water Data'!$L$2,0,10*ROW('Water Data'!N82))),BU88="",ISNUMBER(OFFSET('Water Data'!$N$9,0,10*ROW('Water Data'!N82)))),OFFSET('Water Data'!$N$9,0,10*ROW('Water Data'!N82)),NA())))</f>
        <v>#N/A</v>
      </c>
      <c r="G88" s="85" t="e">
        <f ca="true">+IF(AND(ISTEXT(OFFSET('Water Data'!$L$2,0,10*ROW('Water Data'!O82))),BV88="Yes"),100-OFFSET('Water Data'!$O$4,0,10*ROW('Water Data'!O82)),IF(AND(ISTEXT(OFFSET('Water Data'!$L$2,0,10*ROW('Water Data'!O82))),BV88="No",ISNUMBER(OFFSET('Water Data'!$O$4,0,10*ROW('Water Data'!O82)))),CONCATENATE("[",ROUND(100-OFFSET('Water Data'!$O$4,0,10*ROW('Water Data'!O82)),0),"]"),IF(AND(ISTEXT(OFFSET('Water Data'!$L$2,0,10*ROW('Water Data'!O82))),BV88="",ISNUMBER(OFFSET('Water Data'!$O$4,0,10*ROW('Water Data'!O82)))),100-OFFSET('Water Data'!$O$4,0,10*ROW('Water Data'!O82)),NA())))</f>
        <v>#N/A</v>
      </c>
      <c r="H88" s="85" t="e">
        <f ca="true">+IF(AND(ISTEXT(OFFSET('Water Data'!$L$2,0,10*ROW('Water Data'!O82))),BW88="Yes"),OFFSET('Water Data'!$O$6,0,10*ROW('Water Data'!O82)),IF(AND(ISTEXT(OFFSET('Water Data'!$L$2,0,10*ROW('Water Data'!O82))),BW88="No",ISNUMBER(OFFSET('Water Data'!$O$6,0,10*ROW('Water Data'!O82)))),CONCATENATE("[",ROUND(OFFSET('Water Data'!$N$6,0,10*ROW('Water Data'!O82)),0),"]"),IF(AND(ISTEXT(OFFSET('Water Data'!$L$2,0,10*ROW('Water Data'!O82))),BW88="",ISNUMBER(OFFSET('Water Data'!$O$6,0,10*ROW('Water Data'!O82)))),OFFSET('Water Data'!$O$6,0,10*ROW('Water Data'!O82)),NA())))</f>
        <v>#N/A</v>
      </c>
      <c r="I88" s="85" t="e">
        <f ca="true">+IF(AND(ISTEXT(OFFSET('Water Data'!$L$2,0,10*ROW('Water Data'!O82))),BX88="Yes"),OFFSET('Water Data'!$O$9,0,10*ROW('Water Data'!O82)),IF(AND(ISTEXT(OFFSET('Water Data'!$L$2,0,10*ROW('Water Data'!O82))),BX88="No",ISNUMBER(OFFSET('Water Data'!$O$9,0,10*ROW('Water Data'!O82)))),CONCATENATE("[",ROUND(OFFSET('Water Data'!$O$9,0,10*ROW('Water Data'!O82)),0),"]"),IF(AND(ISTEXT(OFFSET('Water Data'!$L$2,0,10*ROW('Water Data'!O82))),BX88="",ISNUMBER(OFFSET('Water Data'!$O$9,0,10*ROW('Water Data'!O82)))),OFFSET('Water Data'!$O$9,0,10*ROW('Water Data'!O82)),NA())))</f>
        <v>#N/A</v>
      </c>
      <c r="J88" s="85" t="e">
        <f ca="true">+IF(AND(ISTEXT(OFFSET('Water Data'!$L$2,0,10*ROW('Water Data'!P82))),BY88="Yes"),100-OFFSET('Water Data'!$P$4,0,10*ROW('Water Data'!P82)),IF(AND(ISTEXT(OFFSET('Water Data'!$L$2,0,10*ROW('Water Data'!P82))),BY88="No",ISNUMBER(OFFSET('Water Data'!$P$4,0,10*ROW('Water Data'!P82)))),CONCATENATE("[",ROUND(100-OFFSET('Water Data'!$P$4,0,10*ROW('Water Data'!P82)),0),"]"),IF(AND(ISTEXT(OFFSET('Water Data'!$L$2,0,10*ROW('Water Data'!P82))),BY88="",ISNUMBER(OFFSET('Water Data'!$P$4,0,10*ROW('Water Data'!P82)))),100-OFFSET('Water Data'!$P$4,0,10*ROW('Water Data'!P82)),NA())))</f>
        <v>#N/A</v>
      </c>
      <c r="K88" s="85" t="e">
        <f ca="true">+IF(AND(ISTEXT(OFFSET('Water Data'!$L$2,0,10*ROW('Water Data'!P82))),BZ88="Yes"),OFFSET('Water Data'!$P$6,0,10*ROW('Water Data'!P82)),IF(AND(ISTEXT(OFFSET('Water Data'!$L$2,0,10*ROW('Water Data'!P82))),BZ88="No",ISNUMBER(OFFSET('Water Data'!$P$6,0,10*ROW('Water Data'!P82)))),CONCATENATE("[",ROUND(OFFSET('Water Data'!$P$6,0,10*ROW('Water Data'!P82)),0),"]"),IF(AND(ISTEXT(OFFSET('Water Data'!$L$2,0,10*ROW('Water Data'!P82))),BZ88="",ISNUMBER(OFFSET('Water Data'!$P$6,0,10*ROW('Water Data'!P82)))),OFFSET('Water Data'!$P$6,0,10*ROW('Water Data'!P82)),NA())))</f>
        <v>#N/A</v>
      </c>
      <c r="L88" s="85" t="e">
        <f ca="true">+IF(AND(ISTEXT(OFFSET('Water Data'!$L$2,0,10*ROW('Water Data'!P82))),CA88="Yes"),OFFSET('Water Data'!$P$9,0,10*ROW('Water Data'!P82)),IF(AND(ISTEXT(OFFSET('Water Data'!$L$2,0,10*ROW('Water Data'!P82))),CA88="No",ISNUMBER(OFFSET('Water Data'!$P$9,0,10*ROW('Water Data'!P82)))),CONCATENATE("[",ROUND(OFFSET('Water Data'!$P$9,0,10*ROW('Water Data'!P82)),0),"]"),IF(AND(ISTEXT(OFFSET('Water Data'!$L$2,0,10*ROW('Water Data'!P82))),CA88="",ISNUMBER(OFFSET('Water Data'!$P$9,0,10*ROW('Water Data'!P82)))),OFFSET('Water Data'!$P$9,0,10*ROW('Water Data'!P82)),NA())))</f>
        <v>#N/A</v>
      </c>
      <c r="M88" s="85" t="e">
        <f ca="true">+IF(AND(ISTEXT(OFFSET('Water Data'!$L$2,0,10*ROW('Water Data'!Q82))),CB88="Yes"),100-OFFSET('Water Data'!$Q$4,0,10*ROW('Water Data'!Q82)),IF(AND(ISTEXT(OFFSET('Water Data'!$L$2,0,10*ROW('Water Data'!Q82))),CB88="No",ISNUMBER(OFFSET('Water Data'!$Q$4,0,10*ROW('Water Data'!Q82)))),CONCATENATE("[",ROUND(100-OFFSET('Water Data'!$Q$4,0,10*ROW('Water Data'!Q82)),0),"]"),IF(AND(ISTEXT(OFFSET('Water Data'!$L$2,0,10*ROW('Water Data'!Q82))),CB88="",ISNUMBER(OFFSET('Water Data'!$Q$4,0,10*ROW('Water Data'!Q82)))),100-OFFSET('Water Data'!$Q$4,0,10*ROW('Water Data'!Q82)),NA())))</f>
        <v>#N/A</v>
      </c>
      <c r="N88" s="85" t="e">
        <f ca="true">+IF(AND(ISTEXT(OFFSET('Water Data'!$L$2,0,10*ROW('Water Data'!Q82))),CC88="Yes"),OFFSET('Water Data'!$Q$6,0,10*ROW('Water Data'!Q82)),IF(AND(ISTEXT(OFFSET('Water Data'!$L$2,0,10*ROW('Water Data'!Q82))),CC88="No",ISNUMBER(OFFSET('Water Data'!$Q$6,0,10*ROW('Water Data'!Q82)))),CONCATENATE("[",ROUND(OFFSET('Water Data'!$Q$6,0,10*ROW('Water Data'!Q82)),0),"]"),IF(AND(ISTEXT(OFFSET('Water Data'!$L$2,0,10*ROW('Water Data'!Q82))),CC88="",ISNUMBER(OFFSET('Water Data'!$Q$6,0,10*ROW('Water Data'!Q82)))),OFFSET('Water Data'!$Q$6,0,10*ROW('Water Data'!Q82)),NA())))</f>
        <v>#N/A</v>
      </c>
      <c r="O88" s="85" t="e">
        <f ca="true">+IF(AND(ISTEXT(OFFSET('Water Data'!$L$2,0,10*ROW('Water Data'!Q82))),CD88="Yes"),OFFSET('Water Data'!$Q$9,0,10*ROW('Water Data'!Q82)),IF(AND(ISTEXT(OFFSET('Water Data'!$L$2,0,10*ROW('Water Data'!Q82))),CD88="No",ISNUMBER(OFFSET('Water Data'!$Q$9,0,10*ROW('Water Data'!Q82)))),CONCATENATE("[",ROUND(OFFSET('Water Data'!$Q$9,0,10*ROW('Water Data'!Q82)),0),"]"),IF(AND(ISTEXT(OFFSET('Water Data'!$L$2,0,10*ROW('Water Data'!Q82))),CD88="",ISNUMBER(OFFSET('Water Data'!$Q$9,0,10*ROW('Water Data'!Q82)))),OFFSET('Water Data'!$Q$9,0,10*ROW('Water Data'!Q82)),NA())))</f>
        <v>#N/A</v>
      </c>
      <c r="P88" s="85" t="e">
        <f ca="true">+IF(AND(ISTEXT(OFFSET('Water Data'!$L$2,0,10*ROW('Water Data'!R82))),CE88="Yes"),100-OFFSET('Water Data'!$R$4,0,10*ROW('Water Data'!R82)),IF(AND(ISTEXT(OFFSET('Water Data'!$L$2,0,10*ROW('Water Data'!R82))),CE88="No",ISNUMBER(OFFSET('Water Data'!$R$4,0,10*ROW('Water Data'!R82)))),CONCATENATE("[",ROUND(100-OFFSET('Water Data'!$R$4,0,10*ROW('Water Data'!R82)),0),"]"),IF(AND(ISTEXT(OFFSET('Water Data'!$L$2,0,10*ROW('Water Data'!R82))),CE88="",ISNUMBER(OFFSET('Water Data'!$R$4,0,10*ROW('Water Data'!R82)))),100-OFFSET('Water Data'!$R$4,0,10*ROW('Water Data'!R82)),NA())))</f>
        <v>#N/A</v>
      </c>
      <c r="Q88" s="85" t="e">
        <f ca="true">+IF(AND(ISTEXT(OFFSET('Water Data'!$L$2,0,10*ROW('Water Data'!R82))),CF88="Yes"),OFFSET('Water Data'!$R$6,0,10*ROW('Water Data'!R82)),IF(AND(ISTEXT(OFFSET('Water Data'!$L$2,0,10*ROW('Water Data'!R82))),CF88="No",ISNUMBER(OFFSET('Water Data'!$R$6,0,10*ROW('Water Data'!R82)))),CONCATENATE("[",ROUND(OFFSET('Water Data'!$R$6,0,10*ROW('Water Data'!R82)),0),"]"),IF(AND(ISTEXT(OFFSET('Water Data'!$L$2,0,10*ROW('Water Data'!R82))),CF88="",ISNUMBER(OFFSET('Water Data'!$R$6,0,10*ROW('Water Data'!R82)))),OFFSET('Water Data'!$R$6,0,10*ROW('Water Data'!R82)),NA())))</f>
        <v>#N/A</v>
      </c>
      <c r="R88" s="85" t="e">
        <f ca="true">+IF(AND(ISTEXT(OFFSET('Water Data'!$L$2,0,10*ROW('Water Data'!R82))),CG88="Yes"),OFFSET('Water Data'!$R$9,0,10*ROW('Water Data'!R82)),IF(AND(ISTEXT(OFFSET('Water Data'!$L$2,0,10*ROW('Water Data'!R82))),CG88="No",ISNUMBER(OFFSET('Water Data'!$R$9,0,10*ROW('Water Data'!R82)))),CONCATENATE("[",ROUND(OFFSET('Water Data'!$R$9,0,10*ROW('Water Data'!R82)),0),"]"),IF(AND(ISTEXT(OFFSET('Water Data'!$L$2,0,10*ROW('Water Data'!R82))),CG88="",ISNUMBER(OFFSET('Water Data'!$R$9,0,10*ROW('Water Data'!R82)))),OFFSET('Water Data'!$R$9,0,10*ROW('Water Data'!R82)),NA())))</f>
        <v>#N/A</v>
      </c>
      <c r="S88" s="85" t="e">
        <f ca="true">+IF(AND(ISTEXT(OFFSET('Water Data'!$L$2,0,10*ROW('Water Data'!S82))),CH88="Yes"),100-OFFSET('Water Data'!$S$4,0,10*ROW('Water Data'!S82)),IF(AND(ISTEXT(OFFSET('Water Data'!$L$2,0,10*ROW('Water Data'!S82))),CH88="No",ISNUMBER(OFFSET('Water Data'!$S$4,0,10*ROW('Water Data'!S82)))),CONCATENATE("[",ROUND(100-OFFSET('Water Data'!$S$4,0,10*ROW('Water Data'!S82)),0),"]"),IF(AND(ISTEXT(OFFSET('Water Data'!$L$2,0,10*ROW('Water Data'!S82))),CH88="",ISNUMBER(OFFSET('Water Data'!$S$4,0,10*ROW('Water Data'!S82)))),100-OFFSET('Water Data'!$S$4,0,10*ROW('Water Data'!S82)),NA())))</f>
        <v>#N/A</v>
      </c>
      <c r="T88" s="85" t="e">
        <f ca="true">+IF(AND(ISTEXT(OFFSET('Water Data'!$L$2,0,10*ROW('Water Data'!S82))),CI88="Yes"),OFFSET('Water Data'!$S$6,0,10*ROW('Water Data'!S82)),IF(AND(ISTEXT(OFFSET('Water Data'!$L$2,0,10*ROW('Water Data'!S82))),CI88="No",ISNUMBER(OFFSET('Water Data'!$S$6,0,10*ROW('Water Data'!S82)))),CONCATENATE("[",ROUND(OFFSET('Water Data'!$S$6,0,10*ROW('Water Data'!S82)),0),"]"),IF(AND(ISTEXT(OFFSET('Water Data'!$L$2,0,10*ROW('Water Data'!S82))),CI88="",ISNUMBER(OFFSET('Water Data'!$S$6,0,10*ROW('Water Data'!S82)))),OFFSET('Water Data'!$S$6,0,10*ROW('Water Data'!S82)),NA())))</f>
        <v>#N/A</v>
      </c>
      <c r="U88" s="85" t="e">
        <f ca="true">+IF(AND(ISTEXT(OFFSET('Water Data'!$L$2,0,10*ROW('Water Data'!S82))),CJ88="Yes"),OFFSET('Water Data'!$S$9,0,10*ROW('Water Data'!S82)),IF(AND(ISTEXT(OFFSET('Water Data'!$L$2,0,10*ROW('Water Data'!S82))),CJ88="No",ISNUMBER(OFFSET('Water Data'!$S$9,0,10*ROW('Water Data'!S82)))),CONCATENATE("[",ROUND(OFFSET('Water Data'!$S$9,0,10*ROW('Water Data'!S82)),0),"]"),IF(AND(ISTEXT(OFFSET('Water Data'!$L$2,0,10*ROW('Water Data'!S82))),CJ88="",ISNUMBER(OFFSET('Water Data'!$S$9,0,10*ROW('Water Data'!S82)))),OFFSET('Water Data'!$S$9,0,10*ROW('Water Data'!S82)),NA())))</f>
        <v>#N/A</v>
      </c>
      <c r="V88" s="86" t="e">
        <f ca="true">+IF(AND(ISTEXT(OFFSET('Sanitation Data'!$L$2,0,10*ROW('Sanitation Data'!N82))),CK88="Yes"),100-OFFSET('Sanitation Data'!$N$4,0,10*ROW('Sanitation Data'!N82)),IF(AND(ISTEXT(OFFSET('Sanitation Data'!$L$2,0,10*ROW('Sanitation Data'!N82))),CK88="No",ISNUMBER(OFFSET('Sanitation Data'!$N$4,0,10*ROW('Sanitation Data'!N82)))),CONCATENATE("[",ROUND(100-OFFSET('Sanitation Data'!$N$4,0,10*ROW('Sanitation Data'!N82)),0),"]"),IF(AND(ISTEXT(OFFSET('Sanitation Data'!$L$2,0,10*ROW('Sanitation Data'!N82))),CK88="",ISNUMBER(OFFSET('Sanitation Data'!$N$4,0,10*ROW('Sanitation Data'!N82)))),100-OFFSET('Sanitation Data'!$N$4,0,10*ROW('Sanitation Data'!N82)),NA())))</f>
        <v>#N/A</v>
      </c>
      <c r="W88" s="86" t="e">
        <f ca="true">+IF(AND(ISTEXT(OFFSET('Sanitation Data'!$L$2,0,10*ROW('Sanitation Data'!N82))),CL88="Yes"),OFFSET('Sanitation Data'!$N$6,0,10*ROW('Sanitation Data'!N82)),IF(AND(ISTEXT(OFFSET('Sanitation Data'!$L$2,0,10*ROW('Sanitation Data'!N82))),CL88="No",ISNUMBER(OFFSET('Sanitation Data'!$N$6,0,10*ROW('Sanitation Data'!N82)))),CONCATENATE("[",ROUND(OFFSET('Sanitation Data'!$N$6,0,10*ROW('Sanitation Data'!N82)),0),"]"),IF(AND(ISTEXT(OFFSET('Sanitation Data'!$L$2,0,10*ROW('Sanitation Data'!N82))),CL88="",ISNUMBER(OFFSET('Sanitation Data'!$N$6,0,10*ROW('Sanitation Data'!N82)))),OFFSET('Sanitation Data'!$N$6,0,10*ROW('Sanitation Data'!N82)),NA())))</f>
        <v>#N/A</v>
      </c>
      <c r="X88" s="86" t="e">
        <f ca="true">+IF(AND(ISTEXT(OFFSET('Sanitation Data'!$L$2,0,10*ROW('Sanitation Data'!N82))),CM88="Yes"),OFFSET('Sanitation Data'!$N$10,0,10*ROW('Sanitation Data'!N82)),IF(AND(ISTEXT(OFFSET('Sanitation Data'!$L$2,0,10*ROW('Sanitation Data'!N82))),CM88="No",ISNUMBER(OFFSET('Sanitation Data'!$N$10,0,10*ROW('Sanitation Data'!N82)))),CONCATENATE("[",ROUND(OFFSET('Sanitation Data'!$N$10,0,10*ROW('Sanitation Data'!N82)),0),"]"),IF(AND(ISTEXT(OFFSET('Sanitation Data'!$L$2,0,10*ROW('Sanitation Data'!N82))),CM88="",ISNUMBER(OFFSET('Sanitation Data'!$N$10,0,10*ROW('Sanitation Data'!N82)))),OFFSET('Sanitation Data'!$N$10,0,10*ROW('Sanitation Data'!N82)),NA())))</f>
        <v>#N/A</v>
      </c>
      <c r="Y88" s="86" t="e">
        <f ca="true">+IF(AND(ISTEXT(OFFSET('Sanitation Data'!$L$2,0,10*ROW('Sanitation Data'!N82))),CN88="Yes"),OFFSET('Sanitation Data'!$N$11,0,10*ROW('Sanitation Data'!N82)),IF(AND(ISTEXT(OFFSET('Sanitation Data'!$L$2,0,10*ROW('Sanitation Data'!N82))),CN88="No",ISNUMBER(OFFSET('Sanitation Data'!$N$11,0,10*ROW('Sanitation Data'!N82)))),CONCATENATE("[",ROUND(OFFSET('Sanitation Data'!$N$11,0,10*ROW('Sanitation Data'!N82)),0),"]"),IF(AND(ISTEXT(OFFSET('Sanitation Data'!$L$2,0,10*ROW('Sanitation Data'!N82))),CN88="",ISNUMBER(OFFSET('Sanitation Data'!$N$11,0,10*ROW('Sanitation Data'!N82)))),OFFSET('Sanitation Data'!$N$11,0,10*ROW('Sanitation Data'!N82)),NA())))</f>
        <v>#N/A</v>
      </c>
      <c r="Z88" s="86" t="e">
        <f ca="true">+IF(AND(ISTEXT(OFFSET('Sanitation Data'!$L$2,0,10*ROW('Sanitation Data'!N82))),CO88="Yes"),OFFSET('Sanitation Data'!$N$12,0,10*ROW('Sanitation Data'!N82)),IF(AND(ISTEXT(OFFSET('Sanitation Data'!$L$2,0,10*ROW('Sanitation Data'!N82))),CO88="No",ISNUMBER(OFFSET('Sanitation Data'!$N$12,0,10*ROW('Sanitation Data'!N82)))),CONCATENATE("[",ROUND(OFFSET('Sanitation Data'!$N$12,0,10*ROW('Sanitation Data'!N82)),0),"]"),IF(AND(ISTEXT(OFFSET('Sanitation Data'!$L$2,0,10*ROW('Sanitation Data'!N82))),CO88="",ISNUMBER(OFFSET('Sanitation Data'!$N$12,0,10*ROW('Sanitation Data'!N82)))),OFFSET('Sanitation Data'!$N$12,0,10*ROW('Sanitation Data'!N82)),NA())))</f>
        <v>#N/A</v>
      </c>
      <c r="AA88" s="86" t="e">
        <f ca="true">+IF(AND(ISTEXT(OFFSET('Sanitation Data'!$L$2,0,10*ROW('Sanitation Data'!O82))),CP88="Yes"),100-OFFSET('Sanitation Data'!$O$4,0,10*ROW('Sanitation Data'!O82)),IF(AND(ISTEXT(OFFSET('Sanitation Data'!$L$2,0,10*ROW('Sanitation Data'!O82))),CP88="No",ISNUMBER(OFFSET('Sanitation Data'!$O$4,0,10*ROW('Sanitation Data'!O82)))),CONCATENATE("[",ROUND(100-OFFSET('Sanitation Data'!$O$4,0,10*ROW('Sanitation Data'!O82)),0),"]"),IF(AND(ISTEXT(OFFSET('Sanitation Data'!$L$2,0,10*ROW('Sanitation Data'!O82))),CP88="",ISNUMBER(OFFSET('Sanitation Data'!$O$4,0,10*ROW('Sanitation Data'!O82)))),100-OFFSET('Sanitation Data'!$O$4,0,10*ROW('Sanitation Data'!O82)),NA())))</f>
        <v>#N/A</v>
      </c>
      <c r="AB88" s="86" t="e">
        <f ca="true">+IF(AND(ISTEXT(OFFSET('Sanitation Data'!$L$2,0,10*ROW('Sanitation Data'!O82))),CQ88="Yes"),OFFSET('Sanitation Data'!$O$6,0,10*ROW('Sanitation Data'!R82)),IF(AND(ISTEXT(OFFSET('Sanitation Data'!$L$2,0,10*ROW('Sanitation Data'!O82))),CQ88="No",ISNUMBER(OFFSET('Sanitation Data'!$O$6,0,10*ROW('Sanitation Data'!O82)))),CONCATENATE("[",ROUND(OFFSET('Sanitation Data'!$O$6,0,10*ROW('Sanitation Data'!O82)),0),"]"),IF(AND(ISTEXT(OFFSET('Sanitation Data'!$L$2,0,10*ROW('Sanitation Data'!O82))),CQ88="",ISNUMBER(OFFSET('Sanitation Data'!$O$6,0,10*ROW('Sanitation Data'!O82)))),OFFSET('Sanitation Data'!$O$6,0,10*ROW('Sanitation Data'!O82)),NA())))</f>
        <v>#N/A</v>
      </c>
      <c r="AC88" s="86" t="e">
        <f ca="true">+IF(AND(ISTEXT(OFFSET('Sanitation Data'!$L$2,0,10*ROW('Sanitation Data'!O82))),CR88="Yes"),OFFSET('Sanitation Data'!$O$10,0,10*ROW('Sanitation Data'!O82)),IF(AND(ISTEXT(OFFSET('Sanitation Data'!$L$2,0,10*ROW('Sanitation Data'!O82))),CR88="No",ISNUMBER(OFFSET('Sanitation Data'!$O$10,0,10*ROW('Sanitation Data'!O82)))),CONCATENATE("[",ROUND(OFFSET('Sanitation Data'!$O$10,0,10*ROW('Sanitation Data'!O82)),0),"]"),IF(AND(ISTEXT(OFFSET('Sanitation Data'!$L$2,0,10*ROW('Sanitation Data'!O82))),CR88="",ISNUMBER(OFFSET('Sanitation Data'!$O$10,0,10*ROW('Sanitation Data'!O82)))),OFFSET('Sanitation Data'!$O$10,0,10*ROW('Sanitation Data'!O82)),NA())))</f>
        <v>#N/A</v>
      </c>
      <c r="AD88" s="86" t="e">
        <f ca="true">+IF(AND(ISTEXT(OFFSET('Sanitation Data'!$L$2,0,10*ROW('Sanitation Data'!O82))),CS88="Yes"),OFFSET('Sanitation Data'!$O$11,0,10*ROW('Sanitation Data'!O82)),IF(AND(ISTEXT(OFFSET('Sanitation Data'!$L$2,0,10*ROW('Sanitation Data'!O82))),CS88="No",ISNUMBER(OFFSET('Sanitation Data'!$O$11,0,10*ROW('Sanitation Data'!O82)))),CONCATENATE("[",ROUND(OFFSET('Sanitation Data'!$O$11,0,10*ROW('Sanitation Data'!O82)),0),"]"),IF(AND(ISTEXT(OFFSET('Sanitation Data'!$L$2,0,10*ROW('Sanitation Data'!O82))),CS88="",ISNUMBER(OFFSET('Sanitation Data'!$O$11,0,10*ROW('Sanitation Data'!O82)))),OFFSET('Sanitation Data'!$O$11,0,10*ROW('Sanitation Data'!O82)),NA())))</f>
        <v>#N/A</v>
      </c>
      <c r="AE88" s="86" t="e">
        <f ca="true">+IF(AND(ISTEXT(OFFSET('Sanitation Data'!$L$2,0,10*ROW('Sanitation Data'!O82))),CT88="Yes"),OFFSET('Sanitation Data'!$O$12,0,10*ROW('Sanitation Data'!O82)),IF(AND(ISTEXT(OFFSET('Sanitation Data'!$L$2,0,10*ROW('Sanitation Data'!O82))),CT88="No",ISNUMBER(OFFSET('Sanitation Data'!$O$12,0,10*ROW('Sanitation Data'!O82)))),CONCATENATE("[",ROUND(OFFSET('Sanitation Data'!$O$12,0,10*ROW('Sanitation Data'!O82)),0),"]"),IF(AND(ISTEXT(OFFSET('Sanitation Data'!$L$2,0,10*ROW('Sanitation Data'!O82))),CT88="",ISNUMBER(OFFSET('Sanitation Data'!$O$12,0,10*ROW('Sanitation Data'!O82)))),OFFSET('Sanitation Data'!$O$12,0,10*ROW('Sanitation Data'!O82)),NA())))</f>
        <v>#N/A</v>
      </c>
      <c r="AF88" s="86" t="e">
        <f ca="true">+IF(AND(ISTEXT(OFFSET('Sanitation Data'!$L$2,0,10*ROW('Sanitation Data'!P82))),CU88="Yes"),100-OFFSET('Sanitation Data'!$P$4,0,10*ROW('Sanitation Data'!P82)),IF(AND(ISTEXT(OFFSET('Sanitation Data'!$L$2,0,10*ROW('Sanitation Data'!P82))),CU88="No",ISNUMBER(OFFSET('Sanitation Data'!$P$4,0,10*ROW('Sanitation Data'!P82)))),CONCATENATE("[",ROUND(100-OFFSET('Sanitation Data'!$P$4,0,10*ROW('Sanitation Data'!P82)),0),"]"),IF(AND(ISTEXT(OFFSET('Sanitation Data'!$L$2,0,10*ROW('Sanitation Data'!P82))),CU88="",ISNUMBER(OFFSET('Sanitation Data'!$P$4,0,10*ROW('Sanitation Data'!P82)))),100-OFFSET('Sanitation Data'!$P$4,0,10*ROW('Sanitation Data'!P82)),NA())))</f>
        <v>#N/A</v>
      </c>
      <c r="AG88" s="86" t="e">
        <f ca="true">+IF(AND(ISTEXT(OFFSET('Sanitation Data'!$L$2,0,10*ROW('Sanitation Data'!P82))),CV88="Yes"),OFFSET('Sanitation Data'!$P$6,0,10*ROW('Sanitation Data'!P82)),IF(AND(ISTEXT(OFFSET('Sanitation Data'!$L$2,0,10*ROW('Sanitation Data'!P82))),CV88="No",ISNUMBER(OFFSET('Sanitation Data'!$P$6,0,10*ROW('Sanitation Data'!P82)))),CONCATENATE("[",ROUND(OFFSET('Sanitation Data'!$P$6,0,10*ROW('Sanitation Data'!P82)),0),"]"),IF(AND(ISTEXT(OFFSET('Sanitation Data'!$L$2,0,10*ROW('Sanitation Data'!P82))),CV88="",ISNUMBER(OFFSET('Sanitation Data'!$P$6,0,10*ROW('Sanitation Data'!P82)))),OFFSET('Sanitation Data'!$P$6,0,10*ROW('Sanitation Data'!P82)),NA())))</f>
        <v>#N/A</v>
      </c>
      <c r="AH88" s="86" t="e">
        <f ca="true">+IF(AND(ISTEXT(OFFSET('Sanitation Data'!$L$2,0,10*ROW('Sanitation Data'!P82))),CW88="Yes"),OFFSET('Sanitation Data'!$P$10,0,10*ROW('Sanitation Data'!P82)),IF(AND(ISTEXT(OFFSET('Sanitation Data'!$L$2,0,10*ROW('Sanitation Data'!P82))),CW88="No",ISNUMBER(OFFSET('Sanitation Data'!$P$10,0,10*ROW('Sanitation Data'!P82)))),CONCATENATE("[",ROUND(OFFSET('Sanitation Data'!$P$10,0,10*ROW('Sanitation Data'!P82)),0),"]"),IF(AND(ISTEXT(OFFSET('Sanitation Data'!$L$2,0,10*ROW('Sanitation Data'!P82))),CW88="",ISNUMBER(OFFSET('Sanitation Data'!$P$10,0,10*ROW('Sanitation Data'!P82)))),OFFSET('Sanitation Data'!$P$10,0,10*ROW('Sanitation Data'!P82)),NA())))</f>
        <v>#N/A</v>
      </c>
      <c r="AI88" s="86" t="e">
        <f ca="true">+IF(AND(ISTEXT(OFFSET('Sanitation Data'!$L$2,0,10*ROW('Sanitation Data'!P82))),CX88="Yes"),OFFSET('Sanitation Data'!$P$11,0,10*ROW('Sanitation Data'!P82)),IF(AND(ISTEXT(OFFSET('Sanitation Data'!$L$2,0,10*ROW('Sanitation Data'!P82))),CX88="No",ISNUMBER(OFFSET('Sanitation Data'!$P$11,0,10*ROW('Sanitation Data'!P82)))),CONCATENATE("[",ROUND(OFFSET('Sanitation Data'!$P$11,0,10*ROW('Sanitation Data'!P82)),0),"]"),IF(AND(ISTEXT(OFFSET('Sanitation Data'!$L$2,0,10*ROW('Sanitation Data'!P82))),CX88="",ISNUMBER(OFFSET('Sanitation Data'!$P$11,0,10*ROW('Sanitation Data'!P82)))),OFFSET('Sanitation Data'!$P$11,0,10*ROW('Sanitation Data'!P82)),NA())))</f>
        <v>#N/A</v>
      </c>
      <c r="AJ88" s="86" t="e">
        <f ca="true">+IF(AND(ISTEXT(OFFSET('Sanitation Data'!$L$2,0,10*ROW('Sanitation Data'!P82))),CY88="Yes"),OFFSET('Sanitation Data'!$P$12,0,10*ROW('Sanitation Data'!P82)),IF(AND(ISTEXT(OFFSET('Sanitation Data'!$L$2,0,10*ROW('Sanitation Data'!P82))),CY88="No",ISNUMBER(OFFSET('Sanitation Data'!$P$12,0,10*ROW('Sanitation Data'!P82)))),CONCATENATE("[",ROUND(OFFSET('Sanitation Data'!$P$12,0,10*ROW('Sanitation Data'!P82)),0),"]"),IF(AND(ISTEXT(OFFSET('Sanitation Data'!$L$2,0,10*ROW('Sanitation Data'!P82))),CY88="",ISNUMBER(OFFSET('Sanitation Data'!$P$12,0,10*ROW('Sanitation Data'!P82)))),OFFSET('Sanitation Data'!$P$12,0,10*ROW('Sanitation Data'!P82)),NA())))</f>
        <v>#N/A</v>
      </c>
      <c r="AK88" s="86" t="e">
        <f ca="true">+IF(AND(ISTEXT(OFFSET('Sanitation Data'!$L$2,0,10*ROW('Sanitation Data'!Q82))),CZ88="Yes"),100-OFFSET('Sanitation Data'!$Q$4,0,10*ROW('Sanitation Data'!Q82)),IF(AND(ISTEXT(OFFSET('Sanitation Data'!$L$2,0,10*ROW('Sanitation Data'!Q82))),CZ88="No",ISNUMBER(OFFSET('Sanitation Data'!$Q$4,0,10*ROW('Sanitation Data'!Q82)))),CONCATENATE("[",ROUND(100-OFFSET('Sanitation Data'!$Q$4,0,10*ROW('Sanitation Data'!Q82)),0),"]"),IF(AND(ISTEXT(OFFSET('Sanitation Data'!$L$2,0,10*ROW('Sanitation Data'!Q82))),CZ88="",ISNUMBER(OFFSET('Sanitation Data'!$Q$4,0,10*ROW('Sanitation Data'!Q82)))),100-OFFSET('Sanitation Data'!$Q$4,0,10*ROW('Sanitation Data'!Q82)),NA())))</f>
        <v>#N/A</v>
      </c>
      <c r="AL88" s="86" t="e">
        <f ca="true">+IF(AND(ISTEXT(OFFSET('Sanitation Data'!$L$2,0,10*ROW('Sanitation Data'!Q82))),DA88="Yes"),OFFSET('Sanitation Data'!$Q$6,0,10*ROW('Sanitation Data'!Q82)),IF(AND(ISTEXT(OFFSET('Sanitation Data'!$L$2,0,10*ROW('Sanitation Data'!Q82))),DA88="No",ISNUMBER(OFFSET('Sanitation Data'!$Q$6,0,10*ROW('Sanitation Data'!Q82)))),CONCATENATE("[",ROUND(OFFSET('Sanitation Data'!$Q$6,0,10*ROW('Sanitation Data'!Q82)),0),"]"),IF(AND(ISTEXT(OFFSET('Sanitation Data'!$L$2,0,10*ROW('Sanitation Data'!Q82))),DA88="",ISNUMBER(OFFSET('Sanitation Data'!$Q$6,0,10*ROW('Sanitation Data'!Q82)))),OFFSET('Sanitation Data'!$Q$6,0,10*ROW('Sanitation Data'!Q82)),NA())))</f>
        <v>#N/A</v>
      </c>
      <c r="AM88" s="86" t="e">
        <f ca="true">+IF(AND(ISTEXT(OFFSET('Sanitation Data'!$L$2,0,10*ROW('Sanitation Data'!Q82))),DB88="Yes"),OFFSET('Sanitation Data'!$Q$10,0,10*ROW('Sanitation Data'!Q82)),IF(AND(ISTEXT(OFFSET('Sanitation Data'!$L$2,0,10*ROW('Sanitation Data'!Q82))),DB88="No",ISNUMBER(OFFSET('Sanitation Data'!$Q$10,0,10*ROW('Sanitation Data'!Q82)))),CONCATENATE("[",ROUND(OFFSET('Sanitation Data'!$Q$10,0,10*ROW('Sanitation Data'!Q82)),0),"]"),IF(AND(ISTEXT(OFFSET('Sanitation Data'!$L$2,0,10*ROW('Sanitation Data'!Q82))),DB88="",ISNUMBER(OFFSET('Sanitation Data'!$Q$10,0,10*ROW('Sanitation Data'!Q82)))),OFFSET('Sanitation Data'!$Q$10,0,10*ROW('Sanitation Data'!Q82)),NA())))</f>
        <v>#N/A</v>
      </c>
      <c r="AN88" s="86" t="e">
        <f ca="true">+IF(AND(ISTEXT(OFFSET('Sanitation Data'!$L$2,0,10*ROW('Sanitation Data'!Q82))),DC88="Yes"),OFFSET('Sanitation Data'!$Q$11,0,10*ROW('Sanitation Data'!Q82)),IF(AND(ISTEXT(OFFSET('Sanitation Data'!$L$2,0,10*ROW('Sanitation Data'!Q82))),DC88="No",ISNUMBER(OFFSET('Sanitation Data'!$Q$11,0,10*ROW('Sanitation Data'!Q82)))),CONCATENATE("[",ROUND(OFFSET('Sanitation Data'!$Q$11,0,10*ROW('Sanitation Data'!Q82)),0),"]"),IF(AND(ISTEXT(OFFSET('Sanitation Data'!$L$2,0,10*ROW('Sanitation Data'!Q82))),DC88="",ISNUMBER(OFFSET('Sanitation Data'!$Q$11,0,10*ROW('Sanitation Data'!Q82)))),OFFSET('Sanitation Data'!$Q$11,0,10*ROW('Sanitation Data'!Q82)),NA())))</f>
        <v>#N/A</v>
      </c>
      <c r="AO88" s="86" t="e">
        <f ca="true">+IF(AND(ISTEXT(OFFSET('Sanitation Data'!$L$2,0,10*ROW('Sanitation Data'!Q82))),DD88="Yes"),OFFSET('Sanitation Data'!$Q$12,0,10*ROW('Sanitation Data'!Q82)),IF(AND(ISTEXT(OFFSET('Sanitation Data'!$L$2,0,10*ROW('Sanitation Data'!Q82))),DD88="No",ISNUMBER(OFFSET('Sanitation Data'!$Q$12,0,10*ROW('Sanitation Data'!Q82)))),CONCATENATE("[",ROUND(OFFSET('Sanitation Data'!$Q$12,0,10*ROW('Sanitation Data'!Q82)),0),"]"),IF(AND(ISTEXT(OFFSET('Sanitation Data'!$L$2,0,10*ROW('Sanitation Data'!Q82))),DD88="",ISNUMBER(OFFSET('Sanitation Data'!$Q$12,0,10*ROW('Sanitation Data'!Q82)))),OFFSET('Sanitation Data'!$Q$12,0,10*ROW('Sanitation Data'!Q82)),NA())))</f>
        <v>#N/A</v>
      </c>
      <c r="AP88" s="86" t="e">
        <f ca="true">+IF(AND(ISTEXT(OFFSET('Sanitation Data'!$L$2,0,10*ROW('Sanitation Data'!R82))),DE88="Yes"),100-OFFSET('Sanitation Data'!$R$4,0,10*ROW('Sanitation Data'!R82)),IF(AND(ISTEXT(OFFSET('Sanitation Data'!$L$2,0,10*ROW('Sanitation Data'!R82))),DE88="No",ISNUMBER(OFFSET('Sanitation Data'!$R$4,0,10*ROW('Sanitation Data'!R82)))),CONCATENATE("[",ROUND(100-OFFSET('Sanitation Data'!$R$4,0,10*ROW('Sanitation Data'!R82)),0),"]"),IF(AND(ISTEXT(OFFSET('Sanitation Data'!$L$2,0,10*ROW('Sanitation Data'!R82))),DE88="",ISNUMBER(OFFSET('Sanitation Data'!$R$4,0,10*ROW('Sanitation Data'!R82)))),100-OFFSET('Sanitation Data'!$R$4,0,10*ROW('Sanitation Data'!R82)),NA())))</f>
        <v>#N/A</v>
      </c>
      <c r="AQ88" s="86" t="e">
        <f ca="true">+IF(AND(ISTEXT(OFFSET('Sanitation Data'!$L$2,0,10*ROW('Sanitation Data'!R82))),DF88="Yes"),OFFSET('Sanitation Data'!$R$6,0,10*ROW('Sanitation Data'!R82)),IF(AND(ISTEXT(OFFSET('Sanitation Data'!$L$2,0,10*ROW('Sanitation Data'!R82))),DF88="No",ISNUMBER(OFFSET('Sanitation Data'!$R$6,0,10*ROW('Sanitation Data'!R82)))),CONCATENATE("[",ROUND(OFFSET('Sanitation Data'!$R$6,0,10*ROW('Sanitation Data'!R82)),0),"]"),IF(AND(ISTEXT(OFFSET('Sanitation Data'!$L$2,0,10*ROW('Sanitation Data'!R82))),DF88="",ISNUMBER(OFFSET('Sanitation Data'!$R$6,0,10*ROW('Sanitation Data'!R82)))),OFFSET('Sanitation Data'!$R$6,0,10*ROW('Sanitation Data'!R82)),NA())))</f>
        <v>#N/A</v>
      </c>
      <c r="AR88" s="86" t="e">
        <f ca="true">+IF(AND(ISTEXT(OFFSET('Sanitation Data'!$L$2,0,10*ROW('Sanitation Data'!R82))),DG88="Yes"),OFFSET('Sanitation Data'!$R$10,0,10*ROW('Sanitation Data'!R82)),IF(AND(ISTEXT(OFFSET('Sanitation Data'!$L$2,0,10*ROW('Sanitation Data'!R82))),DG88="No",ISNUMBER(OFFSET('Sanitation Data'!$R$10,0,10*ROW('Sanitation Data'!R82)))),CONCATENATE("[",ROUND(OFFSET('Sanitation Data'!$R$10,0,10*ROW('Sanitation Data'!R82)),0),"]"),IF(AND(ISTEXT(OFFSET('Sanitation Data'!$L$2,0,10*ROW('Sanitation Data'!R82))),DG88="",ISNUMBER(OFFSET('Sanitation Data'!$R$10,0,10*ROW('Sanitation Data'!R82)))),OFFSET('Sanitation Data'!$R$10,0,10*ROW('Sanitation Data'!R82)),NA())))</f>
        <v>#N/A</v>
      </c>
      <c r="AS88" s="86" t="e">
        <f ca="true">+IF(AND(ISTEXT(OFFSET('Sanitation Data'!$L$2,0,10*ROW('Sanitation Data'!R82))),DH88="Yes"),OFFSET('Sanitation Data'!$R$11,0,10*ROW('Sanitation Data'!R82)),IF(AND(ISTEXT(OFFSET('Sanitation Data'!$L$2,0,10*ROW('Sanitation Data'!R82))),DH88="No",ISNUMBER(OFFSET('Sanitation Data'!$R$11,0,10*ROW('Sanitation Data'!R82)))),CONCATENATE("[",ROUND(OFFSET('Sanitation Data'!$R$11,0,10*ROW('Sanitation Data'!R82)),0),"]"),IF(AND(ISTEXT(OFFSET('Sanitation Data'!$L$2,0,10*ROW('Sanitation Data'!R82))),DH88="",ISNUMBER(OFFSET('Sanitation Data'!$R$11,0,10*ROW('Sanitation Data'!R82)))),OFFSET('Sanitation Data'!$R$11,0,10*ROW('Sanitation Data'!R82)),NA())))</f>
        <v>#N/A</v>
      </c>
      <c r="AT88" s="86" t="e">
        <f ca="true">+IF(AND(ISTEXT(OFFSET('Sanitation Data'!$L$2,0,10*ROW('Sanitation Data'!R82))),DI88="Yes"),OFFSET('Sanitation Data'!$R$12,0,10*ROW('Sanitation Data'!R82)),IF(AND(ISTEXT(OFFSET('Sanitation Data'!$L$2,0,10*ROW('Sanitation Data'!R82))),DI88="No",ISNUMBER(OFFSET('Sanitation Data'!$R$12,0,10*ROW('Sanitation Data'!R82)))),CONCATENATE("[",ROUND(OFFSET('Sanitation Data'!$R$12,0,10*ROW('Sanitation Data'!R82)),0),"]"),IF(AND(ISTEXT(OFFSET('Sanitation Data'!$L$2,0,10*ROW('Sanitation Data'!R82))),DI88="",ISNUMBER(OFFSET('Sanitation Data'!$R$12,0,10*ROW('Sanitation Data'!R82)))),OFFSET('Sanitation Data'!$R$12,0,10*ROW('Sanitation Data'!R82)),NA())))</f>
        <v>#N/A</v>
      </c>
      <c r="AU88" s="86" t="e">
        <f ca="true">+IF(AND(ISTEXT(OFFSET('Sanitation Data'!$L$2,0,10*ROW('Sanitation Data'!S82))),DJ88="Yes"),100-OFFSET('Sanitation Data'!$S$4,0,10*ROW('Sanitation Data'!S82)),IF(AND(ISTEXT(OFFSET('Sanitation Data'!$L$2,0,10*ROW('Sanitation Data'!S82))),DJ88="No",ISNUMBER(OFFSET('Sanitation Data'!$S$4,0,10*ROW('Sanitation Data'!S82)))),CONCATENATE("[",ROUND(100-OFFSET('Sanitation Data'!$S$4,0,10*ROW('Sanitation Data'!S82)),0),"]"),IF(AND(ISTEXT(OFFSET('Sanitation Data'!$L$2,0,10*ROW('Sanitation Data'!S82))),DJ88="",ISNUMBER(OFFSET('Sanitation Data'!$S$4,0,10*ROW('Sanitation Data'!S82)))),100-OFFSET('Sanitation Data'!$S$4,0,10*ROW('Sanitation Data'!S82)),NA())))</f>
        <v>#N/A</v>
      </c>
      <c r="AV88" s="86" t="e">
        <f ca="true">+IF(AND(ISTEXT(OFFSET('Sanitation Data'!$L$2,0,10*ROW('Sanitation Data'!S82))),DK88="Yes"),OFFSET('Sanitation Data'!$S$6,0,10*ROW('Sanitation Data'!S82)),IF(AND(ISTEXT(OFFSET('Sanitation Data'!$L$2,0,10*ROW('Sanitation Data'!S82))),DK88="No",ISNUMBER(OFFSET('Sanitation Data'!$S$6,0,10*ROW('Sanitation Data'!S82)))),CONCATENATE("[",ROUND(OFFSET('Sanitation Data'!$S$6,0,10*ROW('Sanitation Data'!S82)),0),"]"),IF(AND(ISTEXT(OFFSET('Sanitation Data'!$L$2,0,10*ROW('Sanitation Data'!S82))),DK88="",ISNUMBER(OFFSET('Sanitation Data'!$S$6,0,10*ROW('Sanitation Data'!S82)))),OFFSET('Sanitation Data'!$S$6,0,10*ROW('Sanitation Data'!S82)),NA())))</f>
        <v>#N/A</v>
      </c>
      <c r="AW88" s="86" t="e">
        <f ca="true">+IF(AND(ISTEXT(OFFSET('Sanitation Data'!$L$2,0,10*ROW('Sanitation Data'!S82))),DL88="Yes"),OFFSET('Sanitation Data'!$S$10,0,10*ROW('Sanitation Data'!S82)),IF(AND(ISTEXT(OFFSET('Sanitation Data'!$L$2,0,10*ROW('Sanitation Data'!S82))),DL88="No",ISNUMBER(OFFSET('Sanitation Data'!$S$10,0,10*ROW('Sanitation Data'!S82)))),CONCATENATE("[",ROUND(OFFSET('Sanitation Data'!$S$10,0,10*ROW('Sanitation Data'!S82)),0),"]"),IF(AND(ISTEXT(OFFSET('Sanitation Data'!$L$2,0,10*ROW('Sanitation Data'!S82))),DL88="",ISNUMBER(OFFSET('Sanitation Data'!$S$10,0,10*ROW('Sanitation Data'!S82)))),OFFSET('Sanitation Data'!$S$10,0,10*ROW('Sanitation Data'!S82)),NA())))</f>
        <v>#N/A</v>
      </c>
      <c r="AX88" s="86" t="e">
        <f ca="true">+IF(AND(ISTEXT(OFFSET('Sanitation Data'!$L$2,0,10*ROW('Sanitation Data'!S82))),DM88="Yes"),OFFSET('Sanitation Data'!$S$11,0,10*ROW('Sanitation Data'!S82)),IF(AND(ISTEXT(OFFSET('Sanitation Data'!$L$2,0,10*ROW('Sanitation Data'!S82))),DM88="No",ISNUMBER(OFFSET('Sanitation Data'!$S$11,0,10*ROW('Sanitation Data'!S82)))),CONCATENATE("[",ROUND(OFFSET('Sanitation Data'!$S$11,0,10*ROW('Sanitation Data'!S82)),0),"]"),IF(AND(ISTEXT(OFFSET('Sanitation Data'!$L$2,0,10*ROW('Sanitation Data'!S82))),DM88="",ISNUMBER(OFFSET('Sanitation Data'!$S$11,0,10*ROW('Sanitation Data'!S82)))),OFFSET('Sanitation Data'!$S$11,0,10*ROW('Sanitation Data'!S82)),NA())))</f>
        <v>#N/A</v>
      </c>
      <c r="AY88" s="86" t="e">
        <f ca="true">+IF(AND(ISTEXT(OFFSET('Sanitation Data'!$L$2,0,10*ROW('Sanitation Data'!S82))),DN88="Yes"),OFFSET('Sanitation Data'!$S$12,0,10*ROW('Sanitation Data'!S82)),IF(AND(ISTEXT(OFFSET('Sanitation Data'!$L$2,0,10*ROW('Sanitation Data'!S82))),DN88="No",ISNUMBER(OFFSET('Sanitation Data'!$S$12,0,10*ROW('Sanitation Data'!S82)))),CONCATENATE("[",ROUND(OFFSET('Sanitation Data'!$S$12,0,10*ROW('Sanitation Data'!S82)),0),"]"),IF(AND(ISTEXT(OFFSET('Sanitation Data'!$L$2,0,10*ROW('Sanitation Data'!S82))),DN88="",ISNUMBER(OFFSET('Sanitation Data'!$S$12,0,10*ROW('Sanitation Data'!S82)))),OFFSET('Sanitation Data'!$S$12,0,10*ROW('Sanitation Data'!S82)),NA())))</f>
        <v>#N/A</v>
      </c>
      <c r="AZ88" s="87" t="e">
        <f ca="true">+IF(AND(ISTEXT(OFFSET('Hygiene Data'!$L$2,0,10*ROW('Hygiene Data'!N82))),DO88="Yes"),OFFSET('Hygiene Data'!$N$5,0,10*ROW('Hygiene Data'!N82)),IF(AND(ISTEXT(OFFSET('Hygiene Data'!$L$2,0,10*ROW('Hygiene Data'!N82))),DO88="No",ISNUMBER(OFFSET('Hygiene Data'!$N$5,0,10*ROW('Hygiene Data'!N82)))),CONCATENATE("[",ROUND(OFFSET('Hygiene Data'!$N$5,0,10*ROW('Hygiene Data'!N82)),0),"]"),IF(AND(ISTEXT(OFFSET('Hygiene Data'!$L$2,0,10*ROW('Hygiene Data'!N82))),DO88="",ISNUMBER(OFFSET('Hygiene Data'!$N$5,0,10*ROW('Hygiene Data'!N82)))),OFFSET('Hygiene Data'!$N$5,0,10*ROW('Hygiene Data'!N82)),NA())))</f>
        <v>#N/A</v>
      </c>
      <c r="BA88" s="87" t="e">
        <f ca="true">+IF(AND(ISTEXT(OFFSET('Hygiene Data'!$L$2,0,10*ROW('Hygiene Data'!N82))),DP88="Yes"),OFFSET('Hygiene Data'!$N$7,0,10*ROW('Hygiene Data'!N82)),IF(AND(ISTEXT(OFFSET('Hygiene Data'!$L$2,0,10*ROW('Hygiene Data'!N82))),DP88="No",ISNUMBER(OFFSET('Hygiene Data'!$N$7,0,10*ROW('Hygiene Data'!N82)))),CONCATENATE("[",ROUND(OFFSET('Hygiene Data'!$N$7,0,10*ROW('Hygiene Data'!N82)),0),"]"),IF(AND(ISTEXT(OFFSET('Hygiene Data'!$L$2,0,10*ROW('Hygiene Data'!N82))),DP88="",ISNUMBER(OFFSET('Hygiene Data'!$N$7,0,10*ROW('Hygiene Data'!N82)))),OFFSET('Hygiene Data'!$N$7,0,10*ROW('Hygiene Data'!N82)),NA())))</f>
        <v>#N/A</v>
      </c>
      <c r="BB88" s="87" t="e">
        <f ca="true">+IF(AND(ISTEXT(OFFSET('Hygiene Data'!$L$2,0,10*ROW('Hygiene Data'!N82))),DQ88="Yes"),OFFSET('Hygiene Data'!$N$9,0,10*ROW('Hygiene Data'!N82)),IF(AND(ISTEXT(OFFSET('Hygiene Data'!$L$2,0,10*ROW('Hygiene Data'!N82))),DQ88="No",ISNUMBER(OFFSET('Hygiene Data'!$N$9,0,10*ROW('Hygiene Data'!N82)))),CONCATENATE("[",ROUND(OFFSET('Hygiene Data'!$N$9,0,10*ROW('Hygiene Data'!N82)),0),"]"),IF(AND(ISTEXT(OFFSET('Hygiene Data'!$L$2,0,10*ROW('Hygiene Data'!N82))),DQ88="",ISNUMBER(OFFSET('Hygiene Data'!$N$9,0,10*ROW('Hygiene Data'!N82)))),OFFSET('Hygiene Data'!$N$9,0,10*ROW('Hygiene Data'!N82)),NA())))</f>
        <v>#N/A</v>
      </c>
      <c r="BC88" s="87" t="e">
        <f ca="true">+IF(AND(ISTEXT(OFFSET('Hygiene Data'!$L$2,0,10*ROW('Hygiene Data'!O82))),DR88="Yes"),OFFSET('Hygiene Data'!$O$5,0,10*ROW('Hygiene Data'!O82)),IF(AND(ISTEXT(OFFSET('Hygiene Data'!$L$2,0,10*ROW('Hygiene Data'!O82))),DR88="No",ISNUMBER(OFFSET('Hygiene Data'!$O$5,0,10*ROW('Hygiene Data'!O82)))),CONCATENATE("[",ROUND(OFFSET('Hygiene Data'!$O$5,0,10*ROW('Hygiene Data'!O82)),0),"]"),IF(AND(ISTEXT(OFFSET('Hygiene Data'!$L$2,0,10*ROW('Hygiene Data'!O82))),DR88="",ISNUMBER(OFFSET('Hygiene Data'!$O$5,0,10*ROW('Hygiene Data'!O82)))),OFFSET('Hygiene Data'!$O$5,0,10*ROW('Hygiene Data'!O82)),NA())))</f>
        <v>#N/A</v>
      </c>
      <c r="BD88" s="87" t="e">
        <f ca="true">+IF(AND(ISTEXT(OFFSET('Hygiene Data'!$L$2,0,10*ROW('Hygiene Data'!O82))),DS88="Yes"),OFFSET('Hygiene Data'!$O$7,0,10*ROW('Hygiene Data'!O82)),IF(AND(ISTEXT(OFFSET('Hygiene Data'!$L$2,0,10*ROW('Hygiene Data'!O82))),DS88="No",ISNUMBER(OFFSET('Hygiene Data'!$O$7,0,10*ROW('Hygiene Data'!O82)))),CONCATENATE("[",ROUND(OFFSET('Hygiene Data'!$O$7,0,10*ROW('Hygiene Data'!O82)),0),"]"),IF(AND(ISTEXT(OFFSET('Hygiene Data'!$L$2,0,10*ROW('Hygiene Data'!O82))),DS88="",ISNUMBER(OFFSET('Hygiene Data'!$O$7,0,10*ROW('Hygiene Data'!O82)))),OFFSET('Hygiene Data'!$O$7,0,10*ROW('Hygiene Data'!O82)),NA())))</f>
        <v>#N/A</v>
      </c>
      <c r="BE88" s="87" t="e">
        <f ca="true">+IF(AND(ISTEXT(OFFSET('Hygiene Data'!$L$2,0,10*ROW('Hygiene Data'!O82))),DT88="Yes"),OFFSET('Hygiene Data'!$O$9,0,10*ROW('Hygiene Data'!O82)),IF(AND(ISTEXT(OFFSET('Hygiene Data'!$L$2,0,10*ROW('Hygiene Data'!O82))),DT88="No",ISNUMBER(OFFSET('Hygiene Data'!$O$9,0,10*ROW('Hygiene Data'!O82)))),CONCATENATE("[",ROUND(OFFSET('Hygiene Data'!$O$9,0,10*ROW('Hygiene Data'!O82)),0),"]"),IF(AND(ISTEXT(OFFSET('Hygiene Data'!$L$2,0,10*ROW('Hygiene Data'!O82))),DT88="",ISNUMBER(OFFSET('Hygiene Data'!$O$9,0,10*ROW('Hygiene Data'!O82)))),OFFSET('Hygiene Data'!$O$9,0,10*ROW('Hygiene Data'!O82)),NA())))</f>
        <v>#N/A</v>
      </c>
      <c r="BF88" s="87" t="e">
        <f ca="true">+IF(AND(ISTEXT(OFFSET('Hygiene Data'!$L$2,0,10*ROW('Hygiene Data'!P82))),DU88="Yes"),OFFSET('Hygiene Data'!$P$5,0,10*ROW('Hygiene Data'!P82)),IF(AND(ISTEXT(OFFSET('Hygiene Data'!$L$2,0,10*ROW('Hygiene Data'!P82))),DU88="No",ISNUMBER(OFFSET('Hygiene Data'!$P$5,0,10*ROW('Hygiene Data'!P82)))),CONCATENATE("[",ROUND(OFFSET('Hygiene Data'!$P$5,0,10*ROW('Hygiene Data'!P82)),0),"]"),IF(AND(ISTEXT(OFFSET('Hygiene Data'!$L$2,0,10*ROW('Hygiene Data'!P82))),DU88="",ISNUMBER(OFFSET('Hygiene Data'!$P$5,0,10*ROW('Hygiene Data'!P82)))),OFFSET('Hygiene Data'!$P$5,0,10*ROW('Hygiene Data'!P82)),NA())))</f>
        <v>#N/A</v>
      </c>
      <c r="BG88" s="87" t="e">
        <f ca="true">+IF(AND(ISTEXT(OFFSET('Hygiene Data'!$L$2,0,10*ROW('Hygiene Data'!P82))),DV88="Yes"),OFFSET('Hygiene Data'!$P$7,0,10*ROW('Hygiene Data'!P82)),IF(AND(ISTEXT(OFFSET('Hygiene Data'!$L$2,0,10*ROW('Hygiene Data'!P82))),DV88="No",ISNUMBER(OFFSET('Hygiene Data'!$P$7,0,10*ROW('Hygiene Data'!P82)))),CONCATENATE("[",ROUND(OFFSET('Hygiene Data'!$P$7,0,10*ROW('Hygiene Data'!P82)),0),"]"),IF(AND(ISTEXT(OFFSET('Hygiene Data'!$L$2,0,10*ROW('Hygiene Data'!P82))),DV88="",ISNUMBER(OFFSET('Hygiene Data'!$P$7,0,10*ROW('Hygiene Data'!P82)))),OFFSET('Hygiene Data'!$P$7,0,10*ROW('Hygiene Data'!P82)),NA())))</f>
        <v>#N/A</v>
      </c>
      <c r="BH88" s="87" t="e">
        <f ca="true">+IF(AND(ISTEXT(OFFSET('Hygiene Data'!$L$2,0,10*ROW('Hygiene Data'!P82))),DW88="Yes"),OFFSET('Hygiene Data'!$P$9,0,10*ROW('Hygiene Data'!P82)),IF(AND(ISTEXT(OFFSET('Hygiene Data'!$L$2,0,10*ROW('Hygiene Data'!P82))),DW88="No",ISNUMBER(OFFSET('Hygiene Data'!$P$9,0,10*ROW('Hygiene Data'!P82)))),CONCATENATE("[",ROUND(OFFSET('Hygiene Data'!$P$9,0,10*ROW('Hygiene Data'!P82)),0),"]"),IF(AND(ISTEXT(OFFSET('Hygiene Data'!$L$2,0,10*ROW('Hygiene Data'!P82))),DW88="",ISNUMBER(OFFSET('Hygiene Data'!$P$9,0,10*ROW('Hygiene Data'!P82)))),OFFSET('Hygiene Data'!$P$9,0,10*ROW('Hygiene Data'!P82)),NA())))</f>
        <v>#N/A</v>
      </c>
      <c r="BI88" s="87" t="e">
        <f ca="true">+IF(AND(ISTEXT(OFFSET('Hygiene Data'!$L$2,0,10*ROW('Hygiene Data'!Q82))),DX88="Yes"),OFFSET('Hygiene Data'!$Q$5,0,10*ROW('Hygiene Data'!Q82)),IF(AND(ISTEXT(OFFSET('Hygiene Data'!$L$2,0,10*ROW('Hygiene Data'!Q82))),DX88="No",ISNUMBER(OFFSET('Hygiene Data'!$Q$5,0,10*ROW('Hygiene Data'!Q82)))),CONCATENATE("[",ROUND(OFFSET('Hygiene Data'!$Q$5,0,10*ROW('Hygiene Data'!Q82)),0),"]"),IF(AND(ISTEXT(OFFSET('Hygiene Data'!$L$2,0,10*ROW('Hygiene Data'!Q82))),DX88="",ISNUMBER(OFFSET('Hygiene Data'!$Q$5,0,10*ROW('Hygiene Data'!Q82)))),OFFSET('Hygiene Data'!$Q$5,0,10*ROW('Hygiene Data'!Q82)),NA())))</f>
        <v>#N/A</v>
      </c>
      <c r="BJ88" s="87" t="e">
        <f ca="true">+IF(AND(ISTEXT(OFFSET('Hygiene Data'!$L$2,0,10*ROW('Hygiene Data'!Q82))),DY88="Yes"),OFFSET('Hygiene Data'!$Q$7,0,10*ROW('Hygiene Data'!Q82)),IF(AND(ISTEXT(OFFSET('Hygiene Data'!$L$2,0,10*ROW('Hygiene Data'!Q82))),DY88="No",ISNUMBER(OFFSET('Hygiene Data'!$Q$7,0,10*ROW('Hygiene Data'!Q82)))),CONCATENATE("[",ROUND(OFFSET('Hygiene Data'!$Q$7,0,10*ROW('Hygiene Data'!Q82)),0),"]"),IF(AND(ISTEXT(OFFSET('Hygiene Data'!$L$2,0,10*ROW('Hygiene Data'!Q82))),DY88="",ISNUMBER(OFFSET('Hygiene Data'!$Q$7,0,10*ROW('Hygiene Data'!Q82)))),OFFSET('Hygiene Data'!$Q$7,0,10*ROW('Hygiene Data'!Q82)),NA())))</f>
        <v>#N/A</v>
      </c>
      <c r="BK88" s="87" t="e">
        <f ca="true">+IF(AND(ISTEXT(OFFSET('Hygiene Data'!$L$2,0,10*ROW('Hygiene Data'!Q82))),DZ88="Yes"),OFFSET('Hygiene Data'!$Q$9,0,10*ROW('Hygiene Data'!Q82)),IF(AND(ISTEXT(OFFSET('Hygiene Data'!$L$2,0,10*ROW('Hygiene Data'!Q82))),DZ88="No",ISNUMBER(OFFSET('Hygiene Data'!$Q$9,0,10*ROW('Hygiene Data'!Q82)))),CONCATENATE("[",ROUND(OFFSET('Hygiene Data'!$Q$9,0,10*ROW('Hygiene Data'!Q82)),0),"]"),IF(AND(ISTEXT(OFFSET('Hygiene Data'!$L$2,0,10*ROW('Hygiene Data'!Q82))),DZ88="",ISNUMBER(OFFSET('Hygiene Data'!$Q$9,0,10*ROW('Hygiene Data'!Q82)))),OFFSET('Hygiene Data'!$Q$9,0,10*ROW('Hygiene Data'!Q82)),NA())))</f>
        <v>#N/A</v>
      </c>
      <c r="BL88" s="87" t="e">
        <f ca="true">+IF(AND(ISTEXT(OFFSET('Hygiene Data'!$L$2,0,10*ROW('Hygiene Data'!R82))),EA88="Yes"),OFFSET('Hygiene Data'!$R$5,0,10*ROW('Hygiene Data'!R82)),IF(AND(ISTEXT(OFFSET('Hygiene Data'!$L$2,0,10*ROW('Hygiene Data'!R82))),EA88="No",ISNUMBER(OFFSET('Hygiene Data'!$R$5,0,10*ROW('Hygiene Data'!R82)))),CONCATENATE("[",ROUND(OFFSET('Hygiene Data'!$R$5,0,10*ROW('Hygiene Data'!R82)),0),"]"),IF(AND(ISTEXT(OFFSET('Hygiene Data'!$L$2,0,10*ROW('Hygiene Data'!R82))),EA88="",ISNUMBER(OFFSET('Hygiene Data'!$R$5,0,10*ROW('Hygiene Data'!R82)))),OFFSET('Hygiene Data'!$R$5,0,10*ROW('Hygiene Data'!R82)),NA())))</f>
        <v>#N/A</v>
      </c>
      <c r="BM88" s="87" t="e">
        <f ca="true">+IF(AND(ISTEXT(OFFSET('Hygiene Data'!$L$2,0,10*ROW('Hygiene Data'!R82))),EB88="Yes"),OFFSET('Hygiene Data'!$R$7,0,10*ROW('Hygiene Data'!R82)),IF(AND(ISTEXT(OFFSET('Hygiene Data'!$L$2,0,10*ROW('Hygiene Data'!R82))),EB88="No",ISNUMBER(OFFSET('Hygiene Data'!$R$7,0,10*ROW('Hygiene Data'!R82)))),CONCATENATE("[",ROUND(OFFSET('Hygiene Data'!$R$7,0,10*ROW('Hygiene Data'!R82)),0),"]"),IF(AND(ISTEXT(OFFSET('Hygiene Data'!$L$2,0,10*ROW('Hygiene Data'!R82))),EB88="",ISNUMBER(OFFSET('Hygiene Data'!$R$7,0,10*ROW('Hygiene Data'!R82)))),OFFSET('Hygiene Data'!$R$7,0,10*ROW('Hygiene Data'!R82)),NA())))</f>
        <v>#N/A</v>
      </c>
      <c r="BN88" s="87" t="e">
        <f ca="true">+IF(AND(ISTEXT(OFFSET('Hygiene Data'!$L$2,0,10*ROW('Hygiene Data'!R82))),EC88="Yes"),OFFSET('Hygiene Data'!$R$9,0,10*ROW('Hygiene Data'!R82)),IF(AND(ISTEXT(OFFSET('Hygiene Data'!$L$2,0,10*ROW('Hygiene Data'!R82))),EC88="No",ISNUMBER(OFFSET('Hygiene Data'!$R$9,0,10*ROW('Hygiene Data'!R82)))),CONCATENATE("[",ROUND(OFFSET('Hygiene Data'!$R$9,0,10*ROW('Hygiene Data'!R82)),0),"]"),IF(AND(ISTEXT(OFFSET('Hygiene Data'!$L$2,0,10*ROW('Hygiene Data'!R82))),EC88="",ISNUMBER(OFFSET('Hygiene Data'!$R$9,0,10*ROW('Hygiene Data'!R82)))),OFFSET('Hygiene Data'!$R$9,0,10*ROW('Hygiene Data'!R82)),NA())))</f>
        <v>#N/A</v>
      </c>
      <c r="BO88" s="87" t="e">
        <f ca="true">+IF(AND(ISTEXT(OFFSET('Hygiene Data'!$L$2,0,10*ROW('Hygiene Data'!S82))),ED88="Yes"),OFFSET('Hygiene Data'!$S$5,0,10*ROW('Hygiene Data'!S82)),IF(AND(ISTEXT(OFFSET('Hygiene Data'!$L$2,0,10*ROW('Hygiene Data'!S82))),ED88="No",ISNUMBER(OFFSET('Hygiene Data'!$S$5,0,10*ROW('Hygiene Data'!S82)))),CONCATENATE("[",ROUND(OFFSET('Hygiene Data'!$S$5,0,10*ROW('Hygiene Data'!S82)),0),"]"),IF(AND(ISTEXT(OFFSET('Hygiene Data'!$L$2,0,10*ROW('Hygiene Data'!S82))),ED88="",ISNUMBER(OFFSET('Hygiene Data'!$S$5,0,10*ROW('Hygiene Data'!S82)))),OFFSET('Hygiene Data'!$S$5,0,10*ROW('Hygiene Data'!S82)),NA())))</f>
        <v>#N/A</v>
      </c>
      <c r="BP88" s="87" t="e">
        <f ca="true">+IF(AND(ISTEXT(OFFSET('Hygiene Data'!$L$2,0,10*ROW('Hygiene Data'!S82))),EE88="Yes"),OFFSET('Hygiene Data'!$S$7,0,10*ROW('Hygiene Data'!S82)),IF(AND(ISTEXT(OFFSET('Hygiene Data'!$L$2,0,10*ROW('Hygiene Data'!S82))),EE88="No",ISNUMBER(OFFSET('Hygiene Data'!$S$7,0,10*ROW('Hygiene Data'!S82)))),CONCATENATE("[",ROUND(OFFSET('Hygiene Data'!$S$7,0,10*ROW('Hygiene Data'!S82)),0),"]"),IF(AND(ISTEXT(OFFSET('Hygiene Data'!$L$2,0,10*ROW('Hygiene Data'!S82))),EE88="",ISNUMBER(OFFSET('Hygiene Data'!$S$7,0,10*ROW('Hygiene Data'!S82)))),OFFSET('Hygiene Data'!$S$7,0,10*ROW('Hygiene Data'!S82)),NA())))</f>
        <v>#N/A</v>
      </c>
      <c r="BQ88" s="87" t="e">
        <f ca="true">+IF(AND(ISTEXT(OFFSET('Hygiene Data'!$L$2,0,10*ROW('Hygiene Data'!S82))),EF88="Yes"),OFFSET('Hygiene Data'!$S$9,0,10*ROW('Hygiene Data'!S82)),IF(AND(ISTEXT(OFFSET('Hygiene Data'!$L$2,0,10*ROW('Hygiene Data'!S82))),EF88="No",ISNUMBER(OFFSET('Hygiene Data'!$S$9,0,10*ROW('Hygiene Data'!S82)))),CONCATENATE("[",ROUND(OFFSET('Hygiene Data'!$S$9,0,10*ROW('Hygiene Data'!S82)),0),"]"),IF(AND(ISTEXT(OFFSET('Hygiene Data'!$L$2,0,10*ROW('Hygiene Data'!S82))),EF88="",ISNUMBER(OFFSET('Hygiene Data'!$S$9,0,10*ROW('Hygiene Data'!S82)))),OFFSET('Hygiene Data'!$S$9,0,10*ROW('Hygiene Data'!S82)),NA())))</f>
        <v>#N/A</v>
      </c>
      <c r="BR88" s="271"/>
      <c r="BS88" s="271" t="str">
        <f ca="true">+IF(OFFSET('Water Data'!$N$27,0,10*ROW('Water Data'!N82))="","",OFFSET('Water Data'!$N$27,0,10*ROW('Water Data'!N82)))</f>
        <v/>
      </c>
      <c r="BT88" s="271" t="str">
        <f ca="true">+IF(OFFSET('Water Data'!$N$28,0,10*ROW('Water Data'!N82))="","",OFFSET('Water Data'!$N$28,0,10*ROW('Water Data'!N82)))</f>
        <v/>
      </c>
      <c r="BU88" s="271" t="str">
        <f ca="true">+IF(OFFSET('Water Data'!$N$29,0,10*ROW('Water Data'!N82))="","",OFFSET('Water Data'!$N$29,0,10*ROW('Water Data'!N82)))</f>
        <v/>
      </c>
      <c r="BV88" s="271" t="str">
        <f ca="true">+IF(OFFSET('Water Data'!$O$27,0,10*ROW('Water Data'!O82))="","",OFFSET('Water Data'!$O$27,0,10*ROW('Water Data'!O82)))</f>
        <v/>
      </c>
      <c r="BW88" s="271" t="str">
        <f ca="true">+IF(OFFSET('Water Data'!$O$28,0,10*ROW('Water Data'!O82))="","",OFFSET('Water Data'!$O$28,0,10*ROW('Water Data'!O82)))</f>
        <v/>
      </c>
      <c r="BX88" s="271" t="str">
        <f ca="true">+IF(OFFSET('Water Data'!$O$29,0,10*ROW('Water Data'!O82))="","",OFFSET('Water Data'!$O$29,0,10*ROW('Water Data'!O82)))</f>
        <v/>
      </c>
      <c r="BY88" s="271" t="str">
        <f ca="true">+IF(OFFSET('Water Data'!$P$27,0,10*ROW('Water Data'!P82))="","",OFFSET('Water Data'!$P$27,0,10*ROW('Water Data'!P82)))</f>
        <v/>
      </c>
      <c r="BZ88" s="271" t="str">
        <f ca="true">+IF(OFFSET('Water Data'!$P$28,0,10*ROW('Water Data'!P82))="","",OFFSET('Water Data'!$P$28,0,10*ROW('Water Data'!P82)))</f>
        <v/>
      </c>
      <c r="CA88" s="271" t="str">
        <f ca="true">+IF(OFFSET('Water Data'!$P$29,0,10*ROW('Water Data'!P82))="","",OFFSET('Water Data'!$P$29,0,10*ROW('Water Data'!P82)))</f>
        <v/>
      </c>
      <c r="CB88" s="271" t="str">
        <f ca="true">+IF(OFFSET('Water Data'!$Q$27,0,10*ROW('Water Data'!Q82))="","",OFFSET('Water Data'!$Q$27,0,10*ROW('Water Data'!Q82)))</f>
        <v/>
      </c>
      <c r="CC88" s="271" t="str">
        <f ca="true">+IF(OFFSET('Water Data'!$Q$28,0,10*ROW('Water Data'!Q82))="","",OFFSET('Water Data'!$Q$28,0,10*ROW('Water Data'!Q82)))</f>
        <v/>
      </c>
      <c r="CD88" s="271" t="str">
        <f ca="true">+IF(OFFSET('Water Data'!$Q$29,0,10*ROW('Water Data'!Q82))="","",OFFSET('Water Data'!$Q$29,0,10*ROW('Water Data'!Q82)))</f>
        <v/>
      </c>
      <c r="CE88" s="271" t="str">
        <f ca="true">+IF(OFFSET('Water Data'!$R$27,0,10*ROW('Water Data'!R82))="","",OFFSET('Water Data'!$R$27,0,10*ROW('Water Data'!R82)))</f>
        <v/>
      </c>
      <c r="CF88" s="271" t="str">
        <f ca="true">+IF(OFFSET('Water Data'!$R$28,0,10*ROW('Water Data'!R82))="","",OFFSET('Water Data'!$R$28,0,10*ROW('Water Data'!R82)))</f>
        <v/>
      </c>
      <c r="CG88" s="271" t="str">
        <f ca="true">+IF(OFFSET('Water Data'!$R$29,0,10*ROW('Water Data'!R82))="","",OFFSET('Water Data'!$R$29,0,10*ROW('Water Data'!R82)))</f>
        <v/>
      </c>
      <c r="CH88" s="271" t="str">
        <f ca="true">+IF(OFFSET('Water Data'!$S$27,0,10*ROW('Water Data'!S82))="","",OFFSET('Water Data'!$S$27,0,10*ROW('Water Data'!S82)))</f>
        <v/>
      </c>
      <c r="CI88" s="271" t="str">
        <f ca="true">+IF(OFFSET('Water Data'!$S$28,0,10*ROW('Water Data'!S82))="","",OFFSET('Water Data'!$S$28,0,10*ROW('Water Data'!S82)))</f>
        <v/>
      </c>
      <c r="CJ88" s="271" t="str">
        <f ca="true">+IF(OFFSET('Water Data'!$S$29,0,10*ROW('Water Data'!S82))="","",OFFSET('Water Data'!$S$29,0,10*ROW('Water Data'!S82)))</f>
        <v/>
      </c>
      <c r="CK88" s="271" t="str">
        <f ca="true">+IF(OFFSET('Sanitation Data'!$N$28,0,10*ROW('Sanitation Data'!N82))="","",OFFSET('Sanitation Data'!$N$28,0,10*ROW('Sanitation Data'!N82)))</f>
        <v/>
      </c>
      <c r="CL88" s="271" t="str">
        <f ca="true">+IF(OFFSET('Sanitation Data'!$N$29,0,10*ROW('Sanitation Data'!N82))="","",OFFSET('Sanitation Data'!$N$29,0,10*ROW('Sanitation Data'!N82)))</f>
        <v/>
      </c>
      <c r="CM88" s="271" t="str">
        <f ca="true">+IF(OFFSET('Sanitation Data'!$N$30,0,10*ROW('Sanitation Data'!N82))="","",OFFSET('Sanitation Data'!$N$30,0,10*ROW('Sanitation Data'!N82)))</f>
        <v/>
      </c>
      <c r="CN88" s="271" t="str">
        <f ca="true">+IF(OFFSET('Sanitation Data'!$N$31,0,10*ROW('Sanitation Data'!N82))="","",OFFSET('Sanitation Data'!$N$31,0,10*ROW('Sanitation Data'!N82)))</f>
        <v/>
      </c>
      <c r="CO88" s="271" t="str">
        <f ca="true">+IF(OFFSET('Sanitation Data'!$N$32,0,10*ROW('Sanitation Data'!N82))="","",OFFSET('Sanitation Data'!$N$32,0,10*ROW('Sanitation Data'!N82)))</f>
        <v/>
      </c>
      <c r="CP88" s="271" t="str">
        <f ca="true">+IF(OFFSET('Sanitation Data'!$O$28,0,10*ROW('Sanitation Data'!O82))="","",OFFSET('Sanitation Data'!$O$28,0,10*ROW('Sanitation Data'!O82)))</f>
        <v/>
      </c>
      <c r="CQ88" s="271" t="str">
        <f ca="true">+IF(OFFSET('Sanitation Data'!$O$29,0,10*ROW('Sanitation Data'!O82))="","",OFFSET('Sanitation Data'!$O$29,0,10*ROW('Sanitation Data'!O82)))</f>
        <v/>
      </c>
      <c r="CR88" s="271" t="str">
        <f ca="true">+IF(OFFSET('Sanitation Data'!$O$30,0,10*ROW('Sanitation Data'!O82))="","",OFFSET('Sanitation Data'!$O$30,0,10*ROW('Sanitation Data'!O82)))</f>
        <v/>
      </c>
      <c r="CS88" s="271" t="str">
        <f ca="true">+IF(OFFSET('Sanitation Data'!$O$31,0,10*ROW('Sanitation Data'!O82))="","",OFFSET('Sanitation Data'!$O$31,0,10*ROW('Sanitation Data'!O82)))</f>
        <v/>
      </c>
      <c r="CT88" s="271" t="str">
        <f ca="true">+IF(OFFSET('Sanitation Data'!$O$32,0,10*ROW('Sanitation Data'!O82))="","",OFFSET('Sanitation Data'!$O$32,0,10*ROW('Sanitation Data'!O82)))</f>
        <v/>
      </c>
      <c r="CU88" s="271" t="str">
        <f ca="true">+IF(OFFSET('Sanitation Data'!$P$28,0,10*ROW('Sanitation Data'!P82))="","",OFFSET('Sanitation Data'!$P$28,0,10*ROW('Sanitation Data'!P82)))</f>
        <v/>
      </c>
      <c r="CV88" s="271" t="str">
        <f ca="true">+IF(OFFSET('Sanitation Data'!$P$29,0,10*ROW('Sanitation Data'!P82))="","",OFFSET('Sanitation Data'!$P$29,0,10*ROW('Sanitation Data'!P82)))</f>
        <v/>
      </c>
      <c r="CW88" s="271" t="str">
        <f ca="true">+IF(OFFSET('Sanitation Data'!$P$30,0,10*ROW('Sanitation Data'!P82))="","",OFFSET('Sanitation Data'!$P$30,0,10*ROW('Sanitation Data'!P82)))</f>
        <v/>
      </c>
      <c r="CX88" s="271" t="str">
        <f ca="true">+IF(OFFSET('Sanitation Data'!$P$31,0,10*ROW('Sanitation Data'!P82))="","",OFFSET('Sanitation Data'!$P$31,0,10*ROW('Sanitation Data'!P82)))</f>
        <v/>
      </c>
      <c r="CY88" s="271" t="str">
        <f ca="true">+IF(OFFSET('Sanitation Data'!$P$32,0,10*ROW('Sanitation Data'!P82))="","",OFFSET('Sanitation Data'!$P$32,0,10*ROW('Sanitation Data'!P82)))</f>
        <v/>
      </c>
      <c r="CZ88" s="271" t="str">
        <f ca="true">+IF(OFFSET('Sanitation Data'!$Q$28,0,10*ROW('Sanitation Data'!Q82))="","",OFFSET('Sanitation Data'!$Q$28,0,10*ROW('Sanitation Data'!Q82)))</f>
        <v/>
      </c>
      <c r="DA88" s="271" t="str">
        <f ca="true">+IF(OFFSET('Sanitation Data'!$Q$29,0,10*ROW('Sanitation Data'!Q82))="","",OFFSET('Sanitation Data'!$Q$29,0,10*ROW('Sanitation Data'!Q82)))</f>
        <v/>
      </c>
      <c r="DB88" s="271" t="str">
        <f ca="true">+IF(OFFSET('Sanitation Data'!$Q$30,0,10*ROW('Sanitation Data'!Q82))="","",OFFSET('Sanitation Data'!$Q$30,0,10*ROW('Sanitation Data'!Q82)))</f>
        <v/>
      </c>
      <c r="DC88" s="271" t="str">
        <f ca="true">+IF(OFFSET('Sanitation Data'!$Q$31,0,10*ROW('Sanitation Data'!Q82))="","",OFFSET('Sanitation Data'!$Q$31,0,10*ROW('Sanitation Data'!Q82)))</f>
        <v/>
      </c>
      <c r="DD88" s="271" t="str">
        <f ca="true">+IF(OFFSET('Sanitation Data'!$Q$32,0,10*ROW('Sanitation Data'!Q82))="","",OFFSET('Sanitation Data'!$Q$32,0,10*ROW('Sanitation Data'!Q82)))</f>
        <v/>
      </c>
      <c r="DE88" s="271" t="str">
        <f ca="true">+IF(OFFSET('Sanitation Data'!$R$28,0,10*ROW('Sanitation Data'!R82))="","",OFFSET('Sanitation Data'!$R$28,0,10*ROW('Sanitation Data'!R82)))</f>
        <v/>
      </c>
      <c r="DF88" s="271" t="str">
        <f ca="true">+IF(OFFSET('Sanitation Data'!$R$29,0,10*ROW('Sanitation Data'!R82))="","",OFFSET('Sanitation Data'!$R$29,0,10*ROW('Sanitation Data'!R82)))</f>
        <v/>
      </c>
      <c r="DG88" s="271" t="str">
        <f ca="true">+IF(OFFSET('Sanitation Data'!$R$30,0,10*ROW('Sanitation Data'!R82))="","",OFFSET('Sanitation Data'!$R$30,0,10*ROW('Sanitation Data'!R82)))</f>
        <v/>
      </c>
      <c r="DH88" s="271" t="str">
        <f ca="true">+IF(OFFSET('Sanitation Data'!$R$31,0,10*ROW('Sanitation Data'!R82))="","",OFFSET('Sanitation Data'!$R$31,0,10*ROW('Sanitation Data'!R82)))</f>
        <v/>
      </c>
      <c r="DI88" s="271" t="str">
        <f ca="true">+IF(OFFSET('Sanitation Data'!$R$32,0,10*ROW('Sanitation Data'!R82))="","",OFFSET('Sanitation Data'!$R$32,0,10*ROW('Sanitation Data'!R82)))</f>
        <v/>
      </c>
      <c r="DJ88" s="271" t="str">
        <f ca="true">+IF(OFFSET('Sanitation Data'!$S$28,0,10*ROW('Sanitation Data'!S82))="","",OFFSET('Sanitation Data'!$S$28,0,10*ROW('Sanitation Data'!S82)))</f>
        <v/>
      </c>
      <c r="DK88" s="271" t="str">
        <f ca="true">+IF(OFFSET('Sanitation Data'!$S$29,0,10*ROW('Sanitation Data'!S82))="","",OFFSET('Sanitation Data'!$S$29,0,10*ROW('Sanitation Data'!S82)))</f>
        <v/>
      </c>
      <c r="DL88" s="271" t="str">
        <f ca="true">+IF(OFFSET('Sanitation Data'!$S$30,0,10*ROW('Sanitation Data'!S82))="","",OFFSET('Sanitation Data'!$S$30,0,10*ROW('Sanitation Data'!S82)))</f>
        <v/>
      </c>
      <c r="DM88" s="271" t="str">
        <f ca="true">+IF(OFFSET('Sanitation Data'!$S$31,0,10*ROW('Sanitation Data'!S82))="","",OFFSET('Sanitation Data'!$S$31,0,10*ROW('Sanitation Data'!S82)))</f>
        <v/>
      </c>
      <c r="DN88" s="271" t="str">
        <f ca="true">+IF(OFFSET('Sanitation Data'!$S$32,0,10*ROW('Sanitation Data'!S82))="","",OFFSET('Sanitation Data'!$S$32,0,10*ROW('Sanitation Data'!S82)))</f>
        <v/>
      </c>
      <c r="DO88" s="271" t="str">
        <f ca="true">+IF(OFFSET('Hygiene Data'!$N$11,0,10*ROW('Hygiene Data'!N82))="","",OFFSET('Hygiene Data'!$N$11,0,10*ROW('Hygiene Data'!N82)))</f>
        <v/>
      </c>
      <c r="DP88" s="271" t="str">
        <f ca="true">+IF(OFFSET('Hygiene Data'!$N$12,0,10*ROW('Hygiene Data'!N82))="","",OFFSET('Hygiene Data'!$N$12,0,10*ROW('Hygiene Data'!N82)))</f>
        <v/>
      </c>
      <c r="DQ88" s="271" t="str">
        <f ca="true">+IF(OFFSET('Hygiene Data'!$N$13,0,10*ROW('Hygiene Data'!N82))="","",OFFSET('Hygiene Data'!$N$13,0,10*ROW('Hygiene Data'!N82)))</f>
        <v/>
      </c>
      <c r="DR88" s="271" t="str">
        <f ca="true">+IF(OFFSET('Hygiene Data'!$O$11,0,10*ROW('Hygiene Data'!O82))="","",OFFSET('Hygiene Data'!$O$11,0,10*ROW('Hygiene Data'!O82)))</f>
        <v/>
      </c>
      <c r="DS88" s="271" t="str">
        <f ca="true">+IF(OFFSET('Hygiene Data'!$O$12,0,10*ROW('Hygiene Data'!O82))="","",OFFSET('Hygiene Data'!$O$12,0,10*ROW('Hygiene Data'!O82)))</f>
        <v/>
      </c>
      <c r="DT88" s="271" t="str">
        <f ca="true">+IF(OFFSET('Hygiene Data'!$O$13,0,10*ROW('Hygiene Data'!O82))="","",OFFSET('Hygiene Data'!$O$13,0,10*ROW('Hygiene Data'!O82)))</f>
        <v/>
      </c>
      <c r="DU88" s="271" t="str">
        <f ca="true">+IF(OFFSET('Hygiene Data'!$P$11,0,10*ROW('Hygiene Data'!P82))="","",OFFSET('Hygiene Data'!$P$11,0,10*ROW('Hygiene Data'!P82)))</f>
        <v/>
      </c>
      <c r="DV88" s="271" t="str">
        <f ca="true">+IF(OFFSET('Hygiene Data'!$P$12,0,10*ROW('Hygiene Data'!P82))="","",OFFSET('Hygiene Data'!$P$12,0,10*ROW('Hygiene Data'!P82)))</f>
        <v/>
      </c>
      <c r="DW88" s="271" t="str">
        <f ca="true">+IF(OFFSET('Hygiene Data'!$P$13,0,10*ROW('Hygiene Data'!P82))="","",OFFSET('Hygiene Data'!$P$13,0,10*ROW('Hygiene Data'!P82)))</f>
        <v/>
      </c>
      <c r="DX88" s="271" t="str">
        <f ca="true">+IF(OFFSET('Hygiene Data'!$Q$11,0,10*ROW('Hygiene Data'!Q82))="","",OFFSET('Hygiene Data'!$Q$11,0,10*ROW('Hygiene Data'!Q82)))</f>
        <v/>
      </c>
      <c r="DY88" s="271" t="str">
        <f ca="true">+IF(OFFSET('Hygiene Data'!$Q$12,0,10*ROW('Hygiene Data'!Q82))="","",OFFSET('Hygiene Data'!$Q$12,0,10*ROW('Hygiene Data'!Q82)))</f>
        <v/>
      </c>
      <c r="DZ88" s="271" t="str">
        <f ca="true">+IF(OFFSET('Hygiene Data'!$Q$13,0,10*ROW('Hygiene Data'!Q82))="","",OFFSET('Hygiene Data'!$Q$13,0,10*ROW('Hygiene Data'!Q82)))</f>
        <v/>
      </c>
      <c r="EA88" s="271" t="str">
        <f ca="true">+IF(OFFSET('Hygiene Data'!$R$11,0,10*ROW('Hygiene Data'!R82))="","",OFFSET('Hygiene Data'!$R$11,0,10*ROW('Hygiene Data'!R82)))</f>
        <v/>
      </c>
      <c r="EB88" s="271" t="str">
        <f ca="true">+IF(OFFSET('Hygiene Data'!$R$12,0,10*ROW('Hygiene Data'!R82))="","",OFFSET('Hygiene Data'!$R$12,0,10*ROW('Hygiene Data'!R82)))</f>
        <v/>
      </c>
      <c r="EC88" s="271" t="str">
        <f ca="true">+IF(OFFSET('Hygiene Data'!$R$13,0,10*ROW('Hygiene Data'!R82))="","",OFFSET('Hygiene Data'!$R$13,0,10*ROW('Hygiene Data'!R82)))</f>
        <v/>
      </c>
      <c r="ED88" s="271" t="str">
        <f ca="true">+IF(OFFSET('Hygiene Data'!$S$11,0,10*ROW('Hygiene Data'!S82))="","",OFFSET('Hygiene Data'!$S$11,0,10*ROW('Hygiene Data'!S82)))</f>
        <v/>
      </c>
      <c r="EE88" s="271" t="str">
        <f ca="true">+IF(OFFSET('Hygiene Data'!$S$12,0,10*ROW('Hygiene Data'!S82))="","",OFFSET('Hygiene Data'!$S$12,0,10*ROW('Hygiene Data'!S82)))</f>
        <v/>
      </c>
      <c r="EF88" s="271" t="str">
        <f ca="true">+IF(OFFSET('Hygiene Data'!$S$13,0,10*ROW('Hygiene Data'!S82))="","",OFFSET('Hygiene Data'!$S$13,0,10*ROW('Hygiene Data'!S82)))</f>
        <v/>
      </c>
    </row>
    <row xmlns:x14ac="http://schemas.microsoft.com/office/spreadsheetml/2009/9/ac" r="89" x14ac:dyDescent="0.2">
      <c r="A89" s="32" t="str">
        <f ca="true">+IF(OFFSET('Water Data'!$L$2,0,10*ROW('Water Data'!O83))="","",OFFSET('Water Data'!$L$2,0,10*ROW('Water Data'!O83)))</f>
        <v/>
      </c>
      <c r="B89" s="32" t="str">
        <f ca="true">+IF(OFFSET('Water Data'!$M$2,0,10*ROW('Water Data'!P83))="","",OFFSET('Water Data'!$M$2,0,10*ROW('Water Data'!P83)))</f>
        <v/>
      </c>
      <c r="C89" s="327" t="str">
        <f t="shared" ca="true" si="1"/>
        <v/>
      </c>
      <c r="D89" s="85" t="e">
        <f ca="true">+IF(AND(ISTEXT(OFFSET('Water Data'!$L$2,0,10*ROW('Water Data'!N83))),BS89="Yes"),100-OFFSET('Water Data'!$N$4,0,10*ROW('Water Data'!N83)),IF(AND(ISTEXT(OFFSET('Water Data'!$L$2,0,10*ROW('Water Data'!N83))),BS89="No",ISNUMBER(OFFSET('Water Data'!$N$4,0,10*ROW('Water Data'!N83)))),CONCATENATE("[",ROUND(100-OFFSET('Water Data'!$N$4,0,10*ROW('Water Data'!N83)),0),"]"),IF(AND(ISTEXT(OFFSET('Water Data'!$L$2,0,10*ROW('Water Data'!N83))),BS89="",ISNUMBER(OFFSET('Water Data'!$N$4,0,10*ROW('Water Data'!N83)))),100-OFFSET('Water Data'!$N$4,0,10*ROW('Water Data'!N83)),NA())))</f>
        <v>#N/A</v>
      </c>
      <c r="E89" s="85" t="e">
        <f ca="true">+IF(AND(ISTEXT(OFFSET('Water Data'!$L$2,0,10*ROW('Water Data'!O83))),BT89="Yes"),OFFSET('Water Data'!$N$6,0,10*ROW('Water Data'!N83)),IF(AND(ISTEXT(OFFSET('Water Data'!$L$2,0,10*ROW('Water Data'!N83))),BT89="No",ISNUMBER(OFFSET('Water Data'!$N$6,0,10*ROW('Water Data'!N83)))),CONCATENATE("[",ROUND(OFFSET('Water Data'!$N$6,0,10*ROW('Water Data'!N83)),0),"]"),IF(AND(ISTEXT(OFFSET('Water Data'!$L$2,0,10*ROW('Water Data'!N83))),BT89="",ISNUMBER(OFFSET('Water Data'!$N$6,0,10*ROW('Water Data'!N83)))),OFFSET('Water Data'!$N$6,0,10*ROW('Water Data'!N83)),NA())))</f>
        <v>#N/A</v>
      </c>
      <c r="F89" s="85" t="e">
        <f ca="true">+IF(AND(ISTEXT(OFFSET('Water Data'!$L$2,0,10*ROW('Water Data'!N83))),BU89="Yes"),OFFSET('Water Data'!$N$9,0,10*ROW('Water Data'!N83)),IF(AND(ISTEXT(OFFSET('Water Data'!$L$2,0,10*ROW('Water Data'!N83))),BU89="No",ISNUMBER(OFFSET('Water Data'!$N$9,0,10*ROW('Water Data'!N83)))),CONCATENATE("[",ROUND(OFFSET('Water Data'!$N$9,0,10*ROW('Water Data'!N83)),0),"]"),IF(AND(ISTEXT(OFFSET('Water Data'!$L$2,0,10*ROW('Water Data'!N83))),BU89="",ISNUMBER(OFFSET('Water Data'!$N$9,0,10*ROW('Water Data'!N83)))),OFFSET('Water Data'!$N$9,0,10*ROW('Water Data'!N83)),NA())))</f>
        <v>#N/A</v>
      </c>
      <c r="G89" s="85" t="e">
        <f ca="true">+IF(AND(ISTEXT(OFFSET('Water Data'!$L$2,0,10*ROW('Water Data'!O83))),BV89="Yes"),100-OFFSET('Water Data'!$O$4,0,10*ROW('Water Data'!O83)),IF(AND(ISTEXT(OFFSET('Water Data'!$L$2,0,10*ROW('Water Data'!O83))),BV89="No",ISNUMBER(OFFSET('Water Data'!$O$4,0,10*ROW('Water Data'!O83)))),CONCATENATE("[",ROUND(100-OFFSET('Water Data'!$O$4,0,10*ROW('Water Data'!O83)),0),"]"),IF(AND(ISTEXT(OFFSET('Water Data'!$L$2,0,10*ROW('Water Data'!O83))),BV89="",ISNUMBER(OFFSET('Water Data'!$O$4,0,10*ROW('Water Data'!O83)))),100-OFFSET('Water Data'!$O$4,0,10*ROW('Water Data'!O83)),NA())))</f>
        <v>#N/A</v>
      </c>
      <c r="H89" s="85" t="e">
        <f ca="true">+IF(AND(ISTEXT(OFFSET('Water Data'!$L$2,0,10*ROW('Water Data'!O83))),BW89="Yes"),OFFSET('Water Data'!$O$6,0,10*ROW('Water Data'!O83)),IF(AND(ISTEXT(OFFSET('Water Data'!$L$2,0,10*ROW('Water Data'!O83))),BW89="No",ISNUMBER(OFFSET('Water Data'!$O$6,0,10*ROW('Water Data'!O83)))),CONCATENATE("[",ROUND(OFFSET('Water Data'!$N$6,0,10*ROW('Water Data'!O83)),0),"]"),IF(AND(ISTEXT(OFFSET('Water Data'!$L$2,0,10*ROW('Water Data'!O83))),BW89="",ISNUMBER(OFFSET('Water Data'!$O$6,0,10*ROW('Water Data'!O83)))),OFFSET('Water Data'!$O$6,0,10*ROW('Water Data'!O83)),NA())))</f>
        <v>#N/A</v>
      </c>
      <c r="I89" s="85" t="e">
        <f ca="true">+IF(AND(ISTEXT(OFFSET('Water Data'!$L$2,0,10*ROW('Water Data'!O83))),BX89="Yes"),OFFSET('Water Data'!$O$9,0,10*ROW('Water Data'!O83)),IF(AND(ISTEXT(OFFSET('Water Data'!$L$2,0,10*ROW('Water Data'!O83))),BX89="No",ISNUMBER(OFFSET('Water Data'!$O$9,0,10*ROW('Water Data'!O83)))),CONCATENATE("[",ROUND(OFFSET('Water Data'!$O$9,0,10*ROW('Water Data'!O83)),0),"]"),IF(AND(ISTEXT(OFFSET('Water Data'!$L$2,0,10*ROW('Water Data'!O83))),BX89="",ISNUMBER(OFFSET('Water Data'!$O$9,0,10*ROW('Water Data'!O83)))),OFFSET('Water Data'!$O$9,0,10*ROW('Water Data'!O83)),NA())))</f>
        <v>#N/A</v>
      </c>
      <c r="J89" s="85" t="e">
        <f ca="true">+IF(AND(ISTEXT(OFFSET('Water Data'!$L$2,0,10*ROW('Water Data'!P83))),BY89="Yes"),100-OFFSET('Water Data'!$P$4,0,10*ROW('Water Data'!P83)),IF(AND(ISTEXT(OFFSET('Water Data'!$L$2,0,10*ROW('Water Data'!P83))),BY89="No",ISNUMBER(OFFSET('Water Data'!$P$4,0,10*ROW('Water Data'!P83)))),CONCATENATE("[",ROUND(100-OFFSET('Water Data'!$P$4,0,10*ROW('Water Data'!P83)),0),"]"),IF(AND(ISTEXT(OFFSET('Water Data'!$L$2,0,10*ROW('Water Data'!P83))),BY89="",ISNUMBER(OFFSET('Water Data'!$P$4,0,10*ROW('Water Data'!P83)))),100-OFFSET('Water Data'!$P$4,0,10*ROW('Water Data'!P83)),NA())))</f>
        <v>#N/A</v>
      </c>
      <c r="K89" s="85" t="e">
        <f ca="true">+IF(AND(ISTEXT(OFFSET('Water Data'!$L$2,0,10*ROW('Water Data'!P83))),BZ89="Yes"),OFFSET('Water Data'!$P$6,0,10*ROW('Water Data'!P83)),IF(AND(ISTEXT(OFFSET('Water Data'!$L$2,0,10*ROW('Water Data'!P83))),BZ89="No",ISNUMBER(OFFSET('Water Data'!$P$6,0,10*ROW('Water Data'!P83)))),CONCATENATE("[",ROUND(OFFSET('Water Data'!$P$6,0,10*ROW('Water Data'!P83)),0),"]"),IF(AND(ISTEXT(OFFSET('Water Data'!$L$2,0,10*ROW('Water Data'!P83))),BZ89="",ISNUMBER(OFFSET('Water Data'!$P$6,0,10*ROW('Water Data'!P83)))),OFFSET('Water Data'!$P$6,0,10*ROW('Water Data'!P83)),NA())))</f>
        <v>#N/A</v>
      </c>
      <c r="L89" s="85" t="e">
        <f ca="true">+IF(AND(ISTEXT(OFFSET('Water Data'!$L$2,0,10*ROW('Water Data'!P83))),CA89="Yes"),OFFSET('Water Data'!$P$9,0,10*ROW('Water Data'!P83)),IF(AND(ISTEXT(OFFSET('Water Data'!$L$2,0,10*ROW('Water Data'!P83))),CA89="No",ISNUMBER(OFFSET('Water Data'!$P$9,0,10*ROW('Water Data'!P83)))),CONCATENATE("[",ROUND(OFFSET('Water Data'!$P$9,0,10*ROW('Water Data'!P83)),0),"]"),IF(AND(ISTEXT(OFFSET('Water Data'!$L$2,0,10*ROW('Water Data'!P83))),CA89="",ISNUMBER(OFFSET('Water Data'!$P$9,0,10*ROW('Water Data'!P83)))),OFFSET('Water Data'!$P$9,0,10*ROW('Water Data'!P83)),NA())))</f>
        <v>#N/A</v>
      </c>
      <c r="M89" s="85" t="e">
        <f ca="true">+IF(AND(ISTEXT(OFFSET('Water Data'!$L$2,0,10*ROW('Water Data'!Q83))),CB89="Yes"),100-OFFSET('Water Data'!$Q$4,0,10*ROW('Water Data'!Q83)),IF(AND(ISTEXT(OFFSET('Water Data'!$L$2,0,10*ROW('Water Data'!Q83))),CB89="No",ISNUMBER(OFFSET('Water Data'!$Q$4,0,10*ROW('Water Data'!Q83)))),CONCATENATE("[",ROUND(100-OFFSET('Water Data'!$Q$4,0,10*ROW('Water Data'!Q83)),0),"]"),IF(AND(ISTEXT(OFFSET('Water Data'!$L$2,0,10*ROW('Water Data'!Q83))),CB89="",ISNUMBER(OFFSET('Water Data'!$Q$4,0,10*ROW('Water Data'!Q83)))),100-OFFSET('Water Data'!$Q$4,0,10*ROW('Water Data'!Q83)),NA())))</f>
        <v>#N/A</v>
      </c>
      <c r="N89" s="85" t="e">
        <f ca="true">+IF(AND(ISTEXT(OFFSET('Water Data'!$L$2,0,10*ROW('Water Data'!Q83))),CC89="Yes"),OFFSET('Water Data'!$Q$6,0,10*ROW('Water Data'!Q83)),IF(AND(ISTEXT(OFFSET('Water Data'!$L$2,0,10*ROW('Water Data'!Q83))),CC89="No",ISNUMBER(OFFSET('Water Data'!$Q$6,0,10*ROW('Water Data'!Q83)))),CONCATENATE("[",ROUND(OFFSET('Water Data'!$Q$6,0,10*ROW('Water Data'!Q83)),0),"]"),IF(AND(ISTEXT(OFFSET('Water Data'!$L$2,0,10*ROW('Water Data'!Q83))),CC89="",ISNUMBER(OFFSET('Water Data'!$Q$6,0,10*ROW('Water Data'!Q83)))),OFFSET('Water Data'!$Q$6,0,10*ROW('Water Data'!Q83)),NA())))</f>
        <v>#N/A</v>
      </c>
      <c r="O89" s="85" t="e">
        <f ca="true">+IF(AND(ISTEXT(OFFSET('Water Data'!$L$2,0,10*ROW('Water Data'!Q83))),CD89="Yes"),OFFSET('Water Data'!$Q$9,0,10*ROW('Water Data'!Q83)),IF(AND(ISTEXT(OFFSET('Water Data'!$L$2,0,10*ROW('Water Data'!Q83))),CD89="No",ISNUMBER(OFFSET('Water Data'!$Q$9,0,10*ROW('Water Data'!Q83)))),CONCATENATE("[",ROUND(OFFSET('Water Data'!$Q$9,0,10*ROW('Water Data'!Q83)),0),"]"),IF(AND(ISTEXT(OFFSET('Water Data'!$L$2,0,10*ROW('Water Data'!Q83))),CD89="",ISNUMBER(OFFSET('Water Data'!$Q$9,0,10*ROW('Water Data'!Q83)))),OFFSET('Water Data'!$Q$9,0,10*ROW('Water Data'!Q83)),NA())))</f>
        <v>#N/A</v>
      </c>
      <c r="P89" s="85" t="e">
        <f ca="true">+IF(AND(ISTEXT(OFFSET('Water Data'!$L$2,0,10*ROW('Water Data'!R83))),CE89="Yes"),100-OFFSET('Water Data'!$R$4,0,10*ROW('Water Data'!R83)),IF(AND(ISTEXT(OFFSET('Water Data'!$L$2,0,10*ROW('Water Data'!R83))),CE89="No",ISNUMBER(OFFSET('Water Data'!$R$4,0,10*ROW('Water Data'!R83)))),CONCATENATE("[",ROUND(100-OFFSET('Water Data'!$R$4,0,10*ROW('Water Data'!R83)),0),"]"),IF(AND(ISTEXT(OFFSET('Water Data'!$L$2,0,10*ROW('Water Data'!R83))),CE89="",ISNUMBER(OFFSET('Water Data'!$R$4,0,10*ROW('Water Data'!R83)))),100-OFFSET('Water Data'!$R$4,0,10*ROW('Water Data'!R83)),NA())))</f>
        <v>#N/A</v>
      </c>
      <c r="Q89" s="85" t="e">
        <f ca="true">+IF(AND(ISTEXT(OFFSET('Water Data'!$L$2,0,10*ROW('Water Data'!R83))),CF89="Yes"),OFFSET('Water Data'!$R$6,0,10*ROW('Water Data'!R83)),IF(AND(ISTEXT(OFFSET('Water Data'!$L$2,0,10*ROW('Water Data'!R83))),CF89="No",ISNUMBER(OFFSET('Water Data'!$R$6,0,10*ROW('Water Data'!R83)))),CONCATENATE("[",ROUND(OFFSET('Water Data'!$R$6,0,10*ROW('Water Data'!R83)),0),"]"),IF(AND(ISTEXT(OFFSET('Water Data'!$L$2,0,10*ROW('Water Data'!R83))),CF89="",ISNUMBER(OFFSET('Water Data'!$R$6,0,10*ROW('Water Data'!R83)))),OFFSET('Water Data'!$R$6,0,10*ROW('Water Data'!R83)),NA())))</f>
        <v>#N/A</v>
      </c>
      <c r="R89" s="85" t="e">
        <f ca="true">+IF(AND(ISTEXT(OFFSET('Water Data'!$L$2,0,10*ROW('Water Data'!R83))),CG89="Yes"),OFFSET('Water Data'!$R$9,0,10*ROW('Water Data'!R83)),IF(AND(ISTEXT(OFFSET('Water Data'!$L$2,0,10*ROW('Water Data'!R83))),CG89="No",ISNUMBER(OFFSET('Water Data'!$R$9,0,10*ROW('Water Data'!R83)))),CONCATENATE("[",ROUND(OFFSET('Water Data'!$R$9,0,10*ROW('Water Data'!R83)),0),"]"),IF(AND(ISTEXT(OFFSET('Water Data'!$L$2,0,10*ROW('Water Data'!R83))),CG89="",ISNUMBER(OFFSET('Water Data'!$R$9,0,10*ROW('Water Data'!R83)))),OFFSET('Water Data'!$R$9,0,10*ROW('Water Data'!R83)),NA())))</f>
        <v>#N/A</v>
      </c>
      <c r="S89" s="85" t="e">
        <f ca="true">+IF(AND(ISTEXT(OFFSET('Water Data'!$L$2,0,10*ROW('Water Data'!S83))),CH89="Yes"),100-OFFSET('Water Data'!$S$4,0,10*ROW('Water Data'!S83)),IF(AND(ISTEXT(OFFSET('Water Data'!$L$2,0,10*ROW('Water Data'!S83))),CH89="No",ISNUMBER(OFFSET('Water Data'!$S$4,0,10*ROW('Water Data'!S83)))),CONCATENATE("[",ROUND(100-OFFSET('Water Data'!$S$4,0,10*ROW('Water Data'!S83)),0),"]"),IF(AND(ISTEXT(OFFSET('Water Data'!$L$2,0,10*ROW('Water Data'!S83))),CH89="",ISNUMBER(OFFSET('Water Data'!$S$4,0,10*ROW('Water Data'!S83)))),100-OFFSET('Water Data'!$S$4,0,10*ROW('Water Data'!S83)),NA())))</f>
        <v>#N/A</v>
      </c>
      <c r="T89" s="85" t="e">
        <f ca="true">+IF(AND(ISTEXT(OFFSET('Water Data'!$L$2,0,10*ROW('Water Data'!S83))),CI89="Yes"),OFFSET('Water Data'!$S$6,0,10*ROW('Water Data'!S83)),IF(AND(ISTEXT(OFFSET('Water Data'!$L$2,0,10*ROW('Water Data'!S83))),CI89="No",ISNUMBER(OFFSET('Water Data'!$S$6,0,10*ROW('Water Data'!S83)))),CONCATENATE("[",ROUND(OFFSET('Water Data'!$S$6,0,10*ROW('Water Data'!S83)),0),"]"),IF(AND(ISTEXT(OFFSET('Water Data'!$L$2,0,10*ROW('Water Data'!S83))),CI89="",ISNUMBER(OFFSET('Water Data'!$S$6,0,10*ROW('Water Data'!S83)))),OFFSET('Water Data'!$S$6,0,10*ROW('Water Data'!S83)),NA())))</f>
        <v>#N/A</v>
      </c>
      <c r="U89" s="85" t="e">
        <f ca="true">+IF(AND(ISTEXT(OFFSET('Water Data'!$L$2,0,10*ROW('Water Data'!S83))),CJ89="Yes"),OFFSET('Water Data'!$S$9,0,10*ROW('Water Data'!S83)),IF(AND(ISTEXT(OFFSET('Water Data'!$L$2,0,10*ROW('Water Data'!S83))),CJ89="No",ISNUMBER(OFFSET('Water Data'!$S$9,0,10*ROW('Water Data'!S83)))),CONCATENATE("[",ROUND(OFFSET('Water Data'!$S$9,0,10*ROW('Water Data'!S83)),0),"]"),IF(AND(ISTEXT(OFFSET('Water Data'!$L$2,0,10*ROW('Water Data'!S83))),CJ89="",ISNUMBER(OFFSET('Water Data'!$S$9,0,10*ROW('Water Data'!S83)))),OFFSET('Water Data'!$S$9,0,10*ROW('Water Data'!S83)),NA())))</f>
        <v>#N/A</v>
      </c>
      <c r="V89" s="86" t="e">
        <f ca="true">+IF(AND(ISTEXT(OFFSET('Sanitation Data'!$L$2,0,10*ROW('Sanitation Data'!N83))),CK89="Yes"),100-OFFSET('Sanitation Data'!$N$4,0,10*ROW('Sanitation Data'!N83)),IF(AND(ISTEXT(OFFSET('Sanitation Data'!$L$2,0,10*ROW('Sanitation Data'!N83))),CK89="No",ISNUMBER(OFFSET('Sanitation Data'!$N$4,0,10*ROW('Sanitation Data'!N83)))),CONCATENATE("[",ROUND(100-OFFSET('Sanitation Data'!$N$4,0,10*ROW('Sanitation Data'!N83)),0),"]"),IF(AND(ISTEXT(OFFSET('Sanitation Data'!$L$2,0,10*ROW('Sanitation Data'!N83))),CK89="",ISNUMBER(OFFSET('Sanitation Data'!$N$4,0,10*ROW('Sanitation Data'!N83)))),100-OFFSET('Sanitation Data'!$N$4,0,10*ROW('Sanitation Data'!N83)),NA())))</f>
        <v>#N/A</v>
      </c>
      <c r="W89" s="86" t="e">
        <f ca="true">+IF(AND(ISTEXT(OFFSET('Sanitation Data'!$L$2,0,10*ROW('Sanitation Data'!N83))),CL89="Yes"),OFFSET('Sanitation Data'!$N$6,0,10*ROW('Sanitation Data'!N83)),IF(AND(ISTEXT(OFFSET('Sanitation Data'!$L$2,0,10*ROW('Sanitation Data'!N83))),CL89="No",ISNUMBER(OFFSET('Sanitation Data'!$N$6,0,10*ROW('Sanitation Data'!N83)))),CONCATENATE("[",ROUND(OFFSET('Sanitation Data'!$N$6,0,10*ROW('Sanitation Data'!N83)),0),"]"),IF(AND(ISTEXT(OFFSET('Sanitation Data'!$L$2,0,10*ROW('Sanitation Data'!N83))),CL89="",ISNUMBER(OFFSET('Sanitation Data'!$N$6,0,10*ROW('Sanitation Data'!N83)))),OFFSET('Sanitation Data'!$N$6,0,10*ROW('Sanitation Data'!N83)),NA())))</f>
        <v>#N/A</v>
      </c>
      <c r="X89" s="86" t="e">
        <f ca="true">+IF(AND(ISTEXT(OFFSET('Sanitation Data'!$L$2,0,10*ROW('Sanitation Data'!N83))),CM89="Yes"),OFFSET('Sanitation Data'!$N$10,0,10*ROW('Sanitation Data'!N83)),IF(AND(ISTEXT(OFFSET('Sanitation Data'!$L$2,0,10*ROW('Sanitation Data'!N83))),CM89="No",ISNUMBER(OFFSET('Sanitation Data'!$N$10,0,10*ROW('Sanitation Data'!N83)))),CONCATENATE("[",ROUND(OFFSET('Sanitation Data'!$N$10,0,10*ROW('Sanitation Data'!N83)),0),"]"),IF(AND(ISTEXT(OFFSET('Sanitation Data'!$L$2,0,10*ROW('Sanitation Data'!N83))),CM89="",ISNUMBER(OFFSET('Sanitation Data'!$N$10,0,10*ROW('Sanitation Data'!N83)))),OFFSET('Sanitation Data'!$N$10,0,10*ROW('Sanitation Data'!N83)),NA())))</f>
        <v>#N/A</v>
      </c>
      <c r="Y89" s="86" t="e">
        <f ca="true">+IF(AND(ISTEXT(OFFSET('Sanitation Data'!$L$2,0,10*ROW('Sanitation Data'!N83))),CN89="Yes"),OFFSET('Sanitation Data'!$N$11,0,10*ROW('Sanitation Data'!N83)),IF(AND(ISTEXT(OFFSET('Sanitation Data'!$L$2,0,10*ROW('Sanitation Data'!N83))),CN89="No",ISNUMBER(OFFSET('Sanitation Data'!$N$11,0,10*ROW('Sanitation Data'!N83)))),CONCATENATE("[",ROUND(OFFSET('Sanitation Data'!$N$11,0,10*ROW('Sanitation Data'!N83)),0),"]"),IF(AND(ISTEXT(OFFSET('Sanitation Data'!$L$2,0,10*ROW('Sanitation Data'!N83))),CN89="",ISNUMBER(OFFSET('Sanitation Data'!$N$11,0,10*ROW('Sanitation Data'!N83)))),OFFSET('Sanitation Data'!$N$11,0,10*ROW('Sanitation Data'!N83)),NA())))</f>
        <v>#N/A</v>
      </c>
      <c r="Z89" s="86" t="e">
        <f ca="true">+IF(AND(ISTEXT(OFFSET('Sanitation Data'!$L$2,0,10*ROW('Sanitation Data'!N83))),CO89="Yes"),OFFSET('Sanitation Data'!$N$12,0,10*ROW('Sanitation Data'!N83)),IF(AND(ISTEXT(OFFSET('Sanitation Data'!$L$2,0,10*ROW('Sanitation Data'!N83))),CO89="No",ISNUMBER(OFFSET('Sanitation Data'!$N$12,0,10*ROW('Sanitation Data'!N83)))),CONCATENATE("[",ROUND(OFFSET('Sanitation Data'!$N$12,0,10*ROW('Sanitation Data'!N83)),0),"]"),IF(AND(ISTEXT(OFFSET('Sanitation Data'!$L$2,0,10*ROW('Sanitation Data'!N83))),CO89="",ISNUMBER(OFFSET('Sanitation Data'!$N$12,0,10*ROW('Sanitation Data'!N83)))),OFFSET('Sanitation Data'!$N$12,0,10*ROW('Sanitation Data'!N83)),NA())))</f>
        <v>#N/A</v>
      </c>
      <c r="AA89" s="86" t="e">
        <f ca="true">+IF(AND(ISTEXT(OFFSET('Sanitation Data'!$L$2,0,10*ROW('Sanitation Data'!O83))),CP89="Yes"),100-OFFSET('Sanitation Data'!$O$4,0,10*ROW('Sanitation Data'!O83)),IF(AND(ISTEXT(OFFSET('Sanitation Data'!$L$2,0,10*ROW('Sanitation Data'!O83))),CP89="No",ISNUMBER(OFFSET('Sanitation Data'!$O$4,0,10*ROW('Sanitation Data'!O83)))),CONCATENATE("[",ROUND(100-OFFSET('Sanitation Data'!$O$4,0,10*ROW('Sanitation Data'!O83)),0),"]"),IF(AND(ISTEXT(OFFSET('Sanitation Data'!$L$2,0,10*ROW('Sanitation Data'!O83))),CP89="",ISNUMBER(OFFSET('Sanitation Data'!$O$4,0,10*ROW('Sanitation Data'!O83)))),100-OFFSET('Sanitation Data'!$O$4,0,10*ROW('Sanitation Data'!O83)),NA())))</f>
        <v>#N/A</v>
      </c>
      <c r="AB89" s="86" t="e">
        <f ca="true">+IF(AND(ISTEXT(OFFSET('Sanitation Data'!$L$2,0,10*ROW('Sanitation Data'!O83))),CQ89="Yes"),OFFSET('Sanitation Data'!$O$6,0,10*ROW('Sanitation Data'!R83)),IF(AND(ISTEXT(OFFSET('Sanitation Data'!$L$2,0,10*ROW('Sanitation Data'!O83))),CQ89="No",ISNUMBER(OFFSET('Sanitation Data'!$O$6,0,10*ROW('Sanitation Data'!O83)))),CONCATENATE("[",ROUND(OFFSET('Sanitation Data'!$O$6,0,10*ROW('Sanitation Data'!O83)),0),"]"),IF(AND(ISTEXT(OFFSET('Sanitation Data'!$L$2,0,10*ROW('Sanitation Data'!O83))),CQ89="",ISNUMBER(OFFSET('Sanitation Data'!$O$6,0,10*ROW('Sanitation Data'!O83)))),OFFSET('Sanitation Data'!$O$6,0,10*ROW('Sanitation Data'!O83)),NA())))</f>
        <v>#N/A</v>
      </c>
      <c r="AC89" s="86" t="e">
        <f ca="true">+IF(AND(ISTEXT(OFFSET('Sanitation Data'!$L$2,0,10*ROW('Sanitation Data'!O83))),CR89="Yes"),OFFSET('Sanitation Data'!$O$10,0,10*ROW('Sanitation Data'!O83)),IF(AND(ISTEXT(OFFSET('Sanitation Data'!$L$2,0,10*ROW('Sanitation Data'!O83))),CR89="No",ISNUMBER(OFFSET('Sanitation Data'!$O$10,0,10*ROW('Sanitation Data'!O83)))),CONCATENATE("[",ROUND(OFFSET('Sanitation Data'!$O$10,0,10*ROW('Sanitation Data'!O83)),0),"]"),IF(AND(ISTEXT(OFFSET('Sanitation Data'!$L$2,0,10*ROW('Sanitation Data'!O83))),CR89="",ISNUMBER(OFFSET('Sanitation Data'!$O$10,0,10*ROW('Sanitation Data'!O83)))),OFFSET('Sanitation Data'!$O$10,0,10*ROW('Sanitation Data'!O83)),NA())))</f>
        <v>#N/A</v>
      </c>
      <c r="AD89" s="86" t="e">
        <f ca="true">+IF(AND(ISTEXT(OFFSET('Sanitation Data'!$L$2,0,10*ROW('Sanitation Data'!O83))),CS89="Yes"),OFFSET('Sanitation Data'!$O$11,0,10*ROW('Sanitation Data'!O83)),IF(AND(ISTEXT(OFFSET('Sanitation Data'!$L$2,0,10*ROW('Sanitation Data'!O83))),CS89="No",ISNUMBER(OFFSET('Sanitation Data'!$O$11,0,10*ROW('Sanitation Data'!O83)))),CONCATENATE("[",ROUND(OFFSET('Sanitation Data'!$O$11,0,10*ROW('Sanitation Data'!O83)),0),"]"),IF(AND(ISTEXT(OFFSET('Sanitation Data'!$L$2,0,10*ROW('Sanitation Data'!O83))),CS89="",ISNUMBER(OFFSET('Sanitation Data'!$O$11,0,10*ROW('Sanitation Data'!O83)))),OFFSET('Sanitation Data'!$O$11,0,10*ROW('Sanitation Data'!O83)),NA())))</f>
        <v>#N/A</v>
      </c>
      <c r="AE89" s="86" t="e">
        <f ca="true">+IF(AND(ISTEXT(OFFSET('Sanitation Data'!$L$2,0,10*ROW('Sanitation Data'!O83))),CT89="Yes"),OFFSET('Sanitation Data'!$O$12,0,10*ROW('Sanitation Data'!O83)),IF(AND(ISTEXT(OFFSET('Sanitation Data'!$L$2,0,10*ROW('Sanitation Data'!O83))),CT89="No",ISNUMBER(OFFSET('Sanitation Data'!$O$12,0,10*ROW('Sanitation Data'!O83)))),CONCATENATE("[",ROUND(OFFSET('Sanitation Data'!$O$12,0,10*ROW('Sanitation Data'!O83)),0),"]"),IF(AND(ISTEXT(OFFSET('Sanitation Data'!$L$2,0,10*ROW('Sanitation Data'!O83))),CT89="",ISNUMBER(OFFSET('Sanitation Data'!$O$12,0,10*ROW('Sanitation Data'!O83)))),OFFSET('Sanitation Data'!$O$12,0,10*ROW('Sanitation Data'!O83)),NA())))</f>
        <v>#N/A</v>
      </c>
      <c r="AF89" s="86" t="e">
        <f ca="true">+IF(AND(ISTEXT(OFFSET('Sanitation Data'!$L$2,0,10*ROW('Sanitation Data'!P83))),CU89="Yes"),100-OFFSET('Sanitation Data'!$P$4,0,10*ROW('Sanitation Data'!P83)),IF(AND(ISTEXT(OFFSET('Sanitation Data'!$L$2,0,10*ROW('Sanitation Data'!P83))),CU89="No",ISNUMBER(OFFSET('Sanitation Data'!$P$4,0,10*ROW('Sanitation Data'!P83)))),CONCATENATE("[",ROUND(100-OFFSET('Sanitation Data'!$P$4,0,10*ROW('Sanitation Data'!P83)),0),"]"),IF(AND(ISTEXT(OFFSET('Sanitation Data'!$L$2,0,10*ROW('Sanitation Data'!P83))),CU89="",ISNUMBER(OFFSET('Sanitation Data'!$P$4,0,10*ROW('Sanitation Data'!P83)))),100-OFFSET('Sanitation Data'!$P$4,0,10*ROW('Sanitation Data'!P83)),NA())))</f>
        <v>#N/A</v>
      </c>
      <c r="AG89" s="86" t="e">
        <f ca="true">+IF(AND(ISTEXT(OFFSET('Sanitation Data'!$L$2,0,10*ROW('Sanitation Data'!P83))),CV89="Yes"),OFFSET('Sanitation Data'!$P$6,0,10*ROW('Sanitation Data'!P83)),IF(AND(ISTEXT(OFFSET('Sanitation Data'!$L$2,0,10*ROW('Sanitation Data'!P83))),CV89="No",ISNUMBER(OFFSET('Sanitation Data'!$P$6,0,10*ROW('Sanitation Data'!P83)))),CONCATENATE("[",ROUND(OFFSET('Sanitation Data'!$P$6,0,10*ROW('Sanitation Data'!P83)),0),"]"),IF(AND(ISTEXT(OFFSET('Sanitation Data'!$L$2,0,10*ROW('Sanitation Data'!P83))),CV89="",ISNUMBER(OFFSET('Sanitation Data'!$P$6,0,10*ROW('Sanitation Data'!P83)))),OFFSET('Sanitation Data'!$P$6,0,10*ROW('Sanitation Data'!P83)),NA())))</f>
        <v>#N/A</v>
      </c>
      <c r="AH89" s="86" t="e">
        <f ca="true">+IF(AND(ISTEXT(OFFSET('Sanitation Data'!$L$2,0,10*ROW('Sanitation Data'!P83))),CW89="Yes"),OFFSET('Sanitation Data'!$P$10,0,10*ROW('Sanitation Data'!P83)),IF(AND(ISTEXT(OFFSET('Sanitation Data'!$L$2,0,10*ROW('Sanitation Data'!P83))),CW89="No",ISNUMBER(OFFSET('Sanitation Data'!$P$10,0,10*ROW('Sanitation Data'!P83)))),CONCATENATE("[",ROUND(OFFSET('Sanitation Data'!$P$10,0,10*ROW('Sanitation Data'!P83)),0),"]"),IF(AND(ISTEXT(OFFSET('Sanitation Data'!$L$2,0,10*ROW('Sanitation Data'!P83))),CW89="",ISNUMBER(OFFSET('Sanitation Data'!$P$10,0,10*ROW('Sanitation Data'!P83)))),OFFSET('Sanitation Data'!$P$10,0,10*ROW('Sanitation Data'!P83)),NA())))</f>
        <v>#N/A</v>
      </c>
      <c r="AI89" s="86" t="e">
        <f ca="true">+IF(AND(ISTEXT(OFFSET('Sanitation Data'!$L$2,0,10*ROW('Sanitation Data'!P83))),CX89="Yes"),OFFSET('Sanitation Data'!$P$11,0,10*ROW('Sanitation Data'!P83)),IF(AND(ISTEXT(OFFSET('Sanitation Data'!$L$2,0,10*ROW('Sanitation Data'!P83))),CX89="No",ISNUMBER(OFFSET('Sanitation Data'!$P$11,0,10*ROW('Sanitation Data'!P83)))),CONCATENATE("[",ROUND(OFFSET('Sanitation Data'!$P$11,0,10*ROW('Sanitation Data'!P83)),0),"]"),IF(AND(ISTEXT(OFFSET('Sanitation Data'!$L$2,0,10*ROW('Sanitation Data'!P83))),CX89="",ISNUMBER(OFFSET('Sanitation Data'!$P$11,0,10*ROW('Sanitation Data'!P83)))),OFFSET('Sanitation Data'!$P$11,0,10*ROW('Sanitation Data'!P83)),NA())))</f>
        <v>#N/A</v>
      </c>
      <c r="AJ89" s="86" t="e">
        <f ca="true">+IF(AND(ISTEXT(OFFSET('Sanitation Data'!$L$2,0,10*ROW('Sanitation Data'!P83))),CY89="Yes"),OFFSET('Sanitation Data'!$P$12,0,10*ROW('Sanitation Data'!P83)),IF(AND(ISTEXT(OFFSET('Sanitation Data'!$L$2,0,10*ROW('Sanitation Data'!P83))),CY89="No",ISNUMBER(OFFSET('Sanitation Data'!$P$12,0,10*ROW('Sanitation Data'!P83)))),CONCATENATE("[",ROUND(OFFSET('Sanitation Data'!$P$12,0,10*ROW('Sanitation Data'!P83)),0),"]"),IF(AND(ISTEXT(OFFSET('Sanitation Data'!$L$2,0,10*ROW('Sanitation Data'!P83))),CY89="",ISNUMBER(OFFSET('Sanitation Data'!$P$12,0,10*ROW('Sanitation Data'!P83)))),OFFSET('Sanitation Data'!$P$12,0,10*ROW('Sanitation Data'!P83)),NA())))</f>
        <v>#N/A</v>
      </c>
      <c r="AK89" s="86" t="e">
        <f ca="true">+IF(AND(ISTEXT(OFFSET('Sanitation Data'!$L$2,0,10*ROW('Sanitation Data'!Q83))),CZ89="Yes"),100-OFFSET('Sanitation Data'!$Q$4,0,10*ROW('Sanitation Data'!Q83)),IF(AND(ISTEXT(OFFSET('Sanitation Data'!$L$2,0,10*ROW('Sanitation Data'!Q83))),CZ89="No",ISNUMBER(OFFSET('Sanitation Data'!$Q$4,0,10*ROW('Sanitation Data'!Q83)))),CONCATENATE("[",ROUND(100-OFFSET('Sanitation Data'!$Q$4,0,10*ROW('Sanitation Data'!Q83)),0),"]"),IF(AND(ISTEXT(OFFSET('Sanitation Data'!$L$2,0,10*ROW('Sanitation Data'!Q83))),CZ89="",ISNUMBER(OFFSET('Sanitation Data'!$Q$4,0,10*ROW('Sanitation Data'!Q83)))),100-OFFSET('Sanitation Data'!$Q$4,0,10*ROW('Sanitation Data'!Q83)),NA())))</f>
        <v>#N/A</v>
      </c>
      <c r="AL89" s="86" t="e">
        <f ca="true">+IF(AND(ISTEXT(OFFSET('Sanitation Data'!$L$2,0,10*ROW('Sanitation Data'!Q83))),DA89="Yes"),OFFSET('Sanitation Data'!$Q$6,0,10*ROW('Sanitation Data'!Q83)),IF(AND(ISTEXT(OFFSET('Sanitation Data'!$L$2,0,10*ROW('Sanitation Data'!Q83))),DA89="No",ISNUMBER(OFFSET('Sanitation Data'!$Q$6,0,10*ROW('Sanitation Data'!Q83)))),CONCATENATE("[",ROUND(OFFSET('Sanitation Data'!$Q$6,0,10*ROW('Sanitation Data'!Q83)),0),"]"),IF(AND(ISTEXT(OFFSET('Sanitation Data'!$L$2,0,10*ROW('Sanitation Data'!Q83))),DA89="",ISNUMBER(OFFSET('Sanitation Data'!$Q$6,0,10*ROW('Sanitation Data'!Q83)))),OFFSET('Sanitation Data'!$Q$6,0,10*ROW('Sanitation Data'!Q83)),NA())))</f>
        <v>#N/A</v>
      </c>
      <c r="AM89" s="86" t="e">
        <f ca="true">+IF(AND(ISTEXT(OFFSET('Sanitation Data'!$L$2,0,10*ROW('Sanitation Data'!Q83))),DB89="Yes"),OFFSET('Sanitation Data'!$Q$10,0,10*ROW('Sanitation Data'!Q83)),IF(AND(ISTEXT(OFFSET('Sanitation Data'!$L$2,0,10*ROW('Sanitation Data'!Q83))),DB89="No",ISNUMBER(OFFSET('Sanitation Data'!$Q$10,0,10*ROW('Sanitation Data'!Q83)))),CONCATENATE("[",ROUND(OFFSET('Sanitation Data'!$Q$10,0,10*ROW('Sanitation Data'!Q83)),0),"]"),IF(AND(ISTEXT(OFFSET('Sanitation Data'!$L$2,0,10*ROW('Sanitation Data'!Q83))),DB89="",ISNUMBER(OFFSET('Sanitation Data'!$Q$10,0,10*ROW('Sanitation Data'!Q83)))),OFFSET('Sanitation Data'!$Q$10,0,10*ROW('Sanitation Data'!Q83)),NA())))</f>
        <v>#N/A</v>
      </c>
      <c r="AN89" s="86" t="e">
        <f ca="true">+IF(AND(ISTEXT(OFFSET('Sanitation Data'!$L$2,0,10*ROW('Sanitation Data'!Q83))),DC89="Yes"),OFFSET('Sanitation Data'!$Q$11,0,10*ROW('Sanitation Data'!Q83)),IF(AND(ISTEXT(OFFSET('Sanitation Data'!$L$2,0,10*ROW('Sanitation Data'!Q83))),DC89="No",ISNUMBER(OFFSET('Sanitation Data'!$Q$11,0,10*ROW('Sanitation Data'!Q83)))),CONCATENATE("[",ROUND(OFFSET('Sanitation Data'!$Q$11,0,10*ROW('Sanitation Data'!Q83)),0),"]"),IF(AND(ISTEXT(OFFSET('Sanitation Data'!$L$2,0,10*ROW('Sanitation Data'!Q83))),DC89="",ISNUMBER(OFFSET('Sanitation Data'!$Q$11,0,10*ROW('Sanitation Data'!Q83)))),OFFSET('Sanitation Data'!$Q$11,0,10*ROW('Sanitation Data'!Q83)),NA())))</f>
        <v>#N/A</v>
      </c>
      <c r="AO89" s="86" t="e">
        <f ca="true">+IF(AND(ISTEXT(OFFSET('Sanitation Data'!$L$2,0,10*ROW('Sanitation Data'!Q83))),DD89="Yes"),OFFSET('Sanitation Data'!$Q$12,0,10*ROW('Sanitation Data'!Q83)),IF(AND(ISTEXT(OFFSET('Sanitation Data'!$L$2,0,10*ROW('Sanitation Data'!Q83))),DD89="No",ISNUMBER(OFFSET('Sanitation Data'!$Q$12,0,10*ROW('Sanitation Data'!Q83)))),CONCATENATE("[",ROUND(OFFSET('Sanitation Data'!$Q$12,0,10*ROW('Sanitation Data'!Q83)),0),"]"),IF(AND(ISTEXT(OFFSET('Sanitation Data'!$L$2,0,10*ROW('Sanitation Data'!Q83))),DD89="",ISNUMBER(OFFSET('Sanitation Data'!$Q$12,0,10*ROW('Sanitation Data'!Q83)))),OFFSET('Sanitation Data'!$Q$12,0,10*ROW('Sanitation Data'!Q83)),NA())))</f>
        <v>#N/A</v>
      </c>
      <c r="AP89" s="86" t="e">
        <f ca="true">+IF(AND(ISTEXT(OFFSET('Sanitation Data'!$L$2,0,10*ROW('Sanitation Data'!R83))),DE89="Yes"),100-OFFSET('Sanitation Data'!$R$4,0,10*ROW('Sanitation Data'!R83)),IF(AND(ISTEXT(OFFSET('Sanitation Data'!$L$2,0,10*ROW('Sanitation Data'!R83))),DE89="No",ISNUMBER(OFFSET('Sanitation Data'!$R$4,0,10*ROW('Sanitation Data'!R83)))),CONCATENATE("[",ROUND(100-OFFSET('Sanitation Data'!$R$4,0,10*ROW('Sanitation Data'!R83)),0),"]"),IF(AND(ISTEXT(OFFSET('Sanitation Data'!$L$2,0,10*ROW('Sanitation Data'!R83))),DE89="",ISNUMBER(OFFSET('Sanitation Data'!$R$4,0,10*ROW('Sanitation Data'!R83)))),100-OFFSET('Sanitation Data'!$R$4,0,10*ROW('Sanitation Data'!R83)),NA())))</f>
        <v>#N/A</v>
      </c>
      <c r="AQ89" s="86" t="e">
        <f ca="true">+IF(AND(ISTEXT(OFFSET('Sanitation Data'!$L$2,0,10*ROW('Sanitation Data'!R83))),DF89="Yes"),OFFSET('Sanitation Data'!$R$6,0,10*ROW('Sanitation Data'!R83)),IF(AND(ISTEXT(OFFSET('Sanitation Data'!$L$2,0,10*ROW('Sanitation Data'!R83))),DF89="No",ISNUMBER(OFFSET('Sanitation Data'!$R$6,0,10*ROW('Sanitation Data'!R83)))),CONCATENATE("[",ROUND(OFFSET('Sanitation Data'!$R$6,0,10*ROW('Sanitation Data'!R83)),0),"]"),IF(AND(ISTEXT(OFFSET('Sanitation Data'!$L$2,0,10*ROW('Sanitation Data'!R83))),DF89="",ISNUMBER(OFFSET('Sanitation Data'!$R$6,0,10*ROW('Sanitation Data'!R83)))),OFFSET('Sanitation Data'!$R$6,0,10*ROW('Sanitation Data'!R83)),NA())))</f>
        <v>#N/A</v>
      </c>
      <c r="AR89" s="86" t="e">
        <f ca="true">+IF(AND(ISTEXT(OFFSET('Sanitation Data'!$L$2,0,10*ROW('Sanitation Data'!R83))),DG89="Yes"),OFFSET('Sanitation Data'!$R$10,0,10*ROW('Sanitation Data'!R83)),IF(AND(ISTEXT(OFFSET('Sanitation Data'!$L$2,0,10*ROW('Sanitation Data'!R83))),DG89="No",ISNUMBER(OFFSET('Sanitation Data'!$R$10,0,10*ROW('Sanitation Data'!R83)))),CONCATENATE("[",ROUND(OFFSET('Sanitation Data'!$R$10,0,10*ROW('Sanitation Data'!R83)),0),"]"),IF(AND(ISTEXT(OFFSET('Sanitation Data'!$L$2,0,10*ROW('Sanitation Data'!R83))),DG89="",ISNUMBER(OFFSET('Sanitation Data'!$R$10,0,10*ROW('Sanitation Data'!R83)))),OFFSET('Sanitation Data'!$R$10,0,10*ROW('Sanitation Data'!R83)),NA())))</f>
        <v>#N/A</v>
      </c>
      <c r="AS89" s="86" t="e">
        <f ca="true">+IF(AND(ISTEXT(OFFSET('Sanitation Data'!$L$2,0,10*ROW('Sanitation Data'!R83))),DH89="Yes"),OFFSET('Sanitation Data'!$R$11,0,10*ROW('Sanitation Data'!R83)),IF(AND(ISTEXT(OFFSET('Sanitation Data'!$L$2,0,10*ROW('Sanitation Data'!R83))),DH89="No",ISNUMBER(OFFSET('Sanitation Data'!$R$11,0,10*ROW('Sanitation Data'!R83)))),CONCATENATE("[",ROUND(OFFSET('Sanitation Data'!$R$11,0,10*ROW('Sanitation Data'!R83)),0),"]"),IF(AND(ISTEXT(OFFSET('Sanitation Data'!$L$2,0,10*ROW('Sanitation Data'!R83))),DH89="",ISNUMBER(OFFSET('Sanitation Data'!$R$11,0,10*ROW('Sanitation Data'!R83)))),OFFSET('Sanitation Data'!$R$11,0,10*ROW('Sanitation Data'!R83)),NA())))</f>
        <v>#N/A</v>
      </c>
      <c r="AT89" s="86" t="e">
        <f ca="true">+IF(AND(ISTEXT(OFFSET('Sanitation Data'!$L$2,0,10*ROW('Sanitation Data'!R83))),DI89="Yes"),OFFSET('Sanitation Data'!$R$12,0,10*ROW('Sanitation Data'!R83)),IF(AND(ISTEXT(OFFSET('Sanitation Data'!$L$2,0,10*ROW('Sanitation Data'!R83))),DI89="No",ISNUMBER(OFFSET('Sanitation Data'!$R$12,0,10*ROW('Sanitation Data'!R83)))),CONCATENATE("[",ROUND(OFFSET('Sanitation Data'!$R$12,0,10*ROW('Sanitation Data'!R83)),0),"]"),IF(AND(ISTEXT(OFFSET('Sanitation Data'!$L$2,0,10*ROW('Sanitation Data'!R83))),DI89="",ISNUMBER(OFFSET('Sanitation Data'!$R$12,0,10*ROW('Sanitation Data'!R83)))),OFFSET('Sanitation Data'!$R$12,0,10*ROW('Sanitation Data'!R83)),NA())))</f>
        <v>#N/A</v>
      </c>
      <c r="AU89" s="86" t="e">
        <f ca="true">+IF(AND(ISTEXT(OFFSET('Sanitation Data'!$L$2,0,10*ROW('Sanitation Data'!S83))),DJ89="Yes"),100-OFFSET('Sanitation Data'!$S$4,0,10*ROW('Sanitation Data'!S83)),IF(AND(ISTEXT(OFFSET('Sanitation Data'!$L$2,0,10*ROW('Sanitation Data'!S83))),DJ89="No",ISNUMBER(OFFSET('Sanitation Data'!$S$4,0,10*ROW('Sanitation Data'!S83)))),CONCATENATE("[",ROUND(100-OFFSET('Sanitation Data'!$S$4,0,10*ROW('Sanitation Data'!S83)),0),"]"),IF(AND(ISTEXT(OFFSET('Sanitation Data'!$L$2,0,10*ROW('Sanitation Data'!S83))),DJ89="",ISNUMBER(OFFSET('Sanitation Data'!$S$4,0,10*ROW('Sanitation Data'!S83)))),100-OFFSET('Sanitation Data'!$S$4,0,10*ROW('Sanitation Data'!S83)),NA())))</f>
        <v>#N/A</v>
      </c>
      <c r="AV89" s="86" t="e">
        <f ca="true">+IF(AND(ISTEXT(OFFSET('Sanitation Data'!$L$2,0,10*ROW('Sanitation Data'!S83))),DK89="Yes"),OFFSET('Sanitation Data'!$S$6,0,10*ROW('Sanitation Data'!S83)),IF(AND(ISTEXT(OFFSET('Sanitation Data'!$L$2,0,10*ROW('Sanitation Data'!S83))),DK89="No",ISNUMBER(OFFSET('Sanitation Data'!$S$6,0,10*ROW('Sanitation Data'!S83)))),CONCATENATE("[",ROUND(OFFSET('Sanitation Data'!$S$6,0,10*ROW('Sanitation Data'!S83)),0),"]"),IF(AND(ISTEXT(OFFSET('Sanitation Data'!$L$2,0,10*ROW('Sanitation Data'!S83))),DK89="",ISNUMBER(OFFSET('Sanitation Data'!$S$6,0,10*ROW('Sanitation Data'!S83)))),OFFSET('Sanitation Data'!$S$6,0,10*ROW('Sanitation Data'!S83)),NA())))</f>
        <v>#N/A</v>
      </c>
      <c r="AW89" s="86" t="e">
        <f ca="true">+IF(AND(ISTEXT(OFFSET('Sanitation Data'!$L$2,0,10*ROW('Sanitation Data'!S83))),DL89="Yes"),OFFSET('Sanitation Data'!$S$10,0,10*ROW('Sanitation Data'!S83)),IF(AND(ISTEXT(OFFSET('Sanitation Data'!$L$2,0,10*ROW('Sanitation Data'!S83))),DL89="No",ISNUMBER(OFFSET('Sanitation Data'!$S$10,0,10*ROW('Sanitation Data'!S83)))),CONCATENATE("[",ROUND(OFFSET('Sanitation Data'!$S$10,0,10*ROW('Sanitation Data'!S83)),0),"]"),IF(AND(ISTEXT(OFFSET('Sanitation Data'!$L$2,0,10*ROW('Sanitation Data'!S83))),DL89="",ISNUMBER(OFFSET('Sanitation Data'!$S$10,0,10*ROW('Sanitation Data'!S83)))),OFFSET('Sanitation Data'!$S$10,0,10*ROW('Sanitation Data'!S83)),NA())))</f>
        <v>#N/A</v>
      </c>
      <c r="AX89" s="86" t="e">
        <f ca="true">+IF(AND(ISTEXT(OFFSET('Sanitation Data'!$L$2,0,10*ROW('Sanitation Data'!S83))),DM89="Yes"),OFFSET('Sanitation Data'!$S$11,0,10*ROW('Sanitation Data'!S83)),IF(AND(ISTEXT(OFFSET('Sanitation Data'!$L$2,0,10*ROW('Sanitation Data'!S83))),DM89="No",ISNUMBER(OFFSET('Sanitation Data'!$S$11,0,10*ROW('Sanitation Data'!S83)))),CONCATENATE("[",ROUND(OFFSET('Sanitation Data'!$S$11,0,10*ROW('Sanitation Data'!S83)),0),"]"),IF(AND(ISTEXT(OFFSET('Sanitation Data'!$L$2,0,10*ROW('Sanitation Data'!S83))),DM89="",ISNUMBER(OFFSET('Sanitation Data'!$S$11,0,10*ROW('Sanitation Data'!S83)))),OFFSET('Sanitation Data'!$S$11,0,10*ROW('Sanitation Data'!S83)),NA())))</f>
        <v>#N/A</v>
      </c>
      <c r="AY89" s="86" t="e">
        <f ca="true">+IF(AND(ISTEXT(OFFSET('Sanitation Data'!$L$2,0,10*ROW('Sanitation Data'!S83))),DN89="Yes"),OFFSET('Sanitation Data'!$S$12,0,10*ROW('Sanitation Data'!S83)),IF(AND(ISTEXT(OFFSET('Sanitation Data'!$L$2,0,10*ROW('Sanitation Data'!S83))),DN89="No",ISNUMBER(OFFSET('Sanitation Data'!$S$12,0,10*ROW('Sanitation Data'!S83)))),CONCATENATE("[",ROUND(OFFSET('Sanitation Data'!$S$12,0,10*ROW('Sanitation Data'!S83)),0),"]"),IF(AND(ISTEXT(OFFSET('Sanitation Data'!$L$2,0,10*ROW('Sanitation Data'!S83))),DN89="",ISNUMBER(OFFSET('Sanitation Data'!$S$12,0,10*ROW('Sanitation Data'!S83)))),OFFSET('Sanitation Data'!$S$12,0,10*ROW('Sanitation Data'!S83)),NA())))</f>
        <v>#N/A</v>
      </c>
      <c r="AZ89" s="87" t="e">
        <f ca="true">+IF(AND(ISTEXT(OFFSET('Hygiene Data'!$L$2,0,10*ROW('Hygiene Data'!N83))),DO89="Yes"),OFFSET('Hygiene Data'!$N$5,0,10*ROW('Hygiene Data'!N83)),IF(AND(ISTEXT(OFFSET('Hygiene Data'!$L$2,0,10*ROW('Hygiene Data'!N83))),DO89="No",ISNUMBER(OFFSET('Hygiene Data'!$N$5,0,10*ROW('Hygiene Data'!N83)))),CONCATENATE("[",ROUND(OFFSET('Hygiene Data'!$N$5,0,10*ROW('Hygiene Data'!N83)),0),"]"),IF(AND(ISTEXT(OFFSET('Hygiene Data'!$L$2,0,10*ROW('Hygiene Data'!N83))),DO89="",ISNUMBER(OFFSET('Hygiene Data'!$N$5,0,10*ROW('Hygiene Data'!N83)))),OFFSET('Hygiene Data'!$N$5,0,10*ROW('Hygiene Data'!N83)),NA())))</f>
        <v>#N/A</v>
      </c>
      <c r="BA89" s="87" t="e">
        <f ca="true">+IF(AND(ISTEXT(OFFSET('Hygiene Data'!$L$2,0,10*ROW('Hygiene Data'!N83))),DP89="Yes"),OFFSET('Hygiene Data'!$N$7,0,10*ROW('Hygiene Data'!N83)),IF(AND(ISTEXT(OFFSET('Hygiene Data'!$L$2,0,10*ROW('Hygiene Data'!N83))),DP89="No",ISNUMBER(OFFSET('Hygiene Data'!$N$7,0,10*ROW('Hygiene Data'!N83)))),CONCATENATE("[",ROUND(OFFSET('Hygiene Data'!$N$7,0,10*ROW('Hygiene Data'!N83)),0),"]"),IF(AND(ISTEXT(OFFSET('Hygiene Data'!$L$2,0,10*ROW('Hygiene Data'!N83))),DP89="",ISNUMBER(OFFSET('Hygiene Data'!$N$7,0,10*ROW('Hygiene Data'!N83)))),OFFSET('Hygiene Data'!$N$7,0,10*ROW('Hygiene Data'!N83)),NA())))</f>
        <v>#N/A</v>
      </c>
      <c r="BB89" s="87" t="e">
        <f ca="true">+IF(AND(ISTEXT(OFFSET('Hygiene Data'!$L$2,0,10*ROW('Hygiene Data'!N83))),DQ89="Yes"),OFFSET('Hygiene Data'!$N$9,0,10*ROW('Hygiene Data'!N83)),IF(AND(ISTEXT(OFFSET('Hygiene Data'!$L$2,0,10*ROW('Hygiene Data'!N83))),DQ89="No",ISNUMBER(OFFSET('Hygiene Data'!$N$9,0,10*ROW('Hygiene Data'!N83)))),CONCATENATE("[",ROUND(OFFSET('Hygiene Data'!$N$9,0,10*ROW('Hygiene Data'!N83)),0),"]"),IF(AND(ISTEXT(OFFSET('Hygiene Data'!$L$2,0,10*ROW('Hygiene Data'!N83))),DQ89="",ISNUMBER(OFFSET('Hygiene Data'!$N$9,0,10*ROW('Hygiene Data'!N83)))),OFFSET('Hygiene Data'!$N$9,0,10*ROW('Hygiene Data'!N83)),NA())))</f>
        <v>#N/A</v>
      </c>
      <c r="BC89" s="87" t="e">
        <f ca="true">+IF(AND(ISTEXT(OFFSET('Hygiene Data'!$L$2,0,10*ROW('Hygiene Data'!O83))),DR89="Yes"),OFFSET('Hygiene Data'!$O$5,0,10*ROW('Hygiene Data'!O83)),IF(AND(ISTEXT(OFFSET('Hygiene Data'!$L$2,0,10*ROW('Hygiene Data'!O83))),DR89="No",ISNUMBER(OFFSET('Hygiene Data'!$O$5,0,10*ROW('Hygiene Data'!O83)))),CONCATENATE("[",ROUND(OFFSET('Hygiene Data'!$O$5,0,10*ROW('Hygiene Data'!O83)),0),"]"),IF(AND(ISTEXT(OFFSET('Hygiene Data'!$L$2,0,10*ROW('Hygiene Data'!O83))),DR89="",ISNUMBER(OFFSET('Hygiene Data'!$O$5,0,10*ROW('Hygiene Data'!O83)))),OFFSET('Hygiene Data'!$O$5,0,10*ROW('Hygiene Data'!O83)),NA())))</f>
        <v>#N/A</v>
      </c>
      <c r="BD89" s="87" t="e">
        <f ca="true">+IF(AND(ISTEXT(OFFSET('Hygiene Data'!$L$2,0,10*ROW('Hygiene Data'!O83))),DS89="Yes"),OFFSET('Hygiene Data'!$O$7,0,10*ROW('Hygiene Data'!O83)),IF(AND(ISTEXT(OFFSET('Hygiene Data'!$L$2,0,10*ROW('Hygiene Data'!O83))),DS89="No",ISNUMBER(OFFSET('Hygiene Data'!$O$7,0,10*ROW('Hygiene Data'!O83)))),CONCATENATE("[",ROUND(OFFSET('Hygiene Data'!$O$7,0,10*ROW('Hygiene Data'!O83)),0),"]"),IF(AND(ISTEXT(OFFSET('Hygiene Data'!$L$2,0,10*ROW('Hygiene Data'!O83))),DS89="",ISNUMBER(OFFSET('Hygiene Data'!$O$7,0,10*ROW('Hygiene Data'!O83)))),OFFSET('Hygiene Data'!$O$7,0,10*ROW('Hygiene Data'!O83)),NA())))</f>
        <v>#N/A</v>
      </c>
      <c r="BE89" s="87" t="e">
        <f ca="true">+IF(AND(ISTEXT(OFFSET('Hygiene Data'!$L$2,0,10*ROW('Hygiene Data'!O83))),DT89="Yes"),OFFSET('Hygiene Data'!$O$9,0,10*ROW('Hygiene Data'!O83)),IF(AND(ISTEXT(OFFSET('Hygiene Data'!$L$2,0,10*ROW('Hygiene Data'!O83))),DT89="No",ISNUMBER(OFFSET('Hygiene Data'!$O$9,0,10*ROW('Hygiene Data'!O83)))),CONCATENATE("[",ROUND(OFFSET('Hygiene Data'!$O$9,0,10*ROW('Hygiene Data'!O83)),0),"]"),IF(AND(ISTEXT(OFFSET('Hygiene Data'!$L$2,0,10*ROW('Hygiene Data'!O83))),DT89="",ISNUMBER(OFFSET('Hygiene Data'!$O$9,0,10*ROW('Hygiene Data'!O83)))),OFFSET('Hygiene Data'!$O$9,0,10*ROW('Hygiene Data'!O83)),NA())))</f>
        <v>#N/A</v>
      </c>
      <c r="BF89" s="87" t="e">
        <f ca="true">+IF(AND(ISTEXT(OFFSET('Hygiene Data'!$L$2,0,10*ROW('Hygiene Data'!P83))),DU89="Yes"),OFFSET('Hygiene Data'!$P$5,0,10*ROW('Hygiene Data'!P83)),IF(AND(ISTEXT(OFFSET('Hygiene Data'!$L$2,0,10*ROW('Hygiene Data'!P83))),DU89="No",ISNUMBER(OFFSET('Hygiene Data'!$P$5,0,10*ROW('Hygiene Data'!P83)))),CONCATENATE("[",ROUND(OFFSET('Hygiene Data'!$P$5,0,10*ROW('Hygiene Data'!P83)),0),"]"),IF(AND(ISTEXT(OFFSET('Hygiene Data'!$L$2,0,10*ROW('Hygiene Data'!P83))),DU89="",ISNUMBER(OFFSET('Hygiene Data'!$P$5,0,10*ROW('Hygiene Data'!P83)))),OFFSET('Hygiene Data'!$P$5,0,10*ROW('Hygiene Data'!P83)),NA())))</f>
        <v>#N/A</v>
      </c>
      <c r="BG89" s="87" t="e">
        <f ca="true">+IF(AND(ISTEXT(OFFSET('Hygiene Data'!$L$2,0,10*ROW('Hygiene Data'!P83))),DV89="Yes"),OFFSET('Hygiene Data'!$P$7,0,10*ROW('Hygiene Data'!P83)),IF(AND(ISTEXT(OFFSET('Hygiene Data'!$L$2,0,10*ROW('Hygiene Data'!P83))),DV89="No",ISNUMBER(OFFSET('Hygiene Data'!$P$7,0,10*ROW('Hygiene Data'!P83)))),CONCATENATE("[",ROUND(OFFSET('Hygiene Data'!$P$7,0,10*ROW('Hygiene Data'!P83)),0),"]"),IF(AND(ISTEXT(OFFSET('Hygiene Data'!$L$2,0,10*ROW('Hygiene Data'!P83))),DV89="",ISNUMBER(OFFSET('Hygiene Data'!$P$7,0,10*ROW('Hygiene Data'!P83)))),OFFSET('Hygiene Data'!$P$7,0,10*ROW('Hygiene Data'!P83)),NA())))</f>
        <v>#N/A</v>
      </c>
      <c r="BH89" s="87" t="e">
        <f ca="true">+IF(AND(ISTEXT(OFFSET('Hygiene Data'!$L$2,0,10*ROW('Hygiene Data'!P83))),DW89="Yes"),OFFSET('Hygiene Data'!$P$9,0,10*ROW('Hygiene Data'!P83)),IF(AND(ISTEXT(OFFSET('Hygiene Data'!$L$2,0,10*ROW('Hygiene Data'!P83))),DW89="No",ISNUMBER(OFFSET('Hygiene Data'!$P$9,0,10*ROW('Hygiene Data'!P83)))),CONCATENATE("[",ROUND(OFFSET('Hygiene Data'!$P$9,0,10*ROW('Hygiene Data'!P83)),0),"]"),IF(AND(ISTEXT(OFFSET('Hygiene Data'!$L$2,0,10*ROW('Hygiene Data'!P83))),DW89="",ISNUMBER(OFFSET('Hygiene Data'!$P$9,0,10*ROW('Hygiene Data'!P83)))),OFFSET('Hygiene Data'!$P$9,0,10*ROW('Hygiene Data'!P83)),NA())))</f>
        <v>#N/A</v>
      </c>
      <c r="BI89" s="87" t="e">
        <f ca="true">+IF(AND(ISTEXT(OFFSET('Hygiene Data'!$L$2,0,10*ROW('Hygiene Data'!Q83))),DX89="Yes"),OFFSET('Hygiene Data'!$Q$5,0,10*ROW('Hygiene Data'!Q83)),IF(AND(ISTEXT(OFFSET('Hygiene Data'!$L$2,0,10*ROW('Hygiene Data'!Q83))),DX89="No",ISNUMBER(OFFSET('Hygiene Data'!$Q$5,0,10*ROW('Hygiene Data'!Q83)))),CONCATENATE("[",ROUND(OFFSET('Hygiene Data'!$Q$5,0,10*ROW('Hygiene Data'!Q83)),0),"]"),IF(AND(ISTEXT(OFFSET('Hygiene Data'!$L$2,0,10*ROW('Hygiene Data'!Q83))),DX89="",ISNUMBER(OFFSET('Hygiene Data'!$Q$5,0,10*ROW('Hygiene Data'!Q83)))),OFFSET('Hygiene Data'!$Q$5,0,10*ROW('Hygiene Data'!Q83)),NA())))</f>
        <v>#N/A</v>
      </c>
      <c r="BJ89" s="87" t="e">
        <f ca="true">+IF(AND(ISTEXT(OFFSET('Hygiene Data'!$L$2,0,10*ROW('Hygiene Data'!Q83))),DY89="Yes"),OFFSET('Hygiene Data'!$Q$7,0,10*ROW('Hygiene Data'!Q83)),IF(AND(ISTEXT(OFFSET('Hygiene Data'!$L$2,0,10*ROW('Hygiene Data'!Q83))),DY89="No",ISNUMBER(OFFSET('Hygiene Data'!$Q$7,0,10*ROW('Hygiene Data'!Q83)))),CONCATENATE("[",ROUND(OFFSET('Hygiene Data'!$Q$7,0,10*ROW('Hygiene Data'!Q83)),0),"]"),IF(AND(ISTEXT(OFFSET('Hygiene Data'!$L$2,0,10*ROW('Hygiene Data'!Q83))),DY89="",ISNUMBER(OFFSET('Hygiene Data'!$Q$7,0,10*ROW('Hygiene Data'!Q83)))),OFFSET('Hygiene Data'!$Q$7,0,10*ROW('Hygiene Data'!Q83)),NA())))</f>
        <v>#N/A</v>
      </c>
      <c r="BK89" s="87" t="e">
        <f ca="true">+IF(AND(ISTEXT(OFFSET('Hygiene Data'!$L$2,0,10*ROW('Hygiene Data'!Q83))),DZ89="Yes"),OFFSET('Hygiene Data'!$Q$9,0,10*ROW('Hygiene Data'!Q83)),IF(AND(ISTEXT(OFFSET('Hygiene Data'!$L$2,0,10*ROW('Hygiene Data'!Q83))),DZ89="No",ISNUMBER(OFFSET('Hygiene Data'!$Q$9,0,10*ROW('Hygiene Data'!Q83)))),CONCATENATE("[",ROUND(OFFSET('Hygiene Data'!$Q$9,0,10*ROW('Hygiene Data'!Q83)),0),"]"),IF(AND(ISTEXT(OFFSET('Hygiene Data'!$L$2,0,10*ROW('Hygiene Data'!Q83))),DZ89="",ISNUMBER(OFFSET('Hygiene Data'!$Q$9,0,10*ROW('Hygiene Data'!Q83)))),OFFSET('Hygiene Data'!$Q$9,0,10*ROW('Hygiene Data'!Q83)),NA())))</f>
        <v>#N/A</v>
      </c>
      <c r="BL89" s="87" t="e">
        <f ca="true">+IF(AND(ISTEXT(OFFSET('Hygiene Data'!$L$2,0,10*ROW('Hygiene Data'!R83))),EA89="Yes"),OFFSET('Hygiene Data'!$R$5,0,10*ROW('Hygiene Data'!R83)),IF(AND(ISTEXT(OFFSET('Hygiene Data'!$L$2,0,10*ROW('Hygiene Data'!R83))),EA89="No",ISNUMBER(OFFSET('Hygiene Data'!$R$5,0,10*ROW('Hygiene Data'!R83)))),CONCATENATE("[",ROUND(OFFSET('Hygiene Data'!$R$5,0,10*ROW('Hygiene Data'!R83)),0),"]"),IF(AND(ISTEXT(OFFSET('Hygiene Data'!$L$2,0,10*ROW('Hygiene Data'!R83))),EA89="",ISNUMBER(OFFSET('Hygiene Data'!$R$5,0,10*ROW('Hygiene Data'!R83)))),OFFSET('Hygiene Data'!$R$5,0,10*ROW('Hygiene Data'!R83)),NA())))</f>
        <v>#N/A</v>
      </c>
      <c r="BM89" s="87" t="e">
        <f ca="true">+IF(AND(ISTEXT(OFFSET('Hygiene Data'!$L$2,0,10*ROW('Hygiene Data'!R83))),EB89="Yes"),OFFSET('Hygiene Data'!$R$7,0,10*ROW('Hygiene Data'!R83)),IF(AND(ISTEXT(OFFSET('Hygiene Data'!$L$2,0,10*ROW('Hygiene Data'!R83))),EB89="No",ISNUMBER(OFFSET('Hygiene Data'!$R$7,0,10*ROW('Hygiene Data'!R83)))),CONCATENATE("[",ROUND(OFFSET('Hygiene Data'!$R$7,0,10*ROW('Hygiene Data'!R83)),0),"]"),IF(AND(ISTEXT(OFFSET('Hygiene Data'!$L$2,0,10*ROW('Hygiene Data'!R83))),EB89="",ISNUMBER(OFFSET('Hygiene Data'!$R$7,0,10*ROW('Hygiene Data'!R83)))),OFFSET('Hygiene Data'!$R$7,0,10*ROW('Hygiene Data'!R83)),NA())))</f>
        <v>#N/A</v>
      </c>
      <c r="BN89" s="87" t="e">
        <f ca="true">+IF(AND(ISTEXT(OFFSET('Hygiene Data'!$L$2,0,10*ROW('Hygiene Data'!R83))),EC89="Yes"),OFFSET('Hygiene Data'!$R$9,0,10*ROW('Hygiene Data'!R83)),IF(AND(ISTEXT(OFFSET('Hygiene Data'!$L$2,0,10*ROW('Hygiene Data'!R83))),EC89="No",ISNUMBER(OFFSET('Hygiene Data'!$R$9,0,10*ROW('Hygiene Data'!R83)))),CONCATENATE("[",ROUND(OFFSET('Hygiene Data'!$R$9,0,10*ROW('Hygiene Data'!R83)),0),"]"),IF(AND(ISTEXT(OFFSET('Hygiene Data'!$L$2,0,10*ROW('Hygiene Data'!R83))),EC89="",ISNUMBER(OFFSET('Hygiene Data'!$R$9,0,10*ROW('Hygiene Data'!R83)))),OFFSET('Hygiene Data'!$R$9,0,10*ROW('Hygiene Data'!R83)),NA())))</f>
        <v>#N/A</v>
      </c>
      <c r="BO89" s="87" t="e">
        <f ca="true">+IF(AND(ISTEXT(OFFSET('Hygiene Data'!$L$2,0,10*ROW('Hygiene Data'!S83))),ED89="Yes"),OFFSET('Hygiene Data'!$S$5,0,10*ROW('Hygiene Data'!S83)),IF(AND(ISTEXT(OFFSET('Hygiene Data'!$L$2,0,10*ROW('Hygiene Data'!S83))),ED89="No",ISNUMBER(OFFSET('Hygiene Data'!$S$5,0,10*ROW('Hygiene Data'!S83)))),CONCATENATE("[",ROUND(OFFSET('Hygiene Data'!$S$5,0,10*ROW('Hygiene Data'!S83)),0),"]"),IF(AND(ISTEXT(OFFSET('Hygiene Data'!$L$2,0,10*ROW('Hygiene Data'!S83))),ED89="",ISNUMBER(OFFSET('Hygiene Data'!$S$5,0,10*ROW('Hygiene Data'!S83)))),OFFSET('Hygiene Data'!$S$5,0,10*ROW('Hygiene Data'!S83)),NA())))</f>
        <v>#N/A</v>
      </c>
      <c r="BP89" s="87" t="e">
        <f ca="true">+IF(AND(ISTEXT(OFFSET('Hygiene Data'!$L$2,0,10*ROW('Hygiene Data'!S83))),EE89="Yes"),OFFSET('Hygiene Data'!$S$7,0,10*ROW('Hygiene Data'!S83)),IF(AND(ISTEXT(OFFSET('Hygiene Data'!$L$2,0,10*ROW('Hygiene Data'!S83))),EE89="No",ISNUMBER(OFFSET('Hygiene Data'!$S$7,0,10*ROW('Hygiene Data'!S83)))),CONCATENATE("[",ROUND(OFFSET('Hygiene Data'!$S$7,0,10*ROW('Hygiene Data'!S83)),0),"]"),IF(AND(ISTEXT(OFFSET('Hygiene Data'!$L$2,0,10*ROW('Hygiene Data'!S83))),EE89="",ISNUMBER(OFFSET('Hygiene Data'!$S$7,0,10*ROW('Hygiene Data'!S83)))),OFFSET('Hygiene Data'!$S$7,0,10*ROW('Hygiene Data'!S83)),NA())))</f>
        <v>#N/A</v>
      </c>
      <c r="BQ89" s="87" t="e">
        <f ca="true">+IF(AND(ISTEXT(OFFSET('Hygiene Data'!$L$2,0,10*ROW('Hygiene Data'!S83))),EF89="Yes"),OFFSET('Hygiene Data'!$S$9,0,10*ROW('Hygiene Data'!S83)),IF(AND(ISTEXT(OFFSET('Hygiene Data'!$L$2,0,10*ROW('Hygiene Data'!S83))),EF89="No",ISNUMBER(OFFSET('Hygiene Data'!$S$9,0,10*ROW('Hygiene Data'!S83)))),CONCATENATE("[",ROUND(OFFSET('Hygiene Data'!$S$9,0,10*ROW('Hygiene Data'!S83)),0),"]"),IF(AND(ISTEXT(OFFSET('Hygiene Data'!$L$2,0,10*ROW('Hygiene Data'!S83))),EF89="",ISNUMBER(OFFSET('Hygiene Data'!$S$9,0,10*ROW('Hygiene Data'!S83)))),OFFSET('Hygiene Data'!$S$9,0,10*ROW('Hygiene Data'!S83)),NA())))</f>
        <v>#N/A</v>
      </c>
      <c r="BR89" s="271"/>
      <c r="BS89" s="271" t="str">
        <f ca="true">+IF(OFFSET('Water Data'!$N$27,0,10*ROW('Water Data'!N83))="","",OFFSET('Water Data'!$N$27,0,10*ROW('Water Data'!N83)))</f>
        <v/>
      </c>
      <c r="BT89" s="271" t="str">
        <f ca="true">+IF(OFFSET('Water Data'!$N$28,0,10*ROW('Water Data'!N83))="","",OFFSET('Water Data'!$N$28,0,10*ROW('Water Data'!N83)))</f>
        <v/>
      </c>
      <c r="BU89" s="271" t="str">
        <f ca="true">+IF(OFFSET('Water Data'!$N$29,0,10*ROW('Water Data'!N83))="","",OFFSET('Water Data'!$N$29,0,10*ROW('Water Data'!N83)))</f>
        <v/>
      </c>
      <c r="BV89" s="271" t="str">
        <f ca="true">+IF(OFFSET('Water Data'!$O$27,0,10*ROW('Water Data'!O83))="","",OFFSET('Water Data'!$O$27,0,10*ROW('Water Data'!O83)))</f>
        <v/>
      </c>
      <c r="BW89" s="271" t="str">
        <f ca="true">+IF(OFFSET('Water Data'!$O$28,0,10*ROW('Water Data'!O83))="","",OFFSET('Water Data'!$O$28,0,10*ROW('Water Data'!O83)))</f>
        <v/>
      </c>
      <c r="BX89" s="271" t="str">
        <f ca="true">+IF(OFFSET('Water Data'!$O$29,0,10*ROW('Water Data'!O83))="","",OFFSET('Water Data'!$O$29,0,10*ROW('Water Data'!O83)))</f>
        <v/>
      </c>
      <c r="BY89" s="271" t="str">
        <f ca="true">+IF(OFFSET('Water Data'!$P$27,0,10*ROW('Water Data'!P83))="","",OFFSET('Water Data'!$P$27,0,10*ROW('Water Data'!P83)))</f>
        <v/>
      </c>
      <c r="BZ89" s="271" t="str">
        <f ca="true">+IF(OFFSET('Water Data'!$P$28,0,10*ROW('Water Data'!P83))="","",OFFSET('Water Data'!$P$28,0,10*ROW('Water Data'!P83)))</f>
        <v/>
      </c>
      <c r="CA89" s="271" t="str">
        <f ca="true">+IF(OFFSET('Water Data'!$P$29,0,10*ROW('Water Data'!P83))="","",OFFSET('Water Data'!$P$29,0,10*ROW('Water Data'!P83)))</f>
        <v/>
      </c>
      <c r="CB89" s="271" t="str">
        <f ca="true">+IF(OFFSET('Water Data'!$Q$27,0,10*ROW('Water Data'!Q83))="","",OFFSET('Water Data'!$Q$27,0,10*ROW('Water Data'!Q83)))</f>
        <v/>
      </c>
      <c r="CC89" s="271" t="str">
        <f ca="true">+IF(OFFSET('Water Data'!$Q$28,0,10*ROW('Water Data'!Q83))="","",OFFSET('Water Data'!$Q$28,0,10*ROW('Water Data'!Q83)))</f>
        <v/>
      </c>
      <c r="CD89" s="271" t="str">
        <f ca="true">+IF(OFFSET('Water Data'!$Q$29,0,10*ROW('Water Data'!Q83))="","",OFFSET('Water Data'!$Q$29,0,10*ROW('Water Data'!Q83)))</f>
        <v/>
      </c>
      <c r="CE89" s="271" t="str">
        <f ca="true">+IF(OFFSET('Water Data'!$R$27,0,10*ROW('Water Data'!R83))="","",OFFSET('Water Data'!$R$27,0,10*ROW('Water Data'!R83)))</f>
        <v/>
      </c>
      <c r="CF89" s="271" t="str">
        <f ca="true">+IF(OFFSET('Water Data'!$R$28,0,10*ROW('Water Data'!R83))="","",OFFSET('Water Data'!$R$28,0,10*ROW('Water Data'!R83)))</f>
        <v/>
      </c>
      <c r="CG89" s="271" t="str">
        <f ca="true">+IF(OFFSET('Water Data'!$R$29,0,10*ROW('Water Data'!R83))="","",OFFSET('Water Data'!$R$29,0,10*ROW('Water Data'!R83)))</f>
        <v/>
      </c>
      <c r="CH89" s="271" t="str">
        <f ca="true">+IF(OFFSET('Water Data'!$S$27,0,10*ROW('Water Data'!S83))="","",OFFSET('Water Data'!$S$27,0,10*ROW('Water Data'!S83)))</f>
        <v/>
      </c>
      <c r="CI89" s="271" t="str">
        <f ca="true">+IF(OFFSET('Water Data'!$S$28,0,10*ROW('Water Data'!S83))="","",OFFSET('Water Data'!$S$28,0,10*ROW('Water Data'!S83)))</f>
        <v/>
      </c>
      <c r="CJ89" s="271" t="str">
        <f ca="true">+IF(OFFSET('Water Data'!$S$29,0,10*ROW('Water Data'!S83))="","",OFFSET('Water Data'!$S$29,0,10*ROW('Water Data'!S83)))</f>
        <v/>
      </c>
      <c r="CK89" s="271" t="str">
        <f ca="true">+IF(OFFSET('Sanitation Data'!$N$28,0,10*ROW('Sanitation Data'!N83))="","",OFFSET('Sanitation Data'!$N$28,0,10*ROW('Sanitation Data'!N83)))</f>
        <v/>
      </c>
      <c r="CL89" s="271" t="str">
        <f ca="true">+IF(OFFSET('Sanitation Data'!$N$29,0,10*ROW('Sanitation Data'!N83))="","",OFFSET('Sanitation Data'!$N$29,0,10*ROW('Sanitation Data'!N83)))</f>
        <v/>
      </c>
      <c r="CM89" s="271" t="str">
        <f ca="true">+IF(OFFSET('Sanitation Data'!$N$30,0,10*ROW('Sanitation Data'!N83))="","",OFFSET('Sanitation Data'!$N$30,0,10*ROW('Sanitation Data'!N83)))</f>
        <v/>
      </c>
      <c r="CN89" s="271" t="str">
        <f ca="true">+IF(OFFSET('Sanitation Data'!$N$31,0,10*ROW('Sanitation Data'!N83))="","",OFFSET('Sanitation Data'!$N$31,0,10*ROW('Sanitation Data'!N83)))</f>
        <v/>
      </c>
      <c r="CO89" s="271" t="str">
        <f ca="true">+IF(OFFSET('Sanitation Data'!$N$32,0,10*ROW('Sanitation Data'!N83))="","",OFFSET('Sanitation Data'!$N$32,0,10*ROW('Sanitation Data'!N83)))</f>
        <v/>
      </c>
      <c r="CP89" s="271" t="str">
        <f ca="true">+IF(OFFSET('Sanitation Data'!$O$28,0,10*ROW('Sanitation Data'!O83))="","",OFFSET('Sanitation Data'!$O$28,0,10*ROW('Sanitation Data'!O83)))</f>
        <v/>
      </c>
      <c r="CQ89" s="271" t="str">
        <f ca="true">+IF(OFFSET('Sanitation Data'!$O$29,0,10*ROW('Sanitation Data'!O83))="","",OFFSET('Sanitation Data'!$O$29,0,10*ROW('Sanitation Data'!O83)))</f>
        <v/>
      </c>
      <c r="CR89" s="271" t="str">
        <f ca="true">+IF(OFFSET('Sanitation Data'!$O$30,0,10*ROW('Sanitation Data'!O83))="","",OFFSET('Sanitation Data'!$O$30,0,10*ROW('Sanitation Data'!O83)))</f>
        <v/>
      </c>
      <c r="CS89" s="271" t="str">
        <f ca="true">+IF(OFFSET('Sanitation Data'!$O$31,0,10*ROW('Sanitation Data'!O83))="","",OFFSET('Sanitation Data'!$O$31,0,10*ROW('Sanitation Data'!O83)))</f>
        <v/>
      </c>
      <c r="CT89" s="271" t="str">
        <f ca="true">+IF(OFFSET('Sanitation Data'!$O$32,0,10*ROW('Sanitation Data'!O83))="","",OFFSET('Sanitation Data'!$O$32,0,10*ROW('Sanitation Data'!O83)))</f>
        <v/>
      </c>
      <c r="CU89" s="271" t="str">
        <f ca="true">+IF(OFFSET('Sanitation Data'!$P$28,0,10*ROW('Sanitation Data'!P83))="","",OFFSET('Sanitation Data'!$P$28,0,10*ROW('Sanitation Data'!P83)))</f>
        <v/>
      </c>
      <c r="CV89" s="271" t="str">
        <f ca="true">+IF(OFFSET('Sanitation Data'!$P$29,0,10*ROW('Sanitation Data'!P83))="","",OFFSET('Sanitation Data'!$P$29,0,10*ROW('Sanitation Data'!P83)))</f>
        <v/>
      </c>
      <c r="CW89" s="271" t="str">
        <f ca="true">+IF(OFFSET('Sanitation Data'!$P$30,0,10*ROW('Sanitation Data'!P83))="","",OFFSET('Sanitation Data'!$P$30,0,10*ROW('Sanitation Data'!P83)))</f>
        <v/>
      </c>
      <c r="CX89" s="271" t="str">
        <f ca="true">+IF(OFFSET('Sanitation Data'!$P$31,0,10*ROW('Sanitation Data'!P83))="","",OFFSET('Sanitation Data'!$P$31,0,10*ROW('Sanitation Data'!P83)))</f>
        <v/>
      </c>
      <c r="CY89" s="271" t="str">
        <f ca="true">+IF(OFFSET('Sanitation Data'!$P$32,0,10*ROW('Sanitation Data'!P83))="","",OFFSET('Sanitation Data'!$P$32,0,10*ROW('Sanitation Data'!P83)))</f>
        <v/>
      </c>
      <c r="CZ89" s="271" t="str">
        <f ca="true">+IF(OFFSET('Sanitation Data'!$Q$28,0,10*ROW('Sanitation Data'!Q83))="","",OFFSET('Sanitation Data'!$Q$28,0,10*ROW('Sanitation Data'!Q83)))</f>
        <v/>
      </c>
      <c r="DA89" s="271" t="str">
        <f ca="true">+IF(OFFSET('Sanitation Data'!$Q$29,0,10*ROW('Sanitation Data'!Q83))="","",OFFSET('Sanitation Data'!$Q$29,0,10*ROW('Sanitation Data'!Q83)))</f>
        <v/>
      </c>
      <c r="DB89" s="271" t="str">
        <f ca="true">+IF(OFFSET('Sanitation Data'!$Q$30,0,10*ROW('Sanitation Data'!Q83))="","",OFFSET('Sanitation Data'!$Q$30,0,10*ROW('Sanitation Data'!Q83)))</f>
        <v/>
      </c>
      <c r="DC89" s="271" t="str">
        <f ca="true">+IF(OFFSET('Sanitation Data'!$Q$31,0,10*ROW('Sanitation Data'!Q83))="","",OFFSET('Sanitation Data'!$Q$31,0,10*ROW('Sanitation Data'!Q83)))</f>
        <v/>
      </c>
      <c r="DD89" s="271" t="str">
        <f ca="true">+IF(OFFSET('Sanitation Data'!$Q$32,0,10*ROW('Sanitation Data'!Q83))="","",OFFSET('Sanitation Data'!$Q$32,0,10*ROW('Sanitation Data'!Q83)))</f>
        <v/>
      </c>
      <c r="DE89" s="271" t="str">
        <f ca="true">+IF(OFFSET('Sanitation Data'!$R$28,0,10*ROW('Sanitation Data'!R83))="","",OFFSET('Sanitation Data'!$R$28,0,10*ROW('Sanitation Data'!R83)))</f>
        <v/>
      </c>
      <c r="DF89" s="271" t="str">
        <f ca="true">+IF(OFFSET('Sanitation Data'!$R$29,0,10*ROW('Sanitation Data'!R83))="","",OFFSET('Sanitation Data'!$R$29,0,10*ROW('Sanitation Data'!R83)))</f>
        <v/>
      </c>
      <c r="DG89" s="271" t="str">
        <f ca="true">+IF(OFFSET('Sanitation Data'!$R$30,0,10*ROW('Sanitation Data'!R83))="","",OFFSET('Sanitation Data'!$R$30,0,10*ROW('Sanitation Data'!R83)))</f>
        <v/>
      </c>
      <c r="DH89" s="271" t="str">
        <f ca="true">+IF(OFFSET('Sanitation Data'!$R$31,0,10*ROW('Sanitation Data'!R83))="","",OFFSET('Sanitation Data'!$R$31,0,10*ROW('Sanitation Data'!R83)))</f>
        <v/>
      </c>
      <c r="DI89" s="271" t="str">
        <f ca="true">+IF(OFFSET('Sanitation Data'!$R$32,0,10*ROW('Sanitation Data'!R83))="","",OFFSET('Sanitation Data'!$R$32,0,10*ROW('Sanitation Data'!R83)))</f>
        <v/>
      </c>
      <c r="DJ89" s="271" t="str">
        <f ca="true">+IF(OFFSET('Sanitation Data'!$S$28,0,10*ROW('Sanitation Data'!S83))="","",OFFSET('Sanitation Data'!$S$28,0,10*ROW('Sanitation Data'!S83)))</f>
        <v/>
      </c>
      <c r="DK89" s="271" t="str">
        <f ca="true">+IF(OFFSET('Sanitation Data'!$S$29,0,10*ROW('Sanitation Data'!S83))="","",OFFSET('Sanitation Data'!$S$29,0,10*ROW('Sanitation Data'!S83)))</f>
        <v/>
      </c>
      <c r="DL89" s="271" t="str">
        <f ca="true">+IF(OFFSET('Sanitation Data'!$S$30,0,10*ROW('Sanitation Data'!S83))="","",OFFSET('Sanitation Data'!$S$30,0,10*ROW('Sanitation Data'!S83)))</f>
        <v/>
      </c>
      <c r="DM89" s="271" t="str">
        <f ca="true">+IF(OFFSET('Sanitation Data'!$S$31,0,10*ROW('Sanitation Data'!S83))="","",OFFSET('Sanitation Data'!$S$31,0,10*ROW('Sanitation Data'!S83)))</f>
        <v/>
      </c>
      <c r="DN89" s="271" t="str">
        <f ca="true">+IF(OFFSET('Sanitation Data'!$S$32,0,10*ROW('Sanitation Data'!S83))="","",OFFSET('Sanitation Data'!$S$32,0,10*ROW('Sanitation Data'!S83)))</f>
        <v/>
      </c>
      <c r="DO89" s="271" t="str">
        <f ca="true">+IF(OFFSET('Hygiene Data'!$N$11,0,10*ROW('Hygiene Data'!N83))="","",OFFSET('Hygiene Data'!$N$11,0,10*ROW('Hygiene Data'!N83)))</f>
        <v/>
      </c>
      <c r="DP89" s="271" t="str">
        <f ca="true">+IF(OFFSET('Hygiene Data'!$N$12,0,10*ROW('Hygiene Data'!N83))="","",OFFSET('Hygiene Data'!$N$12,0,10*ROW('Hygiene Data'!N83)))</f>
        <v/>
      </c>
      <c r="DQ89" s="271" t="str">
        <f ca="true">+IF(OFFSET('Hygiene Data'!$N$13,0,10*ROW('Hygiene Data'!N83))="","",OFFSET('Hygiene Data'!$N$13,0,10*ROW('Hygiene Data'!N83)))</f>
        <v/>
      </c>
      <c r="DR89" s="271" t="str">
        <f ca="true">+IF(OFFSET('Hygiene Data'!$O$11,0,10*ROW('Hygiene Data'!O83))="","",OFFSET('Hygiene Data'!$O$11,0,10*ROW('Hygiene Data'!O83)))</f>
        <v/>
      </c>
      <c r="DS89" s="271" t="str">
        <f ca="true">+IF(OFFSET('Hygiene Data'!$O$12,0,10*ROW('Hygiene Data'!O83))="","",OFFSET('Hygiene Data'!$O$12,0,10*ROW('Hygiene Data'!O83)))</f>
        <v/>
      </c>
      <c r="DT89" s="271" t="str">
        <f ca="true">+IF(OFFSET('Hygiene Data'!$O$13,0,10*ROW('Hygiene Data'!O83))="","",OFFSET('Hygiene Data'!$O$13,0,10*ROW('Hygiene Data'!O83)))</f>
        <v/>
      </c>
      <c r="DU89" s="271" t="str">
        <f ca="true">+IF(OFFSET('Hygiene Data'!$P$11,0,10*ROW('Hygiene Data'!P83))="","",OFFSET('Hygiene Data'!$P$11,0,10*ROW('Hygiene Data'!P83)))</f>
        <v/>
      </c>
      <c r="DV89" s="271" t="str">
        <f ca="true">+IF(OFFSET('Hygiene Data'!$P$12,0,10*ROW('Hygiene Data'!P83))="","",OFFSET('Hygiene Data'!$P$12,0,10*ROW('Hygiene Data'!P83)))</f>
        <v/>
      </c>
      <c r="DW89" s="271" t="str">
        <f ca="true">+IF(OFFSET('Hygiene Data'!$P$13,0,10*ROW('Hygiene Data'!P83))="","",OFFSET('Hygiene Data'!$P$13,0,10*ROW('Hygiene Data'!P83)))</f>
        <v/>
      </c>
      <c r="DX89" s="271" t="str">
        <f ca="true">+IF(OFFSET('Hygiene Data'!$Q$11,0,10*ROW('Hygiene Data'!Q83))="","",OFFSET('Hygiene Data'!$Q$11,0,10*ROW('Hygiene Data'!Q83)))</f>
        <v/>
      </c>
      <c r="DY89" s="271" t="str">
        <f ca="true">+IF(OFFSET('Hygiene Data'!$Q$12,0,10*ROW('Hygiene Data'!Q83))="","",OFFSET('Hygiene Data'!$Q$12,0,10*ROW('Hygiene Data'!Q83)))</f>
        <v/>
      </c>
      <c r="DZ89" s="271" t="str">
        <f ca="true">+IF(OFFSET('Hygiene Data'!$Q$13,0,10*ROW('Hygiene Data'!Q83))="","",OFFSET('Hygiene Data'!$Q$13,0,10*ROW('Hygiene Data'!Q83)))</f>
        <v/>
      </c>
      <c r="EA89" s="271" t="str">
        <f ca="true">+IF(OFFSET('Hygiene Data'!$R$11,0,10*ROW('Hygiene Data'!R83))="","",OFFSET('Hygiene Data'!$R$11,0,10*ROW('Hygiene Data'!R83)))</f>
        <v/>
      </c>
      <c r="EB89" s="271" t="str">
        <f ca="true">+IF(OFFSET('Hygiene Data'!$R$12,0,10*ROW('Hygiene Data'!R83))="","",OFFSET('Hygiene Data'!$R$12,0,10*ROW('Hygiene Data'!R83)))</f>
        <v/>
      </c>
      <c r="EC89" s="271" t="str">
        <f ca="true">+IF(OFFSET('Hygiene Data'!$R$13,0,10*ROW('Hygiene Data'!R83))="","",OFFSET('Hygiene Data'!$R$13,0,10*ROW('Hygiene Data'!R83)))</f>
        <v/>
      </c>
      <c r="ED89" s="271" t="str">
        <f ca="true">+IF(OFFSET('Hygiene Data'!$S$11,0,10*ROW('Hygiene Data'!S83))="","",OFFSET('Hygiene Data'!$S$11,0,10*ROW('Hygiene Data'!S83)))</f>
        <v/>
      </c>
      <c r="EE89" s="271" t="str">
        <f ca="true">+IF(OFFSET('Hygiene Data'!$S$12,0,10*ROW('Hygiene Data'!S83))="","",OFFSET('Hygiene Data'!$S$12,0,10*ROW('Hygiene Data'!S83)))</f>
        <v/>
      </c>
      <c r="EF89" s="271" t="str">
        <f ca="true">+IF(OFFSET('Hygiene Data'!$S$13,0,10*ROW('Hygiene Data'!S83))="","",OFFSET('Hygiene Data'!$S$13,0,10*ROW('Hygiene Data'!S83)))</f>
        <v/>
      </c>
    </row>
    <row xmlns:x14ac="http://schemas.microsoft.com/office/spreadsheetml/2009/9/ac" r="90" x14ac:dyDescent="0.2">
      <c r="A90" s="32" t="str">
        <f ca="true">+IF(OFFSET('Water Data'!$L$2,0,10*ROW('Water Data'!O84))="","",OFFSET('Water Data'!$L$2,0,10*ROW('Water Data'!O84)))</f>
        <v/>
      </c>
      <c r="B90" s="32" t="str">
        <f ca="true">+IF(OFFSET('Water Data'!$M$2,0,10*ROW('Water Data'!P84))="","",OFFSET('Water Data'!$M$2,0,10*ROW('Water Data'!P84)))</f>
        <v/>
      </c>
      <c r="C90" s="327" t="str">
        <f t="shared" ca="true" si="1"/>
        <v/>
      </c>
      <c r="D90" s="85" t="e">
        <f ca="true">+IF(AND(ISTEXT(OFFSET('Water Data'!$L$2,0,10*ROW('Water Data'!N84))),BS90="Yes"),100-OFFSET('Water Data'!$N$4,0,10*ROW('Water Data'!N84)),IF(AND(ISTEXT(OFFSET('Water Data'!$L$2,0,10*ROW('Water Data'!N84))),BS90="No",ISNUMBER(OFFSET('Water Data'!$N$4,0,10*ROW('Water Data'!N84)))),CONCATENATE("[",ROUND(100-OFFSET('Water Data'!$N$4,0,10*ROW('Water Data'!N84)),0),"]"),IF(AND(ISTEXT(OFFSET('Water Data'!$L$2,0,10*ROW('Water Data'!N84))),BS90="",ISNUMBER(OFFSET('Water Data'!$N$4,0,10*ROW('Water Data'!N84)))),100-OFFSET('Water Data'!$N$4,0,10*ROW('Water Data'!N84)),NA())))</f>
        <v>#N/A</v>
      </c>
      <c r="E90" s="85" t="e">
        <f ca="true">+IF(AND(ISTEXT(OFFSET('Water Data'!$L$2,0,10*ROW('Water Data'!O84))),BT90="Yes"),OFFSET('Water Data'!$N$6,0,10*ROW('Water Data'!N84)),IF(AND(ISTEXT(OFFSET('Water Data'!$L$2,0,10*ROW('Water Data'!N84))),BT90="No",ISNUMBER(OFFSET('Water Data'!$N$6,0,10*ROW('Water Data'!N84)))),CONCATENATE("[",ROUND(OFFSET('Water Data'!$N$6,0,10*ROW('Water Data'!N84)),0),"]"),IF(AND(ISTEXT(OFFSET('Water Data'!$L$2,0,10*ROW('Water Data'!N84))),BT90="",ISNUMBER(OFFSET('Water Data'!$N$6,0,10*ROW('Water Data'!N84)))),OFFSET('Water Data'!$N$6,0,10*ROW('Water Data'!N84)),NA())))</f>
        <v>#N/A</v>
      </c>
      <c r="F90" s="85" t="e">
        <f ca="true">+IF(AND(ISTEXT(OFFSET('Water Data'!$L$2,0,10*ROW('Water Data'!N84))),BU90="Yes"),OFFSET('Water Data'!$N$9,0,10*ROW('Water Data'!N84)),IF(AND(ISTEXT(OFFSET('Water Data'!$L$2,0,10*ROW('Water Data'!N84))),BU90="No",ISNUMBER(OFFSET('Water Data'!$N$9,0,10*ROW('Water Data'!N84)))),CONCATENATE("[",ROUND(OFFSET('Water Data'!$N$9,0,10*ROW('Water Data'!N84)),0),"]"),IF(AND(ISTEXT(OFFSET('Water Data'!$L$2,0,10*ROW('Water Data'!N84))),BU90="",ISNUMBER(OFFSET('Water Data'!$N$9,0,10*ROW('Water Data'!N84)))),OFFSET('Water Data'!$N$9,0,10*ROW('Water Data'!N84)),NA())))</f>
        <v>#N/A</v>
      </c>
      <c r="G90" s="85" t="e">
        <f ca="true">+IF(AND(ISTEXT(OFFSET('Water Data'!$L$2,0,10*ROW('Water Data'!O84))),BV90="Yes"),100-OFFSET('Water Data'!$O$4,0,10*ROW('Water Data'!O84)),IF(AND(ISTEXT(OFFSET('Water Data'!$L$2,0,10*ROW('Water Data'!O84))),BV90="No",ISNUMBER(OFFSET('Water Data'!$O$4,0,10*ROW('Water Data'!O84)))),CONCATENATE("[",ROUND(100-OFFSET('Water Data'!$O$4,0,10*ROW('Water Data'!O84)),0),"]"),IF(AND(ISTEXT(OFFSET('Water Data'!$L$2,0,10*ROW('Water Data'!O84))),BV90="",ISNUMBER(OFFSET('Water Data'!$O$4,0,10*ROW('Water Data'!O84)))),100-OFFSET('Water Data'!$O$4,0,10*ROW('Water Data'!O84)),NA())))</f>
        <v>#N/A</v>
      </c>
      <c r="H90" s="85" t="e">
        <f ca="true">+IF(AND(ISTEXT(OFFSET('Water Data'!$L$2,0,10*ROW('Water Data'!O84))),BW90="Yes"),OFFSET('Water Data'!$O$6,0,10*ROW('Water Data'!O84)),IF(AND(ISTEXT(OFFSET('Water Data'!$L$2,0,10*ROW('Water Data'!O84))),BW90="No",ISNUMBER(OFFSET('Water Data'!$O$6,0,10*ROW('Water Data'!O84)))),CONCATENATE("[",ROUND(OFFSET('Water Data'!$N$6,0,10*ROW('Water Data'!O84)),0),"]"),IF(AND(ISTEXT(OFFSET('Water Data'!$L$2,0,10*ROW('Water Data'!O84))),BW90="",ISNUMBER(OFFSET('Water Data'!$O$6,0,10*ROW('Water Data'!O84)))),OFFSET('Water Data'!$O$6,0,10*ROW('Water Data'!O84)),NA())))</f>
        <v>#N/A</v>
      </c>
      <c r="I90" s="85" t="e">
        <f ca="true">+IF(AND(ISTEXT(OFFSET('Water Data'!$L$2,0,10*ROW('Water Data'!O84))),BX90="Yes"),OFFSET('Water Data'!$O$9,0,10*ROW('Water Data'!O84)),IF(AND(ISTEXT(OFFSET('Water Data'!$L$2,0,10*ROW('Water Data'!O84))),BX90="No",ISNUMBER(OFFSET('Water Data'!$O$9,0,10*ROW('Water Data'!O84)))),CONCATENATE("[",ROUND(OFFSET('Water Data'!$O$9,0,10*ROW('Water Data'!O84)),0),"]"),IF(AND(ISTEXT(OFFSET('Water Data'!$L$2,0,10*ROW('Water Data'!O84))),BX90="",ISNUMBER(OFFSET('Water Data'!$O$9,0,10*ROW('Water Data'!O84)))),OFFSET('Water Data'!$O$9,0,10*ROW('Water Data'!O84)),NA())))</f>
        <v>#N/A</v>
      </c>
      <c r="J90" s="85" t="e">
        <f ca="true">+IF(AND(ISTEXT(OFFSET('Water Data'!$L$2,0,10*ROW('Water Data'!P84))),BY90="Yes"),100-OFFSET('Water Data'!$P$4,0,10*ROW('Water Data'!P84)),IF(AND(ISTEXT(OFFSET('Water Data'!$L$2,0,10*ROW('Water Data'!P84))),BY90="No",ISNUMBER(OFFSET('Water Data'!$P$4,0,10*ROW('Water Data'!P84)))),CONCATENATE("[",ROUND(100-OFFSET('Water Data'!$P$4,0,10*ROW('Water Data'!P84)),0),"]"),IF(AND(ISTEXT(OFFSET('Water Data'!$L$2,0,10*ROW('Water Data'!P84))),BY90="",ISNUMBER(OFFSET('Water Data'!$P$4,0,10*ROW('Water Data'!P84)))),100-OFFSET('Water Data'!$P$4,0,10*ROW('Water Data'!P84)),NA())))</f>
        <v>#N/A</v>
      </c>
      <c r="K90" s="85" t="e">
        <f ca="true">+IF(AND(ISTEXT(OFFSET('Water Data'!$L$2,0,10*ROW('Water Data'!P84))),BZ90="Yes"),OFFSET('Water Data'!$P$6,0,10*ROW('Water Data'!P84)),IF(AND(ISTEXT(OFFSET('Water Data'!$L$2,0,10*ROW('Water Data'!P84))),BZ90="No",ISNUMBER(OFFSET('Water Data'!$P$6,0,10*ROW('Water Data'!P84)))),CONCATENATE("[",ROUND(OFFSET('Water Data'!$P$6,0,10*ROW('Water Data'!P84)),0),"]"),IF(AND(ISTEXT(OFFSET('Water Data'!$L$2,0,10*ROW('Water Data'!P84))),BZ90="",ISNUMBER(OFFSET('Water Data'!$P$6,0,10*ROW('Water Data'!P84)))),OFFSET('Water Data'!$P$6,0,10*ROW('Water Data'!P84)),NA())))</f>
        <v>#N/A</v>
      </c>
      <c r="L90" s="85" t="e">
        <f ca="true">+IF(AND(ISTEXT(OFFSET('Water Data'!$L$2,0,10*ROW('Water Data'!P84))),CA90="Yes"),OFFSET('Water Data'!$P$9,0,10*ROW('Water Data'!P84)),IF(AND(ISTEXT(OFFSET('Water Data'!$L$2,0,10*ROW('Water Data'!P84))),CA90="No",ISNUMBER(OFFSET('Water Data'!$P$9,0,10*ROW('Water Data'!P84)))),CONCATENATE("[",ROUND(OFFSET('Water Data'!$P$9,0,10*ROW('Water Data'!P84)),0),"]"),IF(AND(ISTEXT(OFFSET('Water Data'!$L$2,0,10*ROW('Water Data'!P84))),CA90="",ISNUMBER(OFFSET('Water Data'!$P$9,0,10*ROW('Water Data'!P84)))),OFFSET('Water Data'!$P$9,0,10*ROW('Water Data'!P84)),NA())))</f>
        <v>#N/A</v>
      </c>
      <c r="M90" s="85" t="e">
        <f ca="true">+IF(AND(ISTEXT(OFFSET('Water Data'!$L$2,0,10*ROW('Water Data'!Q84))),CB90="Yes"),100-OFFSET('Water Data'!$Q$4,0,10*ROW('Water Data'!Q84)),IF(AND(ISTEXT(OFFSET('Water Data'!$L$2,0,10*ROW('Water Data'!Q84))),CB90="No",ISNUMBER(OFFSET('Water Data'!$Q$4,0,10*ROW('Water Data'!Q84)))),CONCATENATE("[",ROUND(100-OFFSET('Water Data'!$Q$4,0,10*ROW('Water Data'!Q84)),0),"]"),IF(AND(ISTEXT(OFFSET('Water Data'!$L$2,0,10*ROW('Water Data'!Q84))),CB90="",ISNUMBER(OFFSET('Water Data'!$Q$4,0,10*ROW('Water Data'!Q84)))),100-OFFSET('Water Data'!$Q$4,0,10*ROW('Water Data'!Q84)),NA())))</f>
        <v>#N/A</v>
      </c>
      <c r="N90" s="85" t="e">
        <f ca="true">+IF(AND(ISTEXT(OFFSET('Water Data'!$L$2,0,10*ROW('Water Data'!Q84))),CC90="Yes"),OFFSET('Water Data'!$Q$6,0,10*ROW('Water Data'!Q84)),IF(AND(ISTEXT(OFFSET('Water Data'!$L$2,0,10*ROW('Water Data'!Q84))),CC90="No",ISNUMBER(OFFSET('Water Data'!$Q$6,0,10*ROW('Water Data'!Q84)))),CONCATENATE("[",ROUND(OFFSET('Water Data'!$Q$6,0,10*ROW('Water Data'!Q84)),0),"]"),IF(AND(ISTEXT(OFFSET('Water Data'!$L$2,0,10*ROW('Water Data'!Q84))),CC90="",ISNUMBER(OFFSET('Water Data'!$Q$6,0,10*ROW('Water Data'!Q84)))),OFFSET('Water Data'!$Q$6,0,10*ROW('Water Data'!Q84)),NA())))</f>
        <v>#N/A</v>
      </c>
      <c r="O90" s="85" t="e">
        <f ca="true">+IF(AND(ISTEXT(OFFSET('Water Data'!$L$2,0,10*ROW('Water Data'!Q84))),CD90="Yes"),OFFSET('Water Data'!$Q$9,0,10*ROW('Water Data'!Q84)),IF(AND(ISTEXT(OFFSET('Water Data'!$L$2,0,10*ROW('Water Data'!Q84))),CD90="No",ISNUMBER(OFFSET('Water Data'!$Q$9,0,10*ROW('Water Data'!Q84)))),CONCATENATE("[",ROUND(OFFSET('Water Data'!$Q$9,0,10*ROW('Water Data'!Q84)),0),"]"),IF(AND(ISTEXT(OFFSET('Water Data'!$L$2,0,10*ROW('Water Data'!Q84))),CD90="",ISNUMBER(OFFSET('Water Data'!$Q$9,0,10*ROW('Water Data'!Q84)))),OFFSET('Water Data'!$Q$9,0,10*ROW('Water Data'!Q84)),NA())))</f>
        <v>#N/A</v>
      </c>
      <c r="P90" s="85" t="e">
        <f ca="true">+IF(AND(ISTEXT(OFFSET('Water Data'!$L$2,0,10*ROW('Water Data'!R84))),CE90="Yes"),100-OFFSET('Water Data'!$R$4,0,10*ROW('Water Data'!R84)),IF(AND(ISTEXT(OFFSET('Water Data'!$L$2,0,10*ROW('Water Data'!R84))),CE90="No",ISNUMBER(OFFSET('Water Data'!$R$4,0,10*ROW('Water Data'!R84)))),CONCATENATE("[",ROUND(100-OFFSET('Water Data'!$R$4,0,10*ROW('Water Data'!R84)),0),"]"),IF(AND(ISTEXT(OFFSET('Water Data'!$L$2,0,10*ROW('Water Data'!R84))),CE90="",ISNUMBER(OFFSET('Water Data'!$R$4,0,10*ROW('Water Data'!R84)))),100-OFFSET('Water Data'!$R$4,0,10*ROW('Water Data'!R84)),NA())))</f>
        <v>#N/A</v>
      </c>
      <c r="Q90" s="85" t="e">
        <f ca="true">+IF(AND(ISTEXT(OFFSET('Water Data'!$L$2,0,10*ROW('Water Data'!R84))),CF90="Yes"),OFFSET('Water Data'!$R$6,0,10*ROW('Water Data'!R84)),IF(AND(ISTEXT(OFFSET('Water Data'!$L$2,0,10*ROW('Water Data'!R84))),CF90="No",ISNUMBER(OFFSET('Water Data'!$R$6,0,10*ROW('Water Data'!R84)))),CONCATENATE("[",ROUND(OFFSET('Water Data'!$R$6,0,10*ROW('Water Data'!R84)),0),"]"),IF(AND(ISTEXT(OFFSET('Water Data'!$L$2,0,10*ROW('Water Data'!R84))),CF90="",ISNUMBER(OFFSET('Water Data'!$R$6,0,10*ROW('Water Data'!R84)))),OFFSET('Water Data'!$R$6,0,10*ROW('Water Data'!R84)),NA())))</f>
        <v>#N/A</v>
      </c>
      <c r="R90" s="85" t="e">
        <f ca="true">+IF(AND(ISTEXT(OFFSET('Water Data'!$L$2,0,10*ROW('Water Data'!R84))),CG90="Yes"),OFFSET('Water Data'!$R$9,0,10*ROW('Water Data'!R84)),IF(AND(ISTEXT(OFFSET('Water Data'!$L$2,0,10*ROW('Water Data'!R84))),CG90="No",ISNUMBER(OFFSET('Water Data'!$R$9,0,10*ROW('Water Data'!R84)))),CONCATENATE("[",ROUND(OFFSET('Water Data'!$R$9,0,10*ROW('Water Data'!R84)),0),"]"),IF(AND(ISTEXT(OFFSET('Water Data'!$L$2,0,10*ROW('Water Data'!R84))),CG90="",ISNUMBER(OFFSET('Water Data'!$R$9,0,10*ROW('Water Data'!R84)))),OFFSET('Water Data'!$R$9,0,10*ROW('Water Data'!R84)),NA())))</f>
        <v>#N/A</v>
      </c>
      <c r="S90" s="85" t="e">
        <f ca="true">+IF(AND(ISTEXT(OFFSET('Water Data'!$L$2,0,10*ROW('Water Data'!S84))),CH90="Yes"),100-OFFSET('Water Data'!$S$4,0,10*ROW('Water Data'!S84)),IF(AND(ISTEXT(OFFSET('Water Data'!$L$2,0,10*ROW('Water Data'!S84))),CH90="No",ISNUMBER(OFFSET('Water Data'!$S$4,0,10*ROW('Water Data'!S84)))),CONCATENATE("[",ROUND(100-OFFSET('Water Data'!$S$4,0,10*ROW('Water Data'!S84)),0),"]"),IF(AND(ISTEXT(OFFSET('Water Data'!$L$2,0,10*ROW('Water Data'!S84))),CH90="",ISNUMBER(OFFSET('Water Data'!$S$4,0,10*ROW('Water Data'!S84)))),100-OFFSET('Water Data'!$S$4,0,10*ROW('Water Data'!S84)),NA())))</f>
        <v>#N/A</v>
      </c>
      <c r="T90" s="85" t="e">
        <f ca="true">+IF(AND(ISTEXT(OFFSET('Water Data'!$L$2,0,10*ROW('Water Data'!S84))),CI90="Yes"),OFFSET('Water Data'!$S$6,0,10*ROW('Water Data'!S84)),IF(AND(ISTEXT(OFFSET('Water Data'!$L$2,0,10*ROW('Water Data'!S84))),CI90="No",ISNUMBER(OFFSET('Water Data'!$S$6,0,10*ROW('Water Data'!S84)))),CONCATENATE("[",ROUND(OFFSET('Water Data'!$S$6,0,10*ROW('Water Data'!S84)),0),"]"),IF(AND(ISTEXT(OFFSET('Water Data'!$L$2,0,10*ROW('Water Data'!S84))),CI90="",ISNUMBER(OFFSET('Water Data'!$S$6,0,10*ROW('Water Data'!S84)))),OFFSET('Water Data'!$S$6,0,10*ROW('Water Data'!S84)),NA())))</f>
        <v>#N/A</v>
      </c>
      <c r="U90" s="85" t="e">
        <f ca="true">+IF(AND(ISTEXT(OFFSET('Water Data'!$L$2,0,10*ROW('Water Data'!S84))),CJ90="Yes"),OFFSET('Water Data'!$S$9,0,10*ROW('Water Data'!S84)),IF(AND(ISTEXT(OFFSET('Water Data'!$L$2,0,10*ROW('Water Data'!S84))),CJ90="No",ISNUMBER(OFFSET('Water Data'!$S$9,0,10*ROW('Water Data'!S84)))),CONCATENATE("[",ROUND(OFFSET('Water Data'!$S$9,0,10*ROW('Water Data'!S84)),0),"]"),IF(AND(ISTEXT(OFFSET('Water Data'!$L$2,0,10*ROW('Water Data'!S84))),CJ90="",ISNUMBER(OFFSET('Water Data'!$S$9,0,10*ROW('Water Data'!S84)))),OFFSET('Water Data'!$S$9,0,10*ROW('Water Data'!S84)),NA())))</f>
        <v>#N/A</v>
      </c>
      <c r="V90" s="86" t="e">
        <f ca="true">+IF(AND(ISTEXT(OFFSET('Sanitation Data'!$L$2,0,10*ROW('Sanitation Data'!N84))),CK90="Yes"),100-OFFSET('Sanitation Data'!$N$4,0,10*ROW('Sanitation Data'!N84)),IF(AND(ISTEXT(OFFSET('Sanitation Data'!$L$2,0,10*ROW('Sanitation Data'!N84))),CK90="No",ISNUMBER(OFFSET('Sanitation Data'!$N$4,0,10*ROW('Sanitation Data'!N84)))),CONCATENATE("[",ROUND(100-OFFSET('Sanitation Data'!$N$4,0,10*ROW('Sanitation Data'!N84)),0),"]"),IF(AND(ISTEXT(OFFSET('Sanitation Data'!$L$2,0,10*ROW('Sanitation Data'!N84))),CK90="",ISNUMBER(OFFSET('Sanitation Data'!$N$4,0,10*ROW('Sanitation Data'!N84)))),100-OFFSET('Sanitation Data'!$N$4,0,10*ROW('Sanitation Data'!N84)),NA())))</f>
        <v>#N/A</v>
      </c>
      <c r="W90" s="86" t="e">
        <f ca="true">+IF(AND(ISTEXT(OFFSET('Sanitation Data'!$L$2,0,10*ROW('Sanitation Data'!N84))),CL90="Yes"),OFFSET('Sanitation Data'!$N$6,0,10*ROW('Sanitation Data'!N84)),IF(AND(ISTEXT(OFFSET('Sanitation Data'!$L$2,0,10*ROW('Sanitation Data'!N84))),CL90="No",ISNUMBER(OFFSET('Sanitation Data'!$N$6,0,10*ROW('Sanitation Data'!N84)))),CONCATENATE("[",ROUND(OFFSET('Sanitation Data'!$N$6,0,10*ROW('Sanitation Data'!N84)),0),"]"),IF(AND(ISTEXT(OFFSET('Sanitation Data'!$L$2,0,10*ROW('Sanitation Data'!N84))),CL90="",ISNUMBER(OFFSET('Sanitation Data'!$N$6,0,10*ROW('Sanitation Data'!N84)))),OFFSET('Sanitation Data'!$N$6,0,10*ROW('Sanitation Data'!N84)),NA())))</f>
        <v>#N/A</v>
      </c>
      <c r="X90" s="86" t="e">
        <f ca="true">+IF(AND(ISTEXT(OFFSET('Sanitation Data'!$L$2,0,10*ROW('Sanitation Data'!N84))),CM90="Yes"),OFFSET('Sanitation Data'!$N$10,0,10*ROW('Sanitation Data'!N84)),IF(AND(ISTEXT(OFFSET('Sanitation Data'!$L$2,0,10*ROW('Sanitation Data'!N84))),CM90="No",ISNUMBER(OFFSET('Sanitation Data'!$N$10,0,10*ROW('Sanitation Data'!N84)))),CONCATENATE("[",ROUND(OFFSET('Sanitation Data'!$N$10,0,10*ROW('Sanitation Data'!N84)),0),"]"),IF(AND(ISTEXT(OFFSET('Sanitation Data'!$L$2,0,10*ROW('Sanitation Data'!N84))),CM90="",ISNUMBER(OFFSET('Sanitation Data'!$N$10,0,10*ROW('Sanitation Data'!N84)))),OFFSET('Sanitation Data'!$N$10,0,10*ROW('Sanitation Data'!N84)),NA())))</f>
        <v>#N/A</v>
      </c>
      <c r="Y90" s="86" t="e">
        <f ca="true">+IF(AND(ISTEXT(OFFSET('Sanitation Data'!$L$2,0,10*ROW('Sanitation Data'!N84))),CN90="Yes"),OFFSET('Sanitation Data'!$N$11,0,10*ROW('Sanitation Data'!N84)),IF(AND(ISTEXT(OFFSET('Sanitation Data'!$L$2,0,10*ROW('Sanitation Data'!N84))),CN90="No",ISNUMBER(OFFSET('Sanitation Data'!$N$11,0,10*ROW('Sanitation Data'!N84)))),CONCATENATE("[",ROUND(OFFSET('Sanitation Data'!$N$11,0,10*ROW('Sanitation Data'!N84)),0),"]"),IF(AND(ISTEXT(OFFSET('Sanitation Data'!$L$2,0,10*ROW('Sanitation Data'!N84))),CN90="",ISNUMBER(OFFSET('Sanitation Data'!$N$11,0,10*ROW('Sanitation Data'!N84)))),OFFSET('Sanitation Data'!$N$11,0,10*ROW('Sanitation Data'!N84)),NA())))</f>
        <v>#N/A</v>
      </c>
      <c r="Z90" s="86" t="e">
        <f ca="true">+IF(AND(ISTEXT(OFFSET('Sanitation Data'!$L$2,0,10*ROW('Sanitation Data'!N84))),CO90="Yes"),OFFSET('Sanitation Data'!$N$12,0,10*ROW('Sanitation Data'!N84)),IF(AND(ISTEXT(OFFSET('Sanitation Data'!$L$2,0,10*ROW('Sanitation Data'!N84))),CO90="No",ISNUMBER(OFFSET('Sanitation Data'!$N$12,0,10*ROW('Sanitation Data'!N84)))),CONCATENATE("[",ROUND(OFFSET('Sanitation Data'!$N$12,0,10*ROW('Sanitation Data'!N84)),0),"]"),IF(AND(ISTEXT(OFFSET('Sanitation Data'!$L$2,0,10*ROW('Sanitation Data'!N84))),CO90="",ISNUMBER(OFFSET('Sanitation Data'!$N$12,0,10*ROW('Sanitation Data'!N84)))),OFFSET('Sanitation Data'!$N$12,0,10*ROW('Sanitation Data'!N84)),NA())))</f>
        <v>#N/A</v>
      </c>
      <c r="AA90" s="86" t="e">
        <f ca="true">+IF(AND(ISTEXT(OFFSET('Sanitation Data'!$L$2,0,10*ROW('Sanitation Data'!O84))),CP90="Yes"),100-OFFSET('Sanitation Data'!$O$4,0,10*ROW('Sanitation Data'!O84)),IF(AND(ISTEXT(OFFSET('Sanitation Data'!$L$2,0,10*ROW('Sanitation Data'!O84))),CP90="No",ISNUMBER(OFFSET('Sanitation Data'!$O$4,0,10*ROW('Sanitation Data'!O84)))),CONCATENATE("[",ROUND(100-OFFSET('Sanitation Data'!$O$4,0,10*ROW('Sanitation Data'!O84)),0),"]"),IF(AND(ISTEXT(OFFSET('Sanitation Data'!$L$2,0,10*ROW('Sanitation Data'!O84))),CP90="",ISNUMBER(OFFSET('Sanitation Data'!$O$4,0,10*ROW('Sanitation Data'!O84)))),100-OFFSET('Sanitation Data'!$O$4,0,10*ROW('Sanitation Data'!O84)),NA())))</f>
        <v>#N/A</v>
      </c>
      <c r="AB90" s="86" t="e">
        <f ca="true">+IF(AND(ISTEXT(OFFSET('Sanitation Data'!$L$2,0,10*ROW('Sanitation Data'!O84))),CQ90="Yes"),OFFSET('Sanitation Data'!$O$6,0,10*ROW('Sanitation Data'!R84)),IF(AND(ISTEXT(OFFSET('Sanitation Data'!$L$2,0,10*ROW('Sanitation Data'!O84))),CQ90="No",ISNUMBER(OFFSET('Sanitation Data'!$O$6,0,10*ROW('Sanitation Data'!O84)))),CONCATENATE("[",ROUND(OFFSET('Sanitation Data'!$O$6,0,10*ROW('Sanitation Data'!O84)),0),"]"),IF(AND(ISTEXT(OFFSET('Sanitation Data'!$L$2,0,10*ROW('Sanitation Data'!O84))),CQ90="",ISNUMBER(OFFSET('Sanitation Data'!$O$6,0,10*ROW('Sanitation Data'!O84)))),OFFSET('Sanitation Data'!$O$6,0,10*ROW('Sanitation Data'!O84)),NA())))</f>
        <v>#N/A</v>
      </c>
      <c r="AC90" s="86" t="e">
        <f ca="true">+IF(AND(ISTEXT(OFFSET('Sanitation Data'!$L$2,0,10*ROW('Sanitation Data'!O84))),CR90="Yes"),OFFSET('Sanitation Data'!$O$10,0,10*ROW('Sanitation Data'!O84)),IF(AND(ISTEXT(OFFSET('Sanitation Data'!$L$2,0,10*ROW('Sanitation Data'!O84))),CR90="No",ISNUMBER(OFFSET('Sanitation Data'!$O$10,0,10*ROW('Sanitation Data'!O84)))),CONCATENATE("[",ROUND(OFFSET('Sanitation Data'!$O$10,0,10*ROW('Sanitation Data'!O84)),0),"]"),IF(AND(ISTEXT(OFFSET('Sanitation Data'!$L$2,0,10*ROW('Sanitation Data'!O84))),CR90="",ISNUMBER(OFFSET('Sanitation Data'!$O$10,0,10*ROW('Sanitation Data'!O84)))),OFFSET('Sanitation Data'!$O$10,0,10*ROW('Sanitation Data'!O84)),NA())))</f>
        <v>#N/A</v>
      </c>
      <c r="AD90" s="86" t="e">
        <f ca="true">+IF(AND(ISTEXT(OFFSET('Sanitation Data'!$L$2,0,10*ROW('Sanitation Data'!O84))),CS90="Yes"),OFFSET('Sanitation Data'!$O$11,0,10*ROW('Sanitation Data'!O84)),IF(AND(ISTEXT(OFFSET('Sanitation Data'!$L$2,0,10*ROW('Sanitation Data'!O84))),CS90="No",ISNUMBER(OFFSET('Sanitation Data'!$O$11,0,10*ROW('Sanitation Data'!O84)))),CONCATENATE("[",ROUND(OFFSET('Sanitation Data'!$O$11,0,10*ROW('Sanitation Data'!O84)),0),"]"),IF(AND(ISTEXT(OFFSET('Sanitation Data'!$L$2,0,10*ROW('Sanitation Data'!O84))),CS90="",ISNUMBER(OFFSET('Sanitation Data'!$O$11,0,10*ROW('Sanitation Data'!O84)))),OFFSET('Sanitation Data'!$O$11,0,10*ROW('Sanitation Data'!O84)),NA())))</f>
        <v>#N/A</v>
      </c>
      <c r="AE90" s="86" t="e">
        <f ca="true">+IF(AND(ISTEXT(OFFSET('Sanitation Data'!$L$2,0,10*ROW('Sanitation Data'!O84))),CT90="Yes"),OFFSET('Sanitation Data'!$O$12,0,10*ROW('Sanitation Data'!O84)),IF(AND(ISTEXT(OFFSET('Sanitation Data'!$L$2,0,10*ROW('Sanitation Data'!O84))),CT90="No",ISNUMBER(OFFSET('Sanitation Data'!$O$12,0,10*ROW('Sanitation Data'!O84)))),CONCATENATE("[",ROUND(OFFSET('Sanitation Data'!$O$12,0,10*ROW('Sanitation Data'!O84)),0),"]"),IF(AND(ISTEXT(OFFSET('Sanitation Data'!$L$2,0,10*ROW('Sanitation Data'!O84))),CT90="",ISNUMBER(OFFSET('Sanitation Data'!$O$12,0,10*ROW('Sanitation Data'!O84)))),OFFSET('Sanitation Data'!$O$12,0,10*ROW('Sanitation Data'!O84)),NA())))</f>
        <v>#N/A</v>
      </c>
      <c r="AF90" s="86" t="e">
        <f ca="true">+IF(AND(ISTEXT(OFFSET('Sanitation Data'!$L$2,0,10*ROW('Sanitation Data'!P84))),CU90="Yes"),100-OFFSET('Sanitation Data'!$P$4,0,10*ROW('Sanitation Data'!P84)),IF(AND(ISTEXT(OFFSET('Sanitation Data'!$L$2,0,10*ROW('Sanitation Data'!P84))),CU90="No",ISNUMBER(OFFSET('Sanitation Data'!$P$4,0,10*ROW('Sanitation Data'!P84)))),CONCATENATE("[",ROUND(100-OFFSET('Sanitation Data'!$P$4,0,10*ROW('Sanitation Data'!P84)),0),"]"),IF(AND(ISTEXT(OFFSET('Sanitation Data'!$L$2,0,10*ROW('Sanitation Data'!P84))),CU90="",ISNUMBER(OFFSET('Sanitation Data'!$P$4,0,10*ROW('Sanitation Data'!P84)))),100-OFFSET('Sanitation Data'!$P$4,0,10*ROW('Sanitation Data'!P84)),NA())))</f>
        <v>#N/A</v>
      </c>
      <c r="AG90" s="86" t="e">
        <f ca="true">+IF(AND(ISTEXT(OFFSET('Sanitation Data'!$L$2,0,10*ROW('Sanitation Data'!P84))),CV90="Yes"),OFFSET('Sanitation Data'!$P$6,0,10*ROW('Sanitation Data'!P84)),IF(AND(ISTEXT(OFFSET('Sanitation Data'!$L$2,0,10*ROW('Sanitation Data'!P84))),CV90="No",ISNUMBER(OFFSET('Sanitation Data'!$P$6,0,10*ROW('Sanitation Data'!P84)))),CONCATENATE("[",ROUND(OFFSET('Sanitation Data'!$P$6,0,10*ROW('Sanitation Data'!P84)),0),"]"),IF(AND(ISTEXT(OFFSET('Sanitation Data'!$L$2,0,10*ROW('Sanitation Data'!P84))),CV90="",ISNUMBER(OFFSET('Sanitation Data'!$P$6,0,10*ROW('Sanitation Data'!P84)))),OFFSET('Sanitation Data'!$P$6,0,10*ROW('Sanitation Data'!P84)),NA())))</f>
        <v>#N/A</v>
      </c>
      <c r="AH90" s="86" t="e">
        <f ca="true">+IF(AND(ISTEXT(OFFSET('Sanitation Data'!$L$2,0,10*ROW('Sanitation Data'!P84))),CW90="Yes"),OFFSET('Sanitation Data'!$P$10,0,10*ROW('Sanitation Data'!P84)),IF(AND(ISTEXT(OFFSET('Sanitation Data'!$L$2,0,10*ROW('Sanitation Data'!P84))),CW90="No",ISNUMBER(OFFSET('Sanitation Data'!$P$10,0,10*ROW('Sanitation Data'!P84)))),CONCATENATE("[",ROUND(OFFSET('Sanitation Data'!$P$10,0,10*ROW('Sanitation Data'!P84)),0),"]"),IF(AND(ISTEXT(OFFSET('Sanitation Data'!$L$2,0,10*ROW('Sanitation Data'!P84))),CW90="",ISNUMBER(OFFSET('Sanitation Data'!$P$10,0,10*ROW('Sanitation Data'!P84)))),OFFSET('Sanitation Data'!$P$10,0,10*ROW('Sanitation Data'!P84)),NA())))</f>
        <v>#N/A</v>
      </c>
      <c r="AI90" s="86" t="e">
        <f ca="true">+IF(AND(ISTEXT(OFFSET('Sanitation Data'!$L$2,0,10*ROW('Sanitation Data'!P84))),CX90="Yes"),OFFSET('Sanitation Data'!$P$11,0,10*ROW('Sanitation Data'!P84)),IF(AND(ISTEXT(OFFSET('Sanitation Data'!$L$2,0,10*ROW('Sanitation Data'!P84))),CX90="No",ISNUMBER(OFFSET('Sanitation Data'!$P$11,0,10*ROW('Sanitation Data'!P84)))),CONCATENATE("[",ROUND(OFFSET('Sanitation Data'!$P$11,0,10*ROW('Sanitation Data'!P84)),0),"]"),IF(AND(ISTEXT(OFFSET('Sanitation Data'!$L$2,0,10*ROW('Sanitation Data'!P84))),CX90="",ISNUMBER(OFFSET('Sanitation Data'!$P$11,0,10*ROW('Sanitation Data'!P84)))),OFFSET('Sanitation Data'!$P$11,0,10*ROW('Sanitation Data'!P84)),NA())))</f>
        <v>#N/A</v>
      </c>
      <c r="AJ90" s="86" t="e">
        <f ca="true">+IF(AND(ISTEXT(OFFSET('Sanitation Data'!$L$2,0,10*ROW('Sanitation Data'!P84))),CY90="Yes"),OFFSET('Sanitation Data'!$P$12,0,10*ROW('Sanitation Data'!P84)),IF(AND(ISTEXT(OFFSET('Sanitation Data'!$L$2,0,10*ROW('Sanitation Data'!P84))),CY90="No",ISNUMBER(OFFSET('Sanitation Data'!$P$12,0,10*ROW('Sanitation Data'!P84)))),CONCATENATE("[",ROUND(OFFSET('Sanitation Data'!$P$12,0,10*ROW('Sanitation Data'!P84)),0),"]"),IF(AND(ISTEXT(OFFSET('Sanitation Data'!$L$2,0,10*ROW('Sanitation Data'!P84))),CY90="",ISNUMBER(OFFSET('Sanitation Data'!$P$12,0,10*ROW('Sanitation Data'!P84)))),OFFSET('Sanitation Data'!$P$12,0,10*ROW('Sanitation Data'!P84)),NA())))</f>
        <v>#N/A</v>
      </c>
      <c r="AK90" s="86" t="e">
        <f ca="true">+IF(AND(ISTEXT(OFFSET('Sanitation Data'!$L$2,0,10*ROW('Sanitation Data'!Q84))),CZ90="Yes"),100-OFFSET('Sanitation Data'!$Q$4,0,10*ROW('Sanitation Data'!Q84)),IF(AND(ISTEXT(OFFSET('Sanitation Data'!$L$2,0,10*ROW('Sanitation Data'!Q84))),CZ90="No",ISNUMBER(OFFSET('Sanitation Data'!$Q$4,0,10*ROW('Sanitation Data'!Q84)))),CONCATENATE("[",ROUND(100-OFFSET('Sanitation Data'!$Q$4,0,10*ROW('Sanitation Data'!Q84)),0),"]"),IF(AND(ISTEXT(OFFSET('Sanitation Data'!$L$2,0,10*ROW('Sanitation Data'!Q84))),CZ90="",ISNUMBER(OFFSET('Sanitation Data'!$Q$4,0,10*ROW('Sanitation Data'!Q84)))),100-OFFSET('Sanitation Data'!$Q$4,0,10*ROW('Sanitation Data'!Q84)),NA())))</f>
        <v>#N/A</v>
      </c>
      <c r="AL90" s="86" t="e">
        <f ca="true">+IF(AND(ISTEXT(OFFSET('Sanitation Data'!$L$2,0,10*ROW('Sanitation Data'!Q84))),DA90="Yes"),OFFSET('Sanitation Data'!$Q$6,0,10*ROW('Sanitation Data'!Q84)),IF(AND(ISTEXT(OFFSET('Sanitation Data'!$L$2,0,10*ROW('Sanitation Data'!Q84))),DA90="No",ISNUMBER(OFFSET('Sanitation Data'!$Q$6,0,10*ROW('Sanitation Data'!Q84)))),CONCATENATE("[",ROUND(OFFSET('Sanitation Data'!$Q$6,0,10*ROW('Sanitation Data'!Q84)),0),"]"),IF(AND(ISTEXT(OFFSET('Sanitation Data'!$L$2,0,10*ROW('Sanitation Data'!Q84))),DA90="",ISNUMBER(OFFSET('Sanitation Data'!$Q$6,0,10*ROW('Sanitation Data'!Q84)))),OFFSET('Sanitation Data'!$Q$6,0,10*ROW('Sanitation Data'!Q84)),NA())))</f>
        <v>#N/A</v>
      </c>
      <c r="AM90" s="86" t="e">
        <f ca="true">+IF(AND(ISTEXT(OFFSET('Sanitation Data'!$L$2,0,10*ROW('Sanitation Data'!Q84))),DB90="Yes"),OFFSET('Sanitation Data'!$Q$10,0,10*ROW('Sanitation Data'!Q84)),IF(AND(ISTEXT(OFFSET('Sanitation Data'!$L$2,0,10*ROW('Sanitation Data'!Q84))),DB90="No",ISNUMBER(OFFSET('Sanitation Data'!$Q$10,0,10*ROW('Sanitation Data'!Q84)))),CONCATENATE("[",ROUND(OFFSET('Sanitation Data'!$Q$10,0,10*ROW('Sanitation Data'!Q84)),0),"]"),IF(AND(ISTEXT(OFFSET('Sanitation Data'!$L$2,0,10*ROW('Sanitation Data'!Q84))),DB90="",ISNUMBER(OFFSET('Sanitation Data'!$Q$10,0,10*ROW('Sanitation Data'!Q84)))),OFFSET('Sanitation Data'!$Q$10,0,10*ROW('Sanitation Data'!Q84)),NA())))</f>
        <v>#N/A</v>
      </c>
      <c r="AN90" s="86" t="e">
        <f ca="true">+IF(AND(ISTEXT(OFFSET('Sanitation Data'!$L$2,0,10*ROW('Sanitation Data'!Q84))),DC90="Yes"),OFFSET('Sanitation Data'!$Q$11,0,10*ROW('Sanitation Data'!Q84)),IF(AND(ISTEXT(OFFSET('Sanitation Data'!$L$2,0,10*ROW('Sanitation Data'!Q84))),DC90="No",ISNUMBER(OFFSET('Sanitation Data'!$Q$11,0,10*ROW('Sanitation Data'!Q84)))),CONCATENATE("[",ROUND(OFFSET('Sanitation Data'!$Q$11,0,10*ROW('Sanitation Data'!Q84)),0),"]"),IF(AND(ISTEXT(OFFSET('Sanitation Data'!$L$2,0,10*ROW('Sanitation Data'!Q84))),DC90="",ISNUMBER(OFFSET('Sanitation Data'!$Q$11,0,10*ROW('Sanitation Data'!Q84)))),OFFSET('Sanitation Data'!$Q$11,0,10*ROW('Sanitation Data'!Q84)),NA())))</f>
        <v>#N/A</v>
      </c>
      <c r="AO90" s="86" t="e">
        <f ca="true">+IF(AND(ISTEXT(OFFSET('Sanitation Data'!$L$2,0,10*ROW('Sanitation Data'!Q84))),DD90="Yes"),OFFSET('Sanitation Data'!$Q$12,0,10*ROW('Sanitation Data'!Q84)),IF(AND(ISTEXT(OFFSET('Sanitation Data'!$L$2,0,10*ROW('Sanitation Data'!Q84))),DD90="No",ISNUMBER(OFFSET('Sanitation Data'!$Q$12,0,10*ROW('Sanitation Data'!Q84)))),CONCATENATE("[",ROUND(OFFSET('Sanitation Data'!$Q$12,0,10*ROW('Sanitation Data'!Q84)),0),"]"),IF(AND(ISTEXT(OFFSET('Sanitation Data'!$L$2,0,10*ROW('Sanitation Data'!Q84))),DD90="",ISNUMBER(OFFSET('Sanitation Data'!$Q$12,0,10*ROW('Sanitation Data'!Q84)))),OFFSET('Sanitation Data'!$Q$12,0,10*ROW('Sanitation Data'!Q84)),NA())))</f>
        <v>#N/A</v>
      </c>
      <c r="AP90" s="86" t="e">
        <f ca="true">+IF(AND(ISTEXT(OFFSET('Sanitation Data'!$L$2,0,10*ROW('Sanitation Data'!R84))),DE90="Yes"),100-OFFSET('Sanitation Data'!$R$4,0,10*ROW('Sanitation Data'!R84)),IF(AND(ISTEXT(OFFSET('Sanitation Data'!$L$2,0,10*ROW('Sanitation Data'!R84))),DE90="No",ISNUMBER(OFFSET('Sanitation Data'!$R$4,0,10*ROW('Sanitation Data'!R84)))),CONCATENATE("[",ROUND(100-OFFSET('Sanitation Data'!$R$4,0,10*ROW('Sanitation Data'!R84)),0),"]"),IF(AND(ISTEXT(OFFSET('Sanitation Data'!$L$2,0,10*ROW('Sanitation Data'!R84))),DE90="",ISNUMBER(OFFSET('Sanitation Data'!$R$4,0,10*ROW('Sanitation Data'!R84)))),100-OFFSET('Sanitation Data'!$R$4,0,10*ROW('Sanitation Data'!R84)),NA())))</f>
        <v>#N/A</v>
      </c>
      <c r="AQ90" s="86" t="e">
        <f ca="true">+IF(AND(ISTEXT(OFFSET('Sanitation Data'!$L$2,0,10*ROW('Sanitation Data'!R84))),DF90="Yes"),OFFSET('Sanitation Data'!$R$6,0,10*ROW('Sanitation Data'!R84)),IF(AND(ISTEXT(OFFSET('Sanitation Data'!$L$2,0,10*ROW('Sanitation Data'!R84))),DF90="No",ISNUMBER(OFFSET('Sanitation Data'!$R$6,0,10*ROW('Sanitation Data'!R84)))),CONCATENATE("[",ROUND(OFFSET('Sanitation Data'!$R$6,0,10*ROW('Sanitation Data'!R84)),0),"]"),IF(AND(ISTEXT(OFFSET('Sanitation Data'!$L$2,0,10*ROW('Sanitation Data'!R84))),DF90="",ISNUMBER(OFFSET('Sanitation Data'!$R$6,0,10*ROW('Sanitation Data'!R84)))),OFFSET('Sanitation Data'!$R$6,0,10*ROW('Sanitation Data'!R84)),NA())))</f>
        <v>#N/A</v>
      </c>
      <c r="AR90" s="86" t="e">
        <f ca="true">+IF(AND(ISTEXT(OFFSET('Sanitation Data'!$L$2,0,10*ROW('Sanitation Data'!R84))),DG90="Yes"),OFFSET('Sanitation Data'!$R$10,0,10*ROW('Sanitation Data'!R84)),IF(AND(ISTEXT(OFFSET('Sanitation Data'!$L$2,0,10*ROW('Sanitation Data'!R84))),DG90="No",ISNUMBER(OFFSET('Sanitation Data'!$R$10,0,10*ROW('Sanitation Data'!R84)))),CONCATENATE("[",ROUND(OFFSET('Sanitation Data'!$R$10,0,10*ROW('Sanitation Data'!R84)),0),"]"),IF(AND(ISTEXT(OFFSET('Sanitation Data'!$L$2,0,10*ROW('Sanitation Data'!R84))),DG90="",ISNUMBER(OFFSET('Sanitation Data'!$R$10,0,10*ROW('Sanitation Data'!R84)))),OFFSET('Sanitation Data'!$R$10,0,10*ROW('Sanitation Data'!R84)),NA())))</f>
        <v>#N/A</v>
      </c>
      <c r="AS90" s="86" t="e">
        <f ca="true">+IF(AND(ISTEXT(OFFSET('Sanitation Data'!$L$2,0,10*ROW('Sanitation Data'!R84))),DH90="Yes"),OFFSET('Sanitation Data'!$R$11,0,10*ROW('Sanitation Data'!R84)),IF(AND(ISTEXT(OFFSET('Sanitation Data'!$L$2,0,10*ROW('Sanitation Data'!R84))),DH90="No",ISNUMBER(OFFSET('Sanitation Data'!$R$11,0,10*ROW('Sanitation Data'!R84)))),CONCATENATE("[",ROUND(OFFSET('Sanitation Data'!$R$11,0,10*ROW('Sanitation Data'!R84)),0),"]"),IF(AND(ISTEXT(OFFSET('Sanitation Data'!$L$2,0,10*ROW('Sanitation Data'!R84))),DH90="",ISNUMBER(OFFSET('Sanitation Data'!$R$11,0,10*ROW('Sanitation Data'!R84)))),OFFSET('Sanitation Data'!$R$11,0,10*ROW('Sanitation Data'!R84)),NA())))</f>
        <v>#N/A</v>
      </c>
      <c r="AT90" s="86" t="e">
        <f ca="true">+IF(AND(ISTEXT(OFFSET('Sanitation Data'!$L$2,0,10*ROW('Sanitation Data'!R84))),DI90="Yes"),OFFSET('Sanitation Data'!$R$12,0,10*ROW('Sanitation Data'!R84)),IF(AND(ISTEXT(OFFSET('Sanitation Data'!$L$2,0,10*ROW('Sanitation Data'!R84))),DI90="No",ISNUMBER(OFFSET('Sanitation Data'!$R$12,0,10*ROW('Sanitation Data'!R84)))),CONCATENATE("[",ROUND(OFFSET('Sanitation Data'!$R$12,0,10*ROW('Sanitation Data'!R84)),0),"]"),IF(AND(ISTEXT(OFFSET('Sanitation Data'!$L$2,0,10*ROW('Sanitation Data'!R84))),DI90="",ISNUMBER(OFFSET('Sanitation Data'!$R$12,0,10*ROW('Sanitation Data'!R84)))),OFFSET('Sanitation Data'!$R$12,0,10*ROW('Sanitation Data'!R84)),NA())))</f>
        <v>#N/A</v>
      </c>
      <c r="AU90" s="86" t="e">
        <f ca="true">+IF(AND(ISTEXT(OFFSET('Sanitation Data'!$L$2,0,10*ROW('Sanitation Data'!S84))),DJ90="Yes"),100-OFFSET('Sanitation Data'!$S$4,0,10*ROW('Sanitation Data'!S84)),IF(AND(ISTEXT(OFFSET('Sanitation Data'!$L$2,0,10*ROW('Sanitation Data'!S84))),DJ90="No",ISNUMBER(OFFSET('Sanitation Data'!$S$4,0,10*ROW('Sanitation Data'!S84)))),CONCATENATE("[",ROUND(100-OFFSET('Sanitation Data'!$S$4,0,10*ROW('Sanitation Data'!S84)),0),"]"),IF(AND(ISTEXT(OFFSET('Sanitation Data'!$L$2,0,10*ROW('Sanitation Data'!S84))),DJ90="",ISNUMBER(OFFSET('Sanitation Data'!$S$4,0,10*ROW('Sanitation Data'!S84)))),100-OFFSET('Sanitation Data'!$S$4,0,10*ROW('Sanitation Data'!S84)),NA())))</f>
        <v>#N/A</v>
      </c>
      <c r="AV90" s="86" t="e">
        <f ca="true">+IF(AND(ISTEXT(OFFSET('Sanitation Data'!$L$2,0,10*ROW('Sanitation Data'!S84))),DK90="Yes"),OFFSET('Sanitation Data'!$S$6,0,10*ROW('Sanitation Data'!S84)),IF(AND(ISTEXT(OFFSET('Sanitation Data'!$L$2,0,10*ROW('Sanitation Data'!S84))),DK90="No",ISNUMBER(OFFSET('Sanitation Data'!$S$6,0,10*ROW('Sanitation Data'!S84)))),CONCATENATE("[",ROUND(OFFSET('Sanitation Data'!$S$6,0,10*ROW('Sanitation Data'!S84)),0),"]"),IF(AND(ISTEXT(OFFSET('Sanitation Data'!$L$2,0,10*ROW('Sanitation Data'!S84))),DK90="",ISNUMBER(OFFSET('Sanitation Data'!$S$6,0,10*ROW('Sanitation Data'!S84)))),OFFSET('Sanitation Data'!$S$6,0,10*ROW('Sanitation Data'!S84)),NA())))</f>
        <v>#N/A</v>
      </c>
      <c r="AW90" s="86" t="e">
        <f ca="true">+IF(AND(ISTEXT(OFFSET('Sanitation Data'!$L$2,0,10*ROW('Sanitation Data'!S84))),DL90="Yes"),OFFSET('Sanitation Data'!$S$10,0,10*ROW('Sanitation Data'!S84)),IF(AND(ISTEXT(OFFSET('Sanitation Data'!$L$2,0,10*ROW('Sanitation Data'!S84))),DL90="No",ISNUMBER(OFFSET('Sanitation Data'!$S$10,0,10*ROW('Sanitation Data'!S84)))),CONCATENATE("[",ROUND(OFFSET('Sanitation Data'!$S$10,0,10*ROW('Sanitation Data'!S84)),0),"]"),IF(AND(ISTEXT(OFFSET('Sanitation Data'!$L$2,0,10*ROW('Sanitation Data'!S84))),DL90="",ISNUMBER(OFFSET('Sanitation Data'!$S$10,0,10*ROW('Sanitation Data'!S84)))),OFFSET('Sanitation Data'!$S$10,0,10*ROW('Sanitation Data'!S84)),NA())))</f>
        <v>#N/A</v>
      </c>
      <c r="AX90" s="86" t="e">
        <f ca="true">+IF(AND(ISTEXT(OFFSET('Sanitation Data'!$L$2,0,10*ROW('Sanitation Data'!S84))),DM90="Yes"),OFFSET('Sanitation Data'!$S$11,0,10*ROW('Sanitation Data'!S84)),IF(AND(ISTEXT(OFFSET('Sanitation Data'!$L$2,0,10*ROW('Sanitation Data'!S84))),DM90="No",ISNUMBER(OFFSET('Sanitation Data'!$S$11,0,10*ROW('Sanitation Data'!S84)))),CONCATENATE("[",ROUND(OFFSET('Sanitation Data'!$S$11,0,10*ROW('Sanitation Data'!S84)),0),"]"),IF(AND(ISTEXT(OFFSET('Sanitation Data'!$L$2,0,10*ROW('Sanitation Data'!S84))),DM90="",ISNUMBER(OFFSET('Sanitation Data'!$S$11,0,10*ROW('Sanitation Data'!S84)))),OFFSET('Sanitation Data'!$S$11,0,10*ROW('Sanitation Data'!S84)),NA())))</f>
        <v>#N/A</v>
      </c>
      <c r="AY90" s="86" t="e">
        <f ca="true">+IF(AND(ISTEXT(OFFSET('Sanitation Data'!$L$2,0,10*ROW('Sanitation Data'!S84))),DN90="Yes"),OFFSET('Sanitation Data'!$S$12,0,10*ROW('Sanitation Data'!S84)),IF(AND(ISTEXT(OFFSET('Sanitation Data'!$L$2,0,10*ROW('Sanitation Data'!S84))),DN90="No",ISNUMBER(OFFSET('Sanitation Data'!$S$12,0,10*ROW('Sanitation Data'!S84)))),CONCATENATE("[",ROUND(OFFSET('Sanitation Data'!$S$12,0,10*ROW('Sanitation Data'!S84)),0),"]"),IF(AND(ISTEXT(OFFSET('Sanitation Data'!$L$2,0,10*ROW('Sanitation Data'!S84))),DN90="",ISNUMBER(OFFSET('Sanitation Data'!$S$12,0,10*ROW('Sanitation Data'!S84)))),OFFSET('Sanitation Data'!$S$12,0,10*ROW('Sanitation Data'!S84)),NA())))</f>
        <v>#N/A</v>
      </c>
      <c r="AZ90" s="87" t="e">
        <f ca="true">+IF(AND(ISTEXT(OFFSET('Hygiene Data'!$L$2,0,10*ROW('Hygiene Data'!N84))),DO90="Yes"),OFFSET('Hygiene Data'!$N$5,0,10*ROW('Hygiene Data'!N84)),IF(AND(ISTEXT(OFFSET('Hygiene Data'!$L$2,0,10*ROW('Hygiene Data'!N84))),DO90="No",ISNUMBER(OFFSET('Hygiene Data'!$N$5,0,10*ROW('Hygiene Data'!N84)))),CONCATENATE("[",ROUND(OFFSET('Hygiene Data'!$N$5,0,10*ROW('Hygiene Data'!N84)),0),"]"),IF(AND(ISTEXT(OFFSET('Hygiene Data'!$L$2,0,10*ROW('Hygiene Data'!N84))),DO90="",ISNUMBER(OFFSET('Hygiene Data'!$N$5,0,10*ROW('Hygiene Data'!N84)))),OFFSET('Hygiene Data'!$N$5,0,10*ROW('Hygiene Data'!N84)),NA())))</f>
        <v>#N/A</v>
      </c>
      <c r="BA90" s="87" t="e">
        <f ca="true">+IF(AND(ISTEXT(OFFSET('Hygiene Data'!$L$2,0,10*ROW('Hygiene Data'!N84))),DP90="Yes"),OFFSET('Hygiene Data'!$N$7,0,10*ROW('Hygiene Data'!N84)),IF(AND(ISTEXT(OFFSET('Hygiene Data'!$L$2,0,10*ROW('Hygiene Data'!N84))),DP90="No",ISNUMBER(OFFSET('Hygiene Data'!$N$7,0,10*ROW('Hygiene Data'!N84)))),CONCATENATE("[",ROUND(OFFSET('Hygiene Data'!$N$7,0,10*ROW('Hygiene Data'!N84)),0),"]"),IF(AND(ISTEXT(OFFSET('Hygiene Data'!$L$2,0,10*ROW('Hygiene Data'!N84))),DP90="",ISNUMBER(OFFSET('Hygiene Data'!$N$7,0,10*ROW('Hygiene Data'!N84)))),OFFSET('Hygiene Data'!$N$7,0,10*ROW('Hygiene Data'!N84)),NA())))</f>
        <v>#N/A</v>
      </c>
      <c r="BB90" s="87" t="e">
        <f ca="true">+IF(AND(ISTEXT(OFFSET('Hygiene Data'!$L$2,0,10*ROW('Hygiene Data'!N84))),DQ90="Yes"),OFFSET('Hygiene Data'!$N$9,0,10*ROW('Hygiene Data'!N84)),IF(AND(ISTEXT(OFFSET('Hygiene Data'!$L$2,0,10*ROW('Hygiene Data'!N84))),DQ90="No",ISNUMBER(OFFSET('Hygiene Data'!$N$9,0,10*ROW('Hygiene Data'!N84)))),CONCATENATE("[",ROUND(OFFSET('Hygiene Data'!$N$9,0,10*ROW('Hygiene Data'!N84)),0),"]"),IF(AND(ISTEXT(OFFSET('Hygiene Data'!$L$2,0,10*ROW('Hygiene Data'!N84))),DQ90="",ISNUMBER(OFFSET('Hygiene Data'!$N$9,0,10*ROW('Hygiene Data'!N84)))),OFFSET('Hygiene Data'!$N$9,0,10*ROW('Hygiene Data'!N84)),NA())))</f>
        <v>#N/A</v>
      </c>
      <c r="BC90" s="87" t="e">
        <f ca="true">+IF(AND(ISTEXT(OFFSET('Hygiene Data'!$L$2,0,10*ROW('Hygiene Data'!O84))),DR90="Yes"),OFFSET('Hygiene Data'!$O$5,0,10*ROW('Hygiene Data'!O84)),IF(AND(ISTEXT(OFFSET('Hygiene Data'!$L$2,0,10*ROW('Hygiene Data'!O84))),DR90="No",ISNUMBER(OFFSET('Hygiene Data'!$O$5,0,10*ROW('Hygiene Data'!O84)))),CONCATENATE("[",ROUND(OFFSET('Hygiene Data'!$O$5,0,10*ROW('Hygiene Data'!O84)),0),"]"),IF(AND(ISTEXT(OFFSET('Hygiene Data'!$L$2,0,10*ROW('Hygiene Data'!O84))),DR90="",ISNUMBER(OFFSET('Hygiene Data'!$O$5,0,10*ROW('Hygiene Data'!O84)))),OFFSET('Hygiene Data'!$O$5,0,10*ROW('Hygiene Data'!O84)),NA())))</f>
        <v>#N/A</v>
      </c>
      <c r="BD90" s="87" t="e">
        <f ca="true">+IF(AND(ISTEXT(OFFSET('Hygiene Data'!$L$2,0,10*ROW('Hygiene Data'!O84))),DS90="Yes"),OFFSET('Hygiene Data'!$O$7,0,10*ROW('Hygiene Data'!O84)),IF(AND(ISTEXT(OFFSET('Hygiene Data'!$L$2,0,10*ROW('Hygiene Data'!O84))),DS90="No",ISNUMBER(OFFSET('Hygiene Data'!$O$7,0,10*ROW('Hygiene Data'!O84)))),CONCATENATE("[",ROUND(OFFSET('Hygiene Data'!$O$7,0,10*ROW('Hygiene Data'!O84)),0),"]"),IF(AND(ISTEXT(OFFSET('Hygiene Data'!$L$2,0,10*ROW('Hygiene Data'!O84))),DS90="",ISNUMBER(OFFSET('Hygiene Data'!$O$7,0,10*ROW('Hygiene Data'!O84)))),OFFSET('Hygiene Data'!$O$7,0,10*ROW('Hygiene Data'!O84)),NA())))</f>
        <v>#N/A</v>
      </c>
      <c r="BE90" s="87" t="e">
        <f ca="true">+IF(AND(ISTEXT(OFFSET('Hygiene Data'!$L$2,0,10*ROW('Hygiene Data'!O84))),DT90="Yes"),OFFSET('Hygiene Data'!$O$9,0,10*ROW('Hygiene Data'!O84)),IF(AND(ISTEXT(OFFSET('Hygiene Data'!$L$2,0,10*ROW('Hygiene Data'!O84))),DT90="No",ISNUMBER(OFFSET('Hygiene Data'!$O$9,0,10*ROW('Hygiene Data'!O84)))),CONCATENATE("[",ROUND(OFFSET('Hygiene Data'!$O$9,0,10*ROW('Hygiene Data'!O84)),0),"]"),IF(AND(ISTEXT(OFFSET('Hygiene Data'!$L$2,0,10*ROW('Hygiene Data'!O84))),DT90="",ISNUMBER(OFFSET('Hygiene Data'!$O$9,0,10*ROW('Hygiene Data'!O84)))),OFFSET('Hygiene Data'!$O$9,0,10*ROW('Hygiene Data'!O84)),NA())))</f>
        <v>#N/A</v>
      </c>
      <c r="BF90" s="87" t="e">
        <f ca="true">+IF(AND(ISTEXT(OFFSET('Hygiene Data'!$L$2,0,10*ROW('Hygiene Data'!P84))),DU90="Yes"),OFFSET('Hygiene Data'!$P$5,0,10*ROW('Hygiene Data'!P84)),IF(AND(ISTEXT(OFFSET('Hygiene Data'!$L$2,0,10*ROW('Hygiene Data'!P84))),DU90="No",ISNUMBER(OFFSET('Hygiene Data'!$P$5,0,10*ROW('Hygiene Data'!P84)))),CONCATENATE("[",ROUND(OFFSET('Hygiene Data'!$P$5,0,10*ROW('Hygiene Data'!P84)),0),"]"),IF(AND(ISTEXT(OFFSET('Hygiene Data'!$L$2,0,10*ROW('Hygiene Data'!P84))),DU90="",ISNUMBER(OFFSET('Hygiene Data'!$P$5,0,10*ROW('Hygiene Data'!P84)))),OFFSET('Hygiene Data'!$P$5,0,10*ROW('Hygiene Data'!P84)),NA())))</f>
        <v>#N/A</v>
      </c>
      <c r="BG90" s="87" t="e">
        <f ca="true">+IF(AND(ISTEXT(OFFSET('Hygiene Data'!$L$2,0,10*ROW('Hygiene Data'!P84))),DV90="Yes"),OFFSET('Hygiene Data'!$P$7,0,10*ROW('Hygiene Data'!P84)),IF(AND(ISTEXT(OFFSET('Hygiene Data'!$L$2,0,10*ROW('Hygiene Data'!P84))),DV90="No",ISNUMBER(OFFSET('Hygiene Data'!$P$7,0,10*ROW('Hygiene Data'!P84)))),CONCATENATE("[",ROUND(OFFSET('Hygiene Data'!$P$7,0,10*ROW('Hygiene Data'!P84)),0),"]"),IF(AND(ISTEXT(OFFSET('Hygiene Data'!$L$2,0,10*ROW('Hygiene Data'!P84))),DV90="",ISNUMBER(OFFSET('Hygiene Data'!$P$7,0,10*ROW('Hygiene Data'!P84)))),OFFSET('Hygiene Data'!$P$7,0,10*ROW('Hygiene Data'!P84)),NA())))</f>
        <v>#N/A</v>
      </c>
      <c r="BH90" s="87" t="e">
        <f ca="true">+IF(AND(ISTEXT(OFFSET('Hygiene Data'!$L$2,0,10*ROW('Hygiene Data'!P84))),DW90="Yes"),OFFSET('Hygiene Data'!$P$9,0,10*ROW('Hygiene Data'!P84)),IF(AND(ISTEXT(OFFSET('Hygiene Data'!$L$2,0,10*ROW('Hygiene Data'!P84))),DW90="No",ISNUMBER(OFFSET('Hygiene Data'!$P$9,0,10*ROW('Hygiene Data'!P84)))),CONCATENATE("[",ROUND(OFFSET('Hygiene Data'!$P$9,0,10*ROW('Hygiene Data'!P84)),0),"]"),IF(AND(ISTEXT(OFFSET('Hygiene Data'!$L$2,0,10*ROW('Hygiene Data'!P84))),DW90="",ISNUMBER(OFFSET('Hygiene Data'!$P$9,0,10*ROW('Hygiene Data'!P84)))),OFFSET('Hygiene Data'!$P$9,0,10*ROW('Hygiene Data'!P84)),NA())))</f>
        <v>#N/A</v>
      </c>
      <c r="BI90" s="87" t="e">
        <f ca="true">+IF(AND(ISTEXT(OFFSET('Hygiene Data'!$L$2,0,10*ROW('Hygiene Data'!Q84))),DX90="Yes"),OFFSET('Hygiene Data'!$Q$5,0,10*ROW('Hygiene Data'!Q84)),IF(AND(ISTEXT(OFFSET('Hygiene Data'!$L$2,0,10*ROW('Hygiene Data'!Q84))),DX90="No",ISNUMBER(OFFSET('Hygiene Data'!$Q$5,0,10*ROW('Hygiene Data'!Q84)))),CONCATENATE("[",ROUND(OFFSET('Hygiene Data'!$Q$5,0,10*ROW('Hygiene Data'!Q84)),0),"]"),IF(AND(ISTEXT(OFFSET('Hygiene Data'!$L$2,0,10*ROW('Hygiene Data'!Q84))),DX90="",ISNUMBER(OFFSET('Hygiene Data'!$Q$5,0,10*ROW('Hygiene Data'!Q84)))),OFFSET('Hygiene Data'!$Q$5,0,10*ROW('Hygiene Data'!Q84)),NA())))</f>
        <v>#N/A</v>
      </c>
      <c r="BJ90" s="87" t="e">
        <f ca="true">+IF(AND(ISTEXT(OFFSET('Hygiene Data'!$L$2,0,10*ROW('Hygiene Data'!Q84))),DY90="Yes"),OFFSET('Hygiene Data'!$Q$7,0,10*ROW('Hygiene Data'!Q84)),IF(AND(ISTEXT(OFFSET('Hygiene Data'!$L$2,0,10*ROW('Hygiene Data'!Q84))),DY90="No",ISNUMBER(OFFSET('Hygiene Data'!$Q$7,0,10*ROW('Hygiene Data'!Q84)))),CONCATENATE("[",ROUND(OFFSET('Hygiene Data'!$Q$7,0,10*ROW('Hygiene Data'!Q84)),0),"]"),IF(AND(ISTEXT(OFFSET('Hygiene Data'!$L$2,0,10*ROW('Hygiene Data'!Q84))),DY90="",ISNUMBER(OFFSET('Hygiene Data'!$Q$7,0,10*ROW('Hygiene Data'!Q84)))),OFFSET('Hygiene Data'!$Q$7,0,10*ROW('Hygiene Data'!Q84)),NA())))</f>
        <v>#N/A</v>
      </c>
      <c r="BK90" s="87" t="e">
        <f ca="true">+IF(AND(ISTEXT(OFFSET('Hygiene Data'!$L$2,0,10*ROW('Hygiene Data'!Q84))),DZ90="Yes"),OFFSET('Hygiene Data'!$Q$9,0,10*ROW('Hygiene Data'!Q84)),IF(AND(ISTEXT(OFFSET('Hygiene Data'!$L$2,0,10*ROW('Hygiene Data'!Q84))),DZ90="No",ISNUMBER(OFFSET('Hygiene Data'!$Q$9,0,10*ROW('Hygiene Data'!Q84)))),CONCATENATE("[",ROUND(OFFSET('Hygiene Data'!$Q$9,0,10*ROW('Hygiene Data'!Q84)),0),"]"),IF(AND(ISTEXT(OFFSET('Hygiene Data'!$L$2,0,10*ROW('Hygiene Data'!Q84))),DZ90="",ISNUMBER(OFFSET('Hygiene Data'!$Q$9,0,10*ROW('Hygiene Data'!Q84)))),OFFSET('Hygiene Data'!$Q$9,0,10*ROW('Hygiene Data'!Q84)),NA())))</f>
        <v>#N/A</v>
      </c>
      <c r="BL90" s="87" t="e">
        <f ca="true">+IF(AND(ISTEXT(OFFSET('Hygiene Data'!$L$2,0,10*ROW('Hygiene Data'!R84))),EA90="Yes"),OFFSET('Hygiene Data'!$R$5,0,10*ROW('Hygiene Data'!R84)),IF(AND(ISTEXT(OFFSET('Hygiene Data'!$L$2,0,10*ROW('Hygiene Data'!R84))),EA90="No",ISNUMBER(OFFSET('Hygiene Data'!$R$5,0,10*ROW('Hygiene Data'!R84)))),CONCATENATE("[",ROUND(OFFSET('Hygiene Data'!$R$5,0,10*ROW('Hygiene Data'!R84)),0),"]"),IF(AND(ISTEXT(OFFSET('Hygiene Data'!$L$2,0,10*ROW('Hygiene Data'!R84))),EA90="",ISNUMBER(OFFSET('Hygiene Data'!$R$5,0,10*ROW('Hygiene Data'!R84)))),OFFSET('Hygiene Data'!$R$5,0,10*ROW('Hygiene Data'!R84)),NA())))</f>
        <v>#N/A</v>
      </c>
      <c r="BM90" s="87" t="e">
        <f ca="true">+IF(AND(ISTEXT(OFFSET('Hygiene Data'!$L$2,0,10*ROW('Hygiene Data'!R84))),EB90="Yes"),OFFSET('Hygiene Data'!$R$7,0,10*ROW('Hygiene Data'!R84)),IF(AND(ISTEXT(OFFSET('Hygiene Data'!$L$2,0,10*ROW('Hygiene Data'!R84))),EB90="No",ISNUMBER(OFFSET('Hygiene Data'!$R$7,0,10*ROW('Hygiene Data'!R84)))),CONCATENATE("[",ROUND(OFFSET('Hygiene Data'!$R$7,0,10*ROW('Hygiene Data'!R84)),0),"]"),IF(AND(ISTEXT(OFFSET('Hygiene Data'!$L$2,0,10*ROW('Hygiene Data'!R84))),EB90="",ISNUMBER(OFFSET('Hygiene Data'!$R$7,0,10*ROW('Hygiene Data'!R84)))),OFFSET('Hygiene Data'!$R$7,0,10*ROW('Hygiene Data'!R84)),NA())))</f>
        <v>#N/A</v>
      </c>
      <c r="BN90" s="87" t="e">
        <f ca="true">+IF(AND(ISTEXT(OFFSET('Hygiene Data'!$L$2,0,10*ROW('Hygiene Data'!R84))),EC90="Yes"),OFFSET('Hygiene Data'!$R$9,0,10*ROW('Hygiene Data'!R84)),IF(AND(ISTEXT(OFFSET('Hygiene Data'!$L$2,0,10*ROW('Hygiene Data'!R84))),EC90="No",ISNUMBER(OFFSET('Hygiene Data'!$R$9,0,10*ROW('Hygiene Data'!R84)))),CONCATENATE("[",ROUND(OFFSET('Hygiene Data'!$R$9,0,10*ROW('Hygiene Data'!R84)),0),"]"),IF(AND(ISTEXT(OFFSET('Hygiene Data'!$L$2,0,10*ROW('Hygiene Data'!R84))),EC90="",ISNUMBER(OFFSET('Hygiene Data'!$R$9,0,10*ROW('Hygiene Data'!R84)))),OFFSET('Hygiene Data'!$R$9,0,10*ROW('Hygiene Data'!R84)),NA())))</f>
        <v>#N/A</v>
      </c>
      <c r="BO90" s="87" t="e">
        <f ca="true">+IF(AND(ISTEXT(OFFSET('Hygiene Data'!$L$2,0,10*ROW('Hygiene Data'!S84))),ED90="Yes"),OFFSET('Hygiene Data'!$S$5,0,10*ROW('Hygiene Data'!S84)),IF(AND(ISTEXT(OFFSET('Hygiene Data'!$L$2,0,10*ROW('Hygiene Data'!S84))),ED90="No",ISNUMBER(OFFSET('Hygiene Data'!$S$5,0,10*ROW('Hygiene Data'!S84)))),CONCATENATE("[",ROUND(OFFSET('Hygiene Data'!$S$5,0,10*ROW('Hygiene Data'!S84)),0),"]"),IF(AND(ISTEXT(OFFSET('Hygiene Data'!$L$2,0,10*ROW('Hygiene Data'!S84))),ED90="",ISNUMBER(OFFSET('Hygiene Data'!$S$5,0,10*ROW('Hygiene Data'!S84)))),OFFSET('Hygiene Data'!$S$5,0,10*ROW('Hygiene Data'!S84)),NA())))</f>
        <v>#N/A</v>
      </c>
      <c r="BP90" s="87" t="e">
        <f ca="true">+IF(AND(ISTEXT(OFFSET('Hygiene Data'!$L$2,0,10*ROW('Hygiene Data'!S84))),EE90="Yes"),OFFSET('Hygiene Data'!$S$7,0,10*ROW('Hygiene Data'!S84)),IF(AND(ISTEXT(OFFSET('Hygiene Data'!$L$2,0,10*ROW('Hygiene Data'!S84))),EE90="No",ISNUMBER(OFFSET('Hygiene Data'!$S$7,0,10*ROW('Hygiene Data'!S84)))),CONCATENATE("[",ROUND(OFFSET('Hygiene Data'!$S$7,0,10*ROW('Hygiene Data'!S84)),0),"]"),IF(AND(ISTEXT(OFFSET('Hygiene Data'!$L$2,0,10*ROW('Hygiene Data'!S84))),EE90="",ISNUMBER(OFFSET('Hygiene Data'!$S$7,0,10*ROW('Hygiene Data'!S84)))),OFFSET('Hygiene Data'!$S$7,0,10*ROW('Hygiene Data'!S84)),NA())))</f>
        <v>#N/A</v>
      </c>
      <c r="BQ90" s="87" t="e">
        <f ca="true">+IF(AND(ISTEXT(OFFSET('Hygiene Data'!$L$2,0,10*ROW('Hygiene Data'!S84))),EF90="Yes"),OFFSET('Hygiene Data'!$S$9,0,10*ROW('Hygiene Data'!S84)),IF(AND(ISTEXT(OFFSET('Hygiene Data'!$L$2,0,10*ROW('Hygiene Data'!S84))),EF90="No",ISNUMBER(OFFSET('Hygiene Data'!$S$9,0,10*ROW('Hygiene Data'!S84)))),CONCATENATE("[",ROUND(OFFSET('Hygiene Data'!$S$9,0,10*ROW('Hygiene Data'!S84)),0),"]"),IF(AND(ISTEXT(OFFSET('Hygiene Data'!$L$2,0,10*ROW('Hygiene Data'!S84))),EF90="",ISNUMBER(OFFSET('Hygiene Data'!$S$9,0,10*ROW('Hygiene Data'!S84)))),OFFSET('Hygiene Data'!$S$9,0,10*ROW('Hygiene Data'!S84)),NA())))</f>
        <v>#N/A</v>
      </c>
      <c r="BR90" s="271"/>
      <c r="BS90" s="271" t="str">
        <f ca="true">+IF(OFFSET('Water Data'!$N$27,0,10*ROW('Water Data'!N84))="","",OFFSET('Water Data'!$N$27,0,10*ROW('Water Data'!N84)))</f>
        <v/>
      </c>
      <c r="BT90" s="271" t="str">
        <f ca="true">+IF(OFFSET('Water Data'!$N$28,0,10*ROW('Water Data'!N84))="","",OFFSET('Water Data'!$N$28,0,10*ROW('Water Data'!N84)))</f>
        <v/>
      </c>
      <c r="BU90" s="271" t="str">
        <f ca="true">+IF(OFFSET('Water Data'!$N$29,0,10*ROW('Water Data'!N84))="","",OFFSET('Water Data'!$N$29,0,10*ROW('Water Data'!N84)))</f>
        <v/>
      </c>
      <c r="BV90" s="271" t="str">
        <f ca="true">+IF(OFFSET('Water Data'!$O$27,0,10*ROW('Water Data'!O84))="","",OFFSET('Water Data'!$O$27,0,10*ROW('Water Data'!O84)))</f>
        <v/>
      </c>
      <c r="BW90" s="271" t="str">
        <f ca="true">+IF(OFFSET('Water Data'!$O$28,0,10*ROW('Water Data'!O84))="","",OFFSET('Water Data'!$O$28,0,10*ROW('Water Data'!O84)))</f>
        <v/>
      </c>
      <c r="BX90" s="271" t="str">
        <f ca="true">+IF(OFFSET('Water Data'!$O$29,0,10*ROW('Water Data'!O84))="","",OFFSET('Water Data'!$O$29,0,10*ROW('Water Data'!O84)))</f>
        <v/>
      </c>
      <c r="BY90" s="271" t="str">
        <f ca="true">+IF(OFFSET('Water Data'!$P$27,0,10*ROW('Water Data'!P84))="","",OFFSET('Water Data'!$P$27,0,10*ROW('Water Data'!P84)))</f>
        <v/>
      </c>
      <c r="BZ90" s="271" t="str">
        <f ca="true">+IF(OFFSET('Water Data'!$P$28,0,10*ROW('Water Data'!P84))="","",OFFSET('Water Data'!$P$28,0,10*ROW('Water Data'!P84)))</f>
        <v/>
      </c>
      <c r="CA90" s="271" t="str">
        <f ca="true">+IF(OFFSET('Water Data'!$P$29,0,10*ROW('Water Data'!P84))="","",OFFSET('Water Data'!$P$29,0,10*ROW('Water Data'!P84)))</f>
        <v/>
      </c>
      <c r="CB90" s="271" t="str">
        <f ca="true">+IF(OFFSET('Water Data'!$Q$27,0,10*ROW('Water Data'!Q84))="","",OFFSET('Water Data'!$Q$27,0,10*ROW('Water Data'!Q84)))</f>
        <v/>
      </c>
      <c r="CC90" s="271" t="str">
        <f ca="true">+IF(OFFSET('Water Data'!$Q$28,0,10*ROW('Water Data'!Q84))="","",OFFSET('Water Data'!$Q$28,0,10*ROW('Water Data'!Q84)))</f>
        <v/>
      </c>
      <c r="CD90" s="271" t="str">
        <f ca="true">+IF(OFFSET('Water Data'!$Q$29,0,10*ROW('Water Data'!Q84))="","",OFFSET('Water Data'!$Q$29,0,10*ROW('Water Data'!Q84)))</f>
        <v/>
      </c>
      <c r="CE90" s="271" t="str">
        <f ca="true">+IF(OFFSET('Water Data'!$R$27,0,10*ROW('Water Data'!R84))="","",OFFSET('Water Data'!$R$27,0,10*ROW('Water Data'!R84)))</f>
        <v/>
      </c>
      <c r="CF90" s="271" t="str">
        <f ca="true">+IF(OFFSET('Water Data'!$R$28,0,10*ROW('Water Data'!R84))="","",OFFSET('Water Data'!$R$28,0,10*ROW('Water Data'!R84)))</f>
        <v/>
      </c>
      <c r="CG90" s="271" t="str">
        <f ca="true">+IF(OFFSET('Water Data'!$R$29,0,10*ROW('Water Data'!R84))="","",OFFSET('Water Data'!$R$29,0,10*ROW('Water Data'!R84)))</f>
        <v/>
      </c>
      <c r="CH90" s="271" t="str">
        <f ca="true">+IF(OFFSET('Water Data'!$S$27,0,10*ROW('Water Data'!S84))="","",OFFSET('Water Data'!$S$27,0,10*ROW('Water Data'!S84)))</f>
        <v/>
      </c>
      <c r="CI90" s="271" t="str">
        <f ca="true">+IF(OFFSET('Water Data'!$S$28,0,10*ROW('Water Data'!S84))="","",OFFSET('Water Data'!$S$28,0,10*ROW('Water Data'!S84)))</f>
        <v/>
      </c>
      <c r="CJ90" s="271" t="str">
        <f ca="true">+IF(OFFSET('Water Data'!$S$29,0,10*ROW('Water Data'!S84))="","",OFFSET('Water Data'!$S$29,0,10*ROW('Water Data'!S84)))</f>
        <v/>
      </c>
      <c r="CK90" s="271" t="str">
        <f ca="true">+IF(OFFSET('Sanitation Data'!$N$28,0,10*ROW('Sanitation Data'!N84))="","",OFFSET('Sanitation Data'!$N$28,0,10*ROW('Sanitation Data'!N84)))</f>
        <v/>
      </c>
      <c r="CL90" s="271" t="str">
        <f ca="true">+IF(OFFSET('Sanitation Data'!$N$29,0,10*ROW('Sanitation Data'!N84))="","",OFFSET('Sanitation Data'!$N$29,0,10*ROW('Sanitation Data'!N84)))</f>
        <v/>
      </c>
      <c r="CM90" s="271" t="str">
        <f ca="true">+IF(OFFSET('Sanitation Data'!$N$30,0,10*ROW('Sanitation Data'!N84))="","",OFFSET('Sanitation Data'!$N$30,0,10*ROW('Sanitation Data'!N84)))</f>
        <v/>
      </c>
      <c r="CN90" s="271" t="str">
        <f ca="true">+IF(OFFSET('Sanitation Data'!$N$31,0,10*ROW('Sanitation Data'!N84))="","",OFFSET('Sanitation Data'!$N$31,0,10*ROW('Sanitation Data'!N84)))</f>
        <v/>
      </c>
      <c r="CO90" s="271" t="str">
        <f ca="true">+IF(OFFSET('Sanitation Data'!$N$32,0,10*ROW('Sanitation Data'!N84))="","",OFFSET('Sanitation Data'!$N$32,0,10*ROW('Sanitation Data'!N84)))</f>
        <v/>
      </c>
      <c r="CP90" s="271" t="str">
        <f ca="true">+IF(OFFSET('Sanitation Data'!$O$28,0,10*ROW('Sanitation Data'!O84))="","",OFFSET('Sanitation Data'!$O$28,0,10*ROW('Sanitation Data'!O84)))</f>
        <v/>
      </c>
      <c r="CQ90" s="271" t="str">
        <f ca="true">+IF(OFFSET('Sanitation Data'!$O$29,0,10*ROW('Sanitation Data'!O84))="","",OFFSET('Sanitation Data'!$O$29,0,10*ROW('Sanitation Data'!O84)))</f>
        <v/>
      </c>
      <c r="CR90" s="271" t="str">
        <f ca="true">+IF(OFFSET('Sanitation Data'!$O$30,0,10*ROW('Sanitation Data'!O84))="","",OFFSET('Sanitation Data'!$O$30,0,10*ROW('Sanitation Data'!O84)))</f>
        <v/>
      </c>
      <c r="CS90" s="271" t="str">
        <f ca="true">+IF(OFFSET('Sanitation Data'!$O$31,0,10*ROW('Sanitation Data'!O84))="","",OFFSET('Sanitation Data'!$O$31,0,10*ROW('Sanitation Data'!O84)))</f>
        <v/>
      </c>
      <c r="CT90" s="271" t="str">
        <f ca="true">+IF(OFFSET('Sanitation Data'!$O$32,0,10*ROW('Sanitation Data'!O84))="","",OFFSET('Sanitation Data'!$O$32,0,10*ROW('Sanitation Data'!O84)))</f>
        <v/>
      </c>
      <c r="CU90" s="271" t="str">
        <f ca="true">+IF(OFFSET('Sanitation Data'!$P$28,0,10*ROW('Sanitation Data'!P84))="","",OFFSET('Sanitation Data'!$P$28,0,10*ROW('Sanitation Data'!P84)))</f>
        <v/>
      </c>
      <c r="CV90" s="271" t="str">
        <f ca="true">+IF(OFFSET('Sanitation Data'!$P$29,0,10*ROW('Sanitation Data'!P84))="","",OFFSET('Sanitation Data'!$P$29,0,10*ROW('Sanitation Data'!P84)))</f>
        <v/>
      </c>
      <c r="CW90" s="271" t="str">
        <f ca="true">+IF(OFFSET('Sanitation Data'!$P$30,0,10*ROW('Sanitation Data'!P84))="","",OFFSET('Sanitation Data'!$P$30,0,10*ROW('Sanitation Data'!P84)))</f>
        <v/>
      </c>
      <c r="CX90" s="271" t="str">
        <f ca="true">+IF(OFFSET('Sanitation Data'!$P$31,0,10*ROW('Sanitation Data'!P84))="","",OFFSET('Sanitation Data'!$P$31,0,10*ROW('Sanitation Data'!P84)))</f>
        <v/>
      </c>
      <c r="CY90" s="271" t="str">
        <f ca="true">+IF(OFFSET('Sanitation Data'!$P$32,0,10*ROW('Sanitation Data'!P84))="","",OFFSET('Sanitation Data'!$P$32,0,10*ROW('Sanitation Data'!P84)))</f>
        <v/>
      </c>
      <c r="CZ90" s="271" t="str">
        <f ca="true">+IF(OFFSET('Sanitation Data'!$Q$28,0,10*ROW('Sanitation Data'!Q84))="","",OFFSET('Sanitation Data'!$Q$28,0,10*ROW('Sanitation Data'!Q84)))</f>
        <v/>
      </c>
      <c r="DA90" s="271" t="str">
        <f ca="true">+IF(OFFSET('Sanitation Data'!$Q$29,0,10*ROW('Sanitation Data'!Q84))="","",OFFSET('Sanitation Data'!$Q$29,0,10*ROW('Sanitation Data'!Q84)))</f>
        <v/>
      </c>
      <c r="DB90" s="271" t="str">
        <f ca="true">+IF(OFFSET('Sanitation Data'!$Q$30,0,10*ROW('Sanitation Data'!Q84))="","",OFFSET('Sanitation Data'!$Q$30,0,10*ROW('Sanitation Data'!Q84)))</f>
        <v/>
      </c>
      <c r="DC90" s="271" t="str">
        <f ca="true">+IF(OFFSET('Sanitation Data'!$Q$31,0,10*ROW('Sanitation Data'!Q84))="","",OFFSET('Sanitation Data'!$Q$31,0,10*ROW('Sanitation Data'!Q84)))</f>
        <v/>
      </c>
      <c r="DD90" s="271" t="str">
        <f ca="true">+IF(OFFSET('Sanitation Data'!$Q$32,0,10*ROW('Sanitation Data'!Q84))="","",OFFSET('Sanitation Data'!$Q$32,0,10*ROW('Sanitation Data'!Q84)))</f>
        <v/>
      </c>
      <c r="DE90" s="271" t="str">
        <f ca="true">+IF(OFFSET('Sanitation Data'!$R$28,0,10*ROW('Sanitation Data'!R84))="","",OFFSET('Sanitation Data'!$R$28,0,10*ROW('Sanitation Data'!R84)))</f>
        <v/>
      </c>
      <c r="DF90" s="271" t="str">
        <f ca="true">+IF(OFFSET('Sanitation Data'!$R$29,0,10*ROW('Sanitation Data'!R84))="","",OFFSET('Sanitation Data'!$R$29,0,10*ROW('Sanitation Data'!R84)))</f>
        <v/>
      </c>
      <c r="DG90" s="271" t="str">
        <f ca="true">+IF(OFFSET('Sanitation Data'!$R$30,0,10*ROW('Sanitation Data'!R84))="","",OFFSET('Sanitation Data'!$R$30,0,10*ROW('Sanitation Data'!R84)))</f>
        <v/>
      </c>
      <c r="DH90" s="271" t="str">
        <f ca="true">+IF(OFFSET('Sanitation Data'!$R$31,0,10*ROW('Sanitation Data'!R84))="","",OFFSET('Sanitation Data'!$R$31,0,10*ROW('Sanitation Data'!R84)))</f>
        <v/>
      </c>
      <c r="DI90" s="271" t="str">
        <f ca="true">+IF(OFFSET('Sanitation Data'!$R$32,0,10*ROW('Sanitation Data'!R84))="","",OFFSET('Sanitation Data'!$R$32,0,10*ROW('Sanitation Data'!R84)))</f>
        <v/>
      </c>
      <c r="DJ90" s="271" t="str">
        <f ca="true">+IF(OFFSET('Sanitation Data'!$S$28,0,10*ROW('Sanitation Data'!S84))="","",OFFSET('Sanitation Data'!$S$28,0,10*ROW('Sanitation Data'!S84)))</f>
        <v/>
      </c>
      <c r="DK90" s="271" t="str">
        <f ca="true">+IF(OFFSET('Sanitation Data'!$S$29,0,10*ROW('Sanitation Data'!S84))="","",OFFSET('Sanitation Data'!$S$29,0,10*ROW('Sanitation Data'!S84)))</f>
        <v/>
      </c>
      <c r="DL90" s="271" t="str">
        <f ca="true">+IF(OFFSET('Sanitation Data'!$S$30,0,10*ROW('Sanitation Data'!S84))="","",OFFSET('Sanitation Data'!$S$30,0,10*ROW('Sanitation Data'!S84)))</f>
        <v/>
      </c>
      <c r="DM90" s="271" t="str">
        <f ca="true">+IF(OFFSET('Sanitation Data'!$S$31,0,10*ROW('Sanitation Data'!S84))="","",OFFSET('Sanitation Data'!$S$31,0,10*ROW('Sanitation Data'!S84)))</f>
        <v/>
      </c>
      <c r="DN90" s="271" t="str">
        <f ca="true">+IF(OFFSET('Sanitation Data'!$S$32,0,10*ROW('Sanitation Data'!S84))="","",OFFSET('Sanitation Data'!$S$32,0,10*ROW('Sanitation Data'!S84)))</f>
        <v/>
      </c>
      <c r="DO90" s="271" t="str">
        <f ca="true">+IF(OFFSET('Hygiene Data'!$N$11,0,10*ROW('Hygiene Data'!N84))="","",OFFSET('Hygiene Data'!$N$11,0,10*ROW('Hygiene Data'!N84)))</f>
        <v/>
      </c>
      <c r="DP90" s="271" t="str">
        <f ca="true">+IF(OFFSET('Hygiene Data'!$N$12,0,10*ROW('Hygiene Data'!N84))="","",OFFSET('Hygiene Data'!$N$12,0,10*ROW('Hygiene Data'!N84)))</f>
        <v/>
      </c>
      <c r="DQ90" s="271" t="str">
        <f ca="true">+IF(OFFSET('Hygiene Data'!$N$13,0,10*ROW('Hygiene Data'!N84))="","",OFFSET('Hygiene Data'!$N$13,0,10*ROW('Hygiene Data'!N84)))</f>
        <v/>
      </c>
      <c r="DR90" s="271" t="str">
        <f ca="true">+IF(OFFSET('Hygiene Data'!$O$11,0,10*ROW('Hygiene Data'!O84))="","",OFFSET('Hygiene Data'!$O$11,0,10*ROW('Hygiene Data'!O84)))</f>
        <v/>
      </c>
      <c r="DS90" s="271" t="str">
        <f ca="true">+IF(OFFSET('Hygiene Data'!$O$12,0,10*ROW('Hygiene Data'!O84))="","",OFFSET('Hygiene Data'!$O$12,0,10*ROW('Hygiene Data'!O84)))</f>
        <v/>
      </c>
      <c r="DT90" s="271" t="str">
        <f ca="true">+IF(OFFSET('Hygiene Data'!$O$13,0,10*ROW('Hygiene Data'!O84))="","",OFFSET('Hygiene Data'!$O$13,0,10*ROW('Hygiene Data'!O84)))</f>
        <v/>
      </c>
      <c r="DU90" s="271" t="str">
        <f ca="true">+IF(OFFSET('Hygiene Data'!$P$11,0,10*ROW('Hygiene Data'!P84))="","",OFFSET('Hygiene Data'!$P$11,0,10*ROW('Hygiene Data'!P84)))</f>
        <v/>
      </c>
      <c r="DV90" s="271" t="str">
        <f ca="true">+IF(OFFSET('Hygiene Data'!$P$12,0,10*ROW('Hygiene Data'!P84))="","",OFFSET('Hygiene Data'!$P$12,0,10*ROW('Hygiene Data'!P84)))</f>
        <v/>
      </c>
      <c r="DW90" s="271" t="str">
        <f ca="true">+IF(OFFSET('Hygiene Data'!$P$13,0,10*ROW('Hygiene Data'!P84))="","",OFFSET('Hygiene Data'!$P$13,0,10*ROW('Hygiene Data'!P84)))</f>
        <v/>
      </c>
      <c r="DX90" s="271" t="str">
        <f ca="true">+IF(OFFSET('Hygiene Data'!$Q$11,0,10*ROW('Hygiene Data'!Q84))="","",OFFSET('Hygiene Data'!$Q$11,0,10*ROW('Hygiene Data'!Q84)))</f>
        <v/>
      </c>
      <c r="DY90" s="271" t="str">
        <f ca="true">+IF(OFFSET('Hygiene Data'!$Q$12,0,10*ROW('Hygiene Data'!Q84))="","",OFFSET('Hygiene Data'!$Q$12,0,10*ROW('Hygiene Data'!Q84)))</f>
        <v/>
      </c>
      <c r="DZ90" s="271" t="str">
        <f ca="true">+IF(OFFSET('Hygiene Data'!$Q$13,0,10*ROW('Hygiene Data'!Q84))="","",OFFSET('Hygiene Data'!$Q$13,0,10*ROW('Hygiene Data'!Q84)))</f>
        <v/>
      </c>
      <c r="EA90" s="271" t="str">
        <f ca="true">+IF(OFFSET('Hygiene Data'!$R$11,0,10*ROW('Hygiene Data'!R84))="","",OFFSET('Hygiene Data'!$R$11,0,10*ROW('Hygiene Data'!R84)))</f>
        <v/>
      </c>
      <c r="EB90" s="271" t="str">
        <f ca="true">+IF(OFFSET('Hygiene Data'!$R$12,0,10*ROW('Hygiene Data'!R84))="","",OFFSET('Hygiene Data'!$R$12,0,10*ROW('Hygiene Data'!R84)))</f>
        <v/>
      </c>
      <c r="EC90" s="271" t="str">
        <f ca="true">+IF(OFFSET('Hygiene Data'!$R$13,0,10*ROW('Hygiene Data'!R84))="","",OFFSET('Hygiene Data'!$R$13,0,10*ROW('Hygiene Data'!R84)))</f>
        <v/>
      </c>
      <c r="ED90" s="271" t="str">
        <f ca="true">+IF(OFFSET('Hygiene Data'!$S$11,0,10*ROW('Hygiene Data'!S84))="","",OFFSET('Hygiene Data'!$S$11,0,10*ROW('Hygiene Data'!S84)))</f>
        <v/>
      </c>
      <c r="EE90" s="271" t="str">
        <f ca="true">+IF(OFFSET('Hygiene Data'!$S$12,0,10*ROW('Hygiene Data'!S84))="","",OFFSET('Hygiene Data'!$S$12,0,10*ROW('Hygiene Data'!S84)))</f>
        <v/>
      </c>
      <c r="EF90" s="271" t="str">
        <f ca="true">+IF(OFFSET('Hygiene Data'!$S$13,0,10*ROW('Hygiene Data'!S84))="","",OFFSET('Hygiene Data'!$S$13,0,10*ROW('Hygiene Data'!S84)))</f>
        <v/>
      </c>
    </row>
    <row xmlns:x14ac="http://schemas.microsoft.com/office/spreadsheetml/2009/9/ac" r="91" x14ac:dyDescent="0.2">
      <c r="A91" s="32" t="str">
        <f ca="true">+IF(OFFSET('Water Data'!$L$2,0,10*ROW('Water Data'!O85))="","",OFFSET('Water Data'!$L$2,0,10*ROW('Water Data'!O85)))</f>
        <v/>
      </c>
      <c r="B91" s="32" t="str">
        <f ca="true">+IF(OFFSET('Water Data'!$M$2,0,10*ROW('Water Data'!P85))="","",OFFSET('Water Data'!$M$2,0,10*ROW('Water Data'!P85)))</f>
        <v/>
      </c>
      <c r="C91" s="327" t="str">
        <f t="shared" ca="true" si="1"/>
        <v/>
      </c>
      <c r="D91" s="85" t="e">
        <f ca="true">+IF(AND(ISTEXT(OFFSET('Water Data'!$L$2,0,10*ROW('Water Data'!N85))),BS91="Yes"),100-OFFSET('Water Data'!$N$4,0,10*ROW('Water Data'!N85)),IF(AND(ISTEXT(OFFSET('Water Data'!$L$2,0,10*ROW('Water Data'!N85))),BS91="No",ISNUMBER(OFFSET('Water Data'!$N$4,0,10*ROW('Water Data'!N85)))),CONCATENATE("[",ROUND(100-OFFSET('Water Data'!$N$4,0,10*ROW('Water Data'!N85)),0),"]"),IF(AND(ISTEXT(OFFSET('Water Data'!$L$2,0,10*ROW('Water Data'!N85))),BS91="",ISNUMBER(OFFSET('Water Data'!$N$4,0,10*ROW('Water Data'!N85)))),100-OFFSET('Water Data'!$N$4,0,10*ROW('Water Data'!N85)),NA())))</f>
        <v>#N/A</v>
      </c>
      <c r="E91" s="85" t="e">
        <f ca="true">+IF(AND(ISTEXT(OFFSET('Water Data'!$L$2,0,10*ROW('Water Data'!O85))),BT91="Yes"),OFFSET('Water Data'!$N$6,0,10*ROW('Water Data'!N85)),IF(AND(ISTEXT(OFFSET('Water Data'!$L$2,0,10*ROW('Water Data'!N85))),BT91="No",ISNUMBER(OFFSET('Water Data'!$N$6,0,10*ROW('Water Data'!N85)))),CONCATENATE("[",ROUND(OFFSET('Water Data'!$N$6,0,10*ROW('Water Data'!N85)),0),"]"),IF(AND(ISTEXT(OFFSET('Water Data'!$L$2,0,10*ROW('Water Data'!N85))),BT91="",ISNUMBER(OFFSET('Water Data'!$N$6,0,10*ROW('Water Data'!N85)))),OFFSET('Water Data'!$N$6,0,10*ROW('Water Data'!N85)),NA())))</f>
        <v>#N/A</v>
      </c>
      <c r="F91" s="85" t="e">
        <f ca="true">+IF(AND(ISTEXT(OFFSET('Water Data'!$L$2,0,10*ROW('Water Data'!N85))),BU91="Yes"),OFFSET('Water Data'!$N$9,0,10*ROW('Water Data'!N85)),IF(AND(ISTEXT(OFFSET('Water Data'!$L$2,0,10*ROW('Water Data'!N85))),BU91="No",ISNUMBER(OFFSET('Water Data'!$N$9,0,10*ROW('Water Data'!N85)))),CONCATENATE("[",ROUND(OFFSET('Water Data'!$N$9,0,10*ROW('Water Data'!N85)),0),"]"),IF(AND(ISTEXT(OFFSET('Water Data'!$L$2,0,10*ROW('Water Data'!N85))),BU91="",ISNUMBER(OFFSET('Water Data'!$N$9,0,10*ROW('Water Data'!N85)))),OFFSET('Water Data'!$N$9,0,10*ROW('Water Data'!N85)),NA())))</f>
        <v>#N/A</v>
      </c>
      <c r="G91" s="85" t="e">
        <f ca="true">+IF(AND(ISTEXT(OFFSET('Water Data'!$L$2,0,10*ROW('Water Data'!O85))),BV91="Yes"),100-OFFSET('Water Data'!$O$4,0,10*ROW('Water Data'!O85)),IF(AND(ISTEXT(OFFSET('Water Data'!$L$2,0,10*ROW('Water Data'!O85))),BV91="No",ISNUMBER(OFFSET('Water Data'!$O$4,0,10*ROW('Water Data'!O85)))),CONCATENATE("[",ROUND(100-OFFSET('Water Data'!$O$4,0,10*ROW('Water Data'!O85)),0),"]"),IF(AND(ISTEXT(OFFSET('Water Data'!$L$2,0,10*ROW('Water Data'!O85))),BV91="",ISNUMBER(OFFSET('Water Data'!$O$4,0,10*ROW('Water Data'!O85)))),100-OFFSET('Water Data'!$O$4,0,10*ROW('Water Data'!O85)),NA())))</f>
        <v>#N/A</v>
      </c>
      <c r="H91" s="85" t="e">
        <f ca="true">+IF(AND(ISTEXT(OFFSET('Water Data'!$L$2,0,10*ROW('Water Data'!O85))),BW91="Yes"),OFFSET('Water Data'!$O$6,0,10*ROW('Water Data'!O85)),IF(AND(ISTEXT(OFFSET('Water Data'!$L$2,0,10*ROW('Water Data'!O85))),BW91="No",ISNUMBER(OFFSET('Water Data'!$O$6,0,10*ROW('Water Data'!O85)))),CONCATENATE("[",ROUND(OFFSET('Water Data'!$N$6,0,10*ROW('Water Data'!O85)),0),"]"),IF(AND(ISTEXT(OFFSET('Water Data'!$L$2,0,10*ROW('Water Data'!O85))),BW91="",ISNUMBER(OFFSET('Water Data'!$O$6,0,10*ROW('Water Data'!O85)))),OFFSET('Water Data'!$O$6,0,10*ROW('Water Data'!O85)),NA())))</f>
        <v>#N/A</v>
      </c>
      <c r="I91" s="85" t="e">
        <f ca="true">+IF(AND(ISTEXT(OFFSET('Water Data'!$L$2,0,10*ROW('Water Data'!O85))),BX91="Yes"),OFFSET('Water Data'!$O$9,0,10*ROW('Water Data'!O85)),IF(AND(ISTEXT(OFFSET('Water Data'!$L$2,0,10*ROW('Water Data'!O85))),BX91="No",ISNUMBER(OFFSET('Water Data'!$O$9,0,10*ROW('Water Data'!O85)))),CONCATENATE("[",ROUND(OFFSET('Water Data'!$O$9,0,10*ROW('Water Data'!O85)),0),"]"),IF(AND(ISTEXT(OFFSET('Water Data'!$L$2,0,10*ROW('Water Data'!O85))),BX91="",ISNUMBER(OFFSET('Water Data'!$O$9,0,10*ROW('Water Data'!O85)))),OFFSET('Water Data'!$O$9,0,10*ROW('Water Data'!O85)),NA())))</f>
        <v>#N/A</v>
      </c>
      <c r="J91" s="85" t="e">
        <f ca="true">+IF(AND(ISTEXT(OFFSET('Water Data'!$L$2,0,10*ROW('Water Data'!P85))),BY91="Yes"),100-OFFSET('Water Data'!$P$4,0,10*ROW('Water Data'!P85)),IF(AND(ISTEXT(OFFSET('Water Data'!$L$2,0,10*ROW('Water Data'!P85))),BY91="No",ISNUMBER(OFFSET('Water Data'!$P$4,0,10*ROW('Water Data'!P85)))),CONCATENATE("[",ROUND(100-OFFSET('Water Data'!$P$4,0,10*ROW('Water Data'!P85)),0),"]"),IF(AND(ISTEXT(OFFSET('Water Data'!$L$2,0,10*ROW('Water Data'!P85))),BY91="",ISNUMBER(OFFSET('Water Data'!$P$4,0,10*ROW('Water Data'!P85)))),100-OFFSET('Water Data'!$P$4,0,10*ROW('Water Data'!P85)),NA())))</f>
        <v>#N/A</v>
      </c>
      <c r="K91" s="85" t="e">
        <f ca="true">+IF(AND(ISTEXT(OFFSET('Water Data'!$L$2,0,10*ROW('Water Data'!P85))),BZ91="Yes"),OFFSET('Water Data'!$P$6,0,10*ROW('Water Data'!P85)),IF(AND(ISTEXT(OFFSET('Water Data'!$L$2,0,10*ROW('Water Data'!P85))),BZ91="No",ISNUMBER(OFFSET('Water Data'!$P$6,0,10*ROW('Water Data'!P85)))),CONCATENATE("[",ROUND(OFFSET('Water Data'!$P$6,0,10*ROW('Water Data'!P85)),0),"]"),IF(AND(ISTEXT(OFFSET('Water Data'!$L$2,0,10*ROW('Water Data'!P85))),BZ91="",ISNUMBER(OFFSET('Water Data'!$P$6,0,10*ROW('Water Data'!P85)))),OFFSET('Water Data'!$P$6,0,10*ROW('Water Data'!P85)),NA())))</f>
        <v>#N/A</v>
      </c>
      <c r="L91" s="85" t="e">
        <f ca="true">+IF(AND(ISTEXT(OFFSET('Water Data'!$L$2,0,10*ROW('Water Data'!P85))),CA91="Yes"),OFFSET('Water Data'!$P$9,0,10*ROW('Water Data'!P85)),IF(AND(ISTEXT(OFFSET('Water Data'!$L$2,0,10*ROW('Water Data'!P85))),CA91="No",ISNUMBER(OFFSET('Water Data'!$P$9,0,10*ROW('Water Data'!P85)))),CONCATENATE("[",ROUND(OFFSET('Water Data'!$P$9,0,10*ROW('Water Data'!P85)),0),"]"),IF(AND(ISTEXT(OFFSET('Water Data'!$L$2,0,10*ROW('Water Data'!P85))),CA91="",ISNUMBER(OFFSET('Water Data'!$P$9,0,10*ROW('Water Data'!P85)))),OFFSET('Water Data'!$P$9,0,10*ROW('Water Data'!P85)),NA())))</f>
        <v>#N/A</v>
      </c>
      <c r="M91" s="85" t="e">
        <f ca="true">+IF(AND(ISTEXT(OFFSET('Water Data'!$L$2,0,10*ROW('Water Data'!Q85))),CB91="Yes"),100-OFFSET('Water Data'!$Q$4,0,10*ROW('Water Data'!Q85)),IF(AND(ISTEXT(OFFSET('Water Data'!$L$2,0,10*ROW('Water Data'!Q85))),CB91="No",ISNUMBER(OFFSET('Water Data'!$Q$4,0,10*ROW('Water Data'!Q85)))),CONCATENATE("[",ROUND(100-OFFSET('Water Data'!$Q$4,0,10*ROW('Water Data'!Q85)),0),"]"),IF(AND(ISTEXT(OFFSET('Water Data'!$L$2,0,10*ROW('Water Data'!Q85))),CB91="",ISNUMBER(OFFSET('Water Data'!$Q$4,0,10*ROW('Water Data'!Q85)))),100-OFFSET('Water Data'!$Q$4,0,10*ROW('Water Data'!Q85)),NA())))</f>
        <v>#N/A</v>
      </c>
      <c r="N91" s="85" t="e">
        <f ca="true">+IF(AND(ISTEXT(OFFSET('Water Data'!$L$2,0,10*ROW('Water Data'!Q85))),CC91="Yes"),OFFSET('Water Data'!$Q$6,0,10*ROW('Water Data'!Q85)),IF(AND(ISTEXT(OFFSET('Water Data'!$L$2,0,10*ROW('Water Data'!Q85))),CC91="No",ISNUMBER(OFFSET('Water Data'!$Q$6,0,10*ROW('Water Data'!Q85)))),CONCATENATE("[",ROUND(OFFSET('Water Data'!$Q$6,0,10*ROW('Water Data'!Q85)),0),"]"),IF(AND(ISTEXT(OFFSET('Water Data'!$L$2,0,10*ROW('Water Data'!Q85))),CC91="",ISNUMBER(OFFSET('Water Data'!$Q$6,0,10*ROW('Water Data'!Q85)))),OFFSET('Water Data'!$Q$6,0,10*ROW('Water Data'!Q85)),NA())))</f>
        <v>#N/A</v>
      </c>
      <c r="O91" s="85" t="e">
        <f ca="true">+IF(AND(ISTEXT(OFFSET('Water Data'!$L$2,0,10*ROW('Water Data'!Q85))),CD91="Yes"),OFFSET('Water Data'!$Q$9,0,10*ROW('Water Data'!Q85)),IF(AND(ISTEXT(OFFSET('Water Data'!$L$2,0,10*ROW('Water Data'!Q85))),CD91="No",ISNUMBER(OFFSET('Water Data'!$Q$9,0,10*ROW('Water Data'!Q85)))),CONCATENATE("[",ROUND(OFFSET('Water Data'!$Q$9,0,10*ROW('Water Data'!Q85)),0),"]"),IF(AND(ISTEXT(OFFSET('Water Data'!$L$2,0,10*ROW('Water Data'!Q85))),CD91="",ISNUMBER(OFFSET('Water Data'!$Q$9,0,10*ROW('Water Data'!Q85)))),OFFSET('Water Data'!$Q$9,0,10*ROW('Water Data'!Q85)),NA())))</f>
        <v>#N/A</v>
      </c>
      <c r="P91" s="85" t="e">
        <f ca="true">+IF(AND(ISTEXT(OFFSET('Water Data'!$L$2,0,10*ROW('Water Data'!R85))),CE91="Yes"),100-OFFSET('Water Data'!$R$4,0,10*ROW('Water Data'!R85)),IF(AND(ISTEXT(OFFSET('Water Data'!$L$2,0,10*ROW('Water Data'!R85))),CE91="No",ISNUMBER(OFFSET('Water Data'!$R$4,0,10*ROW('Water Data'!R85)))),CONCATENATE("[",ROUND(100-OFFSET('Water Data'!$R$4,0,10*ROW('Water Data'!R85)),0),"]"),IF(AND(ISTEXT(OFFSET('Water Data'!$L$2,0,10*ROW('Water Data'!R85))),CE91="",ISNUMBER(OFFSET('Water Data'!$R$4,0,10*ROW('Water Data'!R85)))),100-OFFSET('Water Data'!$R$4,0,10*ROW('Water Data'!R85)),NA())))</f>
        <v>#N/A</v>
      </c>
      <c r="Q91" s="85" t="e">
        <f ca="true">+IF(AND(ISTEXT(OFFSET('Water Data'!$L$2,0,10*ROW('Water Data'!R85))),CF91="Yes"),OFFSET('Water Data'!$R$6,0,10*ROW('Water Data'!R85)),IF(AND(ISTEXT(OFFSET('Water Data'!$L$2,0,10*ROW('Water Data'!R85))),CF91="No",ISNUMBER(OFFSET('Water Data'!$R$6,0,10*ROW('Water Data'!R85)))),CONCATENATE("[",ROUND(OFFSET('Water Data'!$R$6,0,10*ROW('Water Data'!R85)),0),"]"),IF(AND(ISTEXT(OFFSET('Water Data'!$L$2,0,10*ROW('Water Data'!R85))),CF91="",ISNUMBER(OFFSET('Water Data'!$R$6,0,10*ROW('Water Data'!R85)))),OFFSET('Water Data'!$R$6,0,10*ROW('Water Data'!R85)),NA())))</f>
        <v>#N/A</v>
      </c>
      <c r="R91" s="85" t="e">
        <f ca="true">+IF(AND(ISTEXT(OFFSET('Water Data'!$L$2,0,10*ROW('Water Data'!R85))),CG91="Yes"),OFFSET('Water Data'!$R$9,0,10*ROW('Water Data'!R85)),IF(AND(ISTEXT(OFFSET('Water Data'!$L$2,0,10*ROW('Water Data'!R85))),CG91="No",ISNUMBER(OFFSET('Water Data'!$R$9,0,10*ROW('Water Data'!R85)))),CONCATENATE("[",ROUND(OFFSET('Water Data'!$R$9,0,10*ROW('Water Data'!R85)),0),"]"),IF(AND(ISTEXT(OFFSET('Water Data'!$L$2,0,10*ROW('Water Data'!R85))),CG91="",ISNUMBER(OFFSET('Water Data'!$R$9,0,10*ROW('Water Data'!R85)))),OFFSET('Water Data'!$R$9,0,10*ROW('Water Data'!R85)),NA())))</f>
        <v>#N/A</v>
      </c>
      <c r="S91" s="85" t="e">
        <f ca="true">+IF(AND(ISTEXT(OFFSET('Water Data'!$L$2,0,10*ROW('Water Data'!S85))),CH91="Yes"),100-OFFSET('Water Data'!$S$4,0,10*ROW('Water Data'!S85)),IF(AND(ISTEXT(OFFSET('Water Data'!$L$2,0,10*ROW('Water Data'!S85))),CH91="No",ISNUMBER(OFFSET('Water Data'!$S$4,0,10*ROW('Water Data'!S85)))),CONCATENATE("[",ROUND(100-OFFSET('Water Data'!$S$4,0,10*ROW('Water Data'!S85)),0),"]"),IF(AND(ISTEXT(OFFSET('Water Data'!$L$2,0,10*ROW('Water Data'!S85))),CH91="",ISNUMBER(OFFSET('Water Data'!$S$4,0,10*ROW('Water Data'!S85)))),100-OFFSET('Water Data'!$S$4,0,10*ROW('Water Data'!S85)),NA())))</f>
        <v>#N/A</v>
      </c>
      <c r="T91" s="85" t="e">
        <f ca="true">+IF(AND(ISTEXT(OFFSET('Water Data'!$L$2,0,10*ROW('Water Data'!S85))),CI91="Yes"),OFFSET('Water Data'!$S$6,0,10*ROW('Water Data'!S85)),IF(AND(ISTEXT(OFFSET('Water Data'!$L$2,0,10*ROW('Water Data'!S85))),CI91="No",ISNUMBER(OFFSET('Water Data'!$S$6,0,10*ROW('Water Data'!S85)))),CONCATENATE("[",ROUND(OFFSET('Water Data'!$S$6,0,10*ROW('Water Data'!S85)),0),"]"),IF(AND(ISTEXT(OFFSET('Water Data'!$L$2,0,10*ROW('Water Data'!S85))),CI91="",ISNUMBER(OFFSET('Water Data'!$S$6,0,10*ROW('Water Data'!S85)))),OFFSET('Water Data'!$S$6,0,10*ROW('Water Data'!S85)),NA())))</f>
        <v>#N/A</v>
      </c>
      <c r="U91" s="85" t="e">
        <f ca="true">+IF(AND(ISTEXT(OFFSET('Water Data'!$L$2,0,10*ROW('Water Data'!S85))),CJ91="Yes"),OFFSET('Water Data'!$S$9,0,10*ROW('Water Data'!S85)),IF(AND(ISTEXT(OFFSET('Water Data'!$L$2,0,10*ROW('Water Data'!S85))),CJ91="No",ISNUMBER(OFFSET('Water Data'!$S$9,0,10*ROW('Water Data'!S85)))),CONCATENATE("[",ROUND(OFFSET('Water Data'!$S$9,0,10*ROW('Water Data'!S85)),0),"]"),IF(AND(ISTEXT(OFFSET('Water Data'!$L$2,0,10*ROW('Water Data'!S85))),CJ91="",ISNUMBER(OFFSET('Water Data'!$S$9,0,10*ROW('Water Data'!S85)))),OFFSET('Water Data'!$S$9,0,10*ROW('Water Data'!S85)),NA())))</f>
        <v>#N/A</v>
      </c>
      <c r="V91" s="86" t="e">
        <f ca="true">+IF(AND(ISTEXT(OFFSET('Sanitation Data'!$L$2,0,10*ROW('Sanitation Data'!N85))),CK91="Yes"),100-OFFSET('Sanitation Data'!$N$4,0,10*ROW('Sanitation Data'!N85)),IF(AND(ISTEXT(OFFSET('Sanitation Data'!$L$2,0,10*ROW('Sanitation Data'!N85))),CK91="No",ISNUMBER(OFFSET('Sanitation Data'!$N$4,0,10*ROW('Sanitation Data'!N85)))),CONCATENATE("[",ROUND(100-OFFSET('Sanitation Data'!$N$4,0,10*ROW('Sanitation Data'!N85)),0),"]"),IF(AND(ISTEXT(OFFSET('Sanitation Data'!$L$2,0,10*ROW('Sanitation Data'!N85))),CK91="",ISNUMBER(OFFSET('Sanitation Data'!$N$4,0,10*ROW('Sanitation Data'!N85)))),100-OFFSET('Sanitation Data'!$N$4,0,10*ROW('Sanitation Data'!N85)),NA())))</f>
        <v>#N/A</v>
      </c>
      <c r="W91" s="86" t="e">
        <f ca="true">+IF(AND(ISTEXT(OFFSET('Sanitation Data'!$L$2,0,10*ROW('Sanitation Data'!N85))),CL91="Yes"),OFFSET('Sanitation Data'!$N$6,0,10*ROW('Sanitation Data'!N85)),IF(AND(ISTEXT(OFFSET('Sanitation Data'!$L$2,0,10*ROW('Sanitation Data'!N85))),CL91="No",ISNUMBER(OFFSET('Sanitation Data'!$N$6,0,10*ROW('Sanitation Data'!N85)))),CONCATENATE("[",ROUND(OFFSET('Sanitation Data'!$N$6,0,10*ROW('Sanitation Data'!N85)),0),"]"),IF(AND(ISTEXT(OFFSET('Sanitation Data'!$L$2,0,10*ROW('Sanitation Data'!N85))),CL91="",ISNUMBER(OFFSET('Sanitation Data'!$N$6,0,10*ROW('Sanitation Data'!N85)))),OFFSET('Sanitation Data'!$N$6,0,10*ROW('Sanitation Data'!N85)),NA())))</f>
        <v>#N/A</v>
      </c>
      <c r="X91" s="86" t="e">
        <f ca="true">+IF(AND(ISTEXT(OFFSET('Sanitation Data'!$L$2,0,10*ROW('Sanitation Data'!N85))),CM91="Yes"),OFFSET('Sanitation Data'!$N$10,0,10*ROW('Sanitation Data'!N85)),IF(AND(ISTEXT(OFFSET('Sanitation Data'!$L$2,0,10*ROW('Sanitation Data'!N85))),CM91="No",ISNUMBER(OFFSET('Sanitation Data'!$N$10,0,10*ROW('Sanitation Data'!N85)))),CONCATENATE("[",ROUND(OFFSET('Sanitation Data'!$N$10,0,10*ROW('Sanitation Data'!N85)),0),"]"),IF(AND(ISTEXT(OFFSET('Sanitation Data'!$L$2,0,10*ROW('Sanitation Data'!N85))),CM91="",ISNUMBER(OFFSET('Sanitation Data'!$N$10,0,10*ROW('Sanitation Data'!N85)))),OFFSET('Sanitation Data'!$N$10,0,10*ROW('Sanitation Data'!N85)),NA())))</f>
        <v>#N/A</v>
      </c>
      <c r="Y91" s="86" t="e">
        <f ca="true">+IF(AND(ISTEXT(OFFSET('Sanitation Data'!$L$2,0,10*ROW('Sanitation Data'!N85))),CN91="Yes"),OFFSET('Sanitation Data'!$N$11,0,10*ROW('Sanitation Data'!N85)),IF(AND(ISTEXT(OFFSET('Sanitation Data'!$L$2,0,10*ROW('Sanitation Data'!N85))),CN91="No",ISNUMBER(OFFSET('Sanitation Data'!$N$11,0,10*ROW('Sanitation Data'!N85)))),CONCATENATE("[",ROUND(OFFSET('Sanitation Data'!$N$11,0,10*ROW('Sanitation Data'!N85)),0),"]"),IF(AND(ISTEXT(OFFSET('Sanitation Data'!$L$2,0,10*ROW('Sanitation Data'!N85))),CN91="",ISNUMBER(OFFSET('Sanitation Data'!$N$11,0,10*ROW('Sanitation Data'!N85)))),OFFSET('Sanitation Data'!$N$11,0,10*ROW('Sanitation Data'!N85)),NA())))</f>
        <v>#N/A</v>
      </c>
      <c r="Z91" s="86" t="e">
        <f ca="true">+IF(AND(ISTEXT(OFFSET('Sanitation Data'!$L$2,0,10*ROW('Sanitation Data'!N85))),CO91="Yes"),OFFSET('Sanitation Data'!$N$12,0,10*ROW('Sanitation Data'!N85)),IF(AND(ISTEXT(OFFSET('Sanitation Data'!$L$2,0,10*ROW('Sanitation Data'!N85))),CO91="No",ISNUMBER(OFFSET('Sanitation Data'!$N$12,0,10*ROW('Sanitation Data'!N85)))),CONCATENATE("[",ROUND(OFFSET('Sanitation Data'!$N$12,0,10*ROW('Sanitation Data'!N85)),0),"]"),IF(AND(ISTEXT(OFFSET('Sanitation Data'!$L$2,0,10*ROW('Sanitation Data'!N85))),CO91="",ISNUMBER(OFFSET('Sanitation Data'!$N$12,0,10*ROW('Sanitation Data'!N85)))),OFFSET('Sanitation Data'!$N$12,0,10*ROW('Sanitation Data'!N85)),NA())))</f>
        <v>#N/A</v>
      </c>
      <c r="AA91" s="86" t="e">
        <f ca="true">+IF(AND(ISTEXT(OFFSET('Sanitation Data'!$L$2,0,10*ROW('Sanitation Data'!O85))),CP91="Yes"),100-OFFSET('Sanitation Data'!$O$4,0,10*ROW('Sanitation Data'!O85)),IF(AND(ISTEXT(OFFSET('Sanitation Data'!$L$2,0,10*ROW('Sanitation Data'!O85))),CP91="No",ISNUMBER(OFFSET('Sanitation Data'!$O$4,0,10*ROW('Sanitation Data'!O85)))),CONCATENATE("[",ROUND(100-OFFSET('Sanitation Data'!$O$4,0,10*ROW('Sanitation Data'!O85)),0),"]"),IF(AND(ISTEXT(OFFSET('Sanitation Data'!$L$2,0,10*ROW('Sanitation Data'!O85))),CP91="",ISNUMBER(OFFSET('Sanitation Data'!$O$4,0,10*ROW('Sanitation Data'!O85)))),100-OFFSET('Sanitation Data'!$O$4,0,10*ROW('Sanitation Data'!O85)),NA())))</f>
        <v>#N/A</v>
      </c>
      <c r="AB91" s="86" t="e">
        <f ca="true">+IF(AND(ISTEXT(OFFSET('Sanitation Data'!$L$2,0,10*ROW('Sanitation Data'!O85))),CQ91="Yes"),OFFSET('Sanitation Data'!$O$6,0,10*ROW('Sanitation Data'!R85)),IF(AND(ISTEXT(OFFSET('Sanitation Data'!$L$2,0,10*ROW('Sanitation Data'!O85))),CQ91="No",ISNUMBER(OFFSET('Sanitation Data'!$O$6,0,10*ROW('Sanitation Data'!O85)))),CONCATENATE("[",ROUND(OFFSET('Sanitation Data'!$O$6,0,10*ROW('Sanitation Data'!O85)),0),"]"),IF(AND(ISTEXT(OFFSET('Sanitation Data'!$L$2,0,10*ROW('Sanitation Data'!O85))),CQ91="",ISNUMBER(OFFSET('Sanitation Data'!$O$6,0,10*ROW('Sanitation Data'!O85)))),OFFSET('Sanitation Data'!$O$6,0,10*ROW('Sanitation Data'!O85)),NA())))</f>
        <v>#N/A</v>
      </c>
      <c r="AC91" s="86" t="e">
        <f ca="true">+IF(AND(ISTEXT(OFFSET('Sanitation Data'!$L$2,0,10*ROW('Sanitation Data'!O85))),CR91="Yes"),OFFSET('Sanitation Data'!$O$10,0,10*ROW('Sanitation Data'!O85)),IF(AND(ISTEXT(OFFSET('Sanitation Data'!$L$2,0,10*ROW('Sanitation Data'!O85))),CR91="No",ISNUMBER(OFFSET('Sanitation Data'!$O$10,0,10*ROW('Sanitation Data'!O85)))),CONCATENATE("[",ROUND(OFFSET('Sanitation Data'!$O$10,0,10*ROW('Sanitation Data'!O85)),0),"]"),IF(AND(ISTEXT(OFFSET('Sanitation Data'!$L$2,0,10*ROW('Sanitation Data'!O85))),CR91="",ISNUMBER(OFFSET('Sanitation Data'!$O$10,0,10*ROW('Sanitation Data'!O85)))),OFFSET('Sanitation Data'!$O$10,0,10*ROW('Sanitation Data'!O85)),NA())))</f>
        <v>#N/A</v>
      </c>
      <c r="AD91" s="86" t="e">
        <f ca="true">+IF(AND(ISTEXT(OFFSET('Sanitation Data'!$L$2,0,10*ROW('Sanitation Data'!O85))),CS91="Yes"),OFFSET('Sanitation Data'!$O$11,0,10*ROW('Sanitation Data'!O85)),IF(AND(ISTEXT(OFFSET('Sanitation Data'!$L$2,0,10*ROW('Sanitation Data'!O85))),CS91="No",ISNUMBER(OFFSET('Sanitation Data'!$O$11,0,10*ROW('Sanitation Data'!O85)))),CONCATENATE("[",ROUND(OFFSET('Sanitation Data'!$O$11,0,10*ROW('Sanitation Data'!O85)),0),"]"),IF(AND(ISTEXT(OFFSET('Sanitation Data'!$L$2,0,10*ROW('Sanitation Data'!O85))),CS91="",ISNUMBER(OFFSET('Sanitation Data'!$O$11,0,10*ROW('Sanitation Data'!O85)))),OFFSET('Sanitation Data'!$O$11,0,10*ROW('Sanitation Data'!O85)),NA())))</f>
        <v>#N/A</v>
      </c>
      <c r="AE91" s="86" t="e">
        <f ca="true">+IF(AND(ISTEXT(OFFSET('Sanitation Data'!$L$2,0,10*ROW('Sanitation Data'!O85))),CT91="Yes"),OFFSET('Sanitation Data'!$O$12,0,10*ROW('Sanitation Data'!O85)),IF(AND(ISTEXT(OFFSET('Sanitation Data'!$L$2,0,10*ROW('Sanitation Data'!O85))),CT91="No",ISNUMBER(OFFSET('Sanitation Data'!$O$12,0,10*ROW('Sanitation Data'!O85)))),CONCATENATE("[",ROUND(OFFSET('Sanitation Data'!$O$12,0,10*ROW('Sanitation Data'!O85)),0),"]"),IF(AND(ISTEXT(OFFSET('Sanitation Data'!$L$2,0,10*ROW('Sanitation Data'!O85))),CT91="",ISNUMBER(OFFSET('Sanitation Data'!$O$12,0,10*ROW('Sanitation Data'!O85)))),OFFSET('Sanitation Data'!$O$12,0,10*ROW('Sanitation Data'!O85)),NA())))</f>
        <v>#N/A</v>
      </c>
      <c r="AF91" s="86" t="e">
        <f ca="true">+IF(AND(ISTEXT(OFFSET('Sanitation Data'!$L$2,0,10*ROW('Sanitation Data'!P85))),CU91="Yes"),100-OFFSET('Sanitation Data'!$P$4,0,10*ROW('Sanitation Data'!P85)),IF(AND(ISTEXT(OFFSET('Sanitation Data'!$L$2,0,10*ROW('Sanitation Data'!P85))),CU91="No",ISNUMBER(OFFSET('Sanitation Data'!$P$4,0,10*ROW('Sanitation Data'!P85)))),CONCATENATE("[",ROUND(100-OFFSET('Sanitation Data'!$P$4,0,10*ROW('Sanitation Data'!P85)),0),"]"),IF(AND(ISTEXT(OFFSET('Sanitation Data'!$L$2,0,10*ROW('Sanitation Data'!P85))),CU91="",ISNUMBER(OFFSET('Sanitation Data'!$P$4,0,10*ROW('Sanitation Data'!P85)))),100-OFFSET('Sanitation Data'!$P$4,0,10*ROW('Sanitation Data'!P85)),NA())))</f>
        <v>#N/A</v>
      </c>
      <c r="AG91" s="86" t="e">
        <f ca="true">+IF(AND(ISTEXT(OFFSET('Sanitation Data'!$L$2,0,10*ROW('Sanitation Data'!P85))),CV91="Yes"),OFFSET('Sanitation Data'!$P$6,0,10*ROW('Sanitation Data'!P85)),IF(AND(ISTEXT(OFFSET('Sanitation Data'!$L$2,0,10*ROW('Sanitation Data'!P85))),CV91="No",ISNUMBER(OFFSET('Sanitation Data'!$P$6,0,10*ROW('Sanitation Data'!P85)))),CONCATENATE("[",ROUND(OFFSET('Sanitation Data'!$P$6,0,10*ROW('Sanitation Data'!P85)),0),"]"),IF(AND(ISTEXT(OFFSET('Sanitation Data'!$L$2,0,10*ROW('Sanitation Data'!P85))),CV91="",ISNUMBER(OFFSET('Sanitation Data'!$P$6,0,10*ROW('Sanitation Data'!P85)))),OFFSET('Sanitation Data'!$P$6,0,10*ROW('Sanitation Data'!P85)),NA())))</f>
        <v>#N/A</v>
      </c>
      <c r="AH91" s="86" t="e">
        <f ca="true">+IF(AND(ISTEXT(OFFSET('Sanitation Data'!$L$2,0,10*ROW('Sanitation Data'!P85))),CW91="Yes"),OFFSET('Sanitation Data'!$P$10,0,10*ROW('Sanitation Data'!P85)),IF(AND(ISTEXT(OFFSET('Sanitation Data'!$L$2,0,10*ROW('Sanitation Data'!P85))),CW91="No",ISNUMBER(OFFSET('Sanitation Data'!$P$10,0,10*ROW('Sanitation Data'!P85)))),CONCATENATE("[",ROUND(OFFSET('Sanitation Data'!$P$10,0,10*ROW('Sanitation Data'!P85)),0),"]"),IF(AND(ISTEXT(OFFSET('Sanitation Data'!$L$2,0,10*ROW('Sanitation Data'!P85))),CW91="",ISNUMBER(OFFSET('Sanitation Data'!$P$10,0,10*ROW('Sanitation Data'!P85)))),OFFSET('Sanitation Data'!$P$10,0,10*ROW('Sanitation Data'!P85)),NA())))</f>
        <v>#N/A</v>
      </c>
      <c r="AI91" s="86" t="e">
        <f ca="true">+IF(AND(ISTEXT(OFFSET('Sanitation Data'!$L$2,0,10*ROW('Sanitation Data'!P85))),CX91="Yes"),OFFSET('Sanitation Data'!$P$11,0,10*ROW('Sanitation Data'!P85)),IF(AND(ISTEXT(OFFSET('Sanitation Data'!$L$2,0,10*ROW('Sanitation Data'!P85))),CX91="No",ISNUMBER(OFFSET('Sanitation Data'!$P$11,0,10*ROW('Sanitation Data'!P85)))),CONCATENATE("[",ROUND(OFFSET('Sanitation Data'!$P$11,0,10*ROW('Sanitation Data'!P85)),0),"]"),IF(AND(ISTEXT(OFFSET('Sanitation Data'!$L$2,0,10*ROW('Sanitation Data'!P85))),CX91="",ISNUMBER(OFFSET('Sanitation Data'!$P$11,0,10*ROW('Sanitation Data'!P85)))),OFFSET('Sanitation Data'!$P$11,0,10*ROW('Sanitation Data'!P85)),NA())))</f>
        <v>#N/A</v>
      </c>
      <c r="AJ91" s="86" t="e">
        <f ca="true">+IF(AND(ISTEXT(OFFSET('Sanitation Data'!$L$2,0,10*ROW('Sanitation Data'!P85))),CY91="Yes"),OFFSET('Sanitation Data'!$P$12,0,10*ROW('Sanitation Data'!P85)),IF(AND(ISTEXT(OFFSET('Sanitation Data'!$L$2,0,10*ROW('Sanitation Data'!P85))),CY91="No",ISNUMBER(OFFSET('Sanitation Data'!$P$12,0,10*ROW('Sanitation Data'!P85)))),CONCATENATE("[",ROUND(OFFSET('Sanitation Data'!$P$12,0,10*ROW('Sanitation Data'!P85)),0),"]"),IF(AND(ISTEXT(OFFSET('Sanitation Data'!$L$2,0,10*ROW('Sanitation Data'!P85))),CY91="",ISNUMBER(OFFSET('Sanitation Data'!$P$12,0,10*ROW('Sanitation Data'!P85)))),OFFSET('Sanitation Data'!$P$12,0,10*ROW('Sanitation Data'!P85)),NA())))</f>
        <v>#N/A</v>
      </c>
      <c r="AK91" s="86" t="e">
        <f ca="true">+IF(AND(ISTEXT(OFFSET('Sanitation Data'!$L$2,0,10*ROW('Sanitation Data'!Q85))),CZ91="Yes"),100-OFFSET('Sanitation Data'!$Q$4,0,10*ROW('Sanitation Data'!Q85)),IF(AND(ISTEXT(OFFSET('Sanitation Data'!$L$2,0,10*ROW('Sanitation Data'!Q85))),CZ91="No",ISNUMBER(OFFSET('Sanitation Data'!$Q$4,0,10*ROW('Sanitation Data'!Q85)))),CONCATENATE("[",ROUND(100-OFFSET('Sanitation Data'!$Q$4,0,10*ROW('Sanitation Data'!Q85)),0),"]"),IF(AND(ISTEXT(OFFSET('Sanitation Data'!$L$2,0,10*ROW('Sanitation Data'!Q85))),CZ91="",ISNUMBER(OFFSET('Sanitation Data'!$Q$4,0,10*ROW('Sanitation Data'!Q85)))),100-OFFSET('Sanitation Data'!$Q$4,0,10*ROW('Sanitation Data'!Q85)),NA())))</f>
        <v>#N/A</v>
      </c>
      <c r="AL91" s="86" t="e">
        <f ca="true">+IF(AND(ISTEXT(OFFSET('Sanitation Data'!$L$2,0,10*ROW('Sanitation Data'!Q85))),DA91="Yes"),OFFSET('Sanitation Data'!$Q$6,0,10*ROW('Sanitation Data'!Q85)),IF(AND(ISTEXT(OFFSET('Sanitation Data'!$L$2,0,10*ROW('Sanitation Data'!Q85))),DA91="No",ISNUMBER(OFFSET('Sanitation Data'!$Q$6,0,10*ROW('Sanitation Data'!Q85)))),CONCATENATE("[",ROUND(OFFSET('Sanitation Data'!$Q$6,0,10*ROW('Sanitation Data'!Q85)),0),"]"),IF(AND(ISTEXT(OFFSET('Sanitation Data'!$L$2,0,10*ROW('Sanitation Data'!Q85))),DA91="",ISNUMBER(OFFSET('Sanitation Data'!$Q$6,0,10*ROW('Sanitation Data'!Q85)))),OFFSET('Sanitation Data'!$Q$6,0,10*ROW('Sanitation Data'!Q85)),NA())))</f>
        <v>#N/A</v>
      </c>
      <c r="AM91" s="86" t="e">
        <f ca="true">+IF(AND(ISTEXT(OFFSET('Sanitation Data'!$L$2,0,10*ROW('Sanitation Data'!Q85))),DB91="Yes"),OFFSET('Sanitation Data'!$Q$10,0,10*ROW('Sanitation Data'!Q85)),IF(AND(ISTEXT(OFFSET('Sanitation Data'!$L$2,0,10*ROW('Sanitation Data'!Q85))),DB91="No",ISNUMBER(OFFSET('Sanitation Data'!$Q$10,0,10*ROW('Sanitation Data'!Q85)))),CONCATENATE("[",ROUND(OFFSET('Sanitation Data'!$Q$10,0,10*ROW('Sanitation Data'!Q85)),0),"]"),IF(AND(ISTEXT(OFFSET('Sanitation Data'!$L$2,0,10*ROW('Sanitation Data'!Q85))),DB91="",ISNUMBER(OFFSET('Sanitation Data'!$Q$10,0,10*ROW('Sanitation Data'!Q85)))),OFFSET('Sanitation Data'!$Q$10,0,10*ROW('Sanitation Data'!Q85)),NA())))</f>
        <v>#N/A</v>
      </c>
      <c r="AN91" s="86" t="e">
        <f ca="true">+IF(AND(ISTEXT(OFFSET('Sanitation Data'!$L$2,0,10*ROW('Sanitation Data'!Q85))),DC91="Yes"),OFFSET('Sanitation Data'!$Q$11,0,10*ROW('Sanitation Data'!Q85)),IF(AND(ISTEXT(OFFSET('Sanitation Data'!$L$2,0,10*ROW('Sanitation Data'!Q85))),DC91="No",ISNUMBER(OFFSET('Sanitation Data'!$Q$11,0,10*ROW('Sanitation Data'!Q85)))),CONCATENATE("[",ROUND(OFFSET('Sanitation Data'!$Q$11,0,10*ROW('Sanitation Data'!Q85)),0),"]"),IF(AND(ISTEXT(OFFSET('Sanitation Data'!$L$2,0,10*ROW('Sanitation Data'!Q85))),DC91="",ISNUMBER(OFFSET('Sanitation Data'!$Q$11,0,10*ROW('Sanitation Data'!Q85)))),OFFSET('Sanitation Data'!$Q$11,0,10*ROW('Sanitation Data'!Q85)),NA())))</f>
        <v>#N/A</v>
      </c>
      <c r="AO91" s="86" t="e">
        <f ca="true">+IF(AND(ISTEXT(OFFSET('Sanitation Data'!$L$2,0,10*ROW('Sanitation Data'!Q85))),DD91="Yes"),OFFSET('Sanitation Data'!$Q$12,0,10*ROW('Sanitation Data'!Q85)),IF(AND(ISTEXT(OFFSET('Sanitation Data'!$L$2,0,10*ROW('Sanitation Data'!Q85))),DD91="No",ISNUMBER(OFFSET('Sanitation Data'!$Q$12,0,10*ROW('Sanitation Data'!Q85)))),CONCATENATE("[",ROUND(OFFSET('Sanitation Data'!$Q$12,0,10*ROW('Sanitation Data'!Q85)),0),"]"),IF(AND(ISTEXT(OFFSET('Sanitation Data'!$L$2,0,10*ROW('Sanitation Data'!Q85))),DD91="",ISNUMBER(OFFSET('Sanitation Data'!$Q$12,0,10*ROW('Sanitation Data'!Q85)))),OFFSET('Sanitation Data'!$Q$12,0,10*ROW('Sanitation Data'!Q85)),NA())))</f>
        <v>#N/A</v>
      </c>
      <c r="AP91" s="86" t="e">
        <f ca="true">+IF(AND(ISTEXT(OFFSET('Sanitation Data'!$L$2,0,10*ROW('Sanitation Data'!R85))),DE91="Yes"),100-OFFSET('Sanitation Data'!$R$4,0,10*ROW('Sanitation Data'!R85)),IF(AND(ISTEXT(OFFSET('Sanitation Data'!$L$2,0,10*ROW('Sanitation Data'!R85))),DE91="No",ISNUMBER(OFFSET('Sanitation Data'!$R$4,0,10*ROW('Sanitation Data'!R85)))),CONCATENATE("[",ROUND(100-OFFSET('Sanitation Data'!$R$4,0,10*ROW('Sanitation Data'!R85)),0),"]"),IF(AND(ISTEXT(OFFSET('Sanitation Data'!$L$2,0,10*ROW('Sanitation Data'!R85))),DE91="",ISNUMBER(OFFSET('Sanitation Data'!$R$4,0,10*ROW('Sanitation Data'!R85)))),100-OFFSET('Sanitation Data'!$R$4,0,10*ROW('Sanitation Data'!R85)),NA())))</f>
        <v>#N/A</v>
      </c>
      <c r="AQ91" s="86" t="e">
        <f ca="true">+IF(AND(ISTEXT(OFFSET('Sanitation Data'!$L$2,0,10*ROW('Sanitation Data'!R85))),DF91="Yes"),OFFSET('Sanitation Data'!$R$6,0,10*ROW('Sanitation Data'!R85)),IF(AND(ISTEXT(OFFSET('Sanitation Data'!$L$2,0,10*ROW('Sanitation Data'!R85))),DF91="No",ISNUMBER(OFFSET('Sanitation Data'!$R$6,0,10*ROW('Sanitation Data'!R85)))),CONCATENATE("[",ROUND(OFFSET('Sanitation Data'!$R$6,0,10*ROW('Sanitation Data'!R85)),0),"]"),IF(AND(ISTEXT(OFFSET('Sanitation Data'!$L$2,0,10*ROW('Sanitation Data'!R85))),DF91="",ISNUMBER(OFFSET('Sanitation Data'!$R$6,0,10*ROW('Sanitation Data'!R85)))),OFFSET('Sanitation Data'!$R$6,0,10*ROW('Sanitation Data'!R85)),NA())))</f>
        <v>#N/A</v>
      </c>
      <c r="AR91" s="86" t="e">
        <f ca="true">+IF(AND(ISTEXT(OFFSET('Sanitation Data'!$L$2,0,10*ROW('Sanitation Data'!R85))),DG91="Yes"),OFFSET('Sanitation Data'!$R$10,0,10*ROW('Sanitation Data'!R85)),IF(AND(ISTEXT(OFFSET('Sanitation Data'!$L$2,0,10*ROW('Sanitation Data'!R85))),DG91="No",ISNUMBER(OFFSET('Sanitation Data'!$R$10,0,10*ROW('Sanitation Data'!R85)))),CONCATENATE("[",ROUND(OFFSET('Sanitation Data'!$R$10,0,10*ROW('Sanitation Data'!R85)),0),"]"),IF(AND(ISTEXT(OFFSET('Sanitation Data'!$L$2,0,10*ROW('Sanitation Data'!R85))),DG91="",ISNUMBER(OFFSET('Sanitation Data'!$R$10,0,10*ROW('Sanitation Data'!R85)))),OFFSET('Sanitation Data'!$R$10,0,10*ROW('Sanitation Data'!R85)),NA())))</f>
        <v>#N/A</v>
      </c>
      <c r="AS91" s="86" t="e">
        <f ca="true">+IF(AND(ISTEXT(OFFSET('Sanitation Data'!$L$2,0,10*ROW('Sanitation Data'!R85))),DH91="Yes"),OFFSET('Sanitation Data'!$R$11,0,10*ROW('Sanitation Data'!R85)),IF(AND(ISTEXT(OFFSET('Sanitation Data'!$L$2,0,10*ROW('Sanitation Data'!R85))),DH91="No",ISNUMBER(OFFSET('Sanitation Data'!$R$11,0,10*ROW('Sanitation Data'!R85)))),CONCATENATE("[",ROUND(OFFSET('Sanitation Data'!$R$11,0,10*ROW('Sanitation Data'!R85)),0),"]"),IF(AND(ISTEXT(OFFSET('Sanitation Data'!$L$2,0,10*ROW('Sanitation Data'!R85))),DH91="",ISNUMBER(OFFSET('Sanitation Data'!$R$11,0,10*ROW('Sanitation Data'!R85)))),OFFSET('Sanitation Data'!$R$11,0,10*ROW('Sanitation Data'!R85)),NA())))</f>
        <v>#N/A</v>
      </c>
      <c r="AT91" s="86" t="e">
        <f ca="true">+IF(AND(ISTEXT(OFFSET('Sanitation Data'!$L$2,0,10*ROW('Sanitation Data'!R85))),DI91="Yes"),OFFSET('Sanitation Data'!$R$12,0,10*ROW('Sanitation Data'!R85)),IF(AND(ISTEXT(OFFSET('Sanitation Data'!$L$2,0,10*ROW('Sanitation Data'!R85))),DI91="No",ISNUMBER(OFFSET('Sanitation Data'!$R$12,0,10*ROW('Sanitation Data'!R85)))),CONCATENATE("[",ROUND(OFFSET('Sanitation Data'!$R$12,0,10*ROW('Sanitation Data'!R85)),0),"]"),IF(AND(ISTEXT(OFFSET('Sanitation Data'!$L$2,0,10*ROW('Sanitation Data'!R85))),DI91="",ISNUMBER(OFFSET('Sanitation Data'!$R$12,0,10*ROW('Sanitation Data'!R85)))),OFFSET('Sanitation Data'!$R$12,0,10*ROW('Sanitation Data'!R85)),NA())))</f>
        <v>#N/A</v>
      </c>
      <c r="AU91" s="86" t="e">
        <f ca="true">+IF(AND(ISTEXT(OFFSET('Sanitation Data'!$L$2,0,10*ROW('Sanitation Data'!S85))),DJ91="Yes"),100-OFFSET('Sanitation Data'!$S$4,0,10*ROW('Sanitation Data'!S85)),IF(AND(ISTEXT(OFFSET('Sanitation Data'!$L$2,0,10*ROW('Sanitation Data'!S85))),DJ91="No",ISNUMBER(OFFSET('Sanitation Data'!$S$4,0,10*ROW('Sanitation Data'!S85)))),CONCATENATE("[",ROUND(100-OFFSET('Sanitation Data'!$S$4,0,10*ROW('Sanitation Data'!S85)),0),"]"),IF(AND(ISTEXT(OFFSET('Sanitation Data'!$L$2,0,10*ROW('Sanitation Data'!S85))),DJ91="",ISNUMBER(OFFSET('Sanitation Data'!$S$4,0,10*ROW('Sanitation Data'!S85)))),100-OFFSET('Sanitation Data'!$S$4,0,10*ROW('Sanitation Data'!S85)),NA())))</f>
        <v>#N/A</v>
      </c>
      <c r="AV91" s="86" t="e">
        <f ca="true">+IF(AND(ISTEXT(OFFSET('Sanitation Data'!$L$2,0,10*ROW('Sanitation Data'!S85))),DK91="Yes"),OFFSET('Sanitation Data'!$S$6,0,10*ROW('Sanitation Data'!S85)),IF(AND(ISTEXT(OFFSET('Sanitation Data'!$L$2,0,10*ROW('Sanitation Data'!S85))),DK91="No",ISNUMBER(OFFSET('Sanitation Data'!$S$6,0,10*ROW('Sanitation Data'!S85)))),CONCATENATE("[",ROUND(OFFSET('Sanitation Data'!$S$6,0,10*ROW('Sanitation Data'!S85)),0),"]"),IF(AND(ISTEXT(OFFSET('Sanitation Data'!$L$2,0,10*ROW('Sanitation Data'!S85))),DK91="",ISNUMBER(OFFSET('Sanitation Data'!$S$6,0,10*ROW('Sanitation Data'!S85)))),OFFSET('Sanitation Data'!$S$6,0,10*ROW('Sanitation Data'!S85)),NA())))</f>
        <v>#N/A</v>
      </c>
      <c r="AW91" s="86" t="e">
        <f ca="true">+IF(AND(ISTEXT(OFFSET('Sanitation Data'!$L$2,0,10*ROW('Sanitation Data'!S85))),DL91="Yes"),OFFSET('Sanitation Data'!$S$10,0,10*ROW('Sanitation Data'!S85)),IF(AND(ISTEXT(OFFSET('Sanitation Data'!$L$2,0,10*ROW('Sanitation Data'!S85))),DL91="No",ISNUMBER(OFFSET('Sanitation Data'!$S$10,0,10*ROW('Sanitation Data'!S85)))),CONCATENATE("[",ROUND(OFFSET('Sanitation Data'!$S$10,0,10*ROW('Sanitation Data'!S85)),0),"]"),IF(AND(ISTEXT(OFFSET('Sanitation Data'!$L$2,0,10*ROW('Sanitation Data'!S85))),DL91="",ISNUMBER(OFFSET('Sanitation Data'!$S$10,0,10*ROW('Sanitation Data'!S85)))),OFFSET('Sanitation Data'!$S$10,0,10*ROW('Sanitation Data'!S85)),NA())))</f>
        <v>#N/A</v>
      </c>
      <c r="AX91" s="86" t="e">
        <f ca="true">+IF(AND(ISTEXT(OFFSET('Sanitation Data'!$L$2,0,10*ROW('Sanitation Data'!S85))),DM91="Yes"),OFFSET('Sanitation Data'!$S$11,0,10*ROW('Sanitation Data'!S85)),IF(AND(ISTEXT(OFFSET('Sanitation Data'!$L$2,0,10*ROW('Sanitation Data'!S85))),DM91="No",ISNUMBER(OFFSET('Sanitation Data'!$S$11,0,10*ROW('Sanitation Data'!S85)))),CONCATENATE("[",ROUND(OFFSET('Sanitation Data'!$S$11,0,10*ROW('Sanitation Data'!S85)),0),"]"),IF(AND(ISTEXT(OFFSET('Sanitation Data'!$L$2,0,10*ROW('Sanitation Data'!S85))),DM91="",ISNUMBER(OFFSET('Sanitation Data'!$S$11,0,10*ROW('Sanitation Data'!S85)))),OFFSET('Sanitation Data'!$S$11,0,10*ROW('Sanitation Data'!S85)),NA())))</f>
        <v>#N/A</v>
      </c>
      <c r="AY91" s="86" t="e">
        <f ca="true">+IF(AND(ISTEXT(OFFSET('Sanitation Data'!$L$2,0,10*ROW('Sanitation Data'!S85))),DN91="Yes"),OFFSET('Sanitation Data'!$S$12,0,10*ROW('Sanitation Data'!S85)),IF(AND(ISTEXT(OFFSET('Sanitation Data'!$L$2,0,10*ROW('Sanitation Data'!S85))),DN91="No",ISNUMBER(OFFSET('Sanitation Data'!$S$12,0,10*ROW('Sanitation Data'!S85)))),CONCATENATE("[",ROUND(OFFSET('Sanitation Data'!$S$12,0,10*ROW('Sanitation Data'!S85)),0),"]"),IF(AND(ISTEXT(OFFSET('Sanitation Data'!$L$2,0,10*ROW('Sanitation Data'!S85))),DN91="",ISNUMBER(OFFSET('Sanitation Data'!$S$12,0,10*ROW('Sanitation Data'!S85)))),OFFSET('Sanitation Data'!$S$12,0,10*ROW('Sanitation Data'!S85)),NA())))</f>
        <v>#N/A</v>
      </c>
      <c r="AZ91" s="87" t="e">
        <f ca="true">+IF(AND(ISTEXT(OFFSET('Hygiene Data'!$L$2,0,10*ROW('Hygiene Data'!N85))),DO91="Yes"),OFFSET('Hygiene Data'!$N$5,0,10*ROW('Hygiene Data'!N85)),IF(AND(ISTEXT(OFFSET('Hygiene Data'!$L$2,0,10*ROW('Hygiene Data'!N85))),DO91="No",ISNUMBER(OFFSET('Hygiene Data'!$N$5,0,10*ROW('Hygiene Data'!N85)))),CONCATENATE("[",ROUND(OFFSET('Hygiene Data'!$N$5,0,10*ROW('Hygiene Data'!N85)),0),"]"),IF(AND(ISTEXT(OFFSET('Hygiene Data'!$L$2,0,10*ROW('Hygiene Data'!N85))),DO91="",ISNUMBER(OFFSET('Hygiene Data'!$N$5,0,10*ROW('Hygiene Data'!N85)))),OFFSET('Hygiene Data'!$N$5,0,10*ROW('Hygiene Data'!N85)),NA())))</f>
        <v>#N/A</v>
      </c>
      <c r="BA91" s="87" t="e">
        <f ca="true">+IF(AND(ISTEXT(OFFSET('Hygiene Data'!$L$2,0,10*ROW('Hygiene Data'!N85))),DP91="Yes"),OFFSET('Hygiene Data'!$N$7,0,10*ROW('Hygiene Data'!N85)),IF(AND(ISTEXT(OFFSET('Hygiene Data'!$L$2,0,10*ROW('Hygiene Data'!N85))),DP91="No",ISNUMBER(OFFSET('Hygiene Data'!$N$7,0,10*ROW('Hygiene Data'!N85)))),CONCATENATE("[",ROUND(OFFSET('Hygiene Data'!$N$7,0,10*ROW('Hygiene Data'!N85)),0),"]"),IF(AND(ISTEXT(OFFSET('Hygiene Data'!$L$2,0,10*ROW('Hygiene Data'!N85))),DP91="",ISNUMBER(OFFSET('Hygiene Data'!$N$7,0,10*ROW('Hygiene Data'!N85)))),OFFSET('Hygiene Data'!$N$7,0,10*ROW('Hygiene Data'!N85)),NA())))</f>
        <v>#N/A</v>
      </c>
      <c r="BB91" s="87" t="e">
        <f ca="true">+IF(AND(ISTEXT(OFFSET('Hygiene Data'!$L$2,0,10*ROW('Hygiene Data'!N85))),DQ91="Yes"),OFFSET('Hygiene Data'!$N$9,0,10*ROW('Hygiene Data'!N85)),IF(AND(ISTEXT(OFFSET('Hygiene Data'!$L$2,0,10*ROW('Hygiene Data'!N85))),DQ91="No",ISNUMBER(OFFSET('Hygiene Data'!$N$9,0,10*ROW('Hygiene Data'!N85)))),CONCATENATE("[",ROUND(OFFSET('Hygiene Data'!$N$9,0,10*ROW('Hygiene Data'!N85)),0),"]"),IF(AND(ISTEXT(OFFSET('Hygiene Data'!$L$2,0,10*ROW('Hygiene Data'!N85))),DQ91="",ISNUMBER(OFFSET('Hygiene Data'!$N$9,0,10*ROW('Hygiene Data'!N85)))),OFFSET('Hygiene Data'!$N$9,0,10*ROW('Hygiene Data'!N85)),NA())))</f>
        <v>#N/A</v>
      </c>
      <c r="BC91" s="87" t="e">
        <f ca="true">+IF(AND(ISTEXT(OFFSET('Hygiene Data'!$L$2,0,10*ROW('Hygiene Data'!O85))),DR91="Yes"),OFFSET('Hygiene Data'!$O$5,0,10*ROW('Hygiene Data'!O85)),IF(AND(ISTEXT(OFFSET('Hygiene Data'!$L$2,0,10*ROW('Hygiene Data'!O85))),DR91="No",ISNUMBER(OFFSET('Hygiene Data'!$O$5,0,10*ROW('Hygiene Data'!O85)))),CONCATENATE("[",ROUND(OFFSET('Hygiene Data'!$O$5,0,10*ROW('Hygiene Data'!O85)),0),"]"),IF(AND(ISTEXT(OFFSET('Hygiene Data'!$L$2,0,10*ROW('Hygiene Data'!O85))),DR91="",ISNUMBER(OFFSET('Hygiene Data'!$O$5,0,10*ROW('Hygiene Data'!O85)))),OFFSET('Hygiene Data'!$O$5,0,10*ROW('Hygiene Data'!O85)),NA())))</f>
        <v>#N/A</v>
      </c>
      <c r="BD91" s="87" t="e">
        <f ca="true">+IF(AND(ISTEXT(OFFSET('Hygiene Data'!$L$2,0,10*ROW('Hygiene Data'!O85))),DS91="Yes"),OFFSET('Hygiene Data'!$O$7,0,10*ROW('Hygiene Data'!O85)),IF(AND(ISTEXT(OFFSET('Hygiene Data'!$L$2,0,10*ROW('Hygiene Data'!O85))),DS91="No",ISNUMBER(OFFSET('Hygiene Data'!$O$7,0,10*ROW('Hygiene Data'!O85)))),CONCATENATE("[",ROUND(OFFSET('Hygiene Data'!$O$7,0,10*ROW('Hygiene Data'!O85)),0),"]"),IF(AND(ISTEXT(OFFSET('Hygiene Data'!$L$2,0,10*ROW('Hygiene Data'!O85))),DS91="",ISNUMBER(OFFSET('Hygiene Data'!$O$7,0,10*ROW('Hygiene Data'!O85)))),OFFSET('Hygiene Data'!$O$7,0,10*ROW('Hygiene Data'!O85)),NA())))</f>
        <v>#N/A</v>
      </c>
      <c r="BE91" s="87" t="e">
        <f ca="true">+IF(AND(ISTEXT(OFFSET('Hygiene Data'!$L$2,0,10*ROW('Hygiene Data'!O85))),DT91="Yes"),OFFSET('Hygiene Data'!$O$9,0,10*ROW('Hygiene Data'!O85)),IF(AND(ISTEXT(OFFSET('Hygiene Data'!$L$2,0,10*ROW('Hygiene Data'!O85))),DT91="No",ISNUMBER(OFFSET('Hygiene Data'!$O$9,0,10*ROW('Hygiene Data'!O85)))),CONCATENATE("[",ROUND(OFFSET('Hygiene Data'!$O$9,0,10*ROW('Hygiene Data'!O85)),0),"]"),IF(AND(ISTEXT(OFFSET('Hygiene Data'!$L$2,0,10*ROW('Hygiene Data'!O85))),DT91="",ISNUMBER(OFFSET('Hygiene Data'!$O$9,0,10*ROW('Hygiene Data'!O85)))),OFFSET('Hygiene Data'!$O$9,0,10*ROW('Hygiene Data'!O85)),NA())))</f>
        <v>#N/A</v>
      </c>
      <c r="BF91" s="87" t="e">
        <f ca="true">+IF(AND(ISTEXT(OFFSET('Hygiene Data'!$L$2,0,10*ROW('Hygiene Data'!P85))),DU91="Yes"),OFFSET('Hygiene Data'!$P$5,0,10*ROW('Hygiene Data'!P85)),IF(AND(ISTEXT(OFFSET('Hygiene Data'!$L$2,0,10*ROW('Hygiene Data'!P85))),DU91="No",ISNUMBER(OFFSET('Hygiene Data'!$P$5,0,10*ROW('Hygiene Data'!P85)))),CONCATENATE("[",ROUND(OFFSET('Hygiene Data'!$P$5,0,10*ROW('Hygiene Data'!P85)),0),"]"),IF(AND(ISTEXT(OFFSET('Hygiene Data'!$L$2,0,10*ROW('Hygiene Data'!P85))),DU91="",ISNUMBER(OFFSET('Hygiene Data'!$P$5,0,10*ROW('Hygiene Data'!P85)))),OFFSET('Hygiene Data'!$P$5,0,10*ROW('Hygiene Data'!P85)),NA())))</f>
        <v>#N/A</v>
      </c>
      <c r="BG91" s="87" t="e">
        <f ca="true">+IF(AND(ISTEXT(OFFSET('Hygiene Data'!$L$2,0,10*ROW('Hygiene Data'!P85))),DV91="Yes"),OFFSET('Hygiene Data'!$P$7,0,10*ROW('Hygiene Data'!P85)),IF(AND(ISTEXT(OFFSET('Hygiene Data'!$L$2,0,10*ROW('Hygiene Data'!P85))),DV91="No",ISNUMBER(OFFSET('Hygiene Data'!$P$7,0,10*ROW('Hygiene Data'!P85)))),CONCATENATE("[",ROUND(OFFSET('Hygiene Data'!$P$7,0,10*ROW('Hygiene Data'!P85)),0),"]"),IF(AND(ISTEXT(OFFSET('Hygiene Data'!$L$2,0,10*ROW('Hygiene Data'!P85))),DV91="",ISNUMBER(OFFSET('Hygiene Data'!$P$7,0,10*ROW('Hygiene Data'!P85)))),OFFSET('Hygiene Data'!$P$7,0,10*ROW('Hygiene Data'!P85)),NA())))</f>
        <v>#N/A</v>
      </c>
      <c r="BH91" s="87" t="e">
        <f ca="true">+IF(AND(ISTEXT(OFFSET('Hygiene Data'!$L$2,0,10*ROW('Hygiene Data'!P85))),DW91="Yes"),OFFSET('Hygiene Data'!$P$9,0,10*ROW('Hygiene Data'!P85)),IF(AND(ISTEXT(OFFSET('Hygiene Data'!$L$2,0,10*ROW('Hygiene Data'!P85))),DW91="No",ISNUMBER(OFFSET('Hygiene Data'!$P$9,0,10*ROW('Hygiene Data'!P85)))),CONCATENATE("[",ROUND(OFFSET('Hygiene Data'!$P$9,0,10*ROW('Hygiene Data'!P85)),0),"]"),IF(AND(ISTEXT(OFFSET('Hygiene Data'!$L$2,0,10*ROW('Hygiene Data'!P85))),DW91="",ISNUMBER(OFFSET('Hygiene Data'!$P$9,0,10*ROW('Hygiene Data'!P85)))),OFFSET('Hygiene Data'!$P$9,0,10*ROW('Hygiene Data'!P85)),NA())))</f>
        <v>#N/A</v>
      </c>
      <c r="BI91" s="87" t="e">
        <f ca="true">+IF(AND(ISTEXT(OFFSET('Hygiene Data'!$L$2,0,10*ROW('Hygiene Data'!Q85))),DX91="Yes"),OFFSET('Hygiene Data'!$Q$5,0,10*ROW('Hygiene Data'!Q85)),IF(AND(ISTEXT(OFFSET('Hygiene Data'!$L$2,0,10*ROW('Hygiene Data'!Q85))),DX91="No",ISNUMBER(OFFSET('Hygiene Data'!$Q$5,0,10*ROW('Hygiene Data'!Q85)))),CONCATENATE("[",ROUND(OFFSET('Hygiene Data'!$Q$5,0,10*ROW('Hygiene Data'!Q85)),0),"]"),IF(AND(ISTEXT(OFFSET('Hygiene Data'!$L$2,0,10*ROW('Hygiene Data'!Q85))),DX91="",ISNUMBER(OFFSET('Hygiene Data'!$Q$5,0,10*ROW('Hygiene Data'!Q85)))),OFFSET('Hygiene Data'!$Q$5,0,10*ROW('Hygiene Data'!Q85)),NA())))</f>
        <v>#N/A</v>
      </c>
      <c r="BJ91" s="87" t="e">
        <f ca="true">+IF(AND(ISTEXT(OFFSET('Hygiene Data'!$L$2,0,10*ROW('Hygiene Data'!Q85))),DY91="Yes"),OFFSET('Hygiene Data'!$Q$7,0,10*ROW('Hygiene Data'!Q85)),IF(AND(ISTEXT(OFFSET('Hygiene Data'!$L$2,0,10*ROW('Hygiene Data'!Q85))),DY91="No",ISNUMBER(OFFSET('Hygiene Data'!$Q$7,0,10*ROW('Hygiene Data'!Q85)))),CONCATENATE("[",ROUND(OFFSET('Hygiene Data'!$Q$7,0,10*ROW('Hygiene Data'!Q85)),0),"]"),IF(AND(ISTEXT(OFFSET('Hygiene Data'!$L$2,0,10*ROW('Hygiene Data'!Q85))),DY91="",ISNUMBER(OFFSET('Hygiene Data'!$Q$7,0,10*ROW('Hygiene Data'!Q85)))),OFFSET('Hygiene Data'!$Q$7,0,10*ROW('Hygiene Data'!Q85)),NA())))</f>
        <v>#N/A</v>
      </c>
      <c r="BK91" s="87" t="e">
        <f ca="true">+IF(AND(ISTEXT(OFFSET('Hygiene Data'!$L$2,0,10*ROW('Hygiene Data'!Q85))),DZ91="Yes"),OFFSET('Hygiene Data'!$Q$9,0,10*ROW('Hygiene Data'!Q85)),IF(AND(ISTEXT(OFFSET('Hygiene Data'!$L$2,0,10*ROW('Hygiene Data'!Q85))),DZ91="No",ISNUMBER(OFFSET('Hygiene Data'!$Q$9,0,10*ROW('Hygiene Data'!Q85)))),CONCATENATE("[",ROUND(OFFSET('Hygiene Data'!$Q$9,0,10*ROW('Hygiene Data'!Q85)),0),"]"),IF(AND(ISTEXT(OFFSET('Hygiene Data'!$L$2,0,10*ROW('Hygiene Data'!Q85))),DZ91="",ISNUMBER(OFFSET('Hygiene Data'!$Q$9,0,10*ROW('Hygiene Data'!Q85)))),OFFSET('Hygiene Data'!$Q$9,0,10*ROW('Hygiene Data'!Q85)),NA())))</f>
        <v>#N/A</v>
      </c>
      <c r="BL91" s="87" t="e">
        <f ca="true">+IF(AND(ISTEXT(OFFSET('Hygiene Data'!$L$2,0,10*ROW('Hygiene Data'!R85))),EA91="Yes"),OFFSET('Hygiene Data'!$R$5,0,10*ROW('Hygiene Data'!R85)),IF(AND(ISTEXT(OFFSET('Hygiene Data'!$L$2,0,10*ROW('Hygiene Data'!R85))),EA91="No",ISNUMBER(OFFSET('Hygiene Data'!$R$5,0,10*ROW('Hygiene Data'!R85)))),CONCATENATE("[",ROUND(OFFSET('Hygiene Data'!$R$5,0,10*ROW('Hygiene Data'!R85)),0),"]"),IF(AND(ISTEXT(OFFSET('Hygiene Data'!$L$2,0,10*ROW('Hygiene Data'!R85))),EA91="",ISNUMBER(OFFSET('Hygiene Data'!$R$5,0,10*ROW('Hygiene Data'!R85)))),OFFSET('Hygiene Data'!$R$5,0,10*ROW('Hygiene Data'!R85)),NA())))</f>
        <v>#N/A</v>
      </c>
      <c r="BM91" s="87" t="e">
        <f ca="true">+IF(AND(ISTEXT(OFFSET('Hygiene Data'!$L$2,0,10*ROW('Hygiene Data'!R85))),EB91="Yes"),OFFSET('Hygiene Data'!$R$7,0,10*ROW('Hygiene Data'!R85)),IF(AND(ISTEXT(OFFSET('Hygiene Data'!$L$2,0,10*ROW('Hygiene Data'!R85))),EB91="No",ISNUMBER(OFFSET('Hygiene Data'!$R$7,0,10*ROW('Hygiene Data'!R85)))),CONCATENATE("[",ROUND(OFFSET('Hygiene Data'!$R$7,0,10*ROW('Hygiene Data'!R85)),0),"]"),IF(AND(ISTEXT(OFFSET('Hygiene Data'!$L$2,0,10*ROW('Hygiene Data'!R85))),EB91="",ISNUMBER(OFFSET('Hygiene Data'!$R$7,0,10*ROW('Hygiene Data'!R85)))),OFFSET('Hygiene Data'!$R$7,0,10*ROW('Hygiene Data'!R85)),NA())))</f>
        <v>#N/A</v>
      </c>
      <c r="BN91" s="87" t="e">
        <f ca="true">+IF(AND(ISTEXT(OFFSET('Hygiene Data'!$L$2,0,10*ROW('Hygiene Data'!R85))),EC91="Yes"),OFFSET('Hygiene Data'!$R$9,0,10*ROW('Hygiene Data'!R85)),IF(AND(ISTEXT(OFFSET('Hygiene Data'!$L$2,0,10*ROW('Hygiene Data'!R85))),EC91="No",ISNUMBER(OFFSET('Hygiene Data'!$R$9,0,10*ROW('Hygiene Data'!R85)))),CONCATENATE("[",ROUND(OFFSET('Hygiene Data'!$R$9,0,10*ROW('Hygiene Data'!R85)),0),"]"),IF(AND(ISTEXT(OFFSET('Hygiene Data'!$L$2,0,10*ROW('Hygiene Data'!R85))),EC91="",ISNUMBER(OFFSET('Hygiene Data'!$R$9,0,10*ROW('Hygiene Data'!R85)))),OFFSET('Hygiene Data'!$R$9,0,10*ROW('Hygiene Data'!R85)),NA())))</f>
        <v>#N/A</v>
      </c>
      <c r="BO91" s="87" t="e">
        <f ca="true">+IF(AND(ISTEXT(OFFSET('Hygiene Data'!$L$2,0,10*ROW('Hygiene Data'!S85))),ED91="Yes"),OFFSET('Hygiene Data'!$S$5,0,10*ROW('Hygiene Data'!S85)),IF(AND(ISTEXT(OFFSET('Hygiene Data'!$L$2,0,10*ROW('Hygiene Data'!S85))),ED91="No",ISNUMBER(OFFSET('Hygiene Data'!$S$5,0,10*ROW('Hygiene Data'!S85)))),CONCATENATE("[",ROUND(OFFSET('Hygiene Data'!$S$5,0,10*ROW('Hygiene Data'!S85)),0),"]"),IF(AND(ISTEXT(OFFSET('Hygiene Data'!$L$2,0,10*ROW('Hygiene Data'!S85))),ED91="",ISNUMBER(OFFSET('Hygiene Data'!$S$5,0,10*ROW('Hygiene Data'!S85)))),OFFSET('Hygiene Data'!$S$5,0,10*ROW('Hygiene Data'!S85)),NA())))</f>
        <v>#N/A</v>
      </c>
      <c r="BP91" s="87" t="e">
        <f ca="true">+IF(AND(ISTEXT(OFFSET('Hygiene Data'!$L$2,0,10*ROW('Hygiene Data'!S85))),EE91="Yes"),OFFSET('Hygiene Data'!$S$7,0,10*ROW('Hygiene Data'!S85)),IF(AND(ISTEXT(OFFSET('Hygiene Data'!$L$2,0,10*ROW('Hygiene Data'!S85))),EE91="No",ISNUMBER(OFFSET('Hygiene Data'!$S$7,0,10*ROW('Hygiene Data'!S85)))),CONCATENATE("[",ROUND(OFFSET('Hygiene Data'!$S$7,0,10*ROW('Hygiene Data'!S85)),0),"]"),IF(AND(ISTEXT(OFFSET('Hygiene Data'!$L$2,0,10*ROW('Hygiene Data'!S85))),EE91="",ISNUMBER(OFFSET('Hygiene Data'!$S$7,0,10*ROW('Hygiene Data'!S85)))),OFFSET('Hygiene Data'!$S$7,0,10*ROW('Hygiene Data'!S85)),NA())))</f>
        <v>#N/A</v>
      </c>
      <c r="BQ91" s="87" t="e">
        <f ca="true">+IF(AND(ISTEXT(OFFSET('Hygiene Data'!$L$2,0,10*ROW('Hygiene Data'!S85))),EF91="Yes"),OFFSET('Hygiene Data'!$S$9,0,10*ROW('Hygiene Data'!S85)),IF(AND(ISTEXT(OFFSET('Hygiene Data'!$L$2,0,10*ROW('Hygiene Data'!S85))),EF91="No",ISNUMBER(OFFSET('Hygiene Data'!$S$9,0,10*ROW('Hygiene Data'!S85)))),CONCATENATE("[",ROUND(OFFSET('Hygiene Data'!$S$9,0,10*ROW('Hygiene Data'!S85)),0),"]"),IF(AND(ISTEXT(OFFSET('Hygiene Data'!$L$2,0,10*ROW('Hygiene Data'!S85))),EF91="",ISNUMBER(OFFSET('Hygiene Data'!$S$9,0,10*ROW('Hygiene Data'!S85)))),OFFSET('Hygiene Data'!$S$9,0,10*ROW('Hygiene Data'!S85)),NA())))</f>
        <v>#N/A</v>
      </c>
      <c r="BR91" s="271"/>
      <c r="BS91" s="271" t="str">
        <f ca="true">+IF(OFFSET('Water Data'!$N$27,0,10*ROW('Water Data'!N85))="","",OFFSET('Water Data'!$N$27,0,10*ROW('Water Data'!N85)))</f>
        <v/>
      </c>
      <c r="BT91" s="271" t="str">
        <f ca="true">+IF(OFFSET('Water Data'!$N$28,0,10*ROW('Water Data'!N85))="","",OFFSET('Water Data'!$N$28,0,10*ROW('Water Data'!N85)))</f>
        <v/>
      </c>
      <c r="BU91" s="271" t="str">
        <f ca="true">+IF(OFFSET('Water Data'!$N$29,0,10*ROW('Water Data'!N85))="","",OFFSET('Water Data'!$N$29,0,10*ROW('Water Data'!N85)))</f>
        <v/>
      </c>
      <c r="BV91" s="271" t="str">
        <f ca="true">+IF(OFFSET('Water Data'!$O$27,0,10*ROW('Water Data'!O85))="","",OFFSET('Water Data'!$O$27,0,10*ROW('Water Data'!O85)))</f>
        <v/>
      </c>
      <c r="BW91" s="271" t="str">
        <f ca="true">+IF(OFFSET('Water Data'!$O$28,0,10*ROW('Water Data'!O85))="","",OFFSET('Water Data'!$O$28,0,10*ROW('Water Data'!O85)))</f>
        <v/>
      </c>
      <c r="BX91" s="271" t="str">
        <f ca="true">+IF(OFFSET('Water Data'!$O$29,0,10*ROW('Water Data'!O85))="","",OFFSET('Water Data'!$O$29,0,10*ROW('Water Data'!O85)))</f>
        <v/>
      </c>
      <c r="BY91" s="271" t="str">
        <f ca="true">+IF(OFFSET('Water Data'!$P$27,0,10*ROW('Water Data'!P85))="","",OFFSET('Water Data'!$P$27,0,10*ROW('Water Data'!P85)))</f>
        <v/>
      </c>
      <c r="BZ91" s="271" t="str">
        <f ca="true">+IF(OFFSET('Water Data'!$P$28,0,10*ROW('Water Data'!P85))="","",OFFSET('Water Data'!$P$28,0,10*ROW('Water Data'!P85)))</f>
        <v/>
      </c>
      <c r="CA91" s="271" t="str">
        <f ca="true">+IF(OFFSET('Water Data'!$P$29,0,10*ROW('Water Data'!P85))="","",OFFSET('Water Data'!$P$29,0,10*ROW('Water Data'!P85)))</f>
        <v/>
      </c>
      <c r="CB91" s="271" t="str">
        <f ca="true">+IF(OFFSET('Water Data'!$Q$27,0,10*ROW('Water Data'!Q85))="","",OFFSET('Water Data'!$Q$27,0,10*ROW('Water Data'!Q85)))</f>
        <v/>
      </c>
      <c r="CC91" s="271" t="str">
        <f ca="true">+IF(OFFSET('Water Data'!$Q$28,0,10*ROW('Water Data'!Q85))="","",OFFSET('Water Data'!$Q$28,0,10*ROW('Water Data'!Q85)))</f>
        <v/>
      </c>
      <c r="CD91" s="271" t="str">
        <f ca="true">+IF(OFFSET('Water Data'!$Q$29,0,10*ROW('Water Data'!Q85))="","",OFFSET('Water Data'!$Q$29,0,10*ROW('Water Data'!Q85)))</f>
        <v/>
      </c>
      <c r="CE91" s="271" t="str">
        <f ca="true">+IF(OFFSET('Water Data'!$R$27,0,10*ROW('Water Data'!R85))="","",OFFSET('Water Data'!$R$27,0,10*ROW('Water Data'!R85)))</f>
        <v/>
      </c>
      <c r="CF91" s="271" t="str">
        <f ca="true">+IF(OFFSET('Water Data'!$R$28,0,10*ROW('Water Data'!R85))="","",OFFSET('Water Data'!$R$28,0,10*ROW('Water Data'!R85)))</f>
        <v/>
      </c>
      <c r="CG91" s="271" t="str">
        <f ca="true">+IF(OFFSET('Water Data'!$R$29,0,10*ROW('Water Data'!R85))="","",OFFSET('Water Data'!$R$29,0,10*ROW('Water Data'!R85)))</f>
        <v/>
      </c>
      <c r="CH91" s="271" t="str">
        <f ca="true">+IF(OFFSET('Water Data'!$S$27,0,10*ROW('Water Data'!S85))="","",OFFSET('Water Data'!$S$27,0,10*ROW('Water Data'!S85)))</f>
        <v/>
      </c>
      <c r="CI91" s="271" t="str">
        <f ca="true">+IF(OFFSET('Water Data'!$S$28,0,10*ROW('Water Data'!S85))="","",OFFSET('Water Data'!$S$28,0,10*ROW('Water Data'!S85)))</f>
        <v/>
      </c>
      <c r="CJ91" s="271" t="str">
        <f ca="true">+IF(OFFSET('Water Data'!$S$29,0,10*ROW('Water Data'!S85))="","",OFFSET('Water Data'!$S$29,0,10*ROW('Water Data'!S85)))</f>
        <v/>
      </c>
      <c r="CK91" s="271" t="str">
        <f ca="true">+IF(OFFSET('Sanitation Data'!$N$28,0,10*ROW('Sanitation Data'!N85))="","",OFFSET('Sanitation Data'!$N$28,0,10*ROW('Sanitation Data'!N85)))</f>
        <v/>
      </c>
      <c r="CL91" s="271" t="str">
        <f ca="true">+IF(OFFSET('Sanitation Data'!$N$29,0,10*ROW('Sanitation Data'!N85))="","",OFFSET('Sanitation Data'!$N$29,0,10*ROW('Sanitation Data'!N85)))</f>
        <v/>
      </c>
      <c r="CM91" s="271" t="str">
        <f ca="true">+IF(OFFSET('Sanitation Data'!$N$30,0,10*ROW('Sanitation Data'!N85))="","",OFFSET('Sanitation Data'!$N$30,0,10*ROW('Sanitation Data'!N85)))</f>
        <v/>
      </c>
      <c r="CN91" s="271" t="str">
        <f ca="true">+IF(OFFSET('Sanitation Data'!$N$31,0,10*ROW('Sanitation Data'!N85))="","",OFFSET('Sanitation Data'!$N$31,0,10*ROW('Sanitation Data'!N85)))</f>
        <v/>
      </c>
      <c r="CO91" s="271" t="str">
        <f ca="true">+IF(OFFSET('Sanitation Data'!$N$32,0,10*ROW('Sanitation Data'!N85))="","",OFFSET('Sanitation Data'!$N$32,0,10*ROW('Sanitation Data'!N85)))</f>
        <v/>
      </c>
      <c r="CP91" s="271" t="str">
        <f ca="true">+IF(OFFSET('Sanitation Data'!$O$28,0,10*ROW('Sanitation Data'!O85))="","",OFFSET('Sanitation Data'!$O$28,0,10*ROW('Sanitation Data'!O85)))</f>
        <v/>
      </c>
      <c r="CQ91" s="271" t="str">
        <f ca="true">+IF(OFFSET('Sanitation Data'!$O$29,0,10*ROW('Sanitation Data'!O85))="","",OFFSET('Sanitation Data'!$O$29,0,10*ROW('Sanitation Data'!O85)))</f>
        <v/>
      </c>
      <c r="CR91" s="271" t="str">
        <f ca="true">+IF(OFFSET('Sanitation Data'!$O$30,0,10*ROW('Sanitation Data'!O85))="","",OFFSET('Sanitation Data'!$O$30,0,10*ROW('Sanitation Data'!O85)))</f>
        <v/>
      </c>
      <c r="CS91" s="271" t="str">
        <f ca="true">+IF(OFFSET('Sanitation Data'!$O$31,0,10*ROW('Sanitation Data'!O85))="","",OFFSET('Sanitation Data'!$O$31,0,10*ROW('Sanitation Data'!O85)))</f>
        <v/>
      </c>
      <c r="CT91" s="271" t="str">
        <f ca="true">+IF(OFFSET('Sanitation Data'!$O$32,0,10*ROW('Sanitation Data'!O85))="","",OFFSET('Sanitation Data'!$O$32,0,10*ROW('Sanitation Data'!O85)))</f>
        <v/>
      </c>
      <c r="CU91" s="271" t="str">
        <f ca="true">+IF(OFFSET('Sanitation Data'!$P$28,0,10*ROW('Sanitation Data'!P85))="","",OFFSET('Sanitation Data'!$P$28,0,10*ROW('Sanitation Data'!P85)))</f>
        <v/>
      </c>
      <c r="CV91" s="271" t="str">
        <f ca="true">+IF(OFFSET('Sanitation Data'!$P$29,0,10*ROW('Sanitation Data'!P85))="","",OFFSET('Sanitation Data'!$P$29,0,10*ROW('Sanitation Data'!P85)))</f>
        <v/>
      </c>
      <c r="CW91" s="271" t="str">
        <f ca="true">+IF(OFFSET('Sanitation Data'!$P$30,0,10*ROW('Sanitation Data'!P85))="","",OFFSET('Sanitation Data'!$P$30,0,10*ROW('Sanitation Data'!P85)))</f>
        <v/>
      </c>
      <c r="CX91" s="271" t="str">
        <f ca="true">+IF(OFFSET('Sanitation Data'!$P$31,0,10*ROW('Sanitation Data'!P85))="","",OFFSET('Sanitation Data'!$P$31,0,10*ROW('Sanitation Data'!P85)))</f>
        <v/>
      </c>
      <c r="CY91" s="271" t="str">
        <f ca="true">+IF(OFFSET('Sanitation Data'!$P$32,0,10*ROW('Sanitation Data'!P85))="","",OFFSET('Sanitation Data'!$P$32,0,10*ROW('Sanitation Data'!P85)))</f>
        <v/>
      </c>
      <c r="CZ91" s="271" t="str">
        <f ca="true">+IF(OFFSET('Sanitation Data'!$Q$28,0,10*ROW('Sanitation Data'!Q85))="","",OFFSET('Sanitation Data'!$Q$28,0,10*ROW('Sanitation Data'!Q85)))</f>
        <v/>
      </c>
      <c r="DA91" s="271" t="str">
        <f ca="true">+IF(OFFSET('Sanitation Data'!$Q$29,0,10*ROW('Sanitation Data'!Q85))="","",OFFSET('Sanitation Data'!$Q$29,0,10*ROW('Sanitation Data'!Q85)))</f>
        <v/>
      </c>
      <c r="DB91" s="271" t="str">
        <f ca="true">+IF(OFFSET('Sanitation Data'!$Q$30,0,10*ROW('Sanitation Data'!Q85))="","",OFFSET('Sanitation Data'!$Q$30,0,10*ROW('Sanitation Data'!Q85)))</f>
        <v/>
      </c>
      <c r="DC91" s="271" t="str">
        <f ca="true">+IF(OFFSET('Sanitation Data'!$Q$31,0,10*ROW('Sanitation Data'!Q85))="","",OFFSET('Sanitation Data'!$Q$31,0,10*ROW('Sanitation Data'!Q85)))</f>
        <v/>
      </c>
      <c r="DD91" s="271" t="str">
        <f ca="true">+IF(OFFSET('Sanitation Data'!$Q$32,0,10*ROW('Sanitation Data'!Q85))="","",OFFSET('Sanitation Data'!$Q$32,0,10*ROW('Sanitation Data'!Q85)))</f>
        <v/>
      </c>
      <c r="DE91" s="271" t="str">
        <f ca="true">+IF(OFFSET('Sanitation Data'!$R$28,0,10*ROW('Sanitation Data'!R85))="","",OFFSET('Sanitation Data'!$R$28,0,10*ROW('Sanitation Data'!R85)))</f>
        <v/>
      </c>
      <c r="DF91" s="271" t="str">
        <f ca="true">+IF(OFFSET('Sanitation Data'!$R$29,0,10*ROW('Sanitation Data'!R85))="","",OFFSET('Sanitation Data'!$R$29,0,10*ROW('Sanitation Data'!R85)))</f>
        <v/>
      </c>
      <c r="DG91" s="271" t="str">
        <f ca="true">+IF(OFFSET('Sanitation Data'!$R$30,0,10*ROW('Sanitation Data'!R85))="","",OFFSET('Sanitation Data'!$R$30,0,10*ROW('Sanitation Data'!R85)))</f>
        <v/>
      </c>
      <c r="DH91" s="271" t="str">
        <f ca="true">+IF(OFFSET('Sanitation Data'!$R$31,0,10*ROW('Sanitation Data'!R85))="","",OFFSET('Sanitation Data'!$R$31,0,10*ROW('Sanitation Data'!R85)))</f>
        <v/>
      </c>
      <c r="DI91" s="271" t="str">
        <f ca="true">+IF(OFFSET('Sanitation Data'!$R$32,0,10*ROW('Sanitation Data'!R85))="","",OFFSET('Sanitation Data'!$R$32,0,10*ROW('Sanitation Data'!R85)))</f>
        <v/>
      </c>
      <c r="DJ91" s="271" t="str">
        <f ca="true">+IF(OFFSET('Sanitation Data'!$S$28,0,10*ROW('Sanitation Data'!S85))="","",OFFSET('Sanitation Data'!$S$28,0,10*ROW('Sanitation Data'!S85)))</f>
        <v/>
      </c>
      <c r="DK91" s="271" t="str">
        <f ca="true">+IF(OFFSET('Sanitation Data'!$S$29,0,10*ROW('Sanitation Data'!S85))="","",OFFSET('Sanitation Data'!$S$29,0,10*ROW('Sanitation Data'!S85)))</f>
        <v/>
      </c>
      <c r="DL91" s="271" t="str">
        <f ca="true">+IF(OFFSET('Sanitation Data'!$S$30,0,10*ROW('Sanitation Data'!S85))="","",OFFSET('Sanitation Data'!$S$30,0,10*ROW('Sanitation Data'!S85)))</f>
        <v/>
      </c>
      <c r="DM91" s="271" t="str">
        <f ca="true">+IF(OFFSET('Sanitation Data'!$S$31,0,10*ROW('Sanitation Data'!S85))="","",OFFSET('Sanitation Data'!$S$31,0,10*ROW('Sanitation Data'!S85)))</f>
        <v/>
      </c>
      <c r="DN91" s="271" t="str">
        <f ca="true">+IF(OFFSET('Sanitation Data'!$S$32,0,10*ROW('Sanitation Data'!S85))="","",OFFSET('Sanitation Data'!$S$32,0,10*ROW('Sanitation Data'!S85)))</f>
        <v/>
      </c>
      <c r="DO91" s="271" t="str">
        <f ca="true">+IF(OFFSET('Hygiene Data'!$N$11,0,10*ROW('Hygiene Data'!N85))="","",OFFSET('Hygiene Data'!$N$11,0,10*ROW('Hygiene Data'!N85)))</f>
        <v/>
      </c>
      <c r="DP91" s="271" t="str">
        <f ca="true">+IF(OFFSET('Hygiene Data'!$N$12,0,10*ROW('Hygiene Data'!N85))="","",OFFSET('Hygiene Data'!$N$12,0,10*ROW('Hygiene Data'!N85)))</f>
        <v/>
      </c>
      <c r="DQ91" s="271" t="str">
        <f ca="true">+IF(OFFSET('Hygiene Data'!$N$13,0,10*ROW('Hygiene Data'!N85))="","",OFFSET('Hygiene Data'!$N$13,0,10*ROW('Hygiene Data'!N85)))</f>
        <v/>
      </c>
      <c r="DR91" s="271" t="str">
        <f ca="true">+IF(OFFSET('Hygiene Data'!$O$11,0,10*ROW('Hygiene Data'!O85))="","",OFFSET('Hygiene Data'!$O$11,0,10*ROW('Hygiene Data'!O85)))</f>
        <v/>
      </c>
      <c r="DS91" s="271" t="str">
        <f ca="true">+IF(OFFSET('Hygiene Data'!$O$12,0,10*ROW('Hygiene Data'!O85))="","",OFFSET('Hygiene Data'!$O$12,0,10*ROW('Hygiene Data'!O85)))</f>
        <v/>
      </c>
      <c r="DT91" s="271" t="str">
        <f ca="true">+IF(OFFSET('Hygiene Data'!$O$13,0,10*ROW('Hygiene Data'!O85))="","",OFFSET('Hygiene Data'!$O$13,0,10*ROW('Hygiene Data'!O85)))</f>
        <v/>
      </c>
      <c r="DU91" s="271" t="str">
        <f ca="true">+IF(OFFSET('Hygiene Data'!$P$11,0,10*ROW('Hygiene Data'!P85))="","",OFFSET('Hygiene Data'!$P$11,0,10*ROW('Hygiene Data'!P85)))</f>
        <v/>
      </c>
      <c r="DV91" s="271" t="str">
        <f ca="true">+IF(OFFSET('Hygiene Data'!$P$12,0,10*ROW('Hygiene Data'!P85))="","",OFFSET('Hygiene Data'!$P$12,0,10*ROW('Hygiene Data'!P85)))</f>
        <v/>
      </c>
      <c r="DW91" s="271" t="str">
        <f ca="true">+IF(OFFSET('Hygiene Data'!$P$13,0,10*ROW('Hygiene Data'!P85))="","",OFFSET('Hygiene Data'!$P$13,0,10*ROW('Hygiene Data'!P85)))</f>
        <v/>
      </c>
      <c r="DX91" s="271" t="str">
        <f ca="true">+IF(OFFSET('Hygiene Data'!$Q$11,0,10*ROW('Hygiene Data'!Q85))="","",OFFSET('Hygiene Data'!$Q$11,0,10*ROW('Hygiene Data'!Q85)))</f>
        <v/>
      </c>
      <c r="DY91" s="271" t="str">
        <f ca="true">+IF(OFFSET('Hygiene Data'!$Q$12,0,10*ROW('Hygiene Data'!Q85))="","",OFFSET('Hygiene Data'!$Q$12,0,10*ROW('Hygiene Data'!Q85)))</f>
        <v/>
      </c>
      <c r="DZ91" s="271" t="str">
        <f ca="true">+IF(OFFSET('Hygiene Data'!$Q$13,0,10*ROW('Hygiene Data'!Q85))="","",OFFSET('Hygiene Data'!$Q$13,0,10*ROW('Hygiene Data'!Q85)))</f>
        <v/>
      </c>
      <c r="EA91" s="271" t="str">
        <f ca="true">+IF(OFFSET('Hygiene Data'!$R$11,0,10*ROW('Hygiene Data'!R85))="","",OFFSET('Hygiene Data'!$R$11,0,10*ROW('Hygiene Data'!R85)))</f>
        <v/>
      </c>
      <c r="EB91" s="271" t="str">
        <f ca="true">+IF(OFFSET('Hygiene Data'!$R$12,0,10*ROW('Hygiene Data'!R85))="","",OFFSET('Hygiene Data'!$R$12,0,10*ROW('Hygiene Data'!R85)))</f>
        <v/>
      </c>
      <c r="EC91" s="271" t="str">
        <f ca="true">+IF(OFFSET('Hygiene Data'!$R$13,0,10*ROW('Hygiene Data'!R85))="","",OFFSET('Hygiene Data'!$R$13,0,10*ROW('Hygiene Data'!R85)))</f>
        <v/>
      </c>
      <c r="ED91" s="271" t="str">
        <f ca="true">+IF(OFFSET('Hygiene Data'!$S$11,0,10*ROW('Hygiene Data'!S85))="","",OFFSET('Hygiene Data'!$S$11,0,10*ROW('Hygiene Data'!S85)))</f>
        <v/>
      </c>
      <c r="EE91" s="271" t="str">
        <f ca="true">+IF(OFFSET('Hygiene Data'!$S$12,0,10*ROW('Hygiene Data'!S85))="","",OFFSET('Hygiene Data'!$S$12,0,10*ROW('Hygiene Data'!S85)))</f>
        <v/>
      </c>
      <c r="EF91" s="271" t="str">
        <f ca="true">+IF(OFFSET('Hygiene Data'!$S$13,0,10*ROW('Hygiene Data'!S85))="","",OFFSET('Hygiene Data'!$S$13,0,10*ROW('Hygiene Data'!S85)))</f>
        <v/>
      </c>
    </row>
    <row xmlns:x14ac="http://schemas.microsoft.com/office/spreadsheetml/2009/9/ac" r="92" x14ac:dyDescent="0.2">
      <c r="A92" s="32" t="str">
        <f ca="true">+IF(OFFSET('Water Data'!$L$2,0,10*ROW('Water Data'!O86))="","",OFFSET('Water Data'!$L$2,0,10*ROW('Water Data'!O86)))</f>
        <v/>
      </c>
      <c r="B92" s="32" t="str">
        <f ca="true">+IF(OFFSET('Water Data'!$M$2,0,10*ROW('Water Data'!P86))="","",OFFSET('Water Data'!$M$2,0,10*ROW('Water Data'!P86)))</f>
        <v/>
      </c>
      <c r="C92" s="327" t="str">
        <f t="shared" ca="true" si="1"/>
        <v/>
      </c>
      <c r="D92" s="85" t="e">
        <f ca="true">+IF(AND(ISTEXT(OFFSET('Water Data'!$L$2,0,10*ROW('Water Data'!N86))),BS92="Yes"),100-OFFSET('Water Data'!$N$4,0,10*ROW('Water Data'!N86)),IF(AND(ISTEXT(OFFSET('Water Data'!$L$2,0,10*ROW('Water Data'!N86))),BS92="No",ISNUMBER(OFFSET('Water Data'!$N$4,0,10*ROW('Water Data'!N86)))),CONCATENATE("[",ROUND(100-OFFSET('Water Data'!$N$4,0,10*ROW('Water Data'!N86)),0),"]"),IF(AND(ISTEXT(OFFSET('Water Data'!$L$2,0,10*ROW('Water Data'!N86))),BS92="",ISNUMBER(OFFSET('Water Data'!$N$4,0,10*ROW('Water Data'!N86)))),100-OFFSET('Water Data'!$N$4,0,10*ROW('Water Data'!N86)),NA())))</f>
        <v>#N/A</v>
      </c>
      <c r="E92" s="85" t="e">
        <f ca="true">+IF(AND(ISTEXT(OFFSET('Water Data'!$L$2,0,10*ROW('Water Data'!O86))),BT92="Yes"),OFFSET('Water Data'!$N$6,0,10*ROW('Water Data'!N86)),IF(AND(ISTEXT(OFFSET('Water Data'!$L$2,0,10*ROW('Water Data'!N86))),BT92="No",ISNUMBER(OFFSET('Water Data'!$N$6,0,10*ROW('Water Data'!N86)))),CONCATENATE("[",ROUND(OFFSET('Water Data'!$N$6,0,10*ROW('Water Data'!N86)),0),"]"),IF(AND(ISTEXT(OFFSET('Water Data'!$L$2,0,10*ROW('Water Data'!N86))),BT92="",ISNUMBER(OFFSET('Water Data'!$N$6,0,10*ROW('Water Data'!N86)))),OFFSET('Water Data'!$N$6,0,10*ROW('Water Data'!N86)),NA())))</f>
        <v>#N/A</v>
      </c>
      <c r="F92" s="85" t="e">
        <f ca="true">+IF(AND(ISTEXT(OFFSET('Water Data'!$L$2,0,10*ROW('Water Data'!N86))),BU92="Yes"),OFFSET('Water Data'!$N$9,0,10*ROW('Water Data'!N86)),IF(AND(ISTEXT(OFFSET('Water Data'!$L$2,0,10*ROW('Water Data'!N86))),BU92="No",ISNUMBER(OFFSET('Water Data'!$N$9,0,10*ROW('Water Data'!N86)))),CONCATENATE("[",ROUND(OFFSET('Water Data'!$N$9,0,10*ROW('Water Data'!N86)),0),"]"),IF(AND(ISTEXT(OFFSET('Water Data'!$L$2,0,10*ROW('Water Data'!N86))),BU92="",ISNUMBER(OFFSET('Water Data'!$N$9,0,10*ROW('Water Data'!N86)))),OFFSET('Water Data'!$N$9,0,10*ROW('Water Data'!N86)),NA())))</f>
        <v>#N/A</v>
      </c>
      <c r="G92" s="85" t="e">
        <f ca="true">+IF(AND(ISTEXT(OFFSET('Water Data'!$L$2,0,10*ROW('Water Data'!O86))),BV92="Yes"),100-OFFSET('Water Data'!$O$4,0,10*ROW('Water Data'!O86)),IF(AND(ISTEXT(OFFSET('Water Data'!$L$2,0,10*ROW('Water Data'!O86))),BV92="No",ISNUMBER(OFFSET('Water Data'!$O$4,0,10*ROW('Water Data'!O86)))),CONCATENATE("[",ROUND(100-OFFSET('Water Data'!$O$4,0,10*ROW('Water Data'!O86)),0),"]"),IF(AND(ISTEXT(OFFSET('Water Data'!$L$2,0,10*ROW('Water Data'!O86))),BV92="",ISNUMBER(OFFSET('Water Data'!$O$4,0,10*ROW('Water Data'!O86)))),100-OFFSET('Water Data'!$O$4,0,10*ROW('Water Data'!O86)),NA())))</f>
        <v>#N/A</v>
      </c>
      <c r="H92" s="85" t="e">
        <f ca="true">+IF(AND(ISTEXT(OFFSET('Water Data'!$L$2,0,10*ROW('Water Data'!O86))),BW92="Yes"),OFFSET('Water Data'!$O$6,0,10*ROW('Water Data'!O86)),IF(AND(ISTEXT(OFFSET('Water Data'!$L$2,0,10*ROW('Water Data'!O86))),BW92="No",ISNUMBER(OFFSET('Water Data'!$O$6,0,10*ROW('Water Data'!O86)))),CONCATENATE("[",ROUND(OFFSET('Water Data'!$N$6,0,10*ROW('Water Data'!O86)),0),"]"),IF(AND(ISTEXT(OFFSET('Water Data'!$L$2,0,10*ROW('Water Data'!O86))),BW92="",ISNUMBER(OFFSET('Water Data'!$O$6,0,10*ROW('Water Data'!O86)))),OFFSET('Water Data'!$O$6,0,10*ROW('Water Data'!O86)),NA())))</f>
        <v>#N/A</v>
      </c>
      <c r="I92" s="85" t="e">
        <f ca="true">+IF(AND(ISTEXT(OFFSET('Water Data'!$L$2,0,10*ROW('Water Data'!O86))),BX92="Yes"),OFFSET('Water Data'!$O$9,0,10*ROW('Water Data'!O86)),IF(AND(ISTEXT(OFFSET('Water Data'!$L$2,0,10*ROW('Water Data'!O86))),BX92="No",ISNUMBER(OFFSET('Water Data'!$O$9,0,10*ROW('Water Data'!O86)))),CONCATENATE("[",ROUND(OFFSET('Water Data'!$O$9,0,10*ROW('Water Data'!O86)),0),"]"),IF(AND(ISTEXT(OFFSET('Water Data'!$L$2,0,10*ROW('Water Data'!O86))),BX92="",ISNUMBER(OFFSET('Water Data'!$O$9,0,10*ROW('Water Data'!O86)))),OFFSET('Water Data'!$O$9,0,10*ROW('Water Data'!O86)),NA())))</f>
        <v>#N/A</v>
      </c>
      <c r="J92" s="85" t="e">
        <f ca="true">+IF(AND(ISTEXT(OFFSET('Water Data'!$L$2,0,10*ROW('Water Data'!P86))),BY92="Yes"),100-OFFSET('Water Data'!$P$4,0,10*ROW('Water Data'!P86)),IF(AND(ISTEXT(OFFSET('Water Data'!$L$2,0,10*ROW('Water Data'!P86))),BY92="No",ISNUMBER(OFFSET('Water Data'!$P$4,0,10*ROW('Water Data'!P86)))),CONCATENATE("[",ROUND(100-OFFSET('Water Data'!$P$4,0,10*ROW('Water Data'!P86)),0),"]"),IF(AND(ISTEXT(OFFSET('Water Data'!$L$2,0,10*ROW('Water Data'!P86))),BY92="",ISNUMBER(OFFSET('Water Data'!$P$4,0,10*ROW('Water Data'!P86)))),100-OFFSET('Water Data'!$P$4,0,10*ROW('Water Data'!P86)),NA())))</f>
        <v>#N/A</v>
      </c>
      <c r="K92" s="85" t="e">
        <f ca="true">+IF(AND(ISTEXT(OFFSET('Water Data'!$L$2,0,10*ROW('Water Data'!P86))),BZ92="Yes"),OFFSET('Water Data'!$P$6,0,10*ROW('Water Data'!P86)),IF(AND(ISTEXT(OFFSET('Water Data'!$L$2,0,10*ROW('Water Data'!P86))),BZ92="No",ISNUMBER(OFFSET('Water Data'!$P$6,0,10*ROW('Water Data'!P86)))),CONCATENATE("[",ROUND(OFFSET('Water Data'!$P$6,0,10*ROW('Water Data'!P86)),0),"]"),IF(AND(ISTEXT(OFFSET('Water Data'!$L$2,0,10*ROW('Water Data'!P86))),BZ92="",ISNUMBER(OFFSET('Water Data'!$P$6,0,10*ROW('Water Data'!P86)))),OFFSET('Water Data'!$P$6,0,10*ROW('Water Data'!P86)),NA())))</f>
        <v>#N/A</v>
      </c>
      <c r="L92" s="85" t="e">
        <f ca="true">+IF(AND(ISTEXT(OFFSET('Water Data'!$L$2,0,10*ROW('Water Data'!P86))),CA92="Yes"),OFFSET('Water Data'!$P$9,0,10*ROW('Water Data'!P86)),IF(AND(ISTEXT(OFFSET('Water Data'!$L$2,0,10*ROW('Water Data'!P86))),CA92="No",ISNUMBER(OFFSET('Water Data'!$P$9,0,10*ROW('Water Data'!P86)))),CONCATENATE("[",ROUND(OFFSET('Water Data'!$P$9,0,10*ROW('Water Data'!P86)),0),"]"),IF(AND(ISTEXT(OFFSET('Water Data'!$L$2,0,10*ROW('Water Data'!P86))),CA92="",ISNUMBER(OFFSET('Water Data'!$P$9,0,10*ROW('Water Data'!P86)))),OFFSET('Water Data'!$P$9,0,10*ROW('Water Data'!P86)),NA())))</f>
        <v>#N/A</v>
      </c>
      <c r="M92" s="85" t="e">
        <f ca="true">+IF(AND(ISTEXT(OFFSET('Water Data'!$L$2,0,10*ROW('Water Data'!Q86))),CB92="Yes"),100-OFFSET('Water Data'!$Q$4,0,10*ROW('Water Data'!Q86)),IF(AND(ISTEXT(OFFSET('Water Data'!$L$2,0,10*ROW('Water Data'!Q86))),CB92="No",ISNUMBER(OFFSET('Water Data'!$Q$4,0,10*ROW('Water Data'!Q86)))),CONCATENATE("[",ROUND(100-OFFSET('Water Data'!$Q$4,0,10*ROW('Water Data'!Q86)),0),"]"),IF(AND(ISTEXT(OFFSET('Water Data'!$L$2,0,10*ROW('Water Data'!Q86))),CB92="",ISNUMBER(OFFSET('Water Data'!$Q$4,0,10*ROW('Water Data'!Q86)))),100-OFFSET('Water Data'!$Q$4,0,10*ROW('Water Data'!Q86)),NA())))</f>
        <v>#N/A</v>
      </c>
      <c r="N92" s="85" t="e">
        <f ca="true">+IF(AND(ISTEXT(OFFSET('Water Data'!$L$2,0,10*ROW('Water Data'!Q86))),CC92="Yes"),OFFSET('Water Data'!$Q$6,0,10*ROW('Water Data'!Q86)),IF(AND(ISTEXT(OFFSET('Water Data'!$L$2,0,10*ROW('Water Data'!Q86))),CC92="No",ISNUMBER(OFFSET('Water Data'!$Q$6,0,10*ROW('Water Data'!Q86)))),CONCATENATE("[",ROUND(OFFSET('Water Data'!$Q$6,0,10*ROW('Water Data'!Q86)),0),"]"),IF(AND(ISTEXT(OFFSET('Water Data'!$L$2,0,10*ROW('Water Data'!Q86))),CC92="",ISNUMBER(OFFSET('Water Data'!$Q$6,0,10*ROW('Water Data'!Q86)))),OFFSET('Water Data'!$Q$6,0,10*ROW('Water Data'!Q86)),NA())))</f>
        <v>#N/A</v>
      </c>
      <c r="O92" s="85" t="e">
        <f ca="true">+IF(AND(ISTEXT(OFFSET('Water Data'!$L$2,0,10*ROW('Water Data'!Q86))),CD92="Yes"),OFFSET('Water Data'!$Q$9,0,10*ROW('Water Data'!Q86)),IF(AND(ISTEXT(OFFSET('Water Data'!$L$2,0,10*ROW('Water Data'!Q86))),CD92="No",ISNUMBER(OFFSET('Water Data'!$Q$9,0,10*ROW('Water Data'!Q86)))),CONCATENATE("[",ROUND(OFFSET('Water Data'!$Q$9,0,10*ROW('Water Data'!Q86)),0),"]"),IF(AND(ISTEXT(OFFSET('Water Data'!$L$2,0,10*ROW('Water Data'!Q86))),CD92="",ISNUMBER(OFFSET('Water Data'!$Q$9,0,10*ROW('Water Data'!Q86)))),OFFSET('Water Data'!$Q$9,0,10*ROW('Water Data'!Q86)),NA())))</f>
        <v>#N/A</v>
      </c>
      <c r="P92" s="85" t="e">
        <f ca="true">+IF(AND(ISTEXT(OFFSET('Water Data'!$L$2,0,10*ROW('Water Data'!R86))),CE92="Yes"),100-OFFSET('Water Data'!$R$4,0,10*ROW('Water Data'!R86)),IF(AND(ISTEXT(OFFSET('Water Data'!$L$2,0,10*ROW('Water Data'!R86))),CE92="No",ISNUMBER(OFFSET('Water Data'!$R$4,0,10*ROW('Water Data'!R86)))),CONCATENATE("[",ROUND(100-OFFSET('Water Data'!$R$4,0,10*ROW('Water Data'!R86)),0),"]"),IF(AND(ISTEXT(OFFSET('Water Data'!$L$2,0,10*ROW('Water Data'!R86))),CE92="",ISNUMBER(OFFSET('Water Data'!$R$4,0,10*ROW('Water Data'!R86)))),100-OFFSET('Water Data'!$R$4,0,10*ROW('Water Data'!R86)),NA())))</f>
        <v>#N/A</v>
      </c>
      <c r="Q92" s="85" t="e">
        <f ca="true">+IF(AND(ISTEXT(OFFSET('Water Data'!$L$2,0,10*ROW('Water Data'!R86))),CF92="Yes"),OFFSET('Water Data'!$R$6,0,10*ROW('Water Data'!R86)),IF(AND(ISTEXT(OFFSET('Water Data'!$L$2,0,10*ROW('Water Data'!R86))),CF92="No",ISNUMBER(OFFSET('Water Data'!$R$6,0,10*ROW('Water Data'!R86)))),CONCATENATE("[",ROUND(OFFSET('Water Data'!$R$6,0,10*ROW('Water Data'!R86)),0),"]"),IF(AND(ISTEXT(OFFSET('Water Data'!$L$2,0,10*ROW('Water Data'!R86))),CF92="",ISNUMBER(OFFSET('Water Data'!$R$6,0,10*ROW('Water Data'!R86)))),OFFSET('Water Data'!$R$6,0,10*ROW('Water Data'!R86)),NA())))</f>
        <v>#N/A</v>
      </c>
      <c r="R92" s="85" t="e">
        <f ca="true">+IF(AND(ISTEXT(OFFSET('Water Data'!$L$2,0,10*ROW('Water Data'!R86))),CG92="Yes"),OFFSET('Water Data'!$R$9,0,10*ROW('Water Data'!R86)),IF(AND(ISTEXT(OFFSET('Water Data'!$L$2,0,10*ROW('Water Data'!R86))),CG92="No",ISNUMBER(OFFSET('Water Data'!$R$9,0,10*ROW('Water Data'!R86)))),CONCATENATE("[",ROUND(OFFSET('Water Data'!$R$9,0,10*ROW('Water Data'!R86)),0),"]"),IF(AND(ISTEXT(OFFSET('Water Data'!$L$2,0,10*ROW('Water Data'!R86))),CG92="",ISNUMBER(OFFSET('Water Data'!$R$9,0,10*ROW('Water Data'!R86)))),OFFSET('Water Data'!$R$9,0,10*ROW('Water Data'!R86)),NA())))</f>
        <v>#N/A</v>
      </c>
      <c r="S92" s="85" t="e">
        <f ca="true">+IF(AND(ISTEXT(OFFSET('Water Data'!$L$2,0,10*ROW('Water Data'!S86))),CH92="Yes"),100-OFFSET('Water Data'!$S$4,0,10*ROW('Water Data'!S86)),IF(AND(ISTEXT(OFFSET('Water Data'!$L$2,0,10*ROW('Water Data'!S86))),CH92="No",ISNUMBER(OFFSET('Water Data'!$S$4,0,10*ROW('Water Data'!S86)))),CONCATENATE("[",ROUND(100-OFFSET('Water Data'!$S$4,0,10*ROW('Water Data'!S86)),0),"]"),IF(AND(ISTEXT(OFFSET('Water Data'!$L$2,0,10*ROW('Water Data'!S86))),CH92="",ISNUMBER(OFFSET('Water Data'!$S$4,0,10*ROW('Water Data'!S86)))),100-OFFSET('Water Data'!$S$4,0,10*ROW('Water Data'!S86)),NA())))</f>
        <v>#N/A</v>
      </c>
      <c r="T92" s="85" t="e">
        <f ca="true">+IF(AND(ISTEXT(OFFSET('Water Data'!$L$2,0,10*ROW('Water Data'!S86))),CI92="Yes"),OFFSET('Water Data'!$S$6,0,10*ROW('Water Data'!S86)),IF(AND(ISTEXT(OFFSET('Water Data'!$L$2,0,10*ROW('Water Data'!S86))),CI92="No",ISNUMBER(OFFSET('Water Data'!$S$6,0,10*ROW('Water Data'!S86)))),CONCATENATE("[",ROUND(OFFSET('Water Data'!$S$6,0,10*ROW('Water Data'!S86)),0),"]"),IF(AND(ISTEXT(OFFSET('Water Data'!$L$2,0,10*ROW('Water Data'!S86))),CI92="",ISNUMBER(OFFSET('Water Data'!$S$6,0,10*ROW('Water Data'!S86)))),OFFSET('Water Data'!$S$6,0,10*ROW('Water Data'!S86)),NA())))</f>
        <v>#N/A</v>
      </c>
      <c r="U92" s="85" t="e">
        <f ca="true">+IF(AND(ISTEXT(OFFSET('Water Data'!$L$2,0,10*ROW('Water Data'!S86))),CJ92="Yes"),OFFSET('Water Data'!$S$9,0,10*ROW('Water Data'!S86)),IF(AND(ISTEXT(OFFSET('Water Data'!$L$2,0,10*ROW('Water Data'!S86))),CJ92="No",ISNUMBER(OFFSET('Water Data'!$S$9,0,10*ROW('Water Data'!S86)))),CONCATENATE("[",ROUND(OFFSET('Water Data'!$S$9,0,10*ROW('Water Data'!S86)),0),"]"),IF(AND(ISTEXT(OFFSET('Water Data'!$L$2,0,10*ROW('Water Data'!S86))),CJ92="",ISNUMBER(OFFSET('Water Data'!$S$9,0,10*ROW('Water Data'!S86)))),OFFSET('Water Data'!$S$9,0,10*ROW('Water Data'!S86)),NA())))</f>
        <v>#N/A</v>
      </c>
      <c r="V92" s="86" t="e">
        <f ca="true">+IF(AND(ISTEXT(OFFSET('Sanitation Data'!$L$2,0,10*ROW('Sanitation Data'!N86))),CK92="Yes"),100-OFFSET('Sanitation Data'!$N$4,0,10*ROW('Sanitation Data'!N86)),IF(AND(ISTEXT(OFFSET('Sanitation Data'!$L$2,0,10*ROW('Sanitation Data'!N86))),CK92="No",ISNUMBER(OFFSET('Sanitation Data'!$N$4,0,10*ROW('Sanitation Data'!N86)))),CONCATENATE("[",ROUND(100-OFFSET('Sanitation Data'!$N$4,0,10*ROW('Sanitation Data'!N86)),0),"]"),IF(AND(ISTEXT(OFFSET('Sanitation Data'!$L$2,0,10*ROW('Sanitation Data'!N86))),CK92="",ISNUMBER(OFFSET('Sanitation Data'!$N$4,0,10*ROW('Sanitation Data'!N86)))),100-OFFSET('Sanitation Data'!$N$4,0,10*ROW('Sanitation Data'!N86)),NA())))</f>
        <v>#N/A</v>
      </c>
      <c r="W92" s="86" t="e">
        <f ca="true">+IF(AND(ISTEXT(OFFSET('Sanitation Data'!$L$2,0,10*ROW('Sanitation Data'!N86))),CL92="Yes"),OFFSET('Sanitation Data'!$N$6,0,10*ROW('Sanitation Data'!N86)),IF(AND(ISTEXT(OFFSET('Sanitation Data'!$L$2,0,10*ROW('Sanitation Data'!N86))),CL92="No",ISNUMBER(OFFSET('Sanitation Data'!$N$6,0,10*ROW('Sanitation Data'!N86)))),CONCATENATE("[",ROUND(OFFSET('Sanitation Data'!$N$6,0,10*ROW('Sanitation Data'!N86)),0),"]"),IF(AND(ISTEXT(OFFSET('Sanitation Data'!$L$2,0,10*ROW('Sanitation Data'!N86))),CL92="",ISNUMBER(OFFSET('Sanitation Data'!$N$6,0,10*ROW('Sanitation Data'!N86)))),OFFSET('Sanitation Data'!$N$6,0,10*ROW('Sanitation Data'!N86)),NA())))</f>
        <v>#N/A</v>
      </c>
      <c r="X92" s="86" t="e">
        <f ca="true">+IF(AND(ISTEXT(OFFSET('Sanitation Data'!$L$2,0,10*ROW('Sanitation Data'!N86))),CM92="Yes"),OFFSET('Sanitation Data'!$N$10,0,10*ROW('Sanitation Data'!N86)),IF(AND(ISTEXT(OFFSET('Sanitation Data'!$L$2,0,10*ROW('Sanitation Data'!N86))),CM92="No",ISNUMBER(OFFSET('Sanitation Data'!$N$10,0,10*ROW('Sanitation Data'!N86)))),CONCATENATE("[",ROUND(OFFSET('Sanitation Data'!$N$10,0,10*ROW('Sanitation Data'!N86)),0),"]"),IF(AND(ISTEXT(OFFSET('Sanitation Data'!$L$2,0,10*ROW('Sanitation Data'!N86))),CM92="",ISNUMBER(OFFSET('Sanitation Data'!$N$10,0,10*ROW('Sanitation Data'!N86)))),OFFSET('Sanitation Data'!$N$10,0,10*ROW('Sanitation Data'!N86)),NA())))</f>
        <v>#N/A</v>
      </c>
      <c r="Y92" s="86" t="e">
        <f ca="true">+IF(AND(ISTEXT(OFFSET('Sanitation Data'!$L$2,0,10*ROW('Sanitation Data'!N86))),CN92="Yes"),OFFSET('Sanitation Data'!$N$11,0,10*ROW('Sanitation Data'!N86)),IF(AND(ISTEXT(OFFSET('Sanitation Data'!$L$2,0,10*ROW('Sanitation Data'!N86))),CN92="No",ISNUMBER(OFFSET('Sanitation Data'!$N$11,0,10*ROW('Sanitation Data'!N86)))),CONCATENATE("[",ROUND(OFFSET('Sanitation Data'!$N$11,0,10*ROW('Sanitation Data'!N86)),0),"]"),IF(AND(ISTEXT(OFFSET('Sanitation Data'!$L$2,0,10*ROW('Sanitation Data'!N86))),CN92="",ISNUMBER(OFFSET('Sanitation Data'!$N$11,0,10*ROW('Sanitation Data'!N86)))),OFFSET('Sanitation Data'!$N$11,0,10*ROW('Sanitation Data'!N86)),NA())))</f>
        <v>#N/A</v>
      </c>
      <c r="Z92" s="86" t="e">
        <f ca="true">+IF(AND(ISTEXT(OFFSET('Sanitation Data'!$L$2,0,10*ROW('Sanitation Data'!N86))),CO92="Yes"),OFFSET('Sanitation Data'!$N$12,0,10*ROW('Sanitation Data'!N86)),IF(AND(ISTEXT(OFFSET('Sanitation Data'!$L$2,0,10*ROW('Sanitation Data'!N86))),CO92="No",ISNUMBER(OFFSET('Sanitation Data'!$N$12,0,10*ROW('Sanitation Data'!N86)))),CONCATENATE("[",ROUND(OFFSET('Sanitation Data'!$N$12,0,10*ROW('Sanitation Data'!N86)),0),"]"),IF(AND(ISTEXT(OFFSET('Sanitation Data'!$L$2,0,10*ROW('Sanitation Data'!N86))),CO92="",ISNUMBER(OFFSET('Sanitation Data'!$N$12,0,10*ROW('Sanitation Data'!N86)))),OFFSET('Sanitation Data'!$N$12,0,10*ROW('Sanitation Data'!N86)),NA())))</f>
        <v>#N/A</v>
      </c>
      <c r="AA92" s="86" t="e">
        <f ca="true">+IF(AND(ISTEXT(OFFSET('Sanitation Data'!$L$2,0,10*ROW('Sanitation Data'!O86))),CP92="Yes"),100-OFFSET('Sanitation Data'!$O$4,0,10*ROW('Sanitation Data'!O86)),IF(AND(ISTEXT(OFFSET('Sanitation Data'!$L$2,0,10*ROW('Sanitation Data'!O86))),CP92="No",ISNUMBER(OFFSET('Sanitation Data'!$O$4,0,10*ROW('Sanitation Data'!O86)))),CONCATENATE("[",ROUND(100-OFFSET('Sanitation Data'!$O$4,0,10*ROW('Sanitation Data'!O86)),0),"]"),IF(AND(ISTEXT(OFFSET('Sanitation Data'!$L$2,0,10*ROW('Sanitation Data'!O86))),CP92="",ISNUMBER(OFFSET('Sanitation Data'!$O$4,0,10*ROW('Sanitation Data'!O86)))),100-OFFSET('Sanitation Data'!$O$4,0,10*ROW('Sanitation Data'!O86)),NA())))</f>
        <v>#N/A</v>
      </c>
      <c r="AB92" s="86" t="e">
        <f ca="true">+IF(AND(ISTEXT(OFFSET('Sanitation Data'!$L$2,0,10*ROW('Sanitation Data'!O86))),CQ92="Yes"),OFFSET('Sanitation Data'!$O$6,0,10*ROW('Sanitation Data'!R86)),IF(AND(ISTEXT(OFFSET('Sanitation Data'!$L$2,0,10*ROW('Sanitation Data'!O86))),CQ92="No",ISNUMBER(OFFSET('Sanitation Data'!$O$6,0,10*ROW('Sanitation Data'!O86)))),CONCATENATE("[",ROUND(OFFSET('Sanitation Data'!$O$6,0,10*ROW('Sanitation Data'!O86)),0),"]"),IF(AND(ISTEXT(OFFSET('Sanitation Data'!$L$2,0,10*ROW('Sanitation Data'!O86))),CQ92="",ISNUMBER(OFFSET('Sanitation Data'!$O$6,0,10*ROW('Sanitation Data'!O86)))),OFFSET('Sanitation Data'!$O$6,0,10*ROW('Sanitation Data'!O86)),NA())))</f>
        <v>#N/A</v>
      </c>
      <c r="AC92" s="86" t="e">
        <f ca="true">+IF(AND(ISTEXT(OFFSET('Sanitation Data'!$L$2,0,10*ROW('Sanitation Data'!O86))),CR92="Yes"),OFFSET('Sanitation Data'!$O$10,0,10*ROW('Sanitation Data'!O86)),IF(AND(ISTEXT(OFFSET('Sanitation Data'!$L$2,0,10*ROW('Sanitation Data'!O86))),CR92="No",ISNUMBER(OFFSET('Sanitation Data'!$O$10,0,10*ROW('Sanitation Data'!O86)))),CONCATENATE("[",ROUND(OFFSET('Sanitation Data'!$O$10,0,10*ROW('Sanitation Data'!O86)),0),"]"),IF(AND(ISTEXT(OFFSET('Sanitation Data'!$L$2,0,10*ROW('Sanitation Data'!O86))),CR92="",ISNUMBER(OFFSET('Sanitation Data'!$O$10,0,10*ROW('Sanitation Data'!O86)))),OFFSET('Sanitation Data'!$O$10,0,10*ROW('Sanitation Data'!O86)),NA())))</f>
        <v>#N/A</v>
      </c>
      <c r="AD92" s="86" t="e">
        <f ca="true">+IF(AND(ISTEXT(OFFSET('Sanitation Data'!$L$2,0,10*ROW('Sanitation Data'!O86))),CS92="Yes"),OFFSET('Sanitation Data'!$O$11,0,10*ROW('Sanitation Data'!O86)),IF(AND(ISTEXT(OFFSET('Sanitation Data'!$L$2,0,10*ROW('Sanitation Data'!O86))),CS92="No",ISNUMBER(OFFSET('Sanitation Data'!$O$11,0,10*ROW('Sanitation Data'!O86)))),CONCATENATE("[",ROUND(OFFSET('Sanitation Data'!$O$11,0,10*ROW('Sanitation Data'!O86)),0),"]"),IF(AND(ISTEXT(OFFSET('Sanitation Data'!$L$2,0,10*ROW('Sanitation Data'!O86))),CS92="",ISNUMBER(OFFSET('Sanitation Data'!$O$11,0,10*ROW('Sanitation Data'!O86)))),OFFSET('Sanitation Data'!$O$11,0,10*ROW('Sanitation Data'!O86)),NA())))</f>
        <v>#N/A</v>
      </c>
      <c r="AE92" s="86" t="e">
        <f ca="true">+IF(AND(ISTEXT(OFFSET('Sanitation Data'!$L$2,0,10*ROW('Sanitation Data'!O86))),CT92="Yes"),OFFSET('Sanitation Data'!$O$12,0,10*ROW('Sanitation Data'!O86)),IF(AND(ISTEXT(OFFSET('Sanitation Data'!$L$2,0,10*ROW('Sanitation Data'!O86))),CT92="No",ISNUMBER(OFFSET('Sanitation Data'!$O$12,0,10*ROW('Sanitation Data'!O86)))),CONCATENATE("[",ROUND(OFFSET('Sanitation Data'!$O$12,0,10*ROW('Sanitation Data'!O86)),0),"]"),IF(AND(ISTEXT(OFFSET('Sanitation Data'!$L$2,0,10*ROW('Sanitation Data'!O86))),CT92="",ISNUMBER(OFFSET('Sanitation Data'!$O$12,0,10*ROW('Sanitation Data'!O86)))),OFFSET('Sanitation Data'!$O$12,0,10*ROW('Sanitation Data'!O86)),NA())))</f>
        <v>#N/A</v>
      </c>
      <c r="AF92" s="86" t="e">
        <f ca="true">+IF(AND(ISTEXT(OFFSET('Sanitation Data'!$L$2,0,10*ROW('Sanitation Data'!P86))),CU92="Yes"),100-OFFSET('Sanitation Data'!$P$4,0,10*ROW('Sanitation Data'!P86)),IF(AND(ISTEXT(OFFSET('Sanitation Data'!$L$2,0,10*ROW('Sanitation Data'!P86))),CU92="No",ISNUMBER(OFFSET('Sanitation Data'!$P$4,0,10*ROW('Sanitation Data'!P86)))),CONCATENATE("[",ROUND(100-OFFSET('Sanitation Data'!$P$4,0,10*ROW('Sanitation Data'!P86)),0),"]"),IF(AND(ISTEXT(OFFSET('Sanitation Data'!$L$2,0,10*ROW('Sanitation Data'!P86))),CU92="",ISNUMBER(OFFSET('Sanitation Data'!$P$4,0,10*ROW('Sanitation Data'!P86)))),100-OFFSET('Sanitation Data'!$P$4,0,10*ROW('Sanitation Data'!P86)),NA())))</f>
        <v>#N/A</v>
      </c>
      <c r="AG92" s="86" t="e">
        <f ca="true">+IF(AND(ISTEXT(OFFSET('Sanitation Data'!$L$2,0,10*ROW('Sanitation Data'!P86))),CV92="Yes"),OFFSET('Sanitation Data'!$P$6,0,10*ROW('Sanitation Data'!P86)),IF(AND(ISTEXT(OFFSET('Sanitation Data'!$L$2,0,10*ROW('Sanitation Data'!P86))),CV92="No",ISNUMBER(OFFSET('Sanitation Data'!$P$6,0,10*ROW('Sanitation Data'!P86)))),CONCATENATE("[",ROUND(OFFSET('Sanitation Data'!$P$6,0,10*ROW('Sanitation Data'!P86)),0),"]"),IF(AND(ISTEXT(OFFSET('Sanitation Data'!$L$2,0,10*ROW('Sanitation Data'!P86))),CV92="",ISNUMBER(OFFSET('Sanitation Data'!$P$6,0,10*ROW('Sanitation Data'!P86)))),OFFSET('Sanitation Data'!$P$6,0,10*ROW('Sanitation Data'!P86)),NA())))</f>
        <v>#N/A</v>
      </c>
      <c r="AH92" s="86" t="e">
        <f ca="true">+IF(AND(ISTEXT(OFFSET('Sanitation Data'!$L$2,0,10*ROW('Sanitation Data'!P86))),CW92="Yes"),OFFSET('Sanitation Data'!$P$10,0,10*ROW('Sanitation Data'!P86)),IF(AND(ISTEXT(OFFSET('Sanitation Data'!$L$2,0,10*ROW('Sanitation Data'!P86))),CW92="No",ISNUMBER(OFFSET('Sanitation Data'!$P$10,0,10*ROW('Sanitation Data'!P86)))),CONCATENATE("[",ROUND(OFFSET('Sanitation Data'!$P$10,0,10*ROW('Sanitation Data'!P86)),0),"]"),IF(AND(ISTEXT(OFFSET('Sanitation Data'!$L$2,0,10*ROW('Sanitation Data'!P86))),CW92="",ISNUMBER(OFFSET('Sanitation Data'!$P$10,0,10*ROW('Sanitation Data'!P86)))),OFFSET('Sanitation Data'!$P$10,0,10*ROW('Sanitation Data'!P86)),NA())))</f>
        <v>#N/A</v>
      </c>
      <c r="AI92" s="86" t="e">
        <f ca="true">+IF(AND(ISTEXT(OFFSET('Sanitation Data'!$L$2,0,10*ROW('Sanitation Data'!P86))),CX92="Yes"),OFFSET('Sanitation Data'!$P$11,0,10*ROW('Sanitation Data'!P86)),IF(AND(ISTEXT(OFFSET('Sanitation Data'!$L$2,0,10*ROW('Sanitation Data'!P86))),CX92="No",ISNUMBER(OFFSET('Sanitation Data'!$P$11,0,10*ROW('Sanitation Data'!P86)))),CONCATENATE("[",ROUND(OFFSET('Sanitation Data'!$P$11,0,10*ROW('Sanitation Data'!P86)),0),"]"),IF(AND(ISTEXT(OFFSET('Sanitation Data'!$L$2,0,10*ROW('Sanitation Data'!P86))),CX92="",ISNUMBER(OFFSET('Sanitation Data'!$P$11,0,10*ROW('Sanitation Data'!P86)))),OFFSET('Sanitation Data'!$P$11,0,10*ROW('Sanitation Data'!P86)),NA())))</f>
        <v>#N/A</v>
      </c>
      <c r="AJ92" s="86" t="e">
        <f ca="true">+IF(AND(ISTEXT(OFFSET('Sanitation Data'!$L$2,0,10*ROW('Sanitation Data'!P86))),CY92="Yes"),OFFSET('Sanitation Data'!$P$12,0,10*ROW('Sanitation Data'!P86)),IF(AND(ISTEXT(OFFSET('Sanitation Data'!$L$2,0,10*ROW('Sanitation Data'!P86))),CY92="No",ISNUMBER(OFFSET('Sanitation Data'!$P$12,0,10*ROW('Sanitation Data'!P86)))),CONCATENATE("[",ROUND(OFFSET('Sanitation Data'!$P$12,0,10*ROW('Sanitation Data'!P86)),0),"]"),IF(AND(ISTEXT(OFFSET('Sanitation Data'!$L$2,0,10*ROW('Sanitation Data'!P86))),CY92="",ISNUMBER(OFFSET('Sanitation Data'!$P$12,0,10*ROW('Sanitation Data'!P86)))),OFFSET('Sanitation Data'!$P$12,0,10*ROW('Sanitation Data'!P86)),NA())))</f>
        <v>#N/A</v>
      </c>
      <c r="AK92" s="86" t="e">
        <f ca="true">+IF(AND(ISTEXT(OFFSET('Sanitation Data'!$L$2,0,10*ROW('Sanitation Data'!Q86))),CZ92="Yes"),100-OFFSET('Sanitation Data'!$Q$4,0,10*ROW('Sanitation Data'!Q86)),IF(AND(ISTEXT(OFFSET('Sanitation Data'!$L$2,0,10*ROW('Sanitation Data'!Q86))),CZ92="No",ISNUMBER(OFFSET('Sanitation Data'!$Q$4,0,10*ROW('Sanitation Data'!Q86)))),CONCATENATE("[",ROUND(100-OFFSET('Sanitation Data'!$Q$4,0,10*ROW('Sanitation Data'!Q86)),0),"]"),IF(AND(ISTEXT(OFFSET('Sanitation Data'!$L$2,0,10*ROW('Sanitation Data'!Q86))),CZ92="",ISNUMBER(OFFSET('Sanitation Data'!$Q$4,0,10*ROW('Sanitation Data'!Q86)))),100-OFFSET('Sanitation Data'!$Q$4,0,10*ROW('Sanitation Data'!Q86)),NA())))</f>
        <v>#N/A</v>
      </c>
      <c r="AL92" s="86" t="e">
        <f ca="true">+IF(AND(ISTEXT(OFFSET('Sanitation Data'!$L$2,0,10*ROW('Sanitation Data'!Q86))),DA92="Yes"),OFFSET('Sanitation Data'!$Q$6,0,10*ROW('Sanitation Data'!Q86)),IF(AND(ISTEXT(OFFSET('Sanitation Data'!$L$2,0,10*ROW('Sanitation Data'!Q86))),DA92="No",ISNUMBER(OFFSET('Sanitation Data'!$Q$6,0,10*ROW('Sanitation Data'!Q86)))),CONCATENATE("[",ROUND(OFFSET('Sanitation Data'!$Q$6,0,10*ROW('Sanitation Data'!Q86)),0),"]"),IF(AND(ISTEXT(OFFSET('Sanitation Data'!$L$2,0,10*ROW('Sanitation Data'!Q86))),DA92="",ISNUMBER(OFFSET('Sanitation Data'!$Q$6,0,10*ROW('Sanitation Data'!Q86)))),OFFSET('Sanitation Data'!$Q$6,0,10*ROW('Sanitation Data'!Q86)),NA())))</f>
        <v>#N/A</v>
      </c>
      <c r="AM92" s="86" t="e">
        <f ca="true">+IF(AND(ISTEXT(OFFSET('Sanitation Data'!$L$2,0,10*ROW('Sanitation Data'!Q86))),DB92="Yes"),OFFSET('Sanitation Data'!$Q$10,0,10*ROW('Sanitation Data'!Q86)),IF(AND(ISTEXT(OFFSET('Sanitation Data'!$L$2,0,10*ROW('Sanitation Data'!Q86))),DB92="No",ISNUMBER(OFFSET('Sanitation Data'!$Q$10,0,10*ROW('Sanitation Data'!Q86)))),CONCATENATE("[",ROUND(OFFSET('Sanitation Data'!$Q$10,0,10*ROW('Sanitation Data'!Q86)),0),"]"),IF(AND(ISTEXT(OFFSET('Sanitation Data'!$L$2,0,10*ROW('Sanitation Data'!Q86))),DB92="",ISNUMBER(OFFSET('Sanitation Data'!$Q$10,0,10*ROW('Sanitation Data'!Q86)))),OFFSET('Sanitation Data'!$Q$10,0,10*ROW('Sanitation Data'!Q86)),NA())))</f>
        <v>#N/A</v>
      </c>
      <c r="AN92" s="86" t="e">
        <f ca="true">+IF(AND(ISTEXT(OFFSET('Sanitation Data'!$L$2,0,10*ROW('Sanitation Data'!Q86))),DC92="Yes"),OFFSET('Sanitation Data'!$Q$11,0,10*ROW('Sanitation Data'!Q86)),IF(AND(ISTEXT(OFFSET('Sanitation Data'!$L$2,0,10*ROW('Sanitation Data'!Q86))),DC92="No",ISNUMBER(OFFSET('Sanitation Data'!$Q$11,0,10*ROW('Sanitation Data'!Q86)))),CONCATENATE("[",ROUND(OFFSET('Sanitation Data'!$Q$11,0,10*ROW('Sanitation Data'!Q86)),0),"]"),IF(AND(ISTEXT(OFFSET('Sanitation Data'!$L$2,0,10*ROW('Sanitation Data'!Q86))),DC92="",ISNUMBER(OFFSET('Sanitation Data'!$Q$11,0,10*ROW('Sanitation Data'!Q86)))),OFFSET('Sanitation Data'!$Q$11,0,10*ROW('Sanitation Data'!Q86)),NA())))</f>
        <v>#N/A</v>
      </c>
      <c r="AO92" s="86" t="e">
        <f ca="true">+IF(AND(ISTEXT(OFFSET('Sanitation Data'!$L$2,0,10*ROW('Sanitation Data'!Q86))),DD92="Yes"),OFFSET('Sanitation Data'!$Q$12,0,10*ROW('Sanitation Data'!Q86)),IF(AND(ISTEXT(OFFSET('Sanitation Data'!$L$2,0,10*ROW('Sanitation Data'!Q86))),DD92="No",ISNUMBER(OFFSET('Sanitation Data'!$Q$12,0,10*ROW('Sanitation Data'!Q86)))),CONCATENATE("[",ROUND(OFFSET('Sanitation Data'!$Q$12,0,10*ROW('Sanitation Data'!Q86)),0),"]"),IF(AND(ISTEXT(OFFSET('Sanitation Data'!$L$2,0,10*ROW('Sanitation Data'!Q86))),DD92="",ISNUMBER(OFFSET('Sanitation Data'!$Q$12,0,10*ROW('Sanitation Data'!Q86)))),OFFSET('Sanitation Data'!$Q$12,0,10*ROW('Sanitation Data'!Q86)),NA())))</f>
        <v>#N/A</v>
      </c>
      <c r="AP92" s="86" t="e">
        <f ca="true">+IF(AND(ISTEXT(OFFSET('Sanitation Data'!$L$2,0,10*ROW('Sanitation Data'!R86))),DE92="Yes"),100-OFFSET('Sanitation Data'!$R$4,0,10*ROW('Sanitation Data'!R86)),IF(AND(ISTEXT(OFFSET('Sanitation Data'!$L$2,0,10*ROW('Sanitation Data'!R86))),DE92="No",ISNUMBER(OFFSET('Sanitation Data'!$R$4,0,10*ROW('Sanitation Data'!R86)))),CONCATENATE("[",ROUND(100-OFFSET('Sanitation Data'!$R$4,0,10*ROW('Sanitation Data'!R86)),0),"]"),IF(AND(ISTEXT(OFFSET('Sanitation Data'!$L$2,0,10*ROW('Sanitation Data'!R86))),DE92="",ISNUMBER(OFFSET('Sanitation Data'!$R$4,0,10*ROW('Sanitation Data'!R86)))),100-OFFSET('Sanitation Data'!$R$4,0,10*ROW('Sanitation Data'!R86)),NA())))</f>
        <v>#N/A</v>
      </c>
      <c r="AQ92" s="86" t="e">
        <f ca="true">+IF(AND(ISTEXT(OFFSET('Sanitation Data'!$L$2,0,10*ROW('Sanitation Data'!R86))),DF92="Yes"),OFFSET('Sanitation Data'!$R$6,0,10*ROW('Sanitation Data'!R86)),IF(AND(ISTEXT(OFFSET('Sanitation Data'!$L$2,0,10*ROW('Sanitation Data'!R86))),DF92="No",ISNUMBER(OFFSET('Sanitation Data'!$R$6,0,10*ROW('Sanitation Data'!R86)))),CONCATENATE("[",ROUND(OFFSET('Sanitation Data'!$R$6,0,10*ROW('Sanitation Data'!R86)),0),"]"),IF(AND(ISTEXT(OFFSET('Sanitation Data'!$L$2,0,10*ROW('Sanitation Data'!R86))),DF92="",ISNUMBER(OFFSET('Sanitation Data'!$R$6,0,10*ROW('Sanitation Data'!R86)))),OFFSET('Sanitation Data'!$R$6,0,10*ROW('Sanitation Data'!R86)),NA())))</f>
        <v>#N/A</v>
      </c>
      <c r="AR92" s="86" t="e">
        <f ca="true">+IF(AND(ISTEXT(OFFSET('Sanitation Data'!$L$2,0,10*ROW('Sanitation Data'!R86))),DG92="Yes"),OFFSET('Sanitation Data'!$R$10,0,10*ROW('Sanitation Data'!R86)),IF(AND(ISTEXT(OFFSET('Sanitation Data'!$L$2,0,10*ROW('Sanitation Data'!R86))),DG92="No",ISNUMBER(OFFSET('Sanitation Data'!$R$10,0,10*ROW('Sanitation Data'!R86)))),CONCATENATE("[",ROUND(OFFSET('Sanitation Data'!$R$10,0,10*ROW('Sanitation Data'!R86)),0),"]"),IF(AND(ISTEXT(OFFSET('Sanitation Data'!$L$2,0,10*ROW('Sanitation Data'!R86))),DG92="",ISNUMBER(OFFSET('Sanitation Data'!$R$10,0,10*ROW('Sanitation Data'!R86)))),OFFSET('Sanitation Data'!$R$10,0,10*ROW('Sanitation Data'!R86)),NA())))</f>
        <v>#N/A</v>
      </c>
      <c r="AS92" s="86" t="e">
        <f ca="true">+IF(AND(ISTEXT(OFFSET('Sanitation Data'!$L$2,0,10*ROW('Sanitation Data'!R86))),DH92="Yes"),OFFSET('Sanitation Data'!$R$11,0,10*ROW('Sanitation Data'!R86)),IF(AND(ISTEXT(OFFSET('Sanitation Data'!$L$2,0,10*ROW('Sanitation Data'!R86))),DH92="No",ISNUMBER(OFFSET('Sanitation Data'!$R$11,0,10*ROW('Sanitation Data'!R86)))),CONCATENATE("[",ROUND(OFFSET('Sanitation Data'!$R$11,0,10*ROW('Sanitation Data'!R86)),0),"]"),IF(AND(ISTEXT(OFFSET('Sanitation Data'!$L$2,0,10*ROW('Sanitation Data'!R86))),DH92="",ISNUMBER(OFFSET('Sanitation Data'!$R$11,0,10*ROW('Sanitation Data'!R86)))),OFFSET('Sanitation Data'!$R$11,0,10*ROW('Sanitation Data'!R86)),NA())))</f>
        <v>#N/A</v>
      </c>
      <c r="AT92" s="86" t="e">
        <f ca="true">+IF(AND(ISTEXT(OFFSET('Sanitation Data'!$L$2,0,10*ROW('Sanitation Data'!R86))),DI92="Yes"),OFFSET('Sanitation Data'!$R$12,0,10*ROW('Sanitation Data'!R86)),IF(AND(ISTEXT(OFFSET('Sanitation Data'!$L$2,0,10*ROW('Sanitation Data'!R86))),DI92="No",ISNUMBER(OFFSET('Sanitation Data'!$R$12,0,10*ROW('Sanitation Data'!R86)))),CONCATENATE("[",ROUND(OFFSET('Sanitation Data'!$R$12,0,10*ROW('Sanitation Data'!R86)),0),"]"),IF(AND(ISTEXT(OFFSET('Sanitation Data'!$L$2,0,10*ROW('Sanitation Data'!R86))),DI92="",ISNUMBER(OFFSET('Sanitation Data'!$R$12,0,10*ROW('Sanitation Data'!R86)))),OFFSET('Sanitation Data'!$R$12,0,10*ROW('Sanitation Data'!R86)),NA())))</f>
        <v>#N/A</v>
      </c>
      <c r="AU92" s="86" t="e">
        <f ca="true">+IF(AND(ISTEXT(OFFSET('Sanitation Data'!$L$2,0,10*ROW('Sanitation Data'!S86))),DJ92="Yes"),100-OFFSET('Sanitation Data'!$S$4,0,10*ROW('Sanitation Data'!S86)),IF(AND(ISTEXT(OFFSET('Sanitation Data'!$L$2,0,10*ROW('Sanitation Data'!S86))),DJ92="No",ISNUMBER(OFFSET('Sanitation Data'!$S$4,0,10*ROW('Sanitation Data'!S86)))),CONCATENATE("[",ROUND(100-OFFSET('Sanitation Data'!$S$4,0,10*ROW('Sanitation Data'!S86)),0),"]"),IF(AND(ISTEXT(OFFSET('Sanitation Data'!$L$2,0,10*ROW('Sanitation Data'!S86))),DJ92="",ISNUMBER(OFFSET('Sanitation Data'!$S$4,0,10*ROW('Sanitation Data'!S86)))),100-OFFSET('Sanitation Data'!$S$4,0,10*ROW('Sanitation Data'!S86)),NA())))</f>
        <v>#N/A</v>
      </c>
      <c r="AV92" s="86" t="e">
        <f ca="true">+IF(AND(ISTEXT(OFFSET('Sanitation Data'!$L$2,0,10*ROW('Sanitation Data'!S86))),DK92="Yes"),OFFSET('Sanitation Data'!$S$6,0,10*ROW('Sanitation Data'!S86)),IF(AND(ISTEXT(OFFSET('Sanitation Data'!$L$2,0,10*ROW('Sanitation Data'!S86))),DK92="No",ISNUMBER(OFFSET('Sanitation Data'!$S$6,0,10*ROW('Sanitation Data'!S86)))),CONCATENATE("[",ROUND(OFFSET('Sanitation Data'!$S$6,0,10*ROW('Sanitation Data'!S86)),0),"]"),IF(AND(ISTEXT(OFFSET('Sanitation Data'!$L$2,0,10*ROW('Sanitation Data'!S86))),DK92="",ISNUMBER(OFFSET('Sanitation Data'!$S$6,0,10*ROW('Sanitation Data'!S86)))),OFFSET('Sanitation Data'!$S$6,0,10*ROW('Sanitation Data'!S86)),NA())))</f>
        <v>#N/A</v>
      </c>
      <c r="AW92" s="86" t="e">
        <f ca="true">+IF(AND(ISTEXT(OFFSET('Sanitation Data'!$L$2,0,10*ROW('Sanitation Data'!S86))),DL92="Yes"),OFFSET('Sanitation Data'!$S$10,0,10*ROW('Sanitation Data'!S86)),IF(AND(ISTEXT(OFFSET('Sanitation Data'!$L$2,0,10*ROW('Sanitation Data'!S86))),DL92="No",ISNUMBER(OFFSET('Sanitation Data'!$S$10,0,10*ROW('Sanitation Data'!S86)))),CONCATENATE("[",ROUND(OFFSET('Sanitation Data'!$S$10,0,10*ROW('Sanitation Data'!S86)),0),"]"),IF(AND(ISTEXT(OFFSET('Sanitation Data'!$L$2,0,10*ROW('Sanitation Data'!S86))),DL92="",ISNUMBER(OFFSET('Sanitation Data'!$S$10,0,10*ROW('Sanitation Data'!S86)))),OFFSET('Sanitation Data'!$S$10,0,10*ROW('Sanitation Data'!S86)),NA())))</f>
        <v>#N/A</v>
      </c>
      <c r="AX92" s="86" t="e">
        <f ca="true">+IF(AND(ISTEXT(OFFSET('Sanitation Data'!$L$2,0,10*ROW('Sanitation Data'!S86))),DM92="Yes"),OFFSET('Sanitation Data'!$S$11,0,10*ROW('Sanitation Data'!S86)),IF(AND(ISTEXT(OFFSET('Sanitation Data'!$L$2,0,10*ROW('Sanitation Data'!S86))),DM92="No",ISNUMBER(OFFSET('Sanitation Data'!$S$11,0,10*ROW('Sanitation Data'!S86)))),CONCATENATE("[",ROUND(OFFSET('Sanitation Data'!$S$11,0,10*ROW('Sanitation Data'!S86)),0),"]"),IF(AND(ISTEXT(OFFSET('Sanitation Data'!$L$2,0,10*ROW('Sanitation Data'!S86))),DM92="",ISNUMBER(OFFSET('Sanitation Data'!$S$11,0,10*ROW('Sanitation Data'!S86)))),OFFSET('Sanitation Data'!$S$11,0,10*ROW('Sanitation Data'!S86)),NA())))</f>
        <v>#N/A</v>
      </c>
      <c r="AY92" s="86" t="e">
        <f ca="true">+IF(AND(ISTEXT(OFFSET('Sanitation Data'!$L$2,0,10*ROW('Sanitation Data'!S86))),DN92="Yes"),OFFSET('Sanitation Data'!$S$12,0,10*ROW('Sanitation Data'!S86)),IF(AND(ISTEXT(OFFSET('Sanitation Data'!$L$2,0,10*ROW('Sanitation Data'!S86))),DN92="No",ISNUMBER(OFFSET('Sanitation Data'!$S$12,0,10*ROW('Sanitation Data'!S86)))),CONCATENATE("[",ROUND(OFFSET('Sanitation Data'!$S$12,0,10*ROW('Sanitation Data'!S86)),0),"]"),IF(AND(ISTEXT(OFFSET('Sanitation Data'!$L$2,0,10*ROW('Sanitation Data'!S86))),DN92="",ISNUMBER(OFFSET('Sanitation Data'!$S$12,0,10*ROW('Sanitation Data'!S86)))),OFFSET('Sanitation Data'!$S$12,0,10*ROW('Sanitation Data'!S86)),NA())))</f>
        <v>#N/A</v>
      </c>
      <c r="AZ92" s="87" t="e">
        <f ca="true">+IF(AND(ISTEXT(OFFSET('Hygiene Data'!$L$2,0,10*ROW('Hygiene Data'!N86))),DO92="Yes"),OFFSET('Hygiene Data'!$N$5,0,10*ROW('Hygiene Data'!N86)),IF(AND(ISTEXT(OFFSET('Hygiene Data'!$L$2,0,10*ROW('Hygiene Data'!N86))),DO92="No",ISNUMBER(OFFSET('Hygiene Data'!$N$5,0,10*ROW('Hygiene Data'!N86)))),CONCATENATE("[",ROUND(OFFSET('Hygiene Data'!$N$5,0,10*ROW('Hygiene Data'!N86)),0),"]"),IF(AND(ISTEXT(OFFSET('Hygiene Data'!$L$2,0,10*ROW('Hygiene Data'!N86))),DO92="",ISNUMBER(OFFSET('Hygiene Data'!$N$5,0,10*ROW('Hygiene Data'!N86)))),OFFSET('Hygiene Data'!$N$5,0,10*ROW('Hygiene Data'!N86)),NA())))</f>
        <v>#N/A</v>
      </c>
      <c r="BA92" s="87" t="e">
        <f ca="true">+IF(AND(ISTEXT(OFFSET('Hygiene Data'!$L$2,0,10*ROW('Hygiene Data'!N86))),DP92="Yes"),OFFSET('Hygiene Data'!$N$7,0,10*ROW('Hygiene Data'!N86)),IF(AND(ISTEXT(OFFSET('Hygiene Data'!$L$2,0,10*ROW('Hygiene Data'!N86))),DP92="No",ISNUMBER(OFFSET('Hygiene Data'!$N$7,0,10*ROW('Hygiene Data'!N86)))),CONCATENATE("[",ROUND(OFFSET('Hygiene Data'!$N$7,0,10*ROW('Hygiene Data'!N86)),0),"]"),IF(AND(ISTEXT(OFFSET('Hygiene Data'!$L$2,0,10*ROW('Hygiene Data'!N86))),DP92="",ISNUMBER(OFFSET('Hygiene Data'!$N$7,0,10*ROW('Hygiene Data'!N86)))),OFFSET('Hygiene Data'!$N$7,0,10*ROW('Hygiene Data'!N86)),NA())))</f>
        <v>#N/A</v>
      </c>
      <c r="BB92" s="87" t="e">
        <f ca="true">+IF(AND(ISTEXT(OFFSET('Hygiene Data'!$L$2,0,10*ROW('Hygiene Data'!N86))),DQ92="Yes"),OFFSET('Hygiene Data'!$N$9,0,10*ROW('Hygiene Data'!N86)),IF(AND(ISTEXT(OFFSET('Hygiene Data'!$L$2,0,10*ROW('Hygiene Data'!N86))),DQ92="No",ISNUMBER(OFFSET('Hygiene Data'!$N$9,0,10*ROW('Hygiene Data'!N86)))),CONCATENATE("[",ROUND(OFFSET('Hygiene Data'!$N$9,0,10*ROW('Hygiene Data'!N86)),0),"]"),IF(AND(ISTEXT(OFFSET('Hygiene Data'!$L$2,0,10*ROW('Hygiene Data'!N86))),DQ92="",ISNUMBER(OFFSET('Hygiene Data'!$N$9,0,10*ROW('Hygiene Data'!N86)))),OFFSET('Hygiene Data'!$N$9,0,10*ROW('Hygiene Data'!N86)),NA())))</f>
        <v>#N/A</v>
      </c>
      <c r="BC92" s="87" t="e">
        <f ca="true">+IF(AND(ISTEXT(OFFSET('Hygiene Data'!$L$2,0,10*ROW('Hygiene Data'!O86))),DR92="Yes"),OFFSET('Hygiene Data'!$O$5,0,10*ROW('Hygiene Data'!O86)),IF(AND(ISTEXT(OFFSET('Hygiene Data'!$L$2,0,10*ROW('Hygiene Data'!O86))),DR92="No",ISNUMBER(OFFSET('Hygiene Data'!$O$5,0,10*ROW('Hygiene Data'!O86)))),CONCATENATE("[",ROUND(OFFSET('Hygiene Data'!$O$5,0,10*ROW('Hygiene Data'!O86)),0),"]"),IF(AND(ISTEXT(OFFSET('Hygiene Data'!$L$2,0,10*ROW('Hygiene Data'!O86))),DR92="",ISNUMBER(OFFSET('Hygiene Data'!$O$5,0,10*ROW('Hygiene Data'!O86)))),OFFSET('Hygiene Data'!$O$5,0,10*ROW('Hygiene Data'!O86)),NA())))</f>
        <v>#N/A</v>
      </c>
      <c r="BD92" s="87" t="e">
        <f ca="true">+IF(AND(ISTEXT(OFFSET('Hygiene Data'!$L$2,0,10*ROW('Hygiene Data'!O86))),DS92="Yes"),OFFSET('Hygiene Data'!$O$7,0,10*ROW('Hygiene Data'!O86)),IF(AND(ISTEXT(OFFSET('Hygiene Data'!$L$2,0,10*ROW('Hygiene Data'!O86))),DS92="No",ISNUMBER(OFFSET('Hygiene Data'!$O$7,0,10*ROW('Hygiene Data'!O86)))),CONCATENATE("[",ROUND(OFFSET('Hygiene Data'!$O$7,0,10*ROW('Hygiene Data'!O86)),0),"]"),IF(AND(ISTEXT(OFFSET('Hygiene Data'!$L$2,0,10*ROW('Hygiene Data'!O86))),DS92="",ISNUMBER(OFFSET('Hygiene Data'!$O$7,0,10*ROW('Hygiene Data'!O86)))),OFFSET('Hygiene Data'!$O$7,0,10*ROW('Hygiene Data'!O86)),NA())))</f>
        <v>#N/A</v>
      </c>
      <c r="BE92" s="87" t="e">
        <f ca="true">+IF(AND(ISTEXT(OFFSET('Hygiene Data'!$L$2,0,10*ROW('Hygiene Data'!O86))),DT92="Yes"),OFFSET('Hygiene Data'!$O$9,0,10*ROW('Hygiene Data'!O86)),IF(AND(ISTEXT(OFFSET('Hygiene Data'!$L$2,0,10*ROW('Hygiene Data'!O86))),DT92="No",ISNUMBER(OFFSET('Hygiene Data'!$O$9,0,10*ROW('Hygiene Data'!O86)))),CONCATENATE("[",ROUND(OFFSET('Hygiene Data'!$O$9,0,10*ROW('Hygiene Data'!O86)),0),"]"),IF(AND(ISTEXT(OFFSET('Hygiene Data'!$L$2,0,10*ROW('Hygiene Data'!O86))),DT92="",ISNUMBER(OFFSET('Hygiene Data'!$O$9,0,10*ROW('Hygiene Data'!O86)))),OFFSET('Hygiene Data'!$O$9,0,10*ROW('Hygiene Data'!O86)),NA())))</f>
        <v>#N/A</v>
      </c>
      <c r="BF92" s="87" t="e">
        <f ca="true">+IF(AND(ISTEXT(OFFSET('Hygiene Data'!$L$2,0,10*ROW('Hygiene Data'!P86))),DU92="Yes"),OFFSET('Hygiene Data'!$P$5,0,10*ROW('Hygiene Data'!P86)),IF(AND(ISTEXT(OFFSET('Hygiene Data'!$L$2,0,10*ROW('Hygiene Data'!P86))),DU92="No",ISNUMBER(OFFSET('Hygiene Data'!$P$5,0,10*ROW('Hygiene Data'!P86)))),CONCATENATE("[",ROUND(OFFSET('Hygiene Data'!$P$5,0,10*ROW('Hygiene Data'!P86)),0),"]"),IF(AND(ISTEXT(OFFSET('Hygiene Data'!$L$2,0,10*ROW('Hygiene Data'!P86))),DU92="",ISNUMBER(OFFSET('Hygiene Data'!$P$5,0,10*ROW('Hygiene Data'!P86)))),OFFSET('Hygiene Data'!$P$5,0,10*ROW('Hygiene Data'!P86)),NA())))</f>
        <v>#N/A</v>
      </c>
      <c r="BG92" s="87" t="e">
        <f ca="true">+IF(AND(ISTEXT(OFFSET('Hygiene Data'!$L$2,0,10*ROW('Hygiene Data'!P86))),DV92="Yes"),OFFSET('Hygiene Data'!$P$7,0,10*ROW('Hygiene Data'!P86)),IF(AND(ISTEXT(OFFSET('Hygiene Data'!$L$2,0,10*ROW('Hygiene Data'!P86))),DV92="No",ISNUMBER(OFFSET('Hygiene Data'!$P$7,0,10*ROW('Hygiene Data'!P86)))),CONCATENATE("[",ROUND(OFFSET('Hygiene Data'!$P$7,0,10*ROW('Hygiene Data'!P86)),0),"]"),IF(AND(ISTEXT(OFFSET('Hygiene Data'!$L$2,0,10*ROW('Hygiene Data'!P86))),DV92="",ISNUMBER(OFFSET('Hygiene Data'!$P$7,0,10*ROW('Hygiene Data'!P86)))),OFFSET('Hygiene Data'!$P$7,0,10*ROW('Hygiene Data'!P86)),NA())))</f>
        <v>#N/A</v>
      </c>
      <c r="BH92" s="87" t="e">
        <f ca="true">+IF(AND(ISTEXT(OFFSET('Hygiene Data'!$L$2,0,10*ROW('Hygiene Data'!P86))),DW92="Yes"),OFFSET('Hygiene Data'!$P$9,0,10*ROW('Hygiene Data'!P86)),IF(AND(ISTEXT(OFFSET('Hygiene Data'!$L$2,0,10*ROW('Hygiene Data'!P86))),DW92="No",ISNUMBER(OFFSET('Hygiene Data'!$P$9,0,10*ROW('Hygiene Data'!P86)))),CONCATENATE("[",ROUND(OFFSET('Hygiene Data'!$P$9,0,10*ROW('Hygiene Data'!P86)),0),"]"),IF(AND(ISTEXT(OFFSET('Hygiene Data'!$L$2,0,10*ROW('Hygiene Data'!P86))),DW92="",ISNUMBER(OFFSET('Hygiene Data'!$P$9,0,10*ROW('Hygiene Data'!P86)))),OFFSET('Hygiene Data'!$P$9,0,10*ROW('Hygiene Data'!P86)),NA())))</f>
        <v>#N/A</v>
      </c>
      <c r="BI92" s="87" t="e">
        <f ca="true">+IF(AND(ISTEXT(OFFSET('Hygiene Data'!$L$2,0,10*ROW('Hygiene Data'!Q86))),DX92="Yes"),OFFSET('Hygiene Data'!$Q$5,0,10*ROW('Hygiene Data'!Q86)),IF(AND(ISTEXT(OFFSET('Hygiene Data'!$L$2,0,10*ROW('Hygiene Data'!Q86))),DX92="No",ISNUMBER(OFFSET('Hygiene Data'!$Q$5,0,10*ROW('Hygiene Data'!Q86)))),CONCATENATE("[",ROUND(OFFSET('Hygiene Data'!$Q$5,0,10*ROW('Hygiene Data'!Q86)),0),"]"),IF(AND(ISTEXT(OFFSET('Hygiene Data'!$L$2,0,10*ROW('Hygiene Data'!Q86))),DX92="",ISNUMBER(OFFSET('Hygiene Data'!$Q$5,0,10*ROW('Hygiene Data'!Q86)))),OFFSET('Hygiene Data'!$Q$5,0,10*ROW('Hygiene Data'!Q86)),NA())))</f>
        <v>#N/A</v>
      </c>
      <c r="BJ92" s="87" t="e">
        <f ca="true">+IF(AND(ISTEXT(OFFSET('Hygiene Data'!$L$2,0,10*ROW('Hygiene Data'!Q86))),DY92="Yes"),OFFSET('Hygiene Data'!$Q$7,0,10*ROW('Hygiene Data'!Q86)),IF(AND(ISTEXT(OFFSET('Hygiene Data'!$L$2,0,10*ROW('Hygiene Data'!Q86))),DY92="No",ISNUMBER(OFFSET('Hygiene Data'!$Q$7,0,10*ROW('Hygiene Data'!Q86)))),CONCATENATE("[",ROUND(OFFSET('Hygiene Data'!$Q$7,0,10*ROW('Hygiene Data'!Q86)),0),"]"),IF(AND(ISTEXT(OFFSET('Hygiene Data'!$L$2,0,10*ROW('Hygiene Data'!Q86))),DY92="",ISNUMBER(OFFSET('Hygiene Data'!$Q$7,0,10*ROW('Hygiene Data'!Q86)))),OFFSET('Hygiene Data'!$Q$7,0,10*ROW('Hygiene Data'!Q86)),NA())))</f>
        <v>#N/A</v>
      </c>
      <c r="BK92" s="87" t="e">
        <f ca="true">+IF(AND(ISTEXT(OFFSET('Hygiene Data'!$L$2,0,10*ROW('Hygiene Data'!Q86))),DZ92="Yes"),OFFSET('Hygiene Data'!$Q$9,0,10*ROW('Hygiene Data'!Q86)),IF(AND(ISTEXT(OFFSET('Hygiene Data'!$L$2,0,10*ROW('Hygiene Data'!Q86))),DZ92="No",ISNUMBER(OFFSET('Hygiene Data'!$Q$9,0,10*ROW('Hygiene Data'!Q86)))),CONCATENATE("[",ROUND(OFFSET('Hygiene Data'!$Q$9,0,10*ROW('Hygiene Data'!Q86)),0),"]"),IF(AND(ISTEXT(OFFSET('Hygiene Data'!$L$2,0,10*ROW('Hygiene Data'!Q86))),DZ92="",ISNUMBER(OFFSET('Hygiene Data'!$Q$9,0,10*ROW('Hygiene Data'!Q86)))),OFFSET('Hygiene Data'!$Q$9,0,10*ROW('Hygiene Data'!Q86)),NA())))</f>
        <v>#N/A</v>
      </c>
      <c r="BL92" s="87" t="e">
        <f ca="true">+IF(AND(ISTEXT(OFFSET('Hygiene Data'!$L$2,0,10*ROW('Hygiene Data'!R86))),EA92="Yes"),OFFSET('Hygiene Data'!$R$5,0,10*ROW('Hygiene Data'!R86)),IF(AND(ISTEXT(OFFSET('Hygiene Data'!$L$2,0,10*ROW('Hygiene Data'!R86))),EA92="No",ISNUMBER(OFFSET('Hygiene Data'!$R$5,0,10*ROW('Hygiene Data'!R86)))),CONCATENATE("[",ROUND(OFFSET('Hygiene Data'!$R$5,0,10*ROW('Hygiene Data'!R86)),0),"]"),IF(AND(ISTEXT(OFFSET('Hygiene Data'!$L$2,0,10*ROW('Hygiene Data'!R86))),EA92="",ISNUMBER(OFFSET('Hygiene Data'!$R$5,0,10*ROW('Hygiene Data'!R86)))),OFFSET('Hygiene Data'!$R$5,0,10*ROW('Hygiene Data'!R86)),NA())))</f>
        <v>#N/A</v>
      </c>
      <c r="BM92" s="87" t="e">
        <f ca="true">+IF(AND(ISTEXT(OFFSET('Hygiene Data'!$L$2,0,10*ROW('Hygiene Data'!R86))),EB92="Yes"),OFFSET('Hygiene Data'!$R$7,0,10*ROW('Hygiene Data'!R86)),IF(AND(ISTEXT(OFFSET('Hygiene Data'!$L$2,0,10*ROW('Hygiene Data'!R86))),EB92="No",ISNUMBER(OFFSET('Hygiene Data'!$R$7,0,10*ROW('Hygiene Data'!R86)))),CONCATENATE("[",ROUND(OFFSET('Hygiene Data'!$R$7,0,10*ROW('Hygiene Data'!R86)),0),"]"),IF(AND(ISTEXT(OFFSET('Hygiene Data'!$L$2,0,10*ROW('Hygiene Data'!R86))),EB92="",ISNUMBER(OFFSET('Hygiene Data'!$R$7,0,10*ROW('Hygiene Data'!R86)))),OFFSET('Hygiene Data'!$R$7,0,10*ROW('Hygiene Data'!R86)),NA())))</f>
        <v>#N/A</v>
      </c>
      <c r="BN92" s="87" t="e">
        <f ca="true">+IF(AND(ISTEXT(OFFSET('Hygiene Data'!$L$2,0,10*ROW('Hygiene Data'!R86))),EC92="Yes"),OFFSET('Hygiene Data'!$R$9,0,10*ROW('Hygiene Data'!R86)),IF(AND(ISTEXT(OFFSET('Hygiene Data'!$L$2,0,10*ROW('Hygiene Data'!R86))),EC92="No",ISNUMBER(OFFSET('Hygiene Data'!$R$9,0,10*ROW('Hygiene Data'!R86)))),CONCATENATE("[",ROUND(OFFSET('Hygiene Data'!$R$9,0,10*ROW('Hygiene Data'!R86)),0),"]"),IF(AND(ISTEXT(OFFSET('Hygiene Data'!$L$2,0,10*ROW('Hygiene Data'!R86))),EC92="",ISNUMBER(OFFSET('Hygiene Data'!$R$9,0,10*ROW('Hygiene Data'!R86)))),OFFSET('Hygiene Data'!$R$9,0,10*ROW('Hygiene Data'!R86)),NA())))</f>
        <v>#N/A</v>
      </c>
      <c r="BO92" s="87" t="e">
        <f ca="true">+IF(AND(ISTEXT(OFFSET('Hygiene Data'!$L$2,0,10*ROW('Hygiene Data'!S86))),ED92="Yes"),OFFSET('Hygiene Data'!$S$5,0,10*ROW('Hygiene Data'!S86)),IF(AND(ISTEXT(OFFSET('Hygiene Data'!$L$2,0,10*ROW('Hygiene Data'!S86))),ED92="No",ISNUMBER(OFFSET('Hygiene Data'!$S$5,0,10*ROW('Hygiene Data'!S86)))),CONCATENATE("[",ROUND(OFFSET('Hygiene Data'!$S$5,0,10*ROW('Hygiene Data'!S86)),0),"]"),IF(AND(ISTEXT(OFFSET('Hygiene Data'!$L$2,0,10*ROW('Hygiene Data'!S86))),ED92="",ISNUMBER(OFFSET('Hygiene Data'!$S$5,0,10*ROW('Hygiene Data'!S86)))),OFFSET('Hygiene Data'!$S$5,0,10*ROW('Hygiene Data'!S86)),NA())))</f>
        <v>#N/A</v>
      </c>
      <c r="BP92" s="87" t="e">
        <f ca="true">+IF(AND(ISTEXT(OFFSET('Hygiene Data'!$L$2,0,10*ROW('Hygiene Data'!S86))),EE92="Yes"),OFFSET('Hygiene Data'!$S$7,0,10*ROW('Hygiene Data'!S86)),IF(AND(ISTEXT(OFFSET('Hygiene Data'!$L$2,0,10*ROW('Hygiene Data'!S86))),EE92="No",ISNUMBER(OFFSET('Hygiene Data'!$S$7,0,10*ROW('Hygiene Data'!S86)))),CONCATENATE("[",ROUND(OFFSET('Hygiene Data'!$S$7,0,10*ROW('Hygiene Data'!S86)),0),"]"),IF(AND(ISTEXT(OFFSET('Hygiene Data'!$L$2,0,10*ROW('Hygiene Data'!S86))),EE92="",ISNUMBER(OFFSET('Hygiene Data'!$S$7,0,10*ROW('Hygiene Data'!S86)))),OFFSET('Hygiene Data'!$S$7,0,10*ROW('Hygiene Data'!S86)),NA())))</f>
        <v>#N/A</v>
      </c>
      <c r="BQ92" s="87" t="e">
        <f ca="true">+IF(AND(ISTEXT(OFFSET('Hygiene Data'!$L$2,0,10*ROW('Hygiene Data'!S86))),EF92="Yes"),OFFSET('Hygiene Data'!$S$9,0,10*ROW('Hygiene Data'!S86)),IF(AND(ISTEXT(OFFSET('Hygiene Data'!$L$2,0,10*ROW('Hygiene Data'!S86))),EF92="No",ISNUMBER(OFFSET('Hygiene Data'!$S$9,0,10*ROW('Hygiene Data'!S86)))),CONCATENATE("[",ROUND(OFFSET('Hygiene Data'!$S$9,0,10*ROW('Hygiene Data'!S86)),0),"]"),IF(AND(ISTEXT(OFFSET('Hygiene Data'!$L$2,0,10*ROW('Hygiene Data'!S86))),EF92="",ISNUMBER(OFFSET('Hygiene Data'!$S$9,0,10*ROW('Hygiene Data'!S86)))),OFFSET('Hygiene Data'!$S$9,0,10*ROW('Hygiene Data'!S86)),NA())))</f>
        <v>#N/A</v>
      </c>
      <c r="BR92" s="271"/>
      <c r="BS92" s="271" t="str">
        <f ca="true">+IF(OFFSET('Water Data'!$N$27,0,10*ROW('Water Data'!N86))="","",OFFSET('Water Data'!$N$27,0,10*ROW('Water Data'!N86)))</f>
        <v/>
      </c>
      <c r="BT92" s="271" t="str">
        <f ca="true">+IF(OFFSET('Water Data'!$N$28,0,10*ROW('Water Data'!N86))="","",OFFSET('Water Data'!$N$28,0,10*ROW('Water Data'!N86)))</f>
        <v/>
      </c>
      <c r="BU92" s="271" t="str">
        <f ca="true">+IF(OFFSET('Water Data'!$N$29,0,10*ROW('Water Data'!N86))="","",OFFSET('Water Data'!$N$29,0,10*ROW('Water Data'!N86)))</f>
        <v/>
      </c>
      <c r="BV92" s="271" t="str">
        <f ca="true">+IF(OFFSET('Water Data'!$O$27,0,10*ROW('Water Data'!O86))="","",OFFSET('Water Data'!$O$27,0,10*ROW('Water Data'!O86)))</f>
        <v/>
      </c>
      <c r="BW92" s="271" t="str">
        <f ca="true">+IF(OFFSET('Water Data'!$O$28,0,10*ROW('Water Data'!O86))="","",OFFSET('Water Data'!$O$28,0,10*ROW('Water Data'!O86)))</f>
        <v/>
      </c>
      <c r="BX92" s="271" t="str">
        <f ca="true">+IF(OFFSET('Water Data'!$O$29,0,10*ROW('Water Data'!O86))="","",OFFSET('Water Data'!$O$29,0,10*ROW('Water Data'!O86)))</f>
        <v/>
      </c>
      <c r="BY92" s="271" t="str">
        <f ca="true">+IF(OFFSET('Water Data'!$P$27,0,10*ROW('Water Data'!P86))="","",OFFSET('Water Data'!$P$27,0,10*ROW('Water Data'!P86)))</f>
        <v/>
      </c>
      <c r="BZ92" s="271" t="str">
        <f ca="true">+IF(OFFSET('Water Data'!$P$28,0,10*ROW('Water Data'!P86))="","",OFFSET('Water Data'!$P$28,0,10*ROW('Water Data'!P86)))</f>
        <v/>
      </c>
      <c r="CA92" s="271" t="str">
        <f ca="true">+IF(OFFSET('Water Data'!$P$29,0,10*ROW('Water Data'!P86))="","",OFFSET('Water Data'!$P$29,0,10*ROW('Water Data'!P86)))</f>
        <v/>
      </c>
      <c r="CB92" s="271" t="str">
        <f ca="true">+IF(OFFSET('Water Data'!$Q$27,0,10*ROW('Water Data'!Q86))="","",OFFSET('Water Data'!$Q$27,0,10*ROW('Water Data'!Q86)))</f>
        <v/>
      </c>
      <c r="CC92" s="271" t="str">
        <f ca="true">+IF(OFFSET('Water Data'!$Q$28,0,10*ROW('Water Data'!Q86))="","",OFFSET('Water Data'!$Q$28,0,10*ROW('Water Data'!Q86)))</f>
        <v/>
      </c>
      <c r="CD92" s="271" t="str">
        <f ca="true">+IF(OFFSET('Water Data'!$Q$29,0,10*ROW('Water Data'!Q86))="","",OFFSET('Water Data'!$Q$29,0,10*ROW('Water Data'!Q86)))</f>
        <v/>
      </c>
      <c r="CE92" s="271" t="str">
        <f ca="true">+IF(OFFSET('Water Data'!$R$27,0,10*ROW('Water Data'!R86))="","",OFFSET('Water Data'!$R$27,0,10*ROW('Water Data'!R86)))</f>
        <v/>
      </c>
      <c r="CF92" s="271" t="str">
        <f ca="true">+IF(OFFSET('Water Data'!$R$28,0,10*ROW('Water Data'!R86))="","",OFFSET('Water Data'!$R$28,0,10*ROW('Water Data'!R86)))</f>
        <v/>
      </c>
      <c r="CG92" s="271" t="str">
        <f ca="true">+IF(OFFSET('Water Data'!$R$29,0,10*ROW('Water Data'!R86))="","",OFFSET('Water Data'!$R$29,0,10*ROW('Water Data'!R86)))</f>
        <v/>
      </c>
      <c r="CH92" s="271" t="str">
        <f ca="true">+IF(OFFSET('Water Data'!$S$27,0,10*ROW('Water Data'!S86))="","",OFFSET('Water Data'!$S$27,0,10*ROW('Water Data'!S86)))</f>
        <v/>
      </c>
      <c r="CI92" s="271" t="str">
        <f ca="true">+IF(OFFSET('Water Data'!$S$28,0,10*ROW('Water Data'!S86))="","",OFFSET('Water Data'!$S$28,0,10*ROW('Water Data'!S86)))</f>
        <v/>
      </c>
      <c r="CJ92" s="271" t="str">
        <f ca="true">+IF(OFFSET('Water Data'!$S$29,0,10*ROW('Water Data'!S86))="","",OFFSET('Water Data'!$S$29,0,10*ROW('Water Data'!S86)))</f>
        <v/>
      </c>
      <c r="CK92" s="271" t="str">
        <f ca="true">+IF(OFFSET('Sanitation Data'!$N$28,0,10*ROW('Sanitation Data'!N86))="","",OFFSET('Sanitation Data'!$N$28,0,10*ROW('Sanitation Data'!N86)))</f>
        <v/>
      </c>
      <c r="CL92" s="271" t="str">
        <f ca="true">+IF(OFFSET('Sanitation Data'!$N$29,0,10*ROW('Sanitation Data'!N86))="","",OFFSET('Sanitation Data'!$N$29,0,10*ROW('Sanitation Data'!N86)))</f>
        <v/>
      </c>
      <c r="CM92" s="271" t="str">
        <f ca="true">+IF(OFFSET('Sanitation Data'!$N$30,0,10*ROW('Sanitation Data'!N86))="","",OFFSET('Sanitation Data'!$N$30,0,10*ROW('Sanitation Data'!N86)))</f>
        <v/>
      </c>
      <c r="CN92" s="271" t="str">
        <f ca="true">+IF(OFFSET('Sanitation Data'!$N$31,0,10*ROW('Sanitation Data'!N86))="","",OFFSET('Sanitation Data'!$N$31,0,10*ROW('Sanitation Data'!N86)))</f>
        <v/>
      </c>
      <c r="CO92" s="271" t="str">
        <f ca="true">+IF(OFFSET('Sanitation Data'!$N$32,0,10*ROW('Sanitation Data'!N86))="","",OFFSET('Sanitation Data'!$N$32,0,10*ROW('Sanitation Data'!N86)))</f>
        <v/>
      </c>
      <c r="CP92" s="271" t="str">
        <f ca="true">+IF(OFFSET('Sanitation Data'!$O$28,0,10*ROW('Sanitation Data'!O86))="","",OFFSET('Sanitation Data'!$O$28,0,10*ROW('Sanitation Data'!O86)))</f>
        <v/>
      </c>
      <c r="CQ92" s="271" t="str">
        <f ca="true">+IF(OFFSET('Sanitation Data'!$O$29,0,10*ROW('Sanitation Data'!O86))="","",OFFSET('Sanitation Data'!$O$29,0,10*ROW('Sanitation Data'!O86)))</f>
        <v/>
      </c>
      <c r="CR92" s="271" t="str">
        <f ca="true">+IF(OFFSET('Sanitation Data'!$O$30,0,10*ROW('Sanitation Data'!O86))="","",OFFSET('Sanitation Data'!$O$30,0,10*ROW('Sanitation Data'!O86)))</f>
        <v/>
      </c>
      <c r="CS92" s="271" t="str">
        <f ca="true">+IF(OFFSET('Sanitation Data'!$O$31,0,10*ROW('Sanitation Data'!O86))="","",OFFSET('Sanitation Data'!$O$31,0,10*ROW('Sanitation Data'!O86)))</f>
        <v/>
      </c>
      <c r="CT92" s="271" t="str">
        <f ca="true">+IF(OFFSET('Sanitation Data'!$O$32,0,10*ROW('Sanitation Data'!O86))="","",OFFSET('Sanitation Data'!$O$32,0,10*ROW('Sanitation Data'!O86)))</f>
        <v/>
      </c>
      <c r="CU92" s="271" t="str">
        <f ca="true">+IF(OFFSET('Sanitation Data'!$P$28,0,10*ROW('Sanitation Data'!P86))="","",OFFSET('Sanitation Data'!$P$28,0,10*ROW('Sanitation Data'!P86)))</f>
        <v/>
      </c>
      <c r="CV92" s="271" t="str">
        <f ca="true">+IF(OFFSET('Sanitation Data'!$P$29,0,10*ROW('Sanitation Data'!P86))="","",OFFSET('Sanitation Data'!$P$29,0,10*ROW('Sanitation Data'!P86)))</f>
        <v/>
      </c>
      <c r="CW92" s="271" t="str">
        <f ca="true">+IF(OFFSET('Sanitation Data'!$P$30,0,10*ROW('Sanitation Data'!P86))="","",OFFSET('Sanitation Data'!$P$30,0,10*ROW('Sanitation Data'!P86)))</f>
        <v/>
      </c>
      <c r="CX92" s="271" t="str">
        <f ca="true">+IF(OFFSET('Sanitation Data'!$P$31,0,10*ROW('Sanitation Data'!P86))="","",OFFSET('Sanitation Data'!$P$31,0,10*ROW('Sanitation Data'!P86)))</f>
        <v/>
      </c>
      <c r="CY92" s="271" t="str">
        <f ca="true">+IF(OFFSET('Sanitation Data'!$P$32,0,10*ROW('Sanitation Data'!P86))="","",OFFSET('Sanitation Data'!$P$32,0,10*ROW('Sanitation Data'!P86)))</f>
        <v/>
      </c>
      <c r="CZ92" s="271" t="str">
        <f ca="true">+IF(OFFSET('Sanitation Data'!$Q$28,0,10*ROW('Sanitation Data'!Q86))="","",OFFSET('Sanitation Data'!$Q$28,0,10*ROW('Sanitation Data'!Q86)))</f>
        <v/>
      </c>
      <c r="DA92" s="271" t="str">
        <f ca="true">+IF(OFFSET('Sanitation Data'!$Q$29,0,10*ROW('Sanitation Data'!Q86))="","",OFFSET('Sanitation Data'!$Q$29,0,10*ROW('Sanitation Data'!Q86)))</f>
        <v/>
      </c>
      <c r="DB92" s="271" t="str">
        <f ca="true">+IF(OFFSET('Sanitation Data'!$Q$30,0,10*ROW('Sanitation Data'!Q86))="","",OFFSET('Sanitation Data'!$Q$30,0,10*ROW('Sanitation Data'!Q86)))</f>
        <v/>
      </c>
      <c r="DC92" s="271" t="str">
        <f ca="true">+IF(OFFSET('Sanitation Data'!$Q$31,0,10*ROW('Sanitation Data'!Q86))="","",OFFSET('Sanitation Data'!$Q$31,0,10*ROW('Sanitation Data'!Q86)))</f>
        <v/>
      </c>
      <c r="DD92" s="271" t="str">
        <f ca="true">+IF(OFFSET('Sanitation Data'!$Q$32,0,10*ROW('Sanitation Data'!Q86))="","",OFFSET('Sanitation Data'!$Q$32,0,10*ROW('Sanitation Data'!Q86)))</f>
        <v/>
      </c>
      <c r="DE92" s="271" t="str">
        <f ca="true">+IF(OFFSET('Sanitation Data'!$R$28,0,10*ROW('Sanitation Data'!R86))="","",OFFSET('Sanitation Data'!$R$28,0,10*ROW('Sanitation Data'!R86)))</f>
        <v/>
      </c>
      <c r="DF92" s="271" t="str">
        <f ca="true">+IF(OFFSET('Sanitation Data'!$R$29,0,10*ROW('Sanitation Data'!R86))="","",OFFSET('Sanitation Data'!$R$29,0,10*ROW('Sanitation Data'!R86)))</f>
        <v/>
      </c>
      <c r="DG92" s="271" t="str">
        <f ca="true">+IF(OFFSET('Sanitation Data'!$R$30,0,10*ROW('Sanitation Data'!R86))="","",OFFSET('Sanitation Data'!$R$30,0,10*ROW('Sanitation Data'!R86)))</f>
        <v/>
      </c>
      <c r="DH92" s="271" t="str">
        <f ca="true">+IF(OFFSET('Sanitation Data'!$R$31,0,10*ROW('Sanitation Data'!R86))="","",OFFSET('Sanitation Data'!$R$31,0,10*ROW('Sanitation Data'!R86)))</f>
        <v/>
      </c>
      <c r="DI92" s="271" t="str">
        <f ca="true">+IF(OFFSET('Sanitation Data'!$R$32,0,10*ROW('Sanitation Data'!R86))="","",OFFSET('Sanitation Data'!$R$32,0,10*ROW('Sanitation Data'!R86)))</f>
        <v/>
      </c>
      <c r="DJ92" s="271" t="str">
        <f ca="true">+IF(OFFSET('Sanitation Data'!$S$28,0,10*ROW('Sanitation Data'!S86))="","",OFFSET('Sanitation Data'!$S$28,0,10*ROW('Sanitation Data'!S86)))</f>
        <v/>
      </c>
      <c r="DK92" s="271" t="str">
        <f ca="true">+IF(OFFSET('Sanitation Data'!$S$29,0,10*ROW('Sanitation Data'!S86))="","",OFFSET('Sanitation Data'!$S$29,0,10*ROW('Sanitation Data'!S86)))</f>
        <v/>
      </c>
      <c r="DL92" s="271" t="str">
        <f ca="true">+IF(OFFSET('Sanitation Data'!$S$30,0,10*ROW('Sanitation Data'!S86))="","",OFFSET('Sanitation Data'!$S$30,0,10*ROW('Sanitation Data'!S86)))</f>
        <v/>
      </c>
      <c r="DM92" s="271" t="str">
        <f ca="true">+IF(OFFSET('Sanitation Data'!$S$31,0,10*ROW('Sanitation Data'!S86))="","",OFFSET('Sanitation Data'!$S$31,0,10*ROW('Sanitation Data'!S86)))</f>
        <v/>
      </c>
      <c r="DN92" s="271" t="str">
        <f ca="true">+IF(OFFSET('Sanitation Data'!$S$32,0,10*ROW('Sanitation Data'!S86))="","",OFFSET('Sanitation Data'!$S$32,0,10*ROW('Sanitation Data'!S86)))</f>
        <v/>
      </c>
      <c r="DO92" s="271" t="str">
        <f ca="true">+IF(OFFSET('Hygiene Data'!$N$11,0,10*ROW('Hygiene Data'!N86))="","",OFFSET('Hygiene Data'!$N$11,0,10*ROW('Hygiene Data'!N86)))</f>
        <v/>
      </c>
      <c r="DP92" s="271" t="str">
        <f ca="true">+IF(OFFSET('Hygiene Data'!$N$12,0,10*ROW('Hygiene Data'!N86))="","",OFFSET('Hygiene Data'!$N$12,0,10*ROW('Hygiene Data'!N86)))</f>
        <v/>
      </c>
      <c r="DQ92" s="271" t="str">
        <f ca="true">+IF(OFFSET('Hygiene Data'!$N$13,0,10*ROW('Hygiene Data'!N86))="","",OFFSET('Hygiene Data'!$N$13,0,10*ROW('Hygiene Data'!N86)))</f>
        <v/>
      </c>
      <c r="DR92" s="271" t="str">
        <f ca="true">+IF(OFFSET('Hygiene Data'!$O$11,0,10*ROW('Hygiene Data'!O86))="","",OFFSET('Hygiene Data'!$O$11,0,10*ROW('Hygiene Data'!O86)))</f>
        <v/>
      </c>
      <c r="DS92" s="271" t="str">
        <f ca="true">+IF(OFFSET('Hygiene Data'!$O$12,0,10*ROW('Hygiene Data'!O86))="","",OFFSET('Hygiene Data'!$O$12,0,10*ROW('Hygiene Data'!O86)))</f>
        <v/>
      </c>
      <c r="DT92" s="271" t="str">
        <f ca="true">+IF(OFFSET('Hygiene Data'!$O$13,0,10*ROW('Hygiene Data'!O86))="","",OFFSET('Hygiene Data'!$O$13,0,10*ROW('Hygiene Data'!O86)))</f>
        <v/>
      </c>
      <c r="DU92" s="271" t="str">
        <f ca="true">+IF(OFFSET('Hygiene Data'!$P$11,0,10*ROW('Hygiene Data'!P86))="","",OFFSET('Hygiene Data'!$P$11,0,10*ROW('Hygiene Data'!P86)))</f>
        <v/>
      </c>
      <c r="DV92" s="271" t="str">
        <f ca="true">+IF(OFFSET('Hygiene Data'!$P$12,0,10*ROW('Hygiene Data'!P86))="","",OFFSET('Hygiene Data'!$P$12,0,10*ROW('Hygiene Data'!P86)))</f>
        <v/>
      </c>
      <c r="DW92" s="271" t="str">
        <f ca="true">+IF(OFFSET('Hygiene Data'!$P$13,0,10*ROW('Hygiene Data'!P86))="","",OFFSET('Hygiene Data'!$P$13,0,10*ROW('Hygiene Data'!P86)))</f>
        <v/>
      </c>
      <c r="DX92" s="271" t="str">
        <f ca="true">+IF(OFFSET('Hygiene Data'!$Q$11,0,10*ROW('Hygiene Data'!Q86))="","",OFFSET('Hygiene Data'!$Q$11,0,10*ROW('Hygiene Data'!Q86)))</f>
        <v/>
      </c>
      <c r="DY92" s="271" t="str">
        <f ca="true">+IF(OFFSET('Hygiene Data'!$Q$12,0,10*ROW('Hygiene Data'!Q86))="","",OFFSET('Hygiene Data'!$Q$12,0,10*ROW('Hygiene Data'!Q86)))</f>
        <v/>
      </c>
      <c r="DZ92" s="271" t="str">
        <f ca="true">+IF(OFFSET('Hygiene Data'!$Q$13,0,10*ROW('Hygiene Data'!Q86))="","",OFFSET('Hygiene Data'!$Q$13,0,10*ROW('Hygiene Data'!Q86)))</f>
        <v/>
      </c>
      <c r="EA92" s="271" t="str">
        <f ca="true">+IF(OFFSET('Hygiene Data'!$R$11,0,10*ROW('Hygiene Data'!R86))="","",OFFSET('Hygiene Data'!$R$11,0,10*ROW('Hygiene Data'!R86)))</f>
        <v/>
      </c>
      <c r="EB92" s="271" t="str">
        <f ca="true">+IF(OFFSET('Hygiene Data'!$R$12,0,10*ROW('Hygiene Data'!R86))="","",OFFSET('Hygiene Data'!$R$12,0,10*ROW('Hygiene Data'!R86)))</f>
        <v/>
      </c>
      <c r="EC92" s="271" t="str">
        <f ca="true">+IF(OFFSET('Hygiene Data'!$R$13,0,10*ROW('Hygiene Data'!R86))="","",OFFSET('Hygiene Data'!$R$13,0,10*ROW('Hygiene Data'!R86)))</f>
        <v/>
      </c>
      <c r="ED92" s="271" t="str">
        <f ca="true">+IF(OFFSET('Hygiene Data'!$S$11,0,10*ROW('Hygiene Data'!S86))="","",OFFSET('Hygiene Data'!$S$11,0,10*ROW('Hygiene Data'!S86)))</f>
        <v/>
      </c>
      <c r="EE92" s="271" t="str">
        <f ca="true">+IF(OFFSET('Hygiene Data'!$S$12,0,10*ROW('Hygiene Data'!S86))="","",OFFSET('Hygiene Data'!$S$12,0,10*ROW('Hygiene Data'!S86)))</f>
        <v/>
      </c>
      <c r="EF92" s="271" t="str">
        <f ca="true">+IF(OFFSET('Hygiene Data'!$S$13,0,10*ROW('Hygiene Data'!S86))="","",OFFSET('Hygiene Data'!$S$13,0,10*ROW('Hygiene Data'!S86)))</f>
        <v/>
      </c>
    </row>
    <row xmlns:x14ac="http://schemas.microsoft.com/office/spreadsheetml/2009/9/ac" r="93" x14ac:dyDescent="0.2">
      <c r="A93" s="32" t="str">
        <f ca="true">+IF(OFFSET('Water Data'!$L$2,0,10*ROW('Water Data'!O87))="","",OFFSET('Water Data'!$L$2,0,10*ROW('Water Data'!O87)))</f>
        <v/>
      </c>
      <c r="B93" s="32" t="str">
        <f ca="true">+IF(OFFSET('Water Data'!$M$2,0,10*ROW('Water Data'!P87))="","",OFFSET('Water Data'!$M$2,0,10*ROW('Water Data'!P87)))</f>
        <v/>
      </c>
      <c r="C93" s="327" t="str">
        <f t="shared" ca="true" si="1"/>
        <v/>
      </c>
      <c r="D93" s="85" t="e">
        <f ca="true">+IF(AND(ISTEXT(OFFSET('Water Data'!$L$2,0,10*ROW('Water Data'!N87))),BS93="Yes"),100-OFFSET('Water Data'!$N$4,0,10*ROW('Water Data'!N87)),IF(AND(ISTEXT(OFFSET('Water Data'!$L$2,0,10*ROW('Water Data'!N87))),BS93="No",ISNUMBER(OFFSET('Water Data'!$N$4,0,10*ROW('Water Data'!N87)))),CONCATENATE("[",ROUND(100-OFFSET('Water Data'!$N$4,0,10*ROW('Water Data'!N87)),0),"]"),IF(AND(ISTEXT(OFFSET('Water Data'!$L$2,0,10*ROW('Water Data'!N87))),BS93="",ISNUMBER(OFFSET('Water Data'!$N$4,0,10*ROW('Water Data'!N87)))),100-OFFSET('Water Data'!$N$4,0,10*ROW('Water Data'!N87)),NA())))</f>
        <v>#N/A</v>
      </c>
      <c r="E93" s="85" t="e">
        <f ca="true">+IF(AND(ISTEXT(OFFSET('Water Data'!$L$2,0,10*ROW('Water Data'!O87))),BT93="Yes"),OFFSET('Water Data'!$N$6,0,10*ROW('Water Data'!N87)),IF(AND(ISTEXT(OFFSET('Water Data'!$L$2,0,10*ROW('Water Data'!N87))),BT93="No",ISNUMBER(OFFSET('Water Data'!$N$6,0,10*ROW('Water Data'!N87)))),CONCATENATE("[",ROUND(OFFSET('Water Data'!$N$6,0,10*ROW('Water Data'!N87)),0),"]"),IF(AND(ISTEXT(OFFSET('Water Data'!$L$2,0,10*ROW('Water Data'!N87))),BT93="",ISNUMBER(OFFSET('Water Data'!$N$6,0,10*ROW('Water Data'!N87)))),OFFSET('Water Data'!$N$6,0,10*ROW('Water Data'!N87)),NA())))</f>
        <v>#N/A</v>
      </c>
      <c r="F93" s="85" t="e">
        <f ca="true">+IF(AND(ISTEXT(OFFSET('Water Data'!$L$2,0,10*ROW('Water Data'!N87))),BU93="Yes"),OFFSET('Water Data'!$N$9,0,10*ROW('Water Data'!N87)),IF(AND(ISTEXT(OFFSET('Water Data'!$L$2,0,10*ROW('Water Data'!N87))),BU93="No",ISNUMBER(OFFSET('Water Data'!$N$9,0,10*ROW('Water Data'!N87)))),CONCATENATE("[",ROUND(OFFSET('Water Data'!$N$9,0,10*ROW('Water Data'!N87)),0),"]"),IF(AND(ISTEXT(OFFSET('Water Data'!$L$2,0,10*ROW('Water Data'!N87))),BU93="",ISNUMBER(OFFSET('Water Data'!$N$9,0,10*ROW('Water Data'!N87)))),OFFSET('Water Data'!$N$9,0,10*ROW('Water Data'!N87)),NA())))</f>
        <v>#N/A</v>
      </c>
      <c r="G93" s="85" t="e">
        <f ca="true">+IF(AND(ISTEXT(OFFSET('Water Data'!$L$2,0,10*ROW('Water Data'!O87))),BV93="Yes"),100-OFFSET('Water Data'!$O$4,0,10*ROW('Water Data'!O87)),IF(AND(ISTEXT(OFFSET('Water Data'!$L$2,0,10*ROW('Water Data'!O87))),BV93="No",ISNUMBER(OFFSET('Water Data'!$O$4,0,10*ROW('Water Data'!O87)))),CONCATENATE("[",ROUND(100-OFFSET('Water Data'!$O$4,0,10*ROW('Water Data'!O87)),0),"]"),IF(AND(ISTEXT(OFFSET('Water Data'!$L$2,0,10*ROW('Water Data'!O87))),BV93="",ISNUMBER(OFFSET('Water Data'!$O$4,0,10*ROW('Water Data'!O87)))),100-OFFSET('Water Data'!$O$4,0,10*ROW('Water Data'!O87)),NA())))</f>
        <v>#N/A</v>
      </c>
      <c r="H93" s="85" t="e">
        <f ca="true">+IF(AND(ISTEXT(OFFSET('Water Data'!$L$2,0,10*ROW('Water Data'!O87))),BW93="Yes"),OFFSET('Water Data'!$O$6,0,10*ROW('Water Data'!O87)),IF(AND(ISTEXT(OFFSET('Water Data'!$L$2,0,10*ROW('Water Data'!O87))),BW93="No",ISNUMBER(OFFSET('Water Data'!$O$6,0,10*ROW('Water Data'!O87)))),CONCATENATE("[",ROUND(OFFSET('Water Data'!$N$6,0,10*ROW('Water Data'!O87)),0),"]"),IF(AND(ISTEXT(OFFSET('Water Data'!$L$2,0,10*ROW('Water Data'!O87))),BW93="",ISNUMBER(OFFSET('Water Data'!$O$6,0,10*ROW('Water Data'!O87)))),OFFSET('Water Data'!$O$6,0,10*ROW('Water Data'!O87)),NA())))</f>
        <v>#N/A</v>
      </c>
      <c r="I93" s="85" t="e">
        <f ca="true">+IF(AND(ISTEXT(OFFSET('Water Data'!$L$2,0,10*ROW('Water Data'!O87))),BX93="Yes"),OFFSET('Water Data'!$O$9,0,10*ROW('Water Data'!O87)),IF(AND(ISTEXT(OFFSET('Water Data'!$L$2,0,10*ROW('Water Data'!O87))),BX93="No",ISNUMBER(OFFSET('Water Data'!$O$9,0,10*ROW('Water Data'!O87)))),CONCATENATE("[",ROUND(OFFSET('Water Data'!$O$9,0,10*ROW('Water Data'!O87)),0),"]"),IF(AND(ISTEXT(OFFSET('Water Data'!$L$2,0,10*ROW('Water Data'!O87))),BX93="",ISNUMBER(OFFSET('Water Data'!$O$9,0,10*ROW('Water Data'!O87)))),OFFSET('Water Data'!$O$9,0,10*ROW('Water Data'!O87)),NA())))</f>
        <v>#N/A</v>
      </c>
      <c r="J93" s="85" t="e">
        <f ca="true">+IF(AND(ISTEXT(OFFSET('Water Data'!$L$2,0,10*ROW('Water Data'!P87))),BY93="Yes"),100-OFFSET('Water Data'!$P$4,0,10*ROW('Water Data'!P87)),IF(AND(ISTEXT(OFFSET('Water Data'!$L$2,0,10*ROW('Water Data'!P87))),BY93="No",ISNUMBER(OFFSET('Water Data'!$P$4,0,10*ROW('Water Data'!P87)))),CONCATENATE("[",ROUND(100-OFFSET('Water Data'!$P$4,0,10*ROW('Water Data'!P87)),0),"]"),IF(AND(ISTEXT(OFFSET('Water Data'!$L$2,0,10*ROW('Water Data'!P87))),BY93="",ISNUMBER(OFFSET('Water Data'!$P$4,0,10*ROW('Water Data'!P87)))),100-OFFSET('Water Data'!$P$4,0,10*ROW('Water Data'!P87)),NA())))</f>
        <v>#N/A</v>
      </c>
      <c r="K93" s="85" t="e">
        <f ca="true">+IF(AND(ISTEXT(OFFSET('Water Data'!$L$2,0,10*ROW('Water Data'!P87))),BZ93="Yes"),OFFSET('Water Data'!$P$6,0,10*ROW('Water Data'!P87)),IF(AND(ISTEXT(OFFSET('Water Data'!$L$2,0,10*ROW('Water Data'!P87))),BZ93="No",ISNUMBER(OFFSET('Water Data'!$P$6,0,10*ROW('Water Data'!P87)))),CONCATENATE("[",ROUND(OFFSET('Water Data'!$P$6,0,10*ROW('Water Data'!P87)),0),"]"),IF(AND(ISTEXT(OFFSET('Water Data'!$L$2,0,10*ROW('Water Data'!P87))),BZ93="",ISNUMBER(OFFSET('Water Data'!$P$6,0,10*ROW('Water Data'!P87)))),OFFSET('Water Data'!$P$6,0,10*ROW('Water Data'!P87)),NA())))</f>
        <v>#N/A</v>
      </c>
      <c r="L93" s="85" t="e">
        <f ca="true">+IF(AND(ISTEXT(OFFSET('Water Data'!$L$2,0,10*ROW('Water Data'!P87))),CA93="Yes"),OFFSET('Water Data'!$P$9,0,10*ROW('Water Data'!P87)),IF(AND(ISTEXT(OFFSET('Water Data'!$L$2,0,10*ROW('Water Data'!P87))),CA93="No",ISNUMBER(OFFSET('Water Data'!$P$9,0,10*ROW('Water Data'!P87)))),CONCATENATE("[",ROUND(OFFSET('Water Data'!$P$9,0,10*ROW('Water Data'!P87)),0),"]"),IF(AND(ISTEXT(OFFSET('Water Data'!$L$2,0,10*ROW('Water Data'!P87))),CA93="",ISNUMBER(OFFSET('Water Data'!$P$9,0,10*ROW('Water Data'!P87)))),OFFSET('Water Data'!$P$9,0,10*ROW('Water Data'!P87)),NA())))</f>
        <v>#N/A</v>
      </c>
      <c r="M93" s="85" t="e">
        <f ca="true">+IF(AND(ISTEXT(OFFSET('Water Data'!$L$2,0,10*ROW('Water Data'!Q87))),CB93="Yes"),100-OFFSET('Water Data'!$Q$4,0,10*ROW('Water Data'!Q87)),IF(AND(ISTEXT(OFFSET('Water Data'!$L$2,0,10*ROW('Water Data'!Q87))),CB93="No",ISNUMBER(OFFSET('Water Data'!$Q$4,0,10*ROW('Water Data'!Q87)))),CONCATENATE("[",ROUND(100-OFFSET('Water Data'!$Q$4,0,10*ROW('Water Data'!Q87)),0),"]"),IF(AND(ISTEXT(OFFSET('Water Data'!$L$2,0,10*ROW('Water Data'!Q87))),CB93="",ISNUMBER(OFFSET('Water Data'!$Q$4,0,10*ROW('Water Data'!Q87)))),100-OFFSET('Water Data'!$Q$4,0,10*ROW('Water Data'!Q87)),NA())))</f>
        <v>#N/A</v>
      </c>
      <c r="N93" s="85" t="e">
        <f ca="true">+IF(AND(ISTEXT(OFFSET('Water Data'!$L$2,0,10*ROW('Water Data'!Q87))),CC93="Yes"),OFFSET('Water Data'!$Q$6,0,10*ROW('Water Data'!Q87)),IF(AND(ISTEXT(OFFSET('Water Data'!$L$2,0,10*ROW('Water Data'!Q87))),CC93="No",ISNUMBER(OFFSET('Water Data'!$Q$6,0,10*ROW('Water Data'!Q87)))),CONCATENATE("[",ROUND(OFFSET('Water Data'!$Q$6,0,10*ROW('Water Data'!Q87)),0),"]"),IF(AND(ISTEXT(OFFSET('Water Data'!$L$2,0,10*ROW('Water Data'!Q87))),CC93="",ISNUMBER(OFFSET('Water Data'!$Q$6,0,10*ROW('Water Data'!Q87)))),OFFSET('Water Data'!$Q$6,0,10*ROW('Water Data'!Q87)),NA())))</f>
        <v>#N/A</v>
      </c>
      <c r="O93" s="85" t="e">
        <f ca="true">+IF(AND(ISTEXT(OFFSET('Water Data'!$L$2,0,10*ROW('Water Data'!Q87))),CD93="Yes"),OFFSET('Water Data'!$Q$9,0,10*ROW('Water Data'!Q87)),IF(AND(ISTEXT(OFFSET('Water Data'!$L$2,0,10*ROW('Water Data'!Q87))),CD93="No",ISNUMBER(OFFSET('Water Data'!$Q$9,0,10*ROW('Water Data'!Q87)))),CONCATENATE("[",ROUND(OFFSET('Water Data'!$Q$9,0,10*ROW('Water Data'!Q87)),0),"]"),IF(AND(ISTEXT(OFFSET('Water Data'!$L$2,0,10*ROW('Water Data'!Q87))),CD93="",ISNUMBER(OFFSET('Water Data'!$Q$9,0,10*ROW('Water Data'!Q87)))),OFFSET('Water Data'!$Q$9,0,10*ROW('Water Data'!Q87)),NA())))</f>
        <v>#N/A</v>
      </c>
      <c r="P93" s="85" t="e">
        <f ca="true">+IF(AND(ISTEXT(OFFSET('Water Data'!$L$2,0,10*ROW('Water Data'!R87))),CE93="Yes"),100-OFFSET('Water Data'!$R$4,0,10*ROW('Water Data'!R87)),IF(AND(ISTEXT(OFFSET('Water Data'!$L$2,0,10*ROW('Water Data'!R87))),CE93="No",ISNUMBER(OFFSET('Water Data'!$R$4,0,10*ROW('Water Data'!R87)))),CONCATENATE("[",ROUND(100-OFFSET('Water Data'!$R$4,0,10*ROW('Water Data'!R87)),0),"]"),IF(AND(ISTEXT(OFFSET('Water Data'!$L$2,0,10*ROW('Water Data'!R87))),CE93="",ISNUMBER(OFFSET('Water Data'!$R$4,0,10*ROW('Water Data'!R87)))),100-OFFSET('Water Data'!$R$4,0,10*ROW('Water Data'!R87)),NA())))</f>
        <v>#N/A</v>
      </c>
      <c r="Q93" s="85" t="e">
        <f ca="true">+IF(AND(ISTEXT(OFFSET('Water Data'!$L$2,0,10*ROW('Water Data'!R87))),CF93="Yes"),OFFSET('Water Data'!$R$6,0,10*ROW('Water Data'!R87)),IF(AND(ISTEXT(OFFSET('Water Data'!$L$2,0,10*ROW('Water Data'!R87))),CF93="No",ISNUMBER(OFFSET('Water Data'!$R$6,0,10*ROW('Water Data'!R87)))),CONCATENATE("[",ROUND(OFFSET('Water Data'!$R$6,0,10*ROW('Water Data'!R87)),0),"]"),IF(AND(ISTEXT(OFFSET('Water Data'!$L$2,0,10*ROW('Water Data'!R87))),CF93="",ISNUMBER(OFFSET('Water Data'!$R$6,0,10*ROW('Water Data'!R87)))),OFFSET('Water Data'!$R$6,0,10*ROW('Water Data'!R87)),NA())))</f>
        <v>#N/A</v>
      </c>
      <c r="R93" s="85" t="e">
        <f ca="true">+IF(AND(ISTEXT(OFFSET('Water Data'!$L$2,0,10*ROW('Water Data'!R87))),CG93="Yes"),OFFSET('Water Data'!$R$9,0,10*ROW('Water Data'!R87)),IF(AND(ISTEXT(OFFSET('Water Data'!$L$2,0,10*ROW('Water Data'!R87))),CG93="No",ISNUMBER(OFFSET('Water Data'!$R$9,0,10*ROW('Water Data'!R87)))),CONCATENATE("[",ROUND(OFFSET('Water Data'!$R$9,0,10*ROW('Water Data'!R87)),0),"]"),IF(AND(ISTEXT(OFFSET('Water Data'!$L$2,0,10*ROW('Water Data'!R87))),CG93="",ISNUMBER(OFFSET('Water Data'!$R$9,0,10*ROW('Water Data'!R87)))),OFFSET('Water Data'!$R$9,0,10*ROW('Water Data'!R87)),NA())))</f>
        <v>#N/A</v>
      </c>
      <c r="S93" s="85" t="e">
        <f ca="true">+IF(AND(ISTEXT(OFFSET('Water Data'!$L$2,0,10*ROW('Water Data'!S87))),CH93="Yes"),100-OFFSET('Water Data'!$S$4,0,10*ROW('Water Data'!S87)),IF(AND(ISTEXT(OFFSET('Water Data'!$L$2,0,10*ROW('Water Data'!S87))),CH93="No",ISNUMBER(OFFSET('Water Data'!$S$4,0,10*ROW('Water Data'!S87)))),CONCATENATE("[",ROUND(100-OFFSET('Water Data'!$S$4,0,10*ROW('Water Data'!S87)),0),"]"),IF(AND(ISTEXT(OFFSET('Water Data'!$L$2,0,10*ROW('Water Data'!S87))),CH93="",ISNUMBER(OFFSET('Water Data'!$S$4,0,10*ROW('Water Data'!S87)))),100-OFFSET('Water Data'!$S$4,0,10*ROW('Water Data'!S87)),NA())))</f>
        <v>#N/A</v>
      </c>
      <c r="T93" s="85" t="e">
        <f ca="true">+IF(AND(ISTEXT(OFFSET('Water Data'!$L$2,0,10*ROW('Water Data'!S87))),CI93="Yes"),OFFSET('Water Data'!$S$6,0,10*ROW('Water Data'!S87)),IF(AND(ISTEXT(OFFSET('Water Data'!$L$2,0,10*ROW('Water Data'!S87))),CI93="No",ISNUMBER(OFFSET('Water Data'!$S$6,0,10*ROW('Water Data'!S87)))),CONCATENATE("[",ROUND(OFFSET('Water Data'!$S$6,0,10*ROW('Water Data'!S87)),0),"]"),IF(AND(ISTEXT(OFFSET('Water Data'!$L$2,0,10*ROW('Water Data'!S87))),CI93="",ISNUMBER(OFFSET('Water Data'!$S$6,0,10*ROW('Water Data'!S87)))),OFFSET('Water Data'!$S$6,0,10*ROW('Water Data'!S87)),NA())))</f>
        <v>#N/A</v>
      </c>
      <c r="U93" s="85" t="e">
        <f ca="true">+IF(AND(ISTEXT(OFFSET('Water Data'!$L$2,0,10*ROW('Water Data'!S87))),CJ93="Yes"),OFFSET('Water Data'!$S$9,0,10*ROW('Water Data'!S87)),IF(AND(ISTEXT(OFFSET('Water Data'!$L$2,0,10*ROW('Water Data'!S87))),CJ93="No",ISNUMBER(OFFSET('Water Data'!$S$9,0,10*ROW('Water Data'!S87)))),CONCATENATE("[",ROUND(OFFSET('Water Data'!$S$9,0,10*ROW('Water Data'!S87)),0),"]"),IF(AND(ISTEXT(OFFSET('Water Data'!$L$2,0,10*ROW('Water Data'!S87))),CJ93="",ISNUMBER(OFFSET('Water Data'!$S$9,0,10*ROW('Water Data'!S87)))),OFFSET('Water Data'!$S$9,0,10*ROW('Water Data'!S87)),NA())))</f>
        <v>#N/A</v>
      </c>
      <c r="V93" s="86" t="e">
        <f ca="true">+IF(AND(ISTEXT(OFFSET('Sanitation Data'!$L$2,0,10*ROW('Sanitation Data'!N87))),CK93="Yes"),100-OFFSET('Sanitation Data'!$N$4,0,10*ROW('Sanitation Data'!N87)),IF(AND(ISTEXT(OFFSET('Sanitation Data'!$L$2,0,10*ROW('Sanitation Data'!N87))),CK93="No",ISNUMBER(OFFSET('Sanitation Data'!$N$4,0,10*ROW('Sanitation Data'!N87)))),CONCATENATE("[",ROUND(100-OFFSET('Sanitation Data'!$N$4,0,10*ROW('Sanitation Data'!N87)),0),"]"),IF(AND(ISTEXT(OFFSET('Sanitation Data'!$L$2,0,10*ROW('Sanitation Data'!N87))),CK93="",ISNUMBER(OFFSET('Sanitation Data'!$N$4,0,10*ROW('Sanitation Data'!N87)))),100-OFFSET('Sanitation Data'!$N$4,0,10*ROW('Sanitation Data'!N87)),NA())))</f>
        <v>#N/A</v>
      </c>
      <c r="W93" s="86" t="e">
        <f ca="true">+IF(AND(ISTEXT(OFFSET('Sanitation Data'!$L$2,0,10*ROW('Sanitation Data'!N87))),CL93="Yes"),OFFSET('Sanitation Data'!$N$6,0,10*ROW('Sanitation Data'!N87)),IF(AND(ISTEXT(OFFSET('Sanitation Data'!$L$2,0,10*ROW('Sanitation Data'!N87))),CL93="No",ISNUMBER(OFFSET('Sanitation Data'!$N$6,0,10*ROW('Sanitation Data'!N87)))),CONCATENATE("[",ROUND(OFFSET('Sanitation Data'!$N$6,0,10*ROW('Sanitation Data'!N87)),0),"]"),IF(AND(ISTEXT(OFFSET('Sanitation Data'!$L$2,0,10*ROW('Sanitation Data'!N87))),CL93="",ISNUMBER(OFFSET('Sanitation Data'!$N$6,0,10*ROW('Sanitation Data'!N87)))),OFFSET('Sanitation Data'!$N$6,0,10*ROW('Sanitation Data'!N87)),NA())))</f>
        <v>#N/A</v>
      </c>
      <c r="X93" s="86" t="e">
        <f ca="true">+IF(AND(ISTEXT(OFFSET('Sanitation Data'!$L$2,0,10*ROW('Sanitation Data'!N87))),CM93="Yes"),OFFSET('Sanitation Data'!$N$10,0,10*ROW('Sanitation Data'!N87)),IF(AND(ISTEXT(OFFSET('Sanitation Data'!$L$2,0,10*ROW('Sanitation Data'!N87))),CM93="No",ISNUMBER(OFFSET('Sanitation Data'!$N$10,0,10*ROW('Sanitation Data'!N87)))),CONCATENATE("[",ROUND(OFFSET('Sanitation Data'!$N$10,0,10*ROW('Sanitation Data'!N87)),0),"]"),IF(AND(ISTEXT(OFFSET('Sanitation Data'!$L$2,0,10*ROW('Sanitation Data'!N87))),CM93="",ISNUMBER(OFFSET('Sanitation Data'!$N$10,0,10*ROW('Sanitation Data'!N87)))),OFFSET('Sanitation Data'!$N$10,0,10*ROW('Sanitation Data'!N87)),NA())))</f>
        <v>#N/A</v>
      </c>
      <c r="Y93" s="86" t="e">
        <f ca="true">+IF(AND(ISTEXT(OFFSET('Sanitation Data'!$L$2,0,10*ROW('Sanitation Data'!N87))),CN93="Yes"),OFFSET('Sanitation Data'!$N$11,0,10*ROW('Sanitation Data'!N87)),IF(AND(ISTEXT(OFFSET('Sanitation Data'!$L$2,0,10*ROW('Sanitation Data'!N87))),CN93="No",ISNUMBER(OFFSET('Sanitation Data'!$N$11,0,10*ROW('Sanitation Data'!N87)))),CONCATENATE("[",ROUND(OFFSET('Sanitation Data'!$N$11,0,10*ROW('Sanitation Data'!N87)),0),"]"),IF(AND(ISTEXT(OFFSET('Sanitation Data'!$L$2,0,10*ROW('Sanitation Data'!N87))),CN93="",ISNUMBER(OFFSET('Sanitation Data'!$N$11,0,10*ROW('Sanitation Data'!N87)))),OFFSET('Sanitation Data'!$N$11,0,10*ROW('Sanitation Data'!N87)),NA())))</f>
        <v>#N/A</v>
      </c>
      <c r="Z93" s="86" t="e">
        <f ca="true">+IF(AND(ISTEXT(OFFSET('Sanitation Data'!$L$2,0,10*ROW('Sanitation Data'!N87))),CO93="Yes"),OFFSET('Sanitation Data'!$N$12,0,10*ROW('Sanitation Data'!N87)),IF(AND(ISTEXT(OFFSET('Sanitation Data'!$L$2,0,10*ROW('Sanitation Data'!N87))),CO93="No",ISNUMBER(OFFSET('Sanitation Data'!$N$12,0,10*ROW('Sanitation Data'!N87)))),CONCATENATE("[",ROUND(OFFSET('Sanitation Data'!$N$12,0,10*ROW('Sanitation Data'!N87)),0),"]"),IF(AND(ISTEXT(OFFSET('Sanitation Data'!$L$2,0,10*ROW('Sanitation Data'!N87))),CO93="",ISNUMBER(OFFSET('Sanitation Data'!$N$12,0,10*ROW('Sanitation Data'!N87)))),OFFSET('Sanitation Data'!$N$12,0,10*ROW('Sanitation Data'!N87)),NA())))</f>
        <v>#N/A</v>
      </c>
      <c r="AA93" s="86" t="e">
        <f ca="true">+IF(AND(ISTEXT(OFFSET('Sanitation Data'!$L$2,0,10*ROW('Sanitation Data'!O87))),CP93="Yes"),100-OFFSET('Sanitation Data'!$O$4,0,10*ROW('Sanitation Data'!O87)),IF(AND(ISTEXT(OFFSET('Sanitation Data'!$L$2,0,10*ROW('Sanitation Data'!O87))),CP93="No",ISNUMBER(OFFSET('Sanitation Data'!$O$4,0,10*ROW('Sanitation Data'!O87)))),CONCATENATE("[",ROUND(100-OFFSET('Sanitation Data'!$O$4,0,10*ROW('Sanitation Data'!O87)),0),"]"),IF(AND(ISTEXT(OFFSET('Sanitation Data'!$L$2,0,10*ROW('Sanitation Data'!O87))),CP93="",ISNUMBER(OFFSET('Sanitation Data'!$O$4,0,10*ROW('Sanitation Data'!O87)))),100-OFFSET('Sanitation Data'!$O$4,0,10*ROW('Sanitation Data'!O87)),NA())))</f>
        <v>#N/A</v>
      </c>
      <c r="AB93" s="86" t="e">
        <f ca="true">+IF(AND(ISTEXT(OFFSET('Sanitation Data'!$L$2,0,10*ROW('Sanitation Data'!O87))),CQ93="Yes"),OFFSET('Sanitation Data'!$O$6,0,10*ROW('Sanitation Data'!R87)),IF(AND(ISTEXT(OFFSET('Sanitation Data'!$L$2,0,10*ROW('Sanitation Data'!O87))),CQ93="No",ISNUMBER(OFFSET('Sanitation Data'!$O$6,0,10*ROW('Sanitation Data'!O87)))),CONCATENATE("[",ROUND(OFFSET('Sanitation Data'!$O$6,0,10*ROW('Sanitation Data'!O87)),0),"]"),IF(AND(ISTEXT(OFFSET('Sanitation Data'!$L$2,0,10*ROW('Sanitation Data'!O87))),CQ93="",ISNUMBER(OFFSET('Sanitation Data'!$O$6,0,10*ROW('Sanitation Data'!O87)))),OFFSET('Sanitation Data'!$O$6,0,10*ROW('Sanitation Data'!O87)),NA())))</f>
        <v>#N/A</v>
      </c>
      <c r="AC93" s="86" t="e">
        <f ca="true">+IF(AND(ISTEXT(OFFSET('Sanitation Data'!$L$2,0,10*ROW('Sanitation Data'!O87))),CR93="Yes"),OFFSET('Sanitation Data'!$O$10,0,10*ROW('Sanitation Data'!O87)),IF(AND(ISTEXT(OFFSET('Sanitation Data'!$L$2,0,10*ROW('Sanitation Data'!O87))),CR93="No",ISNUMBER(OFFSET('Sanitation Data'!$O$10,0,10*ROW('Sanitation Data'!O87)))),CONCATENATE("[",ROUND(OFFSET('Sanitation Data'!$O$10,0,10*ROW('Sanitation Data'!O87)),0),"]"),IF(AND(ISTEXT(OFFSET('Sanitation Data'!$L$2,0,10*ROW('Sanitation Data'!O87))),CR93="",ISNUMBER(OFFSET('Sanitation Data'!$O$10,0,10*ROW('Sanitation Data'!O87)))),OFFSET('Sanitation Data'!$O$10,0,10*ROW('Sanitation Data'!O87)),NA())))</f>
        <v>#N/A</v>
      </c>
      <c r="AD93" s="86" t="e">
        <f ca="true">+IF(AND(ISTEXT(OFFSET('Sanitation Data'!$L$2,0,10*ROW('Sanitation Data'!O87))),CS93="Yes"),OFFSET('Sanitation Data'!$O$11,0,10*ROW('Sanitation Data'!O87)),IF(AND(ISTEXT(OFFSET('Sanitation Data'!$L$2,0,10*ROW('Sanitation Data'!O87))),CS93="No",ISNUMBER(OFFSET('Sanitation Data'!$O$11,0,10*ROW('Sanitation Data'!O87)))),CONCATENATE("[",ROUND(OFFSET('Sanitation Data'!$O$11,0,10*ROW('Sanitation Data'!O87)),0),"]"),IF(AND(ISTEXT(OFFSET('Sanitation Data'!$L$2,0,10*ROW('Sanitation Data'!O87))),CS93="",ISNUMBER(OFFSET('Sanitation Data'!$O$11,0,10*ROW('Sanitation Data'!O87)))),OFFSET('Sanitation Data'!$O$11,0,10*ROW('Sanitation Data'!O87)),NA())))</f>
        <v>#N/A</v>
      </c>
      <c r="AE93" s="86" t="e">
        <f ca="true">+IF(AND(ISTEXT(OFFSET('Sanitation Data'!$L$2,0,10*ROW('Sanitation Data'!O87))),CT93="Yes"),OFFSET('Sanitation Data'!$O$12,0,10*ROW('Sanitation Data'!O87)),IF(AND(ISTEXT(OFFSET('Sanitation Data'!$L$2,0,10*ROW('Sanitation Data'!O87))),CT93="No",ISNUMBER(OFFSET('Sanitation Data'!$O$12,0,10*ROW('Sanitation Data'!O87)))),CONCATENATE("[",ROUND(OFFSET('Sanitation Data'!$O$12,0,10*ROW('Sanitation Data'!O87)),0),"]"),IF(AND(ISTEXT(OFFSET('Sanitation Data'!$L$2,0,10*ROW('Sanitation Data'!O87))),CT93="",ISNUMBER(OFFSET('Sanitation Data'!$O$12,0,10*ROW('Sanitation Data'!O87)))),OFFSET('Sanitation Data'!$O$12,0,10*ROW('Sanitation Data'!O87)),NA())))</f>
        <v>#N/A</v>
      </c>
      <c r="AF93" s="86" t="e">
        <f ca="true">+IF(AND(ISTEXT(OFFSET('Sanitation Data'!$L$2,0,10*ROW('Sanitation Data'!P87))),CU93="Yes"),100-OFFSET('Sanitation Data'!$P$4,0,10*ROW('Sanitation Data'!P87)),IF(AND(ISTEXT(OFFSET('Sanitation Data'!$L$2,0,10*ROW('Sanitation Data'!P87))),CU93="No",ISNUMBER(OFFSET('Sanitation Data'!$P$4,0,10*ROW('Sanitation Data'!P87)))),CONCATENATE("[",ROUND(100-OFFSET('Sanitation Data'!$P$4,0,10*ROW('Sanitation Data'!P87)),0),"]"),IF(AND(ISTEXT(OFFSET('Sanitation Data'!$L$2,0,10*ROW('Sanitation Data'!P87))),CU93="",ISNUMBER(OFFSET('Sanitation Data'!$P$4,0,10*ROW('Sanitation Data'!P87)))),100-OFFSET('Sanitation Data'!$P$4,0,10*ROW('Sanitation Data'!P87)),NA())))</f>
        <v>#N/A</v>
      </c>
      <c r="AG93" s="86" t="e">
        <f ca="true">+IF(AND(ISTEXT(OFFSET('Sanitation Data'!$L$2,0,10*ROW('Sanitation Data'!P87))),CV93="Yes"),OFFSET('Sanitation Data'!$P$6,0,10*ROW('Sanitation Data'!P87)),IF(AND(ISTEXT(OFFSET('Sanitation Data'!$L$2,0,10*ROW('Sanitation Data'!P87))),CV93="No",ISNUMBER(OFFSET('Sanitation Data'!$P$6,0,10*ROW('Sanitation Data'!P87)))),CONCATENATE("[",ROUND(OFFSET('Sanitation Data'!$P$6,0,10*ROW('Sanitation Data'!P87)),0),"]"),IF(AND(ISTEXT(OFFSET('Sanitation Data'!$L$2,0,10*ROW('Sanitation Data'!P87))),CV93="",ISNUMBER(OFFSET('Sanitation Data'!$P$6,0,10*ROW('Sanitation Data'!P87)))),OFFSET('Sanitation Data'!$P$6,0,10*ROW('Sanitation Data'!P87)),NA())))</f>
        <v>#N/A</v>
      </c>
      <c r="AH93" s="86" t="e">
        <f ca="true">+IF(AND(ISTEXT(OFFSET('Sanitation Data'!$L$2,0,10*ROW('Sanitation Data'!P87))),CW93="Yes"),OFFSET('Sanitation Data'!$P$10,0,10*ROW('Sanitation Data'!P87)),IF(AND(ISTEXT(OFFSET('Sanitation Data'!$L$2,0,10*ROW('Sanitation Data'!P87))),CW93="No",ISNUMBER(OFFSET('Sanitation Data'!$P$10,0,10*ROW('Sanitation Data'!P87)))),CONCATENATE("[",ROUND(OFFSET('Sanitation Data'!$P$10,0,10*ROW('Sanitation Data'!P87)),0),"]"),IF(AND(ISTEXT(OFFSET('Sanitation Data'!$L$2,0,10*ROW('Sanitation Data'!P87))),CW93="",ISNUMBER(OFFSET('Sanitation Data'!$P$10,0,10*ROW('Sanitation Data'!P87)))),OFFSET('Sanitation Data'!$P$10,0,10*ROW('Sanitation Data'!P87)),NA())))</f>
        <v>#N/A</v>
      </c>
      <c r="AI93" s="86" t="e">
        <f ca="true">+IF(AND(ISTEXT(OFFSET('Sanitation Data'!$L$2,0,10*ROW('Sanitation Data'!P87))),CX93="Yes"),OFFSET('Sanitation Data'!$P$11,0,10*ROW('Sanitation Data'!P87)),IF(AND(ISTEXT(OFFSET('Sanitation Data'!$L$2,0,10*ROW('Sanitation Data'!P87))),CX93="No",ISNUMBER(OFFSET('Sanitation Data'!$P$11,0,10*ROW('Sanitation Data'!P87)))),CONCATENATE("[",ROUND(OFFSET('Sanitation Data'!$P$11,0,10*ROW('Sanitation Data'!P87)),0),"]"),IF(AND(ISTEXT(OFFSET('Sanitation Data'!$L$2,0,10*ROW('Sanitation Data'!P87))),CX93="",ISNUMBER(OFFSET('Sanitation Data'!$P$11,0,10*ROW('Sanitation Data'!P87)))),OFFSET('Sanitation Data'!$P$11,0,10*ROW('Sanitation Data'!P87)),NA())))</f>
        <v>#N/A</v>
      </c>
      <c r="AJ93" s="86" t="e">
        <f ca="true">+IF(AND(ISTEXT(OFFSET('Sanitation Data'!$L$2,0,10*ROW('Sanitation Data'!P87))),CY93="Yes"),OFFSET('Sanitation Data'!$P$12,0,10*ROW('Sanitation Data'!P87)),IF(AND(ISTEXT(OFFSET('Sanitation Data'!$L$2,0,10*ROW('Sanitation Data'!P87))),CY93="No",ISNUMBER(OFFSET('Sanitation Data'!$P$12,0,10*ROW('Sanitation Data'!P87)))),CONCATENATE("[",ROUND(OFFSET('Sanitation Data'!$P$12,0,10*ROW('Sanitation Data'!P87)),0),"]"),IF(AND(ISTEXT(OFFSET('Sanitation Data'!$L$2,0,10*ROW('Sanitation Data'!P87))),CY93="",ISNUMBER(OFFSET('Sanitation Data'!$P$12,0,10*ROW('Sanitation Data'!P87)))),OFFSET('Sanitation Data'!$P$12,0,10*ROW('Sanitation Data'!P87)),NA())))</f>
        <v>#N/A</v>
      </c>
      <c r="AK93" s="86" t="e">
        <f ca="true">+IF(AND(ISTEXT(OFFSET('Sanitation Data'!$L$2,0,10*ROW('Sanitation Data'!Q87))),CZ93="Yes"),100-OFFSET('Sanitation Data'!$Q$4,0,10*ROW('Sanitation Data'!Q87)),IF(AND(ISTEXT(OFFSET('Sanitation Data'!$L$2,0,10*ROW('Sanitation Data'!Q87))),CZ93="No",ISNUMBER(OFFSET('Sanitation Data'!$Q$4,0,10*ROW('Sanitation Data'!Q87)))),CONCATENATE("[",ROUND(100-OFFSET('Sanitation Data'!$Q$4,0,10*ROW('Sanitation Data'!Q87)),0),"]"),IF(AND(ISTEXT(OFFSET('Sanitation Data'!$L$2,0,10*ROW('Sanitation Data'!Q87))),CZ93="",ISNUMBER(OFFSET('Sanitation Data'!$Q$4,0,10*ROW('Sanitation Data'!Q87)))),100-OFFSET('Sanitation Data'!$Q$4,0,10*ROW('Sanitation Data'!Q87)),NA())))</f>
        <v>#N/A</v>
      </c>
      <c r="AL93" s="86" t="e">
        <f ca="true">+IF(AND(ISTEXT(OFFSET('Sanitation Data'!$L$2,0,10*ROW('Sanitation Data'!Q87))),DA93="Yes"),OFFSET('Sanitation Data'!$Q$6,0,10*ROW('Sanitation Data'!Q87)),IF(AND(ISTEXT(OFFSET('Sanitation Data'!$L$2,0,10*ROW('Sanitation Data'!Q87))),DA93="No",ISNUMBER(OFFSET('Sanitation Data'!$Q$6,0,10*ROW('Sanitation Data'!Q87)))),CONCATENATE("[",ROUND(OFFSET('Sanitation Data'!$Q$6,0,10*ROW('Sanitation Data'!Q87)),0),"]"),IF(AND(ISTEXT(OFFSET('Sanitation Data'!$L$2,0,10*ROW('Sanitation Data'!Q87))),DA93="",ISNUMBER(OFFSET('Sanitation Data'!$Q$6,0,10*ROW('Sanitation Data'!Q87)))),OFFSET('Sanitation Data'!$Q$6,0,10*ROW('Sanitation Data'!Q87)),NA())))</f>
        <v>#N/A</v>
      </c>
      <c r="AM93" s="86" t="e">
        <f ca="true">+IF(AND(ISTEXT(OFFSET('Sanitation Data'!$L$2,0,10*ROW('Sanitation Data'!Q87))),DB93="Yes"),OFFSET('Sanitation Data'!$Q$10,0,10*ROW('Sanitation Data'!Q87)),IF(AND(ISTEXT(OFFSET('Sanitation Data'!$L$2,0,10*ROW('Sanitation Data'!Q87))),DB93="No",ISNUMBER(OFFSET('Sanitation Data'!$Q$10,0,10*ROW('Sanitation Data'!Q87)))),CONCATENATE("[",ROUND(OFFSET('Sanitation Data'!$Q$10,0,10*ROW('Sanitation Data'!Q87)),0),"]"),IF(AND(ISTEXT(OFFSET('Sanitation Data'!$L$2,0,10*ROW('Sanitation Data'!Q87))),DB93="",ISNUMBER(OFFSET('Sanitation Data'!$Q$10,0,10*ROW('Sanitation Data'!Q87)))),OFFSET('Sanitation Data'!$Q$10,0,10*ROW('Sanitation Data'!Q87)),NA())))</f>
        <v>#N/A</v>
      </c>
      <c r="AN93" s="86" t="e">
        <f ca="true">+IF(AND(ISTEXT(OFFSET('Sanitation Data'!$L$2,0,10*ROW('Sanitation Data'!Q87))),DC93="Yes"),OFFSET('Sanitation Data'!$Q$11,0,10*ROW('Sanitation Data'!Q87)),IF(AND(ISTEXT(OFFSET('Sanitation Data'!$L$2,0,10*ROW('Sanitation Data'!Q87))),DC93="No",ISNUMBER(OFFSET('Sanitation Data'!$Q$11,0,10*ROW('Sanitation Data'!Q87)))),CONCATENATE("[",ROUND(OFFSET('Sanitation Data'!$Q$11,0,10*ROW('Sanitation Data'!Q87)),0),"]"),IF(AND(ISTEXT(OFFSET('Sanitation Data'!$L$2,0,10*ROW('Sanitation Data'!Q87))),DC93="",ISNUMBER(OFFSET('Sanitation Data'!$Q$11,0,10*ROW('Sanitation Data'!Q87)))),OFFSET('Sanitation Data'!$Q$11,0,10*ROW('Sanitation Data'!Q87)),NA())))</f>
        <v>#N/A</v>
      </c>
      <c r="AO93" s="86" t="e">
        <f ca="true">+IF(AND(ISTEXT(OFFSET('Sanitation Data'!$L$2,0,10*ROW('Sanitation Data'!Q87))),DD93="Yes"),OFFSET('Sanitation Data'!$Q$12,0,10*ROW('Sanitation Data'!Q87)),IF(AND(ISTEXT(OFFSET('Sanitation Data'!$L$2,0,10*ROW('Sanitation Data'!Q87))),DD93="No",ISNUMBER(OFFSET('Sanitation Data'!$Q$12,0,10*ROW('Sanitation Data'!Q87)))),CONCATENATE("[",ROUND(OFFSET('Sanitation Data'!$Q$12,0,10*ROW('Sanitation Data'!Q87)),0),"]"),IF(AND(ISTEXT(OFFSET('Sanitation Data'!$L$2,0,10*ROW('Sanitation Data'!Q87))),DD93="",ISNUMBER(OFFSET('Sanitation Data'!$Q$12,0,10*ROW('Sanitation Data'!Q87)))),OFFSET('Sanitation Data'!$Q$12,0,10*ROW('Sanitation Data'!Q87)),NA())))</f>
        <v>#N/A</v>
      </c>
      <c r="AP93" s="86" t="e">
        <f ca="true">+IF(AND(ISTEXT(OFFSET('Sanitation Data'!$L$2,0,10*ROW('Sanitation Data'!R87))),DE93="Yes"),100-OFFSET('Sanitation Data'!$R$4,0,10*ROW('Sanitation Data'!R87)),IF(AND(ISTEXT(OFFSET('Sanitation Data'!$L$2,0,10*ROW('Sanitation Data'!R87))),DE93="No",ISNUMBER(OFFSET('Sanitation Data'!$R$4,0,10*ROW('Sanitation Data'!R87)))),CONCATENATE("[",ROUND(100-OFFSET('Sanitation Data'!$R$4,0,10*ROW('Sanitation Data'!R87)),0),"]"),IF(AND(ISTEXT(OFFSET('Sanitation Data'!$L$2,0,10*ROW('Sanitation Data'!R87))),DE93="",ISNUMBER(OFFSET('Sanitation Data'!$R$4,0,10*ROW('Sanitation Data'!R87)))),100-OFFSET('Sanitation Data'!$R$4,0,10*ROW('Sanitation Data'!R87)),NA())))</f>
        <v>#N/A</v>
      </c>
      <c r="AQ93" s="86" t="e">
        <f ca="true">+IF(AND(ISTEXT(OFFSET('Sanitation Data'!$L$2,0,10*ROW('Sanitation Data'!R87))),DF93="Yes"),OFFSET('Sanitation Data'!$R$6,0,10*ROW('Sanitation Data'!R87)),IF(AND(ISTEXT(OFFSET('Sanitation Data'!$L$2,0,10*ROW('Sanitation Data'!R87))),DF93="No",ISNUMBER(OFFSET('Sanitation Data'!$R$6,0,10*ROW('Sanitation Data'!R87)))),CONCATENATE("[",ROUND(OFFSET('Sanitation Data'!$R$6,0,10*ROW('Sanitation Data'!R87)),0),"]"),IF(AND(ISTEXT(OFFSET('Sanitation Data'!$L$2,0,10*ROW('Sanitation Data'!R87))),DF93="",ISNUMBER(OFFSET('Sanitation Data'!$R$6,0,10*ROW('Sanitation Data'!R87)))),OFFSET('Sanitation Data'!$R$6,0,10*ROW('Sanitation Data'!R87)),NA())))</f>
        <v>#N/A</v>
      </c>
      <c r="AR93" s="86" t="e">
        <f ca="true">+IF(AND(ISTEXT(OFFSET('Sanitation Data'!$L$2,0,10*ROW('Sanitation Data'!R87))),DG93="Yes"),OFFSET('Sanitation Data'!$R$10,0,10*ROW('Sanitation Data'!R87)),IF(AND(ISTEXT(OFFSET('Sanitation Data'!$L$2,0,10*ROW('Sanitation Data'!R87))),DG93="No",ISNUMBER(OFFSET('Sanitation Data'!$R$10,0,10*ROW('Sanitation Data'!R87)))),CONCATENATE("[",ROUND(OFFSET('Sanitation Data'!$R$10,0,10*ROW('Sanitation Data'!R87)),0),"]"),IF(AND(ISTEXT(OFFSET('Sanitation Data'!$L$2,0,10*ROW('Sanitation Data'!R87))),DG93="",ISNUMBER(OFFSET('Sanitation Data'!$R$10,0,10*ROW('Sanitation Data'!R87)))),OFFSET('Sanitation Data'!$R$10,0,10*ROW('Sanitation Data'!R87)),NA())))</f>
        <v>#N/A</v>
      </c>
      <c r="AS93" s="86" t="e">
        <f ca="true">+IF(AND(ISTEXT(OFFSET('Sanitation Data'!$L$2,0,10*ROW('Sanitation Data'!R87))),DH93="Yes"),OFFSET('Sanitation Data'!$R$11,0,10*ROW('Sanitation Data'!R87)),IF(AND(ISTEXT(OFFSET('Sanitation Data'!$L$2,0,10*ROW('Sanitation Data'!R87))),DH93="No",ISNUMBER(OFFSET('Sanitation Data'!$R$11,0,10*ROW('Sanitation Data'!R87)))),CONCATENATE("[",ROUND(OFFSET('Sanitation Data'!$R$11,0,10*ROW('Sanitation Data'!R87)),0),"]"),IF(AND(ISTEXT(OFFSET('Sanitation Data'!$L$2,0,10*ROW('Sanitation Data'!R87))),DH93="",ISNUMBER(OFFSET('Sanitation Data'!$R$11,0,10*ROW('Sanitation Data'!R87)))),OFFSET('Sanitation Data'!$R$11,0,10*ROW('Sanitation Data'!R87)),NA())))</f>
        <v>#N/A</v>
      </c>
      <c r="AT93" s="86" t="e">
        <f ca="true">+IF(AND(ISTEXT(OFFSET('Sanitation Data'!$L$2,0,10*ROW('Sanitation Data'!R87))),DI93="Yes"),OFFSET('Sanitation Data'!$R$12,0,10*ROW('Sanitation Data'!R87)),IF(AND(ISTEXT(OFFSET('Sanitation Data'!$L$2,0,10*ROW('Sanitation Data'!R87))),DI93="No",ISNUMBER(OFFSET('Sanitation Data'!$R$12,0,10*ROW('Sanitation Data'!R87)))),CONCATENATE("[",ROUND(OFFSET('Sanitation Data'!$R$12,0,10*ROW('Sanitation Data'!R87)),0),"]"),IF(AND(ISTEXT(OFFSET('Sanitation Data'!$L$2,0,10*ROW('Sanitation Data'!R87))),DI93="",ISNUMBER(OFFSET('Sanitation Data'!$R$12,0,10*ROW('Sanitation Data'!R87)))),OFFSET('Sanitation Data'!$R$12,0,10*ROW('Sanitation Data'!R87)),NA())))</f>
        <v>#N/A</v>
      </c>
      <c r="AU93" s="86" t="e">
        <f ca="true">+IF(AND(ISTEXT(OFFSET('Sanitation Data'!$L$2,0,10*ROW('Sanitation Data'!S87))),DJ93="Yes"),100-OFFSET('Sanitation Data'!$S$4,0,10*ROW('Sanitation Data'!S87)),IF(AND(ISTEXT(OFFSET('Sanitation Data'!$L$2,0,10*ROW('Sanitation Data'!S87))),DJ93="No",ISNUMBER(OFFSET('Sanitation Data'!$S$4,0,10*ROW('Sanitation Data'!S87)))),CONCATENATE("[",ROUND(100-OFFSET('Sanitation Data'!$S$4,0,10*ROW('Sanitation Data'!S87)),0),"]"),IF(AND(ISTEXT(OFFSET('Sanitation Data'!$L$2,0,10*ROW('Sanitation Data'!S87))),DJ93="",ISNUMBER(OFFSET('Sanitation Data'!$S$4,0,10*ROW('Sanitation Data'!S87)))),100-OFFSET('Sanitation Data'!$S$4,0,10*ROW('Sanitation Data'!S87)),NA())))</f>
        <v>#N/A</v>
      </c>
      <c r="AV93" s="86" t="e">
        <f ca="true">+IF(AND(ISTEXT(OFFSET('Sanitation Data'!$L$2,0,10*ROW('Sanitation Data'!S87))),DK93="Yes"),OFFSET('Sanitation Data'!$S$6,0,10*ROW('Sanitation Data'!S87)),IF(AND(ISTEXT(OFFSET('Sanitation Data'!$L$2,0,10*ROW('Sanitation Data'!S87))),DK93="No",ISNUMBER(OFFSET('Sanitation Data'!$S$6,0,10*ROW('Sanitation Data'!S87)))),CONCATENATE("[",ROUND(OFFSET('Sanitation Data'!$S$6,0,10*ROW('Sanitation Data'!S87)),0),"]"),IF(AND(ISTEXT(OFFSET('Sanitation Data'!$L$2,0,10*ROW('Sanitation Data'!S87))),DK93="",ISNUMBER(OFFSET('Sanitation Data'!$S$6,0,10*ROW('Sanitation Data'!S87)))),OFFSET('Sanitation Data'!$S$6,0,10*ROW('Sanitation Data'!S87)),NA())))</f>
        <v>#N/A</v>
      </c>
      <c r="AW93" s="86" t="e">
        <f ca="true">+IF(AND(ISTEXT(OFFSET('Sanitation Data'!$L$2,0,10*ROW('Sanitation Data'!S87))),DL93="Yes"),OFFSET('Sanitation Data'!$S$10,0,10*ROW('Sanitation Data'!S87)),IF(AND(ISTEXT(OFFSET('Sanitation Data'!$L$2,0,10*ROW('Sanitation Data'!S87))),DL93="No",ISNUMBER(OFFSET('Sanitation Data'!$S$10,0,10*ROW('Sanitation Data'!S87)))),CONCATENATE("[",ROUND(OFFSET('Sanitation Data'!$S$10,0,10*ROW('Sanitation Data'!S87)),0),"]"),IF(AND(ISTEXT(OFFSET('Sanitation Data'!$L$2,0,10*ROW('Sanitation Data'!S87))),DL93="",ISNUMBER(OFFSET('Sanitation Data'!$S$10,0,10*ROW('Sanitation Data'!S87)))),OFFSET('Sanitation Data'!$S$10,0,10*ROW('Sanitation Data'!S87)),NA())))</f>
        <v>#N/A</v>
      </c>
      <c r="AX93" s="86" t="e">
        <f ca="true">+IF(AND(ISTEXT(OFFSET('Sanitation Data'!$L$2,0,10*ROW('Sanitation Data'!S87))),DM93="Yes"),OFFSET('Sanitation Data'!$S$11,0,10*ROW('Sanitation Data'!S87)),IF(AND(ISTEXT(OFFSET('Sanitation Data'!$L$2,0,10*ROW('Sanitation Data'!S87))),DM93="No",ISNUMBER(OFFSET('Sanitation Data'!$S$11,0,10*ROW('Sanitation Data'!S87)))),CONCATENATE("[",ROUND(OFFSET('Sanitation Data'!$S$11,0,10*ROW('Sanitation Data'!S87)),0),"]"),IF(AND(ISTEXT(OFFSET('Sanitation Data'!$L$2,0,10*ROW('Sanitation Data'!S87))),DM93="",ISNUMBER(OFFSET('Sanitation Data'!$S$11,0,10*ROW('Sanitation Data'!S87)))),OFFSET('Sanitation Data'!$S$11,0,10*ROW('Sanitation Data'!S87)),NA())))</f>
        <v>#N/A</v>
      </c>
      <c r="AY93" s="86" t="e">
        <f ca="true">+IF(AND(ISTEXT(OFFSET('Sanitation Data'!$L$2,0,10*ROW('Sanitation Data'!S87))),DN93="Yes"),OFFSET('Sanitation Data'!$S$12,0,10*ROW('Sanitation Data'!S87)),IF(AND(ISTEXT(OFFSET('Sanitation Data'!$L$2,0,10*ROW('Sanitation Data'!S87))),DN93="No",ISNUMBER(OFFSET('Sanitation Data'!$S$12,0,10*ROW('Sanitation Data'!S87)))),CONCATENATE("[",ROUND(OFFSET('Sanitation Data'!$S$12,0,10*ROW('Sanitation Data'!S87)),0),"]"),IF(AND(ISTEXT(OFFSET('Sanitation Data'!$L$2,0,10*ROW('Sanitation Data'!S87))),DN93="",ISNUMBER(OFFSET('Sanitation Data'!$S$12,0,10*ROW('Sanitation Data'!S87)))),OFFSET('Sanitation Data'!$S$12,0,10*ROW('Sanitation Data'!S87)),NA())))</f>
        <v>#N/A</v>
      </c>
      <c r="AZ93" s="87" t="e">
        <f ca="true">+IF(AND(ISTEXT(OFFSET('Hygiene Data'!$L$2,0,10*ROW('Hygiene Data'!N87))),DO93="Yes"),OFFSET('Hygiene Data'!$N$5,0,10*ROW('Hygiene Data'!N87)),IF(AND(ISTEXT(OFFSET('Hygiene Data'!$L$2,0,10*ROW('Hygiene Data'!N87))),DO93="No",ISNUMBER(OFFSET('Hygiene Data'!$N$5,0,10*ROW('Hygiene Data'!N87)))),CONCATENATE("[",ROUND(OFFSET('Hygiene Data'!$N$5,0,10*ROW('Hygiene Data'!N87)),0),"]"),IF(AND(ISTEXT(OFFSET('Hygiene Data'!$L$2,0,10*ROW('Hygiene Data'!N87))),DO93="",ISNUMBER(OFFSET('Hygiene Data'!$N$5,0,10*ROW('Hygiene Data'!N87)))),OFFSET('Hygiene Data'!$N$5,0,10*ROW('Hygiene Data'!N87)),NA())))</f>
        <v>#N/A</v>
      </c>
      <c r="BA93" s="87" t="e">
        <f ca="true">+IF(AND(ISTEXT(OFFSET('Hygiene Data'!$L$2,0,10*ROW('Hygiene Data'!N87))),DP93="Yes"),OFFSET('Hygiene Data'!$N$7,0,10*ROW('Hygiene Data'!N87)),IF(AND(ISTEXT(OFFSET('Hygiene Data'!$L$2,0,10*ROW('Hygiene Data'!N87))),DP93="No",ISNUMBER(OFFSET('Hygiene Data'!$N$7,0,10*ROW('Hygiene Data'!N87)))),CONCATENATE("[",ROUND(OFFSET('Hygiene Data'!$N$7,0,10*ROW('Hygiene Data'!N87)),0),"]"),IF(AND(ISTEXT(OFFSET('Hygiene Data'!$L$2,0,10*ROW('Hygiene Data'!N87))),DP93="",ISNUMBER(OFFSET('Hygiene Data'!$N$7,0,10*ROW('Hygiene Data'!N87)))),OFFSET('Hygiene Data'!$N$7,0,10*ROW('Hygiene Data'!N87)),NA())))</f>
        <v>#N/A</v>
      </c>
      <c r="BB93" s="87" t="e">
        <f ca="true">+IF(AND(ISTEXT(OFFSET('Hygiene Data'!$L$2,0,10*ROW('Hygiene Data'!N87))),DQ93="Yes"),OFFSET('Hygiene Data'!$N$9,0,10*ROW('Hygiene Data'!N87)),IF(AND(ISTEXT(OFFSET('Hygiene Data'!$L$2,0,10*ROW('Hygiene Data'!N87))),DQ93="No",ISNUMBER(OFFSET('Hygiene Data'!$N$9,0,10*ROW('Hygiene Data'!N87)))),CONCATENATE("[",ROUND(OFFSET('Hygiene Data'!$N$9,0,10*ROW('Hygiene Data'!N87)),0),"]"),IF(AND(ISTEXT(OFFSET('Hygiene Data'!$L$2,0,10*ROW('Hygiene Data'!N87))),DQ93="",ISNUMBER(OFFSET('Hygiene Data'!$N$9,0,10*ROW('Hygiene Data'!N87)))),OFFSET('Hygiene Data'!$N$9,0,10*ROW('Hygiene Data'!N87)),NA())))</f>
        <v>#N/A</v>
      </c>
      <c r="BC93" s="87" t="e">
        <f ca="true">+IF(AND(ISTEXT(OFFSET('Hygiene Data'!$L$2,0,10*ROW('Hygiene Data'!O87))),DR93="Yes"),OFFSET('Hygiene Data'!$O$5,0,10*ROW('Hygiene Data'!O87)),IF(AND(ISTEXT(OFFSET('Hygiene Data'!$L$2,0,10*ROW('Hygiene Data'!O87))),DR93="No",ISNUMBER(OFFSET('Hygiene Data'!$O$5,0,10*ROW('Hygiene Data'!O87)))),CONCATENATE("[",ROUND(OFFSET('Hygiene Data'!$O$5,0,10*ROW('Hygiene Data'!O87)),0),"]"),IF(AND(ISTEXT(OFFSET('Hygiene Data'!$L$2,0,10*ROW('Hygiene Data'!O87))),DR93="",ISNUMBER(OFFSET('Hygiene Data'!$O$5,0,10*ROW('Hygiene Data'!O87)))),OFFSET('Hygiene Data'!$O$5,0,10*ROW('Hygiene Data'!O87)),NA())))</f>
        <v>#N/A</v>
      </c>
      <c r="BD93" s="87" t="e">
        <f ca="true">+IF(AND(ISTEXT(OFFSET('Hygiene Data'!$L$2,0,10*ROW('Hygiene Data'!O87))),DS93="Yes"),OFFSET('Hygiene Data'!$O$7,0,10*ROW('Hygiene Data'!O87)),IF(AND(ISTEXT(OFFSET('Hygiene Data'!$L$2,0,10*ROW('Hygiene Data'!O87))),DS93="No",ISNUMBER(OFFSET('Hygiene Data'!$O$7,0,10*ROW('Hygiene Data'!O87)))),CONCATENATE("[",ROUND(OFFSET('Hygiene Data'!$O$7,0,10*ROW('Hygiene Data'!O87)),0),"]"),IF(AND(ISTEXT(OFFSET('Hygiene Data'!$L$2,0,10*ROW('Hygiene Data'!O87))),DS93="",ISNUMBER(OFFSET('Hygiene Data'!$O$7,0,10*ROW('Hygiene Data'!O87)))),OFFSET('Hygiene Data'!$O$7,0,10*ROW('Hygiene Data'!O87)),NA())))</f>
        <v>#N/A</v>
      </c>
      <c r="BE93" s="87" t="e">
        <f ca="true">+IF(AND(ISTEXT(OFFSET('Hygiene Data'!$L$2,0,10*ROW('Hygiene Data'!O87))),DT93="Yes"),OFFSET('Hygiene Data'!$O$9,0,10*ROW('Hygiene Data'!O87)),IF(AND(ISTEXT(OFFSET('Hygiene Data'!$L$2,0,10*ROW('Hygiene Data'!O87))),DT93="No",ISNUMBER(OFFSET('Hygiene Data'!$O$9,0,10*ROW('Hygiene Data'!O87)))),CONCATENATE("[",ROUND(OFFSET('Hygiene Data'!$O$9,0,10*ROW('Hygiene Data'!O87)),0),"]"),IF(AND(ISTEXT(OFFSET('Hygiene Data'!$L$2,0,10*ROW('Hygiene Data'!O87))),DT93="",ISNUMBER(OFFSET('Hygiene Data'!$O$9,0,10*ROW('Hygiene Data'!O87)))),OFFSET('Hygiene Data'!$O$9,0,10*ROW('Hygiene Data'!O87)),NA())))</f>
        <v>#N/A</v>
      </c>
      <c r="BF93" s="87" t="e">
        <f ca="true">+IF(AND(ISTEXT(OFFSET('Hygiene Data'!$L$2,0,10*ROW('Hygiene Data'!P87))),DU93="Yes"),OFFSET('Hygiene Data'!$P$5,0,10*ROW('Hygiene Data'!P87)),IF(AND(ISTEXT(OFFSET('Hygiene Data'!$L$2,0,10*ROW('Hygiene Data'!P87))),DU93="No",ISNUMBER(OFFSET('Hygiene Data'!$P$5,0,10*ROW('Hygiene Data'!P87)))),CONCATENATE("[",ROUND(OFFSET('Hygiene Data'!$P$5,0,10*ROW('Hygiene Data'!P87)),0),"]"),IF(AND(ISTEXT(OFFSET('Hygiene Data'!$L$2,0,10*ROW('Hygiene Data'!P87))),DU93="",ISNUMBER(OFFSET('Hygiene Data'!$P$5,0,10*ROW('Hygiene Data'!P87)))),OFFSET('Hygiene Data'!$P$5,0,10*ROW('Hygiene Data'!P87)),NA())))</f>
        <v>#N/A</v>
      </c>
      <c r="BG93" s="87" t="e">
        <f ca="true">+IF(AND(ISTEXT(OFFSET('Hygiene Data'!$L$2,0,10*ROW('Hygiene Data'!P87))),DV93="Yes"),OFFSET('Hygiene Data'!$P$7,0,10*ROW('Hygiene Data'!P87)),IF(AND(ISTEXT(OFFSET('Hygiene Data'!$L$2,0,10*ROW('Hygiene Data'!P87))),DV93="No",ISNUMBER(OFFSET('Hygiene Data'!$P$7,0,10*ROW('Hygiene Data'!P87)))),CONCATENATE("[",ROUND(OFFSET('Hygiene Data'!$P$7,0,10*ROW('Hygiene Data'!P87)),0),"]"),IF(AND(ISTEXT(OFFSET('Hygiene Data'!$L$2,0,10*ROW('Hygiene Data'!P87))),DV93="",ISNUMBER(OFFSET('Hygiene Data'!$P$7,0,10*ROW('Hygiene Data'!P87)))),OFFSET('Hygiene Data'!$P$7,0,10*ROW('Hygiene Data'!P87)),NA())))</f>
        <v>#N/A</v>
      </c>
      <c r="BH93" s="87" t="e">
        <f ca="true">+IF(AND(ISTEXT(OFFSET('Hygiene Data'!$L$2,0,10*ROW('Hygiene Data'!P87))),DW93="Yes"),OFFSET('Hygiene Data'!$P$9,0,10*ROW('Hygiene Data'!P87)),IF(AND(ISTEXT(OFFSET('Hygiene Data'!$L$2,0,10*ROW('Hygiene Data'!P87))),DW93="No",ISNUMBER(OFFSET('Hygiene Data'!$P$9,0,10*ROW('Hygiene Data'!P87)))),CONCATENATE("[",ROUND(OFFSET('Hygiene Data'!$P$9,0,10*ROW('Hygiene Data'!P87)),0),"]"),IF(AND(ISTEXT(OFFSET('Hygiene Data'!$L$2,0,10*ROW('Hygiene Data'!P87))),DW93="",ISNUMBER(OFFSET('Hygiene Data'!$P$9,0,10*ROW('Hygiene Data'!P87)))),OFFSET('Hygiene Data'!$P$9,0,10*ROW('Hygiene Data'!P87)),NA())))</f>
        <v>#N/A</v>
      </c>
      <c r="BI93" s="87" t="e">
        <f ca="true">+IF(AND(ISTEXT(OFFSET('Hygiene Data'!$L$2,0,10*ROW('Hygiene Data'!Q87))),DX93="Yes"),OFFSET('Hygiene Data'!$Q$5,0,10*ROW('Hygiene Data'!Q87)),IF(AND(ISTEXT(OFFSET('Hygiene Data'!$L$2,0,10*ROW('Hygiene Data'!Q87))),DX93="No",ISNUMBER(OFFSET('Hygiene Data'!$Q$5,0,10*ROW('Hygiene Data'!Q87)))),CONCATENATE("[",ROUND(OFFSET('Hygiene Data'!$Q$5,0,10*ROW('Hygiene Data'!Q87)),0),"]"),IF(AND(ISTEXT(OFFSET('Hygiene Data'!$L$2,0,10*ROW('Hygiene Data'!Q87))),DX93="",ISNUMBER(OFFSET('Hygiene Data'!$Q$5,0,10*ROW('Hygiene Data'!Q87)))),OFFSET('Hygiene Data'!$Q$5,0,10*ROW('Hygiene Data'!Q87)),NA())))</f>
        <v>#N/A</v>
      </c>
      <c r="BJ93" s="87" t="e">
        <f ca="true">+IF(AND(ISTEXT(OFFSET('Hygiene Data'!$L$2,0,10*ROW('Hygiene Data'!Q87))),DY93="Yes"),OFFSET('Hygiene Data'!$Q$7,0,10*ROW('Hygiene Data'!Q87)),IF(AND(ISTEXT(OFFSET('Hygiene Data'!$L$2,0,10*ROW('Hygiene Data'!Q87))),DY93="No",ISNUMBER(OFFSET('Hygiene Data'!$Q$7,0,10*ROW('Hygiene Data'!Q87)))),CONCATENATE("[",ROUND(OFFSET('Hygiene Data'!$Q$7,0,10*ROW('Hygiene Data'!Q87)),0),"]"),IF(AND(ISTEXT(OFFSET('Hygiene Data'!$L$2,0,10*ROW('Hygiene Data'!Q87))),DY93="",ISNUMBER(OFFSET('Hygiene Data'!$Q$7,0,10*ROW('Hygiene Data'!Q87)))),OFFSET('Hygiene Data'!$Q$7,0,10*ROW('Hygiene Data'!Q87)),NA())))</f>
        <v>#N/A</v>
      </c>
      <c r="BK93" s="87" t="e">
        <f ca="true">+IF(AND(ISTEXT(OFFSET('Hygiene Data'!$L$2,0,10*ROW('Hygiene Data'!Q87))),DZ93="Yes"),OFFSET('Hygiene Data'!$Q$9,0,10*ROW('Hygiene Data'!Q87)),IF(AND(ISTEXT(OFFSET('Hygiene Data'!$L$2,0,10*ROW('Hygiene Data'!Q87))),DZ93="No",ISNUMBER(OFFSET('Hygiene Data'!$Q$9,0,10*ROW('Hygiene Data'!Q87)))),CONCATENATE("[",ROUND(OFFSET('Hygiene Data'!$Q$9,0,10*ROW('Hygiene Data'!Q87)),0),"]"),IF(AND(ISTEXT(OFFSET('Hygiene Data'!$L$2,0,10*ROW('Hygiene Data'!Q87))),DZ93="",ISNUMBER(OFFSET('Hygiene Data'!$Q$9,0,10*ROW('Hygiene Data'!Q87)))),OFFSET('Hygiene Data'!$Q$9,0,10*ROW('Hygiene Data'!Q87)),NA())))</f>
        <v>#N/A</v>
      </c>
      <c r="BL93" s="87" t="e">
        <f ca="true">+IF(AND(ISTEXT(OFFSET('Hygiene Data'!$L$2,0,10*ROW('Hygiene Data'!R87))),EA93="Yes"),OFFSET('Hygiene Data'!$R$5,0,10*ROW('Hygiene Data'!R87)),IF(AND(ISTEXT(OFFSET('Hygiene Data'!$L$2,0,10*ROW('Hygiene Data'!R87))),EA93="No",ISNUMBER(OFFSET('Hygiene Data'!$R$5,0,10*ROW('Hygiene Data'!R87)))),CONCATENATE("[",ROUND(OFFSET('Hygiene Data'!$R$5,0,10*ROW('Hygiene Data'!R87)),0),"]"),IF(AND(ISTEXT(OFFSET('Hygiene Data'!$L$2,0,10*ROW('Hygiene Data'!R87))),EA93="",ISNUMBER(OFFSET('Hygiene Data'!$R$5,0,10*ROW('Hygiene Data'!R87)))),OFFSET('Hygiene Data'!$R$5,0,10*ROW('Hygiene Data'!R87)),NA())))</f>
        <v>#N/A</v>
      </c>
      <c r="BM93" s="87" t="e">
        <f ca="true">+IF(AND(ISTEXT(OFFSET('Hygiene Data'!$L$2,0,10*ROW('Hygiene Data'!R87))),EB93="Yes"),OFFSET('Hygiene Data'!$R$7,0,10*ROW('Hygiene Data'!R87)),IF(AND(ISTEXT(OFFSET('Hygiene Data'!$L$2,0,10*ROW('Hygiene Data'!R87))),EB93="No",ISNUMBER(OFFSET('Hygiene Data'!$R$7,0,10*ROW('Hygiene Data'!R87)))),CONCATENATE("[",ROUND(OFFSET('Hygiene Data'!$R$7,0,10*ROW('Hygiene Data'!R87)),0),"]"),IF(AND(ISTEXT(OFFSET('Hygiene Data'!$L$2,0,10*ROW('Hygiene Data'!R87))),EB93="",ISNUMBER(OFFSET('Hygiene Data'!$R$7,0,10*ROW('Hygiene Data'!R87)))),OFFSET('Hygiene Data'!$R$7,0,10*ROW('Hygiene Data'!R87)),NA())))</f>
        <v>#N/A</v>
      </c>
      <c r="BN93" s="87" t="e">
        <f ca="true">+IF(AND(ISTEXT(OFFSET('Hygiene Data'!$L$2,0,10*ROW('Hygiene Data'!R87))),EC93="Yes"),OFFSET('Hygiene Data'!$R$9,0,10*ROW('Hygiene Data'!R87)),IF(AND(ISTEXT(OFFSET('Hygiene Data'!$L$2,0,10*ROW('Hygiene Data'!R87))),EC93="No",ISNUMBER(OFFSET('Hygiene Data'!$R$9,0,10*ROW('Hygiene Data'!R87)))),CONCATENATE("[",ROUND(OFFSET('Hygiene Data'!$R$9,0,10*ROW('Hygiene Data'!R87)),0),"]"),IF(AND(ISTEXT(OFFSET('Hygiene Data'!$L$2,0,10*ROW('Hygiene Data'!R87))),EC93="",ISNUMBER(OFFSET('Hygiene Data'!$R$9,0,10*ROW('Hygiene Data'!R87)))),OFFSET('Hygiene Data'!$R$9,0,10*ROW('Hygiene Data'!R87)),NA())))</f>
        <v>#N/A</v>
      </c>
      <c r="BO93" s="87" t="e">
        <f ca="true">+IF(AND(ISTEXT(OFFSET('Hygiene Data'!$L$2,0,10*ROW('Hygiene Data'!S87))),ED93="Yes"),OFFSET('Hygiene Data'!$S$5,0,10*ROW('Hygiene Data'!S87)),IF(AND(ISTEXT(OFFSET('Hygiene Data'!$L$2,0,10*ROW('Hygiene Data'!S87))),ED93="No",ISNUMBER(OFFSET('Hygiene Data'!$S$5,0,10*ROW('Hygiene Data'!S87)))),CONCATENATE("[",ROUND(OFFSET('Hygiene Data'!$S$5,0,10*ROW('Hygiene Data'!S87)),0),"]"),IF(AND(ISTEXT(OFFSET('Hygiene Data'!$L$2,0,10*ROW('Hygiene Data'!S87))),ED93="",ISNUMBER(OFFSET('Hygiene Data'!$S$5,0,10*ROW('Hygiene Data'!S87)))),OFFSET('Hygiene Data'!$S$5,0,10*ROW('Hygiene Data'!S87)),NA())))</f>
        <v>#N/A</v>
      </c>
      <c r="BP93" s="87" t="e">
        <f ca="true">+IF(AND(ISTEXT(OFFSET('Hygiene Data'!$L$2,0,10*ROW('Hygiene Data'!S87))),EE93="Yes"),OFFSET('Hygiene Data'!$S$7,0,10*ROW('Hygiene Data'!S87)),IF(AND(ISTEXT(OFFSET('Hygiene Data'!$L$2,0,10*ROW('Hygiene Data'!S87))),EE93="No",ISNUMBER(OFFSET('Hygiene Data'!$S$7,0,10*ROW('Hygiene Data'!S87)))),CONCATENATE("[",ROUND(OFFSET('Hygiene Data'!$S$7,0,10*ROW('Hygiene Data'!S87)),0),"]"),IF(AND(ISTEXT(OFFSET('Hygiene Data'!$L$2,0,10*ROW('Hygiene Data'!S87))),EE93="",ISNUMBER(OFFSET('Hygiene Data'!$S$7,0,10*ROW('Hygiene Data'!S87)))),OFFSET('Hygiene Data'!$S$7,0,10*ROW('Hygiene Data'!S87)),NA())))</f>
        <v>#N/A</v>
      </c>
      <c r="BQ93" s="87" t="e">
        <f ca="true">+IF(AND(ISTEXT(OFFSET('Hygiene Data'!$L$2,0,10*ROW('Hygiene Data'!S87))),EF93="Yes"),OFFSET('Hygiene Data'!$S$9,0,10*ROW('Hygiene Data'!S87)),IF(AND(ISTEXT(OFFSET('Hygiene Data'!$L$2,0,10*ROW('Hygiene Data'!S87))),EF93="No",ISNUMBER(OFFSET('Hygiene Data'!$S$9,0,10*ROW('Hygiene Data'!S87)))),CONCATENATE("[",ROUND(OFFSET('Hygiene Data'!$S$9,0,10*ROW('Hygiene Data'!S87)),0),"]"),IF(AND(ISTEXT(OFFSET('Hygiene Data'!$L$2,0,10*ROW('Hygiene Data'!S87))),EF93="",ISNUMBER(OFFSET('Hygiene Data'!$S$9,0,10*ROW('Hygiene Data'!S87)))),OFFSET('Hygiene Data'!$S$9,0,10*ROW('Hygiene Data'!S87)),NA())))</f>
        <v>#N/A</v>
      </c>
      <c r="BR93" s="271"/>
      <c r="BS93" s="271" t="str">
        <f ca="true">+IF(OFFSET('Water Data'!$N$27,0,10*ROW('Water Data'!N87))="","",OFFSET('Water Data'!$N$27,0,10*ROW('Water Data'!N87)))</f>
        <v/>
      </c>
      <c r="BT93" s="271" t="str">
        <f ca="true">+IF(OFFSET('Water Data'!$N$28,0,10*ROW('Water Data'!N87))="","",OFFSET('Water Data'!$N$28,0,10*ROW('Water Data'!N87)))</f>
        <v/>
      </c>
      <c r="BU93" s="271" t="str">
        <f ca="true">+IF(OFFSET('Water Data'!$N$29,0,10*ROW('Water Data'!N87))="","",OFFSET('Water Data'!$N$29,0,10*ROW('Water Data'!N87)))</f>
        <v/>
      </c>
      <c r="BV93" s="271" t="str">
        <f ca="true">+IF(OFFSET('Water Data'!$O$27,0,10*ROW('Water Data'!O87))="","",OFFSET('Water Data'!$O$27,0,10*ROW('Water Data'!O87)))</f>
        <v/>
      </c>
      <c r="BW93" s="271" t="str">
        <f ca="true">+IF(OFFSET('Water Data'!$O$28,0,10*ROW('Water Data'!O87))="","",OFFSET('Water Data'!$O$28,0,10*ROW('Water Data'!O87)))</f>
        <v/>
      </c>
      <c r="BX93" s="271" t="str">
        <f ca="true">+IF(OFFSET('Water Data'!$O$29,0,10*ROW('Water Data'!O87))="","",OFFSET('Water Data'!$O$29,0,10*ROW('Water Data'!O87)))</f>
        <v/>
      </c>
      <c r="BY93" s="271" t="str">
        <f ca="true">+IF(OFFSET('Water Data'!$P$27,0,10*ROW('Water Data'!P87))="","",OFFSET('Water Data'!$P$27,0,10*ROW('Water Data'!P87)))</f>
        <v/>
      </c>
      <c r="BZ93" s="271" t="str">
        <f ca="true">+IF(OFFSET('Water Data'!$P$28,0,10*ROW('Water Data'!P87))="","",OFFSET('Water Data'!$P$28,0,10*ROW('Water Data'!P87)))</f>
        <v/>
      </c>
      <c r="CA93" s="271" t="str">
        <f ca="true">+IF(OFFSET('Water Data'!$P$29,0,10*ROW('Water Data'!P87))="","",OFFSET('Water Data'!$P$29,0,10*ROW('Water Data'!P87)))</f>
        <v/>
      </c>
      <c r="CB93" s="271" t="str">
        <f ca="true">+IF(OFFSET('Water Data'!$Q$27,0,10*ROW('Water Data'!Q87))="","",OFFSET('Water Data'!$Q$27,0,10*ROW('Water Data'!Q87)))</f>
        <v/>
      </c>
      <c r="CC93" s="271" t="str">
        <f ca="true">+IF(OFFSET('Water Data'!$Q$28,0,10*ROW('Water Data'!Q87))="","",OFFSET('Water Data'!$Q$28,0,10*ROW('Water Data'!Q87)))</f>
        <v/>
      </c>
      <c r="CD93" s="271" t="str">
        <f ca="true">+IF(OFFSET('Water Data'!$Q$29,0,10*ROW('Water Data'!Q87))="","",OFFSET('Water Data'!$Q$29,0,10*ROW('Water Data'!Q87)))</f>
        <v/>
      </c>
      <c r="CE93" s="271" t="str">
        <f ca="true">+IF(OFFSET('Water Data'!$R$27,0,10*ROW('Water Data'!R87))="","",OFFSET('Water Data'!$R$27,0,10*ROW('Water Data'!R87)))</f>
        <v/>
      </c>
      <c r="CF93" s="271" t="str">
        <f ca="true">+IF(OFFSET('Water Data'!$R$28,0,10*ROW('Water Data'!R87))="","",OFFSET('Water Data'!$R$28,0,10*ROW('Water Data'!R87)))</f>
        <v/>
      </c>
      <c r="CG93" s="271" t="str">
        <f ca="true">+IF(OFFSET('Water Data'!$R$29,0,10*ROW('Water Data'!R87))="","",OFFSET('Water Data'!$R$29,0,10*ROW('Water Data'!R87)))</f>
        <v/>
      </c>
      <c r="CH93" s="271" t="str">
        <f ca="true">+IF(OFFSET('Water Data'!$S$27,0,10*ROW('Water Data'!S87))="","",OFFSET('Water Data'!$S$27,0,10*ROW('Water Data'!S87)))</f>
        <v/>
      </c>
      <c r="CI93" s="271" t="str">
        <f ca="true">+IF(OFFSET('Water Data'!$S$28,0,10*ROW('Water Data'!S87))="","",OFFSET('Water Data'!$S$28,0,10*ROW('Water Data'!S87)))</f>
        <v/>
      </c>
      <c r="CJ93" s="271" t="str">
        <f ca="true">+IF(OFFSET('Water Data'!$S$29,0,10*ROW('Water Data'!S87))="","",OFFSET('Water Data'!$S$29,0,10*ROW('Water Data'!S87)))</f>
        <v/>
      </c>
      <c r="CK93" s="271" t="str">
        <f ca="true">+IF(OFFSET('Sanitation Data'!$N$28,0,10*ROW('Sanitation Data'!N87))="","",OFFSET('Sanitation Data'!$N$28,0,10*ROW('Sanitation Data'!N87)))</f>
        <v/>
      </c>
      <c r="CL93" s="271" t="str">
        <f ca="true">+IF(OFFSET('Sanitation Data'!$N$29,0,10*ROW('Sanitation Data'!N87))="","",OFFSET('Sanitation Data'!$N$29,0,10*ROW('Sanitation Data'!N87)))</f>
        <v/>
      </c>
      <c r="CM93" s="271" t="str">
        <f ca="true">+IF(OFFSET('Sanitation Data'!$N$30,0,10*ROW('Sanitation Data'!N87))="","",OFFSET('Sanitation Data'!$N$30,0,10*ROW('Sanitation Data'!N87)))</f>
        <v/>
      </c>
      <c r="CN93" s="271" t="str">
        <f ca="true">+IF(OFFSET('Sanitation Data'!$N$31,0,10*ROW('Sanitation Data'!N87))="","",OFFSET('Sanitation Data'!$N$31,0,10*ROW('Sanitation Data'!N87)))</f>
        <v/>
      </c>
      <c r="CO93" s="271" t="str">
        <f ca="true">+IF(OFFSET('Sanitation Data'!$N$32,0,10*ROW('Sanitation Data'!N87))="","",OFFSET('Sanitation Data'!$N$32,0,10*ROW('Sanitation Data'!N87)))</f>
        <v/>
      </c>
      <c r="CP93" s="271" t="str">
        <f ca="true">+IF(OFFSET('Sanitation Data'!$O$28,0,10*ROW('Sanitation Data'!O87))="","",OFFSET('Sanitation Data'!$O$28,0,10*ROW('Sanitation Data'!O87)))</f>
        <v/>
      </c>
      <c r="CQ93" s="271" t="str">
        <f ca="true">+IF(OFFSET('Sanitation Data'!$O$29,0,10*ROW('Sanitation Data'!O87))="","",OFFSET('Sanitation Data'!$O$29,0,10*ROW('Sanitation Data'!O87)))</f>
        <v/>
      </c>
      <c r="CR93" s="271" t="str">
        <f ca="true">+IF(OFFSET('Sanitation Data'!$O$30,0,10*ROW('Sanitation Data'!O87))="","",OFFSET('Sanitation Data'!$O$30,0,10*ROW('Sanitation Data'!O87)))</f>
        <v/>
      </c>
      <c r="CS93" s="271" t="str">
        <f ca="true">+IF(OFFSET('Sanitation Data'!$O$31,0,10*ROW('Sanitation Data'!O87))="","",OFFSET('Sanitation Data'!$O$31,0,10*ROW('Sanitation Data'!O87)))</f>
        <v/>
      </c>
      <c r="CT93" s="271" t="str">
        <f ca="true">+IF(OFFSET('Sanitation Data'!$O$32,0,10*ROW('Sanitation Data'!O87))="","",OFFSET('Sanitation Data'!$O$32,0,10*ROW('Sanitation Data'!O87)))</f>
        <v/>
      </c>
      <c r="CU93" s="271" t="str">
        <f ca="true">+IF(OFFSET('Sanitation Data'!$P$28,0,10*ROW('Sanitation Data'!P87))="","",OFFSET('Sanitation Data'!$P$28,0,10*ROW('Sanitation Data'!P87)))</f>
        <v/>
      </c>
      <c r="CV93" s="271" t="str">
        <f ca="true">+IF(OFFSET('Sanitation Data'!$P$29,0,10*ROW('Sanitation Data'!P87))="","",OFFSET('Sanitation Data'!$P$29,0,10*ROW('Sanitation Data'!P87)))</f>
        <v/>
      </c>
      <c r="CW93" s="271" t="str">
        <f ca="true">+IF(OFFSET('Sanitation Data'!$P$30,0,10*ROW('Sanitation Data'!P87))="","",OFFSET('Sanitation Data'!$P$30,0,10*ROW('Sanitation Data'!P87)))</f>
        <v/>
      </c>
      <c r="CX93" s="271" t="str">
        <f ca="true">+IF(OFFSET('Sanitation Data'!$P$31,0,10*ROW('Sanitation Data'!P87))="","",OFFSET('Sanitation Data'!$P$31,0,10*ROW('Sanitation Data'!P87)))</f>
        <v/>
      </c>
      <c r="CY93" s="271" t="str">
        <f ca="true">+IF(OFFSET('Sanitation Data'!$P$32,0,10*ROW('Sanitation Data'!P87))="","",OFFSET('Sanitation Data'!$P$32,0,10*ROW('Sanitation Data'!P87)))</f>
        <v/>
      </c>
      <c r="CZ93" s="271" t="str">
        <f ca="true">+IF(OFFSET('Sanitation Data'!$Q$28,0,10*ROW('Sanitation Data'!Q87))="","",OFFSET('Sanitation Data'!$Q$28,0,10*ROW('Sanitation Data'!Q87)))</f>
        <v/>
      </c>
      <c r="DA93" s="271" t="str">
        <f ca="true">+IF(OFFSET('Sanitation Data'!$Q$29,0,10*ROW('Sanitation Data'!Q87))="","",OFFSET('Sanitation Data'!$Q$29,0,10*ROW('Sanitation Data'!Q87)))</f>
        <v/>
      </c>
      <c r="DB93" s="271" t="str">
        <f ca="true">+IF(OFFSET('Sanitation Data'!$Q$30,0,10*ROW('Sanitation Data'!Q87))="","",OFFSET('Sanitation Data'!$Q$30,0,10*ROW('Sanitation Data'!Q87)))</f>
        <v/>
      </c>
      <c r="DC93" s="271" t="str">
        <f ca="true">+IF(OFFSET('Sanitation Data'!$Q$31,0,10*ROW('Sanitation Data'!Q87))="","",OFFSET('Sanitation Data'!$Q$31,0,10*ROW('Sanitation Data'!Q87)))</f>
        <v/>
      </c>
      <c r="DD93" s="271" t="str">
        <f ca="true">+IF(OFFSET('Sanitation Data'!$Q$32,0,10*ROW('Sanitation Data'!Q87))="","",OFFSET('Sanitation Data'!$Q$32,0,10*ROW('Sanitation Data'!Q87)))</f>
        <v/>
      </c>
      <c r="DE93" s="271" t="str">
        <f ca="true">+IF(OFFSET('Sanitation Data'!$R$28,0,10*ROW('Sanitation Data'!R87))="","",OFFSET('Sanitation Data'!$R$28,0,10*ROW('Sanitation Data'!R87)))</f>
        <v/>
      </c>
      <c r="DF93" s="271" t="str">
        <f ca="true">+IF(OFFSET('Sanitation Data'!$R$29,0,10*ROW('Sanitation Data'!R87))="","",OFFSET('Sanitation Data'!$R$29,0,10*ROW('Sanitation Data'!R87)))</f>
        <v/>
      </c>
      <c r="DG93" s="271" t="str">
        <f ca="true">+IF(OFFSET('Sanitation Data'!$R$30,0,10*ROW('Sanitation Data'!R87))="","",OFFSET('Sanitation Data'!$R$30,0,10*ROW('Sanitation Data'!R87)))</f>
        <v/>
      </c>
      <c r="DH93" s="271" t="str">
        <f ca="true">+IF(OFFSET('Sanitation Data'!$R$31,0,10*ROW('Sanitation Data'!R87))="","",OFFSET('Sanitation Data'!$R$31,0,10*ROW('Sanitation Data'!R87)))</f>
        <v/>
      </c>
      <c r="DI93" s="271" t="str">
        <f ca="true">+IF(OFFSET('Sanitation Data'!$R$32,0,10*ROW('Sanitation Data'!R87))="","",OFFSET('Sanitation Data'!$R$32,0,10*ROW('Sanitation Data'!R87)))</f>
        <v/>
      </c>
      <c r="DJ93" s="271" t="str">
        <f ca="true">+IF(OFFSET('Sanitation Data'!$S$28,0,10*ROW('Sanitation Data'!S87))="","",OFFSET('Sanitation Data'!$S$28,0,10*ROW('Sanitation Data'!S87)))</f>
        <v/>
      </c>
      <c r="DK93" s="271" t="str">
        <f ca="true">+IF(OFFSET('Sanitation Data'!$S$29,0,10*ROW('Sanitation Data'!S87))="","",OFFSET('Sanitation Data'!$S$29,0,10*ROW('Sanitation Data'!S87)))</f>
        <v/>
      </c>
      <c r="DL93" s="271" t="str">
        <f ca="true">+IF(OFFSET('Sanitation Data'!$S$30,0,10*ROW('Sanitation Data'!S87))="","",OFFSET('Sanitation Data'!$S$30,0,10*ROW('Sanitation Data'!S87)))</f>
        <v/>
      </c>
      <c r="DM93" s="271" t="str">
        <f ca="true">+IF(OFFSET('Sanitation Data'!$S$31,0,10*ROW('Sanitation Data'!S87))="","",OFFSET('Sanitation Data'!$S$31,0,10*ROW('Sanitation Data'!S87)))</f>
        <v/>
      </c>
      <c r="DN93" s="271" t="str">
        <f ca="true">+IF(OFFSET('Sanitation Data'!$S$32,0,10*ROW('Sanitation Data'!S87))="","",OFFSET('Sanitation Data'!$S$32,0,10*ROW('Sanitation Data'!S87)))</f>
        <v/>
      </c>
      <c r="DO93" s="271" t="str">
        <f ca="true">+IF(OFFSET('Hygiene Data'!$N$11,0,10*ROW('Hygiene Data'!N87))="","",OFFSET('Hygiene Data'!$N$11,0,10*ROW('Hygiene Data'!N87)))</f>
        <v/>
      </c>
      <c r="DP93" s="271" t="str">
        <f ca="true">+IF(OFFSET('Hygiene Data'!$N$12,0,10*ROW('Hygiene Data'!N87))="","",OFFSET('Hygiene Data'!$N$12,0,10*ROW('Hygiene Data'!N87)))</f>
        <v/>
      </c>
      <c r="DQ93" s="271" t="str">
        <f ca="true">+IF(OFFSET('Hygiene Data'!$N$13,0,10*ROW('Hygiene Data'!N87))="","",OFFSET('Hygiene Data'!$N$13,0,10*ROW('Hygiene Data'!N87)))</f>
        <v/>
      </c>
      <c r="DR93" s="271" t="str">
        <f ca="true">+IF(OFFSET('Hygiene Data'!$O$11,0,10*ROW('Hygiene Data'!O87))="","",OFFSET('Hygiene Data'!$O$11,0,10*ROW('Hygiene Data'!O87)))</f>
        <v/>
      </c>
      <c r="DS93" s="271" t="str">
        <f ca="true">+IF(OFFSET('Hygiene Data'!$O$12,0,10*ROW('Hygiene Data'!O87))="","",OFFSET('Hygiene Data'!$O$12,0,10*ROW('Hygiene Data'!O87)))</f>
        <v/>
      </c>
      <c r="DT93" s="271" t="str">
        <f ca="true">+IF(OFFSET('Hygiene Data'!$O$13,0,10*ROW('Hygiene Data'!O87))="","",OFFSET('Hygiene Data'!$O$13,0,10*ROW('Hygiene Data'!O87)))</f>
        <v/>
      </c>
      <c r="DU93" s="271" t="str">
        <f ca="true">+IF(OFFSET('Hygiene Data'!$P$11,0,10*ROW('Hygiene Data'!P87))="","",OFFSET('Hygiene Data'!$P$11,0,10*ROW('Hygiene Data'!P87)))</f>
        <v/>
      </c>
      <c r="DV93" s="271" t="str">
        <f ca="true">+IF(OFFSET('Hygiene Data'!$P$12,0,10*ROW('Hygiene Data'!P87))="","",OFFSET('Hygiene Data'!$P$12,0,10*ROW('Hygiene Data'!P87)))</f>
        <v/>
      </c>
      <c r="DW93" s="271" t="str">
        <f ca="true">+IF(OFFSET('Hygiene Data'!$P$13,0,10*ROW('Hygiene Data'!P87))="","",OFFSET('Hygiene Data'!$P$13,0,10*ROW('Hygiene Data'!P87)))</f>
        <v/>
      </c>
      <c r="DX93" s="271" t="str">
        <f ca="true">+IF(OFFSET('Hygiene Data'!$Q$11,0,10*ROW('Hygiene Data'!Q87))="","",OFFSET('Hygiene Data'!$Q$11,0,10*ROW('Hygiene Data'!Q87)))</f>
        <v/>
      </c>
      <c r="DY93" s="271" t="str">
        <f ca="true">+IF(OFFSET('Hygiene Data'!$Q$12,0,10*ROW('Hygiene Data'!Q87))="","",OFFSET('Hygiene Data'!$Q$12,0,10*ROW('Hygiene Data'!Q87)))</f>
        <v/>
      </c>
      <c r="DZ93" s="271" t="str">
        <f ca="true">+IF(OFFSET('Hygiene Data'!$Q$13,0,10*ROW('Hygiene Data'!Q87))="","",OFFSET('Hygiene Data'!$Q$13,0,10*ROW('Hygiene Data'!Q87)))</f>
        <v/>
      </c>
      <c r="EA93" s="271" t="str">
        <f ca="true">+IF(OFFSET('Hygiene Data'!$R$11,0,10*ROW('Hygiene Data'!R87))="","",OFFSET('Hygiene Data'!$R$11,0,10*ROW('Hygiene Data'!R87)))</f>
        <v/>
      </c>
      <c r="EB93" s="271" t="str">
        <f ca="true">+IF(OFFSET('Hygiene Data'!$R$12,0,10*ROW('Hygiene Data'!R87))="","",OFFSET('Hygiene Data'!$R$12,0,10*ROW('Hygiene Data'!R87)))</f>
        <v/>
      </c>
      <c r="EC93" s="271" t="str">
        <f ca="true">+IF(OFFSET('Hygiene Data'!$R$13,0,10*ROW('Hygiene Data'!R87))="","",OFFSET('Hygiene Data'!$R$13,0,10*ROW('Hygiene Data'!R87)))</f>
        <v/>
      </c>
      <c r="ED93" s="271" t="str">
        <f ca="true">+IF(OFFSET('Hygiene Data'!$S$11,0,10*ROW('Hygiene Data'!S87))="","",OFFSET('Hygiene Data'!$S$11,0,10*ROW('Hygiene Data'!S87)))</f>
        <v/>
      </c>
      <c r="EE93" s="271" t="str">
        <f ca="true">+IF(OFFSET('Hygiene Data'!$S$12,0,10*ROW('Hygiene Data'!S87))="","",OFFSET('Hygiene Data'!$S$12,0,10*ROW('Hygiene Data'!S87)))</f>
        <v/>
      </c>
      <c r="EF93" s="271" t="str">
        <f ca="true">+IF(OFFSET('Hygiene Data'!$S$13,0,10*ROW('Hygiene Data'!S87))="","",OFFSET('Hygiene Data'!$S$13,0,10*ROW('Hygiene Data'!S87)))</f>
        <v/>
      </c>
    </row>
    <row xmlns:x14ac="http://schemas.microsoft.com/office/spreadsheetml/2009/9/ac" r="94" x14ac:dyDescent="0.2">
      <c r="A94" s="32" t="str">
        <f ca="true">+IF(OFFSET('Water Data'!$L$2,0,10*ROW('Water Data'!O88))="","",OFFSET('Water Data'!$L$2,0,10*ROW('Water Data'!O88)))</f>
        <v/>
      </c>
      <c r="B94" s="32" t="str">
        <f ca="true">+IF(OFFSET('Water Data'!$M$2,0,10*ROW('Water Data'!P88))="","",OFFSET('Water Data'!$M$2,0,10*ROW('Water Data'!P88)))</f>
        <v/>
      </c>
      <c r="C94" s="327" t="str">
        <f t="shared" ca="true" si="1"/>
        <v/>
      </c>
      <c r="D94" s="85" t="e">
        <f ca="true">+IF(AND(ISTEXT(OFFSET('Water Data'!$L$2,0,10*ROW('Water Data'!N88))),BS94="Yes"),100-OFFSET('Water Data'!$N$4,0,10*ROW('Water Data'!N88)),IF(AND(ISTEXT(OFFSET('Water Data'!$L$2,0,10*ROW('Water Data'!N88))),BS94="No",ISNUMBER(OFFSET('Water Data'!$N$4,0,10*ROW('Water Data'!N88)))),CONCATENATE("[",ROUND(100-OFFSET('Water Data'!$N$4,0,10*ROW('Water Data'!N88)),0),"]"),IF(AND(ISTEXT(OFFSET('Water Data'!$L$2,0,10*ROW('Water Data'!N88))),BS94="",ISNUMBER(OFFSET('Water Data'!$N$4,0,10*ROW('Water Data'!N88)))),100-OFFSET('Water Data'!$N$4,0,10*ROW('Water Data'!N88)),NA())))</f>
        <v>#N/A</v>
      </c>
      <c r="E94" s="85" t="e">
        <f ca="true">+IF(AND(ISTEXT(OFFSET('Water Data'!$L$2,0,10*ROW('Water Data'!O88))),BT94="Yes"),OFFSET('Water Data'!$N$6,0,10*ROW('Water Data'!N88)),IF(AND(ISTEXT(OFFSET('Water Data'!$L$2,0,10*ROW('Water Data'!N88))),BT94="No",ISNUMBER(OFFSET('Water Data'!$N$6,0,10*ROW('Water Data'!N88)))),CONCATENATE("[",ROUND(OFFSET('Water Data'!$N$6,0,10*ROW('Water Data'!N88)),0),"]"),IF(AND(ISTEXT(OFFSET('Water Data'!$L$2,0,10*ROW('Water Data'!N88))),BT94="",ISNUMBER(OFFSET('Water Data'!$N$6,0,10*ROW('Water Data'!N88)))),OFFSET('Water Data'!$N$6,0,10*ROW('Water Data'!N88)),NA())))</f>
        <v>#N/A</v>
      </c>
      <c r="F94" s="85" t="e">
        <f ca="true">+IF(AND(ISTEXT(OFFSET('Water Data'!$L$2,0,10*ROW('Water Data'!N88))),BU94="Yes"),OFFSET('Water Data'!$N$9,0,10*ROW('Water Data'!N88)),IF(AND(ISTEXT(OFFSET('Water Data'!$L$2,0,10*ROW('Water Data'!N88))),BU94="No",ISNUMBER(OFFSET('Water Data'!$N$9,0,10*ROW('Water Data'!N88)))),CONCATENATE("[",ROUND(OFFSET('Water Data'!$N$9,0,10*ROW('Water Data'!N88)),0),"]"),IF(AND(ISTEXT(OFFSET('Water Data'!$L$2,0,10*ROW('Water Data'!N88))),BU94="",ISNUMBER(OFFSET('Water Data'!$N$9,0,10*ROW('Water Data'!N88)))),OFFSET('Water Data'!$N$9,0,10*ROW('Water Data'!N88)),NA())))</f>
        <v>#N/A</v>
      </c>
      <c r="G94" s="85" t="e">
        <f ca="true">+IF(AND(ISTEXT(OFFSET('Water Data'!$L$2,0,10*ROW('Water Data'!O88))),BV94="Yes"),100-OFFSET('Water Data'!$O$4,0,10*ROW('Water Data'!O88)),IF(AND(ISTEXT(OFFSET('Water Data'!$L$2,0,10*ROW('Water Data'!O88))),BV94="No",ISNUMBER(OFFSET('Water Data'!$O$4,0,10*ROW('Water Data'!O88)))),CONCATENATE("[",ROUND(100-OFFSET('Water Data'!$O$4,0,10*ROW('Water Data'!O88)),0),"]"),IF(AND(ISTEXT(OFFSET('Water Data'!$L$2,0,10*ROW('Water Data'!O88))),BV94="",ISNUMBER(OFFSET('Water Data'!$O$4,0,10*ROW('Water Data'!O88)))),100-OFFSET('Water Data'!$O$4,0,10*ROW('Water Data'!O88)),NA())))</f>
        <v>#N/A</v>
      </c>
      <c r="H94" s="85" t="e">
        <f ca="true">+IF(AND(ISTEXT(OFFSET('Water Data'!$L$2,0,10*ROW('Water Data'!O88))),BW94="Yes"),OFFSET('Water Data'!$O$6,0,10*ROW('Water Data'!O88)),IF(AND(ISTEXT(OFFSET('Water Data'!$L$2,0,10*ROW('Water Data'!O88))),BW94="No",ISNUMBER(OFFSET('Water Data'!$O$6,0,10*ROW('Water Data'!O88)))),CONCATENATE("[",ROUND(OFFSET('Water Data'!$N$6,0,10*ROW('Water Data'!O88)),0),"]"),IF(AND(ISTEXT(OFFSET('Water Data'!$L$2,0,10*ROW('Water Data'!O88))),BW94="",ISNUMBER(OFFSET('Water Data'!$O$6,0,10*ROW('Water Data'!O88)))),OFFSET('Water Data'!$O$6,0,10*ROW('Water Data'!O88)),NA())))</f>
        <v>#N/A</v>
      </c>
      <c r="I94" s="85" t="e">
        <f ca="true">+IF(AND(ISTEXT(OFFSET('Water Data'!$L$2,0,10*ROW('Water Data'!O88))),BX94="Yes"),OFFSET('Water Data'!$O$9,0,10*ROW('Water Data'!O88)),IF(AND(ISTEXT(OFFSET('Water Data'!$L$2,0,10*ROW('Water Data'!O88))),BX94="No",ISNUMBER(OFFSET('Water Data'!$O$9,0,10*ROW('Water Data'!O88)))),CONCATENATE("[",ROUND(OFFSET('Water Data'!$O$9,0,10*ROW('Water Data'!O88)),0),"]"),IF(AND(ISTEXT(OFFSET('Water Data'!$L$2,0,10*ROW('Water Data'!O88))),BX94="",ISNUMBER(OFFSET('Water Data'!$O$9,0,10*ROW('Water Data'!O88)))),OFFSET('Water Data'!$O$9,0,10*ROW('Water Data'!O88)),NA())))</f>
        <v>#N/A</v>
      </c>
      <c r="J94" s="85" t="e">
        <f ca="true">+IF(AND(ISTEXT(OFFSET('Water Data'!$L$2,0,10*ROW('Water Data'!P88))),BY94="Yes"),100-OFFSET('Water Data'!$P$4,0,10*ROW('Water Data'!P88)),IF(AND(ISTEXT(OFFSET('Water Data'!$L$2,0,10*ROW('Water Data'!P88))),BY94="No",ISNUMBER(OFFSET('Water Data'!$P$4,0,10*ROW('Water Data'!P88)))),CONCATENATE("[",ROUND(100-OFFSET('Water Data'!$P$4,0,10*ROW('Water Data'!P88)),0),"]"),IF(AND(ISTEXT(OFFSET('Water Data'!$L$2,0,10*ROW('Water Data'!P88))),BY94="",ISNUMBER(OFFSET('Water Data'!$P$4,0,10*ROW('Water Data'!P88)))),100-OFFSET('Water Data'!$P$4,0,10*ROW('Water Data'!P88)),NA())))</f>
        <v>#N/A</v>
      </c>
      <c r="K94" s="85" t="e">
        <f ca="true">+IF(AND(ISTEXT(OFFSET('Water Data'!$L$2,0,10*ROW('Water Data'!P88))),BZ94="Yes"),OFFSET('Water Data'!$P$6,0,10*ROW('Water Data'!P88)),IF(AND(ISTEXT(OFFSET('Water Data'!$L$2,0,10*ROW('Water Data'!P88))),BZ94="No",ISNUMBER(OFFSET('Water Data'!$P$6,0,10*ROW('Water Data'!P88)))),CONCATENATE("[",ROUND(OFFSET('Water Data'!$P$6,0,10*ROW('Water Data'!P88)),0),"]"),IF(AND(ISTEXT(OFFSET('Water Data'!$L$2,0,10*ROW('Water Data'!P88))),BZ94="",ISNUMBER(OFFSET('Water Data'!$P$6,0,10*ROW('Water Data'!P88)))),OFFSET('Water Data'!$P$6,0,10*ROW('Water Data'!P88)),NA())))</f>
        <v>#N/A</v>
      </c>
      <c r="L94" s="85" t="e">
        <f ca="true">+IF(AND(ISTEXT(OFFSET('Water Data'!$L$2,0,10*ROW('Water Data'!P88))),CA94="Yes"),OFFSET('Water Data'!$P$9,0,10*ROW('Water Data'!P88)),IF(AND(ISTEXT(OFFSET('Water Data'!$L$2,0,10*ROW('Water Data'!P88))),CA94="No",ISNUMBER(OFFSET('Water Data'!$P$9,0,10*ROW('Water Data'!P88)))),CONCATENATE("[",ROUND(OFFSET('Water Data'!$P$9,0,10*ROW('Water Data'!P88)),0),"]"),IF(AND(ISTEXT(OFFSET('Water Data'!$L$2,0,10*ROW('Water Data'!P88))),CA94="",ISNUMBER(OFFSET('Water Data'!$P$9,0,10*ROW('Water Data'!P88)))),OFFSET('Water Data'!$P$9,0,10*ROW('Water Data'!P88)),NA())))</f>
        <v>#N/A</v>
      </c>
      <c r="M94" s="85" t="e">
        <f ca="true">+IF(AND(ISTEXT(OFFSET('Water Data'!$L$2,0,10*ROW('Water Data'!Q88))),CB94="Yes"),100-OFFSET('Water Data'!$Q$4,0,10*ROW('Water Data'!Q88)),IF(AND(ISTEXT(OFFSET('Water Data'!$L$2,0,10*ROW('Water Data'!Q88))),CB94="No",ISNUMBER(OFFSET('Water Data'!$Q$4,0,10*ROW('Water Data'!Q88)))),CONCATENATE("[",ROUND(100-OFFSET('Water Data'!$Q$4,0,10*ROW('Water Data'!Q88)),0),"]"),IF(AND(ISTEXT(OFFSET('Water Data'!$L$2,0,10*ROW('Water Data'!Q88))),CB94="",ISNUMBER(OFFSET('Water Data'!$Q$4,0,10*ROW('Water Data'!Q88)))),100-OFFSET('Water Data'!$Q$4,0,10*ROW('Water Data'!Q88)),NA())))</f>
        <v>#N/A</v>
      </c>
      <c r="N94" s="85" t="e">
        <f ca="true">+IF(AND(ISTEXT(OFFSET('Water Data'!$L$2,0,10*ROW('Water Data'!Q88))),CC94="Yes"),OFFSET('Water Data'!$Q$6,0,10*ROW('Water Data'!Q88)),IF(AND(ISTEXT(OFFSET('Water Data'!$L$2,0,10*ROW('Water Data'!Q88))),CC94="No",ISNUMBER(OFFSET('Water Data'!$Q$6,0,10*ROW('Water Data'!Q88)))),CONCATENATE("[",ROUND(OFFSET('Water Data'!$Q$6,0,10*ROW('Water Data'!Q88)),0),"]"),IF(AND(ISTEXT(OFFSET('Water Data'!$L$2,0,10*ROW('Water Data'!Q88))),CC94="",ISNUMBER(OFFSET('Water Data'!$Q$6,0,10*ROW('Water Data'!Q88)))),OFFSET('Water Data'!$Q$6,0,10*ROW('Water Data'!Q88)),NA())))</f>
        <v>#N/A</v>
      </c>
      <c r="O94" s="85" t="e">
        <f ca="true">+IF(AND(ISTEXT(OFFSET('Water Data'!$L$2,0,10*ROW('Water Data'!Q88))),CD94="Yes"),OFFSET('Water Data'!$Q$9,0,10*ROW('Water Data'!Q88)),IF(AND(ISTEXT(OFFSET('Water Data'!$L$2,0,10*ROW('Water Data'!Q88))),CD94="No",ISNUMBER(OFFSET('Water Data'!$Q$9,0,10*ROW('Water Data'!Q88)))),CONCATENATE("[",ROUND(OFFSET('Water Data'!$Q$9,0,10*ROW('Water Data'!Q88)),0),"]"),IF(AND(ISTEXT(OFFSET('Water Data'!$L$2,0,10*ROW('Water Data'!Q88))),CD94="",ISNUMBER(OFFSET('Water Data'!$Q$9,0,10*ROW('Water Data'!Q88)))),OFFSET('Water Data'!$Q$9,0,10*ROW('Water Data'!Q88)),NA())))</f>
        <v>#N/A</v>
      </c>
      <c r="P94" s="85" t="e">
        <f ca="true">+IF(AND(ISTEXT(OFFSET('Water Data'!$L$2,0,10*ROW('Water Data'!R88))),CE94="Yes"),100-OFFSET('Water Data'!$R$4,0,10*ROW('Water Data'!R88)),IF(AND(ISTEXT(OFFSET('Water Data'!$L$2,0,10*ROW('Water Data'!R88))),CE94="No",ISNUMBER(OFFSET('Water Data'!$R$4,0,10*ROW('Water Data'!R88)))),CONCATENATE("[",ROUND(100-OFFSET('Water Data'!$R$4,0,10*ROW('Water Data'!R88)),0),"]"),IF(AND(ISTEXT(OFFSET('Water Data'!$L$2,0,10*ROW('Water Data'!R88))),CE94="",ISNUMBER(OFFSET('Water Data'!$R$4,0,10*ROW('Water Data'!R88)))),100-OFFSET('Water Data'!$R$4,0,10*ROW('Water Data'!R88)),NA())))</f>
        <v>#N/A</v>
      </c>
      <c r="Q94" s="85" t="e">
        <f ca="true">+IF(AND(ISTEXT(OFFSET('Water Data'!$L$2,0,10*ROW('Water Data'!R88))),CF94="Yes"),OFFSET('Water Data'!$R$6,0,10*ROW('Water Data'!R88)),IF(AND(ISTEXT(OFFSET('Water Data'!$L$2,0,10*ROW('Water Data'!R88))),CF94="No",ISNUMBER(OFFSET('Water Data'!$R$6,0,10*ROW('Water Data'!R88)))),CONCATENATE("[",ROUND(OFFSET('Water Data'!$R$6,0,10*ROW('Water Data'!R88)),0),"]"),IF(AND(ISTEXT(OFFSET('Water Data'!$L$2,0,10*ROW('Water Data'!R88))),CF94="",ISNUMBER(OFFSET('Water Data'!$R$6,0,10*ROW('Water Data'!R88)))),OFFSET('Water Data'!$R$6,0,10*ROW('Water Data'!R88)),NA())))</f>
        <v>#N/A</v>
      </c>
      <c r="R94" s="85" t="e">
        <f ca="true">+IF(AND(ISTEXT(OFFSET('Water Data'!$L$2,0,10*ROW('Water Data'!R88))),CG94="Yes"),OFFSET('Water Data'!$R$9,0,10*ROW('Water Data'!R88)),IF(AND(ISTEXT(OFFSET('Water Data'!$L$2,0,10*ROW('Water Data'!R88))),CG94="No",ISNUMBER(OFFSET('Water Data'!$R$9,0,10*ROW('Water Data'!R88)))),CONCATENATE("[",ROUND(OFFSET('Water Data'!$R$9,0,10*ROW('Water Data'!R88)),0),"]"),IF(AND(ISTEXT(OFFSET('Water Data'!$L$2,0,10*ROW('Water Data'!R88))),CG94="",ISNUMBER(OFFSET('Water Data'!$R$9,0,10*ROW('Water Data'!R88)))),OFFSET('Water Data'!$R$9,0,10*ROW('Water Data'!R88)),NA())))</f>
        <v>#N/A</v>
      </c>
      <c r="S94" s="85" t="e">
        <f ca="true">+IF(AND(ISTEXT(OFFSET('Water Data'!$L$2,0,10*ROW('Water Data'!S88))),CH94="Yes"),100-OFFSET('Water Data'!$S$4,0,10*ROW('Water Data'!S88)),IF(AND(ISTEXT(OFFSET('Water Data'!$L$2,0,10*ROW('Water Data'!S88))),CH94="No",ISNUMBER(OFFSET('Water Data'!$S$4,0,10*ROW('Water Data'!S88)))),CONCATENATE("[",ROUND(100-OFFSET('Water Data'!$S$4,0,10*ROW('Water Data'!S88)),0),"]"),IF(AND(ISTEXT(OFFSET('Water Data'!$L$2,0,10*ROW('Water Data'!S88))),CH94="",ISNUMBER(OFFSET('Water Data'!$S$4,0,10*ROW('Water Data'!S88)))),100-OFFSET('Water Data'!$S$4,0,10*ROW('Water Data'!S88)),NA())))</f>
        <v>#N/A</v>
      </c>
      <c r="T94" s="85" t="e">
        <f ca="true">+IF(AND(ISTEXT(OFFSET('Water Data'!$L$2,0,10*ROW('Water Data'!S88))),CI94="Yes"),OFFSET('Water Data'!$S$6,0,10*ROW('Water Data'!S88)),IF(AND(ISTEXT(OFFSET('Water Data'!$L$2,0,10*ROW('Water Data'!S88))),CI94="No",ISNUMBER(OFFSET('Water Data'!$S$6,0,10*ROW('Water Data'!S88)))),CONCATENATE("[",ROUND(OFFSET('Water Data'!$S$6,0,10*ROW('Water Data'!S88)),0),"]"),IF(AND(ISTEXT(OFFSET('Water Data'!$L$2,0,10*ROW('Water Data'!S88))),CI94="",ISNUMBER(OFFSET('Water Data'!$S$6,0,10*ROW('Water Data'!S88)))),OFFSET('Water Data'!$S$6,0,10*ROW('Water Data'!S88)),NA())))</f>
        <v>#N/A</v>
      </c>
      <c r="U94" s="85" t="e">
        <f ca="true">+IF(AND(ISTEXT(OFFSET('Water Data'!$L$2,0,10*ROW('Water Data'!S88))),CJ94="Yes"),OFFSET('Water Data'!$S$9,0,10*ROW('Water Data'!S88)),IF(AND(ISTEXT(OFFSET('Water Data'!$L$2,0,10*ROW('Water Data'!S88))),CJ94="No",ISNUMBER(OFFSET('Water Data'!$S$9,0,10*ROW('Water Data'!S88)))),CONCATENATE("[",ROUND(OFFSET('Water Data'!$S$9,0,10*ROW('Water Data'!S88)),0),"]"),IF(AND(ISTEXT(OFFSET('Water Data'!$L$2,0,10*ROW('Water Data'!S88))),CJ94="",ISNUMBER(OFFSET('Water Data'!$S$9,0,10*ROW('Water Data'!S88)))),OFFSET('Water Data'!$S$9,0,10*ROW('Water Data'!S88)),NA())))</f>
        <v>#N/A</v>
      </c>
      <c r="V94" s="86" t="e">
        <f ca="true">+IF(AND(ISTEXT(OFFSET('Sanitation Data'!$L$2,0,10*ROW('Sanitation Data'!N88))),CK94="Yes"),100-OFFSET('Sanitation Data'!$N$4,0,10*ROW('Sanitation Data'!N88)),IF(AND(ISTEXT(OFFSET('Sanitation Data'!$L$2,0,10*ROW('Sanitation Data'!N88))),CK94="No",ISNUMBER(OFFSET('Sanitation Data'!$N$4,0,10*ROW('Sanitation Data'!N88)))),CONCATENATE("[",ROUND(100-OFFSET('Sanitation Data'!$N$4,0,10*ROW('Sanitation Data'!N88)),0),"]"),IF(AND(ISTEXT(OFFSET('Sanitation Data'!$L$2,0,10*ROW('Sanitation Data'!N88))),CK94="",ISNUMBER(OFFSET('Sanitation Data'!$N$4,0,10*ROW('Sanitation Data'!N88)))),100-OFFSET('Sanitation Data'!$N$4,0,10*ROW('Sanitation Data'!N88)),NA())))</f>
        <v>#N/A</v>
      </c>
      <c r="W94" s="86" t="e">
        <f ca="true">+IF(AND(ISTEXT(OFFSET('Sanitation Data'!$L$2,0,10*ROW('Sanitation Data'!N88))),CL94="Yes"),OFFSET('Sanitation Data'!$N$6,0,10*ROW('Sanitation Data'!N88)),IF(AND(ISTEXT(OFFSET('Sanitation Data'!$L$2,0,10*ROW('Sanitation Data'!N88))),CL94="No",ISNUMBER(OFFSET('Sanitation Data'!$N$6,0,10*ROW('Sanitation Data'!N88)))),CONCATENATE("[",ROUND(OFFSET('Sanitation Data'!$N$6,0,10*ROW('Sanitation Data'!N88)),0),"]"),IF(AND(ISTEXT(OFFSET('Sanitation Data'!$L$2,0,10*ROW('Sanitation Data'!N88))),CL94="",ISNUMBER(OFFSET('Sanitation Data'!$N$6,0,10*ROW('Sanitation Data'!N88)))),OFFSET('Sanitation Data'!$N$6,0,10*ROW('Sanitation Data'!N88)),NA())))</f>
        <v>#N/A</v>
      </c>
      <c r="X94" s="86" t="e">
        <f ca="true">+IF(AND(ISTEXT(OFFSET('Sanitation Data'!$L$2,0,10*ROW('Sanitation Data'!N88))),CM94="Yes"),OFFSET('Sanitation Data'!$N$10,0,10*ROW('Sanitation Data'!N88)),IF(AND(ISTEXT(OFFSET('Sanitation Data'!$L$2,0,10*ROW('Sanitation Data'!N88))),CM94="No",ISNUMBER(OFFSET('Sanitation Data'!$N$10,0,10*ROW('Sanitation Data'!N88)))),CONCATENATE("[",ROUND(OFFSET('Sanitation Data'!$N$10,0,10*ROW('Sanitation Data'!N88)),0),"]"),IF(AND(ISTEXT(OFFSET('Sanitation Data'!$L$2,0,10*ROW('Sanitation Data'!N88))),CM94="",ISNUMBER(OFFSET('Sanitation Data'!$N$10,0,10*ROW('Sanitation Data'!N88)))),OFFSET('Sanitation Data'!$N$10,0,10*ROW('Sanitation Data'!N88)),NA())))</f>
        <v>#N/A</v>
      </c>
      <c r="Y94" s="86" t="e">
        <f ca="true">+IF(AND(ISTEXT(OFFSET('Sanitation Data'!$L$2,0,10*ROW('Sanitation Data'!N88))),CN94="Yes"),OFFSET('Sanitation Data'!$N$11,0,10*ROW('Sanitation Data'!N88)),IF(AND(ISTEXT(OFFSET('Sanitation Data'!$L$2,0,10*ROW('Sanitation Data'!N88))),CN94="No",ISNUMBER(OFFSET('Sanitation Data'!$N$11,0,10*ROW('Sanitation Data'!N88)))),CONCATENATE("[",ROUND(OFFSET('Sanitation Data'!$N$11,0,10*ROW('Sanitation Data'!N88)),0),"]"),IF(AND(ISTEXT(OFFSET('Sanitation Data'!$L$2,0,10*ROW('Sanitation Data'!N88))),CN94="",ISNUMBER(OFFSET('Sanitation Data'!$N$11,0,10*ROW('Sanitation Data'!N88)))),OFFSET('Sanitation Data'!$N$11,0,10*ROW('Sanitation Data'!N88)),NA())))</f>
        <v>#N/A</v>
      </c>
      <c r="Z94" s="86" t="e">
        <f ca="true">+IF(AND(ISTEXT(OFFSET('Sanitation Data'!$L$2,0,10*ROW('Sanitation Data'!N88))),CO94="Yes"),OFFSET('Sanitation Data'!$N$12,0,10*ROW('Sanitation Data'!N88)),IF(AND(ISTEXT(OFFSET('Sanitation Data'!$L$2,0,10*ROW('Sanitation Data'!N88))),CO94="No",ISNUMBER(OFFSET('Sanitation Data'!$N$12,0,10*ROW('Sanitation Data'!N88)))),CONCATENATE("[",ROUND(OFFSET('Sanitation Data'!$N$12,0,10*ROW('Sanitation Data'!N88)),0),"]"),IF(AND(ISTEXT(OFFSET('Sanitation Data'!$L$2,0,10*ROW('Sanitation Data'!N88))),CO94="",ISNUMBER(OFFSET('Sanitation Data'!$N$12,0,10*ROW('Sanitation Data'!N88)))),OFFSET('Sanitation Data'!$N$12,0,10*ROW('Sanitation Data'!N88)),NA())))</f>
        <v>#N/A</v>
      </c>
      <c r="AA94" s="86" t="e">
        <f ca="true">+IF(AND(ISTEXT(OFFSET('Sanitation Data'!$L$2,0,10*ROW('Sanitation Data'!O88))),CP94="Yes"),100-OFFSET('Sanitation Data'!$O$4,0,10*ROW('Sanitation Data'!O88)),IF(AND(ISTEXT(OFFSET('Sanitation Data'!$L$2,0,10*ROW('Sanitation Data'!O88))),CP94="No",ISNUMBER(OFFSET('Sanitation Data'!$O$4,0,10*ROW('Sanitation Data'!O88)))),CONCATENATE("[",ROUND(100-OFFSET('Sanitation Data'!$O$4,0,10*ROW('Sanitation Data'!O88)),0),"]"),IF(AND(ISTEXT(OFFSET('Sanitation Data'!$L$2,0,10*ROW('Sanitation Data'!O88))),CP94="",ISNUMBER(OFFSET('Sanitation Data'!$O$4,0,10*ROW('Sanitation Data'!O88)))),100-OFFSET('Sanitation Data'!$O$4,0,10*ROW('Sanitation Data'!O88)),NA())))</f>
        <v>#N/A</v>
      </c>
      <c r="AB94" s="86" t="e">
        <f ca="true">+IF(AND(ISTEXT(OFFSET('Sanitation Data'!$L$2,0,10*ROW('Sanitation Data'!O88))),CQ94="Yes"),OFFSET('Sanitation Data'!$O$6,0,10*ROW('Sanitation Data'!R88)),IF(AND(ISTEXT(OFFSET('Sanitation Data'!$L$2,0,10*ROW('Sanitation Data'!O88))),CQ94="No",ISNUMBER(OFFSET('Sanitation Data'!$O$6,0,10*ROW('Sanitation Data'!O88)))),CONCATENATE("[",ROUND(OFFSET('Sanitation Data'!$O$6,0,10*ROW('Sanitation Data'!O88)),0),"]"),IF(AND(ISTEXT(OFFSET('Sanitation Data'!$L$2,0,10*ROW('Sanitation Data'!O88))),CQ94="",ISNUMBER(OFFSET('Sanitation Data'!$O$6,0,10*ROW('Sanitation Data'!O88)))),OFFSET('Sanitation Data'!$O$6,0,10*ROW('Sanitation Data'!O88)),NA())))</f>
        <v>#N/A</v>
      </c>
      <c r="AC94" s="86" t="e">
        <f ca="true">+IF(AND(ISTEXT(OFFSET('Sanitation Data'!$L$2,0,10*ROW('Sanitation Data'!O88))),CR94="Yes"),OFFSET('Sanitation Data'!$O$10,0,10*ROW('Sanitation Data'!O88)),IF(AND(ISTEXT(OFFSET('Sanitation Data'!$L$2,0,10*ROW('Sanitation Data'!O88))),CR94="No",ISNUMBER(OFFSET('Sanitation Data'!$O$10,0,10*ROW('Sanitation Data'!O88)))),CONCATENATE("[",ROUND(OFFSET('Sanitation Data'!$O$10,0,10*ROW('Sanitation Data'!O88)),0),"]"),IF(AND(ISTEXT(OFFSET('Sanitation Data'!$L$2,0,10*ROW('Sanitation Data'!O88))),CR94="",ISNUMBER(OFFSET('Sanitation Data'!$O$10,0,10*ROW('Sanitation Data'!O88)))),OFFSET('Sanitation Data'!$O$10,0,10*ROW('Sanitation Data'!O88)),NA())))</f>
        <v>#N/A</v>
      </c>
      <c r="AD94" s="86" t="e">
        <f ca="true">+IF(AND(ISTEXT(OFFSET('Sanitation Data'!$L$2,0,10*ROW('Sanitation Data'!O88))),CS94="Yes"),OFFSET('Sanitation Data'!$O$11,0,10*ROW('Sanitation Data'!O88)),IF(AND(ISTEXT(OFFSET('Sanitation Data'!$L$2,0,10*ROW('Sanitation Data'!O88))),CS94="No",ISNUMBER(OFFSET('Sanitation Data'!$O$11,0,10*ROW('Sanitation Data'!O88)))),CONCATENATE("[",ROUND(OFFSET('Sanitation Data'!$O$11,0,10*ROW('Sanitation Data'!O88)),0),"]"),IF(AND(ISTEXT(OFFSET('Sanitation Data'!$L$2,0,10*ROW('Sanitation Data'!O88))),CS94="",ISNUMBER(OFFSET('Sanitation Data'!$O$11,0,10*ROW('Sanitation Data'!O88)))),OFFSET('Sanitation Data'!$O$11,0,10*ROW('Sanitation Data'!O88)),NA())))</f>
        <v>#N/A</v>
      </c>
      <c r="AE94" s="86" t="e">
        <f ca="true">+IF(AND(ISTEXT(OFFSET('Sanitation Data'!$L$2,0,10*ROW('Sanitation Data'!O88))),CT94="Yes"),OFFSET('Sanitation Data'!$O$12,0,10*ROW('Sanitation Data'!O88)),IF(AND(ISTEXT(OFFSET('Sanitation Data'!$L$2,0,10*ROW('Sanitation Data'!O88))),CT94="No",ISNUMBER(OFFSET('Sanitation Data'!$O$12,0,10*ROW('Sanitation Data'!O88)))),CONCATENATE("[",ROUND(OFFSET('Sanitation Data'!$O$12,0,10*ROW('Sanitation Data'!O88)),0),"]"),IF(AND(ISTEXT(OFFSET('Sanitation Data'!$L$2,0,10*ROW('Sanitation Data'!O88))),CT94="",ISNUMBER(OFFSET('Sanitation Data'!$O$12,0,10*ROW('Sanitation Data'!O88)))),OFFSET('Sanitation Data'!$O$12,0,10*ROW('Sanitation Data'!O88)),NA())))</f>
        <v>#N/A</v>
      </c>
      <c r="AF94" s="86" t="e">
        <f ca="true">+IF(AND(ISTEXT(OFFSET('Sanitation Data'!$L$2,0,10*ROW('Sanitation Data'!P88))),CU94="Yes"),100-OFFSET('Sanitation Data'!$P$4,0,10*ROW('Sanitation Data'!P88)),IF(AND(ISTEXT(OFFSET('Sanitation Data'!$L$2,0,10*ROW('Sanitation Data'!P88))),CU94="No",ISNUMBER(OFFSET('Sanitation Data'!$P$4,0,10*ROW('Sanitation Data'!P88)))),CONCATENATE("[",ROUND(100-OFFSET('Sanitation Data'!$P$4,0,10*ROW('Sanitation Data'!P88)),0),"]"),IF(AND(ISTEXT(OFFSET('Sanitation Data'!$L$2,0,10*ROW('Sanitation Data'!P88))),CU94="",ISNUMBER(OFFSET('Sanitation Data'!$P$4,0,10*ROW('Sanitation Data'!P88)))),100-OFFSET('Sanitation Data'!$P$4,0,10*ROW('Sanitation Data'!P88)),NA())))</f>
        <v>#N/A</v>
      </c>
      <c r="AG94" s="86" t="e">
        <f ca="true">+IF(AND(ISTEXT(OFFSET('Sanitation Data'!$L$2,0,10*ROW('Sanitation Data'!P88))),CV94="Yes"),OFFSET('Sanitation Data'!$P$6,0,10*ROW('Sanitation Data'!P88)),IF(AND(ISTEXT(OFFSET('Sanitation Data'!$L$2,0,10*ROW('Sanitation Data'!P88))),CV94="No",ISNUMBER(OFFSET('Sanitation Data'!$P$6,0,10*ROW('Sanitation Data'!P88)))),CONCATENATE("[",ROUND(OFFSET('Sanitation Data'!$P$6,0,10*ROW('Sanitation Data'!P88)),0),"]"),IF(AND(ISTEXT(OFFSET('Sanitation Data'!$L$2,0,10*ROW('Sanitation Data'!P88))),CV94="",ISNUMBER(OFFSET('Sanitation Data'!$P$6,0,10*ROW('Sanitation Data'!P88)))),OFFSET('Sanitation Data'!$P$6,0,10*ROW('Sanitation Data'!P88)),NA())))</f>
        <v>#N/A</v>
      </c>
      <c r="AH94" s="86" t="e">
        <f ca="true">+IF(AND(ISTEXT(OFFSET('Sanitation Data'!$L$2,0,10*ROW('Sanitation Data'!P88))),CW94="Yes"),OFFSET('Sanitation Data'!$P$10,0,10*ROW('Sanitation Data'!P88)),IF(AND(ISTEXT(OFFSET('Sanitation Data'!$L$2,0,10*ROW('Sanitation Data'!P88))),CW94="No",ISNUMBER(OFFSET('Sanitation Data'!$P$10,0,10*ROW('Sanitation Data'!P88)))),CONCATENATE("[",ROUND(OFFSET('Sanitation Data'!$P$10,0,10*ROW('Sanitation Data'!P88)),0),"]"),IF(AND(ISTEXT(OFFSET('Sanitation Data'!$L$2,0,10*ROW('Sanitation Data'!P88))),CW94="",ISNUMBER(OFFSET('Sanitation Data'!$P$10,0,10*ROW('Sanitation Data'!P88)))),OFFSET('Sanitation Data'!$P$10,0,10*ROW('Sanitation Data'!P88)),NA())))</f>
        <v>#N/A</v>
      </c>
      <c r="AI94" s="86" t="e">
        <f ca="true">+IF(AND(ISTEXT(OFFSET('Sanitation Data'!$L$2,0,10*ROW('Sanitation Data'!P88))),CX94="Yes"),OFFSET('Sanitation Data'!$P$11,0,10*ROW('Sanitation Data'!P88)),IF(AND(ISTEXT(OFFSET('Sanitation Data'!$L$2,0,10*ROW('Sanitation Data'!P88))),CX94="No",ISNUMBER(OFFSET('Sanitation Data'!$P$11,0,10*ROW('Sanitation Data'!P88)))),CONCATENATE("[",ROUND(OFFSET('Sanitation Data'!$P$11,0,10*ROW('Sanitation Data'!P88)),0),"]"),IF(AND(ISTEXT(OFFSET('Sanitation Data'!$L$2,0,10*ROW('Sanitation Data'!P88))),CX94="",ISNUMBER(OFFSET('Sanitation Data'!$P$11,0,10*ROW('Sanitation Data'!P88)))),OFFSET('Sanitation Data'!$P$11,0,10*ROW('Sanitation Data'!P88)),NA())))</f>
        <v>#N/A</v>
      </c>
      <c r="AJ94" s="86" t="e">
        <f ca="true">+IF(AND(ISTEXT(OFFSET('Sanitation Data'!$L$2,0,10*ROW('Sanitation Data'!P88))),CY94="Yes"),OFFSET('Sanitation Data'!$P$12,0,10*ROW('Sanitation Data'!P88)),IF(AND(ISTEXT(OFFSET('Sanitation Data'!$L$2,0,10*ROW('Sanitation Data'!P88))),CY94="No",ISNUMBER(OFFSET('Sanitation Data'!$P$12,0,10*ROW('Sanitation Data'!P88)))),CONCATENATE("[",ROUND(OFFSET('Sanitation Data'!$P$12,0,10*ROW('Sanitation Data'!P88)),0),"]"),IF(AND(ISTEXT(OFFSET('Sanitation Data'!$L$2,0,10*ROW('Sanitation Data'!P88))),CY94="",ISNUMBER(OFFSET('Sanitation Data'!$P$12,0,10*ROW('Sanitation Data'!P88)))),OFFSET('Sanitation Data'!$P$12,0,10*ROW('Sanitation Data'!P88)),NA())))</f>
        <v>#N/A</v>
      </c>
      <c r="AK94" s="86" t="e">
        <f ca="true">+IF(AND(ISTEXT(OFFSET('Sanitation Data'!$L$2,0,10*ROW('Sanitation Data'!Q88))),CZ94="Yes"),100-OFFSET('Sanitation Data'!$Q$4,0,10*ROW('Sanitation Data'!Q88)),IF(AND(ISTEXT(OFFSET('Sanitation Data'!$L$2,0,10*ROW('Sanitation Data'!Q88))),CZ94="No",ISNUMBER(OFFSET('Sanitation Data'!$Q$4,0,10*ROW('Sanitation Data'!Q88)))),CONCATENATE("[",ROUND(100-OFFSET('Sanitation Data'!$Q$4,0,10*ROW('Sanitation Data'!Q88)),0),"]"),IF(AND(ISTEXT(OFFSET('Sanitation Data'!$L$2,0,10*ROW('Sanitation Data'!Q88))),CZ94="",ISNUMBER(OFFSET('Sanitation Data'!$Q$4,0,10*ROW('Sanitation Data'!Q88)))),100-OFFSET('Sanitation Data'!$Q$4,0,10*ROW('Sanitation Data'!Q88)),NA())))</f>
        <v>#N/A</v>
      </c>
      <c r="AL94" s="86" t="e">
        <f ca="true">+IF(AND(ISTEXT(OFFSET('Sanitation Data'!$L$2,0,10*ROW('Sanitation Data'!Q88))),DA94="Yes"),OFFSET('Sanitation Data'!$Q$6,0,10*ROW('Sanitation Data'!Q88)),IF(AND(ISTEXT(OFFSET('Sanitation Data'!$L$2,0,10*ROW('Sanitation Data'!Q88))),DA94="No",ISNUMBER(OFFSET('Sanitation Data'!$Q$6,0,10*ROW('Sanitation Data'!Q88)))),CONCATENATE("[",ROUND(OFFSET('Sanitation Data'!$Q$6,0,10*ROW('Sanitation Data'!Q88)),0),"]"),IF(AND(ISTEXT(OFFSET('Sanitation Data'!$L$2,0,10*ROW('Sanitation Data'!Q88))),DA94="",ISNUMBER(OFFSET('Sanitation Data'!$Q$6,0,10*ROW('Sanitation Data'!Q88)))),OFFSET('Sanitation Data'!$Q$6,0,10*ROW('Sanitation Data'!Q88)),NA())))</f>
        <v>#N/A</v>
      </c>
      <c r="AM94" s="86" t="e">
        <f ca="true">+IF(AND(ISTEXT(OFFSET('Sanitation Data'!$L$2,0,10*ROW('Sanitation Data'!Q88))),DB94="Yes"),OFFSET('Sanitation Data'!$Q$10,0,10*ROW('Sanitation Data'!Q88)),IF(AND(ISTEXT(OFFSET('Sanitation Data'!$L$2,0,10*ROW('Sanitation Data'!Q88))),DB94="No",ISNUMBER(OFFSET('Sanitation Data'!$Q$10,0,10*ROW('Sanitation Data'!Q88)))),CONCATENATE("[",ROUND(OFFSET('Sanitation Data'!$Q$10,0,10*ROW('Sanitation Data'!Q88)),0),"]"),IF(AND(ISTEXT(OFFSET('Sanitation Data'!$L$2,0,10*ROW('Sanitation Data'!Q88))),DB94="",ISNUMBER(OFFSET('Sanitation Data'!$Q$10,0,10*ROW('Sanitation Data'!Q88)))),OFFSET('Sanitation Data'!$Q$10,0,10*ROW('Sanitation Data'!Q88)),NA())))</f>
        <v>#N/A</v>
      </c>
      <c r="AN94" s="86" t="e">
        <f ca="true">+IF(AND(ISTEXT(OFFSET('Sanitation Data'!$L$2,0,10*ROW('Sanitation Data'!Q88))),DC94="Yes"),OFFSET('Sanitation Data'!$Q$11,0,10*ROW('Sanitation Data'!Q88)),IF(AND(ISTEXT(OFFSET('Sanitation Data'!$L$2,0,10*ROW('Sanitation Data'!Q88))),DC94="No",ISNUMBER(OFFSET('Sanitation Data'!$Q$11,0,10*ROW('Sanitation Data'!Q88)))),CONCATENATE("[",ROUND(OFFSET('Sanitation Data'!$Q$11,0,10*ROW('Sanitation Data'!Q88)),0),"]"),IF(AND(ISTEXT(OFFSET('Sanitation Data'!$L$2,0,10*ROW('Sanitation Data'!Q88))),DC94="",ISNUMBER(OFFSET('Sanitation Data'!$Q$11,0,10*ROW('Sanitation Data'!Q88)))),OFFSET('Sanitation Data'!$Q$11,0,10*ROW('Sanitation Data'!Q88)),NA())))</f>
        <v>#N/A</v>
      </c>
      <c r="AO94" s="86" t="e">
        <f ca="true">+IF(AND(ISTEXT(OFFSET('Sanitation Data'!$L$2,0,10*ROW('Sanitation Data'!Q88))),DD94="Yes"),OFFSET('Sanitation Data'!$Q$12,0,10*ROW('Sanitation Data'!Q88)),IF(AND(ISTEXT(OFFSET('Sanitation Data'!$L$2,0,10*ROW('Sanitation Data'!Q88))),DD94="No",ISNUMBER(OFFSET('Sanitation Data'!$Q$12,0,10*ROW('Sanitation Data'!Q88)))),CONCATENATE("[",ROUND(OFFSET('Sanitation Data'!$Q$12,0,10*ROW('Sanitation Data'!Q88)),0),"]"),IF(AND(ISTEXT(OFFSET('Sanitation Data'!$L$2,0,10*ROW('Sanitation Data'!Q88))),DD94="",ISNUMBER(OFFSET('Sanitation Data'!$Q$12,0,10*ROW('Sanitation Data'!Q88)))),OFFSET('Sanitation Data'!$Q$12,0,10*ROW('Sanitation Data'!Q88)),NA())))</f>
        <v>#N/A</v>
      </c>
      <c r="AP94" s="86" t="e">
        <f ca="true">+IF(AND(ISTEXT(OFFSET('Sanitation Data'!$L$2,0,10*ROW('Sanitation Data'!R88))),DE94="Yes"),100-OFFSET('Sanitation Data'!$R$4,0,10*ROW('Sanitation Data'!R88)),IF(AND(ISTEXT(OFFSET('Sanitation Data'!$L$2,0,10*ROW('Sanitation Data'!R88))),DE94="No",ISNUMBER(OFFSET('Sanitation Data'!$R$4,0,10*ROW('Sanitation Data'!R88)))),CONCATENATE("[",ROUND(100-OFFSET('Sanitation Data'!$R$4,0,10*ROW('Sanitation Data'!R88)),0),"]"),IF(AND(ISTEXT(OFFSET('Sanitation Data'!$L$2,0,10*ROW('Sanitation Data'!R88))),DE94="",ISNUMBER(OFFSET('Sanitation Data'!$R$4,0,10*ROW('Sanitation Data'!R88)))),100-OFFSET('Sanitation Data'!$R$4,0,10*ROW('Sanitation Data'!R88)),NA())))</f>
        <v>#N/A</v>
      </c>
      <c r="AQ94" s="86" t="e">
        <f ca="true">+IF(AND(ISTEXT(OFFSET('Sanitation Data'!$L$2,0,10*ROW('Sanitation Data'!R88))),DF94="Yes"),OFFSET('Sanitation Data'!$R$6,0,10*ROW('Sanitation Data'!R88)),IF(AND(ISTEXT(OFFSET('Sanitation Data'!$L$2,0,10*ROW('Sanitation Data'!R88))),DF94="No",ISNUMBER(OFFSET('Sanitation Data'!$R$6,0,10*ROW('Sanitation Data'!R88)))),CONCATENATE("[",ROUND(OFFSET('Sanitation Data'!$R$6,0,10*ROW('Sanitation Data'!R88)),0),"]"),IF(AND(ISTEXT(OFFSET('Sanitation Data'!$L$2,0,10*ROW('Sanitation Data'!R88))),DF94="",ISNUMBER(OFFSET('Sanitation Data'!$R$6,0,10*ROW('Sanitation Data'!R88)))),OFFSET('Sanitation Data'!$R$6,0,10*ROW('Sanitation Data'!R88)),NA())))</f>
        <v>#N/A</v>
      </c>
      <c r="AR94" s="86" t="e">
        <f ca="true">+IF(AND(ISTEXT(OFFSET('Sanitation Data'!$L$2,0,10*ROW('Sanitation Data'!R88))),DG94="Yes"),OFFSET('Sanitation Data'!$R$10,0,10*ROW('Sanitation Data'!R88)),IF(AND(ISTEXT(OFFSET('Sanitation Data'!$L$2,0,10*ROW('Sanitation Data'!R88))),DG94="No",ISNUMBER(OFFSET('Sanitation Data'!$R$10,0,10*ROW('Sanitation Data'!R88)))),CONCATENATE("[",ROUND(OFFSET('Sanitation Data'!$R$10,0,10*ROW('Sanitation Data'!R88)),0),"]"),IF(AND(ISTEXT(OFFSET('Sanitation Data'!$L$2,0,10*ROW('Sanitation Data'!R88))),DG94="",ISNUMBER(OFFSET('Sanitation Data'!$R$10,0,10*ROW('Sanitation Data'!R88)))),OFFSET('Sanitation Data'!$R$10,0,10*ROW('Sanitation Data'!R88)),NA())))</f>
        <v>#N/A</v>
      </c>
      <c r="AS94" s="86" t="e">
        <f ca="true">+IF(AND(ISTEXT(OFFSET('Sanitation Data'!$L$2,0,10*ROW('Sanitation Data'!R88))),DH94="Yes"),OFFSET('Sanitation Data'!$R$11,0,10*ROW('Sanitation Data'!R88)),IF(AND(ISTEXT(OFFSET('Sanitation Data'!$L$2,0,10*ROW('Sanitation Data'!R88))),DH94="No",ISNUMBER(OFFSET('Sanitation Data'!$R$11,0,10*ROW('Sanitation Data'!R88)))),CONCATENATE("[",ROUND(OFFSET('Sanitation Data'!$R$11,0,10*ROW('Sanitation Data'!R88)),0),"]"),IF(AND(ISTEXT(OFFSET('Sanitation Data'!$L$2,0,10*ROW('Sanitation Data'!R88))),DH94="",ISNUMBER(OFFSET('Sanitation Data'!$R$11,0,10*ROW('Sanitation Data'!R88)))),OFFSET('Sanitation Data'!$R$11,0,10*ROW('Sanitation Data'!R88)),NA())))</f>
        <v>#N/A</v>
      </c>
      <c r="AT94" s="86" t="e">
        <f ca="true">+IF(AND(ISTEXT(OFFSET('Sanitation Data'!$L$2,0,10*ROW('Sanitation Data'!R88))),DI94="Yes"),OFFSET('Sanitation Data'!$R$12,0,10*ROW('Sanitation Data'!R88)),IF(AND(ISTEXT(OFFSET('Sanitation Data'!$L$2,0,10*ROW('Sanitation Data'!R88))),DI94="No",ISNUMBER(OFFSET('Sanitation Data'!$R$12,0,10*ROW('Sanitation Data'!R88)))),CONCATENATE("[",ROUND(OFFSET('Sanitation Data'!$R$12,0,10*ROW('Sanitation Data'!R88)),0),"]"),IF(AND(ISTEXT(OFFSET('Sanitation Data'!$L$2,0,10*ROW('Sanitation Data'!R88))),DI94="",ISNUMBER(OFFSET('Sanitation Data'!$R$12,0,10*ROW('Sanitation Data'!R88)))),OFFSET('Sanitation Data'!$R$12,0,10*ROW('Sanitation Data'!R88)),NA())))</f>
        <v>#N/A</v>
      </c>
      <c r="AU94" s="86" t="e">
        <f ca="true">+IF(AND(ISTEXT(OFFSET('Sanitation Data'!$L$2,0,10*ROW('Sanitation Data'!S88))),DJ94="Yes"),100-OFFSET('Sanitation Data'!$S$4,0,10*ROW('Sanitation Data'!S88)),IF(AND(ISTEXT(OFFSET('Sanitation Data'!$L$2,0,10*ROW('Sanitation Data'!S88))),DJ94="No",ISNUMBER(OFFSET('Sanitation Data'!$S$4,0,10*ROW('Sanitation Data'!S88)))),CONCATENATE("[",ROUND(100-OFFSET('Sanitation Data'!$S$4,0,10*ROW('Sanitation Data'!S88)),0),"]"),IF(AND(ISTEXT(OFFSET('Sanitation Data'!$L$2,0,10*ROW('Sanitation Data'!S88))),DJ94="",ISNUMBER(OFFSET('Sanitation Data'!$S$4,0,10*ROW('Sanitation Data'!S88)))),100-OFFSET('Sanitation Data'!$S$4,0,10*ROW('Sanitation Data'!S88)),NA())))</f>
        <v>#N/A</v>
      </c>
      <c r="AV94" s="86" t="e">
        <f ca="true">+IF(AND(ISTEXT(OFFSET('Sanitation Data'!$L$2,0,10*ROW('Sanitation Data'!S88))),DK94="Yes"),OFFSET('Sanitation Data'!$S$6,0,10*ROW('Sanitation Data'!S88)),IF(AND(ISTEXT(OFFSET('Sanitation Data'!$L$2,0,10*ROW('Sanitation Data'!S88))),DK94="No",ISNUMBER(OFFSET('Sanitation Data'!$S$6,0,10*ROW('Sanitation Data'!S88)))),CONCATENATE("[",ROUND(OFFSET('Sanitation Data'!$S$6,0,10*ROW('Sanitation Data'!S88)),0),"]"),IF(AND(ISTEXT(OFFSET('Sanitation Data'!$L$2,0,10*ROW('Sanitation Data'!S88))),DK94="",ISNUMBER(OFFSET('Sanitation Data'!$S$6,0,10*ROW('Sanitation Data'!S88)))),OFFSET('Sanitation Data'!$S$6,0,10*ROW('Sanitation Data'!S88)),NA())))</f>
        <v>#N/A</v>
      </c>
      <c r="AW94" s="86" t="e">
        <f ca="true">+IF(AND(ISTEXT(OFFSET('Sanitation Data'!$L$2,0,10*ROW('Sanitation Data'!S88))),DL94="Yes"),OFFSET('Sanitation Data'!$S$10,0,10*ROW('Sanitation Data'!S88)),IF(AND(ISTEXT(OFFSET('Sanitation Data'!$L$2,0,10*ROW('Sanitation Data'!S88))),DL94="No",ISNUMBER(OFFSET('Sanitation Data'!$S$10,0,10*ROW('Sanitation Data'!S88)))),CONCATENATE("[",ROUND(OFFSET('Sanitation Data'!$S$10,0,10*ROW('Sanitation Data'!S88)),0),"]"),IF(AND(ISTEXT(OFFSET('Sanitation Data'!$L$2,0,10*ROW('Sanitation Data'!S88))),DL94="",ISNUMBER(OFFSET('Sanitation Data'!$S$10,0,10*ROW('Sanitation Data'!S88)))),OFFSET('Sanitation Data'!$S$10,0,10*ROW('Sanitation Data'!S88)),NA())))</f>
        <v>#N/A</v>
      </c>
      <c r="AX94" s="86" t="e">
        <f ca="true">+IF(AND(ISTEXT(OFFSET('Sanitation Data'!$L$2,0,10*ROW('Sanitation Data'!S88))),DM94="Yes"),OFFSET('Sanitation Data'!$S$11,0,10*ROW('Sanitation Data'!S88)),IF(AND(ISTEXT(OFFSET('Sanitation Data'!$L$2,0,10*ROW('Sanitation Data'!S88))),DM94="No",ISNUMBER(OFFSET('Sanitation Data'!$S$11,0,10*ROW('Sanitation Data'!S88)))),CONCATENATE("[",ROUND(OFFSET('Sanitation Data'!$S$11,0,10*ROW('Sanitation Data'!S88)),0),"]"),IF(AND(ISTEXT(OFFSET('Sanitation Data'!$L$2,0,10*ROW('Sanitation Data'!S88))),DM94="",ISNUMBER(OFFSET('Sanitation Data'!$S$11,0,10*ROW('Sanitation Data'!S88)))),OFFSET('Sanitation Data'!$S$11,0,10*ROW('Sanitation Data'!S88)),NA())))</f>
        <v>#N/A</v>
      </c>
      <c r="AY94" s="86" t="e">
        <f ca="true">+IF(AND(ISTEXT(OFFSET('Sanitation Data'!$L$2,0,10*ROW('Sanitation Data'!S88))),DN94="Yes"),OFFSET('Sanitation Data'!$S$12,0,10*ROW('Sanitation Data'!S88)),IF(AND(ISTEXT(OFFSET('Sanitation Data'!$L$2,0,10*ROW('Sanitation Data'!S88))),DN94="No",ISNUMBER(OFFSET('Sanitation Data'!$S$12,0,10*ROW('Sanitation Data'!S88)))),CONCATENATE("[",ROUND(OFFSET('Sanitation Data'!$S$12,0,10*ROW('Sanitation Data'!S88)),0),"]"),IF(AND(ISTEXT(OFFSET('Sanitation Data'!$L$2,0,10*ROW('Sanitation Data'!S88))),DN94="",ISNUMBER(OFFSET('Sanitation Data'!$S$12,0,10*ROW('Sanitation Data'!S88)))),OFFSET('Sanitation Data'!$S$12,0,10*ROW('Sanitation Data'!S88)),NA())))</f>
        <v>#N/A</v>
      </c>
      <c r="AZ94" s="87" t="e">
        <f ca="true">+IF(AND(ISTEXT(OFFSET('Hygiene Data'!$L$2,0,10*ROW('Hygiene Data'!N88))),DO94="Yes"),OFFSET('Hygiene Data'!$N$5,0,10*ROW('Hygiene Data'!N88)),IF(AND(ISTEXT(OFFSET('Hygiene Data'!$L$2,0,10*ROW('Hygiene Data'!N88))),DO94="No",ISNUMBER(OFFSET('Hygiene Data'!$N$5,0,10*ROW('Hygiene Data'!N88)))),CONCATENATE("[",ROUND(OFFSET('Hygiene Data'!$N$5,0,10*ROW('Hygiene Data'!N88)),0),"]"),IF(AND(ISTEXT(OFFSET('Hygiene Data'!$L$2,0,10*ROW('Hygiene Data'!N88))),DO94="",ISNUMBER(OFFSET('Hygiene Data'!$N$5,0,10*ROW('Hygiene Data'!N88)))),OFFSET('Hygiene Data'!$N$5,0,10*ROW('Hygiene Data'!N88)),NA())))</f>
        <v>#N/A</v>
      </c>
      <c r="BA94" s="87" t="e">
        <f ca="true">+IF(AND(ISTEXT(OFFSET('Hygiene Data'!$L$2,0,10*ROW('Hygiene Data'!N88))),DP94="Yes"),OFFSET('Hygiene Data'!$N$7,0,10*ROW('Hygiene Data'!N88)),IF(AND(ISTEXT(OFFSET('Hygiene Data'!$L$2,0,10*ROW('Hygiene Data'!N88))),DP94="No",ISNUMBER(OFFSET('Hygiene Data'!$N$7,0,10*ROW('Hygiene Data'!N88)))),CONCATENATE("[",ROUND(OFFSET('Hygiene Data'!$N$7,0,10*ROW('Hygiene Data'!N88)),0),"]"),IF(AND(ISTEXT(OFFSET('Hygiene Data'!$L$2,0,10*ROW('Hygiene Data'!N88))),DP94="",ISNUMBER(OFFSET('Hygiene Data'!$N$7,0,10*ROW('Hygiene Data'!N88)))),OFFSET('Hygiene Data'!$N$7,0,10*ROW('Hygiene Data'!N88)),NA())))</f>
        <v>#N/A</v>
      </c>
      <c r="BB94" s="87" t="e">
        <f ca="true">+IF(AND(ISTEXT(OFFSET('Hygiene Data'!$L$2,0,10*ROW('Hygiene Data'!N88))),DQ94="Yes"),OFFSET('Hygiene Data'!$N$9,0,10*ROW('Hygiene Data'!N88)),IF(AND(ISTEXT(OFFSET('Hygiene Data'!$L$2,0,10*ROW('Hygiene Data'!N88))),DQ94="No",ISNUMBER(OFFSET('Hygiene Data'!$N$9,0,10*ROW('Hygiene Data'!N88)))),CONCATENATE("[",ROUND(OFFSET('Hygiene Data'!$N$9,0,10*ROW('Hygiene Data'!N88)),0),"]"),IF(AND(ISTEXT(OFFSET('Hygiene Data'!$L$2,0,10*ROW('Hygiene Data'!N88))),DQ94="",ISNUMBER(OFFSET('Hygiene Data'!$N$9,0,10*ROW('Hygiene Data'!N88)))),OFFSET('Hygiene Data'!$N$9,0,10*ROW('Hygiene Data'!N88)),NA())))</f>
        <v>#N/A</v>
      </c>
      <c r="BC94" s="87" t="e">
        <f ca="true">+IF(AND(ISTEXT(OFFSET('Hygiene Data'!$L$2,0,10*ROW('Hygiene Data'!O88))),DR94="Yes"),OFFSET('Hygiene Data'!$O$5,0,10*ROW('Hygiene Data'!O88)),IF(AND(ISTEXT(OFFSET('Hygiene Data'!$L$2,0,10*ROW('Hygiene Data'!O88))),DR94="No",ISNUMBER(OFFSET('Hygiene Data'!$O$5,0,10*ROW('Hygiene Data'!O88)))),CONCATENATE("[",ROUND(OFFSET('Hygiene Data'!$O$5,0,10*ROW('Hygiene Data'!O88)),0),"]"),IF(AND(ISTEXT(OFFSET('Hygiene Data'!$L$2,0,10*ROW('Hygiene Data'!O88))),DR94="",ISNUMBER(OFFSET('Hygiene Data'!$O$5,0,10*ROW('Hygiene Data'!O88)))),OFFSET('Hygiene Data'!$O$5,0,10*ROW('Hygiene Data'!O88)),NA())))</f>
        <v>#N/A</v>
      </c>
      <c r="BD94" s="87" t="e">
        <f ca="true">+IF(AND(ISTEXT(OFFSET('Hygiene Data'!$L$2,0,10*ROW('Hygiene Data'!O88))),DS94="Yes"),OFFSET('Hygiene Data'!$O$7,0,10*ROW('Hygiene Data'!O88)),IF(AND(ISTEXT(OFFSET('Hygiene Data'!$L$2,0,10*ROW('Hygiene Data'!O88))),DS94="No",ISNUMBER(OFFSET('Hygiene Data'!$O$7,0,10*ROW('Hygiene Data'!O88)))),CONCATENATE("[",ROUND(OFFSET('Hygiene Data'!$O$7,0,10*ROW('Hygiene Data'!O88)),0),"]"),IF(AND(ISTEXT(OFFSET('Hygiene Data'!$L$2,0,10*ROW('Hygiene Data'!O88))),DS94="",ISNUMBER(OFFSET('Hygiene Data'!$O$7,0,10*ROW('Hygiene Data'!O88)))),OFFSET('Hygiene Data'!$O$7,0,10*ROW('Hygiene Data'!O88)),NA())))</f>
        <v>#N/A</v>
      </c>
      <c r="BE94" s="87" t="e">
        <f ca="true">+IF(AND(ISTEXT(OFFSET('Hygiene Data'!$L$2,0,10*ROW('Hygiene Data'!O88))),DT94="Yes"),OFFSET('Hygiene Data'!$O$9,0,10*ROW('Hygiene Data'!O88)),IF(AND(ISTEXT(OFFSET('Hygiene Data'!$L$2,0,10*ROW('Hygiene Data'!O88))),DT94="No",ISNUMBER(OFFSET('Hygiene Data'!$O$9,0,10*ROW('Hygiene Data'!O88)))),CONCATENATE("[",ROUND(OFFSET('Hygiene Data'!$O$9,0,10*ROW('Hygiene Data'!O88)),0),"]"),IF(AND(ISTEXT(OFFSET('Hygiene Data'!$L$2,0,10*ROW('Hygiene Data'!O88))),DT94="",ISNUMBER(OFFSET('Hygiene Data'!$O$9,0,10*ROW('Hygiene Data'!O88)))),OFFSET('Hygiene Data'!$O$9,0,10*ROW('Hygiene Data'!O88)),NA())))</f>
        <v>#N/A</v>
      </c>
      <c r="BF94" s="87" t="e">
        <f ca="true">+IF(AND(ISTEXT(OFFSET('Hygiene Data'!$L$2,0,10*ROW('Hygiene Data'!P88))),DU94="Yes"),OFFSET('Hygiene Data'!$P$5,0,10*ROW('Hygiene Data'!P88)),IF(AND(ISTEXT(OFFSET('Hygiene Data'!$L$2,0,10*ROW('Hygiene Data'!P88))),DU94="No",ISNUMBER(OFFSET('Hygiene Data'!$P$5,0,10*ROW('Hygiene Data'!P88)))),CONCATENATE("[",ROUND(OFFSET('Hygiene Data'!$P$5,0,10*ROW('Hygiene Data'!P88)),0),"]"),IF(AND(ISTEXT(OFFSET('Hygiene Data'!$L$2,0,10*ROW('Hygiene Data'!P88))),DU94="",ISNUMBER(OFFSET('Hygiene Data'!$P$5,0,10*ROW('Hygiene Data'!P88)))),OFFSET('Hygiene Data'!$P$5,0,10*ROW('Hygiene Data'!P88)),NA())))</f>
        <v>#N/A</v>
      </c>
      <c r="BG94" s="87" t="e">
        <f ca="true">+IF(AND(ISTEXT(OFFSET('Hygiene Data'!$L$2,0,10*ROW('Hygiene Data'!P88))),DV94="Yes"),OFFSET('Hygiene Data'!$P$7,0,10*ROW('Hygiene Data'!P88)),IF(AND(ISTEXT(OFFSET('Hygiene Data'!$L$2,0,10*ROW('Hygiene Data'!P88))),DV94="No",ISNUMBER(OFFSET('Hygiene Data'!$P$7,0,10*ROW('Hygiene Data'!P88)))),CONCATENATE("[",ROUND(OFFSET('Hygiene Data'!$P$7,0,10*ROW('Hygiene Data'!P88)),0),"]"),IF(AND(ISTEXT(OFFSET('Hygiene Data'!$L$2,0,10*ROW('Hygiene Data'!P88))),DV94="",ISNUMBER(OFFSET('Hygiene Data'!$P$7,0,10*ROW('Hygiene Data'!P88)))),OFFSET('Hygiene Data'!$P$7,0,10*ROW('Hygiene Data'!P88)),NA())))</f>
        <v>#N/A</v>
      </c>
      <c r="BH94" s="87" t="e">
        <f ca="true">+IF(AND(ISTEXT(OFFSET('Hygiene Data'!$L$2,0,10*ROW('Hygiene Data'!P88))),DW94="Yes"),OFFSET('Hygiene Data'!$P$9,0,10*ROW('Hygiene Data'!P88)),IF(AND(ISTEXT(OFFSET('Hygiene Data'!$L$2,0,10*ROW('Hygiene Data'!P88))),DW94="No",ISNUMBER(OFFSET('Hygiene Data'!$P$9,0,10*ROW('Hygiene Data'!P88)))),CONCATENATE("[",ROUND(OFFSET('Hygiene Data'!$P$9,0,10*ROW('Hygiene Data'!P88)),0),"]"),IF(AND(ISTEXT(OFFSET('Hygiene Data'!$L$2,0,10*ROW('Hygiene Data'!P88))),DW94="",ISNUMBER(OFFSET('Hygiene Data'!$P$9,0,10*ROW('Hygiene Data'!P88)))),OFFSET('Hygiene Data'!$P$9,0,10*ROW('Hygiene Data'!P88)),NA())))</f>
        <v>#N/A</v>
      </c>
      <c r="BI94" s="87" t="e">
        <f ca="true">+IF(AND(ISTEXT(OFFSET('Hygiene Data'!$L$2,0,10*ROW('Hygiene Data'!Q88))),DX94="Yes"),OFFSET('Hygiene Data'!$Q$5,0,10*ROW('Hygiene Data'!Q88)),IF(AND(ISTEXT(OFFSET('Hygiene Data'!$L$2,0,10*ROW('Hygiene Data'!Q88))),DX94="No",ISNUMBER(OFFSET('Hygiene Data'!$Q$5,0,10*ROW('Hygiene Data'!Q88)))),CONCATENATE("[",ROUND(OFFSET('Hygiene Data'!$Q$5,0,10*ROW('Hygiene Data'!Q88)),0),"]"),IF(AND(ISTEXT(OFFSET('Hygiene Data'!$L$2,0,10*ROW('Hygiene Data'!Q88))),DX94="",ISNUMBER(OFFSET('Hygiene Data'!$Q$5,0,10*ROW('Hygiene Data'!Q88)))),OFFSET('Hygiene Data'!$Q$5,0,10*ROW('Hygiene Data'!Q88)),NA())))</f>
        <v>#N/A</v>
      </c>
      <c r="BJ94" s="87" t="e">
        <f ca="true">+IF(AND(ISTEXT(OFFSET('Hygiene Data'!$L$2,0,10*ROW('Hygiene Data'!Q88))),DY94="Yes"),OFFSET('Hygiene Data'!$Q$7,0,10*ROW('Hygiene Data'!Q88)),IF(AND(ISTEXT(OFFSET('Hygiene Data'!$L$2,0,10*ROW('Hygiene Data'!Q88))),DY94="No",ISNUMBER(OFFSET('Hygiene Data'!$Q$7,0,10*ROW('Hygiene Data'!Q88)))),CONCATENATE("[",ROUND(OFFSET('Hygiene Data'!$Q$7,0,10*ROW('Hygiene Data'!Q88)),0),"]"),IF(AND(ISTEXT(OFFSET('Hygiene Data'!$L$2,0,10*ROW('Hygiene Data'!Q88))),DY94="",ISNUMBER(OFFSET('Hygiene Data'!$Q$7,0,10*ROW('Hygiene Data'!Q88)))),OFFSET('Hygiene Data'!$Q$7,0,10*ROW('Hygiene Data'!Q88)),NA())))</f>
        <v>#N/A</v>
      </c>
      <c r="BK94" s="87" t="e">
        <f ca="true">+IF(AND(ISTEXT(OFFSET('Hygiene Data'!$L$2,0,10*ROW('Hygiene Data'!Q88))),DZ94="Yes"),OFFSET('Hygiene Data'!$Q$9,0,10*ROW('Hygiene Data'!Q88)),IF(AND(ISTEXT(OFFSET('Hygiene Data'!$L$2,0,10*ROW('Hygiene Data'!Q88))),DZ94="No",ISNUMBER(OFFSET('Hygiene Data'!$Q$9,0,10*ROW('Hygiene Data'!Q88)))),CONCATENATE("[",ROUND(OFFSET('Hygiene Data'!$Q$9,0,10*ROW('Hygiene Data'!Q88)),0),"]"),IF(AND(ISTEXT(OFFSET('Hygiene Data'!$L$2,0,10*ROW('Hygiene Data'!Q88))),DZ94="",ISNUMBER(OFFSET('Hygiene Data'!$Q$9,0,10*ROW('Hygiene Data'!Q88)))),OFFSET('Hygiene Data'!$Q$9,0,10*ROW('Hygiene Data'!Q88)),NA())))</f>
        <v>#N/A</v>
      </c>
      <c r="BL94" s="87" t="e">
        <f ca="true">+IF(AND(ISTEXT(OFFSET('Hygiene Data'!$L$2,0,10*ROW('Hygiene Data'!R88))),EA94="Yes"),OFFSET('Hygiene Data'!$R$5,0,10*ROW('Hygiene Data'!R88)),IF(AND(ISTEXT(OFFSET('Hygiene Data'!$L$2,0,10*ROW('Hygiene Data'!R88))),EA94="No",ISNUMBER(OFFSET('Hygiene Data'!$R$5,0,10*ROW('Hygiene Data'!R88)))),CONCATENATE("[",ROUND(OFFSET('Hygiene Data'!$R$5,0,10*ROW('Hygiene Data'!R88)),0),"]"),IF(AND(ISTEXT(OFFSET('Hygiene Data'!$L$2,0,10*ROW('Hygiene Data'!R88))),EA94="",ISNUMBER(OFFSET('Hygiene Data'!$R$5,0,10*ROW('Hygiene Data'!R88)))),OFFSET('Hygiene Data'!$R$5,0,10*ROW('Hygiene Data'!R88)),NA())))</f>
        <v>#N/A</v>
      </c>
      <c r="BM94" s="87" t="e">
        <f ca="true">+IF(AND(ISTEXT(OFFSET('Hygiene Data'!$L$2,0,10*ROW('Hygiene Data'!R88))),EB94="Yes"),OFFSET('Hygiene Data'!$R$7,0,10*ROW('Hygiene Data'!R88)),IF(AND(ISTEXT(OFFSET('Hygiene Data'!$L$2,0,10*ROW('Hygiene Data'!R88))),EB94="No",ISNUMBER(OFFSET('Hygiene Data'!$R$7,0,10*ROW('Hygiene Data'!R88)))),CONCATENATE("[",ROUND(OFFSET('Hygiene Data'!$R$7,0,10*ROW('Hygiene Data'!R88)),0),"]"),IF(AND(ISTEXT(OFFSET('Hygiene Data'!$L$2,0,10*ROW('Hygiene Data'!R88))),EB94="",ISNUMBER(OFFSET('Hygiene Data'!$R$7,0,10*ROW('Hygiene Data'!R88)))),OFFSET('Hygiene Data'!$R$7,0,10*ROW('Hygiene Data'!R88)),NA())))</f>
        <v>#N/A</v>
      </c>
      <c r="BN94" s="87" t="e">
        <f ca="true">+IF(AND(ISTEXT(OFFSET('Hygiene Data'!$L$2,0,10*ROW('Hygiene Data'!R88))),EC94="Yes"),OFFSET('Hygiene Data'!$R$9,0,10*ROW('Hygiene Data'!R88)),IF(AND(ISTEXT(OFFSET('Hygiene Data'!$L$2,0,10*ROW('Hygiene Data'!R88))),EC94="No",ISNUMBER(OFFSET('Hygiene Data'!$R$9,0,10*ROW('Hygiene Data'!R88)))),CONCATENATE("[",ROUND(OFFSET('Hygiene Data'!$R$9,0,10*ROW('Hygiene Data'!R88)),0),"]"),IF(AND(ISTEXT(OFFSET('Hygiene Data'!$L$2,0,10*ROW('Hygiene Data'!R88))),EC94="",ISNUMBER(OFFSET('Hygiene Data'!$R$9,0,10*ROW('Hygiene Data'!R88)))),OFFSET('Hygiene Data'!$R$9,0,10*ROW('Hygiene Data'!R88)),NA())))</f>
        <v>#N/A</v>
      </c>
      <c r="BO94" s="87" t="e">
        <f ca="true">+IF(AND(ISTEXT(OFFSET('Hygiene Data'!$L$2,0,10*ROW('Hygiene Data'!S88))),ED94="Yes"),OFFSET('Hygiene Data'!$S$5,0,10*ROW('Hygiene Data'!S88)),IF(AND(ISTEXT(OFFSET('Hygiene Data'!$L$2,0,10*ROW('Hygiene Data'!S88))),ED94="No",ISNUMBER(OFFSET('Hygiene Data'!$S$5,0,10*ROW('Hygiene Data'!S88)))),CONCATENATE("[",ROUND(OFFSET('Hygiene Data'!$S$5,0,10*ROW('Hygiene Data'!S88)),0),"]"),IF(AND(ISTEXT(OFFSET('Hygiene Data'!$L$2,0,10*ROW('Hygiene Data'!S88))),ED94="",ISNUMBER(OFFSET('Hygiene Data'!$S$5,0,10*ROW('Hygiene Data'!S88)))),OFFSET('Hygiene Data'!$S$5,0,10*ROW('Hygiene Data'!S88)),NA())))</f>
        <v>#N/A</v>
      </c>
      <c r="BP94" s="87" t="e">
        <f ca="true">+IF(AND(ISTEXT(OFFSET('Hygiene Data'!$L$2,0,10*ROW('Hygiene Data'!S88))),EE94="Yes"),OFFSET('Hygiene Data'!$S$7,0,10*ROW('Hygiene Data'!S88)),IF(AND(ISTEXT(OFFSET('Hygiene Data'!$L$2,0,10*ROW('Hygiene Data'!S88))),EE94="No",ISNUMBER(OFFSET('Hygiene Data'!$S$7,0,10*ROW('Hygiene Data'!S88)))),CONCATENATE("[",ROUND(OFFSET('Hygiene Data'!$S$7,0,10*ROW('Hygiene Data'!S88)),0),"]"),IF(AND(ISTEXT(OFFSET('Hygiene Data'!$L$2,0,10*ROW('Hygiene Data'!S88))),EE94="",ISNUMBER(OFFSET('Hygiene Data'!$S$7,0,10*ROW('Hygiene Data'!S88)))),OFFSET('Hygiene Data'!$S$7,0,10*ROW('Hygiene Data'!S88)),NA())))</f>
        <v>#N/A</v>
      </c>
      <c r="BQ94" s="87" t="e">
        <f ca="true">+IF(AND(ISTEXT(OFFSET('Hygiene Data'!$L$2,0,10*ROW('Hygiene Data'!S88))),EF94="Yes"),OFFSET('Hygiene Data'!$S$9,0,10*ROW('Hygiene Data'!S88)),IF(AND(ISTEXT(OFFSET('Hygiene Data'!$L$2,0,10*ROW('Hygiene Data'!S88))),EF94="No",ISNUMBER(OFFSET('Hygiene Data'!$S$9,0,10*ROW('Hygiene Data'!S88)))),CONCATENATE("[",ROUND(OFFSET('Hygiene Data'!$S$9,0,10*ROW('Hygiene Data'!S88)),0),"]"),IF(AND(ISTEXT(OFFSET('Hygiene Data'!$L$2,0,10*ROW('Hygiene Data'!S88))),EF94="",ISNUMBER(OFFSET('Hygiene Data'!$S$9,0,10*ROW('Hygiene Data'!S88)))),OFFSET('Hygiene Data'!$S$9,0,10*ROW('Hygiene Data'!S88)),NA())))</f>
        <v>#N/A</v>
      </c>
      <c r="BR94" s="271"/>
      <c r="BS94" s="271" t="str">
        <f ca="true">+IF(OFFSET('Water Data'!$N$27,0,10*ROW('Water Data'!N88))="","",OFFSET('Water Data'!$N$27,0,10*ROW('Water Data'!N88)))</f>
        <v/>
      </c>
      <c r="BT94" s="271" t="str">
        <f ca="true">+IF(OFFSET('Water Data'!$N$28,0,10*ROW('Water Data'!N88))="","",OFFSET('Water Data'!$N$28,0,10*ROW('Water Data'!N88)))</f>
        <v/>
      </c>
      <c r="BU94" s="271" t="str">
        <f ca="true">+IF(OFFSET('Water Data'!$N$29,0,10*ROW('Water Data'!N88))="","",OFFSET('Water Data'!$N$29,0,10*ROW('Water Data'!N88)))</f>
        <v/>
      </c>
      <c r="BV94" s="271" t="str">
        <f ca="true">+IF(OFFSET('Water Data'!$O$27,0,10*ROW('Water Data'!O88))="","",OFFSET('Water Data'!$O$27,0,10*ROW('Water Data'!O88)))</f>
        <v/>
      </c>
      <c r="BW94" s="271" t="str">
        <f ca="true">+IF(OFFSET('Water Data'!$O$28,0,10*ROW('Water Data'!O88))="","",OFFSET('Water Data'!$O$28,0,10*ROW('Water Data'!O88)))</f>
        <v/>
      </c>
      <c r="BX94" s="271" t="str">
        <f ca="true">+IF(OFFSET('Water Data'!$O$29,0,10*ROW('Water Data'!O88))="","",OFFSET('Water Data'!$O$29,0,10*ROW('Water Data'!O88)))</f>
        <v/>
      </c>
      <c r="BY94" s="271" t="str">
        <f ca="true">+IF(OFFSET('Water Data'!$P$27,0,10*ROW('Water Data'!P88))="","",OFFSET('Water Data'!$P$27,0,10*ROW('Water Data'!P88)))</f>
        <v/>
      </c>
      <c r="BZ94" s="271" t="str">
        <f ca="true">+IF(OFFSET('Water Data'!$P$28,0,10*ROW('Water Data'!P88))="","",OFFSET('Water Data'!$P$28,0,10*ROW('Water Data'!P88)))</f>
        <v/>
      </c>
      <c r="CA94" s="271" t="str">
        <f ca="true">+IF(OFFSET('Water Data'!$P$29,0,10*ROW('Water Data'!P88))="","",OFFSET('Water Data'!$P$29,0,10*ROW('Water Data'!P88)))</f>
        <v/>
      </c>
      <c r="CB94" s="271" t="str">
        <f ca="true">+IF(OFFSET('Water Data'!$Q$27,0,10*ROW('Water Data'!Q88))="","",OFFSET('Water Data'!$Q$27,0,10*ROW('Water Data'!Q88)))</f>
        <v/>
      </c>
      <c r="CC94" s="271" t="str">
        <f ca="true">+IF(OFFSET('Water Data'!$Q$28,0,10*ROW('Water Data'!Q88))="","",OFFSET('Water Data'!$Q$28,0,10*ROW('Water Data'!Q88)))</f>
        <v/>
      </c>
      <c r="CD94" s="271" t="str">
        <f ca="true">+IF(OFFSET('Water Data'!$Q$29,0,10*ROW('Water Data'!Q88))="","",OFFSET('Water Data'!$Q$29,0,10*ROW('Water Data'!Q88)))</f>
        <v/>
      </c>
      <c r="CE94" s="271" t="str">
        <f ca="true">+IF(OFFSET('Water Data'!$R$27,0,10*ROW('Water Data'!R88))="","",OFFSET('Water Data'!$R$27,0,10*ROW('Water Data'!R88)))</f>
        <v/>
      </c>
      <c r="CF94" s="271" t="str">
        <f ca="true">+IF(OFFSET('Water Data'!$R$28,0,10*ROW('Water Data'!R88))="","",OFFSET('Water Data'!$R$28,0,10*ROW('Water Data'!R88)))</f>
        <v/>
      </c>
      <c r="CG94" s="271" t="str">
        <f ca="true">+IF(OFFSET('Water Data'!$R$29,0,10*ROW('Water Data'!R88))="","",OFFSET('Water Data'!$R$29,0,10*ROW('Water Data'!R88)))</f>
        <v/>
      </c>
      <c r="CH94" s="271" t="str">
        <f ca="true">+IF(OFFSET('Water Data'!$S$27,0,10*ROW('Water Data'!S88))="","",OFFSET('Water Data'!$S$27,0,10*ROW('Water Data'!S88)))</f>
        <v/>
      </c>
      <c r="CI94" s="271" t="str">
        <f ca="true">+IF(OFFSET('Water Data'!$S$28,0,10*ROW('Water Data'!S88))="","",OFFSET('Water Data'!$S$28,0,10*ROW('Water Data'!S88)))</f>
        <v/>
      </c>
      <c r="CJ94" s="271" t="str">
        <f ca="true">+IF(OFFSET('Water Data'!$S$29,0,10*ROW('Water Data'!S88))="","",OFFSET('Water Data'!$S$29,0,10*ROW('Water Data'!S88)))</f>
        <v/>
      </c>
      <c r="CK94" s="271" t="str">
        <f ca="true">+IF(OFFSET('Sanitation Data'!$N$28,0,10*ROW('Sanitation Data'!N88))="","",OFFSET('Sanitation Data'!$N$28,0,10*ROW('Sanitation Data'!N88)))</f>
        <v/>
      </c>
      <c r="CL94" s="271" t="str">
        <f ca="true">+IF(OFFSET('Sanitation Data'!$N$29,0,10*ROW('Sanitation Data'!N88))="","",OFFSET('Sanitation Data'!$N$29,0,10*ROW('Sanitation Data'!N88)))</f>
        <v/>
      </c>
      <c r="CM94" s="271" t="str">
        <f ca="true">+IF(OFFSET('Sanitation Data'!$N$30,0,10*ROW('Sanitation Data'!N88))="","",OFFSET('Sanitation Data'!$N$30,0,10*ROW('Sanitation Data'!N88)))</f>
        <v/>
      </c>
      <c r="CN94" s="271" t="str">
        <f ca="true">+IF(OFFSET('Sanitation Data'!$N$31,0,10*ROW('Sanitation Data'!N88))="","",OFFSET('Sanitation Data'!$N$31,0,10*ROW('Sanitation Data'!N88)))</f>
        <v/>
      </c>
      <c r="CO94" s="271" t="str">
        <f ca="true">+IF(OFFSET('Sanitation Data'!$N$32,0,10*ROW('Sanitation Data'!N88))="","",OFFSET('Sanitation Data'!$N$32,0,10*ROW('Sanitation Data'!N88)))</f>
        <v/>
      </c>
      <c r="CP94" s="271" t="str">
        <f ca="true">+IF(OFFSET('Sanitation Data'!$O$28,0,10*ROW('Sanitation Data'!O88))="","",OFFSET('Sanitation Data'!$O$28,0,10*ROW('Sanitation Data'!O88)))</f>
        <v/>
      </c>
      <c r="CQ94" s="271" t="str">
        <f ca="true">+IF(OFFSET('Sanitation Data'!$O$29,0,10*ROW('Sanitation Data'!O88))="","",OFFSET('Sanitation Data'!$O$29,0,10*ROW('Sanitation Data'!O88)))</f>
        <v/>
      </c>
      <c r="CR94" s="271" t="str">
        <f ca="true">+IF(OFFSET('Sanitation Data'!$O$30,0,10*ROW('Sanitation Data'!O88))="","",OFFSET('Sanitation Data'!$O$30,0,10*ROW('Sanitation Data'!O88)))</f>
        <v/>
      </c>
      <c r="CS94" s="271" t="str">
        <f ca="true">+IF(OFFSET('Sanitation Data'!$O$31,0,10*ROW('Sanitation Data'!O88))="","",OFFSET('Sanitation Data'!$O$31,0,10*ROW('Sanitation Data'!O88)))</f>
        <v/>
      </c>
      <c r="CT94" s="271" t="str">
        <f ca="true">+IF(OFFSET('Sanitation Data'!$O$32,0,10*ROW('Sanitation Data'!O88))="","",OFFSET('Sanitation Data'!$O$32,0,10*ROW('Sanitation Data'!O88)))</f>
        <v/>
      </c>
      <c r="CU94" s="271" t="str">
        <f ca="true">+IF(OFFSET('Sanitation Data'!$P$28,0,10*ROW('Sanitation Data'!P88))="","",OFFSET('Sanitation Data'!$P$28,0,10*ROW('Sanitation Data'!P88)))</f>
        <v/>
      </c>
      <c r="CV94" s="271" t="str">
        <f ca="true">+IF(OFFSET('Sanitation Data'!$P$29,0,10*ROW('Sanitation Data'!P88))="","",OFFSET('Sanitation Data'!$P$29,0,10*ROW('Sanitation Data'!P88)))</f>
        <v/>
      </c>
      <c r="CW94" s="271" t="str">
        <f ca="true">+IF(OFFSET('Sanitation Data'!$P$30,0,10*ROW('Sanitation Data'!P88))="","",OFFSET('Sanitation Data'!$P$30,0,10*ROW('Sanitation Data'!P88)))</f>
        <v/>
      </c>
      <c r="CX94" s="271" t="str">
        <f ca="true">+IF(OFFSET('Sanitation Data'!$P$31,0,10*ROW('Sanitation Data'!P88))="","",OFFSET('Sanitation Data'!$P$31,0,10*ROW('Sanitation Data'!P88)))</f>
        <v/>
      </c>
      <c r="CY94" s="271" t="str">
        <f ca="true">+IF(OFFSET('Sanitation Data'!$P$32,0,10*ROW('Sanitation Data'!P88))="","",OFFSET('Sanitation Data'!$P$32,0,10*ROW('Sanitation Data'!P88)))</f>
        <v/>
      </c>
      <c r="CZ94" s="271" t="str">
        <f ca="true">+IF(OFFSET('Sanitation Data'!$Q$28,0,10*ROW('Sanitation Data'!Q88))="","",OFFSET('Sanitation Data'!$Q$28,0,10*ROW('Sanitation Data'!Q88)))</f>
        <v/>
      </c>
      <c r="DA94" s="271" t="str">
        <f ca="true">+IF(OFFSET('Sanitation Data'!$Q$29,0,10*ROW('Sanitation Data'!Q88))="","",OFFSET('Sanitation Data'!$Q$29,0,10*ROW('Sanitation Data'!Q88)))</f>
        <v/>
      </c>
      <c r="DB94" s="271" t="str">
        <f ca="true">+IF(OFFSET('Sanitation Data'!$Q$30,0,10*ROW('Sanitation Data'!Q88))="","",OFFSET('Sanitation Data'!$Q$30,0,10*ROW('Sanitation Data'!Q88)))</f>
        <v/>
      </c>
      <c r="DC94" s="271" t="str">
        <f ca="true">+IF(OFFSET('Sanitation Data'!$Q$31,0,10*ROW('Sanitation Data'!Q88))="","",OFFSET('Sanitation Data'!$Q$31,0,10*ROW('Sanitation Data'!Q88)))</f>
        <v/>
      </c>
      <c r="DD94" s="271" t="str">
        <f ca="true">+IF(OFFSET('Sanitation Data'!$Q$32,0,10*ROW('Sanitation Data'!Q88))="","",OFFSET('Sanitation Data'!$Q$32,0,10*ROW('Sanitation Data'!Q88)))</f>
        <v/>
      </c>
      <c r="DE94" s="271" t="str">
        <f ca="true">+IF(OFFSET('Sanitation Data'!$R$28,0,10*ROW('Sanitation Data'!R88))="","",OFFSET('Sanitation Data'!$R$28,0,10*ROW('Sanitation Data'!R88)))</f>
        <v/>
      </c>
      <c r="DF94" s="271" t="str">
        <f ca="true">+IF(OFFSET('Sanitation Data'!$R$29,0,10*ROW('Sanitation Data'!R88))="","",OFFSET('Sanitation Data'!$R$29,0,10*ROW('Sanitation Data'!R88)))</f>
        <v/>
      </c>
      <c r="DG94" s="271" t="str">
        <f ca="true">+IF(OFFSET('Sanitation Data'!$R$30,0,10*ROW('Sanitation Data'!R88))="","",OFFSET('Sanitation Data'!$R$30,0,10*ROW('Sanitation Data'!R88)))</f>
        <v/>
      </c>
      <c r="DH94" s="271" t="str">
        <f ca="true">+IF(OFFSET('Sanitation Data'!$R$31,0,10*ROW('Sanitation Data'!R88))="","",OFFSET('Sanitation Data'!$R$31,0,10*ROW('Sanitation Data'!R88)))</f>
        <v/>
      </c>
      <c r="DI94" s="271" t="str">
        <f ca="true">+IF(OFFSET('Sanitation Data'!$R$32,0,10*ROW('Sanitation Data'!R88))="","",OFFSET('Sanitation Data'!$R$32,0,10*ROW('Sanitation Data'!R88)))</f>
        <v/>
      </c>
      <c r="DJ94" s="271" t="str">
        <f ca="true">+IF(OFFSET('Sanitation Data'!$S$28,0,10*ROW('Sanitation Data'!S88))="","",OFFSET('Sanitation Data'!$S$28,0,10*ROW('Sanitation Data'!S88)))</f>
        <v/>
      </c>
      <c r="DK94" s="271" t="str">
        <f ca="true">+IF(OFFSET('Sanitation Data'!$S$29,0,10*ROW('Sanitation Data'!S88))="","",OFFSET('Sanitation Data'!$S$29,0,10*ROW('Sanitation Data'!S88)))</f>
        <v/>
      </c>
      <c r="DL94" s="271" t="str">
        <f ca="true">+IF(OFFSET('Sanitation Data'!$S$30,0,10*ROW('Sanitation Data'!S88))="","",OFFSET('Sanitation Data'!$S$30,0,10*ROW('Sanitation Data'!S88)))</f>
        <v/>
      </c>
      <c r="DM94" s="271" t="str">
        <f ca="true">+IF(OFFSET('Sanitation Data'!$S$31,0,10*ROW('Sanitation Data'!S88))="","",OFFSET('Sanitation Data'!$S$31,0,10*ROW('Sanitation Data'!S88)))</f>
        <v/>
      </c>
      <c r="DN94" s="271" t="str">
        <f ca="true">+IF(OFFSET('Sanitation Data'!$S$32,0,10*ROW('Sanitation Data'!S88))="","",OFFSET('Sanitation Data'!$S$32,0,10*ROW('Sanitation Data'!S88)))</f>
        <v/>
      </c>
      <c r="DO94" s="271" t="str">
        <f ca="true">+IF(OFFSET('Hygiene Data'!$N$11,0,10*ROW('Hygiene Data'!N88))="","",OFFSET('Hygiene Data'!$N$11,0,10*ROW('Hygiene Data'!N88)))</f>
        <v/>
      </c>
      <c r="DP94" s="271" t="str">
        <f ca="true">+IF(OFFSET('Hygiene Data'!$N$12,0,10*ROW('Hygiene Data'!N88))="","",OFFSET('Hygiene Data'!$N$12,0,10*ROW('Hygiene Data'!N88)))</f>
        <v/>
      </c>
      <c r="DQ94" s="271" t="str">
        <f ca="true">+IF(OFFSET('Hygiene Data'!$N$13,0,10*ROW('Hygiene Data'!N88))="","",OFFSET('Hygiene Data'!$N$13,0,10*ROW('Hygiene Data'!N88)))</f>
        <v/>
      </c>
      <c r="DR94" s="271" t="str">
        <f ca="true">+IF(OFFSET('Hygiene Data'!$O$11,0,10*ROW('Hygiene Data'!O88))="","",OFFSET('Hygiene Data'!$O$11,0,10*ROW('Hygiene Data'!O88)))</f>
        <v/>
      </c>
      <c r="DS94" s="271" t="str">
        <f ca="true">+IF(OFFSET('Hygiene Data'!$O$12,0,10*ROW('Hygiene Data'!O88))="","",OFFSET('Hygiene Data'!$O$12,0,10*ROW('Hygiene Data'!O88)))</f>
        <v/>
      </c>
      <c r="DT94" s="271" t="str">
        <f ca="true">+IF(OFFSET('Hygiene Data'!$O$13,0,10*ROW('Hygiene Data'!O88))="","",OFFSET('Hygiene Data'!$O$13,0,10*ROW('Hygiene Data'!O88)))</f>
        <v/>
      </c>
      <c r="DU94" s="271" t="str">
        <f ca="true">+IF(OFFSET('Hygiene Data'!$P$11,0,10*ROW('Hygiene Data'!P88))="","",OFFSET('Hygiene Data'!$P$11,0,10*ROW('Hygiene Data'!P88)))</f>
        <v/>
      </c>
      <c r="DV94" s="271" t="str">
        <f ca="true">+IF(OFFSET('Hygiene Data'!$P$12,0,10*ROW('Hygiene Data'!P88))="","",OFFSET('Hygiene Data'!$P$12,0,10*ROW('Hygiene Data'!P88)))</f>
        <v/>
      </c>
      <c r="DW94" s="271" t="str">
        <f ca="true">+IF(OFFSET('Hygiene Data'!$P$13,0,10*ROW('Hygiene Data'!P88))="","",OFFSET('Hygiene Data'!$P$13,0,10*ROW('Hygiene Data'!P88)))</f>
        <v/>
      </c>
      <c r="DX94" s="271" t="str">
        <f ca="true">+IF(OFFSET('Hygiene Data'!$Q$11,0,10*ROW('Hygiene Data'!Q88))="","",OFFSET('Hygiene Data'!$Q$11,0,10*ROW('Hygiene Data'!Q88)))</f>
        <v/>
      </c>
      <c r="DY94" s="271" t="str">
        <f ca="true">+IF(OFFSET('Hygiene Data'!$Q$12,0,10*ROW('Hygiene Data'!Q88))="","",OFFSET('Hygiene Data'!$Q$12,0,10*ROW('Hygiene Data'!Q88)))</f>
        <v/>
      </c>
      <c r="DZ94" s="271" t="str">
        <f ca="true">+IF(OFFSET('Hygiene Data'!$Q$13,0,10*ROW('Hygiene Data'!Q88))="","",OFFSET('Hygiene Data'!$Q$13,0,10*ROW('Hygiene Data'!Q88)))</f>
        <v/>
      </c>
      <c r="EA94" s="271" t="str">
        <f ca="true">+IF(OFFSET('Hygiene Data'!$R$11,0,10*ROW('Hygiene Data'!R88))="","",OFFSET('Hygiene Data'!$R$11,0,10*ROW('Hygiene Data'!R88)))</f>
        <v/>
      </c>
      <c r="EB94" s="271" t="str">
        <f ca="true">+IF(OFFSET('Hygiene Data'!$R$12,0,10*ROW('Hygiene Data'!R88))="","",OFFSET('Hygiene Data'!$R$12,0,10*ROW('Hygiene Data'!R88)))</f>
        <v/>
      </c>
      <c r="EC94" s="271" t="str">
        <f ca="true">+IF(OFFSET('Hygiene Data'!$R$13,0,10*ROW('Hygiene Data'!R88))="","",OFFSET('Hygiene Data'!$R$13,0,10*ROW('Hygiene Data'!R88)))</f>
        <v/>
      </c>
      <c r="ED94" s="271" t="str">
        <f ca="true">+IF(OFFSET('Hygiene Data'!$S$11,0,10*ROW('Hygiene Data'!S88))="","",OFFSET('Hygiene Data'!$S$11,0,10*ROW('Hygiene Data'!S88)))</f>
        <v/>
      </c>
      <c r="EE94" s="271" t="str">
        <f ca="true">+IF(OFFSET('Hygiene Data'!$S$12,0,10*ROW('Hygiene Data'!S88))="","",OFFSET('Hygiene Data'!$S$12,0,10*ROW('Hygiene Data'!S88)))</f>
        <v/>
      </c>
      <c r="EF94" s="271" t="str">
        <f ca="true">+IF(OFFSET('Hygiene Data'!$S$13,0,10*ROW('Hygiene Data'!S88))="","",OFFSET('Hygiene Data'!$S$13,0,10*ROW('Hygiene Data'!S88)))</f>
        <v/>
      </c>
    </row>
    <row xmlns:x14ac="http://schemas.microsoft.com/office/spreadsheetml/2009/9/ac" r="95" x14ac:dyDescent="0.2">
      <c r="A95" s="32" t="str">
        <f ca="true">+IF(OFFSET('Water Data'!$L$2,0,10*ROW('Water Data'!O89))="","",OFFSET('Water Data'!$L$2,0,10*ROW('Water Data'!O89)))</f>
        <v/>
      </c>
      <c r="B95" s="32" t="str">
        <f ca="true">+IF(OFFSET('Water Data'!$M$2,0,10*ROW('Water Data'!P89))="","",OFFSET('Water Data'!$M$2,0,10*ROW('Water Data'!P89)))</f>
        <v/>
      </c>
      <c r="C95" s="327" t="str">
        <f t="shared" ca="true" si="1"/>
        <v/>
      </c>
      <c r="D95" s="85" t="e">
        <f ca="true">+IF(AND(ISTEXT(OFFSET('Water Data'!$L$2,0,10*ROW('Water Data'!N89))),BS95="Yes"),100-OFFSET('Water Data'!$N$4,0,10*ROW('Water Data'!N89)),IF(AND(ISTEXT(OFFSET('Water Data'!$L$2,0,10*ROW('Water Data'!N89))),BS95="No",ISNUMBER(OFFSET('Water Data'!$N$4,0,10*ROW('Water Data'!N89)))),CONCATENATE("[",ROUND(100-OFFSET('Water Data'!$N$4,0,10*ROW('Water Data'!N89)),0),"]"),IF(AND(ISTEXT(OFFSET('Water Data'!$L$2,0,10*ROW('Water Data'!N89))),BS95="",ISNUMBER(OFFSET('Water Data'!$N$4,0,10*ROW('Water Data'!N89)))),100-OFFSET('Water Data'!$N$4,0,10*ROW('Water Data'!N89)),NA())))</f>
        <v>#N/A</v>
      </c>
      <c r="E95" s="85" t="e">
        <f ca="true">+IF(AND(ISTEXT(OFFSET('Water Data'!$L$2,0,10*ROW('Water Data'!O89))),BT95="Yes"),OFFSET('Water Data'!$N$6,0,10*ROW('Water Data'!N89)),IF(AND(ISTEXT(OFFSET('Water Data'!$L$2,0,10*ROW('Water Data'!N89))),BT95="No",ISNUMBER(OFFSET('Water Data'!$N$6,0,10*ROW('Water Data'!N89)))),CONCATENATE("[",ROUND(OFFSET('Water Data'!$N$6,0,10*ROW('Water Data'!N89)),0),"]"),IF(AND(ISTEXT(OFFSET('Water Data'!$L$2,0,10*ROW('Water Data'!N89))),BT95="",ISNUMBER(OFFSET('Water Data'!$N$6,0,10*ROW('Water Data'!N89)))),OFFSET('Water Data'!$N$6,0,10*ROW('Water Data'!N89)),NA())))</f>
        <v>#N/A</v>
      </c>
      <c r="F95" s="85" t="e">
        <f ca="true">+IF(AND(ISTEXT(OFFSET('Water Data'!$L$2,0,10*ROW('Water Data'!N89))),BU95="Yes"),OFFSET('Water Data'!$N$9,0,10*ROW('Water Data'!N89)),IF(AND(ISTEXT(OFFSET('Water Data'!$L$2,0,10*ROW('Water Data'!N89))),BU95="No",ISNUMBER(OFFSET('Water Data'!$N$9,0,10*ROW('Water Data'!N89)))),CONCATENATE("[",ROUND(OFFSET('Water Data'!$N$9,0,10*ROW('Water Data'!N89)),0),"]"),IF(AND(ISTEXT(OFFSET('Water Data'!$L$2,0,10*ROW('Water Data'!N89))),BU95="",ISNUMBER(OFFSET('Water Data'!$N$9,0,10*ROW('Water Data'!N89)))),OFFSET('Water Data'!$N$9,0,10*ROW('Water Data'!N89)),NA())))</f>
        <v>#N/A</v>
      </c>
      <c r="G95" s="85" t="e">
        <f ca="true">+IF(AND(ISTEXT(OFFSET('Water Data'!$L$2,0,10*ROW('Water Data'!O89))),BV95="Yes"),100-OFFSET('Water Data'!$O$4,0,10*ROW('Water Data'!O89)),IF(AND(ISTEXT(OFFSET('Water Data'!$L$2,0,10*ROW('Water Data'!O89))),BV95="No",ISNUMBER(OFFSET('Water Data'!$O$4,0,10*ROW('Water Data'!O89)))),CONCATENATE("[",ROUND(100-OFFSET('Water Data'!$O$4,0,10*ROW('Water Data'!O89)),0),"]"),IF(AND(ISTEXT(OFFSET('Water Data'!$L$2,0,10*ROW('Water Data'!O89))),BV95="",ISNUMBER(OFFSET('Water Data'!$O$4,0,10*ROW('Water Data'!O89)))),100-OFFSET('Water Data'!$O$4,0,10*ROW('Water Data'!O89)),NA())))</f>
        <v>#N/A</v>
      </c>
      <c r="H95" s="85" t="e">
        <f ca="true">+IF(AND(ISTEXT(OFFSET('Water Data'!$L$2,0,10*ROW('Water Data'!O89))),BW95="Yes"),OFFSET('Water Data'!$O$6,0,10*ROW('Water Data'!O89)),IF(AND(ISTEXT(OFFSET('Water Data'!$L$2,0,10*ROW('Water Data'!O89))),BW95="No",ISNUMBER(OFFSET('Water Data'!$O$6,0,10*ROW('Water Data'!O89)))),CONCATENATE("[",ROUND(OFFSET('Water Data'!$N$6,0,10*ROW('Water Data'!O89)),0),"]"),IF(AND(ISTEXT(OFFSET('Water Data'!$L$2,0,10*ROW('Water Data'!O89))),BW95="",ISNUMBER(OFFSET('Water Data'!$O$6,0,10*ROW('Water Data'!O89)))),OFFSET('Water Data'!$O$6,0,10*ROW('Water Data'!O89)),NA())))</f>
        <v>#N/A</v>
      </c>
      <c r="I95" s="85" t="e">
        <f ca="true">+IF(AND(ISTEXT(OFFSET('Water Data'!$L$2,0,10*ROW('Water Data'!O89))),BX95="Yes"),OFFSET('Water Data'!$O$9,0,10*ROW('Water Data'!O89)),IF(AND(ISTEXT(OFFSET('Water Data'!$L$2,0,10*ROW('Water Data'!O89))),BX95="No",ISNUMBER(OFFSET('Water Data'!$O$9,0,10*ROW('Water Data'!O89)))),CONCATENATE("[",ROUND(OFFSET('Water Data'!$O$9,0,10*ROW('Water Data'!O89)),0),"]"),IF(AND(ISTEXT(OFFSET('Water Data'!$L$2,0,10*ROW('Water Data'!O89))),BX95="",ISNUMBER(OFFSET('Water Data'!$O$9,0,10*ROW('Water Data'!O89)))),OFFSET('Water Data'!$O$9,0,10*ROW('Water Data'!O89)),NA())))</f>
        <v>#N/A</v>
      </c>
      <c r="J95" s="85" t="e">
        <f ca="true">+IF(AND(ISTEXT(OFFSET('Water Data'!$L$2,0,10*ROW('Water Data'!P89))),BY95="Yes"),100-OFFSET('Water Data'!$P$4,0,10*ROW('Water Data'!P89)),IF(AND(ISTEXT(OFFSET('Water Data'!$L$2,0,10*ROW('Water Data'!P89))),BY95="No",ISNUMBER(OFFSET('Water Data'!$P$4,0,10*ROW('Water Data'!P89)))),CONCATENATE("[",ROUND(100-OFFSET('Water Data'!$P$4,0,10*ROW('Water Data'!P89)),0),"]"),IF(AND(ISTEXT(OFFSET('Water Data'!$L$2,0,10*ROW('Water Data'!P89))),BY95="",ISNUMBER(OFFSET('Water Data'!$P$4,0,10*ROW('Water Data'!P89)))),100-OFFSET('Water Data'!$P$4,0,10*ROW('Water Data'!P89)),NA())))</f>
        <v>#N/A</v>
      </c>
      <c r="K95" s="85" t="e">
        <f ca="true">+IF(AND(ISTEXT(OFFSET('Water Data'!$L$2,0,10*ROW('Water Data'!P89))),BZ95="Yes"),OFFSET('Water Data'!$P$6,0,10*ROW('Water Data'!P89)),IF(AND(ISTEXT(OFFSET('Water Data'!$L$2,0,10*ROW('Water Data'!P89))),BZ95="No",ISNUMBER(OFFSET('Water Data'!$P$6,0,10*ROW('Water Data'!P89)))),CONCATENATE("[",ROUND(OFFSET('Water Data'!$P$6,0,10*ROW('Water Data'!P89)),0),"]"),IF(AND(ISTEXT(OFFSET('Water Data'!$L$2,0,10*ROW('Water Data'!P89))),BZ95="",ISNUMBER(OFFSET('Water Data'!$P$6,0,10*ROW('Water Data'!P89)))),OFFSET('Water Data'!$P$6,0,10*ROW('Water Data'!P89)),NA())))</f>
        <v>#N/A</v>
      </c>
      <c r="L95" s="85" t="e">
        <f ca="true">+IF(AND(ISTEXT(OFFSET('Water Data'!$L$2,0,10*ROW('Water Data'!P89))),CA95="Yes"),OFFSET('Water Data'!$P$9,0,10*ROW('Water Data'!P89)),IF(AND(ISTEXT(OFFSET('Water Data'!$L$2,0,10*ROW('Water Data'!P89))),CA95="No",ISNUMBER(OFFSET('Water Data'!$P$9,0,10*ROW('Water Data'!P89)))),CONCATENATE("[",ROUND(OFFSET('Water Data'!$P$9,0,10*ROW('Water Data'!P89)),0),"]"),IF(AND(ISTEXT(OFFSET('Water Data'!$L$2,0,10*ROW('Water Data'!P89))),CA95="",ISNUMBER(OFFSET('Water Data'!$P$9,0,10*ROW('Water Data'!P89)))),OFFSET('Water Data'!$P$9,0,10*ROW('Water Data'!P89)),NA())))</f>
        <v>#N/A</v>
      </c>
      <c r="M95" s="85" t="e">
        <f ca="true">+IF(AND(ISTEXT(OFFSET('Water Data'!$L$2,0,10*ROW('Water Data'!Q89))),CB95="Yes"),100-OFFSET('Water Data'!$Q$4,0,10*ROW('Water Data'!Q89)),IF(AND(ISTEXT(OFFSET('Water Data'!$L$2,0,10*ROW('Water Data'!Q89))),CB95="No",ISNUMBER(OFFSET('Water Data'!$Q$4,0,10*ROW('Water Data'!Q89)))),CONCATENATE("[",ROUND(100-OFFSET('Water Data'!$Q$4,0,10*ROW('Water Data'!Q89)),0),"]"),IF(AND(ISTEXT(OFFSET('Water Data'!$L$2,0,10*ROW('Water Data'!Q89))),CB95="",ISNUMBER(OFFSET('Water Data'!$Q$4,0,10*ROW('Water Data'!Q89)))),100-OFFSET('Water Data'!$Q$4,0,10*ROW('Water Data'!Q89)),NA())))</f>
        <v>#N/A</v>
      </c>
      <c r="N95" s="85" t="e">
        <f ca="true">+IF(AND(ISTEXT(OFFSET('Water Data'!$L$2,0,10*ROW('Water Data'!Q89))),CC95="Yes"),OFFSET('Water Data'!$Q$6,0,10*ROW('Water Data'!Q89)),IF(AND(ISTEXT(OFFSET('Water Data'!$L$2,0,10*ROW('Water Data'!Q89))),CC95="No",ISNUMBER(OFFSET('Water Data'!$Q$6,0,10*ROW('Water Data'!Q89)))),CONCATENATE("[",ROUND(OFFSET('Water Data'!$Q$6,0,10*ROW('Water Data'!Q89)),0),"]"),IF(AND(ISTEXT(OFFSET('Water Data'!$L$2,0,10*ROW('Water Data'!Q89))),CC95="",ISNUMBER(OFFSET('Water Data'!$Q$6,0,10*ROW('Water Data'!Q89)))),OFFSET('Water Data'!$Q$6,0,10*ROW('Water Data'!Q89)),NA())))</f>
        <v>#N/A</v>
      </c>
      <c r="O95" s="85" t="e">
        <f ca="true">+IF(AND(ISTEXT(OFFSET('Water Data'!$L$2,0,10*ROW('Water Data'!Q89))),CD95="Yes"),OFFSET('Water Data'!$Q$9,0,10*ROW('Water Data'!Q89)),IF(AND(ISTEXT(OFFSET('Water Data'!$L$2,0,10*ROW('Water Data'!Q89))),CD95="No",ISNUMBER(OFFSET('Water Data'!$Q$9,0,10*ROW('Water Data'!Q89)))),CONCATENATE("[",ROUND(OFFSET('Water Data'!$Q$9,0,10*ROW('Water Data'!Q89)),0),"]"),IF(AND(ISTEXT(OFFSET('Water Data'!$L$2,0,10*ROW('Water Data'!Q89))),CD95="",ISNUMBER(OFFSET('Water Data'!$Q$9,0,10*ROW('Water Data'!Q89)))),OFFSET('Water Data'!$Q$9,0,10*ROW('Water Data'!Q89)),NA())))</f>
        <v>#N/A</v>
      </c>
      <c r="P95" s="85" t="e">
        <f ca="true">+IF(AND(ISTEXT(OFFSET('Water Data'!$L$2,0,10*ROW('Water Data'!R89))),CE95="Yes"),100-OFFSET('Water Data'!$R$4,0,10*ROW('Water Data'!R89)),IF(AND(ISTEXT(OFFSET('Water Data'!$L$2,0,10*ROW('Water Data'!R89))),CE95="No",ISNUMBER(OFFSET('Water Data'!$R$4,0,10*ROW('Water Data'!R89)))),CONCATENATE("[",ROUND(100-OFFSET('Water Data'!$R$4,0,10*ROW('Water Data'!R89)),0),"]"),IF(AND(ISTEXT(OFFSET('Water Data'!$L$2,0,10*ROW('Water Data'!R89))),CE95="",ISNUMBER(OFFSET('Water Data'!$R$4,0,10*ROW('Water Data'!R89)))),100-OFFSET('Water Data'!$R$4,0,10*ROW('Water Data'!R89)),NA())))</f>
        <v>#N/A</v>
      </c>
      <c r="Q95" s="85" t="e">
        <f ca="true">+IF(AND(ISTEXT(OFFSET('Water Data'!$L$2,0,10*ROW('Water Data'!R89))),CF95="Yes"),OFFSET('Water Data'!$R$6,0,10*ROW('Water Data'!R89)),IF(AND(ISTEXT(OFFSET('Water Data'!$L$2,0,10*ROW('Water Data'!R89))),CF95="No",ISNUMBER(OFFSET('Water Data'!$R$6,0,10*ROW('Water Data'!R89)))),CONCATENATE("[",ROUND(OFFSET('Water Data'!$R$6,0,10*ROW('Water Data'!R89)),0),"]"),IF(AND(ISTEXT(OFFSET('Water Data'!$L$2,0,10*ROW('Water Data'!R89))),CF95="",ISNUMBER(OFFSET('Water Data'!$R$6,0,10*ROW('Water Data'!R89)))),OFFSET('Water Data'!$R$6,0,10*ROW('Water Data'!R89)),NA())))</f>
        <v>#N/A</v>
      </c>
      <c r="R95" s="85" t="e">
        <f ca="true">+IF(AND(ISTEXT(OFFSET('Water Data'!$L$2,0,10*ROW('Water Data'!R89))),CG95="Yes"),OFFSET('Water Data'!$R$9,0,10*ROW('Water Data'!R89)),IF(AND(ISTEXT(OFFSET('Water Data'!$L$2,0,10*ROW('Water Data'!R89))),CG95="No",ISNUMBER(OFFSET('Water Data'!$R$9,0,10*ROW('Water Data'!R89)))),CONCATENATE("[",ROUND(OFFSET('Water Data'!$R$9,0,10*ROW('Water Data'!R89)),0),"]"),IF(AND(ISTEXT(OFFSET('Water Data'!$L$2,0,10*ROW('Water Data'!R89))),CG95="",ISNUMBER(OFFSET('Water Data'!$R$9,0,10*ROW('Water Data'!R89)))),OFFSET('Water Data'!$R$9,0,10*ROW('Water Data'!R89)),NA())))</f>
        <v>#N/A</v>
      </c>
      <c r="S95" s="85" t="e">
        <f ca="true">+IF(AND(ISTEXT(OFFSET('Water Data'!$L$2,0,10*ROW('Water Data'!S89))),CH95="Yes"),100-OFFSET('Water Data'!$S$4,0,10*ROW('Water Data'!S89)),IF(AND(ISTEXT(OFFSET('Water Data'!$L$2,0,10*ROW('Water Data'!S89))),CH95="No",ISNUMBER(OFFSET('Water Data'!$S$4,0,10*ROW('Water Data'!S89)))),CONCATENATE("[",ROUND(100-OFFSET('Water Data'!$S$4,0,10*ROW('Water Data'!S89)),0),"]"),IF(AND(ISTEXT(OFFSET('Water Data'!$L$2,0,10*ROW('Water Data'!S89))),CH95="",ISNUMBER(OFFSET('Water Data'!$S$4,0,10*ROW('Water Data'!S89)))),100-OFFSET('Water Data'!$S$4,0,10*ROW('Water Data'!S89)),NA())))</f>
        <v>#N/A</v>
      </c>
      <c r="T95" s="85" t="e">
        <f ca="true">+IF(AND(ISTEXT(OFFSET('Water Data'!$L$2,0,10*ROW('Water Data'!S89))),CI95="Yes"),OFFSET('Water Data'!$S$6,0,10*ROW('Water Data'!S89)),IF(AND(ISTEXT(OFFSET('Water Data'!$L$2,0,10*ROW('Water Data'!S89))),CI95="No",ISNUMBER(OFFSET('Water Data'!$S$6,0,10*ROW('Water Data'!S89)))),CONCATENATE("[",ROUND(OFFSET('Water Data'!$S$6,0,10*ROW('Water Data'!S89)),0),"]"),IF(AND(ISTEXT(OFFSET('Water Data'!$L$2,0,10*ROW('Water Data'!S89))),CI95="",ISNUMBER(OFFSET('Water Data'!$S$6,0,10*ROW('Water Data'!S89)))),OFFSET('Water Data'!$S$6,0,10*ROW('Water Data'!S89)),NA())))</f>
        <v>#N/A</v>
      </c>
      <c r="U95" s="85" t="e">
        <f ca="true">+IF(AND(ISTEXT(OFFSET('Water Data'!$L$2,0,10*ROW('Water Data'!S89))),CJ95="Yes"),OFFSET('Water Data'!$S$9,0,10*ROW('Water Data'!S89)),IF(AND(ISTEXT(OFFSET('Water Data'!$L$2,0,10*ROW('Water Data'!S89))),CJ95="No",ISNUMBER(OFFSET('Water Data'!$S$9,0,10*ROW('Water Data'!S89)))),CONCATENATE("[",ROUND(OFFSET('Water Data'!$S$9,0,10*ROW('Water Data'!S89)),0),"]"),IF(AND(ISTEXT(OFFSET('Water Data'!$L$2,0,10*ROW('Water Data'!S89))),CJ95="",ISNUMBER(OFFSET('Water Data'!$S$9,0,10*ROW('Water Data'!S89)))),OFFSET('Water Data'!$S$9,0,10*ROW('Water Data'!S89)),NA())))</f>
        <v>#N/A</v>
      </c>
      <c r="V95" s="86" t="e">
        <f ca="true">+IF(AND(ISTEXT(OFFSET('Sanitation Data'!$L$2,0,10*ROW('Sanitation Data'!N89))),CK95="Yes"),100-OFFSET('Sanitation Data'!$N$4,0,10*ROW('Sanitation Data'!N89)),IF(AND(ISTEXT(OFFSET('Sanitation Data'!$L$2,0,10*ROW('Sanitation Data'!N89))),CK95="No",ISNUMBER(OFFSET('Sanitation Data'!$N$4,0,10*ROW('Sanitation Data'!N89)))),CONCATENATE("[",ROUND(100-OFFSET('Sanitation Data'!$N$4,0,10*ROW('Sanitation Data'!N89)),0),"]"),IF(AND(ISTEXT(OFFSET('Sanitation Data'!$L$2,0,10*ROW('Sanitation Data'!N89))),CK95="",ISNUMBER(OFFSET('Sanitation Data'!$N$4,0,10*ROW('Sanitation Data'!N89)))),100-OFFSET('Sanitation Data'!$N$4,0,10*ROW('Sanitation Data'!N89)),NA())))</f>
        <v>#N/A</v>
      </c>
      <c r="W95" s="86" t="e">
        <f ca="true">+IF(AND(ISTEXT(OFFSET('Sanitation Data'!$L$2,0,10*ROW('Sanitation Data'!N89))),CL95="Yes"),OFFSET('Sanitation Data'!$N$6,0,10*ROW('Sanitation Data'!N89)),IF(AND(ISTEXT(OFFSET('Sanitation Data'!$L$2,0,10*ROW('Sanitation Data'!N89))),CL95="No",ISNUMBER(OFFSET('Sanitation Data'!$N$6,0,10*ROW('Sanitation Data'!N89)))),CONCATENATE("[",ROUND(OFFSET('Sanitation Data'!$N$6,0,10*ROW('Sanitation Data'!N89)),0),"]"),IF(AND(ISTEXT(OFFSET('Sanitation Data'!$L$2,0,10*ROW('Sanitation Data'!N89))),CL95="",ISNUMBER(OFFSET('Sanitation Data'!$N$6,0,10*ROW('Sanitation Data'!N89)))),OFFSET('Sanitation Data'!$N$6,0,10*ROW('Sanitation Data'!N89)),NA())))</f>
        <v>#N/A</v>
      </c>
      <c r="X95" s="86" t="e">
        <f ca="true">+IF(AND(ISTEXT(OFFSET('Sanitation Data'!$L$2,0,10*ROW('Sanitation Data'!N89))),CM95="Yes"),OFFSET('Sanitation Data'!$N$10,0,10*ROW('Sanitation Data'!N89)),IF(AND(ISTEXT(OFFSET('Sanitation Data'!$L$2,0,10*ROW('Sanitation Data'!N89))),CM95="No",ISNUMBER(OFFSET('Sanitation Data'!$N$10,0,10*ROW('Sanitation Data'!N89)))),CONCATENATE("[",ROUND(OFFSET('Sanitation Data'!$N$10,0,10*ROW('Sanitation Data'!N89)),0),"]"),IF(AND(ISTEXT(OFFSET('Sanitation Data'!$L$2,0,10*ROW('Sanitation Data'!N89))),CM95="",ISNUMBER(OFFSET('Sanitation Data'!$N$10,0,10*ROW('Sanitation Data'!N89)))),OFFSET('Sanitation Data'!$N$10,0,10*ROW('Sanitation Data'!N89)),NA())))</f>
        <v>#N/A</v>
      </c>
      <c r="Y95" s="86" t="e">
        <f ca="true">+IF(AND(ISTEXT(OFFSET('Sanitation Data'!$L$2,0,10*ROW('Sanitation Data'!N89))),CN95="Yes"),OFFSET('Sanitation Data'!$N$11,0,10*ROW('Sanitation Data'!N89)),IF(AND(ISTEXT(OFFSET('Sanitation Data'!$L$2,0,10*ROW('Sanitation Data'!N89))),CN95="No",ISNUMBER(OFFSET('Sanitation Data'!$N$11,0,10*ROW('Sanitation Data'!N89)))),CONCATENATE("[",ROUND(OFFSET('Sanitation Data'!$N$11,0,10*ROW('Sanitation Data'!N89)),0),"]"),IF(AND(ISTEXT(OFFSET('Sanitation Data'!$L$2,0,10*ROW('Sanitation Data'!N89))),CN95="",ISNUMBER(OFFSET('Sanitation Data'!$N$11,0,10*ROW('Sanitation Data'!N89)))),OFFSET('Sanitation Data'!$N$11,0,10*ROW('Sanitation Data'!N89)),NA())))</f>
        <v>#N/A</v>
      </c>
      <c r="Z95" s="86" t="e">
        <f ca="true">+IF(AND(ISTEXT(OFFSET('Sanitation Data'!$L$2,0,10*ROW('Sanitation Data'!N89))),CO95="Yes"),OFFSET('Sanitation Data'!$N$12,0,10*ROW('Sanitation Data'!N89)),IF(AND(ISTEXT(OFFSET('Sanitation Data'!$L$2,0,10*ROW('Sanitation Data'!N89))),CO95="No",ISNUMBER(OFFSET('Sanitation Data'!$N$12,0,10*ROW('Sanitation Data'!N89)))),CONCATENATE("[",ROUND(OFFSET('Sanitation Data'!$N$12,0,10*ROW('Sanitation Data'!N89)),0),"]"),IF(AND(ISTEXT(OFFSET('Sanitation Data'!$L$2,0,10*ROW('Sanitation Data'!N89))),CO95="",ISNUMBER(OFFSET('Sanitation Data'!$N$12,0,10*ROW('Sanitation Data'!N89)))),OFFSET('Sanitation Data'!$N$12,0,10*ROW('Sanitation Data'!N89)),NA())))</f>
        <v>#N/A</v>
      </c>
      <c r="AA95" s="86" t="e">
        <f ca="true">+IF(AND(ISTEXT(OFFSET('Sanitation Data'!$L$2,0,10*ROW('Sanitation Data'!O89))),CP95="Yes"),100-OFFSET('Sanitation Data'!$O$4,0,10*ROW('Sanitation Data'!O89)),IF(AND(ISTEXT(OFFSET('Sanitation Data'!$L$2,0,10*ROW('Sanitation Data'!O89))),CP95="No",ISNUMBER(OFFSET('Sanitation Data'!$O$4,0,10*ROW('Sanitation Data'!O89)))),CONCATENATE("[",ROUND(100-OFFSET('Sanitation Data'!$O$4,0,10*ROW('Sanitation Data'!O89)),0),"]"),IF(AND(ISTEXT(OFFSET('Sanitation Data'!$L$2,0,10*ROW('Sanitation Data'!O89))),CP95="",ISNUMBER(OFFSET('Sanitation Data'!$O$4,0,10*ROW('Sanitation Data'!O89)))),100-OFFSET('Sanitation Data'!$O$4,0,10*ROW('Sanitation Data'!O89)),NA())))</f>
        <v>#N/A</v>
      </c>
      <c r="AB95" s="86" t="e">
        <f ca="true">+IF(AND(ISTEXT(OFFSET('Sanitation Data'!$L$2,0,10*ROW('Sanitation Data'!O89))),CQ95="Yes"),OFFSET('Sanitation Data'!$O$6,0,10*ROW('Sanitation Data'!R89)),IF(AND(ISTEXT(OFFSET('Sanitation Data'!$L$2,0,10*ROW('Sanitation Data'!O89))),CQ95="No",ISNUMBER(OFFSET('Sanitation Data'!$O$6,0,10*ROW('Sanitation Data'!O89)))),CONCATENATE("[",ROUND(OFFSET('Sanitation Data'!$O$6,0,10*ROW('Sanitation Data'!O89)),0),"]"),IF(AND(ISTEXT(OFFSET('Sanitation Data'!$L$2,0,10*ROW('Sanitation Data'!O89))),CQ95="",ISNUMBER(OFFSET('Sanitation Data'!$O$6,0,10*ROW('Sanitation Data'!O89)))),OFFSET('Sanitation Data'!$O$6,0,10*ROW('Sanitation Data'!O89)),NA())))</f>
        <v>#N/A</v>
      </c>
      <c r="AC95" s="86" t="e">
        <f ca="true">+IF(AND(ISTEXT(OFFSET('Sanitation Data'!$L$2,0,10*ROW('Sanitation Data'!O89))),CR95="Yes"),OFFSET('Sanitation Data'!$O$10,0,10*ROW('Sanitation Data'!O89)),IF(AND(ISTEXT(OFFSET('Sanitation Data'!$L$2,0,10*ROW('Sanitation Data'!O89))),CR95="No",ISNUMBER(OFFSET('Sanitation Data'!$O$10,0,10*ROW('Sanitation Data'!O89)))),CONCATENATE("[",ROUND(OFFSET('Sanitation Data'!$O$10,0,10*ROW('Sanitation Data'!O89)),0),"]"),IF(AND(ISTEXT(OFFSET('Sanitation Data'!$L$2,0,10*ROW('Sanitation Data'!O89))),CR95="",ISNUMBER(OFFSET('Sanitation Data'!$O$10,0,10*ROW('Sanitation Data'!O89)))),OFFSET('Sanitation Data'!$O$10,0,10*ROW('Sanitation Data'!O89)),NA())))</f>
        <v>#N/A</v>
      </c>
      <c r="AD95" s="86" t="e">
        <f ca="true">+IF(AND(ISTEXT(OFFSET('Sanitation Data'!$L$2,0,10*ROW('Sanitation Data'!O89))),CS95="Yes"),OFFSET('Sanitation Data'!$O$11,0,10*ROW('Sanitation Data'!O89)),IF(AND(ISTEXT(OFFSET('Sanitation Data'!$L$2,0,10*ROW('Sanitation Data'!O89))),CS95="No",ISNUMBER(OFFSET('Sanitation Data'!$O$11,0,10*ROW('Sanitation Data'!O89)))),CONCATENATE("[",ROUND(OFFSET('Sanitation Data'!$O$11,0,10*ROW('Sanitation Data'!O89)),0),"]"),IF(AND(ISTEXT(OFFSET('Sanitation Data'!$L$2,0,10*ROW('Sanitation Data'!O89))),CS95="",ISNUMBER(OFFSET('Sanitation Data'!$O$11,0,10*ROW('Sanitation Data'!O89)))),OFFSET('Sanitation Data'!$O$11,0,10*ROW('Sanitation Data'!O89)),NA())))</f>
        <v>#N/A</v>
      </c>
      <c r="AE95" s="86" t="e">
        <f ca="true">+IF(AND(ISTEXT(OFFSET('Sanitation Data'!$L$2,0,10*ROW('Sanitation Data'!O89))),CT95="Yes"),OFFSET('Sanitation Data'!$O$12,0,10*ROW('Sanitation Data'!O89)),IF(AND(ISTEXT(OFFSET('Sanitation Data'!$L$2,0,10*ROW('Sanitation Data'!O89))),CT95="No",ISNUMBER(OFFSET('Sanitation Data'!$O$12,0,10*ROW('Sanitation Data'!O89)))),CONCATENATE("[",ROUND(OFFSET('Sanitation Data'!$O$12,0,10*ROW('Sanitation Data'!O89)),0),"]"),IF(AND(ISTEXT(OFFSET('Sanitation Data'!$L$2,0,10*ROW('Sanitation Data'!O89))),CT95="",ISNUMBER(OFFSET('Sanitation Data'!$O$12,0,10*ROW('Sanitation Data'!O89)))),OFFSET('Sanitation Data'!$O$12,0,10*ROW('Sanitation Data'!O89)),NA())))</f>
        <v>#N/A</v>
      </c>
      <c r="AF95" s="86" t="e">
        <f ca="true">+IF(AND(ISTEXT(OFFSET('Sanitation Data'!$L$2,0,10*ROW('Sanitation Data'!P89))),CU95="Yes"),100-OFFSET('Sanitation Data'!$P$4,0,10*ROW('Sanitation Data'!P89)),IF(AND(ISTEXT(OFFSET('Sanitation Data'!$L$2,0,10*ROW('Sanitation Data'!P89))),CU95="No",ISNUMBER(OFFSET('Sanitation Data'!$P$4,0,10*ROW('Sanitation Data'!P89)))),CONCATENATE("[",ROUND(100-OFFSET('Sanitation Data'!$P$4,0,10*ROW('Sanitation Data'!P89)),0),"]"),IF(AND(ISTEXT(OFFSET('Sanitation Data'!$L$2,0,10*ROW('Sanitation Data'!P89))),CU95="",ISNUMBER(OFFSET('Sanitation Data'!$P$4,0,10*ROW('Sanitation Data'!P89)))),100-OFFSET('Sanitation Data'!$P$4,0,10*ROW('Sanitation Data'!P89)),NA())))</f>
        <v>#N/A</v>
      </c>
      <c r="AG95" s="86" t="e">
        <f ca="true">+IF(AND(ISTEXT(OFFSET('Sanitation Data'!$L$2,0,10*ROW('Sanitation Data'!P89))),CV95="Yes"),OFFSET('Sanitation Data'!$P$6,0,10*ROW('Sanitation Data'!P89)),IF(AND(ISTEXT(OFFSET('Sanitation Data'!$L$2,0,10*ROW('Sanitation Data'!P89))),CV95="No",ISNUMBER(OFFSET('Sanitation Data'!$P$6,0,10*ROW('Sanitation Data'!P89)))),CONCATENATE("[",ROUND(OFFSET('Sanitation Data'!$P$6,0,10*ROW('Sanitation Data'!P89)),0),"]"),IF(AND(ISTEXT(OFFSET('Sanitation Data'!$L$2,0,10*ROW('Sanitation Data'!P89))),CV95="",ISNUMBER(OFFSET('Sanitation Data'!$P$6,0,10*ROW('Sanitation Data'!P89)))),OFFSET('Sanitation Data'!$P$6,0,10*ROW('Sanitation Data'!P89)),NA())))</f>
        <v>#N/A</v>
      </c>
      <c r="AH95" s="86" t="e">
        <f ca="true">+IF(AND(ISTEXT(OFFSET('Sanitation Data'!$L$2,0,10*ROW('Sanitation Data'!P89))),CW95="Yes"),OFFSET('Sanitation Data'!$P$10,0,10*ROW('Sanitation Data'!P89)),IF(AND(ISTEXT(OFFSET('Sanitation Data'!$L$2,0,10*ROW('Sanitation Data'!P89))),CW95="No",ISNUMBER(OFFSET('Sanitation Data'!$P$10,0,10*ROW('Sanitation Data'!P89)))),CONCATENATE("[",ROUND(OFFSET('Sanitation Data'!$P$10,0,10*ROW('Sanitation Data'!P89)),0),"]"),IF(AND(ISTEXT(OFFSET('Sanitation Data'!$L$2,0,10*ROW('Sanitation Data'!P89))),CW95="",ISNUMBER(OFFSET('Sanitation Data'!$P$10,0,10*ROW('Sanitation Data'!P89)))),OFFSET('Sanitation Data'!$P$10,0,10*ROW('Sanitation Data'!P89)),NA())))</f>
        <v>#N/A</v>
      </c>
      <c r="AI95" s="86" t="e">
        <f ca="true">+IF(AND(ISTEXT(OFFSET('Sanitation Data'!$L$2,0,10*ROW('Sanitation Data'!P89))),CX95="Yes"),OFFSET('Sanitation Data'!$P$11,0,10*ROW('Sanitation Data'!P89)),IF(AND(ISTEXT(OFFSET('Sanitation Data'!$L$2,0,10*ROW('Sanitation Data'!P89))),CX95="No",ISNUMBER(OFFSET('Sanitation Data'!$P$11,0,10*ROW('Sanitation Data'!P89)))),CONCATENATE("[",ROUND(OFFSET('Sanitation Data'!$P$11,0,10*ROW('Sanitation Data'!P89)),0),"]"),IF(AND(ISTEXT(OFFSET('Sanitation Data'!$L$2,0,10*ROW('Sanitation Data'!P89))),CX95="",ISNUMBER(OFFSET('Sanitation Data'!$P$11,0,10*ROW('Sanitation Data'!P89)))),OFFSET('Sanitation Data'!$P$11,0,10*ROW('Sanitation Data'!P89)),NA())))</f>
        <v>#N/A</v>
      </c>
      <c r="AJ95" s="86" t="e">
        <f ca="true">+IF(AND(ISTEXT(OFFSET('Sanitation Data'!$L$2,0,10*ROW('Sanitation Data'!P89))),CY95="Yes"),OFFSET('Sanitation Data'!$P$12,0,10*ROW('Sanitation Data'!P89)),IF(AND(ISTEXT(OFFSET('Sanitation Data'!$L$2,0,10*ROW('Sanitation Data'!P89))),CY95="No",ISNUMBER(OFFSET('Sanitation Data'!$P$12,0,10*ROW('Sanitation Data'!P89)))),CONCATENATE("[",ROUND(OFFSET('Sanitation Data'!$P$12,0,10*ROW('Sanitation Data'!P89)),0),"]"),IF(AND(ISTEXT(OFFSET('Sanitation Data'!$L$2,0,10*ROW('Sanitation Data'!P89))),CY95="",ISNUMBER(OFFSET('Sanitation Data'!$P$12,0,10*ROW('Sanitation Data'!P89)))),OFFSET('Sanitation Data'!$P$12,0,10*ROW('Sanitation Data'!P89)),NA())))</f>
        <v>#N/A</v>
      </c>
      <c r="AK95" s="86" t="e">
        <f ca="true">+IF(AND(ISTEXT(OFFSET('Sanitation Data'!$L$2,0,10*ROW('Sanitation Data'!Q89))),CZ95="Yes"),100-OFFSET('Sanitation Data'!$Q$4,0,10*ROW('Sanitation Data'!Q89)),IF(AND(ISTEXT(OFFSET('Sanitation Data'!$L$2,0,10*ROW('Sanitation Data'!Q89))),CZ95="No",ISNUMBER(OFFSET('Sanitation Data'!$Q$4,0,10*ROW('Sanitation Data'!Q89)))),CONCATENATE("[",ROUND(100-OFFSET('Sanitation Data'!$Q$4,0,10*ROW('Sanitation Data'!Q89)),0),"]"),IF(AND(ISTEXT(OFFSET('Sanitation Data'!$L$2,0,10*ROW('Sanitation Data'!Q89))),CZ95="",ISNUMBER(OFFSET('Sanitation Data'!$Q$4,0,10*ROW('Sanitation Data'!Q89)))),100-OFFSET('Sanitation Data'!$Q$4,0,10*ROW('Sanitation Data'!Q89)),NA())))</f>
        <v>#N/A</v>
      </c>
      <c r="AL95" s="86" t="e">
        <f ca="true">+IF(AND(ISTEXT(OFFSET('Sanitation Data'!$L$2,0,10*ROW('Sanitation Data'!Q89))),DA95="Yes"),OFFSET('Sanitation Data'!$Q$6,0,10*ROW('Sanitation Data'!Q89)),IF(AND(ISTEXT(OFFSET('Sanitation Data'!$L$2,0,10*ROW('Sanitation Data'!Q89))),DA95="No",ISNUMBER(OFFSET('Sanitation Data'!$Q$6,0,10*ROW('Sanitation Data'!Q89)))),CONCATENATE("[",ROUND(OFFSET('Sanitation Data'!$Q$6,0,10*ROW('Sanitation Data'!Q89)),0),"]"),IF(AND(ISTEXT(OFFSET('Sanitation Data'!$L$2,0,10*ROW('Sanitation Data'!Q89))),DA95="",ISNUMBER(OFFSET('Sanitation Data'!$Q$6,0,10*ROW('Sanitation Data'!Q89)))),OFFSET('Sanitation Data'!$Q$6,0,10*ROW('Sanitation Data'!Q89)),NA())))</f>
        <v>#N/A</v>
      </c>
      <c r="AM95" s="86" t="e">
        <f ca="true">+IF(AND(ISTEXT(OFFSET('Sanitation Data'!$L$2,0,10*ROW('Sanitation Data'!Q89))),DB95="Yes"),OFFSET('Sanitation Data'!$Q$10,0,10*ROW('Sanitation Data'!Q89)),IF(AND(ISTEXT(OFFSET('Sanitation Data'!$L$2,0,10*ROW('Sanitation Data'!Q89))),DB95="No",ISNUMBER(OFFSET('Sanitation Data'!$Q$10,0,10*ROW('Sanitation Data'!Q89)))),CONCATENATE("[",ROUND(OFFSET('Sanitation Data'!$Q$10,0,10*ROW('Sanitation Data'!Q89)),0),"]"),IF(AND(ISTEXT(OFFSET('Sanitation Data'!$L$2,0,10*ROW('Sanitation Data'!Q89))),DB95="",ISNUMBER(OFFSET('Sanitation Data'!$Q$10,0,10*ROW('Sanitation Data'!Q89)))),OFFSET('Sanitation Data'!$Q$10,0,10*ROW('Sanitation Data'!Q89)),NA())))</f>
        <v>#N/A</v>
      </c>
      <c r="AN95" s="86" t="e">
        <f ca="true">+IF(AND(ISTEXT(OFFSET('Sanitation Data'!$L$2,0,10*ROW('Sanitation Data'!Q89))),DC95="Yes"),OFFSET('Sanitation Data'!$Q$11,0,10*ROW('Sanitation Data'!Q89)),IF(AND(ISTEXT(OFFSET('Sanitation Data'!$L$2,0,10*ROW('Sanitation Data'!Q89))),DC95="No",ISNUMBER(OFFSET('Sanitation Data'!$Q$11,0,10*ROW('Sanitation Data'!Q89)))),CONCATENATE("[",ROUND(OFFSET('Sanitation Data'!$Q$11,0,10*ROW('Sanitation Data'!Q89)),0),"]"),IF(AND(ISTEXT(OFFSET('Sanitation Data'!$L$2,0,10*ROW('Sanitation Data'!Q89))),DC95="",ISNUMBER(OFFSET('Sanitation Data'!$Q$11,0,10*ROW('Sanitation Data'!Q89)))),OFFSET('Sanitation Data'!$Q$11,0,10*ROW('Sanitation Data'!Q89)),NA())))</f>
        <v>#N/A</v>
      </c>
      <c r="AO95" s="86" t="e">
        <f ca="true">+IF(AND(ISTEXT(OFFSET('Sanitation Data'!$L$2,0,10*ROW('Sanitation Data'!Q89))),DD95="Yes"),OFFSET('Sanitation Data'!$Q$12,0,10*ROW('Sanitation Data'!Q89)),IF(AND(ISTEXT(OFFSET('Sanitation Data'!$L$2,0,10*ROW('Sanitation Data'!Q89))),DD95="No",ISNUMBER(OFFSET('Sanitation Data'!$Q$12,0,10*ROW('Sanitation Data'!Q89)))),CONCATENATE("[",ROUND(OFFSET('Sanitation Data'!$Q$12,0,10*ROW('Sanitation Data'!Q89)),0),"]"),IF(AND(ISTEXT(OFFSET('Sanitation Data'!$L$2,0,10*ROW('Sanitation Data'!Q89))),DD95="",ISNUMBER(OFFSET('Sanitation Data'!$Q$12,0,10*ROW('Sanitation Data'!Q89)))),OFFSET('Sanitation Data'!$Q$12,0,10*ROW('Sanitation Data'!Q89)),NA())))</f>
        <v>#N/A</v>
      </c>
      <c r="AP95" s="86" t="e">
        <f ca="true">+IF(AND(ISTEXT(OFFSET('Sanitation Data'!$L$2,0,10*ROW('Sanitation Data'!R89))),DE95="Yes"),100-OFFSET('Sanitation Data'!$R$4,0,10*ROW('Sanitation Data'!R89)),IF(AND(ISTEXT(OFFSET('Sanitation Data'!$L$2,0,10*ROW('Sanitation Data'!R89))),DE95="No",ISNUMBER(OFFSET('Sanitation Data'!$R$4,0,10*ROW('Sanitation Data'!R89)))),CONCATENATE("[",ROUND(100-OFFSET('Sanitation Data'!$R$4,0,10*ROW('Sanitation Data'!R89)),0),"]"),IF(AND(ISTEXT(OFFSET('Sanitation Data'!$L$2,0,10*ROW('Sanitation Data'!R89))),DE95="",ISNUMBER(OFFSET('Sanitation Data'!$R$4,0,10*ROW('Sanitation Data'!R89)))),100-OFFSET('Sanitation Data'!$R$4,0,10*ROW('Sanitation Data'!R89)),NA())))</f>
        <v>#N/A</v>
      </c>
      <c r="AQ95" s="86" t="e">
        <f ca="true">+IF(AND(ISTEXT(OFFSET('Sanitation Data'!$L$2,0,10*ROW('Sanitation Data'!R89))),DF95="Yes"),OFFSET('Sanitation Data'!$R$6,0,10*ROW('Sanitation Data'!R89)),IF(AND(ISTEXT(OFFSET('Sanitation Data'!$L$2,0,10*ROW('Sanitation Data'!R89))),DF95="No",ISNUMBER(OFFSET('Sanitation Data'!$R$6,0,10*ROW('Sanitation Data'!R89)))),CONCATENATE("[",ROUND(OFFSET('Sanitation Data'!$R$6,0,10*ROW('Sanitation Data'!R89)),0),"]"),IF(AND(ISTEXT(OFFSET('Sanitation Data'!$L$2,0,10*ROW('Sanitation Data'!R89))),DF95="",ISNUMBER(OFFSET('Sanitation Data'!$R$6,0,10*ROW('Sanitation Data'!R89)))),OFFSET('Sanitation Data'!$R$6,0,10*ROW('Sanitation Data'!R89)),NA())))</f>
        <v>#N/A</v>
      </c>
      <c r="AR95" s="86" t="e">
        <f ca="true">+IF(AND(ISTEXT(OFFSET('Sanitation Data'!$L$2,0,10*ROW('Sanitation Data'!R89))),DG95="Yes"),OFFSET('Sanitation Data'!$R$10,0,10*ROW('Sanitation Data'!R89)),IF(AND(ISTEXT(OFFSET('Sanitation Data'!$L$2,0,10*ROW('Sanitation Data'!R89))),DG95="No",ISNUMBER(OFFSET('Sanitation Data'!$R$10,0,10*ROW('Sanitation Data'!R89)))),CONCATENATE("[",ROUND(OFFSET('Sanitation Data'!$R$10,0,10*ROW('Sanitation Data'!R89)),0),"]"),IF(AND(ISTEXT(OFFSET('Sanitation Data'!$L$2,0,10*ROW('Sanitation Data'!R89))),DG95="",ISNUMBER(OFFSET('Sanitation Data'!$R$10,0,10*ROW('Sanitation Data'!R89)))),OFFSET('Sanitation Data'!$R$10,0,10*ROW('Sanitation Data'!R89)),NA())))</f>
        <v>#N/A</v>
      </c>
      <c r="AS95" s="86" t="e">
        <f ca="true">+IF(AND(ISTEXT(OFFSET('Sanitation Data'!$L$2,0,10*ROW('Sanitation Data'!R89))),DH95="Yes"),OFFSET('Sanitation Data'!$R$11,0,10*ROW('Sanitation Data'!R89)),IF(AND(ISTEXT(OFFSET('Sanitation Data'!$L$2,0,10*ROW('Sanitation Data'!R89))),DH95="No",ISNUMBER(OFFSET('Sanitation Data'!$R$11,0,10*ROW('Sanitation Data'!R89)))),CONCATENATE("[",ROUND(OFFSET('Sanitation Data'!$R$11,0,10*ROW('Sanitation Data'!R89)),0),"]"),IF(AND(ISTEXT(OFFSET('Sanitation Data'!$L$2,0,10*ROW('Sanitation Data'!R89))),DH95="",ISNUMBER(OFFSET('Sanitation Data'!$R$11,0,10*ROW('Sanitation Data'!R89)))),OFFSET('Sanitation Data'!$R$11,0,10*ROW('Sanitation Data'!R89)),NA())))</f>
        <v>#N/A</v>
      </c>
      <c r="AT95" s="86" t="e">
        <f ca="true">+IF(AND(ISTEXT(OFFSET('Sanitation Data'!$L$2,0,10*ROW('Sanitation Data'!R89))),DI95="Yes"),OFFSET('Sanitation Data'!$R$12,0,10*ROW('Sanitation Data'!R89)),IF(AND(ISTEXT(OFFSET('Sanitation Data'!$L$2,0,10*ROW('Sanitation Data'!R89))),DI95="No",ISNUMBER(OFFSET('Sanitation Data'!$R$12,0,10*ROW('Sanitation Data'!R89)))),CONCATENATE("[",ROUND(OFFSET('Sanitation Data'!$R$12,0,10*ROW('Sanitation Data'!R89)),0),"]"),IF(AND(ISTEXT(OFFSET('Sanitation Data'!$L$2,0,10*ROW('Sanitation Data'!R89))),DI95="",ISNUMBER(OFFSET('Sanitation Data'!$R$12,0,10*ROW('Sanitation Data'!R89)))),OFFSET('Sanitation Data'!$R$12,0,10*ROW('Sanitation Data'!R89)),NA())))</f>
        <v>#N/A</v>
      </c>
      <c r="AU95" s="86" t="e">
        <f ca="true">+IF(AND(ISTEXT(OFFSET('Sanitation Data'!$L$2,0,10*ROW('Sanitation Data'!S89))),DJ95="Yes"),100-OFFSET('Sanitation Data'!$S$4,0,10*ROW('Sanitation Data'!S89)),IF(AND(ISTEXT(OFFSET('Sanitation Data'!$L$2,0,10*ROW('Sanitation Data'!S89))),DJ95="No",ISNUMBER(OFFSET('Sanitation Data'!$S$4,0,10*ROW('Sanitation Data'!S89)))),CONCATENATE("[",ROUND(100-OFFSET('Sanitation Data'!$S$4,0,10*ROW('Sanitation Data'!S89)),0),"]"),IF(AND(ISTEXT(OFFSET('Sanitation Data'!$L$2,0,10*ROW('Sanitation Data'!S89))),DJ95="",ISNUMBER(OFFSET('Sanitation Data'!$S$4,0,10*ROW('Sanitation Data'!S89)))),100-OFFSET('Sanitation Data'!$S$4,0,10*ROW('Sanitation Data'!S89)),NA())))</f>
        <v>#N/A</v>
      </c>
      <c r="AV95" s="86" t="e">
        <f ca="true">+IF(AND(ISTEXT(OFFSET('Sanitation Data'!$L$2,0,10*ROW('Sanitation Data'!S89))),DK95="Yes"),OFFSET('Sanitation Data'!$S$6,0,10*ROW('Sanitation Data'!S89)),IF(AND(ISTEXT(OFFSET('Sanitation Data'!$L$2,0,10*ROW('Sanitation Data'!S89))),DK95="No",ISNUMBER(OFFSET('Sanitation Data'!$S$6,0,10*ROW('Sanitation Data'!S89)))),CONCATENATE("[",ROUND(OFFSET('Sanitation Data'!$S$6,0,10*ROW('Sanitation Data'!S89)),0),"]"),IF(AND(ISTEXT(OFFSET('Sanitation Data'!$L$2,0,10*ROW('Sanitation Data'!S89))),DK95="",ISNUMBER(OFFSET('Sanitation Data'!$S$6,0,10*ROW('Sanitation Data'!S89)))),OFFSET('Sanitation Data'!$S$6,0,10*ROW('Sanitation Data'!S89)),NA())))</f>
        <v>#N/A</v>
      </c>
      <c r="AW95" s="86" t="e">
        <f ca="true">+IF(AND(ISTEXT(OFFSET('Sanitation Data'!$L$2,0,10*ROW('Sanitation Data'!S89))),DL95="Yes"),OFFSET('Sanitation Data'!$S$10,0,10*ROW('Sanitation Data'!S89)),IF(AND(ISTEXT(OFFSET('Sanitation Data'!$L$2,0,10*ROW('Sanitation Data'!S89))),DL95="No",ISNUMBER(OFFSET('Sanitation Data'!$S$10,0,10*ROW('Sanitation Data'!S89)))),CONCATENATE("[",ROUND(OFFSET('Sanitation Data'!$S$10,0,10*ROW('Sanitation Data'!S89)),0),"]"),IF(AND(ISTEXT(OFFSET('Sanitation Data'!$L$2,0,10*ROW('Sanitation Data'!S89))),DL95="",ISNUMBER(OFFSET('Sanitation Data'!$S$10,0,10*ROW('Sanitation Data'!S89)))),OFFSET('Sanitation Data'!$S$10,0,10*ROW('Sanitation Data'!S89)),NA())))</f>
        <v>#N/A</v>
      </c>
      <c r="AX95" s="86" t="e">
        <f ca="true">+IF(AND(ISTEXT(OFFSET('Sanitation Data'!$L$2,0,10*ROW('Sanitation Data'!S89))),DM95="Yes"),OFFSET('Sanitation Data'!$S$11,0,10*ROW('Sanitation Data'!S89)),IF(AND(ISTEXT(OFFSET('Sanitation Data'!$L$2,0,10*ROW('Sanitation Data'!S89))),DM95="No",ISNUMBER(OFFSET('Sanitation Data'!$S$11,0,10*ROW('Sanitation Data'!S89)))),CONCATENATE("[",ROUND(OFFSET('Sanitation Data'!$S$11,0,10*ROW('Sanitation Data'!S89)),0),"]"),IF(AND(ISTEXT(OFFSET('Sanitation Data'!$L$2,0,10*ROW('Sanitation Data'!S89))),DM95="",ISNUMBER(OFFSET('Sanitation Data'!$S$11,0,10*ROW('Sanitation Data'!S89)))),OFFSET('Sanitation Data'!$S$11,0,10*ROW('Sanitation Data'!S89)),NA())))</f>
        <v>#N/A</v>
      </c>
      <c r="AY95" s="86" t="e">
        <f ca="true">+IF(AND(ISTEXT(OFFSET('Sanitation Data'!$L$2,0,10*ROW('Sanitation Data'!S89))),DN95="Yes"),OFFSET('Sanitation Data'!$S$12,0,10*ROW('Sanitation Data'!S89)),IF(AND(ISTEXT(OFFSET('Sanitation Data'!$L$2,0,10*ROW('Sanitation Data'!S89))),DN95="No",ISNUMBER(OFFSET('Sanitation Data'!$S$12,0,10*ROW('Sanitation Data'!S89)))),CONCATENATE("[",ROUND(OFFSET('Sanitation Data'!$S$12,0,10*ROW('Sanitation Data'!S89)),0),"]"),IF(AND(ISTEXT(OFFSET('Sanitation Data'!$L$2,0,10*ROW('Sanitation Data'!S89))),DN95="",ISNUMBER(OFFSET('Sanitation Data'!$S$12,0,10*ROW('Sanitation Data'!S89)))),OFFSET('Sanitation Data'!$S$12,0,10*ROW('Sanitation Data'!S89)),NA())))</f>
        <v>#N/A</v>
      </c>
      <c r="AZ95" s="87" t="e">
        <f ca="true">+IF(AND(ISTEXT(OFFSET('Hygiene Data'!$L$2,0,10*ROW('Hygiene Data'!N89))),DO95="Yes"),OFFSET('Hygiene Data'!$N$5,0,10*ROW('Hygiene Data'!N89)),IF(AND(ISTEXT(OFFSET('Hygiene Data'!$L$2,0,10*ROW('Hygiene Data'!N89))),DO95="No",ISNUMBER(OFFSET('Hygiene Data'!$N$5,0,10*ROW('Hygiene Data'!N89)))),CONCATENATE("[",ROUND(OFFSET('Hygiene Data'!$N$5,0,10*ROW('Hygiene Data'!N89)),0),"]"),IF(AND(ISTEXT(OFFSET('Hygiene Data'!$L$2,0,10*ROW('Hygiene Data'!N89))),DO95="",ISNUMBER(OFFSET('Hygiene Data'!$N$5,0,10*ROW('Hygiene Data'!N89)))),OFFSET('Hygiene Data'!$N$5,0,10*ROW('Hygiene Data'!N89)),NA())))</f>
        <v>#N/A</v>
      </c>
      <c r="BA95" s="87" t="e">
        <f ca="true">+IF(AND(ISTEXT(OFFSET('Hygiene Data'!$L$2,0,10*ROW('Hygiene Data'!N89))),DP95="Yes"),OFFSET('Hygiene Data'!$N$7,0,10*ROW('Hygiene Data'!N89)),IF(AND(ISTEXT(OFFSET('Hygiene Data'!$L$2,0,10*ROW('Hygiene Data'!N89))),DP95="No",ISNUMBER(OFFSET('Hygiene Data'!$N$7,0,10*ROW('Hygiene Data'!N89)))),CONCATENATE("[",ROUND(OFFSET('Hygiene Data'!$N$7,0,10*ROW('Hygiene Data'!N89)),0),"]"),IF(AND(ISTEXT(OFFSET('Hygiene Data'!$L$2,0,10*ROW('Hygiene Data'!N89))),DP95="",ISNUMBER(OFFSET('Hygiene Data'!$N$7,0,10*ROW('Hygiene Data'!N89)))),OFFSET('Hygiene Data'!$N$7,0,10*ROW('Hygiene Data'!N89)),NA())))</f>
        <v>#N/A</v>
      </c>
      <c r="BB95" s="87" t="e">
        <f ca="true">+IF(AND(ISTEXT(OFFSET('Hygiene Data'!$L$2,0,10*ROW('Hygiene Data'!N89))),DQ95="Yes"),OFFSET('Hygiene Data'!$N$9,0,10*ROW('Hygiene Data'!N89)),IF(AND(ISTEXT(OFFSET('Hygiene Data'!$L$2,0,10*ROW('Hygiene Data'!N89))),DQ95="No",ISNUMBER(OFFSET('Hygiene Data'!$N$9,0,10*ROW('Hygiene Data'!N89)))),CONCATENATE("[",ROUND(OFFSET('Hygiene Data'!$N$9,0,10*ROW('Hygiene Data'!N89)),0),"]"),IF(AND(ISTEXT(OFFSET('Hygiene Data'!$L$2,0,10*ROW('Hygiene Data'!N89))),DQ95="",ISNUMBER(OFFSET('Hygiene Data'!$N$9,0,10*ROW('Hygiene Data'!N89)))),OFFSET('Hygiene Data'!$N$9,0,10*ROW('Hygiene Data'!N89)),NA())))</f>
        <v>#N/A</v>
      </c>
      <c r="BC95" s="87" t="e">
        <f ca="true">+IF(AND(ISTEXT(OFFSET('Hygiene Data'!$L$2,0,10*ROW('Hygiene Data'!O89))),DR95="Yes"),OFFSET('Hygiene Data'!$O$5,0,10*ROW('Hygiene Data'!O89)),IF(AND(ISTEXT(OFFSET('Hygiene Data'!$L$2,0,10*ROW('Hygiene Data'!O89))),DR95="No",ISNUMBER(OFFSET('Hygiene Data'!$O$5,0,10*ROW('Hygiene Data'!O89)))),CONCATENATE("[",ROUND(OFFSET('Hygiene Data'!$O$5,0,10*ROW('Hygiene Data'!O89)),0),"]"),IF(AND(ISTEXT(OFFSET('Hygiene Data'!$L$2,0,10*ROW('Hygiene Data'!O89))),DR95="",ISNUMBER(OFFSET('Hygiene Data'!$O$5,0,10*ROW('Hygiene Data'!O89)))),OFFSET('Hygiene Data'!$O$5,0,10*ROW('Hygiene Data'!O89)),NA())))</f>
        <v>#N/A</v>
      </c>
      <c r="BD95" s="87" t="e">
        <f ca="true">+IF(AND(ISTEXT(OFFSET('Hygiene Data'!$L$2,0,10*ROW('Hygiene Data'!O89))),DS95="Yes"),OFFSET('Hygiene Data'!$O$7,0,10*ROW('Hygiene Data'!O89)),IF(AND(ISTEXT(OFFSET('Hygiene Data'!$L$2,0,10*ROW('Hygiene Data'!O89))),DS95="No",ISNUMBER(OFFSET('Hygiene Data'!$O$7,0,10*ROW('Hygiene Data'!O89)))),CONCATENATE("[",ROUND(OFFSET('Hygiene Data'!$O$7,0,10*ROW('Hygiene Data'!O89)),0),"]"),IF(AND(ISTEXT(OFFSET('Hygiene Data'!$L$2,0,10*ROW('Hygiene Data'!O89))),DS95="",ISNUMBER(OFFSET('Hygiene Data'!$O$7,0,10*ROW('Hygiene Data'!O89)))),OFFSET('Hygiene Data'!$O$7,0,10*ROW('Hygiene Data'!O89)),NA())))</f>
        <v>#N/A</v>
      </c>
      <c r="BE95" s="87" t="e">
        <f ca="true">+IF(AND(ISTEXT(OFFSET('Hygiene Data'!$L$2,0,10*ROW('Hygiene Data'!O89))),DT95="Yes"),OFFSET('Hygiene Data'!$O$9,0,10*ROW('Hygiene Data'!O89)),IF(AND(ISTEXT(OFFSET('Hygiene Data'!$L$2,0,10*ROW('Hygiene Data'!O89))),DT95="No",ISNUMBER(OFFSET('Hygiene Data'!$O$9,0,10*ROW('Hygiene Data'!O89)))),CONCATENATE("[",ROUND(OFFSET('Hygiene Data'!$O$9,0,10*ROW('Hygiene Data'!O89)),0),"]"),IF(AND(ISTEXT(OFFSET('Hygiene Data'!$L$2,0,10*ROW('Hygiene Data'!O89))),DT95="",ISNUMBER(OFFSET('Hygiene Data'!$O$9,0,10*ROW('Hygiene Data'!O89)))),OFFSET('Hygiene Data'!$O$9,0,10*ROW('Hygiene Data'!O89)),NA())))</f>
        <v>#N/A</v>
      </c>
      <c r="BF95" s="87" t="e">
        <f ca="true">+IF(AND(ISTEXT(OFFSET('Hygiene Data'!$L$2,0,10*ROW('Hygiene Data'!P89))),DU95="Yes"),OFFSET('Hygiene Data'!$P$5,0,10*ROW('Hygiene Data'!P89)),IF(AND(ISTEXT(OFFSET('Hygiene Data'!$L$2,0,10*ROW('Hygiene Data'!P89))),DU95="No",ISNUMBER(OFFSET('Hygiene Data'!$P$5,0,10*ROW('Hygiene Data'!P89)))),CONCATENATE("[",ROUND(OFFSET('Hygiene Data'!$P$5,0,10*ROW('Hygiene Data'!P89)),0),"]"),IF(AND(ISTEXT(OFFSET('Hygiene Data'!$L$2,0,10*ROW('Hygiene Data'!P89))),DU95="",ISNUMBER(OFFSET('Hygiene Data'!$P$5,0,10*ROW('Hygiene Data'!P89)))),OFFSET('Hygiene Data'!$P$5,0,10*ROW('Hygiene Data'!P89)),NA())))</f>
        <v>#N/A</v>
      </c>
      <c r="BG95" s="87" t="e">
        <f ca="true">+IF(AND(ISTEXT(OFFSET('Hygiene Data'!$L$2,0,10*ROW('Hygiene Data'!P89))),DV95="Yes"),OFFSET('Hygiene Data'!$P$7,0,10*ROW('Hygiene Data'!P89)),IF(AND(ISTEXT(OFFSET('Hygiene Data'!$L$2,0,10*ROW('Hygiene Data'!P89))),DV95="No",ISNUMBER(OFFSET('Hygiene Data'!$P$7,0,10*ROW('Hygiene Data'!P89)))),CONCATENATE("[",ROUND(OFFSET('Hygiene Data'!$P$7,0,10*ROW('Hygiene Data'!P89)),0),"]"),IF(AND(ISTEXT(OFFSET('Hygiene Data'!$L$2,0,10*ROW('Hygiene Data'!P89))),DV95="",ISNUMBER(OFFSET('Hygiene Data'!$P$7,0,10*ROW('Hygiene Data'!P89)))),OFFSET('Hygiene Data'!$P$7,0,10*ROW('Hygiene Data'!P89)),NA())))</f>
        <v>#N/A</v>
      </c>
      <c r="BH95" s="87" t="e">
        <f ca="true">+IF(AND(ISTEXT(OFFSET('Hygiene Data'!$L$2,0,10*ROW('Hygiene Data'!P89))),DW95="Yes"),OFFSET('Hygiene Data'!$P$9,0,10*ROW('Hygiene Data'!P89)),IF(AND(ISTEXT(OFFSET('Hygiene Data'!$L$2,0,10*ROW('Hygiene Data'!P89))),DW95="No",ISNUMBER(OFFSET('Hygiene Data'!$P$9,0,10*ROW('Hygiene Data'!P89)))),CONCATENATE("[",ROUND(OFFSET('Hygiene Data'!$P$9,0,10*ROW('Hygiene Data'!P89)),0),"]"),IF(AND(ISTEXT(OFFSET('Hygiene Data'!$L$2,0,10*ROW('Hygiene Data'!P89))),DW95="",ISNUMBER(OFFSET('Hygiene Data'!$P$9,0,10*ROW('Hygiene Data'!P89)))),OFFSET('Hygiene Data'!$P$9,0,10*ROW('Hygiene Data'!P89)),NA())))</f>
        <v>#N/A</v>
      </c>
      <c r="BI95" s="87" t="e">
        <f ca="true">+IF(AND(ISTEXT(OFFSET('Hygiene Data'!$L$2,0,10*ROW('Hygiene Data'!Q89))),DX95="Yes"),OFFSET('Hygiene Data'!$Q$5,0,10*ROW('Hygiene Data'!Q89)),IF(AND(ISTEXT(OFFSET('Hygiene Data'!$L$2,0,10*ROW('Hygiene Data'!Q89))),DX95="No",ISNUMBER(OFFSET('Hygiene Data'!$Q$5,0,10*ROW('Hygiene Data'!Q89)))),CONCATENATE("[",ROUND(OFFSET('Hygiene Data'!$Q$5,0,10*ROW('Hygiene Data'!Q89)),0),"]"),IF(AND(ISTEXT(OFFSET('Hygiene Data'!$L$2,0,10*ROW('Hygiene Data'!Q89))),DX95="",ISNUMBER(OFFSET('Hygiene Data'!$Q$5,0,10*ROW('Hygiene Data'!Q89)))),OFFSET('Hygiene Data'!$Q$5,0,10*ROW('Hygiene Data'!Q89)),NA())))</f>
        <v>#N/A</v>
      </c>
      <c r="BJ95" s="87" t="e">
        <f ca="true">+IF(AND(ISTEXT(OFFSET('Hygiene Data'!$L$2,0,10*ROW('Hygiene Data'!Q89))),DY95="Yes"),OFFSET('Hygiene Data'!$Q$7,0,10*ROW('Hygiene Data'!Q89)),IF(AND(ISTEXT(OFFSET('Hygiene Data'!$L$2,0,10*ROW('Hygiene Data'!Q89))),DY95="No",ISNUMBER(OFFSET('Hygiene Data'!$Q$7,0,10*ROW('Hygiene Data'!Q89)))),CONCATENATE("[",ROUND(OFFSET('Hygiene Data'!$Q$7,0,10*ROW('Hygiene Data'!Q89)),0),"]"),IF(AND(ISTEXT(OFFSET('Hygiene Data'!$L$2,0,10*ROW('Hygiene Data'!Q89))),DY95="",ISNUMBER(OFFSET('Hygiene Data'!$Q$7,0,10*ROW('Hygiene Data'!Q89)))),OFFSET('Hygiene Data'!$Q$7,0,10*ROW('Hygiene Data'!Q89)),NA())))</f>
        <v>#N/A</v>
      </c>
      <c r="BK95" s="87" t="e">
        <f ca="true">+IF(AND(ISTEXT(OFFSET('Hygiene Data'!$L$2,0,10*ROW('Hygiene Data'!Q89))),DZ95="Yes"),OFFSET('Hygiene Data'!$Q$9,0,10*ROW('Hygiene Data'!Q89)),IF(AND(ISTEXT(OFFSET('Hygiene Data'!$L$2,0,10*ROW('Hygiene Data'!Q89))),DZ95="No",ISNUMBER(OFFSET('Hygiene Data'!$Q$9,0,10*ROW('Hygiene Data'!Q89)))),CONCATENATE("[",ROUND(OFFSET('Hygiene Data'!$Q$9,0,10*ROW('Hygiene Data'!Q89)),0),"]"),IF(AND(ISTEXT(OFFSET('Hygiene Data'!$L$2,0,10*ROW('Hygiene Data'!Q89))),DZ95="",ISNUMBER(OFFSET('Hygiene Data'!$Q$9,0,10*ROW('Hygiene Data'!Q89)))),OFFSET('Hygiene Data'!$Q$9,0,10*ROW('Hygiene Data'!Q89)),NA())))</f>
        <v>#N/A</v>
      </c>
      <c r="BL95" s="87" t="e">
        <f ca="true">+IF(AND(ISTEXT(OFFSET('Hygiene Data'!$L$2,0,10*ROW('Hygiene Data'!R89))),EA95="Yes"),OFFSET('Hygiene Data'!$R$5,0,10*ROW('Hygiene Data'!R89)),IF(AND(ISTEXT(OFFSET('Hygiene Data'!$L$2,0,10*ROW('Hygiene Data'!R89))),EA95="No",ISNUMBER(OFFSET('Hygiene Data'!$R$5,0,10*ROW('Hygiene Data'!R89)))),CONCATENATE("[",ROUND(OFFSET('Hygiene Data'!$R$5,0,10*ROW('Hygiene Data'!R89)),0),"]"),IF(AND(ISTEXT(OFFSET('Hygiene Data'!$L$2,0,10*ROW('Hygiene Data'!R89))),EA95="",ISNUMBER(OFFSET('Hygiene Data'!$R$5,0,10*ROW('Hygiene Data'!R89)))),OFFSET('Hygiene Data'!$R$5,0,10*ROW('Hygiene Data'!R89)),NA())))</f>
        <v>#N/A</v>
      </c>
      <c r="BM95" s="87" t="e">
        <f ca="true">+IF(AND(ISTEXT(OFFSET('Hygiene Data'!$L$2,0,10*ROW('Hygiene Data'!R89))),EB95="Yes"),OFFSET('Hygiene Data'!$R$7,0,10*ROW('Hygiene Data'!R89)),IF(AND(ISTEXT(OFFSET('Hygiene Data'!$L$2,0,10*ROW('Hygiene Data'!R89))),EB95="No",ISNUMBER(OFFSET('Hygiene Data'!$R$7,0,10*ROW('Hygiene Data'!R89)))),CONCATENATE("[",ROUND(OFFSET('Hygiene Data'!$R$7,0,10*ROW('Hygiene Data'!R89)),0),"]"),IF(AND(ISTEXT(OFFSET('Hygiene Data'!$L$2,0,10*ROW('Hygiene Data'!R89))),EB95="",ISNUMBER(OFFSET('Hygiene Data'!$R$7,0,10*ROW('Hygiene Data'!R89)))),OFFSET('Hygiene Data'!$R$7,0,10*ROW('Hygiene Data'!R89)),NA())))</f>
        <v>#N/A</v>
      </c>
      <c r="BN95" s="87" t="e">
        <f ca="true">+IF(AND(ISTEXT(OFFSET('Hygiene Data'!$L$2,0,10*ROW('Hygiene Data'!R89))),EC95="Yes"),OFFSET('Hygiene Data'!$R$9,0,10*ROW('Hygiene Data'!R89)),IF(AND(ISTEXT(OFFSET('Hygiene Data'!$L$2,0,10*ROW('Hygiene Data'!R89))),EC95="No",ISNUMBER(OFFSET('Hygiene Data'!$R$9,0,10*ROW('Hygiene Data'!R89)))),CONCATENATE("[",ROUND(OFFSET('Hygiene Data'!$R$9,0,10*ROW('Hygiene Data'!R89)),0),"]"),IF(AND(ISTEXT(OFFSET('Hygiene Data'!$L$2,0,10*ROW('Hygiene Data'!R89))),EC95="",ISNUMBER(OFFSET('Hygiene Data'!$R$9,0,10*ROW('Hygiene Data'!R89)))),OFFSET('Hygiene Data'!$R$9,0,10*ROW('Hygiene Data'!R89)),NA())))</f>
        <v>#N/A</v>
      </c>
      <c r="BO95" s="87" t="e">
        <f ca="true">+IF(AND(ISTEXT(OFFSET('Hygiene Data'!$L$2,0,10*ROW('Hygiene Data'!S89))),ED95="Yes"),OFFSET('Hygiene Data'!$S$5,0,10*ROW('Hygiene Data'!S89)),IF(AND(ISTEXT(OFFSET('Hygiene Data'!$L$2,0,10*ROW('Hygiene Data'!S89))),ED95="No",ISNUMBER(OFFSET('Hygiene Data'!$S$5,0,10*ROW('Hygiene Data'!S89)))),CONCATENATE("[",ROUND(OFFSET('Hygiene Data'!$S$5,0,10*ROW('Hygiene Data'!S89)),0),"]"),IF(AND(ISTEXT(OFFSET('Hygiene Data'!$L$2,0,10*ROW('Hygiene Data'!S89))),ED95="",ISNUMBER(OFFSET('Hygiene Data'!$S$5,0,10*ROW('Hygiene Data'!S89)))),OFFSET('Hygiene Data'!$S$5,0,10*ROW('Hygiene Data'!S89)),NA())))</f>
        <v>#N/A</v>
      </c>
      <c r="BP95" s="87" t="e">
        <f ca="true">+IF(AND(ISTEXT(OFFSET('Hygiene Data'!$L$2,0,10*ROW('Hygiene Data'!S89))),EE95="Yes"),OFFSET('Hygiene Data'!$S$7,0,10*ROW('Hygiene Data'!S89)),IF(AND(ISTEXT(OFFSET('Hygiene Data'!$L$2,0,10*ROW('Hygiene Data'!S89))),EE95="No",ISNUMBER(OFFSET('Hygiene Data'!$S$7,0,10*ROW('Hygiene Data'!S89)))),CONCATENATE("[",ROUND(OFFSET('Hygiene Data'!$S$7,0,10*ROW('Hygiene Data'!S89)),0),"]"),IF(AND(ISTEXT(OFFSET('Hygiene Data'!$L$2,0,10*ROW('Hygiene Data'!S89))),EE95="",ISNUMBER(OFFSET('Hygiene Data'!$S$7,0,10*ROW('Hygiene Data'!S89)))),OFFSET('Hygiene Data'!$S$7,0,10*ROW('Hygiene Data'!S89)),NA())))</f>
        <v>#N/A</v>
      </c>
      <c r="BQ95" s="87" t="e">
        <f ca="true">+IF(AND(ISTEXT(OFFSET('Hygiene Data'!$L$2,0,10*ROW('Hygiene Data'!S89))),EF95="Yes"),OFFSET('Hygiene Data'!$S$9,0,10*ROW('Hygiene Data'!S89)),IF(AND(ISTEXT(OFFSET('Hygiene Data'!$L$2,0,10*ROW('Hygiene Data'!S89))),EF95="No",ISNUMBER(OFFSET('Hygiene Data'!$S$9,0,10*ROW('Hygiene Data'!S89)))),CONCATENATE("[",ROUND(OFFSET('Hygiene Data'!$S$9,0,10*ROW('Hygiene Data'!S89)),0),"]"),IF(AND(ISTEXT(OFFSET('Hygiene Data'!$L$2,0,10*ROW('Hygiene Data'!S89))),EF95="",ISNUMBER(OFFSET('Hygiene Data'!$S$9,0,10*ROW('Hygiene Data'!S89)))),OFFSET('Hygiene Data'!$S$9,0,10*ROW('Hygiene Data'!S89)),NA())))</f>
        <v>#N/A</v>
      </c>
      <c r="BR95" s="271"/>
      <c r="BS95" s="271" t="str">
        <f ca="true">+IF(OFFSET('Water Data'!$N$27,0,10*ROW('Water Data'!N89))="","",OFFSET('Water Data'!$N$27,0,10*ROW('Water Data'!N89)))</f>
        <v/>
      </c>
      <c r="BT95" s="271" t="str">
        <f ca="true">+IF(OFFSET('Water Data'!$N$28,0,10*ROW('Water Data'!N89))="","",OFFSET('Water Data'!$N$28,0,10*ROW('Water Data'!N89)))</f>
        <v/>
      </c>
      <c r="BU95" s="271" t="str">
        <f ca="true">+IF(OFFSET('Water Data'!$N$29,0,10*ROW('Water Data'!N89))="","",OFFSET('Water Data'!$N$29,0,10*ROW('Water Data'!N89)))</f>
        <v/>
      </c>
      <c r="BV95" s="271" t="str">
        <f ca="true">+IF(OFFSET('Water Data'!$O$27,0,10*ROW('Water Data'!O89))="","",OFFSET('Water Data'!$O$27,0,10*ROW('Water Data'!O89)))</f>
        <v/>
      </c>
      <c r="BW95" s="271" t="str">
        <f ca="true">+IF(OFFSET('Water Data'!$O$28,0,10*ROW('Water Data'!O89))="","",OFFSET('Water Data'!$O$28,0,10*ROW('Water Data'!O89)))</f>
        <v/>
      </c>
      <c r="BX95" s="271" t="str">
        <f ca="true">+IF(OFFSET('Water Data'!$O$29,0,10*ROW('Water Data'!O89))="","",OFFSET('Water Data'!$O$29,0,10*ROW('Water Data'!O89)))</f>
        <v/>
      </c>
      <c r="BY95" s="271" t="str">
        <f ca="true">+IF(OFFSET('Water Data'!$P$27,0,10*ROW('Water Data'!P89))="","",OFFSET('Water Data'!$P$27,0,10*ROW('Water Data'!P89)))</f>
        <v/>
      </c>
      <c r="BZ95" s="271" t="str">
        <f ca="true">+IF(OFFSET('Water Data'!$P$28,0,10*ROW('Water Data'!P89))="","",OFFSET('Water Data'!$P$28,0,10*ROW('Water Data'!P89)))</f>
        <v/>
      </c>
      <c r="CA95" s="271" t="str">
        <f ca="true">+IF(OFFSET('Water Data'!$P$29,0,10*ROW('Water Data'!P89))="","",OFFSET('Water Data'!$P$29,0,10*ROW('Water Data'!P89)))</f>
        <v/>
      </c>
      <c r="CB95" s="271" t="str">
        <f ca="true">+IF(OFFSET('Water Data'!$Q$27,0,10*ROW('Water Data'!Q89))="","",OFFSET('Water Data'!$Q$27,0,10*ROW('Water Data'!Q89)))</f>
        <v/>
      </c>
      <c r="CC95" s="271" t="str">
        <f ca="true">+IF(OFFSET('Water Data'!$Q$28,0,10*ROW('Water Data'!Q89))="","",OFFSET('Water Data'!$Q$28,0,10*ROW('Water Data'!Q89)))</f>
        <v/>
      </c>
      <c r="CD95" s="271" t="str">
        <f ca="true">+IF(OFFSET('Water Data'!$Q$29,0,10*ROW('Water Data'!Q89))="","",OFFSET('Water Data'!$Q$29,0,10*ROW('Water Data'!Q89)))</f>
        <v/>
      </c>
      <c r="CE95" s="271" t="str">
        <f ca="true">+IF(OFFSET('Water Data'!$R$27,0,10*ROW('Water Data'!R89))="","",OFFSET('Water Data'!$R$27,0,10*ROW('Water Data'!R89)))</f>
        <v/>
      </c>
      <c r="CF95" s="271" t="str">
        <f ca="true">+IF(OFFSET('Water Data'!$R$28,0,10*ROW('Water Data'!R89))="","",OFFSET('Water Data'!$R$28,0,10*ROW('Water Data'!R89)))</f>
        <v/>
      </c>
      <c r="CG95" s="271" t="str">
        <f ca="true">+IF(OFFSET('Water Data'!$R$29,0,10*ROW('Water Data'!R89))="","",OFFSET('Water Data'!$R$29,0,10*ROW('Water Data'!R89)))</f>
        <v/>
      </c>
      <c r="CH95" s="271" t="str">
        <f ca="true">+IF(OFFSET('Water Data'!$S$27,0,10*ROW('Water Data'!S89))="","",OFFSET('Water Data'!$S$27,0,10*ROW('Water Data'!S89)))</f>
        <v/>
      </c>
      <c r="CI95" s="271" t="str">
        <f ca="true">+IF(OFFSET('Water Data'!$S$28,0,10*ROW('Water Data'!S89))="","",OFFSET('Water Data'!$S$28,0,10*ROW('Water Data'!S89)))</f>
        <v/>
      </c>
      <c r="CJ95" s="271" t="str">
        <f ca="true">+IF(OFFSET('Water Data'!$S$29,0,10*ROW('Water Data'!S89))="","",OFFSET('Water Data'!$S$29,0,10*ROW('Water Data'!S89)))</f>
        <v/>
      </c>
      <c r="CK95" s="271" t="str">
        <f ca="true">+IF(OFFSET('Sanitation Data'!$N$28,0,10*ROW('Sanitation Data'!N89))="","",OFFSET('Sanitation Data'!$N$28,0,10*ROW('Sanitation Data'!N89)))</f>
        <v/>
      </c>
      <c r="CL95" s="271" t="str">
        <f ca="true">+IF(OFFSET('Sanitation Data'!$N$29,0,10*ROW('Sanitation Data'!N89))="","",OFFSET('Sanitation Data'!$N$29,0,10*ROW('Sanitation Data'!N89)))</f>
        <v/>
      </c>
      <c r="CM95" s="271" t="str">
        <f ca="true">+IF(OFFSET('Sanitation Data'!$N$30,0,10*ROW('Sanitation Data'!N89))="","",OFFSET('Sanitation Data'!$N$30,0,10*ROW('Sanitation Data'!N89)))</f>
        <v/>
      </c>
      <c r="CN95" s="271" t="str">
        <f ca="true">+IF(OFFSET('Sanitation Data'!$N$31,0,10*ROW('Sanitation Data'!N89))="","",OFFSET('Sanitation Data'!$N$31,0,10*ROW('Sanitation Data'!N89)))</f>
        <v/>
      </c>
      <c r="CO95" s="271" t="str">
        <f ca="true">+IF(OFFSET('Sanitation Data'!$N$32,0,10*ROW('Sanitation Data'!N89))="","",OFFSET('Sanitation Data'!$N$32,0,10*ROW('Sanitation Data'!N89)))</f>
        <v/>
      </c>
      <c r="CP95" s="271" t="str">
        <f ca="true">+IF(OFFSET('Sanitation Data'!$O$28,0,10*ROW('Sanitation Data'!O89))="","",OFFSET('Sanitation Data'!$O$28,0,10*ROW('Sanitation Data'!O89)))</f>
        <v/>
      </c>
      <c r="CQ95" s="271" t="str">
        <f ca="true">+IF(OFFSET('Sanitation Data'!$O$29,0,10*ROW('Sanitation Data'!O89))="","",OFFSET('Sanitation Data'!$O$29,0,10*ROW('Sanitation Data'!O89)))</f>
        <v/>
      </c>
      <c r="CR95" s="271" t="str">
        <f ca="true">+IF(OFFSET('Sanitation Data'!$O$30,0,10*ROW('Sanitation Data'!O89))="","",OFFSET('Sanitation Data'!$O$30,0,10*ROW('Sanitation Data'!O89)))</f>
        <v/>
      </c>
      <c r="CS95" s="271" t="str">
        <f ca="true">+IF(OFFSET('Sanitation Data'!$O$31,0,10*ROW('Sanitation Data'!O89))="","",OFFSET('Sanitation Data'!$O$31,0,10*ROW('Sanitation Data'!O89)))</f>
        <v/>
      </c>
      <c r="CT95" s="271" t="str">
        <f ca="true">+IF(OFFSET('Sanitation Data'!$O$32,0,10*ROW('Sanitation Data'!O89))="","",OFFSET('Sanitation Data'!$O$32,0,10*ROW('Sanitation Data'!O89)))</f>
        <v/>
      </c>
      <c r="CU95" s="271" t="str">
        <f ca="true">+IF(OFFSET('Sanitation Data'!$P$28,0,10*ROW('Sanitation Data'!P89))="","",OFFSET('Sanitation Data'!$P$28,0,10*ROW('Sanitation Data'!P89)))</f>
        <v/>
      </c>
      <c r="CV95" s="271" t="str">
        <f ca="true">+IF(OFFSET('Sanitation Data'!$P$29,0,10*ROW('Sanitation Data'!P89))="","",OFFSET('Sanitation Data'!$P$29,0,10*ROW('Sanitation Data'!P89)))</f>
        <v/>
      </c>
      <c r="CW95" s="271" t="str">
        <f ca="true">+IF(OFFSET('Sanitation Data'!$P$30,0,10*ROW('Sanitation Data'!P89))="","",OFFSET('Sanitation Data'!$P$30,0,10*ROW('Sanitation Data'!P89)))</f>
        <v/>
      </c>
      <c r="CX95" s="271" t="str">
        <f ca="true">+IF(OFFSET('Sanitation Data'!$P$31,0,10*ROW('Sanitation Data'!P89))="","",OFFSET('Sanitation Data'!$P$31,0,10*ROW('Sanitation Data'!P89)))</f>
        <v/>
      </c>
      <c r="CY95" s="271" t="str">
        <f ca="true">+IF(OFFSET('Sanitation Data'!$P$32,0,10*ROW('Sanitation Data'!P89))="","",OFFSET('Sanitation Data'!$P$32,0,10*ROW('Sanitation Data'!P89)))</f>
        <v/>
      </c>
      <c r="CZ95" s="271" t="str">
        <f ca="true">+IF(OFFSET('Sanitation Data'!$Q$28,0,10*ROW('Sanitation Data'!Q89))="","",OFFSET('Sanitation Data'!$Q$28,0,10*ROW('Sanitation Data'!Q89)))</f>
        <v/>
      </c>
      <c r="DA95" s="271" t="str">
        <f ca="true">+IF(OFFSET('Sanitation Data'!$Q$29,0,10*ROW('Sanitation Data'!Q89))="","",OFFSET('Sanitation Data'!$Q$29,0,10*ROW('Sanitation Data'!Q89)))</f>
        <v/>
      </c>
      <c r="DB95" s="271" t="str">
        <f ca="true">+IF(OFFSET('Sanitation Data'!$Q$30,0,10*ROW('Sanitation Data'!Q89))="","",OFFSET('Sanitation Data'!$Q$30,0,10*ROW('Sanitation Data'!Q89)))</f>
        <v/>
      </c>
      <c r="DC95" s="271" t="str">
        <f ca="true">+IF(OFFSET('Sanitation Data'!$Q$31,0,10*ROW('Sanitation Data'!Q89))="","",OFFSET('Sanitation Data'!$Q$31,0,10*ROW('Sanitation Data'!Q89)))</f>
        <v/>
      </c>
      <c r="DD95" s="271" t="str">
        <f ca="true">+IF(OFFSET('Sanitation Data'!$Q$32,0,10*ROW('Sanitation Data'!Q89))="","",OFFSET('Sanitation Data'!$Q$32,0,10*ROW('Sanitation Data'!Q89)))</f>
        <v/>
      </c>
      <c r="DE95" s="271" t="str">
        <f ca="true">+IF(OFFSET('Sanitation Data'!$R$28,0,10*ROW('Sanitation Data'!R89))="","",OFFSET('Sanitation Data'!$R$28,0,10*ROW('Sanitation Data'!R89)))</f>
        <v/>
      </c>
      <c r="DF95" s="271" t="str">
        <f ca="true">+IF(OFFSET('Sanitation Data'!$R$29,0,10*ROW('Sanitation Data'!R89))="","",OFFSET('Sanitation Data'!$R$29,0,10*ROW('Sanitation Data'!R89)))</f>
        <v/>
      </c>
      <c r="DG95" s="271" t="str">
        <f ca="true">+IF(OFFSET('Sanitation Data'!$R$30,0,10*ROW('Sanitation Data'!R89))="","",OFFSET('Sanitation Data'!$R$30,0,10*ROW('Sanitation Data'!R89)))</f>
        <v/>
      </c>
      <c r="DH95" s="271" t="str">
        <f ca="true">+IF(OFFSET('Sanitation Data'!$R$31,0,10*ROW('Sanitation Data'!R89))="","",OFFSET('Sanitation Data'!$R$31,0,10*ROW('Sanitation Data'!R89)))</f>
        <v/>
      </c>
      <c r="DI95" s="271" t="str">
        <f ca="true">+IF(OFFSET('Sanitation Data'!$R$32,0,10*ROW('Sanitation Data'!R89))="","",OFFSET('Sanitation Data'!$R$32,0,10*ROW('Sanitation Data'!R89)))</f>
        <v/>
      </c>
      <c r="DJ95" s="271" t="str">
        <f ca="true">+IF(OFFSET('Sanitation Data'!$S$28,0,10*ROW('Sanitation Data'!S89))="","",OFFSET('Sanitation Data'!$S$28,0,10*ROW('Sanitation Data'!S89)))</f>
        <v/>
      </c>
      <c r="DK95" s="271" t="str">
        <f ca="true">+IF(OFFSET('Sanitation Data'!$S$29,0,10*ROW('Sanitation Data'!S89))="","",OFFSET('Sanitation Data'!$S$29,0,10*ROW('Sanitation Data'!S89)))</f>
        <v/>
      </c>
      <c r="DL95" s="271" t="str">
        <f ca="true">+IF(OFFSET('Sanitation Data'!$S$30,0,10*ROW('Sanitation Data'!S89))="","",OFFSET('Sanitation Data'!$S$30,0,10*ROW('Sanitation Data'!S89)))</f>
        <v/>
      </c>
      <c r="DM95" s="271" t="str">
        <f ca="true">+IF(OFFSET('Sanitation Data'!$S$31,0,10*ROW('Sanitation Data'!S89))="","",OFFSET('Sanitation Data'!$S$31,0,10*ROW('Sanitation Data'!S89)))</f>
        <v/>
      </c>
      <c r="DN95" s="271" t="str">
        <f ca="true">+IF(OFFSET('Sanitation Data'!$S$32,0,10*ROW('Sanitation Data'!S89))="","",OFFSET('Sanitation Data'!$S$32,0,10*ROW('Sanitation Data'!S89)))</f>
        <v/>
      </c>
      <c r="DO95" s="271" t="str">
        <f ca="true">+IF(OFFSET('Hygiene Data'!$N$11,0,10*ROW('Hygiene Data'!N89))="","",OFFSET('Hygiene Data'!$N$11,0,10*ROW('Hygiene Data'!N89)))</f>
        <v/>
      </c>
      <c r="DP95" s="271" t="str">
        <f ca="true">+IF(OFFSET('Hygiene Data'!$N$12,0,10*ROW('Hygiene Data'!N89))="","",OFFSET('Hygiene Data'!$N$12,0,10*ROW('Hygiene Data'!N89)))</f>
        <v/>
      </c>
      <c r="DQ95" s="271" t="str">
        <f ca="true">+IF(OFFSET('Hygiene Data'!$N$13,0,10*ROW('Hygiene Data'!N89))="","",OFFSET('Hygiene Data'!$N$13,0,10*ROW('Hygiene Data'!N89)))</f>
        <v/>
      </c>
      <c r="DR95" s="271" t="str">
        <f ca="true">+IF(OFFSET('Hygiene Data'!$O$11,0,10*ROW('Hygiene Data'!O89))="","",OFFSET('Hygiene Data'!$O$11,0,10*ROW('Hygiene Data'!O89)))</f>
        <v/>
      </c>
      <c r="DS95" s="271" t="str">
        <f ca="true">+IF(OFFSET('Hygiene Data'!$O$12,0,10*ROW('Hygiene Data'!O89))="","",OFFSET('Hygiene Data'!$O$12,0,10*ROW('Hygiene Data'!O89)))</f>
        <v/>
      </c>
      <c r="DT95" s="271" t="str">
        <f ca="true">+IF(OFFSET('Hygiene Data'!$O$13,0,10*ROW('Hygiene Data'!O89))="","",OFFSET('Hygiene Data'!$O$13,0,10*ROW('Hygiene Data'!O89)))</f>
        <v/>
      </c>
      <c r="DU95" s="271" t="str">
        <f ca="true">+IF(OFFSET('Hygiene Data'!$P$11,0,10*ROW('Hygiene Data'!P89))="","",OFFSET('Hygiene Data'!$P$11,0,10*ROW('Hygiene Data'!P89)))</f>
        <v/>
      </c>
      <c r="DV95" s="271" t="str">
        <f ca="true">+IF(OFFSET('Hygiene Data'!$P$12,0,10*ROW('Hygiene Data'!P89))="","",OFFSET('Hygiene Data'!$P$12,0,10*ROW('Hygiene Data'!P89)))</f>
        <v/>
      </c>
      <c r="DW95" s="271" t="str">
        <f ca="true">+IF(OFFSET('Hygiene Data'!$P$13,0,10*ROW('Hygiene Data'!P89))="","",OFFSET('Hygiene Data'!$P$13,0,10*ROW('Hygiene Data'!P89)))</f>
        <v/>
      </c>
      <c r="DX95" s="271" t="str">
        <f ca="true">+IF(OFFSET('Hygiene Data'!$Q$11,0,10*ROW('Hygiene Data'!Q89))="","",OFFSET('Hygiene Data'!$Q$11,0,10*ROW('Hygiene Data'!Q89)))</f>
        <v/>
      </c>
      <c r="DY95" s="271" t="str">
        <f ca="true">+IF(OFFSET('Hygiene Data'!$Q$12,0,10*ROW('Hygiene Data'!Q89))="","",OFFSET('Hygiene Data'!$Q$12,0,10*ROW('Hygiene Data'!Q89)))</f>
        <v/>
      </c>
      <c r="DZ95" s="271" t="str">
        <f ca="true">+IF(OFFSET('Hygiene Data'!$Q$13,0,10*ROW('Hygiene Data'!Q89))="","",OFFSET('Hygiene Data'!$Q$13,0,10*ROW('Hygiene Data'!Q89)))</f>
        <v/>
      </c>
      <c r="EA95" s="271" t="str">
        <f ca="true">+IF(OFFSET('Hygiene Data'!$R$11,0,10*ROW('Hygiene Data'!R89))="","",OFFSET('Hygiene Data'!$R$11,0,10*ROW('Hygiene Data'!R89)))</f>
        <v/>
      </c>
      <c r="EB95" s="271" t="str">
        <f ca="true">+IF(OFFSET('Hygiene Data'!$R$12,0,10*ROW('Hygiene Data'!R89))="","",OFFSET('Hygiene Data'!$R$12,0,10*ROW('Hygiene Data'!R89)))</f>
        <v/>
      </c>
      <c r="EC95" s="271" t="str">
        <f ca="true">+IF(OFFSET('Hygiene Data'!$R$13,0,10*ROW('Hygiene Data'!R89))="","",OFFSET('Hygiene Data'!$R$13,0,10*ROW('Hygiene Data'!R89)))</f>
        <v/>
      </c>
      <c r="ED95" s="271" t="str">
        <f ca="true">+IF(OFFSET('Hygiene Data'!$S$11,0,10*ROW('Hygiene Data'!S89))="","",OFFSET('Hygiene Data'!$S$11,0,10*ROW('Hygiene Data'!S89)))</f>
        <v/>
      </c>
      <c r="EE95" s="271" t="str">
        <f ca="true">+IF(OFFSET('Hygiene Data'!$S$12,0,10*ROW('Hygiene Data'!S89))="","",OFFSET('Hygiene Data'!$S$12,0,10*ROW('Hygiene Data'!S89)))</f>
        <v/>
      </c>
      <c r="EF95" s="271" t="str">
        <f ca="true">+IF(OFFSET('Hygiene Data'!$S$13,0,10*ROW('Hygiene Data'!S89))="","",OFFSET('Hygiene Data'!$S$13,0,10*ROW('Hygiene Data'!S89)))</f>
        <v/>
      </c>
    </row>
    <row xmlns:x14ac="http://schemas.microsoft.com/office/spreadsheetml/2009/9/ac" r="96" x14ac:dyDescent="0.2">
      <c r="A96" s="32" t="str">
        <f ca="true">+IF(OFFSET('Water Data'!$L$2,0,10*ROW('Water Data'!O90))="","",OFFSET('Water Data'!$L$2,0,10*ROW('Water Data'!O90)))</f>
        <v/>
      </c>
      <c r="B96" s="32" t="str">
        <f ca="true">+IF(OFFSET('Water Data'!$M$2,0,10*ROW('Water Data'!P90))="","",OFFSET('Water Data'!$M$2,0,10*ROW('Water Data'!P90)))</f>
        <v/>
      </c>
      <c r="C96" s="327" t="str">
        <f t="shared" ca="true" si="1"/>
        <v/>
      </c>
      <c r="D96" s="85" t="e">
        <f ca="true">+IF(AND(ISTEXT(OFFSET('Water Data'!$L$2,0,10*ROW('Water Data'!N90))),BS96="Yes"),100-OFFSET('Water Data'!$N$4,0,10*ROW('Water Data'!N90)),IF(AND(ISTEXT(OFFSET('Water Data'!$L$2,0,10*ROW('Water Data'!N90))),BS96="No",ISNUMBER(OFFSET('Water Data'!$N$4,0,10*ROW('Water Data'!N90)))),CONCATENATE("[",ROUND(100-OFFSET('Water Data'!$N$4,0,10*ROW('Water Data'!N90)),0),"]"),IF(AND(ISTEXT(OFFSET('Water Data'!$L$2,0,10*ROW('Water Data'!N90))),BS96="",ISNUMBER(OFFSET('Water Data'!$N$4,0,10*ROW('Water Data'!N90)))),100-OFFSET('Water Data'!$N$4,0,10*ROW('Water Data'!N90)),NA())))</f>
        <v>#N/A</v>
      </c>
      <c r="E96" s="85" t="e">
        <f ca="true">+IF(AND(ISTEXT(OFFSET('Water Data'!$L$2,0,10*ROW('Water Data'!O90))),BT96="Yes"),OFFSET('Water Data'!$N$6,0,10*ROW('Water Data'!N90)),IF(AND(ISTEXT(OFFSET('Water Data'!$L$2,0,10*ROW('Water Data'!N90))),BT96="No",ISNUMBER(OFFSET('Water Data'!$N$6,0,10*ROW('Water Data'!N90)))),CONCATENATE("[",ROUND(OFFSET('Water Data'!$N$6,0,10*ROW('Water Data'!N90)),0),"]"),IF(AND(ISTEXT(OFFSET('Water Data'!$L$2,0,10*ROW('Water Data'!N90))),BT96="",ISNUMBER(OFFSET('Water Data'!$N$6,0,10*ROW('Water Data'!N90)))),OFFSET('Water Data'!$N$6,0,10*ROW('Water Data'!N90)),NA())))</f>
        <v>#N/A</v>
      </c>
      <c r="F96" s="85" t="e">
        <f ca="true">+IF(AND(ISTEXT(OFFSET('Water Data'!$L$2,0,10*ROW('Water Data'!N90))),BU96="Yes"),OFFSET('Water Data'!$N$9,0,10*ROW('Water Data'!N90)),IF(AND(ISTEXT(OFFSET('Water Data'!$L$2,0,10*ROW('Water Data'!N90))),BU96="No",ISNUMBER(OFFSET('Water Data'!$N$9,0,10*ROW('Water Data'!N90)))),CONCATENATE("[",ROUND(OFFSET('Water Data'!$N$9,0,10*ROW('Water Data'!N90)),0),"]"),IF(AND(ISTEXT(OFFSET('Water Data'!$L$2,0,10*ROW('Water Data'!N90))),BU96="",ISNUMBER(OFFSET('Water Data'!$N$9,0,10*ROW('Water Data'!N90)))),OFFSET('Water Data'!$N$9,0,10*ROW('Water Data'!N90)),NA())))</f>
        <v>#N/A</v>
      </c>
      <c r="G96" s="85" t="e">
        <f ca="true">+IF(AND(ISTEXT(OFFSET('Water Data'!$L$2,0,10*ROW('Water Data'!O90))),BV96="Yes"),100-OFFSET('Water Data'!$O$4,0,10*ROW('Water Data'!O90)),IF(AND(ISTEXT(OFFSET('Water Data'!$L$2,0,10*ROW('Water Data'!O90))),BV96="No",ISNUMBER(OFFSET('Water Data'!$O$4,0,10*ROW('Water Data'!O90)))),CONCATENATE("[",ROUND(100-OFFSET('Water Data'!$O$4,0,10*ROW('Water Data'!O90)),0),"]"),IF(AND(ISTEXT(OFFSET('Water Data'!$L$2,0,10*ROW('Water Data'!O90))),BV96="",ISNUMBER(OFFSET('Water Data'!$O$4,0,10*ROW('Water Data'!O90)))),100-OFFSET('Water Data'!$O$4,0,10*ROW('Water Data'!O90)),NA())))</f>
        <v>#N/A</v>
      </c>
      <c r="H96" s="85" t="e">
        <f ca="true">+IF(AND(ISTEXT(OFFSET('Water Data'!$L$2,0,10*ROW('Water Data'!O90))),BW96="Yes"),OFFSET('Water Data'!$O$6,0,10*ROW('Water Data'!O90)),IF(AND(ISTEXT(OFFSET('Water Data'!$L$2,0,10*ROW('Water Data'!O90))),BW96="No",ISNUMBER(OFFSET('Water Data'!$O$6,0,10*ROW('Water Data'!O90)))),CONCATENATE("[",ROUND(OFFSET('Water Data'!$N$6,0,10*ROW('Water Data'!O90)),0),"]"),IF(AND(ISTEXT(OFFSET('Water Data'!$L$2,0,10*ROW('Water Data'!O90))),BW96="",ISNUMBER(OFFSET('Water Data'!$O$6,0,10*ROW('Water Data'!O90)))),OFFSET('Water Data'!$O$6,0,10*ROW('Water Data'!O90)),NA())))</f>
        <v>#N/A</v>
      </c>
      <c r="I96" s="85" t="e">
        <f ca="true">+IF(AND(ISTEXT(OFFSET('Water Data'!$L$2,0,10*ROW('Water Data'!O90))),BX96="Yes"),OFFSET('Water Data'!$O$9,0,10*ROW('Water Data'!O90)),IF(AND(ISTEXT(OFFSET('Water Data'!$L$2,0,10*ROW('Water Data'!O90))),BX96="No",ISNUMBER(OFFSET('Water Data'!$O$9,0,10*ROW('Water Data'!O90)))),CONCATENATE("[",ROUND(OFFSET('Water Data'!$O$9,0,10*ROW('Water Data'!O90)),0),"]"),IF(AND(ISTEXT(OFFSET('Water Data'!$L$2,0,10*ROW('Water Data'!O90))),BX96="",ISNUMBER(OFFSET('Water Data'!$O$9,0,10*ROW('Water Data'!O90)))),OFFSET('Water Data'!$O$9,0,10*ROW('Water Data'!O90)),NA())))</f>
        <v>#N/A</v>
      </c>
      <c r="J96" s="85" t="e">
        <f ca="true">+IF(AND(ISTEXT(OFFSET('Water Data'!$L$2,0,10*ROW('Water Data'!P90))),BY96="Yes"),100-OFFSET('Water Data'!$P$4,0,10*ROW('Water Data'!P90)),IF(AND(ISTEXT(OFFSET('Water Data'!$L$2,0,10*ROW('Water Data'!P90))),BY96="No",ISNUMBER(OFFSET('Water Data'!$P$4,0,10*ROW('Water Data'!P90)))),CONCATENATE("[",ROUND(100-OFFSET('Water Data'!$P$4,0,10*ROW('Water Data'!P90)),0),"]"),IF(AND(ISTEXT(OFFSET('Water Data'!$L$2,0,10*ROW('Water Data'!P90))),BY96="",ISNUMBER(OFFSET('Water Data'!$P$4,0,10*ROW('Water Data'!P90)))),100-OFFSET('Water Data'!$P$4,0,10*ROW('Water Data'!P90)),NA())))</f>
        <v>#N/A</v>
      </c>
      <c r="K96" s="85" t="e">
        <f ca="true">+IF(AND(ISTEXT(OFFSET('Water Data'!$L$2,0,10*ROW('Water Data'!P90))),BZ96="Yes"),OFFSET('Water Data'!$P$6,0,10*ROW('Water Data'!P90)),IF(AND(ISTEXT(OFFSET('Water Data'!$L$2,0,10*ROW('Water Data'!P90))),BZ96="No",ISNUMBER(OFFSET('Water Data'!$P$6,0,10*ROW('Water Data'!P90)))),CONCATENATE("[",ROUND(OFFSET('Water Data'!$P$6,0,10*ROW('Water Data'!P90)),0),"]"),IF(AND(ISTEXT(OFFSET('Water Data'!$L$2,0,10*ROW('Water Data'!P90))),BZ96="",ISNUMBER(OFFSET('Water Data'!$P$6,0,10*ROW('Water Data'!P90)))),OFFSET('Water Data'!$P$6,0,10*ROW('Water Data'!P90)),NA())))</f>
        <v>#N/A</v>
      </c>
      <c r="L96" s="85" t="e">
        <f ca="true">+IF(AND(ISTEXT(OFFSET('Water Data'!$L$2,0,10*ROW('Water Data'!P90))),CA96="Yes"),OFFSET('Water Data'!$P$9,0,10*ROW('Water Data'!P90)),IF(AND(ISTEXT(OFFSET('Water Data'!$L$2,0,10*ROW('Water Data'!P90))),CA96="No",ISNUMBER(OFFSET('Water Data'!$P$9,0,10*ROW('Water Data'!P90)))),CONCATENATE("[",ROUND(OFFSET('Water Data'!$P$9,0,10*ROW('Water Data'!P90)),0),"]"),IF(AND(ISTEXT(OFFSET('Water Data'!$L$2,0,10*ROW('Water Data'!P90))),CA96="",ISNUMBER(OFFSET('Water Data'!$P$9,0,10*ROW('Water Data'!P90)))),OFFSET('Water Data'!$P$9,0,10*ROW('Water Data'!P90)),NA())))</f>
        <v>#N/A</v>
      </c>
      <c r="M96" s="85" t="e">
        <f ca="true">+IF(AND(ISTEXT(OFFSET('Water Data'!$L$2,0,10*ROW('Water Data'!Q90))),CB96="Yes"),100-OFFSET('Water Data'!$Q$4,0,10*ROW('Water Data'!Q90)),IF(AND(ISTEXT(OFFSET('Water Data'!$L$2,0,10*ROW('Water Data'!Q90))),CB96="No",ISNUMBER(OFFSET('Water Data'!$Q$4,0,10*ROW('Water Data'!Q90)))),CONCATENATE("[",ROUND(100-OFFSET('Water Data'!$Q$4,0,10*ROW('Water Data'!Q90)),0),"]"),IF(AND(ISTEXT(OFFSET('Water Data'!$L$2,0,10*ROW('Water Data'!Q90))),CB96="",ISNUMBER(OFFSET('Water Data'!$Q$4,0,10*ROW('Water Data'!Q90)))),100-OFFSET('Water Data'!$Q$4,0,10*ROW('Water Data'!Q90)),NA())))</f>
        <v>#N/A</v>
      </c>
      <c r="N96" s="85" t="e">
        <f ca="true">+IF(AND(ISTEXT(OFFSET('Water Data'!$L$2,0,10*ROW('Water Data'!Q90))),CC96="Yes"),OFFSET('Water Data'!$Q$6,0,10*ROW('Water Data'!Q90)),IF(AND(ISTEXT(OFFSET('Water Data'!$L$2,0,10*ROW('Water Data'!Q90))),CC96="No",ISNUMBER(OFFSET('Water Data'!$Q$6,0,10*ROW('Water Data'!Q90)))),CONCATENATE("[",ROUND(OFFSET('Water Data'!$Q$6,0,10*ROW('Water Data'!Q90)),0),"]"),IF(AND(ISTEXT(OFFSET('Water Data'!$L$2,0,10*ROW('Water Data'!Q90))),CC96="",ISNUMBER(OFFSET('Water Data'!$Q$6,0,10*ROW('Water Data'!Q90)))),OFFSET('Water Data'!$Q$6,0,10*ROW('Water Data'!Q90)),NA())))</f>
        <v>#N/A</v>
      </c>
      <c r="O96" s="85" t="e">
        <f ca="true">+IF(AND(ISTEXT(OFFSET('Water Data'!$L$2,0,10*ROW('Water Data'!Q90))),CD96="Yes"),OFFSET('Water Data'!$Q$9,0,10*ROW('Water Data'!Q90)),IF(AND(ISTEXT(OFFSET('Water Data'!$L$2,0,10*ROW('Water Data'!Q90))),CD96="No",ISNUMBER(OFFSET('Water Data'!$Q$9,0,10*ROW('Water Data'!Q90)))),CONCATENATE("[",ROUND(OFFSET('Water Data'!$Q$9,0,10*ROW('Water Data'!Q90)),0),"]"),IF(AND(ISTEXT(OFFSET('Water Data'!$L$2,0,10*ROW('Water Data'!Q90))),CD96="",ISNUMBER(OFFSET('Water Data'!$Q$9,0,10*ROW('Water Data'!Q90)))),OFFSET('Water Data'!$Q$9,0,10*ROW('Water Data'!Q90)),NA())))</f>
        <v>#N/A</v>
      </c>
      <c r="P96" s="85" t="e">
        <f ca="true">+IF(AND(ISTEXT(OFFSET('Water Data'!$L$2,0,10*ROW('Water Data'!R90))),CE96="Yes"),100-OFFSET('Water Data'!$R$4,0,10*ROW('Water Data'!R90)),IF(AND(ISTEXT(OFFSET('Water Data'!$L$2,0,10*ROW('Water Data'!R90))),CE96="No",ISNUMBER(OFFSET('Water Data'!$R$4,0,10*ROW('Water Data'!R90)))),CONCATENATE("[",ROUND(100-OFFSET('Water Data'!$R$4,0,10*ROW('Water Data'!R90)),0),"]"),IF(AND(ISTEXT(OFFSET('Water Data'!$L$2,0,10*ROW('Water Data'!R90))),CE96="",ISNUMBER(OFFSET('Water Data'!$R$4,0,10*ROW('Water Data'!R90)))),100-OFFSET('Water Data'!$R$4,0,10*ROW('Water Data'!R90)),NA())))</f>
        <v>#N/A</v>
      </c>
      <c r="Q96" s="85" t="e">
        <f ca="true">+IF(AND(ISTEXT(OFFSET('Water Data'!$L$2,0,10*ROW('Water Data'!R90))),CF96="Yes"),OFFSET('Water Data'!$R$6,0,10*ROW('Water Data'!R90)),IF(AND(ISTEXT(OFFSET('Water Data'!$L$2,0,10*ROW('Water Data'!R90))),CF96="No",ISNUMBER(OFFSET('Water Data'!$R$6,0,10*ROW('Water Data'!R90)))),CONCATENATE("[",ROUND(OFFSET('Water Data'!$R$6,0,10*ROW('Water Data'!R90)),0),"]"),IF(AND(ISTEXT(OFFSET('Water Data'!$L$2,0,10*ROW('Water Data'!R90))),CF96="",ISNUMBER(OFFSET('Water Data'!$R$6,0,10*ROW('Water Data'!R90)))),OFFSET('Water Data'!$R$6,0,10*ROW('Water Data'!R90)),NA())))</f>
        <v>#N/A</v>
      </c>
      <c r="R96" s="85" t="e">
        <f ca="true">+IF(AND(ISTEXT(OFFSET('Water Data'!$L$2,0,10*ROW('Water Data'!R90))),CG96="Yes"),OFFSET('Water Data'!$R$9,0,10*ROW('Water Data'!R90)),IF(AND(ISTEXT(OFFSET('Water Data'!$L$2,0,10*ROW('Water Data'!R90))),CG96="No",ISNUMBER(OFFSET('Water Data'!$R$9,0,10*ROW('Water Data'!R90)))),CONCATENATE("[",ROUND(OFFSET('Water Data'!$R$9,0,10*ROW('Water Data'!R90)),0),"]"),IF(AND(ISTEXT(OFFSET('Water Data'!$L$2,0,10*ROW('Water Data'!R90))),CG96="",ISNUMBER(OFFSET('Water Data'!$R$9,0,10*ROW('Water Data'!R90)))),OFFSET('Water Data'!$R$9,0,10*ROW('Water Data'!R90)),NA())))</f>
        <v>#N/A</v>
      </c>
      <c r="S96" s="85" t="e">
        <f ca="true">+IF(AND(ISTEXT(OFFSET('Water Data'!$L$2,0,10*ROW('Water Data'!S90))),CH96="Yes"),100-OFFSET('Water Data'!$S$4,0,10*ROW('Water Data'!S90)),IF(AND(ISTEXT(OFFSET('Water Data'!$L$2,0,10*ROW('Water Data'!S90))),CH96="No",ISNUMBER(OFFSET('Water Data'!$S$4,0,10*ROW('Water Data'!S90)))),CONCATENATE("[",ROUND(100-OFFSET('Water Data'!$S$4,0,10*ROW('Water Data'!S90)),0),"]"),IF(AND(ISTEXT(OFFSET('Water Data'!$L$2,0,10*ROW('Water Data'!S90))),CH96="",ISNUMBER(OFFSET('Water Data'!$S$4,0,10*ROW('Water Data'!S90)))),100-OFFSET('Water Data'!$S$4,0,10*ROW('Water Data'!S90)),NA())))</f>
        <v>#N/A</v>
      </c>
      <c r="T96" s="85" t="e">
        <f ca="true">+IF(AND(ISTEXT(OFFSET('Water Data'!$L$2,0,10*ROW('Water Data'!S90))),CI96="Yes"),OFFSET('Water Data'!$S$6,0,10*ROW('Water Data'!S90)),IF(AND(ISTEXT(OFFSET('Water Data'!$L$2,0,10*ROW('Water Data'!S90))),CI96="No",ISNUMBER(OFFSET('Water Data'!$S$6,0,10*ROW('Water Data'!S90)))),CONCATENATE("[",ROUND(OFFSET('Water Data'!$S$6,0,10*ROW('Water Data'!S90)),0),"]"),IF(AND(ISTEXT(OFFSET('Water Data'!$L$2,0,10*ROW('Water Data'!S90))),CI96="",ISNUMBER(OFFSET('Water Data'!$S$6,0,10*ROW('Water Data'!S90)))),OFFSET('Water Data'!$S$6,0,10*ROW('Water Data'!S90)),NA())))</f>
        <v>#N/A</v>
      </c>
      <c r="U96" s="85" t="e">
        <f ca="true">+IF(AND(ISTEXT(OFFSET('Water Data'!$L$2,0,10*ROW('Water Data'!S90))),CJ96="Yes"),OFFSET('Water Data'!$S$9,0,10*ROW('Water Data'!S90)),IF(AND(ISTEXT(OFFSET('Water Data'!$L$2,0,10*ROW('Water Data'!S90))),CJ96="No",ISNUMBER(OFFSET('Water Data'!$S$9,0,10*ROW('Water Data'!S90)))),CONCATENATE("[",ROUND(OFFSET('Water Data'!$S$9,0,10*ROW('Water Data'!S90)),0),"]"),IF(AND(ISTEXT(OFFSET('Water Data'!$L$2,0,10*ROW('Water Data'!S90))),CJ96="",ISNUMBER(OFFSET('Water Data'!$S$9,0,10*ROW('Water Data'!S90)))),OFFSET('Water Data'!$S$9,0,10*ROW('Water Data'!S90)),NA())))</f>
        <v>#N/A</v>
      </c>
      <c r="V96" s="86" t="e">
        <f ca="true">+IF(AND(ISTEXT(OFFSET('Sanitation Data'!$L$2,0,10*ROW('Sanitation Data'!N90))),CK96="Yes"),100-OFFSET('Sanitation Data'!$N$4,0,10*ROW('Sanitation Data'!N90)),IF(AND(ISTEXT(OFFSET('Sanitation Data'!$L$2,0,10*ROW('Sanitation Data'!N90))),CK96="No",ISNUMBER(OFFSET('Sanitation Data'!$N$4,0,10*ROW('Sanitation Data'!N90)))),CONCATENATE("[",ROUND(100-OFFSET('Sanitation Data'!$N$4,0,10*ROW('Sanitation Data'!N90)),0),"]"),IF(AND(ISTEXT(OFFSET('Sanitation Data'!$L$2,0,10*ROW('Sanitation Data'!N90))),CK96="",ISNUMBER(OFFSET('Sanitation Data'!$N$4,0,10*ROW('Sanitation Data'!N90)))),100-OFFSET('Sanitation Data'!$N$4,0,10*ROW('Sanitation Data'!N90)),NA())))</f>
        <v>#N/A</v>
      </c>
      <c r="W96" s="86" t="e">
        <f ca="true">+IF(AND(ISTEXT(OFFSET('Sanitation Data'!$L$2,0,10*ROW('Sanitation Data'!N90))),CL96="Yes"),OFFSET('Sanitation Data'!$N$6,0,10*ROW('Sanitation Data'!N90)),IF(AND(ISTEXT(OFFSET('Sanitation Data'!$L$2,0,10*ROW('Sanitation Data'!N90))),CL96="No",ISNUMBER(OFFSET('Sanitation Data'!$N$6,0,10*ROW('Sanitation Data'!N90)))),CONCATENATE("[",ROUND(OFFSET('Sanitation Data'!$N$6,0,10*ROW('Sanitation Data'!N90)),0),"]"),IF(AND(ISTEXT(OFFSET('Sanitation Data'!$L$2,0,10*ROW('Sanitation Data'!N90))),CL96="",ISNUMBER(OFFSET('Sanitation Data'!$N$6,0,10*ROW('Sanitation Data'!N90)))),OFFSET('Sanitation Data'!$N$6,0,10*ROW('Sanitation Data'!N90)),NA())))</f>
        <v>#N/A</v>
      </c>
      <c r="X96" s="86" t="e">
        <f ca="true">+IF(AND(ISTEXT(OFFSET('Sanitation Data'!$L$2,0,10*ROW('Sanitation Data'!N90))),CM96="Yes"),OFFSET('Sanitation Data'!$N$10,0,10*ROW('Sanitation Data'!N90)),IF(AND(ISTEXT(OFFSET('Sanitation Data'!$L$2,0,10*ROW('Sanitation Data'!N90))),CM96="No",ISNUMBER(OFFSET('Sanitation Data'!$N$10,0,10*ROW('Sanitation Data'!N90)))),CONCATENATE("[",ROUND(OFFSET('Sanitation Data'!$N$10,0,10*ROW('Sanitation Data'!N90)),0),"]"),IF(AND(ISTEXT(OFFSET('Sanitation Data'!$L$2,0,10*ROW('Sanitation Data'!N90))),CM96="",ISNUMBER(OFFSET('Sanitation Data'!$N$10,0,10*ROW('Sanitation Data'!N90)))),OFFSET('Sanitation Data'!$N$10,0,10*ROW('Sanitation Data'!N90)),NA())))</f>
        <v>#N/A</v>
      </c>
      <c r="Y96" s="86" t="e">
        <f ca="true">+IF(AND(ISTEXT(OFFSET('Sanitation Data'!$L$2,0,10*ROW('Sanitation Data'!N90))),CN96="Yes"),OFFSET('Sanitation Data'!$N$11,0,10*ROW('Sanitation Data'!N90)),IF(AND(ISTEXT(OFFSET('Sanitation Data'!$L$2,0,10*ROW('Sanitation Data'!N90))),CN96="No",ISNUMBER(OFFSET('Sanitation Data'!$N$11,0,10*ROW('Sanitation Data'!N90)))),CONCATENATE("[",ROUND(OFFSET('Sanitation Data'!$N$11,0,10*ROW('Sanitation Data'!N90)),0),"]"),IF(AND(ISTEXT(OFFSET('Sanitation Data'!$L$2,0,10*ROW('Sanitation Data'!N90))),CN96="",ISNUMBER(OFFSET('Sanitation Data'!$N$11,0,10*ROW('Sanitation Data'!N90)))),OFFSET('Sanitation Data'!$N$11,0,10*ROW('Sanitation Data'!N90)),NA())))</f>
        <v>#N/A</v>
      </c>
      <c r="Z96" s="86" t="e">
        <f ca="true">+IF(AND(ISTEXT(OFFSET('Sanitation Data'!$L$2,0,10*ROW('Sanitation Data'!N90))),CO96="Yes"),OFFSET('Sanitation Data'!$N$12,0,10*ROW('Sanitation Data'!N90)),IF(AND(ISTEXT(OFFSET('Sanitation Data'!$L$2,0,10*ROW('Sanitation Data'!N90))),CO96="No",ISNUMBER(OFFSET('Sanitation Data'!$N$12,0,10*ROW('Sanitation Data'!N90)))),CONCATENATE("[",ROUND(OFFSET('Sanitation Data'!$N$12,0,10*ROW('Sanitation Data'!N90)),0),"]"),IF(AND(ISTEXT(OFFSET('Sanitation Data'!$L$2,0,10*ROW('Sanitation Data'!N90))),CO96="",ISNUMBER(OFFSET('Sanitation Data'!$N$12,0,10*ROW('Sanitation Data'!N90)))),OFFSET('Sanitation Data'!$N$12,0,10*ROW('Sanitation Data'!N90)),NA())))</f>
        <v>#N/A</v>
      </c>
      <c r="AA96" s="86" t="e">
        <f ca="true">+IF(AND(ISTEXT(OFFSET('Sanitation Data'!$L$2,0,10*ROW('Sanitation Data'!O90))),CP96="Yes"),100-OFFSET('Sanitation Data'!$O$4,0,10*ROW('Sanitation Data'!O90)),IF(AND(ISTEXT(OFFSET('Sanitation Data'!$L$2,0,10*ROW('Sanitation Data'!O90))),CP96="No",ISNUMBER(OFFSET('Sanitation Data'!$O$4,0,10*ROW('Sanitation Data'!O90)))),CONCATENATE("[",ROUND(100-OFFSET('Sanitation Data'!$O$4,0,10*ROW('Sanitation Data'!O90)),0),"]"),IF(AND(ISTEXT(OFFSET('Sanitation Data'!$L$2,0,10*ROW('Sanitation Data'!O90))),CP96="",ISNUMBER(OFFSET('Sanitation Data'!$O$4,0,10*ROW('Sanitation Data'!O90)))),100-OFFSET('Sanitation Data'!$O$4,0,10*ROW('Sanitation Data'!O90)),NA())))</f>
        <v>#N/A</v>
      </c>
      <c r="AB96" s="86" t="e">
        <f ca="true">+IF(AND(ISTEXT(OFFSET('Sanitation Data'!$L$2,0,10*ROW('Sanitation Data'!O90))),CQ96="Yes"),OFFSET('Sanitation Data'!$O$6,0,10*ROW('Sanitation Data'!R90)),IF(AND(ISTEXT(OFFSET('Sanitation Data'!$L$2,0,10*ROW('Sanitation Data'!O90))),CQ96="No",ISNUMBER(OFFSET('Sanitation Data'!$O$6,0,10*ROW('Sanitation Data'!O90)))),CONCATENATE("[",ROUND(OFFSET('Sanitation Data'!$O$6,0,10*ROW('Sanitation Data'!O90)),0),"]"),IF(AND(ISTEXT(OFFSET('Sanitation Data'!$L$2,0,10*ROW('Sanitation Data'!O90))),CQ96="",ISNUMBER(OFFSET('Sanitation Data'!$O$6,0,10*ROW('Sanitation Data'!O90)))),OFFSET('Sanitation Data'!$O$6,0,10*ROW('Sanitation Data'!O90)),NA())))</f>
        <v>#N/A</v>
      </c>
      <c r="AC96" s="86" t="e">
        <f ca="true">+IF(AND(ISTEXT(OFFSET('Sanitation Data'!$L$2,0,10*ROW('Sanitation Data'!O90))),CR96="Yes"),OFFSET('Sanitation Data'!$O$10,0,10*ROW('Sanitation Data'!O90)),IF(AND(ISTEXT(OFFSET('Sanitation Data'!$L$2,0,10*ROW('Sanitation Data'!O90))),CR96="No",ISNUMBER(OFFSET('Sanitation Data'!$O$10,0,10*ROW('Sanitation Data'!O90)))),CONCATENATE("[",ROUND(OFFSET('Sanitation Data'!$O$10,0,10*ROW('Sanitation Data'!O90)),0),"]"),IF(AND(ISTEXT(OFFSET('Sanitation Data'!$L$2,0,10*ROW('Sanitation Data'!O90))),CR96="",ISNUMBER(OFFSET('Sanitation Data'!$O$10,0,10*ROW('Sanitation Data'!O90)))),OFFSET('Sanitation Data'!$O$10,0,10*ROW('Sanitation Data'!O90)),NA())))</f>
        <v>#N/A</v>
      </c>
      <c r="AD96" s="86" t="e">
        <f ca="true">+IF(AND(ISTEXT(OFFSET('Sanitation Data'!$L$2,0,10*ROW('Sanitation Data'!O90))),CS96="Yes"),OFFSET('Sanitation Data'!$O$11,0,10*ROW('Sanitation Data'!O90)),IF(AND(ISTEXT(OFFSET('Sanitation Data'!$L$2,0,10*ROW('Sanitation Data'!O90))),CS96="No",ISNUMBER(OFFSET('Sanitation Data'!$O$11,0,10*ROW('Sanitation Data'!O90)))),CONCATENATE("[",ROUND(OFFSET('Sanitation Data'!$O$11,0,10*ROW('Sanitation Data'!O90)),0),"]"),IF(AND(ISTEXT(OFFSET('Sanitation Data'!$L$2,0,10*ROW('Sanitation Data'!O90))),CS96="",ISNUMBER(OFFSET('Sanitation Data'!$O$11,0,10*ROW('Sanitation Data'!O90)))),OFFSET('Sanitation Data'!$O$11,0,10*ROW('Sanitation Data'!O90)),NA())))</f>
        <v>#N/A</v>
      </c>
      <c r="AE96" s="86" t="e">
        <f ca="true">+IF(AND(ISTEXT(OFFSET('Sanitation Data'!$L$2,0,10*ROW('Sanitation Data'!O90))),CT96="Yes"),OFFSET('Sanitation Data'!$O$12,0,10*ROW('Sanitation Data'!O90)),IF(AND(ISTEXT(OFFSET('Sanitation Data'!$L$2,0,10*ROW('Sanitation Data'!O90))),CT96="No",ISNUMBER(OFFSET('Sanitation Data'!$O$12,0,10*ROW('Sanitation Data'!O90)))),CONCATENATE("[",ROUND(OFFSET('Sanitation Data'!$O$12,0,10*ROW('Sanitation Data'!O90)),0),"]"),IF(AND(ISTEXT(OFFSET('Sanitation Data'!$L$2,0,10*ROW('Sanitation Data'!O90))),CT96="",ISNUMBER(OFFSET('Sanitation Data'!$O$12,0,10*ROW('Sanitation Data'!O90)))),OFFSET('Sanitation Data'!$O$12,0,10*ROW('Sanitation Data'!O90)),NA())))</f>
        <v>#N/A</v>
      </c>
      <c r="AF96" s="86" t="e">
        <f ca="true">+IF(AND(ISTEXT(OFFSET('Sanitation Data'!$L$2,0,10*ROW('Sanitation Data'!P90))),CU96="Yes"),100-OFFSET('Sanitation Data'!$P$4,0,10*ROW('Sanitation Data'!P90)),IF(AND(ISTEXT(OFFSET('Sanitation Data'!$L$2,0,10*ROW('Sanitation Data'!P90))),CU96="No",ISNUMBER(OFFSET('Sanitation Data'!$P$4,0,10*ROW('Sanitation Data'!P90)))),CONCATENATE("[",ROUND(100-OFFSET('Sanitation Data'!$P$4,0,10*ROW('Sanitation Data'!P90)),0),"]"),IF(AND(ISTEXT(OFFSET('Sanitation Data'!$L$2,0,10*ROW('Sanitation Data'!P90))),CU96="",ISNUMBER(OFFSET('Sanitation Data'!$P$4,0,10*ROW('Sanitation Data'!P90)))),100-OFFSET('Sanitation Data'!$P$4,0,10*ROW('Sanitation Data'!P90)),NA())))</f>
        <v>#N/A</v>
      </c>
      <c r="AG96" s="86" t="e">
        <f ca="true">+IF(AND(ISTEXT(OFFSET('Sanitation Data'!$L$2,0,10*ROW('Sanitation Data'!P90))),CV96="Yes"),OFFSET('Sanitation Data'!$P$6,0,10*ROW('Sanitation Data'!P90)),IF(AND(ISTEXT(OFFSET('Sanitation Data'!$L$2,0,10*ROW('Sanitation Data'!P90))),CV96="No",ISNUMBER(OFFSET('Sanitation Data'!$P$6,0,10*ROW('Sanitation Data'!P90)))),CONCATENATE("[",ROUND(OFFSET('Sanitation Data'!$P$6,0,10*ROW('Sanitation Data'!P90)),0),"]"),IF(AND(ISTEXT(OFFSET('Sanitation Data'!$L$2,0,10*ROW('Sanitation Data'!P90))),CV96="",ISNUMBER(OFFSET('Sanitation Data'!$P$6,0,10*ROW('Sanitation Data'!P90)))),OFFSET('Sanitation Data'!$P$6,0,10*ROW('Sanitation Data'!P90)),NA())))</f>
        <v>#N/A</v>
      </c>
      <c r="AH96" s="86" t="e">
        <f ca="true">+IF(AND(ISTEXT(OFFSET('Sanitation Data'!$L$2,0,10*ROW('Sanitation Data'!P90))),CW96="Yes"),OFFSET('Sanitation Data'!$P$10,0,10*ROW('Sanitation Data'!P90)),IF(AND(ISTEXT(OFFSET('Sanitation Data'!$L$2,0,10*ROW('Sanitation Data'!P90))),CW96="No",ISNUMBER(OFFSET('Sanitation Data'!$P$10,0,10*ROW('Sanitation Data'!P90)))),CONCATENATE("[",ROUND(OFFSET('Sanitation Data'!$P$10,0,10*ROW('Sanitation Data'!P90)),0),"]"),IF(AND(ISTEXT(OFFSET('Sanitation Data'!$L$2,0,10*ROW('Sanitation Data'!P90))),CW96="",ISNUMBER(OFFSET('Sanitation Data'!$P$10,0,10*ROW('Sanitation Data'!P90)))),OFFSET('Sanitation Data'!$P$10,0,10*ROW('Sanitation Data'!P90)),NA())))</f>
        <v>#N/A</v>
      </c>
      <c r="AI96" s="86" t="e">
        <f ca="true">+IF(AND(ISTEXT(OFFSET('Sanitation Data'!$L$2,0,10*ROW('Sanitation Data'!P90))),CX96="Yes"),OFFSET('Sanitation Data'!$P$11,0,10*ROW('Sanitation Data'!P90)),IF(AND(ISTEXT(OFFSET('Sanitation Data'!$L$2,0,10*ROW('Sanitation Data'!P90))),CX96="No",ISNUMBER(OFFSET('Sanitation Data'!$P$11,0,10*ROW('Sanitation Data'!P90)))),CONCATENATE("[",ROUND(OFFSET('Sanitation Data'!$P$11,0,10*ROW('Sanitation Data'!P90)),0),"]"),IF(AND(ISTEXT(OFFSET('Sanitation Data'!$L$2,0,10*ROW('Sanitation Data'!P90))),CX96="",ISNUMBER(OFFSET('Sanitation Data'!$P$11,0,10*ROW('Sanitation Data'!P90)))),OFFSET('Sanitation Data'!$P$11,0,10*ROW('Sanitation Data'!P90)),NA())))</f>
        <v>#N/A</v>
      </c>
      <c r="AJ96" s="86" t="e">
        <f ca="true">+IF(AND(ISTEXT(OFFSET('Sanitation Data'!$L$2,0,10*ROW('Sanitation Data'!P90))),CY96="Yes"),OFFSET('Sanitation Data'!$P$12,0,10*ROW('Sanitation Data'!P90)),IF(AND(ISTEXT(OFFSET('Sanitation Data'!$L$2,0,10*ROW('Sanitation Data'!P90))),CY96="No",ISNUMBER(OFFSET('Sanitation Data'!$P$12,0,10*ROW('Sanitation Data'!P90)))),CONCATENATE("[",ROUND(OFFSET('Sanitation Data'!$P$12,0,10*ROW('Sanitation Data'!P90)),0),"]"),IF(AND(ISTEXT(OFFSET('Sanitation Data'!$L$2,0,10*ROW('Sanitation Data'!P90))),CY96="",ISNUMBER(OFFSET('Sanitation Data'!$P$12,0,10*ROW('Sanitation Data'!P90)))),OFFSET('Sanitation Data'!$P$12,0,10*ROW('Sanitation Data'!P90)),NA())))</f>
        <v>#N/A</v>
      </c>
      <c r="AK96" s="86" t="e">
        <f ca="true">+IF(AND(ISTEXT(OFFSET('Sanitation Data'!$L$2,0,10*ROW('Sanitation Data'!Q90))),CZ96="Yes"),100-OFFSET('Sanitation Data'!$Q$4,0,10*ROW('Sanitation Data'!Q90)),IF(AND(ISTEXT(OFFSET('Sanitation Data'!$L$2,0,10*ROW('Sanitation Data'!Q90))),CZ96="No",ISNUMBER(OFFSET('Sanitation Data'!$Q$4,0,10*ROW('Sanitation Data'!Q90)))),CONCATENATE("[",ROUND(100-OFFSET('Sanitation Data'!$Q$4,0,10*ROW('Sanitation Data'!Q90)),0),"]"),IF(AND(ISTEXT(OFFSET('Sanitation Data'!$L$2,0,10*ROW('Sanitation Data'!Q90))),CZ96="",ISNUMBER(OFFSET('Sanitation Data'!$Q$4,0,10*ROW('Sanitation Data'!Q90)))),100-OFFSET('Sanitation Data'!$Q$4,0,10*ROW('Sanitation Data'!Q90)),NA())))</f>
        <v>#N/A</v>
      </c>
      <c r="AL96" s="86" t="e">
        <f ca="true">+IF(AND(ISTEXT(OFFSET('Sanitation Data'!$L$2,0,10*ROW('Sanitation Data'!Q90))),DA96="Yes"),OFFSET('Sanitation Data'!$Q$6,0,10*ROW('Sanitation Data'!Q90)),IF(AND(ISTEXT(OFFSET('Sanitation Data'!$L$2,0,10*ROW('Sanitation Data'!Q90))),DA96="No",ISNUMBER(OFFSET('Sanitation Data'!$Q$6,0,10*ROW('Sanitation Data'!Q90)))),CONCATENATE("[",ROUND(OFFSET('Sanitation Data'!$Q$6,0,10*ROW('Sanitation Data'!Q90)),0),"]"),IF(AND(ISTEXT(OFFSET('Sanitation Data'!$L$2,0,10*ROW('Sanitation Data'!Q90))),DA96="",ISNUMBER(OFFSET('Sanitation Data'!$Q$6,0,10*ROW('Sanitation Data'!Q90)))),OFFSET('Sanitation Data'!$Q$6,0,10*ROW('Sanitation Data'!Q90)),NA())))</f>
        <v>#N/A</v>
      </c>
      <c r="AM96" s="86" t="e">
        <f ca="true">+IF(AND(ISTEXT(OFFSET('Sanitation Data'!$L$2,0,10*ROW('Sanitation Data'!Q90))),DB96="Yes"),OFFSET('Sanitation Data'!$Q$10,0,10*ROW('Sanitation Data'!Q90)),IF(AND(ISTEXT(OFFSET('Sanitation Data'!$L$2,0,10*ROW('Sanitation Data'!Q90))),DB96="No",ISNUMBER(OFFSET('Sanitation Data'!$Q$10,0,10*ROW('Sanitation Data'!Q90)))),CONCATENATE("[",ROUND(OFFSET('Sanitation Data'!$Q$10,0,10*ROW('Sanitation Data'!Q90)),0),"]"),IF(AND(ISTEXT(OFFSET('Sanitation Data'!$L$2,0,10*ROW('Sanitation Data'!Q90))),DB96="",ISNUMBER(OFFSET('Sanitation Data'!$Q$10,0,10*ROW('Sanitation Data'!Q90)))),OFFSET('Sanitation Data'!$Q$10,0,10*ROW('Sanitation Data'!Q90)),NA())))</f>
        <v>#N/A</v>
      </c>
      <c r="AN96" s="86" t="e">
        <f ca="true">+IF(AND(ISTEXT(OFFSET('Sanitation Data'!$L$2,0,10*ROW('Sanitation Data'!Q90))),DC96="Yes"),OFFSET('Sanitation Data'!$Q$11,0,10*ROW('Sanitation Data'!Q90)),IF(AND(ISTEXT(OFFSET('Sanitation Data'!$L$2,0,10*ROW('Sanitation Data'!Q90))),DC96="No",ISNUMBER(OFFSET('Sanitation Data'!$Q$11,0,10*ROW('Sanitation Data'!Q90)))),CONCATENATE("[",ROUND(OFFSET('Sanitation Data'!$Q$11,0,10*ROW('Sanitation Data'!Q90)),0),"]"),IF(AND(ISTEXT(OFFSET('Sanitation Data'!$L$2,0,10*ROW('Sanitation Data'!Q90))),DC96="",ISNUMBER(OFFSET('Sanitation Data'!$Q$11,0,10*ROW('Sanitation Data'!Q90)))),OFFSET('Sanitation Data'!$Q$11,0,10*ROW('Sanitation Data'!Q90)),NA())))</f>
        <v>#N/A</v>
      </c>
      <c r="AO96" s="86" t="e">
        <f ca="true">+IF(AND(ISTEXT(OFFSET('Sanitation Data'!$L$2,0,10*ROW('Sanitation Data'!Q90))),DD96="Yes"),OFFSET('Sanitation Data'!$Q$12,0,10*ROW('Sanitation Data'!Q90)),IF(AND(ISTEXT(OFFSET('Sanitation Data'!$L$2,0,10*ROW('Sanitation Data'!Q90))),DD96="No",ISNUMBER(OFFSET('Sanitation Data'!$Q$12,0,10*ROW('Sanitation Data'!Q90)))),CONCATENATE("[",ROUND(OFFSET('Sanitation Data'!$Q$12,0,10*ROW('Sanitation Data'!Q90)),0),"]"),IF(AND(ISTEXT(OFFSET('Sanitation Data'!$L$2,0,10*ROW('Sanitation Data'!Q90))),DD96="",ISNUMBER(OFFSET('Sanitation Data'!$Q$12,0,10*ROW('Sanitation Data'!Q90)))),OFFSET('Sanitation Data'!$Q$12,0,10*ROW('Sanitation Data'!Q90)),NA())))</f>
        <v>#N/A</v>
      </c>
      <c r="AP96" s="86" t="e">
        <f ca="true">+IF(AND(ISTEXT(OFFSET('Sanitation Data'!$L$2,0,10*ROW('Sanitation Data'!R90))),DE96="Yes"),100-OFFSET('Sanitation Data'!$R$4,0,10*ROW('Sanitation Data'!R90)),IF(AND(ISTEXT(OFFSET('Sanitation Data'!$L$2,0,10*ROW('Sanitation Data'!R90))),DE96="No",ISNUMBER(OFFSET('Sanitation Data'!$R$4,0,10*ROW('Sanitation Data'!R90)))),CONCATENATE("[",ROUND(100-OFFSET('Sanitation Data'!$R$4,0,10*ROW('Sanitation Data'!R90)),0),"]"),IF(AND(ISTEXT(OFFSET('Sanitation Data'!$L$2,0,10*ROW('Sanitation Data'!R90))),DE96="",ISNUMBER(OFFSET('Sanitation Data'!$R$4,0,10*ROW('Sanitation Data'!R90)))),100-OFFSET('Sanitation Data'!$R$4,0,10*ROW('Sanitation Data'!R90)),NA())))</f>
        <v>#N/A</v>
      </c>
      <c r="AQ96" s="86" t="e">
        <f ca="true">+IF(AND(ISTEXT(OFFSET('Sanitation Data'!$L$2,0,10*ROW('Sanitation Data'!R90))),DF96="Yes"),OFFSET('Sanitation Data'!$R$6,0,10*ROW('Sanitation Data'!R90)),IF(AND(ISTEXT(OFFSET('Sanitation Data'!$L$2,0,10*ROW('Sanitation Data'!R90))),DF96="No",ISNUMBER(OFFSET('Sanitation Data'!$R$6,0,10*ROW('Sanitation Data'!R90)))),CONCATENATE("[",ROUND(OFFSET('Sanitation Data'!$R$6,0,10*ROW('Sanitation Data'!R90)),0),"]"),IF(AND(ISTEXT(OFFSET('Sanitation Data'!$L$2,0,10*ROW('Sanitation Data'!R90))),DF96="",ISNUMBER(OFFSET('Sanitation Data'!$R$6,0,10*ROW('Sanitation Data'!R90)))),OFFSET('Sanitation Data'!$R$6,0,10*ROW('Sanitation Data'!R90)),NA())))</f>
        <v>#N/A</v>
      </c>
      <c r="AR96" s="86" t="e">
        <f ca="true">+IF(AND(ISTEXT(OFFSET('Sanitation Data'!$L$2,0,10*ROW('Sanitation Data'!R90))),DG96="Yes"),OFFSET('Sanitation Data'!$R$10,0,10*ROW('Sanitation Data'!R90)),IF(AND(ISTEXT(OFFSET('Sanitation Data'!$L$2,0,10*ROW('Sanitation Data'!R90))),DG96="No",ISNUMBER(OFFSET('Sanitation Data'!$R$10,0,10*ROW('Sanitation Data'!R90)))),CONCATENATE("[",ROUND(OFFSET('Sanitation Data'!$R$10,0,10*ROW('Sanitation Data'!R90)),0),"]"),IF(AND(ISTEXT(OFFSET('Sanitation Data'!$L$2,0,10*ROW('Sanitation Data'!R90))),DG96="",ISNUMBER(OFFSET('Sanitation Data'!$R$10,0,10*ROW('Sanitation Data'!R90)))),OFFSET('Sanitation Data'!$R$10,0,10*ROW('Sanitation Data'!R90)),NA())))</f>
        <v>#N/A</v>
      </c>
      <c r="AS96" s="86" t="e">
        <f ca="true">+IF(AND(ISTEXT(OFFSET('Sanitation Data'!$L$2,0,10*ROW('Sanitation Data'!R90))),DH96="Yes"),OFFSET('Sanitation Data'!$R$11,0,10*ROW('Sanitation Data'!R90)),IF(AND(ISTEXT(OFFSET('Sanitation Data'!$L$2,0,10*ROW('Sanitation Data'!R90))),DH96="No",ISNUMBER(OFFSET('Sanitation Data'!$R$11,0,10*ROW('Sanitation Data'!R90)))),CONCATENATE("[",ROUND(OFFSET('Sanitation Data'!$R$11,0,10*ROW('Sanitation Data'!R90)),0),"]"),IF(AND(ISTEXT(OFFSET('Sanitation Data'!$L$2,0,10*ROW('Sanitation Data'!R90))),DH96="",ISNUMBER(OFFSET('Sanitation Data'!$R$11,0,10*ROW('Sanitation Data'!R90)))),OFFSET('Sanitation Data'!$R$11,0,10*ROW('Sanitation Data'!R90)),NA())))</f>
        <v>#N/A</v>
      </c>
      <c r="AT96" s="86" t="e">
        <f ca="true">+IF(AND(ISTEXT(OFFSET('Sanitation Data'!$L$2,0,10*ROW('Sanitation Data'!R90))),DI96="Yes"),OFFSET('Sanitation Data'!$R$12,0,10*ROW('Sanitation Data'!R90)),IF(AND(ISTEXT(OFFSET('Sanitation Data'!$L$2,0,10*ROW('Sanitation Data'!R90))),DI96="No",ISNUMBER(OFFSET('Sanitation Data'!$R$12,0,10*ROW('Sanitation Data'!R90)))),CONCATENATE("[",ROUND(OFFSET('Sanitation Data'!$R$12,0,10*ROW('Sanitation Data'!R90)),0),"]"),IF(AND(ISTEXT(OFFSET('Sanitation Data'!$L$2,0,10*ROW('Sanitation Data'!R90))),DI96="",ISNUMBER(OFFSET('Sanitation Data'!$R$12,0,10*ROW('Sanitation Data'!R90)))),OFFSET('Sanitation Data'!$R$12,0,10*ROW('Sanitation Data'!R90)),NA())))</f>
        <v>#N/A</v>
      </c>
      <c r="AU96" s="86" t="e">
        <f ca="true">+IF(AND(ISTEXT(OFFSET('Sanitation Data'!$L$2,0,10*ROW('Sanitation Data'!S90))),DJ96="Yes"),100-OFFSET('Sanitation Data'!$S$4,0,10*ROW('Sanitation Data'!S90)),IF(AND(ISTEXT(OFFSET('Sanitation Data'!$L$2,0,10*ROW('Sanitation Data'!S90))),DJ96="No",ISNUMBER(OFFSET('Sanitation Data'!$S$4,0,10*ROW('Sanitation Data'!S90)))),CONCATENATE("[",ROUND(100-OFFSET('Sanitation Data'!$S$4,0,10*ROW('Sanitation Data'!S90)),0),"]"),IF(AND(ISTEXT(OFFSET('Sanitation Data'!$L$2,0,10*ROW('Sanitation Data'!S90))),DJ96="",ISNUMBER(OFFSET('Sanitation Data'!$S$4,0,10*ROW('Sanitation Data'!S90)))),100-OFFSET('Sanitation Data'!$S$4,0,10*ROW('Sanitation Data'!S90)),NA())))</f>
        <v>#N/A</v>
      </c>
      <c r="AV96" s="86" t="e">
        <f ca="true">+IF(AND(ISTEXT(OFFSET('Sanitation Data'!$L$2,0,10*ROW('Sanitation Data'!S90))),DK96="Yes"),OFFSET('Sanitation Data'!$S$6,0,10*ROW('Sanitation Data'!S90)),IF(AND(ISTEXT(OFFSET('Sanitation Data'!$L$2,0,10*ROW('Sanitation Data'!S90))),DK96="No",ISNUMBER(OFFSET('Sanitation Data'!$S$6,0,10*ROW('Sanitation Data'!S90)))),CONCATENATE("[",ROUND(OFFSET('Sanitation Data'!$S$6,0,10*ROW('Sanitation Data'!S90)),0),"]"),IF(AND(ISTEXT(OFFSET('Sanitation Data'!$L$2,0,10*ROW('Sanitation Data'!S90))),DK96="",ISNUMBER(OFFSET('Sanitation Data'!$S$6,0,10*ROW('Sanitation Data'!S90)))),OFFSET('Sanitation Data'!$S$6,0,10*ROW('Sanitation Data'!S90)),NA())))</f>
        <v>#N/A</v>
      </c>
      <c r="AW96" s="86" t="e">
        <f ca="true">+IF(AND(ISTEXT(OFFSET('Sanitation Data'!$L$2,0,10*ROW('Sanitation Data'!S90))),DL96="Yes"),OFFSET('Sanitation Data'!$S$10,0,10*ROW('Sanitation Data'!S90)),IF(AND(ISTEXT(OFFSET('Sanitation Data'!$L$2,0,10*ROW('Sanitation Data'!S90))),DL96="No",ISNUMBER(OFFSET('Sanitation Data'!$S$10,0,10*ROW('Sanitation Data'!S90)))),CONCATENATE("[",ROUND(OFFSET('Sanitation Data'!$S$10,0,10*ROW('Sanitation Data'!S90)),0),"]"),IF(AND(ISTEXT(OFFSET('Sanitation Data'!$L$2,0,10*ROW('Sanitation Data'!S90))),DL96="",ISNUMBER(OFFSET('Sanitation Data'!$S$10,0,10*ROW('Sanitation Data'!S90)))),OFFSET('Sanitation Data'!$S$10,0,10*ROW('Sanitation Data'!S90)),NA())))</f>
        <v>#N/A</v>
      </c>
      <c r="AX96" s="86" t="e">
        <f ca="true">+IF(AND(ISTEXT(OFFSET('Sanitation Data'!$L$2,0,10*ROW('Sanitation Data'!S90))),DM96="Yes"),OFFSET('Sanitation Data'!$S$11,0,10*ROW('Sanitation Data'!S90)),IF(AND(ISTEXT(OFFSET('Sanitation Data'!$L$2,0,10*ROW('Sanitation Data'!S90))),DM96="No",ISNUMBER(OFFSET('Sanitation Data'!$S$11,0,10*ROW('Sanitation Data'!S90)))),CONCATENATE("[",ROUND(OFFSET('Sanitation Data'!$S$11,0,10*ROW('Sanitation Data'!S90)),0),"]"),IF(AND(ISTEXT(OFFSET('Sanitation Data'!$L$2,0,10*ROW('Sanitation Data'!S90))),DM96="",ISNUMBER(OFFSET('Sanitation Data'!$S$11,0,10*ROW('Sanitation Data'!S90)))),OFFSET('Sanitation Data'!$S$11,0,10*ROW('Sanitation Data'!S90)),NA())))</f>
        <v>#N/A</v>
      </c>
      <c r="AY96" s="86" t="e">
        <f ca="true">+IF(AND(ISTEXT(OFFSET('Sanitation Data'!$L$2,0,10*ROW('Sanitation Data'!S90))),DN96="Yes"),OFFSET('Sanitation Data'!$S$12,0,10*ROW('Sanitation Data'!S90)),IF(AND(ISTEXT(OFFSET('Sanitation Data'!$L$2,0,10*ROW('Sanitation Data'!S90))),DN96="No",ISNUMBER(OFFSET('Sanitation Data'!$S$12,0,10*ROW('Sanitation Data'!S90)))),CONCATENATE("[",ROUND(OFFSET('Sanitation Data'!$S$12,0,10*ROW('Sanitation Data'!S90)),0),"]"),IF(AND(ISTEXT(OFFSET('Sanitation Data'!$L$2,0,10*ROW('Sanitation Data'!S90))),DN96="",ISNUMBER(OFFSET('Sanitation Data'!$S$12,0,10*ROW('Sanitation Data'!S90)))),OFFSET('Sanitation Data'!$S$12,0,10*ROW('Sanitation Data'!S90)),NA())))</f>
        <v>#N/A</v>
      </c>
      <c r="AZ96" s="87" t="e">
        <f ca="true">+IF(AND(ISTEXT(OFFSET('Hygiene Data'!$L$2,0,10*ROW('Hygiene Data'!N90))),DO96="Yes"),OFFSET('Hygiene Data'!$N$5,0,10*ROW('Hygiene Data'!N90)),IF(AND(ISTEXT(OFFSET('Hygiene Data'!$L$2,0,10*ROW('Hygiene Data'!N90))),DO96="No",ISNUMBER(OFFSET('Hygiene Data'!$N$5,0,10*ROW('Hygiene Data'!N90)))),CONCATENATE("[",ROUND(OFFSET('Hygiene Data'!$N$5,0,10*ROW('Hygiene Data'!N90)),0),"]"),IF(AND(ISTEXT(OFFSET('Hygiene Data'!$L$2,0,10*ROW('Hygiene Data'!N90))),DO96="",ISNUMBER(OFFSET('Hygiene Data'!$N$5,0,10*ROW('Hygiene Data'!N90)))),OFFSET('Hygiene Data'!$N$5,0,10*ROW('Hygiene Data'!N90)),NA())))</f>
        <v>#N/A</v>
      </c>
      <c r="BA96" s="87" t="e">
        <f ca="true">+IF(AND(ISTEXT(OFFSET('Hygiene Data'!$L$2,0,10*ROW('Hygiene Data'!N90))),DP96="Yes"),OFFSET('Hygiene Data'!$N$7,0,10*ROW('Hygiene Data'!N90)),IF(AND(ISTEXT(OFFSET('Hygiene Data'!$L$2,0,10*ROW('Hygiene Data'!N90))),DP96="No",ISNUMBER(OFFSET('Hygiene Data'!$N$7,0,10*ROW('Hygiene Data'!N90)))),CONCATENATE("[",ROUND(OFFSET('Hygiene Data'!$N$7,0,10*ROW('Hygiene Data'!N90)),0),"]"),IF(AND(ISTEXT(OFFSET('Hygiene Data'!$L$2,0,10*ROW('Hygiene Data'!N90))),DP96="",ISNUMBER(OFFSET('Hygiene Data'!$N$7,0,10*ROW('Hygiene Data'!N90)))),OFFSET('Hygiene Data'!$N$7,0,10*ROW('Hygiene Data'!N90)),NA())))</f>
        <v>#N/A</v>
      </c>
      <c r="BB96" s="87" t="e">
        <f ca="true">+IF(AND(ISTEXT(OFFSET('Hygiene Data'!$L$2,0,10*ROW('Hygiene Data'!N90))),DQ96="Yes"),OFFSET('Hygiene Data'!$N$9,0,10*ROW('Hygiene Data'!N90)),IF(AND(ISTEXT(OFFSET('Hygiene Data'!$L$2,0,10*ROW('Hygiene Data'!N90))),DQ96="No",ISNUMBER(OFFSET('Hygiene Data'!$N$9,0,10*ROW('Hygiene Data'!N90)))),CONCATENATE("[",ROUND(OFFSET('Hygiene Data'!$N$9,0,10*ROW('Hygiene Data'!N90)),0),"]"),IF(AND(ISTEXT(OFFSET('Hygiene Data'!$L$2,0,10*ROW('Hygiene Data'!N90))),DQ96="",ISNUMBER(OFFSET('Hygiene Data'!$N$9,0,10*ROW('Hygiene Data'!N90)))),OFFSET('Hygiene Data'!$N$9,0,10*ROW('Hygiene Data'!N90)),NA())))</f>
        <v>#N/A</v>
      </c>
      <c r="BC96" s="87" t="e">
        <f ca="true">+IF(AND(ISTEXT(OFFSET('Hygiene Data'!$L$2,0,10*ROW('Hygiene Data'!O90))),DR96="Yes"),OFFSET('Hygiene Data'!$O$5,0,10*ROW('Hygiene Data'!O90)),IF(AND(ISTEXT(OFFSET('Hygiene Data'!$L$2,0,10*ROW('Hygiene Data'!O90))),DR96="No",ISNUMBER(OFFSET('Hygiene Data'!$O$5,0,10*ROW('Hygiene Data'!O90)))),CONCATENATE("[",ROUND(OFFSET('Hygiene Data'!$O$5,0,10*ROW('Hygiene Data'!O90)),0),"]"),IF(AND(ISTEXT(OFFSET('Hygiene Data'!$L$2,0,10*ROW('Hygiene Data'!O90))),DR96="",ISNUMBER(OFFSET('Hygiene Data'!$O$5,0,10*ROW('Hygiene Data'!O90)))),OFFSET('Hygiene Data'!$O$5,0,10*ROW('Hygiene Data'!O90)),NA())))</f>
        <v>#N/A</v>
      </c>
      <c r="BD96" s="87" t="e">
        <f ca="true">+IF(AND(ISTEXT(OFFSET('Hygiene Data'!$L$2,0,10*ROW('Hygiene Data'!O90))),DS96="Yes"),OFFSET('Hygiene Data'!$O$7,0,10*ROW('Hygiene Data'!O90)),IF(AND(ISTEXT(OFFSET('Hygiene Data'!$L$2,0,10*ROW('Hygiene Data'!O90))),DS96="No",ISNUMBER(OFFSET('Hygiene Data'!$O$7,0,10*ROW('Hygiene Data'!O90)))),CONCATENATE("[",ROUND(OFFSET('Hygiene Data'!$O$7,0,10*ROW('Hygiene Data'!O90)),0),"]"),IF(AND(ISTEXT(OFFSET('Hygiene Data'!$L$2,0,10*ROW('Hygiene Data'!O90))),DS96="",ISNUMBER(OFFSET('Hygiene Data'!$O$7,0,10*ROW('Hygiene Data'!O90)))),OFFSET('Hygiene Data'!$O$7,0,10*ROW('Hygiene Data'!O90)),NA())))</f>
        <v>#N/A</v>
      </c>
      <c r="BE96" s="87" t="e">
        <f ca="true">+IF(AND(ISTEXT(OFFSET('Hygiene Data'!$L$2,0,10*ROW('Hygiene Data'!O90))),DT96="Yes"),OFFSET('Hygiene Data'!$O$9,0,10*ROW('Hygiene Data'!O90)),IF(AND(ISTEXT(OFFSET('Hygiene Data'!$L$2,0,10*ROW('Hygiene Data'!O90))),DT96="No",ISNUMBER(OFFSET('Hygiene Data'!$O$9,0,10*ROW('Hygiene Data'!O90)))),CONCATENATE("[",ROUND(OFFSET('Hygiene Data'!$O$9,0,10*ROW('Hygiene Data'!O90)),0),"]"),IF(AND(ISTEXT(OFFSET('Hygiene Data'!$L$2,0,10*ROW('Hygiene Data'!O90))),DT96="",ISNUMBER(OFFSET('Hygiene Data'!$O$9,0,10*ROW('Hygiene Data'!O90)))),OFFSET('Hygiene Data'!$O$9,0,10*ROW('Hygiene Data'!O90)),NA())))</f>
        <v>#N/A</v>
      </c>
      <c r="BF96" s="87" t="e">
        <f ca="true">+IF(AND(ISTEXT(OFFSET('Hygiene Data'!$L$2,0,10*ROW('Hygiene Data'!P90))),DU96="Yes"),OFFSET('Hygiene Data'!$P$5,0,10*ROW('Hygiene Data'!P90)),IF(AND(ISTEXT(OFFSET('Hygiene Data'!$L$2,0,10*ROW('Hygiene Data'!P90))),DU96="No",ISNUMBER(OFFSET('Hygiene Data'!$P$5,0,10*ROW('Hygiene Data'!P90)))),CONCATENATE("[",ROUND(OFFSET('Hygiene Data'!$P$5,0,10*ROW('Hygiene Data'!P90)),0),"]"),IF(AND(ISTEXT(OFFSET('Hygiene Data'!$L$2,0,10*ROW('Hygiene Data'!P90))),DU96="",ISNUMBER(OFFSET('Hygiene Data'!$P$5,0,10*ROW('Hygiene Data'!P90)))),OFFSET('Hygiene Data'!$P$5,0,10*ROW('Hygiene Data'!P90)),NA())))</f>
        <v>#N/A</v>
      </c>
      <c r="BG96" s="87" t="e">
        <f ca="true">+IF(AND(ISTEXT(OFFSET('Hygiene Data'!$L$2,0,10*ROW('Hygiene Data'!P90))),DV96="Yes"),OFFSET('Hygiene Data'!$P$7,0,10*ROW('Hygiene Data'!P90)),IF(AND(ISTEXT(OFFSET('Hygiene Data'!$L$2,0,10*ROW('Hygiene Data'!P90))),DV96="No",ISNUMBER(OFFSET('Hygiene Data'!$P$7,0,10*ROW('Hygiene Data'!P90)))),CONCATENATE("[",ROUND(OFFSET('Hygiene Data'!$P$7,0,10*ROW('Hygiene Data'!P90)),0),"]"),IF(AND(ISTEXT(OFFSET('Hygiene Data'!$L$2,0,10*ROW('Hygiene Data'!P90))),DV96="",ISNUMBER(OFFSET('Hygiene Data'!$P$7,0,10*ROW('Hygiene Data'!P90)))),OFFSET('Hygiene Data'!$P$7,0,10*ROW('Hygiene Data'!P90)),NA())))</f>
        <v>#N/A</v>
      </c>
      <c r="BH96" s="87" t="e">
        <f ca="true">+IF(AND(ISTEXT(OFFSET('Hygiene Data'!$L$2,0,10*ROW('Hygiene Data'!P90))),DW96="Yes"),OFFSET('Hygiene Data'!$P$9,0,10*ROW('Hygiene Data'!P90)),IF(AND(ISTEXT(OFFSET('Hygiene Data'!$L$2,0,10*ROW('Hygiene Data'!P90))),DW96="No",ISNUMBER(OFFSET('Hygiene Data'!$P$9,0,10*ROW('Hygiene Data'!P90)))),CONCATENATE("[",ROUND(OFFSET('Hygiene Data'!$P$9,0,10*ROW('Hygiene Data'!P90)),0),"]"),IF(AND(ISTEXT(OFFSET('Hygiene Data'!$L$2,0,10*ROW('Hygiene Data'!P90))),DW96="",ISNUMBER(OFFSET('Hygiene Data'!$P$9,0,10*ROW('Hygiene Data'!P90)))),OFFSET('Hygiene Data'!$P$9,0,10*ROW('Hygiene Data'!P90)),NA())))</f>
        <v>#N/A</v>
      </c>
      <c r="BI96" s="87" t="e">
        <f ca="true">+IF(AND(ISTEXT(OFFSET('Hygiene Data'!$L$2,0,10*ROW('Hygiene Data'!Q90))),DX96="Yes"),OFFSET('Hygiene Data'!$Q$5,0,10*ROW('Hygiene Data'!Q90)),IF(AND(ISTEXT(OFFSET('Hygiene Data'!$L$2,0,10*ROW('Hygiene Data'!Q90))),DX96="No",ISNUMBER(OFFSET('Hygiene Data'!$Q$5,0,10*ROW('Hygiene Data'!Q90)))),CONCATENATE("[",ROUND(OFFSET('Hygiene Data'!$Q$5,0,10*ROW('Hygiene Data'!Q90)),0),"]"),IF(AND(ISTEXT(OFFSET('Hygiene Data'!$L$2,0,10*ROW('Hygiene Data'!Q90))),DX96="",ISNUMBER(OFFSET('Hygiene Data'!$Q$5,0,10*ROW('Hygiene Data'!Q90)))),OFFSET('Hygiene Data'!$Q$5,0,10*ROW('Hygiene Data'!Q90)),NA())))</f>
        <v>#N/A</v>
      </c>
      <c r="BJ96" s="87" t="e">
        <f ca="true">+IF(AND(ISTEXT(OFFSET('Hygiene Data'!$L$2,0,10*ROW('Hygiene Data'!Q90))),DY96="Yes"),OFFSET('Hygiene Data'!$Q$7,0,10*ROW('Hygiene Data'!Q90)),IF(AND(ISTEXT(OFFSET('Hygiene Data'!$L$2,0,10*ROW('Hygiene Data'!Q90))),DY96="No",ISNUMBER(OFFSET('Hygiene Data'!$Q$7,0,10*ROW('Hygiene Data'!Q90)))),CONCATENATE("[",ROUND(OFFSET('Hygiene Data'!$Q$7,0,10*ROW('Hygiene Data'!Q90)),0),"]"),IF(AND(ISTEXT(OFFSET('Hygiene Data'!$L$2,0,10*ROW('Hygiene Data'!Q90))),DY96="",ISNUMBER(OFFSET('Hygiene Data'!$Q$7,0,10*ROW('Hygiene Data'!Q90)))),OFFSET('Hygiene Data'!$Q$7,0,10*ROW('Hygiene Data'!Q90)),NA())))</f>
        <v>#N/A</v>
      </c>
      <c r="BK96" s="87" t="e">
        <f ca="true">+IF(AND(ISTEXT(OFFSET('Hygiene Data'!$L$2,0,10*ROW('Hygiene Data'!Q90))),DZ96="Yes"),OFFSET('Hygiene Data'!$Q$9,0,10*ROW('Hygiene Data'!Q90)),IF(AND(ISTEXT(OFFSET('Hygiene Data'!$L$2,0,10*ROW('Hygiene Data'!Q90))),DZ96="No",ISNUMBER(OFFSET('Hygiene Data'!$Q$9,0,10*ROW('Hygiene Data'!Q90)))),CONCATENATE("[",ROUND(OFFSET('Hygiene Data'!$Q$9,0,10*ROW('Hygiene Data'!Q90)),0),"]"),IF(AND(ISTEXT(OFFSET('Hygiene Data'!$L$2,0,10*ROW('Hygiene Data'!Q90))),DZ96="",ISNUMBER(OFFSET('Hygiene Data'!$Q$9,0,10*ROW('Hygiene Data'!Q90)))),OFFSET('Hygiene Data'!$Q$9,0,10*ROW('Hygiene Data'!Q90)),NA())))</f>
        <v>#N/A</v>
      </c>
      <c r="BL96" s="87" t="e">
        <f ca="true">+IF(AND(ISTEXT(OFFSET('Hygiene Data'!$L$2,0,10*ROW('Hygiene Data'!R90))),EA96="Yes"),OFFSET('Hygiene Data'!$R$5,0,10*ROW('Hygiene Data'!R90)),IF(AND(ISTEXT(OFFSET('Hygiene Data'!$L$2,0,10*ROW('Hygiene Data'!R90))),EA96="No",ISNUMBER(OFFSET('Hygiene Data'!$R$5,0,10*ROW('Hygiene Data'!R90)))),CONCATENATE("[",ROUND(OFFSET('Hygiene Data'!$R$5,0,10*ROW('Hygiene Data'!R90)),0),"]"),IF(AND(ISTEXT(OFFSET('Hygiene Data'!$L$2,0,10*ROW('Hygiene Data'!R90))),EA96="",ISNUMBER(OFFSET('Hygiene Data'!$R$5,0,10*ROW('Hygiene Data'!R90)))),OFFSET('Hygiene Data'!$R$5,0,10*ROW('Hygiene Data'!R90)),NA())))</f>
        <v>#N/A</v>
      </c>
      <c r="BM96" s="87" t="e">
        <f ca="true">+IF(AND(ISTEXT(OFFSET('Hygiene Data'!$L$2,0,10*ROW('Hygiene Data'!R90))),EB96="Yes"),OFFSET('Hygiene Data'!$R$7,0,10*ROW('Hygiene Data'!R90)),IF(AND(ISTEXT(OFFSET('Hygiene Data'!$L$2,0,10*ROW('Hygiene Data'!R90))),EB96="No",ISNUMBER(OFFSET('Hygiene Data'!$R$7,0,10*ROW('Hygiene Data'!R90)))),CONCATENATE("[",ROUND(OFFSET('Hygiene Data'!$R$7,0,10*ROW('Hygiene Data'!R90)),0),"]"),IF(AND(ISTEXT(OFFSET('Hygiene Data'!$L$2,0,10*ROW('Hygiene Data'!R90))),EB96="",ISNUMBER(OFFSET('Hygiene Data'!$R$7,0,10*ROW('Hygiene Data'!R90)))),OFFSET('Hygiene Data'!$R$7,0,10*ROW('Hygiene Data'!R90)),NA())))</f>
        <v>#N/A</v>
      </c>
      <c r="BN96" s="87" t="e">
        <f ca="true">+IF(AND(ISTEXT(OFFSET('Hygiene Data'!$L$2,0,10*ROW('Hygiene Data'!R90))),EC96="Yes"),OFFSET('Hygiene Data'!$R$9,0,10*ROW('Hygiene Data'!R90)),IF(AND(ISTEXT(OFFSET('Hygiene Data'!$L$2,0,10*ROW('Hygiene Data'!R90))),EC96="No",ISNUMBER(OFFSET('Hygiene Data'!$R$9,0,10*ROW('Hygiene Data'!R90)))),CONCATENATE("[",ROUND(OFFSET('Hygiene Data'!$R$9,0,10*ROW('Hygiene Data'!R90)),0),"]"),IF(AND(ISTEXT(OFFSET('Hygiene Data'!$L$2,0,10*ROW('Hygiene Data'!R90))),EC96="",ISNUMBER(OFFSET('Hygiene Data'!$R$9,0,10*ROW('Hygiene Data'!R90)))),OFFSET('Hygiene Data'!$R$9,0,10*ROW('Hygiene Data'!R90)),NA())))</f>
        <v>#N/A</v>
      </c>
      <c r="BO96" s="87" t="e">
        <f ca="true">+IF(AND(ISTEXT(OFFSET('Hygiene Data'!$L$2,0,10*ROW('Hygiene Data'!S90))),ED96="Yes"),OFFSET('Hygiene Data'!$S$5,0,10*ROW('Hygiene Data'!S90)),IF(AND(ISTEXT(OFFSET('Hygiene Data'!$L$2,0,10*ROW('Hygiene Data'!S90))),ED96="No",ISNUMBER(OFFSET('Hygiene Data'!$S$5,0,10*ROW('Hygiene Data'!S90)))),CONCATENATE("[",ROUND(OFFSET('Hygiene Data'!$S$5,0,10*ROW('Hygiene Data'!S90)),0),"]"),IF(AND(ISTEXT(OFFSET('Hygiene Data'!$L$2,0,10*ROW('Hygiene Data'!S90))),ED96="",ISNUMBER(OFFSET('Hygiene Data'!$S$5,0,10*ROW('Hygiene Data'!S90)))),OFFSET('Hygiene Data'!$S$5,0,10*ROW('Hygiene Data'!S90)),NA())))</f>
        <v>#N/A</v>
      </c>
      <c r="BP96" s="87" t="e">
        <f ca="true">+IF(AND(ISTEXT(OFFSET('Hygiene Data'!$L$2,0,10*ROW('Hygiene Data'!S90))),EE96="Yes"),OFFSET('Hygiene Data'!$S$7,0,10*ROW('Hygiene Data'!S90)),IF(AND(ISTEXT(OFFSET('Hygiene Data'!$L$2,0,10*ROW('Hygiene Data'!S90))),EE96="No",ISNUMBER(OFFSET('Hygiene Data'!$S$7,0,10*ROW('Hygiene Data'!S90)))),CONCATENATE("[",ROUND(OFFSET('Hygiene Data'!$S$7,0,10*ROW('Hygiene Data'!S90)),0),"]"),IF(AND(ISTEXT(OFFSET('Hygiene Data'!$L$2,0,10*ROW('Hygiene Data'!S90))),EE96="",ISNUMBER(OFFSET('Hygiene Data'!$S$7,0,10*ROW('Hygiene Data'!S90)))),OFFSET('Hygiene Data'!$S$7,0,10*ROW('Hygiene Data'!S90)),NA())))</f>
        <v>#N/A</v>
      </c>
      <c r="BQ96" s="87" t="e">
        <f ca="true">+IF(AND(ISTEXT(OFFSET('Hygiene Data'!$L$2,0,10*ROW('Hygiene Data'!S90))),EF96="Yes"),OFFSET('Hygiene Data'!$S$9,0,10*ROW('Hygiene Data'!S90)),IF(AND(ISTEXT(OFFSET('Hygiene Data'!$L$2,0,10*ROW('Hygiene Data'!S90))),EF96="No",ISNUMBER(OFFSET('Hygiene Data'!$S$9,0,10*ROW('Hygiene Data'!S90)))),CONCATENATE("[",ROUND(OFFSET('Hygiene Data'!$S$9,0,10*ROW('Hygiene Data'!S90)),0),"]"),IF(AND(ISTEXT(OFFSET('Hygiene Data'!$L$2,0,10*ROW('Hygiene Data'!S90))),EF96="",ISNUMBER(OFFSET('Hygiene Data'!$S$9,0,10*ROW('Hygiene Data'!S90)))),OFFSET('Hygiene Data'!$S$9,0,10*ROW('Hygiene Data'!S90)),NA())))</f>
        <v>#N/A</v>
      </c>
      <c r="BR96" s="271"/>
      <c r="BS96" s="271" t="str">
        <f ca="true">+IF(OFFSET('Water Data'!$N$27,0,10*ROW('Water Data'!N90))="","",OFFSET('Water Data'!$N$27,0,10*ROW('Water Data'!N90)))</f>
        <v/>
      </c>
      <c r="BT96" s="271" t="str">
        <f ca="true">+IF(OFFSET('Water Data'!$N$28,0,10*ROW('Water Data'!N90))="","",OFFSET('Water Data'!$N$28,0,10*ROW('Water Data'!N90)))</f>
        <v/>
      </c>
      <c r="BU96" s="271" t="str">
        <f ca="true">+IF(OFFSET('Water Data'!$N$29,0,10*ROW('Water Data'!N90))="","",OFFSET('Water Data'!$N$29,0,10*ROW('Water Data'!N90)))</f>
        <v/>
      </c>
      <c r="BV96" s="271" t="str">
        <f ca="true">+IF(OFFSET('Water Data'!$O$27,0,10*ROW('Water Data'!O90))="","",OFFSET('Water Data'!$O$27,0,10*ROW('Water Data'!O90)))</f>
        <v/>
      </c>
      <c r="BW96" s="271" t="str">
        <f ca="true">+IF(OFFSET('Water Data'!$O$28,0,10*ROW('Water Data'!O90))="","",OFFSET('Water Data'!$O$28,0,10*ROW('Water Data'!O90)))</f>
        <v/>
      </c>
      <c r="BX96" s="271" t="str">
        <f ca="true">+IF(OFFSET('Water Data'!$O$29,0,10*ROW('Water Data'!O90))="","",OFFSET('Water Data'!$O$29,0,10*ROW('Water Data'!O90)))</f>
        <v/>
      </c>
      <c r="BY96" s="271" t="str">
        <f ca="true">+IF(OFFSET('Water Data'!$P$27,0,10*ROW('Water Data'!P90))="","",OFFSET('Water Data'!$P$27,0,10*ROW('Water Data'!P90)))</f>
        <v/>
      </c>
      <c r="BZ96" s="271" t="str">
        <f ca="true">+IF(OFFSET('Water Data'!$P$28,0,10*ROW('Water Data'!P90))="","",OFFSET('Water Data'!$P$28,0,10*ROW('Water Data'!P90)))</f>
        <v/>
      </c>
      <c r="CA96" s="271" t="str">
        <f ca="true">+IF(OFFSET('Water Data'!$P$29,0,10*ROW('Water Data'!P90))="","",OFFSET('Water Data'!$P$29,0,10*ROW('Water Data'!P90)))</f>
        <v/>
      </c>
      <c r="CB96" s="271" t="str">
        <f ca="true">+IF(OFFSET('Water Data'!$Q$27,0,10*ROW('Water Data'!Q90))="","",OFFSET('Water Data'!$Q$27,0,10*ROW('Water Data'!Q90)))</f>
        <v/>
      </c>
      <c r="CC96" s="271" t="str">
        <f ca="true">+IF(OFFSET('Water Data'!$Q$28,0,10*ROW('Water Data'!Q90))="","",OFFSET('Water Data'!$Q$28,0,10*ROW('Water Data'!Q90)))</f>
        <v/>
      </c>
      <c r="CD96" s="271" t="str">
        <f ca="true">+IF(OFFSET('Water Data'!$Q$29,0,10*ROW('Water Data'!Q90))="","",OFFSET('Water Data'!$Q$29,0,10*ROW('Water Data'!Q90)))</f>
        <v/>
      </c>
      <c r="CE96" s="271" t="str">
        <f ca="true">+IF(OFFSET('Water Data'!$R$27,0,10*ROW('Water Data'!R90))="","",OFFSET('Water Data'!$R$27,0,10*ROW('Water Data'!R90)))</f>
        <v/>
      </c>
      <c r="CF96" s="271" t="str">
        <f ca="true">+IF(OFFSET('Water Data'!$R$28,0,10*ROW('Water Data'!R90))="","",OFFSET('Water Data'!$R$28,0,10*ROW('Water Data'!R90)))</f>
        <v/>
      </c>
      <c r="CG96" s="271" t="str">
        <f ca="true">+IF(OFFSET('Water Data'!$R$29,0,10*ROW('Water Data'!R90))="","",OFFSET('Water Data'!$R$29,0,10*ROW('Water Data'!R90)))</f>
        <v/>
      </c>
      <c r="CH96" s="271" t="str">
        <f ca="true">+IF(OFFSET('Water Data'!$S$27,0,10*ROW('Water Data'!S90))="","",OFFSET('Water Data'!$S$27,0,10*ROW('Water Data'!S90)))</f>
        <v/>
      </c>
      <c r="CI96" s="271" t="str">
        <f ca="true">+IF(OFFSET('Water Data'!$S$28,0,10*ROW('Water Data'!S90))="","",OFFSET('Water Data'!$S$28,0,10*ROW('Water Data'!S90)))</f>
        <v/>
      </c>
      <c r="CJ96" s="271" t="str">
        <f ca="true">+IF(OFFSET('Water Data'!$S$29,0,10*ROW('Water Data'!S90))="","",OFFSET('Water Data'!$S$29,0,10*ROW('Water Data'!S90)))</f>
        <v/>
      </c>
      <c r="CK96" s="271" t="str">
        <f ca="true">+IF(OFFSET('Sanitation Data'!$N$28,0,10*ROW('Sanitation Data'!N90))="","",OFFSET('Sanitation Data'!$N$28,0,10*ROW('Sanitation Data'!N90)))</f>
        <v/>
      </c>
      <c r="CL96" s="271" t="str">
        <f ca="true">+IF(OFFSET('Sanitation Data'!$N$29,0,10*ROW('Sanitation Data'!N90))="","",OFFSET('Sanitation Data'!$N$29,0,10*ROW('Sanitation Data'!N90)))</f>
        <v/>
      </c>
      <c r="CM96" s="271" t="str">
        <f ca="true">+IF(OFFSET('Sanitation Data'!$N$30,0,10*ROW('Sanitation Data'!N90))="","",OFFSET('Sanitation Data'!$N$30,0,10*ROW('Sanitation Data'!N90)))</f>
        <v/>
      </c>
      <c r="CN96" s="271" t="str">
        <f ca="true">+IF(OFFSET('Sanitation Data'!$N$31,0,10*ROW('Sanitation Data'!N90))="","",OFFSET('Sanitation Data'!$N$31,0,10*ROW('Sanitation Data'!N90)))</f>
        <v/>
      </c>
      <c r="CO96" s="271" t="str">
        <f ca="true">+IF(OFFSET('Sanitation Data'!$N$32,0,10*ROW('Sanitation Data'!N90))="","",OFFSET('Sanitation Data'!$N$32,0,10*ROW('Sanitation Data'!N90)))</f>
        <v/>
      </c>
      <c r="CP96" s="271" t="str">
        <f ca="true">+IF(OFFSET('Sanitation Data'!$O$28,0,10*ROW('Sanitation Data'!O90))="","",OFFSET('Sanitation Data'!$O$28,0,10*ROW('Sanitation Data'!O90)))</f>
        <v/>
      </c>
      <c r="CQ96" s="271" t="str">
        <f ca="true">+IF(OFFSET('Sanitation Data'!$O$29,0,10*ROW('Sanitation Data'!O90))="","",OFFSET('Sanitation Data'!$O$29,0,10*ROW('Sanitation Data'!O90)))</f>
        <v/>
      </c>
      <c r="CR96" s="271" t="str">
        <f ca="true">+IF(OFFSET('Sanitation Data'!$O$30,0,10*ROW('Sanitation Data'!O90))="","",OFFSET('Sanitation Data'!$O$30,0,10*ROW('Sanitation Data'!O90)))</f>
        <v/>
      </c>
      <c r="CS96" s="271" t="str">
        <f ca="true">+IF(OFFSET('Sanitation Data'!$O$31,0,10*ROW('Sanitation Data'!O90))="","",OFFSET('Sanitation Data'!$O$31,0,10*ROW('Sanitation Data'!O90)))</f>
        <v/>
      </c>
      <c r="CT96" s="271" t="str">
        <f ca="true">+IF(OFFSET('Sanitation Data'!$O$32,0,10*ROW('Sanitation Data'!O90))="","",OFFSET('Sanitation Data'!$O$32,0,10*ROW('Sanitation Data'!O90)))</f>
        <v/>
      </c>
      <c r="CU96" s="271" t="str">
        <f ca="true">+IF(OFFSET('Sanitation Data'!$P$28,0,10*ROW('Sanitation Data'!P90))="","",OFFSET('Sanitation Data'!$P$28,0,10*ROW('Sanitation Data'!P90)))</f>
        <v/>
      </c>
      <c r="CV96" s="271" t="str">
        <f ca="true">+IF(OFFSET('Sanitation Data'!$P$29,0,10*ROW('Sanitation Data'!P90))="","",OFFSET('Sanitation Data'!$P$29,0,10*ROW('Sanitation Data'!P90)))</f>
        <v/>
      </c>
      <c r="CW96" s="271" t="str">
        <f ca="true">+IF(OFFSET('Sanitation Data'!$P$30,0,10*ROW('Sanitation Data'!P90))="","",OFFSET('Sanitation Data'!$P$30,0,10*ROW('Sanitation Data'!P90)))</f>
        <v/>
      </c>
      <c r="CX96" s="271" t="str">
        <f ca="true">+IF(OFFSET('Sanitation Data'!$P$31,0,10*ROW('Sanitation Data'!P90))="","",OFFSET('Sanitation Data'!$P$31,0,10*ROW('Sanitation Data'!P90)))</f>
        <v/>
      </c>
      <c r="CY96" s="271" t="str">
        <f ca="true">+IF(OFFSET('Sanitation Data'!$P$32,0,10*ROW('Sanitation Data'!P90))="","",OFFSET('Sanitation Data'!$P$32,0,10*ROW('Sanitation Data'!P90)))</f>
        <v/>
      </c>
      <c r="CZ96" s="271" t="str">
        <f ca="true">+IF(OFFSET('Sanitation Data'!$Q$28,0,10*ROW('Sanitation Data'!Q90))="","",OFFSET('Sanitation Data'!$Q$28,0,10*ROW('Sanitation Data'!Q90)))</f>
        <v/>
      </c>
      <c r="DA96" s="271" t="str">
        <f ca="true">+IF(OFFSET('Sanitation Data'!$Q$29,0,10*ROW('Sanitation Data'!Q90))="","",OFFSET('Sanitation Data'!$Q$29,0,10*ROW('Sanitation Data'!Q90)))</f>
        <v/>
      </c>
      <c r="DB96" s="271" t="str">
        <f ca="true">+IF(OFFSET('Sanitation Data'!$Q$30,0,10*ROW('Sanitation Data'!Q90))="","",OFFSET('Sanitation Data'!$Q$30,0,10*ROW('Sanitation Data'!Q90)))</f>
        <v/>
      </c>
      <c r="DC96" s="271" t="str">
        <f ca="true">+IF(OFFSET('Sanitation Data'!$Q$31,0,10*ROW('Sanitation Data'!Q90))="","",OFFSET('Sanitation Data'!$Q$31,0,10*ROW('Sanitation Data'!Q90)))</f>
        <v/>
      </c>
      <c r="DD96" s="271" t="str">
        <f ca="true">+IF(OFFSET('Sanitation Data'!$Q$32,0,10*ROW('Sanitation Data'!Q90))="","",OFFSET('Sanitation Data'!$Q$32,0,10*ROW('Sanitation Data'!Q90)))</f>
        <v/>
      </c>
      <c r="DE96" s="271" t="str">
        <f ca="true">+IF(OFFSET('Sanitation Data'!$R$28,0,10*ROW('Sanitation Data'!R90))="","",OFFSET('Sanitation Data'!$R$28,0,10*ROW('Sanitation Data'!R90)))</f>
        <v/>
      </c>
      <c r="DF96" s="271" t="str">
        <f ca="true">+IF(OFFSET('Sanitation Data'!$R$29,0,10*ROW('Sanitation Data'!R90))="","",OFFSET('Sanitation Data'!$R$29,0,10*ROW('Sanitation Data'!R90)))</f>
        <v/>
      </c>
      <c r="DG96" s="271" t="str">
        <f ca="true">+IF(OFFSET('Sanitation Data'!$R$30,0,10*ROW('Sanitation Data'!R90))="","",OFFSET('Sanitation Data'!$R$30,0,10*ROW('Sanitation Data'!R90)))</f>
        <v/>
      </c>
      <c r="DH96" s="271" t="str">
        <f ca="true">+IF(OFFSET('Sanitation Data'!$R$31,0,10*ROW('Sanitation Data'!R90))="","",OFFSET('Sanitation Data'!$R$31,0,10*ROW('Sanitation Data'!R90)))</f>
        <v/>
      </c>
      <c r="DI96" s="271" t="str">
        <f ca="true">+IF(OFFSET('Sanitation Data'!$R$32,0,10*ROW('Sanitation Data'!R90))="","",OFFSET('Sanitation Data'!$R$32,0,10*ROW('Sanitation Data'!R90)))</f>
        <v/>
      </c>
      <c r="DJ96" s="271" t="str">
        <f ca="true">+IF(OFFSET('Sanitation Data'!$S$28,0,10*ROW('Sanitation Data'!S90))="","",OFFSET('Sanitation Data'!$S$28,0,10*ROW('Sanitation Data'!S90)))</f>
        <v/>
      </c>
      <c r="DK96" s="271" t="str">
        <f ca="true">+IF(OFFSET('Sanitation Data'!$S$29,0,10*ROW('Sanitation Data'!S90))="","",OFFSET('Sanitation Data'!$S$29,0,10*ROW('Sanitation Data'!S90)))</f>
        <v/>
      </c>
      <c r="DL96" s="271" t="str">
        <f ca="true">+IF(OFFSET('Sanitation Data'!$S$30,0,10*ROW('Sanitation Data'!S90))="","",OFFSET('Sanitation Data'!$S$30,0,10*ROW('Sanitation Data'!S90)))</f>
        <v/>
      </c>
      <c r="DM96" s="271" t="str">
        <f ca="true">+IF(OFFSET('Sanitation Data'!$S$31,0,10*ROW('Sanitation Data'!S90))="","",OFFSET('Sanitation Data'!$S$31,0,10*ROW('Sanitation Data'!S90)))</f>
        <v/>
      </c>
      <c r="DN96" s="271" t="str">
        <f ca="true">+IF(OFFSET('Sanitation Data'!$S$32,0,10*ROW('Sanitation Data'!S90))="","",OFFSET('Sanitation Data'!$S$32,0,10*ROW('Sanitation Data'!S90)))</f>
        <v/>
      </c>
      <c r="DO96" s="271" t="str">
        <f ca="true">+IF(OFFSET('Hygiene Data'!$N$11,0,10*ROW('Hygiene Data'!N90))="","",OFFSET('Hygiene Data'!$N$11,0,10*ROW('Hygiene Data'!N90)))</f>
        <v/>
      </c>
      <c r="DP96" s="271" t="str">
        <f ca="true">+IF(OFFSET('Hygiene Data'!$N$12,0,10*ROW('Hygiene Data'!N90))="","",OFFSET('Hygiene Data'!$N$12,0,10*ROW('Hygiene Data'!N90)))</f>
        <v/>
      </c>
      <c r="DQ96" s="271" t="str">
        <f ca="true">+IF(OFFSET('Hygiene Data'!$N$13,0,10*ROW('Hygiene Data'!N90))="","",OFFSET('Hygiene Data'!$N$13,0,10*ROW('Hygiene Data'!N90)))</f>
        <v/>
      </c>
      <c r="DR96" s="271" t="str">
        <f ca="true">+IF(OFFSET('Hygiene Data'!$O$11,0,10*ROW('Hygiene Data'!O90))="","",OFFSET('Hygiene Data'!$O$11,0,10*ROW('Hygiene Data'!O90)))</f>
        <v/>
      </c>
      <c r="DS96" s="271" t="str">
        <f ca="true">+IF(OFFSET('Hygiene Data'!$O$12,0,10*ROW('Hygiene Data'!O90))="","",OFFSET('Hygiene Data'!$O$12,0,10*ROW('Hygiene Data'!O90)))</f>
        <v/>
      </c>
      <c r="DT96" s="271" t="str">
        <f ca="true">+IF(OFFSET('Hygiene Data'!$O$13,0,10*ROW('Hygiene Data'!O90))="","",OFFSET('Hygiene Data'!$O$13,0,10*ROW('Hygiene Data'!O90)))</f>
        <v/>
      </c>
      <c r="DU96" s="271" t="str">
        <f ca="true">+IF(OFFSET('Hygiene Data'!$P$11,0,10*ROW('Hygiene Data'!P90))="","",OFFSET('Hygiene Data'!$P$11,0,10*ROW('Hygiene Data'!P90)))</f>
        <v/>
      </c>
      <c r="DV96" s="271" t="str">
        <f ca="true">+IF(OFFSET('Hygiene Data'!$P$12,0,10*ROW('Hygiene Data'!P90))="","",OFFSET('Hygiene Data'!$P$12,0,10*ROW('Hygiene Data'!P90)))</f>
        <v/>
      </c>
      <c r="DW96" s="271" t="str">
        <f ca="true">+IF(OFFSET('Hygiene Data'!$P$13,0,10*ROW('Hygiene Data'!P90))="","",OFFSET('Hygiene Data'!$P$13,0,10*ROW('Hygiene Data'!P90)))</f>
        <v/>
      </c>
      <c r="DX96" s="271" t="str">
        <f ca="true">+IF(OFFSET('Hygiene Data'!$Q$11,0,10*ROW('Hygiene Data'!Q90))="","",OFFSET('Hygiene Data'!$Q$11,0,10*ROW('Hygiene Data'!Q90)))</f>
        <v/>
      </c>
      <c r="DY96" s="271" t="str">
        <f ca="true">+IF(OFFSET('Hygiene Data'!$Q$12,0,10*ROW('Hygiene Data'!Q90))="","",OFFSET('Hygiene Data'!$Q$12,0,10*ROW('Hygiene Data'!Q90)))</f>
        <v/>
      </c>
      <c r="DZ96" s="271" t="str">
        <f ca="true">+IF(OFFSET('Hygiene Data'!$Q$13,0,10*ROW('Hygiene Data'!Q90))="","",OFFSET('Hygiene Data'!$Q$13,0,10*ROW('Hygiene Data'!Q90)))</f>
        <v/>
      </c>
      <c r="EA96" s="271" t="str">
        <f ca="true">+IF(OFFSET('Hygiene Data'!$R$11,0,10*ROW('Hygiene Data'!R90))="","",OFFSET('Hygiene Data'!$R$11,0,10*ROW('Hygiene Data'!R90)))</f>
        <v/>
      </c>
      <c r="EB96" s="271" t="str">
        <f ca="true">+IF(OFFSET('Hygiene Data'!$R$12,0,10*ROW('Hygiene Data'!R90))="","",OFFSET('Hygiene Data'!$R$12,0,10*ROW('Hygiene Data'!R90)))</f>
        <v/>
      </c>
      <c r="EC96" s="271" t="str">
        <f ca="true">+IF(OFFSET('Hygiene Data'!$R$13,0,10*ROW('Hygiene Data'!R90))="","",OFFSET('Hygiene Data'!$R$13,0,10*ROW('Hygiene Data'!R90)))</f>
        <v/>
      </c>
      <c r="ED96" s="271" t="str">
        <f ca="true">+IF(OFFSET('Hygiene Data'!$S$11,0,10*ROW('Hygiene Data'!S90))="","",OFFSET('Hygiene Data'!$S$11,0,10*ROW('Hygiene Data'!S90)))</f>
        <v/>
      </c>
      <c r="EE96" s="271" t="str">
        <f ca="true">+IF(OFFSET('Hygiene Data'!$S$12,0,10*ROW('Hygiene Data'!S90))="","",OFFSET('Hygiene Data'!$S$12,0,10*ROW('Hygiene Data'!S90)))</f>
        <v/>
      </c>
      <c r="EF96" s="271" t="str">
        <f ca="true">+IF(OFFSET('Hygiene Data'!$S$13,0,10*ROW('Hygiene Data'!S90))="","",OFFSET('Hygiene Data'!$S$13,0,10*ROW('Hygiene Data'!S90)))</f>
        <v/>
      </c>
    </row>
    <row xmlns:x14ac="http://schemas.microsoft.com/office/spreadsheetml/2009/9/ac" r="97" x14ac:dyDescent="0.2">
      <c r="A97" s="32" t="str">
        <f ca="true">+IF(OFFSET('Water Data'!$L$2,0,10*ROW('Water Data'!O91))="","",OFFSET('Water Data'!$L$2,0,10*ROW('Water Data'!O91)))</f>
        <v/>
      </c>
      <c r="B97" s="32" t="str">
        <f ca="true">+IF(OFFSET('Water Data'!$M$2,0,10*ROW('Water Data'!P91))="","",OFFSET('Water Data'!$M$2,0,10*ROW('Water Data'!P91)))</f>
        <v/>
      </c>
      <c r="C97" s="327" t="str">
        <f t="shared" ca="true" si="1"/>
        <v/>
      </c>
      <c r="D97" s="85" t="e">
        <f ca="true">+IF(AND(ISTEXT(OFFSET('Water Data'!$L$2,0,10*ROW('Water Data'!N91))),BS97="Yes"),100-OFFSET('Water Data'!$N$4,0,10*ROW('Water Data'!N91)),IF(AND(ISTEXT(OFFSET('Water Data'!$L$2,0,10*ROW('Water Data'!N91))),BS97="No",ISNUMBER(OFFSET('Water Data'!$N$4,0,10*ROW('Water Data'!N91)))),CONCATENATE("[",ROUND(100-OFFSET('Water Data'!$N$4,0,10*ROW('Water Data'!N91)),0),"]"),IF(AND(ISTEXT(OFFSET('Water Data'!$L$2,0,10*ROW('Water Data'!N91))),BS97="",ISNUMBER(OFFSET('Water Data'!$N$4,0,10*ROW('Water Data'!N91)))),100-OFFSET('Water Data'!$N$4,0,10*ROW('Water Data'!N91)),NA())))</f>
        <v>#N/A</v>
      </c>
      <c r="E97" s="85" t="e">
        <f ca="true">+IF(AND(ISTEXT(OFFSET('Water Data'!$L$2,0,10*ROW('Water Data'!O91))),BT97="Yes"),OFFSET('Water Data'!$N$6,0,10*ROW('Water Data'!N91)),IF(AND(ISTEXT(OFFSET('Water Data'!$L$2,0,10*ROW('Water Data'!N91))),BT97="No",ISNUMBER(OFFSET('Water Data'!$N$6,0,10*ROW('Water Data'!N91)))),CONCATENATE("[",ROUND(OFFSET('Water Data'!$N$6,0,10*ROW('Water Data'!N91)),0),"]"),IF(AND(ISTEXT(OFFSET('Water Data'!$L$2,0,10*ROW('Water Data'!N91))),BT97="",ISNUMBER(OFFSET('Water Data'!$N$6,0,10*ROW('Water Data'!N91)))),OFFSET('Water Data'!$N$6,0,10*ROW('Water Data'!N91)),NA())))</f>
        <v>#N/A</v>
      </c>
      <c r="F97" s="85" t="e">
        <f ca="true">+IF(AND(ISTEXT(OFFSET('Water Data'!$L$2,0,10*ROW('Water Data'!N91))),BU97="Yes"),OFFSET('Water Data'!$N$9,0,10*ROW('Water Data'!N91)),IF(AND(ISTEXT(OFFSET('Water Data'!$L$2,0,10*ROW('Water Data'!N91))),BU97="No",ISNUMBER(OFFSET('Water Data'!$N$9,0,10*ROW('Water Data'!N91)))),CONCATENATE("[",ROUND(OFFSET('Water Data'!$N$9,0,10*ROW('Water Data'!N91)),0),"]"),IF(AND(ISTEXT(OFFSET('Water Data'!$L$2,0,10*ROW('Water Data'!N91))),BU97="",ISNUMBER(OFFSET('Water Data'!$N$9,0,10*ROW('Water Data'!N91)))),OFFSET('Water Data'!$N$9,0,10*ROW('Water Data'!N91)),NA())))</f>
        <v>#N/A</v>
      </c>
      <c r="G97" s="85" t="e">
        <f ca="true">+IF(AND(ISTEXT(OFFSET('Water Data'!$L$2,0,10*ROW('Water Data'!O91))),BV97="Yes"),100-OFFSET('Water Data'!$O$4,0,10*ROW('Water Data'!O91)),IF(AND(ISTEXT(OFFSET('Water Data'!$L$2,0,10*ROW('Water Data'!O91))),BV97="No",ISNUMBER(OFFSET('Water Data'!$O$4,0,10*ROW('Water Data'!O91)))),CONCATENATE("[",ROUND(100-OFFSET('Water Data'!$O$4,0,10*ROW('Water Data'!O91)),0),"]"),IF(AND(ISTEXT(OFFSET('Water Data'!$L$2,0,10*ROW('Water Data'!O91))),BV97="",ISNUMBER(OFFSET('Water Data'!$O$4,0,10*ROW('Water Data'!O91)))),100-OFFSET('Water Data'!$O$4,0,10*ROW('Water Data'!O91)),NA())))</f>
        <v>#N/A</v>
      </c>
      <c r="H97" s="85" t="e">
        <f ca="true">+IF(AND(ISTEXT(OFFSET('Water Data'!$L$2,0,10*ROW('Water Data'!O91))),BW97="Yes"),OFFSET('Water Data'!$O$6,0,10*ROW('Water Data'!O91)),IF(AND(ISTEXT(OFFSET('Water Data'!$L$2,0,10*ROW('Water Data'!O91))),BW97="No",ISNUMBER(OFFSET('Water Data'!$O$6,0,10*ROW('Water Data'!O91)))),CONCATENATE("[",ROUND(OFFSET('Water Data'!$N$6,0,10*ROW('Water Data'!O91)),0),"]"),IF(AND(ISTEXT(OFFSET('Water Data'!$L$2,0,10*ROW('Water Data'!O91))),BW97="",ISNUMBER(OFFSET('Water Data'!$O$6,0,10*ROW('Water Data'!O91)))),OFFSET('Water Data'!$O$6,0,10*ROW('Water Data'!O91)),NA())))</f>
        <v>#N/A</v>
      </c>
      <c r="I97" s="85" t="e">
        <f ca="true">+IF(AND(ISTEXT(OFFSET('Water Data'!$L$2,0,10*ROW('Water Data'!O91))),BX97="Yes"),OFFSET('Water Data'!$O$9,0,10*ROW('Water Data'!O91)),IF(AND(ISTEXT(OFFSET('Water Data'!$L$2,0,10*ROW('Water Data'!O91))),BX97="No",ISNUMBER(OFFSET('Water Data'!$O$9,0,10*ROW('Water Data'!O91)))),CONCATENATE("[",ROUND(OFFSET('Water Data'!$O$9,0,10*ROW('Water Data'!O91)),0),"]"),IF(AND(ISTEXT(OFFSET('Water Data'!$L$2,0,10*ROW('Water Data'!O91))),BX97="",ISNUMBER(OFFSET('Water Data'!$O$9,0,10*ROW('Water Data'!O91)))),OFFSET('Water Data'!$O$9,0,10*ROW('Water Data'!O91)),NA())))</f>
        <v>#N/A</v>
      </c>
      <c r="J97" s="85" t="e">
        <f ca="true">+IF(AND(ISTEXT(OFFSET('Water Data'!$L$2,0,10*ROW('Water Data'!P91))),BY97="Yes"),100-OFFSET('Water Data'!$P$4,0,10*ROW('Water Data'!P91)),IF(AND(ISTEXT(OFFSET('Water Data'!$L$2,0,10*ROW('Water Data'!P91))),BY97="No",ISNUMBER(OFFSET('Water Data'!$P$4,0,10*ROW('Water Data'!P91)))),CONCATENATE("[",ROUND(100-OFFSET('Water Data'!$P$4,0,10*ROW('Water Data'!P91)),0),"]"),IF(AND(ISTEXT(OFFSET('Water Data'!$L$2,0,10*ROW('Water Data'!P91))),BY97="",ISNUMBER(OFFSET('Water Data'!$P$4,0,10*ROW('Water Data'!P91)))),100-OFFSET('Water Data'!$P$4,0,10*ROW('Water Data'!P91)),NA())))</f>
        <v>#N/A</v>
      </c>
      <c r="K97" s="85" t="e">
        <f ca="true">+IF(AND(ISTEXT(OFFSET('Water Data'!$L$2,0,10*ROW('Water Data'!P91))),BZ97="Yes"),OFFSET('Water Data'!$P$6,0,10*ROW('Water Data'!P91)),IF(AND(ISTEXT(OFFSET('Water Data'!$L$2,0,10*ROW('Water Data'!P91))),BZ97="No",ISNUMBER(OFFSET('Water Data'!$P$6,0,10*ROW('Water Data'!P91)))),CONCATENATE("[",ROUND(OFFSET('Water Data'!$P$6,0,10*ROW('Water Data'!P91)),0),"]"),IF(AND(ISTEXT(OFFSET('Water Data'!$L$2,0,10*ROW('Water Data'!P91))),BZ97="",ISNUMBER(OFFSET('Water Data'!$P$6,0,10*ROW('Water Data'!P91)))),OFFSET('Water Data'!$P$6,0,10*ROW('Water Data'!P91)),NA())))</f>
        <v>#N/A</v>
      </c>
      <c r="L97" s="85" t="e">
        <f ca="true">+IF(AND(ISTEXT(OFFSET('Water Data'!$L$2,0,10*ROW('Water Data'!P91))),CA97="Yes"),OFFSET('Water Data'!$P$9,0,10*ROW('Water Data'!P91)),IF(AND(ISTEXT(OFFSET('Water Data'!$L$2,0,10*ROW('Water Data'!P91))),CA97="No",ISNUMBER(OFFSET('Water Data'!$P$9,0,10*ROW('Water Data'!P91)))),CONCATENATE("[",ROUND(OFFSET('Water Data'!$P$9,0,10*ROW('Water Data'!P91)),0),"]"),IF(AND(ISTEXT(OFFSET('Water Data'!$L$2,0,10*ROW('Water Data'!P91))),CA97="",ISNUMBER(OFFSET('Water Data'!$P$9,0,10*ROW('Water Data'!P91)))),OFFSET('Water Data'!$P$9,0,10*ROW('Water Data'!P91)),NA())))</f>
        <v>#N/A</v>
      </c>
      <c r="M97" s="85" t="e">
        <f ca="true">+IF(AND(ISTEXT(OFFSET('Water Data'!$L$2,0,10*ROW('Water Data'!Q91))),CB97="Yes"),100-OFFSET('Water Data'!$Q$4,0,10*ROW('Water Data'!Q91)),IF(AND(ISTEXT(OFFSET('Water Data'!$L$2,0,10*ROW('Water Data'!Q91))),CB97="No",ISNUMBER(OFFSET('Water Data'!$Q$4,0,10*ROW('Water Data'!Q91)))),CONCATENATE("[",ROUND(100-OFFSET('Water Data'!$Q$4,0,10*ROW('Water Data'!Q91)),0),"]"),IF(AND(ISTEXT(OFFSET('Water Data'!$L$2,0,10*ROW('Water Data'!Q91))),CB97="",ISNUMBER(OFFSET('Water Data'!$Q$4,0,10*ROW('Water Data'!Q91)))),100-OFFSET('Water Data'!$Q$4,0,10*ROW('Water Data'!Q91)),NA())))</f>
        <v>#N/A</v>
      </c>
      <c r="N97" s="85" t="e">
        <f ca="true">+IF(AND(ISTEXT(OFFSET('Water Data'!$L$2,0,10*ROW('Water Data'!Q91))),CC97="Yes"),OFFSET('Water Data'!$Q$6,0,10*ROW('Water Data'!Q91)),IF(AND(ISTEXT(OFFSET('Water Data'!$L$2,0,10*ROW('Water Data'!Q91))),CC97="No",ISNUMBER(OFFSET('Water Data'!$Q$6,0,10*ROW('Water Data'!Q91)))),CONCATENATE("[",ROUND(OFFSET('Water Data'!$Q$6,0,10*ROW('Water Data'!Q91)),0),"]"),IF(AND(ISTEXT(OFFSET('Water Data'!$L$2,0,10*ROW('Water Data'!Q91))),CC97="",ISNUMBER(OFFSET('Water Data'!$Q$6,0,10*ROW('Water Data'!Q91)))),OFFSET('Water Data'!$Q$6,0,10*ROW('Water Data'!Q91)),NA())))</f>
        <v>#N/A</v>
      </c>
      <c r="O97" s="85" t="e">
        <f ca="true">+IF(AND(ISTEXT(OFFSET('Water Data'!$L$2,0,10*ROW('Water Data'!Q91))),CD97="Yes"),OFFSET('Water Data'!$Q$9,0,10*ROW('Water Data'!Q91)),IF(AND(ISTEXT(OFFSET('Water Data'!$L$2,0,10*ROW('Water Data'!Q91))),CD97="No",ISNUMBER(OFFSET('Water Data'!$Q$9,0,10*ROW('Water Data'!Q91)))),CONCATENATE("[",ROUND(OFFSET('Water Data'!$Q$9,0,10*ROW('Water Data'!Q91)),0),"]"),IF(AND(ISTEXT(OFFSET('Water Data'!$L$2,0,10*ROW('Water Data'!Q91))),CD97="",ISNUMBER(OFFSET('Water Data'!$Q$9,0,10*ROW('Water Data'!Q91)))),OFFSET('Water Data'!$Q$9,0,10*ROW('Water Data'!Q91)),NA())))</f>
        <v>#N/A</v>
      </c>
      <c r="P97" s="85" t="e">
        <f ca="true">+IF(AND(ISTEXT(OFFSET('Water Data'!$L$2,0,10*ROW('Water Data'!R91))),CE97="Yes"),100-OFFSET('Water Data'!$R$4,0,10*ROW('Water Data'!R91)),IF(AND(ISTEXT(OFFSET('Water Data'!$L$2,0,10*ROW('Water Data'!R91))),CE97="No",ISNUMBER(OFFSET('Water Data'!$R$4,0,10*ROW('Water Data'!R91)))),CONCATENATE("[",ROUND(100-OFFSET('Water Data'!$R$4,0,10*ROW('Water Data'!R91)),0),"]"),IF(AND(ISTEXT(OFFSET('Water Data'!$L$2,0,10*ROW('Water Data'!R91))),CE97="",ISNUMBER(OFFSET('Water Data'!$R$4,0,10*ROW('Water Data'!R91)))),100-OFFSET('Water Data'!$R$4,0,10*ROW('Water Data'!R91)),NA())))</f>
        <v>#N/A</v>
      </c>
      <c r="Q97" s="85" t="e">
        <f ca="true">+IF(AND(ISTEXT(OFFSET('Water Data'!$L$2,0,10*ROW('Water Data'!R91))),CF97="Yes"),OFFSET('Water Data'!$R$6,0,10*ROW('Water Data'!R91)),IF(AND(ISTEXT(OFFSET('Water Data'!$L$2,0,10*ROW('Water Data'!R91))),CF97="No",ISNUMBER(OFFSET('Water Data'!$R$6,0,10*ROW('Water Data'!R91)))),CONCATENATE("[",ROUND(OFFSET('Water Data'!$R$6,0,10*ROW('Water Data'!R91)),0),"]"),IF(AND(ISTEXT(OFFSET('Water Data'!$L$2,0,10*ROW('Water Data'!R91))),CF97="",ISNUMBER(OFFSET('Water Data'!$R$6,0,10*ROW('Water Data'!R91)))),OFFSET('Water Data'!$R$6,0,10*ROW('Water Data'!R91)),NA())))</f>
        <v>#N/A</v>
      </c>
      <c r="R97" s="85" t="e">
        <f ca="true">+IF(AND(ISTEXT(OFFSET('Water Data'!$L$2,0,10*ROW('Water Data'!R91))),CG97="Yes"),OFFSET('Water Data'!$R$9,0,10*ROW('Water Data'!R91)),IF(AND(ISTEXT(OFFSET('Water Data'!$L$2,0,10*ROW('Water Data'!R91))),CG97="No",ISNUMBER(OFFSET('Water Data'!$R$9,0,10*ROW('Water Data'!R91)))),CONCATENATE("[",ROUND(OFFSET('Water Data'!$R$9,0,10*ROW('Water Data'!R91)),0),"]"),IF(AND(ISTEXT(OFFSET('Water Data'!$L$2,0,10*ROW('Water Data'!R91))),CG97="",ISNUMBER(OFFSET('Water Data'!$R$9,0,10*ROW('Water Data'!R91)))),OFFSET('Water Data'!$R$9,0,10*ROW('Water Data'!R91)),NA())))</f>
        <v>#N/A</v>
      </c>
      <c r="S97" s="85" t="e">
        <f ca="true">+IF(AND(ISTEXT(OFFSET('Water Data'!$L$2,0,10*ROW('Water Data'!S91))),CH97="Yes"),100-OFFSET('Water Data'!$S$4,0,10*ROW('Water Data'!S91)),IF(AND(ISTEXT(OFFSET('Water Data'!$L$2,0,10*ROW('Water Data'!S91))),CH97="No",ISNUMBER(OFFSET('Water Data'!$S$4,0,10*ROW('Water Data'!S91)))),CONCATENATE("[",ROUND(100-OFFSET('Water Data'!$S$4,0,10*ROW('Water Data'!S91)),0),"]"),IF(AND(ISTEXT(OFFSET('Water Data'!$L$2,0,10*ROW('Water Data'!S91))),CH97="",ISNUMBER(OFFSET('Water Data'!$S$4,0,10*ROW('Water Data'!S91)))),100-OFFSET('Water Data'!$S$4,0,10*ROW('Water Data'!S91)),NA())))</f>
        <v>#N/A</v>
      </c>
      <c r="T97" s="85" t="e">
        <f ca="true">+IF(AND(ISTEXT(OFFSET('Water Data'!$L$2,0,10*ROW('Water Data'!S91))),CI97="Yes"),OFFSET('Water Data'!$S$6,0,10*ROW('Water Data'!S91)),IF(AND(ISTEXT(OFFSET('Water Data'!$L$2,0,10*ROW('Water Data'!S91))),CI97="No",ISNUMBER(OFFSET('Water Data'!$S$6,0,10*ROW('Water Data'!S91)))),CONCATENATE("[",ROUND(OFFSET('Water Data'!$S$6,0,10*ROW('Water Data'!S91)),0),"]"),IF(AND(ISTEXT(OFFSET('Water Data'!$L$2,0,10*ROW('Water Data'!S91))),CI97="",ISNUMBER(OFFSET('Water Data'!$S$6,0,10*ROW('Water Data'!S91)))),OFFSET('Water Data'!$S$6,0,10*ROW('Water Data'!S91)),NA())))</f>
        <v>#N/A</v>
      </c>
      <c r="U97" s="85" t="e">
        <f ca="true">+IF(AND(ISTEXT(OFFSET('Water Data'!$L$2,0,10*ROW('Water Data'!S91))),CJ97="Yes"),OFFSET('Water Data'!$S$9,0,10*ROW('Water Data'!S91)),IF(AND(ISTEXT(OFFSET('Water Data'!$L$2,0,10*ROW('Water Data'!S91))),CJ97="No",ISNUMBER(OFFSET('Water Data'!$S$9,0,10*ROW('Water Data'!S91)))),CONCATENATE("[",ROUND(OFFSET('Water Data'!$S$9,0,10*ROW('Water Data'!S91)),0),"]"),IF(AND(ISTEXT(OFFSET('Water Data'!$L$2,0,10*ROW('Water Data'!S91))),CJ97="",ISNUMBER(OFFSET('Water Data'!$S$9,0,10*ROW('Water Data'!S91)))),OFFSET('Water Data'!$S$9,0,10*ROW('Water Data'!S91)),NA())))</f>
        <v>#N/A</v>
      </c>
      <c r="V97" s="86" t="e">
        <f ca="true">+IF(AND(ISTEXT(OFFSET('Sanitation Data'!$L$2,0,10*ROW('Sanitation Data'!N91))),CK97="Yes"),100-OFFSET('Sanitation Data'!$N$4,0,10*ROW('Sanitation Data'!N91)),IF(AND(ISTEXT(OFFSET('Sanitation Data'!$L$2,0,10*ROW('Sanitation Data'!N91))),CK97="No",ISNUMBER(OFFSET('Sanitation Data'!$N$4,0,10*ROW('Sanitation Data'!N91)))),CONCATENATE("[",ROUND(100-OFFSET('Sanitation Data'!$N$4,0,10*ROW('Sanitation Data'!N91)),0),"]"),IF(AND(ISTEXT(OFFSET('Sanitation Data'!$L$2,0,10*ROW('Sanitation Data'!N91))),CK97="",ISNUMBER(OFFSET('Sanitation Data'!$N$4,0,10*ROW('Sanitation Data'!N91)))),100-OFFSET('Sanitation Data'!$N$4,0,10*ROW('Sanitation Data'!N91)),NA())))</f>
        <v>#N/A</v>
      </c>
      <c r="W97" s="86" t="e">
        <f ca="true">+IF(AND(ISTEXT(OFFSET('Sanitation Data'!$L$2,0,10*ROW('Sanitation Data'!N91))),CL97="Yes"),OFFSET('Sanitation Data'!$N$6,0,10*ROW('Sanitation Data'!N91)),IF(AND(ISTEXT(OFFSET('Sanitation Data'!$L$2,0,10*ROW('Sanitation Data'!N91))),CL97="No",ISNUMBER(OFFSET('Sanitation Data'!$N$6,0,10*ROW('Sanitation Data'!N91)))),CONCATENATE("[",ROUND(OFFSET('Sanitation Data'!$N$6,0,10*ROW('Sanitation Data'!N91)),0),"]"),IF(AND(ISTEXT(OFFSET('Sanitation Data'!$L$2,0,10*ROW('Sanitation Data'!N91))),CL97="",ISNUMBER(OFFSET('Sanitation Data'!$N$6,0,10*ROW('Sanitation Data'!N91)))),OFFSET('Sanitation Data'!$N$6,0,10*ROW('Sanitation Data'!N91)),NA())))</f>
        <v>#N/A</v>
      </c>
      <c r="X97" s="86" t="e">
        <f ca="true">+IF(AND(ISTEXT(OFFSET('Sanitation Data'!$L$2,0,10*ROW('Sanitation Data'!N91))),CM97="Yes"),OFFSET('Sanitation Data'!$N$10,0,10*ROW('Sanitation Data'!N91)),IF(AND(ISTEXT(OFFSET('Sanitation Data'!$L$2,0,10*ROW('Sanitation Data'!N91))),CM97="No",ISNUMBER(OFFSET('Sanitation Data'!$N$10,0,10*ROW('Sanitation Data'!N91)))),CONCATENATE("[",ROUND(OFFSET('Sanitation Data'!$N$10,0,10*ROW('Sanitation Data'!N91)),0),"]"),IF(AND(ISTEXT(OFFSET('Sanitation Data'!$L$2,0,10*ROW('Sanitation Data'!N91))),CM97="",ISNUMBER(OFFSET('Sanitation Data'!$N$10,0,10*ROW('Sanitation Data'!N91)))),OFFSET('Sanitation Data'!$N$10,0,10*ROW('Sanitation Data'!N91)),NA())))</f>
        <v>#N/A</v>
      </c>
      <c r="Y97" s="86" t="e">
        <f ca="true">+IF(AND(ISTEXT(OFFSET('Sanitation Data'!$L$2,0,10*ROW('Sanitation Data'!N91))),CN97="Yes"),OFFSET('Sanitation Data'!$N$11,0,10*ROW('Sanitation Data'!N91)),IF(AND(ISTEXT(OFFSET('Sanitation Data'!$L$2,0,10*ROW('Sanitation Data'!N91))),CN97="No",ISNUMBER(OFFSET('Sanitation Data'!$N$11,0,10*ROW('Sanitation Data'!N91)))),CONCATENATE("[",ROUND(OFFSET('Sanitation Data'!$N$11,0,10*ROW('Sanitation Data'!N91)),0),"]"),IF(AND(ISTEXT(OFFSET('Sanitation Data'!$L$2,0,10*ROW('Sanitation Data'!N91))),CN97="",ISNUMBER(OFFSET('Sanitation Data'!$N$11,0,10*ROW('Sanitation Data'!N91)))),OFFSET('Sanitation Data'!$N$11,0,10*ROW('Sanitation Data'!N91)),NA())))</f>
        <v>#N/A</v>
      </c>
      <c r="Z97" s="86" t="e">
        <f ca="true">+IF(AND(ISTEXT(OFFSET('Sanitation Data'!$L$2,0,10*ROW('Sanitation Data'!N91))),CO97="Yes"),OFFSET('Sanitation Data'!$N$12,0,10*ROW('Sanitation Data'!N91)),IF(AND(ISTEXT(OFFSET('Sanitation Data'!$L$2,0,10*ROW('Sanitation Data'!N91))),CO97="No",ISNUMBER(OFFSET('Sanitation Data'!$N$12,0,10*ROW('Sanitation Data'!N91)))),CONCATENATE("[",ROUND(OFFSET('Sanitation Data'!$N$12,0,10*ROW('Sanitation Data'!N91)),0),"]"),IF(AND(ISTEXT(OFFSET('Sanitation Data'!$L$2,0,10*ROW('Sanitation Data'!N91))),CO97="",ISNUMBER(OFFSET('Sanitation Data'!$N$12,0,10*ROW('Sanitation Data'!N91)))),OFFSET('Sanitation Data'!$N$12,0,10*ROW('Sanitation Data'!N91)),NA())))</f>
        <v>#N/A</v>
      </c>
      <c r="AA97" s="86" t="e">
        <f ca="true">+IF(AND(ISTEXT(OFFSET('Sanitation Data'!$L$2,0,10*ROW('Sanitation Data'!O91))),CP97="Yes"),100-OFFSET('Sanitation Data'!$O$4,0,10*ROW('Sanitation Data'!O91)),IF(AND(ISTEXT(OFFSET('Sanitation Data'!$L$2,0,10*ROW('Sanitation Data'!O91))),CP97="No",ISNUMBER(OFFSET('Sanitation Data'!$O$4,0,10*ROW('Sanitation Data'!O91)))),CONCATENATE("[",ROUND(100-OFFSET('Sanitation Data'!$O$4,0,10*ROW('Sanitation Data'!O91)),0),"]"),IF(AND(ISTEXT(OFFSET('Sanitation Data'!$L$2,0,10*ROW('Sanitation Data'!O91))),CP97="",ISNUMBER(OFFSET('Sanitation Data'!$O$4,0,10*ROW('Sanitation Data'!O91)))),100-OFFSET('Sanitation Data'!$O$4,0,10*ROW('Sanitation Data'!O91)),NA())))</f>
        <v>#N/A</v>
      </c>
      <c r="AB97" s="86" t="e">
        <f ca="true">+IF(AND(ISTEXT(OFFSET('Sanitation Data'!$L$2,0,10*ROW('Sanitation Data'!O91))),CQ97="Yes"),OFFSET('Sanitation Data'!$O$6,0,10*ROW('Sanitation Data'!R91)),IF(AND(ISTEXT(OFFSET('Sanitation Data'!$L$2,0,10*ROW('Sanitation Data'!O91))),CQ97="No",ISNUMBER(OFFSET('Sanitation Data'!$O$6,0,10*ROW('Sanitation Data'!O91)))),CONCATENATE("[",ROUND(OFFSET('Sanitation Data'!$O$6,0,10*ROW('Sanitation Data'!O91)),0),"]"),IF(AND(ISTEXT(OFFSET('Sanitation Data'!$L$2,0,10*ROW('Sanitation Data'!O91))),CQ97="",ISNUMBER(OFFSET('Sanitation Data'!$O$6,0,10*ROW('Sanitation Data'!O91)))),OFFSET('Sanitation Data'!$O$6,0,10*ROW('Sanitation Data'!O91)),NA())))</f>
        <v>#N/A</v>
      </c>
      <c r="AC97" s="86" t="e">
        <f ca="true">+IF(AND(ISTEXT(OFFSET('Sanitation Data'!$L$2,0,10*ROW('Sanitation Data'!O91))),CR97="Yes"),OFFSET('Sanitation Data'!$O$10,0,10*ROW('Sanitation Data'!O91)),IF(AND(ISTEXT(OFFSET('Sanitation Data'!$L$2,0,10*ROW('Sanitation Data'!O91))),CR97="No",ISNUMBER(OFFSET('Sanitation Data'!$O$10,0,10*ROW('Sanitation Data'!O91)))),CONCATENATE("[",ROUND(OFFSET('Sanitation Data'!$O$10,0,10*ROW('Sanitation Data'!O91)),0),"]"),IF(AND(ISTEXT(OFFSET('Sanitation Data'!$L$2,0,10*ROW('Sanitation Data'!O91))),CR97="",ISNUMBER(OFFSET('Sanitation Data'!$O$10,0,10*ROW('Sanitation Data'!O91)))),OFFSET('Sanitation Data'!$O$10,0,10*ROW('Sanitation Data'!O91)),NA())))</f>
        <v>#N/A</v>
      </c>
      <c r="AD97" s="86" t="e">
        <f ca="true">+IF(AND(ISTEXT(OFFSET('Sanitation Data'!$L$2,0,10*ROW('Sanitation Data'!O91))),CS97="Yes"),OFFSET('Sanitation Data'!$O$11,0,10*ROW('Sanitation Data'!O91)),IF(AND(ISTEXT(OFFSET('Sanitation Data'!$L$2,0,10*ROW('Sanitation Data'!O91))),CS97="No",ISNUMBER(OFFSET('Sanitation Data'!$O$11,0,10*ROW('Sanitation Data'!O91)))),CONCATENATE("[",ROUND(OFFSET('Sanitation Data'!$O$11,0,10*ROW('Sanitation Data'!O91)),0),"]"),IF(AND(ISTEXT(OFFSET('Sanitation Data'!$L$2,0,10*ROW('Sanitation Data'!O91))),CS97="",ISNUMBER(OFFSET('Sanitation Data'!$O$11,0,10*ROW('Sanitation Data'!O91)))),OFFSET('Sanitation Data'!$O$11,0,10*ROW('Sanitation Data'!O91)),NA())))</f>
        <v>#N/A</v>
      </c>
      <c r="AE97" s="86" t="e">
        <f ca="true">+IF(AND(ISTEXT(OFFSET('Sanitation Data'!$L$2,0,10*ROW('Sanitation Data'!O91))),CT97="Yes"),OFFSET('Sanitation Data'!$O$12,0,10*ROW('Sanitation Data'!O91)),IF(AND(ISTEXT(OFFSET('Sanitation Data'!$L$2,0,10*ROW('Sanitation Data'!O91))),CT97="No",ISNUMBER(OFFSET('Sanitation Data'!$O$12,0,10*ROW('Sanitation Data'!O91)))),CONCATENATE("[",ROUND(OFFSET('Sanitation Data'!$O$12,0,10*ROW('Sanitation Data'!O91)),0),"]"),IF(AND(ISTEXT(OFFSET('Sanitation Data'!$L$2,0,10*ROW('Sanitation Data'!O91))),CT97="",ISNUMBER(OFFSET('Sanitation Data'!$O$12,0,10*ROW('Sanitation Data'!O91)))),OFFSET('Sanitation Data'!$O$12,0,10*ROW('Sanitation Data'!O91)),NA())))</f>
        <v>#N/A</v>
      </c>
      <c r="AF97" s="86" t="e">
        <f ca="true">+IF(AND(ISTEXT(OFFSET('Sanitation Data'!$L$2,0,10*ROW('Sanitation Data'!P91))),CU97="Yes"),100-OFFSET('Sanitation Data'!$P$4,0,10*ROW('Sanitation Data'!P91)),IF(AND(ISTEXT(OFFSET('Sanitation Data'!$L$2,0,10*ROW('Sanitation Data'!P91))),CU97="No",ISNUMBER(OFFSET('Sanitation Data'!$P$4,0,10*ROW('Sanitation Data'!P91)))),CONCATENATE("[",ROUND(100-OFFSET('Sanitation Data'!$P$4,0,10*ROW('Sanitation Data'!P91)),0),"]"),IF(AND(ISTEXT(OFFSET('Sanitation Data'!$L$2,0,10*ROW('Sanitation Data'!P91))),CU97="",ISNUMBER(OFFSET('Sanitation Data'!$P$4,0,10*ROW('Sanitation Data'!P91)))),100-OFFSET('Sanitation Data'!$P$4,0,10*ROW('Sanitation Data'!P91)),NA())))</f>
        <v>#N/A</v>
      </c>
      <c r="AG97" s="86" t="e">
        <f ca="true">+IF(AND(ISTEXT(OFFSET('Sanitation Data'!$L$2,0,10*ROW('Sanitation Data'!P91))),CV97="Yes"),OFFSET('Sanitation Data'!$P$6,0,10*ROW('Sanitation Data'!P91)),IF(AND(ISTEXT(OFFSET('Sanitation Data'!$L$2,0,10*ROW('Sanitation Data'!P91))),CV97="No",ISNUMBER(OFFSET('Sanitation Data'!$P$6,0,10*ROW('Sanitation Data'!P91)))),CONCATENATE("[",ROUND(OFFSET('Sanitation Data'!$P$6,0,10*ROW('Sanitation Data'!P91)),0),"]"),IF(AND(ISTEXT(OFFSET('Sanitation Data'!$L$2,0,10*ROW('Sanitation Data'!P91))),CV97="",ISNUMBER(OFFSET('Sanitation Data'!$P$6,0,10*ROW('Sanitation Data'!P91)))),OFFSET('Sanitation Data'!$P$6,0,10*ROW('Sanitation Data'!P91)),NA())))</f>
        <v>#N/A</v>
      </c>
      <c r="AH97" s="86" t="e">
        <f ca="true">+IF(AND(ISTEXT(OFFSET('Sanitation Data'!$L$2,0,10*ROW('Sanitation Data'!P91))),CW97="Yes"),OFFSET('Sanitation Data'!$P$10,0,10*ROW('Sanitation Data'!P91)),IF(AND(ISTEXT(OFFSET('Sanitation Data'!$L$2,0,10*ROW('Sanitation Data'!P91))),CW97="No",ISNUMBER(OFFSET('Sanitation Data'!$P$10,0,10*ROW('Sanitation Data'!P91)))),CONCATENATE("[",ROUND(OFFSET('Sanitation Data'!$P$10,0,10*ROW('Sanitation Data'!P91)),0),"]"),IF(AND(ISTEXT(OFFSET('Sanitation Data'!$L$2,0,10*ROW('Sanitation Data'!P91))),CW97="",ISNUMBER(OFFSET('Sanitation Data'!$P$10,0,10*ROW('Sanitation Data'!P91)))),OFFSET('Sanitation Data'!$P$10,0,10*ROW('Sanitation Data'!P91)),NA())))</f>
        <v>#N/A</v>
      </c>
      <c r="AI97" s="86" t="e">
        <f ca="true">+IF(AND(ISTEXT(OFFSET('Sanitation Data'!$L$2,0,10*ROW('Sanitation Data'!P91))),CX97="Yes"),OFFSET('Sanitation Data'!$P$11,0,10*ROW('Sanitation Data'!P91)),IF(AND(ISTEXT(OFFSET('Sanitation Data'!$L$2,0,10*ROW('Sanitation Data'!P91))),CX97="No",ISNUMBER(OFFSET('Sanitation Data'!$P$11,0,10*ROW('Sanitation Data'!P91)))),CONCATENATE("[",ROUND(OFFSET('Sanitation Data'!$P$11,0,10*ROW('Sanitation Data'!P91)),0),"]"),IF(AND(ISTEXT(OFFSET('Sanitation Data'!$L$2,0,10*ROW('Sanitation Data'!P91))),CX97="",ISNUMBER(OFFSET('Sanitation Data'!$P$11,0,10*ROW('Sanitation Data'!P91)))),OFFSET('Sanitation Data'!$P$11,0,10*ROW('Sanitation Data'!P91)),NA())))</f>
        <v>#N/A</v>
      </c>
      <c r="AJ97" s="86" t="e">
        <f ca="true">+IF(AND(ISTEXT(OFFSET('Sanitation Data'!$L$2,0,10*ROW('Sanitation Data'!P91))),CY97="Yes"),OFFSET('Sanitation Data'!$P$12,0,10*ROW('Sanitation Data'!P91)),IF(AND(ISTEXT(OFFSET('Sanitation Data'!$L$2,0,10*ROW('Sanitation Data'!P91))),CY97="No",ISNUMBER(OFFSET('Sanitation Data'!$P$12,0,10*ROW('Sanitation Data'!P91)))),CONCATENATE("[",ROUND(OFFSET('Sanitation Data'!$P$12,0,10*ROW('Sanitation Data'!P91)),0),"]"),IF(AND(ISTEXT(OFFSET('Sanitation Data'!$L$2,0,10*ROW('Sanitation Data'!P91))),CY97="",ISNUMBER(OFFSET('Sanitation Data'!$P$12,0,10*ROW('Sanitation Data'!P91)))),OFFSET('Sanitation Data'!$P$12,0,10*ROW('Sanitation Data'!P91)),NA())))</f>
        <v>#N/A</v>
      </c>
      <c r="AK97" s="86" t="e">
        <f ca="true">+IF(AND(ISTEXT(OFFSET('Sanitation Data'!$L$2,0,10*ROW('Sanitation Data'!Q91))),CZ97="Yes"),100-OFFSET('Sanitation Data'!$Q$4,0,10*ROW('Sanitation Data'!Q91)),IF(AND(ISTEXT(OFFSET('Sanitation Data'!$L$2,0,10*ROW('Sanitation Data'!Q91))),CZ97="No",ISNUMBER(OFFSET('Sanitation Data'!$Q$4,0,10*ROW('Sanitation Data'!Q91)))),CONCATENATE("[",ROUND(100-OFFSET('Sanitation Data'!$Q$4,0,10*ROW('Sanitation Data'!Q91)),0),"]"),IF(AND(ISTEXT(OFFSET('Sanitation Data'!$L$2,0,10*ROW('Sanitation Data'!Q91))),CZ97="",ISNUMBER(OFFSET('Sanitation Data'!$Q$4,0,10*ROW('Sanitation Data'!Q91)))),100-OFFSET('Sanitation Data'!$Q$4,0,10*ROW('Sanitation Data'!Q91)),NA())))</f>
        <v>#N/A</v>
      </c>
      <c r="AL97" s="86" t="e">
        <f ca="true">+IF(AND(ISTEXT(OFFSET('Sanitation Data'!$L$2,0,10*ROW('Sanitation Data'!Q91))),DA97="Yes"),OFFSET('Sanitation Data'!$Q$6,0,10*ROW('Sanitation Data'!Q91)),IF(AND(ISTEXT(OFFSET('Sanitation Data'!$L$2,0,10*ROW('Sanitation Data'!Q91))),DA97="No",ISNUMBER(OFFSET('Sanitation Data'!$Q$6,0,10*ROW('Sanitation Data'!Q91)))),CONCATENATE("[",ROUND(OFFSET('Sanitation Data'!$Q$6,0,10*ROW('Sanitation Data'!Q91)),0),"]"),IF(AND(ISTEXT(OFFSET('Sanitation Data'!$L$2,0,10*ROW('Sanitation Data'!Q91))),DA97="",ISNUMBER(OFFSET('Sanitation Data'!$Q$6,0,10*ROW('Sanitation Data'!Q91)))),OFFSET('Sanitation Data'!$Q$6,0,10*ROW('Sanitation Data'!Q91)),NA())))</f>
        <v>#N/A</v>
      </c>
      <c r="AM97" s="86" t="e">
        <f ca="true">+IF(AND(ISTEXT(OFFSET('Sanitation Data'!$L$2,0,10*ROW('Sanitation Data'!Q91))),DB97="Yes"),OFFSET('Sanitation Data'!$Q$10,0,10*ROW('Sanitation Data'!Q91)),IF(AND(ISTEXT(OFFSET('Sanitation Data'!$L$2,0,10*ROW('Sanitation Data'!Q91))),DB97="No",ISNUMBER(OFFSET('Sanitation Data'!$Q$10,0,10*ROW('Sanitation Data'!Q91)))),CONCATENATE("[",ROUND(OFFSET('Sanitation Data'!$Q$10,0,10*ROW('Sanitation Data'!Q91)),0),"]"),IF(AND(ISTEXT(OFFSET('Sanitation Data'!$L$2,0,10*ROW('Sanitation Data'!Q91))),DB97="",ISNUMBER(OFFSET('Sanitation Data'!$Q$10,0,10*ROW('Sanitation Data'!Q91)))),OFFSET('Sanitation Data'!$Q$10,0,10*ROW('Sanitation Data'!Q91)),NA())))</f>
        <v>#N/A</v>
      </c>
      <c r="AN97" s="86" t="e">
        <f ca="true">+IF(AND(ISTEXT(OFFSET('Sanitation Data'!$L$2,0,10*ROW('Sanitation Data'!Q91))),DC97="Yes"),OFFSET('Sanitation Data'!$Q$11,0,10*ROW('Sanitation Data'!Q91)),IF(AND(ISTEXT(OFFSET('Sanitation Data'!$L$2,0,10*ROW('Sanitation Data'!Q91))),DC97="No",ISNUMBER(OFFSET('Sanitation Data'!$Q$11,0,10*ROW('Sanitation Data'!Q91)))),CONCATENATE("[",ROUND(OFFSET('Sanitation Data'!$Q$11,0,10*ROW('Sanitation Data'!Q91)),0),"]"),IF(AND(ISTEXT(OFFSET('Sanitation Data'!$L$2,0,10*ROW('Sanitation Data'!Q91))),DC97="",ISNUMBER(OFFSET('Sanitation Data'!$Q$11,0,10*ROW('Sanitation Data'!Q91)))),OFFSET('Sanitation Data'!$Q$11,0,10*ROW('Sanitation Data'!Q91)),NA())))</f>
        <v>#N/A</v>
      </c>
      <c r="AO97" s="86" t="e">
        <f ca="true">+IF(AND(ISTEXT(OFFSET('Sanitation Data'!$L$2,0,10*ROW('Sanitation Data'!Q91))),DD97="Yes"),OFFSET('Sanitation Data'!$Q$12,0,10*ROW('Sanitation Data'!Q91)),IF(AND(ISTEXT(OFFSET('Sanitation Data'!$L$2,0,10*ROW('Sanitation Data'!Q91))),DD97="No",ISNUMBER(OFFSET('Sanitation Data'!$Q$12,0,10*ROW('Sanitation Data'!Q91)))),CONCATENATE("[",ROUND(OFFSET('Sanitation Data'!$Q$12,0,10*ROW('Sanitation Data'!Q91)),0),"]"),IF(AND(ISTEXT(OFFSET('Sanitation Data'!$L$2,0,10*ROW('Sanitation Data'!Q91))),DD97="",ISNUMBER(OFFSET('Sanitation Data'!$Q$12,0,10*ROW('Sanitation Data'!Q91)))),OFFSET('Sanitation Data'!$Q$12,0,10*ROW('Sanitation Data'!Q91)),NA())))</f>
        <v>#N/A</v>
      </c>
      <c r="AP97" s="86" t="e">
        <f ca="true">+IF(AND(ISTEXT(OFFSET('Sanitation Data'!$L$2,0,10*ROW('Sanitation Data'!R91))),DE97="Yes"),100-OFFSET('Sanitation Data'!$R$4,0,10*ROW('Sanitation Data'!R91)),IF(AND(ISTEXT(OFFSET('Sanitation Data'!$L$2,0,10*ROW('Sanitation Data'!R91))),DE97="No",ISNUMBER(OFFSET('Sanitation Data'!$R$4,0,10*ROW('Sanitation Data'!R91)))),CONCATENATE("[",ROUND(100-OFFSET('Sanitation Data'!$R$4,0,10*ROW('Sanitation Data'!R91)),0),"]"),IF(AND(ISTEXT(OFFSET('Sanitation Data'!$L$2,0,10*ROW('Sanitation Data'!R91))),DE97="",ISNUMBER(OFFSET('Sanitation Data'!$R$4,0,10*ROW('Sanitation Data'!R91)))),100-OFFSET('Sanitation Data'!$R$4,0,10*ROW('Sanitation Data'!R91)),NA())))</f>
        <v>#N/A</v>
      </c>
      <c r="AQ97" s="86" t="e">
        <f ca="true">+IF(AND(ISTEXT(OFFSET('Sanitation Data'!$L$2,0,10*ROW('Sanitation Data'!R91))),DF97="Yes"),OFFSET('Sanitation Data'!$R$6,0,10*ROW('Sanitation Data'!R91)),IF(AND(ISTEXT(OFFSET('Sanitation Data'!$L$2,0,10*ROW('Sanitation Data'!R91))),DF97="No",ISNUMBER(OFFSET('Sanitation Data'!$R$6,0,10*ROW('Sanitation Data'!R91)))),CONCATENATE("[",ROUND(OFFSET('Sanitation Data'!$R$6,0,10*ROW('Sanitation Data'!R91)),0),"]"),IF(AND(ISTEXT(OFFSET('Sanitation Data'!$L$2,0,10*ROW('Sanitation Data'!R91))),DF97="",ISNUMBER(OFFSET('Sanitation Data'!$R$6,0,10*ROW('Sanitation Data'!R91)))),OFFSET('Sanitation Data'!$R$6,0,10*ROW('Sanitation Data'!R91)),NA())))</f>
        <v>#N/A</v>
      </c>
      <c r="AR97" s="86" t="e">
        <f ca="true">+IF(AND(ISTEXT(OFFSET('Sanitation Data'!$L$2,0,10*ROW('Sanitation Data'!R91))),DG97="Yes"),OFFSET('Sanitation Data'!$R$10,0,10*ROW('Sanitation Data'!R91)),IF(AND(ISTEXT(OFFSET('Sanitation Data'!$L$2,0,10*ROW('Sanitation Data'!R91))),DG97="No",ISNUMBER(OFFSET('Sanitation Data'!$R$10,0,10*ROW('Sanitation Data'!R91)))),CONCATENATE("[",ROUND(OFFSET('Sanitation Data'!$R$10,0,10*ROW('Sanitation Data'!R91)),0),"]"),IF(AND(ISTEXT(OFFSET('Sanitation Data'!$L$2,0,10*ROW('Sanitation Data'!R91))),DG97="",ISNUMBER(OFFSET('Sanitation Data'!$R$10,0,10*ROW('Sanitation Data'!R91)))),OFFSET('Sanitation Data'!$R$10,0,10*ROW('Sanitation Data'!R91)),NA())))</f>
        <v>#N/A</v>
      </c>
      <c r="AS97" s="86" t="e">
        <f ca="true">+IF(AND(ISTEXT(OFFSET('Sanitation Data'!$L$2,0,10*ROW('Sanitation Data'!R91))),DH97="Yes"),OFFSET('Sanitation Data'!$R$11,0,10*ROW('Sanitation Data'!R91)),IF(AND(ISTEXT(OFFSET('Sanitation Data'!$L$2,0,10*ROW('Sanitation Data'!R91))),DH97="No",ISNUMBER(OFFSET('Sanitation Data'!$R$11,0,10*ROW('Sanitation Data'!R91)))),CONCATENATE("[",ROUND(OFFSET('Sanitation Data'!$R$11,0,10*ROW('Sanitation Data'!R91)),0),"]"),IF(AND(ISTEXT(OFFSET('Sanitation Data'!$L$2,0,10*ROW('Sanitation Data'!R91))),DH97="",ISNUMBER(OFFSET('Sanitation Data'!$R$11,0,10*ROW('Sanitation Data'!R91)))),OFFSET('Sanitation Data'!$R$11,0,10*ROW('Sanitation Data'!R91)),NA())))</f>
        <v>#N/A</v>
      </c>
      <c r="AT97" s="86" t="e">
        <f ca="true">+IF(AND(ISTEXT(OFFSET('Sanitation Data'!$L$2,0,10*ROW('Sanitation Data'!R91))),DI97="Yes"),OFFSET('Sanitation Data'!$R$12,0,10*ROW('Sanitation Data'!R91)),IF(AND(ISTEXT(OFFSET('Sanitation Data'!$L$2,0,10*ROW('Sanitation Data'!R91))),DI97="No",ISNUMBER(OFFSET('Sanitation Data'!$R$12,0,10*ROW('Sanitation Data'!R91)))),CONCATENATE("[",ROUND(OFFSET('Sanitation Data'!$R$12,0,10*ROW('Sanitation Data'!R91)),0),"]"),IF(AND(ISTEXT(OFFSET('Sanitation Data'!$L$2,0,10*ROW('Sanitation Data'!R91))),DI97="",ISNUMBER(OFFSET('Sanitation Data'!$R$12,0,10*ROW('Sanitation Data'!R91)))),OFFSET('Sanitation Data'!$R$12,0,10*ROW('Sanitation Data'!R91)),NA())))</f>
        <v>#N/A</v>
      </c>
      <c r="AU97" s="86" t="e">
        <f ca="true">+IF(AND(ISTEXT(OFFSET('Sanitation Data'!$L$2,0,10*ROW('Sanitation Data'!S91))),DJ97="Yes"),100-OFFSET('Sanitation Data'!$S$4,0,10*ROW('Sanitation Data'!S91)),IF(AND(ISTEXT(OFFSET('Sanitation Data'!$L$2,0,10*ROW('Sanitation Data'!S91))),DJ97="No",ISNUMBER(OFFSET('Sanitation Data'!$S$4,0,10*ROW('Sanitation Data'!S91)))),CONCATENATE("[",ROUND(100-OFFSET('Sanitation Data'!$S$4,0,10*ROW('Sanitation Data'!S91)),0),"]"),IF(AND(ISTEXT(OFFSET('Sanitation Data'!$L$2,0,10*ROW('Sanitation Data'!S91))),DJ97="",ISNUMBER(OFFSET('Sanitation Data'!$S$4,0,10*ROW('Sanitation Data'!S91)))),100-OFFSET('Sanitation Data'!$S$4,0,10*ROW('Sanitation Data'!S91)),NA())))</f>
        <v>#N/A</v>
      </c>
      <c r="AV97" s="86" t="e">
        <f ca="true">+IF(AND(ISTEXT(OFFSET('Sanitation Data'!$L$2,0,10*ROW('Sanitation Data'!S91))),DK97="Yes"),OFFSET('Sanitation Data'!$S$6,0,10*ROW('Sanitation Data'!S91)),IF(AND(ISTEXT(OFFSET('Sanitation Data'!$L$2,0,10*ROW('Sanitation Data'!S91))),DK97="No",ISNUMBER(OFFSET('Sanitation Data'!$S$6,0,10*ROW('Sanitation Data'!S91)))),CONCATENATE("[",ROUND(OFFSET('Sanitation Data'!$S$6,0,10*ROW('Sanitation Data'!S91)),0),"]"),IF(AND(ISTEXT(OFFSET('Sanitation Data'!$L$2,0,10*ROW('Sanitation Data'!S91))),DK97="",ISNUMBER(OFFSET('Sanitation Data'!$S$6,0,10*ROW('Sanitation Data'!S91)))),OFFSET('Sanitation Data'!$S$6,0,10*ROW('Sanitation Data'!S91)),NA())))</f>
        <v>#N/A</v>
      </c>
      <c r="AW97" s="86" t="e">
        <f ca="true">+IF(AND(ISTEXT(OFFSET('Sanitation Data'!$L$2,0,10*ROW('Sanitation Data'!S91))),DL97="Yes"),OFFSET('Sanitation Data'!$S$10,0,10*ROW('Sanitation Data'!S91)),IF(AND(ISTEXT(OFFSET('Sanitation Data'!$L$2,0,10*ROW('Sanitation Data'!S91))),DL97="No",ISNUMBER(OFFSET('Sanitation Data'!$S$10,0,10*ROW('Sanitation Data'!S91)))),CONCATENATE("[",ROUND(OFFSET('Sanitation Data'!$S$10,0,10*ROW('Sanitation Data'!S91)),0),"]"),IF(AND(ISTEXT(OFFSET('Sanitation Data'!$L$2,0,10*ROW('Sanitation Data'!S91))),DL97="",ISNUMBER(OFFSET('Sanitation Data'!$S$10,0,10*ROW('Sanitation Data'!S91)))),OFFSET('Sanitation Data'!$S$10,0,10*ROW('Sanitation Data'!S91)),NA())))</f>
        <v>#N/A</v>
      </c>
      <c r="AX97" s="86" t="e">
        <f ca="true">+IF(AND(ISTEXT(OFFSET('Sanitation Data'!$L$2,0,10*ROW('Sanitation Data'!S91))),DM97="Yes"),OFFSET('Sanitation Data'!$S$11,0,10*ROW('Sanitation Data'!S91)),IF(AND(ISTEXT(OFFSET('Sanitation Data'!$L$2,0,10*ROW('Sanitation Data'!S91))),DM97="No",ISNUMBER(OFFSET('Sanitation Data'!$S$11,0,10*ROW('Sanitation Data'!S91)))),CONCATENATE("[",ROUND(OFFSET('Sanitation Data'!$S$11,0,10*ROW('Sanitation Data'!S91)),0),"]"),IF(AND(ISTEXT(OFFSET('Sanitation Data'!$L$2,0,10*ROW('Sanitation Data'!S91))),DM97="",ISNUMBER(OFFSET('Sanitation Data'!$S$11,0,10*ROW('Sanitation Data'!S91)))),OFFSET('Sanitation Data'!$S$11,0,10*ROW('Sanitation Data'!S91)),NA())))</f>
        <v>#N/A</v>
      </c>
      <c r="AY97" s="86" t="e">
        <f ca="true">+IF(AND(ISTEXT(OFFSET('Sanitation Data'!$L$2,0,10*ROW('Sanitation Data'!S91))),DN97="Yes"),OFFSET('Sanitation Data'!$S$12,0,10*ROW('Sanitation Data'!S91)),IF(AND(ISTEXT(OFFSET('Sanitation Data'!$L$2,0,10*ROW('Sanitation Data'!S91))),DN97="No",ISNUMBER(OFFSET('Sanitation Data'!$S$12,0,10*ROW('Sanitation Data'!S91)))),CONCATENATE("[",ROUND(OFFSET('Sanitation Data'!$S$12,0,10*ROW('Sanitation Data'!S91)),0),"]"),IF(AND(ISTEXT(OFFSET('Sanitation Data'!$L$2,0,10*ROW('Sanitation Data'!S91))),DN97="",ISNUMBER(OFFSET('Sanitation Data'!$S$12,0,10*ROW('Sanitation Data'!S91)))),OFFSET('Sanitation Data'!$S$12,0,10*ROW('Sanitation Data'!S91)),NA())))</f>
        <v>#N/A</v>
      </c>
      <c r="AZ97" s="87" t="e">
        <f ca="true">+IF(AND(ISTEXT(OFFSET('Hygiene Data'!$L$2,0,10*ROW('Hygiene Data'!N91))),DO97="Yes"),OFFSET('Hygiene Data'!$N$5,0,10*ROW('Hygiene Data'!N91)),IF(AND(ISTEXT(OFFSET('Hygiene Data'!$L$2,0,10*ROW('Hygiene Data'!N91))),DO97="No",ISNUMBER(OFFSET('Hygiene Data'!$N$5,0,10*ROW('Hygiene Data'!N91)))),CONCATENATE("[",ROUND(OFFSET('Hygiene Data'!$N$5,0,10*ROW('Hygiene Data'!N91)),0),"]"),IF(AND(ISTEXT(OFFSET('Hygiene Data'!$L$2,0,10*ROW('Hygiene Data'!N91))),DO97="",ISNUMBER(OFFSET('Hygiene Data'!$N$5,0,10*ROW('Hygiene Data'!N91)))),OFFSET('Hygiene Data'!$N$5,0,10*ROW('Hygiene Data'!N91)),NA())))</f>
        <v>#N/A</v>
      </c>
      <c r="BA97" s="87" t="e">
        <f ca="true">+IF(AND(ISTEXT(OFFSET('Hygiene Data'!$L$2,0,10*ROW('Hygiene Data'!N91))),DP97="Yes"),OFFSET('Hygiene Data'!$N$7,0,10*ROW('Hygiene Data'!N91)),IF(AND(ISTEXT(OFFSET('Hygiene Data'!$L$2,0,10*ROW('Hygiene Data'!N91))),DP97="No",ISNUMBER(OFFSET('Hygiene Data'!$N$7,0,10*ROW('Hygiene Data'!N91)))),CONCATENATE("[",ROUND(OFFSET('Hygiene Data'!$N$7,0,10*ROW('Hygiene Data'!N91)),0),"]"),IF(AND(ISTEXT(OFFSET('Hygiene Data'!$L$2,0,10*ROW('Hygiene Data'!N91))),DP97="",ISNUMBER(OFFSET('Hygiene Data'!$N$7,0,10*ROW('Hygiene Data'!N91)))),OFFSET('Hygiene Data'!$N$7,0,10*ROW('Hygiene Data'!N91)),NA())))</f>
        <v>#N/A</v>
      </c>
      <c r="BB97" s="87" t="e">
        <f ca="true">+IF(AND(ISTEXT(OFFSET('Hygiene Data'!$L$2,0,10*ROW('Hygiene Data'!N91))),DQ97="Yes"),OFFSET('Hygiene Data'!$N$9,0,10*ROW('Hygiene Data'!N91)),IF(AND(ISTEXT(OFFSET('Hygiene Data'!$L$2,0,10*ROW('Hygiene Data'!N91))),DQ97="No",ISNUMBER(OFFSET('Hygiene Data'!$N$9,0,10*ROW('Hygiene Data'!N91)))),CONCATENATE("[",ROUND(OFFSET('Hygiene Data'!$N$9,0,10*ROW('Hygiene Data'!N91)),0),"]"),IF(AND(ISTEXT(OFFSET('Hygiene Data'!$L$2,0,10*ROW('Hygiene Data'!N91))),DQ97="",ISNUMBER(OFFSET('Hygiene Data'!$N$9,0,10*ROW('Hygiene Data'!N91)))),OFFSET('Hygiene Data'!$N$9,0,10*ROW('Hygiene Data'!N91)),NA())))</f>
        <v>#N/A</v>
      </c>
      <c r="BC97" s="87" t="e">
        <f ca="true">+IF(AND(ISTEXT(OFFSET('Hygiene Data'!$L$2,0,10*ROW('Hygiene Data'!O91))),DR97="Yes"),OFFSET('Hygiene Data'!$O$5,0,10*ROW('Hygiene Data'!O91)),IF(AND(ISTEXT(OFFSET('Hygiene Data'!$L$2,0,10*ROW('Hygiene Data'!O91))),DR97="No",ISNUMBER(OFFSET('Hygiene Data'!$O$5,0,10*ROW('Hygiene Data'!O91)))),CONCATENATE("[",ROUND(OFFSET('Hygiene Data'!$O$5,0,10*ROW('Hygiene Data'!O91)),0),"]"),IF(AND(ISTEXT(OFFSET('Hygiene Data'!$L$2,0,10*ROW('Hygiene Data'!O91))),DR97="",ISNUMBER(OFFSET('Hygiene Data'!$O$5,0,10*ROW('Hygiene Data'!O91)))),OFFSET('Hygiene Data'!$O$5,0,10*ROW('Hygiene Data'!O91)),NA())))</f>
        <v>#N/A</v>
      </c>
      <c r="BD97" s="87" t="e">
        <f ca="true">+IF(AND(ISTEXT(OFFSET('Hygiene Data'!$L$2,0,10*ROW('Hygiene Data'!O91))),DS97="Yes"),OFFSET('Hygiene Data'!$O$7,0,10*ROW('Hygiene Data'!O91)),IF(AND(ISTEXT(OFFSET('Hygiene Data'!$L$2,0,10*ROW('Hygiene Data'!O91))),DS97="No",ISNUMBER(OFFSET('Hygiene Data'!$O$7,0,10*ROW('Hygiene Data'!O91)))),CONCATENATE("[",ROUND(OFFSET('Hygiene Data'!$O$7,0,10*ROW('Hygiene Data'!O91)),0),"]"),IF(AND(ISTEXT(OFFSET('Hygiene Data'!$L$2,0,10*ROW('Hygiene Data'!O91))),DS97="",ISNUMBER(OFFSET('Hygiene Data'!$O$7,0,10*ROW('Hygiene Data'!O91)))),OFFSET('Hygiene Data'!$O$7,0,10*ROW('Hygiene Data'!O91)),NA())))</f>
        <v>#N/A</v>
      </c>
      <c r="BE97" s="87" t="e">
        <f ca="true">+IF(AND(ISTEXT(OFFSET('Hygiene Data'!$L$2,0,10*ROW('Hygiene Data'!O91))),DT97="Yes"),OFFSET('Hygiene Data'!$O$9,0,10*ROW('Hygiene Data'!O91)),IF(AND(ISTEXT(OFFSET('Hygiene Data'!$L$2,0,10*ROW('Hygiene Data'!O91))),DT97="No",ISNUMBER(OFFSET('Hygiene Data'!$O$9,0,10*ROW('Hygiene Data'!O91)))),CONCATENATE("[",ROUND(OFFSET('Hygiene Data'!$O$9,0,10*ROW('Hygiene Data'!O91)),0),"]"),IF(AND(ISTEXT(OFFSET('Hygiene Data'!$L$2,0,10*ROW('Hygiene Data'!O91))),DT97="",ISNUMBER(OFFSET('Hygiene Data'!$O$9,0,10*ROW('Hygiene Data'!O91)))),OFFSET('Hygiene Data'!$O$9,0,10*ROW('Hygiene Data'!O91)),NA())))</f>
        <v>#N/A</v>
      </c>
      <c r="BF97" s="87" t="e">
        <f ca="true">+IF(AND(ISTEXT(OFFSET('Hygiene Data'!$L$2,0,10*ROW('Hygiene Data'!P91))),DU97="Yes"),OFFSET('Hygiene Data'!$P$5,0,10*ROW('Hygiene Data'!P91)),IF(AND(ISTEXT(OFFSET('Hygiene Data'!$L$2,0,10*ROW('Hygiene Data'!P91))),DU97="No",ISNUMBER(OFFSET('Hygiene Data'!$P$5,0,10*ROW('Hygiene Data'!P91)))),CONCATENATE("[",ROUND(OFFSET('Hygiene Data'!$P$5,0,10*ROW('Hygiene Data'!P91)),0),"]"),IF(AND(ISTEXT(OFFSET('Hygiene Data'!$L$2,0,10*ROW('Hygiene Data'!P91))),DU97="",ISNUMBER(OFFSET('Hygiene Data'!$P$5,0,10*ROW('Hygiene Data'!P91)))),OFFSET('Hygiene Data'!$P$5,0,10*ROW('Hygiene Data'!P91)),NA())))</f>
        <v>#N/A</v>
      </c>
      <c r="BG97" s="87" t="e">
        <f ca="true">+IF(AND(ISTEXT(OFFSET('Hygiene Data'!$L$2,0,10*ROW('Hygiene Data'!P91))),DV97="Yes"),OFFSET('Hygiene Data'!$P$7,0,10*ROW('Hygiene Data'!P91)),IF(AND(ISTEXT(OFFSET('Hygiene Data'!$L$2,0,10*ROW('Hygiene Data'!P91))),DV97="No",ISNUMBER(OFFSET('Hygiene Data'!$P$7,0,10*ROW('Hygiene Data'!P91)))),CONCATENATE("[",ROUND(OFFSET('Hygiene Data'!$P$7,0,10*ROW('Hygiene Data'!P91)),0),"]"),IF(AND(ISTEXT(OFFSET('Hygiene Data'!$L$2,0,10*ROW('Hygiene Data'!P91))),DV97="",ISNUMBER(OFFSET('Hygiene Data'!$P$7,0,10*ROW('Hygiene Data'!P91)))),OFFSET('Hygiene Data'!$P$7,0,10*ROW('Hygiene Data'!P91)),NA())))</f>
        <v>#N/A</v>
      </c>
      <c r="BH97" s="87" t="e">
        <f ca="true">+IF(AND(ISTEXT(OFFSET('Hygiene Data'!$L$2,0,10*ROW('Hygiene Data'!P91))),DW97="Yes"),OFFSET('Hygiene Data'!$P$9,0,10*ROW('Hygiene Data'!P91)),IF(AND(ISTEXT(OFFSET('Hygiene Data'!$L$2,0,10*ROW('Hygiene Data'!P91))),DW97="No",ISNUMBER(OFFSET('Hygiene Data'!$P$9,0,10*ROW('Hygiene Data'!P91)))),CONCATENATE("[",ROUND(OFFSET('Hygiene Data'!$P$9,0,10*ROW('Hygiene Data'!P91)),0),"]"),IF(AND(ISTEXT(OFFSET('Hygiene Data'!$L$2,0,10*ROW('Hygiene Data'!P91))),DW97="",ISNUMBER(OFFSET('Hygiene Data'!$P$9,0,10*ROW('Hygiene Data'!P91)))),OFFSET('Hygiene Data'!$P$9,0,10*ROW('Hygiene Data'!P91)),NA())))</f>
        <v>#N/A</v>
      </c>
      <c r="BI97" s="87" t="e">
        <f ca="true">+IF(AND(ISTEXT(OFFSET('Hygiene Data'!$L$2,0,10*ROW('Hygiene Data'!Q91))),DX97="Yes"),OFFSET('Hygiene Data'!$Q$5,0,10*ROW('Hygiene Data'!Q91)),IF(AND(ISTEXT(OFFSET('Hygiene Data'!$L$2,0,10*ROW('Hygiene Data'!Q91))),DX97="No",ISNUMBER(OFFSET('Hygiene Data'!$Q$5,0,10*ROW('Hygiene Data'!Q91)))),CONCATENATE("[",ROUND(OFFSET('Hygiene Data'!$Q$5,0,10*ROW('Hygiene Data'!Q91)),0),"]"),IF(AND(ISTEXT(OFFSET('Hygiene Data'!$L$2,0,10*ROW('Hygiene Data'!Q91))),DX97="",ISNUMBER(OFFSET('Hygiene Data'!$Q$5,0,10*ROW('Hygiene Data'!Q91)))),OFFSET('Hygiene Data'!$Q$5,0,10*ROW('Hygiene Data'!Q91)),NA())))</f>
        <v>#N/A</v>
      </c>
      <c r="BJ97" s="87" t="e">
        <f ca="true">+IF(AND(ISTEXT(OFFSET('Hygiene Data'!$L$2,0,10*ROW('Hygiene Data'!Q91))),DY97="Yes"),OFFSET('Hygiene Data'!$Q$7,0,10*ROW('Hygiene Data'!Q91)),IF(AND(ISTEXT(OFFSET('Hygiene Data'!$L$2,0,10*ROW('Hygiene Data'!Q91))),DY97="No",ISNUMBER(OFFSET('Hygiene Data'!$Q$7,0,10*ROW('Hygiene Data'!Q91)))),CONCATENATE("[",ROUND(OFFSET('Hygiene Data'!$Q$7,0,10*ROW('Hygiene Data'!Q91)),0),"]"),IF(AND(ISTEXT(OFFSET('Hygiene Data'!$L$2,0,10*ROW('Hygiene Data'!Q91))),DY97="",ISNUMBER(OFFSET('Hygiene Data'!$Q$7,0,10*ROW('Hygiene Data'!Q91)))),OFFSET('Hygiene Data'!$Q$7,0,10*ROW('Hygiene Data'!Q91)),NA())))</f>
        <v>#N/A</v>
      </c>
      <c r="BK97" s="87" t="e">
        <f ca="true">+IF(AND(ISTEXT(OFFSET('Hygiene Data'!$L$2,0,10*ROW('Hygiene Data'!Q91))),DZ97="Yes"),OFFSET('Hygiene Data'!$Q$9,0,10*ROW('Hygiene Data'!Q91)),IF(AND(ISTEXT(OFFSET('Hygiene Data'!$L$2,0,10*ROW('Hygiene Data'!Q91))),DZ97="No",ISNUMBER(OFFSET('Hygiene Data'!$Q$9,0,10*ROW('Hygiene Data'!Q91)))),CONCATENATE("[",ROUND(OFFSET('Hygiene Data'!$Q$9,0,10*ROW('Hygiene Data'!Q91)),0),"]"),IF(AND(ISTEXT(OFFSET('Hygiene Data'!$L$2,0,10*ROW('Hygiene Data'!Q91))),DZ97="",ISNUMBER(OFFSET('Hygiene Data'!$Q$9,0,10*ROW('Hygiene Data'!Q91)))),OFFSET('Hygiene Data'!$Q$9,0,10*ROW('Hygiene Data'!Q91)),NA())))</f>
        <v>#N/A</v>
      </c>
      <c r="BL97" s="87" t="e">
        <f ca="true">+IF(AND(ISTEXT(OFFSET('Hygiene Data'!$L$2,0,10*ROW('Hygiene Data'!R91))),EA97="Yes"),OFFSET('Hygiene Data'!$R$5,0,10*ROW('Hygiene Data'!R91)),IF(AND(ISTEXT(OFFSET('Hygiene Data'!$L$2,0,10*ROW('Hygiene Data'!R91))),EA97="No",ISNUMBER(OFFSET('Hygiene Data'!$R$5,0,10*ROW('Hygiene Data'!R91)))),CONCATENATE("[",ROUND(OFFSET('Hygiene Data'!$R$5,0,10*ROW('Hygiene Data'!R91)),0),"]"),IF(AND(ISTEXT(OFFSET('Hygiene Data'!$L$2,0,10*ROW('Hygiene Data'!R91))),EA97="",ISNUMBER(OFFSET('Hygiene Data'!$R$5,0,10*ROW('Hygiene Data'!R91)))),OFFSET('Hygiene Data'!$R$5,0,10*ROW('Hygiene Data'!R91)),NA())))</f>
        <v>#N/A</v>
      </c>
      <c r="BM97" s="87" t="e">
        <f ca="true">+IF(AND(ISTEXT(OFFSET('Hygiene Data'!$L$2,0,10*ROW('Hygiene Data'!R91))),EB97="Yes"),OFFSET('Hygiene Data'!$R$7,0,10*ROW('Hygiene Data'!R91)),IF(AND(ISTEXT(OFFSET('Hygiene Data'!$L$2,0,10*ROW('Hygiene Data'!R91))),EB97="No",ISNUMBER(OFFSET('Hygiene Data'!$R$7,0,10*ROW('Hygiene Data'!R91)))),CONCATENATE("[",ROUND(OFFSET('Hygiene Data'!$R$7,0,10*ROW('Hygiene Data'!R91)),0),"]"),IF(AND(ISTEXT(OFFSET('Hygiene Data'!$L$2,0,10*ROW('Hygiene Data'!R91))),EB97="",ISNUMBER(OFFSET('Hygiene Data'!$R$7,0,10*ROW('Hygiene Data'!R91)))),OFFSET('Hygiene Data'!$R$7,0,10*ROW('Hygiene Data'!R91)),NA())))</f>
        <v>#N/A</v>
      </c>
      <c r="BN97" s="87" t="e">
        <f ca="true">+IF(AND(ISTEXT(OFFSET('Hygiene Data'!$L$2,0,10*ROW('Hygiene Data'!R91))),EC97="Yes"),OFFSET('Hygiene Data'!$R$9,0,10*ROW('Hygiene Data'!R91)),IF(AND(ISTEXT(OFFSET('Hygiene Data'!$L$2,0,10*ROW('Hygiene Data'!R91))),EC97="No",ISNUMBER(OFFSET('Hygiene Data'!$R$9,0,10*ROW('Hygiene Data'!R91)))),CONCATENATE("[",ROUND(OFFSET('Hygiene Data'!$R$9,0,10*ROW('Hygiene Data'!R91)),0),"]"),IF(AND(ISTEXT(OFFSET('Hygiene Data'!$L$2,0,10*ROW('Hygiene Data'!R91))),EC97="",ISNUMBER(OFFSET('Hygiene Data'!$R$9,0,10*ROW('Hygiene Data'!R91)))),OFFSET('Hygiene Data'!$R$9,0,10*ROW('Hygiene Data'!R91)),NA())))</f>
        <v>#N/A</v>
      </c>
      <c r="BO97" s="87" t="e">
        <f ca="true">+IF(AND(ISTEXT(OFFSET('Hygiene Data'!$L$2,0,10*ROW('Hygiene Data'!S91))),ED97="Yes"),OFFSET('Hygiene Data'!$S$5,0,10*ROW('Hygiene Data'!S91)),IF(AND(ISTEXT(OFFSET('Hygiene Data'!$L$2,0,10*ROW('Hygiene Data'!S91))),ED97="No",ISNUMBER(OFFSET('Hygiene Data'!$S$5,0,10*ROW('Hygiene Data'!S91)))),CONCATENATE("[",ROUND(OFFSET('Hygiene Data'!$S$5,0,10*ROW('Hygiene Data'!S91)),0),"]"),IF(AND(ISTEXT(OFFSET('Hygiene Data'!$L$2,0,10*ROW('Hygiene Data'!S91))),ED97="",ISNUMBER(OFFSET('Hygiene Data'!$S$5,0,10*ROW('Hygiene Data'!S91)))),OFFSET('Hygiene Data'!$S$5,0,10*ROW('Hygiene Data'!S91)),NA())))</f>
        <v>#N/A</v>
      </c>
      <c r="BP97" s="87" t="e">
        <f ca="true">+IF(AND(ISTEXT(OFFSET('Hygiene Data'!$L$2,0,10*ROW('Hygiene Data'!S91))),EE97="Yes"),OFFSET('Hygiene Data'!$S$7,0,10*ROW('Hygiene Data'!S91)),IF(AND(ISTEXT(OFFSET('Hygiene Data'!$L$2,0,10*ROW('Hygiene Data'!S91))),EE97="No",ISNUMBER(OFFSET('Hygiene Data'!$S$7,0,10*ROW('Hygiene Data'!S91)))),CONCATENATE("[",ROUND(OFFSET('Hygiene Data'!$S$7,0,10*ROW('Hygiene Data'!S91)),0),"]"),IF(AND(ISTEXT(OFFSET('Hygiene Data'!$L$2,0,10*ROW('Hygiene Data'!S91))),EE97="",ISNUMBER(OFFSET('Hygiene Data'!$S$7,0,10*ROW('Hygiene Data'!S91)))),OFFSET('Hygiene Data'!$S$7,0,10*ROW('Hygiene Data'!S91)),NA())))</f>
        <v>#N/A</v>
      </c>
      <c r="BQ97" s="87" t="e">
        <f ca="true">+IF(AND(ISTEXT(OFFSET('Hygiene Data'!$L$2,0,10*ROW('Hygiene Data'!S91))),EF97="Yes"),OFFSET('Hygiene Data'!$S$9,0,10*ROW('Hygiene Data'!S91)),IF(AND(ISTEXT(OFFSET('Hygiene Data'!$L$2,0,10*ROW('Hygiene Data'!S91))),EF97="No",ISNUMBER(OFFSET('Hygiene Data'!$S$9,0,10*ROW('Hygiene Data'!S91)))),CONCATENATE("[",ROUND(OFFSET('Hygiene Data'!$S$9,0,10*ROW('Hygiene Data'!S91)),0),"]"),IF(AND(ISTEXT(OFFSET('Hygiene Data'!$L$2,0,10*ROW('Hygiene Data'!S91))),EF97="",ISNUMBER(OFFSET('Hygiene Data'!$S$9,0,10*ROW('Hygiene Data'!S91)))),OFFSET('Hygiene Data'!$S$9,0,10*ROW('Hygiene Data'!S91)),NA())))</f>
        <v>#N/A</v>
      </c>
      <c r="BR97" s="271"/>
      <c r="BS97" s="271" t="str">
        <f ca="true">+IF(OFFSET('Water Data'!$N$27,0,10*ROW('Water Data'!N91))="","",OFFSET('Water Data'!$N$27,0,10*ROW('Water Data'!N91)))</f>
        <v/>
      </c>
      <c r="BT97" s="271" t="str">
        <f ca="true">+IF(OFFSET('Water Data'!$N$28,0,10*ROW('Water Data'!N91))="","",OFFSET('Water Data'!$N$28,0,10*ROW('Water Data'!N91)))</f>
        <v/>
      </c>
      <c r="BU97" s="271" t="str">
        <f ca="true">+IF(OFFSET('Water Data'!$N$29,0,10*ROW('Water Data'!N91))="","",OFFSET('Water Data'!$N$29,0,10*ROW('Water Data'!N91)))</f>
        <v/>
      </c>
      <c r="BV97" s="271" t="str">
        <f ca="true">+IF(OFFSET('Water Data'!$O$27,0,10*ROW('Water Data'!O91))="","",OFFSET('Water Data'!$O$27,0,10*ROW('Water Data'!O91)))</f>
        <v/>
      </c>
      <c r="BW97" s="271" t="str">
        <f ca="true">+IF(OFFSET('Water Data'!$O$28,0,10*ROW('Water Data'!O91))="","",OFFSET('Water Data'!$O$28,0,10*ROW('Water Data'!O91)))</f>
        <v/>
      </c>
      <c r="BX97" s="271" t="str">
        <f ca="true">+IF(OFFSET('Water Data'!$O$29,0,10*ROW('Water Data'!O91))="","",OFFSET('Water Data'!$O$29,0,10*ROW('Water Data'!O91)))</f>
        <v/>
      </c>
      <c r="BY97" s="271" t="str">
        <f ca="true">+IF(OFFSET('Water Data'!$P$27,0,10*ROW('Water Data'!P91))="","",OFFSET('Water Data'!$P$27,0,10*ROW('Water Data'!P91)))</f>
        <v/>
      </c>
      <c r="BZ97" s="271" t="str">
        <f ca="true">+IF(OFFSET('Water Data'!$P$28,0,10*ROW('Water Data'!P91))="","",OFFSET('Water Data'!$P$28,0,10*ROW('Water Data'!P91)))</f>
        <v/>
      </c>
      <c r="CA97" s="271" t="str">
        <f ca="true">+IF(OFFSET('Water Data'!$P$29,0,10*ROW('Water Data'!P91))="","",OFFSET('Water Data'!$P$29,0,10*ROW('Water Data'!P91)))</f>
        <v/>
      </c>
      <c r="CB97" s="271" t="str">
        <f ca="true">+IF(OFFSET('Water Data'!$Q$27,0,10*ROW('Water Data'!Q91))="","",OFFSET('Water Data'!$Q$27,0,10*ROW('Water Data'!Q91)))</f>
        <v/>
      </c>
      <c r="CC97" s="271" t="str">
        <f ca="true">+IF(OFFSET('Water Data'!$Q$28,0,10*ROW('Water Data'!Q91))="","",OFFSET('Water Data'!$Q$28,0,10*ROW('Water Data'!Q91)))</f>
        <v/>
      </c>
      <c r="CD97" s="271" t="str">
        <f ca="true">+IF(OFFSET('Water Data'!$Q$29,0,10*ROW('Water Data'!Q91))="","",OFFSET('Water Data'!$Q$29,0,10*ROW('Water Data'!Q91)))</f>
        <v/>
      </c>
      <c r="CE97" s="271" t="str">
        <f ca="true">+IF(OFFSET('Water Data'!$R$27,0,10*ROW('Water Data'!R91))="","",OFFSET('Water Data'!$R$27,0,10*ROW('Water Data'!R91)))</f>
        <v/>
      </c>
      <c r="CF97" s="271" t="str">
        <f ca="true">+IF(OFFSET('Water Data'!$R$28,0,10*ROW('Water Data'!R91))="","",OFFSET('Water Data'!$R$28,0,10*ROW('Water Data'!R91)))</f>
        <v/>
      </c>
      <c r="CG97" s="271" t="str">
        <f ca="true">+IF(OFFSET('Water Data'!$R$29,0,10*ROW('Water Data'!R91))="","",OFFSET('Water Data'!$R$29,0,10*ROW('Water Data'!R91)))</f>
        <v/>
      </c>
      <c r="CH97" s="271" t="str">
        <f ca="true">+IF(OFFSET('Water Data'!$S$27,0,10*ROW('Water Data'!S91))="","",OFFSET('Water Data'!$S$27,0,10*ROW('Water Data'!S91)))</f>
        <v/>
      </c>
      <c r="CI97" s="271" t="str">
        <f ca="true">+IF(OFFSET('Water Data'!$S$28,0,10*ROW('Water Data'!S91))="","",OFFSET('Water Data'!$S$28,0,10*ROW('Water Data'!S91)))</f>
        <v/>
      </c>
      <c r="CJ97" s="271" t="str">
        <f ca="true">+IF(OFFSET('Water Data'!$S$29,0,10*ROW('Water Data'!S91))="","",OFFSET('Water Data'!$S$29,0,10*ROW('Water Data'!S91)))</f>
        <v/>
      </c>
      <c r="CK97" s="271" t="str">
        <f ca="true">+IF(OFFSET('Sanitation Data'!$N$28,0,10*ROW('Sanitation Data'!N91))="","",OFFSET('Sanitation Data'!$N$28,0,10*ROW('Sanitation Data'!N91)))</f>
        <v/>
      </c>
      <c r="CL97" s="271" t="str">
        <f ca="true">+IF(OFFSET('Sanitation Data'!$N$29,0,10*ROW('Sanitation Data'!N91))="","",OFFSET('Sanitation Data'!$N$29,0,10*ROW('Sanitation Data'!N91)))</f>
        <v/>
      </c>
      <c r="CM97" s="271" t="str">
        <f ca="true">+IF(OFFSET('Sanitation Data'!$N$30,0,10*ROW('Sanitation Data'!N91))="","",OFFSET('Sanitation Data'!$N$30,0,10*ROW('Sanitation Data'!N91)))</f>
        <v/>
      </c>
      <c r="CN97" s="271" t="str">
        <f ca="true">+IF(OFFSET('Sanitation Data'!$N$31,0,10*ROW('Sanitation Data'!N91))="","",OFFSET('Sanitation Data'!$N$31,0,10*ROW('Sanitation Data'!N91)))</f>
        <v/>
      </c>
      <c r="CO97" s="271" t="str">
        <f ca="true">+IF(OFFSET('Sanitation Data'!$N$32,0,10*ROW('Sanitation Data'!N91))="","",OFFSET('Sanitation Data'!$N$32,0,10*ROW('Sanitation Data'!N91)))</f>
        <v/>
      </c>
      <c r="CP97" s="271" t="str">
        <f ca="true">+IF(OFFSET('Sanitation Data'!$O$28,0,10*ROW('Sanitation Data'!O91))="","",OFFSET('Sanitation Data'!$O$28,0,10*ROW('Sanitation Data'!O91)))</f>
        <v/>
      </c>
      <c r="CQ97" s="271" t="str">
        <f ca="true">+IF(OFFSET('Sanitation Data'!$O$29,0,10*ROW('Sanitation Data'!O91))="","",OFFSET('Sanitation Data'!$O$29,0,10*ROW('Sanitation Data'!O91)))</f>
        <v/>
      </c>
      <c r="CR97" s="271" t="str">
        <f ca="true">+IF(OFFSET('Sanitation Data'!$O$30,0,10*ROW('Sanitation Data'!O91))="","",OFFSET('Sanitation Data'!$O$30,0,10*ROW('Sanitation Data'!O91)))</f>
        <v/>
      </c>
      <c r="CS97" s="271" t="str">
        <f ca="true">+IF(OFFSET('Sanitation Data'!$O$31,0,10*ROW('Sanitation Data'!O91))="","",OFFSET('Sanitation Data'!$O$31,0,10*ROW('Sanitation Data'!O91)))</f>
        <v/>
      </c>
      <c r="CT97" s="271" t="str">
        <f ca="true">+IF(OFFSET('Sanitation Data'!$O$32,0,10*ROW('Sanitation Data'!O91))="","",OFFSET('Sanitation Data'!$O$32,0,10*ROW('Sanitation Data'!O91)))</f>
        <v/>
      </c>
      <c r="CU97" s="271" t="str">
        <f ca="true">+IF(OFFSET('Sanitation Data'!$P$28,0,10*ROW('Sanitation Data'!P91))="","",OFFSET('Sanitation Data'!$P$28,0,10*ROW('Sanitation Data'!P91)))</f>
        <v/>
      </c>
      <c r="CV97" s="271" t="str">
        <f ca="true">+IF(OFFSET('Sanitation Data'!$P$29,0,10*ROW('Sanitation Data'!P91))="","",OFFSET('Sanitation Data'!$P$29,0,10*ROW('Sanitation Data'!P91)))</f>
        <v/>
      </c>
      <c r="CW97" s="271" t="str">
        <f ca="true">+IF(OFFSET('Sanitation Data'!$P$30,0,10*ROW('Sanitation Data'!P91))="","",OFFSET('Sanitation Data'!$P$30,0,10*ROW('Sanitation Data'!P91)))</f>
        <v/>
      </c>
      <c r="CX97" s="271" t="str">
        <f ca="true">+IF(OFFSET('Sanitation Data'!$P$31,0,10*ROW('Sanitation Data'!P91))="","",OFFSET('Sanitation Data'!$P$31,0,10*ROW('Sanitation Data'!P91)))</f>
        <v/>
      </c>
      <c r="CY97" s="271" t="str">
        <f ca="true">+IF(OFFSET('Sanitation Data'!$P$32,0,10*ROW('Sanitation Data'!P91))="","",OFFSET('Sanitation Data'!$P$32,0,10*ROW('Sanitation Data'!P91)))</f>
        <v/>
      </c>
      <c r="CZ97" s="271" t="str">
        <f ca="true">+IF(OFFSET('Sanitation Data'!$Q$28,0,10*ROW('Sanitation Data'!Q91))="","",OFFSET('Sanitation Data'!$Q$28,0,10*ROW('Sanitation Data'!Q91)))</f>
        <v/>
      </c>
      <c r="DA97" s="271" t="str">
        <f ca="true">+IF(OFFSET('Sanitation Data'!$Q$29,0,10*ROW('Sanitation Data'!Q91))="","",OFFSET('Sanitation Data'!$Q$29,0,10*ROW('Sanitation Data'!Q91)))</f>
        <v/>
      </c>
      <c r="DB97" s="271" t="str">
        <f ca="true">+IF(OFFSET('Sanitation Data'!$Q$30,0,10*ROW('Sanitation Data'!Q91))="","",OFFSET('Sanitation Data'!$Q$30,0,10*ROW('Sanitation Data'!Q91)))</f>
        <v/>
      </c>
      <c r="DC97" s="271" t="str">
        <f ca="true">+IF(OFFSET('Sanitation Data'!$Q$31,0,10*ROW('Sanitation Data'!Q91))="","",OFFSET('Sanitation Data'!$Q$31,0,10*ROW('Sanitation Data'!Q91)))</f>
        <v/>
      </c>
      <c r="DD97" s="271" t="str">
        <f ca="true">+IF(OFFSET('Sanitation Data'!$Q$32,0,10*ROW('Sanitation Data'!Q91))="","",OFFSET('Sanitation Data'!$Q$32,0,10*ROW('Sanitation Data'!Q91)))</f>
        <v/>
      </c>
      <c r="DE97" s="271" t="str">
        <f ca="true">+IF(OFFSET('Sanitation Data'!$R$28,0,10*ROW('Sanitation Data'!R91))="","",OFFSET('Sanitation Data'!$R$28,0,10*ROW('Sanitation Data'!R91)))</f>
        <v/>
      </c>
      <c r="DF97" s="271" t="str">
        <f ca="true">+IF(OFFSET('Sanitation Data'!$R$29,0,10*ROW('Sanitation Data'!R91))="","",OFFSET('Sanitation Data'!$R$29,0,10*ROW('Sanitation Data'!R91)))</f>
        <v/>
      </c>
      <c r="DG97" s="271" t="str">
        <f ca="true">+IF(OFFSET('Sanitation Data'!$R$30,0,10*ROW('Sanitation Data'!R91))="","",OFFSET('Sanitation Data'!$R$30,0,10*ROW('Sanitation Data'!R91)))</f>
        <v/>
      </c>
      <c r="DH97" s="271" t="str">
        <f ca="true">+IF(OFFSET('Sanitation Data'!$R$31,0,10*ROW('Sanitation Data'!R91))="","",OFFSET('Sanitation Data'!$R$31,0,10*ROW('Sanitation Data'!R91)))</f>
        <v/>
      </c>
      <c r="DI97" s="271" t="str">
        <f ca="true">+IF(OFFSET('Sanitation Data'!$R$32,0,10*ROW('Sanitation Data'!R91))="","",OFFSET('Sanitation Data'!$R$32,0,10*ROW('Sanitation Data'!R91)))</f>
        <v/>
      </c>
      <c r="DJ97" s="271" t="str">
        <f ca="true">+IF(OFFSET('Sanitation Data'!$S$28,0,10*ROW('Sanitation Data'!S91))="","",OFFSET('Sanitation Data'!$S$28,0,10*ROW('Sanitation Data'!S91)))</f>
        <v/>
      </c>
      <c r="DK97" s="271" t="str">
        <f ca="true">+IF(OFFSET('Sanitation Data'!$S$29,0,10*ROW('Sanitation Data'!S91))="","",OFFSET('Sanitation Data'!$S$29,0,10*ROW('Sanitation Data'!S91)))</f>
        <v/>
      </c>
      <c r="DL97" s="271" t="str">
        <f ca="true">+IF(OFFSET('Sanitation Data'!$S$30,0,10*ROW('Sanitation Data'!S91))="","",OFFSET('Sanitation Data'!$S$30,0,10*ROW('Sanitation Data'!S91)))</f>
        <v/>
      </c>
      <c r="DM97" s="271" t="str">
        <f ca="true">+IF(OFFSET('Sanitation Data'!$S$31,0,10*ROW('Sanitation Data'!S91))="","",OFFSET('Sanitation Data'!$S$31,0,10*ROW('Sanitation Data'!S91)))</f>
        <v/>
      </c>
      <c r="DN97" s="271" t="str">
        <f ca="true">+IF(OFFSET('Sanitation Data'!$S$32,0,10*ROW('Sanitation Data'!S91))="","",OFFSET('Sanitation Data'!$S$32,0,10*ROW('Sanitation Data'!S91)))</f>
        <v/>
      </c>
      <c r="DO97" s="271" t="str">
        <f ca="true">+IF(OFFSET('Hygiene Data'!$N$11,0,10*ROW('Hygiene Data'!N91))="","",OFFSET('Hygiene Data'!$N$11,0,10*ROW('Hygiene Data'!N91)))</f>
        <v/>
      </c>
      <c r="DP97" s="271" t="str">
        <f ca="true">+IF(OFFSET('Hygiene Data'!$N$12,0,10*ROW('Hygiene Data'!N91))="","",OFFSET('Hygiene Data'!$N$12,0,10*ROW('Hygiene Data'!N91)))</f>
        <v/>
      </c>
      <c r="DQ97" s="271" t="str">
        <f ca="true">+IF(OFFSET('Hygiene Data'!$N$13,0,10*ROW('Hygiene Data'!N91))="","",OFFSET('Hygiene Data'!$N$13,0,10*ROW('Hygiene Data'!N91)))</f>
        <v/>
      </c>
      <c r="DR97" s="271" t="str">
        <f ca="true">+IF(OFFSET('Hygiene Data'!$O$11,0,10*ROW('Hygiene Data'!O91))="","",OFFSET('Hygiene Data'!$O$11,0,10*ROW('Hygiene Data'!O91)))</f>
        <v/>
      </c>
      <c r="DS97" s="271" t="str">
        <f ca="true">+IF(OFFSET('Hygiene Data'!$O$12,0,10*ROW('Hygiene Data'!O91))="","",OFFSET('Hygiene Data'!$O$12,0,10*ROW('Hygiene Data'!O91)))</f>
        <v/>
      </c>
      <c r="DT97" s="271" t="str">
        <f ca="true">+IF(OFFSET('Hygiene Data'!$O$13,0,10*ROW('Hygiene Data'!O91))="","",OFFSET('Hygiene Data'!$O$13,0,10*ROW('Hygiene Data'!O91)))</f>
        <v/>
      </c>
      <c r="DU97" s="271" t="str">
        <f ca="true">+IF(OFFSET('Hygiene Data'!$P$11,0,10*ROW('Hygiene Data'!P91))="","",OFFSET('Hygiene Data'!$P$11,0,10*ROW('Hygiene Data'!P91)))</f>
        <v/>
      </c>
      <c r="DV97" s="271" t="str">
        <f ca="true">+IF(OFFSET('Hygiene Data'!$P$12,0,10*ROW('Hygiene Data'!P91))="","",OFFSET('Hygiene Data'!$P$12,0,10*ROW('Hygiene Data'!P91)))</f>
        <v/>
      </c>
      <c r="DW97" s="271" t="str">
        <f ca="true">+IF(OFFSET('Hygiene Data'!$P$13,0,10*ROW('Hygiene Data'!P91))="","",OFFSET('Hygiene Data'!$P$13,0,10*ROW('Hygiene Data'!P91)))</f>
        <v/>
      </c>
      <c r="DX97" s="271" t="str">
        <f ca="true">+IF(OFFSET('Hygiene Data'!$Q$11,0,10*ROW('Hygiene Data'!Q91))="","",OFFSET('Hygiene Data'!$Q$11,0,10*ROW('Hygiene Data'!Q91)))</f>
        <v/>
      </c>
      <c r="DY97" s="271" t="str">
        <f ca="true">+IF(OFFSET('Hygiene Data'!$Q$12,0,10*ROW('Hygiene Data'!Q91))="","",OFFSET('Hygiene Data'!$Q$12,0,10*ROW('Hygiene Data'!Q91)))</f>
        <v/>
      </c>
      <c r="DZ97" s="271" t="str">
        <f ca="true">+IF(OFFSET('Hygiene Data'!$Q$13,0,10*ROW('Hygiene Data'!Q91))="","",OFFSET('Hygiene Data'!$Q$13,0,10*ROW('Hygiene Data'!Q91)))</f>
        <v/>
      </c>
      <c r="EA97" s="271" t="str">
        <f ca="true">+IF(OFFSET('Hygiene Data'!$R$11,0,10*ROW('Hygiene Data'!R91))="","",OFFSET('Hygiene Data'!$R$11,0,10*ROW('Hygiene Data'!R91)))</f>
        <v/>
      </c>
      <c r="EB97" s="271" t="str">
        <f ca="true">+IF(OFFSET('Hygiene Data'!$R$12,0,10*ROW('Hygiene Data'!R91))="","",OFFSET('Hygiene Data'!$R$12,0,10*ROW('Hygiene Data'!R91)))</f>
        <v/>
      </c>
      <c r="EC97" s="271" t="str">
        <f ca="true">+IF(OFFSET('Hygiene Data'!$R$13,0,10*ROW('Hygiene Data'!R91))="","",OFFSET('Hygiene Data'!$R$13,0,10*ROW('Hygiene Data'!R91)))</f>
        <v/>
      </c>
      <c r="ED97" s="271" t="str">
        <f ca="true">+IF(OFFSET('Hygiene Data'!$S$11,0,10*ROW('Hygiene Data'!S91))="","",OFFSET('Hygiene Data'!$S$11,0,10*ROW('Hygiene Data'!S91)))</f>
        <v/>
      </c>
      <c r="EE97" s="271" t="str">
        <f ca="true">+IF(OFFSET('Hygiene Data'!$S$12,0,10*ROW('Hygiene Data'!S91))="","",OFFSET('Hygiene Data'!$S$12,0,10*ROW('Hygiene Data'!S91)))</f>
        <v/>
      </c>
      <c r="EF97" s="271" t="str">
        <f ca="true">+IF(OFFSET('Hygiene Data'!$S$13,0,10*ROW('Hygiene Data'!S91))="","",OFFSET('Hygiene Data'!$S$13,0,10*ROW('Hygiene Data'!S91)))</f>
        <v/>
      </c>
    </row>
    <row xmlns:x14ac="http://schemas.microsoft.com/office/spreadsheetml/2009/9/ac" r="98" x14ac:dyDescent="0.2">
      <c r="A98" s="32" t="str">
        <f ca="true">+IF(OFFSET('Water Data'!$L$2,0,10*ROW('Water Data'!O92))="","",OFFSET('Water Data'!$L$2,0,10*ROW('Water Data'!O92)))</f>
        <v/>
      </c>
      <c r="B98" s="32" t="str">
        <f ca="true">+IF(OFFSET('Water Data'!$M$2,0,10*ROW('Water Data'!P92))="","",OFFSET('Water Data'!$M$2,0,10*ROW('Water Data'!P92)))</f>
        <v/>
      </c>
      <c r="C98" s="327" t="str">
        <f t="shared" ca="true" si="1"/>
        <v/>
      </c>
      <c r="D98" s="85" t="e">
        <f ca="true">+IF(AND(ISTEXT(OFFSET('Water Data'!$L$2,0,10*ROW('Water Data'!N92))),BS98="Yes"),100-OFFSET('Water Data'!$N$4,0,10*ROW('Water Data'!N92)),IF(AND(ISTEXT(OFFSET('Water Data'!$L$2,0,10*ROW('Water Data'!N92))),BS98="No",ISNUMBER(OFFSET('Water Data'!$N$4,0,10*ROW('Water Data'!N92)))),CONCATENATE("[",ROUND(100-OFFSET('Water Data'!$N$4,0,10*ROW('Water Data'!N92)),0),"]"),IF(AND(ISTEXT(OFFSET('Water Data'!$L$2,0,10*ROW('Water Data'!N92))),BS98="",ISNUMBER(OFFSET('Water Data'!$N$4,0,10*ROW('Water Data'!N92)))),100-OFFSET('Water Data'!$N$4,0,10*ROW('Water Data'!N92)),NA())))</f>
        <v>#N/A</v>
      </c>
      <c r="E98" s="85" t="e">
        <f ca="true">+IF(AND(ISTEXT(OFFSET('Water Data'!$L$2,0,10*ROW('Water Data'!O92))),BT98="Yes"),OFFSET('Water Data'!$N$6,0,10*ROW('Water Data'!N92)),IF(AND(ISTEXT(OFFSET('Water Data'!$L$2,0,10*ROW('Water Data'!N92))),BT98="No",ISNUMBER(OFFSET('Water Data'!$N$6,0,10*ROW('Water Data'!N92)))),CONCATENATE("[",ROUND(OFFSET('Water Data'!$N$6,0,10*ROW('Water Data'!N92)),0),"]"),IF(AND(ISTEXT(OFFSET('Water Data'!$L$2,0,10*ROW('Water Data'!N92))),BT98="",ISNUMBER(OFFSET('Water Data'!$N$6,0,10*ROW('Water Data'!N92)))),OFFSET('Water Data'!$N$6,0,10*ROW('Water Data'!N92)),NA())))</f>
        <v>#N/A</v>
      </c>
      <c r="F98" s="85" t="e">
        <f ca="true">+IF(AND(ISTEXT(OFFSET('Water Data'!$L$2,0,10*ROW('Water Data'!N92))),BU98="Yes"),OFFSET('Water Data'!$N$9,0,10*ROW('Water Data'!N92)),IF(AND(ISTEXT(OFFSET('Water Data'!$L$2,0,10*ROW('Water Data'!N92))),BU98="No",ISNUMBER(OFFSET('Water Data'!$N$9,0,10*ROW('Water Data'!N92)))),CONCATENATE("[",ROUND(OFFSET('Water Data'!$N$9,0,10*ROW('Water Data'!N92)),0),"]"),IF(AND(ISTEXT(OFFSET('Water Data'!$L$2,0,10*ROW('Water Data'!N92))),BU98="",ISNUMBER(OFFSET('Water Data'!$N$9,0,10*ROW('Water Data'!N92)))),OFFSET('Water Data'!$N$9,0,10*ROW('Water Data'!N92)),NA())))</f>
        <v>#N/A</v>
      </c>
      <c r="G98" s="85" t="e">
        <f ca="true">+IF(AND(ISTEXT(OFFSET('Water Data'!$L$2,0,10*ROW('Water Data'!O92))),BV98="Yes"),100-OFFSET('Water Data'!$O$4,0,10*ROW('Water Data'!O92)),IF(AND(ISTEXT(OFFSET('Water Data'!$L$2,0,10*ROW('Water Data'!O92))),BV98="No",ISNUMBER(OFFSET('Water Data'!$O$4,0,10*ROW('Water Data'!O92)))),CONCATENATE("[",ROUND(100-OFFSET('Water Data'!$O$4,0,10*ROW('Water Data'!O92)),0),"]"),IF(AND(ISTEXT(OFFSET('Water Data'!$L$2,0,10*ROW('Water Data'!O92))),BV98="",ISNUMBER(OFFSET('Water Data'!$O$4,0,10*ROW('Water Data'!O92)))),100-OFFSET('Water Data'!$O$4,0,10*ROW('Water Data'!O92)),NA())))</f>
        <v>#N/A</v>
      </c>
      <c r="H98" s="85" t="e">
        <f ca="true">+IF(AND(ISTEXT(OFFSET('Water Data'!$L$2,0,10*ROW('Water Data'!O92))),BW98="Yes"),OFFSET('Water Data'!$O$6,0,10*ROW('Water Data'!O92)),IF(AND(ISTEXT(OFFSET('Water Data'!$L$2,0,10*ROW('Water Data'!O92))),BW98="No",ISNUMBER(OFFSET('Water Data'!$O$6,0,10*ROW('Water Data'!O92)))),CONCATENATE("[",ROUND(OFFSET('Water Data'!$N$6,0,10*ROW('Water Data'!O92)),0),"]"),IF(AND(ISTEXT(OFFSET('Water Data'!$L$2,0,10*ROW('Water Data'!O92))),BW98="",ISNUMBER(OFFSET('Water Data'!$O$6,0,10*ROW('Water Data'!O92)))),OFFSET('Water Data'!$O$6,0,10*ROW('Water Data'!O92)),NA())))</f>
        <v>#N/A</v>
      </c>
      <c r="I98" s="85" t="e">
        <f ca="true">+IF(AND(ISTEXT(OFFSET('Water Data'!$L$2,0,10*ROW('Water Data'!O92))),BX98="Yes"),OFFSET('Water Data'!$O$9,0,10*ROW('Water Data'!O92)),IF(AND(ISTEXT(OFFSET('Water Data'!$L$2,0,10*ROW('Water Data'!O92))),BX98="No",ISNUMBER(OFFSET('Water Data'!$O$9,0,10*ROW('Water Data'!O92)))),CONCATENATE("[",ROUND(OFFSET('Water Data'!$O$9,0,10*ROW('Water Data'!O92)),0),"]"),IF(AND(ISTEXT(OFFSET('Water Data'!$L$2,0,10*ROW('Water Data'!O92))),BX98="",ISNUMBER(OFFSET('Water Data'!$O$9,0,10*ROW('Water Data'!O92)))),OFFSET('Water Data'!$O$9,0,10*ROW('Water Data'!O92)),NA())))</f>
        <v>#N/A</v>
      </c>
      <c r="J98" s="85" t="e">
        <f ca="true">+IF(AND(ISTEXT(OFFSET('Water Data'!$L$2,0,10*ROW('Water Data'!P92))),BY98="Yes"),100-OFFSET('Water Data'!$P$4,0,10*ROW('Water Data'!P92)),IF(AND(ISTEXT(OFFSET('Water Data'!$L$2,0,10*ROW('Water Data'!P92))),BY98="No",ISNUMBER(OFFSET('Water Data'!$P$4,0,10*ROW('Water Data'!P92)))),CONCATENATE("[",ROUND(100-OFFSET('Water Data'!$P$4,0,10*ROW('Water Data'!P92)),0),"]"),IF(AND(ISTEXT(OFFSET('Water Data'!$L$2,0,10*ROW('Water Data'!P92))),BY98="",ISNUMBER(OFFSET('Water Data'!$P$4,0,10*ROW('Water Data'!P92)))),100-OFFSET('Water Data'!$P$4,0,10*ROW('Water Data'!P92)),NA())))</f>
        <v>#N/A</v>
      </c>
      <c r="K98" s="85" t="e">
        <f ca="true">+IF(AND(ISTEXT(OFFSET('Water Data'!$L$2,0,10*ROW('Water Data'!P92))),BZ98="Yes"),OFFSET('Water Data'!$P$6,0,10*ROW('Water Data'!P92)),IF(AND(ISTEXT(OFFSET('Water Data'!$L$2,0,10*ROW('Water Data'!P92))),BZ98="No",ISNUMBER(OFFSET('Water Data'!$P$6,0,10*ROW('Water Data'!P92)))),CONCATENATE("[",ROUND(OFFSET('Water Data'!$P$6,0,10*ROW('Water Data'!P92)),0),"]"),IF(AND(ISTEXT(OFFSET('Water Data'!$L$2,0,10*ROW('Water Data'!P92))),BZ98="",ISNUMBER(OFFSET('Water Data'!$P$6,0,10*ROW('Water Data'!P92)))),OFFSET('Water Data'!$P$6,0,10*ROW('Water Data'!P92)),NA())))</f>
        <v>#N/A</v>
      </c>
      <c r="L98" s="85" t="e">
        <f ca="true">+IF(AND(ISTEXT(OFFSET('Water Data'!$L$2,0,10*ROW('Water Data'!P92))),CA98="Yes"),OFFSET('Water Data'!$P$9,0,10*ROW('Water Data'!P92)),IF(AND(ISTEXT(OFFSET('Water Data'!$L$2,0,10*ROW('Water Data'!P92))),CA98="No",ISNUMBER(OFFSET('Water Data'!$P$9,0,10*ROW('Water Data'!P92)))),CONCATENATE("[",ROUND(OFFSET('Water Data'!$P$9,0,10*ROW('Water Data'!P92)),0),"]"),IF(AND(ISTEXT(OFFSET('Water Data'!$L$2,0,10*ROW('Water Data'!P92))),CA98="",ISNUMBER(OFFSET('Water Data'!$P$9,0,10*ROW('Water Data'!P92)))),OFFSET('Water Data'!$P$9,0,10*ROW('Water Data'!P92)),NA())))</f>
        <v>#N/A</v>
      </c>
      <c r="M98" s="85" t="e">
        <f ca="true">+IF(AND(ISTEXT(OFFSET('Water Data'!$L$2,0,10*ROW('Water Data'!Q92))),CB98="Yes"),100-OFFSET('Water Data'!$Q$4,0,10*ROW('Water Data'!Q92)),IF(AND(ISTEXT(OFFSET('Water Data'!$L$2,0,10*ROW('Water Data'!Q92))),CB98="No",ISNUMBER(OFFSET('Water Data'!$Q$4,0,10*ROW('Water Data'!Q92)))),CONCATENATE("[",ROUND(100-OFFSET('Water Data'!$Q$4,0,10*ROW('Water Data'!Q92)),0),"]"),IF(AND(ISTEXT(OFFSET('Water Data'!$L$2,0,10*ROW('Water Data'!Q92))),CB98="",ISNUMBER(OFFSET('Water Data'!$Q$4,0,10*ROW('Water Data'!Q92)))),100-OFFSET('Water Data'!$Q$4,0,10*ROW('Water Data'!Q92)),NA())))</f>
        <v>#N/A</v>
      </c>
      <c r="N98" s="85" t="e">
        <f ca="true">+IF(AND(ISTEXT(OFFSET('Water Data'!$L$2,0,10*ROW('Water Data'!Q92))),CC98="Yes"),OFFSET('Water Data'!$Q$6,0,10*ROW('Water Data'!Q92)),IF(AND(ISTEXT(OFFSET('Water Data'!$L$2,0,10*ROW('Water Data'!Q92))),CC98="No",ISNUMBER(OFFSET('Water Data'!$Q$6,0,10*ROW('Water Data'!Q92)))),CONCATENATE("[",ROUND(OFFSET('Water Data'!$Q$6,0,10*ROW('Water Data'!Q92)),0),"]"),IF(AND(ISTEXT(OFFSET('Water Data'!$L$2,0,10*ROW('Water Data'!Q92))),CC98="",ISNUMBER(OFFSET('Water Data'!$Q$6,0,10*ROW('Water Data'!Q92)))),OFFSET('Water Data'!$Q$6,0,10*ROW('Water Data'!Q92)),NA())))</f>
        <v>#N/A</v>
      </c>
      <c r="O98" s="85" t="e">
        <f ca="true">+IF(AND(ISTEXT(OFFSET('Water Data'!$L$2,0,10*ROW('Water Data'!Q92))),CD98="Yes"),OFFSET('Water Data'!$Q$9,0,10*ROW('Water Data'!Q92)),IF(AND(ISTEXT(OFFSET('Water Data'!$L$2,0,10*ROW('Water Data'!Q92))),CD98="No",ISNUMBER(OFFSET('Water Data'!$Q$9,0,10*ROW('Water Data'!Q92)))),CONCATENATE("[",ROUND(OFFSET('Water Data'!$Q$9,0,10*ROW('Water Data'!Q92)),0),"]"),IF(AND(ISTEXT(OFFSET('Water Data'!$L$2,0,10*ROW('Water Data'!Q92))),CD98="",ISNUMBER(OFFSET('Water Data'!$Q$9,0,10*ROW('Water Data'!Q92)))),OFFSET('Water Data'!$Q$9,0,10*ROW('Water Data'!Q92)),NA())))</f>
        <v>#N/A</v>
      </c>
      <c r="P98" s="85" t="e">
        <f ca="true">+IF(AND(ISTEXT(OFFSET('Water Data'!$L$2,0,10*ROW('Water Data'!R92))),CE98="Yes"),100-OFFSET('Water Data'!$R$4,0,10*ROW('Water Data'!R92)),IF(AND(ISTEXT(OFFSET('Water Data'!$L$2,0,10*ROW('Water Data'!R92))),CE98="No",ISNUMBER(OFFSET('Water Data'!$R$4,0,10*ROW('Water Data'!R92)))),CONCATENATE("[",ROUND(100-OFFSET('Water Data'!$R$4,0,10*ROW('Water Data'!R92)),0),"]"),IF(AND(ISTEXT(OFFSET('Water Data'!$L$2,0,10*ROW('Water Data'!R92))),CE98="",ISNUMBER(OFFSET('Water Data'!$R$4,0,10*ROW('Water Data'!R92)))),100-OFFSET('Water Data'!$R$4,0,10*ROW('Water Data'!R92)),NA())))</f>
        <v>#N/A</v>
      </c>
      <c r="Q98" s="85" t="e">
        <f ca="true">+IF(AND(ISTEXT(OFFSET('Water Data'!$L$2,0,10*ROW('Water Data'!R92))),CF98="Yes"),OFFSET('Water Data'!$R$6,0,10*ROW('Water Data'!R92)),IF(AND(ISTEXT(OFFSET('Water Data'!$L$2,0,10*ROW('Water Data'!R92))),CF98="No",ISNUMBER(OFFSET('Water Data'!$R$6,0,10*ROW('Water Data'!R92)))),CONCATENATE("[",ROUND(OFFSET('Water Data'!$R$6,0,10*ROW('Water Data'!R92)),0),"]"),IF(AND(ISTEXT(OFFSET('Water Data'!$L$2,0,10*ROW('Water Data'!R92))),CF98="",ISNUMBER(OFFSET('Water Data'!$R$6,0,10*ROW('Water Data'!R92)))),OFFSET('Water Data'!$R$6,0,10*ROW('Water Data'!R92)),NA())))</f>
        <v>#N/A</v>
      </c>
      <c r="R98" s="85" t="e">
        <f ca="true">+IF(AND(ISTEXT(OFFSET('Water Data'!$L$2,0,10*ROW('Water Data'!R92))),CG98="Yes"),OFFSET('Water Data'!$R$9,0,10*ROW('Water Data'!R92)),IF(AND(ISTEXT(OFFSET('Water Data'!$L$2,0,10*ROW('Water Data'!R92))),CG98="No",ISNUMBER(OFFSET('Water Data'!$R$9,0,10*ROW('Water Data'!R92)))),CONCATENATE("[",ROUND(OFFSET('Water Data'!$R$9,0,10*ROW('Water Data'!R92)),0),"]"),IF(AND(ISTEXT(OFFSET('Water Data'!$L$2,0,10*ROW('Water Data'!R92))),CG98="",ISNUMBER(OFFSET('Water Data'!$R$9,0,10*ROW('Water Data'!R92)))),OFFSET('Water Data'!$R$9,0,10*ROW('Water Data'!R92)),NA())))</f>
        <v>#N/A</v>
      </c>
      <c r="S98" s="85" t="e">
        <f ca="true">+IF(AND(ISTEXT(OFFSET('Water Data'!$L$2,0,10*ROW('Water Data'!S92))),CH98="Yes"),100-OFFSET('Water Data'!$S$4,0,10*ROW('Water Data'!S92)),IF(AND(ISTEXT(OFFSET('Water Data'!$L$2,0,10*ROW('Water Data'!S92))),CH98="No",ISNUMBER(OFFSET('Water Data'!$S$4,0,10*ROW('Water Data'!S92)))),CONCATENATE("[",ROUND(100-OFFSET('Water Data'!$S$4,0,10*ROW('Water Data'!S92)),0),"]"),IF(AND(ISTEXT(OFFSET('Water Data'!$L$2,0,10*ROW('Water Data'!S92))),CH98="",ISNUMBER(OFFSET('Water Data'!$S$4,0,10*ROW('Water Data'!S92)))),100-OFFSET('Water Data'!$S$4,0,10*ROW('Water Data'!S92)),NA())))</f>
        <v>#N/A</v>
      </c>
      <c r="T98" s="85" t="e">
        <f ca="true">+IF(AND(ISTEXT(OFFSET('Water Data'!$L$2,0,10*ROW('Water Data'!S92))),CI98="Yes"),OFFSET('Water Data'!$S$6,0,10*ROW('Water Data'!S92)),IF(AND(ISTEXT(OFFSET('Water Data'!$L$2,0,10*ROW('Water Data'!S92))),CI98="No",ISNUMBER(OFFSET('Water Data'!$S$6,0,10*ROW('Water Data'!S92)))),CONCATENATE("[",ROUND(OFFSET('Water Data'!$S$6,0,10*ROW('Water Data'!S92)),0),"]"),IF(AND(ISTEXT(OFFSET('Water Data'!$L$2,0,10*ROW('Water Data'!S92))),CI98="",ISNUMBER(OFFSET('Water Data'!$S$6,0,10*ROW('Water Data'!S92)))),OFFSET('Water Data'!$S$6,0,10*ROW('Water Data'!S92)),NA())))</f>
        <v>#N/A</v>
      </c>
      <c r="U98" s="85" t="e">
        <f ca="true">+IF(AND(ISTEXT(OFFSET('Water Data'!$L$2,0,10*ROW('Water Data'!S92))),CJ98="Yes"),OFFSET('Water Data'!$S$9,0,10*ROW('Water Data'!S92)),IF(AND(ISTEXT(OFFSET('Water Data'!$L$2,0,10*ROW('Water Data'!S92))),CJ98="No",ISNUMBER(OFFSET('Water Data'!$S$9,0,10*ROW('Water Data'!S92)))),CONCATENATE("[",ROUND(OFFSET('Water Data'!$S$9,0,10*ROW('Water Data'!S92)),0),"]"),IF(AND(ISTEXT(OFFSET('Water Data'!$L$2,0,10*ROW('Water Data'!S92))),CJ98="",ISNUMBER(OFFSET('Water Data'!$S$9,0,10*ROW('Water Data'!S92)))),OFFSET('Water Data'!$S$9,0,10*ROW('Water Data'!S92)),NA())))</f>
        <v>#N/A</v>
      </c>
      <c r="V98" s="86" t="e">
        <f ca="true">+IF(AND(ISTEXT(OFFSET('Sanitation Data'!$L$2,0,10*ROW('Sanitation Data'!N92))),CK98="Yes"),100-OFFSET('Sanitation Data'!$N$4,0,10*ROW('Sanitation Data'!N92)),IF(AND(ISTEXT(OFFSET('Sanitation Data'!$L$2,0,10*ROW('Sanitation Data'!N92))),CK98="No",ISNUMBER(OFFSET('Sanitation Data'!$N$4,0,10*ROW('Sanitation Data'!N92)))),CONCATENATE("[",ROUND(100-OFFSET('Sanitation Data'!$N$4,0,10*ROW('Sanitation Data'!N92)),0),"]"),IF(AND(ISTEXT(OFFSET('Sanitation Data'!$L$2,0,10*ROW('Sanitation Data'!N92))),CK98="",ISNUMBER(OFFSET('Sanitation Data'!$N$4,0,10*ROW('Sanitation Data'!N92)))),100-OFFSET('Sanitation Data'!$N$4,0,10*ROW('Sanitation Data'!N92)),NA())))</f>
        <v>#N/A</v>
      </c>
      <c r="W98" s="86" t="e">
        <f ca="true">+IF(AND(ISTEXT(OFFSET('Sanitation Data'!$L$2,0,10*ROW('Sanitation Data'!N92))),CL98="Yes"),OFFSET('Sanitation Data'!$N$6,0,10*ROW('Sanitation Data'!N92)),IF(AND(ISTEXT(OFFSET('Sanitation Data'!$L$2,0,10*ROW('Sanitation Data'!N92))),CL98="No",ISNUMBER(OFFSET('Sanitation Data'!$N$6,0,10*ROW('Sanitation Data'!N92)))),CONCATENATE("[",ROUND(OFFSET('Sanitation Data'!$N$6,0,10*ROW('Sanitation Data'!N92)),0),"]"),IF(AND(ISTEXT(OFFSET('Sanitation Data'!$L$2,0,10*ROW('Sanitation Data'!N92))),CL98="",ISNUMBER(OFFSET('Sanitation Data'!$N$6,0,10*ROW('Sanitation Data'!N92)))),OFFSET('Sanitation Data'!$N$6,0,10*ROW('Sanitation Data'!N92)),NA())))</f>
        <v>#N/A</v>
      </c>
      <c r="X98" s="86" t="e">
        <f ca="true">+IF(AND(ISTEXT(OFFSET('Sanitation Data'!$L$2,0,10*ROW('Sanitation Data'!N92))),CM98="Yes"),OFFSET('Sanitation Data'!$N$10,0,10*ROW('Sanitation Data'!N92)),IF(AND(ISTEXT(OFFSET('Sanitation Data'!$L$2,0,10*ROW('Sanitation Data'!N92))),CM98="No",ISNUMBER(OFFSET('Sanitation Data'!$N$10,0,10*ROW('Sanitation Data'!N92)))),CONCATENATE("[",ROUND(OFFSET('Sanitation Data'!$N$10,0,10*ROW('Sanitation Data'!N92)),0),"]"),IF(AND(ISTEXT(OFFSET('Sanitation Data'!$L$2,0,10*ROW('Sanitation Data'!N92))),CM98="",ISNUMBER(OFFSET('Sanitation Data'!$N$10,0,10*ROW('Sanitation Data'!N92)))),OFFSET('Sanitation Data'!$N$10,0,10*ROW('Sanitation Data'!N92)),NA())))</f>
        <v>#N/A</v>
      </c>
      <c r="Y98" s="86" t="e">
        <f ca="true">+IF(AND(ISTEXT(OFFSET('Sanitation Data'!$L$2,0,10*ROW('Sanitation Data'!N92))),CN98="Yes"),OFFSET('Sanitation Data'!$N$11,0,10*ROW('Sanitation Data'!N92)),IF(AND(ISTEXT(OFFSET('Sanitation Data'!$L$2,0,10*ROW('Sanitation Data'!N92))),CN98="No",ISNUMBER(OFFSET('Sanitation Data'!$N$11,0,10*ROW('Sanitation Data'!N92)))),CONCATENATE("[",ROUND(OFFSET('Sanitation Data'!$N$11,0,10*ROW('Sanitation Data'!N92)),0),"]"),IF(AND(ISTEXT(OFFSET('Sanitation Data'!$L$2,0,10*ROW('Sanitation Data'!N92))),CN98="",ISNUMBER(OFFSET('Sanitation Data'!$N$11,0,10*ROW('Sanitation Data'!N92)))),OFFSET('Sanitation Data'!$N$11,0,10*ROW('Sanitation Data'!N92)),NA())))</f>
        <v>#N/A</v>
      </c>
      <c r="Z98" s="86" t="e">
        <f ca="true">+IF(AND(ISTEXT(OFFSET('Sanitation Data'!$L$2,0,10*ROW('Sanitation Data'!N92))),CO98="Yes"),OFFSET('Sanitation Data'!$N$12,0,10*ROW('Sanitation Data'!N92)),IF(AND(ISTEXT(OFFSET('Sanitation Data'!$L$2,0,10*ROW('Sanitation Data'!N92))),CO98="No",ISNUMBER(OFFSET('Sanitation Data'!$N$12,0,10*ROW('Sanitation Data'!N92)))),CONCATENATE("[",ROUND(OFFSET('Sanitation Data'!$N$12,0,10*ROW('Sanitation Data'!N92)),0),"]"),IF(AND(ISTEXT(OFFSET('Sanitation Data'!$L$2,0,10*ROW('Sanitation Data'!N92))),CO98="",ISNUMBER(OFFSET('Sanitation Data'!$N$12,0,10*ROW('Sanitation Data'!N92)))),OFFSET('Sanitation Data'!$N$12,0,10*ROW('Sanitation Data'!N92)),NA())))</f>
        <v>#N/A</v>
      </c>
      <c r="AA98" s="86" t="e">
        <f ca="true">+IF(AND(ISTEXT(OFFSET('Sanitation Data'!$L$2,0,10*ROW('Sanitation Data'!O92))),CP98="Yes"),100-OFFSET('Sanitation Data'!$O$4,0,10*ROW('Sanitation Data'!O92)),IF(AND(ISTEXT(OFFSET('Sanitation Data'!$L$2,0,10*ROW('Sanitation Data'!O92))),CP98="No",ISNUMBER(OFFSET('Sanitation Data'!$O$4,0,10*ROW('Sanitation Data'!O92)))),CONCATENATE("[",ROUND(100-OFFSET('Sanitation Data'!$O$4,0,10*ROW('Sanitation Data'!O92)),0),"]"),IF(AND(ISTEXT(OFFSET('Sanitation Data'!$L$2,0,10*ROW('Sanitation Data'!O92))),CP98="",ISNUMBER(OFFSET('Sanitation Data'!$O$4,0,10*ROW('Sanitation Data'!O92)))),100-OFFSET('Sanitation Data'!$O$4,0,10*ROW('Sanitation Data'!O92)),NA())))</f>
        <v>#N/A</v>
      </c>
      <c r="AB98" s="86" t="e">
        <f ca="true">+IF(AND(ISTEXT(OFFSET('Sanitation Data'!$L$2,0,10*ROW('Sanitation Data'!O92))),CQ98="Yes"),OFFSET('Sanitation Data'!$O$6,0,10*ROW('Sanitation Data'!R92)),IF(AND(ISTEXT(OFFSET('Sanitation Data'!$L$2,0,10*ROW('Sanitation Data'!O92))),CQ98="No",ISNUMBER(OFFSET('Sanitation Data'!$O$6,0,10*ROW('Sanitation Data'!O92)))),CONCATENATE("[",ROUND(OFFSET('Sanitation Data'!$O$6,0,10*ROW('Sanitation Data'!O92)),0),"]"),IF(AND(ISTEXT(OFFSET('Sanitation Data'!$L$2,0,10*ROW('Sanitation Data'!O92))),CQ98="",ISNUMBER(OFFSET('Sanitation Data'!$O$6,0,10*ROW('Sanitation Data'!O92)))),OFFSET('Sanitation Data'!$O$6,0,10*ROW('Sanitation Data'!O92)),NA())))</f>
        <v>#N/A</v>
      </c>
      <c r="AC98" s="86" t="e">
        <f ca="true">+IF(AND(ISTEXT(OFFSET('Sanitation Data'!$L$2,0,10*ROW('Sanitation Data'!O92))),CR98="Yes"),OFFSET('Sanitation Data'!$O$10,0,10*ROW('Sanitation Data'!O92)),IF(AND(ISTEXT(OFFSET('Sanitation Data'!$L$2,0,10*ROW('Sanitation Data'!O92))),CR98="No",ISNUMBER(OFFSET('Sanitation Data'!$O$10,0,10*ROW('Sanitation Data'!O92)))),CONCATENATE("[",ROUND(OFFSET('Sanitation Data'!$O$10,0,10*ROW('Sanitation Data'!O92)),0),"]"),IF(AND(ISTEXT(OFFSET('Sanitation Data'!$L$2,0,10*ROW('Sanitation Data'!O92))),CR98="",ISNUMBER(OFFSET('Sanitation Data'!$O$10,0,10*ROW('Sanitation Data'!O92)))),OFFSET('Sanitation Data'!$O$10,0,10*ROW('Sanitation Data'!O92)),NA())))</f>
        <v>#N/A</v>
      </c>
      <c r="AD98" s="86" t="e">
        <f ca="true">+IF(AND(ISTEXT(OFFSET('Sanitation Data'!$L$2,0,10*ROW('Sanitation Data'!O92))),CS98="Yes"),OFFSET('Sanitation Data'!$O$11,0,10*ROW('Sanitation Data'!O92)),IF(AND(ISTEXT(OFFSET('Sanitation Data'!$L$2,0,10*ROW('Sanitation Data'!O92))),CS98="No",ISNUMBER(OFFSET('Sanitation Data'!$O$11,0,10*ROW('Sanitation Data'!O92)))),CONCATENATE("[",ROUND(OFFSET('Sanitation Data'!$O$11,0,10*ROW('Sanitation Data'!O92)),0),"]"),IF(AND(ISTEXT(OFFSET('Sanitation Data'!$L$2,0,10*ROW('Sanitation Data'!O92))),CS98="",ISNUMBER(OFFSET('Sanitation Data'!$O$11,0,10*ROW('Sanitation Data'!O92)))),OFFSET('Sanitation Data'!$O$11,0,10*ROW('Sanitation Data'!O92)),NA())))</f>
        <v>#N/A</v>
      </c>
      <c r="AE98" s="86" t="e">
        <f ca="true">+IF(AND(ISTEXT(OFFSET('Sanitation Data'!$L$2,0,10*ROW('Sanitation Data'!O92))),CT98="Yes"),OFFSET('Sanitation Data'!$O$12,0,10*ROW('Sanitation Data'!O92)),IF(AND(ISTEXT(OFFSET('Sanitation Data'!$L$2,0,10*ROW('Sanitation Data'!O92))),CT98="No",ISNUMBER(OFFSET('Sanitation Data'!$O$12,0,10*ROW('Sanitation Data'!O92)))),CONCATENATE("[",ROUND(OFFSET('Sanitation Data'!$O$12,0,10*ROW('Sanitation Data'!O92)),0),"]"),IF(AND(ISTEXT(OFFSET('Sanitation Data'!$L$2,0,10*ROW('Sanitation Data'!O92))),CT98="",ISNUMBER(OFFSET('Sanitation Data'!$O$12,0,10*ROW('Sanitation Data'!O92)))),OFFSET('Sanitation Data'!$O$12,0,10*ROW('Sanitation Data'!O92)),NA())))</f>
        <v>#N/A</v>
      </c>
      <c r="AF98" s="86" t="e">
        <f ca="true">+IF(AND(ISTEXT(OFFSET('Sanitation Data'!$L$2,0,10*ROW('Sanitation Data'!P92))),CU98="Yes"),100-OFFSET('Sanitation Data'!$P$4,0,10*ROW('Sanitation Data'!P92)),IF(AND(ISTEXT(OFFSET('Sanitation Data'!$L$2,0,10*ROW('Sanitation Data'!P92))),CU98="No",ISNUMBER(OFFSET('Sanitation Data'!$P$4,0,10*ROW('Sanitation Data'!P92)))),CONCATENATE("[",ROUND(100-OFFSET('Sanitation Data'!$P$4,0,10*ROW('Sanitation Data'!P92)),0),"]"),IF(AND(ISTEXT(OFFSET('Sanitation Data'!$L$2,0,10*ROW('Sanitation Data'!P92))),CU98="",ISNUMBER(OFFSET('Sanitation Data'!$P$4,0,10*ROW('Sanitation Data'!P92)))),100-OFFSET('Sanitation Data'!$P$4,0,10*ROW('Sanitation Data'!P92)),NA())))</f>
        <v>#N/A</v>
      </c>
      <c r="AG98" s="86" t="e">
        <f ca="true">+IF(AND(ISTEXT(OFFSET('Sanitation Data'!$L$2,0,10*ROW('Sanitation Data'!P92))),CV98="Yes"),OFFSET('Sanitation Data'!$P$6,0,10*ROW('Sanitation Data'!P92)),IF(AND(ISTEXT(OFFSET('Sanitation Data'!$L$2,0,10*ROW('Sanitation Data'!P92))),CV98="No",ISNUMBER(OFFSET('Sanitation Data'!$P$6,0,10*ROW('Sanitation Data'!P92)))),CONCATENATE("[",ROUND(OFFSET('Sanitation Data'!$P$6,0,10*ROW('Sanitation Data'!P92)),0),"]"),IF(AND(ISTEXT(OFFSET('Sanitation Data'!$L$2,0,10*ROW('Sanitation Data'!P92))),CV98="",ISNUMBER(OFFSET('Sanitation Data'!$P$6,0,10*ROW('Sanitation Data'!P92)))),OFFSET('Sanitation Data'!$P$6,0,10*ROW('Sanitation Data'!P92)),NA())))</f>
        <v>#N/A</v>
      </c>
      <c r="AH98" s="86" t="e">
        <f ca="true">+IF(AND(ISTEXT(OFFSET('Sanitation Data'!$L$2,0,10*ROW('Sanitation Data'!P92))),CW98="Yes"),OFFSET('Sanitation Data'!$P$10,0,10*ROW('Sanitation Data'!P92)),IF(AND(ISTEXT(OFFSET('Sanitation Data'!$L$2,0,10*ROW('Sanitation Data'!P92))),CW98="No",ISNUMBER(OFFSET('Sanitation Data'!$P$10,0,10*ROW('Sanitation Data'!P92)))),CONCATENATE("[",ROUND(OFFSET('Sanitation Data'!$P$10,0,10*ROW('Sanitation Data'!P92)),0),"]"),IF(AND(ISTEXT(OFFSET('Sanitation Data'!$L$2,0,10*ROW('Sanitation Data'!P92))),CW98="",ISNUMBER(OFFSET('Sanitation Data'!$P$10,0,10*ROW('Sanitation Data'!P92)))),OFFSET('Sanitation Data'!$P$10,0,10*ROW('Sanitation Data'!P92)),NA())))</f>
        <v>#N/A</v>
      </c>
      <c r="AI98" s="86" t="e">
        <f ca="true">+IF(AND(ISTEXT(OFFSET('Sanitation Data'!$L$2,0,10*ROW('Sanitation Data'!P92))),CX98="Yes"),OFFSET('Sanitation Data'!$P$11,0,10*ROW('Sanitation Data'!P92)),IF(AND(ISTEXT(OFFSET('Sanitation Data'!$L$2,0,10*ROW('Sanitation Data'!P92))),CX98="No",ISNUMBER(OFFSET('Sanitation Data'!$P$11,0,10*ROW('Sanitation Data'!P92)))),CONCATENATE("[",ROUND(OFFSET('Sanitation Data'!$P$11,0,10*ROW('Sanitation Data'!P92)),0),"]"),IF(AND(ISTEXT(OFFSET('Sanitation Data'!$L$2,0,10*ROW('Sanitation Data'!P92))),CX98="",ISNUMBER(OFFSET('Sanitation Data'!$P$11,0,10*ROW('Sanitation Data'!P92)))),OFFSET('Sanitation Data'!$P$11,0,10*ROW('Sanitation Data'!P92)),NA())))</f>
        <v>#N/A</v>
      </c>
      <c r="AJ98" s="86" t="e">
        <f ca="true">+IF(AND(ISTEXT(OFFSET('Sanitation Data'!$L$2,0,10*ROW('Sanitation Data'!P92))),CY98="Yes"),OFFSET('Sanitation Data'!$P$12,0,10*ROW('Sanitation Data'!P92)),IF(AND(ISTEXT(OFFSET('Sanitation Data'!$L$2,0,10*ROW('Sanitation Data'!P92))),CY98="No",ISNUMBER(OFFSET('Sanitation Data'!$P$12,0,10*ROW('Sanitation Data'!P92)))),CONCATENATE("[",ROUND(OFFSET('Sanitation Data'!$P$12,0,10*ROW('Sanitation Data'!P92)),0),"]"),IF(AND(ISTEXT(OFFSET('Sanitation Data'!$L$2,0,10*ROW('Sanitation Data'!P92))),CY98="",ISNUMBER(OFFSET('Sanitation Data'!$P$12,0,10*ROW('Sanitation Data'!P92)))),OFFSET('Sanitation Data'!$P$12,0,10*ROW('Sanitation Data'!P92)),NA())))</f>
        <v>#N/A</v>
      </c>
      <c r="AK98" s="86" t="e">
        <f ca="true">+IF(AND(ISTEXT(OFFSET('Sanitation Data'!$L$2,0,10*ROW('Sanitation Data'!Q92))),CZ98="Yes"),100-OFFSET('Sanitation Data'!$Q$4,0,10*ROW('Sanitation Data'!Q92)),IF(AND(ISTEXT(OFFSET('Sanitation Data'!$L$2,0,10*ROW('Sanitation Data'!Q92))),CZ98="No",ISNUMBER(OFFSET('Sanitation Data'!$Q$4,0,10*ROW('Sanitation Data'!Q92)))),CONCATENATE("[",ROUND(100-OFFSET('Sanitation Data'!$Q$4,0,10*ROW('Sanitation Data'!Q92)),0),"]"),IF(AND(ISTEXT(OFFSET('Sanitation Data'!$L$2,0,10*ROW('Sanitation Data'!Q92))),CZ98="",ISNUMBER(OFFSET('Sanitation Data'!$Q$4,0,10*ROW('Sanitation Data'!Q92)))),100-OFFSET('Sanitation Data'!$Q$4,0,10*ROW('Sanitation Data'!Q92)),NA())))</f>
        <v>#N/A</v>
      </c>
      <c r="AL98" s="86" t="e">
        <f ca="true">+IF(AND(ISTEXT(OFFSET('Sanitation Data'!$L$2,0,10*ROW('Sanitation Data'!Q92))),DA98="Yes"),OFFSET('Sanitation Data'!$Q$6,0,10*ROW('Sanitation Data'!Q92)),IF(AND(ISTEXT(OFFSET('Sanitation Data'!$L$2,0,10*ROW('Sanitation Data'!Q92))),DA98="No",ISNUMBER(OFFSET('Sanitation Data'!$Q$6,0,10*ROW('Sanitation Data'!Q92)))),CONCATENATE("[",ROUND(OFFSET('Sanitation Data'!$Q$6,0,10*ROW('Sanitation Data'!Q92)),0),"]"),IF(AND(ISTEXT(OFFSET('Sanitation Data'!$L$2,0,10*ROW('Sanitation Data'!Q92))),DA98="",ISNUMBER(OFFSET('Sanitation Data'!$Q$6,0,10*ROW('Sanitation Data'!Q92)))),OFFSET('Sanitation Data'!$Q$6,0,10*ROW('Sanitation Data'!Q92)),NA())))</f>
        <v>#N/A</v>
      </c>
      <c r="AM98" s="86" t="e">
        <f ca="true">+IF(AND(ISTEXT(OFFSET('Sanitation Data'!$L$2,0,10*ROW('Sanitation Data'!Q92))),DB98="Yes"),OFFSET('Sanitation Data'!$Q$10,0,10*ROW('Sanitation Data'!Q92)),IF(AND(ISTEXT(OFFSET('Sanitation Data'!$L$2,0,10*ROW('Sanitation Data'!Q92))),DB98="No",ISNUMBER(OFFSET('Sanitation Data'!$Q$10,0,10*ROW('Sanitation Data'!Q92)))),CONCATENATE("[",ROUND(OFFSET('Sanitation Data'!$Q$10,0,10*ROW('Sanitation Data'!Q92)),0),"]"),IF(AND(ISTEXT(OFFSET('Sanitation Data'!$L$2,0,10*ROW('Sanitation Data'!Q92))),DB98="",ISNUMBER(OFFSET('Sanitation Data'!$Q$10,0,10*ROW('Sanitation Data'!Q92)))),OFFSET('Sanitation Data'!$Q$10,0,10*ROW('Sanitation Data'!Q92)),NA())))</f>
        <v>#N/A</v>
      </c>
      <c r="AN98" s="86" t="e">
        <f ca="true">+IF(AND(ISTEXT(OFFSET('Sanitation Data'!$L$2,0,10*ROW('Sanitation Data'!Q92))),DC98="Yes"),OFFSET('Sanitation Data'!$Q$11,0,10*ROW('Sanitation Data'!Q92)),IF(AND(ISTEXT(OFFSET('Sanitation Data'!$L$2,0,10*ROW('Sanitation Data'!Q92))),DC98="No",ISNUMBER(OFFSET('Sanitation Data'!$Q$11,0,10*ROW('Sanitation Data'!Q92)))),CONCATENATE("[",ROUND(OFFSET('Sanitation Data'!$Q$11,0,10*ROW('Sanitation Data'!Q92)),0),"]"),IF(AND(ISTEXT(OFFSET('Sanitation Data'!$L$2,0,10*ROW('Sanitation Data'!Q92))),DC98="",ISNUMBER(OFFSET('Sanitation Data'!$Q$11,0,10*ROW('Sanitation Data'!Q92)))),OFFSET('Sanitation Data'!$Q$11,0,10*ROW('Sanitation Data'!Q92)),NA())))</f>
        <v>#N/A</v>
      </c>
      <c r="AO98" s="86" t="e">
        <f ca="true">+IF(AND(ISTEXT(OFFSET('Sanitation Data'!$L$2,0,10*ROW('Sanitation Data'!Q92))),DD98="Yes"),OFFSET('Sanitation Data'!$Q$12,0,10*ROW('Sanitation Data'!Q92)),IF(AND(ISTEXT(OFFSET('Sanitation Data'!$L$2,0,10*ROW('Sanitation Data'!Q92))),DD98="No",ISNUMBER(OFFSET('Sanitation Data'!$Q$12,0,10*ROW('Sanitation Data'!Q92)))),CONCATENATE("[",ROUND(OFFSET('Sanitation Data'!$Q$12,0,10*ROW('Sanitation Data'!Q92)),0),"]"),IF(AND(ISTEXT(OFFSET('Sanitation Data'!$L$2,0,10*ROW('Sanitation Data'!Q92))),DD98="",ISNUMBER(OFFSET('Sanitation Data'!$Q$12,0,10*ROW('Sanitation Data'!Q92)))),OFFSET('Sanitation Data'!$Q$12,0,10*ROW('Sanitation Data'!Q92)),NA())))</f>
        <v>#N/A</v>
      </c>
      <c r="AP98" s="86" t="e">
        <f ca="true">+IF(AND(ISTEXT(OFFSET('Sanitation Data'!$L$2,0,10*ROW('Sanitation Data'!R92))),DE98="Yes"),100-OFFSET('Sanitation Data'!$R$4,0,10*ROW('Sanitation Data'!R92)),IF(AND(ISTEXT(OFFSET('Sanitation Data'!$L$2,0,10*ROW('Sanitation Data'!R92))),DE98="No",ISNUMBER(OFFSET('Sanitation Data'!$R$4,0,10*ROW('Sanitation Data'!R92)))),CONCATENATE("[",ROUND(100-OFFSET('Sanitation Data'!$R$4,0,10*ROW('Sanitation Data'!R92)),0),"]"),IF(AND(ISTEXT(OFFSET('Sanitation Data'!$L$2,0,10*ROW('Sanitation Data'!R92))),DE98="",ISNUMBER(OFFSET('Sanitation Data'!$R$4,0,10*ROW('Sanitation Data'!R92)))),100-OFFSET('Sanitation Data'!$R$4,0,10*ROW('Sanitation Data'!R92)),NA())))</f>
        <v>#N/A</v>
      </c>
      <c r="AQ98" s="86" t="e">
        <f ca="true">+IF(AND(ISTEXT(OFFSET('Sanitation Data'!$L$2,0,10*ROW('Sanitation Data'!R92))),DF98="Yes"),OFFSET('Sanitation Data'!$R$6,0,10*ROW('Sanitation Data'!R92)),IF(AND(ISTEXT(OFFSET('Sanitation Data'!$L$2,0,10*ROW('Sanitation Data'!R92))),DF98="No",ISNUMBER(OFFSET('Sanitation Data'!$R$6,0,10*ROW('Sanitation Data'!R92)))),CONCATENATE("[",ROUND(OFFSET('Sanitation Data'!$R$6,0,10*ROW('Sanitation Data'!R92)),0),"]"),IF(AND(ISTEXT(OFFSET('Sanitation Data'!$L$2,0,10*ROW('Sanitation Data'!R92))),DF98="",ISNUMBER(OFFSET('Sanitation Data'!$R$6,0,10*ROW('Sanitation Data'!R92)))),OFFSET('Sanitation Data'!$R$6,0,10*ROW('Sanitation Data'!R92)),NA())))</f>
        <v>#N/A</v>
      </c>
      <c r="AR98" s="86" t="e">
        <f ca="true">+IF(AND(ISTEXT(OFFSET('Sanitation Data'!$L$2,0,10*ROW('Sanitation Data'!R92))),DG98="Yes"),OFFSET('Sanitation Data'!$R$10,0,10*ROW('Sanitation Data'!R92)),IF(AND(ISTEXT(OFFSET('Sanitation Data'!$L$2,0,10*ROW('Sanitation Data'!R92))),DG98="No",ISNUMBER(OFFSET('Sanitation Data'!$R$10,0,10*ROW('Sanitation Data'!R92)))),CONCATENATE("[",ROUND(OFFSET('Sanitation Data'!$R$10,0,10*ROW('Sanitation Data'!R92)),0),"]"),IF(AND(ISTEXT(OFFSET('Sanitation Data'!$L$2,0,10*ROW('Sanitation Data'!R92))),DG98="",ISNUMBER(OFFSET('Sanitation Data'!$R$10,0,10*ROW('Sanitation Data'!R92)))),OFFSET('Sanitation Data'!$R$10,0,10*ROW('Sanitation Data'!R92)),NA())))</f>
        <v>#N/A</v>
      </c>
      <c r="AS98" s="86" t="e">
        <f ca="true">+IF(AND(ISTEXT(OFFSET('Sanitation Data'!$L$2,0,10*ROW('Sanitation Data'!R92))),DH98="Yes"),OFFSET('Sanitation Data'!$R$11,0,10*ROW('Sanitation Data'!R92)),IF(AND(ISTEXT(OFFSET('Sanitation Data'!$L$2,0,10*ROW('Sanitation Data'!R92))),DH98="No",ISNUMBER(OFFSET('Sanitation Data'!$R$11,0,10*ROW('Sanitation Data'!R92)))),CONCATENATE("[",ROUND(OFFSET('Sanitation Data'!$R$11,0,10*ROW('Sanitation Data'!R92)),0),"]"),IF(AND(ISTEXT(OFFSET('Sanitation Data'!$L$2,0,10*ROW('Sanitation Data'!R92))),DH98="",ISNUMBER(OFFSET('Sanitation Data'!$R$11,0,10*ROW('Sanitation Data'!R92)))),OFFSET('Sanitation Data'!$R$11,0,10*ROW('Sanitation Data'!R92)),NA())))</f>
        <v>#N/A</v>
      </c>
      <c r="AT98" s="86" t="e">
        <f ca="true">+IF(AND(ISTEXT(OFFSET('Sanitation Data'!$L$2,0,10*ROW('Sanitation Data'!R92))),DI98="Yes"),OFFSET('Sanitation Data'!$R$12,0,10*ROW('Sanitation Data'!R92)),IF(AND(ISTEXT(OFFSET('Sanitation Data'!$L$2,0,10*ROW('Sanitation Data'!R92))),DI98="No",ISNUMBER(OFFSET('Sanitation Data'!$R$12,0,10*ROW('Sanitation Data'!R92)))),CONCATENATE("[",ROUND(OFFSET('Sanitation Data'!$R$12,0,10*ROW('Sanitation Data'!R92)),0),"]"),IF(AND(ISTEXT(OFFSET('Sanitation Data'!$L$2,0,10*ROW('Sanitation Data'!R92))),DI98="",ISNUMBER(OFFSET('Sanitation Data'!$R$12,0,10*ROW('Sanitation Data'!R92)))),OFFSET('Sanitation Data'!$R$12,0,10*ROW('Sanitation Data'!R92)),NA())))</f>
        <v>#N/A</v>
      </c>
      <c r="AU98" s="86" t="e">
        <f ca="true">+IF(AND(ISTEXT(OFFSET('Sanitation Data'!$L$2,0,10*ROW('Sanitation Data'!S92))),DJ98="Yes"),100-OFFSET('Sanitation Data'!$S$4,0,10*ROW('Sanitation Data'!S92)),IF(AND(ISTEXT(OFFSET('Sanitation Data'!$L$2,0,10*ROW('Sanitation Data'!S92))),DJ98="No",ISNUMBER(OFFSET('Sanitation Data'!$S$4,0,10*ROW('Sanitation Data'!S92)))),CONCATENATE("[",ROUND(100-OFFSET('Sanitation Data'!$S$4,0,10*ROW('Sanitation Data'!S92)),0),"]"),IF(AND(ISTEXT(OFFSET('Sanitation Data'!$L$2,0,10*ROW('Sanitation Data'!S92))),DJ98="",ISNUMBER(OFFSET('Sanitation Data'!$S$4,0,10*ROW('Sanitation Data'!S92)))),100-OFFSET('Sanitation Data'!$S$4,0,10*ROW('Sanitation Data'!S92)),NA())))</f>
        <v>#N/A</v>
      </c>
      <c r="AV98" s="86" t="e">
        <f ca="true">+IF(AND(ISTEXT(OFFSET('Sanitation Data'!$L$2,0,10*ROW('Sanitation Data'!S92))),DK98="Yes"),OFFSET('Sanitation Data'!$S$6,0,10*ROW('Sanitation Data'!S92)),IF(AND(ISTEXT(OFFSET('Sanitation Data'!$L$2,0,10*ROW('Sanitation Data'!S92))),DK98="No",ISNUMBER(OFFSET('Sanitation Data'!$S$6,0,10*ROW('Sanitation Data'!S92)))),CONCATENATE("[",ROUND(OFFSET('Sanitation Data'!$S$6,0,10*ROW('Sanitation Data'!S92)),0),"]"),IF(AND(ISTEXT(OFFSET('Sanitation Data'!$L$2,0,10*ROW('Sanitation Data'!S92))),DK98="",ISNUMBER(OFFSET('Sanitation Data'!$S$6,0,10*ROW('Sanitation Data'!S92)))),OFFSET('Sanitation Data'!$S$6,0,10*ROW('Sanitation Data'!S92)),NA())))</f>
        <v>#N/A</v>
      </c>
      <c r="AW98" s="86" t="e">
        <f ca="true">+IF(AND(ISTEXT(OFFSET('Sanitation Data'!$L$2,0,10*ROW('Sanitation Data'!S92))),DL98="Yes"),OFFSET('Sanitation Data'!$S$10,0,10*ROW('Sanitation Data'!S92)),IF(AND(ISTEXT(OFFSET('Sanitation Data'!$L$2,0,10*ROW('Sanitation Data'!S92))),DL98="No",ISNUMBER(OFFSET('Sanitation Data'!$S$10,0,10*ROW('Sanitation Data'!S92)))),CONCATENATE("[",ROUND(OFFSET('Sanitation Data'!$S$10,0,10*ROW('Sanitation Data'!S92)),0),"]"),IF(AND(ISTEXT(OFFSET('Sanitation Data'!$L$2,0,10*ROW('Sanitation Data'!S92))),DL98="",ISNUMBER(OFFSET('Sanitation Data'!$S$10,0,10*ROW('Sanitation Data'!S92)))),OFFSET('Sanitation Data'!$S$10,0,10*ROW('Sanitation Data'!S92)),NA())))</f>
        <v>#N/A</v>
      </c>
      <c r="AX98" s="86" t="e">
        <f ca="true">+IF(AND(ISTEXT(OFFSET('Sanitation Data'!$L$2,0,10*ROW('Sanitation Data'!S92))),DM98="Yes"),OFFSET('Sanitation Data'!$S$11,0,10*ROW('Sanitation Data'!S92)),IF(AND(ISTEXT(OFFSET('Sanitation Data'!$L$2,0,10*ROW('Sanitation Data'!S92))),DM98="No",ISNUMBER(OFFSET('Sanitation Data'!$S$11,0,10*ROW('Sanitation Data'!S92)))),CONCATENATE("[",ROUND(OFFSET('Sanitation Data'!$S$11,0,10*ROW('Sanitation Data'!S92)),0),"]"),IF(AND(ISTEXT(OFFSET('Sanitation Data'!$L$2,0,10*ROW('Sanitation Data'!S92))),DM98="",ISNUMBER(OFFSET('Sanitation Data'!$S$11,0,10*ROW('Sanitation Data'!S92)))),OFFSET('Sanitation Data'!$S$11,0,10*ROW('Sanitation Data'!S92)),NA())))</f>
        <v>#N/A</v>
      </c>
      <c r="AY98" s="86" t="e">
        <f ca="true">+IF(AND(ISTEXT(OFFSET('Sanitation Data'!$L$2,0,10*ROW('Sanitation Data'!S92))),DN98="Yes"),OFFSET('Sanitation Data'!$S$12,0,10*ROW('Sanitation Data'!S92)),IF(AND(ISTEXT(OFFSET('Sanitation Data'!$L$2,0,10*ROW('Sanitation Data'!S92))),DN98="No",ISNUMBER(OFFSET('Sanitation Data'!$S$12,0,10*ROW('Sanitation Data'!S92)))),CONCATENATE("[",ROUND(OFFSET('Sanitation Data'!$S$12,0,10*ROW('Sanitation Data'!S92)),0),"]"),IF(AND(ISTEXT(OFFSET('Sanitation Data'!$L$2,0,10*ROW('Sanitation Data'!S92))),DN98="",ISNUMBER(OFFSET('Sanitation Data'!$S$12,0,10*ROW('Sanitation Data'!S92)))),OFFSET('Sanitation Data'!$S$12,0,10*ROW('Sanitation Data'!S92)),NA())))</f>
        <v>#N/A</v>
      </c>
      <c r="AZ98" s="87" t="e">
        <f ca="true">+IF(AND(ISTEXT(OFFSET('Hygiene Data'!$L$2,0,10*ROW('Hygiene Data'!N92))),DO98="Yes"),OFFSET('Hygiene Data'!$N$5,0,10*ROW('Hygiene Data'!N92)),IF(AND(ISTEXT(OFFSET('Hygiene Data'!$L$2,0,10*ROW('Hygiene Data'!N92))),DO98="No",ISNUMBER(OFFSET('Hygiene Data'!$N$5,0,10*ROW('Hygiene Data'!N92)))),CONCATENATE("[",ROUND(OFFSET('Hygiene Data'!$N$5,0,10*ROW('Hygiene Data'!N92)),0),"]"),IF(AND(ISTEXT(OFFSET('Hygiene Data'!$L$2,0,10*ROW('Hygiene Data'!N92))),DO98="",ISNUMBER(OFFSET('Hygiene Data'!$N$5,0,10*ROW('Hygiene Data'!N92)))),OFFSET('Hygiene Data'!$N$5,0,10*ROW('Hygiene Data'!N92)),NA())))</f>
        <v>#N/A</v>
      </c>
      <c r="BA98" s="87" t="e">
        <f ca="true">+IF(AND(ISTEXT(OFFSET('Hygiene Data'!$L$2,0,10*ROW('Hygiene Data'!N92))),DP98="Yes"),OFFSET('Hygiene Data'!$N$7,0,10*ROW('Hygiene Data'!N92)),IF(AND(ISTEXT(OFFSET('Hygiene Data'!$L$2,0,10*ROW('Hygiene Data'!N92))),DP98="No",ISNUMBER(OFFSET('Hygiene Data'!$N$7,0,10*ROW('Hygiene Data'!N92)))),CONCATENATE("[",ROUND(OFFSET('Hygiene Data'!$N$7,0,10*ROW('Hygiene Data'!N92)),0),"]"),IF(AND(ISTEXT(OFFSET('Hygiene Data'!$L$2,0,10*ROW('Hygiene Data'!N92))),DP98="",ISNUMBER(OFFSET('Hygiene Data'!$N$7,0,10*ROW('Hygiene Data'!N92)))),OFFSET('Hygiene Data'!$N$7,0,10*ROW('Hygiene Data'!N92)),NA())))</f>
        <v>#N/A</v>
      </c>
      <c r="BB98" s="87" t="e">
        <f ca="true">+IF(AND(ISTEXT(OFFSET('Hygiene Data'!$L$2,0,10*ROW('Hygiene Data'!N92))),DQ98="Yes"),OFFSET('Hygiene Data'!$N$9,0,10*ROW('Hygiene Data'!N92)),IF(AND(ISTEXT(OFFSET('Hygiene Data'!$L$2,0,10*ROW('Hygiene Data'!N92))),DQ98="No",ISNUMBER(OFFSET('Hygiene Data'!$N$9,0,10*ROW('Hygiene Data'!N92)))),CONCATENATE("[",ROUND(OFFSET('Hygiene Data'!$N$9,0,10*ROW('Hygiene Data'!N92)),0),"]"),IF(AND(ISTEXT(OFFSET('Hygiene Data'!$L$2,0,10*ROW('Hygiene Data'!N92))),DQ98="",ISNUMBER(OFFSET('Hygiene Data'!$N$9,0,10*ROW('Hygiene Data'!N92)))),OFFSET('Hygiene Data'!$N$9,0,10*ROW('Hygiene Data'!N92)),NA())))</f>
        <v>#N/A</v>
      </c>
      <c r="BC98" s="87" t="e">
        <f ca="true">+IF(AND(ISTEXT(OFFSET('Hygiene Data'!$L$2,0,10*ROW('Hygiene Data'!O92))),DR98="Yes"),OFFSET('Hygiene Data'!$O$5,0,10*ROW('Hygiene Data'!O92)),IF(AND(ISTEXT(OFFSET('Hygiene Data'!$L$2,0,10*ROW('Hygiene Data'!O92))),DR98="No",ISNUMBER(OFFSET('Hygiene Data'!$O$5,0,10*ROW('Hygiene Data'!O92)))),CONCATENATE("[",ROUND(OFFSET('Hygiene Data'!$O$5,0,10*ROW('Hygiene Data'!O92)),0),"]"),IF(AND(ISTEXT(OFFSET('Hygiene Data'!$L$2,0,10*ROW('Hygiene Data'!O92))),DR98="",ISNUMBER(OFFSET('Hygiene Data'!$O$5,0,10*ROW('Hygiene Data'!O92)))),OFFSET('Hygiene Data'!$O$5,0,10*ROW('Hygiene Data'!O92)),NA())))</f>
        <v>#N/A</v>
      </c>
      <c r="BD98" s="87" t="e">
        <f ca="true">+IF(AND(ISTEXT(OFFSET('Hygiene Data'!$L$2,0,10*ROW('Hygiene Data'!O92))),DS98="Yes"),OFFSET('Hygiene Data'!$O$7,0,10*ROW('Hygiene Data'!O92)),IF(AND(ISTEXT(OFFSET('Hygiene Data'!$L$2,0,10*ROW('Hygiene Data'!O92))),DS98="No",ISNUMBER(OFFSET('Hygiene Data'!$O$7,0,10*ROW('Hygiene Data'!O92)))),CONCATENATE("[",ROUND(OFFSET('Hygiene Data'!$O$7,0,10*ROW('Hygiene Data'!O92)),0),"]"),IF(AND(ISTEXT(OFFSET('Hygiene Data'!$L$2,0,10*ROW('Hygiene Data'!O92))),DS98="",ISNUMBER(OFFSET('Hygiene Data'!$O$7,0,10*ROW('Hygiene Data'!O92)))),OFFSET('Hygiene Data'!$O$7,0,10*ROW('Hygiene Data'!O92)),NA())))</f>
        <v>#N/A</v>
      </c>
      <c r="BE98" s="87" t="e">
        <f ca="true">+IF(AND(ISTEXT(OFFSET('Hygiene Data'!$L$2,0,10*ROW('Hygiene Data'!O92))),DT98="Yes"),OFFSET('Hygiene Data'!$O$9,0,10*ROW('Hygiene Data'!O92)),IF(AND(ISTEXT(OFFSET('Hygiene Data'!$L$2,0,10*ROW('Hygiene Data'!O92))),DT98="No",ISNUMBER(OFFSET('Hygiene Data'!$O$9,0,10*ROW('Hygiene Data'!O92)))),CONCATENATE("[",ROUND(OFFSET('Hygiene Data'!$O$9,0,10*ROW('Hygiene Data'!O92)),0),"]"),IF(AND(ISTEXT(OFFSET('Hygiene Data'!$L$2,0,10*ROW('Hygiene Data'!O92))),DT98="",ISNUMBER(OFFSET('Hygiene Data'!$O$9,0,10*ROW('Hygiene Data'!O92)))),OFFSET('Hygiene Data'!$O$9,0,10*ROW('Hygiene Data'!O92)),NA())))</f>
        <v>#N/A</v>
      </c>
      <c r="BF98" s="87" t="e">
        <f ca="true">+IF(AND(ISTEXT(OFFSET('Hygiene Data'!$L$2,0,10*ROW('Hygiene Data'!P92))),DU98="Yes"),OFFSET('Hygiene Data'!$P$5,0,10*ROW('Hygiene Data'!P92)),IF(AND(ISTEXT(OFFSET('Hygiene Data'!$L$2,0,10*ROW('Hygiene Data'!P92))),DU98="No",ISNUMBER(OFFSET('Hygiene Data'!$P$5,0,10*ROW('Hygiene Data'!P92)))),CONCATENATE("[",ROUND(OFFSET('Hygiene Data'!$P$5,0,10*ROW('Hygiene Data'!P92)),0),"]"),IF(AND(ISTEXT(OFFSET('Hygiene Data'!$L$2,0,10*ROW('Hygiene Data'!P92))),DU98="",ISNUMBER(OFFSET('Hygiene Data'!$P$5,0,10*ROW('Hygiene Data'!P92)))),OFFSET('Hygiene Data'!$P$5,0,10*ROW('Hygiene Data'!P92)),NA())))</f>
        <v>#N/A</v>
      </c>
      <c r="BG98" s="87" t="e">
        <f ca="true">+IF(AND(ISTEXT(OFFSET('Hygiene Data'!$L$2,0,10*ROW('Hygiene Data'!P92))),DV98="Yes"),OFFSET('Hygiene Data'!$P$7,0,10*ROW('Hygiene Data'!P92)),IF(AND(ISTEXT(OFFSET('Hygiene Data'!$L$2,0,10*ROW('Hygiene Data'!P92))),DV98="No",ISNUMBER(OFFSET('Hygiene Data'!$P$7,0,10*ROW('Hygiene Data'!P92)))),CONCATENATE("[",ROUND(OFFSET('Hygiene Data'!$P$7,0,10*ROW('Hygiene Data'!P92)),0),"]"),IF(AND(ISTEXT(OFFSET('Hygiene Data'!$L$2,0,10*ROW('Hygiene Data'!P92))),DV98="",ISNUMBER(OFFSET('Hygiene Data'!$P$7,0,10*ROW('Hygiene Data'!P92)))),OFFSET('Hygiene Data'!$P$7,0,10*ROW('Hygiene Data'!P92)),NA())))</f>
        <v>#N/A</v>
      </c>
      <c r="BH98" s="87" t="e">
        <f ca="true">+IF(AND(ISTEXT(OFFSET('Hygiene Data'!$L$2,0,10*ROW('Hygiene Data'!P92))),DW98="Yes"),OFFSET('Hygiene Data'!$P$9,0,10*ROW('Hygiene Data'!P92)),IF(AND(ISTEXT(OFFSET('Hygiene Data'!$L$2,0,10*ROW('Hygiene Data'!P92))),DW98="No",ISNUMBER(OFFSET('Hygiene Data'!$P$9,0,10*ROW('Hygiene Data'!P92)))),CONCATENATE("[",ROUND(OFFSET('Hygiene Data'!$P$9,0,10*ROW('Hygiene Data'!P92)),0),"]"),IF(AND(ISTEXT(OFFSET('Hygiene Data'!$L$2,0,10*ROW('Hygiene Data'!P92))),DW98="",ISNUMBER(OFFSET('Hygiene Data'!$P$9,0,10*ROW('Hygiene Data'!P92)))),OFFSET('Hygiene Data'!$P$9,0,10*ROW('Hygiene Data'!P92)),NA())))</f>
        <v>#N/A</v>
      </c>
      <c r="BI98" s="87" t="e">
        <f ca="true">+IF(AND(ISTEXT(OFFSET('Hygiene Data'!$L$2,0,10*ROW('Hygiene Data'!Q92))),DX98="Yes"),OFFSET('Hygiene Data'!$Q$5,0,10*ROW('Hygiene Data'!Q92)),IF(AND(ISTEXT(OFFSET('Hygiene Data'!$L$2,0,10*ROW('Hygiene Data'!Q92))),DX98="No",ISNUMBER(OFFSET('Hygiene Data'!$Q$5,0,10*ROW('Hygiene Data'!Q92)))),CONCATENATE("[",ROUND(OFFSET('Hygiene Data'!$Q$5,0,10*ROW('Hygiene Data'!Q92)),0),"]"),IF(AND(ISTEXT(OFFSET('Hygiene Data'!$L$2,0,10*ROW('Hygiene Data'!Q92))),DX98="",ISNUMBER(OFFSET('Hygiene Data'!$Q$5,0,10*ROW('Hygiene Data'!Q92)))),OFFSET('Hygiene Data'!$Q$5,0,10*ROW('Hygiene Data'!Q92)),NA())))</f>
        <v>#N/A</v>
      </c>
      <c r="BJ98" s="87" t="e">
        <f ca="true">+IF(AND(ISTEXT(OFFSET('Hygiene Data'!$L$2,0,10*ROW('Hygiene Data'!Q92))),DY98="Yes"),OFFSET('Hygiene Data'!$Q$7,0,10*ROW('Hygiene Data'!Q92)),IF(AND(ISTEXT(OFFSET('Hygiene Data'!$L$2,0,10*ROW('Hygiene Data'!Q92))),DY98="No",ISNUMBER(OFFSET('Hygiene Data'!$Q$7,0,10*ROW('Hygiene Data'!Q92)))),CONCATENATE("[",ROUND(OFFSET('Hygiene Data'!$Q$7,0,10*ROW('Hygiene Data'!Q92)),0),"]"),IF(AND(ISTEXT(OFFSET('Hygiene Data'!$L$2,0,10*ROW('Hygiene Data'!Q92))),DY98="",ISNUMBER(OFFSET('Hygiene Data'!$Q$7,0,10*ROW('Hygiene Data'!Q92)))),OFFSET('Hygiene Data'!$Q$7,0,10*ROW('Hygiene Data'!Q92)),NA())))</f>
        <v>#N/A</v>
      </c>
      <c r="BK98" s="87" t="e">
        <f ca="true">+IF(AND(ISTEXT(OFFSET('Hygiene Data'!$L$2,0,10*ROW('Hygiene Data'!Q92))),DZ98="Yes"),OFFSET('Hygiene Data'!$Q$9,0,10*ROW('Hygiene Data'!Q92)),IF(AND(ISTEXT(OFFSET('Hygiene Data'!$L$2,0,10*ROW('Hygiene Data'!Q92))),DZ98="No",ISNUMBER(OFFSET('Hygiene Data'!$Q$9,0,10*ROW('Hygiene Data'!Q92)))),CONCATENATE("[",ROUND(OFFSET('Hygiene Data'!$Q$9,0,10*ROW('Hygiene Data'!Q92)),0),"]"),IF(AND(ISTEXT(OFFSET('Hygiene Data'!$L$2,0,10*ROW('Hygiene Data'!Q92))),DZ98="",ISNUMBER(OFFSET('Hygiene Data'!$Q$9,0,10*ROW('Hygiene Data'!Q92)))),OFFSET('Hygiene Data'!$Q$9,0,10*ROW('Hygiene Data'!Q92)),NA())))</f>
        <v>#N/A</v>
      </c>
      <c r="BL98" s="87" t="e">
        <f ca="true">+IF(AND(ISTEXT(OFFSET('Hygiene Data'!$L$2,0,10*ROW('Hygiene Data'!R92))),EA98="Yes"),OFFSET('Hygiene Data'!$R$5,0,10*ROW('Hygiene Data'!R92)),IF(AND(ISTEXT(OFFSET('Hygiene Data'!$L$2,0,10*ROW('Hygiene Data'!R92))),EA98="No",ISNUMBER(OFFSET('Hygiene Data'!$R$5,0,10*ROW('Hygiene Data'!R92)))),CONCATENATE("[",ROUND(OFFSET('Hygiene Data'!$R$5,0,10*ROW('Hygiene Data'!R92)),0),"]"),IF(AND(ISTEXT(OFFSET('Hygiene Data'!$L$2,0,10*ROW('Hygiene Data'!R92))),EA98="",ISNUMBER(OFFSET('Hygiene Data'!$R$5,0,10*ROW('Hygiene Data'!R92)))),OFFSET('Hygiene Data'!$R$5,0,10*ROW('Hygiene Data'!R92)),NA())))</f>
        <v>#N/A</v>
      </c>
      <c r="BM98" s="87" t="e">
        <f ca="true">+IF(AND(ISTEXT(OFFSET('Hygiene Data'!$L$2,0,10*ROW('Hygiene Data'!R92))),EB98="Yes"),OFFSET('Hygiene Data'!$R$7,0,10*ROW('Hygiene Data'!R92)),IF(AND(ISTEXT(OFFSET('Hygiene Data'!$L$2,0,10*ROW('Hygiene Data'!R92))),EB98="No",ISNUMBER(OFFSET('Hygiene Data'!$R$7,0,10*ROW('Hygiene Data'!R92)))),CONCATENATE("[",ROUND(OFFSET('Hygiene Data'!$R$7,0,10*ROW('Hygiene Data'!R92)),0),"]"),IF(AND(ISTEXT(OFFSET('Hygiene Data'!$L$2,0,10*ROW('Hygiene Data'!R92))),EB98="",ISNUMBER(OFFSET('Hygiene Data'!$R$7,0,10*ROW('Hygiene Data'!R92)))),OFFSET('Hygiene Data'!$R$7,0,10*ROW('Hygiene Data'!R92)),NA())))</f>
        <v>#N/A</v>
      </c>
      <c r="BN98" s="87" t="e">
        <f ca="true">+IF(AND(ISTEXT(OFFSET('Hygiene Data'!$L$2,0,10*ROW('Hygiene Data'!R92))),EC98="Yes"),OFFSET('Hygiene Data'!$R$9,0,10*ROW('Hygiene Data'!R92)),IF(AND(ISTEXT(OFFSET('Hygiene Data'!$L$2,0,10*ROW('Hygiene Data'!R92))),EC98="No",ISNUMBER(OFFSET('Hygiene Data'!$R$9,0,10*ROW('Hygiene Data'!R92)))),CONCATENATE("[",ROUND(OFFSET('Hygiene Data'!$R$9,0,10*ROW('Hygiene Data'!R92)),0),"]"),IF(AND(ISTEXT(OFFSET('Hygiene Data'!$L$2,0,10*ROW('Hygiene Data'!R92))),EC98="",ISNUMBER(OFFSET('Hygiene Data'!$R$9,0,10*ROW('Hygiene Data'!R92)))),OFFSET('Hygiene Data'!$R$9,0,10*ROW('Hygiene Data'!R92)),NA())))</f>
        <v>#N/A</v>
      </c>
      <c r="BO98" s="87" t="e">
        <f ca="true">+IF(AND(ISTEXT(OFFSET('Hygiene Data'!$L$2,0,10*ROW('Hygiene Data'!S92))),ED98="Yes"),OFFSET('Hygiene Data'!$S$5,0,10*ROW('Hygiene Data'!S92)),IF(AND(ISTEXT(OFFSET('Hygiene Data'!$L$2,0,10*ROW('Hygiene Data'!S92))),ED98="No",ISNUMBER(OFFSET('Hygiene Data'!$S$5,0,10*ROW('Hygiene Data'!S92)))),CONCATENATE("[",ROUND(OFFSET('Hygiene Data'!$S$5,0,10*ROW('Hygiene Data'!S92)),0),"]"),IF(AND(ISTEXT(OFFSET('Hygiene Data'!$L$2,0,10*ROW('Hygiene Data'!S92))),ED98="",ISNUMBER(OFFSET('Hygiene Data'!$S$5,0,10*ROW('Hygiene Data'!S92)))),OFFSET('Hygiene Data'!$S$5,0,10*ROW('Hygiene Data'!S92)),NA())))</f>
        <v>#N/A</v>
      </c>
      <c r="BP98" s="87" t="e">
        <f ca="true">+IF(AND(ISTEXT(OFFSET('Hygiene Data'!$L$2,0,10*ROW('Hygiene Data'!S92))),EE98="Yes"),OFFSET('Hygiene Data'!$S$7,0,10*ROW('Hygiene Data'!S92)),IF(AND(ISTEXT(OFFSET('Hygiene Data'!$L$2,0,10*ROW('Hygiene Data'!S92))),EE98="No",ISNUMBER(OFFSET('Hygiene Data'!$S$7,0,10*ROW('Hygiene Data'!S92)))),CONCATENATE("[",ROUND(OFFSET('Hygiene Data'!$S$7,0,10*ROW('Hygiene Data'!S92)),0),"]"),IF(AND(ISTEXT(OFFSET('Hygiene Data'!$L$2,0,10*ROW('Hygiene Data'!S92))),EE98="",ISNUMBER(OFFSET('Hygiene Data'!$S$7,0,10*ROW('Hygiene Data'!S92)))),OFFSET('Hygiene Data'!$S$7,0,10*ROW('Hygiene Data'!S92)),NA())))</f>
        <v>#N/A</v>
      </c>
      <c r="BQ98" s="87" t="e">
        <f ca="true">+IF(AND(ISTEXT(OFFSET('Hygiene Data'!$L$2,0,10*ROW('Hygiene Data'!S92))),EF98="Yes"),OFFSET('Hygiene Data'!$S$9,0,10*ROW('Hygiene Data'!S92)),IF(AND(ISTEXT(OFFSET('Hygiene Data'!$L$2,0,10*ROW('Hygiene Data'!S92))),EF98="No",ISNUMBER(OFFSET('Hygiene Data'!$S$9,0,10*ROW('Hygiene Data'!S92)))),CONCATENATE("[",ROUND(OFFSET('Hygiene Data'!$S$9,0,10*ROW('Hygiene Data'!S92)),0),"]"),IF(AND(ISTEXT(OFFSET('Hygiene Data'!$L$2,0,10*ROW('Hygiene Data'!S92))),EF98="",ISNUMBER(OFFSET('Hygiene Data'!$S$9,0,10*ROW('Hygiene Data'!S92)))),OFFSET('Hygiene Data'!$S$9,0,10*ROW('Hygiene Data'!S92)),NA())))</f>
        <v>#N/A</v>
      </c>
      <c r="BR98" s="271"/>
      <c r="BS98" s="271" t="str">
        <f ca="true">+IF(OFFSET('Water Data'!$N$27,0,10*ROW('Water Data'!N92))="","",OFFSET('Water Data'!$N$27,0,10*ROW('Water Data'!N92)))</f>
        <v/>
      </c>
      <c r="BT98" s="271" t="str">
        <f ca="true">+IF(OFFSET('Water Data'!$N$28,0,10*ROW('Water Data'!N92))="","",OFFSET('Water Data'!$N$28,0,10*ROW('Water Data'!N92)))</f>
        <v/>
      </c>
      <c r="BU98" s="271" t="str">
        <f ca="true">+IF(OFFSET('Water Data'!$N$29,0,10*ROW('Water Data'!N92))="","",OFFSET('Water Data'!$N$29,0,10*ROW('Water Data'!N92)))</f>
        <v/>
      </c>
      <c r="BV98" s="271" t="str">
        <f ca="true">+IF(OFFSET('Water Data'!$O$27,0,10*ROW('Water Data'!O92))="","",OFFSET('Water Data'!$O$27,0,10*ROW('Water Data'!O92)))</f>
        <v/>
      </c>
      <c r="BW98" s="271" t="str">
        <f ca="true">+IF(OFFSET('Water Data'!$O$28,0,10*ROW('Water Data'!O92))="","",OFFSET('Water Data'!$O$28,0,10*ROW('Water Data'!O92)))</f>
        <v/>
      </c>
      <c r="BX98" s="271" t="str">
        <f ca="true">+IF(OFFSET('Water Data'!$O$29,0,10*ROW('Water Data'!O92))="","",OFFSET('Water Data'!$O$29,0,10*ROW('Water Data'!O92)))</f>
        <v/>
      </c>
      <c r="BY98" s="271" t="str">
        <f ca="true">+IF(OFFSET('Water Data'!$P$27,0,10*ROW('Water Data'!P92))="","",OFFSET('Water Data'!$P$27,0,10*ROW('Water Data'!P92)))</f>
        <v/>
      </c>
      <c r="BZ98" s="271" t="str">
        <f ca="true">+IF(OFFSET('Water Data'!$P$28,0,10*ROW('Water Data'!P92))="","",OFFSET('Water Data'!$P$28,0,10*ROW('Water Data'!P92)))</f>
        <v/>
      </c>
      <c r="CA98" s="271" t="str">
        <f ca="true">+IF(OFFSET('Water Data'!$P$29,0,10*ROW('Water Data'!P92))="","",OFFSET('Water Data'!$P$29,0,10*ROW('Water Data'!P92)))</f>
        <v/>
      </c>
      <c r="CB98" s="271" t="str">
        <f ca="true">+IF(OFFSET('Water Data'!$Q$27,0,10*ROW('Water Data'!Q92))="","",OFFSET('Water Data'!$Q$27,0,10*ROW('Water Data'!Q92)))</f>
        <v/>
      </c>
      <c r="CC98" s="271" t="str">
        <f ca="true">+IF(OFFSET('Water Data'!$Q$28,0,10*ROW('Water Data'!Q92))="","",OFFSET('Water Data'!$Q$28,0,10*ROW('Water Data'!Q92)))</f>
        <v/>
      </c>
      <c r="CD98" s="271" t="str">
        <f ca="true">+IF(OFFSET('Water Data'!$Q$29,0,10*ROW('Water Data'!Q92))="","",OFFSET('Water Data'!$Q$29,0,10*ROW('Water Data'!Q92)))</f>
        <v/>
      </c>
      <c r="CE98" s="271" t="str">
        <f ca="true">+IF(OFFSET('Water Data'!$R$27,0,10*ROW('Water Data'!R92))="","",OFFSET('Water Data'!$R$27,0,10*ROW('Water Data'!R92)))</f>
        <v/>
      </c>
      <c r="CF98" s="271" t="str">
        <f ca="true">+IF(OFFSET('Water Data'!$R$28,0,10*ROW('Water Data'!R92))="","",OFFSET('Water Data'!$R$28,0,10*ROW('Water Data'!R92)))</f>
        <v/>
      </c>
      <c r="CG98" s="271" t="str">
        <f ca="true">+IF(OFFSET('Water Data'!$R$29,0,10*ROW('Water Data'!R92))="","",OFFSET('Water Data'!$R$29,0,10*ROW('Water Data'!R92)))</f>
        <v/>
      </c>
      <c r="CH98" s="271" t="str">
        <f ca="true">+IF(OFFSET('Water Data'!$S$27,0,10*ROW('Water Data'!S92))="","",OFFSET('Water Data'!$S$27,0,10*ROW('Water Data'!S92)))</f>
        <v/>
      </c>
      <c r="CI98" s="271" t="str">
        <f ca="true">+IF(OFFSET('Water Data'!$S$28,0,10*ROW('Water Data'!S92))="","",OFFSET('Water Data'!$S$28,0,10*ROW('Water Data'!S92)))</f>
        <v/>
      </c>
      <c r="CJ98" s="271" t="str">
        <f ca="true">+IF(OFFSET('Water Data'!$S$29,0,10*ROW('Water Data'!S92))="","",OFFSET('Water Data'!$S$29,0,10*ROW('Water Data'!S92)))</f>
        <v/>
      </c>
      <c r="CK98" s="271" t="str">
        <f ca="true">+IF(OFFSET('Sanitation Data'!$N$28,0,10*ROW('Sanitation Data'!N92))="","",OFFSET('Sanitation Data'!$N$28,0,10*ROW('Sanitation Data'!N92)))</f>
        <v/>
      </c>
      <c r="CL98" s="271" t="str">
        <f ca="true">+IF(OFFSET('Sanitation Data'!$N$29,0,10*ROW('Sanitation Data'!N92))="","",OFFSET('Sanitation Data'!$N$29,0,10*ROW('Sanitation Data'!N92)))</f>
        <v/>
      </c>
      <c r="CM98" s="271" t="str">
        <f ca="true">+IF(OFFSET('Sanitation Data'!$N$30,0,10*ROW('Sanitation Data'!N92))="","",OFFSET('Sanitation Data'!$N$30,0,10*ROW('Sanitation Data'!N92)))</f>
        <v/>
      </c>
      <c r="CN98" s="271" t="str">
        <f ca="true">+IF(OFFSET('Sanitation Data'!$N$31,0,10*ROW('Sanitation Data'!N92))="","",OFFSET('Sanitation Data'!$N$31,0,10*ROW('Sanitation Data'!N92)))</f>
        <v/>
      </c>
      <c r="CO98" s="271" t="str">
        <f ca="true">+IF(OFFSET('Sanitation Data'!$N$32,0,10*ROW('Sanitation Data'!N92))="","",OFFSET('Sanitation Data'!$N$32,0,10*ROW('Sanitation Data'!N92)))</f>
        <v/>
      </c>
      <c r="CP98" s="271" t="str">
        <f ca="true">+IF(OFFSET('Sanitation Data'!$O$28,0,10*ROW('Sanitation Data'!O92))="","",OFFSET('Sanitation Data'!$O$28,0,10*ROW('Sanitation Data'!O92)))</f>
        <v/>
      </c>
      <c r="CQ98" s="271" t="str">
        <f ca="true">+IF(OFFSET('Sanitation Data'!$O$29,0,10*ROW('Sanitation Data'!O92))="","",OFFSET('Sanitation Data'!$O$29,0,10*ROW('Sanitation Data'!O92)))</f>
        <v/>
      </c>
      <c r="CR98" s="271" t="str">
        <f ca="true">+IF(OFFSET('Sanitation Data'!$O$30,0,10*ROW('Sanitation Data'!O92))="","",OFFSET('Sanitation Data'!$O$30,0,10*ROW('Sanitation Data'!O92)))</f>
        <v/>
      </c>
      <c r="CS98" s="271" t="str">
        <f ca="true">+IF(OFFSET('Sanitation Data'!$O$31,0,10*ROW('Sanitation Data'!O92))="","",OFFSET('Sanitation Data'!$O$31,0,10*ROW('Sanitation Data'!O92)))</f>
        <v/>
      </c>
      <c r="CT98" s="271" t="str">
        <f ca="true">+IF(OFFSET('Sanitation Data'!$O$32,0,10*ROW('Sanitation Data'!O92))="","",OFFSET('Sanitation Data'!$O$32,0,10*ROW('Sanitation Data'!O92)))</f>
        <v/>
      </c>
      <c r="CU98" s="271" t="str">
        <f ca="true">+IF(OFFSET('Sanitation Data'!$P$28,0,10*ROW('Sanitation Data'!P92))="","",OFFSET('Sanitation Data'!$P$28,0,10*ROW('Sanitation Data'!P92)))</f>
        <v/>
      </c>
      <c r="CV98" s="271" t="str">
        <f ca="true">+IF(OFFSET('Sanitation Data'!$P$29,0,10*ROW('Sanitation Data'!P92))="","",OFFSET('Sanitation Data'!$P$29,0,10*ROW('Sanitation Data'!P92)))</f>
        <v/>
      </c>
      <c r="CW98" s="271" t="str">
        <f ca="true">+IF(OFFSET('Sanitation Data'!$P$30,0,10*ROW('Sanitation Data'!P92))="","",OFFSET('Sanitation Data'!$P$30,0,10*ROW('Sanitation Data'!P92)))</f>
        <v/>
      </c>
      <c r="CX98" s="271" t="str">
        <f ca="true">+IF(OFFSET('Sanitation Data'!$P$31,0,10*ROW('Sanitation Data'!P92))="","",OFFSET('Sanitation Data'!$P$31,0,10*ROW('Sanitation Data'!P92)))</f>
        <v/>
      </c>
      <c r="CY98" s="271" t="str">
        <f ca="true">+IF(OFFSET('Sanitation Data'!$P$32,0,10*ROW('Sanitation Data'!P92))="","",OFFSET('Sanitation Data'!$P$32,0,10*ROW('Sanitation Data'!P92)))</f>
        <v/>
      </c>
      <c r="CZ98" s="271" t="str">
        <f ca="true">+IF(OFFSET('Sanitation Data'!$Q$28,0,10*ROW('Sanitation Data'!Q92))="","",OFFSET('Sanitation Data'!$Q$28,0,10*ROW('Sanitation Data'!Q92)))</f>
        <v/>
      </c>
      <c r="DA98" s="271" t="str">
        <f ca="true">+IF(OFFSET('Sanitation Data'!$Q$29,0,10*ROW('Sanitation Data'!Q92))="","",OFFSET('Sanitation Data'!$Q$29,0,10*ROW('Sanitation Data'!Q92)))</f>
        <v/>
      </c>
      <c r="DB98" s="271" t="str">
        <f ca="true">+IF(OFFSET('Sanitation Data'!$Q$30,0,10*ROW('Sanitation Data'!Q92))="","",OFFSET('Sanitation Data'!$Q$30,0,10*ROW('Sanitation Data'!Q92)))</f>
        <v/>
      </c>
      <c r="DC98" s="271" t="str">
        <f ca="true">+IF(OFFSET('Sanitation Data'!$Q$31,0,10*ROW('Sanitation Data'!Q92))="","",OFFSET('Sanitation Data'!$Q$31,0,10*ROW('Sanitation Data'!Q92)))</f>
        <v/>
      </c>
      <c r="DD98" s="271" t="str">
        <f ca="true">+IF(OFFSET('Sanitation Data'!$Q$32,0,10*ROW('Sanitation Data'!Q92))="","",OFFSET('Sanitation Data'!$Q$32,0,10*ROW('Sanitation Data'!Q92)))</f>
        <v/>
      </c>
      <c r="DE98" s="271" t="str">
        <f ca="true">+IF(OFFSET('Sanitation Data'!$R$28,0,10*ROW('Sanitation Data'!R92))="","",OFFSET('Sanitation Data'!$R$28,0,10*ROW('Sanitation Data'!R92)))</f>
        <v/>
      </c>
      <c r="DF98" s="271" t="str">
        <f ca="true">+IF(OFFSET('Sanitation Data'!$R$29,0,10*ROW('Sanitation Data'!R92))="","",OFFSET('Sanitation Data'!$R$29,0,10*ROW('Sanitation Data'!R92)))</f>
        <v/>
      </c>
      <c r="DG98" s="271" t="str">
        <f ca="true">+IF(OFFSET('Sanitation Data'!$R$30,0,10*ROW('Sanitation Data'!R92))="","",OFFSET('Sanitation Data'!$R$30,0,10*ROW('Sanitation Data'!R92)))</f>
        <v/>
      </c>
      <c r="DH98" s="271" t="str">
        <f ca="true">+IF(OFFSET('Sanitation Data'!$R$31,0,10*ROW('Sanitation Data'!R92))="","",OFFSET('Sanitation Data'!$R$31,0,10*ROW('Sanitation Data'!R92)))</f>
        <v/>
      </c>
      <c r="DI98" s="271" t="str">
        <f ca="true">+IF(OFFSET('Sanitation Data'!$R$32,0,10*ROW('Sanitation Data'!R92))="","",OFFSET('Sanitation Data'!$R$32,0,10*ROW('Sanitation Data'!R92)))</f>
        <v/>
      </c>
      <c r="DJ98" s="271" t="str">
        <f ca="true">+IF(OFFSET('Sanitation Data'!$S$28,0,10*ROW('Sanitation Data'!S92))="","",OFFSET('Sanitation Data'!$S$28,0,10*ROW('Sanitation Data'!S92)))</f>
        <v/>
      </c>
      <c r="DK98" s="271" t="str">
        <f ca="true">+IF(OFFSET('Sanitation Data'!$S$29,0,10*ROW('Sanitation Data'!S92))="","",OFFSET('Sanitation Data'!$S$29,0,10*ROW('Sanitation Data'!S92)))</f>
        <v/>
      </c>
      <c r="DL98" s="271" t="str">
        <f ca="true">+IF(OFFSET('Sanitation Data'!$S$30,0,10*ROW('Sanitation Data'!S92))="","",OFFSET('Sanitation Data'!$S$30,0,10*ROW('Sanitation Data'!S92)))</f>
        <v/>
      </c>
      <c r="DM98" s="271" t="str">
        <f ca="true">+IF(OFFSET('Sanitation Data'!$S$31,0,10*ROW('Sanitation Data'!S92))="","",OFFSET('Sanitation Data'!$S$31,0,10*ROW('Sanitation Data'!S92)))</f>
        <v/>
      </c>
      <c r="DN98" s="271" t="str">
        <f ca="true">+IF(OFFSET('Sanitation Data'!$S$32,0,10*ROW('Sanitation Data'!S92))="","",OFFSET('Sanitation Data'!$S$32,0,10*ROW('Sanitation Data'!S92)))</f>
        <v/>
      </c>
      <c r="DO98" s="271" t="str">
        <f ca="true">+IF(OFFSET('Hygiene Data'!$N$11,0,10*ROW('Hygiene Data'!N92))="","",OFFSET('Hygiene Data'!$N$11,0,10*ROW('Hygiene Data'!N92)))</f>
        <v/>
      </c>
      <c r="DP98" s="271" t="str">
        <f ca="true">+IF(OFFSET('Hygiene Data'!$N$12,0,10*ROW('Hygiene Data'!N92))="","",OFFSET('Hygiene Data'!$N$12,0,10*ROW('Hygiene Data'!N92)))</f>
        <v/>
      </c>
      <c r="DQ98" s="271" t="str">
        <f ca="true">+IF(OFFSET('Hygiene Data'!$N$13,0,10*ROW('Hygiene Data'!N92))="","",OFFSET('Hygiene Data'!$N$13,0,10*ROW('Hygiene Data'!N92)))</f>
        <v/>
      </c>
      <c r="DR98" s="271" t="str">
        <f ca="true">+IF(OFFSET('Hygiene Data'!$O$11,0,10*ROW('Hygiene Data'!O92))="","",OFFSET('Hygiene Data'!$O$11,0,10*ROW('Hygiene Data'!O92)))</f>
        <v/>
      </c>
      <c r="DS98" s="271" t="str">
        <f ca="true">+IF(OFFSET('Hygiene Data'!$O$12,0,10*ROW('Hygiene Data'!O92))="","",OFFSET('Hygiene Data'!$O$12,0,10*ROW('Hygiene Data'!O92)))</f>
        <v/>
      </c>
      <c r="DT98" s="271" t="str">
        <f ca="true">+IF(OFFSET('Hygiene Data'!$O$13,0,10*ROW('Hygiene Data'!O92))="","",OFFSET('Hygiene Data'!$O$13,0,10*ROW('Hygiene Data'!O92)))</f>
        <v/>
      </c>
      <c r="DU98" s="271" t="str">
        <f ca="true">+IF(OFFSET('Hygiene Data'!$P$11,0,10*ROW('Hygiene Data'!P92))="","",OFFSET('Hygiene Data'!$P$11,0,10*ROW('Hygiene Data'!P92)))</f>
        <v/>
      </c>
      <c r="DV98" s="271" t="str">
        <f ca="true">+IF(OFFSET('Hygiene Data'!$P$12,0,10*ROW('Hygiene Data'!P92))="","",OFFSET('Hygiene Data'!$P$12,0,10*ROW('Hygiene Data'!P92)))</f>
        <v/>
      </c>
      <c r="DW98" s="271" t="str">
        <f ca="true">+IF(OFFSET('Hygiene Data'!$P$13,0,10*ROW('Hygiene Data'!P92))="","",OFFSET('Hygiene Data'!$P$13,0,10*ROW('Hygiene Data'!P92)))</f>
        <v/>
      </c>
      <c r="DX98" s="271" t="str">
        <f ca="true">+IF(OFFSET('Hygiene Data'!$Q$11,0,10*ROW('Hygiene Data'!Q92))="","",OFFSET('Hygiene Data'!$Q$11,0,10*ROW('Hygiene Data'!Q92)))</f>
        <v/>
      </c>
      <c r="DY98" s="271" t="str">
        <f ca="true">+IF(OFFSET('Hygiene Data'!$Q$12,0,10*ROW('Hygiene Data'!Q92))="","",OFFSET('Hygiene Data'!$Q$12,0,10*ROW('Hygiene Data'!Q92)))</f>
        <v/>
      </c>
      <c r="DZ98" s="271" t="str">
        <f ca="true">+IF(OFFSET('Hygiene Data'!$Q$13,0,10*ROW('Hygiene Data'!Q92))="","",OFFSET('Hygiene Data'!$Q$13,0,10*ROW('Hygiene Data'!Q92)))</f>
        <v/>
      </c>
      <c r="EA98" s="271" t="str">
        <f ca="true">+IF(OFFSET('Hygiene Data'!$R$11,0,10*ROW('Hygiene Data'!R92))="","",OFFSET('Hygiene Data'!$R$11,0,10*ROW('Hygiene Data'!R92)))</f>
        <v/>
      </c>
      <c r="EB98" s="271" t="str">
        <f ca="true">+IF(OFFSET('Hygiene Data'!$R$12,0,10*ROW('Hygiene Data'!R92))="","",OFFSET('Hygiene Data'!$R$12,0,10*ROW('Hygiene Data'!R92)))</f>
        <v/>
      </c>
      <c r="EC98" s="271" t="str">
        <f ca="true">+IF(OFFSET('Hygiene Data'!$R$13,0,10*ROW('Hygiene Data'!R92))="","",OFFSET('Hygiene Data'!$R$13,0,10*ROW('Hygiene Data'!R92)))</f>
        <v/>
      </c>
      <c r="ED98" s="271" t="str">
        <f ca="true">+IF(OFFSET('Hygiene Data'!$S$11,0,10*ROW('Hygiene Data'!S92))="","",OFFSET('Hygiene Data'!$S$11,0,10*ROW('Hygiene Data'!S92)))</f>
        <v/>
      </c>
      <c r="EE98" s="271" t="str">
        <f ca="true">+IF(OFFSET('Hygiene Data'!$S$12,0,10*ROW('Hygiene Data'!S92))="","",OFFSET('Hygiene Data'!$S$12,0,10*ROW('Hygiene Data'!S92)))</f>
        <v/>
      </c>
      <c r="EF98" s="271" t="str">
        <f ca="true">+IF(OFFSET('Hygiene Data'!$S$13,0,10*ROW('Hygiene Data'!S92))="","",OFFSET('Hygiene Data'!$S$13,0,10*ROW('Hygiene Data'!S92)))</f>
        <v/>
      </c>
    </row>
    <row xmlns:x14ac="http://schemas.microsoft.com/office/spreadsheetml/2009/9/ac" r="99" x14ac:dyDescent="0.2">
      <c r="A99" s="32" t="str">
        <f ca="true">+IF(OFFSET('Water Data'!$L$2,0,10*ROW('Water Data'!O93))="","",OFFSET('Water Data'!$L$2,0,10*ROW('Water Data'!O93)))</f>
        <v/>
      </c>
      <c r="B99" s="32" t="str">
        <f ca="true">+IF(OFFSET('Water Data'!$M$2,0,10*ROW('Water Data'!P93))="","",OFFSET('Water Data'!$M$2,0,10*ROW('Water Data'!P93)))</f>
        <v/>
      </c>
      <c r="C99" s="327" t="str">
        <f t="shared" ca="true" si="1"/>
        <v/>
      </c>
      <c r="D99" s="85" t="e">
        <f ca="true">+IF(AND(ISTEXT(OFFSET('Water Data'!$L$2,0,10*ROW('Water Data'!N93))),BS99="Yes"),100-OFFSET('Water Data'!$N$4,0,10*ROW('Water Data'!N93)),IF(AND(ISTEXT(OFFSET('Water Data'!$L$2,0,10*ROW('Water Data'!N93))),BS99="No",ISNUMBER(OFFSET('Water Data'!$N$4,0,10*ROW('Water Data'!N93)))),CONCATENATE("[",ROUND(100-OFFSET('Water Data'!$N$4,0,10*ROW('Water Data'!N93)),0),"]"),IF(AND(ISTEXT(OFFSET('Water Data'!$L$2,0,10*ROW('Water Data'!N93))),BS99="",ISNUMBER(OFFSET('Water Data'!$N$4,0,10*ROW('Water Data'!N93)))),100-OFFSET('Water Data'!$N$4,0,10*ROW('Water Data'!N93)),NA())))</f>
        <v>#N/A</v>
      </c>
      <c r="E99" s="85" t="e">
        <f ca="true">+IF(AND(ISTEXT(OFFSET('Water Data'!$L$2,0,10*ROW('Water Data'!O93))),BT99="Yes"),OFFSET('Water Data'!$N$6,0,10*ROW('Water Data'!N93)),IF(AND(ISTEXT(OFFSET('Water Data'!$L$2,0,10*ROW('Water Data'!N93))),BT99="No",ISNUMBER(OFFSET('Water Data'!$N$6,0,10*ROW('Water Data'!N93)))),CONCATENATE("[",ROUND(OFFSET('Water Data'!$N$6,0,10*ROW('Water Data'!N93)),0),"]"),IF(AND(ISTEXT(OFFSET('Water Data'!$L$2,0,10*ROW('Water Data'!N93))),BT99="",ISNUMBER(OFFSET('Water Data'!$N$6,0,10*ROW('Water Data'!N93)))),OFFSET('Water Data'!$N$6,0,10*ROW('Water Data'!N93)),NA())))</f>
        <v>#N/A</v>
      </c>
      <c r="F99" s="85" t="e">
        <f ca="true">+IF(AND(ISTEXT(OFFSET('Water Data'!$L$2,0,10*ROW('Water Data'!N93))),BU99="Yes"),OFFSET('Water Data'!$N$9,0,10*ROW('Water Data'!N93)),IF(AND(ISTEXT(OFFSET('Water Data'!$L$2,0,10*ROW('Water Data'!N93))),BU99="No",ISNUMBER(OFFSET('Water Data'!$N$9,0,10*ROW('Water Data'!N93)))),CONCATENATE("[",ROUND(OFFSET('Water Data'!$N$9,0,10*ROW('Water Data'!N93)),0),"]"),IF(AND(ISTEXT(OFFSET('Water Data'!$L$2,0,10*ROW('Water Data'!N93))),BU99="",ISNUMBER(OFFSET('Water Data'!$N$9,0,10*ROW('Water Data'!N93)))),OFFSET('Water Data'!$N$9,0,10*ROW('Water Data'!N93)),NA())))</f>
        <v>#N/A</v>
      </c>
      <c r="G99" s="85" t="e">
        <f ca="true">+IF(AND(ISTEXT(OFFSET('Water Data'!$L$2,0,10*ROW('Water Data'!O93))),BV99="Yes"),100-OFFSET('Water Data'!$O$4,0,10*ROW('Water Data'!O93)),IF(AND(ISTEXT(OFFSET('Water Data'!$L$2,0,10*ROW('Water Data'!O93))),BV99="No",ISNUMBER(OFFSET('Water Data'!$O$4,0,10*ROW('Water Data'!O93)))),CONCATENATE("[",ROUND(100-OFFSET('Water Data'!$O$4,0,10*ROW('Water Data'!O93)),0),"]"),IF(AND(ISTEXT(OFFSET('Water Data'!$L$2,0,10*ROW('Water Data'!O93))),BV99="",ISNUMBER(OFFSET('Water Data'!$O$4,0,10*ROW('Water Data'!O93)))),100-OFFSET('Water Data'!$O$4,0,10*ROW('Water Data'!O93)),NA())))</f>
        <v>#N/A</v>
      </c>
      <c r="H99" s="85" t="e">
        <f ca="true">+IF(AND(ISTEXT(OFFSET('Water Data'!$L$2,0,10*ROW('Water Data'!O93))),BW99="Yes"),OFFSET('Water Data'!$O$6,0,10*ROW('Water Data'!O93)),IF(AND(ISTEXT(OFFSET('Water Data'!$L$2,0,10*ROW('Water Data'!O93))),BW99="No",ISNUMBER(OFFSET('Water Data'!$O$6,0,10*ROW('Water Data'!O93)))),CONCATENATE("[",ROUND(OFFSET('Water Data'!$N$6,0,10*ROW('Water Data'!O93)),0),"]"),IF(AND(ISTEXT(OFFSET('Water Data'!$L$2,0,10*ROW('Water Data'!O93))),BW99="",ISNUMBER(OFFSET('Water Data'!$O$6,0,10*ROW('Water Data'!O93)))),OFFSET('Water Data'!$O$6,0,10*ROW('Water Data'!O93)),NA())))</f>
        <v>#N/A</v>
      </c>
      <c r="I99" s="85" t="e">
        <f ca="true">+IF(AND(ISTEXT(OFFSET('Water Data'!$L$2,0,10*ROW('Water Data'!O93))),BX99="Yes"),OFFSET('Water Data'!$O$9,0,10*ROW('Water Data'!O93)),IF(AND(ISTEXT(OFFSET('Water Data'!$L$2,0,10*ROW('Water Data'!O93))),BX99="No",ISNUMBER(OFFSET('Water Data'!$O$9,0,10*ROW('Water Data'!O93)))),CONCATENATE("[",ROUND(OFFSET('Water Data'!$O$9,0,10*ROW('Water Data'!O93)),0),"]"),IF(AND(ISTEXT(OFFSET('Water Data'!$L$2,0,10*ROW('Water Data'!O93))),BX99="",ISNUMBER(OFFSET('Water Data'!$O$9,0,10*ROW('Water Data'!O93)))),OFFSET('Water Data'!$O$9,0,10*ROW('Water Data'!O93)),NA())))</f>
        <v>#N/A</v>
      </c>
      <c r="J99" s="85" t="e">
        <f ca="true">+IF(AND(ISTEXT(OFFSET('Water Data'!$L$2,0,10*ROW('Water Data'!P93))),BY99="Yes"),100-OFFSET('Water Data'!$P$4,0,10*ROW('Water Data'!P93)),IF(AND(ISTEXT(OFFSET('Water Data'!$L$2,0,10*ROW('Water Data'!P93))),BY99="No",ISNUMBER(OFFSET('Water Data'!$P$4,0,10*ROW('Water Data'!P93)))),CONCATENATE("[",ROUND(100-OFFSET('Water Data'!$P$4,0,10*ROW('Water Data'!P93)),0),"]"),IF(AND(ISTEXT(OFFSET('Water Data'!$L$2,0,10*ROW('Water Data'!P93))),BY99="",ISNUMBER(OFFSET('Water Data'!$P$4,0,10*ROW('Water Data'!P93)))),100-OFFSET('Water Data'!$P$4,0,10*ROW('Water Data'!P93)),NA())))</f>
        <v>#N/A</v>
      </c>
      <c r="K99" s="85" t="e">
        <f ca="true">+IF(AND(ISTEXT(OFFSET('Water Data'!$L$2,0,10*ROW('Water Data'!P93))),BZ99="Yes"),OFFSET('Water Data'!$P$6,0,10*ROW('Water Data'!P93)),IF(AND(ISTEXT(OFFSET('Water Data'!$L$2,0,10*ROW('Water Data'!P93))),BZ99="No",ISNUMBER(OFFSET('Water Data'!$P$6,0,10*ROW('Water Data'!P93)))),CONCATENATE("[",ROUND(OFFSET('Water Data'!$P$6,0,10*ROW('Water Data'!P93)),0),"]"),IF(AND(ISTEXT(OFFSET('Water Data'!$L$2,0,10*ROW('Water Data'!P93))),BZ99="",ISNUMBER(OFFSET('Water Data'!$P$6,0,10*ROW('Water Data'!P93)))),OFFSET('Water Data'!$P$6,0,10*ROW('Water Data'!P93)),NA())))</f>
        <v>#N/A</v>
      </c>
      <c r="L99" s="85" t="e">
        <f ca="true">+IF(AND(ISTEXT(OFFSET('Water Data'!$L$2,0,10*ROW('Water Data'!P93))),CA99="Yes"),OFFSET('Water Data'!$P$9,0,10*ROW('Water Data'!P93)),IF(AND(ISTEXT(OFFSET('Water Data'!$L$2,0,10*ROW('Water Data'!P93))),CA99="No",ISNUMBER(OFFSET('Water Data'!$P$9,0,10*ROW('Water Data'!P93)))),CONCATENATE("[",ROUND(OFFSET('Water Data'!$P$9,0,10*ROW('Water Data'!P93)),0),"]"),IF(AND(ISTEXT(OFFSET('Water Data'!$L$2,0,10*ROW('Water Data'!P93))),CA99="",ISNUMBER(OFFSET('Water Data'!$P$9,0,10*ROW('Water Data'!P93)))),OFFSET('Water Data'!$P$9,0,10*ROW('Water Data'!P93)),NA())))</f>
        <v>#N/A</v>
      </c>
      <c r="M99" s="85" t="e">
        <f ca="true">+IF(AND(ISTEXT(OFFSET('Water Data'!$L$2,0,10*ROW('Water Data'!Q93))),CB99="Yes"),100-OFFSET('Water Data'!$Q$4,0,10*ROW('Water Data'!Q93)),IF(AND(ISTEXT(OFFSET('Water Data'!$L$2,0,10*ROW('Water Data'!Q93))),CB99="No",ISNUMBER(OFFSET('Water Data'!$Q$4,0,10*ROW('Water Data'!Q93)))),CONCATENATE("[",ROUND(100-OFFSET('Water Data'!$Q$4,0,10*ROW('Water Data'!Q93)),0),"]"),IF(AND(ISTEXT(OFFSET('Water Data'!$L$2,0,10*ROW('Water Data'!Q93))),CB99="",ISNUMBER(OFFSET('Water Data'!$Q$4,0,10*ROW('Water Data'!Q93)))),100-OFFSET('Water Data'!$Q$4,0,10*ROW('Water Data'!Q93)),NA())))</f>
        <v>#N/A</v>
      </c>
      <c r="N99" s="85" t="e">
        <f ca="true">+IF(AND(ISTEXT(OFFSET('Water Data'!$L$2,0,10*ROW('Water Data'!Q93))),CC99="Yes"),OFFSET('Water Data'!$Q$6,0,10*ROW('Water Data'!Q93)),IF(AND(ISTEXT(OFFSET('Water Data'!$L$2,0,10*ROW('Water Data'!Q93))),CC99="No",ISNUMBER(OFFSET('Water Data'!$Q$6,0,10*ROW('Water Data'!Q93)))),CONCATENATE("[",ROUND(OFFSET('Water Data'!$Q$6,0,10*ROW('Water Data'!Q93)),0),"]"),IF(AND(ISTEXT(OFFSET('Water Data'!$L$2,0,10*ROW('Water Data'!Q93))),CC99="",ISNUMBER(OFFSET('Water Data'!$Q$6,0,10*ROW('Water Data'!Q93)))),OFFSET('Water Data'!$Q$6,0,10*ROW('Water Data'!Q93)),NA())))</f>
        <v>#N/A</v>
      </c>
      <c r="O99" s="85" t="e">
        <f ca="true">+IF(AND(ISTEXT(OFFSET('Water Data'!$L$2,0,10*ROW('Water Data'!Q93))),CD99="Yes"),OFFSET('Water Data'!$Q$9,0,10*ROW('Water Data'!Q93)),IF(AND(ISTEXT(OFFSET('Water Data'!$L$2,0,10*ROW('Water Data'!Q93))),CD99="No",ISNUMBER(OFFSET('Water Data'!$Q$9,0,10*ROW('Water Data'!Q93)))),CONCATENATE("[",ROUND(OFFSET('Water Data'!$Q$9,0,10*ROW('Water Data'!Q93)),0),"]"),IF(AND(ISTEXT(OFFSET('Water Data'!$L$2,0,10*ROW('Water Data'!Q93))),CD99="",ISNUMBER(OFFSET('Water Data'!$Q$9,0,10*ROW('Water Data'!Q93)))),OFFSET('Water Data'!$Q$9,0,10*ROW('Water Data'!Q93)),NA())))</f>
        <v>#N/A</v>
      </c>
      <c r="P99" s="85" t="e">
        <f ca="true">+IF(AND(ISTEXT(OFFSET('Water Data'!$L$2,0,10*ROW('Water Data'!R93))),CE99="Yes"),100-OFFSET('Water Data'!$R$4,0,10*ROW('Water Data'!R93)),IF(AND(ISTEXT(OFFSET('Water Data'!$L$2,0,10*ROW('Water Data'!R93))),CE99="No",ISNUMBER(OFFSET('Water Data'!$R$4,0,10*ROW('Water Data'!R93)))),CONCATENATE("[",ROUND(100-OFFSET('Water Data'!$R$4,0,10*ROW('Water Data'!R93)),0),"]"),IF(AND(ISTEXT(OFFSET('Water Data'!$L$2,0,10*ROW('Water Data'!R93))),CE99="",ISNUMBER(OFFSET('Water Data'!$R$4,0,10*ROW('Water Data'!R93)))),100-OFFSET('Water Data'!$R$4,0,10*ROW('Water Data'!R93)),NA())))</f>
        <v>#N/A</v>
      </c>
      <c r="Q99" s="85" t="e">
        <f ca="true">+IF(AND(ISTEXT(OFFSET('Water Data'!$L$2,0,10*ROW('Water Data'!R93))),CF99="Yes"),OFFSET('Water Data'!$R$6,0,10*ROW('Water Data'!R93)),IF(AND(ISTEXT(OFFSET('Water Data'!$L$2,0,10*ROW('Water Data'!R93))),CF99="No",ISNUMBER(OFFSET('Water Data'!$R$6,0,10*ROW('Water Data'!R93)))),CONCATENATE("[",ROUND(OFFSET('Water Data'!$R$6,0,10*ROW('Water Data'!R93)),0),"]"),IF(AND(ISTEXT(OFFSET('Water Data'!$L$2,0,10*ROW('Water Data'!R93))),CF99="",ISNUMBER(OFFSET('Water Data'!$R$6,0,10*ROW('Water Data'!R93)))),OFFSET('Water Data'!$R$6,0,10*ROW('Water Data'!R93)),NA())))</f>
        <v>#N/A</v>
      </c>
      <c r="R99" s="85" t="e">
        <f ca="true">+IF(AND(ISTEXT(OFFSET('Water Data'!$L$2,0,10*ROW('Water Data'!R93))),CG99="Yes"),OFFSET('Water Data'!$R$9,0,10*ROW('Water Data'!R93)),IF(AND(ISTEXT(OFFSET('Water Data'!$L$2,0,10*ROW('Water Data'!R93))),CG99="No",ISNUMBER(OFFSET('Water Data'!$R$9,0,10*ROW('Water Data'!R93)))),CONCATENATE("[",ROUND(OFFSET('Water Data'!$R$9,0,10*ROW('Water Data'!R93)),0),"]"),IF(AND(ISTEXT(OFFSET('Water Data'!$L$2,0,10*ROW('Water Data'!R93))),CG99="",ISNUMBER(OFFSET('Water Data'!$R$9,0,10*ROW('Water Data'!R93)))),OFFSET('Water Data'!$R$9,0,10*ROW('Water Data'!R93)),NA())))</f>
        <v>#N/A</v>
      </c>
      <c r="S99" s="85" t="e">
        <f ca="true">+IF(AND(ISTEXT(OFFSET('Water Data'!$L$2,0,10*ROW('Water Data'!S93))),CH99="Yes"),100-OFFSET('Water Data'!$S$4,0,10*ROW('Water Data'!S93)),IF(AND(ISTEXT(OFFSET('Water Data'!$L$2,0,10*ROW('Water Data'!S93))),CH99="No",ISNUMBER(OFFSET('Water Data'!$S$4,0,10*ROW('Water Data'!S93)))),CONCATENATE("[",ROUND(100-OFFSET('Water Data'!$S$4,0,10*ROW('Water Data'!S93)),0),"]"),IF(AND(ISTEXT(OFFSET('Water Data'!$L$2,0,10*ROW('Water Data'!S93))),CH99="",ISNUMBER(OFFSET('Water Data'!$S$4,0,10*ROW('Water Data'!S93)))),100-OFFSET('Water Data'!$S$4,0,10*ROW('Water Data'!S93)),NA())))</f>
        <v>#N/A</v>
      </c>
      <c r="T99" s="85" t="e">
        <f ca="true">+IF(AND(ISTEXT(OFFSET('Water Data'!$L$2,0,10*ROW('Water Data'!S93))),CI99="Yes"),OFFSET('Water Data'!$S$6,0,10*ROW('Water Data'!S93)),IF(AND(ISTEXT(OFFSET('Water Data'!$L$2,0,10*ROW('Water Data'!S93))),CI99="No",ISNUMBER(OFFSET('Water Data'!$S$6,0,10*ROW('Water Data'!S93)))),CONCATENATE("[",ROUND(OFFSET('Water Data'!$S$6,0,10*ROW('Water Data'!S93)),0),"]"),IF(AND(ISTEXT(OFFSET('Water Data'!$L$2,0,10*ROW('Water Data'!S93))),CI99="",ISNUMBER(OFFSET('Water Data'!$S$6,0,10*ROW('Water Data'!S93)))),OFFSET('Water Data'!$S$6,0,10*ROW('Water Data'!S93)),NA())))</f>
        <v>#N/A</v>
      </c>
      <c r="U99" s="85" t="e">
        <f ca="true">+IF(AND(ISTEXT(OFFSET('Water Data'!$L$2,0,10*ROW('Water Data'!S93))),CJ99="Yes"),OFFSET('Water Data'!$S$9,0,10*ROW('Water Data'!S93)),IF(AND(ISTEXT(OFFSET('Water Data'!$L$2,0,10*ROW('Water Data'!S93))),CJ99="No",ISNUMBER(OFFSET('Water Data'!$S$9,0,10*ROW('Water Data'!S93)))),CONCATENATE("[",ROUND(OFFSET('Water Data'!$S$9,0,10*ROW('Water Data'!S93)),0),"]"),IF(AND(ISTEXT(OFFSET('Water Data'!$L$2,0,10*ROW('Water Data'!S93))),CJ99="",ISNUMBER(OFFSET('Water Data'!$S$9,0,10*ROW('Water Data'!S93)))),OFFSET('Water Data'!$S$9,0,10*ROW('Water Data'!S93)),NA())))</f>
        <v>#N/A</v>
      </c>
      <c r="V99" s="86" t="e">
        <f ca="true">+IF(AND(ISTEXT(OFFSET('Sanitation Data'!$L$2,0,10*ROW('Sanitation Data'!N93))),CK99="Yes"),100-OFFSET('Sanitation Data'!$N$4,0,10*ROW('Sanitation Data'!N93)),IF(AND(ISTEXT(OFFSET('Sanitation Data'!$L$2,0,10*ROW('Sanitation Data'!N93))),CK99="No",ISNUMBER(OFFSET('Sanitation Data'!$N$4,0,10*ROW('Sanitation Data'!N93)))),CONCATENATE("[",ROUND(100-OFFSET('Sanitation Data'!$N$4,0,10*ROW('Sanitation Data'!N93)),0),"]"),IF(AND(ISTEXT(OFFSET('Sanitation Data'!$L$2,0,10*ROW('Sanitation Data'!N93))),CK99="",ISNUMBER(OFFSET('Sanitation Data'!$N$4,0,10*ROW('Sanitation Data'!N93)))),100-OFFSET('Sanitation Data'!$N$4,0,10*ROW('Sanitation Data'!N93)),NA())))</f>
        <v>#N/A</v>
      </c>
      <c r="W99" s="86" t="e">
        <f ca="true">+IF(AND(ISTEXT(OFFSET('Sanitation Data'!$L$2,0,10*ROW('Sanitation Data'!N93))),CL99="Yes"),OFFSET('Sanitation Data'!$N$6,0,10*ROW('Sanitation Data'!N93)),IF(AND(ISTEXT(OFFSET('Sanitation Data'!$L$2,0,10*ROW('Sanitation Data'!N93))),CL99="No",ISNUMBER(OFFSET('Sanitation Data'!$N$6,0,10*ROW('Sanitation Data'!N93)))),CONCATENATE("[",ROUND(OFFSET('Sanitation Data'!$N$6,0,10*ROW('Sanitation Data'!N93)),0),"]"),IF(AND(ISTEXT(OFFSET('Sanitation Data'!$L$2,0,10*ROW('Sanitation Data'!N93))),CL99="",ISNUMBER(OFFSET('Sanitation Data'!$N$6,0,10*ROW('Sanitation Data'!N93)))),OFFSET('Sanitation Data'!$N$6,0,10*ROW('Sanitation Data'!N93)),NA())))</f>
        <v>#N/A</v>
      </c>
      <c r="X99" s="86" t="e">
        <f ca="true">+IF(AND(ISTEXT(OFFSET('Sanitation Data'!$L$2,0,10*ROW('Sanitation Data'!N93))),CM99="Yes"),OFFSET('Sanitation Data'!$N$10,0,10*ROW('Sanitation Data'!N93)),IF(AND(ISTEXT(OFFSET('Sanitation Data'!$L$2,0,10*ROW('Sanitation Data'!N93))),CM99="No",ISNUMBER(OFFSET('Sanitation Data'!$N$10,0,10*ROW('Sanitation Data'!N93)))),CONCATENATE("[",ROUND(OFFSET('Sanitation Data'!$N$10,0,10*ROW('Sanitation Data'!N93)),0),"]"),IF(AND(ISTEXT(OFFSET('Sanitation Data'!$L$2,0,10*ROW('Sanitation Data'!N93))),CM99="",ISNUMBER(OFFSET('Sanitation Data'!$N$10,0,10*ROW('Sanitation Data'!N93)))),OFFSET('Sanitation Data'!$N$10,0,10*ROW('Sanitation Data'!N93)),NA())))</f>
        <v>#N/A</v>
      </c>
      <c r="Y99" s="86" t="e">
        <f ca="true">+IF(AND(ISTEXT(OFFSET('Sanitation Data'!$L$2,0,10*ROW('Sanitation Data'!N93))),CN99="Yes"),OFFSET('Sanitation Data'!$N$11,0,10*ROW('Sanitation Data'!N93)),IF(AND(ISTEXT(OFFSET('Sanitation Data'!$L$2,0,10*ROW('Sanitation Data'!N93))),CN99="No",ISNUMBER(OFFSET('Sanitation Data'!$N$11,0,10*ROW('Sanitation Data'!N93)))),CONCATENATE("[",ROUND(OFFSET('Sanitation Data'!$N$11,0,10*ROW('Sanitation Data'!N93)),0),"]"),IF(AND(ISTEXT(OFFSET('Sanitation Data'!$L$2,0,10*ROW('Sanitation Data'!N93))),CN99="",ISNUMBER(OFFSET('Sanitation Data'!$N$11,0,10*ROW('Sanitation Data'!N93)))),OFFSET('Sanitation Data'!$N$11,0,10*ROW('Sanitation Data'!N93)),NA())))</f>
        <v>#N/A</v>
      </c>
      <c r="Z99" s="86" t="e">
        <f ca="true">+IF(AND(ISTEXT(OFFSET('Sanitation Data'!$L$2,0,10*ROW('Sanitation Data'!N93))),CO99="Yes"),OFFSET('Sanitation Data'!$N$12,0,10*ROW('Sanitation Data'!N93)),IF(AND(ISTEXT(OFFSET('Sanitation Data'!$L$2,0,10*ROW('Sanitation Data'!N93))),CO99="No",ISNUMBER(OFFSET('Sanitation Data'!$N$12,0,10*ROW('Sanitation Data'!N93)))),CONCATENATE("[",ROUND(OFFSET('Sanitation Data'!$N$12,0,10*ROW('Sanitation Data'!N93)),0),"]"),IF(AND(ISTEXT(OFFSET('Sanitation Data'!$L$2,0,10*ROW('Sanitation Data'!N93))),CO99="",ISNUMBER(OFFSET('Sanitation Data'!$N$12,0,10*ROW('Sanitation Data'!N93)))),OFFSET('Sanitation Data'!$N$12,0,10*ROW('Sanitation Data'!N93)),NA())))</f>
        <v>#N/A</v>
      </c>
      <c r="AA99" s="86" t="e">
        <f ca="true">+IF(AND(ISTEXT(OFFSET('Sanitation Data'!$L$2,0,10*ROW('Sanitation Data'!O93))),CP99="Yes"),100-OFFSET('Sanitation Data'!$O$4,0,10*ROW('Sanitation Data'!O93)),IF(AND(ISTEXT(OFFSET('Sanitation Data'!$L$2,0,10*ROW('Sanitation Data'!O93))),CP99="No",ISNUMBER(OFFSET('Sanitation Data'!$O$4,0,10*ROW('Sanitation Data'!O93)))),CONCATENATE("[",ROUND(100-OFFSET('Sanitation Data'!$O$4,0,10*ROW('Sanitation Data'!O93)),0),"]"),IF(AND(ISTEXT(OFFSET('Sanitation Data'!$L$2,0,10*ROW('Sanitation Data'!O93))),CP99="",ISNUMBER(OFFSET('Sanitation Data'!$O$4,0,10*ROW('Sanitation Data'!O93)))),100-OFFSET('Sanitation Data'!$O$4,0,10*ROW('Sanitation Data'!O93)),NA())))</f>
        <v>#N/A</v>
      </c>
      <c r="AB99" s="86" t="e">
        <f ca="true">+IF(AND(ISTEXT(OFFSET('Sanitation Data'!$L$2,0,10*ROW('Sanitation Data'!O93))),CQ99="Yes"),OFFSET('Sanitation Data'!$O$6,0,10*ROW('Sanitation Data'!R93)),IF(AND(ISTEXT(OFFSET('Sanitation Data'!$L$2,0,10*ROW('Sanitation Data'!O93))),CQ99="No",ISNUMBER(OFFSET('Sanitation Data'!$O$6,0,10*ROW('Sanitation Data'!O93)))),CONCATENATE("[",ROUND(OFFSET('Sanitation Data'!$O$6,0,10*ROW('Sanitation Data'!O93)),0),"]"),IF(AND(ISTEXT(OFFSET('Sanitation Data'!$L$2,0,10*ROW('Sanitation Data'!O93))),CQ99="",ISNUMBER(OFFSET('Sanitation Data'!$O$6,0,10*ROW('Sanitation Data'!O93)))),OFFSET('Sanitation Data'!$O$6,0,10*ROW('Sanitation Data'!O93)),NA())))</f>
        <v>#N/A</v>
      </c>
      <c r="AC99" s="86" t="e">
        <f ca="true">+IF(AND(ISTEXT(OFFSET('Sanitation Data'!$L$2,0,10*ROW('Sanitation Data'!O93))),CR99="Yes"),OFFSET('Sanitation Data'!$O$10,0,10*ROW('Sanitation Data'!O93)),IF(AND(ISTEXT(OFFSET('Sanitation Data'!$L$2,0,10*ROW('Sanitation Data'!O93))),CR99="No",ISNUMBER(OFFSET('Sanitation Data'!$O$10,0,10*ROW('Sanitation Data'!O93)))),CONCATENATE("[",ROUND(OFFSET('Sanitation Data'!$O$10,0,10*ROW('Sanitation Data'!O93)),0),"]"),IF(AND(ISTEXT(OFFSET('Sanitation Data'!$L$2,0,10*ROW('Sanitation Data'!O93))),CR99="",ISNUMBER(OFFSET('Sanitation Data'!$O$10,0,10*ROW('Sanitation Data'!O93)))),OFFSET('Sanitation Data'!$O$10,0,10*ROW('Sanitation Data'!O93)),NA())))</f>
        <v>#N/A</v>
      </c>
      <c r="AD99" s="86" t="e">
        <f ca="true">+IF(AND(ISTEXT(OFFSET('Sanitation Data'!$L$2,0,10*ROW('Sanitation Data'!O93))),CS99="Yes"),OFFSET('Sanitation Data'!$O$11,0,10*ROW('Sanitation Data'!O93)),IF(AND(ISTEXT(OFFSET('Sanitation Data'!$L$2,0,10*ROW('Sanitation Data'!O93))),CS99="No",ISNUMBER(OFFSET('Sanitation Data'!$O$11,0,10*ROW('Sanitation Data'!O93)))),CONCATENATE("[",ROUND(OFFSET('Sanitation Data'!$O$11,0,10*ROW('Sanitation Data'!O93)),0),"]"),IF(AND(ISTEXT(OFFSET('Sanitation Data'!$L$2,0,10*ROW('Sanitation Data'!O93))),CS99="",ISNUMBER(OFFSET('Sanitation Data'!$O$11,0,10*ROW('Sanitation Data'!O93)))),OFFSET('Sanitation Data'!$O$11,0,10*ROW('Sanitation Data'!O93)),NA())))</f>
        <v>#N/A</v>
      </c>
      <c r="AE99" s="86" t="e">
        <f ca="true">+IF(AND(ISTEXT(OFFSET('Sanitation Data'!$L$2,0,10*ROW('Sanitation Data'!O93))),CT99="Yes"),OFFSET('Sanitation Data'!$O$12,0,10*ROW('Sanitation Data'!O93)),IF(AND(ISTEXT(OFFSET('Sanitation Data'!$L$2,0,10*ROW('Sanitation Data'!O93))),CT99="No",ISNUMBER(OFFSET('Sanitation Data'!$O$12,0,10*ROW('Sanitation Data'!O93)))),CONCATENATE("[",ROUND(OFFSET('Sanitation Data'!$O$12,0,10*ROW('Sanitation Data'!O93)),0),"]"),IF(AND(ISTEXT(OFFSET('Sanitation Data'!$L$2,0,10*ROW('Sanitation Data'!O93))),CT99="",ISNUMBER(OFFSET('Sanitation Data'!$O$12,0,10*ROW('Sanitation Data'!O93)))),OFFSET('Sanitation Data'!$O$12,0,10*ROW('Sanitation Data'!O93)),NA())))</f>
        <v>#N/A</v>
      </c>
      <c r="AF99" s="86" t="e">
        <f ca="true">+IF(AND(ISTEXT(OFFSET('Sanitation Data'!$L$2,0,10*ROW('Sanitation Data'!P93))),CU99="Yes"),100-OFFSET('Sanitation Data'!$P$4,0,10*ROW('Sanitation Data'!P93)),IF(AND(ISTEXT(OFFSET('Sanitation Data'!$L$2,0,10*ROW('Sanitation Data'!P93))),CU99="No",ISNUMBER(OFFSET('Sanitation Data'!$P$4,0,10*ROW('Sanitation Data'!P93)))),CONCATENATE("[",ROUND(100-OFFSET('Sanitation Data'!$P$4,0,10*ROW('Sanitation Data'!P93)),0),"]"),IF(AND(ISTEXT(OFFSET('Sanitation Data'!$L$2,0,10*ROW('Sanitation Data'!P93))),CU99="",ISNUMBER(OFFSET('Sanitation Data'!$P$4,0,10*ROW('Sanitation Data'!P93)))),100-OFFSET('Sanitation Data'!$P$4,0,10*ROW('Sanitation Data'!P93)),NA())))</f>
        <v>#N/A</v>
      </c>
      <c r="AG99" s="86" t="e">
        <f ca="true">+IF(AND(ISTEXT(OFFSET('Sanitation Data'!$L$2,0,10*ROW('Sanitation Data'!P93))),CV99="Yes"),OFFSET('Sanitation Data'!$P$6,0,10*ROW('Sanitation Data'!P93)),IF(AND(ISTEXT(OFFSET('Sanitation Data'!$L$2,0,10*ROW('Sanitation Data'!P93))),CV99="No",ISNUMBER(OFFSET('Sanitation Data'!$P$6,0,10*ROW('Sanitation Data'!P93)))),CONCATENATE("[",ROUND(OFFSET('Sanitation Data'!$P$6,0,10*ROW('Sanitation Data'!P93)),0),"]"),IF(AND(ISTEXT(OFFSET('Sanitation Data'!$L$2,0,10*ROW('Sanitation Data'!P93))),CV99="",ISNUMBER(OFFSET('Sanitation Data'!$P$6,0,10*ROW('Sanitation Data'!P93)))),OFFSET('Sanitation Data'!$P$6,0,10*ROW('Sanitation Data'!P93)),NA())))</f>
        <v>#N/A</v>
      </c>
      <c r="AH99" s="86" t="e">
        <f ca="true">+IF(AND(ISTEXT(OFFSET('Sanitation Data'!$L$2,0,10*ROW('Sanitation Data'!P93))),CW99="Yes"),OFFSET('Sanitation Data'!$P$10,0,10*ROW('Sanitation Data'!P93)),IF(AND(ISTEXT(OFFSET('Sanitation Data'!$L$2,0,10*ROW('Sanitation Data'!P93))),CW99="No",ISNUMBER(OFFSET('Sanitation Data'!$P$10,0,10*ROW('Sanitation Data'!P93)))),CONCATENATE("[",ROUND(OFFSET('Sanitation Data'!$P$10,0,10*ROW('Sanitation Data'!P93)),0),"]"),IF(AND(ISTEXT(OFFSET('Sanitation Data'!$L$2,0,10*ROW('Sanitation Data'!P93))),CW99="",ISNUMBER(OFFSET('Sanitation Data'!$P$10,0,10*ROW('Sanitation Data'!P93)))),OFFSET('Sanitation Data'!$P$10,0,10*ROW('Sanitation Data'!P93)),NA())))</f>
        <v>#N/A</v>
      </c>
      <c r="AI99" s="86" t="e">
        <f ca="true">+IF(AND(ISTEXT(OFFSET('Sanitation Data'!$L$2,0,10*ROW('Sanitation Data'!P93))),CX99="Yes"),OFFSET('Sanitation Data'!$P$11,0,10*ROW('Sanitation Data'!P93)),IF(AND(ISTEXT(OFFSET('Sanitation Data'!$L$2,0,10*ROW('Sanitation Data'!P93))),CX99="No",ISNUMBER(OFFSET('Sanitation Data'!$P$11,0,10*ROW('Sanitation Data'!P93)))),CONCATENATE("[",ROUND(OFFSET('Sanitation Data'!$P$11,0,10*ROW('Sanitation Data'!P93)),0),"]"),IF(AND(ISTEXT(OFFSET('Sanitation Data'!$L$2,0,10*ROW('Sanitation Data'!P93))),CX99="",ISNUMBER(OFFSET('Sanitation Data'!$P$11,0,10*ROW('Sanitation Data'!P93)))),OFFSET('Sanitation Data'!$P$11,0,10*ROW('Sanitation Data'!P93)),NA())))</f>
        <v>#N/A</v>
      </c>
      <c r="AJ99" s="86" t="e">
        <f ca="true">+IF(AND(ISTEXT(OFFSET('Sanitation Data'!$L$2,0,10*ROW('Sanitation Data'!P93))),CY99="Yes"),OFFSET('Sanitation Data'!$P$12,0,10*ROW('Sanitation Data'!P93)),IF(AND(ISTEXT(OFFSET('Sanitation Data'!$L$2,0,10*ROW('Sanitation Data'!P93))),CY99="No",ISNUMBER(OFFSET('Sanitation Data'!$P$12,0,10*ROW('Sanitation Data'!P93)))),CONCATENATE("[",ROUND(OFFSET('Sanitation Data'!$P$12,0,10*ROW('Sanitation Data'!P93)),0),"]"),IF(AND(ISTEXT(OFFSET('Sanitation Data'!$L$2,0,10*ROW('Sanitation Data'!P93))),CY99="",ISNUMBER(OFFSET('Sanitation Data'!$P$12,0,10*ROW('Sanitation Data'!P93)))),OFFSET('Sanitation Data'!$P$12,0,10*ROW('Sanitation Data'!P93)),NA())))</f>
        <v>#N/A</v>
      </c>
      <c r="AK99" s="86" t="e">
        <f ca="true">+IF(AND(ISTEXT(OFFSET('Sanitation Data'!$L$2,0,10*ROW('Sanitation Data'!Q93))),CZ99="Yes"),100-OFFSET('Sanitation Data'!$Q$4,0,10*ROW('Sanitation Data'!Q93)),IF(AND(ISTEXT(OFFSET('Sanitation Data'!$L$2,0,10*ROW('Sanitation Data'!Q93))),CZ99="No",ISNUMBER(OFFSET('Sanitation Data'!$Q$4,0,10*ROW('Sanitation Data'!Q93)))),CONCATENATE("[",ROUND(100-OFFSET('Sanitation Data'!$Q$4,0,10*ROW('Sanitation Data'!Q93)),0),"]"),IF(AND(ISTEXT(OFFSET('Sanitation Data'!$L$2,0,10*ROW('Sanitation Data'!Q93))),CZ99="",ISNUMBER(OFFSET('Sanitation Data'!$Q$4,0,10*ROW('Sanitation Data'!Q93)))),100-OFFSET('Sanitation Data'!$Q$4,0,10*ROW('Sanitation Data'!Q93)),NA())))</f>
        <v>#N/A</v>
      </c>
      <c r="AL99" s="86" t="e">
        <f ca="true">+IF(AND(ISTEXT(OFFSET('Sanitation Data'!$L$2,0,10*ROW('Sanitation Data'!Q93))),DA99="Yes"),OFFSET('Sanitation Data'!$Q$6,0,10*ROW('Sanitation Data'!Q93)),IF(AND(ISTEXT(OFFSET('Sanitation Data'!$L$2,0,10*ROW('Sanitation Data'!Q93))),DA99="No",ISNUMBER(OFFSET('Sanitation Data'!$Q$6,0,10*ROW('Sanitation Data'!Q93)))),CONCATENATE("[",ROUND(OFFSET('Sanitation Data'!$Q$6,0,10*ROW('Sanitation Data'!Q93)),0),"]"),IF(AND(ISTEXT(OFFSET('Sanitation Data'!$L$2,0,10*ROW('Sanitation Data'!Q93))),DA99="",ISNUMBER(OFFSET('Sanitation Data'!$Q$6,0,10*ROW('Sanitation Data'!Q93)))),OFFSET('Sanitation Data'!$Q$6,0,10*ROW('Sanitation Data'!Q93)),NA())))</f>
        <v>#N/A</v>
      </c>
      <c r="AM99" s="86" t="e">
        <f ca="true">+IF(AND(ISTEXT(OFFSET('Sanitation Data'!$L$2,0,10*ROW('Sanitation Data'!Q93))),DB99="Yes"),OFFSET('Sanitation Data'!$Q$10,0,10*ROW('Sanitation Data'!Q93)),IF(AND(ISTEXT(OFFSET('Sanitation Data'!$L$2,0,10*ROW('Sanitation Data'!Q93))),DB99="No",ISNUMBER(OFFSET('Sanitation Data'!$Q$10,0,10*ROW('Sanitation Data'!Q93)))),CONCATENATE("[",ROUND(OFFSET('Sanitation Data'!$Q$10,0,10*ROW('Sanitation Data'!Q93)),0),"]"),IF(AND(ISTEXT(OFFSET('Sanitation Data'!$L$2,0,10*ROW('Sanitation Data'!Q93))),DB99="",ISNUMBER(OFFSET('Sanitation Data'!$Q$10,0,10*ROW('Sanitation Data'!Q93)))),OFFSET('Sanitation Data'!$Q$10,0,10*ROW('Sanitation Data'!Q93)),NA())))</f>
        <v>#N/A</v>
      </c>
      <c r="AN99" s="86" t="e">
        <f ca="true">+IF(AND(ISTEXT(OFFSET('Sanitation Data'!$L$2,0,10*ROW('Sanitation Data'!Q93))),DC99="Yes"),OFFSET('Sanitation Data'!$Q$11,0,10*ROW('Sanitation Data'!Q93)),IF(AND(ISTEXT(OFFSET('Sanitation Data'!$L$2,0,10*ROW('Sanitation Data'!Q93))),DC99="No",ISNUMBER(OFFSET('Sanitation Data'!$Q$11,0,10*ROW('Sanitation Data'!Q93)))),CONCATENATE("[",ROUND(OFFSET('Sanitation Data'!$Q$11,0,10*ROW('Sanitation Data'!Q93)),0),"]"),IF(AND(ISTEXT(OFFSET('Sanitation Data'!$L$2,0,10*ROW('Sanitation Data'!Q93))),DC99="",ISNUMBER(OFFSET('Sanitation Data'!$Q$11,0,10*ROW('Sanitation Data'!Q93)))),OFFSET('Sanitation Data'!$Q$11,0,10*ROW('Sanitation Data'!Q93)),NA())))</f>
        <v>#N/A</v>
      </c>
      <c r="AO99" s="86" t="e">
        <f ca="true">+IF(AND(ISTEXT(OFFSET('Sanitation Data'!$L$2,0,10*ROW('Sanitation Data'!Q93))),DD99="Yes"),OFFSET('Sanitation Data'!$Q$12,0,10*ROW('Sanitation Data'!Q93)),IF(AND(ISTEXT(OFFSET('Sanitation Data'!$L$2,0,10*ROW('Sanitation Data'!Q93))),DD99="No",ISNUMBER(OFFSET('Sanitation Data'!$Q$12,0,10*ROW('Sanitation Data'!Q93)))),CONCATENATE("[",ROUND(OFFSET('Sanitation Data'!$Q$12,0,10*ROW('Sanitation Data'!Q93)),0),"]"),IF(AND(ISTEXT(OFFSET('Sanitation Data'!$L$2,0,10*ROW('Sanitation Data'!Q93))),DD99="",ISNUMBER(OFFSET('Sanitation Data'!$Q$12,0,10*ROW('Sanitation Data'!Q93)))),OFFSET('Sanitation Data'!$Q$12,0,10*ROW('Sanitation Data'!Q93)),NA())))</f>
        <v>#N/A</v>
      </c>
      <c r="AP99" s="86" t="e">
        <f ca="true">+IF(AND(ISTEXT(OFFSET('Sanitation Data'!$L$2,0,10*ROW('Sanitation Data'!R93))),DE99="Yes"),100-OFFSET('Sanitation Data'!$R$4,0,10*ROW('Sanitation Data'!R93)),IF(AND(ISTEXT(OFFSET('Sanitation Data'!$L$2,0,10*ROW('Sanitation Data'!R93))),DE99="No",ISNUMBER(OFFSET('Sanitation Data'!$R$4,0,10*ROW('Sanitation Data'!R93)))),CONCATENATE("[",ROUND(100-OFFSET('Sanitation Data'!$R$4,0,10*ROW('Sanitation Data'!R93)),0),"]"),IF(AND(ISTEXT(OFFSET('Sanitation Data'!$L$2,0,10*ROW('Sanitation Data'!R93))),DE99="",ISNUMBER(OFFSET('Sanitation Data'!$R$4,0,10*ROW('Sanitation Data'!R93)))),100-OFFSET('Sanitation Data'!$R$4,0,10*ROW('Sanitation Data'!R93)),NA())))</f>
        <v>#N/A</v>
      </c>
      <c r="AQ99" s="86" t="e">
        <f ca="true">+IF(AND(ISTEXT(OFFSET('Sanitation Data'!$L$2,0,10*ROW('Sanitation Data'!R93))),DF99="Yes"),OFFSET('Sanitation Data'!$R$6,0,10*ROW('Sanitation Data'!R93)),IF(AND(ISTEXT(OFFSET('Sanitation Data'!$L$2,0,10*ROW('Sanitation Data'!R93))),DF99="No",ISNUMBER(OFFSET('Sanitation Data'!$R$6,0,10*ROW('Sanitation Data'!R93)))),CONCATENATE("[",ROUND(OFFSET('Sanitation Data'!$R$6,0,10*ROW('Sanitation Data'!R93)),0),"]"),IF(AND(ISTEXT(OFFSET('Sanitation Data'!$L$2,0,10*ROW('Sanitation Data'!R93))),DF99="",ISNUMBER(OFFSET('Sanitation Data'!$R$6,0,10*ROW('Sanitation Data'!R93)))),OFFSET('Sanitation Data'!$R$6,0,10*ROW('Sanitation Data'!R93)),NA())))</f>
        <v>#N/A</v>
      </c>
      <c r="AR99" s="86" t="e">
        <f ca="true">+IF(AND(ISTEXT(OFFSET('Sanitation Data'!$L$2,0,10*ROW('Sanitation Data'!R93))),DG99="Yes"),OFFSET('Sanitation Data'!$R$10,0,10*ROW('Sanitation Data'!R93)),IF(AND(ISTEXT(OFFSET('Sanitation Data'!$L$2,0,10*ROW('Sanitation Data'!R93))),DG99="No",ISNUMBER(OFFSET('Sanitation Data'!$R$10,0,10*ROW('Sanitation Data'!R93)))),CONCATENATE("[",ROUND(OFFSET('Sanitation Data'!$R$10,0,10*ROW('Sanitation Data'!R93)),0),"]"),IF(AND(ISTEXT(OFFSET('Sanitation Data'!$L$2,0,10*ROW('Sanitation Data'!R93))),DG99="",ISNUMBER(OFFSET('Sanitation Data'!$R$10,0,10*ROW('Sanitation Data'!R93)))),OFFSET('Sanitation Data'!$R$10,0,10*ROW('Sanitation Data'!R93)),NA())))</f>
        <v>#N/A</v>
      </c>
      <c r="AS99" s="86" t="e">
        <f ca="true">+IF(AND(ISTEXT(OFFSET('Sanitation Data'!$L$2,0,10*ROW('Sanitation Data'!R93))),DH99="Yes"),OFFSET('Sanitation Data'!$R$11,0,10*ROW('Sanitation Data'!R93)),IF(AND(ISTEXT(OFFSET('Sanitation Data'!$L$2,0,10*ROW('Sanitation Data'!R93))),DH99="No",ISNUMBER(OFFSET('Sanitation Data'!$R$11,0,10*ROW('Sanitation Data'!R93)))),CONCATENATE("[",ROUND(OFFSET('Sanitation Data'!$R$11,0,10*ROW('Sanitation Data'!R93)),0),"]"),IF(AND(ISTEXT(OFFSET('Sanitation Data'!$L$2,0,10*ROW('Sanitation Data'!R93))),DH99="",ISNUMBER(OFFSET('Sanitation Data'!$R$11,0,10*ROW('Sanitation Data'!R93)))),OFFSET('Sanitation Data'!$R$11,0,10*ROW('Sanitation Data'!R93)),NA())))</f>
        <v>#N/A</v>
      </c>
      <c r="AT99" s="86" t="e">
        <f ca="true">+IF(AND(ISTEXT(OFFSET('Sanitation Data'!$L$2,0,10*ROW('Sanitation Data'!R93))),DI99="Yes"),OFFSET('Sanitation Data'!$R$12,0,10*ROW('Sanitation Data'!R93)),IF(AND(ISTEXT(OFFSET('Sanitation Data'!$L$2,0,10*ROW('Sanitation Data'!R93))),DI99="No",ISNUMBER(OFFSET('Sanitation Data'!$R$12,0,10*ROW('Sanitation Data'!R93)))),CONCATENATE("[",ROUND(OFFSET('Sanitation Data'!$R$12,0,10*ROW('Sanitation Data'!R93)),0),"]"),IF(AND(ISTEXT(OFFSET('Sanitation Data'!$L$2,0,10*ROW('Sanitation Data'!R93))),DI99="",ISNUMBER(OFFSET('Sanitation Data'!$R$12,0,10*ROW('Sanitation Data'!R93)))),OFFSET('Sanitation Data'!$R$12,0,10*ROW('Sanitation Data'!R93)),NA())))</f>
        <v>#N/A</v>
      </c>
      <c r="AU99" s="86" t="e">
        <f ca="true">+IF(AND(ISTEXT(OFFSET('Sanitation Data'!$L$2,0,10*ROW('Sanitation Data'!S93))),DJ99="Yes"),100-OFFSET('Sanitation Data'!$S$4,0,10*ROW('Sanitation Data'!S93)),IF(AND(ISTEXT(OFFSET('Sanitation Data'!$L$2,0,10*ROW('Sanitation Data'!S93))),DJ99="No",ISNUMBER(OFFSET('Sanitation Data'!$S$4,0,10*ROW('Sanitation Data'!S93)))),CONCATENATE("[",ROUND(100-OFFSET('Sanitation Data'!$S$4,0,10*ROW('Sanitation Data'!S93)),0),"]"),IF(AND(ISTEXT(OFFSET('Sanitation Data'!$L$2,0,10*ROW('Sanitation Data'!S93))),DJ99="",ISNUMBER(OFFSET('Sanitation Data'!$S$4,0,10*ROW('Sanitation Data'!S93)))),100-OFFSET('Sanitation Data'!$S$4,0,10*ROW('Sanitation Data'!S93)),NA())))</f>
        <v>#N/A</v>
      </c>
      <c r="AV99" s="86" t="e">
        <f ca="true">+IF(AND(ISTEXT(OFFSET('Sanitation Data'!$L$2,0,10*ROW('Sanitation Data'!S93))),DK99="Yes"),OFFSET('Sanitation Data'!$S$6,0,10*ROW('Sanitation Data'!S93)),IF(AND(ISTEXT(OFFSET('Sanitation Data'!$L$2,0,10*ROW('Sanitation Data'!S93))),DK99="No",ISNUMBER(OFFSET('Sanitation Data'!$S$6,0,10*ROW('Sanitation Data'!S93)))),CONCATENATE("[",ROUND(OFFSET('Sanitation Data'!$S$6,0,10*ROW('Sanitation Data'!S93)),0),"]"),IF(AND(ISTEXT(OFFSET('Sanitation Data'!$L$2,0,10*ROW('Sanitation Data'!S93))),DK99="",ISNUMBER(OFFSET('Sanitation Data'!$S$6,0,10*ROW('Sanitation Data'!S93)))),OFFSET('Sanitation Data'!$S$6,0,10*ROW('Sanitation Data'!S93)),NA())))</f>
        <v>#N/A</v>
      </c>
      <c r="AW99" s="86" t="e">
        <f ca="true">+IF(AND(ISTEXT(OFFSET('Sanitation Data'!$L$2,0,10*ROW('Sanitation Data'!S93))),DL99="Yes"),OFFSET('Sanitation Data'!$S$10,0,10*ROW('Sanitation Data'!S93)),IF(AND(ISTEXT(OFFSET('Sanitation Data'!$L$2,0,10*ROW('Sanitation Data'!S93))),DL99="No",ISNUMBER(OFFSET('Sanitation Data'!$S$10,0,10*ROW('Sanitation Data'!S93)))),CONCATENATE("[",ROUND(OFFSET('Sanitation Data'!$S$10,0,10*ROW('Sanitation Data'!S93)),0),"]"),IF(AND(ISTEXT(OFFSET('Sanitation Data'!$L$2,0,10*ROW('Sanitation Data'!S93))),DL99="",ISNUMBER(OFFSET('Sanitation Data'!$S$10,0,10*ROW('Sanitation Data'!S93)))),OFFSET('Sanitation Data'!$S$10,0,10*ROW('Sanitation Data'!S93)),NA())))</f>
        <v>#N/A</v>
      </c>
      <c r="AX99" s="86" t="e">
        <f ca="true">+IF(AND(ISTEXT(OFFSET('Sanitation Data'!$L$2,0,10*ROW('Sanitation Data'!S93))),DM99="Yes"),OFFSET('Sanitation Data'!$S$11,0,10*ROW('Sanitation Data'!S93)),IF(AND(ISTEXT(OFFSET('Sanitation Data'!$L$2,0,10*ROW('Sanitation Data'!S93))),DM99="No",ISNUMBER(OFFSET('Sanitation Data'!$S$11,0,10*ROW('Sanitation Data'!S93)))),CONCATENATE("[",ROUND(OFFSET('Sanitation Data'!$S$11,0,10*ROW('Sanitation Data'!S93)),0),"]"),IF(AND(ISTEXT(OFFSET('Sanitation Data'!$L$2,0,10*ROW('Sanitation Data'!S93))),DM99="",ISNUMBER(OFFSET('Sanitation Data'!$S$11,0,10*ROW('Sanitation Data'!S93)))),OFFSET('Sanitation Data'!$S$11,0,10*ROW('Sanitation Data'!S93)),NA())))</f>
        <v>#N/A</v>
      </c>
      <c r="AY99" s="86" t="e">
        <f ca="true">+IF(AND(ISTEXT(OFFSET('Sanitation Data'!$L$2,0,10*ROW('Sanitation Data'!S93))),DN99="Yes"),OFFSET('Sanitation Data'!$S$12,0,10*ROW('Sanitation Data'!S93)),IF(AND(ISTEXT(OFFSET('Sanitation Data'!$L$2,0,10*ROW('Sanitation Data'!S93))),DN99="No",ISNUMBER(OFFSET('Sanitation Data'!$S$12,0,10*ROW('Sanitation Data'!S93)))),CONCATENATE("[",ROUND(OFFSET('Sanitation Data'!$S$12,0,10*ROW('Sanitation Data'!S93)),0),"]"),IF(AND(ISTEXT(OFFSET('Sanitation Data'!$L$2,0,10*ROW('Sanitation Data'!S93))),DN99="",ISNUMBER(OFFSET('Sanitation Data'!$S$12,0,10*ROW('Sanitation Data'!S93)))),OFFSET('Sanitation Data'!$S$12,0,10*ROW('Sanitation Data'!S93)),NA())))</f>
        <v>#N/A</v>
      </c>
      <c r="AZ99" s="87" t="e">
        <f ca="true">+IF(AND(ISTEXT(OFFSET('Hygiene Data'!$L$2,0,10*ROW('Hygiene Data'!N93))),DO99="Yes"),OFFSET('Hygiene Data'!$N$5,0,10*ROW('Hygiene Data'!N93)),IF(AND(ISTEXT(OFFSET('Hygiene Data'!$L$2,0,10*ROW('Hygiene Data'!N93))),DO99="No",ISNUMBER(OFFSET('Hygiene Data'!$N$5,0,10*ROW('Hygiene Data'!N93)))),CONCATENATE("[",ROUND(OFFSET('Hygiene Data'!$N$5,0,10*ROW('Hygiene Data'!N93)),0),"]"),IF(AND(ISTEXT(OFFSET('Hygiene Data'!$L$2,0,10*ROW('Hygiene Data'!N93))),DO99="",ISNUMBER(OFFSET('Hygiene Data'!$N$5,0,10*ROW('Hygiene Data'!N93)))),OFFSET('Hygiene Data'!$N$5,0,10*ROW('Hygiene Data'!N93)),NA())))</f>
        <v>#N/A</v>
      </c>
      <c r="BA99" s="87" t="e">
        <f ca="true">+IF(AND(ISTEXT(OFFSET('Hygiene Data'!$L$2,0,10*ROW('Hygiene Data'!N93))),DP99="Yes"),OFFSET('Hygiene Data'!$N$7,0,10*ROW('Hygiene Data'!N93)),IF(AND(ISTEXT(OFFSET('Hygiene Data'!$L$2,0,10*ROW('Hygiene Data'!N93))),DP99="No",ISNUMBER(OFFSET('Hygiene Data'!$N$7,0,10*ROW('Hygiene Data'!N93)))),CONCATENATE("[",ROUND(OFFSET('Hygiene Data'!$N$7,0,10*ROW('Hygiene Data'!N93)),0),"]"),IF(AND(ISTEXT(OFFSET('Hygiene Data'!$L$2,0,10*ROW('Hygiene Data'!N93))),DP99="",ISNUMBER(OFFSET('Hygiene Data'!$N$7,0,10*ROW('Hygiene Data'!N93)))),OFFSET('Hygiene Data'!$N$7,0,10*ROW('Hygiene Data'!N93)),NA())))</f>
        <v>#N/A</v>
      </c>
      <c r="BB99" s="87" t="e">
        <f ca="true">+IF(AND(ISTEXT(OFFSET('Hygiene Data'!$L$2,0,10*ROW('Hygiene Data'!N93))),DQ99="Yes"),OFFSET('Hygiene Data'!$N$9,0,10*ROW('Hygiene Data'!N93)),IF(AND(ISTEXT(OFFSET('Hygiene Data'!$L$2,0,10*ROW('Hygiene Data'!N93))),DQ99="No",ISNUMBER(OFFSET('Hygiene Data'!$N$9,0,10*ROW('Hygiene Data'!N93)))),CONCATENATE("[",ROUND(OFFSET('Hygiene Data'!$N$9,0,10*ROW('Hygiene Data'!N93)),0),"]"),IF(AND(ISTEXT(OFFSET('Hygiene Data'!$L$2,0,10*ROW('Hygiene Data'!N93))),DQ99="",ISNUMBER(OFFSET('Hygiene Data'!$N$9,0,10*ROW('Hygiene Data'!N93)))),OFFSET('Hygiene Data'!$N$9,0,10*ROW('Hygiene Data'!N93)),NA())))</f>
        <v>#N/A</v>
      </c>
      <c r="BC99" s="87" t="e">
        <f ca="true">+IF(AND(ISTEXT(OFFSET('Hygiene Data'!$L$2,0,10*ROW('Hygiene Data'!O93))),DR99="Yes"),OFFSET('Hygiene Data'!$O$5,0,10*ROW('Hygiene Data'!O93)),IF(AND(ISTEXT(OFFSET('Hygiene Data'!$L$2,0,10*ROW('Hygiene Data'!O93))),DR99="No",ISNUMBER(OFFSET('Hygiene Data'!$O$5,0,10*ROW('Hygiene Data'!O93)))),CONCATENATE("[",ROUND(OFFSET('Hygiene Data'!$O$5,0,10*ROW('Hygiene Data'!O93)),0),"]"),IF(AND(ISTEXT(OFFSET('Hygiene Data'!$L$2,0,10*ROW('Hygiene Data'!O93))),DR99="",ISNUMBER(OFFSET('Hygiene Data'!$O$5,0,10*ROW('Hygiene Data'!O93)))),OFFSET('Hygiene Data'!$O$5,0,10*ROW('Hygiene Data'!O93)),NA())))</f>
        <v>#N/A</v>
      </c>
      <c r="BD99" s="87" t="e">
        <f ca="true">+IF(AND(ISTEXT(OFFSET('Hygiene Data'!$L$2,0,10*ROW('Hygiene Data'!O93))),DS99="Yes"),OFFSET('Hygiene Data'!$O$7,0,10*ROW('Hygiene Data'!O93)),IF(AND(ISTEXT(OFFSET('Hygiene Data'!$L$2,0,10*ROW('Hygiene Data'!O93))),DS99="No",ISNUMBER(OFFSET('Hygiene Data'!$O$7,0,10*ROW('Hygiene Data'!O93)))),CONCATENATE("[",ROUND(OFFSET('Hygiene Data'!$O$7,0,10*ROW('Hygiene Data'!O93)),0),"]"),IF(AND(ISTEXT(OFFSET('Hygiene Data'!$L$2,0,10*ROW('Hygiene Data'!O93))),DS99="",ISNUMBER(OFFSET('Hygiene Data'!$O$7,0,10*ROW('Hygiene Data'!O93)))),OFFSET('Hygiene Data'!$O$7,0,10*ROW('Hygiene Data'!O93)),NA())))</f>
        <v>#N/A</v>
      </c>
      <c r="BE99" s="87" t="e">
        <f ca="true">+IF(AND(ISTEXT(OFFSET('Hygiene Data'!$L$2,0,10*ROW('Hygiene Data'!O93))),DT99="Yes"),OFFSET('Hygiene Data'!$O$9,0,10*ROW('Hygiene Data'!O93)),IF(AND(ISTEXT(OFFSET('Hygiene Data'!$L$2,0,10*ROW('Hygiene Data'!O93))),DT99="No",ISNUMBER(OFFSET('Hygiene Data'!$O$9,0,10*ROW('Hygiene Data'!O93)))),CONCATENATE("[",ROUND(OFFSET('Hygiene Data'!$O$9,0,10*ROW('Hygiene Data'!O93)),0),"]"),IF(AND(ISTEXT(OFFSET('Hygiene Data'!$L$2,0,10*ROW('Hygiene Data'!O93))),DT99="",ISNUMBER(OFFSET('Hygiene Data'!$O$9,0,10*ROW('Hygiene Data'!O93)))),OFFSET('Hygiene Data'!$O$9,0,10*ROW('Hygiene Data'!O93)),NA())))</f>
        <v>#N/A</v>
      </c>
      <c r="BF99" s="87" t="e">
        <f ca="true">+IF(AND(ISTEXT(OFFSET('Hygiene Data'!$L$2,0,10*ROW('Hygiene Data'!P93))),DU99="Yes"),OFFSET('Hygiene Data'!$P$5,0,10*ROW('Hygiene Data'!P93)),IF(AND(ISTEXT(OFFSET('Hygiene Data'!$L$2,0,10*ROW('Hygiene Data'!P93))),DU99="No",ISNUMBER(OFFSET('Hygiene Data'!$P$5,0,10*ROW('Hygiene Data'!P93)))),CONCATENATE("[",ROUND(OFFSET('Hygiene Data'!$P$5,0,10*ROW('Hygiene Data'!P93)),0),"]"),IF(AND(ISTEXT(OFFSET('Hygiene Data'!$L$2,0,10*ROW('Hygiene Data'!P93))),DU99="",ISNUMBER(OFFSET('Hygiene Data'!$P$5,0,10*ROW('Hygiene Data'!P93)))),OFFSET('Hygiene Data'!$P$5,0,10*ROW('Hygiene Data'!P93)),NA())))</f>
        <v>#N/A</v>
      </c>
      <c r="BG99" s="87" t="e">
        <f ca="true">+IF(AND(ISTEXT(OFFSET('Hygiene Data'!$L$2,0,10*ROW('Hygiene Data'!P93))),DV99="Yes"),OFFSET('Hygiene Data'!$P$7,0,10*ROW('Hygiene Data'!P93)),IF(AND(ISTEXT(OFFSET('Hygiene Data'!$L$2,0,10*ROW('Hygiene Data'!P93))),DV99="No",ISNUMBER(OFFSET('Hygiene Data'!$P$7,0,10*ROW('Hygiene Data'!P93)))),CONCATENATE("[",ROUND(OFFSET('Hygiene Data'!$P$7,0,10*ROW('Hygiene Data'!P93)),0),"]"),IF(AND(ISTEXT(OFFSET('Hygiene Data'!$L$2,0,10*ROW('Hygiene Data'!P93))),DV99="",ISNUMBER(OFFSET('Hygiene Data'!$P$7,0,10*ROW('Hygiene Data'!P93)))),OFFSET('Hygiene Data'!$P$7,0,10*ROW('Hygiene Data'!P93)),NA())))</f>
        <v>#N/A</v>
      </c>
      <c r="BH99" s="87" t="e">
        <f ca="true">+IF(AND(ISTEXT(OFFSET('Hygiene Data'!$L$2,0,10*ROW('Hygiene Data'!P93))),DW99="Yes"),OFFSET('Hygiene Data'!$P$9,0,10*ROW('Hygiene Data'!P93)),IF(AND(ISTEXT(OFFSET('Hygiene Data'!$L$2,0,10*ROW('Hygiene Data'!P93))),DW99="No",ISNUMBER(OFFSET('Hygiene Data'!$P$9,0,10*ROW('Hygiene Data'!P93)))),CONCATENATE("[",ROUND(OFFSET('Hygiene Data'!$P$9,0,10*ROW('Hygiene Data'!P93)),0),"]"),IF(AND(ISTEXT(OFFSET('Hygiene Data'!$L$2,0,10*ROW('Hygiene Data'!P93))),DW99="",ISNUMBER(OFFSET('Hygiene Data'!$P$9,0,10*ROW('Hygiene Data'!P93)))),OFFSET('Hygiene Data'!$P$9,0,10*ROW('Hygiene Data'!P93)),NA())))</f>
        <v>#N/A</v>
      </c>
      <c r="BI99" s="87" t="e">
        <f ca="true">+IF(AND(ISTEXT(OFFSET('Hygiene Data'!$L$2,0,10*ROW('Hygiene Data'!Q93))),DX99="Yes"),OFFSET('Hygiene Data'!$Q$5,0,10*ROW('Hygiene Data'!Q93)),IF(AND(ISTEXT(OFFSET('Hygiene Data'!$L$2,0,10*ROW('Hygiene Data'!Q93))),DX99="No",ISNUMBER(OFFSET('Hygiene Data'!$Q$5,0,10*ROW('Hygiene Data'!Q93)))),CONCATENATE("[",ROUND(OFFSET('Hygiene Data'!$Q$5,0,10*ROW('Hygiene Data'!Q93)),0),"]"),IF(AND(ISTEXT(OFFSET('Hygiene Data'!$L$2,0,10*ROW('Hygiene Data'!Q93))),DX99="",ISNUMBER(OFFSET('Hygiene Data'!$Q$5,0,10*ROW('Hygiene Data'!Q93)))),OFFSET('Hygiene Data'!$Q$5,0,10*ROW('Hygiene Data'!Q93)),NA())))</f>
        <v>#N/A</v>
      </c>
      <c r="BJ99" s="87" t="e">
        <f ca="true">+IF(AND(ISTEXT(OFFSET('Hygiene Data'!$L$2,0,10*ROW('Hygiene Data'!Q93))),DY99="Yes"),OFFSET('Hygiene Data'!$Q$7,0,10*ROW('Hygiene Data'!Q93)),IF(AND(ISTEXT(OFFSET('Hygiene Data'!$L$2,0,10*ROW('Hygiene Data'!Q93))),DY99="No",ISNUMBER(OFFSET('Hygiene Data'!$Q$7,0,10*ROW('Hygiene Data'!Q93)))),CONCATENATE("[",ROUND(OFFSET('Hygiene Data'!$Q$7,0,10*ROW('Hygiene Data'!Q93)),0),"]"),IF(AND(ISTEXT(OFFSET('Hygiene Data'!$L$2,0,10*ROW('Hygiene Data'!Q93))),DY99="",ISNUMBER(OFFSET('Hygiene Data'!$Q$7,0,10*ROW('Hygiene Data'!Q93)))),OFFSET('Hygiene Data'!$Q$7,0,10*ROW('Hygiene Data'!Q93)),NA())))</f>
        <v>#N/A</v>
      </c>
      <c r="BK99" s="87" t="e">
        <f ca="true">+IF(AND(ISTEXT(OFFSET('Hygiene Data'!$L$2,0,10*ROW('Hygiene Data'!Q93))),DZ99="Yes"),OFFSET('Hygiene Data'!$Q$9,0,10*ROW('Hygiene Data'!Q93)),IF(AND(ISTEXT(OFFSET('Hygiene Data'!$L$2,0,10*ROW('Hygiene Data'!Q93))),DZ99="No",ISNUMBER(OFFSET('Hygiene Data'!$Q$9,0,10*ROW('Hygiene Data'!Q93)))),CONCATENATE("[",ROUND(OFFSET('Hygiene Data'!$Q$9,0,10*ROW('Hygiene Data'!Q93)),0),"]"),IF(AND(ISTEXT(OFFSET('Hygiene Data'!$L$2,0,10*ROW('Hygiene Data'!Q93))),DZ99="",ISNUMBER(OFFSET('Hygiene Data'!$Q$9,0,10*ROW('Hygiene Data'!Q93)))),OFFSET('Hygiene Data'!$Q$9,0,10*ROW('Hygiene Data'!Q93)),NA())))</f>
        <v>#N/A</v>
      </c>
      <c r="BL99" s="87" t="e">
        <f ca="true">+IF(AND(ISTEXT(OFFSET('Hygiene Data'!$L$2,0,10*ROW('Hygiene Data'!R93))),EA99="Yes"),OFFSET('Hygiene Data'!$R$5,0,10*ROW('Hygiene Data'!R93)),IF(AND(ISTEXT(OFFSET('Hygiene Data'!$L$2,0,10*ROW('Hygiene Data'!R93))),EA99="No",ISNUMBER(OFFSET('Hygiene Data'!$R$5,0,10*ROW('Hygiene Data'!R93)))),CONCATENATE("[",ROUND(OFFSET('Hygiene Data'!$R$5,0,10*ROW('Hygiene Data'!R93)),0),"]"),IF(AND(ISTEXT(OFFSET('Hygiene Data'!$L$2,0,10*ROW('Hygiene Data'!R93))),EA99="",ISNUMBER(OFFSET('Hygiene Data'!$R$5,0,10*ROW('Hygiene Data'!R93)))),OFFSET('Hygiene Data'!$R$5,0,10*ROW('Hygiene Data'!R93)),NA())))</f>
        <v>#N/A</v>
      </c>
      <c r="BM99" s="87" t="e">
        <f ca="true">+IF(AND(ISTEXT(OFFSET('Hygiene Data'!$L$2,0,10*ROW('Hygiene Data'!R93))),EB99="Yes"),OFFSET('Hygiene Data'!$R$7,0,10*ROW('Hygiene Data'!R93)),IF(AND(ISTEXT(OFFSET('Hygiene Data'!$L$2,0,10*ROW('Hygiene Data'!R93))),EB99="No",ISNUMBER(OFFSET('Hygiene Data'!$R$7,0,10*ROW('Hygiene Data'!R93)))),CONCATENATE("[",ROUND(OFFSET('Hygiene Data'!$R$7,0,10*ROW('Hygiene Data'!R93)),0),"]"),IF(AND(ISTEXT(OFFSET('Hygiene Data'!$L$2,0,10*ROW('Hygiene Data'!R93))),EB99="",ISNUMBER(OFFSET('Hygiene Data'!$R$7,0,10*ROW('Hygiene Data'!R93)))),OFFSET('Hygiene Data'!$R$7,0,10*ROW('Hygiene Data'!R93)),NA())))</f>
        <v>#N/A</v>
      </c>
      <c r="BN99" s="87" t="e">
        <f ca="true">+IF(AND(ISTEXT(OFFSET('Hygiene Data'!$L$2,0,10*ROW('Hygiene Data'!R93))),EC99="Yes"),OFFSET('Hygiene Data'!$R$9,0,10*ROW('Hygiene Data'!R93)),IF(AND(ISTEXT(OFFSET('Hygiene Data'!$L$2,0,10*ROW('Hygiene Data'!R93))),EC99="No",ISNUMBER(OFFSET('Hygiene Data'!$R$9,0,10*ROW('Hygiene Data'!R93)))),CONCATENATE("[",ROUND(OFFSET('Hygiene Data'!$R$9,0,10*ROW('Hygiene Data'!R93)),0),"]"),IF(AND(ISTEXT(OFFSET('Hygiene Data'!$L$2,0,10*ROW('Hygiene Data'!R93))),EC99="",ISNUMBER(OFFSET('Hygiene Data'!$R$9,0,10*ROW('Hygiene Data'!R93)))),OFFSET('Hygiene Data'!$R$9,0,10*ROW('Hygiene Data'!R93)),NA())))</f>
        <v>#N/A</v>
      </c>
      <c r="BO99" s="87" t="e">
        <f ca="true">+IF(AND(ISTEXT(OFFSET('Hygiene Data'!$L$2,0,10*ROW('Hygiene Data'!S93))),ED99="Yes"),OFFSET('Hygiene Data'!$S$5,0,10*ROW('Hygiene Data'!S93)),IF(AND(ISTEXT(OFFSET('Hygiene Data'!$L$2,0,10*ROW('Hygiene Data'!S93))),ED99="No",ISNUMBER(OFFSET('Hygiene Data'!$S$5,0,10*ROW('Hygiene Data'!S93)))),CONCATENATE("[",ROUND(OFFSET('Hygiene Data'!$S$5,0,10*ROW('Hygiene Data'!S93)),0),"]"),IF(AND(ISTEXT(OFFSET('Hygiene Data'!$L$2,0,10*ROW('Hygiene Data'!S93))),ED99="",ISNUMBER(OFFSET('Hygiene Data'!$S$5,0,10*ROW('Hygiene Data'!S93)))),OFFSET('Hygiene Data'!$S$5,0,10*ROW('Hygiene Data'!S93)),NA())))</f>
        <v>#N/A</v>
      </c>
      <c r="BP99" s="87" t="e">
        <f ca="true">+IF(AND(ISTEXT(OFFSET('Hygiene Data'!$L$2,0,10*ROW('Hygiene Data'!S93))),EE99="Yes"),OFFSET('Hygiene Data'!$S$7,0,10*ROW('Hygiene Data'!S93)),IF(AND(ISTEXT(OFFSET('Hygiene Data'!$L$2,0,10*ROW('Hygiene Data'!S93))),EE99="No",ISNUMBER(OFFSET('Hygiene Data'!$S$7,0,10*ROW('Hygiene Data'!S93)))),CONCATENATE("[",ROUND(OFFSET('Hygiene Data'!$S$7,0,10*ROW('Hygiene Data'!S93)),0),"]"),IF(AND(ISTEXT(OFFSET('Hygiene Data'!$L$2,0,10*ROW('Hygiene Data'!S93))),EE99="",ISNUMBER(OFFSET('Hygiene Data'!$S$7,0,10*ROW('Hygiene Data'!S93)))),OFFSET('Hygiene Data'!$S$7,0,10*ROW('Hygiene Data'!S93)),NA())))</f>
        <v>#N/A</v>
      </c>
      <c r="BQ99" s="87" t="e">
        <f ca="true">+IF(AND(ISTEXT(OFFSET('Hygiene Data'!$L$2,0,10*ROW('Hygiene Data'!S93))),EF99="Yes"),OFFSET('Hygiene Data'!$S$9,0,10*ROW('Hygiene Data'!S93)),IF(AND(ISTEXT(OFFSET('Hygiene Data'!$L$2,0,10*ROW('Hygiene Data'!S93))),EF99="No",ISNUMBER(OFFSET('Hygiene Data'!$S$9,0,10*ROW('Hygiene Data'!S93)))),CONCATENATE("[",ROUND(OFFSET('Hygiene Data'!$S$9,0,10*ROW('Hygiene Data'!S93)),0),"]"),IF(AND(ISTEXT(OFFSET('Hygiene Data'!$L$2,0,10*ROW('Hygiene Data'!S93))),EF99="",ISNUMBER(OFFSET('Hygiene Data'!$S$9,0,10*ROW('Hygiene Data'!S93)))),OFFSET('Hygiene Data'!$S$9,0,10*ROW('Hygiene Data'!S93)),NA())))</f>
        <v>#N/A</v>
      </c>
      <c r="BR99" s="271"/>
      <c r="BS99" s="271" t="str">
        <f ca="true">+IF(OFFSET('Water Data'!$N$27,0,10*ROW('Water Data'!N93))="","",OFFSET('Water Data'!$N$27,0,10*ROW('Water Data'!N93)))</f>
        <v/>
      </c>
      <c r="BT99" s="271" t="str">
        <f ca="true">+IF(OFFSET('Water Data'!$N$28,0,10*ROW('Water Data'!N93))="","",OFFSET('Water Data'!$N$28,0,10*ROW('Water Data'!N93)))</f>
        <v/>
      </c>
      <c r="BU99" s="271" t="str">
        <f ca="true">+IF(OFFSET('Water Data'!$N$29,0,10*ROW('Water Data'!N93))="","",OFFSET('Water Data'!$N$29,0,10*ROW('Water Data'!N93)))</f>
        <v/>
      </c>
      <c r="BV99" s="271" t="str">
        <f ca="true">+IF(OFFSET('Water Data'!$O$27,0,10*ROW('Water Data'!O93))="","",OFFSET('Water Data'!$O$27,0,10*ROW('Water Data'!O93)))</f>
        <v/>
      </c>
      <c r="BW99" s="271" t="str">
        <f ca="true">+IF(OFFSET('Water Data'!$O$28,0,10*ROW('Water Data'!O93))="","",OFFSET('Water Data'!$O$28,0,10*ROW('Water Data'!O93)))</f>
        <v/>
      </c>
      <c r="BX99" s="271" t="str">
        <f ca="true">+IF(OFFSET('Water Data'!$O$29,0,10*ROW('Water Data'!O93))="","",OFFSET('Water Data'!$O$29,0,10*ROW('Water Data'!O93)))</f>
        <v/>
      </c>
      <c r="BY99" s="271" t="str">
        <f ca="true">+IF(OFFSET('Water Data'!$P$27,0,10*ROW('Water Data'!P93))="","",OFFSET('Water Data'!$P$27,0,10*ROW('Water Data'!P93)))</f>
        <v/>
      </c>
      <c r="BZ99" s="271" t="str">
        <f ca="true">+IF(OFFSET('Water Data'!$P$28,0,10*ROW('Water Data'!P93))="","",OFFSET('Water Data'!$P$28,0,10*ROW('Water Data'!P93)))</f>
        <v/>
      </c>
      <c r="CA99" s="271" t="str">
        <f ca="true">+IF(OFFSET('Water Data'!$P$29,0,10*ROW('Water Data'!P93))="","",OFFSET('Water Data'!$P$29,0,10*ROW('Water Data'!P93)))</f>
        <v/>
      </c>
      <c r="CB99" s="271" t="str">
        <f ca="true">+IF(OFFSET('Water Data'!$Q$27,0,10*ROW('Water Data'!Q93))="","",OFFSET('Water Data'!$Q$27,0,10*ROW('Water Data'!Q93)))</f>
        <v/>
      </c>
      <c r="CC99" s="271" t="str">
        <f ca="true">+IF(OFFSET('Water Data'!$Q$28,0,10*ROW('Water Data'!Q93))="","",OFFSET('Water Data'!$Q$28,0,10*ROW('Water Data'!Q93)))</f>
        <v/>
      </c>
      <c r="CD99" s="271" t="str">
        <f ca="true">+IF(OFFSET('Water Data'!$Q$29,0,10*ROW('Water Data'!Q93))="","",OFFSET('Water Data'!$Q$29,0,10*ROW('Water Data'!Q93)))</f>
        <v/>
      </c>
      <c r="CE99" s="271" t="str">
        <f ca="true">+IF(OFFSET('Water Data'!$R$27,0,10*ROW('Water Data'!R93))="","",OFFSET('Water Data'!$R$27,0,10*ROW('Water Data'!R93)))</f>
        <v/>
      </c>
      <c r="CF99" s="271" t="str">
        <f ca="true">+IF(OFFSET('Water Data'!$R$28,0,10*ROW('Water Data'!R93))="","",OFFSET('Water Data'!$R$28,0,10*ROW('Water Data'!R93)))</f>
        <v/>
      </c>
      <c r="CG99" s="271" t="str">
        <f ca="true">+IF(OFFSET('Water Data'!$R$29,0,10*ROW('Water Data'!R93))="","",OFFSET('Water Data'!$R$29,0,10*ROW('Water Data'!R93)))</f>
        <v/>
      </c>
      <c r="CH99" s="271" t="str">
        <f ca="true">+IF(OFFSET('Water Data'!$S$27,0,10*ROW('Water Data'!S93))="","",OFFSET('Water Data'!$S$27,0,10*ROW('Water Data'!S93)))</f>
        <v/>
      </c>
      <c r="CI99" s="271" t="str">
        <f ca="true">+IF(OFFSET('Water Data'!$S$28,0,10*ROW('Water Data'!S93))="","",OFFSET('Water Data'!$S$28,0,10*ROW('Water Data'!S93)))</f>
        <v/>
      </c>
      <c r="CJ99" s="271" t="str">
        <f ca="true">+IF(OFFSET('Water Data'!$S$29,0,10*ROW('Water Data'!S93))="","",OFFSET('Water Data'!$S$29,0,10*ROW('Water Data'!S93)))</f>
        <v/>
      </c>
      <c r="CK99" s="271" t="str">
        <f ca="true">+IF(OFFSET('Sanitation Data'!$N$28,0,10*ROW('Sanitation Data'!N93))="","",OFFSET('Sanitation Data'!$N$28,0,10*ROW('Sanitation Data'!N93)))</f>
        <v/>
      </c>
      <c r="CL99" s="271" t="str">
        <f ca="true">+IF(OFFSET('Sanitation Data'!$N$29,0,10*ROW('Sanitation Data'!N93))="","",OFFSET('Sanitation Data'!$N$29,0,10*ROW('Sanitation Data'!N93)))</f>
        <v/>
      </c>
      <c r="CM99" s="271" t="str">
        <f ca="true">+IF(OFFSET('Sanitation Data'!$N$30,0,10*ROW('Sanitation Data'!N93))="","",OFFSET('Sanitation Data'!$N$30,0,10*ROW('Sanitation Data'!N93)))</f>
        <v/>
      </c>
      <c r="CN99" s="271" t="str">
        <f ca="true">+IF(OFFSET('Sanitation Data'!$N$31,0,10*ROW('Sanitation Data'!N93))="","",OFFSET('Sanitation Data'!$N$31,0,10*ROW('Sanitation Data'!N93)))</f>
        <v/>
      </c>
      <c r="CO99" s="271" t="str">
        <f ca="true">+IF(OFFSET('Sanitation Data'!$N$32,0,10*ROW('Sanitation Data'!N93))="","",OFFSET('Sanitation Data'!$N$32,0,10*ROW('Sanitation Data'!N93)))</f>
        <v/>
      </c>
      <c r="CP99" s="271" t="str">
        <f ca="true">+IF(OFFSET('Sanitation Data'!$O$28,0,10*ROW('Sanitation Data'!O93))="","",OFFSET('Sanitation Data'!$O$28,0,10*ROW('Sanitation Data'!O93)))</f>
        <v/>
      </c>
      <c r="CQ99" s="271" t="str">
        <f ca="true">+IF(OFFSET('Sanitation Data'!$O$29,0,10*ROW('Sanitation Data'!O93))="","",OFFSET('Sanitation Data'!$O$29,0,10*ROW('Sanitation Data'!O93)))</f>
        <v/>
      </c>
      <c r="CR99" s="271" t="str">
        <f ca="true">+IF(OFFSET('Sanitation Data'!$O$30,0,10*ROW('Sanitation Data'!O93))="","",OFFSET('Sanitation Data'!$O$30,0,10*ROW('Sanitation Data'!O93)))</f>
        <v/>
      </c>
      <c r="CS99" s="271" t="str">
        <f ca="true">+IF(OFFSET('Sanitation Data'!$O$31,0,10*ROW('Sanitation Data'!O93))="","",OFFSET('Sanitation Data'!$O$31,0,10*ROW('Sanitation Data'!O93)))</f>
        <v/>
      </c>
      <c r="CT99" s="271" t="str">
        <f ca="true">+IF(OFFSET('Sanitation Data'!$O$32,0,10*ROW('Sanitation Data'!O93))="","",OFFSET('Sanitation Data'!$O$32,0,10*ROW('Sanitation Data'!O93)))</f>
        <v/>
      </c>
      <c r="CU99" s="271" t="str">
        <f ca="true">+IF(OFFSET('Sanitation Data'!$P$28,0,10*ROW('Sanitation Data'!P93))="","",OFFSET('Sanitation Data'!$P$28,0,10*ROW('Sanitation Data'!P93)))</f>
        <v/>
      </c>
      <c r="CV99" s="271" t="str">
        <f ca="true">+IF(OFFSET('Sanitation Data'!$P$29,0,10*ROW('Sanitation Data'!P93))="","",OFFSET('Sanitation Data'!$P$29,0,10*ROW('Sanitation Data'!P93)))</f>
        <v/>
      </c>
      <c r="CW99" s="271" t="str">
        <f ca="true">+IF(OFFSET('Sanitation Data'!$P$30,0,10*ROW('Sanitation Data'!P93))="","",OFFSET('Sanitation Data'!$P$30,0,10*ROW('Sanitation Data'!P93)))</f>
        <v/>
      </c>
      <c r="CX99" s="271" t="str">
        <f ca="true">+IF(OFFSET('Sanitation Data'!$P$31,0,10*ROW('Sanitation Data'!P93))="","",OFFSET('Sanitation Data'!$P$31,0,10*ROW('Sanitation Data'!P93)))</f>
        <v/>
      </c>
      <c r="CY99" s="271" t="str">
        <f ca="true">+IF(OFFSET('Sanitation Data'!$P$32,0,10*ROW('Sanitation Data'!P93))="","",OFFSET('Sanitation Data'!$P$32,0,10*ROW('Sanitation Data'!P93)))</f>
        <v/>
      </c>
      <c r="CZ99" s="271" t="str">
        <f ca="true">+IF(OFFSET('Sanitation Data'!$Q$28,0,10*ROW('Sanitation Data'!Q93))="","",OFFSET('Sanitation Data'!$Q$28,0,10*ROW('Sanitation Data'!Q93)))</f>
        <v/>
      </c>
      <c r="DA99" s="271" t="str">
        <f ca="true">+IF(OFFSET('Sanitation Data'!$Q$29,0,10*ROW('Sanitation Data'!Q93))="","",OFFSET('Sanitation Data'!$Q$29,0,10*ROW('Sanitation Data'!Q93)))</f>
        <v/>
      </c>
      <c r="DB99" s="271" t="str">
        <f ca="true">+IF(OFFSET('Sanitation Data'!$Q$30,0,10*ROW('Sanitation Data'!Q93))="","",OFFSET('Sanitation Data'!$Q$30,0,10*ROW('Sanitation Data'!Q93)))</f>
        <v/>
      </c>
      <c r="DC99" s="271" t="str">
        <f ca="true">+IF(OFFSET('Sanitation Data'!$Q$31,0,10*ROW('Sanitation Data'!Q93))="","",OFFSET('Sanitation Data'!$Q$31,0,10*ROW('Sanitation Data'!Q93)))</f>
        <v/>
      </c>
      <c r="DD99" s="271" t="str">
        <f ca="true">+IF(OFFSET('Sanitation Data'!$Q$32,0,10*ROW('Sanitation Data'!Q93))="","",OFFSET('Sanitation Data'!$Q$32,0,10*ROW('Sanitation Data'!Q93)))</f>
        <v/>
      </c>
      <c r="DE99" s="271" t="str">
        <f ca="true">+IF(OFFSET('Sanitation Data'!$R$28,0,10*ROW('Sanitation Data'!R93))="","",OFFSET('Sanitation Data'!$R$28,0,10*ROW('Sanitation Data'!R93)))</f>
        <v/>
      </c>
      <c r="DF99" s="271" t="str">
        <f ca="true">+IF(OFFSET('Sanitation Data'!$R$29,0,10*ROW('Sanitation Data'!R93))="","",OFFSET('Sanitation Data'!$R$29,0,10*ROW('Sanitation Data'!R93)))</f>
        <v/>
      </c>
      <c r="DG99" s="271" t="str">
        <f ca="true">+IF(OFFSET('Sanitation Data'!$R$30,0,10*ROW('Sanitation Data'!R93))="","",OFFSET('Sanitation Data'!$R$30,0,10*ROW('Sanitation Data'!R93)))</f>
        <v/>
      </c>
      <c r="DH99" s="271" t="str">
        <f ca="true">+IF(OFFSET('Sanitation Data'!$R$31,0,10*ROW('Sanitation Data'!R93))="","",OFFSET('Sanitation Data'!$R$31,0,10*ROW('Sanitation Data'!R93)))</f>
        <v/>
      </c>
      <c r="DI99" s="271" t="str">
        <f ca="true">+IF(OFFSET('Sanitation Data'!$R$32,0,10*ROW('Sanitation Data'!R93))="","",OFFSET('Sanitation Data'!$R$32,0,10*ROW('Sanitation Data'!R93)))</f>
        <v/>
      </c>
      <c r="DJ99" s="271" t="str">
        <f ca="true">+IF(OFFSET('Sanitation Data'!$S$28,0,10*ROW('Sanitation Data'!S93))="","",OFFSET('Sanitation Data'!$S$28,0,10*ROW('Sanitation Data'!S93)))</f>
        <v/>
      </c>
      <c r="DK99" s="271" t="str">
        <f ca="true">+IF(OFFSET('Sanitation Data'!$S$29,0,10*ROW('Sanitation Data'!S93))="","",OFFSET('Sanitation Data'!$S$29,0,10*ROW('Sanitation Data'!S93)))</f>
        <v/>
      </c>
      <c r="DL99" s="271" t="str">
        <f ca="true">+IF(OFFSET('Sanitation Data'!$S$30,0,10*ROW('Sanitation Data'!S93))="","",OFFSET('Sanitation Data'!$S$30,0,10*ROW('Sanitation Data'!S93)))</f>
        <v/>
      </c>
      <c r="DM99" s="271" t="str">
        <f ca="true">+IF(OFFSET('Sanitation Data'!$S$31,0,10*ROW('Sanitation Data'!S93))="","",OFFSET('Sanitation Data'!$S$31,0,10*ROW('Sanitation Data'!S93)))</f>
        <v/>
      </c>
      <c r="DN99" s="271" t="str">
        <f ca="true">+IF(OFFSET('Sanitation Data'!$S$32,0,10*ROW('Sanitation Data'!S93))="","",OFFSET('Sanitation Data'!$S$32,0,10*ROW('Sanitation Data'!S93)))</f>
        <v/>
      </c>
      <c r="DO99" s="271" t="str">
        <f ca="true">+IF(OFFSET('Hygiene Data'!$N$11,0,10*ROW('Hygiene Data'!N93))="","",OFFSET('Hygiene Data'!$N$11,0,10*ROW('Hygiene Data'!N93)))</f>
        <v/>
      </c>
      <c r="DP99" s="271" t="str">
        <f ca="true">+IF(OFFSET('Hygiene Data'!$N$12,0,10*ROW('Hygiene Data'!N93))="","",OFFSET('Hygiene Data'!$N$12,0,10*ROW('Hygiene Data'!N93)))</f>
        <v/>
      </c>
      <c r="DQ99" s="271" t="str">
        <f ca="true">+IF(OFFSET('Hygiene Data'!$N$13,0,10*ROW('Hygiene Data'!N93))="","",OFFSET('Hygiene Data'!$N$13,0,10*ROW('Hygiene Data'!N93)))</f>
        <v/>
      </c>
      <c r="DR99" s="271" t="str">
        <f ca="true">+IF(OFFSET('Hygiene Data'!$O$11,0,10*ROW('Hygiene Data'!O93))="","",OFFSET('Hygiene Data'!$O$11,0,10*ROW('Hygiene Data'!O93)))</f>
        <v/>
      </c>
      <c r="DS99" s="271" t="str">
        <f ca="true">+IF(OFFSET('Hygiene Data'!$O$12,0,10*ROW('Hygiene Data'!O93))="","",OFFSET('Hygiene Data'!$O$12,0,10*ROW('Hygiene Data'!O93)))</f>
        <v/>
      </c>
      <c r="DT99" s="271" t="str">
        <f ca="true">+IF(OFFSET('Hygiene Data'!$O$13,0,10*ROW('Hygiene Data'!O93))="","",OFFSET('Hygiene Data'!$O$13,0,10*ROW('Hygiene Data'!O93)))</f>
        <v/>
      </c>
      <c r="DU99" s="271" t="str">
        <f ca="true">+IF(OFFSET('Hygiene Data'!$P$11,0,10*ROW('Hygiene Data'!P93))="","",OFFSET('Hygiene Data'!$P$11,0,10*ROW('Hygiene Data'!P93)))</f>
        <v/>
      </c>
      <c r="DV99" s="271" t="str">
        <f ca="true">+IF(OFFSET('Hygiene Data'!$P$12,0,10*ROW('Hygiene Data'!P93))="","",OFFSET('Hygiene Data'!$P$12,0,10*ROW('Hygiene Data'!P93)))</f>
        <v/>
      </c>
      <c r="DW99" s="271" t="str">
        <f ca="true">+IF(OFFSET('Hygiene Data'!$P$13,0,10*ROW('Hygiene Data'!P93))="","",OFFSET('Hygiene Data'!$P$13,0,10*ROW('Hygiene Data'!P93)))</f>
        <v/>
      </c>
      <c r="DX99" s="271" t="str">
        <f ca="true">+IF(OFFSET('Hygiene Data'!$Q$11,0,10*ROW('Hygiene Data'!Q93))="","",OFFSET('Hygiene Data'!$Q$11,0,10*ROW('Hygiene Data'!Q93)))</f>
        <v/>
      </c>
      <c r="DY99" s="271" t="str">
        <f ca="true">+IF(OFFSET('Hygiene Data'!$Q$12,0,10*ROW('Hygiene Data'!Q93))="","",OFFSET('Hygiene Data'!$Q$12,0,10*ROW('Hygiene Data'!Q93)))</f>
        <v/>
      </c>
      <c r="DZ99" s="271" t="str">
        <f ca="true">+IF(OFFSET('Hygiene Data'!$Q$13,0,10*ROW('Hygiene Data'!Q93))="","",OFFSET('Hygiene Data'!$Q$13,0,10*ROW('Hygiene Data'!Q93)))</f>
        <v/>
      </c>
      <c r="EA99" s="271" t="str">
        <f ca="true">+IF(OFFSET('Hygiene Data'!$R$11,0,10*ROW('Hygiene Data'!R93))="","",OFFSET('Hygiene Data'!$R$11,0,10*ROW('Hygiene Data'!R93)))</f>
        <v/>
      </c>
      <c r="EB99" s="271" t="str">
        <f ca="true">+IF(OFFSET('Hygiene Data'!$R$12,0,10*ROW('Hygiene Data'!R93))="","",OFFSET('Hygiene Data'!$R$12,0,10*ROW('Hygiene Data'!R93)))</f>
        <v/>
      </c>
      <c r="EC99" s="271" t="str">
        <f ca="true">+IF(OFFSET('Hygiene Data'!$R$13,0,10*ROW('Hygiene Data'!R93))="","",OFFSET('Hygiene Data'!$R$13,0,10*ROW('Hygiene Data'!R93)))</f>
        <v/>
      </c>
      <c r="ED99" s="271" t="str">
        <f ca="true">+IF(OFFSET('Hygiene Data'!$S$11,0,10*ROW('Hygiene Data'!S93))="","",OFFSET('Hygiene Data'!$S$11,0,10*ROW('Hygiene Data'!S93)))</f>
        <v/>
      </c>
      <c r="EE99" s="271" t="str">
        <f ca="true">+IF(OFFSET('Hygiene Data'!$S$12,0,10*ROW('Hygiene Data'!S93))="","",OFFSET('Hygiene Data'!$S$12,0,10*ROW('Hygiene Data'!S93)))</f>
        <v/>
      </c>
      <c r="EF99" s="271" t="str">
        <f ca="true">+IF(OFFSET('Hygiene Data'!$S$13,0,10*ROW('Hygiene Data'!S93))="","",OFFSET('Hygiene Data'!$S$13,0,10*ROW('Hygiene Data'!S93)))</f>
        <v/>
      </c>
    </row>
    <row xmlns:x14ac="http://schemas.microsoft.com/office/spreadsheetml/2009/9/ac" r="100" x14ac:dyDescent="0.2">
      <c r="A100" s="32" t="str">
        <f ca="true">+IF(OFFSET('Water Data'!$L$2,0,10*ROW('Water Data'!O94))="","",OFFSET('Water Data'!$L$2,0,10*ROW('Water Data'!O94)))</f>
        <v/>
      </c>
      <c r="B100" s="32" t="str">
        <f ca="true">+IF(OFFSET('Water Data'!$M$2,0,10*ROW('Water Data'!P94))="","",OFFSET('Water Data'!$M$2,0,10*ROW('Water Data'!P94)))</f>
        <v/>
      </c>
      <c r="C100" s="327" t="str">
        <f t="shared" ca="true" si="1"/>
        <v/>
      </c>
      <c r="D100" s="85" t="e">
        <f ca="true">+IF(AND(ISTEXT(OFFSET('Water Data'!$L$2,0,10*ROW('Water Data'!N94))),BS100="Yes"),100-OFFSET('Water Data'!$N$4,0,10*ROW('Water Data'!N94)),IF(AND(ISTEXT(OFFSET('Water Data'!$L$2,0,10*ROW('Water Data'!N94))),BS100="No",ISNUMBER(OFFSET('Water Data'!$N$4,0,10*ROW('Water Data'!N94)))),CONCATENATE("[",ROUND(100-OFFSET('Water Data'!$N$4,0,10*ROW('Water Data'!N94)),0),"]"),IF(AND(ISTEXT(OFFSET('Water Data'!$L$2,0,10*ROW('Water Data'!N94))),BS100="",ISNUMBER(OFFSET('Water Data'!$N$4,0,10*ROW('Water Data'!N94)))),100-OFFSET('Water Data'!$N$4,0,10*ROW('Water Data'!N94)),NA())))</f>
        <v>#N/A</v>
      </c>
      <c r="E100" s="85" t="e">
        <f ca="true">+IF(AND(ISTEXT(OFFSET('Water Data'!$L$2,0,10*ROW('Water Data'!O94))),BT100="Yes"),OFFSET('Water Data'!$N$6,0,10*ROW('Water Data'!N94)),IF(AND(ISTEXT(OFFSET('Water Data'!$L$2,0,10*ROW('Water Data'!N94))),BT100="No",ISNUMBER(OFFSET('Water Data'!$N$6,0,10*ROW('Water Data'!N94)))),CONCATENATE("[",ROUND(OFFSET('Water Data'!$N$6,0,10*ROW('Water Data'!N94)),0),"]"),IF(AND(ISTEXT(OFFSET('Water Data'!$L$2,0,10*ROW('Water Data'!N94))),BT100="",ISNUMBER(OFFSET('Water Data'!$N$6,0,10*ROW('Water Data'!N94)))),OFFSET('Water Data'!$N$6,0,10*ROW('Water Data'!N94)),NA())))</f>
        <v>#N/A</v>
      </c>
      <c r="F100" s="85" t="e">
        <f ca="true">+IF(AND(ISTEXT(OFFSET('Water Data'!$L$2,0,10*ROW('Water Data'!N94))),BU100="Yes"),OFFSET('Water Data'!$N$9,0,10*ROW('Water Data'!N94)),IF(AND(ISTEXT(OFFSET('Water Data'!$L$2,0,10*ROW('Water Data'!N94))),BU100="No",ISNUMBER(OFFSET('Water Data'!$N$9,0,10*ROW('Water Data'!N94)))),CONCATENATE("[",ROUND(OFFSET('Water Data'!$N$9,0,10*ROW('Water Data'!N94)),0),"]"),IF(AND(ISTEXT(OFFSET('Water Data'!$L$2,0,10*ROW('Water Data'!N94))),BU100="",ISNUMBER(OFFSET('Water Data'!$N$9,0,10*ROW('Water Data'!N94)))),OFFSET('Water Data'!$N$9,0,10*ROW('Water Data'!N94)),NA())))</f>
        <v>#N/A</v>
      </c>
      <c r="G100" s="85" t="e">
        <f ca="true">+IF(AND(ISTEXT(OFFSET('Water Data'!$L$2,0,10*ROW('Water Data'!O94))),BV100="Yes"),100-OFFSET('Water Data'!$O$4,0,10*ROW('Water Data'!O94)),IF(AND(ISTEXT(OFFSET('Water Data'!$L$2,0,10*ROW('Water Data'!O94))),BV100="No",ISNUMBER(OFFSET('Water Data'!$O$4,0,10*ROW('Water Data'!O94)))),CONCATENATE("[",ROUND(100-OFFSET('Water Data'!$O$4,0,10*ROW('Water Data'!O94)),0),"]"),IF(AND(ISTEXT(OFFSET('Water Data'!$L$2,0,10*ROW('Water Data'!O94))),BV100="",ISNUMBER(OFFSET('Water Data'!$O$4,0,10*ROW('Water Data'!O94)))),100-OFFSET('Water Data'!$O$4,0,10*ROW('Water Data'!O94)),NA())))</f>
        <v>#N/A</v>
      </c>
      <c r="H100" s="85" t="e">
        <f ca="true">+IF(AND(ISTEXT(OFFSET('Water Data'!$L$2,0,10*ROW('Water Data'!O94))),BW100="Yes"),OFFSET('Water Data'!$O$6,0,10*ROW('Water Data'!O94)),IF(AND(ISTEXT(OFFSET('Water Data'!$L$2,0,10*ROW('Water Data'!O94))),BW100="No",ISNUMBER(OFFSET('Water Data'!$O$6,0,10*ROW('Water Data'!O94)))),CONCATENATE("[",ROUND(OFFSET('Water Data'!$N$6,0,10*ROW('Water Data'!O94)),0),"]"),IF(AND(ISTEXT(OFFSET('Water Data'!$L$2,0,10*ROW('Water Data'!O94))),BW100="",ISNUMBER(OFFSET('Water Data'!$O$6,0,10*ROW('Water Data'!O94)))),OFFSET('Water Data'!$O$6,0,10*ROW('Water Data'!O94)),NA())))</f>
        <v>#N/A</v>
      </c>
      <c r="I100" s="85" t="e">
        <f ca="true">+IF(AND(ISTEXT(OFFSET('Water Data'!$L$2,0,10*ROW('Water Data'!O94))),BX100="Yes"),OFFSET('Water Data'!$O$9,0,10*ROW('Water Data'!O94)),IF(AND(ISTEXT(OFFSET('Water Data'!$L$2,0,10*ROW('Water Data'!O94))),BX100="No",ISNUMBER(OFFSET('Water Data'!$O$9,0,10*ROW('Water Data'!O94)))),CONCATENATE("[",ROUND(OFFSET('Water Data'!$O$9,0,10*ROW('Water Data'!O94)),0),"]"),IF(AND(ISTEXT(OFFSET('Water Data'!$L$2,0,10*ROW('Water Data'!O94))),BX100="",ISNUMBER(OFFSET('Water Data'!$O$9,0,10*ROW('Water Data'!O94)))),OFFSET('Water Data'!$O$9,0,10*ROW('Water Data'!O94)),NA())))</f>
        <v>#N/A</v>
      </c>
      <c r="J100" s="85" t="e">
        <f ca="true">+IF(AND(ISTEXT(OFFSET('Water Data'!$L$2,0,10*ROW('Water Data'!P94))),BY100="Yes"),100-OFFSET('Water Data'!$P$4,0,10*ROW('Water Data'!P94)),IF(AND(ISTEXT(OFFSET('Water Data'!$L$2,0,10*ROW('Water Data'!P94))),BY100="No",ISNUMBER(OFFSET('Water Data'!$P$4,0,10*ROW('Water Data'!P94)))),CONCATENATE("[",ROUND(100-OFFSET('Water Data'!$P$4,0,10*ROW('Water Data'!P94)),0),"]"),IF(AND(ISTEXT(OFFSET('Water Data'!$L$2,0,10*ROW('Water Data'!P94))),BY100="",ISNUMBER(OFFSET('Water Data'!$P$4,0,10*ROW('Water Data'!P94)))),100-OFFSET('Water Data'!$P$4,0,10*ROW('Water Data'!P94)),NA())))</f>
        <v>#N/A</v>
      </c>
      <c r="K100" s="85" t="e">
        <f ca="true">+IF(AND(ISTEXT(OFFSET('Water Data'!$L$2,0,10*ROW('Water Data'!P94))),BZ100="Yes"),OFFSET('Water Data'!$P$6,0,10*ROW('Water Data'!P94)),IF(AND(ISTEXT(OFFSET('Water Data'!$L$2,0,10*ROW('Water Data'!P94))),BZ100="No",ISNUMBER(OFFSET('Water Data'!$P$6,0,10*ROW('Water Data'!P94)))),CONCATENATE("[",ROUND(OFFSET('Water Data'!$P$6,0,10*ROW('Water Data'!P94)),0),"]"),IF(AND(ISTEXT(OFFSET('Water Data'!$L$2,0,10*ROW('Water Data'!P94))),BZ100="",ISNUMBER(OFFSET('Water Data'!$P$6,0,10*ROW('Water Data'!P94)))),OFFSET('Water Data'!$P$6,0,10*ROW('Water Data'!P94)),NA())))</f>
        <v>#N/A</v>
      </c>
      <c r="L100" s="85" t="e">
        <f ca="true">+IF(AND(ISTEXT(OFFSET('Water Data'!$L$2,0,10*ROW('Water Data'!P94))),CA100="Yes"),OFFSET('Water Data'!$P$9,0,10*ROW('Water Data'!P94)),IF(AND(ISTEXT(OFFSET('Water Data'!$L$2,0,10*ROW('Water Data'!P94))),CA100="No",ISNUMBER(OFFSET('Water Data'!$P$9,0,10*ROW('Water Data'!P94)))),CONCATENATE("[",ROUND(OFFSET('Water Data'!$P$9,0,10*ROW('Water Data'!P94)),0),"]"),IF(AND(ISTEXT(OFFSET('Water Data'!$L$2,0,10*ROW('Water Data'!P94))),CA100="",ISNUMBER(OFFSET('Water Data'!$P$9,0,10*ROW('Water Data'!P94)))),OFFSET('Water Data'!$P$9,0,10*ROW('Water Data'!P94)),NA())))</f>
        <v>#N/A</v>
      </c>
      <c r="M100" s="85" t="e">
        <f ca="true">+IF(AND(ISTEXT(OFFSET('Water Data'!$L$2,0,10*ROW('Water Data'!Q94))),CB100="Yes"),100-OFFSET('Water Data'!$Q$4,0,10*ROW('Water Data'!Q94)),IF(AND(ISTEXT(OFFSET('Water Data'!$L$2,0,10*ROW('Water Data'!Q94))),CB100="No",ISNUMBER(OFFSET('Water Data'!$Q$4,0,10*ROW('Water Data'!Q94)))),CONCATENATE("[",ROUND(100-OFFSET('Water Data'!$Q$4,0,10*ROW('Water Data'!Q94)),0),"]"),IF(AND(ISTEXT(OFFSET('Water Data'!$L$2,0,10*ROW('Water Data'!Q94))),CB100="",ISNUMBER(OFFSET('Water Data'!$Q$4,0,10*ROW('Water Data'!Q94)))),100-OFFSET('Water Data'!$Q$4,0,10*ROW('Water Data'!Q94)),NA())))</f>
        <v>#N/A</v>
      </c>
      <c r="N100" s="85" t="e">
        <f ca="true">+IF(AND(ISTEXT(OFFSET('Water Data'!$L$2,0,10*ROW('Water Data'!Q94))),CC100="Yes"),OFFSET('Water Data'!$Q$6,0,10*ROW('Water Data'!Q94)),IF(AND(ISTEXT(OFFSET('Water Data'!$L$2,0,10*ROW('Water Data'!Q94))),CC100="No",ISNUMBER(OFFSET('Water Data'!$Q$6,0,10*ROW('Water Data'!Q94)))),CONCATENATE("[",ROUND(OFFSET('Water Data'!$Q$6,0,10*ROW('Water Data'!Q94)),0),"]"),IF(AND(ISTEXT(OFFSET('Water Data'!$L$2,0,10*ROW('Water Data'!Q94))),CC100="",ISNUMBER(OFFSET('Water Data'!$Q$6,0,10*ROW('Water Data'!Q94)))),OFFSET('Water Data'!$Q$6,0,10*ROW('Water Data'!Q94)),NA())))</f>
        <v>#N/A</v>
      </c>
      <c r="O100" s="85" t="e">
        <f ca="true">+IF(AND(ISTEXT(OFFSET('Water Data'!$L$2,0,10*ROW('Water Data'!Q94))),CD100="Yes"),OFFSET('Water Data'!$Q$9,0,10*ROW('Water Data'!Q94)),IF(AND(ISTEXT(OFFSET('Water Data'!$L$2,0,10*ROW('Water Data'!Q94))),CD100="No",ISNUMBER(OFFSET('Water Data'!$Q$9,0,10*ROW('Water Data'!Q94)))),CONCATENATE("[",ROUND(OFFSET('Water Data'!$Q$9,0,10*ROW('Water Data'!Q94)),0),"]"),IF(AND(ISTEXT(OFFSET('Water Data'!$L$2,0,10*ROW('Water Data'!Q94))),CD100="",ISNUMBER(OFFSET('Water Data'!$Q$9,0,10*ROW('Water Data'!Q94)))),OFFSET('Water Data'!$Q$9,0,10*ROW('Water Data'!Q94)),NA())))</f>
        <v>#N/A</v>
      </c>
      <c r="P100" s="85" t="e">
        <f ca="true">+IF(AND(ISTEXT(OFFSET('Water Data'!$L$2,0,10*ROW('Water Data'!R94))),CE100="Yes"),100-OFFSET('Water Data'!$R$4,0,10*ROW('Water Data'!R94)),IF(AND(ISTEXT(OFFSET('Water Data'!$L$2,0,10*ROW('Water Data'!R94))),CE100="No",ISNUMBER(OFFSET('Water Data'!$R$4,0,10*ROW('Water Data'!R94)))),CONCATENATE("[",ROUND(100-OFFSET('Water Data'!$R$4,0,10*ROW('Water Data'!R94)),0),"]"),IF(AND(ISTEXT(OFFSET('Water Data'!$L$2,0,10*ROW('Water Data'!R94))),CE100="",ISNUMBER(OFFSET('Water Data'!$R$4,0,10*ROW('Water Data'!R94)))),100-OFFSET('Water Data'!$R$4,0,10*ROW('Water Data'!R94)),NA())))</f>
        <v>#N/A</v>
      </c>
      <c r="Q100" s="85" t="e">
        <f ca="true">+IF(AND(ISTEXT(OFFSET('Water Data'!$L$2,0,10*ROW('Water Data'!R94))),CF100="Yes"),OFFSET('Water Data'!$R$6,0,10*ROW('Water Data'!R94)),IF(AND(ISTEXT(OFFSET('Water Data'!$L$2,0,10*ROW('Water Data'!R94))),CF100="No",ISNUMBER(OFFSET('Water Data'!$R$6,0,10*ROW('Water Data'!R94)))),CONCATENATE("[",ROUND(OFFSET('Water Data'!$R$6,0,10*ROW('Water Data'!R94)),0),"]"),IF(AND(ISTEXT(OFFSET('Water Data'!$L$2,0,10*ROW('Water Data'!R94))),CF100="",ISNUMBER(OFFSET('Water Data'!$R$6,0,10*ROW('Water Data'!R94)))),OFFSET('Water Data'!$R$6,0,10*ROW('Water Data'!R94)),NA())))</f>
        <v>#N/A</v>
      </c>
      <c r="R100" s="85" t="e">
        <f ca="true">+IF(AND(ISTEXT(OFFSET('Water Data'!$L$2,0,10*ROW('Water Data'!R94))),CG100="Yes"),OFFSET('Water Data'!$R$9,0,10*ROW('Water Data'!R94)),IF(AND(ISTEXT(OFFSET('Water Data'!$L$2,0,10*ROW('Water Data'!R94))),CG100="No",ISNUMBER(OFFSET('Water Data'!$R$9,0,10*ROW('Water Data'!R94)))),CONCATENATE("[",ROUND(OFFSET('Water Data'!$R$9,0,10*ROW('Water Data'!R94)),0),"]"),IF(AND(ISTEXT(OFFSET('Water Data'!$L$2,0,10*ROW('Water Data'!R94))),CG100="",ISNUMBER(OFFSET('Water Data'!$R$9,0,10*ROW('Water Data'!R94)))),OFFSET('Water Data'!$R$9,0,10*ROW('Water Data'!R94)),NA())))</f>
        <v>#N/A</v>
      </c>
      <c r="S100" s="85" t="e">
        <f ca="true">+IF(AND(ISTEXT(OFFSET('Water Data'!$L$2,0,10*ROW('Water Data'!S94))),CH100="Yes"),100-OFFSET('Water Data'!$S$4,0,10*ROW('Water Data'!S94)),IF(AND(ISTEXT(OFFSET('Water Data'!$L$2,0,10*ROW('Water Data'!S94))),CH100="No",ISNUMBER(OFFSET('Water Data'!$S$4,0,10*ROW('Water Data'!S94)))),CONCATENATE("[",ROUND(100-OFFSET('Water Data'!$S$4,0,10*ROW('Water Data'!S94)),0),"]"),IF(AND(ISTEXT(OFFSET('Water Data'!$L$2,0,10*ROW('Water Data'!S94))),CH100="",ISNUMBER(OFFSET('Water Data'!$S$4,0,10*ROW('Water Data'!S94)))),100-OFFSET('Water Data'!$S$4,0,10*ROW('Water Data'!S94)),NA())))</f>
        <v>#N/A</v>
      </c>
      <c r="T100" s="85" t="e">
        <f ca="true">+IF(AND(ISTEXT(OFFSET('Water Data'!$L$2,0,10*ROW('Water Data'!S94))),CI100="Yes"),OFFSET('Water Data'!$S$6,0,10*ROW('Water Data'!S94)),IF(AND(ISTEXT(OFFSET('Water Data'!$L$2,0,10*ROW('Water Data'!S94))),CI100="No",ISNUMBER(OFFSET('Water Data'!$S$6,0,10*ROW('Water Data'!S94)))),CONCATENATE("[",ROUND(OFFSET('Water Data'!$S$6,0,10*ROW('Water Data'!S94)),0),"]"),IF(AND(ISTEXT(OFFSET('Water Data'!$L$2,0,10*ROW('Water Data'!S94))),CI100="",ISNUMBER(OFFSET('Water Data'!$S$6,0,10*ROW('Water Data'!S94)))),OFFSET('Water Data'!$S$6,0,10*ROW('Water Data'!S94)),NA())))</f>
        <v>#N/A</v>
      </c>
      <c r="U100" s="85" t="e">
        <f ca="true">+IF(AND(ISTEXT(OFFSET('Water Data'!$L$2,0,10*ROW('Water Data'!S94))),CJ100="Yes"),OFFSET('Water Data'!$S$9,0,10*ROW('Water Data'!S94)),IF(AND(ISTEXT(OFFSET('Water Data'!$L$2,0,10*ROW('Water Data'!S94))),CJ100="No",ISNUMBER(OFFSET('Water Data'!$S$9,0,10*ROW('Water Data'!S94)))),CONCATENATE("[",ROUND(OFFSET('Water Data'!$S$9,0,10*ROW('Water Data'!S94)),0),"]"),IF(AND(ISTEXT(OFFSET('Water Data'!$L$2,0,10*ROW('Water Data'!S94))),CJ100="",ISNUMBER(OFFSET('Water Data'!$S$9,0,10*ROW('Water Data'!S94)))),OFFSET('Water Data'!$S$9,0,10*ROW('Water Data'!S94)),NA())))</f>
        <v>#N/A</v>
      </c>
      <c r="V100" s="86" t="e">
        <f ca="true">+IF(AND(ISTEXT(OFFSET('Sanitation Data'!$L$2,0,10*ROW('Sanitation Data'!N94))),CK100="Yes"),100-OFFSET('Sanitation Data'!$N$4,0,10*ROW('Sanitation Data'!N94)),IF(AND(ISTEXT(OFFSET('Sanitation Data'!$L$2,0,10*ROW('Sanitation Data'!N94))),CK100="No",ISNUMBER(OFFSET('Sanitation Data'!$N$4,0,10*ROW('Sanitation Data'!N94)))),CONCATENATE("[",ROUND(100-OFFSET('Sanitation Data'!$N$4,0,10*ROW('Sanitation Data'!N94)),0),"]"),IF(AND(ISTEXT(OFFSET('Sanitation Data'!$L$2,0,10*ROW('Sanitation Data'!N94))),CK100="",ISNUMBER(OFFSET('Sanitation Data'!$N$4,0,10*ROW('Sanitation Data'!N94)))),100-OFFSET('Sanitation Data'!$N$4,0,10*ROW('Sanitation Data'!N94)),NA())))</f>
        <v>#N/A</v>
      </c>
      <c r="W100" s="86" t="e">
        <f ca="true">+IF(AND(ISTEXT(OFFSET('Sanitation Data'!$L$2,0,10*ROW('Sanitation Data'!N94))),CL100="Yes"),OFFSET('Sanitation Data'!$N$6,0,10*ROW('Sanitation Data'!N94)),IF(AND(ISTEXT(OFFSET('Sanitation Data'!$L$2,0,10*ROW('Sanitation Data'!N94))),CL100="No",ISNUMBER(OFFSET('Sanitation Data'!$N$6,0,10*ROW('Sanitation Data'!N94)))),CONCATENATE("[",ROUND(OFFSET('Sanitation Data'!$N$6,0,10*ROW('Sanitation Data'!N94)),0),"]"),IF(AND(ISTEXT(OFFSET('Sanitation Data'!$L$2,0,10*ROW('Sanitation Data'!N94))),CL100="",ISNUMBER(OFFSET('Sanitation Data'!$N$6,0,10*ROW('Sanitation Data'!N94)))),OFFSET('Sanitation Data'!$N$6,0,10*ROW('Sanitation Data'!N94)),NA())))</f>
        <v>#N/A</v>
      </c>
      <c r="X100" s="86" t="e">
        <f ca="true">+IF(AND(ISTEXT(OFFSET('Sanitation Data'!$L$2,0,10*ROW('Sanitation Data'!N94))),CM100="Yes"),OFFSET('Sanitation Data'!$N$10,0,10*ROW('Sanitation Data'!N94)),IF(AND(ISTEXT(OFFSET('Sanitation Data'!$L$2,0,10*ROW('Sanitation Data'!N94))),CM100="No",ISNUMBER(OFFSET('Sanitation Data'!$N$10,0,10*ROW('Sanitation Data'!N94)))),CONCATENATE("[",ROUND(OFFSET('Sanitation Data'!$N$10,0,10*ROW('Sanitation Data'!N94)),0),"]"),IF(AND(ISTEXT(OFFSET('Sanitation Data'!$L$2,0,10*ROW('Sanitation Data'!N94))),CM100="",ISNUMBER(OFFSET('Sanitation Data'!$N$10,0,10*ROW('Sanitation Data'!N94)))),OFFSET('Sanitation Data'!$N$10,0,10*ROW('Sanitation Data'!N94)),NA())))</f>
        <v>#N/A</v>
      </c>
      <c r="Y100" s="86" t="e">
        <f ca="true">+IF(AND(ISTEXT(OFFSET('Sanitation Data'!$L$2,0,10*ROW('Sanitation Data'!N94))),CN100="Yes"),OFFSET('Sanitation Data'!$N$11,0,10*ROW('Sanitation Data'!N94)),IF(AND(ISTEXT(OFFSET('Sanitation Data'!$L$2,0,10*ROW('Sanitation Data'!N94))),CN100="No",ISNUMBER(OFFSET('Sanitation Data'!$N$11,0,10*ROW('Sanitation Data'!N94)))),CONCATENATE("[",ROUND(OFFSET('Sanitation Data'!$N$11,0,10*ROW('Sanitation Data'!N94)),0),"]"),IF(AND(ISTEXT(OFFSET('Sanitation Data'!$L$2,0,10*ROW('Sanitation Data'!N94))),CN100="",ISNUMBER(OFFSET('Sanitation Data'!$N$11,0,10*ROW('Sanitation Data'!N94)))),OFFSET('Sanitation Data'!$N$11,0,10*ROW('Sanitation Data'!N94)),NA())))</f>
        <v>#N/A</v>
      </c>
      <c r="Z100" s="86" t="e">
        <f ca="true">+IF(AND(ISTEXT(OFFSET('Sanitation Data'!$L$2,0,10*ROW('Sanitation Data'!N94))),CO100="Yes"),OFFSET('Sanitation Data'!$N$12,0,10*ROW('Sanitation Data'!N94)),IF(AND(ISTEXT(OFFSET('Sanitation Data'!$L$2,0,10*ROW('Sanitation Data'!N94))),CO100="No",ISNUMBER(OFFSET('Sanitation Data'!$N$12,0,10*ROW('Sanitation Data'!N94)))),CONCATENATE("[",ROUND(OFFSET('Sanitation Data'!$N$12,0,10*ROW('Sanitation Data'!N94)),0),"]"),IF(AND(ISTEXT(OFFSET('Sanitation Data'!$L$2,0,10*ROW('Sanitation Data'!N94))),CO100="",ISNUMBER(OFFSET('Sanitation Data'!$N$12,0,10*ROW('Sanitation Data'!N94)))),OFFSET('Sanitation Data'!$N$12,0,10*ROW('Sanitation Data'!N94)),NA())))</f>
        <v>#N/A</v>
      </c>
      <c r="AA100" s="86" t="e">
        <f ca="true">+IF(AND(ISTEXT(OFFSET('Sanitation Data'!$L$2,0,10*ROW('Sanitation Data'!O94))),CP100="Yes"),100-OFFSET('Sanitation Data'!$O$4,0,10*ROW('Sanitation Data'!O94)),IF(AND(ISTEXT(OFFSET('Sanitation Data'!$L$2,0,10*ROW('Sanitation Data'!O94))),CP100="No",ISNUMBER(OFFSET('Sanitation Data'!$O$4,0,10*ROW('Sanitation Data'!O94)))),CONCATENATE("[",ROUND(100-OFFSET('Sanitation Data'!$O$4,0,10*ROW('Sanitation Data'!O94)),0),"]"),IF(AND(ISTEXT(OFFSET('Sanitation Data'!$L$2,0,10*ROW('Sanitation Data'!O94))),CP100="",ISNUMBER(OFFSET('Sanitation Data'!$O$4,0,10*ROW('Sanitation Data'!O94)))),100-OFFSET('Sanitation Data'!$O$4,0,10*ROW('Sanitation Data'!O94)),NA())))</f>
        <v>#N/A</v>
      </c>
      <c r="AB100" s="86" t="e">
        <f ca="true">+IF(AND(ISTEXT(OFFSET('Sanitation Data'!$L$2,0,10*ROW('Sanitation Data'!O94))),CQ100="Yes"),OFFSET('Sanitation Data'!$O$6,0,10*ROW('Sanitation Data'!R94)),IF(AND(ISTEXT(OFFSET('Sanitation Data'!$L$2,0,10*ROW('Sanitation Data'!O94))),CQ100="No",ISNUMBER(OFFSET('Sanitation Data'!$O$6,0,10*ROW('Sanitation Data'!O94)))),CONCATENATE("[",ROUND(OFFSET('Sanitation Data'!$O$6,0,10*ROW('Sanitation Data'!O94)),0),"]"),IF(AND(ISTEXT(OFFSET('Sanitation Data'!$L$2,0,10*ROW('Sanitation Data'!O94))),CQ100="",ISNUMBER(OFFSET('Sanitation Data'!$O$6,0,10*ROW('Sanitation Data'!O94)))),OFFSET('Sanitation Data'!$O$6,0,10*ROW('Sanitation Data'!O94)),NA())))</f>
        <v>#N/A</v>
      </c>
      <c r="AC100" s="86" t="e">
        <f ca="true">+IF(AND(ISTEXT(OFFSET('Sanitation Data'!$L$2,0,10*ROW('Sanitation Data'!O94))),CR100="Yes"),OFFSET('Sanitation Data'!$O$10,0,10*ROW('Sanitation Data'!O94)),IF(AND(ISTEXT(OFFSET('Sanitation Data'!$L$2,0,10*ROW('Sanitation Data'!O94))),CR100="No",ISNUMBER(OFFSET('Sanitation Data'!$O$10,0,10*ROW('Sanitation Data'!O94)))),CONCATENATE("[",ROUND(OFFSET('Sanitation Data'!$O$10,0,10*ROW('Sanitation Data'!O94)),0),"]"),IF(AND(ISTEXT(OFFSET('Sanitation Data'!$L$2,0,10*ROW('Sanitation Data'!O94))),CR100="",ISNUMBER(OFFSET('Sanitation Data'!$O$10,0,10*ROW('Sanitation Data'!O94)))),OFFSET('Sanitation Data'!$O$10,0,10*ROW('Sanitation Data'!O94)),NA())))</f>
        <v>#N/A</v>
      </c>
      <c r="AD100" s="86" t="e">
        <f ca="true">+IF(AND(ISTEXT(OFFSET('Sanitation Data'!$L$2,0,10*ROW('Sanitation Data'!O94))),CS100="Yes"),OFFSET('Sanitation Data'!$O$11,0,10*ROW('Sanitation Data'!O94)),IF(AND(ISTEXT(OFFSET('Sanitation Data'!$L$2,0,10*ROW('Sanitation Data'!O94))),CS100="No",ISNUMBER(OFFSET('Sanitation Data'!$O$11,0,10*ROW('Sanitation Data'!O94)))),CONCATENATE("[",ROUND(OFFSET('Sanitation Data'!$O$11,0,10*ROW('Sanitation Data'!O94)),0),"]"),IF(AND(ISTEXT(OFFSET('Sanitation Data'!$L$2,0,10*ROW('Sanitation Data'!O94))),CS100="",ISNUMBER(OFFSET('Sanitation Data'!$O$11,0,10*ROW('Sanitation Data'!O94)))),OFFSET('Sanitation Data'!$O$11,0,10*ROW('Sanitation Data'!O94)),NA())))</f>
        <v>#N/A</v>
      </c>
      <c r="AE100" s="86" t="e">
        <f ca="true">+IF(AND(ISTEXT(OFFSET('Sanitation Data'!$L$2,0,10*ROW('Sanitation Data'!O94))),CT100="Yes"),OFFSET('Sanitation Data'!$O$12,0,10*ROW('Sanitation Data'!O94)),IF(AND(ISTEXT(OFFSET('Sanitation Data'!$L$2,0,10*ROW('Sanitation Data'!O94))),CT100="No",ISNUMBER(OFFSET('Sanitation Data'!$O$12,0,10*ROW('Sanitation Data'!O94)))),CONCATENATE("[",ROUND(OFFSET('Sanitation Data'!$O$12,0,10*ROW('Sanitation Data'!O94)),0),"]"),IF(AND(ISTEXT(OFFSET('Sanitation Data'!$L$2,0,10*ROW('Sanitation Data'!O94))),CT100="",ISNUMBER(OFFSET('Sanitation Data'!$O$12,0,10*ROW('Sanitation Data'!O94)))),OFFSET('Sanitation Data'!$O$12,0,10*ROW('Sanitation Data'!O94)),NA())))</f>
        <v>#N/A</v>
      </c>
      <c r="AF100" s="86" t="e">
        <f ca="true">+IF(AND(ISTEXT(OFFSET('Sanitation Data'!$L$2,0,10*ROW('Sanitation Data'!P94))),CU100="Yes"),100-OFFSET('Sanitation Data'!$P$4,0,10*ROW('Sanitation Data'!P94)),IF(AND(ISTEXT(OFFSET('Sanitation Data'!$L$2,0,10*ROW('Sanitation Data'!P94))),CU100="No",ISNUMBER(OFFSET('Sanitation Data'!$P$4,0,10*ROW('Sanitation Data'!P94)))),CONCATENATE("[",ROUND(100-OFFSET('Sanitation Data'!$P$4,0,10*ROW('Sanitation Data'!P94)),0),"]"),IF(AND(ISTEXT(OFFSET('Sanitation Data'!$L$2,0,10*ROW('Sanitation Data'!P94))),CU100="",ISNUMBER(OFFSET('Sanitation Data'!$P$4,0,10*ROW('Sanitation Data'!P94)))),100-OFFSET('Sanitation Data'!$P$4,0,10*ROW('Sanitation Data'!P94)),NA())))</f>
        <v>#N/A</v>
      </c>
      <c r="AG100" s="86" t="e">
        <f ca="true">+IF(AND(ISTEXT(OFFSET('Sanitation Data'!$L$2,0,10*ROW('Sanitation Data'!P94))),CV100="Yes"),OFFSET('Sanitation Data'!$P$6,0,10*ROW('Sanitation Data'!P94)),IF(AND(ISTEXT(OFFSET('Sanitation Data'!$L$2,0,10*ROW('Sanitation Data'!P94))),CV100="No",ISNUMBER(OFFSET('Sanitation Data'!$P$6,0,10*ROW('Sanitation Data'!P94)))),CONCATENATE("[",ROUND(OFFSET('Sanitation Data'!$P$6,0,10*ROW('Sanitation Data'!P94)),0),"]"),IF(AND(ISTEXT(OFFSET('Sanitation Data'!$L$2,0,10*ROW('Sanitation Data'!P94))),CV100="",ISNUMBER(OFFSET('Sanitation Data'!$P$6,0,10*ROW('Sanitation Data'!P94)))),OFFSET('Sanitation Data'!$P$6,0,10*ROW('Sanitation Data'!P94)),NA())))</f>
        <v>#N/A</v>
      </c>
      <c r="AH100" s="86" t="e">
        <f ca="true">+IF(AND(ISTEXT(OFFSET('Sanitation Data'!$L$2,0,10*ROW('Sanitation Data'!P94))),CW100="Yes"),OFFSET('Sanitation Data'!$P$10,0,10*ROW('Sanitation Data'!P94)),IF(AND(ISTEXT(OFFSET('Sanitation Data'!$L$2,0,10*ROW('Sanitation Data'!P94))),CW100="No",ISNUMBER(OFFSET('Sanitation Data'!$P$10,0,10*ROW('Sanitation Data'!P94)))),CONCATENATE("[",ROUND(OFFSET('Sanitation Data'!$P$10,0,10*ROW('Sanitation Data'!P94)),0),"]"),IF(AND(ISTEXT(OFFSET('Sanitation Data'!$L$2,0,10*ROW('Sanitation Data'!P94))),CW100="",ISNUMBER(OFFSET('Sanitation Data'!$P$10,0,10*ROW('Sanitation Data'!P94)))),OFFSET('Sanitation Data'!$P$10,0,10*ROW('Sanitation Data'!P94)),NA())))</f>
        <v>#N/A</v>
      </c>
      <c r="AI100" s="86" t="e">
        <f ca="true">+IF(AND(ISTEXT(OFFSET('Sanitation Data'!$L$2,0,10*ROW('Sanitation Data'!P94))),CX100="Yes"),OFFSET('Sanitation Data'!$P$11,0,10*ROW('Sanitation Data'!P94)),IF(AND(ISTEXT(OFFSET('Sanitation Data'!$L$2,0,10*ROW('Sanitation Data'!P94))),CX100="No",ISNUMBER(OFFSET('Sanitation Data'!$P$11,0,10*ROW('Sanitation Data'!P94)))),CONCATENATE("[",ROUND(OFFSET('Sanitation Data'!$P$11,0,10*ROW('Sanitation Data'!P94)),0),"]"),IF(AND(ISTEXT(OFFSET('Sanitation Data'!$L$2,0,10*ROW('Sanitation Data'!P94))),CX100="",ISNUMBER(OFFSET('Sanitation Data'!$P$11,0,10*ROW('Sanitation Data'!P94)))),OFFSET('Sanitation Data'!$P$11,0,10*ROW('Sanitation Data'!P94)),NA())))</f>
        <v>#N/A</v>
      </c>
      <c r="AJ100" s="86" t="e">
        <f ca="true">+IF(AND(ISTEXT(OFFSET('Sanitation Data'!$L$2,0,10*ROW('Sanitation Data'!P94))),CY100="Yes"),OFFSET('Sanitation Data'!$P$12,0,10*ROW('Sanitation Data'!P94)),IF(AND(ISTEXT(OFFSET('Sanitation Data'!$L$2,0,10*ROW('Sanitation Data'!P94))),CY100="No",ISNUMBER(OFFSET('Sanitation Data'!$P$12,0,10*ROW('Sanitation Data'!P94)))),CONCATENATE("[",ROUND(OFFSET('Sanitation Data'!$P$12,0,10*ROW('Sanitation Data'!P94)),0),"]"),IF(AND(ISTEXT(OFFSET('Sanitation Data'!$L$2,0,10*ROW('Sanitation Data'!P94))),CY100="",ISNUMBER(OFFSET('Sanitation Data'!$P$12,0,10*ROW('Sanitation Data'!P94)))),OFFSET('Sanitation Data'!$P$12,0,10*ROW('Sanitation Data'!P94)),NA())))</f>
        <v>#N/A</v>
      </c>
      <c r="AK100" s="86" t="e">
        <f ca="true">+IF(AND(ISTEXT(OFFSET('Sanitation Data'!$L$2,0,10*ROW('Sanitation Data'!Q94))),CZ100="Yes"),100-OFFSET('Sanitation Data'!$Q$4,0,10*ROW('Sanitation Data'!Q94)),IF(AND(ISTEXT(OFFSET('Sanitation Data'!$L$2,0,10*ROW('Sanitation Data'!Q94))),CZ100="No",ISNUMBER(OFFSET('Sanitation Data'!$Q$4,0,10*ROW('Sanitation Data'!Q94)))),CONCATENATE("[",ROUND(100-OFFSET('Sanitation Data'!$Q$4,0,10*ROW('Sanitation Data'!Q94)),0),"]"),IF(AND(ISTEXT(OFFSET('Sanitation Data'!$L$2,0,10*ROW('Sanitation Data'!Q94))),CZ100="",ISNUMBER(OFFSET('Sanitation Data'!$Q$4,0,10*ROW('Sanitation Data'!Q94)))),100-OFFSET('Sanitation Data'!$Q$4,0,10*ROW('Sanitation Data'!Q94)),NA())))</f>
        <v>#N/A</v>
      </c>
      <c r="AL100" s="86" t="e">
        <f ca="true">+IF(AND(ISTEXT(OFFSET('Sanitation Data'!$L$2,0,10*ROW('Sanitation Data'!Q94))),DA100="Yes"),OFFSET('Sanitation Data'!$Q$6,0,10*ROW('Sanitation Data'!Q94)),IF(AND(ISTEXT(OFFSET('Sanitation Data'!$L$2,0,10*ROW('Sanitation Data'!Q94))),DA100="No",ISNUMBER(OFFSET('Sanitation Data'!$Q$6,0,10*ROW('Sanitation Data'!Q94)))),CONCATENATE("[",ROUND(OFFSET('Sanitation Data'!$Q$6,0,10*ROW('Sanitation Data'!Q94)),0),"]"),IF(AND(ISTEXT(OFFSET('Sanitation Data'!$L$2,0,10*ROW('Sanitation Data'!Q94))),DA100="",ISNUMBER(OFFSET('Sanitation Data'!$Q$6,0,10*ROW('Sanitation Data'!Q94)))),OFFSET('Sanitation Data'!$Q$6,0,10*ROW('Sanitation Data'!Q94)),NA())))</f>
        <v>#N/A</v>
      </c>
      <c r="AM100" s="86" t="e">
        <f ca="true">+IF(AND(ISTEXT(OFFSET('Sanitation Data'!$L$2,0,10*ROW('Sanitation Data'!Q94))),DB100="Yes"),OFFSET('Sanitation Data'!$Q$10,0,10*ROW('Sanitation Data'!Q94)),IF(AND(ISTEXT(OFFSET('Sanitation Data'!$L$2,0,10*ROW('Sanitation Data'!Q94))),DB100="No",ISNUMBER(OFFSET('Sanitation Data'!$Q$10,0,10*ROW('Sanitation Data'!Q94)))),CONCATENATE("[",ROUND(OFFSET('Sanitation Data'!$Q$10,0,10*ROW('Sanitation Data'!Q94)),0),"]"),IF(AND(ISTEXT(OFFSET('Sanitation Data'!$L$2,0,10*ROW('Sanitation Data'!Q94))),DB100="",ISNUMBER(OFFSET('Sanitation Data'!$Q$10,0,10*ROW('Sanitation Data'!Q94)))),OFFSET('Sanitation Data'!$Q$10,0,10*ROW('Sanitation Data'!Q94)),NA())))</f>
        <v>#N/A</v>
      </c>
      <c r="AN100" s="86" t="e">
        <f ca="true">+IF(AND(ISTEXT(OFFSET('Sanitation Data'!$L$2,0,10*ROW('Sanitation Data'!Q94))),DC100="Yes"),OFFSET('Sanitation Data'!$Q$11,0,10*ROW('Sanitation Data'!Q94)),IF(AND(ISTEXT(OFFSET('Sanitation Data'!$L$2,0,10*ROW('Sanitation Data'!Q94))),DC100="No",ISNUMBER(OFFSET('Sanitation Data'!$Q$11,0,10*ROW('Sanitation Data'!Q94)))),CONCATENATE("[",ROUND(OFFSET('Sanitation Data'!$Q$11,0,10*ROW('Sanitation Data'!Q94)),0),"]"),IF(AND(ISTEXT(OFFSET('Sanitation Data'!$L$2,0,10*ROW('Sanitation Data'!Q94))),DC100="",ISNUMBER(OFFSET('Sanitation Data'!$Q$11,0,10*ROW('Sanitation Data'!Q94)))),OFFSET('Sanitation Data'!$Q$11,0,10*ROW('Sanitation Data'!Q94)),NA())))</f>
        <v>#N/A</v>
      </c>
      <c r="AO100" s="86" t="e">
        <f ca="true">+IF(AND(ISTEXT(OFFSET('Sanitation Data'!$L$2,0,10*ROW('Sanitation Data'!Q94))),DD100="Yes"),OFFSET('Sanitation Data'!$Q$12,0,10*ROW('Sanitation Data'!Q94)),IF(AND(ISTEXT(OFFSET('Sanitation Data'!$L$2,0,10*ROW('Sanitation Data'!Q94))),DD100="No",ISNUMBER(OFFSET('Sanitation Data'!$Q$12,0,10*ROW('Sanitation Data'!Q94)))),CONCATENATE("[",ROUND(OFFSET('Sanitation Data'!$Q$12,0,10*ROW('Sanitation Data'!Q94)),0),"]"),IF(AND(ISTEXT(OFFSET('Sanitation Data'!$L$2,0,10*ROW('Sanitation Data'!Q94))),DD100="",ISNUMBER(OFFSET('Sanitation Data'!$Q$12,0,10*ROW('Sanitation Data'!Q94)))),OFFSET('Sanitation Data'!$Q$12,0,10*ROW('Sanitation Data'!Q94)),NA())))</f>
        <v>#N/A</v>
      </c>
      <c r="AP100" s="86" t="e">
        <f ca="true">+IF(AND(ISTEXT(OFFSET('Sanitation Data'!$L$2,0,10*ROW('Sanitation Data'!R94))),DE100="Yes"),100-OFFSET('Sanitation Data'!$R$4,0,10*ROW('Sanitation Data'!R94)),IF(AND(ISTEXT(OFFSET('Sanitation Data'!$L$2,0,10*ROW('Sanitation Data'!R94))),DE100="No",ISNUMBER(OFFSET('Sanitation Data'!$R$4,0,10*ROW('Sanitation Data'!R94)))),CONCATENATE("[",ROUND(100-OFFSET('Sanitation Data'!$R$4,0,10*ROW('Sanitation Data'!R94)),0),"]"),IF(AND(ISTEXT(OFFSET('Sanitation Data'!$L$2,0,10*ROW('Sanitation Data'!R94))),DE100="",ISNUMBER(OFFSET('Sanitation Data'!$R$4,0,10*ROW('Sanitation Data'!R94)))),100-OFFSET('Sanitation Data'!$R$4,0,10*ROW('Sanitation Data'!R94)),NA())))</f>
        <v>#N/A</v>
      </c>
      <c r="AQ100" s="86" t="e">
        <f ca="true">+IF(AND(ISTEXT(OFFSET('Sanitation Data'!$L$2,0,10*ROW('Sanitation Data'!R94))),DF100="Yes"),OFFSET('Sanitation Data'!$R$6,0,10*ROW('Sanitation Data'!R94)),IF(AND(ISTEXT(OFFSET('Sanitation Data'!$L$2,0,10*ROW('Sanitation Data'!R94))),DF100="No",ISNUMBER(OFFSET('Sanitation Data'!$R$6,0,10*ROW('Sanitation Data'!R94)))),CONCATENATE("[",ROUND(OFFSET('Sanitation Data'!$R$6,0,10*ROW('Sanitation Data'!R94)),0),"]"),IF(AND(ISTEXT(OFFSET('Sanitation Data'!$L$2,0,10*ROW('Sanitation Data'!R94))),DF100="",ISNUMBER(OFFSET('Sanitation Data'!$R$6,0,10*ROW('Sanitation Data'!R94)))),OFFSET('Sanitation Data'!$R$6,0,10*ROW('Sanitation Data'!R94)),NA())))</f>
        <v>#N/A</v>
      </c>
      <c r="AR100" s="86" t="e">
        <f ca="true">+IF(AND(ISTEXT(OFFSET('Sanitation Data'!$L$2,0,10*ROW('Sanitation Data'!R94))),DG100="Yes"),OFFSET('Sanitation Data'!$R$10,0,10*ROW('Sanitation Data'!R94)),IF(AND(ISTEXT(OFFSET('Sanitation Data'!$L$2,0,10*ROW('Sanitation Data'!R94))),DG100="No",ISNUMBER(OFFSET('Sanitation Data'!$R$10,0,10*ROW('Sanitation Data'!R94)))),CONCATENATE("[",ROUND(OFFSET('Sanitation Data'!$R$10,0,10*ROW('Sanitation Data'!R94)),0),"]"),IF(AND(ISTEXT(OFFSET('Sanitation Data'!$L$2,0,10*ROW('Sanitation Data'!R94))),DG100="",ISNUMBER(OFFSET('Sanitation Data'!$R$10,0,10*ROW('Sanitation Data'!R94)))),OFFSET('Sanitation Data'!$R$10,0,10*ROW('Sanitation Data'!R94)),NA())))</f>
        <v>#N/A</v>
      </c>
      <c r="AS100" s="86" t="e">
        <f ca="true">+IF(AND(ISTEXT(OFFSET('Sanitation Data'!$L$2,0,10*ROW('Sanitation Data'!R94))),DH100="Yes"),OFFSET('Sanitation Data'!$R$11,0,10*ROW('Sanitation Data'!R94)),IF(AND(ISTEXT(OFFSET('Sanitation Data'!$L$2,0,10*ROW('Sanitation Data'!R94))),DH100="No",ISNUMBER(OFFSET('Sanitation Data'!$R$11,0,10*ROW('Sanitation Data'!R94)))),CONCATENATE("[",ROUND(OFFSET('Sanitation Data'!$R$11,0,10*ROW('Sanitation Data'!R94)),0),"]"),IF(AND(ISTEXT(OFFSET('Sanitation Data'!$L$2,0,10*ROW('Sanitation Data'!R94))),DH100="",ISNUMBER(OFFSET('Sanitation Data'!$R$11,0,10*ROW('Sanitation Data'!R94)))),OFFSET('Sanitation Data'!$R$11,0,10*ROW('Sanitation Data'!R94)),NA())))</f>
        <v>#N/A</v>
      </c>
      <c r="AT100" s="86" t="e">
        <f ca="true">+IF(AND(ISTEXT(OFFSET('Sanitation Data'!$L$2,0,10*ROW('Sanitation Data'!R94))),DI100="Yes"),OFFSET('Sanitation Data'!$R$12,0,10*ROW('Sanitation Data'!R94)),IF(AND(ISTEXT(OFFSET('Sanitation Data'!$L$2,0,10*ROW('Sanitation Data'!R94))),DI100="No",ISNUMBER(OFFSET('Sanitation Data'!$R$12,0,10*ROW('Sanitation Data'!R94)))),CONCATENATE("[",ROUND(OFFSET('Sanitation Data'!$R$12,0,10*ROW('Sanitation Data'!R94)),0),"]"),IF(AND(ISTEXT(OFFSET('Sanitation Data'!$L$2,0,10*ROW('Sanitation Data'!R94))),DI100="",ISNUMBER(OFFSET('Sanitation Data'!$R$12,0,10*ROW('Sanitation Data'!R94)))),OFFSET('Sanitation Data'!$R$12,0,10*ROW('Sanitation Data'!R94)),NA())))</f>
        <v>#N/A</v>
      </c>
      <c r="AU100" s="86" t="e">
        <f ca="true">+IF(AND(ISTEXT(OFFSET('Sanitation Data'!$L$2,0,10*ROW('Sanitation Data'!S94))),DJ100="Yes"),100-OFFSET('Sanitation Data'!$S$4,0,10*ROW('Sanitation Data'!S94)),IF(AND(ISTEXT(OFFSET('Sanitation Data'!$L$2,0,10*ROW('Sanitation Data'!S94))),DJ100="No",ISNUMBER(OFFSET('Sanitation Data'!$S$4,0,10*ROW('Sanitation Data'!S94)))),CONCATENATE("[",ROUND(100-OFFSET('Sanitation Data'!$S$4,0,10*ROW('Sanitation Data'!S94)),0),"]"),IF(AND(ISTEXT(OFFSET('Sanitation Data'!$L$2,0,10*ROW('Sanitation Data'!S94))),DJ100="",ISNUMBER(OFFSET('Sanitation Data'!$S$4,0,10*ROW('Sanitation Data'!S94)))),100-OFFSET('Sanitation Data'!$S$4,0,10*ROW('Sanitation Data'!S94)),NA())))</f>
        <v>#N/A</v>
      </c>
      <c r="AV100" s="86" t="e">
        <f ca="true">+IF(AND(ISTEXT(OFFSET('Sanitation Data'!$L$2,0,10*ROW('Sanitation Data'!S94))),DK100="Yes"),OFFSET('Sanitation Data'!$S$6,0,10*ROW('Sanitation Data'!S94)),IF(AND(ISTEXT(OFFSET('Sanitation Data'!$L$2,0,10*ROW('Sanitation Data'!S94))),DK100="No",ISNUMBER(OFFSET('Sanitation Data'!$S$6,0,10*ROW('Sanitation Data'!S94)))),CONCATENATE("[",ROUND(OFFSET('Sanitation Data'!$S$6,0,10*ROW('Sanitation Data'!S94)),0),"]"),IF(AND(ISTEXT(OFFSET('Sanitation Data'!$L$2,0,10*ROW('Sanitation Data'!S94))),DK100="",ISNUMBER(OFFSET('Sanitation Data'!$S$6,0,10*ROW('Sanitation Data'!S94)))),OFFSET('Sanitation Data'!$S$6,0,10*ROW('Sanitation Data'!S94)),NA())))</f>
        <v>#N/A</v>
      </c>
      <c r="AW100" s="86" t="e">
        <f ca="true">+IF(AND(ISTEXT(OFFSET('Sanitation Data'!$L$2,0,10*ROW('Sanitation Data'!S94))),DL100="Yes"),OFFSET('Sanitation Data'!$S$10,0,10*ROW('Sanitation Data'!S94)),IF(AND(ISTEXT(OFFSET('Sanitation Data'!$L$2,0,10*ROW('Sanitation Data'!S94))),DL100="No",ISNUMBER(OFFSET('Sanitation Data'!$S$10,0,10*ROW('Sanitation Data'!S94)))),CONCATENATE("[",ROUND(OFFSET('Sanitation Data'!$S$10,0,10*ROW('Sanitation Data'!S94)),0),"]"),IF(AND(ISTEXT(OFFSET('Sanitation Data'!$L$2,0,10*ROW('Sanitation Data'!S94))),DL100="",ISNUMBER(OFFSET('Sanitation Data'!$S$10,0,10*ROW('Sanitation Data'!S94)))),OFFSET('Sanitation Data'!$S$10,0,10*ROW('Sanitation Data'!S94)),NA())))</f>
        <v>#N/A</v>
      </c>
      <c r="AX100" s="86" t="e">
        <f ca="true">+IF(AND(ISTEXT(OFFSET('Sanitation Data'!$L$2,0,10*ROW('Sanitation Data'!S94))),DM100="Yes"),OFFSET('Sanitation Data'!$S$11,0,10*ROW('Sanitation Data'!S94)),IF(AND(ISTEXT(OFFSET('Sanitation Data'!$L$2,0,10*ROW('Sanitation Data'!S94))),DM100="No",ISNUMBER(OFFSET('Sanitation Data'!$S$11,0,10*ROW('Sanitation Data'!S94)))),CONCATENATE("[",ROUND(OFFSET('Sanitation Data'!$S$11,0,10*ROW('Sanitation Data'!S94)),0),"]"),IF(AND(ISTEXT(OFFSET('Sanitation Data'!$L$2,0,10*ROW('Sanitation Data'!S94))),DM100="",ISNUMBER(OFFSET('Sanitation Data'!$S$11,0,10*ROW('Sanitation Data'!S94)))),OFFSET('Sanitation Data'!$S$11,0,10*ROW('Sanitation Data'!S94)),NA())))</f>
        <v>#N/A</v>
      </c>
      <c r="AY100" s="86" t="e">
        <f ca="true">+IF(AND(ISTEXT(OFFSET('Sanitation Data'!$L$2,0,10*ROW('Sanitation Data'!S94))),DN100="Yes"),OFFSET('Sanitation Data'!$S$12,0,10*ROW('Sanitation Data'!S94)),IF(AND(ISTEXT(OFFSET('Sanitation Data'!$L$2,0,10*ROW('Sanitation Data'!S94))),DN100="No",ISNUMBER(OFFSET('Sanitation Data'!$S$12,0,10*ROW('Sanitation Data'!S94)))),CONCATENATE("[",ROUND(OFFSET('Sanitation Data'!$S$12,0,10*ROW('Sanitation Data'!S94)),0),"]"),IF(AND(ISTEXT(OFFSET('Sanitation Data'!$L$2,0,10*ROW('Sanitation Data'!S94))),DN100="",ISNUMBER(OFFSET('Sanitation Data'!$S$12,0,10*ROW('Sanitation Data'!S94)))),OFFSET('Sanitation Data'!$S$12,0,10*ROW('Sanitation Data'!S94)),NA())))</f>
        <v>#N/A</v>
      </c>
      <c r="AZ100" s="87" t="e">
        <f ca="true">+IF(AND(ISTEXT(OFFSET('Hygiene Data'!$L$2,0,10*ROW('Hygiene Data'!N94))),DO100="Yes"),OFFSET('Hygiene Data'!$N$5,0,10*ROW('Hygiene Data'!N94)),IF(AND(ISTEXT(OFFSET('Hygiene Data'!$L$2,0,10*ROW('Hygiene Data'!N94))),DO100="No",ISNUMBER(OFFSET('Hygiene Data'!$N$5,0,10*ROW('Hygiene Data'!N94)))),CONCATENATE("[",ROUND(OFFSET('Hygiene Data'!$N$5,0,10*ROW('Hygiene Data'!N94)),0),"]"),IF(AND(ISTEXT(OFFSET('Hygiene Data'!$L$2,0,10*ROW('Hygiene Data'!N94))),DO100="",ISNUMBER(OFFSET('Hygiene Data'!$N$5,0,10*ROW('Hygiene Data'!N94)))),OFFSET('Hygiene Data'!$N$5,0,10*ROW('Hygiene Data'!N94)),NA())))</f>
        <v>#N/A</v>
      </c>
      <c r="BA100" s="87" t="e">
        <f ca="true">+IF(AND(ISTEXT(OFFSET('Hygiene Data'!$L$2,0,10*ROW('Hygiene Data'!N94))),DP100="Yes"),OFFSET('Hygiene Data'!$N$7,0,10*ROW('Hygiene Data'!N94)),IF(AND(ISTEXT(OFFSET('Hygiene Data'!$L$2,0,10*ROW('Hygiene Data'!N94))),DP100="No",ISNUMBER(OFFSET('Hygiene Data'!$N$7,0,10*ROW('Hygiene Data'!N94)))),CONCATENATE("[",ROUND(OFFSET('Hygiene Data'!$N$7,0,10*ROW('Hygiene Data'!N94)),0),"]"),IF(AND(ISTEXT(OFFSET('Hygiene Data'!$L$2,0,10*ROW('Hygiene Data'!N94))),DP100="",ISNUMBER(OFFSET('Hygiene Data'!$N$7,0,10*ROW('Hygiene Data'!N94)))),OFFSET('Hygiene Data'!$N$7,0,10*ROW('Hygiene Data'!N94)),NA())))</f>
        <v>#N/A</v>
      </c>
      <c r="BB100" s="87" t="e">
        <f ca="true">+IF(AND(ISTEXT(OFFSET('Hygiene Data'!$L$2,0,10*ROW('Hygiene Data'!N94))),DQ100="Yes"),OFFSET('Hygiene Data'!$N$9,0,10*ROW('Hygiene Data'!N94)),IF(AND(ISTEXT(OFFSET('Hygiene Data'!$L$2,0,10*ROW('Hygiene Data'!N94))),DQ100="No",ISNUMBER(OFFSET('Hygiene Data'!$N$9,0,10*ROW('Hygiene Data'!N94)))),CONCATENATE("[",ROUND(OFFSET('Hygiene Data'!$N$9,0,10*ROW('Hygiene Data'!N94)),0),"]"),IF(AND(ISTEXT(OFFSET('Hygiene Data'!$L$2,0,10*ROW('Hygiene Data'!N94))),DQ100="",ISNUMBER(OFFSET('Hygiene Data'!$N$9,0,10*ROW('Hygiene Data'!N94)))),OFFSET('Hygiene Data'!$N$9,0,10*ROW('Hygiene Data'!N94)),NA())))</f>
        <v>#N/A</v>
      </c>
      <c r="BC100" s="87" t="e">
        <f ca="true">+IF(AND(ISTEXT(OFFSET('Hygiene Data'!$L$2,0,10*ROW('Hygiene Data'!O94))),DR100="Yes"),OFFSET('Hygiene Data'!$O$5,0,10*ROW('Hygiene Data'!O94)),IF(AND(ISTEXT(OFFSET('Hygiene Data'!$L$2,0,10*ROW('Hygiene Data'!O94))),DR100="No",ISNUMBER(OFFSET('Hygiene Data'!$O$5,0,10*ROW('Hygiene Data'!O94)))),CONCATENATE("[",ROUND(OFFSET('Hygiene Data'!$O$5,0,10*ROW('Hygiene Data'!O94)),0),"]"),IF(AND(ISTEXT(OFFSET('Hygiene Data'!$L$2,0,10*ROW('Hygiene Data'!O94))),DR100="",ISNUMBER(OFFSET('Hygiene Data'!$O$5,0,10*ROW('Hygiene Data'!O94)))),OFFSET('Hygiene Data'!$O$5,0,10*ROW('Hygiene Data'!O94)),NA())))</f>
        <v>#N/A</v>
      </c>
      <c r="BD100" s="87" t="e">
        <f ca="true">+IF(AND(ISTEXT(OFFSET('Hygiene Data'!$L$2,0,10*ROW('Hygiene Data'!O94))),DS100="Yes"),OFFSET('Hygiene Data'!$O$7,0,10*ROW('Hygiene Data'!O94)),IF(AND(ISTEXT(OFFSET('Hygiene Data'!$L$2,0,10*ROW('Hygiene Data'!O94))),DS100="No",ISNUMBER(OFFSET('Hygiene Data'!$O$7,0,10*ROW('Hygiene Data'!O94)))),CONCATENATE("[",ROUND(OFFSET('Hygiene Data'!$O$7,0,10*ROW('Hygiene Data'!O94)),0),"]"),IF(AND(ISTEXT(OFFSET('Hygiene Data'!$L$2,0,10*ROW('Hygiene Data'!O94))),DS100="",ISNUMBER(OFFSET('Hygiene Data'!$O$7,0,10*ROW('Hygiene Data'!O94)))),OFFSET('Hygiene Data'!$O$7,0,10*ROW('Hygiene Data'!O94)),NA())))</f>
        <v>#N/A</v>
      </c>
      <c r="BE100" s="87" t="e">
        <f ca="true">+IF(AND(ISTEXT(OFFSET('Hygiene Data'!$L$2,0,10*ROW('Hygiene Data'!O94))),DT100="Yes"),OFFSET('Hygiene Data'!$O$9,0,10*ROW('Hygiene Data'!O94)),IF(AND(ISTEXT(OFFSET('Hygiene Data'!$L$2,0,10*ROW('Hygiene Data'!O94))),DT100="No",ISNUMBER(OFFSET('Hygiene Data'!$O$9,0,10*ROW('Hygiene Data'!O94)))),CONCATENATE("[",ROUND(OFFSET('Hygiene Data'!$O$9,0,10*ROW('Hygiene Data'!O94)),0),"]"),IF(AND(ISTEXT(OFFSET('Hygiene Data'!$L$2,0,10*ROW('Hygiene Data'!O94))),DT100="",ISNUMBER(OFFSET('Hygiene Data'!$O$9,0,10*ROW('Hygiene Data'!O94)))),OFFSET('Hygiene Data'!$O$9,0,10*ROW('Hygiene Data'!O94)),NA())))</f>
        <v>#N/A</v>
      </c>
      <c r="BF100" s="87" t="e">
        <f ca="true">+IF(AND(ISTEXT(OFFSET('Hygiene Data'!$L$2,0,10*ROW('Hygiene Data'!P94))),DU100="Yes"),OFFSET('Hygiene Data'!$P$5,0,10*ROW('Hygiene Data'!P94)),IF(AND(ISTEXT(OFFSET('Hygiene Data'!$L$2,0,10*ROW('Hygiene Data'!P94))),DU100="No",ISNUMBER(OFFSET('Hygiene Data'!$P$5,0,10*ROW('Hygiene Data'!P94)))),CONCATENATE("[",ROUND(OFFSET('Hygiene Data'!$P$5,0,10*ROW('Hygiene Data'!P94)),0),"]"),IF(AND(ISTEXT(OFFSET('Hygiene Data'!$L$2,0,10*ROW('Hygiene Data'!P94))),DU100="",ISNUMBER(OFFSET('Hygiene Data'!$P$5,0,10*ROW('Hygiene Data'!P94)))),OFFSET('Hygiene Data'!$P$5,0,10*ROW('Hygiene Data'!P94)),NA())))</f>
        <v>#N/A</v>
      </c>
      <c r="BG100" s="87" t="e">
        <f ca="true">+IF(AND(ISTEXT(OFFSET('Hygiene Data'!$L$2,0,10*ROW('Hygiene Data'!P94))),DV100="Yes"),OFFSET('Hygiene Data'!$P$7,0,10*ROW('Hygiene Data'!P94)),IF(AND(ISTEXT(OFFSET('Hygiene Data'!$L$2,0,10*ROW('Hygiene Data'!P94))),DV100="No",ISNUMBER(OFFSET('Hygiene Data'!$P$7,0,10*ROW('Hygiene Data'!P94)))),CONCATENATE("[",ROUND(OFFSET('Hygiene Data'!$P$7,0,10*ROW('Hygiene Data'!P94)),0),"]"),IF(AND(ISTEXT(OFFSET('Hygiene Data'!$L$2,0,10*ROW('Hygiene Data'!P94))),DV100="",ISNUMBER(OFFSET('Hygiene Data'!$P$7,0,10*ROW('Hygiene Data'!P94)))),OFFSET('Hygiene Data'!$P$7,0,10*ROW('Hygiene Data'!P94)),NA())))</f>
        <v>#N/A</v>
      </c>
      <c r="BH100" s="87" t="e">
        <f ca="true">+IF(AND(ISTEXT(OFFSET('Hygiene Data'!$L$2,0,10*ROW('Hygiene Data'!P94))),DW100="Yes"),OFFSET('Hygiene Data'!$P$9,0,10*ROW('Hygiene Data'!P94)),IF(AND(ISTEXT(OFFSET('Hygiene Data'!$L$2,0,10*ROW('Hygiene Data'!P94))),DW100="No",ISNUMBER(OFFSET('Hygiene Data'!$P$9,0,10*ROW('Hygiene Data'!P94)))),CONCATENATE("[",ROUND(OFFSET('Hygiene Data'!$P$9,0,10*ROW('Hygiene Data'!P94)),0),"]"),IF(AND(ISTEXT(OFFSET('Hygiene Data'!$L$2,0,10*ROW('Hygiene Data'!P94))),DW100="",ISNUMBER(OFFSET('Hygiene Data'!$P$9,0,10*ROW('Hygiene Data'!P94)))),OFFSET('Hygiene Data'!$P$9,0,10*ROW('Hygiene Data'!P94)),NA())))</f>
        <v>#N/A</v>
      </c>
      <c r="BI100" s="87" t="e">
        <f ca="true">+IF(AND(ISTEXT(OFFSET('Hygiene Data'!$L$2,0,10*ROW('Hygiene Data'!Q94))),DX100="Yes"),OFFSET('Hygiene Data'!$Q$5,0,10*ROW('Hygiene Data'!Q94)),IF(AND(ISTEXT(OFFSET('Hygiene Data'!$L$2,0,10*ROW('Hygiene Data'!Q94))),DX100="No",ISNUMBER(OFFSET('Hygiene Data'!$Q$5,0,10*ROW('Hygiene Data'!Q94)))),CONCATENATE("[",ROUND(OFFSET('Hygiene Data'!$Q$5,0,10*ROW('Hygiene Data'!Q94)),0),"]"),IF(AND(ISTEXT(OFFSET('Hygiene Data'!$L$2,0,10*ROW('Hygiene Data'!Q94))),DX100="",ISNUMBER(OFFSET('Hygiene Data'!$Q$5,0,10*ROW('Hygiene Data'!Q94)))),OFFSET('Hygiene Data'!$Q$5,0,10*ROW('Hygiene Data'!Q94)),NA())))</f>
        <v>#N/A</v>
      </c>
      <c r="BJ100" s="87" t="e">
        <f ca="true">+IF(AND(ISTEXT(OFFSET('Hygiene Data'!$L$2,0,10*ROW('Hygiene Data'!Q94))),DY100="Yes"),OFFSET('Hygiene Data'!$Q$7,0,10*ROW('Hygiene Data'!Q94)),IF(AND(ISTEXT(OFFSET('Hygiene Data'!$L$2,0,10*ROW('Hygiene Data'!Q94))),DY100="No",ISNUMBER(OFFSET('Hygiene Data'!$Q$7,0,10*ROW('Hygiene Data'!Q94)))),CONCATENATE("[",ROUND(OFFSET('Hygiene Data'!$Q$7,0,10*ROW('Hygiene Data'!Q94)),0),"]"),IF(AND(ISTEXT(OFFSET('Hygiene Data'!$L$2,0,10*ROW('Hygiene Data'!Q94))),DY100="",ISNUMBER(OFFSET('Hygiene Data'!$Q$7,0,10*ROW('Hygiene Data'!Q94)))),OFFSET('Hygiene Data'!$Q$7,0,10*ROW('Hygiene Data'!Q94)),NA())))</f>
        <v>#N/A</v>
      </c>
      <c r="BK100" s="87" t="e">
        <f ca="true">+IF(AND(ISTEXT(OFFSET('Hygiene Data'!$L$2,0,10*ROW('Hygiene Data'!Q94))),DZ100="Yes"),OFFSET('Hygiene Data'!$Q$9,0,10*ROW('Hygiene Data'!Q94)),IF(AND(ISTEXT(OFFSET('Hygiene Data'!$L$2,0,10*ROW('Hygiene Data'!Q94))),DZ100="No",ISNUMBER(OFFSET('Hygiene Data'!$Q$9,0,10*ROW('Hygiene Data'!Q94)))),CONCATENATE("[",ROUND(OFFSET('Hygiene Data'!$Q$9,0,10*ROW('Hygiene Data'!Q94)),0),"]"),IF(AND(ISTEXT(OFFSET('Hygiene Data'!$L$2,0,10*ROW('Hygiene Data'!Q94))),DZ100="",ISNUMBER(OFFSET('Hygiene Data'!$Q$9,0,10*ROW('Hygiene Data'!Q94)))),OFFSET('Hygiene Data'!$Q$9,0,10*ROW('Hygiene Data'!Q94)),NA())))</f>
        <v>#N/A</v>
      </c>
      <c r="BL100" s="87" t="e">
        <f ca="true">+IF(AND(ISTEXT(OFFSET('Hygiene Data'!$L$2,0,10*ROW('Hygiene Data'!R94))),EA100="Yes"),OFFSET('Hygiene Data'!$R$5,0,10*ROW('Hygiene Data'!R94)),IF(AND(ISTEXT(OFFSET('Hygiene Data'!$L$2,0,10*ROW('Hygiene Data'!R94))),EA100="No",ISNUMBER(OFFSET('Hygiene Data'!$R$5,0,10*ROW('Hygiene Data'!R94)))),CONCATENATE("[",ROUND(OFFSET('Hygiene Data'!$R$5,0,10*ROW('Hygiene Data'!R94)),0),"]"),IF(AND(ISTEXT(OFFSET('Hygiene Data'!$L$2,0,10*ROW('Hygiene Data'!R94))),EA100="",ISNUMBER(OFFSET('Hygiene Data'!$R$5,0,10*ROW('Hygiene Data'!R94)))),OFFSET('Hygiene Data'!$R$5,0,10*ROW('Hygiene Data'!R94)),NA())))</f>
        <v>#N/A</v>
      </c>
      <c r="BM100" s="87" t="e">
        <f ca="true">+IF(AND(ISTEXT(OFFSET('Hygiene Data'!$L$2,0,10*ROW('Hygiene Data'!R94))),EB100="Yes"),OFFSET('Hygiene Data'!$R$7,0,10*ROW('Hygiene Data'!R94)),IF(AND(ISTEXT(OFFSET('Hygiene Data'!$L$2,0,10*ROW('Hygiene Data'!R94))),EB100="No",ISNUMBER(OFFSET('Hygiene Data'!$R$7,0,10*ROW('Hygiene Data'!R94)))),CONCATENATE("[",ROUND(OFFSET('Hygiene Data'!$R$7,0,10*ROW('Hygiene Data'!R94)),0),"]"),IF(AND(ISTEXT(OFFSET('Hygiene Data'!$L$2,0,10*ROW('Hygiene Data'!R94))),EB100="",ISNUMBER(OFFSET('Hygiene Data'!$R$7,0,10*ROW('Hygiene Data'!R94)))),OFFSET('Hygiene Data'!$R$7,0,10*ROW('Hygiene Data'!R94)),NA())))</f>
        <v>#N/A</v>
      </c>
      <c r="BN100" s="87" t="e">
        <f ca="true">+IF(AND(ISTEXT(OFFSET('Hygiene Data'!$L$2,0,10*ROW('Hygiene Data'!R94))),EC100="Yes"),OFFSET('Hygiene Data'!$R$9,0,10*ROW('Hygiene Data'!R94)),IF(AND(ISTEXT(OFFSET('Hygiene Data'!$L$2,0,10*ROW('Hygiene Data'!R94))),EC100="No",ISNUMBER(OFFSET('Hygiene Data'!$R$9,0,10*ROW('Hygiene Data'!R94)))),CONCATENATE("[",ROUND(OFFSET('Hygiene Data'!$R$9,0,10*ROW('Hygiene Data'!R94)),0),"]"),IF(AND(ISTEXT(OFFSET('Hygiene Data'!$L$2,0,10*ROW('Hygiene Data'!R94))),EC100="",ISNUMBER(OFFSET('Hygiene Data'!$R$9,0,10*ROW('Hygiene Data'!R94)))),OFFSET('Hygiene Data'!$R$9,0,10*ROW('Hygiene Data'!R94)),NA())))</f>
        <v>#N/A</v>
      </c>
      <c r="BO100" s="87" t="e">
        <f ca="true">+IF(AND(ISTEXT(OFFSET('Hygiene Data'!$L$2,0,10*ROW('Hygiene Data'!S94))),ED100="Yes"),OFFSET('Hygiene Data'!$S$5,0,10*ROW('Hygiene Data'!S94)),IF(AND(ISTEXT(OFFSET('Hygiene Data'!$L$2,0,10*ROW('Hygiene Data'!S94))),ED100="No",ISNUMBER(OFFSET('Hygiene Data'!$S$5,0,10*ROW('Hygiene Data'!S94)))),CONCATENATE("[",ROUND(OFFSET('Hygiene Data'!$S$5,0,10*ROW('Hygiene Data'!S94)),0),"]"),IF(AND(ISTEXT(OFFSET('Hygiene Data'!$L$2,0,10*ROW('Hygiene Data'!S94))),ED100="",ISNUMBER(OFFSET('Hygiene Data'!$S$5,0,10*ROW('Hygiene Data'!S94)))),OFFSET('Hygiene Data'!$S$5,0,10*ROW('Hygiene Data'!S94)),NA())))</f>
        <v>#N/A</v>
      </c>
      <c r="BP100" s="87" t="e">
        <f ca="true">+IF(AND(ISTEXT(OFFSET('Hygiene Data'!$L$2,0,10*ROW('Hygiene Data'!S94))),EE100="Yes"),OFFSET('Hygiene Data'!$S$7,0,10*ROW('Hygiene Data'!S94)),IF(AND(ISTEXT(OFFSET('Hygiene Data'!$L$2,0,10*ROW('Hygiene Data'!S94))),EE100="No",ISNUMBER(OFFSET('Hygiene Data'!$S$7,0,10*ROW('Hygiene Data'!S94)))),CONCATENATE("[",ROUND(OFFSET('Hygiene Data'!$S$7,0,10*ROW('Hygiene Data'!S94)),0),"]"),IF(AND(ISTEXT(OFFSET('Hygiene Data'!$L$2,0,10*ROW('Hygiene Data'!S94))),EE100="",ISNUMBER(OFFSET('Hygiene Data'!$S$7,0,10*ROW('Hygiene Data'!S94)))),OFFSET('Hygiene Data'!$S$7,0,10*ROW('Hygiene Data'!S94)),NA())))</f>
        <v>#N/A</v>
      </c>
      <c r="BQ100" s="87" t="e">
        <f ca="true">+IF(AND(ISTEXT(OFFSET('Hygiene Data'!$L$2,0,10*ROW('Hygiene Data'!S94))),EF100="Yes"),OFFSET('Hygiene Data'!$S$9,0,10*ROW('Hygiene Data'!S94)),IF(AND(ISTEXT(OFFSET('Hygiene Data'!$L$2,0,10*ROW('Hygiene Data'!S94))),EF100="No",ISNUMBER(OFFSET('Hygiene Data'!$S$9,0,10*ROW('Hygiene Data'!S94)))),CONCATENATE("[",ROUND(OFFSET('Hygiene Data'!$S$9,0,10*ROW('Hygiene Data'!S94)),0),"]"),IF(AND(ISTEXT(OFFSET('Hygiene Data'!$L$2,0,10*ROW('Hygiene Data'!S94))),EF100="",ISNUMBER(OFFSET('Hygiene Data'!$S$9,0,10*ROW('Hygiene Data'!S94)))),OFFSET('Hygiene Data'!$S$9,0,10*ROW('Hygiene Data'!S94)),NA())))</f>
        <v>#N/A</v>
      </c>
      <c r="BR100" s="271"/>
      <c r="BS100" s="271" t="str">
        <f ca="true">+IF(OFFSET('Water Data'!$N$27,0,10*ROW('Water Data'!N94))="","",OFFSET('Water Data'!$N$27,0,10*ROW('Water Data'!N94)))</f>
        <v/>
      </c>
      <c r="BT100" s="271" t="str">
        <f ca="true">+IF(OFFSET('Water Data'!$N$28,0,10*ROW('Water Data'!N94))="","",OFFSET('Water Data'!$N$28,0,10*ROW('Water Data'!N94)))</f>
        <v/>
      </c>
      <c r="BU100" s="271" t="str">
        <f ca="true">+IF(OFFSET('Water Data'!$N$29,0,10*ROW('Water Data'!N94))="","",OFFSET('Water Data'!$N$29,0,10*ROW('Water Data'!N94)))</f>
        <v/>
      </c>
      <c r="BV100" s="271" t="str">
        <f ca="true">+IF(OFFSET('Water Data'!$O$27,0,10*ROW('Water Data'!O94))="","",OFFSET('Water Data'!$O$27,0,10*ROW('Water Data'!O94)))</f>
        <v/>
      </c>
      <c r="BW100" s="271" t="str">
        <f ca="true">+IF(OFFSET('Water Data'!$O$28,0,10*ROW('Water Data'!O94))="","",OFFSET('Water Data'!$O$28,0,10*ROW('Water Data'!O94)))</f>
        <v/>
      </c>
      <c r="BX100" s="271" t="str">
        <f ca="true">+IF(OFFSET('Water Data'!$O$29,0,10*ROW('Water Data'!O94))="","",OFFSET('Water Data'!$O$29,0,10*ROW('Water Data'!O94)))</f>
        <v/>
      </c>
      <c r="BY100" s="271" t="str">
        <f ca="true">+IF(OFFSET('Water Data'!$P$27,0,10*ROW('Water Data'!P94))="","",OFFSET('Water Data'!$P$27,0,10*ROW('Water Data'!P94)))</f>
        <v/>
      </c>
      <c r="BZ100" s="271" t="str">
        <f ca="true">+IF(OFFSET('Water Data'!$P$28,0,10*ROW('Water Data'!P94))="","",OFFSET('Water Data'!$P$28,0,10*ROW('Water Data'!P94)))</f>
        <v/>
      </c>
      <c r="CA100" s="271" t="str">
        <f ca="true">+IF(OFFSET('Water Data'!$P$29,0,10*ROW('Water Data'!P94))="","",OFFSET('Water Data'!$P$29,0,10*ROW('Water Data'!P94)))</f>
        <v/>
      </c>
      <c r="CB100" s="271" t="str">
        <f ca="true">+IF(OFFSET('Water Data'!$Q$27,0,10*ROW('Water Data'!Q94))="","",OFFSET('Water Data'!$Q$27,0,10*ROW('Water Data'!Q94)))</f>
        <v/>
      </c>
      <c r="CC100" s="271" t="str">
        <f ca="true">+IF(OFFSET('Water Data'!$Q$28,0,10*ROW('Water Data'!Q94))="","",OFFSET('Water Data'!$Q$28,0,10*ROW('Water Data'!Q94)))</f>
        <v/>
      </c>
      <c r="CD100" s="271" t="str">
        <f ca="true">+IF(OFFSET('Water Data'!$Q$29,0,10*ROW('Water Data'!Q94))="","",OFFSET('Water Data'!$Q$29,0,10*ROW('Water Data'!Q94)))</f>
        <v/>
      </c>
      <c r="CE100" s="271" t="str">
        <f ca="true">+IF(OFFSET('Water Data'!$R$27,0,10*ROW('Water Data'!R94))="","",OFFSET('Water Data'!$R$27,0,10*ROW('Water Data'!R94)))</f>
        <v/>
      </c>
      <c r="CF100" s="271" t="str">
        <f ca="true">+IF(OFFSET('Water Data'!$R$28,0,10*ROW('Water Data'!R94))="","",OFFSET('Water Data'!$R$28,0,10*ROW('Water Data'!R94)))</f>
        <v/>
      </c>
      <c r="CG100" s="271" t="str">
        <f ca="true">+IF(OFFSET('Water Data'!$R$29,0,10*ROW('Water Data'!R94))="","",OFFSET('Water Data'!$R$29,0,10*ROW('Water Data'!R94)))</f>
        <v/>
      </c>
      <c r="CH100" s="271" t="str">
        <f ca="true">+IF(OFFSET('Water Data'!$S$27,0,10*ROW('Water Data'!S94))="","",OFFSET('Water Data'!$S$27,0,10*ROW('Water Data'!S94)))</f>
        <v/>
      </c>
      <c r="CI100" s="271" t="str">
        <f ca="true">+IF(OFFSET('Water Data'!$S$28,0,10*ROW('Water Data'!S94))="","",OFFSET('Water Data'!$S$28,0,10*ROW('Water Data'!S94)))</f>
        <v/>
      </c>
      <c r="CJ100" s="271" t="str">
        <f ca="true">+IF(OFFSET('Water Data'!$S$29,0,10*ROW('Water Data'!S94))="","",OFFSET('Water Data'!$S$29,0,10*ROW('Water Data'!S94)))</f>
        <v/>
      </c>
      <c r="CK100" s="271" t="str">
        <f ca="true">+IF(OFFSET('Sanitation Data'!$N$28,0,10*ROW('Sanitation Data'!N94))="","",OFFSET('Sanitation Data'!$N$28,0,10*ROW('Sanitation Data'!N94)))</f>
        <v/>
      </c>
      <c r="CL100" s="271" t="str">
        <f ca="true">+IF(OFFSET('Sanitation Data'!$N$29,0,10*ROW('Sanitation Data'!N94))="","",OFFSET('Sanitation Data'!$N$29,0,10*ROW('Sanitation Data'!N94)))</f>
        <v/>
      </c>
      <c r="CM100" s="271" t="str">
        <f ca="true">+IF(OFFSET('Sanitation Data'!$N$30,0,10*ROW('Sanitation Data'!N94))="","",OFFSET('Sanitation Data'!$N$30,0,10*ROW('Sanitation Data'!N94)))</f>
        <v/>
      </c>
      <c r="CN100" s="271" t="str">
        <f ca="true">+IF(OFFSET('Sanitation Data'!$N$31,0,10*ROW('Sanitation Data'!N94))="","",OFFSET('Sanitation Data'!$N$31,0,10*ROW('Sanitation Data'!N94)))</f>
        <v/>
      </c>
      <c r="CO100" s="271" t="str">
        <f ca="true">+IF(OFFSET('Sanitation Data'!$N$32,0,10*ROW('Sanitation Data'!N94))="","",OFFSET('Sanitation Data'!$N$32,0,10*ROW('Sanitation Data'!N94)))</f>
        <v/>
      </c>
      <c r="CP100" s="271" t="str">
        <f ca="true">+IF(OFFSET('Sanitation Data'!$O$28,0,10*ROW('Sanitation Data'!O94))="","",OFFSET('Sanitation Data'!$O$28,0,10*ROW('Sanitation Data'!O94)))</f>
        <v/>
      </c>
      <c r="CQ100" s="271" t="str">
        <f ca="true">+IF(OFFSET('Sanitation Data'!$O$29,0,10*ROW('Sanitation Data'!O94))="","",OFFSET('Sanitation Data'!$O$29,0,10*ROW('Sanitation Data'!O94)))</f>
        <v/>
      </c>
      <c r="CR100" s="271" t="str">
        <f ca="true">+IF(OFFSET('Sanitation Data'!$O$30,0,10*ROW('Sanitation Data'!O94))="","",OFFSET('Sanitation Data'!$O$30,0,10*ROW('Sanitation Data'!O94)))</f>
        <v/>
      </c>
      <c r="CS100" s="271" t="str">
        <f ca="true">+IF(OFFSET('Sanitation Data'!$O$31,0,10*ROW('Sanitation Data'!O94))="","",OFFSET('Sanitation Data'!$O$31,0,10*ROW('Sanitation Data'!O94)))</f>
        <v/>
      </c>
      <c r="CT100" s="271" t="str">
        <f ca="true">+IF(OFFSET('Sanitation Data'!$O$32,0,10*ROW('Sanitation Data'!O94))="","",OFFSET('Sanitation Data'!$O$32,0,10*ROW('Sanitation Data'!O94)))</f>
        <v/>
      </c>
      <c r="CU100" s="271" t="str">
        <f ca="true">+IF(OFFSET('Sanitation Data'!$P$28,0,10*ROW('Sanitation Data'!P94))="","",OFFSET('Sanitation Data'!$P$28,0,10*ROW('Sanitation Data'!P94)))</f>
        <v/>
      </c>
      <c r="CV100" s="271" t="str">
        <f ca="true">+IF(OFFSET('Sanitation Data'!$P$29,0,10*ROW('Sanitation Data'!P94))="","",OFFSET('Sanitation Data'!$P$29,0,10*ROW('Sanitation Data'!P94)))</f>
        <v/>
      </c>
      <c r="CW100" s="271" t="str">
        <f ca="true">+IF(OFFSET('Sanitation Data'!$P$30,0,10*ROW('Sanitation Data'!P94))="","",OFFSET('Sanitation Data'!$P$30,0,10*ROW('Sanitation Data'!P94)))</f>
        <v/>
      </c>
      <c r="CX100" s="271" t="str">
        <f ca="true">+IF(OFFSET('Sanitation Data'!$P$31,0,10*ROW('Sanitation Data'!P94))="","",OFFSET('Sanitation Data'!$P$31,0,10*ROW('Sanitation Data'!P94)))</f>
        <v/>
      </c>
      <c r="CY100" s="271" t="str">
        <f ca="true">+IF(OFFSET('Sanitation Data'!$P$32,0,10*ROW('Sanitation Data'!P94))="","",OFFSET('Sanitation Data'!$P$32,0,10*ROW('Sanitation Data'!P94)))</f>
        <v/>
      </c>
      <c r="CZ100" s="271" t="str">
        <f ca="true">+IF(OFFSET('Sanitation Data'!$Q$28,0,10*ROW('Sanitation Data'!Q94))="","",OFFSET('Sanitation Data'!$Q$28,0,10*ROW('Sanitation Data'!Q94)))</f>
        <v/>
      </c>
      <c r="DA100" s="271" t="str">
        <f ca="true">+IF(OFFSET('Sanitation Data'!$Q$29,0,10*ROW('Sanitation Data'!Q94))="","",OFFSET('Sanitation Data'!$Q$29,0,10*ROW('Sanitation Data'!Q94)))</f>
        <v/>
      </c>
      <c r="DB100" s="271" t="str">
        <f ca="true">+IF(OFFSET('Sanitation Data'!$Q$30,0,10*ROW('Sanitation Data'!Q94))="","",OFFSET('Sanitation Data'!$Q$30,0,10*ROW('Sanitation Data'!Q94)))</f>
        <v/>
      </c>
      <c r="DC100" s="271" t="str">
        <f ca="true">+IF(OFFSET('Sanitation Data'!$Q$31,0,10*ROW('Sanitation Data'!Q94))="","",OFFSET('Sanitation Data'!$Q$31,0,10*ROW('Sanitation Data'!Q94)))</f>
        <v/>
      </c>
      <c r="DD100" s="271" t="str">
        <f ca="true">+IF(OFFSET('Sanitation Data'!$Q$32,0,10*ROW('Sanitation Data'!Q94))="","",OFFSET('Sanitation Data'!$Q$32,0,10*ROW('Sanitation Data'!Q94)))</f>
        <v/>
      </c>
      <c r="DE100" s="271" t="str">
        <f ca="true">+IF(OFFSET('Sanitation Data'!$R$28,0,10*ROW('Sanitation Data'!R94))="","",OFFSET('Sanitation Data'!$R$28,0,10*ROW('Sanitation Data'!R94)))</f>
        <v/>
      </c>
      <c r="DF100" s="271" t="str">
        <f ca="true">+IF(OFFSET('Sanitation Data'!$R$29,0,10*ROW('Sanitation Data'!R94))="","",OFFSET('Sanitation Data'!$R$29,0,10*ROW('Sanitation Data'!R94)))</f>
        <v/>
      </c>
      <c r="DG100" s="271" t="str">
        <f ca="true">+IF(OFFSET('Sanitation Data'!$R$30,0,10*ROW('Sanitation Data'!R94))="","",OFFSET('Sanitation Data'!$R$30,0,10*ROW('Sanitation Data'!R94)))</f>
        <v/>
      </c>
      <c r="DH100" s="271" t="str">
        <f ca="true">+IF(OFFSET('Sanitation Data'!$R$31,0,10*ROW('Sanitation Data'!R94))="","",OFFSET('Sanitation Data'!$R$31,0,10*ROW('Sanitation Data'!R94)))</f>
        <v/>
      </c>
      <c r="DI100" s="271" t="str">
        <f ca="true">+IF(OFFSET('Sanitation Data'!$R$32,0,10*ROW('Sanitation Data'!R94))="","",OFFSET('Sanitation Data'!$R$32,0,10*ROW('Sanitation Data'!R94)))</f>
        <v/>
      </c>
      <c r="DJ100" s="271" t="str">
        <f ca="true">+IF(OFFSET('Sanitation Data'!$S$28,0,10*ROW('Sanitation Data'!S94))="","",OFFSET('Sanitation Data'!$S$28,0,10*ROW('Sanitation Data'!S94)))</f>
        <v/>
      </c>
      <c r="DK100" s="271" t="str">
        <f ca="true">+IF(OFFSET('Sanitation Data'!$S$29,0,10*ROW('Sanitation Data'!S94))="","",OFFSET('Sanitation Data'!$S$29,0,10*ROW('Sanitation Data'!S94)))</f>
        <v/>
      </c>
      <c r="DL100" s="271" t="str">
        <f ca="true">+IF(OFFSET('Sanitation Data'!$S$30,0,10*ROW('Sanitation Data'!S94))="","",OFFSET('Sanitation Data'!$S$30,0,10*ROW('Sanitation Data'!S94)))</f>
        <v/>
      </c>
      <c r="DM100" s="271" t="str">
        <f ca="true">+IF(OFFSET('Sanitation Data'!$S$31,0,10*ROW('Sanitation Data'!S94))="","",OFFSET('Sanitation Data'!$S$31,0,10*ROW('Sanitation Data'!S94)))</f>
        <v/>
      </c>
      <c r="DN100" s="271" t="str">
        <f ca="true">+IF(OFFSET('Sanitation Data'!$S$32,0,10*ROW('Sanitation Data'!S94))="","",OFFSET('Sanitation Data'!$S$32,0,10*ROW('Sanitation Data'!S94)))</f>
        <v/>
      </c>
      <c r="DO100" s="271" t="str">
        <f ca="true">+IF(OFFSET('Hygiene Data'!$N$11,0,10*ROW('Hygiene Data'!N94))="","",OFFSET('Hygiene Data'!$N$11,0,10*ROW('Hygiene Data'!N94)))</f>
        <v/>
      </c>
      <c r="DP100" s="271" t="str">
        <f ca="true">+IF(OFFSET('Hygiene Data'!$N$12,0,10*ROW('Hygiene Data'!N94))="","",OFFSET('Hygiene Data'!$N$12,0,10*ROW('Hygiene Data'!N94)))</f>
        <v/>
      </c>
      <c r="DQ100" s="271" t="str">
        <f ca="true">+IF(OFFSET('Hygiene Data'!$N$13,0,10*ROW('Hygiene Data'!N94))="","",OFFSET('Hygiene Data'!$N$13,0,10*ROW('Hygiene Data'!N94)))</f>
        <v/>
      </c>
      <c r="DR100" s="271" t="str">
        <f ca="true">+IF(OFFSET('Hygiene Data'!$O$11,0,10*ROW('Hygiene Data'!O94))="","",OFFSET('Hygiene Data'!$O$11,0,10*ROW('Hygiene Data'!O94)))</f>
        <v/>
      </c>
      <c r="DS100" s="271" t="str">
        <f ca="true">+IF(OFFSET('Hygiene Data'!$O$12,0,10*ROW('Hygiene Data'!O94))="","",OFFSET('Hygiene Data'!$O$12,0,10*ROW('Hygiene Data'!O94)))</f>
        <v/>
      </c>
      <c r="DT100" s="271" t="str">
        <f ca="true">+IF(OFFSET('Hygiene Data'!$O$13,0,10*ROW('Hygiene Data'!O94))="","",OFFSET('Hygiene Data'!$O$13,0,10*ROW('Hygiene Data'!O94)))</f>
        <v/>
      </c>
      <c r="DU100" s="271" t="str">
        <f ca="true">+IF(OFFSET('Hygiene Data'!$P$11,0,10*ROW('Hygiene Data'!P94))="","",OFFSET('Hygiene Data'!$P$11,0,10*ROW('Hygiene Data'!P94)))</f>
        <v/>
      </c>
      <c r="DV100" s="271" t="str">
        <f ca="true">+IF(OFFSET('Hygiene Data'!$P$12,0,10*ROW('Hygiene Data'!P94))="","",OFFSET('Hygiene Data'!$P$12,0,10*ROW('Hygiene Data'!P94)))</f>
        <v/>
      </c>
      <c r="DW100" s="271" t="str">
        <f ca="true">+IF(OFFSET('Hygiene Data'!$P$13,0,10*ROW('Hygiene Data'!P94))="","",OFFSET('Hygiene Data'!$P$13,0,10*ROW('Hygiene Data'!P94)))</f>
        <v/>
      </c>
      <c r="DX100" s="271" t="str">
        <f ca="true">+IF(OFFSET('Hygiene Data'!$Q$11,0,10*ROW('Hygiene Data'!Q94))="","",OFFSET('Hygiene Data'!$Q$11,0,10*ROW('Hygiene Data'!Q94)))</f>
        <v/>
      </c>
      <c r="DY100" s="271" t="str">
        <f ca="true">+IF(OFFSET('Hygiene Data'!$Q$12,0,10*ROW('Hygiene Data'!Q94))="","",OFFSET('Hygiene Data'!$Q$12,0,10*ROW('Hygiene Data'!Q94)))</f>
        <v/>
      </c>
      <c r="DZ100" s="271" t="str">
        <f ca="true">+IF(OFFSET('Hygiene Data'!$Q$13,0,10*ROW('Hygiene Data'!Q94))="","",OFFSET('Hygiene Data'!$Q$13,0,10*ROW('Hygiene Data'!Q94)))</f>
        <v/>
      </c>
      <c r="EA100" s="271" t="str">
        <f ca="true">+IF(OFFSET('Hygiene Data'!$R$11,0,10*ROW('Hygiene Data'!R94))="","",OFFSET('Hygiene Data'!$R$11,0,10*ROW('Hygiene Data'!R94)))</f>
        <v/>
      </c>
      <c r="EB100" s="271" t="str">
        <f ca="true">+IF(OFFSET('Hygiene Data'!$R$12,0,10*ROW('Hygiene Data'!R94))="","",OFFSET('Hygiene Data'!$R$12,0,10*ROW('Hygiene Data'!R94)))</f>
        <v/>
      </c>
      <c r="EC100" s="271" t="str">
        <f ca="true">+IF(OFFSET('Hygiene Data'!$R$13,0,10*ROW('Hygiene Data'!R94))="","",OFFSET('Hygiene Data'!$R$13,0,10*ROW('Hygiene Data'!R94)))</f>
        <v/>
      </c>
      <c r="ED100" s="271" t="str">
        <f ca="true">+IF(OFFSET('Hygiene Data'!$S$11,0,10*ROW('Hygiene Data'!S94))="","",OFFSET('Hygiene Data'!$S$11,0,10*ROW('Hygiene Data'!S94)))</f>
        <v/>
      </c>
      <c r="EE100" s="271" t="str">
        <f ca="true">+IF(OFFSET('Hygiene Data'!$S$12,0,10*ROW('Hygiene Data'!S94))="","",OFFSET('Hygiene Data'!$S$12,0,10*ROW('Hygiene Data'!S94)))</f>
        <v/>
      </c>
      <c r="EF100" s="271" t="str">
        <f ca="true">+IF(OFFSET('Hygiene Data'!$S$13,0,10*ROW('Hygiene Data'!S94))="","",OFFSET('Hygiene Data'!$S$13,0,10*ROW('Hygiene Data'!S94)))</f>
        <v/>
      </c>
    </row>
    <row xmlns:x14ac="http://schemas.microsoft.com/office/spreadsheetml/2009/9/ac" r="101" x14ac:dyDescent="0.2">
      <c r="A101" s="32" t="str">
        <f ca="true">+IF(OFFSET('Water Data'!$L$2,0,10*ROW('Water Data'!O95))="","",OFFSET('Water Data'!$L$2,0,10*ROW('Water Data'!O95)))</f>
        <v/>
      </c>
      <c r="B101" s="32" t="str">
        <f ca="true">+IF(OFFSET('Water Data'!$M$2,0,10*ROW('Water Data'!P95))="","",OFFSET('Water Data'!$M$2,0,10*ROW('Water Data'!P95)))</f>
        <v/>
      </c>
      <c r="C101" s="327" t="str">
        <f t="shared" ca="true" si="1"/>
        <v/>
      </c>
      <c r="D101" s="85" t="e">
        <f ca="true">+IF(AND(ISTEXT(OFFSET('Water Data'!$L$2,0,10*ROW('Water Data'!N95))),BS101="Yes"),100-OFFSET('Water Data'!$N$4,0,10*ROW('Water Data'!N95)),IF(AND(ISTEXT(OFFSET('Water Data'!$L$2,0,10*ROW('Water Data'!N95))),BS101="No",ISNUMBER(OFFSET('Water Data'!$N$4,0,10*ROW('Water Data'!N95)))),CONCATENATE("[",ROUND(100-OFFSET('Water Data'!$N$4,0,10*ROW('Water Data'!N95)),0),"]"),IF(AND(ISTEXT(OFFSET('Water Data'!$L$2,0,10*ROW('Water Data'!N95))),BS101="",ISNUMBER(OFFSET('Water Data'!$N$4,0,10*ROW('Water Data'!N95)))),100-OFFSET('Water Data'!$N$4,0,10*ROW('Water Data'!N95)),NA())))</f>
        <v>#N/A</v>
      </c>
      <c r="E101" s="85" t="e">
        <f ca="true">+IF(AND(ISTEXT(OFFSET('Water Data'!$L$2,0,10*ROW('Water Data'!O95))),BT101="Yes"),OFFSET('Water Data'!$N$6,0,10*ROW('Water Data'!N95)),IF(AND(ISTEXT(OFFSET('Water Data'!$L$2,0,10*ROW('Water Data'!N95))),BT101="No",ISNUMBER(OFFSET('Water Data'!$N$6,0,10*ROW('Water Data'!N95)))),CONCATENATE("[",ROUND(OFFSET('Water Data'!$N$6,0,10*ROW('Water Data'!N95)),0),"]"),IF(AND(ISTEXT(OFFSET('Water Data'!$L$2,0,10*ROW('Water Data'!N95))),BT101="",ISNUMBER(OFFSET('Water Data'!$N$6,0,10*ROW('Water Data'!N95)))),OFFSET('Water Data'!$N$6,0,10*ROW('Water Data'!N95)),NA())))</f>
        <v>#N/A</v>
      </c>
      <c r="F101" s="85" t="e">
        <f ca="true">+IF(AND(ISTEXT(OFFSET('Water Data'!$L$2,0,10*ROW('Water Data'!N95))),BU101="Yes"),OFFSET('Water Data'!$N$9,0,10*ROW('Water Data'!N95)),IF(AND(ISTEXT(OFFSET('Water Data'!$L$2,0,10*ROW('Water Data'!N95))),BU101="No",ISNUMBER(OFFSET('Water Data'!$N$9,0,10*ROW('Water Data'!N95)))),CONCATENATE("[",ROUND(OFFSET('Water Data'!$N$9,0,10*ROW('Water Data'!N95)),0),"]"),IF(AND(ISTEXT(OFFSET('Water Data'!$L$2,0,10*ROW('Water Data'!N95))),BU101="",ISNUMBER(OFFSET('Water Data'!$N$9,0,10*ROW('Water Data'!N95)))),OFFSET('Water Data'!$N$9,0,10*ROW('Water Data'!N95)),NA())))</f>
        <v>#N/A</v>
      </c>
      <c r="G101" s="85" t="e">
        <f ca="true">+IF(AND(ISTEXT(OFFSET('Water Data'!$L$2,0,10*ROW('Water Data'!O95))),BV101="Yes"),100-OFFSET('Water Data'!$O$4,0,10*ROW('Water Data'!O95)),IF(AND(ISTEXT(OFFSET('Water Data'!$L$2,0,10*ROW('Water Data'!O95))),BV101="No",ISNUMBER(OFFSET('Water Data'!$O$4,0,10*ROW('Water Data'!O95)))),CONCATENATE("[",ROUND(100-OFFSET('Water Data'!$O$4,0,10*ROW('Water Data'!O95)),0),"]"),IF(AND(ISTEXT(OFFSET('Water Data'!$L$2,0,10*ROW('Water Data'!O95))),BV101="",ISNUMBER(OFFSET('Water Data'!$O$4,0,10*ROW('Water Data'!O95)))),100-OFFSET('Water Data'!$O$4,0,10*ROW('Water Data'!O95)),NA())))</f>
        <v>#N/A</v>
      </c>
      <c r="H101" s="85" t="e">
        <f ca="true">+IF(AND(ISTEXT(OFFSET('Water Data'!$L$2,0,10*ROW('Water Data'!O95))),BW101="Yes"),OFFSET('Water Data'!$O$6,0,10*ROW('Water Data'!O95)),IF(AND(ISTEXT(OFFSET('Water Data'!$L$2,0,10*ROW('Water Data'!O95))),BW101="No",ISNUMBER(OFFSET('Water Data'!$O$6,0,10*ROW('Water Data'!O95)))),CONCATENATE("[",ROUND(OFFSET('Water Data'!$N$6,0,10*ROW('Water Data'!O95)),0),"]"),IF(AND(ISTEXT(OFFSET('Water Data'!$L$2,0,10*ROW('Water Data'!O95))),BW101="",ISNUMBER(OFFSET('Water Data'!$O$6,0,10*ROW('Water Data'!O95)))),OFFSET('Water Data'!$O$6,0,10*ROW('Water Data'!O95)),NA())))</f>
        <v>#N/A</v>
      </c>
      <c r="I101" s="85" t="e">
        <f ca="true">+IF(AND(ISTEXT(OFFSET('Water Data'!$L$2,0,10*ROW('Water Data'!O95))),BX101="Yes"),OFFSET('Water Data'!$O$9,0,10*ROW('Water Data'!O95)),IF(AND(ISTEXT(OFFSET('Water Data'!$L$2,0,10*ROW('Water Data'!O95))),BX101="No",ISNUMBER(OFFSET('Water Data'!$O$9,0,10*ROW('Water Data'!O95)))),CONCATENATE("[",ROUND(OFFSET('Water Data'!$O$9,0,10*ROW('Water Data'!O95)),0),"]"),IF(AND(ISTEXT(OFFSET('Water Data'!$L$2,0,10*ROW('Water Data'!O95))),BX101="",ISNUMBER(OFFSET('Water Data'!$O$9,0,10*ROW('Water Data'!O95)))),OFFSET('Water Data'!$O$9,0,10*ROW('Water Data'!O95)),NA())))</f>
        <v>#N/A</v>
      </c>
      <c r="J101" s="85" t="e">
        <f ca="true">+IF(AND(ISTEXT(OFFSET('Water Data'!$L$2,0,10*ROW('Water Data'!P95))),BY101="Yes"),100-OFFSET('Water Data'!$P$4,0,10*ROW('Water Data'!P95)),IF(AND(ISTEXT(OFFSET('Water Data'!$L$2,0,10*ROW('Water Data'!P95))),BY101="No",ISNUMBER(OFFSET('Water Data'!$P$4,0,10*ROW('Water Data'!P95)))),CONCATENATE("[",ROUND(100-OFFSET('Water Data'!$P$4,0,10*ROW('Water Data'!P95)),0),"]"),IF(AND(ISTEXT(OFFSET('Water Data'!$L$2,0,10*ROW('Water Data'!P95))),BY101="",ISNUMBER(OFFSET('Water Data'!$P$4,0,10*ROW('Water Data'!P95)))),100-OFFSET('Water Data'!$P$4,0,10*ROW('Water Data'!P95)),NA())))</f>
        <v>#N/A</v>
      </c>
      <c r="K101" s="85" t="e">
        <f ca="true">+IF(AND(ISTEXT(OFFSET('Water Data'!$L$2,0,10*ROW('Water Data'!P95))),BZ101="Yes"),OFFSET('Water Data'!$P$6,0,10*ROW('Water Data'!P95)),IF(AND(ISTEXT(OFFSET('Water Data'!$L$2,0,10*ROW('Water Data'!P95))),BZ101="No",ISNUMBER(OFFSET('Water Data'!$P$6,0,10*ROW('Water Data'!P95)))),CONCATENATE("[",ROUND(OFFSET('Water Data'!$P$6,0,10*ROW('Water Data'!P95)),0),"]"),IF(AND(ISTEXT(OFFSET('Water Data'!$L$2,0,10*ROW('Water Data'!P95))),BZ101="",ISNUMBER(OFFSET('Water Data'!$P$6,0,10*ROW('Water Data'!P95)))),OFFSET('Water Data'!$P$6,0,10*ROW('Water Data'!P95)),NA())))</f>
        <v>#N/A</v>
      </c>
      <c r="L101" s="85" t="e">
        <f ca="true">+IF(AND(ISTEXT(OFFSET('Water Data'!$L$2,0,10*ROW('Water Data'!P95))),CA101="Yes"),OFFSET('Water Data'!$P$9,0,10*ROW('Water Data'!P95)),IF(AND(ISTEXT(OFFSET('Water Data'!$L$2,0,10*ROW('Water Data'!P95))),CA101="No",ISNUMBER(OFFSET('Water Data'!$P$9,0,10*ROW('Water Data'!P95)))),CONCATENATE("[",ROUND(OFFSET('Water Data'!$P$9,0,10*ROW('Water Data'!P95)),0),"]"),IF(AND(ISTEXT(OFFSET('Water Data'!$L$2,0,10*ROW('Water Data'!P95))),CA101="",ISNUMBER(OFFSET('Water Data'!$P$9,0,10*ROW('Water Data'!P95)))),OFFSET('Water Data'!$P$9,0,10*ROW('Water Data'!P95)),NA())))</f>
        <v>#N/A</v>
      </c>
      <c r="M101" s="85" t="e">
        <f ca="true">+IF(AND(ISTEXT(OFFSET('Water Data'!$L$2,0,10*ROW('Water Data'!Q95))),CB101="Yes"),100-OFFSET('Water Data'!$Q$4,0,10*ROW('Water Data'!Q95)),IF(AND(ISTEXT(OFFSET('Water Data'!$L$2,0,10*ROW('Water Data'!Q95))),CB101="No",ISNUMBER(OFFSET('Water Data'!$Q$4,0,10*ROW('Water Data'!Q95)))),CONCATENATE("[",ROUND(100-OFFSET('Water Data'!$Q$4,0,10*ROW('Water Data'!Q95)),0),"]"),IF(AND(ISTEXT(OFFSET('Water Data'!$L$2,0,10*ROW('Water Data'!Q95))),CB101="",ISNUMBER(OFFSET('Water Data'!$Q$4,0,10*ROW('Water Data'!Q95)))),100-OFFSET('Water Data'!$Q$4,0,10*ROW('Water Data'!Q95)),NA())))</f>
        <v>#N/A</v>
      </c>
      <c r="N101" s="85" t="e">
        <f ca="true">+IF(AND(ISTEXT(OFFSET('Water Data'!$L$2,0,10*ROW('Water Data'!Q95))),CC101="Yes"),OFFSET('Water Data'!$Q$6,0,10*ROW('Water Data'!Q95)),IF(AND(ISTEXT(OFFSET('Water Data'!$L$2,0,10*ROW('Water Data'!Q95))),CC101="No",ISNUMBER(OFFSET('Water Data'!$Q$6,0,10*ROW('Water Data'!Q95)))),CONCATENATE("[",ROUND(OFFSET('Water Data'!$Q$6,0,10*ROW('Water Data'!Q95)),0),"]"),IF(AND(ISTEXT(OFFSET('Water Data'!$L$2,0,10*ROW('Water Data'!Q95))),CC101="",ISNUMBER(OFFSET('Water Data'!$Q$6,0,10*ROW('Water Data'!Q95)))),OFFSET('Water Data'!$Q$6,0,10*ROW('Water Data'!Q95)),NA())))</f>
        <v>#N/A</v>
      </c>
      <c r="O101" s="85" t="e">
        <f ca="true">+IF(AND(ISTEXT(OFFSET('Water Data'!$L$2,0,10*ROW('Water Data'!Q95))),CD101="Yes"),OFFSET('Water Data'!$Q$9,0,10*ROW('Water Data'!Q95)),IF(AND(ISTEXT(OFFSET('Water Data'!$L$2,0,10*ROW('Water Data'!Q95))),CD101="No",ISNUMBER(OFFSET('Water Data'!$Q$9,0,10*ROW('Water Data'!Q95)))),CONCATENATE("[",ROUND(OFFSET('Water Data'!$Q$9,0,10*ROW('Water Data'!Q95)),0),"]"),IF(AND(ISTEXT(OFFSET('Water Data'!$L$2,0,10*ROW('Water Data'!Q95))),CD101="",ISNUMBER(OFFSET('Water Data'!$Q$9,0,10*ROW('Water Data'!Q95)))),OFFSET('Water Data'!$Q$9,0,10*ROW('Water Data'!Q95)),NA())))</f>
        <v>#N/A</v>
      </c>
      <c r="P101" s="85" t="e">
        <f ca="true">+IF(AND(ISTEXT(OFFSET('Water Data'!$L$2,0,10*ROW('Water Data'!R95))),CE101="Yes"),100-OFFSET('Water Data'!$R$4,0,10*ROW('Water Data'!R95)),IF(AND(ISTEXT(OFFSET('Water Data'!$L$2,0,10*ROW('Water Data'!R95))),CE101="No",ISNUMBER(OFFSET('Water Data'!$R$4,0,10*ROW('Water Data'!R95)))),CONCATENATE("[",ROUND(100-OFFSET('Water Data'!$R$4,0,10*ROW('Water Data'!R95)),0),"]"),IF(AND(ISTEXT(OFFSET('Water Data'!$L$2,0,10*ROW('Water Data'!R95))),CE101="",ISNUMBER(OFFSET('Water Data'!$R$4,0,10*ROW('Water Data'!R95)))),100-OFFSET('Water Data'!$R$4,0,10*ROW('Water Data'!R95)),NA())))</f>
        <v>#N/A</v>
      </c>
      <c r="Q101" s="85" t="e">
        <f ca="true">+IF(AND(ISTEXT(OFFSET('Water Data'!$L$2,0,10*ROW('Water Data'!R95))),CF101="Yes"),OFFSET('Water Data'!$R$6,0,10*ROW('Water Data'!R95)),IF(AND(ISTEXT(OFFSET('Water Data'!$L$2,0,10*ROW('Water Data'!R95))),CF101="No",ISNUMBER(OFFSET('Water Data'!$R$6,0,10*ROW('Water Data'!R95)))),CONCATENATE("[",ROUND(OFFSET('Water Data'!$R$6,0,10*ROW('Water Data'!R95)),0),"]"),IF(AND(ISTEXT(OFFSET('Water Data'!$L$2,0,10*ROW('Water Data'!R95))),CF101="",ISNUMBER(OFFSET('Water Data'!$R$6,0,10*ROW('Water Data'!R95)))),OFFSET('Water Data'!$R$6,0,10*ROW('Water Data'!R95)),NA())))</f>
        <v>#N/A</v>
      </c>
      <c r="R101" s="85" t="e">
        <f ca="true">+IF(AND(ISTEXT(OFFSET('Water Data'!$L$2,0,10*ROW('Water Data'!R95))),CG101="Yes"),OFFSET('Water Data'!$R$9,0,10*ROW('Water Data'!R95)),IF(AND(ISTEXT(OFFSET('Water Data'!$L$2,0,10*ROW('Water Data'!R95))),CG101="No",ISNUMBER(OFFSET('Water Data'!$R$9,0,10*ROW('Water Data'!R95)))),CONCATENATE("[",ROUND(OFFSET('Water Data'!$R$9,0,10*ROW('Water Data'!R95)),0),"]"),IF(AND(ISTEXT(OFFSET('Water Data'!$L$2,0,10*ROW('Water Data'!R95))),CG101="",ISNUMBER(OFFSET('Water Data'!$R$9,0,10*ROW('Water Data'!R95)))),OFFSET('Water Data'!$R$9,0,10*ROW('Water Data'!R95)),NA())))</f>
        <v>#N/A</v>
      </c>
      <c r="S101" s="85" t="e">
        <f ca="true">+IF(AND(ISTEXT(OFFSET('Water Data'!$L$2,0,10*ROW('Water Data'!S95))),CH101="Yes"),100-OFFSET('Water Data'!$S$4,0,10*ROW('Water Data'!S95)),IF(AND(ISTEXT(OFFSET('Water Data'!$L$2,0,10*ROW('Water Data'!S95))),CH101="No",ISNUMBER(OFFSET('Water Data'!$S$4,0,10*ROW('Water Data'!S95)))),CONCATENATE("[",ROUND(100-OFFSET('Water Data'!$S$4,0,10*ROW('Water Data'!S95)),0),"]"),IF(AND(ISTEXT(OFFSET('Water Data'!$L$2,0,10*ROW('Water Data'!S95))),CH101="",ISNUMBER(OFFSET('Water Data'!$S$4,0,10*ROW('Water Data'!S95)))),100-OFFSET('Water Data'!$S$4,0,10*ROW('Water Data'!S95)),NA())))</f>
        <v>#N/A</v>
      </c>
      <c r="T101" s="85" t="e">
        <f ca="true">+IF(AND(ISTEXT(OFFSET('Water Data'!$L$2,0,10*ROW('Water Data'!S95))),CI101="Yes"),OFFSET('Water Data'!$S$6,0,10*ROW('Water Data'!S95)),IF(AND(ISTEXT(OFFSET('Water Data'!$L$2,0,10*ROW('Water Data'!S95))),CI101="No",ISNUMBER(OFFSET('Water Data'!$S$6,0,10*ROW('Water Data'!S95)))),CONCATENATE("[",ROUND(OFFSET('Water Data'!$S$6,0,10*ROW('Water Data'!S95)),0),"]"),IF(AND(ISTEXT(OFFSET('Water Data'!$L$2,0,10*ROW('Water Data'!S95))),CI101="",ISNUMBER(OFFSET('Water Data'!$S$6,0,10*ROW('Water Data'!S95)))),OFFSET('Water Data'!$S$6,0,10*ROW('Water Data'!S95)),NA())))</f>
        <v>#N/A</v>
      </c>
      <c r="U101" s="85" t="e">
        <f ca="true">+IF(AND(ISTEXT(OFFSET('Water Data'!$L$2,0,10*ROW('Water Data'!S95))),CJ101="Yes"),OFFSET('Water Data'!$S$9,0,10*ROW('Water Data'!S95)),IF(AND(ISTEXT(OFFSET('Water Data'!$L$2,0,10*ROW('Water Data'!S95))),CJ101="No",ISNUMBER(OFFSET('Water Data'!$S$9,0,10*ROW('Water Data'!S95)))),CONCATENATE("[",ROUND(OFFSET('Water Data'!$S$9,0,10*ROW('Water Data'!S95)),0),"]"),IF(AND(ISTEXT(OFFSET('Water Data'!$L$2,0,10*ROW('Water Data'!S95))),CJ101="",ISNUMBER(OFFSET('Water Data'!$S$9,0,10*ROW('Water Data'!S95)))),OFFSET('Water Data'!$S$9,0,10*ROW('Water Data'!S95)),NA())))</f>
        <v>#N/A</v>
      </c>
      <c r="V101" s="86" t="e">
        <f ca="true">+IF(AND(ISTEXT(OFFSET('Sanitation Data'!$L$2,0,10*ROW('Sanitation Data'!N95))),CK101="Yes"),100-OFFSET('Sanitation Data'!$N$4,0,10*ROW('Sanitation Data'!N95)),IF(AND(ISTEXT(OFFSET('Sanitation Data'!$L$2,0,10*ROW('Sanitation Data'!N95))),CK101="No",ISNUMBER(OFFSET('Sanitation Data'!$N$4,0,10*ROW('Sanitation Data'!N95)))),CONCATENATE("[",ROUND(100-OFFSET('Sanitation Data'!$N$4,0,10*ROW('Sanitation Data'!N95)),0),"]"),IF(AND(ISTEXT(OFFSET('Sanitation Data'!$L$2,0,10*ROW('Sanitation Data'!N95))),CK101="",ISNUMBER(OFFSET('Sanitation Data'!$N$4,0,10*ROW('Sanitation Data'!N95)))),100-OFFSET('Sanitation Data'!$N$4,0,10*ROW('Sanitation Data'!N95)),NA())))</f>
        <v>#N/A</v>
      </c>
      <c r="W101" s="86" t="e">
        <f ca="true">+IF(AND(ISTEXT(OFFSET('Sanitation Data'!$L$2,0,10*ROW('Sanitation Data'!N95))),CL101="Yes"),OFFSET('Sanitation Data'!$N$6,0,10*ROW('Sanitation Data'!N95)),IF(AND(ISTEXT(OFFSET('Sanitation Data'!$L$2,0,10*ROW('Sanitation Data'!N95))),CL101="No",ISNUMBER(OFFSET('Sanitation Data'!$N$6,0,10*ROW('Sanitation Data'!N95)))),CONCATENATE("[",ROUND(OFFSET('Sanitation Data'!$N$6,0,10*ROW('Sanitation Data'!N95)),0),"]"),IF(AND(ISTEXT(OFFSET('Sanitation Data'!$L$2,0,10*ROW('Sanitation Data'!N95))),CL101="",ISNUMBER(OFFSET('Sanitation Data'!$N$6,0,10*ROW('Sanitation Data'!N95)))),OFFSET('Sanitation Data'!$N$6,0,10*ROW('Sanitation Data'!N95)),NA())))</f>
        <v>#N/A</v>
      </c>
      <c r="X101" s="86" t="e">
        <f ca="true">+IF(AND(ISTEXT(OFFSET('Sanitation Data'!$L$2,0,10*ROW('Sanitation Data'!N95))),CM101="Yes"),OFFSET('Sanitation Data'!$N$10,0,10*ROW('Sanitation Data'!N95)),IF(AND(ISTEXT(OFFSET('Sanitation Data'!$L$2,0,10*ROW('Sanitation Data'!N95))),CM101="No",ISNUMBER(OFFSET('Sanitation Data'!$N$10,0,10*ROW('Sanitation Data'!N95)))),CONCATENATE("[",ROUND(OFFSET('Sanitation Data'!$N$10,0,10*ROW('Sanitation Data'!N95)),0),"]"),IF(AND(ISTEXT(OFFSET('Sanitation Data'!$L$2,0,10*ROW('Sanitation Data'!N95))),CM101="",ISNUMBER(OFFSET('Sanitation Data'!$N$10,0,10*ROW('Sanitation Data'!N95)))),OFFSET('Sanitation Data'!$N$10,0,10*ROW('Sanitation Data'!N95)),NA())))</f>
        <v>#N/A</v>
      </c>
      <c r="Y101" s="86" t="e">
        <f ca="true">+IF(AND(ISTEXT(OFFSET('Sanitation Data'!$L$2,0,10*ROW('Sanitation Data'!N95))),CN101="Yes"),OFFSET('Sanitation Data'!$N$11,0,10*ROW('Sanitation Data'!N95)),IF(AND(ISTEXT(OFFSET('Sanitation Data'!$L$2,0,10*ROW('Sanitation Data'!N95))),CN101="No",ISNUMBER(OFFSET('Sanitation Data'!$N$11,0,10*ROW('Sanitation Data'!N95)))),CONCATENATE("[",ROUND(OFFSET('Sanitation Data'!$N$11,0,10*ROW('Sanitation Data'!N95)),0),"]"),IF(AND(ISTEXT(OFFSET('Sanitation Data'!$L$2,0,10*ROW('Sanitation Data'!N95))),CN101="",ISNUMBER(OFFSET('Sanitation Data'!$N$11,0,10*ROW('Sanitation Data'!N95)))),OFFSET('Sanitation Data'!$N$11,0,10*ROW('Sanitation Data'!N95)),NA())))</f>
        <v>#N/A</v>
      </c>
      <c r="Z101" s="86" t="e">
        <f ca="true">+IF(AND(ISTEXT(OFFSET('Sanitation Data'!$L$2,0,10*ROW('Sanitation Data'!N95))),CO101="Yes"),OFFSET('Sanitation Data'!$N$12,0,10*ROW('Sanitation Data'!N95)),IF(AND(ISTEXT(OFFSET('Sanitation Data'!$L$2,0,10*ROW('Sanitation Data'!N95))),CO101="No",ISNUMBER(OFFSET('Sanitation Data'!$N$12,0,10*ROW('Sanitation Data'!N95)))),CONCATENATE("[",ROUND(OFFSET('Sanitation Data'!$N$12,0,10*ROW('Sanitation Data'!N95)),0),"]"),IF(AND(ISTEXT(OFFSET('Sanitation Data'!$L$2,0,10*ROW('Sanitation Data'!N95))),CO101="",ISNUMBER(OFFSET('Sanitation Data'!$N$12,0,10*ROW('Sanitation Data'!N95)))),OFFSET('Sanitation Data'!$N$12,0,10*ROW('Sanitation Data'!N95)),NA())))</f>
        <v>#N/A</v>
      </c>
      <c r="AA101" s="86" t="e">
        <f ca="true">+IF(AND(ISTEXT(OFFSET('Sanitation Data'!$L$2,0,10*ROW('Sanitation Data'!O95))),CP101="Yes"),100-OFFSET('Sanitation Data'!$O$4,0,10*ROW('Sanitation Data'!O95)),IF(AND(ISTEXT(OFFSET('Sanitation Data'!$L$2,0,10*ROW('Sanitation Data'!O95))),CP101="No",ISNUMBER(OFFSET('Sanitation Data'!$O$4,0,10*ROW('Sanitation Data'!O95)))),CONCATENATE("[",ROUND(100-OFFSET('Sanitation Data'!$O$4,0,10*ROW('Sanitation Data'!O95)),0),"]"),IF(AND(ISTEXT(OFFSET('Sanitation Data'!$L$2,0,10*ROW('Sanitation Data'!O95))),CP101="",ISNUMBER(OFFSET('Sanitation Data'!$O$4,0,10*ROW('Sanitation Data'!O95)))),100-OFFSET('Sanitation Data'!$O$4,0,10*ROW('Sanitation Data'!O95)),NA())))</f>
        <v>#N/A</v>
      </c>
      <c r="AB101" s="86" t="e">
        <f ca="true">+IF(AND(ISTEXT(OFFSET('Sanitation Data'!$L$2,0,10*ROW('Sanitation Data'!O95))),CQ101="Yes"),OFFSET('Sanitation Data'!$O$6,0,10*ROW('Sanitation Data'!R95)),IF(AND(ISTEXT(OFFSET('Sanitation Data'!$L$2,0,10*ROW('Sanitation Data'!O95))),CQ101="No",ISNUMBER(OFFSET('Sanitation Data'!$O$6,0,10*ROW('Sanitation Data'!O95)))),CONCATENATE("[",ROUND(OFFSET('Sanitation Data'!$O$6,0,10*ROW('Sanitation Data'!O95)),0),"]"),IF(AND(ISTEXT(OFFSET('Sanitation Data'!$L$2,0,10*ROW('Sanitation Data'!O95))),CQ101="",ISNUMBER(OFFSET('Sanitation Data'!$O$6,0,10*ROW('Sanitation Data'!O95)))),OFFSET('Sanitation Data'!$O$6,0,10*ROW('Sanitation Data'!O95)),NA())))</f>
        <v>#N/A</v>
      </c>
      <c r="AC101" s="86" t="e">
        <f ca="true">+IF(AND(ISTEXT(OFFSET('Sanitation Data'!$L$2,0,10*ROW('Sanitation Data'!O95))),CR101="Yes"),OFFSET('Sanitation Data'!$O$10,0,10*ROW('Sanitation Data'!O95)),IF(AND(ISTEXT(OFFSET('Sanitation Data'!$L$2,0,10*ROW('Sanitation Data'!O95))),CR101="No",ISNUMBER(OFFSET('Sanitation Data'!$O$10,0,10*ROW('Sanitation Data'!O95)))),CONCATENATE("[",ROUND(OFFSET('Sanitation Data'!$O$10,0,10*ROW('Sanitation Data'!O95)),0),"]"),IF(AND(ISTEXT(OFFSET('Sanitation Data'!$L$2,0,10*ROW('Sanitation Data'!O95))),CR101="",ISNUMBER(OFFSET('Sanitation Data'!$O$10,0,10*ROW('Sanitation Data'!O95)))),OFFSET('Sanitation Data'!$O$10,0,10*ROW('Sanitation Data'!O95)),NA())))</f>
        <v>#N/A</v>
      </c>
      <c r="AD101" s="86" t="e">
        <f ca="true">+IF(AND(ISTEXT(OFFSET('Sanitation Data'!$L$2,0,10*ROW('Sanitation Data'!O95))),CS101="Yes"),OFFSET('Sanitation Data'!$O$11,0,10*ROW('Sanitation Data'!O95)),IF(AND(ISTEXT(OFFSET('Sanitation Data'!$L$2,0,10*ROW('Sanitation Data'!O95))),CS101="No",ISNUMBER(OFFSET('Sanitation Data'!$O$11,0,10*ROW('Sanitation Data'!O95)))),CONCATENATE("[",ROUND(OFFSET('Sanitation Data'!$O$11,0,10*ROW('Sanitation Data'!O95)),0),"]"),IF(AND(ISTEXT(OFFSET('Sanitation Data'!$L$2,0,10*ROW('Sanitation Data'!O95))),CS101="",ISNUMBER(OFFSET('Sanitation Data'!$O$11,0,10*ROW('Sanitation Data'!O95)))),OFFSET('Sanitation Data'!$O$11,0,10*ROW('Sanitation Data'!O95)),NA())))</f>
        <v>#N/A</v>
      </c>
      <c r="AE101" s="86" t="e">
        <f ca="true">+IF(AND(ISTEXT(OFFSET('Sanitation Data'!$L$2,0,10*ROW('Sanitation Data'!O95))),CT101="Yes"),OFFSET('Sanitation Data'!$O$12,0,10*ROW('Sanitation Data'!O95)),IF(AND(ISTEXT(OFFSET('Sanitation Data'!$L$2,0,10*ROW('Sanitation Data'!O95))),CT101="No",ISNUMBER(OFFSET('Sanitation Data'!$O$12,0,10*ROW('Sanitation Data'!O95)))),CONCATENATE("[",ROUND(OFFSET('Sanitation Data'!$O$12,0,10*ROW('Sanitation Data'!O95)),0),"]"),IF(AND(ISTEXT(OFFSET('Sanitation Data'!$L$2,0,10*ROW('Sanitation Data'!O95))),CT101="",ISNUMBER(OFFSET('Sanitation Data'!$O$12,0,10*ROW('Sanitation Data'!O95)))),OFFSET('Sanitation Data'!$O$12,0,10*ROW('Sanitation Data'!O95)),NA())))</f>
        <v>#N/A</v>
      </c>
      <c r="AF101" s="86" t="e">
        <f ca="true">+IF(AND(ISTEXT(OFFSET('Sanitation Data'!$L$2,0,10*ROW('Sanitation Data'!P95))),CU101="Yes"),100-OFFSET('Sanitation Data'!$P$4,0,10*ROW('Sanitation Data'!P95)),IF(AND(ISTEXT(OFFSET('Sanitation Data'!$L$2,0,10*ROW('Sanitation Data'!P95))),CU101="No",ISNUMBER(OFFSET('Sanitation Data'!$P$4,0,10*ROW('Sanitation Data'!P95)))),CONCATENATE("[",ROUND(100-OFFSET('Sanitation Data'!$P$4,0,10*ROW('Sanitation Data'!P95)),0),"]"),IF(AND(ISTEXT(OFFSET('Sanitation Data'!$L$2,0,10*ROW('Sanitation Data'!P95))),CU101="",ISNUMBER(OFFSET('Sanitation Data'!$P$4,0,10*ROW('Sanitation Data'!P95)))),100-OFFSET('Sanitation Data'!$P$4,0,10*ROW('Sanitation Data'!P95)),NA())))</f>
        <v>#N/A</v>
      </c>
      <c r="AG101" s="86" t="e">
        <f ca="true">+IF(AND(ISTEXT(OFFSET('Sanitation Data'!$L$2,0,10*ROW('Sanitation Data'!P95))),CV101="Yes"),OFFSET('Sanitation Data'!$P$6,0,10*ROW('Sanitation Data'!P95)),IF(AND(ISTEXT(OFFSET('Sanitation Data'!$L$2,0,10*ROW('Sanitation Data'!P95))),CV101="No",ISNUMBER(OFFSET('Sanitation Data'!$P$6,0,10*ROW('Sanitation Data'!P95)))),CONCATENATE("[",ROUND(OFFSET('Sanitation Data'!$P$6,0,10*ROW('Sanitation Data'!P95)),0),"]"),IF(AND(ISTEXT(OFFSET('Sanitation Data'!$L$2,0,10*ROW('Sanitation Data'!P95))),CV101="",ISNUMBER(OFFSET('Sanitation Data'!$P$6,0,10*ROW('Sanitation Data'!P95)))),OFFSET('Sanitation Data'!$P$6,0,10*ROW('Sanitation Data'!P95)),NA())))</f>
        <v>#N/A</v>
      </c>
      <c r="AH101" s="86" t="e">
        <f ca="true">+IF(AND(ISTEXT(OFFSET('Sanitation Data'!$L$2,0,10*ROW('Sanitation Data'!P95))),CW101="Yes"),OFFSET('Sanitation Data'!$P$10,0,10*ROW('Sanitation Data'!P95)),IF(AND(ISTEXT(OFFSET('Sanitation Data'!$L$2,0,10*ROW('Sanitation Data'!P95))),CW101="No",ISNUMBER(OFFSET('Sanitation Data'!$P$10,0,10*ROW('Sanitation Data'!P95)))),CONCATENATE("[",ROUND(OFFSET('Sanitation Data'!$P$10,0,10*ROW('Sanitation Data'!P95)),0),"]"),IF(AND(ISTEXT(OFFSET('Sanitation Data'!$L$2,0,10*ROW('Sanitation Data'!P95))),CW101="",ISNUMBER(OFFSET('Sanitation Data'!$P$10,0,10*ROW('Sanitation Data'!P95)))),OFFSET('Sanitation Data'!$P$10,0,10*ROW('Sanitation Data'!P95)),NA())))</f>
        <v>#N/A</v>
      </c>
      <c r="AI101" s="86" t="e">
        <f ca="true">+IF(AND(ISTEXT(OFFSET('Sanitation Data'!$L$2,0,10*ROW('Sanitation Data'!P95))),CX101="Yes"),OFFSET('Sanitation Data'!$P$11,0,10*ROW('Sanitation Data'!P95)),IF(AND(ISTEXT(OFFSET('Sanitation Data'!$L$2,0,10*ROW('Sanitation Data'!P95))),CX101="No",ISNUMBER(OFFSET('Sanitation Data'!$P$11,0,10*ROW('Sanitation Data'!P95)))),CONCATENATE("[",ROUND(OFFSET('Sanitation Data'!$P$11,0,10*ROW('Sanitation Data'!P95)),0),"]"),IF(AND(ISTEXT(OFFSET('Sanitation Data'!$L$2,0,10*ROW('Sanitation Data'!P95))),CX101="",ISNUMBER(OFFSET('Sanitation Data'!$P$11,0,10*ROW('Sanitation Data'!P95)))),OFFSET('Sanitation Data'!$P$11,0,10*ROW('Sanitation Data'!P95)),NA())))</f>
        <v>#N/A</v>
      </c>
      <c r="AJ101" s="86" t="e">
        <f ca="true">+IF(AND(ISTEXT(OFFSET('Sanitation Data'!$L$2,0,10*ROW('Sanitation Data'!P95))),CY101="Yes"),OFFSET('Sanitation Data'!$P$12,0,10*ROW('Sanitation Data'!P95)),IF(AND(ISTEXT(OFFSET('Sanitation Data'!$L$2,0,10*ROW('Sanitation Data'!P95))),CY101="No",ISNUMBER(OFFSET('Sanitation Data'!$P$12,0,10*ROW('Sanitation Data'!P95)))),CONCATENATE("[",ROUND(OFFSET('Sanitation Data'!$P$12,0,10*ROW('Sanitation Data'!P95)),0),"]"),IF(AND(ISTEXT(OFFSET('Sanitation Data'!$L$2,0,10*ROW('Sanitation Data'!P95))),CY101="",ISNUMBER(OFFSET('Sanitation Data'!$P$12,0,10*ROW('Sanitation Data'!P95)))),OFFSET('Sanitation Data'!$P$12,0,10*ROW('Sanitation Data'!P95)),NA())))</f>
        <v>#N/A</v>
      </c>
      <c r="AK101" s="86" t="e">
        <f ca="true">+IF(AND(ISTEXT(OFFSET('Sanitation Data'!$L$2,0,10*ROW('Sanitation Data'!Q95))),CZ101="Yes"),100-OFFSET('Sanitation Data'!$Q$4,0,10*ROW('Sanitation Data'!Q95)),IF(AND(ISTEXT(OFFSET('Sanitation Data'!$L$2,0,10*ROW('Sanitation Data'!Q95))),CZ101="No",ISNUMBER(OFFSET('Sanitation Data'!$Q$4,0,10*ROW('Sanitation Data'!Q95)))),CONCATENATE("[",ROUND(100-OFFSET('Sanitation Data'!$Q$4,0,10*ROW('Sanitation Data'!Q95)),0),"]"),IF(AND(ISTEXT(OFFSET('Sanitation Data'!$L$2,0,10*ROW('Sanitation Data'!Q95))),CZ101="",ISNUMBER(OFFSET('Sanitation Data'!$Q$4,0,10*ROW('Sanitation Data'!Q95)))),100-OFFSET('Sanitation Data'!$Q$4,0,10*ROW('Sanitation Data'!Q95)),NA())))</f>
        <v>#N/A</v>
      </c>
      <c r="AL101" s="86" t="e">
        <f ca="true">+IF(AND(ISTEXT(OFFSET('Sanitation Data'!$L$2,0,10*ROW('Sanitation Data'!Q95))),DA101="Yes"),OFFSET('Sanitation Data'!$Q$6,0,10*ROW('Sanitation Data'!Q95)),IF(AND(ISTEXT(OFFSET('Sanitation Data'!$L$2,0,10*ROW('Sanitation Data'!Q95))),DA101="No",ISNUMBER(OFFSET('Sanitation Data'!$Q$6,0,10*ROW('Sanitation Data'!Q95)))),CONCATENATE("[",ROUND(OFFSET('Sanitation Data'!$Q$6,0,10*ROW('Sanitation Data'!Q95)),0),"]"),IF(AND(ISTEXT(OFFSET('Sanitation Data'!$L$2,0,10*ROW('Sanitation Data'!Q95))),DA101="",ISNUMBER(OFFSET('Sanitation Data'!$Q$6,0,10*ROW('Sanitation Data'!Q95)))),OFFSET('Sanitation Data'!$Q$6,0,10*ROW('Sanitation Data'!Q95)),NA())))</f>
        <v>#N/A</v>
      </c>
      <c r="AM101" s="86" t="e">
        <f ca="true">+IF(AND(ISTEXT(OFFSET('Sanitation Data'!$L$2,0,10*ROW('Sanitation Data'!Q95))),DB101="Yes"),OFFSET('Sanitation Data'!$Q$10,0,10*ROW('Sanitation Data'!Q95)),IF(AND(ISTEXT(OFFSET('Sanitation Data'!$L$2,0,10*ROW('Sanitation Data'!Q95))),DB101="No",ISNUMBER(OFFSET('Sanitation Data'!$Q$10,0,10*ROW('Sanitation Data'!Q95)))),CONCATENATE("[",ROUND(OFFSET('Sanitation Data'!$Q$10,0,10*ROW('Sanitation Data'!Q95)),0),"]"),IF(AND(ISTEXT(OFFSET('Sanitation Data'!$L$2,0,10*ROW('Sanitation Data'!Q95))),DB101="",ISNUMBER(OFFSET('Sanitation Data'!$Q$10,0,10*ROW('Sanitation Data'!Q95)))),OFFSET('Sanitation Data'!$Q$10,0,10*ROW('Sanitation Data'!Q95)),NA())))</f>
        <v>#N/A</v>
      </c>
      <c r="AN101" s="86" t="e">
        <f ca="true">+IF(AND(ISTEXT(OFFSET('Sanitation Data'!$L$2,0,10*ROW('Sanitation Data'!Q95))),DC101="Yes"),OFFSET('Sanitation Data'!$Q$11,0,10*ROW('Sanitation Data'!Q95)),IF(AND(ISTEXT(OFFSET('Sanitation Data'!$L$2,0,10*ROW('Sanitation Data'!Q95))),DC101="No",ISNUMBER(OFFSET('Sanitation Data'!$Q$11,0,10*ROW('Sanitation Data'!Q95)))),CONCATENATE("[",ROUND(OFFSET('Sanitation Data'!$Q$11,0,10*ROW('Sanitation Data'!Q95)),0),"]"),IF(AND(ISTEXT(OFFSET('Sanitation Data'!$L$2,0,10*ROW('Sanitation Data'!Q95))),DC101="",ISNUMBER(OFFSET('Sanitation Data'!$Q$11,0,10*ROW('Sanitation Data'!Q95)))),OFFSET('Sanitation Data'!$Q$11,0,10*ROW('Sanitation Data'!Q95)),NA())))</f>
        <v>#N/A</v>
      </c>
      <c r="AO101" s="86" t="e">
        <f ca="true">+IF(AND(ISTEXT(OFFSET('Sanitation Data'!$L$2,0,10*ROW('Sanitation Data'!Q95))),DD101="Yes"),OFFSET('Sanitation Data'!$Q$12,0,10*ROW('Sanitation Data'!Q95)),IF(AND(ISTEXT(OFFSET('Sanitation Data'!$L$2,0,10*ROW('Sanitation Data'!Q95))),DD101="No",ISNUMBER(OFFSET('Sanitation Data'!$Q$12,0,10*ROW('Sanitation Data'!Q95)))),CONCATENATE("[",ROUND(OFFSET('Sanitation Data'!$Q$12,0,10*ROW('Sanitation Data'!Q95)),0),"]"),IF(AND(ISTEXT(OFFSET('Sanitation Data'!$L$2,0,10*ROW('Sanitation Data'!Q95))),DD101="",ISNUMBER(OFFSET('Sanitation Data'!$Q$12,0,10*ROW('Sanitation Data'!Q95)))),OFFSET('Sanitation Data'!$Q$12,0,10*ROW('Sanitation Data'!Q95)),NA())))</f>
        <v>#N/A</v>
      </c>
      <c r="AP101" s="86" t="e">
        <f ca="true">+IF(AND(ISTEXT(OFFSET('Sanitation Data'!$L$2,0,10*ROW('Sanitation Data'!R95))),DE101="Yes"),100-OFFSET('Sanitation Data'!$R$4,0,10*ROW('Sanitation Data'!R95)),IF(AND(ISTEXT(OFFSET('Sanitation Data'!$L$2,0,10*ROW('Sanitation Data'!R95))),DE101="No",ISNUMBER(OFFSET('Sanitation Data'!$R$4,0,10*ROW('Sanitation Data'!R95)))),CONCATENATE("[",ROUND(100-OFFSET('Sanitation Data'!$R$4,0,10*ROW('Sanitation Data'!R95)),0),"]"),IF(AND(ISTEXT(OFFSET('Sanitation Data'!$L$2,0,10*ROW('Sanitation Data'!R95))),DE101="",ISNUMBER(OFFSET('Sanitation Data'!$R$4,0,10*ROW('Sanitation Data'!R95)))),100-OFFSET('Sanitation Data'!$R$4,0,10*ROW('Sanitation Data'!R95)),NA())))</f>
        <v>#N/A</v>
      </c>
      <c r="AQ101" s="86" t="e">
        <f ca="true">+IF(AND(ISTEXT(OFFSET('Sanitation Data'!$L$2,0,10*ROW('Sanitation Data'!R95))),DF101="Yes"),OFFSET('Sanitation Data'!$R$6,0,10*ROW('Sanitation Data'!R95)),IF(AND(ISTEXT(OFFSET('Sanitation Data'!$L$2,0,10*ROW('Sanitation Data'!R95))),DF101="No",ISNUMBER(OFFSET('Sanitation Data'!$R$6,0,10*ROW('Sanitation Data'!R95)))),CONCATENATE("[",ROUND(OFFSET('Sanitation Data'!$R$6,0,10*ROW('Sanitation Data'!R95)),0),"]"),IF(AND(ISTEXT(OFFSET('Sanitation Data'!$L$2,0,10*ROW('Sanitation Data'!R95))),DF101="",ISNUMBER(OFFSET('Sanitation Data'!$R$6,0,10*ROW('Sanitation Data'!R95)))),OFFSET('Sanitation Data'!$R$6,0,10*ROW('Sanitation Data'!R95)),NA())))</f>
        <v>#N/A</v>
      </c>
      <c r="AR101" s="86" t="e">
        <f ca="true">+IF(AND(ISTEXT(OFFSET('Sanitation Data'!$L$2,0,10*ROW('Sanitation Data'!R95))),DG101="Yes"),OFFSET('Sanitation Data'!$R$10,0,10*ROW('Sanitation Data'!R95)),IF(AND(ISTEXT(OFFSET('Sanitation Data'!$L$2,0,10*ROW('Sanitation Data'!R95))),DG101="No",ISNUMBER(OFFSET('Sanitation Data'!$R$10,0,10*ROW('Sanitation Data'!R95)))),CONCATENATE("[",ROUND(OFFSET('Sanitation Data'!$R$10,0,10*ROW('Sanitation Data'!R95)),0),"]"),IF(AND(ISTEXT(OFFSET('Sanitation Data'!$L$2,0,10*ROW('Sanitation Data'!R95))),DG101="",ISNUMBER(OFFSET('Sanitation Data'!$R$10,0,10*ROW('Sanitation Data'!R95)))),OFFSET('Sanitation Data'!$R$10,0,10*ROW('Sanitation Data'!R95)),NA())))</f>
        <v>#N/A</v>
      </c>
      <c r="AS101" s="86" t="e">
        <f ca="true">+IF(AND(ISTEXT(OFFSET('Sanitation Data'!$L$2,0,10*ROW('Sanitation Data'!R95))),DH101="Yes"),OFFSET('Sanitation Data'!$R$11,0,10*ROW('Sanitation Data'!R95)),IF(AND(ISTEXT(OFFSET('Sanitation Data'!$L$2,0,10*ROW('Sanitation Data'!R95))),DH101="No",ISNUMBER(OFFSET('Sanitation Data'!$R$11,0,10*ROW('Sanitation Data'!R95)))),CONCATENATE("[",ROUND(OFFSET('Sanitation Data'!$R$11,0,10*ROW('Sanitation Data'!R95)),0),"]"),IF(AND(ISTEXT(OFFSET('Sanitation Data'!$L$2,0,10*ROW('Sanitation Data'!R95))),DH101="",ISNUMBER(OFFSET('Sanitation Data'!$R$11,0,10*ROW('Sanitation Data'!R95)))),OFFSET('Sanitation Data'!$R$11,0,10*ROW('Sanitation Data'!R95)),NA())))</f>
        <v>#N/A</v>
      </c>
      <c r="AT101" s="86" t="e">
        <f ca="true">+IF(AND(ISTEXT(OFFSET('Sanitation Data'!$L$2,0,10*ROW('Sanitation Data'!R95))),DI101="Yes"),OFFSET('Sanitation Data'!$R$12,0,10*ROW('Sanitation Data'!R95)),IF(AND(ISTEXT(OFFSET('Sanitation Data'!$L$2,0,10*ROW('Sanitation Data'!R95))),DI101="No",ISNUMBER(OFFSET('Sanitation Data'!$R$12,0,10*ROW('Sanitation Data'!R95)))),CONCATENATE("[",ROUND(OFFSET('Sanitation Data'!$R$12,0,10*ROW('Sanitation Data'!R95)),0),"]"),IF(AND(ISTEXT(OFFSET('Sanitation Data'!$L$2,0,10*ROW('Sanitation Data'!R95))),DI101="",ISNUMBER(OFFSET('Sanitation Data'!$R$12,0,10*ROW('Sanitation Data'!R95)))),OFFSET('Sanitation Data'!$R$12,0,10*ROW('Sanitation Data'!R95)),NA())))</f>
        <v>#N/A</v>
      </c>
      <c r="AU101" s="86" t="e">
        <f ca="true">+IF(AND(ISTEXT(OFFSET('Sanitation Data'!$L$2,0,10*ROW('Sanitation Data'!S95))),DJ101="Yes"),100-OFFSET('Sanitation Data'!$S$4,0,10*ROW('Sanitation Data'!S95)),IF(AND(ISTEXT(OFFSET('Sanitation Data'!$L$2,0,10*ROW('Sanitation Data'!S95))),DJ101="No",ISNUMBER(OFFSET('Sanitation Data'!$S$4,0,10*ROW('Sanitation Data'!S95)))),CONCATENATE("[",ROUND(100-OFFSET('Sanitation Data'!$S$4,0,10*ROW('Sanitation Data'!S95)),0),"]"),IF(AND(ISTEXT(OFFSET('Sanitation Data'!$L$2,0,10*ROW('Sanitation Data'!S95))),DJ101="",ISNUMBER(OFFSET('Sanitation Data'!$S$4,0,10*ROW('Sanitation Data'!S95)))),100-OFFSET('Sanitation Data'!$S$4,0,10*ROW('Sanitation Data'!S95)),NA())))</f>
        <v>#N/A</v>
      </c>
      <c r="AV101" s="86" t="e">
        <f ca="true">+IF(AND(ISTEXT(OFFSET('Sanitation Data'!$L$2,0,10*ROW('Sanitation Data'!S95))),DK101="Yes"),OFFSET('Sanitation Data'!$S$6,0,10*ROW('Sanitation Data'!S95)),IF(AND(ISTEXT(OFFSET('Sanitation Data'!$L$2,0,10*ROW('Sanitation Data'!S95))),DK101="No",ISNUMBER(OFFSET('Sanitation Data'!$S$6,0,10*ROW('Sanitation Data'!S95)))),CONCATENATE("[",ROUND(OFFSET('Sanitation Data'!$S$6,0,10*ROW('Sanitation Data'!S95)),0),"]"),IF(AND(ISTEXT(OFFSET('Sanitation Data'!$L$2,0,10*ROW('Sanitation Data'!S95))),DK101="",ISNUMBER(OFFSET('Sanitation Data'!$S$6,0,10*ROW('Sanitation Data'!S95)))),OFFSET('Sanitation Data'!$S$6,0,10*ROW('Sanitation Data'!S95)),NA())))</f>
        <v>#N/A</v>
      </c>
      <c r="AW101" s="86" t="e">
        <f ca="true">+IF(AND(ISTEXT(OFFSET('Sanitation Data'!$L$2,0,10*ROW('Sanitation Data'!S95))),DL101="Yes"),OFFSET('Sanitation Data'!$S$10,0,10*ROW('Sanitation Data'!S95)),IF(AND(ISTEXT(OFFSET('Sanitation Data'!$L$2,0,10*ROW('Sanitation Data'!S95))),DL101="No",ISNUMBER(OFFSET('Sanitation Data'!$S$10,0,10*ROW('Sanitation Data'!S95)))),CONCATENATE("[",ROUND(OFFSET('Sanitation Data'!$S$10,0,10*ROW('Sanitation Data'!S95)),0),"]"),IF(AND(ISTEXT(OFFSET('Sanitation Data'!$L$2,0,10*ROW('Sanitation Data'!S95))),DL101="",ISNUMBER(OFFSET('Sanitation Data'!$S$10,0,10*ROW('Sanitation Data'!S95)))),OFFSET('Sanitation Data'!$S$10,0,10*ROW('Sanitation Data'!S95)),NA())))</f>
        <v>#N/A</v>
      </c>
      <c r="AX101" s="86" t="e">
        <f ca="true">+IF(AND(ISTEXT(OFFSET('Sanitation Data'!$L$2,0,10*ROW('Sanitation Data'!S95))),DM101="Yes"),OFFSET('Sanitation Data'!$S$11,0,10*ROW('Sanitation Data'!S95)),IF(AND(ISTEXT(OFFSET('Sanitation Data'!$L$2,0,10*ROW('Sanitation Data'!S95))),DM101="No",ISNUMBER(OFFSET('Sanitation Data'!$S$11,0,10*ROW('Sanitation Data'!S95)))),CONCATENATE("[",ROUND(OFFSET('Sanitation Data'!$S$11,0,10*ROW('Sanitation Data'!S95)),0),"]"),IF(AND(ISTEXT(OFFSET('Sanitation Data'!$L$2,0,10*ROW('Sanitation Data'!S95))),DM101="",ISNUMBER(OFFSET('Sanitation Data'!$S$11,0,10*ROW('Sanitation Data'!S95)))),OFFSET('Sanitation Data'!$S$11,0,10*ROW('Sanitation Data'!S95)),NA())))</f>
        <v>#N/A</v>
      </c>
      <c r="AY101" s="86" t="e">
        <f ca="true">+IF(AND(ISTEXT(OFFSET('Sanitation Data'!$L$2,0,10*ROW('Sanitation Data'!S95))),DN101="Yes"),OFFSET('Sanitation Data'!$S$12,0,10*ROW('Sanitation Data'!S95)),IF(AND(ISTEXT(OFFSET('Sanitation Data'!$L$2,0,10*ROW('Sanitation Data'!S95))),DN101="No",ISNUMBER(OFFSET('Sanitation Data'!$S$12,0,10*ROW('Sanitation Data'!S95)))),CONCATENATE("[",ROUND(OFFSET('Sanitation Data'!$S$12,0,10*ROW('Sanitation Data'!S95)),0),"]"),IF(AND(ISTEXT(OFFSET('Sanitation Data'!$L$2,0,10*ROW('Sanitation Data'!S95))),DN101="",ISNUMBER(OFFSET('Sanitation Data'!$S$12,0,10*ROW('Sanitation Data'!S95)))),OFFSET('Sanitation Data'!$S$12,0,10*ROW('Sanitation Data'!S95)),NA())))</f>
        <v>#N/A</v>
      </c>
      <c r="AZ101" s="87" t="e">
        <f ca="true">+IF(AND(ISTEXT(OFFSET('Hygiene Data'!$L$2,0,10*ROW('Hygiene Data'!N95))),DO101="Yes"),OFFSET('Hygiene Data'!$N$5,0,10*ROW('Hygiene Data'!N95)),IF(AND(ISTEXT(OFFSET('Hygiene Data'!$L$2,0,10*ROW('Hygiene Data'!N95))),DO101="No",ISNUMBER(OFFSET('Hygiene Data'!$N$5,0,10*ROW('Hygiene Data'!N95)))),CONCATENATE("[",ROUND(OFFSET('Hygiene Data'!$N$5,0,10*ROW('Hygiene Data'!N95)),0),"]"),IF(AND(ISTEXT(OFFSET('Hygiene Data'!$L$2,0,10*ROW('Hygiene Data'!N95))),DO101="",ISNUMBER(OFFSET('Hygiene Data'!$N$5,0,10*ROW('Hygiene Data'!N95)))),OFFSET('Hygiene Data'!$N$5,0,10*ROW('Hygiene Data'!N95)),NA())))</f>
        <v>#N/A</v>
      </c>
      <c r="BA101" s="87" t="e">
        <f ca="true">+IF(AND(ISTEXT(OFFSET('Hygiene Data'!$L$2,0,10*ROW('Hygiene Data'!N95))),DP101="Yes"),OFFSET('Hygiene Data'!$N$7,0,10*ROW('Hygiene Data'!N95)),IF(AND(ISTEXT(OFFSET('Hygiene Data'!$L$2,0,10*ROW('Hygiene Data'!N95))),DP101="No",ISNUMBER(OFFSET('Hygiene Data'!$N$7,0,10*ROW('Hygiene Data'!N95)))),CONCATENATE("[",ROUND(OFFSET('Hygiene Data'!$N$7,0,10*ROW('Hygiene Data'!N95)),0),"]"),IF(AND(ISTEXT(OFFSET('Hygiene Data'!$L$2,0,10*ROW('Hygiene Data'!N95))),DP101="",ISNUMBER(OFFSET('Hygiene Data'!$N$7,0,10*ROW('Hygiene Data'!N95)))),OFFSET('Hygiene Data'!$N$7,0,10*ROW('Hygiene Data'!N95)),NA())))</f>
        <v>#N/A</v>
      </c>
      <c r="BB101" s="87" t="e">
        <f ca="true">+IF(AND(ISTEXT(OFFSET('Hygiene Data'!$L$2,0,10*ROW('Hygiene Data'!N95))),DQ101="Yes"),OFFSET('Hygiene Data'!$N$9,0,10*ROW('Hygiene Data'!N95)),IF(AND(ISTEXT(OFFSET('Hygiene Data'!$L$2,0,10*ROW('Hygiene Data'!N95))),DQ101="No",ISNUMBER(OFFSET('Hygiene Data'!$N$9,0,10*ROW('Hygiene Data'!N95)))),CONCATENATE("[",ROUND(OFFSET('Hygiene Data'!$N$9,0,10*ROW('Hygiene Data'!N95)),0),"]"),IF(AND(ISTEXT(OFFSET('Hygiene Data'!$L$2,0,10*ROW('Hygiene Data'!N95))),DQ101="",ISNUMBER(OFFSET('Hygiene Data'!$N$9,0,10*ROW('Hygiene Data'!N95)))),OFFSET('Hygiene Data'!$N$9,0,10*ROW('Hygiene Data'!N95)),NA())))</f>
        <v>#N/A</v>
      </c>
      <c r="BC101" s="87" t="e">
        <f ca="true">+IF(AND(ISTEXT(OFFSET('Hygiene Data'!$L$2,0,10*ROW('Hygiene Data'!O95))),DR101="Yes"),OFFSET('Hygiene Data'!$O$5,0,10*ROW('Hygiene Data'!O95)),IF(AND(ISTEXT(OFFSET('Hygiene Data'!$L$2,0,10*ROW('Hygiene Data'!O95))),DR101="No",ISNUMBER(OFFSET('Hygiene Data'!$O$5,0,10*ROW('Hygiene Data'!O95)))),CONCATENATE("[",ROUND(OFFSET('Hygiene Data'!$O$5,0,10*ROW('Hygiene Data'!O95)),0),"]"),IF(AND(ISTEXT(OFFSET('Hygiene Data'!$L$2,0,10*ROW('Hygiene Data'!O95))),DR101="",ISNUMBER(OFFSET('Hygiene Data'!$O$5,0,10*ROW('Hygiene Data'!O95)))),OFFSET('Hygiene Data'!$O$5,0,10*ROW('Hygiene Data'!O95)),NA())))</f>
        <v>#N/A</v>
      </c>
      <c r="BD101" s="87" t="e">
        <f ca="true">+IF(AND(ISTEXT(OFFSET('Hygiene Data'!$L$2,0,10*ROW('Hygiene Data'!O95))),DS101="Yes"),OFFSET('Hygiene Data'!$O$7,0,10*ROW('Hygiene Data'!O95)),IF(AND(ISTEXT(OFFSET('Hygiene Data'!$L$2,0,10*ROW('Hygiene Data'!O95))),DS101="No",ISNUMBER(OFFSET('Hygiene Data'!$O$7,0,10*ROW('Hygiene Data'!O95)))),CONCATENATE("[",ROUND(OFFSET('Hygiene Data'!$O$7,0,10*ROW('Hygiene Data'!O95)),0),"]"),IF(AND(ISTEXT(OFFSET('Hygiene Data'!$L$2,0,10*ROW('Hygiene Data'!O95))),DS101="",ISNUMBER(OFFSET('Hygiene Data'!$O$7,0,10*ROW('Hygiene Data'!O95)))),OFFSET('Hygiene Data'!$O$7,0,10*ROW('Hygiene Data'!O95)),NA())))</f>
        <v>#N/A</v>
      </c>
      <c r="BE101" s="87" t="e">
        <f ca="true">+IF(AND(ISTEXT(OFFSET('Hygiene Data'!$L$2,0,10*ROW('Hygiene Data'!O95))),DT101="Yes"),OFFSET('Hygiene Data'!$O$9,0,10*ROW('Hygiene Data'!O95)),IF(AND(ISTEXT(OFFSET('Hygiene Data'!$L$2,0,10*ROW('Hygiene Data'!O95))),DT101="No",ISNUMBER(OFFSET('Hygiene Data'!$O$9,0,10*ROW('Hygiene Data'!O95)))),CONCATENATE("[",ROUND(OFFSET('Hygiene Data'!$O$9,0,10*ROW('Hygiene Data'!O95)),0),"]"),IF(AND(ISTEXT(OFFSET('Hygiene Data'!$L$2,0,10*ROW('Hygiene Data'!O95))),DT101="",ISNUMBER(OFFSET('Hygiene Data'!$O$9,0,10*ROW('Hygiene Data'!O95)))),OFFSET('Hygiene Data'!$O$9,0,10*ROW('Hygiene Data'!O95)),NA())))</f>
        <v>#N/A</v>
      </c>
      <c r="BF101" s="87" t="e">
        <f ca="true">+IF(AND(ISTEXT(OFFSET('Hygiene Data'!$L$2,0,10*ROW('Hygiene Data'!P95))),DU101="Yes"),OFFSET('Hygiene Data'!$P$5,0,10*ROW('Hygiene Data'!P95)),IF(AND(ISTEXT(OFFSET('Hygiene Data'!$L$2,0,10*ROW('Hygiene Data'!P95))),DU101="No",ISNUMBER(OFFSET('Hygiene Data'!$P$5,0,10*ROW('Hygiene Data'!P95)))),CONCATENATE("[",ROUND(OFFSET('Hygiene Data'!$P$5,0,10*ROW('Hygiene Data'!P95)),0),"]"),IF(AND(ISTEXT(OFFSET('Hygiene Data'!$L$2,0,10*ROW('Hygiene Data'!P95))),DU101="",ISNUMBER(OFFSET('Hygiene Data'!$P$5,0,10*ROW('Hygiene Data'!P95)))),OFFSET('Hygiene Data'!$P$5,0,10*ROW('Hygiene Data'!P95)),NA())))</f>
        <v>#N/A</v>
      </c>
      <c r="BG101" s="87" t="e">
        <f ca="true">+IF(AND(ISTEXT(OFFSET('Hygiene Data'!$L$2,0,10*ROW('Hygiene Data'!P95))),DV101="Yes"),OFFSET('Hygiene Data'!$P$7,0,10*ROW('Hygiene Data'!P95)),IF(AND(ISTEXT(OFFSET('Hygiene Data'!$L$2,0,10*ROW('Hygiene Data'!P95))),DV101="No",ISNUMBER(OFFSET('Hygiene Data'!$P$7,0,10*ROW('Hygiene Data'!P95)))),CONCATENATE("[",ROUND(OFFSET('Hygiene Data'!$P$7,0,10*ROW('Hygiene Data'!P95)),0),"]"),IF(AND(ISTEXT(OFFSET('Hygiene Data'!$L$2,0,10*ROW('Hygiene Data'!P95))),DV101="",ISNUMBER(OFFSET('Hygiene Data'!$P$7,0,10*ROW('Hygiene Data'!P95)))),OFFSET('Hygiene Data'!$P$7,0,10*ROW('Hygiene Data'!P95)),NA())))</f>
        <v>#N/A</v>
      </c>
      <c r="BH101" s="87" t="e">
        <f ca="true">+IF(AND(ISTEXT(OFFSET('Hygiene Data'!$L$2,0,10*ROW('Hygiene Data'!P95))),DW101="Yes"),OFFSET('Hygiene Data'!$P$9,0,10*ROW('Hygiene Data'!P95)),IF(AND(ISTEXT(OFFSET('Hygiene Data'!$L$2,0,10*ROW('Hygiene Data'!P95))),DW101="No",ISNUMBER(OFFSET('Hygiene Data'!$P$9,0,10*ROW('Hygiene Data'!P95)))),CONCATENATE("[",ROUND(OFFSET('Hygiene Data'!$P$9,0,10*ROW('Hygiene Data'!P95)),0),"]"),IF(AND(ISTEXT(OFFSET('Hygiene Data'!$L$2,0,10*ROW('Hygiene Data'!P95))),DW101="",ISNUMBER(OFFSET('Hygiene Data'!$P$9,0,10*ROW('Hygiene Data'!P95)))),OFFSET('Hygiene Data'!$P$9,0,10*ROW('Hygiene Data'!P95)),NA())))</f>
        <v>#N/A</v>
      </c>
      <c r="BI101" s="87" t="e">
        <f ca="true">+IF(AND(ISTEXT(OFFSET('Hygiene Data'!$L$2,0,10*ROW('Hygiene Data'!Q95))),DX101="Yes"),OFFSET('Hygiene Data'!$Q$5,0,10*ROW('Hygiene Data'!Q95)),IF(AND(ISTEXT(OFFSET('Hygiene Data'!$L$2,0,10*ROW('Hygiene Data'!Q95))),DX101="No",ISNUMBER(OFFSET('Hygiene Data'!$Q$5,0,10*ROW('Hygiene Data'!Q95)))),CONCATENATE("[",ROUND(OFFSET('Hygiene Data'!$Q$5,0,10*ROW('Hygiene Data'!Q95)),0),"]"),IF(AND(ISTEXT(OFFSET('Hygiene Data'!$L$2,0,10*ROW('Hygiene Data'!Q95))),DX101="",ISNUMBER(OFFSET('Hygiene Data'!$Q$5,0,10*ROW('Hygiene Data'!Q95)))),OFFSET('Hygiene Data'!$Q$5,0,10*ROW('Hygiene Data'!Q95)),NA())))</f>
        <v>#N/A</v>
      </c>
      <c r="BJ101" s="87" t="e">
        <f ca="true">+IF(AND(ISTEXT(OFFSET('Hygiene Data'!$L$2,0,10*ROW('Hygiene Data'!Q95))),DY101="Yes"),OFFSET('Hygiene Data'!$Q$7,0,10*ROW('Hygiene Data'!Q95)),IF(AND(ISTEXT(OFFSET('Hygiene Data'!$L$2,0,10*ROW('Hygiene Data'!Q95))),DY101="No",ISNUMBER(OFFSET('Hygiene Data'!$Q$7,0,10*ROW('Hygiene Data'!Q95)))),CONCATENATE("[",ROUND(OFFSET('Hygiene Data'!$Q$7,0,10*ROW('Hygiene Data'!Q95)),0),"]"),IF(AND(ISTEXT(OFFSET('Hygiene Data'!$L$2,0,10*ROW('Hygiene Data'!Q95))),DY101="",ISNUMBER(OFFSET('Hygiene Data'!$Q$7,0,10*ROW('Hygiene Data'!Q95)))),OFFSET('Hygiene Data'!$Q$7,0,10*ROW('Hygiene Data'!Q95)),NA())))</f>
        <v>#N/A</v>
      </c>
      <c r="BK101" s="87" t="e">
        <f ca="true">+IF(AND(ISTEXT(OFFSET('Hygiene Data'!$L$2,0,10*ROW('Hygiene Data'!Q95))),DZ101="Yes"),OFFSET('Hygiene Data'!$Q$9,0,10*ROW('Hygiene Data'!Q95)),IF(AND(ISTEXT(OFFSET('Hygiene Data'!$L$2,0,10*ROW('Hygiene Data'!Q95))),DZ101="No",ISNUMBER(OFFSET('Hygiene Data'!$Q$9,0,10*ROW('Hygiene Data'!Q95)))),CONCATENATE("[",ROUND(OFFSET('Hygiene Data'!$Q$9,0,10*ROW('Hygiene Data'!Q95)),0),"]"),IF(AND(ISTEXT(OFFSET('Hygiene Data'!$L$2,0,10*ROW('Hygiene Data'!Q95))),DZ101="",ISNUMBER(OFFSET('Hygiene Data'!$Q$9,0,10*ROW('Hygiene Data'!Q95)))),OFFSET('Hygiene Data'!$Q$9,0,10*ROW('Hygiene Data'!Q95)),NA())))</f>
        <v>#N/A</v>
      </c>
      <c r="BL101" s="87" t="e">
        <f ca="true">+IF(AND(ISTEXT(OFFSET('Hygiene Data'!$L$2,0,10*ROW('Hygiene Data'!R95))),EA101="Yes"),OFFSET('Hygiene Data'!$R$5,0,10*ROW('Hygiene Data'!R95)),IF(AND(ISTEXT(OFFSET('Hygiene Data'!$L$2,0,10*ROW('Hygiene Data'!R95))),EA101="No",ISNUMBER(OFFSET('Hygiene Data'!$R$5,0,10*ROW('Hygiene Data'!R95)))),CONCATENATE("[",ROUND(OFFSET('Hygiene Data'!$R$5,0,10*ROW('Hygiene Data'!R95)),0),"]"),IF(AND(ISTEXT(OFFSET('Hygiene Data'!$L$2,0,10*ROW('Hygiene Data'!R95))),EA101="",ISNUMBER(OFFSET('Hygiene Data'!$R$5,0,10*ROW('Hygiene Data'!R95)))),OFFSET('Hygiene Data'!$R$5,0,10*ROW('Hygiene Data'!R95)),NA())))</f>
        <v>#N/A</v>
      </c>
      <c r="BM101" s="87" t="e">
        <f ca="true">+IF(AND(ISTEXT(OFFSET('Hygiene Data'!$L$2,0,10*ROW('Hygiene Data'!R95))),EB101="Yes"),OFFSET('Hygiene Data'!$R$7,0,10*ROW('Hygiene Data'!R95)),IF(AND(ISTEXT(OFFSET('Hygiene Data'!$L$2,0,10*ROW('Hygiene Data'!R95))),EB101="No",ISNUMBER(OFFSET('Hygiene Data'!$R$7,0,10*ROW('Hygiene Data'!R95)))),CONCATENATE("[",ROUND(OFFSET('Hygiene Data'!$R$7,0,10*ROW('Hygiene Data'!R95)),0),"]"),IF(AND(ISTEXT(OFFSET('Hygiene Data'!$L$2,0,10*ROW('Hygiene Data'!R95))),EB101="",ISNUMBER(OFFSET('Hygiene Data'!$R$7,0,10*ROW('Hygiene Data'!R95)))),OFFSET('Hygiene Data'!$R$7,0,10*ROW('Hygiene Data'!R95)),NA())))</f>
        <v>#N/A</v>
      </c>
      <c r="BN101" s="87" t="e">
        <f ca="true">+IF(AND(ISTEXT(OFFSET('Hygiene Data'!$L$2,0,10*ROW('Hygiene Data'!R95))),EC101="Yes"),OFFSET('Hygiene Data'!$R$9,0,10*ROW('Hygiene Data'!R95)),IF(AND(ISTEXT(OFFSET('Hygiene Data'!$L$2,0,10*ROW('Hygiene Data'!R95))),EC101="No",ISNUMBER(OFFSET('Hygiene Data'!$R$9,0,10*ROW('Hygiene Data'!R95)))),CONCATENATE("[",ROUND(OFFSET('Hygiene Data'!$R$9,0,10*ROW('Hygiene Data'!R95)),0),"]"),IF(AND(ISTEXT(OFFSET('Hygiene Data'!$L$2,0,10*ROW('Hygiene Data'!R95))),EC101="",ISNUMBER(OFFSET('Hygiene Data'!$R$9,0,10*ROW('Hygiene Data'!R95)))),OFFSET('Hygiene Data'!$R$9,0,10*ROW('Hygiene Data'!R95)),NA())))</f>
        <v>#N/A</v>
      </c>
      <c r="BO101" s="87" t="e">
        <f ca="true">+IF(AND(ISTEXT(OFFSET('Hygiene Data'!$L$2,0,10*ROW('Hygiene Data'!S95))),ED101="Yes"),OFFSET('Hygiene Data'!$S$5,0,10*ROW('Hygiene Data'!S95)),IF(AND(ISTEXT(OFFSET('Hygiene Data'!$L$2,0,10*ROW('Hygiene Data'!S95))),ED101="No",ISNUMBER(OFFSET('Hygiene Data'!$S$5,0,10*ROW('Hygiene Data'!S95)))),CONCATENATE("[",ROUND(OFFSET('Hygiene Data'!$S$5,0,10*ROW('Hygiene Data'!S95)),0),"]"),IF(AND(ISTEXT(OFFSET('Hygiene Data'!$L$2,0,10*ROW('Hygiene Data'!S95))),ED101="",ISNUMBER(OFFSET('Hygiene Data'!$S$5,0,10*ROW('Hygiene Data'!S95)))),OFFSET('Hygiene Data'!$S$5,0,10*ROW('Hygiene Data'!S95)),NA())))</f>
        <v>#N/A</v>
      </c>
      <c r="BP101" s="87" t="e">
        <f ca="true">+IF(AND(ISTEXT(OFFSET('Hygiene Data'!$L$2,0,10*ROW('Hygiene Data'!S95))),EE101="Yes"),OFFSET('Hygiene Data'!$S$7,0,10*ROW('Hygiene Data'!S95)),IF(AND(ISTEXT(OFFSET('Hygiene Data'!$L$2,0,10*ROW('Hygiene Data'!S95))),EE101="No",ISNUMBER(OFFSET('Hygiene Data'!$S$7,0,10*ROW('Hygiene Data'!S95)))),CONCATENATE("[",ROUND(OFFSET('Hygiene Data'!$S$7,0,10*ROW('Hygiene Data'!S95)),0),"]"),IF(AND(ISTEXT(OFFSET('Hygiene Data'!$L$2,0,10*ROW('Hygiene Data'!S95))),EE101="",ISNUMBER(OFFSET('Hygiene Data'!$S$7,0,10*ROW('Hygiene Data'!S95)))),OFFSET('Hygiene Data'!$S$7,0,10*ROW('Hygiene Data'!S95)),NA())))</f>
        <v>#N/A</v>
      </c>
      <c r="BQ101" s="87" t="e">
        <f ca="true">+IF(AND(ISTEXT(OFFSET('Hygiene Data'!$L$2,0,10*ROW('Hygiene Data'!S95))),EF101="Yes"),OFFSET('Hygiene Data'!$S$9,0,10*ROW('Hygiene Data'!S95)),IF(AND(ISTEXT(OFFSET('Hygiene Data'!$L$2,0,10*ROW('Hygiene Data'!S95))),EF101="No",ISNUMBER(OFFSET('Hygiene Data'!$S$9,0,10*ROW('Hygiene Data'!S95)))),CONCATENATE("[",ROUND(OFFSET('Hygiene Data'!$S$9,0,10*ROW('Hygiene Data'!S95)),0),"]"),IF(AND(ISTEXT(OFFSET('Hygiene Data'!$L$2,0,10*ROW('Hygiene Data'!S95))),EF101="",ISNUMBER(OFFSET('Hygiene Data'!$S$9,0,10*ROW('Hygiene Data'!S95)))),OFFSET('Hygiene Data'!$S$9,0,10*ROW('Hygiene Data'!S95)),NA())))</f>
        <v>#N/A</v>
      </c>
      <c r="BR101" s="271"/>
      <c r="BS101" s="271" t="str">
        <f ca="true">+IF(OFFSET('Water Data'!$N$27,0,10*ROW('Water Data'!N95))="","",OFFSET('Water Data'!$N$27,0,10*ROW('Water Data'!N95)))</f>
        <v/>
      </c>
      <c r="BT101" s="271" t="str">
        <f ca="true">+IF(OFFSET('Water Data'!$N$28,0,10*ROW('Water Data'!N95))="","",OFFSET('Water Data'!$N$28,0,10*ROW('Water Data'!N95)))</f>
        <v/>
      </c>
      <c r="BU101" s="271" t="str">
        <f ca="true">+IF(OFFSET('Water Data'!$N$29,0,10*ROW('Water Data'!N95))="","",OFFSET('Water Data'!$N$29,0,10*ROW('Water Data'!N95)))</f>
        <v/>
      </c>
      <c r="BV101" s="271" t="str">
        <f ca="true">+IF(OFFSET('Water Data'!$O$27,0,10*ROW('Water Data'!O95))="","",OFFSET('Water Data'!$O$27,0,10*ROW('Water Data'!O95)))</f>
        <v/>
      </c>
      <c r="BW101" s="271" t="str">
        <f ca="true">+IF(OFFSET('Water Data'!$O$28,0,10*ROW('Water Data'!O95))="","",OFFSET('Water Data'!$O$28,0,10*ROW('Water Data'!O95)))</f>
        <v/>
      </c>
      <c r="BX101" s="271" t="str">
        <f ca="true">+IF(OFFSET('Water Data'!$O$29,0,10*ROW('Water Data'!O95))="","",OFFSET('Water Data'!$O$29,0,10*ROW('Water Data'!O95)))</f>
        <v/>
      </c>
      <c r="BY101" s="271" t="str">
        <f ca="true">+IF(OFFSET('Water Data'!$P$27,0,10*ROW('Water Data'!P95))="","",OFFSET('Water Data'!$P$27,0,10*ROW('Water Data'!P95)))</f>
        <v/>
      </c>
      <c r="BZ101" s="271" t="str">
        <f ca="true">+IF(OFFSET('Water Data'!$P$28,0,10*ROW('Water Data'!P95))="","",OFFSET('Water Data'!$P$28,0,10*ROW('Water Data'!P95)))</f>
        <v/>
      </c>
      <c r="CA101" s="271" t="str">
        <f ca="true">+IF(OFFSET('Water Data'!$P$29,0,10*ROW('Water Data'!P95))="","",OFFSET('Water Data'!$P$29,0,10*ROW('Water Data'!P95)))</f>
        <v/>
      </c>
      <c r="CB101" s="271" t="str">
        <f ca="true">+IF(OFFSET('Water Data'!$Q$27,0,10*ROW('Water Data'!Q95))="","",OFFSET('Water Data'!$Q$27,0,10*ROW('Water Data'!Q95)))</f>
        <v/>
      </c>
      <c r="CC101" s="271" t="str">
        <f ca="true">+IF(OFFSET('Water Data'!$Q$28,0,10*ROW('Water Data'!Q95))="","",OFFSET('Water Data'!$Q$28,0,10*ROW('Water Data'!Q95)))</f>
        <v/>
      </c>
      <c r="CD101" s="271" t="str">
        <f ca="true">+IF(OFFSET('Water Data'!$Q$29,0,10*ROW('Water Data'!Q95))="","",OFFSET('Water Data'!$Q$29,0,10*ROW('Water Data'!Q95)))</f>
        <v/>
      </c>
      <c r="CE101" s="271" t="str">
        <f ca="true">+IF(OFFSET('Water Data'!$R$27,0,10*ROW('Water Data'!R95))="","",OFFSET('Water Data'!$R$27,0,10*ROW('Water Data'!R95)))</f>
        <v/>
      </c>
      <c r="CF101" s="271" t="str">
        <f ca="true">+IF(OFFSET('Water Data'!$R$28,0,10*ROW('Water Data'!R95))="","",OFFSET('Water Data'!$R$28,0,10*ROW('Water Data'!R95)))</f>
        <v/>
      </c>
      <c r="CG101" s="271" t="str">
        <f ca="true">+IF(OFFSET('Water Data'!$R$29,0,10*ROW('Water Data'!R95))="","",OFFSET('Water Data'!$R$29,0,10*ROW('Water Data'!R95)))</f>
        <v/>
      </c>
      <c r="CH101" s="271" t="str">
        <f ca="true">+IF(OFFSET('Water Data'!$S$27,0,10*ROW('Water Data'!S95))="","",OFFSET('Water Data'!$S$27,0,10*ROW('Water Data'!S95)))</f>
        <v/>
      </c>
      <c r="CI101" s="271" t="str">
        <f ca="true">+IF(OFFSET('Water Data'!$S$28,0,10*ROW('Water Data'!S95))="","",OFFSET('Water Data'!$S$28,0,10*ROW('Water Data'!S95)))</f>
        <v/>
      </c>
      <c r="CJ101" s="271" t="str">
        <f ca="true">+IF(OFFSET('Water Data'!$S$29,0,10*ROW('Water Data'!S95))="","",OFFSET('Water Data'!$S$29,0,10*ROW('Water Data'!S95)))</f>
        <v/>
      </c>
      <c r="CK101" s="271" t="str">
        <f ca="true">+IF(OFFSET('Sanitation Data'!$N$28,0,10*ROW('Sanitation Data'!N95))="","",OFFSET('Sanitation Data'!$N$28,0,10*ROW('Sanitation Data'!N95)))</f>
        <v/>
      </c>
      <c r="CL101" s="271" t="str">
        <f ca="true">+IF(OFFSET('Sanitation Data'!$N$29,0,10*ROW('Sanitation Data'!N95))="","",OFFSET('Sanitation Data'!$N$29,0,10*ROW('Sanitation Data'!N95)))</f>
        <v/>
      </c>
      <c r="CM101" s="271" t="str">
        <f ca="true">+IF(OFFSET('Sanitation Data'!$N$30,0,10*ROW('Sanitation Data'!N95))="","",OFFSET('Sanitation Data'!$N$30,0,10*ROW('Sanitation Data'!N95)))</f>
        <v/>
      </c>
      <c r="CN101" s="271" t="str">
        <f ca="true">+IF(OFFSET('Sanitation Data'!$N$31,0,10*ROW('Sanitation Data'!N95))="","",OFFSET('Sanitation Data'!$N$31,0,10*ROW('Sanitation Data'!N95)))</f>
        <v/>
      </c>
      <c r="CO101" s="271" t="str">
        <f ca="true">+IF(OFFSET('Sanitation Data'!$N$32,0,10*ROW('Sanitation Data'!N95))="","",OFFSET('Sanitation Data'!$N$32,0,10*ROW('Sanitation Data'!N95)))</f>
        <v/>
      </c>
      <c r="CP101" s="271" t="str">
        <f ca="true">+IF(OFFSET('Sanitation Data'!$O$28,0,10*ROW('Sanitation Data'!O95))="","",OFFSET('Sanitation Data'!$O$28,0,10*ROW('Sanitation Data'!O95)))</f>
        <v/>
      </c>
      <c r="CQ101" s="271" t="str">
        <f ca="true">+IF(OFFSET('Sanitation Data'!$O$29,0,10*ROW('Sanitation Data'!O95))="","",OFFSET('Sanitation Data'!$O$29,0,10*ROW('Sanitation Data'!O95)))</f>
        <v/>
      </c>
      <c r="CR101" s="271" t="str">
        <f ca="true">+IF(OFFSET('Sanitation Data'!$O$30,0,10*ROW('Sanitation Data'!O95))="","",OFFSET('Sanitation Data'!$O$30,0,10*ROW('Sanitation Data'!O95)))</f>
        <v/>
      </c>
      <c r="CS101" s="271" t="str">
        <f ca="true">+IF(OFFSET('Sanitation Data'!$O$31,0,10*ROW('Sanitation Data'!O95))="","",OFFSET('Sanitation Data'!$O$31,0,10*ROW('Sanitation Data'!O95)))</f>
        <v/>
      </c>
      <c r="CT101" s="271" t="str">
        <f ca="true">+IF(OFFSET('Sanitation Data'!$O$32,0,10*ROW('Sanitation Data'!O95))="","",OFFSET('Sanitation Data'!$O$32,0,10*ROW('Sanitation Data'!O95)))</f>
        <v/>
      </c>
      <c r="CU101" s="271" t="str">
        <f ca="true">+IF(OFFSET('Sanitation Data'!$P$28,0,10*ROW('Sanitation Data'!P95))="","",OFFSET('Sanitation Data'!$P$28,0,10*ROW('Sanitation Data'!P95)))</f>
        <v/>
      </c>
      <c r="CV101" s="271" t="str">
        <f ca="true">+IF(OFFSET('Sanitation Data'!$P$29,0,10*ROW('Sanitation Data'!P95))="","",OFFSET('Sanitation Data'!$P$29,0,10*ROW('Sanitation Data'!P95)))</f>
        <v/>
      </c>
      <c r="CW101" s="271" t="str">
        <f ca="true">+IF(OFFSET('Sanitation Data'!$P$30,0,10*ROW('Sanitation Data'!P95))="","",OFFSET('Sanitation Data'!$P$30,0,10*ROW('Sanitation Data'!P95)))</f>
        <v/>
      </c>
      <c r="CX101" s="271" t="str">
        <f ca="true">+IF(OFFSET('Sanitation Data'!$P$31,0,10*ROW('Sanitation Data'!P95))="","",OFFSET('Sanitation Data'!$P$31,0,10*ROW('Sanitation Data'!P95)))</f>
        <v/>
      </c>
      <c r="CY101" s="271" t="str">
        <f ca="true">+IF(OFFSET('Sanitation Data'!$P$32,0,10*ROW('Sanitation Data'!P95))="","",OFFSET('Sanitation Data'!$P$32,0,10*ROW('Sanitation Data'!P95)))</f>
        <v/>
      </c>
      <c r="CZ101" s="271" t="str">
        <f ca="true">+IF(OFFSET('Sanitation Data'!$Q$28,0,10*ROW('Sanitation Data'!Q95))="","",OFFSET('Sanitation Data'!$Q$28,0,10*ROW('Sanitation Data'!Q95)))</f>
        <v/>
      </c>
      <c r="DA101" s="271" t="str">
        <f ca="true">+IF(OFFSET('Sanitation Data'!$Q$29,0,10*ROW('Sanitation Data'!Q95))="","",OFFSET('Sanitation Data'!$Q$29,0,10*ROW('Sanitation Data'!Q95)))</f>
        <v/>
      </c>
      <c r="DB101" s="271" t="str">
        <f ca="true">+IF(OFFSET('Sanitation Data'!$Q$30,0,10*ROW('Sanitation Data'!Q95))="","",OFFSET('Sanitation Data'!$Q$30,0,10*ROW('Sanitation Data'!Q95)))</f>
        <v/>
      </c>
      <c r="DC101" s="271" t="str">
        <f ca="true">+IF(OFFSET('Sanitation Data'!$Q$31,0,10*ROW('Sanitation Data'!Q95))="","",OFFSET('Sanitation Data'!$Q$31,0,10*ROW('Sanitation Data'!Q95)))</f>
        <v/>
      </c>
      <c r="DD101" s="271" t="str">
        <f ca="true">+IF(OFFSET('Sanitation Data'!$Q$32,0,10*ROW('Sanitation Data'!Q95))="","",OFFSET('Sanitation Data'!$Q$32,0,10*ROW('Sanitation Data'!Q95)))</f>
        <v/>
      </c>
      <c r="DE101" s="271" t="str">
        <f ca="true">+IF(OFFSET('Sanitation Data'!$R$28,0,10*ROW('Sanitation Data'!R95))="","",OFFSET('Sanitation Data'!$R$28,0,10*ROW('Sanitation Data'!R95)))</f>
        <v/>
      </c>
      <c r="DF101" s="271" t="str">
        <f ca="true">+IF(OFFSET('Sanitation Data'!$R$29,0,10*ROW('Sanitation Data'!R95))="","",OFFSET('Sanitation Data'!$R$29,0,10*ROW('Sanitation Data'!R95)))</f>
        <v/>
      </c>
      <c r="DG101" s="271" t="str">
        <f ca="true">+IF(OFFSET('Sanitation Data'!$R$30,0,10*ROW('Sanitation Data'!R95))="","",OFFSET('Sanitation Data'!$R$30,0,10*ROW('Sanitation Data'!R95)))</f>
        <v/>
      </c>
      <c r="DH101" s="271" t="str">
        <f ca="true">+IF(OFFSET('Sanitation Data'!$R$31,0,10*ROW('Sanitation Data'!R95))="","",OFFSET('Sanitation Data'!$R$31,0,10*ROW('Sanitation Data'!R95)))</f>
        <v/>
      </c>
      <c r="DI101" s="271" t="str">
        <f ca="true">+IF(OFFSET('Sanitation Data'!$R$32,0,10*ROW('Sanitation Data'!R95))="","",OFFSET('Sanitation Data'!$R$32,0,10*ROW('Sanitation Data'!R95)))</f>
        <v/>
      </c>
      <c r="DJ101" s="271" t="str">
        <f ca="true">+IF(OFFSET('Sanitation Data'!$S$28,0,10*ROW('Sanitation Data'!S95))="","",OFFSET('Sanitation Data'!$S$28,0,10*ROW('Sanitation Data'!S95)))</f>
        <v/>
      </c>
      <c r="DK101" s="271" t="str">
        <f ca="true">+IF(OFFSET('Sanitation Data'!$S$29,0,10*ROW('Sanitation Data'!S95))="","",OFFSET('Sanitation Data'!$S$29,0,10*ROW('Sanitation Data'!S95)))</f>
        <v/>
      </c>
      <c r="DL101" s="271" t="str">
        <f ca="true">+IF(OFFSET('Sanitation Data'!$S$30,0,10*ROW('Sanitation Data'!S95))="","",OFFSET('Sanitation Data'!$S$30,0,10*ROW('Sanitation Data'!S95)))</f>
        <v/>
      </c>
      <c r="DM101" s="271" t="str">
        <f ca="true">+IF(OFFSET('Sanitation Data'!$S$31,0,10*ROW('Sanitation Data'!S95))="","",OFFSET('Sanitation Data'!$S$31,0,10*ROW('Sanitation Data'!S95)))</f>
        <v/>
      </c>
      <c r="DN101" s="271" t="str">
        <f ca="true">+IF(OFFSET('Sanitation Data'!$S$32,0,10*ROW('Sanitation Data'!S95))="","",OFFSET('Sanitation Data'!$S$32,0,10*ROW('Sanitation Data'!S95)))</f>
        <v/>
      </c>
      <c r="DO101" s="271" t="str">
        <f ca="true">+IF(OFFSET('Hygiene Data'!$N$11,0,10*ROW('Hygiene Data'!N95))="","",OFFSET('Hygiene Data'!$N$11,0,10*ROW('Hygiene Data'!N95)))</f>
        <v/>
      </c>
      <c r="DP101" s="271" t="str">
        <f ca="true">+IF(OFFSET('Hygiene Data'!$N$12,0,10*ROW('Hygiene Data'!N95))="","",OFFSET('Hygiene Data'!$N$12,0,10*ROW('Hygiene Data'!N95)))</f>
        <v/>
      </c>
      <c r="DQ101" s="271" t="str">
        <f ca="true">+IF(OFFSET('Hygiene Data'!$N$13,0,10*ROW('Hygiene Data'!N95))="","",OFFSET('Hygiene Data'!$N$13,0,10*ROW('Hygiene Data'!N95)))</f>
        <v/>
      </c>
      <c r="DR101" s="271" t="str">
        <f ca="true">+IF(OFFSET('Hygiene Data'!$O$11,0,10*ROW('Hygiene Data'!O95))="","",OFFSET('Hygiene Data'!$O$11,0,10*ROW('Hygiene Data'!O95)))</f>
        <v/>
      </c>
      <c r="DS101" s="271" t="str">
        <f ca="true">+IF(OFFSET('Hygiene Data'!$O$12,0,10*ROW('Hygiene Data'!O95))="","",OFFSET('Hygiene Data'!$O$12,0,10*ROW('Hygiene Data'!O95)))</f>
        <v/>
      </c>
      <c r="DT101" s="271" t="str">
        <f ca="true">+IF(OFFSET('Hygiene Data'!$O$13,0,10*ROW('Hygiene Data'!O95))="","",OFFSET('Hygiene Data'!$O$13,0,10*ROW('Hygiene Data'!O95)))</f>
        <v/>
      </c>
      <c r="DU101" s="271" t="str">
        <f ca="true">+IF(OFFSET('Hygiene Data'!$P$11,0,10*ROW('Hygiene Data'!P95))="","",OFFSET('Hygiene Data'!$P$11,0,10*ROW('Hygiene Data'!P95)))</f>
        <v/>
      </c>
      <c r="DV101" s="271" t="str">
        <f ca="true">+IF(OFFSET('Hygiene Data'!$P$12,0,10*ROW('Hygiene Data'!P95))="","",OFFSET('Hygiene Data'!$P$12,0,10*ROW('Hygiene Data'!P95)))</f>
        <v/>
      </c>
      <c r="DW101" s="271" t="str">
        <f ca="true">+IF(OFFSET('Hygiene Data'!$P$13,0,10*ROW('Hygiene Data'!P95))="","",OFFSET('Hygiene Data'!$P$13,0,10*ROW('Hygiene Data'!P95)))</f>
        <v/>
      </c>
      <c r="DX101" s="271" t="str">
        <f ca="true">+IF(OFFSET('Hygiene Data'!$Q$11,0,10*ROW('Hygiene Data'!Q95))="","",OFFSET('Hygiene Data'!$Q$11,0,10*ROW('Hygiene Data'!Q95)))</f>
        <v/>
      </c>
      <c r="DY101" s="271" t="str">
        <f ca="true">+IF(OFFSET('Hygiene Data'!$Q$12,0,10*ROW('Hygiene Data'!Q95))="","",OFFSET('Hygiene Data'!$Q$12,0,10*ROW('Hygiene Data'!Q95)))</f>
        <v/>
      </c>
      <c r="DZ101" s="271" t="str">
        <f ca="true">+IF(OFFSET('Hygiene Data'!$Q$13,0,10*ROW('Hygiene Data'!Q95))="","",OFFSET('Hygiene Data'!$Q$13,0,10*ROW('Hygiene Data'!Q95)))</f>
        <v/>
      </c>
      <c r="EA101" s="271" t="str">
        <f ca="true">+IF(OFFSET('Hygiene Data'!$R$11,0,10*ROW('Hygiene Data'!R95))="","",OFFSET('Hygiene Data'!$R$11,0,10*ROW('Hygiene Data'!R95)))</f>
        <v/>
      </c>
      <c r="EB101" s="271" t="str">
        <f ca="true">+IF(OFFSET('Hygiene Data'!$R$12,0,10*ROW('Hygiene Data'!R95))="","",OFFSET('Hygiene Data'!$R$12,0,10*ROW('Hygiene Data'!R95)))</f>
        <v/>
      </c>
      <c r="EC101" s="271" t="str">
        <f ca="true">+IF(OFFSET('Hygiene Data'!$R$13,0,10*ROW('Hygiene Data'!R95))="","",OFFSET('Hygiene Data'!$R$13,0,10*ROW('Hygiene Data'!R95)))</f>
        <v/>
      </c>
      <c r="ED101" s="271" t="str">
        <f ca="true">+IF(OFFSET('Hygiene Data'!$S$11,0,10*ROW('Hygiene Data'!S95))="","",OFFSET('Hygiene Data'!$S$11,0,10*ROW('Hygiene Data'!S95)))</f>
        <v/>
      </c>
      <c r="EE101" s="271" t="str">
        <f ca="true">+IF(OFFSET('Hygiene Data'!$S$12,0,10*ROW('Hygiene Data'!S95))="","",OFFSET('Hygiene Data'!$S$12,0,10*ROW('Hygiene Data'!S95)))</f>
        <v/>
      </c>
      <c r="EF101" s="271" t="str">
        <f ca="true">+IF(OFFSET('Hygiene Data'!$S$13,0,10*ROW('Hygiene Data'!S95))="","",OFFSET('Hygiene Data'!$S$13,0,10*ROW('Hygiene Data'!S95)))</f>
        <v/>
      </c>
    </row>
    <row xmlns:x14ac="http://schemas.microsoft.com/office/spreadsheetml/2009/9/ac" r="102" x14ac:dyDescent="0.2">
      <c r="A102" s="32" t="str">
        <f ca="true">+IF(OFFSET('Water Data'!$L$2,0,10*ROW('Water Data'!O96))="","",OFFSET('Water Data'!$L$2,0,10*ROW('Water Data'!O96)))</f>
        <v/>
      </c>
      <c r="B102" s="32" t="str">
        <f ca="true">+IF(OFFSET('Water Data'!$M$2,0,10*ROW('Water Data'!P96))="","",OFFSET('Water Data'!$M$2,0,10*ROW('Water Data'!P96)))</f>
        <v/>
      </c>
      <c r="C102" s="327" t="str">
        <f t="shared" ca="true" si="1"/>
        <v/>
      </c>
      <c r="D102" s="85" t="e">
        <f ca="true">+IF(AND(ISTEXT(OFFSET('Water Data'!$L$2,0,10*ROW('Water Data'!N96))),BS102="Yes"),100-OFFSET('Water Data'!$N$4,0,10*ROW('Water Data'!N96)),IF(AND(ISTEXT(OFFSET('Water Data'!$L$2,0,10*ROW('Water Data'!N96))),BS102="No",ISNUMBER(OFFSET('Water Data'!$N$4,0,10*ROW('Water Data'!N96)))),CONCATENATE("[",ROUND(100-OFFSET('Water Data'!$N$4,0,10*ROW('Water Data'!N96)),0),"]"),IF(AND(ISTEXT(OFFSET('Water Data'!$L$2,0,10*ROW('Water Data'!N96))),BS102="",ISNUMBER(OFFSET('Water Data'!$N$4,0,10*ROW('Water Data'!N96)))),100-OFFSET('Water Data'!$N$4,0,10*ROW('Water Data'!N96)),NA())))</f>
        <v>#N/A</v>
      </c>
      <c r="E102" s="85" t="e">
        <f ca="true">+IF(AND(ISTEXT(OFFSET('Water Data'!$L$2,0,10*ROW('Water Data'!O96))),BT102="Yes"),OFFSET('Water Data'!$N$6,0,10*ROW('Water Data'!N96)),IF(AND(ISTEXT(OFFSET('Water Data'!$L$2,0,10*ROW('Water Data'!N96))),BT102="No",ISNUMBER(OFFSET('Water Data'!$N$6,0,10*ROW('Water Data'!N96)))),CONCATENATE("[",ROUND(OFFSET('Water Data'!$N$6,0,10*ROW('Water Data'!N96)),0),"]"),IF(AND(ISTEXT(OFFSET('Water Data'!$L$2,0,10*ROW('Water Data'!N96))),BT102="",ISNUMBER(OFFSET('Water Data'!$N$6,0,10*ROW('Water Data'!N96)))),OFFSET('Water Data'!$N$6,0,10*ROW('Water Data'!N96)),NA())))</f>
        <v>#N/A</v>
      </c>
      <c r="F102" s="85" t="e">
        <f ca="true">+IF(AND(ISTEXT(OFFSET('Water Data'!$L$2,0,10*ROW('Water Data'!N96))),BU102="Yes"),OFFSET('Water Data'!$N$9,0,10*ROW('Water Data'!N96)),IF(AND(ISTEXT(OFFSET('Water Data'!$L$2,0,10*ROW('Water Data'!N96))),BU102="No",ISNUMBER(OFFSET('Water Data'!$N$9,0,10*ROW('Water Data'!N96)))),CONCATENATE("[",ROUND(OFFSET('Water Data'!$N$9,0,10*ROW('Water Data'!N96)),0),"]"),IF(AND(ISTEXT(OFFSET('Water Data'!$L$2,0,10*ROW('Water Data'!N96))),BU102="",ISNUMBER(OFFSET('Water Data'!$N$9,0,10*ROW('Water Data'!N96)))),OFFSET('Water Data'!$N$9,0,10*ROW('Water Data'!N96)),NA())))</f>
        <v>#N/A</v>
      </c>
      <c r="G102" s="85" t="e">
        <f ca="true">+IF(AND(ISTEXT(OFFSET('Water Data'!$L$2,0,10*ROW('Water Data'!O96))),BV102="Yes"),100-OFFSET('Water Data'!$O$4,0,10*ROW('Water Data'!O96)),IF(AND(ISTEXT(OFFSET('Water Data'!$L$2,0,10*ROW('Water Data'!O96))),BV102="No",ISNUMBER(OFFSET('Water Data'!$O$4,0,10*ROW('Water Data'!O96)))),CONCATENATE("[",ROUND(100-OFFSET('Water Data'!$O$4,0,10*ROW('Water Data'!O96)),0),"]"),IF(AND(ISTEXT(OFFSET('Water Data'!$L$2,0,10*ROW('Water Data'!O96))),BV102="",ISNUMBER(OFFSET('Water Data'!$O$4,0,10*ROW('Water Data'!O96)))),100-OFFSET('Water Data'!$O$4,0,10*ROW('Water Data'!O96)),NA())))</f>
        <v>#N/A</v>
      </c>
      <c r="H102" s="85" t="e">
        <f ca="true">+IF(AND(ISTEXT(OFFSET('Water Data'!$L$2,0,10*ROW('Water Data'!O96))),BW102="Yes"),OFFSET('Water Data'!$O$6,0,10*ROW('Water Data'!O96)),IF(AND(ISTEXT(OFFSET('Water Data'!$L$2,0,10*ROW('Water Data'!O96))),BW102="No",ISNUMBER(OFFSET('Water Data'!$O$6,0,10*ROW('Water Data'!O96)))),CONCATENATE("[",ROUND(OFFSET('Water Data'!$N$6,0,10*ROW('Water Data'!O96)),0),"]"),IF(AND(ISTEXT(OFFSET('Water Data'!$L$2,0,10*ROW('Water Data'!O96))),BW102="",ISNUMBER(OFFSET('Water Data'!$O$6,0,10*ROW('Water Data'!O96)))),OFFSET('Water Data'!$O$6,0,10*ROW('Water Data'!O96)),NA())))</f>
        <v>#N/A</v>
      </c>
      <c r="I102" s="85" t="e">
        <f ca="true">+IF(AND(ISTEXT(OFFSET('Water Data'!$L$2,0,10*ROW('Water Data'!O96))),BX102="Yes"),OFFSET('Water Data'!$O$9,0,10*ROW('Water Data'!O96)),IF(AND(ISTEXT(OFFSET('Water Data'!$L$2,0,10*ROW('Water Data'!O96))),BX102="No",ISNUMBER(OFFSET('Water Data'!$O$9,0,10*ROW('Water Data'!O96)))),CONCATENATE("[",ROUND(OFFSET('Water Data'!$O$9,0,10*ROW('Water Data'!O96)),0),"]"),IF(AND(ISTEXT(OFFSET('Water Data'!$L$2,0,10*ROW('Water Data'!O96))),BX102="",ISNUMBER(OFFSET('Water Data'!$O$9,0,10*ROW('Water Data'!O96)))),OFFSET('Water Data'!$O$9,0,10*ROW('Water Data'!O96)),NA())))</f>
        <v>#N/A</v>
      </c>
      <c r="J102" s="85" t="e">
        <f ca="true">+IF(AND(ISTEXT(OFFSET('Water Data'!$L$2,0,10*ROW('Water Data'!P96))),BY102="Yes"),100-OFFSET('Water Data'!$P$4,0,10*ROW('Water Data'!P96)),IF(AND(ISTEXT(OFFSET('Water Data'!$L$2,0,10*ROW('Water Data'!P96))),BY102="No",ISNUMBER(OFFSET('Water Data'!$P$4,0,10*ROW('Water Data'!P96)))),CONCATENATE("[",ROUND(100-OFFSET('Water Data'!$P$4,0,10*ROW('Water Data'!P96)),0),"]"),IF(AND(ISTEXT(OFFSET('Water Data'!$L$2,0,10*ROW('Water Data'!P96))),BY102="",ISNUMBER(OFFSET('Water Data'!$P$4,0,10*ROW('Water Data'!P96)))),100-OFFSET('Water Data'!$P$4,0,10*ROW('Water Data'!P96)),NA())))</f>
        <v>#N/A</v>
      </c>
      <c r="K102" s="85" t="e">
        <f ca="true">+IF(AND(ISTEXT(OFFSET('Water Data'!$L$2,0,10*ROW('Water Data'!P96))),BZ102="Yes"),OFFSET('Water Data'!$P$6,0,10*ROW('Water Data'!P96)),IF(AND(ISTEXT(OFFSET('Water Data'!$L$2,0,10*ROW('Water Data'!P96))),BZ102="No",ISNUMBER(OFFSET('Water Data'!$P$6,0,10*ROW('Water Data'!P96)))),CONCATENATE("[",ROUND(OFFSET('Water Data'!$P$6,0,10*ROW('Water Data'!P96)),0),"]"),IF(AND(ISTEXT(OFFSET('Water Data'!$L$2,0,10*ROW('Water Data'!P96))),BZ102="",ISNUMBER(OFFSET('Water Data'!$P$6,0,10*ROW('Water Data'!P96)))),OFFSET('Water Data'!$P$6,0,10*ROW('Water Data'!P96)),NA())))</f>
        <v>#N/A</v>
      </c>
      <c r="L102" s="85" t="e">
        <f ca="true">+IF(AND(ISTEXT(OFFSET('Water Data'!$L$2,0,10*ROW('Water Data'!P96))),CA102="Yes"),OFFSET('Water Data'!$P$9,0,10*ROW('Water Data'!P96)),IF(AND(ISTEXT(OFFSET('Water Data'!$L$2,0,10*ROW('Water Data'!P96))),CA102="No",ISNUMBER(OFFSET('Water Data'!$P$9,0,10*ROW('Water Data'!P96)))),CONCATENATE("[",ROUND(OFFSET('Water Data'!$P$9,0,10*ROW('Water Data'!P96)),0),"]"),IF(AND(ISTEXT(OFFSET('Water Data'!$L$2,0,10*ROW('Water Data'!P96))),CA102="",ISNUMBER(OFFSET('Water Data'!$P$9,0,10*ROW('Water Data'!P96)))),OFFSET('Water Data'!$P$9,0,10*ROW('Water Data'!P96)),NA())))</f>
        <v>#N/A</v>
      </c>
      <c r="M102" s="85" t="e">
        <f ca="true">+IF(AND(ISTEXT(OFFSET('Water Data'!$L$2,0,10*ROW('Water Data'!Q96))),CB102="Yes"),100-OFFSET('Water Data'!$Q$4,0,10*ROW('Water Data'!Q96)),IF(AND(ISTEXT(OFFSET('Water Data'!$L$2,0,10*ROW('Water Data'!Q96))),CB102="No",ISNUMBER(OFFSET('Water Data'!$Q$4,0,10*ROW('Water Data'!Q96)))),CONCATENATE("[",ROUND(100-OFFSET('Water Data'!$Q$4,0,10*ROW('Water Data'!Q96)),0),"]"),IF(AND(ISTEXT(OFFSET('Water Data'!$L$2,0,10*ROW('Water Data'!Q96))),CB102="",ISNUMBER(OFFSET('Water Data'!$Q$4,0,10*ROW('Water Data'!Q96)))),100-OFFSET('Water Data'!$Q$4,0,10*ROW('Water Data'!Q96)),NA())))</f>
        <v>#N/A</v>
      </c>
      <c r="N102" s="85" t="e">
        <f ca="true">+IF(AND(ISTEXT(OFFSET('Water Data'!$L$2,0,10*ROW('Water Data'!Q96))),CC102="Yes"),OFFSET('Water Data'!$Q$6,0,10*ROW('Water Data'!Q96)),IF(AND(ISTEXT(OFFSET('Water Data'!$L$2,0,10*ROW('Water Data'!Q96))),CC102="No",ISNUMBER(OFFSET('Water Data'!$Q$6,0,10*ROW('Water Data'!Q96)))),CONCATENATE("[",ROUND(OFFSET('Water Data'!$Q$6,0,10*ROW('Water Data'!Q96)),0),"]"),IF(AND(ISTEXT(OFFSET('Water Data'!$L$2,0,10*ROW('Water Data'!Q96))),CC102="",ISNUMBER(OFFSET('Water Data'!$Q$6,0,10*ROW('Water Data'!Q96)))),OFFSET('Water Data'!$Q$6,0,10*ROW('Water Data'!Q96)),NA())))</f>
        <v>#N/A</v>
      </c>
      <c r="O102" s="85" t="e">
        <f ca="true">+IF(AND(ISTEXT(OFFSET('Water Data'!$L$2,0,10*ROW('Water Data'!Q96))),CD102="Yes"),OFFSET('Water Data'!$Q$9,0,10*ROW('Water Data'!Q96)),IF(AND(ISTEXT(OFFSET('Water Data'!$L$2,0,10*ROW('Water Data'!Q96))),CD102="No",ISNUMBER(OFFSET('Water Data'!$Q$9,0,10*ROW('Water Data'!Q96)))),CONCATENATE("[",ROUND(OFFSET('Water Data'!$Q$9,0,10*ROW('Water Data'!Q96)),0),"]"),IF(AND(ISTEXT(OFFSET('Water Data'!$L$2,0,10*ROW('Water Data'!Q96))),CD102="",ISNUMBER(OFFSET('Water Data'!$Q$9,0,10*ROW('Water Data'!Q96)))),OFFSET('Water Data'!$Q$9,0,10*ROW('Water Data'!Q96)),NA())))</f>
        <v>#N/A</v>
      </c>
      <c r="P102" s="85" t="e">
        <f ca="true">+IF(AND(ISTEXT(OFFSET('Water Data'!$L$2,0,10*ROW('Water Data'!R96))),CE102="Yes"),100-OFFSET('Water Data'!$R$4,0,10*ROW('Water Data'!R96)),IF(AND(ISTEXT(OFFSET('Water Data'!$L$2,0,10*ROW('Water Data'!R96))),CE102="No",ISNUMBER(OFFSET('Water Data'!$R$4,0,10*ROW('Water Data'!R96)))),CONCATENATE("[",ROUND(100-OFFSET('Water Data'!$R$4,0,10*ROW('Water Data'!R96)),0),"]"),IF(AND(ISTEXT(OFFSET('Water Data'!$L$2,0,10*ROW('Water Data'!R96))),CE102="",ISNUMBER(OFFSET('Water Data'!$R$4,0,10*ROW('Water Data'!R96)))),100-OFFSET('Water Data'!$R$4,0,10*ROW('Water Data'!R96)),NA())))</f>
        <v>#N/A</v>
      </c>
      <c r="Q102" s="85" t="e">
        <f ca="true">+IF(AND(ISTEXT(OFFSET('Water Data'!$L$2,0,10*ROW('Water Data'!R96))),CF102="Yes"),OFFSET('Water Data'!$R$6,0,10*ROW('Water Data'!R96)),IF(AND(ISTEXT(OFFSET('Water Data'!$L$2,0,10*ROW('Water Data'!R96))),CF102="No",ISNUMBER(OFFSET('Water Data'!$R$6,0,10*ROW('Water Data'!R96)))),CONCATENATE("[",ROUND(OFFSET('Water Data'!$R$6,0,10*ROW('Water Data'!R96)),0),"]"),IF(AND(ISTEXT(OFFSET('Water Data'!$L$2,0,10*ROW('Water Data'!R96))),CF102="",ISNUMBER(OFFSET('Water Data'!$R$6,0,10*ROW('Water Data'!R96)))),OFFSET('Water Data'!$R$6,0,10*ROW('Water Data'!R96)),NA())))</f>
        <v>#N/A</v>
      </c>
      <c r="R102" s="85" t="e">
        <f ca="true">+IF(AND(ISTEXT(OFFSET('Water Data'!$L$2,0,10*ROW('Water Data'!R96))),CG102="Yes"),OFFSET('Water Data'!$R$9,0,10*ROW('Water Data'!R96)),IF(AND(ISTEXT(OFFSET('Water Data'!$L$2,0,10*ROW('Water Data'!R96))),CG102="No",ISNUMBER(OFFSET('Water Data'!$R$9,0,10*ROW('Water Data'!R96)))),CONCATENATE("[",ROUND(OFFSET('Water Data'!$R$9,0,10*ROW('Water Data'!R96)),0),"]"),IF(AND(ISTEXT(OFFSET('Water Data'!$L$2,0,10*ROW('Water Data'!R96))),CG102="",ISNUMBER(OFFSET('Water Data'!$R$9,0,10*ROW('Water Data'!R96)))),OFFSET('Water Data'!$R$9,0,10*ROW('Water Data'!R96)),NA())))</f>
        <v>#N/A</v>
      </c>
      <c r="S102" s="85" t="e">
        <f ca="true">+IF(AND(ISTEXT(OFFSET('Water Data'!$L$2,0,10*ROW('Water Data'!S96))),CH102="Yes"),100-OFFSET('Water Data'!$S$4,0,10*ROW('Water Data'!S96)),IF(AND(ISTEXT(OFFSET('Water Data'!$L$2,0,10*ROW('Water Data'!S96))),CH102="No",ISNUMBER(OFFSET('Water Data'!$S$4,0,10*ROW('Water Data'!S96)))),CONCATENATE("[",ROUND(100-OFFSET('Water Data'!$S$4,0,10*ROW('Water Data'!S96)),0),"]"),IF(AND(ISTEXT(OFFSET('Water Data'!$L$2,0,10*ROW('Water Data'!S96))),CH102="",ISNUMBER(OFFSET('Water Data'!$S$4,0,10*ROW('Water Data'!S96)))),100-OFFSET('Water Data'!$S$4,0,10*ROW('Water Data'!S96)),NA())))</f>
        <v>#N/A</v>
      </c>
      <c r="T102" s="85" t="e">
        <f ca="true">+IF(AND(ISTEXT(OFFSET('Water Data'!$L$2,0,10*ROW('Water Data'!S96))),CI102="Yes"),OFFSET('Water Data'!$S$6,0,10*ROW('Water Data'!S96)),IF(AND(ISTEXT(OFFSET('Water Data'!$L$2,0,10*ROW('Water Data'!S96))),CI102="No",ISNUMBER(OFFSET('Water Data'!$S$6,0,10*ROW('Water Data'!S96)))),CONCATENATE("[",ROUND(OFFSET('Water Data'!$S$6,0,10*ROW('Water Data'!S96)),0),"]"),IF(AND(ISTEXT(OFFSET('Water Data'!$L$2,0,10*ROW('Water Data'!S96))),CI102="",ISNUMBER(OFFSET('Water Data'!$S$6,0,10*ROW('Water Data'!S96)))),OFFSET('Water Data'!$S$6,0,10*ROW('Water Data'!S96)),NA())))</f>
        <v>#N/A</v>
      </c>
      <c r="U102" s="85" t="e">
        <f ca="true">+IF(AND(ISTEXT(OFFSET('Water Data'!$L$2,0,10*ROW('Water Data'!S96))),CJ102="Yes"),OFFSET('Water Data'!$S$9,0,10*ROW('Water Data'!S96)),IF(AND(ISTEXT(OFFSET('Water Data'!$L$2,0,10*ROW('Water Data'!S96))),CJ102="No",ISNUMBER(OFFSET('Water Data'!$S$9,0,10*ROW('Water Data'!S96)))),CONCATENATE("[",ROUND(OFFSET('Water Data'!$S$9,0,10*ROW('Water Data'!S96)),0),"]"),IF(AND(ISTEXT(OFFSET('Water Data'!$L$2,0,10*ROW('Water Data'!S96))),CJ102="",ISNUMBER(OFFSET('Water Data'!$S$9,0,10*ROW('Water Data'!S96)))),OFFSET('Water Data'!$S$9,0,10*ROW('Water Data'!S96)),NA())))</f>
        <v>#N/A</v>
      </c>
      <c r="V102" s="86" t="e">
        <f ca="true">+IF(AND(ISTEXT(OFFSET('Sanitation Data'!$L$2,0,10*ROW('Sanitation Data'!N96))),CK102="Yes"),100-OFFSET('Sanitation Data'!$N$4,0,10*ROW('Sanitation Data'!N96)),IF(AND(ISTEXT(OFFSET('Sanitation Data'!$L$2,0,10*ROW('Sanitation Data'!N96))),CK102="No",ISNUMBER(OFFSET('Sanitation Data'!$N$4,0,10*ROW('Sanitation Data'!N96)))),CONCATENATE("[",ROUND(100-OFFSET('Sanitation Data'!$N$4,0,10*ROW('Sanitation Data'!N96)),0),"]"),IF(AND(ISTEXT(OFFSET('Sanitation Data'!$L$2,0,10*ROW('Sanitation Data'!N96))),CK102="",ISNUMBER(OFFSET('Sanitation Data'!$N$4,0,10*ROW('Sanitation Data'!N96)))),100-OFFSET('Sanitation Data'!$N$4,0,10*ROW('Sanitation Data'!N96)),NA())))</f>
        <v>#N/A</v>
      </c>
      <c r="W102" s="86" t="e">
        <f ca="true">+IF(AND(ISTEXT(OFFSET('Sanitation Data'!$L$2,0,10*ROW('Sanitation Data'!N96))),CL102="Yes"),OFFSET('Sanitation Data'!$N$6,0,10*ROW('Sanitation Data'!N96)),IF(AND(ISTEXT(OFFSET('Sanitation Data'!$L$2,0,10*ROW('Sanitation Data'!N96))),CL102="No",ISNUMBER(OFFSET('Sanitation Data'!$N$6,0,10*ROW('Sanitation Data'!N96)))),CONCATENATE("[",ROUND(OFFSET('Sanitation Data'!$N$6,0,10*ROW('Sanitation Data'!N96)),0),"]"),IF(AND(ISTEXT(OFFSET('Sanitation Data'!$L$2,0,10*ROW('Sanitation Data'!N96))),CL102="",ISNUMBER(OFFSET('Sanitation Data'!$N$6,0,10*ROW('Sanitation Data'!N96)))),OFFSET('Sanitation Data'!$N$6,0,10*ROW('Sanitation Data'!N96)),NA())))</f>
        <v>#N/A</v>
      </c>
      <c r="X102" s="86" t="e">
        <f ca="true">+IF(AND(ISTEXT(OFFSET('Sanitation Data'!$L$2,0,10*ROW('Sanitation Data'!N96))),CM102="Yes"),OFFSET('Sanitation Data'!$N$10,0,10*ROW('Sanitation Data'!N96)),IF(AND(ISTEXT(OFFSET('Sanitation Data'!$L$2,0,10*ROW('Sanitation Data'!N96))),CM102="No",ISNUMBER(OFFSET('Sanitation Data'!$N$10,0,10*ROW('Sanitation Data'!N96)))),CONCATENATE("[",ROUND(OFFSET('Sanitation Data'!$N$10,0,10*ROW('Sanitation Data'!N96)),0),"]"),IF(AND(ISTEXT(OFFSET('Sanitation Data'!$L$2,0,10*ROW('Sanitation Data'!N96))),CM102="",ISNUMBER(OFFSET('Sanitation Data'!$N$10,0,10*ROW('Sanitation Data'!N96)))),OFFSET('Sanitation Data'!$N$10,0,10*ROW('Sanitation Data'!N96)),NA())))</f>
        <v>#N/A</v>
      </c>
      <c r="Y102" s="86" t="e">
        <f ca="true">+IF(AND(ISTEXT(OFFSET('Sanitation Data'!$L$2,0,10*ROW('Sanitation Data'!N96))),CN102="Yes"),OFFSET('Sanitation Data'!$N$11,0,10*ROW('Sanitation Data'!N96)),IF(AND(ISTEXT(OFFSET('Sanitation Data'!$L$2,0,10*ROW('Sanitation Data'!N96))),CN102="No",ISNUMBER(OFFSET('Sanitation Data'!$N$11,0,10*ROW('Sanitation Data'!N96)))),CONCATENATE("[",ROUND(OFFSET('Sanitation Data'!$N$11,0,10*ROW('Sanitation Data'!N96)),0),"]"),IF(AND(ISTEXT(OFFSET('Sanitation Data'!$L$2,0,10*ROW('Sanitation Data'!N96))),CN102="",ISNUMBER(OFFSET('Sanitation Data'!$N$11,0,10*ROW('Sanitation Data'!N96)))),OFFSET('Sanitation Data'!$N$11,0,10*ROW('Sanitation Data'!N96)),NA())))</f>
        <v>#N/A</v>
      </c>
      <c r="Z102" s="86" t="e">
        <f ca="true">+IF(AND(ISTEXT(OFFSET('Sanitation Data'!$L$2,0,10*ROW('Sanitation Data'!N96))),CO102="Yes"),OFFSET('Sanitation Data'!$N$12,0,10*ROW('Sanitation Data'!N96)),IF(AND(ISTEXT(OFFSET('Sanitation Data'!$L$2,0,10*ROW('Sanitation Data'!N96))),CO102="No",ISNUMBER(OFFSET('Sanitation Data'!$N$12,0,10*ROW('Sanitation Data'!N96)))),CONCATENATE("[",ROUND(OFFSET('Sanitation Data'!$N$12,0,10*ROW('Sanitation Data'!N96)),0),"]"),IF(AND(ISTEXT(OFFSET('Sanitation Data'!$L$2,0,10*ROW('Sanitation Data'!N96))),CO102="",ISNUMBER(OFFSET('Sanitation Data'!$N$12,0,10*ROW('Sanitation Data'!N96)))),OFFSET('Sanitation Data'!$N$12,0,10*ROW('Sanitation Data'!N96)),NA())))</f>
        <v>#N/A</v>
      </c>
      <c r="AA102" s="86" t="e">
        <f ca="true">+IF(AND(ISTEXT(OFFSET('Sanitation Data'!$L$2,0,10*ROW('Sanitation Data'!O96))),CP102="Yes"),100-OFFSET('Sanitation Data'!$O$4,0,10*ROW('Sanitation Data'!O96)),IF(AND(ISTEXT(OFFSET('Sanitation Data'!$L$2,0,10*ROW('Sanitation Data'!O96))),CP102="No",ISNUMBER(OFFSET('Sanitation Data'!$O$4,0,10*ROW('Sanitation Data'!O96)))),CONCATENATE("[",ROUND(100-OFFSET('Sanitation Data'!$O$4,0,10*ROW('Sanitation Data'!O96)),0),"]"),IF(AND(ISTEXT(OFFSET('Sanitation Data'!$L$2,0,10*ROW('Sanitation Data'!O96))),CP102="",ISNUMBER(OFFSET('Sanitation Data'!$O$4,0,10*ROW('Sanitation Data'!O96)))),100-OFFSET('Sanitation Data'!$O$4,0,10*ROW('Sanitation Data'!O96)),NA())))</f>
        <v>#N/A</v>
      </c>
      <c r="AB102" s="86" t="e">
        <f ca="true">+IF(AND(ISTEXT(OFFSET('Sanitation Data'!$L$2,0,10*ROW('Sanitation Data'!O96))),CQ102="Yes"),OFFSET('Sanitation Data'!$O$6,0,10*ROW('Sanitation Data'!R96)),IF(AND(ISTEXT(OFFSET('Sanitation Data'!$L$2,0,10*ROW('Sanitation Data'!O96))),CQ102="No",ISNUMBER(OFFSET('Sanitation Data'!$O$6,0,10*ROW('Sanitation Data'!O96)))),CONCATENATE("[",ROUND(OFFSET('Sanitation Data'!$O$6,0,10*ROW('Sanitation Data'!O96)),0),"]"),IF(AND(ISTEXT(OFFSET('Sanitation Data'!$L$2,0,10*ROW('Sanitation Data'!O96))),CQ102="",ISNUMBER(OFFSET('Sanitation Data'!$O$6,0,10*ROW('Sanitation Data'!O96)))),OFFSET('Sanitation Data'!$O$6,0,10*ROW('Sanitation Data'!O96)),NA())))</f>
        <v>#N/A</v>
      </c>
      <c r="AC102" s="86" t="e">
        <f ca="true">+IF(AND(ISTEXT(OFFSET('Sanitation Data'!$L$2,0,10*ROW('Sanitation Data'!O96))),CR102="Yes"),OFFSET('Sanitation Data'!$O$10,0,10*ROW('Sanitation Data'!O96)),IF(AND(ISTEXT(OFFSET('Sanitation Data'!$L$2,0,10*ROW('Sanitation Data'!O96))),CR102="No",ISNUMBER(OFFSET('Sanitation Data'!$O$10,0,10*ROW('Sanitation Data'!O96)))),CONCATENATE("[",ROUND(OFFSET('Sanitation Data'!$O$10,0,10*ROW('Sanitation Data'!O96)),0),"]"),IF(AND(ISTEXT(OFFSET('Sanitation Data'!$L$2,0,10*ROW('Sanitation Data'!O96))),CR102="",ISNUMBER(OFFSET('Sanitation Data'!$O$10,0,10*ROW('Sanitation Data'!O96)))),OFFSET('Sanitation Data'!$O$10,0,10*ROW('Sanitation Data'!O96)),NA())))</f>
        <v>#N/A</v>
      </c>
      <c r="AD102" s="86" t="e">
        <f ca="true">+IF(AND(ISTEXT(OFFSET('Sanitation Data'!$L$2,0,10*ROW('Sanitation Data'!O96))),CS102="Yes"),OFFSET('Sanitation Data'!$O$11,0,10*ROW('Sanitation Data'!O96)),IF(AND(ISTEXT(OFFSET('Sanitation Data'!$L$2,0,10*ROW('Sanitation Data'!O96))),CS102="No",ISNUMBER(OFFSET('Sanitation Data'!$O$11,0,10*ROW('Sanitation Data'!O96)))),CONCATENATE("[",ROUND(OFFSET('Sanitation Data'!$O$11,0,10*ROW('Sanitation Data'!O96)),0),"]"),IF(AND(ISTEXT(OFFSET('Sanitation Data'!$L$2,0,10*ROW('Sanitation Data'!O96))),CS102="",ISNUMBER(OFFSET('Sanitation Data'!$O$11,0,10*ROW('Sanitation Data'!O96)))),OFFSET('Sanitation Data'!$O$11,0,10*ROW('Sanitation Data'!O96)),NA())))</f>
        <v>#N/A</v>
      </c>
      <c r="AE102" s="86" t="e">
        <f ca="true">+IF(AND(ISTEXT(OFFSET('Sanitation Data'!$L$2,0,10*ROW('Sanitation Data'!O96))),CT102="Yes"),OFFSET('Sanitation Data'!$O$12,0,10*ROW('Sanitation Data'!O96)),IF(AND(ISTEXT(OFFSET('Sanitation Data'!$L$2,0,10*ROW('Sanitation Data'!O96))),CT102="No",ISNUMBER(OFFSET('Sanitation Data'!$O$12,0,10*ROW('Sanitation Data'!O96)))),CONCATENATE("[",ROUND(OFFSET('Sanitation Data'!$O$12,0,10*ROW('Sanitation Data'!O96)),0),"]"),IF(AND(ISTEXT(OFFSET('Sanitation Data'!$L$2,0,10*ROW('Sanitation Data'!O96))),CT102="",ISNUMBER(OFFSET('Sanitation Data'!$O$12,0,10*ROW('Sanitation Data'!O96)))),OFFSET('Sanitation Data'!$O$12,0,10*ROW('Sanitation Data'!O96)),NA())))</f>
        <v>#N/A</v>
      </c>
      <c r="AF102" s="86" t="e">
        <f ca="true">+IF(AND(ISTEXT(OFFSET('Sanitation Data'!$L$2,0,10*ROW('Sanitation Data'!P96))),CU102="Yes"),100-OFFSET('Sanitation Data'!$P$4,0,10*ROW('Sanitation Data'!P96)),IF(AND(ISTEXT(OFFSET('Sanitation Data'!$L$2,0,10*ROW('Sanitation Data'!P96))),CU102="No",ISNUMBER(OFFSET('Sanitation Data'!$P$4,0,10*ROW('Sanitation Data'!P96)))),CONCATENATE("[",ROUND(100-OFFSET('Sanitation Data'!$P$4,0,10*ROW('Sanitation Data'!P96)),0),"]"),IF(AND(ISTEXT(OFFSET('Sanitation Data'!$L$2,0,10*ROW('Sanitation Data'!P96))),CU102="",ISNUMBER(OFFSET('Sanitation Data'!$P$4,0,10*ROW('Sanitation Data'!P96)))),100-OFFSET('Sanitation Data'!$P$4,0,10*ROW('Sanitation Data'!P96)),NA())))</f>
        <v>#N/A</v>
      </c>
      <c r="AG102" s="86" t="e">
        <f ca="true">+IF(AND(ISTEXT(OFFSET('Sanitation Data'!$L$2,0,10*ROW('Sanitation Data'!P96))),CV102="Yes"),OFFSET('Sanitation Data'!$P$6,0,10*ROW('Sanitation Data'!P96)),IF(AND(ISTEXT(OFFSET('Sanitation Data'!$L$2,0,10*ROW('Sanitation Data'!P96))),CV102="No",ISNUMBER(OFFSET('Sanitation Data'!$P$6,0,10*ROW('Sanitation Data'!P96)))),CONCATENATE("[",ROUND(OFFSET('Sanitation Data'!$P$6,0,10*ROW('Sanitation Data'!P96)),0),"]"),IF(AND(ISTEXT(OFFSET('Sanitation Data'!$L$2,0,10*ROW('Sanitation Data'!P96))),CV102="",ISNUMBER(OFFSET('Sanitation Data'!$P$6,0,10*ROW('Sanitation Data'!P96)))),OFFSET('Sanitation Data'!$P$6,0,10*ROW('Sanitation Data'!P96)),NA())))</f>
        <v>#N/A</v>
      </c>
      <c r="AH102" s="86" t="e">
        <f ca="true">+IF(AND(ISTEXT(OFFSET('Sanitation Data'!$L$2,0,10*ROW('Sanitation Data'!P96))),CW102="Yes"),OFFSET('Sanitation Data'!$P$10,0,10*ROW('Sanitation Data'!P96)),IF(AND(ISTEXT(OFFSET('Sanitation Data'!$L$2,0,10*ROW('Sanitation Data'!P96))),CW102="No",ISNUMBER(OFFSET('Sanitation Data'!$P$10,0,10*ROW('Sanitation Data'!P96)))),CONCATENATE("[",ROUND(OFFSET('Sanitation Data'!$P$10,0,10*ROW('Sanitation Data'!P96)),0),"]"),IF(AND(ISTEXT(OFFSET('Sanitation Data'!$L$2,0,10*ROW('Sanitation Data'!P96))),CW102="",ISNUMBER(OFFSET('Sanitation Data'!$P$10,0,10*ROW('Sanitation Data'!P96)))),OFFSET('Sanitation Data'!$P$10,0,10*ROW('Sanitation Data'!P96)),NA())))</f>
        <v>#N/A</v>
      </c>
      <c r="AI102" s="86" t="e">
        <f ca="true">+IF(AND(ISTEXT(OFFSET('Sanitation Data'!$L$2,0,10*ROW('Sanitation Data'!P96))),CX102="Yes"),OFFSET('Sanitation Data'!$P$11,0,10*ROW('Sanitation Data'!P96)),IF(AND(ISTEXT(OFFSET('Sanitation Data'!$L$2,0,10*ROW('Sanitation Data'!P96))),CX102="No",ISNUMBER(OFFSET('Sanitation Data'!$P$11,0,10*ROW('Sanitation Data'!P96)))),CONCATENATE("[",ROUND(OFFSET('Sanitation Data'!$P$11,0,10*ROW('Sanitation Data'!P96)),0),"]"),IF(AND(ISTEXT(OFFSET('Sanitation Data'!$L$2,0,10*ROW('Sanitation Data'!P96))),CX102="",ISNUMBER(OFFSET('Sanitation Data'!$P$11,0,10*ROW('Sanitation Data'!P96)))),OFFSET('Sanitation Data'!$P$11,0,10*ROW('Sanitation Data'!P96)),NA())))</f>
        <v>#N/A</v>
      </c>
      <c r="AJ102" s="86" t="e">
        <f ca="true">+IF(AND(ISTEXT(OFFSET('Sanitation Data'!$L$2,0,10*ROW('Sanitation Data'!P96))),CY102="Yes"),OFFSET('Sanitation Data'!$P$12,0,10*ROW('Sanitation Data'!P96)),IF(AND(ISTEXT(OFFSET('Sanitation Data'!$L$2,0,10*ROW('Sanitation Data'!P96))),CY102="No",ISNUMBER(OFFSET('Sanitation Data'!$P$12,0,10*ROW('Sanitation Data'!P96)))),CONCATENATE("[",ROUND(OFFSET('Sanitation Data'!$P$12,0,10*ROW('Sanitation Data'!P96)),0),"]"),IF(AND(ISTEXT(OFFSET('Sanitation Data'!$L$2,0,10*ROW('Sanitation Data'!P96))),CY102="",ISNUMBER(OFFSET('Sanitation Data'!$P$12,0,10*ROW('Sanitation Data'!P96)))),OFFSET('Sanitation Data'!$P$12,0,10*ROW('Sanitation Data'!P96)),NA())))</f>
        <v>#N/A</v>
      </c>
      <c r="AK102" s="86" t="e">
        <f ca="true">+IF(AND(ISTEXT(OFFSET('Sanitation Data'!$L$2,0,10*ROW('Sanitation Data'!Q96))),CZ102="Yes"),100-OFFSET('Sanitation Data'!$Q$4,0,10*ROW('Sanitation Data'!Q96)),IF(AND(ISTEXT(OFFSET('Sanitation Data'!$L$2,0,10*ROW('Sanitation Data'!Q96))),CZ102="No",ISNUMBER(OFFSET('Sanitation Data'!$Q$4,0,10*ROW('Sanitation Data'!Q96)))),CONCATENATE("[",ROUND(100-OFFSET('Sanitation Data'!$Q$4,0,10*ROW('Sanitation Data'!Q96)),0),"]"),IF(AND(ISTEXT(OFFSET('Sanitation Data'!$L$2,0,10*ROW('Sanitation Data'!Q96))),CZ102="",ISNUMBER(OFFSET('Sanitation Data'!$Q$4,0,10*ROW('Sanitation Data'!Q96)))),100-OFFSET('Sanitation Data'!$Q$4,0,10*ROW('Sanitation Data'!Q96)),NA())))</f>
        <v>#N/A</v>
      </c>
      <c r="AL102" s="86" t="e">
        <f ca="true">+IF(AND(ISTEXT(OFFSET('Sanitation Data'!$L$2,0,10*ROW('Sanitation Data'!Q96))),DA102="Yes"),OFFSET('Sanitation Data'!$Q$6,0,10*ROW('Sanitation Data'!Q96)),IF(AND(ISTEXT(OFFSET('Sanitation Data'!$L$2,0,10*ROW('Sanitation Data'!Q96))),DA102="No",ISNUMBER(OFFSET('Sanitation Data'!$Q$6,0,10*ROW('Sanitation Data'!Q96)))),CONCATENATE("[",ROUND(OFFSET('Sanitation Data'!$Q$6,0,10*ROW('Sanitation Data'!Q96)),0),"]"),IF(AND(ISTEXT(OFFSET('Sanitation Data'!$L$2,0,10*ROW('Sanitation Data'!Q96))),DA102="",ISNUMBER(OFFSET('Sanitation Data'!$Q$6,0,10*ROW('Sanitation Data'!Q96)))),OFFSET('Sanitation Data'!$Q$6,0,10*ROW('Sanitation Data'!Q96)),NA())))</f>
        <v>#N/A</v>
      </c>
      <c r="AM102" s="86" t="e">
        <f ca="true">+IF(AND(ISTEXT(OFFSET('Sanitation Data'!$L$2,0,10*ROW('Sanitation Data'!Q96))),DB102="Yes"),OFFSET('Sanitation Data'!$Q$10,0,10*ROW('Sanitation Data'!Q96)),IF(AND(ISTEXT(OFFSET('Sanitation Data'!$L$2,0,10*ROW('Sanitation Data'!Q96))),DB102="No",ISNUMBER(OFFSET('Sanitation Data'!$Q$10,0,10*ROW('Sanitation Data'!Q96)))),CONCATENATE("[",ROUND(OFFSET('Sanitation Data'!$Q$10,0,10*ROW('Sanitation Data'!Q96)),0),"]"),IF(AND(ISTEXT(OFFSET('Sanitation Data'!$L$2,0,10*ROW('Sanitation Data'!Q96))),DB102="",ISNUMBER(OFFSET('Sanitation Data'!$Q$10,0,10*ROW('Sanitation Data'!Q96)))),OFFSET('Sanitation Data'!$Q$10,0,10*ROW('Sanitation Data'!Q96)),NA())))</f>
        <v>#N/A</v>
      </c>
      <c r="AN102" s="86" t="e">
        <f ca="true">+IF(AND(ISTEXT(OFFSET('Sanitation Data'!$L$2,0,10*ROW('Sanitation Data'!Q96))),DC102="Yes"),OFFSET('Sanitation Data'!$Q$11,0,10*ROW('Sanitation Data'!Q96)),IF(AND(ISTEXT(OFFSET('Sanitation Data'!$L$2,0,10*ROW('Sanitation Data'!Q96))),DC102="No",ISNUMBER(OFFSET('Sanitation Data'!$Q$11,0,10*ROW('Sanitation Data'!Q96)))),CONCATENATE("[",ROUND(OFFSET('Sanitation Data'!$Q$11,0,10*ROW('Sanitation Data'!Q96)),0),"]"),IF(AND(ISTEXT(OFFSET('Sanitation Data'!$L$2,0,10*ROW('Sanitation Data'!Q96))),DC102="",ISNUMBER(OFFSET('Sanitation Data'!$Q$11,0,10*ROW('Sanitation Data'!Q96)))),OFFSET('Sanitation Data'!$Q$11,0,10*ROW('Sanitation Data'!Q96)),NA())))</f>
        <v>#N/A</v>
      </c>
      <c r="AO102" s="86" t="e">
        <f ca="true">+IF(AND(ISTEXT(OFFSET('Sanitation Data'!$L$2,0,10*ROW('Sanitation Data'!Q96))),DD102="Yes"),OFFSET('Sanitation Data'!$Q$12,0,10*ROW('Sanitation Data'!Q96)),IF(AND(ISTEXT(OFFSET('Sanitation Data'!$L$2,0,10*ROW('Sanitation Data'!Q96))),DD102="No",ISNUMBER(OFFSET('Sanitation Data'!$Q$12,0,10*ROW('Sanitation Data'!Q96)))),CONCATENATE("[",ROUND(OFFSET('Sanitation Data'!$Q$12,0,10*ROW('Sanitation Data'!Q96)),0),"]"),IF(AND(ISTEXT(OFFSET('Sanitation Data'!$L$2,0,10*ROW('Sanitation Data'!Q96))),DD102="",ISNUMBER(OFFSET('Sanitation Data'!$Q$12,0,10*ROW('Sanitation Data'!Q96)))),OFFSET('Sanitation Data'!$Q$12,0,10*ROW('Sanitation Data'!Q96)),NA())))</f>
        <v>#N/A</v>
      </c>
      <c r="AP102" s="86" t="e">
        <f ca="true">+IF(AND(ISTEXT(OFFSET('Sanitation Data'!$L$2,0,10*ROW('Sanitation Data'!R96))),DE102="Yes"),100-OFFSET('Sanitation Data'!$R$4,0,10*ROW('Sanitation Data'!R96)),IF(AND(ISTEXT(OFFSET('Sanitation Data'!$L$2,0,10*ROW('Sanitation Data'!R96))),DE102="No",ISNUMBER(OFFSET('Sanitation Data'!$R$4,0,10*ROW('Sanitation Data'!R96)))),CONCATENATE("[",ROUND(100-OFFSET('Sanitation Data'!$R$4,0,10*ROW('Sanitation Data'!R96)),0),"]"),IF(AND(ISTEXT(OFFSET('Sanitation Data'!$L$2,0,10*ROW('Sanitation Data'!R96))),DE102="",ISNUMBER(OFFSET('Sanitation Data'!$R$4,0,10*ROW('Sanitation Data'!R96)))),100-OFFSET('Sanitation Data'!$R$4,0,10*ROW('Sanitation Data'!R96)),NA())))</f>
        <v>#N/A</v>
      </c>
      <c r="AQ102" s="86" t="e">
        <f ca="true">+IF(AND(ISTEXT(OFFSET('Sanitation Data'!$L$2,0,10*ROW('Sanitation Data'!R96))),DF102="Yes"),OFFSET('Sanitation Data'!$R$6,0,10*ROW('Sanitation Data'!R96)),IF(AND(ISTEXT(OFFSET('Sanitation Data'!$L$2,0,10*ROW('Sanitation Data'!R96))),DF102="No",ISNUMBER(OFFSET('Sanitation Data'!$R$6,0,10*ROW('Sanitation Data'!R96)))),CONCATENATE("[",ROUND(OFFSET('Sanitation Data'!$R$6,0,10*ROW('Sanitation Data'!R96)),0),"]"),IF(AND(ISTEXT(OFFSET('Sanitation Data'!$L$2,0,10*ROW('Sanitation Data'!R96))),DF102="",ISNUMBER(OFFSET('Sanitation Data'!$R$6,0,10*ROW('Sanitation Data'!R96)))),OFFSET('Sanitation Data'!$R$6,0,10*ROW('Sanitation Data'!R96)),NA())))</f>
        <v>#N/A</v>
      </c>
      <c r="AR102" s="86" t="e">
        <f ca="true">+IF(AND(ISTEXT(OFFSET('Sanitation Data'!$L$2,0,10*ROW('Sanitation Data'!R96))),DG102="Yes"),OFFSET('Sanitation Data'!$R$10,0,10*ROW('Sanitation Data'!R96)),IF(AND(ISTEXT(OFFSET('Sanitation Data'!$L$2,0,10*ROW('Sanitation Data'!R96))),DG102="No",ISNUMBER(OFFSET('Sanitation Data'!$R$10,0,10*ROW('Sanitation Data'!R96)))),CONCATENATE("[",ROUND(OFFSET('Sanitation Data'!$R$10,0,10*ROW('Sanitation Data'!R96)),0),"]"),IF(AND(ISTEXT(OFFSET('Sanitation Data'!$L$2,0,10*ROW('Sanitation Data'!R96))),DG102="",ISNUMBER(OFFSET('Sanitation Data'!$R$10,0,10*ROW('Sanitation Data'!R96)))),OFFSET('Sanitation Data'!$R$10,0,10*ROW('Sanitation Data'!R96)),NA())))</f>
        <v>#N/A</v>
      </c>
      <c r="AS102" s="86" t="e">
        <f ca="true">+IF(AND(ISTEXT(OFFSET('Sanitation Data'!$L$2,0,10*ROW('Sanitation Data'!R96))),DH102="Yes"),OFFSET('Sanitation Data'!$R$11,0,10*ROW('Sanitation Data'!R96)),IF(AND(ISTEXT(OFFSET('Sanitation Data'!$L$2,0,10*ROW('Sanitation Data'!R96))),DH102="No",ISNUMBER(OFFSET('Sanitation Data'!$R$11,0,10*ROW('Sanitation Data'!R96)))),CONCATENATE("[",ROUND(OFFSET('Sanitation Data'!$R$11,0,10*ROW('Sanitation Data'!R96)),0),"]"),IF(AND(ISTEXT(OFFSET('Sanitation Data'!$L$2,0,10*ROW('Sanitation Data'!R96))),DH102="",ISNUMBER(OFFSET('Sanitation Data'!$R$11,0,10*ROW('Sanitation Data'!R96)))),OFFSET('Sanitation Data'!$R$11,0,10*ROW('Sanitation Data'!R96)),NA())))</f>
        <v>#N/A</v>
      </c>
      <c r="AT102" s="86" t="e">
        <f ca="true">+IF(AND(ISTEXT(OFFSET('Sanitation Data'!$L$2,0,10*ROW('Sanitation Data'!R96))),DI102="Yes"),OFFSET('Sanitation Data'!$R$12,0,10*ROW('Sanitation Data'!R96)),IF(AND(ISTEXT(OFFSET('Sanitation Data'!$L$2,0,10*ROW('Sanitation Data'!R96))),DI102="No",ISNUMBER(OFFSET('Sanitation Data'!$R$12,0,10*ROW('Sanitation Data'!R96)))),CONCATENATE("[",ROUND(OFFSET('Sanitation Data'!$R$12,0,10*ROW('Sanitation Data'!R96)),0),"]"),IF(AND(ISTEXT(OFFSET('Sanitation Data'!$L$2,0,10*ROW('Sanitation Data'!R96))),DI102="",ISNUMBER(OFFSET('Sanitation Data'!$R$12,0,10*ROW('Sanitation Data'!R96)))),OFFSET('Sanitation Data'!$R$12,0,10*ROW('Sanitation Data'!R96)),NA())))</f>
        <v>#N/A</v>
      </c>
      <c r="AU102" s="86" t="e">
        <f ca="true">+IF(AND(ISTEXT(OFFSET('Sanitation Data'!$L$2,0,10*ROW('Sanitation Data'!S96))),DJ102="Yes"),100-OFFSET('Sanitation Data'!$S$4,0,10*ROW('Sanitation Data'!S96)),IF(AND(ISTEXT(OFFSET('Sanitation Data'!$L$2,0,10*ROW('Sanitation Data'!S96))),DJ102="No",ISNUMBER(OFFSET('Sanitation Data'!$S$4,0,10*ROW('Sanitation Data'!S96)))),CONCATENATE("[",ROUND(100-OFFSET('Sanitation Data'!$S$4,0,10*ROW('Sanitation Data'!S96)),0),"]"),IF(AND(ISTEXT(OFFSET('Sanitation Data'!$L$2,0,10*ROW('Sanitation Data'!S96))),DJ102="",ISNUMBER(OFFSET('Sanitation Data'!$S$4,0,10*ROW('Sanitation Data'!S96)))),100-OFFSET('Sanitation Data'!$S$4,0,10*ROW('Sanitation Data'!S96)),NA())))</f>
        <v>#N/A</v>
      </c>
      <c r="AV102" s="86" t="e">
        <f ca="true">+IF(AND(ISTEXT(OFFSET('Sanitation Data'!$L$2,0,10*ROW('Sanitation Data'!S96))),DK102="Yes"),OFFSET('Sanitation Data'!$S$6,0,10*ROW('Sanitation Data'!S96)),IF(AND(ISTEXT(OFFSET('Sanitation Data'!$L$2,0,10*ROW('Sanitation Data'!S96))),DK102="No",ISNUMBER(OFFSET('Sanitation Data'!$S$6,0,10*ROW('Sanitation Data'!S96)))),CONCATENATE("[",ROUND(OFFSET('Sanitation Data'!$S$6,0,10*ROW('Sanitation Data'!S96)),0),"]"),IF(AND(ISTEXT(OFFSET('Sanitation Data'!$L$2,0,10*ROW('Sanitation Data'!S96))),DK102="",ISNUMBER(OFFSET('Sanitation Data'!$S$6,0,10*ROW('Sanitation Data'!S96)))),OFFSET('Sanitation Data'!$S$6,0,10*ROW('Sanitation Data'!S96)),NA())))</f>
        <v>#N/A</v>
      </c>
      <c r="AW102" s="86" t="e">
        <f ca="true">+IF(AND(ISTEXT(OFFSET('Sanitation Data'!$L$2,0,10*ROW('Sanitation Data'!S96))),DL102="Yes"),OFFSET('Sanitation Data'!$S$10,0,10*ROW('Sanitation Data'!S96)),IF(AND(ISTEXT(OFFSET('Sanitation Data'!$L$2,0,10*ROW('Sanitation Data'!S96))),DL102="No",ISNUMBER(OFFSET('Sanitation Data'!$S$10,0,10*ROW('Sanitation Data'!S96)))),CONCATENATE("[",ROUND(OFFSET('Sanitation Data'!$S$10,0,10*ROW('Sanitation Data'!S96)),0),"]"),IF(AND(ISTEXT(OFFSET('Sanitation Data'!$L$2,0,10*ROW('Sanitation Data'!S96))),DL102="",ISNUMBER(OFFSET('Sanitation Data'!$S$10,0,10*ROW('Sanitation Data'!S96)))),OFFSET('Sanitation Data'!$S$10,0,10*ROW('Sanitation Data'!S96)),NA())))</f>
        <v>#N/A</v>
      </c>
      <c r="AX102" s="86" t="e">
        <f ca="true">+IF(AND(ISTEXT(OFFSET('Sanitation Data'!$L$2,0,10*ROW('Sanitation Data'!S96))),DM102="Yes"),OFFSET('Sanitation Data'!$S$11,0,10*ROW('Sanitation Data'!S96)),IF(AND(ISTEXT(OFFSET('Sanitation Data'!$L$2,0,10*ROW('Sanitation Data'!S96))),DM102="No",ISNUMBER(OFFSET('Sanitation Data'!$S$11,0,10*ROW('Sanitation Data'!S96)))),CONCATENATE("[",ROUND(OFFSET('Sanitation Data'!$S$11,0,10*ROW('Sanitation Data'!S96)),0),"]"),IF(AND(ISTEXT(OFFSET('Sanitation Data'!$L$2,0,10*ROW('Sanitation Data'!S96))),DM102="",ISNUMBER(OFFSET('Sanitation Data'!$S$11,0,10*ROW('Sanitation Data'!S96)))),OFFSET('Sanitation Data'!$S$11,0,10*ROW('Sanitation Data'!S96)),NA())))</f>
        <v>#N/A</v>
      </c>
      <c r="AY102" s="86" t="e">
        <f ca="true">+IF(AND(ISTEXT(OFFSET('Sanitation Data'!$L$2,0,10*ROW('Sanitation Data'!S96))),DN102="Yes"),OFFSET('Sanitation Data'!$S$12,0,10*ROW('Sanitation Data'!S96)),IF(AND(ISTEXT(OFFSET('Sanitation Data'!$L$2,0,10*ROW('Sanitation Data'!S96))),DN102="No",ISNUMBER(OFFSET('Sanitation Data'!$S$12,0,10*ROW('Sanitation Data'!S96)))),CONCATENATE("[",ROUND(OFFSET('Sanitation Data'!$S$12,0,10*ROW('Sanitation Data'!S96)),0),"]"),IF(AND(ISTEXT(OFFSET('Sanitation Data'!$L$2,0,10*ROW('Sanitation Data'!S96))),DN102="",ISNUMBER(OFFSET('Sanitation Data'!$S$12,0,10*ROW('Sanitation Data'!S96)))),OFFSET('Sanitation Data'!$S$12,0,10*ROW('Sanitation Data'!S96)),NA())))</f>
        <v>#N/A</v>
      </c>
      <c r="AZ102" s="87" t="e">
        <f ca="true">+IF(AND(ISTEXT(OFFSET('Hygiene Data'!$L$2,0,10*ROW('Hygiene Data'!N96))),DO102="Yes"),OFFSET('Hygiene Data'!$N$5,0,10*ROW('Hygiene Data'!N96)),IF(AND(ISTEXT(OFFSET('Hygiene Data'!$L$2,0,10*ROW('Hygiene Data'!N96))),DO102="No",ISNUMBER(OFFSET('Hygiene Data'!$N$5,0,10*ROW('Hygiene Data'!N96)))),CONCATENATE("[",ROUND(OFFSET('Hygiene Data'!$N$5,0,10*ROW('Hygiene Data'!N96)),0),"]"),IF(AND(ISTEXT(OFFSET('Hygiene Data'!$L$2,0,10*ROW('Hygiene Data'!N96))),DO102="",ISNUMBER(OFFSET('Hygiene Data'!$N$5,0,10*ROW('Hygiene Data'!N96)))),OFFSET('Hygiene Data'!$N$5,0,10*ROW('Hygiene Data'!N96)),NA())))</f>
        <v>#N/A</v>
      </c>
      <c r="BA102" s="87" t="e">
        <f ca="true">+IF(AND(ISTEXT(OFFSET('Hygiene Data'!$L$2,0,10*ROW('Hygiene Data'!N96))),DP102="Yes"),OFFSET('Hygiene Data'!$N$7,0,10*ROW('Hygiene Data'!N96)),IF(AND(ISTEXT(OFFSET('Hygiene Data'!$L$2,0,10*ROW('Hygiene Data'!N96))),DP102="No",ISNUMBER(OFFSET('Hygiene Data'!$N$7,0,10*ROW('Hygiene Data'!N96)))),CONCATENATE("[",ROUND(OFFSET('Hygiene Data'!$N$7,0,10*ROW('Hygiene Data'!N96)),0),"]"),IF(AND(ISTEXT(OFFSET('Hygiene Data'!$L$2,0,10*ROW('Hygiene Data'!N96))),DP102="",ISNUMBER(OFFSET('Hygiene Data'!$N$7,0,10*ROW('Hygiene Data'!N96)))),OFFSET('Hygiene Data'!$N$7,0,10*ROW('Hygiene Data'!N96)),NA())))</f>
        <v>#N/A</v>
      </c>
      <c r="BB102" s="87" t="e">
        <f ca="true">+IF(AND(ISTEXT(OFFSET('Hygiene Data'!$L$2,0,10*ROW('Hygiene Data'!N96))),DQ102="Yes"),OFFSET('Hygiene Data'!$N$9,0,10*ROW('Hygiene Data'!N96)),IF(AND(ISTEXT(OFFSET('Hygiene Data'!$L$2,0,10*ROW('Hygiene Data'!N96))),DQ102="No",ISNUMBER(OFFSET('Hygiene Data'!$N$9,0,10*ROW('Hygiene Data'!N96)))),CONCATENATE("[",ROUND(OFFSET('Hygiene Data'!$N$9,0,10*ROW('Hygiene Data'!N96)),0),"]"),IF(AND(ISTEXT(OFFSET('Hygiene Data'!$L$2,0,10*ROW('Hygiene Data'!N96))),DQ102="",ISNUMBER(OFFSET('Hygiene Data'!$N$9,0,10*ROW('Hygiene Data'!N96)))),OFFSET('Hygiene Data'!$N$9,0,10*ROW('Hygiene Data'!N96)),NA())))</f>
        <v>#N/A</v>
      </c>
      <c r="BC102" s="87" t="e">
        <f ca="true">+IF(AND(ISTEXT(OFFSET('Hygiene Data'!$L$2,0,10*ROW('Hygiene Data'!O96))),DR102="Yes"),OFFSET('Hygiene Data'!$O$5,0,10*ROW('Hygiene Data'!O96)),IF(AND(ISTEXT(OFFSET('Hygiene Data'!$L$2,0,10*ROW('Hygiene Data'!O96))),DR102="No",ISNUMBER(OFFSET('Hygiene Data'!$O$5,0,10*ROW('Hygiene Data'!O96)))),CONCATENATE("[",ROUND(OFFSET('Hygiene Data'!$O$5,0,10*ROW('Hygiene Data'!O96)),0),"]"),IF(AND(ISTEXT(OFFSET('Hygiene Data'!$L$2,0,10*ROW('Hygiene Data'!O96))),DR102="",ISNUMBER(OFFSET('Hygiene Data'!$O$5,0,10*ROW('Hygiene Data'!O96)))),OFFSET('Hygiene Data'!$O$5,0,10*ROW('Hygiene Data'!O96)),NA())))</f>
        <v>#N/A</v>
      </c>
      <c r="BD102" s="87" t="e">
        <f ca="true">+IF(AND(ISTEXT(OFFSET('Hygiene Data'!$L$2,0,10*ROW('Hygiene Data'!O96))),DS102="Yes"),OFFSET('Hygiene Data'!$O$7,0,10*ROW('Hygiene Data'!O96)),IF(AND(ISTEXT(OFFSET('Hygiene Data'!$L$2,0,10*ROW('Hygiene Data'!O96))),DS102="No",ISNUMBER(OFFSET('Hygiene Data'!$O$7,0,10*ROW('Hygiene Data'!O96)))),CONCATENATE("[",ROUND(OFFSET('Hygiene Data'!$O$7,0,10*ROW('Hygiene Data'!O96)),0),"]"),IF(AND(ISTEXT(OFFSET('Hygiene Data'!$L$2,0,10*ROW('Hygiene Data'!O96))),DS102="",ISNUMBER(OFFSET('Hygiene Data'!$O$7,0,10*ROW('Hygiene Data'!O96)))),OFFSET('Hygiene Data'!$O$7,0,10*ROW('Hygiene Data'!O96)),NA())))</f>
        <v>#N/A</v>
      </c>
      <c r="BE102" s="87" t="e">
        <f ca="true">+IF(AND(ISTEXT(OFFSET('Hygiene Data'!$L$2,0,10*ROW('Hygiene Data'!O96))),DT102="Yes"),OFFSET('Hygiene Data'!$O$9,0,10*ROW('Hygiene Data'!O96)),IF(AND(ISTEXT(OFFSET('Hygiene Data'!$L$2,0,10*ROW('Hygiene Data'!O96))),DT102="No",ISNUMBER(OFFSET('Hygiene Data'!$O$9,0,10*ROW('Hygiene Data'!O96)))),CONCATENATE("[",ROUND(OFFSET('Hygiene Data'!$O$9,0,10*ROW('Hygiene Data'!O96)),0),"]"),IF(AND(ISTEXT(OFFSET('Hygiene Data'!$L$2,0,10*ROW('Hygiene Data'!O96))),DT102="",ISNUMBER(OFFSET('Hygiene Data'!$O$9,0,10*ROW('Hygiene Data'!O96)))),OFFSET('Hygiene Data'!$O$9,0,10*ROW('Hygiene Data'!O96)),NA())))</f>
        <v>#N/A</v>
      </c>
      <c r="BF102" s="87" t="e">
        <f ca="true">+IF(AND(ISTEXT(OFFSET('Hygiene Data'!$L$2,0,10*ROW('Hygiene Data'!P96))),DU102="Yes"),OFFSET('Hygiene Data'!$P$5,0,10*ROW('Hygiene Data'!P96)),IF(AND(ISTEXT(OFFSET('Hygiene Data'!$L$2,0,10*ROW('Hygiene Data'!P96))),DU102="No",ISNUMBER(OFFSET('Hygiene Data'!$P$5,0,10*ROW('Hygiene Data'!P96)))),CONCATENATE("[",ROUND(OFFSET('Hygiene Data'!$P$5,0,10*ROW('Hygiene Data'!P96)),0),"]"),IF(AND(ISTEXT(OFFSET('Hygiene Data'!$L$2,0,10*ROW('Hygiene Data'!P96))),DU102="",ISNUMBER(OFFSET('Hygiene Data'!$P$5,0,10*ROW('Hygiene Data'!P96)))),OFFSET('Hygiene Data'!$P$5,0,10*ROW('Hygiene Data'!P96)),NA())))</f>
        <v>#N/A</v>
      </c>
      <c r="BG102" s="87" t="e">
        <f ca="true">+IF(AND(ISTEXT(OFFSET('Hygiene Data'!$L$2,0,10*ROW('Hygiene Data'!P96))),DV102="Yes"),OFFSET('Hygiene Data'!$P$7,0,10*ROW('Hygiene Data'!P96)),IF(AND(ISTEXT(OFFSET('Hygiene Data'!$L$2,0,10*ROW('Hygiene Data'!P96))),DV102="No",ISNUMBER(OFFSET('Hygiene Data'!$P$7,0,10*ROW('Hygiene Data'!P96)))),CONCATENATE("[",ROUND(OFFSET('Hygiene Data'!$P$7,0,10*ROW('Hygiene Data'!P96)),0),"]"),IF(AND(ISTEXT(OFFSET('Hygiene Data'!$L$2,0,10*ROW('Hygiene Data'!P96))),DV102="",ISNUMBER(OFFSET('Hygiene Data'!$P$7,0,10*ROW('Hygiene Data'!P96)))),OFFSET('Hygiene Data'!$P$7,0,10*ROW('Hygiene Data'!P96)),NA())))</f>
        <v>#N/A</v>
      </c>
      <c r="BH102" s="87" t="e">
        <f ca="true">+IF(AND(ISTEXT(OFFSET('Hygiene Data'!$L$2,0,10*ROW('Hygiene Data'!P96))),DW102="Yes"),OFFSET('Hygiene Data'!$P$9,0,10*ROW('Hygiene Data'!P96)),IF(AND(ISTEXT(OFFSET('Hygiene Data'!$L$2,0,10*ROW('Hygiene Data'!P96))),DW102="No",ISNUMBER(OFFSET('Hygiene Data'!$P$9,0,10*ROW('Hygiene Data'!P96)))),CONCATENATE("[",ROUND(OFFSET('Hygiene Data'!$P$9,0,10*ROW('Hygiene Data'!P96)),0),"]"),IF(AND(ISTEXT(OFFSET('Hygiene Data'!$L$2,0,10*ROW('Hygiene Data'!P96))),DW102="",ISNUMBER(OFFSET('Hygiene Data'!$P$9,0,10*ROW('Hygiene Data'!P96)))),OFFSET('Hygiene Data'!$P$9,0,10*ROW('Hygiene Data'!P96)),NA())))</f>
        <v>#N/A</v>
      </c>
      <c r="BI102" s="87" t="e">
        <f ca="true">+IF(AND(ISTEXT(OFFSET('Hygiene Data'!$L$2,0,10*ROW('Hygiene Data'!Q96))),DX102="Yes"),OFFSET('Hygiene Data'!$Q$5,0,10*ROW('Hygiene Data'!Q96)),IF(AND(ISTEXT(OFFSET('Hygiene Data'!$L$2,0,10*ROW('Hygiene Data'!Q96))),DX102="No",ISNUMBER(OFFSET('Hygiene Data'!$Q$5,0,10*ROW('Hygiene Data'!Q96)))),CONCATENATE("[",ROUND(OFFSET('Hygiene Data'!$Q$5,0,10*ROW('Hygiene Data'!Q96)),0),"]"),IF(AND(ISTEXT(OFFSET('Hygiene Data'!$L$2,0,10*ROW('Hygiene Data'!Q96))),DX102="",ISNUMBER(OFFSET('Hygiene Data'!$Q$5,0,10*ROW('Hygiene Data'!Q96)))),OFFSET('Hygiene Data'!$Q$5,0,10*ROW('Hygiene Data'!Q96)),NA())))</f>
        <v>#N/A</v>
      </c>
      <c r="BJ102" s="87" t="e">
        <f ca="true">+IF(AND(ISTEXT(OFFSET('Hygiene Data'!$L$2,0,10*ROW('Hygiene Data'!Q96))),DY102="Yes"),OFFSET('Hygiene Data'!$Q$7,0,10*ROW('Hygiene Data'!Q96)),IF(AND(ISTEXT(OFFSET('Hygiene Data'!$L$2,0,10*ROW('Hygiene Data'!Q96))),DY102="No",ISNUMBER(OFFSET('Hygiene Data'!$Q$7,0,10*ROW('Hygiene Data'!Q96)))),CONCATENATE("[",ROUND(OFFSET('Hygiene Data'!$Q$7,0,10*ROW('Hygiene Data'!Q96)),0),"]"),IF(AND(ISTEXT(OFFSET('Hygiene Data'!$L$2,0,10*ROW('Hygiene Data'!Q96))),DY102="",ISNUMBER(OFFSET('Hygiene Data'!$Q$7,0,10*ROW('Hygiene Data'!Q96)))),OFFSET('Hygiene Data'!$Q$7,0,10*ROW('Hygiene Data'!Q96)),NA())))</f>
        <v>#N/A</v>
      </c>
      <c r="BK102" s="87" t="e">
        <f ca="true">+IF(AND(ISTEXT(OFFSET('Hygiene Data'!$L$2,0,10*ROW('Hygiene Data'!Q96))),DZ102="Yes"),OFFSET('Hygiene Data'!$Q$9,0,10*ROW('Hygiene Data'!Q96)),IF(AND(ISTEXT(OFFSET('Hygiene Data'!$L$2,0,10*ROW('Hygiene Data'!Q96))),DZ102="No",ISNUMBER(OFFSET('Hygiene Data'!$Q$9,0,10*ROW('Hygiene Data'!Q96)))),CONCATENATE("[",ROUND(OFFSET('Hygiene Data'!$Q$9,0,10*ROW('Hygiene Data'!Q96)),0),"]"),IF(AND(ISTEXT(OFFSET('Hygiene Data'!$L$2,0,10*ROW('Hygiene Data'!Q96))),DZ102="",ISNUMBER(OFFSET('Hygiene Data'!$Q$9,0,10*ROW('Hygiene Data'!Q96)))),OFFSET('Hygiene Data'!$Q$9,0,10*ROW('Hygiene Data'!Q96)),NA())))</f>
        <v>#N/A</v>
      </c>
      <c r="BL102" s="87" t="e">
        <f ca="true">+IF(AND(ISTEXT(OFFSET('Hygiene Data'!$L$2,0,10*ROW('Hygiene Data'!R96))),EA102="Yes"),OFFSET('Hygiene Data'!$R$5,0,10*ROW('Hygiene Data'!R96)),IF(AND(ISTEXT(OFFSET('Hygiene Data'!$L$2,0,10*ROW('Hygiene Data'!R96))),EA102="No",ISNUMBER(OFFSET('Hygiene Data'!$R$5,0,10*ROW('Hygiene Data'!R96)))),CONCATENATE("[",ROUND(OFFSET('Hygiene Data'!$R$5,0,10*ROW('Hygiene Data'!R96)),0),"]"),IF(AND(ISTEXT(OFFSET('Hygiene Data'!$L$2,0,10*ROW('Hygiene Data'!R96))),EA102="",ISNUMBER(OFFSET('Hygiene Data'!$R$5,0,10*ROW('Hygiene Data'!R96)))),OFFSET('Hygiene Data'!$R$5,0,10*ROW('Hygiene Data'!R96)),NA())))</f>
        <v>#N/A</v>
      </c>
      <c r="BM102" s="87" t="e">
        <f ca="true">+IF(AND(ISTEXT(OFFSET('Hygiene Data'!$L$2,0,10*ROW('Hygiene Data'!R96))),EB102="Yes"),OFFSET('Hygiene Data'!$R$7,0,10*ROW('Hygiene Data'!R96)),IF(AND(ISTEXT(OFFSET('Hygiene Data'!$L$2,0,10*ROW('Hygiene Data'!R96))),EB102="No",ISNUMBER(OFFSET('Hygiene Data'!$R$7,0,10*ROW('Hygiene Data'!R96)))),CONCATENATE("[",ROUND(OFFSET('Hygiene Data'!$R$7,0,10*ROW('Hygiene Data'!R96)),0),"]"),IF(AND(ISTEXT(OFFSET('Hygiene Data'!$L$2,0,10*ROW('Hygiene Data'!R96))),EB102="",ISNUMBER(OFFSET('Hygiene Data'!$R$7,0,10*ROW('Hygiene Data'!R96)))),OFFSET('Hygiene Data'!$R$7,0,10*ROW('Hygiene Data'!R96)),NA())))</f>
        <v>#N/A</v>
      </c>
      <c r="BN102" s="87" t="e">
        <f ca="true">+IF(AND(ISTEXT(OFFSET('Hygiene Data'!$L$2,0,10*ROW('Hygiene Data'!R96))),EC102="Yes"),OFFSET('Hygiene Data'!$R$9,0,10*ROW('Hygiene Data'!R96)),IF(AND(ISTEXT(OFFSET('Hygiene Data'!$L$2,0,10*ROW('Hygiene Data'!R96))),EC102="No",ISNUMBER(OFFSET('Hygiene Data'!$R$9,0,10*ROW('Hygiene Data'!R96)))),CONCATENATE("[",ROUND(OFFSET('Hygiene Data'!$R$9,0,10*ROW('Hygiene Data'!R96)),0),"]"),IF(AND(ISTEXT(OFFSET('Hygiene Data'!$L$2,0,10*ROW('Hygiene Data'!R96))),EC102="",ISNUMBER(OFFSET('Hygiene Data'!$R$9,0,10*ROW('Hygiene Data'!R96)))),OFFSET('Hygiene Data'!$R$9,0,10*ROW('Hygiene Data'!R96)),NA())))</f>
        <v>#N/A</v>
      </c>
      <c r="BO102" s="87" t="e">
        <f ca="true">+IF(AND(ISTEXT(OFFSET('Hygiene Data'!$L$2,0,10*ROW('Hygiene Data'!S96))),ED102="Yes"),OFFSET('Hygiene Data'!$S$5,0,10*ROW('Hygiene Data'!S96)),IF(AND(ISTEXT(OFFSET('Hygiene Data'!$L$2,0,10*ROW('Hygiene Data'!S96))),ED102="No",ISNUMBER(OFFSET('Hygiene Data'!$S$5,0,10*ROW('Hygiene Data'!S96)))),CONCATENATE("[",ROUND(OFFSET('Hygiene Data'!$S$5,0,10*ROW('Hygiene Data'!S96)),0),"]"),IF(AND(ISTEXT(OFFSET('Hygiene Data'!$L$2,0,10*ROW('Hygiene Data'!S96))),ED102="",ISNUMBER(OFFSET('Hygiene Data'!$S$5,0,10*ROW('Hygiene Data'!S96)))),OFFSET('Hygiene Data'!$S$5,0,10*ROW('Hygiene Data'!S96)),NA())))</f>
        <v>#N/A</v>
      </c>
      <c r="BP102" s="87" t="e">
        <f ca="true">+IF(AND(ISTEXT(OFFSET('Hygiene Data'!$L$2,0,10*ROW('Hygiene Data'!S96))),EE102="Yes"),OFFSET('Hygiene Data'!$S$7,0,10*ROW('Hygiene Data'!S96)),IF(AND(ISTEXT(OFFSET('Hygiene Data'!$L$2,0,10*ROW('Hygiene Data'!S96))),EE102="No",ISNUMBER(OFFSET('Hygiene Data'!$S$7,0,10*ROW('Hygiene Data'!S96)))),CONCATENATE("[",ROUND(OFFSET('Hygiene Data'!$S$7,0,10*ROW('Hygiene Data'!S96)),0),"]"),IF(AND(ISTEXT(OFFSET('Hygiene Data'!$L$2,0,10*ROW('Hygiene Data'!S96))),EE102="",ISNUMBER(OFFSET('Hygiene Data'!$S$7,0,10*ROW('Hygiene Data'!S96)))),OFFSET('Hygiene Data'!$S$7,0,10*ROW('Hygiene Data'!S96)),NA())))</f>
        <v>#N/A</v>
      </c>
      <c r="BQ102" s="87" t="e">
        <f ca="true">+IF(AND(ISTEXT(OFFSET('Hygiene Data'!$L$2,0,10*ROW('Hygiene Data'!S96))),EF102="Yes"),OFFSET('Hygiene Data'!$S$9,0,10*ROW('Hygiene Data'!S96)),IF(AND(ISTEXT(OFFSET('Hygiene Data'!$L$2,0,10*ROW('Hygiene Data'!S96))),EF102="No",ISNUMBER(OFFSET('Hygiene Data'!$S$9,0,10*ROW('Hygiene Data'!S96)))),CONCATENATE("[",ROUND(OFFSET('Hygiene Data'!$S$9,0,10*ROW('Hygiene Data'!S96)),0),"]"),IF(AND(ISTEXT(OFFSET('Hygiene Data'!$L$2,0,10*ROW('Hygiene Data'!S96))),EF102="",ISNUMBER(OFFSET('Hygiene Data'!$S$9,0,10*ROW('Hygiene Data'!S96)))),OFFSET('Hygiene Data'!$S$9,0,10*ROW('Hygiene Data'!S96)),NA())))</f>
        <v>#N/A</v>
      </c>
      <c r="BR102" s="271"/>
      <c r="BS102" s="271" t="str">
        <f ca="true">+IF(OFFSET('Water Data'!$N$27,0,10*ROW('Water Data'!N96))="","",OFFSET('Water Data'!$N$27,0,10*ROW('Water Data'!N96)))</f>
        <v/>
      </c>
      <c r="BT102" s="271" t="str">
        <f ca="true">+IF(OFFSET('Water Data'!$N$28,0,10*ROW('Water Data'!N96))="","",OFFSET('Water Data'!$N$28,0,10*ROW('Water Data'!N96)))</f>
        <v/>
      </c>
      <c r="BU102" s="271" t="str">
        <f ca="true">+IF(OFFSET('Water Data'!$N$29,0,10*ROW('Water Data'!N96))="","",OFFSET('Water Data'!$N$29,0,10*ROW('Water Data'!N96)))</f>
        <v/>
      </c>
      <c r="BV102" s="271" t="str">
        <f ca="true">+IF(OFFSET('Water Data'!$O$27,0,10*ROW('Water Data'!O96))="","",OFFSET('Water Data'!$O$27,0,10*ROW('Water Data'!O96)))</f>
        <v/>
      </c>
      <c r="BW102" s="271" t="str">
        <f ca="true">+IF(OFFSET('Water Data'!$O$28,0,10*ROW('Water Data'!O96))="","",OFFSET('Water Data'!$O$28,0,10*ROW('Water Data'!O96)))</f>
        <v/>
      </c>
      <c r="BX102" s="271" t="str">
        <f ca="true">+IF(OFFSET('Water Data'!$O$29,0,10*ROW('Water Data'!O96))="","",OFFSET('Water Data'!$O$29,0,10*ROW('Water Data'!O96)))</f>
        <v/>
      </c>
      <c r="BY102" s="271" t="str">
        <f ca="true">+IF(OFFSET('Water Data'!$P$27,0,10*ROW('Water Data'!P96))="","",OFFSET('Water Data'!$P$27,0,10*ROW('Water Data'!P96)))</f>
        <v/>
      </c>
      <c r="BZ102" s="271" t="str">
        <f ca="true">+IF(OFFSET('Water Data'!$P$28,0,10*ROW('Water Data'!P96))="","",OFFSET('Water Data'!$P$28,0,10*ROW('Water Data'!P96)))</f>
        <v/>
      </c>
      <c r="CA102" s="271" t="str">
        <f ca="true">+IF(OFFSET('Water Data'!$P$29,0,10*ROW('Water Data'!P96))="","",OFFSET('Water Data'!$P$29,0,10*ROW('Water Data'!P96)))</f>
        <v/>
      </c>
      <c r="CB102" s="271" t="str">
        <f ca="true">+IF(OFFSET('Water Data'!$Q$27,0,10*ROW('Water Data'!Q96))="","",OFFSET('Water Data'!$Q$27,0,10*ROW('Water Data'!Q96)))</f>
        <v/>
      </c>
      <c r="CC102" s="271" t="str">
        <f ca="true">+IF(OFFSET('Water Data'!$Q$28,0,10*ROW('Water Data'!Q96))="","",OFFSET('Water Data'!$Q$28,0,10*ROW('Water Data'!Q96)))</f>
        <v/>
      </c>
      <c r="CD102" s="271" t="str">
        <f ca="true">+IF(OFFSET('Water Data'!$Q$29,0,10*ROW('Water Data'!Q96))="","",OFFSET('Water Data'!$Q$29,0,10*ROW('Water Data'!Q96)))</f>
        <v/>
      </c>
      <c r="CE102" s="271" t="str">
        <f ca="true">+IF(OFFSET('Water Data'!$R$27,0,10*ROW('Water Data'!R96))="","",OFFSET('Water Data'!$R$27,0,10*ROW('Water Data'!R96)))</f>
        <v/>
      </c>
      <c r="CF102" s="271" t="str">
        <f ca="true">+IF(OFFSET('Water Data'!$R$28,0,10*ROW('Water Data'!R96))="","",OFFSET('Water Data'!$R$28,0,10*ROW('Water Data'!R96)))</f>
        <v/>
      </c>
      <c r="CG102" s="271" t="str">
        <f ca="true">+IF(OFFSET('Water Data'!$R$29,0,10*ROW('Water Data'!R96))="","",OFFSET('Water Data'!$R$29,0,10*ROW('Water Data'!R96)))</f>
        <v/>
      </c>
      <c r="CH102" s="271" t="str">
        <f ca="true">+IF(OFFSET('Water Data'!$S$27,0,10*ROW('Water Data'!S96))="","",OFFSET('Water Data'!$S$27,0,10*ROW('Water Data'!S96)))</f>
        <v/>
      </c>
      <c r="CI102" s="271" t="str">
        <f ca="true">+IF(OFFSET('Water Data'!$S$28,0,10*ROW('Water Data'!S96))="","",OFFSET('Water Data'!$S$28,0,10*ROW('Water Data'!S96)))</f>
        <v/>
      </c>
      <c r="CJ102" s="271" t="str">
        <f ca="true">+IF(OFFSET('Water Data'!$S$29,0,10*ROW('Water Data'!S96))="","",OFFSET('Water Data'!$S$29,0,10*ROW('Water Data'!S96)))</f>
        <v/>
      </c>
      <c r="CK102" s="271" t="str">
        <f ca="true">+IF(OFFSET('Sanitation Data'!$N$28,0,10*ROW('Sanitation Data'!N96))="","",OFFSET('Sanitation Data'!$N$28,0,10*ROW('Sanitation Data'!N96)))</f>
        <v/>
      </c>
      <c r="CL102" s="271" t="str">
        <f ca="true">+IF(OFFSET('Sanitation Data'!$N$29,0,10*ROW('Sanitation Data'!N96))="","",OFFSET('Sanitation Data'!$N$29,0,10*ROW('Sanitation Data'!N96)))</f>
        <v/>
      </c>
      <c r="CM102" s="271" t="str">
        <f ca="true">+IF(OFFSET('Sanitation Data'!$N$30,0,10*ROW('Sanitation Data'!N96))="","",OFFSET('Sanitation Data'!$N$30,0,10*ROW('Sanitation Data'!N96)))</f>
        <v/>
      </c>
      <c r="CN102" s="271" t="str">
        <f ca="true">+IF(OFFSET('Sanitation Data'!$N$31,0,10*ROW('Sanitation Data'!N96))="","",OFFSET('Sanitation Data'!$N$31,0,10*ROW('Sanitation Data'!N96)))</f>
        <v/>
      </c>
      <c r="CO102" s="271" t="str">
        <f ca="true">+IF(OFFSET('Sanitation Data'!$N$32,0,10*ROW('Sanitation Data'!N96))="","",OFFSET('Sanitation Data'!$N$32,0,10*ROW('Sanitation Data'!N96)))</f>
        <v/>
      </c>
      <c r="CP102" s="271" t="str">
        <f ca="true">+IF(OFFSET('Sanitation Data'!$O$28,0,10*ROW('Sanitation Data'!O96))="","",OFFSET('Sanitation Data'!$O$28,0,10*ROW('Sanitation Data'!O96)))</f>
        <v/>
      </c>
      <c r="CQ102" s="271" t="str">
        <f ca="true">+IF(OFFSET('Sanitation Data'!$O$29,0,10*ROW('Sanitation Data'!O96))="","",OFFSET('Sanitation Data'!$O$29,0,10*ROW('Sanitation Data'!O96)))</f>
        <v/>
      </c>
      <c r="CR102" s="271" t="str">
        <f ca="true">+IF(OFFSET('Sanitation Data'!$O$30,0,10*ROW('Sanitation Data'!O96))="","",OFFSET('Sanitation Data'!$O$30,0,10*ROW('Sanitation Data'!O96)))</f>
        <v/>
      </c>
      <c r="CS102" s="271" t="str">
        <f ca="true">+IF(OFFSET('Sanitation Data'!$O$31,0,10*ROW('Sanitation Data'!O96))="","",OFFSET('Sanitation Data'!$O$31,0,10*ROW('Sanitation Data'!O96)))</f>
        <v/>
      </c>
      <c r="CT102" s="271" t="str">
        <f ca="true">+IF(OFFSET('Sanitation Data'!$O$32,0,10*ROW('Sanitation Data'!O96))="","",OFFSET('Sanitation Data'!$O$32,0,10*ROW('Sanitation Data'!O96)))</f>
        <v/>
      </c>
      <c r="CU102" s="271" t="str">
        <f ca="true">+IF(OFFSET('Sanitation Data'!$P$28,0,10*ROW('Sanitation Data'!P96))="","",OFFSET('Sanitation Data'!$P$28,0,10*ROW('Sanitation Data'!P96)))</f>
        <v/>
      </c>
      <c r="CV102" s="271" t="str">
        <f ca="true">+IF(OFFSET('Sanitation Data'!$P$29,0,10*ROW('Sanitation Data'!P96))="","",OFFSET('Sanitation Data'!$P$29,0,10*ROW('Sanitation Data'!P96)))</f>
        <v/>
      </c>
      <c r="CW102" s="271" t="str">
        <f ca="true">+IF(OFFSET('Sanitation Data'!$P$30,0,10*ROW('Sanitation Data'!P96))="","",OFFSET('Sanitation Data'!$P$30,0,10*ROW('Sanitation Data'!P96)))</f>
        <v/>
      </c>
      <c r="CX102" s="271" t="str">
        <f ca="true">+IF(OFFSET('Sanitation Data'!$P$31,0,10*ROW('Sanitation Data'!P96))="","",OFFSET('Sanitation Data'!$P$31,0,10*ROW('Sanitation Data'!P96)))</f>
        <v/>
      </c>
      <c r="CY102" s="271" t="str">
        <f ca="true">+IF(OFFSET('Sanitation Data'!$P$32,0,10*ROW('Sanitation Data'!P96))="","",OFFSET('Sanitation Data'!$P$32,0,10*ROW('Sanitation Data'!P96)))</f>
        <v/>
      </c>
      <c r="CZ102" s="271" t="str">
        <f ca="true">+IF(OFFSET('Sanitation Data'!$Q$28,0,10*ROW('Sanitation Data'!Q96))="","",OFFSET('Sanitation Data'!$Q$28,0,10*ROW('Sanitation Data'!Q96)))</f>
        <v/>
      </c>
      <c r="DA102" s="271" t="str">
        <f ca="true">+IF(OFFSET('Sanitation Data'!$Q$29,0,10*ROW('Sanitation Data'!Q96))="","",OFFSET('Sanitation Data'!$Q$29,0,10*ROW('Sanitation Data'!Q96)))</f>
        <v/>
      </c>
      <c r="DB102" s="271" t="str">
        <f ca="true">+IF(OFFSET('Sanitation Data'!$Q$30,0,10*ROW('Sanitation Data'!Q96))="","",OFFSET('Sanitation Data'!$Q$30,0,10*ROW('Sanitation Data'!Q96)))</f>
        <v/>
      </c>
      <c r="DC102" s="271" t="str">
        <f ca="true">+IF(OFFSET('Sanitation Data'!$Q$31,0,10*ROW('Sanitation Data'!Q96))="","",OFFSET('Sanitation Data'!$Q$31,0,10*ROW('Sanitation Data'!Q96)))</f>
        <v/>
      </c>
      <c r="DD102" s="271" t="str">
        <f ca="true">+IF(OFFSET('Sanitation Data'!$Q$32,0,10*ROW('Sanitation Data'!Q96))="","",OFFSET('Sanitation Data'!$Q$32,0,10*ROW('Sanitation Data'!Q96)))</f>
        <v/>
      </c>
      <c r="DE102" s="271" t="str">
        <f ca="true">+IF(OFFSET('Sanitation Data'!$R$28,0,10*ROW('Sanitation Data'!R96))="","",OFFSET('Sanitation Data'!$R$28,0,10*ROW('Sanitation Data'!R96)))</f>
        <v/>
      </c>
      <c r="DF102" s="271" t="str">
        <f ca="true">+IF(OFFSET('Sanitation Data'!$R$29,0,10*ROW('Sanitation Data'!R96))="","",OFFSET('Sanitation Data'!$R$29,0,10*ROW('Sanitation Data'!R96)))</f>
        <v/>
      </c>
      <c r="DG102" s="271" t="str">
        <f ca="true">+IF(OFFSET('Sanitation Data'!$R$30,0,10*ROW('Sanitation Data'!R96))="","",OFFSET('Sanitation Data'!$R$30,0,10*ROW('Sanitation Data'!R96)))</f>
        <v/>
      </c>
      <c r="DH102" s="271" t="str">
        <f ca="true">+IF(OFFSET('Sanitation Data'!$R$31,0,10*ROW('Sanitation Data'!R96))="","",OFFSET('Sanitation Data'!$R$31,0,10*ROW('Sanitation Data'!R96)))</f>
        <v/>
      </c>
      <c r="DI102" s="271" t="str">
        <f ca="true">+IF(OFFSET('Sanitation Data'!$R$32,0,10*ROW('Sanitation Data'!R96))="","",OFFSET('Sanitation Data'!$R$32,0,10*ROW('Sanitation Data'!R96)))</f>
        <v/>
      </c>
      <c r="DJ102" s="271" t="str">
        <f ca="true">+IF(OFFSET('Sanitation Data'!$S$28,0,10*ROW('Sanitation Data'!S96))="","",OFFSET('Sanitation Data'!$S$28,0,10*ROW('Sanitation Data'!S96)))</f>
        <v/>
      </c>
      <c r="DK102" s="271" t="str">
        <f ca="true">+IF(OFFSET('Sanitation Data'!$S$29,0,10*ROW('Sanitation Data'!S96))="","",OFFSET('Sanitation Data'!$S$29,0,10*ROW('Sanitation Data'!S96)))</f>
        <v/>
      </c>
      <c r="DL102" s="271" t="str">
        <f ca="true">+IF(OFFSET('Sanitation Data'!$S$30,0,10*ROW('Sanitation Data'!S96))="","",OFFSET('Sanitation Data'!$S$30,0,10*ROW('Sanitation Data'!S96)))</f>
        <v/>
      </c>
      <c r="DM102" s="271" t="str">
        <f ca="true">+IF(OFFSET('Sanitation Data'!$S$31,0,10*ROW('Sanitation Data'!S96))="","",OFFSET('Sanitation Data'!$S$31,0,10*ROW('Sanitation Data'!S96)))</f>
        <v/>
      </c>
      <c r="DN102" s="271" t="str">
        <f ca="true">+IF(OFFSET('Sanitation Data'!$S$32,0,10*ROW('Sanitation Data'!S96))="","",OFFSET('Sanitation Data'!$S$32,0,10*ROW('Sanitation Data'!S96)))</f>
        <v/>
      </c>
      <c r="DO102" s="271" t="str">
        <f ca="true">+IF(OFFSET('Hygiene Data'!$N$11,0,10*ROW('Hygiene Data'!N96))="","",OFFSET('Hygiene Data'!$N$11,0,10*ROW('Hygiene Data'!N96)))</f>
        <v/>
      </c>
      <c r="DP102" s="271" t="str">
        <f ca="true">+IF(OFFSET('Hygiene Data'!$N$12,0,10*ROW('Hygiene Data'!N96))="","",OFFSET('Hygiene Data'!$N$12,0,10*ROW('Hygiene Data'!N96)))</f>
        <v/>
      </c>
      <c r="DQ102" s="271" t="str">
        <f ca="true">+IF(OFFSET('Hygiene Data'!$N$13,0,10*ROW('Hygiene Data'!N96))="","",OFFSET('Hygiene Data'!$N$13,0,10*ROW('Hygiene Data'!N96)))</f>
        <v/>
      </c>
      <c r="DR102" s="271" t="str">
        <f ca="true">+IF(OFFSET('Hygiene Data'!$O$11,0,10*ROW('Hygiene Data'!O96))="","",OFFSET('Hygiene Data'!$O$11,0,10*ROW('Hygiene Data'!O96)))</f>
        <v/>
      </c>
      <c r="DS102" s="271" t="str">
        <f ca="true">+IF(OFFSET('Hygiene Data'!$O$12,0,10*ROW('Hygiene Data'!O96))="","",OFFSET('Hygiene Data'!$O$12,0,10*ROW('Hygiene Data'!O96)))</f>
        <v/>
      </c>
      <c r="DT102" s="271" t="str">
        <f ca="true">+IF(OFFSET('Hygiene Data'!$O$13,0,10*ROW('Hygiene Data'!O96))="","",OFFSET('Hygiene Data'!$O$13,0,10*ROW('Hygiene Data'!O96)))</f>
        <v/>
      </c>
      <c r="DU102" s="271" t="str">
        <f ca="true">+IF(OFFSET('Hygiene Data'!$P$11,0,10*ROW('Hygiene Data'!P96))="","",OFFSET('Hygiene Data'!$P$11,0,10*ROW('Hygiene Data'!P96)))</f>
        <v/>
      </c>
      <c r="DV102" s="271" t="str">
        <f ca="true">+IF(OFFSET('Hygiene Data'!$P$12,0,10*ROW('Hygiene Data'!P96))="","",OFFSET('Hygiene Data'!$P$12,0,10*ROW('Hygiene Data'!P96)))</f>
        <v/>
      </c>
      <c r="DW102" s="271" t="str">
        <f ca="true">+IF(OFFSET('Hygiene Data'!$P$13,0,10*ROW('Hygiene Data'!P96))="","",OFFSET('Hygiene Data'!$P$13,0,10*ROW('Hygiene Data'!P96)))</f>
        <v/>
      </c>
      <c r="DX102" s="271" t="str">
        <f ca="true">+IF(OFFSET('Hygiene Data'!$Q$11,0,10*ROW('Hygiene Data'!Q96))="","",OFFSET('Hygiene Data'!$Q$11,0,10*ROW('Hygiene Data'!Q96)))</f>
        <v/>
      </c>
      <c r="DY102" s="271" t="str">
        <f ca="true">+IF(OFFSET('Hygiene Data'!$Q$12,0,10*ROW('Hygiene Data'!Q96))="","",OFFSET('Hygiene Data'!$Q$12,0,10*ROW('Hygiene Data'!Q96)))</f>
        <v/>
      </c>
      <c r="DZ102" s="271" t="str">
        <f ca="true">+IF(OFFSET('Hygiene Data'!$Q$13,0,10*ROW('Hygiene Data'!Q96))="","",OFFSET('Hygiene Data'!$Q$13,0,10*ROW('Hygiene Data'!Q96)))</f>
        <v/>
      </c>
      <c r="EA102" s="271" t="str">
        <f ca="true">+IF(OFFSET('Hygiene Data'!$R$11,0,10*ROW('Hygiene Data'!R96))="","",OFFSET('Hygiene Data'!$R$11,0,10*ROW('Hygiene Data'!R96)))</f>
        <v/>
      </c>
      <c r="EB102" s="271" t="str">
        <f ca="true">+IF(OFFSET('Hygiene Data'!$R$12,0,10*ROW('Hygiene Data'!R96))="","",OFFSET('Hygiene Data'!$R$12,0,10*ROW('Hygiene Data'!R96)))</f>
        <v/>
      </c>
      <c r="EC102" s="271" t="str">
        <f ca="true">+IF(OFFSET('Hygiene Data'!$R$13,0,10*ROW('Hygiene Data'!R96))="","",OFFSET('Hygiene Data'!$R$13,0,10*ROW('Hygiene Data'!R96)))</f>
        <v/>
      </c>
      <c r="ED102" s="271" t="str">
        <f ca="true">+IF(OFFSET('Hygiene Data'!$S$11,0,10*ROW('Hygiene Data'!S96))="","",OFFSET('Hygiene Data'!$S$11,0,10*ROW('Hygiene Data'!S96)))</f>
        <v/>
      </c>
      <c r="EE102" s="271" t="str">
        <f ca="true">+IF(OFFSET('Hygiene Data'!$S$12,0,10*ROW('Hygiene Data'!S96))="","",OFFSET('Hygiene Data'!$S$12,0,10*ROW('Hygiene Data'!S96)))</f>
        <v/>
      </c>
      <c r="EF102" s="271" t="str">
        <f ca="true">+IF(OFFSET('Hygiene Data'!$S$13,0,10*ROW('Hygiene Data'!S96))="","",OFFSET('Hygiene Data'!$S$13,0,10*ROW('Hygiene Data'!S96)))</f>
        <v/>
      </c>
    </row>
    <row xmlns:x14ac="http://schemas.microsoft.com/office/spreadsheetml/2009/9/ac" r="103" x14ac:dyDescent="0.2">
      <c r="A103" s="32" t="str">
        <f ca="true">+IF(OFFSET('Water Data'!$L$2,0,10*ROW('Water Data'!O97))="","",OFFSET('Water Data'!$L$2,0,10*ROW('Water Data'!O97)))</f>
        <v/>
      </c>
      <c r="B103" s="32" t="str">
        <f ca="true">+IF(OFFSET('Water Data'!$M$2,0,10*ROW('Water Data'!P97))="","",OFFSET('Water Data'!$M$2,0,10*ROW('Water Data'!P97)))</f>
        <v/>
      </c>
      <c r="C103" s="327" t="str">
        <f t="shared" ca="true" si="1"/>
        <v/>
      </c>
      <c r="D103" s="85" t="e">
        <f ca="true">+IF(AND(ISTEXT(OFFSET('Water Data'!$L$2,0,10*ROW('Water Data'!N97))),BS103="Yes"),100-OFFSET('Water Data'!$N$4,0,10*ROW('Water Data'!N97)),IF(AND(ISTEXT(OFFSET('Water Data'!$L$2,0,10*ROW('Water Data'!N97))),BS103="No",ISNUMBER(OFFSET('Water Data'!$N$4,0,10*ROW('Water Data'!N97)))),CONCATENATE("[",ROUND(100-OFFSET('Water Data'!$N$4,0,10*ROW('Water Data'!N97)),0),"]"),IF(AND(ISTEXT(OFFSET('Water Data'!$L$2,0,10*ROW('Water Data'!N97))),BS103="",ISNUMBER(OFFSET('Water Data'!$N$4,0,10*ROW('Water Data'!N97)))),100-OFFSET('Water Data'!$N$4,0,10*ROW('Water Data'!N97)),NA())))</f>
        <v>#N/A</v>
      </c>
      <c r="E103" s="85" t="e">
        <f ca="true">+IF(AND(ISTEXT(OFFSET('Water Data'!$L$2,0,10*ROW('Water Data'!O97))),BT103="Yes"),OFFSET('Water Data'!$N$6,0,10*ROW('Water Data'!N97)),IF(AND(ISTEXT(OFFSET('Water Data'!$L$2,0,10*ROW('Water Data'!N97))),BT103="No",ISNUMBER(OFFSET('Water Data'!$N$6,0,10*ROW('Water Data'!N97)))),CONCATENATE("[",ROUND(OFFSET('Water Data'!$N$6,0,10*ROW('Water Data'!N97)),0),"]"),IF(AND(ISTEXT(OFFSET('Water Data'!$L$2,0,10*ROW('Water Data'!N97))),BT103="",ISNUMBER(OFFSET('Water Data'!$N$6,0,10*ROW('Water Data'!N97)))),OFFSET('Water Data'!$N$6,0,10*ROW('Water Data'!N97)),NA())))</f>
        <v>#N/A</v>
      </c>
      <c r="F103" s="85" t="e">
        <f ca="true">+IF(AND(ISTEXT(OFFSET('Water Data'!$L$2,0,10*ROW('Water Data'!N97))),BU103="Yes"),OFFSET('Water Data'!$N$9,0,10*ROW('Water Data'!N97)),IF(AND(ISTEXT(OFFSET('Water Data'!$L$2,0,10*ROW('Water Data'!N97))),BU103="No",ISNUMBER(OFFSET('Water Data'!$N$9,0,10*ROW('Water Data'!N97)))),CONCATENATE("[",ROUND(OFFSET('Water Data'!$N$9,0,10*ROW('Water Data'!N97)),0),"]"),IF(AND(ISTEXT(OFFSET('Water Data'!$L$2,0,10*ROW('Water Data'!N97))),BU103="",ISNUMBER(OFFSET('Water Data'!$N$9,0,10*ROW('Water Data'!N97)))),OFFSET('Water Data'!$N$9,0,10*ROW('Water Data'!N97)),NA())))</f>
        <v>#N/A</v>
      </c>
      <c r="G103" s="85" t="e">
        <f ca="true">+IF(AND(ISTEXT(OFFSET('Water Data'!$L$2,0,10*ROW('Water Data'!O97))),BV103="Yes"),100-OFFSET('Water Data'!$O$4,0,10*ROW('Water Data'!O97)),IF(AND(ISTEXT(OFFSET('Water Data'!$L$2,0,10*ROW('Water Data'!O97))),BV103="No",ISNUMBER(OFFSET('Water Data'!$O$4,0,10*ROW('Water Data'!O97)))),CONCATENATE("[",ROUND(100-OFFSET('Water Data'!$O$4,0,10*ROW('Water Data'!O97)),0),"]"),IF(AND(ISTEXT(OFFSET('Water Data'!$L$2,0,10*ROW('Water Data'!O97))),BV103="",ISNUMBER(OFFSET('Water Data'!$O$4,0,10*ROW('Water Data'!O97)))),100-OFFSET('Water Data'!$O$4,0,10*ROW('Water Data'!O97)),NA())))</f>
        <v>#N/A</v>
      </c>
      <c r="H103" s="85" t="e">
        <f ca="true">+IF(AND(ISTEXT(OFFSET('Water Data'!$L$2,0,10*ROW('Water Data'!O97))),BW103="Yes"),OFFSET('Water Data'!$O$6,0,10*ROW('Water Data'!O97)),IF(AND(ISTEXT(OFFSET('Water Data'!$L$2,0,10*ROW('Water Data'!O97))),BW103="No",ISNUMBER(OFFSET('Water Data'!$O$6,0,10*ROW('Water Data'!O97)))),CONCATENATE("[",ROUND(OFFSET('Water Data'!$N$6,0,10*ROW('Water Data'!O97)),0),"]"),IF(AND(ISTEXT(OFFSET('Water Data'!$L$2,0,10*ROW('Water Data'!O97))),BW103="",ISNUMBER(OFFSET('Water Data'!$O$6,0,10*ROW('Water Data'!O97)))),OFFSET('Water Data'!$O$6,0,10*ROW('Water Data'!O97)),NA())))</f>
        <v>#N/A</v>
      </c>
      <c r="I103" s="85" t="e">
        <f ca="true">+IF(AND(ISTEXT(OFFSET('Water Data'!$L$2,0,10*ROW('Water Data'!O97))),BX103="Yes"),OFFSET('Water Data'!$O$9,0,10*ROW('Water Data'!O97)),IF(AND(ISTEXT(OFFSET('Water Data'!$L$2,0,10*ROW('Water Data'!O97))),BX103="No",ISNUMBER(OFFSET('Water Data'!$O$9,0,10*ROW('Water Data'!O97)))),CONCATENATE("[",ROUND(OFFSET('Water Data'!$O$9,0,10*ROW('Water Data'!O97)),0),"]"),IF(AND(ISTEXT(OFFSET('Water Data'!$L$2,0,10*ROW('Water Data'!O97))),BX103="",ISNUMBER(OFFSET('Water Data'!$O$9,0,10*ROW('Water Data'!O97)))),OFFSET('Water Data'!$O$9,0,10*ROW('Water Data'!O97)),NA())))</f>
        <v>#N/A</v>
      </c>
      <c r="J103" s="85" t="e">
        <f ca="true">+IF(AND(ISTEXT(OFFSET('Water Data'!$L$2,0,10*ROW('Water Data'!P97))),BY103="Yes"),100-OFFSET('Water Data'!$P$4,0,10*ROW('Water Data'!P97)),IF(AND(ISTEXT(OFFSET('Water Data'!$L$2,0,10*ROW('Water Data'!P97))),BY103="No",ISNUMBER(OFFSET('Water Data'!$P$4,0,10*ROW('Water Data'!P97)))),CONCATENATE("[",ROUND(100-OFFSET('Water Data'!$P$4,0,10*ROW('Water Data'!P97)),0),"]"),IF(AND(ISTEXT(OFFSET('Water Data'!$L$2,0,10*ROW('Water Data'!P97))),BY103="",ISNUMBER(OFFSET('Water Data'!$P$4,0,10*ROW('Water Data'!P97)))),100-OFFSET('Water Data'!$P$4,0,10*ROW('Water Data'!P97)),NA())))</f>
        <v>#N/A</v>
      </c>
      <c r="K103" s="85" t="e">
        <f ca="true">+IF(AND(ISTEXT(OFFSET('Water Data'!$L$2,0,10*ROW('Water Data'!P97))),BZ103="Yes"),OFFSET('Water Data'!$P$6,0,10*ROW('Water Data'!P97)),IF(AND(ISTEXT(OFFSET('Water Data'!$L$2,0,10*ROW('Water Data'!P97))),BZ103="No",ISNUMBER(OFFSET('Water Data'!$P$6,0,10*ROW('Water Data'!P97)))),CONCATENATE("[",ROUND(OFFSET('Water Data'!$P$6,0,10*ROW('Water Data'!P97)),0),"]"),IF(AND(ISTEXT(OFFSET('Water Data'!$L$2,0,10*ROW('Water Data'!P97))),BZ103="",ISNUMBER(OFFSET('Water Data'!$P$6,0,10*ROW('Water Data'!P97)))),OFFSET('Water Data'!$P$6,0,10*ROW('Water Data'!P97)),NA())))</f>
        <v>#N/A</v>
      </c>
      <c r="L103" s="85" t="e">
        <f ca="true">+IF(AND(ISTEXT(OFFSET('Water Data'!$L$2,0,10*ROW('Water Data'!P97))),CA103="Yes"),OFFSET('Water Data'!$P$9,0,10*ROW('Water Data'!P97)),IF(AND(ISTEXT(OFFSET('Water Data'!$L$2,0,10*ROW('Water Data'!P97))),CA103="No",ISNUMBER(OFFSET('Water Data'!$P$9,0,10*ROW('Water Data'!P97)))),CONCATENATE("[",ROUND(OFFSET('Water Data'!$P$9,0,10*ROW('Water Data'!P97)),0),"]"),IF(AND(ISTEXT(OFFSET('Water Data'!$L$2,0,10*ROW('Water Data'!P97))),CA103="",ISNUMBER(OFFSET('Water Data'!$P$9,0,10*ROW('Water Data'!P97)))),OFFSET('Water Data'!$P$9,0,10*ROW('Water Data'!P97)),NA())))</f>
        <v>#N/A</v>
      </c>
      <c r="M103" s="85" t="e">
        <f ca="true">+IF(AND(ISTEXT(OFFSET('Water Data'!$L$2,0,10*ROW('Water Data'!Q97))),CB103="Yes"),100-OFFSET('Water Data'!$Q$4,0,10*ROW('Water Data'!Q97)),IF(AND(ISTEXT(OFFSET('Water Data'!$L$2,0,10*ROW('Water Data'!Q97))),CB103="No",ISNUMBER(OFFSET('Water Data'!$Q$4,0,10*ROW('Water Data'!Q97)))),CONCATENATE("[",ROUND(100-OFFSET('Water Data'!$Q$4,0,10*ROW('Water Data'!Q97)),0),"]"),IF(AND(ISTEXT(OFFSET('Water Data'!$L$2,0,10*ROW('Water Data'!Q97))),CB103="",ISNUMBER(OFFSET('Water Data'!$Q$4,0,10*ROW('Water Data'!Q97)))),100-OFFSET('Water Data'!$Q$4,0,10*ROW('Water Data'!Q97)),NA())))</f>
        <v>#N/A</v>
      </c>
      <c r="N103" s="85" t="e">
        <f ca="true">+IF(AND(ISTEXT(OFFSET('Water Data'!$L$2,0,10*ROW('Water Data'!Q97))),CC103="Yes"),OFFSET('Water Data'!$Q$6,0,10*ROW('Water Data'!Q97)),IF(AND(ISTEXT(OFFSET('Water Data'!$L$2,0,10*ROW('Water Data'!Q97))),CC103="No",ISNUMBER(OFFSET('Water Data'!$Q$6,0,10*ROW('Water Data'!Q97)))),CONCATENATE("[",ROUND(OFFSET('Water Data'!$Q$6,0,10*ROW('Water Data'!Q97)),0),"]"),IF(AND(ISTEXT(OFFSET('Water Data'!$L$2,0,10*ROW('Water Data'!Q97))),CC103="",ISNUMBER(OFFSET('Water Data'!$Q$6,0,10*ROW('Water Data'!Q97)))),OFFSET('Water Data'!$Q$6,0,10*ROW('Water Data'!Q97)),NA())))</f>
        <v>#N/A</v>
      </c>
      <c r="O103" s="85" t="e">
        <f ca="true">+IF(AND(ISTEXT(OFFSET('Water Data'!$L$2,0,10*ROW('Water Data'!Q97))),CD103="Yes"),OFFSET('Water Data'!$Q$9,0,10*ROW('Water Data'!Q97)),IF(AND(ISTEXT(OFFSET('Water Data'!$L$2,0,10*ROW('Water Data'!Q97))),CD103="No",ISNUMBER(OFFSET('Water Data'!$Q$9,0,10*ROW('Water Data'!Q97)))),CONCATENATE("[",ROUND(OFFSET('Water Data'!$Q$9,0,10*ROW('Water Data'!Q97)),0),"]"),IF(AND(ISTEXT(OFFSET('Water Data'!$L$2,0,10*ROW('Water Data'!Q97))),CD103="",ISNUMBER(OFFSET('Water Data'!$Q$9,0,10*ROW('Water Data'!Q97)))),OFFSET('Water Data'!$Q$9,0,10*ROW('Water Data'!Q97)),NA())))</f>
        <v>#N/A</v>
      </c>
      <c r="P103" s="85" t="e">
        <f ca="true">+IF(AND(ISTEXT(OFFSET('Water Data'!$L$2,0,10*ROW('Water Data'!R97))),CE103="Yes"),100-OFFSET('Water Data'!$R$4,0,10*ROW('Water Data'!R97)),IF(AND(ISTEXT(OFFSET('Water Data'!$L$2,0,10*ROW('Water Data'!R97))),CE103="No",ISNUMBER(OFFSET('Water Data'!$R$4,0,10*ROW('Water Data'!R97)))),CONCATENATE("[",ROUND(100-OFFSET('Water Data'!$R$4,0,10*ROW('Water Data'!R97)),0),"]"),IF(AND(ISTEXT(OFFSET('Water Data'!$L$2,0,10*ROW('Water Data'!R97))),CE103="",ISNUMBER(OFFSET('Water Data'!$R$4,0,10*ROW('Water Data'!R97)))),100-OFFSET('Water Data'!$R$4,0,10*ROW('Water Data'!R97)),NA())))</f>
        <v>#N/A</v>
      </c>
      <c r="Q103" s="85" t="e">
        <f ca="true">+IF(AND(ISTEXT(OFFSET('Water Data'!$L$2,0,10*ROW('Water Data'!R97))),CF103="Yes"),OFFSET('Water Data'!$R$6,0,10*ROW('Water Data'!R97)),IF(AND(ISTEXT(OFFSET('Water Data'!$L$2,0,10*ROW('Water Data'!R97))),CF103="No",ISNUMBER(OFFSET('Water Data'!$R$6,0,10*ROW('Water Data'!R97)))),CONCATENATE("[",ROUND(OFFSET('Water Data'!$R$6,0,10*ROW('Water Data'!R97)),0),"]"),IF(AND(ISTEXT(OFFSET('Water Data'!$L$2,0,10*ROW('Water Data'!R97))),CF103="",ISNUMBER(OFFSET('Water Data'!$R$6,0,10*ROW('Water Data'!R97)))),OFFSET('Water Data'!$R$6,0,10*ROW('Water Data'!R97)),NA())))</f>
        <v>#N/A</v>
      </c>
      <c r="R103" s="85" t="e">
        <f ca="true">+IF(AND(ISTEXT(OFFSET('Water Data'!$L$2,0,10*ROW('Water Data'!R97))),CG103="Yes"),OFFSET('Water Data'!$R$9,0,10*ROW('Water Data'!R97)),IF(AND(ISTEXT(OFFSET('Water Data'!$L$2,0,10*ROW('Water Data'!R97))),CG103="No",ISNUMBER(OFFSET('Water Data'!$R$9,0,10*ROW('Water Data'!R97)))),CONCATENATE("[",ROUND(OFFSET('Water Data'!$R$9,0,10*ROW('Water Data'!R97)),0),"]"),IF(AND(ISTEXT(OFFSET('Water Data'!$L$2,0,10*ROW('Water Data'!R97))),CG103="",ISNUMBER(OFFSET('Water Data'!$R$9,0,10*ROW('Water Data'!R97)))),OFFSET('Water Data'!$R$9,0,10*ROW('Water Data'!R97)),NA())))</f>
        <v>#N/A</v>
      </c>
      <c r="S103" s="85" t="e">
        <f ca="true">+IF(AND(ISTEXT(OFFSET('Water Data'!$L$2,0,10*ROW('Water Data'!S97))),CH103="Yes"),100-OFFSET('Water Data'!$S$4,0,10*ROW('Water Data'!S97)),IF(AND(ISTEXT(OFFSET('Water Data'!$L$2,0,10*ROW('Water Data'!S97))),CH103="No",ISNUMBER(OFFSET('Water Data'!$S$4,0,10*ROW('Water Data'!S97)))),CONCATENATE("[",ROUND(100-OFFSET('Water Data'!$S$4,0,10*ROW('Water Data'!S97)),0),"]"),IF(AND(ISTEXT(OFFSET('Water Data'!$L$2,0,10*ROW('Water Data'!S97))),CH103="",ISNUMBER(OFFSET('Water Data'!$S$4,0,10*ROW('Water Data'!S97)))),100-OFFSET('Water Data'!$S$4,0,10*ROW('Water Data'!S97)),NA())))</f>
        <v>#N/A</v>
      </c>
      <c r="T103" s="85" t="e">
        <f ca="true">+IF(AND(ISTEXT(OFFSET('Water Data'!$L$2,0,10*ROW('Water Data'!S97))),CI103="Yes"),OFFSET('Water Data'!$S$6,0,10*ROW('Water Data'!S97)),IF(AND(ISTEXT(OFFSET('Water Data'!$L$2,0,10*ROW('Water Data'!S97))),CI103="No",ISNUMBER(OFFSET('Water Data'!$S$6,0,10*ROW('Water Data'!S97)))),CONCATENATE("[",ROUND(OFFSET('Water Data'!$S$6,0,10*ROW('Water Data'!S97)),0),"]"),IF(AND(ISTEXT(OFFSET('Water Data'!$L$2,0,10*ROW('Water Data'!S97))),CI103="",ISNUMBER(OFFSET('Water Data'!$S$6,0,10*ROW('Water Data'!S97)))),OFFSET('Water Data'!$S$6,0,10*ROW('Water Data'!S97)),NA())))</f>
        <v>#N/A</v>
      </c>
      <c r="U103" s="85" t="e">
        <f ca="true">+IF(AND(ISTEXT(OFFSET('Water Data'!$L$2,0,10*ROW('Water Data'!S97))),CJ103="Yes"),OFFSET('Water Data'!$S$9,0,10*ROW('Water Data'!S97)),IF(AND(ISTEXT(OFFSET('Water Data'!$L$2,0,10*ROW('Water Data'!S97))),CJ103="No",ISNUMBER(OFFSET('Water Data'!$S$9,0,10*ROW('Water Data'!S97)))),CONCATENATE("[",ROUND(OFFSET('Water Data'!$S$9,0,10*ROW('Water Data'!S97)),0),"]"),IF(AND(ISTEXT(OFFSET('Water Data'!$L$2,0,10*ROW('Water Data'!S97))),CJ103="",ISNUMBER(OFFSET('Water Data'!$S$9,0,10*ROW('Water Data'!S97)))),OFFSET('Water Data'!$S$9,0,10*ROW('Water Data'!S97)),NA())))</f>
        <v>#N/A</v>
      </c>
      <c r="V103" s="86" t="e">
        <f ca="true">+IF(AND(ISTEXT(OFFSET('Sanitation Data'!$L$2,0,10*ROW('Sanitation Data'!N97))),CK103="Yes"),100-OFFSET('Sanitation Data'!$N$4,0,10*ROW('Sanitation Data'!N97)),IF(AND(ISTEXT(OFFSET('Sanitation Data'!$L$2,0,10*ROW('Sanitation Data'!N97))),CK103="No",ISNUMBER(OFFSET('Sanitation Data'!$N$4,0,10*ROW('Sanitation Data'!N97)))),CONCATENATE("[",ROUND(100-OFFSET('Sanitation Data'!$N$4,0,10*ROW('Sanitation Data'!N97)),0),"]"),IF(AND(ISTEXT(OFFSET('Sanitation Data'!$L$2,0,10*ROW('Sanitation Data'!N97))),CK103="",ISNUMBER(OFFSET('Sanitation Data'!$N$4,0,10*ROW('Sanitation Data'!N97)))),100-OFFSET('Sanitation Data'!$N$4,0,10*ROW('Sanitation Data'!N97)),NA())))</f>
        <v>#N/A</v>
      </c>
      <c r="W103" s="86" t="e">
        <f ca="true">+IF(AND(ISTEXT(OFFSET('Sanitation Data'!$L$2,0,10*ROW('Sanitation Data'!N97))),CL103="Yes"),OFFSET('Sanitation Data'!$N$6,0,10*ROW('Sanitation Data'!N97)),IF(AND(ISTEXT(OFFSET('Sanitation Data'!$L$2,0,10*ROW('Sanitation Data'!N97))),CL103="No",ISNUMBER(OFFSET('Sanitation Data'!$N$6,0,10*ROW('Sanitation Data'!N97)))),CONCATENATE("[",ROUND(OFFSET('Sanitation Data'!$N$6,0,10*ROW('Sanitation Data'!N97)),0),"]"),IF(AND(ISTEXT(OFFSET('Sanitation Data'!$L$2,0,10*ROW('Sanitation Data'!N97))),CL103="",ISNUMBER(OFFSET('Sanitation Data'!$N$6,0,10*ROW('Sanitation Data'!N97)))),OFFSET('Sanitation Data'!$N$6,0,10*ROW('Sanitation Data'!N97)),NA())))</f>
        <v>#N/A</v>
      </c>
      <c r="X103" s="86" t="e">
        <f ca="true">+IF(AND(ISTEXT(OFFSET('Sanitation Data'!$L$2,0,10*ROW('Sanitation Data'!N97))),CM103="Yes"),OFFSET('Sanitation Data'!$N$10,0,10*ROW('Sanitation Data'!N97)),IF(AND(ISTEXT(OFFSET('Sanitation Data'!$L$2,0,10*ROW('Sanitation Data'!N97))),CM103="No",ISNUMBER(OFFSET('Sanitation Data'!$N$10,0,10*ROW('Sanitation Data'!N97)))),CONCATENATE("[",ROUND(OFFSET('Sanitation Data'!$N$10,0,10*ROW('Sanitation Data'!N97)),0),"]"),IF(AND(ISTEXT(OFFSET('Sanitation Data'!$L$2,0,10*ROW('Sanitation Data'!N97))),CM103="",ISNUMBER(OFFSET('Sanitation Data'!$N$10,0,10*ROW('Sanitation Data'!N97)))),OFFSET('Sanitation Data'!$N$10,0,10*ROW('Sanitation Data'!N97)),NA())))</f>
        <v>#N/A</v>
      </c>
      <c r="Y103" s="86" t="e">
        <f ca="true">+IF(AND(ISTEXT(OFFSET('Sanitation Data'!$L$2,0,10*ROW('Sanitation Data'!N97))),CN103="Yes"),OFFSET('Sanitation Data'!$N$11,0,10*ROW('Sanitation Data'!N97)),IF(AND(ISTEXT(OFFSET('Sanitation Data'!$L$2,0,10*ROW('Sanitation Data'!N97))),CN103="No",ISNUMBER(OFFSET('Sanitation Data'!$N$11,0,10*ROW('Sanitation Data'!N97)))),CONCATENATE("[",ROUND(OFFSET('Sanitation Data'!$N$11,0,10*ROW('Sanitation Data'!N97)),0),"]"),IF(AND(ISTEXT(OFFSET('Sanitation Data'!$L$2,0,10*ROW('Sanitation Data'!N97))),CN103="",ISNUMBER(OFFSET('Sanitation Data'!$N$11,0,10*ROW('Sanitation Data'!N97)))),OFFSET('Sanitation Data'!$N$11,0,10*ROW('Sanitation Data'!N97)),NA())))</f>
        <v>#N/A</v>
      </c>
      <c r="Z103" s="86" t="e">
        <f ca="true">+IF(AND(ISTEXT(OFFSET('Sanitation Data'!$L$2,0,10*ROW('Sanitation Data'!N97))),CO103="Yes"),OFFSET('Sanitation Data'!$N$12,0,10*ROW('Sanitation Data'!N97)),IF(AND(ISTEXT(OFFSET('Sanitation Data'!$L$2,0,10*ROW('Sanitation Data'!N97))),CO103="No",ISNUMBER(OFFSET('Sanitation Data'!$N$12,0,10*ROW('Sanitation Data'!N97)))),CONCATENATE("[",ROUND(OFFSET('Sanitation Data'!$N$12,0,10*ROW('Sanitation Data'!N97)),0),"]"),IF(AND(ISTEXT(OFFSET('Sanitation Data'!$L$2,0,10*ROW('Sanitation Data'!N97))),CO103="",ISNUMBER(OFFSET('Sanitation Data'!$N$12,0,10*ROW('Sanitation Data'!N97)))),OFFSET('Sanitation Data'!$N$12,0,10*ROW('Sanitation Data'!N97)),NA())))</f>
        <v>#N/A</v>
      </c>
      <c r="AA103" s="86" t="e">
        <f ca="true">+IF(AND(ISTEXT(OFFSET('Sanitation Data'!$L$2,0,10*ROW('Sanitation Data'!O97))),CP103="Yes"),100-OFFSET('Sanitation Data'!$O$4,0,10*ROW('Sanitation Data'!O97)),IF(AND(ISTEXT(OFFSET('Sanitation Data'!$L$2,0,10*ROW('Sanitation Data'!O97))),CP103="No",ISNUMBER(OFFSET('Sanitation Data'!$O$4,0,10*ROW('Sanitation Data'!O97)))),CONCATENATE("[",ROUND(100-OFFSET('Sanitation Data'!$O$4,0,10*ROW('Sanitation Data'!O97)),0),"]"),IF(AND(ISTEXT(OFFSET('Sanitation Data'!$L$2,0,10*ROW('Sanitation Data'!O97))),CP103="",ISNUMBER(OFFSET('Sanitation Data'!$O$4,0,10*ROW('Sanitation Data'!O97)))),100-OFFSET('Sanitation Data'!$O$4,0,10*ROW('Sanitation Data'!O97)),NA())))</f>
        <v>#N/A</v>
      </c>
      <c r="AB103" s="86" t="e">
        <f ca="true">+IF(AND(ISTEXT(OFFSET('Sanitation Data'!$L$2,0,10*ROW('Sanitation Data'!O97))),CQ103="Yes"),OFFSET('Sanitation Data'!$O$6,0,10*ROW('Sanitation Data'!R97)),IF(AND(ISTEXT(OFFSET('Sanitation Data'!$L$2,0,10*ROW('Sanitation Data'!O97))),CQ103="No",ISNUMBER(OFFSET('Sanitation Data'!$O$6,0,10*ROW('Sanitation Data'!O97)))),CONCATENATE("[",ROUND(OFFSET('Sanitation Data'!$O$6,0,10*ROW('Sanitation Data'!O97)),0),"]"),IF(AND(ISTEXT(OFFSET('Sanitation Data'!$L$2,0,10*ROW('Sanitation Data'!O97))),CQ103="",ISNUMBER(OFFSET('Sanitation Data'!$O$6,0,10*ROW('Sanitation Data'!O97)))),OFFSET('Sanitation Data'!$O$6,0,10*ROW('Sanitation Data'!O97)),NA())))</f>
        <v>#N/A</v>
      </c>
      <c r="AC103" s="86" t="e">
        <f ca="true">+IF(AND(ISTEXT(OFFSET('Sanitation Data'!$L$2,0,10*ROW('Sanitation Data'!O97))),CR103="Yes"),OFFSET('Sanitation Data'!$O$10,0,10*ROW('Sanitation Data'!O97)),IF(AND(ISTEXT(OFFSET('Sanitation Data'!$L$2,0,10*ROW('Sanitation Data'!O97))),CR103="No",ISNUMBER(OFFSET('Sanitation Data'!$O$10,0,10*ROW('Sanitation Data'!O97)))),CONCATENATE("[",ROUND(OFFSET('Sanitation Data'!$O$10,0,10*ROW('Sanitation Data'!O97)),0),"]"),IF(AND(ISTEXT(OFFSET('Sanitation Data'!$L$2,0,10*ROW('Sanitation Data'!O97))),CR103="",ISNUMBER(OFFSET('Sanitation Data'!$O$10,0,10*ROW('Sanitation Data'!O97)))),OFFSET('Sanitation Data'!$O$10,0,10*ROW('Sanitation Data'!O97)),NA())))</f>
        <v>#N/A</v>
      </c>
      <c r="AD103" s="86" t="e">
        <f ca="true">+IF(AND(ISTEXT(OFFSET('Sanitation Data'!$L$2,0,10*ROW('Sanitation Data'!O97))),CS103="Yes"),OFFSET('Sanitation Data'!$O$11,0,10*ROW('Sanitation Data'!O97)),IF(AND(ISTEXT(OFFSET('Sanitation Data'!$L$2,0,10*ROW('Sanitation Data'!O97))),CS103="No",ISNUMBER(OFFSET('Sanitation Data'!$O$11,0,10*ROW('Sanitation Data'!O97)))),CONCATENATE("[",ROUND(OFFSET('Sanitation Data'!$O$11,0,10*ROW('Sanitation Data'!O97)),0),"]"),IF(AND(ISTEXT(OFFSET('Sanitation Data'!$L$2,0,10*ROW('Sanitation Data'!O97))),CS103="",ISNUMBER(OFFSET('Sanitation Data'!$O$11,0,10*ROW('Sanitation Data'!O97)))),OFFSET('Sanitation Data'!$O$11,0,10*ROW('Sanitation Data'!O97)),NA())))</f>
        <v>#N/A</v>
      </c>
      <c r="AE103" s="86" t="e">
        <f ca="true">+IF(AND(ISTEXT(OFFSET('Sanitation Data'!$L$2,0,10*ROW('Sanitation Data'!O97))),CT103="Yes"),OFFSET('Sanitation Data'!$O$12,0,10*ROW('Sanitation Data'!O97)),IF(AND(ISTEXT(OFFSET('Sanitation Data'!$L$2,0,10*ROW('Sanitation Data'!O97))),CT103="No",ISNUMBER(OFFSET('Sanitation Data'!$O$12,0,10*ROW('Sanitation Data'!O97)))),CONCATENATE("[",ROUND(OFFSET('Sanitation Data'!$O$12,0,10*ROW('Sanitation Data'!O97)),0),"]"),IF(AND(ISTEXT(OFFSET('Sanitation Data'!$L$2,0,10*ROW('Sanitation Data'!O97))),CT103="",ISNUMBER(OFFSET('Sanitation Data'!$O$12,0,10*ROW('Sanitation Data'!O97)))),OFFSET('Sanitation Data'!$O$12,0,10*ROW('Sanitation Data'!O97)),NA())))</f>
        <v>#N/A</v>
      </c>
      <c r="AF103" s="86" t="e">
        <f ca="true">+IF(AND(ISTEXT(OFFSET('Sanitation Data'!$L$2,0,10*ROW('Sanitation Data'!P97))),CU103="Yes"),100-OFFSET('Sanitation Data'!$P$4,0,10*ROW('Sanitation Data'!P97)),IF(AND(ISTEXT(OFFSET('Sanitation Data'!$L$2,0,10*ROW('Sanitation Data'!P97))),CU103="No",ISNUMBER(OFFSET('Sanitation Data'!$P$4,0,10*ROW('Sanitation Data'!P97)))),CONCATENATE("[",ROUND(100-OFFSET('Sanitation Data'!$P$4,0,10*ROW('Sanitation Data'!P97)),0),"]"),IF(AND(ISTEXT(OFFSET('Sanitation Data'!$L$2,0,10*ROW('Sanitation Data'!P97))),CU103="",ISNUMBER(OFFSET('Sanitation Data'!$P$4,0,10*ROW('Sanitation Data'!P97)))),100-OFFSET('Sanitation Data'!$P$4,0,10*ROW('Sanitation Data'!P97)),NA())))</f>
        <v>#N/A</v>
      </c>
      <c r="AG103" s="86" t="e">
        <f ca="true">+IF(AND(ISTEXT(OFFSET('Sanitation Data'!$L$2,0,10*ROW('Sanitation Data'!P97))),CV103="Yes"),OFFSET('Sanitation Data'!$P$6,0,10*ROW('Sanitation Data'!P97)),IF(AND(ISTEXT(OFFSET('Sanitation Data'!$L$2,0,10*ROW('Sanitation Data'!P97))),CV103="No",ISNUMBER(OFFSET('Sanitation Data'!$P$6,0,10*ROW('Sanitation Data'!P97)))),CONCATENATE("[",ROUND(OFFSET('Sanitation Data'!$P$6,0,10*ROW('Sanitation Data'!P97)),0),"]"),IF(AND(ISTEXT(OFFSET('Sanitation Data'!$L$2,0,10*ROW('Sanitation Data'!P97))),CV103="",ISNUMBER(OFFSET('Sanitation Data'!$P$6,0,10*ROW('Sanitation Data'!P97)))),OFFSET('Sanitation Data'!$P$6,0,10*ROW('Sanitation Data'!P97)),NA())))</f>
        <v>#N/A</v>
      </c>
      <c r="AH103" s="86" t="e">
        <f ca="true">+IF(AND(ISTEXT(OFFSET('Sanitation Data'!$L$2,0,10*ROW('Sanitation Data'!P97))),CW103="Yes"),OFFSET('Sanitation Data'!$P$10,0,10*ROW('Sanitation Data'!P97)),IF(AND(ISTEXT(OFFSET('Sanitation Data'!$L$2,0,10*ROW('Sanitation Data'!P97))),CW103="No",ISNUMBER(OFFSET('Sanitation Data'!$P$10,0,10*ROW('Sanitation Data'!P97)))),CONCATENATE("[",ROUND(OFFSET('Sanitation Data'!$P$10,0,10*ROW('Sanitation Data'!P97)),0),"]"),IF(AND(ISTEXT(OFFSET('Sanitation Data'!$L$2,0,10*ROW('Sanitation Data'!P97))),CW103="",ISNUMBER(OFFSET('Sanitation Data'!$P$10,0,10*ROW('Sanitation Data'!P97)))),OFFSET('Sanitation Data'!$P$10,0,10*ROW('Sanitation Data'!P97)),NA())))</f>
        <v>#N/A</v>
      </c>
      <c r="AI103" s="86" t="e">
        <f ca="true">+IF(AND(ISTEXT(OFFSET('Sanitation Data'!$L$2,0,10*ROW('Sanitation Data'!P97))),CX103="Yes"),OFFSET('Sanitation Data'!$P$11,0,10*ROW('Sanitation Data'!P97)),IF(AND(ISTEXT(OFFSET('Sanitation Data'!$L$2,0,10*ROW('Sanitation Data'!P97))),CX103="No",ISNUMBER(OFFSET('Sanitation Data'!$P$11,0,10*ROW('Sanitation Data'!P97)))),CONCATENATE("[",ROUND(OFFSET('Sanitation Data'!$P$11,0,10*ROW('Sanitation Data'!P97)),0),"]"),IF(AND(ISTEXT(OFFSET('Sanitation Data'!$L$2,0,10*ROW('Sanitation Data'!P97))),CX103="",ISNUMBER(OFFSET('Sanitation Data'!$P$11,0,10*ROW('Sanitation Data'!P97)))),OFFSET('Sanitation Data'!$P$11,0,10*ROW('Sanitation Data'!P97)),NA())))</f>
        <v>#N/A</v>
      </c>
      <c r="AJ103" s="86" t="e">
        <f ca="true">+IF(AND(ISTEXT(OFFSET('Sanitation Data'!$L$2,0,10*ROW('Sanitation Data'!P97))),CY103="Yes"),OFFSET('Sanitation Data'!$P$12,0,10*ROW('Sanitation Data'!P97)),IF(AND(ISTEXT(OFFSET('Sanitation Data'!$L$2,0,10*ROW('Sanitation Data'!P97))),CY103="No",ISNUMBER(OFFSET('Sanitation Data'!$P$12,0,10*ROW('Sanitation Data'!P97)))),CONCATENATE("[",ROUND(OFFSET('Sanitation Data'!$P$12,0,10*ROW('Sanitation Data'!P97)),0),"]"),IF(AND(ISTEXT(OFFSET('Sanitation Data'!$L$2,0,10*ROW('Sanitation Data'!P97))),CY103="",ISNUMBER(OFFSET('Sanitation Data'!$P$12,0,10*ROW('Sanitation Data'!P97)))),OFFSET('Sanitation Data'!$P$12,0,10*ROW('Sanitation Data'!P97)),NA())))</f>
        <v>#N/A</v>
      </c>
      <c r="AK103" s="86" t="e">
        <f ca="true">+IF(AND(ISTEXT(OFFSET('Sanitation Data'!$L$2,0,10*ROW('Sanitation Data'!Q97))),CZ103="Yes"),100-OFFSET('Sanitation Data'!$Q$4,0,10*ROW('Sanitation Data'!Q97)),IF(AND(ISTEXT(OFFSET('Sanitation Data'!$L$2,0,10*ROW('Sanitation Data'!Q97))),CZ103="No",ISNUMBER(OFFSET('Sanitation Data'!$Q$4,0,10*ROW('Sanitation Data'!Q97)))),CONCATENATE("[",ROUND(100-OFFSET('Sanitation Data'!$Q$4,0,10*ROW('Sanitation Data'!Q97)),0),"]"),IF(AND(ISTEXT(OFFSET('Sanitation Data'!$L$2,0,10*ROW('Sanitation Data'!Q97))),CZ103="",ISNUMBER(OFFSET('Sanitation Data'!$Q$4,0,10*ROW('Sanitation Data'!Q97)))),100-OFFSET('Sanitation Data'!$Q$4,0,10*ROW('Sanitation Data'!Q97)),NA())))</f>
        <v>#N/A</v>
      </c>
      <c r="AL103" s="86" t="e">
        <f ca="true">+IF(AND(ISTEXT(OFFSET('Sanitation Data'!$L$2,0,10*ROW('Sanitation Data'!Q97))),DA103="Yes"),OFFSET('Sanitation Data'!$Q$6,0,10*ROW('Sanitation Data'!Q97)),IF(AND(ISTEXT(OFFSET('Sanitation Data'!$L$2,0,10*ROW('Sanitation Data'!Q97))),DA103="No",ISNUMBER(OFFSET('Sanitation Data'!$Q$6,0,10*ROW('Sanitation Data'!Q97)))),CONCATENATE("[",ROUND(OFFSET('Sanitation Data'!$Q$6,0,10*ROW('Sanitation Data'!Q97)),0),"]"),IF(AND(ISTEXT(OFFSET('Sanitation Data'!$L$2,0,10*ROW('Sanitation Data'!Q97))),DA103="",ISNUMBER(OFFSET('Sanitation Data'!$Q$6,0,10*ROW('Sanitation Data'!Q97)))),OFFSET('Sanitation Data'!$Q$6,0,10*ROW('Sanitation Data'!Q97)),NA())))</f>
        <v>#N/A</v>
      </c>
      <c r="AM103" s="86" t="e">
        <f ca="true">+IF(AND(ISTEXT(OFFSET('Sanitation Data'!$L$2,0,10*ROW('Sanitation Data'!Q97))),DB103="Yes"),OFFSET('Sanitation Data'!$Q$10,0,10*ROW('Sanitation Data'!Q97)),IF(AND(ISTEXT(OFFSET('Sanitation Data'!$L$2,0,10*ROW('Sanitation Data'!Q97))),DB103="No",ISNUMBER(OFFSET('Sanitation Data'!$Q$10,0,10*ROW('Sanitation Data'!Q97)))),CONCATENATE("[",ROUND(OFFSET('Sanitation Data'!$Q$10,0,10*ROW('Sanitation Data'!Q97)),0),"]"),IF(AND(ISTEXT(OFFSET('Sanitation Data'!$L$2,0,10*ROW('Sanitation Data'!Q97))),DB103="",ISNUMBER(OFFSET('Sanitation Data'!$Q$10,0,10*ROW('Sanitation Data'!Q97)))),OFFSET('Sanitation Data'!$Q$10,0,10*ROW('Sanitation Data'!Q97)),NA())))</f>
        <v>#N/A</v>
      </c>
      <c r="AN103" s="86" t="e">
        <f ca="true">+IF(AND(ISTEXT(OFFSET('Sanitation Data'!$L$2,0,10*ROW('Sanitation Data'!Q97))),DC103="Yes"),OFFSET('Sanitation Data'!$Q$11,0,10*ROW('Sanitation Data'!Q97)),IF(AND(ISTEXT(OFFSET('Sanitation Data'!$L$2,0,10*ROW('Sanitation Data'!Q97))),DC103="No",ISNUMBER(OFFSET('Sanitation Data'!$Q$11,0,10*ROW('Sanitation Data'!Q97)))),CONCATENATE("[",ROUND(OFFSET('Sanitation Data'!$Q$11,0,10*ROW('Sanitation Data'!Q97)),0),"]"),IF(AND(ISTEXT(OFFSET('Sanitation Data'!$L$2,0,10*ROW('Sanitation Data'!Q97))),DC103="",ISNUMBER(OFFSET('Sanitation Data'!$Q$11,0,10*ROW('Sanitation Data'!Q97)))),OFFSET('Sanitation Data'!$Q$11,0,10*ROW('Sanitation Data'!Q97)),NA())))</f>
        <v>#N/A</v>
      </c>
      <c r="AO103" s="86" t="e">
        <f ca="true">+IF(AND(ISTEXT(OFFSET('Sanitation Data'!$L$2,0,10*ROW('Sanitation Data'!Q97))),DD103="Yes"),OFFSET('Sanitation Data'!$Q$12,0,10*ROW('Sanitation Data'!Q97)),IF(AND(ISTEXT(OFFSET('Sanitation Data'!$L$2,0,10*ROW('Sanitation Data'!Q97))),DD103="No",ISNUMBER(OFFSET('Sanitation Data'!$Q$12,0,10*ROW('Sanitation Data'!Q97)))),CONCATENATE("[",ROUND(OFFSET('Sanitation Data'!$Q$12,0,10*ROW('Sanitation Data'!Q97)),0),"]"),IF(AND(ISTEXT(OFFSET('Sanitation Data'!$L$2,0,10*ROW('Sanitation Data'!Q97))),DD103="",ISNUMBER(OFFSET('Sanitation Data'!$Q$12,0,10*ROW('Sanitation Data'!Q97)))),OFFSET('Sanitation Data'!$Q$12,0,10*ROW('Sanitation Data'!Q97)),NA())))</f>
        <v>#N/A</v>
      </c>
      <c r="AP103" s="86" t="e">
        <f ca="true">+IF(AND(ISTEXT(OFFSET('Sanitation Data'!$L$2,0,10*ROW('Sanitation Data'!R97))),DE103="Yes"),100-OFFSET('Sanitation Data'!$R$4,0,10*ROW('Sanitation Data'!R97)),IF(AND(ISTEXT(OFFSET('Sanitation Data'!$L$2,0,10*ROW('Sanitation Data'!R97))),DE103="No",ISNUMBER(OFFSET('Sanitation Data'!$R$4,0,10*ROW('Sanitation Data'!R97)))),CONCATENATE("[",ROUND(100-OFFSET('Sanitation Data'!$R$4,0,10*ROW('Sanitation Data'!R97)),0),"]"),IF(AND(ISTEXT(OFFSET('Sanitation Data'!$L$2,0,10*ROW('Sanitation Data'!R97))),DE103="",ISNUMBER(OFFSET('Sanitation Data'!$R$4,0,10*ROW('Sanitation Data'!R97)))),100-OFFSET('Sanitation Data'!$R$4,0,10*ROW('Sanitation Data'!R97)),NA())))</f>
        <v>#N/A</v>
      </c>
      <c r="AQ103" s="86" t="e">
        <f ca="true">+IF(AND(ISTEXT(OFFSET('Sanitation Data'!$L$2,0,10*ROW('Sanitation Data'!R97))),DF103="Yes"),OFFSET('Sanitation Data'!$R$6,0,10*ROW('Sanitation Data'!R97)),IF(AND(ISTEXT(OFFSET('Sanitation Data'!$L$2,0,10*ROW('Sanitation Data'!R97))),DF103="No",ISNUMBER(OFFSET('Sanitation Data'!$R$6,0,10*ROW('Sanitation Data'!R97)))),CONCATENATE("[",ROUND(OFFSET('Sanitation Data'!$R$6,0,10*ROW('Sanitation Data'!R97)),0),"]"),IF(AND(ISTEXT(OFFSET('Sanitation Data'!$L$2,0,10*ROW('Sanitation Data'!R97))),DF103="",ISNUMBER(OFFSET('Sanitation Data'!$R$6,0,10*ROW('Sanitation Data'!R97)))),OFFSET('Sanitation Data'!$R$6,0,10*ROW('Sanitation Data'!R97)),NA())))</f>
        <v>#N/A</v>
      </c>
      <c r="AR103" s="86" t="e">
        <f ca="true">+IF(AND(ISTEXT(OFFSET('Sanitation Data'!$L$2,0,10*ROW('Sanitation Data'!R97))),DG103="Yes"),OFFSET('Sanitation Data'!$R$10,0,10*ROW('Sanitation Data'!R97)),IF(AND(ISTEXT(OFFSET('Sanitation Data'!$L$2,0,10*ROW('Sanitation Data'!R97))),DG103="No",ISNUMBER(OFFSET('Sanitation Data'!$R$10,0,10*ROW('Sanitation Data'!R97)))),CONCATENATE("[",ROUND(OFFSET('Sanitation Data'!$R$10,0,10*ROW('Sanitation Data'!R97)),0),"]"),IF(AND(ISTEXT(OFFSET('Sanitation Data'!$L$2,0,10*ROW('Sanitation Data'!R97))),DG103="",ISNUMBER(OFFSET('Sanitation Data'!$R$10,0,10*ROW('Sanitation Data'!R97)))),OFFSET('Sanitation Data'!$R$10,0,10*ROW('Sanitation Data'!R97)),NA())))</f>
        <v>#N/A</v>
      </c>
      <c r="AS103" s="86" t="e">
        <f ca="true">+IF(AND(ISTEXT(OFFSET('Sanitation Data'!$L$2,0,10*ROW('Sanitation Data'!R97))),DH103="Yes"),OFFSET('Sanitation Data'!$R$11,0,10*ROW('Sanitation Data'!R97)),IF(AND(ISTEXT(OFFSET('Sanitation Data'!$L$2,0,10*ROW('Sanitation Data'!R97))),DH103="No",ISNUMBER(OFFSET('Sanitation Data'!$R$11,0,10*ROW('Sanitation Data'!R97)))),CONCATENATE("[",ROUND(OFFSET('Sanitation Data'!$R$11,0,10*ROW('Sanitation Data'!R97)),0),"]"),IF(AND(ISTEXT(OFFSET('Sanitation Data'!$L$2,0,10*ROW('Sanitation Data'!R97))),DH103="",ISNUMBER(OFFSET('Sanitation Data'!$R$11,0,10*ROW('Sanitation Data'!R97)))),OFFSET('Sanitation Data'!$R$11,0,10*ROW('Sanitation Data'!R97)),NA())))</f>
        <v>#N/A</v>
      </c>
      <c r="AT103" s="86" t="e">
        <f ca="true">+IF(AND(ISTEXT(OFFSET('Sanitation Data'!$L$2,0,10*ROW('Sanitation Data'!R97))),DI103="Yes"),OFFSET('Sanitation Data'!$R$12,0,10*ROW('Sanitation Data'!R97)),IF(AND(ISTEXT(OFFSET('Sanitation Data'!$L$2,0,10*ROW('Sanitation Data'!R97))),DI103="No",ISNUMBER(OFFSET('Sanitation Data'!$R$12,0,10*ROW('Sanitation Data'!R97)))),CONCATENATE("[",ROUND(OFFSET('Sanitation Data'!$R$12,0,10*ROW('Sanitation Data'!R97)),0),"]"),IF(AND(ISTEXT(OFFSET('Sanitation Data'!$L$2,0,10*ROW('Sanitation Data'!R97))),DI103="",ISNUMBER(OFFSET('Sanitation Data'!$R$12,0,10*ROW('Sanitation Data'!R97)))),OFFSET('Sanitation Data'!$R$12,0,10*ROW('Sanitation Data'!R97)),NA())))</f>
        <v>#N/A</v>
      </c>
      <c r="AU103" s="86" t="e">
        <f ca="true">+IF(AND(ISTEXT(OFFSET('Sanitation Data'!$L$2,0,10*ROW('Sanitation Data'!S97))),DJ103="Yes"),100-OFFSET('Sanitation Data'!$S$4,0,10*ROW('Sanitation Data'!S97)),IF(AND(ISTEXT(OFFSET('Sanitation Data'!$L$2,0,10*ROW('Sanitation Data'!S97))),DJ103="No",ISNUMBER(OFFSET('Sanitation Data'!$S$4,0,10*ROW('Sanitation Data'!S97)))),CONCATENATE("[",ROUND(100-OFFSET('Sanitation Data'!$S$4,0,10*ROW('Sanitation Data'!S97)),0),"]"),IF(AND(ISTEXT(OFFSET('Sanitation Data'!$L$2,0,10*ROW('Sanitation Data'!S97))),DJ103="",ISNUMBER(OFFSET('Sanitation Data'!$S$4,0,10*ROW('Sanitation Data'!S97)))),100-OFFSET('Sanitation Data'!$S$4,0,10*ROW('Sanitation Data'!S97)),NA())))</f>
        <v>#N/A</v>
      </c>
      <c r="AV103" s="86" t="e">
        <f ca="true">+IF(AND(ISTEXT(OFFSET('Sanitation Data'!$L$2,0,10*ROW('Sanitation Data'!S97))),DK103="Yes"),OFFSET('Sanitation Data'!$S$6,0,10*ROW('Sanitation Data'!S97)),IF(AND(ISTEXT(OFFSET('Sanitation Data'!$L$2,0,10*ROW('Sanitation Data'!S97))),DK103="No",ISNUMBER(OFFSET('Sanitation Data'!$S$6,0,10*ROW('Sanitation Data'!S97)))),CONCATENATE("[",ROUND(OFFSET('Sanitation Data'!$S$6,0,10*ROW('Sanitation Data'!S97)),0),"]"),IF(AND(ISTEXT(OFFSET('Sanitation Data'!$L$2,0,10*ROW('Sanitation Data'!S97))),DK103="",ISNUMBER(OFFSET('Sanitation Data'!$S$6,0,10*ROW('Sanitation Data'!S97)))),OFFSET('Sanitation Data'!$S$6,0,10*ROW('Sanitation Data'!S97)),NA())))</f>
        <v>#N/A</v>
      </c>
      <c r="AW103" s="86" t="e">
        <f ca="true">+IF(AND(ISTEXT(OFFSET('Sanitation Data'!$L$2,0,10*ROW('Sanitation Data'!S97))),DL103="Yes"),OFFSET('Sanitation Data'!$S$10,0,10*ROW('Sanitation Data'!S97)),IF(AND(ISTEXT(OFFSET('Sanitation Data'!$L$2,0,10*ROW('Sanitation Data'!S97))),DL103="No",ISNUMBER(OFFSET('Sanitation Data'!$S$10,0,10*ROW('Sanitation Data'!S97)))),CONCATENATE("[",ROUND(OFFSET('Sanitation Data'!$S$10,0,10*ROW('Sanitation Data'!S97)),0),"]"),IF(AND(ISTEXT(OFFSET('Sanitation Data'!$L$2,0,10*ROW('Sanitation Data'!S97))),DL103="",ISNUMBER(OFFSET('Sanitation Data'!$S$10,0,10*ROW('Sanitation Data'!S97)))),OFFSET('Sanitation Data'!$S$10,0,10*ROW('Sanitation Data'!S97)),NA())))</f>
        <v>#N/A</v>
      </c>
      <c r="AX103" s="86" t="e">
        <f ca="true">+IF(AND(ISTEXT(OFFSET('Sanitation Data'!$L$2,0,10*ROW('Sanitation Data'!S97))),DM103="Yes"),OFFSET('Sanitation Data'!$S$11,0,10*ROW('Sanitation Data'!S97)),IF(AND(ISTEXT(OFFSET('Sanitation Data'!$L$2,0,10*ROW('Sanitation Data'!S97))),DM103="No",ISNUMBER(OFFSET('Sanitation Data'!$S$11,0,10*ROW('Sanitation Data'!S97)))),CONCATENATE("[",ROUND(OFFSET('Sanitation Data'!$S$11,0,10*ROW('Sanitation Data'!S97)),0),"]"),IF(AND(ISTEXT(OFFSET('Sanitation Data'!$L$2,0,10*ROW('Sanitation Data'!S97))),DM103="",ISNUMBER(OFFSET('Sanitation Data'!$S$11,0,10*ROW('Sanitation Data'!S97)))),OFFSET('Sanitation Data'!$S$11,0,10*ROW('Sanitation Data'!S97)),NA())))</f>
        <v>#N/A</v>
      </c>
      <c r="AY103" s="86" t="e">
        <f ca="true">+IF(AND(ISTEXT(OFFSET('Sanitation Data'!$L$2,0,10*ROW('Sanitation Data'!S97))),DN103="Yes"),OFFSET('Sanitation Data'!$S$12,0,10*ROW('Sanitation Data'!S97)),IF(AND(ISTEXT(OFFSET('Sanitation Data'!$L$2,0,10*ROW('Sanitation Data'!S97))),DN103="No",ISNUMBER(OFFSET('Sanitation Data'!$S$12,0,10*ROW('Sanitation Data'!S97)))),CONCATENATE("[",ROUND(OFFSET('Sanitation Data'!$S$12,0,10*ROW('Sanitation Data'!S97)),0),"]"),IF(AND(ISTEXT(OFFSET('Sanitation Data'!$L$2,0,10*ROW('Sanitation Data'!S97))),DN103="",ISNUMBER(OFFSET('Sanitation Data'!$S$12,0,10*ROW('Sanitation Data'!S97)))),OFFSET('Sanitation Data'!$S$12,0,10*ROW('Sanitation Data'!S97)),NA())))</f>
        <v>#N/A</v>
      </c>
      <c r="AZ103" s="87" t="e">
        <f ca="true">+IF(AND(ISTEXT(OFFSET('Hygiene Data'!$L$2,0,10*ROW('Hygiene Data'!N97))),DO103="Yes"),OFFSET('Hygiene Data'!$N$5,0,10*ROW('Hygiene Data'!N97)),IF(AND(ISTEXT(OFFSET('Hygiene Data'!$L$2,0,10*ROW('Hygiene Data'!N97))),DO103="No",ISNUMBER(OFFSET('Hygiene Data'!$N$5,0,10*ROW('Hygiene Data'!N97)))),CONCATENATE("[",ROUND(OFFSET('Hygiene Data'!$N$5,0,10*ROW('Hygiene Data'!N97)),0),"]"),IF(AND(ISTEXT(OFFSET('Hygiene Data'!$L$2,0,10*ROW('Hygiene Data'!N97))),DO103="",ISNUMBER(OFFSET('Hygiene Data'!$N$5,0,10*ROW('Hygiene Data'!N97)))),OFFSET('Hygiene Data'!$N$5,0,10*ROW('Hygiene Data'!N97)),NA())))</f>
        <v>#N/A</v>
      </c>
      <c r="BA103" s="87" t="e">
        <f ca="true">+IF(AND(ISTEXT(OFFSET('Hygiene Data'!$L$2,0,10*ROW('Hygiene Data'!N97))),DP103="Yes"),OFFSET('Hygiene Data'!$N$7,0,10*ROW('Hygiene Data'!N97)),IF(AND(ISTEXT(OFFSET('Hygiene Data'!$L$2,0,10*ROW('Hygiene Data'!N97))),DP103="No",ISNUMBER(OFFSET('Hygiene Data'!$N$7,0,10*ROW('Hygiene Data'!N97)))),CONCATENATE("[",ROUND(OFFSET('Hygiene Data'!$N$7,0,10*ROW('Hygiene Data'!N97)),0),"]"),IF(AND(ISTEXT(OFFSET('Hygiene Data'!$L$2,0,10*ROW('Hygiene Data'!N97))),DP103="",ISNUMBER(OFFSET('Hygiene Data'!$N$7,0,10*ROW('Hygiene Data'!N97)))),OFFSET('Hygiene Data'!$N$7,0,10*ROW('Hygiene Data'!N97)),NA())))</f>
        <v>#N/A</v>
      </c>
      <c r="BB103" s="87" t="e">
        <f ca="true">+IF(AND(ISTEXT(OFFSET('Hygiene Data'!$L$2,0,10*ROW('Hygiene Data'!N97))),DQ103="Yes"),OFFSET('Hygiene Data'!$N$9,0,10*ROW('Hygiene Data'!N97)),IF(AND(ISTEXT(OFFSET('Hygiene Data'!$L$2,0,10*ROW('Hygiene Data'!N97))),DQ103="No",ISNUMBER(OFFSET('Hygiene Data'!$N$9,0,10*ROW('Hygiene Data'!N97)))),CONCATENATE("[",ROUND(OFFSET('Hygiene Data'!$N$9,0,10*ROW('Hygiene Data'!N97)),0),"]"),IF(AND(ISTEXT(OFFSET('Hygiene Data'!$L$2,0,10*ROW('Hygiene Data'!N97))),DQ103="",ISNUMBER(OFFSET('Hygiene Data'!$N$9,0,10*ROW('Hygiene Data'!N97)))),OFFSET('Hygiene Data'!$N$9,0,10*ROW('Hygiene Data'!N97)),NA())))</f>
        <v>#N/A</v>
      </c>
      <c r="BC103" s="87" t="e">
        <f ca="true">+IF(AND(ISTEXT(OFFSET('Hygiene Data'!$L$2,0,10*ROW('Hygiene Data'!O97))),DR103="Yes"),OFFSET('Hygiene Data'!$O$5,0,10*ROW('Hygiene Data'!O97)),IF(AND(ISTEXT(OFFSET('Hygiene Data'!$L$2,0,10*ROW('Hygiene Data'!O97))),DR103="No",ISNUMBER(OFFSET('Hygiene Data'!$O$5,0,10*ROW('Hygiene Data'!O97)))),CONCATENATE("[",ROUND(OFFSET('Hygiene Data'!$O$5,0,10*ROW('Hygiene Data'!O97)),0),"]"),IF(AND(ISTEXT(OFFSET('Hygiene Data'!$L$2,0,10*ROW('Hygiene Data'!O97))),DR103="",ISNUMBER(OFFSET('Hygiene Data'!$O$5,0,10*ROW('Hygiene Data'!O97)))),OFFSET('Hygiene Data'!$O$5,0,10*ROW('Hygiene Data'!O97)),NA())))</f>
        <v>#N/A</v>
      </c>
      <c r="BD103" s="87" t="e">
        <f ca="true">+IF(AND(ISTEXT(OFFSET('Hygiene Data'!$L$2,0,10*ROW('Hygiene Data'!O97))),DS103="Yes"),OFFSET('Hygiene Data'!$O$7,0,10*ROW('Hygiene Data'!O97)),IF(AND(ISTEXT(OFFSET('Hygiene Data'!$L$2,0,10*ROW('Hygiene Data'!O97))),DS103="No",ISNUMBER(OFFSET('Hygiene Data'!$O$7,0,10*ROW('Hygiene Data'!O97)))),CONCATENATE("[",ROUND(OFFSET('Hygiene Data'!$O$7,0,10*ROW('Hygiene Data'!O97)),0),"]"),IF(AND(ISTEXT(OFFSET('Hygiene Data'!$L$2,0,10*ROW('Hygiene Data'!O97))),DS103="",ISNUMBER(OFFSET('Hygiene Data'!$O$7,0,10*ROW('Hygiene Data'!O97)))),OFFSET('Hygiene Data'!$O$7,0,10*ROW('Hygiene Data'!O97)),NA())))</f>
        <v>#N/A</v>
      </c>
      <c r="BE103" s="87" t="e">
        <f ca="true">+IF(AND(ISTEXT(OFFSET('Hygiene Data'!$L$2,0,10*ROW('Hygiene Data'!O97))),DT103="Yes"),OFFSET('Hygiene Data'!$O$9,0,10*ROW('Hygiene Data'!O97)),IF(AND(ISTEXT(OFFSET('Hygiene Data'!$L$2,0,10*ROW('Hygiene Data'!O97))),DT103="No",ISNUMBER(OFFSET('Hygiene Data'!$O$9,0,10*ROW('Hygiene Data'!O97)))),CONCATENATE("[",ROUND(OFFSET('Hygiene Data'!$O$9,0,10*ROW('Hygiene Data'!O97)),0),"]"),IF(AND(ISTEXT(OFFSET('Hygiene Data'!$L$2,0,10*ROW('Hygiene Data'!O97))),DT103="",ISNUMBER(OFFSET('Hygiene Data'!$O$9,0,10*ROW('Hygiene Data'!O97)))),OFFSET('Hygiene Data'!$O$9,0,10*ROW('Hygiene Data'!O97)),NA())))</f>
        <v>#N/A</v>
      </c>
      <c r="BF103" s="87" t="e">
        <f ca="true">+IF(AND(ISTEXT(OFFSET('Hygiene Data'!$L$2,0,10*ROW('Hygiene Data'!P97))),DU103="Yes"),OFFSET('Hygiene Data'!$P$5,0,10*ROW('Hygiene Data'!P97)),IF(AND(ISTEXT(OFFSET('Hygiene Data'!$L$2,0,10*ROW('Hygiene Data'!P97))),DU103="No",ISNUMBER(OFFSET('Hygiene Data'!$P$5,0,10*ROW('Hygiene Data'!P97)))),CONCATENATE("[",ROUND(OFFSET('Hygiene Data'!$P$5,0,10*ROW('Hygiene Data'!P97)),0),"]"),IF(AND(ISTEXT(OFFSET('Hygiene Data'!$L$2,0,10*ROW('Hygiene Data'!P97))),DU103="",ISNUMBER(OFFSET('Hygiene Data'!$P$5,0,10*ROW('Hygiene Data'!P97)))),OFFSET('Hygiene Data'!$P$5,0,10*ROW('Hygiene Data'!P97)),NA())))</f>
        <v>#N/A</v>
      </c>
      <c r="BG103" s="87" t="e">
        <f ca="true">+IF(AND(ISTEXT(OFFSET('Hygiene Data'!$L$2,0,10*ROW('Hygiene Data'!P97))),DV103="Yes"),OFFSET('Hygiene Data'!$P$7,0,10*ROW('Hygiene Data'!P97)),IF(AND(ISTEXT(OFFSET('Hygiene Data'!$L$2,0,10*ROW('Hygiene Data'!P97))),DV103="No",ISNUMBER(OFFSET('Hygiene Data'!$P$7,0,10*ROW('Hygiene Data'!P97)))),CONCATENATE("[",ROUND(OFFSET('Hygiene Data'!$P$7,0,10*ROW('Hygiene Data'!P97)),0),"]"),IF(AND(ISTEXT(OFFSET('Hygiene Data'!$L$2,0,10*ROW('Hygiene Data'!P97))),DV103="",ISNUMBER(OFFSET('Hygiene Data'!$P$7,0,10*ROW('Hygiene Data'!P97)))),OFFSET('Hygiene Data'!$P$7,0,10*ROW('Hygiene Data'!P97)),NA())))</f>
        <v>#N/A</v>
      </c>
      <c r="BH103" s="87" t="e">
        <f ca="true">+IF(AND(ISTEXT(OFFSET('Hygiene Data'!$L$2,0,10*ROW('Hygiene Data'!P97))),DW103="Yes"),OFFSET('Hygiene Data'!$P$9,0,10*ROW('Hygiene Data'!P97)),IF(AND(ISTEXT(OFFSET('Hygiene Data'!$L$2,0,10*ROW('Hygiene Data'!P97))),DW103="No",ISNUMBER(OFFSET('Hygiene Data'!$P$9,0,10*ROW('Hygiene Data'!P97)))),CONCATENATE("[",ROUND(OFFSET('Hygiene Data'!$P$9,0,10*ROW('Hygiene Data'!P97)),0),"]"),IF(AND(ISTEXT(OFFSET('Hygiene Data'!$L$2,0,10*ROW('Hygiene Data'!P97))),DW103="",ISNUMBER(OFFSET('Hygiene Data'!$P$9,0,10*ROW('Hygiene Data'!P97)))),OFFSET('Hygiene Data'!$P$9,0,10*ROW('Hygiene Data'!P97)),NA())))</f>
        <v>#N/A</v>
      </c>
      <c r="BI103" s="87" t="e">
        <f ca="true">+IF(AND(ISTEXT(OFFSET('Hygiene Data'!$L$2,0,10*ROW('Hygiene Data'!Q97))),DX103="Yes"),OFFSET('Hygiene Data'!$Q$5,0,10*ROW('Hygiene Data'!Q97)),IF(AND(ISTEXT(OFFSET('Hygiene Data'!$L$2,0,10*ROW('Hygiene Data'!Q97))),DX103="No",ISNUMBER(OFFSET('Hygiene Data'!$Q$5,0,10*ROW('Hygiene Data'!Q97)))),CONCATENATE("[",ROUND(OFFSET('Hygiene Data'!$Q$5,0,10*ROW('Hygiene Data'!Q97)),0),"]"),IF(AND(ISTEXT(OFFSET('Hygiene Data'!$L$2,0,10*ROW('Hygiene Data'!Q97))),DX103="",ISNUMBER(OFFSET('Hygiene Data'!$Q$5,0,10*ROW('Hygiene Data'!Q97)))),OFFSET('Hygiene Data'!$Q$5,0,10*ROW('Hygiene Data'!Q97)),NA())))</f>
        <v>#N/A</v>
      </c>
      <c r="BJ103" s="87" t="e">
        <f ca="true">+IF(AND(ISTEXT(OFFSET('Hygiene Data'!$L$2,0,10*ROW('Hygiene Data'!Q97))),DY103="Yes"),OFFSET('Hygiene Data'!$Q$7,0,10*ROW('Hygiene Data'!Q97)),IF(AND(ISTEXT(OFFSET('Hygiene Data'!$L$2,0,10*ROW('Hygiene Data'!Q97))),DY103="No",ISNUMBER(OFFSET('Hygiene Data'!$Q$7,0,10*ROW('Hygiene Data'!Q97)))),CONCATENATE("[",ROUND(OFFSET('Hygiene Data'!$Q$7,0,10*ROW('Hygiene Data'!Q97)),0),"]"),IF(AND(ISTEXT(OFFSET('Hygiene Data'!$L$2,0,10*ROW('Hygiene Data'!Q97))),DY103="",ISNUMBER(OFFSET('Hygiene Data'!$Q$7,0,10*ROW('Hygiene Data'!Q97)))),OFFSET('Hygiene Data'!$Q$7,0,10*ROW('Hygiene Data'!Q97)),NA())))</f>
        <v>#N/A</v>
      </c>
      <c r="BK103" s="87" t="e">
        <f ca="true">+IF(AND(ISTEXT(OFFSET('Hygiene Data'!$L$2,0,10*ROW('Hygiene Data'!Q97))),DZ103="Yes"),OFFSET('Hygiene Data'!$Q$9,0,10*ROW('Hygiene Data'!Q97)),IF(AND(ISTEXT(OFFSET('Hygiene Data'!$L$2,0,10*ROW('Hygiene Data'!Q97))),DZ103="No",ISNUMBER(OFFSET('Hygiene Data'!$Q$9,0,10*ROW('Hygiene Data'!Q97)))),CONCATENATE("[",ROUND(OFFSET('Hygiene Data'!$Q$9,0,10*ROW('Hygiene Data'!Q97)),0),"]"),IF(AND(ISTEXT(OFFSET('Hygiene Data'!$L$2,0,10*ROW('Hygiene Data'!Q97))),DZ103="",ISNUMBER(OFFSET('Hygiene Data'!$Q$9,0,10*ROW('Hygiene Data'!Q97)))),OFFSET('Hygiene Data'!$Q$9,0,10*ROW('Hygiene Data'!Q97)),NA())))</f>
        <v>#N/A</v>
      </c>
      <c r="BL103" s="87" t="e">
        <f ca="true">+IF(AND(ISTEXT(OFFSET('Hygiene Data'!$L$2,0,10*ROW('Hygiene Data'!R97))),EA103="Yes"),OFFSET('Hygiene Data'!$R$5,0,10*ROW('Hygiene Data'!R97)),IF(AND(ISTEXT(OFFSET('Hygiene Data'!$L$2,0,10*ROW('Hygiene Data'!R97))),EA103="No",ISNUMBER(OFFSET('Hygiene Data'!$R$5,0,10*ROW('Hygiene Data'!R97)))),CONCATENATE("[",ROUND(OFFSET('Hygiene Data'!$R$5,0,10*ROW('Hygiene Data'!R97)),0),"]"),IF(AND(ISTEXT(OFFSET('Hygiene Data'!$L$2,0,10*ROW('Hygiene Data'!R97))),EA103="",ISNUMBER(OFFSET('Hygiene Data'!$R$5,0,10*ROW('Hygiene Data'!R97)))),OFFSET('Hygiene Data'!$R$5,0,10*ROW('Hygiene Data'!R97)),NA())))</f>
        <v>#N/A</v>
      </c>
      <c r="BM103" s="87" t="e">
        <f ca="true">+IF(AND(ISTEXT(OFFSET('Hygiene Data'!$L$2,0,10*ROW('Hygiene Data'!R97))),EB103="Yes"),OFFSET('Hygiene Data'!$R$7,0,10*ROW('Hygiene Data'!R97)),IF(AND(ISTEXT(OFFSET('Hygiene Data'!$L$2,0,10*ROW('Hygiene Data'!R97))),EB103="No",ISNUMBER(OFFSET('Hygiene Data'!$R$7,0,10*ROW('Hygiene Data'!R97)))),CONCATENATE("[",ROUND(OFFSET('Hygiene Data'!$R$7,0,10*ROW('Hygiene Data'!R97)),0),"]"),IF(AND(ISTEXT(OFFSET('Hygiene Data'!$L$2,0,10*ROW('Hygiene Data'!R97))),EB103="",ISNUMBER(OFFSET('Hygiene Data'!$R$7,0,10*ROW('Hygiene Data'!R97)))),OFFSET('Hygiene Data'!$R$7,0,10*ROW('Hygiene Data'!R97)),NA())))</f>
        <v>#N/A</v>
      </c>
      <c r="BN103" s="87" t="e">
        <f ca="true">+IF(AND(ISTEXT(OFFSET('Hygiene Data'!$L$2,0,10*ROW('Hygiene Data'!R97))),EC103="Yes"),OFFSET('Hygiene Data'!$R$9,0,10*ROW('Hygiene Data'!R97)),IF(AND(ISTEXT(OFFSET('Hygiene Data'!$L$2,0,10*ROW('Hygiene Data'!R97))),EC103="No",ISNUMBER(OFFSET('Hygiene Data'!$R$9,0,10*ROW('Hygiene Data'!R97)))),CONCATENATE("[",ROUND(OFFSET('Hygiene Data'!$R$9,0,10*ROW('Hygiene Data'!R97)),0),"]"),IF(AND(ISTEXT(OFFSET('Hygiene Data'!$L$2,0,10*ROW('Hygiene Data'!R97))),EC103="",ISNUMBER(OFFSET('Hygiene Data'!$R$9,0,10*ROW('Hygiene Data'!R97)))),OFFSET('Hygiene Data'!$R$9,0,10*ROW('Hygiene Data'!R97)),NA())))</f>
        <v>#N/A</v>
      </c>
      <c r="BO103" s="87" t="e">
        <f ca="true">+IF(AND(ISTEXT(OFFSET('Hygiene Data'!$L$2,0,10*ROW('Hygiene Data'!S97))),ED103="Yes"),OFFSET('Hygiene Data'!$S$5,0,10*ROW('Hygiene Data'!S97)),IF(AND(ISTEXT(OFFSET('Hygiene Data'!$L$2,0,10*ROW('Hygiene Data'!S97))),ED103="No",ISNUMBER(OFFSET('Hygiene Data'!$S$5,0,10*ROW('Hygiene Data'!S97)))),CONCATENATE("[",ROUND(OFFSET('Hygiene Data'!$S$5,0,10*ROW('Hygiene Data'!S97)),0),"]"),IF(AND(ISTEXT(OFFSET('Hygiene Data'!$L$2,0,10*ROW('Hygiene Data'!S97))),ED103="",ISNUMBER(OFFSET('Hygiene Data'!$S$5,0,10*ROW('Hygiene Data'!S97)))),OFFSET('Hygiene Data'!$S$5,0,10*ROW('Hygiene Data'!S97)),NA())))</f>
        <v>#N/A</v>
      </c>
      <c r="BP103" s="87" t="e">
        <f ca="true">+IF(AND(ISTEXT(OFFSET('Hygiene Data'!$L$2,0,10*ROW('Hygiene Data'!S97))),EE103="Yes"),OFFSET('Hygiene Data'!$S$7,0,10*ROW('Hygiene Data'!S97)),IF(AND(ISTEXT(OFFSET('Hygiene Data'!$L$2,0,10*ROW('Hygiene Data'!S97))),EE103="No",ISNUMBER(OFFSET('Hygiene Data'!$S$7,0,10*ROW('Hygiene Data'!S97)))),CONCATENATE("[",ROUND(OFFSET('Hygiene Data'!$S$7,0,10*ROW('Hygiene Data'!S97)),0),"]"),IF(AND(ISTEXT(OFFSET('Hygiene Data'!$L$2,0,10*ROW('Hygiene Data'!S97))),EE103="",ISNUMBER(OFFSET('Hygiene Data'!$S$7,0,10*ROW('Hygiene Data'!S97)))),OFFSET('Hygiene Data'!$S$7,0,10*ROW('Hygiene Data'!S97)),NA())))</f>
        <v>#N/A</v>
      </c>
      <c r="BQ103" s="87" t="e">
        <f ca="true">+IF(AND(ISTEXT(OFFSET('Hygiene Data'!$L$2,0,10*ROW('Hygiene Data'!S97))),EF103="Yes"),OFFSET('Hygiene Data'!$S$9,0,10*ROW('Hygiene Data'!S97)),IF(AND(ISTEXT(OFFSET('Hygiene Data'!$L$2,0,10*ROW('Hygiene Data'!S97))),EF103="No",ISNUMBER(OFFSET('Hygiene Data'!$S$9,0,10*ROW('Hygiene Data'!S97)))),CONCATENATE("[",ROUND(OFFSET('Hygiene Data'!$S$9,0,10*ROW('Hygiene Data'!S97)),0),"]"),IF(AND(ISTEXT(OFFSET('Hygiene Data'!$L$2,0,10*ROW('Hygiene Data'!S97))),EF103="",ISNUMBER(OFFSET('Hygiene Data'!$S$9,0,10*ROW('Hygiene Data'!S97)))),OFFSET('Hygiene Data'!$S$9,0,10*ROW('Hygiene Data'!S97)),NA())))</f>
        <v>#N/A</v>
      </c>
      <c r="BR103" s="271"/>
      <c r="BS103" s="271" t="str">
        <f ca="true">+IF(OFFSET('Water Data'!$N$27,0,10*ROW('Water Data'!N97))="","",OFFSET('Water Data'!$N$27,0,10*ROW('Water Data'!N97)))</f>
        <v/>
      </c>
      <c r="BT103" s="271" t="str">
        <f ca="true">+IF(OFFSET('Water Data'!$N$28,0,10*ROW('Water Data'!N97))="","",OFFSET('Water Data'!$N$28,0,10*ROW('Water Data'!N97)))</f>
        <v/>
      </c>
      <c r="BU103" s="271" t="str">
        <f ca="true">+IF(OFFSET('Water Data'!$N$29,0,10*ROW('Water Data'!N97))="","",OFFSET('Water Data'!$N$29,0,10*ROW('Water Data'!N97)))</f>
        <v/>
      </c>
      <c r="BV103" s="271" t="str">
        <f ca="true">+IF(OFFSET('Water Data'!$O$27,0,10*ROW('Water Data'!O97))="","",OFFSET('Water Data'!$O$27,0,10*ROW('Water Data'!O97)))</f>
        <v/>
      </c>
      <c r="BW103" s="271" t="str">
        <f ca="true">+IF(OFFSET('Water Data'!$O$28,0,10*ROW('Water Data'!O97))="","",OFFSET('Water Data'!$O$28,0,10*ROW('Water Data'!O97)))</f>
        <v/>
      </c>
      <c r="BX103" s="271" t="str">
        <f ca="true">+IF(OFFSET('Water Data'!$O$29,0,10*ROW('Water Data'!O97))="","",OFFSET('Water Data'!$O$29,0,10*ROW('Water Data'!O97)))</f>
        <v/>
      </c>
      <c r="BY103" s="271" t="str">
        <f ca="true">+IF(OFFSET('Water Data'!$P$27,0,10*ROW('Water Data'!P97))="","",OFFSET('Water Data'!$P$27,0,10*ROW('Water Data'!P97)))</f>
        <v/>
      </c>
      <c r="BZ103" s="271" t="str">
        <f ca="true">+IF(OFFSET('Water Data'!$P$28,0,10*ROW('Water Data'!P97))="","",OFFSET('Water Data'!$P$28,0,10*ROW('Water Data'!P97)))</f>
        <v/>
      </c>
      <c r="CA103" s="271" t="str">
        <f ca="true">+IF(OFFSET('Water Data'!$P$29,0,10*ROW('Water Data'!P97))="","",OFFSET('Water Data'!$P$29,0,10*ROW('Water Data'!P97)))</f>
        <v/>
      </c>
      <c r="CB103" s="271" t="str">
        <f ca="true">+IF(OFFSET('Water Data'!$Q$27,0,10*ROW('Water Data'!Q97))="","",OFFSET('Water Data'!$Q$27,0,10*ROW('Water Data'!Q97)))</f>
        <v/>
      </c>
      <c r="CC103" s="271" t="str">
        <f ca="true">+IF(OFFSET('Water Data'!$Q$28,0,10*ROW('Water Data'!Q97))="","",OFFSET('Water Data'!$Q$28,0,10*ROW('Water Data'!Q97)))</f>
        <v/>
      </c>
      <c r="CD103" s="271" t="str">
        <f ca="true">+IF(OFFSET('Water Data'!$Q$29,0,10*ROW('Water Data'!Q97))="","",OFFSET('Water Data'!$Q$29,0,10*ROW('Water Data'!Q97)))</f>
        <v/>
      </c>
      <c r="CE103" s="271" t="str">
        <f ca="true">+IF(OFFSET('Water Data'!$R$27,0,10*ROW('Water Data'!R97))="","",OFFSET('Water Data'!$R$27,0,10*ROW('Water Data'!R97)))</f>
        <v/>
      </c>
      <c r="CF103" s="271" t="str">
        <f ca="true">+IF(OFFSET('Water Data'!$R$28,0,10*ROW('Water Data'!R97))="","",OFFSET('Water Data'!$R$28,0,10*ROW('Water Data'!R97)))</f>
        <v/>
      </c>
      <c r="CG103" s="271" t="str">
        <f ca="true">+IF(OFFSET('Water Data'!$R$29,0,10*ROW('Water Data'!R97))="","",OFFSET('Water Data'!$R$29,0,10*ROW('Water Data'!R97)))</f>
        <v/>
      </c>
      <c r="CH103" s="271" t="str">
        <f ca="true">+IF(OFFSET('Water Data'!$S$27,0,10*ROW('Water Data'!S97))="","",OFFSET('Water Data'!$S$27,0,10*ROW('Water Data'!S97)))</f>
        <v/>
      </c>
      <c r="CI103" s="271" t="str">
        <f ca="true">+IF(OFFSET('Water Data'!$S$28,0,10*ROW('Water Data'!S97))="","",OFFSET('Water Data'!$S$28,0,10*ROW('Water Data'!S97)))</f>
        <v/>
      </c>
      <c r="CJ103" s="271" t="str">
        <f ca="true">+IF(OFFSET('Water Data'!$S$29,0,10*ROW('Water Data'!S97))="","",OFFSET('Water Data'!$S$29,0,10*ROW('Water Data'!S97)))</f>
        <v/>
      </c>
      <c r="CK103" s="271" t="str">
        <f ca="true">+IF(OFFSET('Sanitation Data'!$N$28,0,10*ROW('Sanitation Data'!N97))="","",OFFSET('Sanitation Data'!$N$28,0,10*ROW('Sanitation Data'!N97)))</f>
        <v/>
      </c>
      <c r="CL103" s="271" t="str">
        <f ca="true">+IF(OFFSET('Sanitation Data'!$N$29,0,10*ROW('Sanitation Data'!N97))="","",OFFSET('Sanitation Data'!$N$29,0,10*ROW('Sanitation Data'!N97)))</f>
        <v/>
      </c>
      <c r="CM103" s="271" t="str">
        <f ca="true">+IF(OFFSET('Sanitation Data'!$N$30,0,10*ROW('Sanitation Data'!N97))="","",OFFSET('Sanitation Data'!$N$30,0,10*ROW('Sanitation Data'!N97)))</f>
        <v/>
      </c>
      <c r="CN103" s="271" t="str">
        <f ca="true">+IF(OFFSET('Sanitation Data'!$N$31,0,10*ROW('Sanitation Data'!N97))="","",OFFSET('Sanitation Data'!$N$31,0,10*ROW('Sanitation Data'!N97)))</f>
        <v/>
      </c>
      <c r="CO103" s="271" t="str">
        <f ca="true">+IF(OFFSET('Sanitation Data'!$N$32,0,10*ROW('Sanitation Data'!N97))="","",OFFSET('Sanitation Data'!$N$32,0,10*ROW('Sanitation Data'!N97)))</f>
        <v/>
      </c>
      <c r="CP103" s="271" t="str">
        <f ca="true">+IF(OFFSET('Sanitation Data'!$O$28,0,10*ROW('Sanitation Data'!O97))="","",OFFSET('Sanitation Data'!$O$28,0,10*ROW('Sanitation Data'!O97)))</f>
        <v/>
      </c>
      <c r="CQ103" s="271" t="str">
        <f ca="true">+IF(OFFSET('Sanitation Data'!$O$29,0,10*ROW('Sanitation Data'!O97))="","",OFFSET('Sanitation Data'!$O$29,0,10*ROW('Sanitation Data'!O97)))</f>
        <v/>
      </c>
      <c r="CR103" s="271" t="str">
        <f ca="true">+IF(OFFSET('Sanitation Data'!$O$30,0,10*ROW('Sanitation Data'!O97))="","",OFFSET('Sanitation Data'!$O$30,0,10*ROW('Sanitation Data'!O97)))</f>
        <v/>
      </c>
      <c r="CS103" s="271" t="str">
        <f ca="true">+IF(OFFSET('Sanitation Data'!$O$31,0,10*ROW('Sanitation Data'!O97))="","",OFFSET('Sanitation Data'!$O$31,0,10*ROW('Sanitation Data'!O97)))</f>
        <v/>
      </c>
      <c r="CT103" s="271" t="str">
        <f ca="true">+IF(OFFSET('Sanitation Data'!$O$32,0,10*ROW('Sanitation Data'!O97))="","",OFFSET('Sanitation Data'!$O$32,0,10*ROW('Sanitation Data'!O97)))</f>
        <v/>
      </c>
      <c r="CU103" s="271" t="str">
        <f ca="true">+IF(OFFSET('Sanitation Data'!$P$28,0,10*ROW('Sanitation Data'!P97))="","",OFFSET('Sanitation Data'!$P$28,0,10*ROW('Sanitation Data'!P97)))</f>
        <v/>
      </c>
      <c r="CV103" s="271" t="str">
        <f ca="true">+IF(OFFSET('Sanitation Data'!$P$29,0,10*ROW('Sanitation Data'!P97))="","",OFFSET('Sanitation Data'!$P$29,0,10*ROW('Sanitation Data'!P97)))</f>
        <v/>
      </c>
      <c r="CW103" s="271" t="str">
        <f ca="true">+IF(OFFSET('Sanitation Data'!$P$30,0,10*ROW('Sanitation Data'!P97))="","",OFFSET('Sanitation Data'!$P$30,0,10*ROW('Sanitation Data'!P97)))</f>
        <v/>
      </c>
      <c r="CX103" s="271" t="str">
        <f ca="true">+IF(OFFSET('Sanitation Data'!$P$31,0,10*ROW('Sanitation Data'!P97))="","",OFFSET('Sanitation Data'!$P$31,0,10*ROW('Sanitation Data'!P97)))</f>
        <v/>
      </c>
      <c r="CY103" s="271" t="str">
        <f ca="true">+IF(OFFSET('Sanitation Data'!$P$32,0,10*ROW('Sanitation Data'!P97))="","",OFFSET('Sanitation Data'!$P$32,0,10*ROW('Sanitation Data'!P97)))</f>
        <v/>
      </c>
      <c r="CZ103" s="271" t="str">
        <f ca="true">+IF(OFFSET('Sanitation Data'!$Q$28,0,10*ROW('Sanitation Data'!Q97))="","",OFFSET('Sanitation Data'!$Q$28,0,10*ROW('Sanitation Data'!Q97)))</f>
        <v/>
      </c>
      <c r="DA103" s="271" t="str">
        <f ca="true">+IF(OFFSET('Sanitation Data'!$Q$29,0,10*ROW('Sanitation Data'!Q97))="","",OFFSET('Sanitation Data'!$Q$29,0,10*ROW('Sanitation Data'!Q97)))</f>
        <v/>
      </c>
      <c r="DB103" s="271" t="str">
        <f ca="true">+IF(OFFSET('Sanitation Data'!$Q$30,0,10*ROW('Sanitation Data'!Q97))="","",OFFSET('Sanitation Data'!$Q$30,0,10*ROW('Sanitation Data'!Q97)))</f>
        <v/>
      </c>
      <c r="DC103" s="271" t="str">
        <f ca="true">+IF(OFFSET('Sanitation Data'!$Q$31,0,10*ROW('Sanitation Data'!Q97))="","",OFFSET('Sanitation Data'!$Q$31,0,10*ROW('Sanitation Data'!Q97)))</f>
        <v/>
      </c>
      <c r="DD103" s="271" t="str">
        <f ca="true">+IF(OFFSET('Sanitation Data'!$Q$32,0,10*ROW('Sanitation Data'!Q97))="","",OFFSET('Sanitation Data'!$Q$32,0,10*ROW('Sanitation Data'!Q97)))</f>
        <v/>
      </c>
      <c r="DE103" s="271" t="str">
        <f ca="true">+IF(OFFSET('Sanitation Data'!$R$28,0,10*ROW('Sanitation Data'!R97))="","",OFFSET('Sanitation Data'!$R$28,0,10*ROW('Sanitation Data'!R97)))</f>
        <v/>
      </c>
      <c r="DF103" s="271" t="str">
        <f ca="true">+IF(OFFSET('Sanitation Data'!$R$29,0,10*ROW('Sanitation Data'!R97))="","",OFFSET('Sanitation Data'!$R$29,0,10*ROW('Sanitation Data'!R97)))</f>
        <v/>
      </c>
      <c r="DG103" s="271" t="str">
        <f ca="true">+IF(OFFSET('Sanitation Data'!$R$30,0,10*ROW('Sanitation Data'!R97))="","",OFFSET('Sanitation Data'!$R$30,0,10*ROW('Sanitation Data'!R97)))</f>
        <v/>
      </c>
      <c r="DH103" s="271" t="str">
        <f ca="true">+IF(OFFSET('Sanitation Data'!$R$31,0,10*ROW('Sanitation Data'!R97))="","",OFFSET('Sanitation Data'!$R$31,0,10*ROW('Sanitation Data'!R97)))</f>
        <v/>
      </c>
      <c r="DI103" s="271" t="str">
        <f ca="true">+IF(OFFSET('Sanitation Data'!$R$32,0,10*ROW('Sanitation Data'!R97))="","",OFFSET('Sanitation Data'!$R$32,0,10*ROW('Sanitation Data'!R97)))</f>
        <v/>
      </c>
      <c r="DJ103" s="271" t="str">
        <f ca="true">+IF(OFFSET('Sanitation Data'!$S$28,0,10*ROW('Sanitation Data'!S97))="","",OFFSET('Sanitation Data'!$S$28,0,10*ROW('Sanitation Data'!S97)))</f>
        <v/>
      </c>
      <c r="DK103" s="271" t="str">
        <f ca="true">+IF(OFFSET('Sanitation Data'!$S$29,0,10*ROW('Sanitation Data'!S97))="","",OFFSET('Sanitation Data'!$S$29,0,10*ROW('Sanitation Data'!S97)))</f>
        <v/>
      </c>
      <c r="DL103" s="271" t="str">
        <f ca="true">+IF(OFFSET('Sanitation Data'!$S$30,0,10*ROW('Sanitation Data'!S97))="","",OFFSET('Sanitation Data'!$S$30,0,10*ROW('Sanitation Data'!S97)))</f>
        <v/>
      </c>
      <c r="DM103" s="271" t="str">
        <f ca="true">+IF(OFFSET('Sanitation Data'!$S$31,0,10*ROW('Sanitation Data'!S97))="","",OFFSET('Sanitation Data'!$S$31,0,10*ROW('Sanitation Data'!S97)))</f>
        <v/>
      </c>
      <c r="DN103" s="271" t="str">
        <f ca="true">+IF(OFFSET('Sanitation Data'!$S$32,0,10*ROW('Sanitation Data'!S97))="","",OFFSET('Sanitation Data'!$S$32,0,10*ROW('Sanitation Data'!S97)))</f>
        <v/>
      </c>
      <c r="DO103" s="271" t="str">
        <f ca="true">+IF(OFFSET('Hygiene Data'!$N$11,0,10*ROW('Hygiene Data'!N97))="","",OFFSET('Hygiene Data'!$N$11,0,10*ROW('Hygiene Data'!N97)))</f>
        <v/>
      </c>
      <c r="DP103" s="271" t="str">
        <f ca="true">+IF(OFFSET('Hygiene Data'!$N$12,0,10*ROW('Hygiene Data'!N97))="","",OFFSET('Hygiene Data'!$N$12,0,10*ROW('Hygiene Data'!N97)))</f>
        <v/>
      </c>
      <c r="DQ103" s="271" t="str">
        <f ca="true">+IF(OFFSET('Hygiene Data'!$N$13,0,10*ROW('Hygiene Data'!N97))="","",OFFSET('Hygiene Data'!$N$13,0,10*ROW('Hygiene Data'!N97)))</f>
        <v/>
      </c>
      <c r="DR103" s="271" t="str">
        <f ca="true">+IF(OFFSET('Hygiene Data'!$O$11,0,10*ROW('Hygiene Data'!O97))="","",OFFSET('Hygiene Data'!$O$11,0,10*ROW('Hygiene Data'!O97)))</f>
        <v/>
      </c>
      <c r="DS103" s="271" t="str">
        <f ca="true">+IF(OFFSET('Hygiene Data'!$O$12,0,10*ROW('Hygiene Data'!O97))="","",OFFSET('Hygiene Data'!$O$12,0,10*ROW('Hygiene Data'!O97)))</f>
        <v/>
      </c>
      <c r="DT103" s="271" t="str">
        <f ca="true">+IF(OFFSET('Hygiene Data'!$O$13,0,10*ROW('Hygiene Data'!O97))="","",OFFSET('Hygiene Data'!$O$13,0,10*ROW('Hygiene Data'!O97)))</f>
        <v/>
      </c>
      <c r="DU103" s="271" t="str">
        <f ca="true">+IF(OFFSET('Hygiene Data'!$P$11,0,10*ROW('Hygiene Data'!P97))="","",OFFSET('Hygiene Data'!$P$11,0,10*ROW('Hygiene Data'!P97)))</f>
        <v/>
      </c>
      <c r="DV103" s="271" t="str">
        <f ca="true">+IF(OFFSET('Hygiene Data'!$P$12,0,10*ROW('Hygiene Data'!P97))="","",OFFSET('Hygiene Data'!$P$12,0,10*ROW('Hygiene Data'!P97)))</f>
        <v/>
      </c>
      <c r="DW103" s="271" t="str">
        <f ca="true">+IF(OFFSET('Hygiene Data'!$P$13,0,10*ROW('Hygiene Data'!P97))="","",OFFSET('Hygiene Data'!$P$13,0,10*ROW('Hygiene Data'!P97)))</f>
        <v/>
      </c>
      <c r="DX103" s="271" t="str">
        <f ca="true">+IF(OFFSET('Hygiene Data'!$Q$11,0,10*ROW('Hygiene Data'!Q97))="","",OFFSET('Hygiene Data'!$Q$11,0,10*ROW('Hygiene Data'!Q97)))</f>
        <v/>
      </c>
      <c r="DY103" s="271" t="str">
        <f ca="true">+IF(OFFSET('Hygiene Data'!$Q$12,0,10*ROW('Hygiene Data'!Q97))="","",OFFSET('Hygiene Data'!$Q$12,0,10*ROW('Hygiene Data'!Q97)))</f>
        <v/>
      </c>
      <c r="DZ103" s="271" t="str">
        <f ca="true">+IF(OFFSET('Hygiene Data'!$Q$13,0,10*ROW('Hygiene Data'!Q97))="","",OFFSET('Hygiene Data'!$Q$13,0,10*ROW('Hygiene Data'!Q97)))</f>
        <v/>
      </c>
      <c r="EA103" s="271" t="str">
        <f ca="true">+IF(OFFSET('Hygiene Data'!$R$11,0,10*ROW('Hygiene Data'!R97))="","",OFFSET('Hygiene Data'!$R$11,0,10*ROW('Hygiene Data'!R97)))</f>
        <v/>
      </c>
      <c r="EB103" s="271" t="str">
        <f ca="true">+IF(OFFSET('Hygiene Data'!$R$12,0,10*ROW('Hygiene Data'!R97))="","",OFFSET('Hygiene Data'!$R$12,0,10*ROW('Hygiene Data'!R97)))</f>
        <v/>
      </c>
      <c r="EC103" s="271" t="str">
        <f ca="true">+IF(OFFSET('Hygiene Data'!$R$13,0,10*ROW('Hygiene Data'!R97))="","",OFFSET('Hygiene Data'!$R$13,0,10*ROW('Hygiene Data'!R97)))</f>
        <v/>
      </c>
      <c r="ED103" s="271" t="str">
        <f ca="true">+IF(OFFSET('Hygiene Data'!$S$11,0,10*ROW('Hygiene Data'!S97))="","",OFFSET('Hygiene Data'!$S$11,0,10*ROW('Hygiene Data'!S97)))</f>
        <v/>
      </c>
      <c r="EE103" s="271" t="str">
        <f ca="true">+IF(OFFSET('Hygiene Data'!$S$12,0,10*ROW('Hygiene Data'!S97))="","",OFFSET('Hygiene Data'!$S$12,0,10*ROW('Hygiene Data'!S97)))</f>
        <v/>
      </c>
      <c r="EF103" s="271" t="str">
        <f ca="true">+IF(OFFSET('Hygiene Data'!$S$13,0,10*ROW('Hygiene Data'!S97))="","",OFFSET('Hygiene Data'!$S$13,0,10*ROW('Hygiene Data'!S97)))</f>
        <v/>
      </c>
    </row>
    <row xmlns:x14ac="http://schemas.microsoft.com/office/spreadsheetml/2009/9/ac" r="104" x14ac:dyDescent="0.2">
      <c r="A104" s="32" t="str">
        <f ca="true">+IF(OFFSET('Water Data'!$L$2,0,10*ROW('Water Data'!O98))="","",OFFSET('Water Data'!$L$2,0,10*ROW('Water Data'!O98)))</f>
        <v/>
      </c>
      <c r="B104" s="32" t="str">
        <f ca="true">+IF(OFFSET('Water Data'!$M$2,0,10*ROW('Water Data'!P98))="","",OFFSET('Water Data'!$M$2,0,10*ROW('Water Data'!P98)))</f>
        <v/>
      </c>
      <c r="C104" s="327" t="str">
        <f t="shared" ca="true" si="1"/>
        <v/>
      </c>
      <c r="D104" s="85" t="e">
        <f ca="true">+IF(AND(ISTEXT(OFFSET('Water Data'!$L$2,0,10*ROW('Water Data'!N98))),BS104="Yes"),100-OFFSET('Water Data'!$N$4,0,10*ROW('Water Data'!N98)),IF(AND(ISTEXT(OFFSET('Water Data'!$L$2,0,10*ROW('Water Data'!N98))),BS104="No",ISNUMBER(OFFSET('Water Data'!$N$4,0,10*ROW('Water Data'!N98)))),CONCATENATE("[",ROUND(100-OFFSET('Water Data'!$N$4,0,10*ROW('Water Data'!N98)),0),"]"),IF(AND(ISTEXT(OFFSET('Water Data'!$L$2,0,10*ROW('Water Data'!N98))),BS104="",ISNUMBER(OFFSET('Water Data'!$N$4,0,10*ROW('Water Data'!N98)))),100-OFFSET('Water Data'!$N$4,0,10*ROW('Water Data'!N98)),NA())))</f>
        <v>#N/A</v>
      </c>
      <c r="E104" s="85" t="e">
        <f ca="true">+IF(AND(ISTEXT(OFFSET('Water Data'!$L$2,0,10*ROW('Water Data'!O98))),BT104="Yes"),OFFSET('Water Data'!$N$6,0,10*ROW('Water Data'!N98)),IF(AND(ISTEXT(OFFSET('Water Data'!$L$2,0,10*ROW('Water Data'!N98))),BT104="No",ISNUMBER(OFFSET('Water Data'!$N$6,0,10*ROW('Water Data'!N98)))),CONCATENATE("[",ROUND(OFFSET('Water Data'!$N$6,0,10*ROW('Water Data'!N98)),0),"]"),IF(AND(ISTEXT(OFFSET('Water Data'!$L$2,0,10*ROW('Water Data'!N98))),BT104="",ISNUMBER(OFFSET('Water Data'!$N$6,0,10*ROW('Water Data'!N98)))),OFFSET('Water Data'!$N$6,0,10*ROW('Water Data'!N98)),NA())))</f>
        <v>#N/A</v>
      </c>
      <c r="F104" s="85" t="e">
        <f ca="true">+IF(AND(ISTEXT(OFFSET('Water Data'!$L$2,0,10*ROW('Water Data'!N98))),BU104="Yes"),OFFSET('Water Data'!$N$9,0,10*ROW('Water Data'!N98)),IF(AND(ISTEXT(OFFSET('Water Data'!$L$2,0,10*ROW('Water Data'!N98))),BU104="No",ISNUMBER(OFFSET('Water Data'!$N$9,0,10*ROW('Water Data'!N98)))),CONCATENATE("[",ROUND(OFFSET('Water Data'!$N$9,0,10*ROW('Water Data'!N98)),0),"]"),IF(AND(ISTEXT(OFFSET('Water Data'!$L$2,0,10*ROW('Water Data'!N98))),BU104="",ISNUMBER(OFFSET('Water Data'!$N$9,0,10*ROW('Water Data'!N98)))),OFFSET('Water Data'!$N$9,0,10*ROW('Water Data'!N98)),NA())))</f>
        <v>#N/A</v>
      </c>
      <c r="G104" s="85" t="e">
        <f ca="true">+IF(AND(ISTEXT(OFFSET('Water Data'!$L$2,0,10*ROW('Water Data'!O98))),BV104="Yes"),100-OFFSET('Water Data'!$O$4,0,10*ROW('Water Data'!O98)),IF(AND(ISTEXT(OFFSET('Water Data'!$L$2,0,10*ROW('Water Data'!O98))),BV104="No",ISNUMBER(OFFSET('Water Data'!$O$4,0,10*ROW('Water Data'!O98)))),CONCATENATE("[",ROUND(100-OFFSET('Water Data'!$O$4,0,10*ROW('Water Data'!O98)),0),"]"),IF(AND(ISTEXT(OFFSET('Water Data'!$L$2,0,10*ROW('Water Data'!O98))),BV104="",ISNUMBER(OFFSET('Water Data'!$O$4,0,10*ROW('Water Data'!O98)))),100-OFFSET('Water Data'!$O$4,0,10*ROW('Water Data'!O98)),NA())))</f>
        <v>#N/A</v>
      </c>
      <c r="H104" s="85" t="e">
        <f ca="true">+IF(AND(ISTEXT(OFFSET('Water Data'!$L$2,0,10*ROW('Water Data'!O98))),BW104="Yes"),OFFSET('Water Data'!$O$6,0,10*ROW('Water Data'!O98)),IF(AND(ISTEXT(OFFSET('Water Data'!$L$2,0,10*ROW('Water Data'!O98))),BW104="No",ISNUMBER(OFFSET('Water Data'!$O$6,0,10*ROW('Water Data'!O98)))),CONCATENATE("[",ROUND(OFFSET('Water Data'!$N$6,0,10*ROW('Water Data'!O98)),0),"]"),IF(AND(ISTEXT(OFFSET('Water Data'!$L$2,0,10*ROW('Water Data'!O98))),BW104="",ISNUMBER(OFFSET('Water Data'!$O$6,0,10*ROW('Water Data'!O98)))),OFFSET('Water Data'!$O$6,0,10*ROW('Water Data'!O98)),NA())))</f>
        <v>#N/A</v>
      </c>
      <c r="I104" s="85" t="e">
        <f ca="true">+IF(AND(ISTEXT(OFFSET('Water Data'!$L$2,0,10*ROW('Water Data'!O98))),BX104="Yes"),OFFSET('Water Data'!$O$9,0,10*ROW('Water Data'!O98)),IF(AND(ISTEXT(OFFSET('Water Data'!$L$2,0,10*ROW('Water Data'!O98))),BX104="No",ISNUMBER(OFFSET('Water Data'!$O$9,0,10*ROW('Water Data'!O98)))),CONCATENATE("[",ROUND(OFFSET('Water Data'!$O$9,0,10*ROW('Water Data'!O98)),0),"]"),IF(AND(ISTEXT(OFFSET('Water Data'!$L$2,0,10*ROW('Water Data'!O98))),BX104="",ISNUMBER(OFFSET('Water Data'!$O$9,0,10*ROW('Water Data'!O98)))),OFFSET('Water Data'!$O$9,0,10*ROW('Water Data'!O98)),NA())))</f>
        <v>#N/A</v>
      </c>
      <c r="J104" s="85" t="e">
        <f ca="true">+IF(AND(ISTEXT(OFFSET('Water Data'!$L$2,0,10*ROW('Water Data'!P98))),BY104="Yes"),100-OFFSET('Water Data'!$P$4,0,10*ROW('Water Data'!P98)),IF(AND(ISTEXT(OFFSET('Water Data'!$L$2,0,10*ROW('Water Data'!P98))),BY104="No",ISNUMBER(OFFSET('Water Data'!$P$4,0,10*ROW('Water Data'!P98)))),CONCATENATE("[",ROUND(100-OFFSET('Water Data'!$P$4,0,10*ROW('Water Data'!P98)),0),"]"),IF(AND(ISTEXT(OFFSET('Water Data'!$L$2,0,10*ROW('Water Data'!P98))),BY104="",ISNUMBER(OFFSET('Water Data'!$P$4,0,10*ROW('Water Data'!P98)))),100-OFFSET('Water Data'!$P$4,0,10*ROW('Water Data'!P98)),NA())))</f>
        <v>#N/A</v>
      </c>
      <c r="K104" s="85" t="e">
        <f ca="true">+IF(AND(ISTEXT(OFFSET('Water Data'!$L$2,0,10*ROW('Water Data'!P98))),BZ104="Yes"),OFFSET('Water Data'!$P$6,0,10*ROW('Water Data'!P98)),IF(AND(ISTEXT(OFFSET('Water Data'!$L$2,0,10*ROW('Water Data'!P98))),BZ104="No",ISNUMBER(OFFSET('Water Data'!$P$6,0,10*ROW('Water Data'!P98)))),CONCATENATE("[",ROUND(OFFSET('Water Data'!$P$6,0,10*ROW('Water Data'!P98)),0),"]"),IF(AND(ISTEXT(OFFSET('Water Data'!$L$2,0,10*ROW('Water Data'!P98))),BZ104="",ISNUMBER(OFFSET('Water Data'!$P$6,0,10*ROW('Water Data'!P98)))),OFFSET('Water Data'!$P$6,0,10*ROW('Water Data'!P98)),NA())))</f>
        <v>#N/A</v>
      </c>
      <c r="L104" s="85" t="e">
        <f ca="true">+IF(AND(ISTEXT(OFFSET('Water Data'!$L$2,0,10*ROW('Water Data'!P98))),CA104="Yes"),OFFSET('Water Data'!$P$9,0,10*ROW('Water Data'!P98)),IF(AND(ISTEXT(OFFSET('Water Data'!$L$2,0,10*ROW('Water Data'!P98))),CA104="No",ISNUMBER(OFFSET('Water Data'!$P$9,0,10*ROW('Water Data'!P98)))),CONCATENATE("[",ROUND(OFFSET('Water Data'!$P$9,0,10*ROW('Water Data'!P98)),0),"]"),IF(AND(ISTEXT(OFFSET('Water Data'!$L$2,0,10*ROW('Water Data'!P98))),CA104="",ISNUMBER(OFFSET('Water Data'!$P$9,0,10*ROW('Water Data'!P98)))),OFFSET('Water Data'!$P$9,0,10*ROW('Water Data'!P98)),NA())))</f>
        <v>#N/A</v>
      </c>
      <c r="M104" s="85" t="e">
        <f ca="true">+IF(AND(ISTEXT(OFFSET('Water Data'!$L$2,0,10*ROW('Water Data'!Q98))),CB104="Yes"),100-OFFSET('Water Data'!$Q$4,0,10*ROW('Water Data'!Q98)),IF(AND(ISTEXT(OFFSET('Water Data'!$L$2,0,10*ROW('Water Data'!Q98))),CB104="No",ISNUMBER(OFFSET('Water Data'!$Q$4,0,10*ROW('Water Data'!Q98)))),CONCATENATE("[",ROUND(100-OFFSET('Water Data'!$Q$4,0,10*ROW('Water Data'!Q98)),0),"]"),IF(AND(ISTEXT(OFFSET('Water Data'!$L$2,0,10*ROW('Water Data'!Q98))),CB104="",ISNUMBER(OFFSET('Water Data'!$Q$4,0,10*ROW('Water Data'!Q98)))),100-OFFSET('Water Data'!$Q$4,0,10*ROW('Water Data'!Q98)),NA())))</f>
        <v>#N/A</v>
      </c>
      <c r="N104" s="85" t="e">
        <f ca="true">+IF(AND(ISTEXT(OFFSET('Water Data'!$L$2,0,10*ROW('Water Data'!Q98))),CC104="Yes"),OFFSET('Water Data'!$Q$6,0,10*ROW('Water Data'!Q98)),IF(AND(ISTEXT(OFFSET('Water Data'!$L$2,0,10*ROW('Water Data'!Q98))),CC104="No",ISNUMBER(OFFSET('Water Data'!$Q$6,0,10*ROW('Water Data'!Q98)))),CONCATENATE("[",ROUND(OFFSET('Water Data'!$Q$6,0,10*ROW('Water Data'!Q98)),0),"]"),IF(AND(ISTEXT(OFFSET('Water Data'!$L$2,0,10*ROW('Water Data'!Q98))),CC104="",ISNUMBER(OFFSET('Water Data'!$Q$6,0,10*ROW('Water Data'!Q98)))),OFFSET('Water Data'!$Q$6,0,10*ROW('Water Data'!Q98)),NA())))</f>
        <v>#N/A</v>
      </c>
      <c r="O104" s="85" t="e">
        <f ca="true">+IF(AND(ISTEXT(OFFSET('Water Data'!$L$2,0,10*ROW('Water Data'!Q98))),CD104="Yes"),OFFSET('Water Data'!$Q$9,0,10*ROW('Water Data'!Q98)),IF(AND(ISTEXT(OFFSET('Water Data'!$L$2,0,10*ROW('Water Data'!Q98))),CD104="No",ISNUMBER(OFFSET('Water Data'!$Q$9,0,10*ROW('Water Data'!Q98)))),CONCATENATE("[",ROUND(OFFSET('Water Data'!$Q$9,0,10*ROW('Water Data'!Q98)),0),"]"),IF(AND(ISTEXT(OFFSET('Water Data'!$L$2,0,10*ROW('Water Data'!Q98))),CD104="",ISNUMBER(OFFSET('Water Data'!$Q$9,0,10*ROW('Water Data'!Q98)))),OFFSET('Water Data'!$Q$9,0,10*ROW('Water Data'!Q98)),NA())))</f>
        <v>#N/A</v>
      </c>
      <c r="P104" s="85" t="e">
        <f ca="true">+IF(AND(ISTEXT(OFFSET('Water Data'!$L$2,0,10*ROW('Water Data'!R98))),CE104="Yes"),100-OFFSET('Water Data'!$R$4,0,10*ROW('Water Data'!R98)),IF(AND(ISTEXT(OFFSET('Water Data'!$L$2,0,10*ROW('Water Data'!R98))),CE104="No",ISNUMBER(OFFSET('Water Data'!$R$4,0,10*ROW('Water Data'!R98)))),CONCATENATE("[",ROUND(100-OFFSET('Water Data'!$R$4,0,10*ROW('Water Data'!R98)),0),"]"),IF(AND(ISTEXT(OFFSET('Water Data'!$L$2,0,10*ROW('Water Data'!R98))),CE104="",ISNUMBER(OFFSET('Water Data'!$R$4,0,10*ROW('Water Data'!R98)))),100-OFFSET('Water Data'!$R$4,0,10*ROW('Water Data'!R98)),NA())))</f>
        <v>#N/A</v>
      </c>
      <c r="Q104" s="85" t="e">
        <f ca="true">+IF(AND(ISTEXT(OFFSET('Water Data'!$L$2,0,10*ROW('Water Data'!R98))),CF104="Yes"),OFFSET('Water Data'!$R$6,0,10*ROW('Water Data'!R98)),IF(AND(ISTEXT(OFFSET('Water Data'!$L$2,0,10*ROW('Water Data'!R98))),CF104="No",ISNUMBER(OFFSET('Water Data'!$R$6,0,10*ROW('Water Data'!R98)))),CONCATENATE("[",ROUND(OFFSET('Water Data'!$R$6,0,10*ROW('Water Data'!R98)),0),"]"),IF(AND(ISTEXT(OFFSET('Water Data'!$L$2,0,10*ROW('Water Data'!R98))),CF104="",ISNUMBER(OFFSET('Water Data'!$R$6,0,10*ROW('Water Data'!R98)))),OFFSET('Water Data'!$R$6,0,10*ROW('Water Data'!R98)),NA())))</f>
        <v>#N/A</v>
      </c>
      <c r="R104" s="85" t="e">
        <f ca="true">+IF(AND(ISTEXT(OFFSET('Water Data'!$L$2,0,10*ROW('Water Data'!R98))),CG104="Yes"),OFFSET('Water Data'!$R$9,0,10*ROW('Water Data'!R98)),IF(AND(ISTEXT(OFFSET('Water Data'!$L$2,0,10*ROW('Water Data'!R98))),CG104="No",ISNUMBER(OFFSET('Water Data'!$R$9,0,10*ROW('Water Data'!R98)))),CONCATENATE("[",ROUND(OFFSET('Water Data'!$R$9,0,10*ROW('Water Data'!R98)),0),"]"),IF(AND(ISTEXT(OFFSET('Water Data'!$L$2,0,10*ROW('Water Data'!R98))),CG104="",ISNUMBER(OFFSET('Water Data'!$R$9,0,10*ROW('Water Data'!R98)))),OFFSET('Water Data'!$R$9,0,10*ROW('Water Data'!R98)),NA())))</f>
        <v>#N/A</v>
      </c>
      <c r="S104" s="85" t="e">
        <f ca="true">+IF(AND(ISTEXT(OFFSET('Water Data'!$L$2,0,10*ROW('Water Data'!S98))),CH104="Yes"),100-OFFSET('Water Data'!$S$4,0,10*ROW('Water Data'!S98)),IF(AND(ISTEXT(OFFSET('Water Data'!$L$2,0,10*ROW('Water Data'!S98))),CH104="No",ISNUMBER(OFFSET('Water Data'!$S$4,0,10*ROW('Water Data'!S98)))),CONCATENATE("[",ROUND(100-OFFSET('Water Data'!$S$4,0,10*ROW('Water Data'!S98)),0),"]"),IF(AND(ISTEXT(OFFSET('Water Data'!$L$2,0,10*ROW('Water Data'!S98))),CH104="",ISNUMBER(OFFSET('Water Data'!$S$4,0,10*ROW('Water Data'!S98)))),100-OFFSET('Water Data'!$S$4,0,10*ROW('Water Data'!S98)),NA())))</f>
        <v>#N/A</v>
      </c>
      <c r="T104" s="85" t="e">
        <f ca="true">+IF(AND(ISTEXT(OFFSET('Water Data'!$L$2,0,10*ROW('Water Data'!S98))),CI104="Yes"),OFFSET('Water Data'!$S$6,0,10*ROW('Water Data'!S98)),IF(AND(ISTEXT(OFFSET('Water Data'!$L$2,0,10*ROW('Water Data'!S98))),CI104="No",ISNUMBER(OFFSET('Water Data'!$S$6,0,10*ROW('Water Data'!S98)))),CONCATENATE("[",ROUND(OFFSET('Water Data'!$S$6,0,10*ROW('Water Data'!S98)),0),"]"),IF(AND(ISTEXT(OFFSET('Water Data'!$L$2,0,10*ROW('Water Data'!S98))),CI104="",ISNUMBER(OFFSET('Water Data'!$S$6,0,10*ROW('Water Data'!S98)))),OFFSET('Water Data'!$S$6,0,10*ROW('Water Data'!S98)),NA())))</f>
        <v>#N/A</v>
      </c>
      <c r="U104" s="85" t="e">
        <f ca="true">+IF(AND(ISTEXT(OFFSET('Water Data'!$L$2,0,10*ROW('Water Data'!S98))),CJ104="Yes"),OFFSET('Water Data'!$S$9,0,10*ROW('Water Data'!S98)),IF(AND(ISTEXT(OFFSET('Water Data'!$L$2,0,10*ROW('Water Data'!S98))),CJ104="No",ISNUMBER(OFFSET('Water Data'!$S$9,0,10*ROW('Water Data'!S98)))),CONCATENATE("[",ROUND(OFFSET('Water Data'!$S$9,0,10*ROW('Water Data'!S98)),0),"]"),IF(AND(ISTEXT(OFFSET('Water Data'!$L$2,0,10*ROW('Water Data'!S98))),CJ104="",ISNUMBER(OFFSET('Water Data'!$S$9,0,10*ROW('Water Data'!S98)))),OFFSET('Water Data'!$S$9,0,10*ROW('Water Data'!S98)),NA())))</f>
        <v>#N/A</v>
      </c>
      <c r="V104" s="86" t="e">
        <f ca="true">+IF(AND(ISTEXT(OFFSET('Sanitation Data'!$L$2,0,10*ROW('Sanitation Data'!N98))),CK104="Yes"),100-OFFSET('Sanitation Data'!$N$4,0,10*ROW('Sanitation Data'!N98)),IF(AND(ISTEXT(OFFSET('Sanitation Data'!$L$2,0,10*ROW('Sanitation Data'!N98))),CK104="No",ISNUMBER(OFFSET('Sanitation Data'!$N$4,0,10*ROW('Sanitation Data'!N98)))),CONCATENATE("[",ROUND(100-OFFSET('Sanitation Data'!$N$4,0,10*ROW('Sanitation Data'!N98)),0),"]"),IF(AND(ISTEXT(OFFSET('Sanitation Data'!$L$2,0,10*ROW('Sanitation Data'!N98))),CK104="",ISNUMBER(OFFSET('Sanitation Data'!$N$4,0,10*ROW('Sanitation Data'!N98)))),100-OFFSET('Sanitation Data'!$N$4,0,10*ROW('Sanitation Data'!N98)),NA())))</f>
        <v>#N/A</v>
      </c>
      <c r="W104" s="86" t="e">
        <f ca="true">+IF(AND(ISTEXT(OFFSET('Sanitation Data'!$L$2,0,10*ROW('Sanitation Data'!N98))),CL104="Yes"),OFFSET('Sanitation Data'!$N$6,0,10*ROW('Sanitation Data'!N98)),IF(AND(ISTEXT(OFFSET('Sanitation Data'!$L$2,0,10*ROW('Sanitation Data'!N98))),CL104="No",ISNUMBER(OFFSET('Sanitation Data'!$N$6,0,10*ROW('Sanitation Data'!N98)))),CONCATENATE("[",ROUND(OFFSET('Sanitation Data'!$N$6,0,10*ROW('Sanitation Data'!N98)),0),"]"),IF(AND(ISTEXT(OFFSET('Sanitation Data'!$L$2,0,10*ROW('Sanitation Data'!N98))),CL104="",ISNUMBER(OFFSET('Sanitation Data'!$N$6,0,10*ROW('Sanitation Data'!N98)))),OFFSET('Sanitation Data'!$N$6,0,10*ROW('Sanitation Data'!N98)),NA())))</f>
        <v>#N/A</v>
      </c>
      <c r="X104" s="86" t="e">
        <f ca="true">+IF(AND(ISTEXT(OFFSET('Sanitation Data'!$L$2,0,10*ROW('Sanitation Data'!N98))),CM104="Yes"),OFFSET('Sanitation Data'!$N$10,0,10*ROW('Sanitation Data'!N98)),IF(AND(ISTEXT(OFFSET('Sanitation Data'!$L$2,0,10*ROW('Sanitation Data'!N98))),CM104="No",ISNUMBER(OFFSET('Sanitation Data'!$N$10,0,10*ROW('Sanitation Data'!N98)))),CONCATENATE("[",ROUND(OFFSET('Sanitation Data'!$N$10,0,10*ROW('Sanitation Data'!N98)),0),"]"),IF(AND(ISTEXT(OFFSET('Sanitation Data'!$L$2,0,10*ROW('Sanitation Data'!N98))),CM104="",ISNUMBER(OFFSET('Sanitation Data'!$N$10,0,10*ROW('Sanitation Data'!N98)))),OFFSET('Sanitation Data'!$N$10,0,10*ROW('Sanitation Data'!N98)),NA())))</f>
        <v>#N/A</v>
      </c>
      <c r="Y104" s="86" t="e">
        <f ca="true">+IF(AND(ISTEXT(OFFSET('Sanitation Data'!$L$2,0,10*ROW('Sanitation Data'!N98))),CN104="Yes"),OFFSET('Sanitation Data'!$N$11,0,10*ROW('Sanitation Data'!N98)),IF(AND(ISTEXT(OFFSET('Sanitation Data'!$L$2,0,10*ROW('Sanitation Data'!N98))),CN104="No",ISNUMBER(OFFSET('Sanitation Data'!$N$11,0,10*ROW('Sanitation Data'!N98)))),CONCATENATE("[",ROUND(OFFSET('Sanitation Data'!$N$11,0,10*ROW('Sanitation Data'!N98)),0),"]"),IF(AND(ISTEXT(OFFSET('Sanitation Data'!$L$2,0,10*ROW('Sanitation Data'!N98))),CN104="",ISNUMBER(OFFSET('Sanitation Data'!$N$11,0,10*ROW('Sanitation Data'!N98)))),OFFSET('Sanitation Data'!$N$11,0,10*ROW('Sanitation Data'!N98)),NA())))</f>
        <v>#N/A</v>
      </c>
      <c r="Z104" s="86" t="e">
        <f ca="true">+IF(AND(ISTEXT(OFFSET('Sanitation Data'!$L$2,0,10*ROW('Sanitation Data'!N98))),CO104="Yes"),OFFSET('Sanitation Data'!$N$12,0,10*ROW('Sanitation Data'!N98)),IF(AND(ISTEXT(OFFSET('Sanitation Data'!$L$2,0,10*ROW('Sanitation Data'!N98))),CO104="No",ISNUMBER(OFFSET('Sanitation Data'!$N$12,0,10*ROW('Sanitation Data'!N98)))),CONCATENATE("[",ROUND(OFFSET('Sanitation Data'!$N$12,0,10*ROW('Sanitation Data'!N98)),0),"]"),IF(AND(ISTEXT(OFFSET('Sanitation Data'!$L$2,0,10*ROW('Sanitation Data'!N98))),CO104="",ISNUMBER(OFFSET('Sanitation Data'!$N$12,0,10*ROW('Sanitation Data'!N98)))),OFFSET('Sanitation Data'!$N$12,0,10*ROW('Sanitation Data'!N98)),NA())))</f>
        <v>#N/A</v>
      </c>
      <c r="AA104" s="86" t="e">
        <f ca="true">+IF(AND(ISTEXT(OFFSET('Sanitation Data'!$L$2,0,10*ROW('Sanitation Data'!O98))),CP104="Yes"),100-OFFSET('Sanitation Data'!$O$4,0,10*ROW('Sanitation Data'!O98)),IF(AND(ISTEXT(OFFSET('Sanitation Data'!$L$2,0,10*ROW('Sanitation Data'!O98))),CP104="No",ISNUMBER(OFFSET('Sanitation Data'!$O$4,0,10*ROW('Sanitation Data'!O98)))),CONCATENATE("[",ROUND(100-OFFSET('Sanitation Data'!$O$4,0,10*ROW('Sanitation Data'!O98)),0),"]"),IF(AND(ISTEXT(OFFSET('Sanitation Data'!$L$2,0,10*ROW('Sanitation Data'!O98))),CP104="",ISNUMBER(OFFSET('Sanitation Data'!$O$4,0,10*ROW('Sanitation Data'!O98)))),100-OFFSET('Sanitation Data'!$O$4,0,10*ROW('Sanitation Data'!O98)),NA())))</f>
        <v>#N/A</v>
      </c>
      <c r="AB104" s="86" t="e">
        <f ca="true">+IF(AND(ISTEXT(OFFSET('Sanitation Data'!$L$2,0,10*ROW('Sanitation Data'!O98))),CQ104="Yes"),OFFSET('Sanitation Data'!$O$6,0,10*ROW('Sanitation Data'!R98)),IF(AND(ISTEXT(OFFSET('Sanitation Data'!$L$2,0,10*ROW('Sanitation Data'!O98))),CQ104="No",ISNUMBER(OFFSET('Sanitation Data'!$O$6,0,10*ROW('Sanitation Data'!O98)))),CONCATENATE("[",ROUND(OFFSET('Sanitation Data'!$O$6,0,10*ROW('Sanitation Data'!O98)),0),"]"),IF(AND(ISTEXT(OFFSET('Sanitation Data'!$L$2,0,10*ROW('Sanitation Data'!O98))),CQ104="",ISNUMBER(OFFSET('Sanitation Data'!$O$6,0,10*ROW('Sanitation Data'!O98)))),OFFSET('Sanitation Data'!$O$6,0,10*ROW('Sanitation Data'!O98)),NA())))</f>
        <v>#N/A</v>
      </c>
      <c r="AC104" s="86" t="e">
        <f ca="true">+IF(AND(ISTEXT(OFFSET('Sanitation Data'!$L$2,0,10*ROW('Sanitation Data'!O98))),CR104="Yes"),OFFSET('Sanitation Data'!$O$10,0,10*ROW('Sanitation Data'!O98)),IF(AND(ISTEXT(OFFSET('Sanitation Data'!$L$2,0,10*ROW('Sanitation Data'!O98))),CR104="No",ISNUMBER(OFFSET('Sanitation Data'!$O$10,0,10*ROW('Sanitation Data'!O98)))),CONCATENATE("[",ROUND(OFFSET('Sanitation Data'!$O$10,0,10*ROW('Sanitation Data'!O98)),0),"]"),IF(AND(ISTEXT(OFFSET('Sanitation Data'!$L$2,0,10*ROW('Sanitation Data'!O98))),CR104="",ISNUMBER(OFFSET('Sanitation Data'!$O$10,0,10*ROW('Sanitation Data'!O98)))),OFFSET('Sanitation Data'!$O$10,0,10*ROW('Sanitation Data'!O98)),NA())))</f>
        <v>#N/A</v>
      </c>
      <c r="AD104" s="86" t="e">
        <f ca="true">+IF(AND(ISTEXT(OFFSET('Sanitation Data'!$L$2,0,10*ROW('Sanitation Data'!O98))),CS104="Yes"),OFFSET('Sanitation Data'!$O$11,0,10*ROW('Sanitation Data'!O98)),IF(AND(ISTEXT(OFFSET('Sanitation Data'!$L$2,0,10*ROW('Sanitation Data'!O98))),CS104="No",ISNUMBER(OFFSET('Sanitation Data'!$O$11,0,10*ROW('Sanitation Data'!O98)))),CONCATENATE("[",ROUND(OFFSET('Sanitation Data'!$O$11,0,10*ROW('Sanitation Data'!O98)),0),"]"),IF(AND(ISTEXT(OFFSET('Sanitation Data'!$L$2,0,10*ROW('Sanitation Data'!O98))),CS104="",ISNUMBER(OFFSET('Sanitation Data'!$O$11,0,10*ROW('Sanitation Data'!O98)))),OFFSET('Sanitation Data'!$O$11,0,10*ROW('Sanitation Data'!O98)),NA())))</f>
        <v>#N/A</v>
      </c>
      <c r="AE104" s="86" t="e">
        <f ca="true">+IF(AND(ISTEXT(OFFSET('Sanitation Data'!$L$2,0,10*ROW('Sanitation Data'!O98))),CT104="Yes"),OFFSET('Sanitation Data'!$O$12,0,10*ROW('Sanitation Data'!O98)),IF(AND(ISTEXT(OFFSET('Sanitation Data'!$L$2,0,10*ROW('Sanitation Data'!O98))),CT104="No",ISNUMBER(OFFSET('Sanitation Data'!$O$12,0,10*ROW('Sanitation Data'!O98)))),CONCATENATE("[",ROUND(OFFSET('Sanitation Data'!$O$12,0,10*ROW('Sanitation Data'!O98)),0),"]"),IF(AND(ISTEXT(OFFSET('Sanitation Data'!$L$2,0,10*ROW('Sanitation Data'!O98))),CT104="",ISNUMBER(OFFSET('Sanitation Data'!$O$12,0,10*ROW('Sanitation Data'!O98)))),OFFSET('Sanitation Data'!$O$12,0,10*ROW('Sanitation Data'!O98)),NA())))</f>
        <v>#N/A</v>
      </c>
      <c r="AF104" s="86" t="e">
        <f ca="true">+IF(AND(ISTEXT(OFFSET('Sanitation Data'!$L$2,0,10*ROW('Sanitation Data'!P98))),CU104="Yes"),100-OFFSET('Sanitation Data'!$P$4,0,10*ROW('Sanitation Data'!P98)),IF(AND(ISTEXT(OFFSET('Sanitation Data'!$L$2,0,10*ROW('Sanitation Data'!P98))),CU104="No",ISNUMBER(OFFSET('Sanitation Data'!$P$4,0,10*ROW('Sanitation Data'!P98)))),CONCATENATE("[",ROUND(100-OFFSET('Sanitation Data'!$P$4,0,10*ROW('Sanitation Data'!P98)),0),"]"),IF(AND(ISTEXT(OFFSET('Sanitation Data'!$L$2,0,10*ROW('Sanitation Data'!P98))),CU104="",ISNUMBER(OFFSET('Sanitation Data'!$P$4,0,10*ROW('Sanitation Data'!P98)))),100-OFFSET('Sanitation Data'!$P$4,0,10*ROW('Sanitation Data'!P98)),NA())))</f>
        <v>#N/A</v>
      </c>
      <c r="AG104" s="86" t="e">
        <f ca="true">+IF(AND(ISTEXT(OFFSET('Sanitation Data'!$L$2,0,10*ROW('Sanitation Data'!P98))),CV104="Yes"),OFFSET('Sanitation Data'!$P$6,0,10*ROW('Sanitation Data'!P98)),IF(AND(ISTEXT(OFFSET('Sanitation Data'!$L$2,0,10*ROW('Sanitation Data'!P98))),CV104="No",ISNUMBER(OFFSET('Sanitation Data'!$P$6,0,10*ROW('Sanitation Data'!P98)))),CONCATENATE("[",ROUND(OFFSET('Sanitation Data'!$P$6,0,10*ROW('Sanitation Data'!P98)),0),"]"),IF(AND(ISTEXT(OFFSET('Sanitation Data'!$L$2,0,10*ROW('Sanitation Data'!P98))),CV104="",ISNUMBER(OFFSET('Sanitation Data'!$P$6,0,10*ROW('Sanitation Data'!P98)))),OFFSET('Sanitation Data'!$P$6,0,10*ROW('Sanitation Data'!P98)),NA())))</f>
        <v>#N/A</v>
      </c>
      <c r="AH104" s="86" t="e">
        <f ca="true">+IF(AND(ISTEXT(OFFSET('Sanitation Data'!$L$2,0,10*ROW('Sanitation Data'!P98))),CW104="Yes"),OFFSET('Sanitation Data'!$P$10,0,10*ROW('Sanitation Data'!P98)),IF(AND(ISTEXT(OFFSET('Sanitation Data'!$L$2,0,10*ROW('Sanitation Data'!P98))),CW104="No",ISNUMBER(OFFSET('Sanitation Data'!$P$10,0,10*ROW('Sanitation Data'!P98)))),CONCATENATE("[",ROUND(OFFSET('Sanitation Data'!$P$10,0,10*ROW('Sanitation Data'!P98)),0),"]"),IF(AND(ISTEXT(OFFSET('Sanitation Data'!$L$2,0,10*ROW('Sanitation Data'!P98))),CW104="",ISNUMBER(OFFSET('Sanitation Data'!$P$10,0,10*ROW('Sanitation Data'!P98)))),OFFSET('Sanitation Data'!$P$10,0,10*ROW('Sanitation Data'!P98)),NA())))</f>
        <v>#N/A</v>
      </c>
      <c r="AI104" s="86" t="e">
        <f ca="true">+IF(AND(ISTEXT(OFFSET('Sanitation Data'!$L$2,0,10*ROW('Sanitation Data'!P98))),CX104="Yes"),OFFSET('Sanitation Data'!$P$11,0,10*ROW('Sanitation Data'!P98)),IF(AND(ISTEXT(OFFSET('Sanitation Data'!$L$2,0,10*ROW('Sanitation Data'!P98))),CX104="No",ISNUMBER(OFFSET('Sanitation Data'!$P$11,0,10*ROW('Sanitation Data'!P98)))),CONCATENATE("[",ROUND(OFFSET('Sanitation Data'!$P$11,0,10*ROW('Sanitation Data'!P98)),0),"]"),IF(AND(ISTEXT(OFFSET('Sanitation Data'!$L$2,0,10*ROW('Sanitation Data'!P98))),CX104="",ISNUMBER(OFFSET('Sanitation Data'!$P$11,0,10*ROW('Sanitation Data'!P98)))),OFFSET('Sanitation Data'!$P$11,0,10*ROW('Sanitation Data'!P98)),NA())))</f>
        <v>#N/A</v>
      </c>
      <c r="AJ104" s="86" t="e">
        <f ca="true">+IF(AND(ISTEXT(OFFSET('Sanitation Data'!$L$2,0,10*ROW('Sanitation Data'!P98))),CY104="Yes"),OFFSET('Sanitation Data'!$P$12,0,10*ROW('Sanitation Data'!P98)),IF(AND(ISTEXT(OFFSET('Sanitation Data'!$L$2,0,10*ROW('Sanitation Data'!P98))),CY104="No",ISNUMBER(OFFSET('Sanitation Data'!$P$12,0,10*ROW('Sanitation Data'!P98)))),CONCATENATE("[",ROUND(OFFSET('Sanitation Data'!$P$12,0,10*ROW('Sanitation Data'!P98)),0),"]"),IF(AND(ISTEXT(OFFSET('Sanitation Data'!$L$2,0,10*ROW('Sanitation Data'!P98))),CY104="",ISNUMBER(OFFSET('Sanitation Data'!$P$12,0,10*ROW('Sanitation Data'!P98)))),OFFSET('Sanitation Data'!$P$12,0,10*ROW('Sanitation Data'!P98)),NA())))</f>
        <v>#N/A</v>
      </c>
      <c r="AK104" s="86" t="e">
        <f ca="true">+IF(AND(ISTEXT(OFFSET('Sanitation Data'!$L$2,0,10*ROW('Sanitation Data'!Q98))),CZ104="Yes"),100-OFFSET('Sanitation Data'!$Q$4,0,10*ROW('Sanitation Data'!Q98)),IF(AND(ISTEXT(OFFSET('Sanitation Data'!$L$2,0,10*ROW('Sanitation Data'!Q98))),CZ104="No",ISNUMBER(OFFSET('Sanitation Data'!$Q$4,0,10*ROW('Sanitation Data'!Q98)))),CONCATENATE("[",ROUND(100-OFFSET('Sanitation Data'!$Q$4,0,10*ROW('Sanitation Data'!Q98)),0),"]"),IF(AND(ISTEXT(OFFSET('Sanitation Data'!$L$2,0,10*ROW('Sanitation Data'!Q98))),CZ104="",ISNUMBER(OFFSET('Sanitation Data'!$Q$4,0,10*ROW('Sanitation Data'!Q98)))),100-OFFSET('Sanitation Data'!$Q$4,0,10*ROW('Sanitation Data'!Q98)),NA())))</f>
        <v>#N/A</v>
      </c>
      <c r="AL104" s="86" t="e">
        <f ca="true">+IF(AND(ISTEXT(OFFSET('Sanitation Data'!$L$2,0,10*ROW('Sanitation Data'!Q98))),DA104="Yes"),OFFSET('Sanitation Data'!$Q$6,0,10*ROW('Sanitation Data'!Q98)),IF(AND(ISTEXT(OFFSET('Sanitation Data'!$L$2,0,10*ROW('Sanitation Data'!Q98))),DA104="No",ISNUMBER(OFFSET('Sanitation Data'!$Q$6,0,10*ROW('Sanitation Data'!Q98)))),CONCATENATE("[",ROUND(OFFSET('Sanitation Data'!$Q$6,0,10*ROW('Sanitation Data'!Q98)),0),"]"),IF(AND(ISTEXT(OFFSET('Sanitation Data'!$L$2,0,10*ROW('Sanitation Data'!Q98))),DA104="",ISNUMBER(OFFSET('Sanitation Data'!$Q$6,0,10*ROW('Sanitation Data'!Q98)))),OFFSET('Sanitation Data'!$Q$6,0,10*ROW('Sanitation Data'!Q98)),NA())))</f>
        <v>#N/A</v>
      </c>
      <c r="AM104" s="86" t="e">
        <f ca="true">+IF(AND(ISTEXT(OFFSET('Sanitation Data'!$L$2,0,10*ROW('Sanitation Data'!Q98))),DB104="Yes"),OFFSET('Sanitation Data'!$Q$10,0,10*ROW('Sanitation Data'!Q98)),IF(AND(ISTEXT(OFFSET('Sanitation Data'!$L$2,0,10*ROW('Sanitation Data'!Q98))),DB104="No",ISNUMBER(OFFSET('Sanitation Data'!$Q$10,0,10*ROW('Sanitation Data'!Q98)))),CONCATENATE("[",ROUND(OFFSET('Sanitation Data'!$Q$10,0,10*ROW('Sanitation Data'!Q98)),0),"]"),IF(AND(ISTEXT(OFFSET('Sanitation Data'!$L$2,0,10*ROW('Sanitation Data'!Q98))),DB104="",ISNUMBER(OFFSET('Sanitation Data'!$Q$10,0,10*ROW('Sanitation Data'!Q98)))),OFFSET('Sanitation Data'!$Q$10,0,10*ROW('Sanitation Data'!Q98)),NA())))</f>
        <v>#N/A</v>
      </c>
      <c r="AN104" s="86" t="e">
        <f ca="true">+IF(AND(ISTEXT(OFFSET('Sanitation Data'!$L$2,0,10*ROW('Sanitation Data'!Q98))),DC104="Yes"),OFFSET('Sanitation Data'!$Q$11,0,10*ROW('Sanitation Data'!Q98)),IF(AND(ISTEXT(OFFSET('Sanitation Data'!$L$2,0,10*ROW('Sanitation Data'!Q98))),DC104="No",ISNUMBER(OFFSET('Sanitation Data'!$Q$11,0,10*ROW('Sanitation Data'!Q98)))),CONCATENATE("[",ROUND(OFFSET('Sanitation Data'!$Q$11,0,10*ROW('Sanitation Data'!Q98)),0),"]"),IF(AND(ISTEXT(OFFSET('Sanitation Data'!$L$2,0,10*ROW('Sanitation Data'!Q98))),DC104="",ISNUMBER(OFFSET('Sanitation Data'!$Q$11,0,10*ROW('Sanitation Data'!Q98)))),OFFSET('Sanitation Data'!$Q$11,0,10*ROW('Sanitation Data'!Q98)),NA())))</f>
        <v>#N/A</v>
      </c>
      <c r="AO104" s="86" t="e">
        <f ca="true">+IF(AND(ISTEXT(OFFSET('Sanitation Data'!$L$2,0,10*ROW('Sanitation Data'!Q98))),DD104="Yes"),OFFSET('Sanitation Data'!$Q$12,0,10*ROW('Sanitation Data'!Q98)),IF(AND(ISTEXT(OFFSET('Sanitation Data'!$L$2,0,10*ROW('Sanitation Data'!Q98))),DD104="No",ISNUMBER(OFFSET('Sanitation Data'!$Q$12,0,10*ROW('Sanitation Data'!Q98)))),CONCATENATE("[",ROUND(OFFSET('Sanitation Data'!$Q$12,0,10*ROW('Sanitation Data'!Q98)),0),"]"),IF(AND(ISTEXT(OFFSET('Sanitation Data'!$L$2,0,10*ROW('Sanitation Data'!Q98))),DD104="",ISNUMBER(OFFSET('Sanitation Data'!$Q$12,0,10*ROW('Sanitation Data'!Q98)))),OFFSET('Sanitation Data'!$Q$12,0,10*ROW('Sanitation Data'!Q98)),NA())))</f>
        <v>#N/A</v>
      </c>
      <c r="AP104" s="86" t="e">
        <f ca="true">+IF(AND(ISTEXT(OFFSET('Sanitation Data'!$L$2,0,10*ROW('Sanitation Data'!R98))),DE104="Yes"),100-OFFSET('Sanitation Data'!$R$4,0,10*ROW('Sanitation Data'!R98)),IF(AND(ISTEXT(OFFSET('Sanitation Data'!$L$2,0,10*ROW('Sanitation Data'!R98))),DE104="No",ISNUMBER(OFFSET('Sanitation Data'!$R$4,0,10*ROW('Sanitation Data'!R98)))),CONCATENATE("[",ROUND(100-OFFSET('Sanitation Data'!$R$4,0,10*ROW('Sanitation Data'!R98)),0),"]"),IF(AND(ISTEXT(OFFSET('Sanitation Data'!$L$2,0,10*ROW('Sanitation Data'!R98))),DE104="",ISNUMBER(OFFSET('Sanitation Data'!$R$4,0,10*ROW('Sanitation Data'!R98)))),100-OFFSET('Sanitation Data'!$R$4,0,10*ROW('Sanitation Data'!R98)),NA())))</f>
        <v>#N/A</v>
      </c>
      <c r="AQ104" s="86" t="e">
        <f ca="true">+IF(AND(ISTEXT(OFFSET('Sanitation Data'!$L$2,0,10*ROW('Sanitation Data'!R98))),DF104="Yes"),OFFSET('Sanitation Data'!$R$6,0,10*ROW('Sanitation Data'!R98)),IF(AND(ISTEXT(OFFSET('Sanitation Data'!$L$2,0,10*ROW('Sanitation Data'!R98))),DF104="No",ISNUMBER(OFFSET('Sanitation Data'!$R$6,0,10*ROW('Sanitation Data'!R98)))),CONCATENATE("[",ROUND(OFFSET('Sanitation Data'!$R$6,0,10*ROW('Sanitation Data'!R98)),0),"]"),IF(AND(ISTEXT(OFFSET('Sanitation Data'!$L$2,0,10*ROW('Sanitation Data'!R98))),DF104="",ISNUMBER(OFFSET('Sanitation Data'!$R$6,0,10*ROW('Sanitation Data'!R98)))),OFFSET('Sanitation Data'!$R$6,0,10*ROW('Sanitation Data'!R98)),NA())))</f>
        <v>#N/A</v>
      </c>
      <c r="AR104" s="86" t="e">
        <f ca="true">+IF(AND(ISTEXT(OFFSET('Sanitation Data'!$L$2,0,10*ROW('Sanitation Data'!R98))),DG104="Yes"),OFFSET('Sanitation Data'!$R$10,0,10*ROW('Sanitation Data'!R98)),IF(AND(ISTEXT(OFFSET('Sanitation Data'!$L$2,0,10*ROW('Sanitation Data'!R98))),DG104="No",ISNUMBER(OFFSET('Sanitation Data'!$R$10,0,10*ROW('Sanitation Data'!R98)))),CONCATENATE("[",ROUND(OFFSET('Sanitation Data'!$R$10,0,10*ROW('Sanitation Data'!R98)),0),"]"),IF(AND(ISTEXT(OFFSET('Sanitation Data'!$L$2,0,10*ROW('Sanitation Data'!R98))),DG104="",ISNUMBER(OFFSET('Sanitation Data'!$R$10,0,10*ROW('Sanitation Data'!R98)))),OFFSET('Sanitation Data'!$R$10,0,10*ROW('Sanitation Data'!R98)),NA())))</f>
        <v>#N/A</v>
      </c>
      <c r="AS104" s="86" t="e">
        <f ca="true">+IF(AND(ISTEXT(OFFSET('Sanitation Data'!$L$2,0,10*ROW('Sanitation Data'!R98))),DH104="Yes"),OFFSET('Sanitation Data'!$R$11,0,10*ROW('Sanitation Data'!R98)),IF(AND(ISTEXT(OFFSET('Sanitation Data'!$L$2,0,10*ROW('Sanitation Data'!R98))),DH104="No",ISNUMBER(OFFSET('Sanitation Data'!$R$11,0,10*ROW('Sanitation Data'!R98)))),CONCATENATE("[",ROUND(OFFSET('Sanitation Data'!$R$11,0,10*ROW('Sanitation Data'!R98)),0),"]"),IF(AND(ISTEXT(OFFSET('Sanitation Data'!$L$2,0,10*ROW('Sanitation Data'!R98))),DH104="",ISNUMBER(OFFSET('Sanitation Data'!$R$11,0,10*ROW('Sanitation Data'!R98)))),OFFSET('Sanitation Data'!$R$11,0,10*ROW('Sanitation Data'!R98)),NA())))</f>
        <v>#N/A</v>
      </c>
      <c r="AT104" s="86" t="e">
        <f ca="true">+IF(AND(ISTEXT(OFFSET('Sanitation Data'!$L$2,0,10*ROW('Sanitation Data'!R98))),DI104="Yes"),OFFSET('Sanitation Data'!$R$12,0,10*ROW('Sanitation Data'!R98)),IF(AND(ISTEXT(OFFSET('Sanitation Data'!$L$2,0,10*ROW('Sanitation Data'!R98))),DI104="No",ISNUMBER(OFFSET('Sanitation Data'!$R$12,0,10*ROW('Sanitation Data'!R98)))),CONCATENATE("[",ROUND(OFFSET('Sanitation Data'!$R$12,0,10*ROW('Sanitation Data'!R98)),0),"]"),IF(AND(ISTEXT(OFFSET('Sanitation Data'!$L$2,0,10*ROW('Sanitation Data'!R98))),DI104="",ISNUMBER(OFFSET('Sanitation Data'!$R$12,0,10*ROW('Sanitation Data'!R98)))),OFFSET('Sanitation Data'!$R$12,0,10*ROW('Sanitation Data'!R98)),NA())))</f>
        <v>#N/A</v>
      </c>
      <c r="AU104" s="86" t="e">
        <f ca="true">+IF(AND(ISTEXT(OFFSET('Sanitation Data'!$L$2,0,10*ROW('Sanitation Data'!S98))),DJ104="Yes"),100-OFFSET('Sanitation Data'!$S$4,0,10*ROW('Sanitation Data'!S98)),IF(AND(ISTEXT(OFFSET('Sanitation Data'!$L$2,0,10*ROW('Sanitation Data'!S98))),DJ104="No",ISNUMBER(OFFSET('Sanitation Data'!$S$4,0,10*ROW('Sanitation Data'!S98)))),CONCATENATE("[",ROUND(100-OFFSET('Sanitation Data'!$S$4,0,10*ROW('Sanitation Data'!S98)),0),"]"),IF(AND(ISTEXT(OFFSET('Sanitation Data'!$L$2,0,10*ROW('Sanitation Data'!S98))),DJ104="",ISNUMBER(OFFSET('Sanitation Data'!$S$4,0,10*ROW('Sanitation Data'!S98)))),100-OFFSET('Sanitation Data'!$S$4,0,10*ROW('Sanitation Data'!S98)),NA())))</f>
        <v>#N/A</v>
      </c>
      <c r="AV104" s="86" t="e">
        <f ca="true">+IF(AND(ISTEXT(OFFSET('Sanitation Data'!$L$2,0,10*ROW('Sanitation Data'!S98))),DK104="Yes"),OFFSET('Sanitation Data'!$S$6,0,10*ROW('Sanitation Data'!S98)),IF(AND(ISTEXT(OFFSET('Sanitation Data'!$L$2,0,10*ROW('Sanitation Data'!S98))),DK104="No",ISNUMBER(OFFSET('Sanitation Data'!$S$6,0,10*ROW('Sanitation Data'!S98)))),CONCATENATE("[",ROUND(OFFSET('Sanitation Data'!$S$6,0,10*ROW('Sanitation Data'!S98)),0),"]"),IF(AND(ISTEXT(OFFSET('Sanitation Data'!$L$2,0,10*ROW('Sanitation Data'!S98))),DK104="",ISNUMBER(OFFSET('Sanitation Data'!$S$6,0,10*ROW('Sanitation Data'!S98)))),OFFSET('Sanitation Data'!$S$6,0,10*ROW('Sanitation Data'!S98)),NA())))</f>
        <v>#N/A</v>
      </c>
      <c r="AW104" s="86" t="e">
        <f ca="true">+IF(AND(ISTEXT(OFFSET('Sanitation Data'!$L$2,0,10*ROW('Sanitation Data'!S98))),DL104="Yes"),OFFSET('Sanitation Data'!$S$10,0,10*ROW('Sanitation Data'!S98)),IF(AND(ISTEXT(OFFSET('Sanitation Data'!$L$2,0,10*ROW('Sanitation Data'!S98))),DL104="No",ISNUMBER(OFFSET('Sanitation Data'!$S$10,0,10*ROW('Sanitation Data'!S98)))),CONCATENATE("[",ROUND(OFFSET('Sanitation Data'!$S$10,0,10*ROW('Sanitation Data'!S98)),0),"]"),IF(AND(ISTEXT(OFFSET('Sanitation Data'!$L$2,0,10*ROW('Sanitation Data'!S98))),DL104="",ISNUMBER(OFFSET('Sanitation Data'!$S$10,0,10*ROW('Sanitation Data'!S98)))),OFFSET('Sanitation Data'!$S$10,0,10*ROW('Sanitation Data'!S98)),NA())))</f>
        <v>#N/A</v>
      </c>
      <c r="AX104" s="86" t="e">
        <f ca="true">+IF(AND(ISTEXT(OFFSET('Sanitation Data'!$L$2,0,10*ROW('Sanitation Data'!S98))),DM104="Yes"),OFFSET('Sanitation Data'!$S$11,0,10*ROW('Sanitation Data'!S98)),IF(AND(ISTEXT(OFFSET('Sanitation Data'!$L$2,0,10*ROW('Sanitation Data'!S98))),DM104="No",ISNUMBER(OFFSET('Sanitation Data'!$S$11,0,10*ROW('Sanitation Data'!S98)))),CONCATENATE("[",ROUND(OFFSET('Sanitation Data'!$S$11,0,10*ROW('Sanitation Data'!S98)),0),"]"),IF(AND(ISTEXT(OFFSET('Sanitation Data'!$L$2,0,10*ROW('Sanitation Data'!S98))),DM104="",ISNUMBER(OFFSET('Sanitation Data'!$S$11,0,10*ROW('Sanitation Data'!S98)))),OFFSET('Sanitation Data'!$S$11,0,10*ROW('Sanitation Data'!S98)),NA())))</f>
        <v>#N/A</v>
      </c>
      <c r="AY104" s="86" t="e">
        <f ca="true">+IF(AND(ISTEXT(OFFSET('Sanitation Data'!$L$2,0,10*ROW('Sanitation Data'!S98))),DN104="Yes"),OFFSET('Sanitation Data'!$S$12,0,10*ROW('Sanitation Data'!S98)),IF(AND(ISTEXT(OFFSET('Sanitation Data'!$L$2,0,10*ROW('Sanitation Data'!S98))),DN104="No",ISNUMBER(OFFSET('Sanitation Data'!$S$12,0,10*ROW('Sanitation Data'!S98)))),CONCATENATE("[",ROUND(OFFSET('Sanitation Data'!$S$12,0,10*ROW('Sanitation Data'!S98)),0),"]"),IF(AND(ISTEXT(OFFSET('Sanitation Data'!$L$2,0,10*ROW('Sanitation Data'!S98))),DN104="",ISNUMBER(OFFSET('Sanitation Data'!$S$12,0,10*ROW('Sanitation Data'!S98)))),OFFSET('Sanitation Data'!$S$12,0,10*ROW('Sanitation Data'!S98)),NA())))</f>
        <v>#N/A</v>
      </c>
      <c r="AZ104" s="87" t="e">
        <f ca="true">+IF(AND(ISTEXT(OFFSET('Hygiene Data'!$L$2,0,10*ROW('Hygiene Data'!N98))),DO104="Yes"),OFFSET('Hygiene Data'!$N$5,0,10*ROW('Hygiene Data'!N98)),IF(AND(ISTEXT(OFFSET('Hygiene Data'!$L$2,0,10*ROW('Hygiene Data'!N98))),DO104="No",ISNUMBER(OFFSET('Hygiene Data'!$N$5,0,10*ROW('Hygiene Data'!N98)))),CONCATENATE("[",ROUND(OFFSET('Hygiene Data'!$N$5,0,10*ROW('Hygiene Data'!N98)),0),"]"),IF(AND(ISTEXT(OFFSET('Hygiene Data'!$L$2,0,10*ROW('Hygiene Data'!N98))),DO104="",ISNUMBER(OFFSET('Hygiene Data'!$N$5,0,10*ROW('Hygiene Data'!N98)))),OFFSET('Hygiene Data'!$N$5,0,10*ROW('Hygiene Data'!N98)),NA())))</f>
        <v>#N/A</v>
      </c>
      <c r="BA104" s="87" t="e">
        <f ca="true">+IF(AND(ISTEXT(OFFSET('Hygiene Data'!$L$2,0,10*ROW('Hygiene Data'!N98))),DP104="Yes"),OFFSET('Hygiene Data'!$N$7,0,10*ROW('Hygiene Data'!N98)),IF(AND(ISTEXT(OFFSET('Hygiene Data'!$L$2,0,10*ROW('Hygiene Data'!N98))),DP104="No",ISNUMBER(OFFSET('Hygiene Data'!$N$7,0,10*ROW('Hygiene Data'!N98)))),CONCATENATE("[",ROUND(OFFSET('Hygiene Data'!$N$7,0,10*ROW('Hygiene Data'!N98)),0),"]"),IF(AND(ISTEXT(OFFSET('Hygiene Data'!$L$2,0,10*ROW('Hygiene Data'!N98))),DP104="",ISNUMBER(OFFSET('Hygiene Data'!$N$7,0,10*ROW('Hygiene Data'!N98)))),OFFSET('Hygiene Data'!$N$7,0,10*ROW('Hygiene Data'!N98)),NA())))</f>
        <v>#N/A</v>
      </c>
      <c r="BB104" s="87" t="e">
        <f ca="true">+IF(AND(ISTEXT(OFFSET('Hygiene Data'!$L$2,0,10*ROW('Hygiene Data'!N98))),DQ104="Yes"),OFFSET('Hygiene Data'!$N$9,0,10*ROW('Hygiene Data'!N98)),IF(AND(ISTEXT(OFFSET('Hygiene Data'!$L$2,0,10*ROW('Hygiene Data'!N98))),DQ104="No",ISNUMBER(OFFSET('Hygiene Data'!$N$9,0,10*ROW('Hygiene Data'!N98)))),CONCATENATE("[",ROUND(OFFSET('Hygiene Data'!$N$9,0,10*ROW('Hygiene Data'!N98)),0),"]"),IF(AND(ISTEXT(OFFSET('Hygiene Data'!$L$2,0,10*ROW('Hygiene Data'!N98))),DQ104="",ISNUMBER(OFFSET('Hygiene Data'!$N$9,0,10*ROW('Hygiene Data'!N98)))),OFFSET('Hygiene Data'!$N$9,0,10*ROW('Hygiene Data'!N98)),NA())))</f>
        <v>#N/A</v>
      </c>
      <c r="BC104" s="87" t="e">
        <f ca="true">+IF(AND(ISTEXT(OFFSET('Hygiene Data'!$L$2,0,10*ROW('Hygiene Data'!O98))),DR104="Yes"),OFFSET('Hygiene Data'!$O$5,0,10*ROW('Hygiene Data'!O98)),IF(AND(ISTEXT(OFFSET('Hygiene Data'!$L$2,0,10*ROW('Hygiene Data'!O98))),DR104="No",ISNUMBER(OFFSET('Hygiene Data'!$O$5,0,10*ROW('Hygiene Data'!O98)))),CONCATENATE("[",ROUND(OFFSET('Hygiene Data'!$O$5,0,10*ROW('Hygiene Data'!O98)),0),"]"),IF(AND(ISTEXT(OFFSET('Hygiene Data'!$L$2,0,10*ROW('Hygiene Data'!O98))),DR104="",ISNUMBER(OFFSET('Hygiene Data'!$O$5,0,10*ROW('Hygiene Data'!O98)))),OFFSET('Hygiene Data'!$O$5,0,10*ROW('Hygiene Data'!O98)),NA())))</f>
        <v>#N/A</v>
      </c>
      <c r="BD104" s="87" t="e">
        <f ca="true">+IF(AND(ISTEXT(OFFSET('Hygiene Data'!$L$2,0,10*ROW('Hygiene Data'!O98))),DS104="Yes"),OFFSET('Hygiene Data'!$O$7,0,10*ROW('Hygiene Data'!O98)),IF(AND(ISTEXT(OFFSET('Hygiene Data'!$L$2,0,10*ROW('Hygiene Data'!O98))),DS104="No",ISNUMBER(OFFSET('Hygiene Data'!$O$7,0,10*ROW('Hygiene Data'!O98)))),CONCATENATE("[",ROUND(OFFSET('Hygiene Data'!$O$7,0,10*ROW('Hygiene Data'!O98)),0),"]"),IF(AND(ISTEXT(OFFSET('Hygiene Data'!$L$2,0,10*ROW('Hygiene Data'!O98))),DS104="",ISNUMBER(OFFSET('Hygiene Data'!$O$7,0,10*ROW('Hygiene Data'!O98)))),OFFSET('Hygiene Data'!$O$7,0,10*ROW('Hygiene Data'!O98)),NA())))</f>
        <v>#N/A</v>
      </c>
      <c r="BE104" s="87" t="e">
        <f ca="true">+IF(AND(ISTEXT(OFFSET('Hygiene Data'!$L$2,0,10*ROW('Hygiene Data'!O98))),DT104="Yes"),OFFSET('Hygiene Data'!$O$9,0,10*ROW('Hygiene Data'!O98)),IF(AND(ISTEXT(OFFSET('Hygiene Data'!$L$2,0,10*ROW('Hygiene Data'!O98))),DT104="No",ISNUMBER(OFFSET('Hygiene Data'!$O$9,0,10*ROW('Hygiene Data'!O98)))),CONCATENATE("[",ROUND(OFFSET('Hygiene Data'!$O$9,0,10*ROW('Hygiene Data'!O98)),0),"]"),IF(AND(ISTEXT(OFFSET('Hygiene Data'!$L$2,0,10*ROW('Hygiene Data'!O98))),DT104="",ISNUMBER(OFFSET('Hygiene Data'!$O$9,0,10*ROW('Hygiene Data'!O98)))),OFFSET('Hygiene Data'!$O$9,0,10*ROW('Hygiene Data'!O98)),NA())))</f>
        <v>#N/A</v>
      </c>
      <c r="BF104" s="87" t="e">
        <f ca="true">+IF(AND(ISTEXT(OFFSET('Hygiene Data'!$L$2,0,10*ROW('Hygiene Data'!P98))),DU104="Yes"),OFFSET('Hygiene Data'!$P$5,0,10*ROW('Hygiene Data'!P98)),IF(AND(ISTEXT(OFFSET('Hygiene Data'!$L$2,0,10*ROW('Hygiene Data'!P98))),DU104="No",ISNUMBER(OFFSET('Hygiene Data'!$P$5,0,10*ROW('Hygiene Data'!P98)))),CONCATENATE("[",ROUND(OFFSET('Hygiene Data'!$P$5,0,10*ROW('Hygiene Data'!P98)),0),"]"),IF(AND(ISTEXT(OFFSET('Hygiene Data'!$L$2,0,10*ROW('Hygiene Data'!P98))),DU104="",ISNUMBER(OFFSET('Hygiene Data'!$P$5,0,10*ROW('Hygiene Data'!P98)))),OFFSET('Hygiene Data'!$P$5,0,10*ROW('Hygiene Data'!P98)),NA())))</f>
        <v>#N/A</v>
      </c>
      <c r="BG104" s="87" t="e">
        <f ca="true">+IF(AND(ISTEXT(OFFSET('Hygiene Data'!$L$2,0,10*ROW('Hygiene Data'!P98))),DV104="Yes"),OFFSET('Hygiene Data'!$P$7,0,10*ROW('Hygiene Data'!P98)),IF(AND(ISTEXT(OFFSET('Hygiene Data'!$L$2,0,10*ROW('Hygiene Data'!P98))),DV104="No",ISNUMBER(OFFSET('Hygiene Data'!$P$7,0,10*ROW('Hygiene Data'!P98)))),CONCATENATE("[",ROUND(OFFSET('Hygiene Data'!$P$7,0,10*ROW('Hygiene Data'!P98)),0),"]"),IF(AND(ISTEXT(OFFSET('Hygiene Data'!$L$2,0,10*ROW('Hygiene Data'!P98))),DV104="",ISNUMBER(OFFSET('Hygiene Data'!$P$7,0,10*ROW('Hygiene Data'!P98)))),OFFSET('Hygiene Data'!$P$7,0,10*ROW('Hygiene Data'!P98)),NA())))</f>
        <v>#N/A</v>
      </c>
      <c r="BH104" s="87" t="e">
        <f ca="true">+IF(AND(ISTEXT(OFFSET('Hygiene Data'!$L$2,0,10*ROW('Hygiene Data'!P98))),DW104="Yes"),OFFSET('Hygiene Data'!$P$9,0,10*ROW('Hygiene Data'!P98)),IF(AND(ISTEXT(OFFSET('Hygiene Data'!$L$2,0,10*ROW('Hygiene Data'!P98))),DW104="No",ISNUMBER(OFFSET('Hygiene Data'!$P$9,0,10*ROW('Hygiene Data'!P98)))),CONCATENATE("[",ROUND(OFFSET('Hygiene Data'!$P$9,0,10*ROW('Hygiene Data'!P98)),0),"]"),IF(AND(ISTEXT(OFFSET('Hygiene Data'!$L$2,0,10*ROW('Hygiene Data'!P98))),DW104="",ISNUMBER(OFFSET('Hygiene Data'!$P$9,0,10*ROW('Hygiene Data'!P98)))),OFFSET('Hygiene Data'!$P$9,0,10*ROW('Hygiene Data'!P98)),NA())))</f>
        <v>#N/A</v>
      </c>
      <c r="BI104" s="87" t="e">
        <f ca="true">+IF(AND(ISTEXT(OFFSET('Hygiene Data'!$L$2,0,10*ROW('Hygiene Data'!Q98))),DX104="Yes"),OFFSET('Hygiene Data'!$Q$5,0,10*ROW('Hygiene Data'!Q98)),IF(AND(ISTEXT(OFFSET('Hygiene Data'!$L$2,0,10*ROW('Hygiene Data'!Q98))),DX104="No",ISNUMBER(OFFSET('Hygiene Data'!$Q$5,0,10*ROW('Hygiene Data'!Q98)))),CONCATENATE("[",ROUND(OFFSET('Hygiene Data'!$Q$5,0,10*ROW('Hygiene Data'!Q98)),0),"]"),IF(AND(ISTEXT(OFFSET('Hygiene Data'!$L$2,0,10*ROW('Hygiene Data'!Q98))),DX104="",ISNUMBER(OFFSET('Hygiene Data'!$Q$5,0,10*ROW('Hygiene Data'!Q98)))),OFFSET('Hygiene Data'!$Q$5,0,10*ROW('Hygiene Data'!Q98)),NA())))</f>
        <v>#N/A</v>
      </c>
      <c r="BJ104" s="87" t="e">
        <f ca="true">+IF(AND(ISTEXT(OFFSET('Hygiene Data'!$L$2,0,10*ROW('Hygiene Data'!Q98))),DY104="Yes"),OFFSET('Hygiene Data'!$Q$7,0,10*ROW('Hygiene Data'!Q98)),IF(AND(ISTEXT(OFFSET('Hygiene Data'!$L$2,0,10*ROW('Hygiene Data'!Q98))),DY104="No",ISNUMBER(OFFSET('Hygiene Data'!$Q$7,0,10*ROW('Hygiene Data'!Q98)))),CONCATENATE("[",ROUND(OFFSET('Hygiene Data'!$Q$7,0,10*ROW('Hygiene Data'!Q98)),0),"]"),IF(AND(ISTEXT(OFFSET('Hygiene Data'!$L$2,0,10*ROW('Hygiene Data'!Q98))),DY104="",ISNUMBER(OFFSET('Hygiene Data'!$Q$7,0,10*ROW('Hygiene Data'!Q98)))),OFFSET('Hygiene Data'!$Q$7,0,10*ROW('Hygiene Data'!Q98)),NA())))</f>
        <v>#N/A</v>
      </c>
      <c r="BK104" s="87" t="e">
        <f ca="true">+IF(AND(ISTEXT(OFFSET('Hygiene Data'!$L$2,0,10*ROW('Hygiene Data'!Q98))),DZ104="Yes"),OFFSET('Hygiene Data'!$Q$9,0,10*ROW('Hygiene Data'!Q98)),IF(AND(ISTEXT(OFFSET('Hygiene Data'!$L$2,0,10*ROW('Hygiene Data'!Q98))),DZ104="No",ISNUMBER(OFFSET('Hygiene Data'!$Q$9,0,10*ROW('Hygiene Data'!Q98)))),CONCATENATE("[",ROUND(OFFSET('Hygiene Data'!$Q$9,0,10*ROW('Hygiene Data'!Q98)),0),"]"),IF(AND(ISTEXT(OFFSET('Hygiene Data'!$L$2,0,10*ROW('Hygiene Data'!Q98))),DZ104="",ISNUMBER(OFFSET('Hygiene Data'!$Q$9,0,10*ROW('Hygiene Data'!Q98)))),OFFSET('Hygiene Data'!$Q$9,0,10*ROW('Hygiene Data'!Q98)),NA())))</f>
        <v>#N/A</v>
      </c>
      <c r="BL104" s="87" t="e">
        <f ca="true">+IF(AND(ISTEXT(OFFSET('Hygiene Data'!$L$2,0,10*ROW('Hygiene Data'!R98))),EA104="Yes"),OFFSET('Hygiene Data'!$R$5,0,10*ROW('Hygiene Data'!R98)),IF(AND(ISTEXT(OFFSET('Hygiene Data'!$L$2,0,10*ROW('Hygiene Data'!R98))),EA104="No",ISNUMBER(OFFSET('Hygiene Data'!$R$5,0,10*ROW('Hygiene Data'!R98)))),CONCATENATE("[",ROUND(OFFSET('Hygiene Data'!$R$5,0,10*ROW('Hygiene Data'!R98)),0),"]"),IF(AND(ISTEXT(OFFSET('Hygiene Data'!$L$2,0,10*ROW('Hygiene Data'!R98))),EA104="",ISNUMBER(OFFSET('Hygiene Data'!$R$5,0,10*ROW('Hygiene Data'!R98)))),OFFSET('Hygiene Data'!$R$5,0,10*ROW('Hygiene Data'!R98)),NA())))</f>
        <v>#N/A</v>
      </c>
      <c r="BM104" s="87" t="e">
        <f ca="true">+IF(AND(ISTEXT(OFFSET('Hygiene Data'!$L$2,0,10*ROW('Hygiene Data'!R98))),EB104="Yes"),OFFSET('Hygiene Data'!$R$7,0,10*ROW('Hygiene Data'!R98)),IF(AND(ISTEXT(OFFSET('Hygiene Data'!$L$2,0,10*ROW('Hygiene Data'!R98))),EB104="No",ISNUMBER(OFFSET('Hygiene Data'!$R$7,0,10*ROW('Hygiene Data'!R98)))),CONCATENATE("[",ROUND(OFFSET('Hygiene Data'!$R$7,0,10*ROW('Hygiene Data'!R98)),0),"]"),IF(AND(ISTEXT(OFFSET('Hygiene Data'!$L$2,0,10*ROW('Hygiene Data'!R98))),EB104="",ISNUMBER(OFFSET('Hygiene Data'!$R$7,0,10*ROW('Hygiene Data'!R98)))),OFFSET('Hygiene Data'!$R$7,0,10*ROW('Hygiene Data'!R98)),NA())))</f>
        <v>#N/A</v>
      </c>
      <c r="BN104" s="87" t="e">
        <f ca="true">+IF(AND(ISTEXT(OFFSET('Hygiene Data'!$L$2,0,10*ROW('Hygiene Data'!R98))),EC104="Yes"),OFFSET('Hygiene Data'!$R$9,0,10*ROW('Hygiene Data'!R98)),IF(AND(ISTEXT(OFFSET('Hygiene Data'!$L$2,0,10*ROW('Hygiene Data'!R98))),EC104="No",ISNUMBER(OFFSET('Hygiene Data'!$R$9,0,10*ROW('Hygiene Data'!R98)))),CONCATENATE("[",ROUND(OFFSET('Hygiene Data'!$R$9,0,10*ROW('Hygiene Data'!R98)),0),"]"),IF(AND(ISTEXT(OFFSET('Hygiene Data'!$L$2,0,10*ROW('Hygiene Data'!R98))),EC104="",ISNUMBER(OFFSET('Hygiene Data'!$R$9,0,10*ROW('Hygiene Data'!R98)))),OFFSET('Hygiene Data'!$R$9,0,10*ROW('Hygiene Data'!R98)),NA())))</f>
        <v>#N/A</v>
      </c>
      <c r="BO104" s="87" t="e">
        <f ca="true">+IF(AND(ISTEXT(OFFSET('Hygiene Data'!$L$2,0,10*ROW('Hygiene Data'!S98))),ED104="Yes"),OFFSET('Hygiene Data'!$S$5,0,10*ROW('Hygiene Data'!S98)),IF(AND(ISTEXT(OFFSET('Hygiene Data'!$L$2,0,10*ROW('Hygiene Data'!S98))),ED104="No",ISNUMBER(OFFSET('Hygiene Data'!$S$5,0,10*ROW('Hygiene Data'!S98)))),CONCATENATE("[",ROUND(OFFSET('Hygiene Data'!$S$5,0,10*ROW('Hygiene Data'!S98)),0),"]"),IF(AND(ISTEXT(OFFSET('Hygiene Data'!$L$2,0,10*ROW('Hygiene Data'!S98))),ED104="",ISNUMBER(OFFSET('Hygiene Data'!$S$5,0,10*ROW('Hygiene Data'!S98)))),OFFSET('Hygiene Data'!$S$5,0,10*ROW('Hygiene Data'!S98)),NA())))</f>
        <v>#N/A</v>
      </c>
      <c r="BP104" s="87" t="e">
        <f ca="true">+IF(AND(ISTEXT(OFFSET('Hygiene Data'!$L$2,0,10*ROW('Hygiene Data'!S98))),EE104="Yes"),OFFSET('Hygiene Data'!$S$7,0,10*ROW('Hygiene Data'!S98)),IF(AND(ISTEXT(OFFSET('Hygiene Data'!$L$2,0,10*ROW('Hygiene Data'!S98))),EE104="No",ISNUMBER(OFFSET('Hygiene Data'!$S$7,0,10*ROW('Hygiene Data'!S98)))),CONCATENATE("[",ROUND(OFFSET('Hygiene Data'!$S$7,0,10*ROW('Hygiene Data'!S98)),0),"]"),IF(AND(ISTEXT(OFFSET('Hygiene Data'!$L$2,0,10*ROW('Hygiene Data'!S98))),EE104="",ISNUMBER(OFFSET('Hygiene Data'!$S$7,0,10*ROW('Hygiene Data'!S98)))),OFFSET('Hygiene Data'!$S$7,0,10*ROW('Hygiene Data'!S98)),NA())))</f>
        <v>#N/A</v>
      </c>
      <c r="BQ104" s="87" t="e">
        <f ca="true">+IF(AND(ISTEXT(OFFSET('Hygiene Data'!$L$2,0,10*ROW('Hygiene Data'!S98))),EF104="Yes"),OFFSET('Hygiene Data'!$S$9,0,10*ROW('Hygiene Data'!S98)),IF(AND(ISTEXT(OFFSET('Hygiene Data'!$L$2,0,10*ROW('Hygiene Data'!S98))),EF104="No",ISNUMBER(OFFSET('Hygiene Data'!$S$9,0,10*ROW('Hygiene Data'!S98)))),CONCATENATE("[",ROUND(OFFSET('Hygiene Data'!$S$9,0,10*ROW('Hygiene Data'!S98)),0),"]"),IF(AND(ISTEXT(OFFSET('Hygiene Data'!$L$2,0,10*ROW('Hygiene Data'!S98))),EF104="",ISNUMBER(OFFSET('Hygiene Data'!$S$9,0,10*ROW('Hygiene Data'!S98)))),OFFSET('Hygiene Data'!$S$9,0,10*ROW('Hygiene Data'!S98)),NA())))</f>
        <v>#N/A</v>
      </c>
      <c r="BR104" s="271"/>
      <c r="BS104" s="271" t="str">
        <f ca="true">+IF(OFFSET('Water Data'!$N$27,0,10*ROW('Water Data'!N98))="","",OFFSET('Water Data'!$N$27,0,10*ROW('Water Data'!N98)))</f>
        <v/>
      </c>
      <c r="BT104" s="271" t="str">
        <f ca="true">+IF(OFFSET('Water Data'!$N$28,0,10*ROW('Water Data'!N98))="","",OFFSET('Water Data'!$N$28,0,10*ROW('Water Data'!N98)))</f>
        <v/>
      </c>
      <c r="BU104" s="271" t="str">
        <f ca="true">+IF(OFFSET('Water Data'!$N$29,0,10*ROW('Water Data'!N98))="","",OFFSET('Water Data'!$N$29,0,10*ROW('Water Data'!N98)))</f>
        <v/>
      </c>
      <c r="BV104" s="271" t="str">
        <f ca="true">+IF(OFFSET('Water Data'!$O$27,0,10*ROW('Water Data'!O98))="","",OFFSET('Water Data'!$O$27,0,10*ROW('Water Data'!O98)))</f>
        <v/>
      </c>
      <c r="BW104" s="271" t="str">
        <f ca="true">+IF(OFFSET('Water Data'!$O$28,0,10*ROW('Water Data'!O98))="","",OFFSET('Water Data'!$O$28,0,10*ROW('Water Data'!O98)))</f>
        <v/>
      </c>
      <c r="BX104" s="271" t="str">
        <f ca="true">+IF(OFFSET('Water Data'!$O$29,0,10*ROW('Water Data'!O98))="","",OFFSET('Water Data'!$O$29,0,10*ROW('Water Data'!O98)))</f>
        <v/>
      </c>
      <c r="BY104" s="271" t="str">
        <f ca="true">+IF(OFFSET('Water Data'!$P$27,0,10*ROW('Water Data'!P98))="","",OFFSET('Water Data'!$P$27,0,10*ROW('Water Data'!P98)))</f>
        <v/>
      </c>
      <c r="BZ104" s="271" t="str">
        <f ca="true">+IF(OFFSET('Water Data'!$P$28,0,10*ROW('Water Data'!P98))="","",OFFSET('Water Data'!$P$28,0,10*ROW('Water Data'!P98)))</f>
        <v/>
      </c>
      <c r="CA104" s="271" t="str">
        <f ca="true">+IF(OFFSET('Water Data'!$P$29,0,10*ROW('Water Data'!P98))="","",OFFSET('Water Data'!$P$29,0,10*ROW('Water Data'!P98)))</f>
        <v/>
      </c>
      <c r="CB104" s="271" t="str">
        <f ca="true">+IF(OFFSET('Water Data'!$Q$27,0,10*ROW('Water Data'!Q98))="","",OFFSET('Water Data'!$Q$27,0,10*ROW('Water Data'!Q98)))</f>
        <v/>
      </c>
      <c r="CC104" s="271" t="str">
        <f ca="true">+IF(OFFSET('Water Data'!$Q$28,0,10*ROW('Water Data'!Q98))="","",OFFSET('Water Data'!$Q$28,0,10*ROW('Water Data'!Q98)))</f>
        <v/>
      </c>
      <c r="CD104" s="271" t="str">
        <f ca="true">+IF(OFFSET('Water Data'!$Q$29,0,10*ROW('Water Data'!Q98))="","",OFFSET('Water Data'!$Q$29,0,10*ROW('Water Data'!Q98)))</f>
        <v/>
      </c>
      <c r="CE104" s="271" t="str">
        <f ca="true">+IF(OFFSET('Water Data'!$R$27,0,10*ROW('Water Data'!R98))="","",OFFSET('Water Data'!$R$27,0,10*ROW('Water Data'!R98)))</f>
        <v/>
      </c>
      <c r="CF104" s="271" t="str">
        <f ca="true">+IF(OFFSET('Water Data'!$R$28,0,10*ROW('Water Data'!R98))="","",OFFSET('Water Data'!$R$28,0,10*ROW('Water Data'!R98)))</f>
        <v/>
      </c>
      <c r="CG104" s="271" t="str">
        <f ca="true">+IF(OFFSET('Water Data'!$R$29,0,10*ROW('Water Data'!R98))="","",OFFSET('Water Data'!$R$29,0,10*ROW('Water Data'!R98)))</f>
        <v/>
      </c>
      <c r="CH104" s="271" t="str">
        <f ca="true">+IF(OFFSET('Water Data'!$S$27,0,10*ROW('Water Data'!S98))="","",OFFSET('Water Data'!$S$27,0,10*ROW('Water Data'!S98)))</f>
        <v/>
      </c>
      <c r="CI104" s="271" t="str">
        <f ca="true">+IF(OFFSET('Water Data'!$S$28,0,10*ROW('Water Data'!S98))="","",OFFSET('Water Data'!$S$28,0,10*ROW('Water Data'!S98)))</f>
        <v/>
      </c>
      <c r="CJ104" s="271" t="str">
        <f ca="true">+IF(OFFSET('Water Data'!$S$29,0,10*ROW('Water Data'!S98))="","",OFFSET('Water Data'!$S$29,0,10*ROW('Water Data'!S98)))</f>
        <v/>
      </c>
      <c r="CK104" s="271" t="str">
        <f ca="true">+IF(OFFSET('Sanitation Data'!$N$28,0,10*ROW('Sanitation Data'!N98))="","",OFFSET('Sanitation Data'!$N$28,0,10*ROW('Sanitation Data'!N98)))</f>
        <v/>
      </c>
      <c r="CL104" s="271" t="str">
        <f ca="true">+IF(OFFSET('Sanitation Data'!$N$29,0,10*ROW('Sanitation Data'!N98))="","",OFFSET('Sanitation Data'!$N$29,0,10*ROW('Sanitation Data'!N98)))</f>
        <v/>
      </c>
      <c r="CM104" s="271" t="str">
        <f ca="true">+IF(OFFSET('Sanitation Data'!$N$30,0,10*ROW('Sanitation Data'!N98))="","",OFFSET('Sanitation Data'!$N$30,0,10*ROW('Sanitation Data'!N98)))</f>
        <v/>
      </c>
      <c r="CN104" s="271" t="str">
        <f ca="true">+IF(OFFSET('Sanitation Data'!$N$31,0,10*ROW('Sanitation Data'!N98))="","",OFFSET('Sanitation Data'!$N$31,0,10*ROW('Sanitation Data'!N98)))</f>
        <v/>
      </c>
      <c r="CO104" s="271" t="str">
        <f ca="true">+IF(OFFSET('Sanitation Data'!$N$32,0,10*ROW('Sanitation Data'!N98))="","",OFFSET('Sanitation Data'!$N$32,0,10*ROW('Sanitation Data'!N98)))</f>
        <v/>
      </c>
      <c r="CP104" s="271" t="str">
        <f ca="true">+IF(OFFSET('Sanitation Data'!$O$28,0,10*ROW('Sanitation Data'!O98))="","",OFFSET('Sanitation Data'!$O$28,0,10*ROW('Sanitation Data'!O98)))</f>
        <v/>
      </c>
      <c r="CQ104" s="271" t="str">
        <f ca="true">+IF(OFFSET('Sanitation Data'!$O$29,0,10*ROW('Sanitation Data'!O98))="","",OFFSET('Sanitation Data'!$O$29,0,10*ROW('Sanitation Data'!O98)))</f>
        <v/>
      </c>
      <c r="CR104" s="271" t="str">
        <f ca="true">+IF(OFFSET('Sanitation Data'!$O$30,0,10*ROW('Sanitation Data'!O98))="","",OFFSET('Sanitation Data'!$O$30,0,10*ROW('Sanitation Data'!O98)))</f>
        <v/>
      </c>
      <c r="CS104" s="271" t="str">
        <f ca="true">+IF(OFFSET('Sanitation Data'!$O$31,0,10*ROW('Sanitation Data'!O98))="","",OFFSET('Sanitation Data'!$O$31,0,10*ROW('Sanitation Data'!O98)))</f>
        <v/>
      </c>
      <c r="CT104" s="271" t="str">
        <f ca="true">+IF(OFFSET('Sanitation Data'!$O$32,0,10*ROW('Sanitation Data'!O98))="","",OFFSET('Sanitation Data'!$O$32,0,10*ROW('Sanitation Data'!O98)))</f>
        <v/>
      </c>
      <c r="CU104" s="271" t="str">
        <f ca="true">+IF(OFFSET('Sanitation Data'!$P$28,0,10*ROW('Sanitation Data'!P98))="","",OFFSET('Sanitation Data'!$P$28,0,10*ROW('Sanitation Data'!P98)))</f>
        <v/>
      </c>
      <c r="CV104" s="271" t="str">
        <f ca="true">+IF(OFFSET('Sanitation Data'!$P$29,0,10*ROW('Sanitation Data'!P98))="","",OFFSET('Sanitation Data'!$P$29,0,10*ROW('Sanitation Data'!P98)))</f>
        <v/>
      </c>
      <c r="CW104" s="271" t="str">
        <f ca="true">+IF(OFFSET('Sanitation Data'!$P$30,0,10*ROW('Sanitation Data'!P98))="","",OFFSET('Sanitation Data'!$P$30,0,10*ROW('Sanitation Data'!P98)))</f>
        <v/>
      </c>
      <c r="CX104" s="271" t="str">
        <f ca="true">+IF(OFFSET('Sanitation Data'!$P$31,0,10*ROW('Sanitation Data'!P98))="","",OFFSET('Sanitation Data'!$P$31,0,10*ROW('Sanitation Data'!P98)))</f>
        <v/>
      </c>
      <c r="CY104" s="271" t="str">
        <f ca="true">+IF(OFFSET('Sanitation Data'!$P$32,0,10*ROW('Sanitation Data'!P98))="","",OFFSET('Sanitation Data'!$P$32,0,10*ROW('Sanitation Data'!P98)))</f>
        <v/>
      </c>
      <c r="CZ104" s="271" t="str">
        <f ca="true">+IF(OFFSET('Sanitation Data'!$Q$28,0,10*ROW('Sanitation Data'!Q98))="","",OFFSET('Sanitation Data'!$Q$28,0,10*ROW('Sanitation Data'!Q98)))</f>
        <v/>
      </c>
      <c r="DA104" s="271" t="str">
        <f ca="true">+IF(OFFSET('Sanitation Data'!$Q$29,0,10*ROW('Sanitation Data'!Q98))="","",OFFSET('Sanitation Data'!$Q$29,0,10*ROW('Sanitation Data'!Q98)))</f>
        <v/>
      </c>
      <c r="DB104" s="271" t="str">
        <f ca="true">+IF(OFFSET('Sanitation Data'!$Q$30,0,10*ROW('Sanitation Data'!Q98))="","",OFFSET('Sanitation Data'!$Q$30,0,10*ROW('Sanitation Data'!Q98)))</f>
        <v/>
      </c>
      <c r="DC104" s="271" t="str">
        <f ca="true">+IF(OFFSET('Sanitation Data'!$Q$31,0,10*ROW('Sanitation Data'!Q98))="","",OFFSET('Sanitation Data'!$Q$31,0,10*ROW('Sanitation Data'!Q98)))</f>
        <v/>
      </c>
      <c r="DD104" s="271" t="str">
        <f ca="true">+IF(OFFSET('Sanitation Data'!$Q$32,0,10*ROW('Sanitation Data'!Q98))="","",OFFSET('Sanitation Data'!$Q$32,0,10*ROW('Sanitation Data'!Q98)))</f>
        <v/>
      </c>
      <c r="DE104" s="271" t="str">
        <f ca="true">+IF(OFFSET('Sanitation Data'!$R$28,0,10*ROW('Sanitation Data'!R98))="","",OFFSET('Sanitation Data'!$R$28,0,10*ROW('Sanitation Data'!R98)))</f>
        <v/>
      </c>
      <c r="DF104" s="271" t="str">
        <f ca="true">+IF(OFFSET('Sanitation Data'!$R$29,0,10*ROW('Sanitation Data'!R98))="","",OFFSET('Sanitation Data'!$R$29,0,10*ROW('Sanitation Data'!R98)))</f>
        <v/>
      </c>
      <c r="DG104" s="271" t="str">
        <f ca="true">+IF(OFFSET('Sanitation Data'!$R$30,0,10*ROW('Sanitation Data'!R98))="","",OFFSET('Sanitation Data'!$R$30,0,10*ROW('Sanitation Data'!R98)))</f>
        <v/>
      </c>
      <c r="DH104" s="271" t="str">
        <f ca="true">+IF(OFFSET('Sanitation Data'!$R$31,0,10*ROW('Sanitation Data'!R98))="","",OFFSET('Sanitation Data'!$R$31,0,10*ROW('Sanitation Data'!R98)))</f>
        <v/>
      </c>
      <c r="DI104" s="271" t="str">
        <f ca="true">+IF(OFFSET('Sanitation Data'!$R$32,0,10*ROW('Sanitation Data'!R98))="","",OFFSET('Sanitation Data'!$R$32,0,10*ROW('Sanitation Data'!R98)))</f>
        <v/>
      </c>
      <c r="DJ104" s="271" t="str">
        <f ca="true">+IF(OFFSET('Sanitation Data'!$S$28,0,10*ROW('Sanitation Data'!S98))="","",OFFSET('Sanitation Data'!$S$28,0,10*ROW('Sanitation Data'!S98)))</f>
        <v/>
      </c>
      <c r="DK104" s="271" t="str">
        <f ca="true">+IF(OFFSET('Sanitation Data'!$S$29,0,10*ROW('Sanitation Data'!S98))="","",OFFSET('Sanitation Data'!$S$29,0,10*ROW('Sanitation Data'!S98)))</f>
        <v/>
      </c>
      <c r="DL104" s="271" t="str">
        <f ca="true">+IF(OFFSET('Sanitation Data'!$S$30,0,10*ROW('Sanitation Data'!S98))="","",OFFSET('Sanitation Data'!$S$30,0,10*ROW('Sanitation Data'!S98)))</f>
        <v/>
      </c>
      <c r="DM104" s="271" t="str">
        <f ca="true">+IF(OFFSET('Sanitation Data'!$S$31,0,10*ROW('Sanitation Data'!S98))="","",OFFSET('Sanitation Data'!$S$31,0,10*ROW('Sanitation Data'!S98)))</f>
        <v/>
      </c>
      <c r="DN104" s="271" t="str">
        <f ca="true">+IF(OFFSET('Sanitation Data'!$S$32,0,10*ROW('Sanitation Data'!S98))="","",OFFSET('Sanitation Data'!$S$32,0,10*ROW('Sanitation Data'!S98)))</f>
        <v/>
      </c>
      <c r="DO104" s="271" t="str">
        <f ca="true">+IF(OFFSET('Hygiene Data'!$N$11,0,10*ROW('Hygiene Data'!N98))="","",OFFSET('Hygiene Data'!$N$11,0,10*ROW('Hygiene Data'!N98)))</f>
        <v/>
      </c>
      <c r="DP104" s="271" t="str">
        <f ca="true">+IF(OFFSET('Hygiene Data'!$N$12,0,10*ROW('Hygiene Data'!N98))="","",OFFSET('Hygiene Data'!$N$12,0,10*ROW('Hygiene Data'!N98)))</f>
        <v/>
      </c>
      <c r="DQ104" s="271" t="str">
        <f ca="true">+IF(OFFSET('Hygiene Data'!$N$13,0,10*ROW('Hygiene Data'!N98))="","",OFFSET('Hygiene Data'!$N$13,0,10*ROW('Hygiene Data'!N98)))</f>
        <v/>
      </c>
      <c r="DR104" s="271" t="str">
        <f ca="true">+IF(OFFSET('Hygiene Data'!$O$11,0,10*ROW('Hygiene Data'!O98))="","",OFFSET('Hygiene Data'!$O$11,0,10*ROW('Hygiene Data'!O98)))</f>
        <v/>
      </c>
      <c r="DS104" s="271" t="str">
        <f ca="true">+IF(OFFSET('Hygiene Data'!$O$12,0,10*ROW('Hygiene Data'!O98))="","",OFFSET('Hygiene Data'!$O$12,0,10*ROW('Hygiene Data'!O98)))</f>
        <v/>
      </c>
      <c r="DT104" s="271" t="str">
        <f ca="true">+IF(OFFSET('Hygiene Data'!$O$13,0,10*ROW('Hygiene Data'!O98))="","",OFFSET('Hygiene Data'!$O$13,0,10*ROW('Hygiene Data'!O98)))</f>
        <v/>
      </c>
      <c r="DU104" s="271" t="str">
        <f ca="true">+IF(OFFSET('Hygiene Data'!$P$11,0,10*ROW('Hygiene Data'!P98))="","",OFFSET('Hygiene Data'!$P$11,0,10*ROW('Hygiene Data'!P98)))</f>
        <v/>
      </c>
      <c r="DV104" s="271" t="str">
        <f ca="true">+IF(OFFSET('Hygiene Data'!$P$12,0,10*ROW('Hygiene Data'!P98))="","",OFFSET('Hygiene Data'!$P$12,0,10*ROW('Hygiene Data'!P98)))</f>
        <v/>
      </c>
      <c r="DW104" s="271" t="str">
        <f ca="true">+IF(OFFSET('Hygiene Data'!$P$13,0,10*ROW('Hygiene Data'!P98))="","",OFFSET('Hygiene Data'!$P$13,0,10*ROW('Hygiene Data'!P98)))</f>
        <v/>
      </c>
      <c r="DX104" s="271" t="str">
        <f ca="true">+IF(OFFSET('Hygiene Data'!$Q$11,0,10*ROW('Hygiene Data'!Q98))="","",OFFSET('Hygiene Data'!$Q$11,0,10*ROW('Hygiene Data'!Q98)))</f>
        <v/>
      </c>
      <c r="DY104" s="271" t="str">
        <f ca="true">+IF(OFFSET('Hygiene Data'!$Q$12,0,10*ROW('Hygiene Data'!Q98))="","",OFFSET('Hygiene Data'!$Q$12,0,10*ROW('Hygiene Data'!Q98)))</f>
        <v/>
      </c>
      <c r="DZ104" s="271" t="str">
        <f ca="true">+IF(OFFSET('Hygiene Data'!$Q$13,0,10*ROW('Hygiene Data'!Q98))="","",OFFSET('Hygiene Data'!$Q$13,0,10*ROW('Hygiene Data'!Q98)))</f>
        <v/>
      </c>
      <c r="EA104" s="271" t="str">
        <f ca="true">+IF(OFFSET('Hygiene Data'!$R$11,0,10*ROW('Hygiene Data'!R98))="","",OFFSET('Hygiene Data'!$R$11,0,10*ROW('Hygiene Data'!R98)))</f>
        <v/>
      </c>
      <c r="EB104" s="271" t="str">
        <f ca="true">+IF(OFFSET('Hygiene Data'!$R$12,0,10*ROW('Hygiene Data'!R98))="","",OFFSET('Hygiene Data'!$R$12,0,10*ROW('Hygiene Data'!R98)))</f>
        <v/>
      </c>
      <c r="EC104" s="271" t="str">
        <f ca="true">+IF(OFFSET('Hygiene Data'!$R$13,0,10*ROW('Hygiene Data'!R98))="","",OFFSET('Hygiene Data'!$R$13,0,10*ROW('Hygiene Data'!R98)))</f>
        <v/>
      </c>
      <c r="ED104" s="271" t="str">
        <f ca="true">+IF(OFFSET('Hygiene Data'!$S$11,0,10*ROW('Hygiene Data'!S98))="","",OFFSET('Hygiene Data'!$S$11,0,10*ROW('Hygiene Data'!S98)))</f>
        <v/>
      </c>
      <c r="EE104" s="271" t="str">
        <f ca="true">+IF(OFFSET('Hygiene Data'!$S$12,0,10*ROW('Hygiene Data'!S98))="","",OFFSET('Hygiene Data'!$S$12,0,10*ROW('Hygiene Data'!S98)))</f>
        <v/>
      </c>
      <c r="EF104" s="271" t="str">
        <f ca="true">+IF(OFFSET('Hygiene Data'!$S$13,0,10*ROW('Hygiene Data'!S98))="","",OFFSET('Hygiene Data'!$S$13,0,10*ROW('Hygiene Data'!S98)))</f>
        <v/>
      </c>
    </row>
    <row xmlns:x14ac="http://schemas.microsoft.com/office/spreadsheetml/2009/9/ac" r="105" x14ac:dyDescent="0.2">
      <c r="A105" s="32" t="str">
        <f ca="true">+IF(OFFSET('Water Data'!$L$2,0,10*ROW('Water Data'!O99))="","",OFFSET('Water Data'!$L$2,0,10*ROW('Water Data'!O99)))</f>
        <v/>
      </c>
      <c r="B105" s="32" t="str">
        <f ca="true">+IF(OFFSET('Water Data'!$M$2,0,10*ROW('Water Data'!P99))="","",OFFSET('Water Data'!$M$2,0,10*ROW('Water Data'!P99)))</f>
        <v/>
      </c>
      <c r="C105" s="327" t="str">
        <f t="shared" ca="true" si="1"/>
        <v/>
      </c>
      <c r="D105" s="85" t="e">
        <f ca="true">+IF(AND(ISTEXT(OFFSET('Water Data'!$L$2,0,10*ROW('Water Data'!N99))),BS105="Yes"),100-OFFSET('Water Data'!$N$4,0,10*ROW('Water Data'!N99)),IF(AND(ISTEXT(OFFSET('Water Data'!$L$2,0,10*ROW('Water Data'!N99))),BS105="No",ISNUMBER(OFFSET('Water Data'!$N$4,0,10*ROW('Water Data'!N99)))),CONCATENATE("[",ROUND(100-OFFSET('Water Data'!$N$4,0,10*ROW('Water Data'!N99)),0),"]"),IF(AND(ISTEXT(OFFSET('Water Data'!$L$2,0,10*ROW('Water Data'!N99))),BS105="",ISNUMBER(OFFSET('Water Data'!$N$4,0,10*ROW('Water Data'!N99)))),100-OFFSET('Water Data'!$N$4,0,10*ROW('Water Data'!N99)),NA())))</f>
        <v>#N/A</v>
      </c>
      <c r="E105" s="85" t="e">
        <f ca="true">+IF(AND(ISTEXT(OFFSET('Water Data'!$L$2,0,10*ROW('Water Data'!O99))),BT105="Yes"),OFFSET('Water Data'!$N$6,0,10*ROW('Water Data'!N99)),IF(AND(ISTEXT(OFFSET('Water Data'!$L$2,0,10*ROW('Water Data'!N99))),BT105="No",ISNUMBER(OFFSET('Water Data'!$N$6,0,10*ROW('Water Data'!N99)))),CONCATENATE("[",ROUND(OFFSET('Water Data'!$N$6,0,10*ROW('Water Data'!N99)),0),"]"),IF(AND(ISTEXT(OFFSET('Water Data'!$L$2,0,10*ROW('Water Data'!N99))),BT105="",ISNUMBER(OFFSET('Water Data'!$N$6,0,10*ROW('Water Data'!N99)))),OFFSET('Water Data'!$N$6,0,10*ROW('Water Data'!N99)),NA())))</f>
        <v>#N/A</v>
      </c>
      <c r="F105" s="85" t="e">
        <f ca="true">+IF(AND(ISTEXT(OFFSET('Water Data'!$L$2,0,10*ROW('Water Data'!N99))),BU105="Yes"),OFFSET('Water Data'!$N$9,0,10*ROW('Water Data'!N99)),IF(AND(ISTEXT(OFFSET('Water Data'!$L$2,0,10*ROW('Water Data'!N99))),BU105="No",ISNUMBER(OFFSET('Water Data'!$N$9,0,10*ROW('Water Data'!N99)))),CONCATENATE("[",ROUND(OFFSET('Water Data'!$N$9,0,10*ROW('Water Data'!N99)),0),"]"),IF(AND(ISTEXT(OFFSET('Water Data'!$L$2,0,10*ROW('Water Data'!N99))),BU105="",ISNUMBER(OFFSET('Water Data'!$N$9,0,10*ROW('Water Data'!N99)))),OFFSET('Water Data'!$N$9,0,10*ROW('Water Data'!N99)),NA())))</f>
        <v>#N/A</v>
      </c>
      <c r="G105" s="85" t="e">
        <f ca="true">+IF(AND(ISTEXT(OFFSET('Water Data'!$L$2,0,10*ROW('Water Data'!O99))),BV105="Yes"),100-OFFSET('Water Data'!$O$4,0,10*ROW('Water Data'!O99)),IF(AND(ISTEXT(OFFSET('Water Data'!$L$2,0,10*ROW('Water Data'!O99))),BV105="No",ISNUMBER(OFFSET('Water Data'!$O$4,0,10*ROW('Water Data'!O99)))),CONCATENATE("[",ROUND(100-OFFSET('Water Data'!$O$4,0,10*ROW('Water Data'!O99)),0),"]"),IF(AND(ISTEXT(OFFSET('Water Data'!$L$2,0,10*ROW('Water Data'!O99))),BV105="",ISNUMBER(OFFSET('Water Data'!$O$4,0,10*ROW('Water Data'!O99)))),100-OFFSET('Water Data'!$O$4,0,10*ROW('Water Data'!O99)),NA())))</f>
        <v>#N/A</v>
      </c>
      <c r="H105" s="85" t="e">
        <f ca="true">+IF(AND(ISTEXT(OFFSET('Water Data'!$L$2,0,10*ROW('Water Data'!O99))),BW105="Yes"),OFFSET('Water Data'!$O$6,0,10*ROW('Water Data'!O99)),IF(AND(ISTEXT(OFFSET('Water Data'!$L$2,0,10*ROW('Water Data'!O99))),BW105="No",ISNUMBER(OFFSET('Water Data'!$O$6,0,10*ROW('Water Data'!O99)))),CONCATENATE("[",ROUND(OFFSET('Water Data'!$N$6,0,10*ROW('Water Data'!O99)),0),"]"),IF(AND(ISTEXT(OFFSET('Water Data'!$L$2,0,10*ROW('Water Data'!O99))),BW105="",ISNUMBER(OFFSET('Water Data'!$O$6,0,10*ROW('Water Data'!O99)))),OFFSET('Water Data'!$O$6,0,10*ROW('Water Data'!O99)),NA())))</f>
        <v>#N/A</v>
      </c>
      <c r="I105" s="85" t="e">
        <f ca="true">+IF(AND(ISTEXT(OFFSET('Water Data'!$L$2,0,10*ROW('Water Data'!O99))),BX105="Yes"),OFFSET('Water Data'!$O$9,0,10*ROW('Water Data'!O99)),IF(AND(ISTEXT(OFFSET('Water Data'!$L$2,0,10*ROW('Water Data'!O99))),BX105="No",ISNUMBER(OFFSET('Water Data'!$O$9,0,10*ROW('Water Data'!O99)))),CONCATENATE("[",ROUND(OFFSET('Water Data'!$O$9,0,10*ROW('Water Data'!O99)),0),"]"),IF(AND(ISTEXT(OFFSET('Water Data'!$L$2,0,10*ROW('Water Data'!O99))),BX105="",ISNUMBER(OFFSET('Water Data'!$O$9,0,10*ROW('Water Data'!O99)))),OFFSET('Water Data'!$O$9,0,10*ROW('Water Data'!O99)),NA())))</f>
        <v>#N/A</v>
      </c>
      <c r="J105" s="85" t="e">
        <f ca="true">+IF(AND(ISTEXT(OFFSET('Water Data'!$L$2,0,10*ROW('Water Data'!P99))),BY105="Yes"),100-OFFSET('Water Data'!$P$4,0,10*ROW('Water Data'!P99)),IF(AND(ISTEXT(OFFSET('Water Data'!$L$2,0,10*ROW('Water Data'!P99))),BY105="No",ISNUMBER(OFFSET('Water Data'!$P$4,0,10*ROW('Water Data'!P99)))),CONCATENATE("[",ROUND(100-OFFSET('Water Data'!$P$4,0,10*ROW('Water Data'!P99)),0),"]"),IF(AND(ISTEXT(OFFSET('Water Data'!$L$2,0,10*ROW('Water Data'!P99))),BY105="",ISNUMBER(OFFSET('Water Data'!$P$4,0,10*ROW('Water Data'!P99)))),100-OFFSET('Water Data'!$P$4,0,10*ROW('Water Data'!P99)),NA())))</f>
        <v>#N/A</v>
      </c>
      <c r="K105" s="85" t="e">
        <f ca="true">+IF(AND(ISTEXT(OFFSET('Water Data'!$L$2,0,10*ROW('Water Data'!P99))),BZ105="Yes"),OFFSET('Water Data'!$P$6,0,10*ROW('Water Data'!P99)),IF(AND(ISTEXT(OFFSET('Water Data'!$L$2,0,10*ROW('Water Data'!P99))),BZ105="No",ISNUMBER(OFFSET('Water Data'!$P$6,0,10*ROW('Water Data'!P99)))),CONCATENATE("[",ROUND(OFFSET('Water Data'!$P$6,0,10*ROW('Water Data'!P99)),0),"]"),IF(AND(ISTEXT(OFFSET('Water Data'!$L$2,0,10*ROW('Water Data'!P99))),BZ105="",ISNUMBER(OFFSET('Water Data'!$P$6,0,10*ROW('Water Data'!P99)))),OFFSET('Water Data'!$P$6,0,10*ROW('Water Data'!P99)),NA())))</f>
        <v>#N/A</v>
      </c>
      <c r="L105" s="85" t="e">
        <f ca="true">+IF(AND(ISTEXT(OFFSET('Water Data'!$L$2,0,10*ROW('Water Data'!P99))),CA105="Yes"),OFFSET('Water Data'!$P$9,0,10*ROW('Water Data'!P99)),IF(AND(ISTEXT(OFFSET('Water Data'!$L$2,0,10*ROW('Water Data'!P99))),CA105="No",ISNUMBER(OFFSET('Water Data'!$P$9,0,10*ROW('Water Data'!P99)))),CONCATENATE("[",ROUND(OFFSET('Water Data'!$P$9,0,10*ROW('Water Data'!P99)),0),"]"),IF(AND(ISTEXT(OFFSET('Water Data'!$L$2,0,10*ROW('Water Data'!P99))),CA105="",ISNUMBER(OFFSET('Water Data'!$P$9,0,10*ROW('Water Data'!P99)))),OFFSET('Water Data'!$P$9,0,10*ROW('Water Data'!P99)),NA())))</f>
        <v>#N/A</v>
      </c>
      <c r="M105" s="85" t="e">
        <f ca="true">+IF(AND(ISTEXT(OFFSET('Water Data'!$L$2,0,10*ROW('Water Data'!Q99))),CB105="Yes"),100-OFFSET('Water Data'!$Q$4,0,10*ROW('Water Data'!Q99)),IF(AND(ISTEXT(OFFSET('Water Data'!$L$2,0,10*ROW('Water Data'!Q99))),CB105="No",ISNUMBER(OFFSET('Water Data'!$Q$4,0,10*ROW('Water Data'!Q99)))),CONCATENATE("[",ROUND(100-OFFSET('Water Data'!$Q$4,0,10*ROW('Water Data'!Q99)),0),"]"),IF(AND(ISTEXT(OFFSET('Water Data'!$L$2,0,10*ROW('Water Data'!Q99))),CB105="",ISNUMBER(OFFSET('Water Data'!$Q$4,0,10*ROW('Water Data'!Q99)))),100-OFFSET('Water Data'!$Q$4,0,10*ROW('Water Data'!Q99)),NA())))</f>
        <v>#N/A</v>
      </c>
      <c r="N105" s="85" t="e">
        <f ca="true">+IF(AND(ISTEXT(OFFSET('Water Data'!$L$2,0,10*ROW('Water Data'!Q99))),CC105="Yes"),OFFSET('Water Data'!$Q$6,0,10*ROW('Water Data'!Q99)),IF(AND(ISTEXT(OFFSET('Water Data'!$L$2,0,10*ROW('Water Data'!Q99))),CC105="No",ISNUMBER(OFFSET('Water Data'!$Q$6,0,10*ROW('Water Data'!Q99)))),CONCATENATE("[",ROUND(OFFSET('Water Data'!$Q$6,0,10*ROW('Water Data'!Q99)),0),"]"),IF(AND(ISTEXT(OFFSET('Water Data'!$L$2,0,10*ROW('Water Data'!Q99))),CC105="",ISNUMBER(OFFSET('Water Data'!$Q$6,0,10*ROW('Water Data'!Q99)))),OFFSET('Water Data'!$Q$6,0,10*ROW('Water Data'!Q99)),NA())))</f>
        <v>#N/A</v>
      </c>
      <c r="O105" s="85" t="e">
        <f ca="true">+IF(AND(ISTEXT(OFFSET('Water Data'!$L$2,0,10*ROW('Water Data'!Q99))),CD105="Yes"),OFFSET('Water Data'!$Q$9,0,10*ROW('Water Data'!Q99)),IF(AND(ISTEXT(OFFSET('Water Data'!$L$2,0,10*ROW('Water Data'!Q99))),CD105="No",ISNUMBER(OFFSET('Water Data'!$Q$9,0,10*ROW('Water Data'!Q99)))),CONCATENATE("[",ROUND(OFFSET('Water Data'!$Q$9,0,10*ROW('Water Data'!Q99)),0),"]"),IF(AND(ISTEXT(OFFSET('Water Data'!$L$2,0,10*ROW('Water Data'!Q99))),CD105="",ISNUMBER(OFFSET('Water Data'!$Q$9,0,10*ROW('Water Data'!Q99)))),OFFSET('Water Data'!$Q$9,0,10*ROW('Water Data'!Q99)),NA())))</f>
        <v>#N/A</v>
      </c>
      <c r="P105" s="85" t="e">
        <f ca="true">+IF(AND(ISTEXT(OFFSET('Water Data'!$L$2,0,10*ROW('Water Data'!R99))),CE105="Yes"),100-OFFSET('Water Data'!$R$4,0,10*ROW('Water Data'!R99)),IF(AND(ISTEXT(OFFSET('Water Data'!$L$2,0,10*ROW('Water Data'!R99))),CE105="No",ISNUMBER(OFFSET('Water Data'!$R$4,0,10*ROW('Water Data'!R99)))),CONCATENATE("[",ROUND(100-OFFSET('Water Data'!$R$4,0,10*ROW('Water Data'!R99)),0),"]"),IF(AND(ISTEXT(OFFSET('Water Data'!$L$2,0,10*ROW('Water Data'!R99))),CE105="",ISNUMBER(OFFSET('Water Data'!$R$4,0,10*ROW('Water Data'!R99)))),100-OFFSET('Water Data'!$R$4,0,10*ROW('Water Data'!R99)),NA())))</f>
        <v>#N/A</v>
      </c>
      <c r="Q105" s="85" t="e">
        <f ca="true">+IF(AND(ISTEXT(OFFSET('Water Data'!$L$2,0,10*ROW('Water Data'!R99))),CF105="Yes"),OFFSET('Water Data'!$R$6,0,10*ROW('Water Data'!R99)),IF(AND(ISTEXT(OFFSET('Water Data'!$L$2,0,10*ROW('Water Data'!R99))),CF105="No",ISNUMBER(OFFSET('Water Data'!$R$6,0,10*ROW('Water Data'!R99)))),CONCATENATE("[",ROUND(OFFSET('Water Data'!$R$6,0,10*ROW('Water Data'!R99)),0),"]"),IF(AND(ISTEXT(OFFSET('Water Data'!$L$2,0,10*ROW('Water Data'!R99))),CF105="",ISNUMBER(OFFSET('Water Data'!$R$6,0,10*ROW('Water Data'!R99)))),OFFSET('Water Data'!$R$6,0,10*ROW('Water Data'!R99)),NA())))</f>
        <v>#N/A</v>
      </c>
      <c r="R105" s="85" t="e">
        <f ca="true">+IF(AND(ISTEXT(OFFSET('Water Data'!$L$2,0,10*ROW('Water Data'!R99))),CG105="Yes"),OFFSET('Water Data'!$R$9,0,10*ROW('Water Data'!R99)),IF(AND(ISTEXT(OFFSET('Water Data'!$L$2,0,10*ROW('Water Data'!R99))),CG105="No",ISNUMBER(OFFSET('Water Data'!$R$9,0,10*ROW('Water Data'!R99)))),CONCATENATE("[",ROUND(OFFSET('Water Data'!$R$9,0,10*ROW('Water Data'!R99)),0),"]"),IF(AND(ISTEXT(OFFSET('Water Data'!$L$2,0,10*ROW('Water Data'!R99))),CG105="",ISNUMBER(OFFSET('Water Data'!$R$9,0,10*ROW('Water Data'!R99)))),OFFSET('Water Data'!$R$9,0,10*ROW('Water Data'!R99)),NA())))</f>
        <v>#N/A</v>
      </c>
      <c r="S105" s="85" t="e">
        <f ca="true">+IF(AND(ISTEXT(OFFSET('Water Data'!$L$2,0,10*ROW('Water Data'!S99))),CH105="Yes"),100-OFFSET('Water Data'!$S$4,0,10*ROW('Water Data'!S99)),IF(AND(ISTEXT(OFFSET('Water Data'!$L$2,0,10*ROW('Water Data'!S99))),CH105="No",ISNUMBER(OFFSET('Water Data'!$S$4,0,10*ROW('Water Data'!S99)))),CONCATENATE("[",ROUND(100-OFFSET('Water Data'!$S$4,0,10*ROW('Water Data'!S99)),0),"]"),IF(AND(ISTEXT(OFFSET('Water Data'!$L$2,0,10*ROW('Water Data'!S99))),CH105="",ISNUMBER(OFFSET('Water Data'!$S$4,0,10*ROW('Water Data'!S99)))),100-OFFSET('Water Data'!$S$4,0,10*ROW('Water Data'!S99)),NA())))</f>
        <v>#N/A</v>
      </c>
      <c r="T105" s="85" t="e">
        <f ca="true">+IF(AND(ISTEXT(OFFSET('Water Data'!$L$2,0,10*ROW('Water Data'!S99))),CI105="Yes"),OFFSET('Water Data'!$S$6,0,10*ROW('Water Data'!S99)),IF(AND(ISTEXT(OFFSET('Water Data'!$L$2,0,10*ROW('Water Data'!S99))),CI105="No",ISNUMBER(OFFSET('Water Data'!$S$6,0,10*ROW('Water Data'!S99)))),CONCATENATE("[",ROUND(OFFSET('Water Data'!$S$6,0,10*ROW('Water Data'!S99)),0),"]"),IF(AND(ISTEXT(OFFSET('Water Data'!$L$2,0,10*ROW('Water Data'!S99))),CI105="",ISNUMBER(OFFSET('Water Data'!$S$6,0,10*ROW('Water Data'!S99)))),OFFSET('Water Data'!$S$6,0,10*ROW('Water Data'!S99)),NA())))</f>
        <v>#N/A</v>
      </c>
      <c r="U105" s="85" t="e">
        <f ca="true">+IF(AND(ISTEXT(OFFSET('Water Data'!$L$2,0,10*ROW('Water Data'!S99))),CJ105="Yes"),OFFSET('Water Data'!$S$9,0,10*ROW('Water Data'!S99)),IF(AND(ISTEXT(OFFSET('Water Data'!$L$2,0,10*ROW('Water Data'!S99))),CJ105="No",ISNUMBER(OFFSET('Water Data'!$S$9,0,10*ROW('Water Data'!S99)))),CONCATENATE("[",ROUND(OFFSET('Water Data'!$S$9,0,10*ROW('Water Data'!S99)),0),"]"),IF(AND(ISTEXT(OFFSET('Water Data'!$L$2,0,10*ROW('Water Data'!S99))),CJ105="",ISNUMBER(OFFSET('Water Data'!$S$9,0,10*ROW('Water Data'!S99)))),OFFSET('Water Data'!$S$9,0,10*ROW('Water Data'!S99)),NA())))</f>
        <v>#N/A</v>
      </c>
      <c r="V105" s="86" t="e">
        <f ca="true">+IF(AND(ISTEXT(OFFSET('Sanitation Data'!$L$2,0,10*ROW('Sanitation Data'!N99))),CK105="Yes"),100-OFFSET('Sanitation Data'!$N$4,0,10*ROW('Sanitation Data'!N99)),IF(AND(ISTEXT(OFFSET('Sanitation Data'!$L$2,0,10*ROW('Sanitation Data'!N99))),CK105="No",ISNUMBER(OFFSET('Sanitation Data'!$N$4,0,10*ROW('Sanitation Data'!N99)))),CONCATENATE("[",ROUND(100-OFFSET('Sanitation Data'!$N$4,0,10*ROW('Sanitation Data'!N99)),0),"]"),IF(AND(ISTEXT(OFFSET('Sanitation Data'!$L$2,0,10*ROW('Sanitation Data'!N99))),CK105="",ISNUMBER(OFFSET('Sanitation Data'!$N$4,0,10*ROW('Sanitation Data'!N99)))),100-OFFSET('Sanitation Data'!$N$4,0,10*ROW('Sanitation Data'!N99)),NA())))</f>
        <v>#N/A</v>
      </c>
      <c r="W105" s="86" t="e">
        <f ca="true">+IF(AND(ISTEXT(OFFSET('Sanitation Data'!$L$2,0,10*ROW('Sanitation Data'!N99))),CL105="Yes"),OFFSET('Sanitation Data'!$N$6,0,10*ROW('Sanitation Data'!N99)),IF(AND(ISTEXT(OFFSET('Sanitation Data'!$L$2,0,10*ROW('Sanitation Data'!N99))),CL105="No",ISNUMBER(OFFSET('Sanitation Data'!$N$6,0,10*ROW('Sanitation Data'!N99)))),CONCATENATE("[",ROUND(OFFSET('Sanitation Data'!$N$6,0,10*ROW('Sanitation Data'!N99)),0),"]"),IF(AND(ISTEXT(OFFSET('Sanitation Data'!$L$2,0,10*ROW('Sanitation Data'!N99))),CL105="",ISNUMBER(OFFSET('Sanitation Data'!$N$6,0,10*ROW('Sanitation Data'!N99)))),OFFSET('Sanitation Data'!$N$6,0,10*ROW('Sanitation Data'!N99)),NA())))</f>
        <v>#N/A</v>
      </c>
      <c r="X105" s="86" t="e">
        <f ca="true">+IF(AND(ISTEXT(OFFSET('Sanitation Data'!$L$2,0,10*ROW('Sanitation Data'!N99))),CM105="Yes"),OFFSET('Sanitation Data'!$N$10,0,10*ROW('Sanitation Data'!N99)),IF(AND(ISTEXT(OFFSET('Sanitation Data'!$L$2,0,10*ROW('Sanitation Data'!N99))),CM105="No",ISNUMBER(OFFSET('Sanitation Data'!$N$10,0,10*ROW('Sanitation Data'!N99)))),CONCATENATE("[",ROUND(OFFSET('Sanitation Data'!$N$10,0,10*ROW('Sanitation Data'!N99)),0),"]"),IF(AND(ISTEXT(OFFSET('Sanitation Data'!$L$2,0,10*ROW('Sanitation Data'!N99))),CM105="",ISNUMBER(OFFSET('Sanitation Data'!$N$10,0,10*ROW('Sanitation Data'!N99)))),OFFSET('Sanitation Data'!$N$10,0,10*ROW('Sanitation Data'!N99)),NA())))</f>
        <v>#N/A</v>
      </c>
      <c r="Y105" s="86" t="e">
        <f ca="true">+IF(AND(ISTEXT(OFFSET('Sanitation Data'!$L$2,0,10*ROW('Sanitation Data'!N99))),CN105="Yes"),OFFSET('Sanitation Data'!$N$11,0,10*ROW('Sanitation Data'!N99)),IF(AND(ISTEXT(OFFSET('Sanitation Data'!$L$2,0,10*ROW('Sanitation Data'!N99))),CN105="No",ISNUMBER(OFFSET('Sanitation Data'!$N$11,0,10*ROW('Sanitation Data'!N99)))),CONCATENATE("[",ROUND(OFFSET('Sanitation Data'!$N$11,0,10*ROW('Sanitation Data'!N99)),0),"]"),IF(AND(ISTEXT(OFFSET('Sanitation Data'!$L$2,0,10*ROW('Sanitation Data'!N99))),CN105="",ISNUMBER(OFFSET('Sanitation Data'!$N$11,0,10*ROW('Sanitation Data'!N99)))),OFFSET('Sanitation Data'!$N$11,0,10*ROW('Sanitation Data'!N99)),NA())))</f>
        <v>#N/A</v>
      </c>
      <c r="Z105" s="86" t="e">
        <f ca="true">+IF(AND(ISTEXT(OFFSET('Sanitation Data'!$L$2,0,10*ROW('Sanitation Data'!N99))),CO105="Yes"),OFFSET('Sanitation Data'!$N$12,0,10*ROW('Sanitation Data'!N99)),IF(AND(ISTEXT(OFFSET('Sanitation Data'!$L$2,0,10*ROW('Sanitation Data'!N99))),CO105="No",ISNUMBER(OFFSET('Sanitation Data'!$N$12,0,10*ROW('Sanitation Data'!N99)))),CONCATENATE("[",ROUND(OFFSET('Sanitation Data'!$N$12,0,10*ROW('Sanitation Data'!N99)),0),"]"),IF(AND(ISTEXT(OFFSET('Sanitation Data'!$L$2,0,10*ROW('Sanitation Data'!N99))),CO105="",ISNUMBER(OFFSET('Sanitation Data'!$N$12,0,10*ROW('Sanitation Data'!N99)))),OFFSET('Sanitation Data'!$N$12,0,10*ROW('Sanitation Data'!N99)),NA())))</f>
        <v>#N/A</v>
      </c>
      <c r="AA105" s="86" t="e">
        <f ca="true">+IF(AND(ISTEXT(OFFSET('Sanitation Data'!$L$2,0,10*ROW('Sanitation Data'!O99))),CP105="Yes"),100-OFFSET('Sanitation Data'!$O$4,0,10*ROW('Sanitation Data'!O99)),IF(AND(ISTEXT(OFFSET('Sanitation Data'!$L$2,0,10*ROW('Sanitation Data'!O99))),CP105="No",ISNUMBER(OFFSET('Sanitation Data'!$O$4,0,10*ROW('Sanitation Data'!O99)))),CONCATENATE("[",ROUND(100-OFFSET('Sanitation Data'!$O$4,0,10*ROW('Sanitation Data'!O99)),0),"]"),IF(AND(ISTEXT(OFFSET('Sanitation Data'!$L$2,0,10*ROW('Sanitation Data'!O99))),CP105="",ISNUMBER(OFFSET('Sanitation Data'!$O$4,0,10*ROW('Sanitation Data'!O99)))),100-OFFSET('Sanitation Data'!$O$4,0,10*ROW('Sanitation Data'!O99)),NA())))</f>
        <v>#N/A</v>
      </c>
      <c r="AB105" s="86" t="e">
        <f ca="true">+IF(AND(ISTEXT(OFFSET('Sanitation Data'!$L$2,0,10*ROW('Sanitation Data'!O99))),CQ105="Yes"),OFFSET('Sanitation Data'!$O$6,0,10*ROW('Sanitation Data'!R99)),IF(AND(ISTEXT(OFFSET('Sanitation Data'!$L$2,0,10*ROW('Sanitation Data'!O99))),CQ105="No",ISNUMBER(OFFSET('Sanitation Data'!$O$6,0,10*ROW('Sanitation Data'!O99)))),CONCATENATE("[",ROUND(OFFSET('Sanitation Data'!$O$6,0,10*ROW('Sanitation Data'!O99)),0),"]"),IF(AND(ISTEXT(OFFSET('Sanitation Data'!$L$2,0,10*ROW('Sanitation Data'!O99))),CQ105="",ISNUMBER(OFFSET('Sanitation Data'!$O$6,0,10*ROW('Sanitation Data'!O99)))),OFFSET('Sanitation Data'!$O$6,0,10*ROW('Sanitation Data'!O99)),NA())))</f>
        <v>#N/A</v>
      </c>
      <c r="AC105" s="86" t="e">
        <f ca="true">+IF(AND(ISTEXT(OFFSET('Sanitation Data'!$L$2,0,10*ROW('Sanitation Data'!O99))),CR105="Yes"),OFFSET('Sanitation Data'!$O$10,0,10*ROW('Sanitation Data'!O99)),IF(AND(ISTEXT(OFFSET('Sanitation Data'!$L$2,0,10*ROW('Sanitation Data'!O99))),CR105="No",ISNUMBER(OFFSET('Sanitation Data'!$O$10,0,10*ROW('Sanitation Data'!O99)))),CONCATENATE("[",ROUND(OFFSET('Sanitation Data'!$O$10,0,10*ROW('Sanitation Data'!O99)),0),"]"),IF(AND(ISTEXT(OFFSET('Sanitation Data'!$L$2,0,10*ROW('Sanitation Data'!O99))),CR105="",ISNUMBER(OFFSET('Sanitation Data'!$O$10,0,10*ROW('Sanitation Data'!O99)))),OFFSET('Sanitation Data'!$O$10,0,10*ROW('Sanitation Data'!O99)),NA())))</f>
        <v>#N/A</v>
      </c>
      <c r="AD105" s="86" t="e">
        <f ca="true">+IF(AND(ISTEXT(OFFSET('Sanitation Data'!$L$2,0,10*ROW('Sanitation Data'!O99))),CS105="Yes"),OFFSET('Sanitation Data'!$O$11,0,10*ROW('Sanitation Data'!O99)),IF(AND(ISTEXT(OFFSET('Sanitation Data'!$L$2,0,10*ROW('Sanitation Data'!O99))),CS105="No",ISNUMBER(OFFSET('Sanitation Data'!$O$11,0,10*ROW('Sanitation Data'!O99)))),CONCATENATE("[",ROUND(OFFSET('Sanitation Data'!$O$11,0,10*ROW('Sanitation Data'!O99)),0),"]"),IF(AND(ISTEXT(OFFSET('Sanitation Data'!$L$2,0,10*ROW('Sanitation Data'!O99))),CS105="",ISNUMBER(OFFSET('Sanitation Data'!$O$11,0,10*ROW('Sanitation Data'!O99)))),OFFSET('Sanitation Data'!$O$11,0,10*ROW('Sanitation Data'!O99)),NA())))</f>
        <v>#N/A</v>
      </c>
      <c r="AE105" s="86" t="e">
        <f ca="true">+IF(AND(ISTEXT(OFFSET('Sanitation Data'!$L$2,0,10*ROW('Sanitation Data'!O99))),CT105="Yes"),OFFSET('Sanitation Data'!$O$12,0,10*ROW('Sanitation Data'!O99)),IF(AND(ISTEXT(OFFSET('Sanitation Data'!$L$2,0,10*ROW('Sanitation Data'!O99))),CT105="No",ISNUMBER(OFFSET('Sanitation Data'!$O$12,0,10*ROW('Sanitation Data'!O99)))),CONCATENATE("[",ROUND(OFFSET('Sanitation Data'!$O$12,0,10*ROW('Sanitation Data'!O99)),0),"]"),IF(AND(ISTEXT(OFFSET('Sanitation Data'!$L$2,0,10*ROW('Sanitation Data'!O99))),CT105="",ISNUMBER(OFFSET('Sanitation Data'!$O$12,0,10*ROW('Sanitation Data'!O99)))),OFFSET('Sanitation Data'!$O$12,0,10*ROW('Sanitation Data'!O99)),NA())))</f>
        <v>#N/A</v>
      </c>
      <c r="AF105" s="86" t="e">
        <f ca="true">+IF(AND(ISTEXT(OFFSET('Sanitation Data'!$L$2,0,10*ROW('Sanitation Data'!P99))),CU105="Yes"),100-OFFSET('Sanitation Data'!$P$4,0,10*ROW('Sanitation Data'!P99)),IF(AND(ISTEXT(OFFSET('Sanitation Data'!$L$2,0,10*ROW('Sanitation Data'!P99))),CU105="No",ISNUMBER(OFFSET('Sanitation Data'!$P$4,0,10*ROW('Sanitation Data'!P99)))),CONCATENATE("[",ROUND(100-OFFSET('Sanitation Data'!$P$4,0,10*ROW('Sanitation Data'!P99)),0),"]"),IF(AND(ISTEXT(OFFSET('Sanitation Data'!$L$2,0,10*ROW('Sanitation Data'!P99))),CU105="",ISNUMBER(OFFSET('Sanitation Data'!$P$4,0,10*ROW('Sanitation Data'!P99)))),100-OFFSET('Sanitation Data'!$P$4,0,10*ROW('Sanitation Data'!P99)),NA())))</f>
        <v>#N/A</v>
      </c>
      <c r="AG105" s="86" t="e">
        <f ca="true">+IF(AND(ISTEXT(OFFSET('Sanitation Data'!$L$2,0,10*ROW('Sanitation Data'!P99))),CV105="Yes"),OFFSET('Sanitation Data'!$P$6,0,10*ROW('Sanitation Data'!P99)),IF(AND(ISTEXT(OFFSET('Sanitation Data'!$L$2,0,10*ROW('Sanitation Data'!P99))),CV105="No",ISNUMBER(OFFSET('Sanitation Data'!$P$6,0,10*ROW('Sanitation Data'!P99)))),CONCATENATE("[",ROUND(OFFSET('Sanitation Data'!$P$6,0,10*ROW('Sanitation Data'!P99)),0),"]"),IF(AND(ISTEXT(OFFSET('Sanitation Data'!$L$2,0,10*ROW('Sanitation Data'!P99))),CV105="",ISNUMBER(OFFSET('Sanitation Data'!$P$6,0,10*ROW('Sanitation Data'!P99)))),OFFSET('Sanitation Data'!$P$6,0,10*ROW('Sanitation Data'!P99)),NA())))</f>
        <v>#N/A</v>
      </c>
      <c r="AH105" s="86" t="e">
        <f ca="true">+IF(AND(ISTEXT(OFFSET('Sanitation Data'!$L$2,0,10*ROW('Sanitation Data'!P99))),CW105="Yes"),OFFSET('Sanitation Data'!$P$10,0,10*ROW('Sanitation Data'!P99)),IF(AND(ISTEXT(OFFSET('Sanitation Data'!$L$2,0,10*ROW('Sanitation Data'!P99))),CW105="No",ISNUMBER(OFFSET('Sanitation Data'!$P$10,0,10*ROW('Sanitation Data'!P99)))),CONCATENATE("[",ROUND(OFFSET('Sanitation Data'!$P$10,0,10*ROW('Sanitation Data'!P99)),0),"]"),IF(AND(ISTEXT(OFFSET('Sanitation Data'!$L$2,0,10*ROW('Sanitation Data'!P99))),CW105="",ISNUMBER(OFFSET('Sanitation Data'!$P$10,0,10*ROW('Sanitation Data'!P99)))),OFFSET('Sanitation Data'!$P$10,0,10*ROW('Sanitation Data'!P99)),NA())))</f>
        <v>#N/A</v>
      </c>
      <c r="AI105" s="86" t="e">
        <f ca="true">+IF(AND(ISTEXT(OFFSET('Sanitation Data'!$L$2,0,10*ROW('Sanitation Data'!P99))),CX105="Yes"),OFFSET('Sanitation Data'!$P$11,0,10*ROW('Sanitation Data'!P99)),IF(AND(ISTEXT(OFFSET('Sanitation Data'!$L$2,0,10*ROW('Sanitation Data'!P99))),CX105="No",ISNUMBER(OFFSET('Sanitation Data'!$P$11,0,10*ROW('Sanitation Data'!P99)))),CONCATENATE("[",ROUND(OFFSET('Sanitation Data'!$P$11,0,10*ROW('Sanitation Data'!P99)),0),"]"),IF(AND(ISTEXT(OFFSET('Sanitation Data'!$L$2,0,10*ROW('Sanitation Data'!P99))),CX105="",ISNUMBER(OFFSET('Sanitation Data'!$P$11,0,10*ROW('Sanitation Data'!P99)))),OFFSET('Sanitation Data'!$P$11,0,10*ROW('Sanitation Data'!P99)),NA())))</f>
        <v>#N/A</v>
      </c>
      <c r="AJ105" s="86" t="e">
        <f ca="true">+IF(AND(ISTEXT(OFFSET('Sanitation Data'!$L$2,0,10*ROW('Sanitation Data'!P99))),CY105="Yes"),OFFSET('Sanitation Data'!$P$12,0,10*ROW('Sanitation Data'!P99)),IF(AND(ISTEXT(OFFSET('Sanitation Data'!$L$2,0,10*ROW('Sanitation Data'!P99))),CY105="No",ISNUMBER(OFFSET('Sanitation Data'!$P$12,0,10*ROW('Sanitation Data'!P99)))),CONCATENATE("[",ROUND(OFFSET('Sanitation Data'!$P$12,0,10*ROW('Sanitation Data'!P99)),0),"]"),IF(AND(ISTEXT(OFFSET('Sanitation Data'!$L$2,0,10*ROW('Sanitation Data'!P99))),CY105="",ISNUMBER(OFFSET('Sanitation Data'!$P$12,0,10*ROW('Sanitation Data'!P99)))),OFFSET('Sanitation Data'!$P$12,0,10*ROW('Sanitation Data'!P99)),NA())))</f>
        <v>#N/A</v>
      </c>
      <c r="AK105" s="86" t="e">
        <f ca="true">+IF(AND(ISTEXT(OFFSET('Sanitation Data'!$L$2,0,10*ROW('Sanitation Data'!Q99))),CZ105="Yes"),100-OFFSET('Sanitation Data'!$Q$4,0,10*ROW('Sanitation Data'!Q99)),IF(AND(ISTEXT(OFFSET('Sanitation Data'!$L$2,0,10*ROW('Sanitation Data'!Q99))),CZ105="No",ISNUMBER(OFFSET('Sanitation Data'!$Q$4,0,10*ROW('Sanitation Data'!Q99)))),CONCATENATE("[",ROUND(100-OFFSET('Sanitation Data'!$Q$4,0,10*ROW('Sanitation Data'!Q99)),0),"]"),IF(AND(ISTEXT(OFFSET('Sanitation Data'!$L$2,0,10*ROW('Sanitation Data'!Q99))),CZ105="",ISNUMBER(OFFSET('Sanitation Data'!$Q$4,0,10*ROW('Sanitation Data'!Q99)))),100-OFFSET('Sanitation Data'!$Q$4,0,10*ROW('Sanitation Data'!Q99)),NA())))</f>
        <v>#N/A</v>
      </c>
      <c r="AL105" s="86" t="e">
        <f ca="true">+IF(AND(ISTEXT(OFFSET('Sanitation Data'!$L$2,0,10*ROW('Sanitation Data'!Q99))),DA105="Yes"),OFFSET('Sanitation Data'!$Q$6,0,10*ROW('Sanitation Data'!Q99)),IF(AND(ISTEXT(OFFSET('Sanitation Data'!$L$2,0,10*ROW('Sanitation Data'!Q99))),DA105="No",ISNUMBER(OFFSET('Sanitation Data'!$Q$6,0,10*ROW('Sanitation Data'!Q99)))),CONCATENATE("[",ROUND(OFFSET('Sanitation Data'!$Q$6,0,10*ROW('Sanitation Data'!Q99)),0),"]"),IF(AND(ISTEXT(OFFSET('Sanitation Data'!$L$2,0,10*ROW('Sanitation Data'!Q99))),DA105="",ISNUMBER(OFFSET('Sanitation Data'!$Q$6,0,10*ROW('Sanitation Data'!Q99)))),OFFSET('Sanitation Data'!$Q$6,0,10*ROW('Sanitation Data'!Q99)),NA())))</f>
        <v>#N/A</v>
      </c>
      <c r="AM105" s="86" t="e">
        <f ca="true">+IF(AND(ISTEXT(OFFSET('Sanitation Data'!$L$2,0,10*ROW('Sanitation Data'!Q99))),DB105="Yes"),OFFSET('Sanitation Data'!$Q$10,0,10*ROW('Sanitation Data'!Q99)),IF(AND(ISTEXT(OFFSET('Sanitation Data'!$L$2,0,10*ROW('Sanitation Data'!Q99))),DB105="No",ISNUMBER(OFFSET('Sanitation Data'!$Q$10,0,10*ROW('Sanitation Data'!Q99)))),CONCATENATE("[",ROUND(OFFSET('Sanitation Data'!$Q$10,0,10*ROW('Sanitation Data'!Q99)),0),"]"),IF(AND(ISTEXT(OFFSET('Sanitation Data'!$L$2,0,10*ROW('Sanitation Data'!Q99))),DB105="",ISNUMBER(OFFSET('Sanitation Data'!$Q$10,0,10*ROW('Sanitation Data'!Q99)))),OFFSET('Sanitation Data'!$Q$10,0,10*ROW('Sanitation Data'!Q99)),NA())))</f>
        <v>#N/A</v>
      </c>
      <c r="AN105" s="86" t="e">
        <f ca="true">+IF(AND(ISTEXT(OFFSET('Sanitation Data'!$L$2,0,10*ROW('Sanitation Data'!Q99))),DC105="Yes"),OFFSET('Sanitation Data'!$Q$11,0,10*ROW('Sanitation Data'!Q99)),IF(AND(ISTEXT(OFFSET('Sanitation Data'!$L$2,0,10*ROW('Sanitation Data'!Q99))),DC105="No",ISNUMBER(OFFSET('Sanitation Data'!$Q$11,0,10*ROW('Sanitation Data'!Q99)))),CONCATENATE("[",ROUND(OFFSET('Sanitation Data'!$Q$11,0,10*ROW('Sanitation Data'!Q99)),0),"]"),IF(AND(ISTEXT(OFFSET('Sanitation Data'!$L$2,0,10*ROW('Sanitation Data'!Q99))),DC105="",ISNUMBER(OFFSET('Sanitation Data'!$Q$11,0,10*ROW('Sanitation Data'!Q99)))),OFFSET('Sanitation Data'!$Q$11,0,10*ROW('Sanitation Data'!Q99)),NA())))</f>
        <v>#N/A</v>
      </c>
      <c r="AO105" s="86" t="e">
        <f ca="true">+IF(AND(ISTEXT(OFFSET('Sanitation Data'!$L$2,0,10*ROW('Sanitation Data'!Q99))),DD105="Yes"),OFFSET('Sanitation Data'!$Q$12,0,10*ROW('Sanitation Data'!Q99)),IF(AND(ISTEXT(OFFSET('Sanitation Data'!$L$2,0,10*ROW('Sanitation Data'!Q99))),DD105="No",ISNUMBER(OFFSET('Sanitation Data'!$Q$12,0,10*ROW('Sanitation Data'!Q99)))),CONCATENATE("[",ROUND(OFFSET('Sanitation Data'!$Q$12,0,10*ROW('Sanitation Data'!Q99)),0),"]"),IF(AND(ISTEXT(OFFSET('Sanitation Data'!$L$2,0,10*ROW('Sanitation Data'!Q99))),DD105="",ISNUMBER(OFFSET('Sanitation Data'!$Q$12,0,10*ROW('Sanitation Data'!Q99)))),OFFSET('Sanitation Data'!$Q$12,0,10*ROW('Sanitation Data'!Q99)),NA())))</f>
        <v>#N/A</v>
      </c>
      <c r="AP105" s="86" t="e">
        <f ca="true">+IF(AND(ISTEXT(OFFSET('Sanitation Data'!$L$2,0,10*ROW('Sanitation Data'!R99))),DE105="Yes"),100-OFFSET('Sanitation Data'!$R$4,0,10*ROW('Sanitation Data'!R99)),IF(AND(ISTEXT(OFFSET('Sanitation Data'!$L$2,0,10*ROW('Sanitation Data'!R99))),DE105="No",ISNUMBER(OFFSET('Sanitation Data'!$R$4,0,10*ROW('Sanitation Data'!R99)))),CONCATENATE("[",ROUND(100-OFFSET('Sanitation Data'!$R$4,0,10*ROW('Sanitation Data'!R99)),0),"]"),IF(AND(ISTEXT(OFFSET('Sanitation Data'!$L$2,0,10*ROW('Sanitation Data'!R99))),DE105="",ISNUMBER(OFFSET('Sanitation Data'!$R$4,0,10*ROW('Sanitation Data'!R99)))),100-OFFSET('Sanitation Data'!$R$4,0,10*ROW('Sanitation Data'!R99)),NA())))</f>
        <v>#N/A</v>
      </c>
      <c r="AQ105" s="86" t="e">
        <f ca="true">+IF(AND(ISTEXT(OFFSET('Sanitation Data'!$L$2,0,10*ROW('Sanitation Data'!R99))),DF105="Yes"),OFFSET('Sanitation Data'!$R$6,0,10*ROW('Sanitation Data'!R99)),IF(AND(ISTEXT(OFFSET('Sanitation Data'!$L$2,0,10*ROW('Sanitation Data'!R99))),DF105="No",ISNUMBER(OFFSET('Sanitation Data'!$R$6,0,10*ROW('Sanitation Data'!R99)))),CONCATENATE("[",ROUND(OFFSET('Sanitation Data'!$R$6,0,10*ROW('Sanitation Data'!R99)),0),"]"),IF(AND(ISTEXT(OFFSET('Sanitation Data'!$L$2,0,10*ROW('Sanitation Data'!R99))),DF105="",ISNUMBER(OFFSET('Sanitation Data'!$R$6,0,10*ROW('Sanitation Data'!R99)))),OFFSET('Sanitation Data'!$R$6,0,10*ROW('Sanitation Data'!R99)),NA())))</f>
        <v>#N/A</v>
      </c>
      <c r="AR105" s="86" t="e">
        <f ca="true">+IF(AND(ISTEXT(OFFSET('Sanitation Data'!$L$2,0,10*ROW('Sanitation Data'!R99))),DG105="Yes"),OFFSET('Sanitation Data'!$R$10,0,10*ROW('Sanitation Data'!R99)),IF(AND(ISTEXT(OFFSET('Sanitation Data'!$L$2,0,10*ROW('Sanitation Data'!R99))),DG105="No",ISNUMBER(OFFSET('Sanitation Data'!$R$10,0,10*ROW('Sanitation Data'!R99)))),CONCATENATE("[",ROUND(OFFSET('Sanitation Data'!$R$10,0,10*ROW('Sanitation Data'!R99)),0),"]"),IF(AND(ISTEXT(OFFSET('Sanitation Data'!$L$2,0,10*ROW('Sanitation Data'!R99))),DG105="",ISNUMBER(OFFSET('Sanitation Data'!$R$10,0,10*ROW('Sanitation Data'!R99)))),OFFSET('Sanitation Data'!$R$10,0,10*ROW('Sanitation Data'!R99)),NA())))</f>
        <v>#N/A</v>
      </c>
      <c r="AS105" s="86" t="e">
        <f ca="true">+IF(AND(ISTEXT(OFFSET('Sanitation Data'!$L$2,0,10*ROW('Sanitation Data'!R99))),DH105="Yes"),OFFSET('Sanitation Data'!$R$11,0,10*ROW('Sanitation Data'!R99)),IF(AND(ISTEXT(OFFSET('Sanitation Data'!$L$2,0,10*ROW('Sanitation Data'!R99))),DH105="No",ISNUMBER(OFFSET('Sanitation Data'!$R$11,0,10*ROW('Sanitation Data'!R99)))),CONCATENATE("[",ROUND(OFFSET('Sanitation Data'!$R$11,0,10*ROW('Sanitation Data'!R99)),0),"]"),IF(AND(ISTEXT(OFFSET('Sanitation Data'!$L$2,0,10*ROW('Sanitation Data'!R99))),DH105="",ISNUMBER(OFFSET('Sanitation Data'!$R$11,0,10*ROW('Sanitation Data'!R99)))),OFFSET('Sanitation Data'!$R$11,0,10*ROW('Sanitation Data'!R99)),NA())))</f>
        <v>#N/A</v>
      </c>
      <c r="AT105" s="86" t="e">
        <f ca="true">+IF(AND(ISTEXT(OFFSET('Sanitation Data'!$L$2,0,10*ROW('Sanitation Data'!R99))),DI105="Yes"),OFFSET('Sanitation Data'!$R$12,0,10*ROW('Sanitation Data'!R99)),IF(AND(ISTEXT(OFFSET('Sanitation Data'!$L$2,0,10*ROW('Sanitation Data'!R99))),DI105="No",ISNUMBER(OFFSET('Sanitation Data'!$R$12,0,10*ROW('Sanitation Data'!R99)))),CONCATENATE("[",ROUND(OFFSET('Sanitation Data'!$R$12,0,10*ROW('Sanitation Data'!R99)),0),"]"),IF(AND(ISTEXT(OFFSET('Sanitation Data'!$L$2,0,10*ROW('Sanitation Data'!R99))),DI105="",ISNUMBER(OFFSET('Sanitation Data'!$R$12,0,10*ROW('Sanitation Data'!R99)))),OFFSET('Sanitation Data'!$R$12,0,10*ROW('Sanitation Data'!R99)),NA())))</f>
        <v>#N/A</v>
      </c>
      <c r="AU105" s="86" t="e">
        <f ca="true">+IF(AND(ISTEXT(OFFSET('Sanitation Data'!$L$2,0,10*ROW('Sanitation Data'!S99))),DJ105="Yes"),100-OFFSET('Sanitation Data'!$S$4,0,10*ROW('Sanitation Data'!S99)),IF(AND(ISTEXT(OFFSET('Sanitation Data'!$L$2,0,10*ROW('Sanitation Data'!S99))),DJ105="No",ISNUMBER(OFFSET('Sanitation Data'!$S$4,0,10*ROW('Sanitation Data'!S99)))),CONCATENATE("[",ROUND(100-OFFSET('Sanitation Data'!$S$4,0,10*ROW('Sanitation Data'!S99)),0),"]"),IF(AND(ISTEXT(OFFSET('Sanitation Data'!$L$2,0,10*ROW('Sanitation Data'!S99))),DJ105="",ISNUMBER(OFFSET('Sanitation Data'!$S$4,0,10*ROW('Sanitation Data'!S99)))),100-OFFSET('Sanitation Data'!$S$4,0,10*ROW('Sanitation Data'!S99)),NA())))</f>
        <v>#N/A</v>
      </c>
      <c r="AV105" s="86" t="e">
        <f ca="true">+IF(AND(ISTEXT(OFFSET('Sanitation Data'!$L$2,0,10*ROW('Sanitation Data'!S99))),DK105="Yes"),OFFSET('Sanitation Data'!$S$6,0,10*ROW('Sanitation Data'!S99)),IF(AND(ISTEXT(OFFSET('Sanitation Data'!$L$2,0,10*ROW('Sanitation Data'!S99))),DK105="No",ISNUMBER(OFFSET('Sanitation Data'!$S$6,0,10*ROW('Sanitation Data'!S99)))),CONCATENATE("[",ROUND(OFFSET('Sanitation Data'!$S$6,0,10*ROW('Sanitation Data'!S99)),0),"]"),IF(AND(ISTEXT(OFFSET('Sanitation Data'!$L$2,0,10*ROW('Sanitation Data'!S99))),DK105="",ISNUMBER(OFFSET('Sanitation Data'!$S$6,0,10*ROW('Sanitation Data'!S99)))),OFFSET('Sanitation Data'!$S$6,0,10*ROW('Sanitation Data'!S99)),NA())))</f>
        <v>#N/A</v>
      </c>
      <c r="AW105" s="86" t="e">
        <f ca="true">+IF(AND(ISTEXT(OFFSET('Sanitation Data'!$L$2,0,10*ROW('Sanitation Data'!S99))),DL105="Yes"),OFFSET('Sanitation Data'!$S$10,0,10*ROW('Sanitation Data'!S99)),IF(AND(ISTEXT(OFFSET('Sanitation Data'!$L$2,0,10*ROW('Sanitation Data'!S99))),DL105="No",ISNUMBER(OFFSET('Sanitation Data'!$S$10,0,10*ROW('Sanitation Data'!S99)))),CONCATENATE("[",ROUND(OFFSET('Sanitation Data'!$S$10,0,10*ROW('Sanitation Data'!S99)),0),"]"),IF(AND(ISTEXT(OFFSET('Sanitation Data'!$L$2,0,10*ROW('Sanitation Data'!S99))),DL105="",ISNUMBER(OFFSET('Sanitation Data'!$S$10,0,10*ROW('Sanitation Data'!S99)))),OFFSET('Sanitation Data'!$S$10,0,10*ROW('Sanitation Data'!S99)),NA())))</f>
        <v>#N/A</v>
      </c>
      <c r="AX105" s="86" t="e">
        <f ca="true">+IF(AND(ISTEXT(OFFSET('Sanitation Data'!$L$2,0,10*ROW('Sanitation Data'!S99))),DM105="Yes"),OFFSET('Sanitation Data'!$S$11,0,10*ROW('Sanitation Data'!S99)),IF(AND(ISTEXT(OFFSET('Sanitation Data'!$L$2,0,10*ROW('Sanitation Data'!S99))),DM105="No",ISNUMBER(OFFSET('Sanitation Data'!$S$11,0,10*ROW('Sanitation Data'!S99)))),CONCATENATE("[",ROUND(OFFSET('Sanitation Data'!$S$11,0,10*ROW('Sanitation Data'!S99)),0),"]"),IF(AND(ISTEXT(OFFSET('Sanitation Data'!$L$2,0,10*ROW('Sanitation Data'!S99))),DM105="",ISNUMBER(OFFSET('Sanitation Data'!$S$11,0,10*ROW('Sanitation Data'!S99)))),OFFSET('Sanitation Data'!$S$11,0,10*ROW('Sanitation Data'!S99)),NA())))</f>
        <v>#N/A</v>
      </c>
      <c r="AY105" s="86" t="e">
        <f ca="true">+IF(AND(ISTEXT(OFFSET('Sanitation Data'!$L$2,0,10*ROW('Sanitation Data'!S99))),DN105="Yes"),OFFSET('Sanitation Data'!$S$12,0,10*ROW('Sanitation Data'!S99)),IF(AND(ISTEXT(OFFSET('Sanitation Data'!$L$2,0,10*ROW('Sanitation Data'!S99))),DN105="No",ISNUMBER(OFFSET('Sanitation Data'!$S$12,0,10*ROW('Sanitation Data'!S99)))),CONCATENATE("[",ROUND(OFFSET('Sanitation Data'!$S$12,0,10*ROW('Sanitation Data'!S99)),0),"]"),IF(AND(ISTEXT(OFFSET('Sanitation Data'!$L$2,0,10*ROW('Sanitation Data'!S99))),DN105="",ISNUMBER(OFFSET('Sanitation Data'!$S$12,0,10*ROW('Sanitation Data'!S99)))),OFFSET('Sanitation Data'!$S$12,0,10*ROW('Sanitation Data'!S99)),NA())))</f>
        <v>#N/A</v>
      </c>
      <c r="AZ105" s="87" t="e">
        <f ca="true">+IF(AND(ISTEXT(OFFSET('Hygiene Data'!$L$2,0,10*ROW('Hygiene Data'!N99))),DO105="Yes"),OFFSET('Hygiene Data'!$N$5,0,10*ROW('Hygiene Data'!N99)),IF(AND(ISTEXT(OFFSET('Hygiene Data'!$L$2,0,10*ROW('Hygiene Data'!N99))),DO105="No",ISNUMBER(OFFSET('Hygiene Data'!$N$5,0,10*ROW('Hygiene Data'!N99)))),CONCATENATE("[",ROUND(OFFSET('Hygiene Data'!$N$5,0,10*ROW('Hygiene Data'!N99)),0),"]"),IF(AND(ISTEXT(OFFSET('Hygiene Data'!$L$2,0,10*ROW('Hygiene Data'!N99))),DO105="",ISNUMBER(OFFSET('Hygiene Data'!$N$5,0,10*ROW('Hygiene Data'!N99)))),OFFSET('Hygiene Data'!$N$5,0,10*ROW('Hygiene Data'!N99)),NA())))</f>
        <v>#N/A</v>
      </c>
      <c r="BA105" s="87" t="e">
        <f ca="true">+IF(AND(ISTEXT(OFFSET('Hygiene Data'!$L$2,0,10*ROW('Hygiene Data'!N99))),DP105="Yes"),OFFSET('Hygiene Data'!$N$7,0,10*ROW('Hygiene Data'!N99)),IF(AND(ISTEXT(OFFSET('Hygiene Data'!$L$2,0,10*ROW('Hygiene Data'!N99))),DP105="No",ISNUMBER(OFFSET('Hygiene Data'!$N$7,0,10*ROW('Hygiene Data'!N99)))),CONCATENATE("[",ROUND(OFFSET('Hygiene Data'!$N$7,0,10*ROW('Hygiene Data'!N99)),0),"]"),IF(AND(ISTEXT(OFFSET('Hygiene Data'!$L$2,0,10*ROW('Hygiene Data'!N99))),DP105="",ISNUMBER(OFFSET('Hygiene Data'!$N$7,0,10*ROW('Hygiene Data'!N99)))),OFFSET('Hygiene Data'!$N$7,0,10*ROW('Hygiene Data'!N99)),NA())))</f>
        <v>#N/A</v>
      </c>
      <c r="BB105" s="87" t="e">
        <f ca="true">+IF(AND(ISTEXT(OFFSET('Hygiene Data'!$L$2,0,10*ROW('Hygiene Data'!N99))),DQ105="Yes"),OFFSET('Hygiene Data'!$N$9,0,10*ROW('Hygiene Data'!N99)),IF(AND(ISTEXT(OFFSET('Hygiene Data'!$L$2,0,10*ROW('Hygiene Data'!N99))),DQ105="No",ISNUMBER(OFFSET('Hygiene Data'!$N$9,0,10*ROW('Hygiene Data'!N99)))),CONCATENATE("[",ROUND(OFFSET('Hygiene Data'!$N$9,0,10*ROW('Hygiene Data'!N99)),0),"]"),IF(AND(ISTEXT(OFFSET('Hygiene Data'!$L$2,0,10*ROW('Hygiene Data'!N99))),DQ105="",ISNUMBER(OFFSET('Hygiene Data'!$N$9,0,10*ROW('Hygiene Data'!N99)))),OFFSET('Hygiene Data'!$N$9,0,10*ROW('Hygiene Data'!N99)),NA())))</f>
        <v>#N/A</v>
      </c>
      <c r="BC105" s="87" t="e">
        <f ca="true">+IF(AND(ISTEXT(OFFSET('Hygiene Data'!$L$2,0,10*ROW('Hygiene Data'!O99))),DR105="Yes"),OFFSET('Hygiene Data'!$O$5,0,10*ROW('Hygiene Data'!O99)),IF(AND(ISTEXT(OFFSET('Hygiene Data'!$L$2,0,10*ROW('Hygiene Data'!O99))),DR105="No",ISNUMBER(OFFSET('Hygiene Data'!$O$5,0,10*ROW('Hygiene Data'!O99)))),CONCATENATE("[",ROUND(OFFSET('Hygiene Data'!$O$5,0,10*ROW('Hygiene Data'!O99)),0),"]"),IF(AND(ISTEXT(OFFSET('Hygiene Data'!$L$2,0,10*ROW('Hygiene Data'!O99))),DR105="",ISNUMBER(OFFSET('Hygiene Data'!$O$5,0,10*ROW('Hygiene Data'!O99)))),OFFSET('Hygiene Data'!$O$5,0,10*ROW('Hygiene Data'!O99)),NA())))</f>
        <v>#N/A</v>
      </c>
      <c r="BD105" s="87" t="e">
        <f ca="true">+IF(AND(ISTEXT(OFFSET('Hygiene Data'!$L$2,0,10*ROW('Hygiene Data'!O99))),DS105="Yes"),OFFSET('Hygiene Data'!$O$7,0,10*ROW('Hygiene Data'!O99)),IF(AND(ISTEXT(OFFSET('Hygiene Data'!$L$2,0,10*ROW('Hygiene Data'!O99))),DS105="No",ISNUMBER(OFFSET('Hygiene Data'!$O$7,0,10*ROW('Hygiene Data'!O99)))),CONCATENATE("[",ROUND(OFFSET('Hygiene Data'!$O$7,0,10*ROW('Hygiene Data'!O99)),0),"]"),IF(AND(ISTEXT(OFFSET('Hygiene Data'!$L$2,0,10*ROW('Hygiene Data'!O99))),DS105="",ISNUMBER(OFFSET('Hygiene Data'!$O$7,0,10*ROW('Hygiene Data'!O99)))),OFFSET('Hygiene Data'!$O$7,0,10*ROW('Hygiene Data'!O99)),NA())))</f>
        <v>#N/A</v>
      </c>
      <c r="BE105" s="87" t="e">
        <f ca="true">+IF(AND(ISTEXT(OFFSET('Hygiene Data'!$L$2,0,10*ROW('Hygiene Data'!O99))),DT105="Yes"),OFFSET('Hygiene Data'!$O$9,0,10*ROW('Hygiene Data'!O99)),IF(AND(ISTEXT(OFFSET('Hygiene Data'!$L$2,0,10*ROW('Hygiene Data'!O99))),DT105="No",ISNUMBER(OFFSET('Hygiene Data'!$O$9,0,10*ROW('Hygiene Data'!O99)))),CONCATENATE("[",ROUND(OFFSET('Hygiene Data'!$O$9,0,10*ROW('Hygiene Data'!O99)),0),"]"),IF(AND(ISTEXT(OFFSET('Hygiene Data'!$L$2,0,10*ROW('Hygiene Data'!O99))),DT105="",ISNUMBER(OFFSET('Hygiene Data'!$O$9,0,10*ROW('Hygiene Data'!O99)))),OFFSET('Hygiene Data'!$O$9,0,10*ROW('Hygiene Data'!O99)),NA())))</f>
        <v>#N/A</v>
      </c>
      <c r="BF105" s="87" t="e">
        <f ca="true">+IF(AND(ISTEXT(OFFSET('Hygiene Data'!$L$2,0,10*ROW('Hygiene Data'!P99))),DU105="Yes"),OFFSET('Hygiene Data'!$P$5,0,10*ROW('Hygiene Data'!P99)),IF(AND(ISTEXT(OFFSET('Hygiene Data'!$L$2,0,10*ROW('Hygiene Data'!P99))),DU105="No",ISNUMBER(OFFSET('Hygiene Data'!$P$5,0,10*ROW('Hygiene Data'!P99)))),CONCATENATE("[",ROUND(OFFSET('Hygiene Data'!$P$5,0,10*ROW('Hygiene Data'!P99)),0),"]"),IF(AND(ISTEXT(OFFSET('Hygiene Data'!$L$2,0,10*ROW('Hygiene Data'!P99))),DU105="",ISNUMBER(OFFSET('Hygiene Data'!$P$5,0,10*ROW('Hygiene Data'!P99)))),OFFSET('Hygiene Data'!$P$5,0,10*ROW('Hygiene Data'!P99)),NA())))</f>
        <v>#N/A</v>
      </c>
      <c r="BG105" s="87" t="e">
        <f ca="true">+IF(AND(ISTEXT(OFFSET('Hygiene Data'!$L$2,0,10*ROW('Hygiene Data'!P99))),DV105="Yes"),OFFSET('Hygiene Data'!$P$7,0,10*ROW('Hygiene Data'!P99)),IF(AND(ISTEXT(OFFSET('Hygiene Data'!$L$2,0,10*ROW('Hygiene Data'!P99))),DV105="No",ISNUMBER(OFFSET('Hygiene Data'!$P$7,0,10*ROW('Hygiene Data'!P99)))),CONCATENATE("[",ROUND(OFFSET('Hygiene Data'!$P$7,0,10*ROW('Hygiene Data'!P99)),0),"]"),IF(AND(ISTEXT(OFFSET('Hygiene Data'!$L$2,0,10*ROW('Hygiene Data'!P99))),DV105="",ISNUMBER(OFFSET('Hygiene Data'!$P$7,0,10*ROW('Hygiene Data'!P99)))),OFFSET('Hygiene Data'!$P$7,0,10*ROW('Hygiene Data'!P99)),NA())))</f>
        <v>#N/A</v>
      </c>
      <c r="BH105" s="87" t="e">
        <f ca="true">+IF(AND(ISTEXT(OFFSET('Hygiene Data'!$L$2,0,10*ROW('Hygiene Data'!P99))),DW105="Yes"),OFFSET('Hygiene Data'!$P$9,0,10*ROW('Hygiene Data'!P99)),IF(AND(ISTEXT(OFFSET('Hygiene Data'!$L$2,0,10*ROW('Hygiene Data'!P99))),DW105="No",ISNUMBER(OFFSET('Hygiene Data'!$P$9,0,10*ROW('Hygiene Data'!P99)))),CONCATENATE("[",ROUND(OFFSET('Hygiene Data'!$P$9,0,10*ROW('Hygiene Data'!P99)),0),"]"),IF(AND(ISTEXT(OFFSET('Hygiene Data'!$L$2,0,10*ROW('Hygiene Data'!P99))),DW105="",ISNUMBER(OFFSET('Hygiene Data'!$P$9,0,10*ROW('Hygiene Data'!P99)))),OFFSET('Hygiene Data'!$P$9,0,10*ROW('Hygiene Data'!P99)),NA())))</f>
        <v>#N/A</v>
      </c>
      <c r="BI105" s="87" t="e">
        <f ca="true">+IF(AND(ISTEXT(OFFSET('Hygiene Data'!$L$2,0,10*ROW('Hygiene Data'!Q99))),DX105="Yes"),OFFSET('Hygiene Data'!$Q$5,0,10*ROW('Hygiene Data'!Q99)),IF(AND(ISTEXT(OFFSET('Hygiene Data'!$L$2,0,10*ROW('Hygiene Data'!Q99))),DX105="No",ISNUMBER(OFFSET('Hygiene Data'!$Q$5,0,10*ROW('Hygiene Data'!Q99)))),CONCATENATE("[",ROUND(OFFSET('Hygiene Data'!$Q$5,0,10*ROW('Hygiene Data'!Q99)),0),"]"),IF(AND(ISTEXT(OFFSET('Hygiene Data'!$L$2,0,10*ROW('Hygiene Data'!Q99))),DX105="",ISNUMBER(OFFSET('Hygiene Data'!$Q$5,0,10*ROW('Hygiene Data'!Q99)))),OFFSET('Hygiene Data'!$Q$5,0,10*ROW('Hygiene Data'!Q99)),NA())))</f>
        <v>#N/A</v>
      </c>
      <c r="BJ105" s="87" t="e">
        <f ca="true">+IF(AND(ISTEXT(OFFSET('Hygiene Data'!$L$2,0,10*ROW('Hygiene Data'!Q99))),DY105="Yes"),OFFSET('Hygiene Data'!$Q$7,0,10*ROW('Hygiene Data'!Q99)),IF(AND(ISTEXT(OFFSET('Hygiene Data'!$L$2,0,10*ROW('Hygiene Data'!Q99))),DY105="No",ISNUMBER(OFFSET('Hygiene Data'!$Q$7,0,10*ROW('Hygiene Data'!Q99)))),CONCATENATE("[",ROUND(OFFSET('Hygiene Data'!$Q$7,0,10*ROW('Hygiene Data'!Q99)),0),"]"),IF(AND(ISTEXT(OFFSET('Hygiene Data'!$L$2,0,10*ROW('Hygiene Data'!Q99))),DY105="",ISNUMBER(OFFSET('Hygiene Data'!$Q$7,0,10*ROW('Hygiene Data'!Q99)))),OFFSET('Hygiene Data'!$Q$7,0,10*ROW('Hygiene Data'!Q99)),NA())))</f>
        <v>#N/A</v>
      </c>
      <c r="BK105" s="87" t="e">
        <f ca="true">+IF(AND(ISTEXT(OFFSET('Hygiene Data'!$L$2,0,10*ROW('Hygiene Data'!Q99))),DZ105="Yes"),OFFSET('Hygiene Data'!$Q$9,0,10*ROW('Hygiene Data'!Q99)),IF(AND(ISTEXT(OFFSET('Hygiene Data'!$L$2,0,10*ROW('Hygiene Data'!Q99))),DZ105="No",ISNUMBER(OFFSET('Hygiene Data'!$Q$9,0,10*ROW('Hygiene Data'!Q99)))),CONCATENATE("[",ROUND(OFFSET('Hygiene Data'!$Q$9,0,10*ROW('Hygiene Data'!Q99)),0),"]"),IF(AND(ISTEXT(OFFSET('Hygiene Data'!$L$2,0,10*ROW('Hygiene Data'!Q99))),DZ105="",ISNUMBER(OFFSET('Hygiene Data'!$Q$9,0,10*ROW('Hygiene Data'!Q99)))),OFFSET('Hygiene Data'!$Q$9,0,10*ROW('Hygiene Data'!Q99)),NA())))</f>
        <v>#N/A</v>
      </c>
      <c r="BL105" s="87" t="e">
        <f ca="true">+IF(AND(ISTEXT(OFFSET('Hygiene Data'!$L$2,0,10*ROW('Hygiene Data'!R99))),EA105="Yes"),OFFSET('Hygiene Data'!$R$5,0,10*ROW('Hygiene Data'!R99)),IF(AND(ISTEXT(OFFSET('Hygiene Data'!$L$2,0,10*ROW('Hygiene Data'!R99))),EA105="No",ISNUMBER(OFFSET('Hygiene Data'!$R$5,0,10*ROW('Hygiene Data'!R99)))),CONCATENATE("[",ROUND(OFFSET('Hygiene Data'!$R$5,0,10*ROW('Hygiene Data'!R99)),0),"]"),IF(AND(ISTEXT(OFFSET('Hygiene Data'!$L$2,0,10*ROW('Hygiene Data'!R99))),EA105="",ISNUMBER(OFFSET('Hygiene Data'!$R$5,0,10*ROW('Hygiene Data'!R99)))),OFFSET('Hygiene Data'!$R$5,0,10*ROW('Hygiene Data'!R99)),NA())))</f>
        <v>#N/A</v>
      </c>
      <c r="BM105" s="87" t="e">
        <f ca="true">+IF(AND(ISTEXT(OFFSET('Hygiene Data'!$L$2,0,10*ROW('Hygiene Data'!R99))),EB105="Yes"),OFFSET('Hygiene Data'!$R$7,0,10*ROW('Hygiene Data'!R99)),IF(AND(ISTEXT(OFFSET('Hygiene Data'!$L$2,0,10*ROW('Hygiene Data'!R99))),EB105="No",ISNUMBER(OFFSET('Hygiene Data'!$R$7,0,10*ROW('Hygiene Data'!R99)))),CONCATENATE("[",ROUND(OFFSET('Hygiene Data'!$R$7,0,10*ROW('Hygiene Data'!R99)),0),"]"),IF(AND(ISTEXT(OFFSET('Hygiene Data'!$L$2,0,10*ROW('Hygiene Data'!R99))),EB105="",ISNUMBER(OFFSET('Hygiene Data'!$R$7,0,10*ROW('Hygiene Data'!R99)))),OFFSET('Hygiene Data'!$R$7,0,10*ROW('Hygiene Data'!R99)),NA())))</f>
        <v>#N/A</v>
      </c>
      <c r="BN105" s="87" t="e">
        <f ca="true">+IF(AND(ISTEXT(OFFSET('Hygiene Data'!$L$2,0,10*ROW('Hygiene Data'!R99))),EC105="Yes"),OFFSET('Hygiene Data'!$R$9,0,10*ROW('Hygiene Data'!R99)),IF(AND(ISTEXT(OFFSET('Hygiene Data'!$L$2,0,10*ROW('Hygiene Data'!R99))),EC105="No",ISNUMBER(OFFSET('Hygiene Data'!$R$9,0,10*ROW('Hygiene Data'!R99)))),CONCATENATE("[",ROUND(OFFSET('Hygiene Data'!$R$9,0,10*ROW('Hygiene Data'!R99)),0),"]"),IF(AND(ISTEXT(OFFSET('Hygiene Data'!$L$2,0,10*ROW('Hygiene Data'!R99))),EC105="",ISNUMBER(OFFSET('Hygiene Data'!$R$9,0,10*ROW('Hygiene Data'!R99)))),OFFSET('Hygiene Data'!$R$9,0,10*ROW('Hygiene Data'!R99)),NA())))</f>
        <v>#N/A</v>
      </c>
      <c r="BO105" s="87" t="e">
        <f ca="true">+IF(AND(ISTEXT(OFFSET('Hygiene Data'!$L$2,0,10*ROW('Hygiene Data'!S99))),ED105="Yes"),OFFSET('Hygiene Data'!$S$5,0,10*ROW('Hygiene Data'!S99)),IF(AND(ISTEXT(OFFSET('Hygiene Data'!$L$2,0,10*ROW('Hygiene Data'!S99))),ED105="No",ISNUMBER(OFFSET('Hygiene Data'!$S$5,0,10*ROW('Hygiene Data'!S99)))),CONCATENATE("[",ROUND(OFFSET('Hygiene Data'!$S$5,0,10*ROW('Hygiene Data'!S99)),0),"]"),IF(AND(ISTEXT(OFFSET('Hygiene Data'!$L$2,0,10*ROW('Hygiene Data'!S99))),ED105="",ISNUMBER(OFFSET('Hygiene Data'!$S$5,0,10*ROW('Hygiene Data'!S99)))),OFFSET('Hygiene Data'!$S$5,0,10*ROW('Hygiene Data'!S99)),NA())))</f>
        <v>#N/A</v>
      </c>
      <c r="BP105" s="87" t="e">
        <f ca="true">+IF(AND(ISTEXT(OFFSET('Hygiene Data'!$L$2,0,10*ROW('Hygiene Data'!S99))),EE105="Yes"),OFFSET('Hygiene Data'!$S$7,0,10*ROW('Hygiene Data'!S99)),IF(AND(ISTEXT(OFFSET('Hygiene Data'!$L$2,0,10*ROW('Hygiene Data'!S99))),EE105="No",ISNUMBER(OFFSET('Hygiene Data'!$S$7,0,10*ROW('Hygiene Data'!S99)))),CONCATENATE("[",ROUND(OFFSET('Hygiene Data'!$S$7,0,10*ROW('Hygiene Data'!S99)),0),"]"),IF(AND(ISTEXT(OFFSET('Hygiene Data'!$L$2,0,10*ROW('Hygiene Data'!S99))),EE105="",ISNUMBER(OFFSET('Hygiene Data'!$S$7,0,10*ROW('Hygiene Data'!S99)))),OFFSET('Hygiene Data'!$S$7,0,10*ROW('Hygiene Data'!S99)),NA())))</f>
        <v>#N/A</v>
      </c>
      <c r="BQ105" s="87" t="e">
        <f ca="true">+IF(AND(ISTEXT(OFFSET('Hygiene Data'!$L$2,0,10*ROW('Hygiene Data'!S99))),EF105="Yes"),OFFSET('Hygiene Data'!$S$9,0,10*ROW('Hygiene Data'!S99)),IF(AND(ISTEXT(OFFSET('Hygiene Data'!$L$2,0,10*ROW('Hygiene Data'!S99))),EF105="No",ISNUMBER(OFFSET('Hygiene Data'!$S$9,0,10*ROW('Hygiene Data'!S99)))),CONCATENATE("[",ROUND(OFFSET('Hygiene Data'!$S$9,0,10*ROW('Hygiene Data'!S99)),0),"]"),IF(AND(ISTEXT(OFFSET('Hygiene Data'!$L$2,0,10*ROW('Hygiene Data'!S99))),EF105="",ISNUMBER(OFFSET('Hygiene Data'!$S$9,0,10*ROW('Hygiene Data'!S99)))),OFFSET('Hygiene Data'!$S$9,0,10*ROW('Hygiene Data'!S99)),NA())))</f>
        <v>#N/A</v>
      </c>
      <c r="BR105" s="271"/>
      <c r="BS105" s="271" t="str">
        <f ca="true">+IF(OFFSET('Water Data'!$N$27,0,10*ROW('Water Data'!N99))="","",OFFSET('Water Data'!$N$27,0,10*ROW('Water Data'!N99)))</f>
        <v/>
      </c>
      <c r="BT105" s="271" t="str">
        <f ca="true">+IF(OFFSET('Water Data'!$N$28,0,10*ROW('Water Data'!N99))="","",OFFSET('Water Data'!$N$28,0,10*ROW('Water Data'!N99)))</f>
        <v/>
      </c>
      <c r="BU105" s="271" t="str">
        <f ca="true">+IF(OFFSET('Water Data'!$N$29,0,10*ROW('Water Data'!N99))="","",OFFSET('Water Data'!$N$29,0,10*ROW('Water Data'!N99)))</f>
        <v/>
      </c>
      <c r="BV105" s="271" t="str">
        <f ca="true">+IF(OFFSET('Water Data'!$O$27,0,10*ROW('Water Data'!O99))="","",OFFSET('Water Data'!$O$27,0,10*ROW('Water Data'!O99)))</f>
        <v/>
      </c>
      <c r="BW105" s="271" t="str">
        <f ca="true">+IF(OFFSET('Water Data'!$O$28,0,10*ROW('Water Data'!O99))="","",OFFSET('Water Data'!$O$28,0,10*ROW('Water Data'!O99)))</f>
        <v/>
      </c>
      <c r="BX105" s="271" t="str">
        <f ca="true">+IF(OFFSET('Water Data'!$O$29,0,10*ROW('Water Data'!O99))="","",OFFSET('Water Data'!$O$29,0,10*ROW('Water Data'!O99)))</f>
        <v/>
      </c>
      <c r="BY105" s="271" t="str">
        <f ca="true">+IF(OFFSET('Water Data'!$P$27,0,10*ROW('Water Data'!P99))="","",OFFSET('Water Data'!$P$27,0,10*ROW('Water Data'!P99)))</f>
        <v/>
      </c>
      <c r="BZ105" s="271" t="str">
        <f ca="true">+IF(OFFSET('Water Data'!$P$28,0,10*ROW('Water Data'!P99))="","",OFFSET('Water Data'!$P$28,0,10*ROW('Water Data'!P99)))</f>
        <v/>
      </c>
      <c r="CA105" s="271" t="str">
        <f ca="true">+IF(OFFSET('Water Data'!$P$29,0,10*ROW('Water Data'!P99))="","",OFFSET('Water Data'!$P$29,0,10*ROW('Water Data'!P99)))</f>
        <v/>
      </c>
      <c r="CB105" s="271" t="str">
        <f ca="true">+IF(OFFSET('Water Data'!$Q$27,0,10*ROW('Water Data'!Q99))="","",OFFSET('Water Data'!$Q$27,0,10*ROW('Water Data'!Q99)))</f>
        <v/>
      </c>
      <c r="CC105" s="271" t="str">
        <f ca="true">+IF(OFFSET('Water Data'!$Q$28,0,10*ROW('Water Data'!Q99))="","",OFFSET('Water Data'!$Q$28,0,10*ROW('Water Data'!Q99)))</f>
        <v/>
      </c>
      <c r="CD105" s="271" t="str">
        <f ca="true">+IF(OFFSET('Water Data'!$Q$29,0,10*ROW('Water Data'!Q99))="","",OFFSET('Water Data'!$Q$29,0,10*ROW('Water Data'!Q99)))</f>
        <v/>
      </c>
      <c r="CE105" s="271" t="str">
        <f ca="true">+IF(OFFSET('Water Data'!$R$27,0,10*ROW('Water Data'!R99))="","",OFFSET('Water Data'!$R$27,0,10*ROW('Water Data'!R99)))</f>
        <v/>
      </c>
      <c r="CF105" s="271" t="str">
        <f ca="true">+IF(OFFSET('Water Data'!$R$28,0,10*ROW('Water Data'!R99))="","",OFFSET('Water Data'!$R$28,0,10*ROW('Water Data'!R99)))</f>
        <v/>
      </c>
      <c r="CG105" s="271" t="str">
        <f ca="true">+IF(OFFSET('Water Data'!$R$29,0,10*ROW('Water Data'!R99))="","",OFFSET('Water Data'!$R$29,0,10*ROW('Water Data'!R99)))</f>
        <v/>
      </c>
      <c r="CH105" s="271" t="str">
        <f ca="true">+IF(OFFSET('Water Data'!$S$27,0,10*ROW('Water Data'!S99))="","",OFFSET('Water Data'!$S$27,0,10*ROW('Water Data'!S99)))</f>
        <v/>
      </c>
      <c r="CI105" s="271" t="str">
        <f ca="true">+IF(OFFSET('Water Data'!$S$28,0,10*ROW('Water Data'!S99))="","",OFFSET('Water Data'!$S$28,0,10*ROW('Water Data'!S99)))</f>
        <v/>
      </c>
      <c r="CJ105" s="271" t="str">
        <f ca="true">+IF(OFFSET('Water Data'!$S$29,0,10*ROW('Water Data'!S99))="","",OFFSET('Water Data'!$S$29,0,10*ROW('Water Data'!S99)))</f>
        <v/>
      </c>
      <c r="CK105" s="271" t="str">
        <f ca="true">+IF(OFFSET('Sanitation Data'!$N$28,0,10*ROW('Sanitation Data'!N99))="","",OFFSET('Sanitation Data'!$N$28,0,10*ROW('Sanitation Data'!N99)))</f>
        <v/>
      </c>
      <c r="CL105" s="271" t="str">
        <f ca="true">+IF(OFFSET('Sanitation Data'!$N$29,0,10*ROW('Sanitation Data'!N99))="","",OFFSET('Sanitation Data'!$N$29,0,10*ROW('Sanitation Data'!N99)))</f>
        <v/>
      </c>
      <c r="CM105" s="271" t="str">
        <f ca="true">+IF(OFFSET('Sanitation Data'!$N$30,0,10*ROW('Sanitation Data'!N99))="","",OFFSET('Sanitation Data'!$N$30,0,10*ROW('Sanitation Data'!N99)))</f>
        <v/>
      </c>
      <c r="CN105" s="271" t="str">
        <f ca="true">+IF(OFFSET('Sanitation Data'!$N$31,0,10*ROW('Sanitation Data'!N99))="","",OFFSET('Sanitation Data'!$N$31,0,10*ROW('Sanitation Data'!N99)))</f>
        <v/>
      </c>
      <c r="CO105" s="271" t="str">
        <f ca="true">+IF(OFFSET('Sanitation Data'!$N$32,0,10*ROW('Sanitation Data'!N99))="","",OFFSET('Sanitation Data'!$N$32,0,10*ROW('Sanitation Data'!N99)))</f>
        <v/>
      </c>
      <c r="CP105" s="271" t="str">
        <f ca="true">+IF(OFFSET('Sanitation Data'!$O$28,0,10*ROW('Sanitation Data'!O99))="","",OFFSET('Sanitation Data'!$O$28,0,10*ROW('Sanitation Data'!O99)))</f>
        <v/>
      </c>
      <c r="CQ105" s="271" t="str">
        <f ca="true">+IF(OFFSET('Sanitation Data'!$O$29,0,10*ROW('Sanitation Data'!O99))="","",OFFSET('Sanitation Data'!$O$29,0,10*ROW('Sanitation Data'!O99)))</f>
        <v/>
      </c>
      <c r="CR105" s="271" t="str">
        <f ca="true">+IF(OFFSET('Sanitation Data'!$O$30,0,10*ROW('Sanitation Data'!O99))="","",OFFSET('Sanitation Data'!$O$30,0,10*ROW('Sanitation Data'!O99)))</f>
        <v/>
      </c>
      <c r="CS105" s="271" t="str">
        <f ca="true">+IF(OFFSET('Sanitation Data'!$O$31,0,10*ROW('Sanitation Data'!O99))="","",OFFSET('Sanitation Data'!$O$31,0,10*ROW('Sanitation Data'!O99)))</f>
        <v/>
      </c>
      <c r="CT105" s="271" t="str">
        <f ca="true">+IF(OFFSET('Sanitation Data'!$O$32,0,10*ROW('Sanitation Data'!O99))="","",OFFSET('Sanitation Data'!$O$32,0,10*ROW('Sanitation Data'!O99)))</f>
        <v/>
      </c>
      <c r="CU105" s="271" t="str">
        <f ca="true">+IF(OFFSET('Sanitation Data'!$P$28,0,10*ROW('Sanitation Data'!P99))="","",OFFSET('Sanitation Data'!$P$28,0,10*ROW('Sanitation Data'!P99)))</f>
        <v/>
      </c>
      <c r="CV105" s="271" t="str">
        <f ca="true">+IF(OFFSET('Sanitation Data'!$P$29,0,10*ROW('Sanitation Data'!P99))="","",OFFSET('Sanitation Data'!$P$29,0,10*ROW('Sanitation Data'!P99)))</f>
        <v/>
      </c>
      <c r="CW105" s="271" t="str">
        <f ca="true">+IF(OFFSET('Sanitation Data'!$P$30,0,10*ROW('Sanitation Data'!P99))="","",OFFSET('Sanitation Data'!$P$30,0,10*ROW('Sanitation Data'!P99)))</f>
        <v/>
      </c>
      <c r="CX105" s="271" t="str">
        <f ca="true">+IF(OFFSET('Sanitation Data'!$P$31,0,10*ROW('Sanitation Data'!P99))="","",OFFSET('Sanitation Data'!$P$31,0,10*ROW('Sanitation Data'!P99)))</f>
        <v/>
      </c>
      <c r="CY105" s="271" t="str">
        <f ca="true">+IF(OFFSET('Sanitation Data'!$P$32,0,10*ROW('Sanitation Data'!P99))="","",OFFSET('Sanitation Data'!$P$32,0,10*ROW('Sanitation Data'!P99)))</f>
        <v/>
      </c>
      <c r="CZ105" s="271" t="str">
        <f ca="true">+IF(OFFSET('Sanitation Data'!$Q$28,0,10*ROW('Sanitation Data'!Q99))="","",OFFSET('Sanitation Data'!$Q$28,0,10*ROW('Sanitation Data'!Q99)))</f>
        <v/>
      </c>
      <c r="DA105" s="271" t="str">
        <f ca="true">+IF(OFFSET('Sanitation Data'!$Q$29,0,10*ROW('Sanitation Data'!Q99))="","",OFFSET('Sanitation Data'!$Q$29,0,10*ROW('Sanitation Data'!Q99)))</f>
        <v/>
      </c>
      <c r="DB105" s="271" t="str">
        <f ca="true">+IF(OFFSET('Sanitation Data'!$Q$30,0,10*ROW('Sanitation Data'!Q99))="","",OFFSET('Sanitation Data'!$Q$30,0,10*ROW('Sanitation Data'!Q99)))</f>
        <v/>
      </c>
      <c r="DC105" s="271" t="str">
        <f ca="true">+IF(OFFSET('Sanitation Data'!$Q$31,0,10*ROW('Sanitation Data'!Q99))="","",OFFSET('Sanitation Data'!$Q$31,0,10*ROW('Sanitation Data'!Q99)))</f>
        <v/>
      </c>
      <c r="DD105" s="271" t="str">
        <f ca="true">+IF(OFFSET('Sanitation Data'!$Q$32,0,10*ROW('Sanitation Data'!Q99))="","",OFFSET('Sanitation Data'!$Q$32,0,10*ROW('Sanitation Data'!Q99)))</f>
        <v/>
      </c>
      <c r="DE105" s="271" t="str">
        <f ca="true">+IF(OFFSET('Sanitation Data'!$R$28,0,10*ROW('Sanitation Data'!R99))="","",OFFSET('Sanitation Data'!$R$28,0,10*ROW('Sanitation Data'!R99)))</f>
        <v/>
      </c>
      <c r="DF105" s="271" t="str">
        <f ca="true">+IF(OFFSET('Sanitation Data'!$R$29,0,10*ROW('Sanitation Data'!R99))="","",OFFSET('Sanitation Data'!$R$29,0,10*ROW('Sanitation Data'!R99)))</f>
        <v/>
      </c>
      <c r="DG105" s="271" t="str">
        <f ca="true">+IF(OFFSET('Sanitation Data'!$R$30,0,10*ROW('Sanitation Data'!R99))="","",OFFSET('Sanitation Data'!$R$30,0,10*ROW('Sanitation Data'!R99)))</f>
        <v/>
      </c>
      <c r="DH105" s="271" t="str">
        <f ca="true">+IF(OFFSET('Sanitation Data'!$R$31,0,10*ROW('Sanitation Data'!R99))="","",OFFSET('Sanitation Data'!$R$31,0,10*ROW('Sanitation Data'!R99)))</f>
        <v/>
      </c>
      <c r="DI105" s="271" t="str">
        <f ca="true">+IF(OFFSET('Sanitation Data'!$R$32,0,10*ROW('Sanitation Data'!R99))="","",OFFSET('Sanitation Data'!$R$32,0,10*ROW('Sanitation Data'!R99)))</f>
        <v/>
      </c>
      <c r="DJ105" s="271" t="str">
        <f ca="true">+IF(OFFSET('Sanitation Data'!$S$28,0,10*ROW('Sanitation Data'!S99))="","",OFFSET('Sanitation Data'!$S$28,0,10*ROW('Sanitation Data'!S99)))</f>
        <v/>
      </c>
      <c r="DK105" s="271" t="str">
        <f ca="true">+IF(OFFSET('Sanitation Data'!$S$29,0,10*ROW('Sanitation Data'!S99))="","",OFFSET('Sanitation Data'!$S$29,0,10*ROW('Sanitation Data'!S99)))</f>
        <v/>
      </c>
      <c r="DL105" s="271" t="str">
        <f ca="true">+IF(OFFSET('Sanitation Data'!$S$30,0,10*ROW('Sanitation Data'!S99))="","",OFFSET('Sanitation Data'!$S$30,0,10*ROW('Sanitation Data'!S99)))</f>
        <v/>
      </c>
      <c r="DM105" s="271" t="str">
        <f ca="true">+IF(OFFSET('Sanitation Data'!$S$31,0,10*ROW('Sanitation Data'!S99))="","",OFFSET('Sanitation Data'!$S$31,0,10*ROW('Sanitation Data'!S99)))</f>
        <v/>
      </c>
      <c r="DN105" s="271" t="str">
        <f ca="true">+IF(OFFSET('Sanitation Data'!$S$32,0,10*ROW('Sanitation Data'!S99))="","",OFFSET('Sanitation Data'!$S$32,0,10*ROW('Sanitation Data'!S99)))</f>
        <v/>
      </c>
      <c r="DO105" s="271" t="str">
        <f ca="true">+IF(OFFSET('Hygiene Data'!$N$11,0,10*ROW('Hygiene Data'!N99))="","",OFFSET('Hygiene Data'!$N$11,0,10*ROW('Hygiene Data'!N99)))</f>
        <v/>
      </c>
      <c r="DP105" s="271" t="str">
        <f ca="true">+IF(OFFSET('Hygiene Data'!$N$12,0,10*ROW('Hygiene Data'!N99))="","",OFFSET('Hygiene Data'!$N$12,0,10*ROW('Hygiene Data'!N99)))</f>
        <v/>
      </c>
      <c r="DQ105" s="271" t="str">
        <f ca="true">+IF(OFFSET('Hygiene Data'!$N$13,0,10*ROW('Hygiene Data'!N99))="","",OFFSET('Hygiene Data'!$N$13,0,10*ROW('Hygiene Data'!N99)))</f>
        <v/>
      </c>
      <c r="DR105" s="271" t="str">
        <f ca="true">+IF(OFFSET('Hygiene Data'!$O$11,0,10*ROW('Hygiene Data'!O99))="","",OFFSET('Hygiene Data'!$O$11,0,10*ROW('Hygiene Data'!O99)))</f>
        <v/>
      </c>
      <c r="DS105" s="271" t="str">
        <f ca="true">+IF(OFFSET('Hygiene Data'!$O$12,0,10*ROW('Hygiene Data'!O99))="","",OFFSET('Hygiene Data'!$O$12,0,10*ROW('Hygiene Data'!O99)))</f>
        <v/>
      </c>
      <c r="DT105" s="271" t="str">
        <f ca="true">+IF(OFFSET('Hygiene Data'!$O$13,0,10*ROW('Hygiene Data'!O99))="","",OFFSET('Hygiene Data'!$O$13,0,10*ROW('Hygiene Data'!O99)))</f>
        <v/>
      </c>
      <c r="DU105" s="271" t="str">
        <f ca="true">+IF(OFFSET('Hygiene Data'!$P$11,0,10*ROW('Hygiene Data'!P99))="","",OFFSET('Hygiene Data'!$P$11,0,10*ROW('Hygiene Data'!P99)))</f>
        <v/>
      </c>
      <c r="DV105" s="271" t="str">
        <f ca="true">+IF(OFFSET('Hygiene Data'!$P$12,0,10*ROW('Hygiene Data'!P99))="","",OFFSET('Hygiene Data'!$P$12,0,10*ROW('Hygiene Data'!P99)))</f>
        <v/>
      </c>
      <c r="DW105" s="271" t="str">
        <f ca="true">+IF(OFFSET('Hygiene Data'!$P$13,0,10*ROW('Hygiene Data'!P99))="","",OFFSET('Hygiene Data'!$P$13,0,10*ROW('Hygiene Data'!P99)))</f>
        <v/>
      </c>
      <c r="DX105" s="271" t="str">
        <f ca="true">+IF(OFFSET('Hygiene Data'!$Q$11,0,10*ROW('Hygiene Data'!Q99))="","",OFFSET('Hygiene Data'!$Q$11,0,10*ROW('Hygiene Data'!Q99)))</f>
        <v/>
      </c>
      <c r="DY105" s="271" t="str">
        <f ca="true">+IF(OFFSET('Hygiene Data'!$Q$12,0,10*ROW('Hygiene Data'!Q99))="","",OFFSET('Hygiene Data'!$Q$12,0,10*ROW('Hygiene Data'!Q99)))</f>
        <v/>
      </c>
      <c r="DZ105" s="271" t="str">
        <f ca="true">+IF(OFFSET('Hygiene Data'!$Q$13,0,10*ROW('Hygiene Data'!Q99))="","",OFFSET('Hygiene Data'!$Q$13,0,10*ROW('Hygiene Data'!Q99)))</f>
        <v/>
      </c>
      <c r="EA105" s="271" t="str">
        <f ca="true">+IF(OFFSET('Hygiene Data'!$R$11,0,10*ROW('Hygiene Data'!R99))="","",OFFSET('Hygiene Data'!$R$11,0,10*ROW('Hygiene Data'!R99)))</f>
        <v/>
      </c>
      <c r="EB105" s="271" t="str">
        <f ca="true">+IF(OFFSET('Hygiene Data'!$R$12,0,10*ROW('Hygiene Data'!R99))="","",OFFSET('Hygiene Data'!$R$12,0,10*ROW('Hygiene Data'!R99)))</f>
        <v/>
      </c>
      <c r="EC105" s="271" t="str">
        <f ca="true">+IF(OFFSET('Hygiene Data'!$R$13,0,10*ROW('Hygiene Data'!R99))="","",OFFSET('Hygiene Data'!$R$13,0,10*ROW('Hygiene Data'!R99)))</f>
        <v/>
      </c>
      <c r="ED105" s="271" t="str">
        <f ca="true">+IF(OFFSET('Hygiene Data'!$S$11,0,10*ROW('Hygiene Data'!S99))="","",OFFSET('Hygiene Data'!$S$11,0,10*ROW('Hygiene Data'!S99)))</f>
        <v/>
      </c>
      <c r="EE105" s="271" t="str">
        <f ca="true">+IF(OFFSET('Hygiene Data'!$S$12,0,10*ROW('Hygiene Data'!S99))="","",OFFSET('Hygiene Data'!$S$12,0,10*ROW('Hygiene Data'!S99)))</f>
        <v/>
      </c>
      <c r="EF105" s="271" t="str">
        <f ca="true">+IF(OFFSET('Hygiene Data'!$S$13,0,10*ROW('Hygiene Data'!S99))="","",OFFSET('Hygiene Data'!$S$13,0,10*ROW('Hygiene Data'!S99)))</f>
        <v/>
      </c>
    </row>
    <row xmlns:x14ac="http://schemas.microsoft.com/office/spreadsheetml/2009/9/ac" r="106" x14ac:dyDescent="0.2">
      <c r="A106" s="32" t="str">
        <f ca="true">+IF(OFFSET('Water Data'!$L$2,0,10*ROW('Water Data'!O100))="","",OFFSET('Water Data'!$L$2,0,10*ROW('Water Data'!O100)))</f>
        <v/>
      </c>
      <c r="B106" s="32" t="str">
        <f ca="true">+IF(OFFSET('Water Data'!$M$2,0,10*ROW('Water Data'!P100))="","",OFFSET('Water Data'!$M$2,0,10*ROW('Water Data'!P100)))</f>
        <v/>
      </c>
      <c r="C106" s="327" t="str">
        <f t="shared" ca="true" si="1"/>
        <v/>
      </c>
      <c r="D106" s="85" t="e">
        <f ca="true">+IF(AND(ISTEXT(OFFSET('Water Data'!$L$2,0,10*ROW('Water Data'!N100))),BS106="Yes"),100-OFFSET('Water Data'!$N$4,0,10*ROW('Water Data'!N100)),IF(AND(ISTEXT(OFFSET('Water Data'!$L$2,0,10*ROW('Water Data'!N100))),BS106="No",ISNUMBER(OFFSET('Water Data'!$N$4,0,10*ROW('Water Data'!N100)))),CONCATENATE("[",ROUND(100-OFFSET('Water Data'!$N$4,0,10*ROW('Water Data'!N100)),0),"]"),IF(AND(ISTEXT(OFFSET('Water Data'!$L$2,0,10*ROW('Water Data'!N100))),BS106="",ISNUMBER(OFFSET('Water Data'!$N$4,0,10*ROW('Water Data'!N100)))),100-OFFSET('Water Data'!$N$4,0,10*ROW('Water Data'!N100)),NA())))</f>
        <v>#N/A</v>
      </c>
      <c r="E106" s="85" t="e">
        <f ca="true">+IF(AND(ISTEXT(OFFSET('Water Data'!$L$2,0,10*ROW('Water Data'!O100))),BT106="Yes"),OFFSET('Water Data'!$N$6,0,10*ROW('Water Data'!N100)),IF(AND(ISTEXT(OFFSET('Water Data'!$L$2,0,10*ROW('Water Data'!N100))),BT106="No",ISNUMBER(OFFSET('Water Data'!$N$6,0,10*ROW('Water Data'!N100)))),CONCATENATE("[",ROUND(OFFSET('Water Data'!$N$6,0,10*ROW('Water Data'!N100)),0),"]"),IF(AND(ISTEXT(OFFSET('Water Data'!$L$2,0,10*ROW('Water Data'!N100))),BT106="",ISNUMBER(OFFSET('Water Data'!$N$6,0,10*ROW('Water Data'!N100)))),OFFSET('Water Data'!$N$6,0,10*ROW('Water Data'!N100)),NA())))</f>
        <v>#N/A</v>
      </c>
      <c r="F106" s="85" t="e">
        <f ca="true">+IF(AND(ISTEXT(OFFSET('Water Data'!$L$2,0,10*ROW('Water Data'!N100))),BU106="Yes"),OFFSET('Water Data'!$N$9,0,10*ROW('Water Data'!N100)),IF(AND(ISTEXT(OFFSET('Water Data'!$L$2,0,10*ROW('Water Data'!N100))),BU106="No",ISNUMBER(OFFSET('Water Data'!$N$9,0,10*ROW('Water Data'!N100)))),CONCATENATE("[",ROUND(OFFSET('Water Data'!$N$9,0,10*ROW('Water Data'!N100)),0),"]"),IF(AND(ISTEXT(OFFSET('Water Data'!$L$2,0,10*ROW('Water Data'!N100))),BU106="",ISNUMBER(OFFSET('Water Data'!$N$9,0,10*ROW('Water Data'!N100)))),OFFSET('Water Data'!$N$9,0,10*ROW('Water Data'!N100)),NA())))</f>
        <v>#N/A</v>
      </c>
      <c r="G106" s="85" t="e">
        <f ca="true">+IF(AND(ISTEXT(OFFSET('Water Data'!$L$2,0,10*ROW('Water Data'!O100))),BV106="Yes"),100-OFFSET('Water Data'!$O$4,0,10*ROW('Water Data'!O100)),IF(AND(ISTEXT(OFFSET('Water Data'!$L$2,0,10*ROW('Water Data'!O100))),BV106="No",ISNUMBER(OFFSET('Water Data'!$O$4,0,10*ROW('Water Data'!O100)))),CONCATENATE("[",ROUND(100-OFFSET('Water Data'!$O$4,0,10*ROW('Water Data'!O100)),0),"]"),IF(AND(ISTEXT(OFFSET('Water Data'!$L$2,0,10*ROW('Water Data'!O100))),BV106="",ISNUMBER(OFFSET('Water Data'!$O$4,0,10*ROW('Water Data'!O100)))),100-OFFSET('Water Data'!$O$4,0,10*ROW('Water Data'!O100)),NA())))</f>
        <v>#N/A</v>
      </c>
      <c r="H106" s="85" t="e">
        <f ca="true">+IF(AND(ISTEXT(OFFSET('Water Data'!$L$2,0,10*ROW('Water Data'!O100))),BW106="Yes"),OFFSET('Water Data'!$O$6,0,10*ROW('Water Data'!O100)),IF(AND(ISTEXT(OFFSET('Water Data'!$L$2,0,10*ROW('Water Data'!O100))),BW106="No",ISNUMBER(OFFSET('Water Data'!$O$6,0,10*ROW('Water Data'!O100)))),CONCATENATE("[",ROUND(OFFSET('Water Data'!$N$6,0,10*ROW('Water Data'!O100)),0),"]"),IF(AND(ISTEXT(OFFSET('Water Data'!$L$2,0,10*ROW('Water Data'!O100))),BW106="",ISNUMBER(OFFSET('Water Data'!$O$6,0,10*ROW('Water Data'!O100)))),OFFSET('Water Data'!$O$6,0,10*ROW('Water Data'!O100)),NA())))</f>
        <v>#N/A</v>
      </c>
      <c r="I106" s="85" t="e">
        <f ca="true">+IF(AND(ISTEXT(OFFSET('Water Data'!$L$2,0,10*ROW('Water Data'!O100))),BX106="Yes"),OFFSET('Water Data'!$O$9,0,10*ROW('Water Data'!O100)),IF(AND(ISTEXT(OFFSET('Water Data'!$L$2,0,10*ROW('Water Data'!O100))),BX106="No",ISNUMBER(OFFSET('Water Data'!$O$9,0,10*ROW('Water Data'!O100)))),CONCATENATE("[",ROUND(OFFSET('Water Data'!$O$9,0,10*ROW('Water Data'!O100)),0),"]"),IF(AND(ISTEXT(OFFSET('Water Data'!$L$2,0,10*ROW('Water Data'!O100))),BX106="",ISNUMBER(OFFSET('Water Data'!$O$9,0,10*ROW('Water Data'!O100)))),OFFSET('Water Data'!$O$9,0,10*ROW('Water Data'!O100)),NA())))</f>
        <v>#N/A</v>
      </c>
      <c r="J106" s="85" t="e">
        <f ca="true">+IF(AND(ISTEXT(OFFSET('Water Data'!$L$2,0,10*ROW('Water Data'!P100))),BY106="Yes"),100-OFFSET('Water Data'!$P$4,0,10*ROW('Water Data'!P100)),IF(AND(ISTEXT(OFFSET('Water Data'!$L$2,0,10*ROW('Water Data'!P100))),BY106="No",ISNUMBER(OFFSET('Water Data'!$P$4,0,10*ROW('Water Data'!P100)))),CONCATENATE("[",ROUND(100-OFFSET('Water Data'!$P$4,0,10*ROW('Water Data'!P100)),0),"]"),IF(AND(ISTEXT(OFFSET('Water Data'!$L$2,0,10*ROW('Water Data'!P100))),BY106="",ISNUMBER(OFFSET('Water Data'!$P$4,0,10*ROW('Water Data'!P100)))),100-OFFSET('Water Data'!$P$4,0,10*ROW('Water Data'!P100)),NA())))</f>
        <v>#N/A</v>
      </c>
      <c r="K106" s="85" t="e">
        <f ca="true">+IF(AND(ISTEXT(OFFSET('Water Data'!$L$2,0,10*ROW('Water Data'!P100))),BZ106="Yes"),OFFSET('Water Data'!$P$6,0,10*ROW('Water Data'!P100)),IF(AND(ISTEXT(OFFSET('Water Data'!$L$2,0,10*ROW('Water Data'!P100))),BZ106="No",ISNUMBER(OFFSET('Water Data'!$P$6,0,10*ROW('Water Data'!P100)))),CONCATENATE("[",ROUND(OFFSET('Water Data'!$P$6,0,10*ROW('Water Data'!P100)),0),"]"),IF(AND(ISTEXT(OFFSET('Water Data'!$L$2,0,10*ROW('Water Data'!P100))),BZ106="",ISNUMBER(OFFSET('Water Data'!$P$6,0,10*ROW('Water Data'!P100)))),OFFSET('Water Data'!$P$6,0,10*ROW('Water Data'!P100)),NA())))</f>
        <v>#N/A</v>
      </c>
      <c r="L106" s="85" t="e">
        <f ca="true">+IF(AND(ISTEXT(OFFSET('Water Data'!$L$2,0,10*ROW('Water Data'!P100))),CA106="Yes"),OFFSET('Water Data'!$P$9,0,10*ROW('Water Data'!P100)),IF(AND(ISTEXT(OFFSET('Water Data'!$L$2,0,10*ROW('Water Data'!P100))),CA106="No",ISNUMBER(OFFSET('Water Data'!$P$9,0,10*ROW('Water Data'!P100)))),CONCATENATE("[",ROUND(OFFSET('Water Data'!$P$9,0,10*ROW('Water Data'!P100)),0),"]"),IF(AND(ISTEXT(OFFSET('Water Data'!$L$2,0,10*ROW('Water Data'!P100))),CA106="",ISNUMBER(OFFSET('Water Data'!$P$9,0,10*ROW('Water Data'!P100)))),OFFSET('Water Data'!$P$9,0,10*ROW('Water Data'!P100)),NA())))</f>
        <v>#N/A</v>
      </c>
      <c r="M106" s="85" t="e">
        <f ca="true">+IF(AND(ISTEXT(OFFSET('Water Data'!$L$2,0,10*ROW('Water Data'!Q100))),CB106="Yes"),100-OFFSET('Water Data'!$Q$4,0,10*ROW('Water Data'!Q100)),IF(AND(ISTEXT(OFFSET('Water Data'!$L$2,0,10*ROW('Water Data'!Q100))),CB106="No",ISNUMBER(OFFSET('Water Data'!$Q$4,0,10*ROW('Water Data'!Q100)))),CONCATENATE("[",ROUND(100-OFFSET('Water Data'!$Q$4,0,10*ROW('Water Data'!Q100)),0),"]"),IF(AND(ISTEXT(OFFSET('Water Data'!$L$2,0,10*ROW('Water Data'!Q100))),CB106="",ISNUMBER(OFFSET('Water Data'!$Q$4,0,10*ROW('Water Data'!Q100)))),100-OFFSET('Water Data'!$Q$4,0,10*ROW('Water Data'!Q100)),NA())))</f>
        <v>#N/A</v>
      </c>
      <c r="N106" s="85" t="e">
        <f ca="true">+IF(AND(ISTEXT(OFFSET('Water Data'!$L$2,0,10*ROW('Water Data'!Q100))),CC106="Yes"),OFFSET('Water Data'!$Q$6,0,10*ROW('Water Data'!Q100)),IF(AND(ISTEXT(OFFSET('Water Data'!$L$2,0,10*ROW('Water Data'!Q100))),CC106="No",ISNUMBER(OFFSET('Water Data'!$Q$6,0,10*ROW('Water Data'!Q100)))),CONCATENATE("[",ROUND(OFFSET('Water Data'!$Q$6,0,10*ROW('Water Data'!Q100)),0),"]"),IF(AND(ISTEXT(OFFSET('Water Data'!$L$2,0,10*ROW('Water Data'!Q100))),CC106="",ISNUMBER(OFFSET('Water Data'!$Q$6,0,10*ROW('Water Data'!Q100)))),OFFSET('Water Data'!$Q$6,0,10*ROW('Water Data'!Q100)),NA())))</f>
        <v>#N/A</v>
      </c>
      <c r="O106" s="85" t="e">
        <f ca="true">+IF(AND(ISTEXT(OFFSET('Water Data'!$L$2,0,10*ROW('Water Data'!Q100))),CD106="Yes"),OFFSET('Water Data'!$Q$9,0,10*ROW('Water Data'!Q100)),IF(AND(ISTEXT(OFFSET('Water Data'!$L$2,0,10*ROW('Water Data'!Q100))),CD106="No",ISNUMBER(OFFSET('Water Data'!$Q$9,0,10*ROW('Water Data'!Q100)))),CONCATENATE("[",ROUND(OFFSET('Water Data'!$Q$9,0,10*ROW('Water Data'!Q100)),0),"]"),IF(AND(ISTEXT(OFFSET('Water Data'!$L$2,0,10*ROW('Water Data'!Q100))),CD106="",ISNUMBER(OFFSET('Water Data'!$Q$9,0,10*ROW('Water Data'!Q100)))),OFFSET('Water Data'!$Q$9,0,10*ROW('Water Data'!Q100)),NA())))</f>
        <v>#N/A</v>
      </c>
      <c r="P106" s="85" t="e">
        <f ca="true">+IF(AND(ISTEXT(OFFSET('Water Data'!$L$2,0,10*ROW('Water Data'!R100))),CE106="Yes"),100-OFFSET('Water Data'!$R$4,0,10*ROW('Water Data'!R100)),IF(AND(ISTEXT(OFFSET('Water Data'!$L$2,0,10*ROW('Water Data'!R100))),CE106="No",ISNUMBER(OFFSET('Water Data'!$R$4,0,10*ROW('Water Data'!R100)))),CONCATENATE("[",ROUND(100-OFFSET('Water Data'!$R$4,0,10*ROW('Water Data'!R100)),0),"]"),IF(AND(ISTEXT(OFFSET('Water Data'!$L$2,0,10*ROW('Water Data'!R100))),CE106="",ISNUMBER(OFFSET('Water Data'!$R$4,0,10*ROW('Water Data'!R100)))),100-OFFSET('Water Data'!$R$4,0,10*ROW('Water Data'!R100)),NA())))</f>
        <v>#N/A</v>
      </c>
      <c r="Q106" s="85" t="e">
        <f ca="true">+IF(AND(ISTEXT(OFFSET('Water Data'!$L$2,0,10*ROW('Water Data'!R100))),CF106="Yes"),OFFSET('Water Data'!$R$6,0,10*ROW('Water Data'!R100)),IF(AND(ISTEXT(OFFSET('Water Data'!$L$2,0,10*ROW('Water Data'!R100))),CF106="No",ISNUMBER(OFFSET('Water Data'!$R$6,0,10*ROW('Water Data'!R100)))),CONCATENATE("[",ROUND(OFFSET('Water Data'!$R$6,0,10*ROW('Water Data'!R100)),0),"]"),IF(AND(ISTEXT(OFFSET('Water Data'!$L$2,0,10*ROW('Water Data'!R100))),CF106="",ISNUMBER(OFFSET('Water Data'!$R$6,0,10*ROW('Water Data'!R100)))),OFFSET('Water Data'!$R$6,0,10*ROW('Water Data'!R100)),NA())))</f>
        <v>#N/A</v>
      </c>
      <c r="R106" s="85" t="e">
        <f ca="true">+IF(AND(ISTEXT(OFFSET('Water Data'!$L$2,0,10*ROW('Water Data'!R100))),CG106="Yes"),OFFSET('Water Data'!$R$9,0,10*ROW('Water Data'!R100)),IF(AND(ISTEXT(OFFSET('Water Data'!$L$2,0,10*ROW('Water Data'!R100))),CG106="No",ISNUMBER(OFFSET('Water Data'!$R$9,0,10*ROW('Water Data'!R100)))),CONCATENATE("[",ROUND(OFFSET('Water Data'!$R$9,0,10*ROW('Water Data'!R100)),0),"]"),IF(AND(ISTEXT(OFFSET('Water Data'!$L$2,0,10*ROW('Water Data'!R100))),CG106="",ISNUMBER(OFFSET('Water Data'!$R$9,0,10*ROW('Water Data'!R100)))),OFFSET('Water Data'!$R$9,0,10*ROW('Water Data'!R100)),NA())))</f>
        <v>#N/A</v>
      </c>
      <c r="S106" s="85" t="e">
        <f ca="true">+IF(AND(ISTEXT(OFFSET('Water Data'!$L$2,0,10*ROW('Water Data'!S100))),CH106="Yes"),100-OFFSET('Water Data'!$S$4,0,10*ROW('Water Data'!S100)),IF(AND(ISTEXT(OFFSET('Water Data'!$L$2,0,10*ROW('Water Data'!S100))),CH106="No",ISNUMBER(OFFSET('Water Data'!$S$4,0,10*ROW('Water Data'!S100)))),CONCATENATE("[",ROUND(100-OFFSET('Water Data'!$S$4,0,10*ROW('Water Data'!S100)),0),"]"),IF(AND(ISTEXT(OFFSET('Water Data'!$L$2,0,10*ROW('Water Data'!S100))),CH106="",ISNUMBER(OFFSET('Water Data'!$S$4,0,10*ROW('Water Data'!S100)))),100-OFFSET('Water Data'!$S$4,0,10*ROW('Water Data'!S100)),NA())))</f>
        <v>#N/A</v>
      </c>
      <c r="T106" s="85" t="e">
        <f ca="true">+IF(AND(ISTEXT(OFFSET('Water Data'!$L$2,0,10*ROW('Water Data'!S100))),CI106="Yes"),OFFSET('Water Data'!$S$6,0,10*ROW('Water Data'!S100)),IF(AND(ISTEXT(OFFSET('Water Data'!$L$2,0,10*ROW('Water Data'!S100))),CI106="No",ISNUMBER(OFFSET('Water Data'!$S$6,0,10*ROW('Water Data'!S100)))),CONCATENATE("[",ROUND(OFFSET('Water Data'!$S$6,0,10*ROW('Water Data'!S100)),0),"]"),IF(AND(ISTEXT(OFFSET('Water Data'!$L$2,0,10*ROW('Water Data'!S100))),CI106="",ISNUMBER(OFFSET('Water Data'!$S$6,0,10*ROW('Water Data'!S100)))),OFFSET('Water Data'!$S$6,0,10*ROW('Water Data'!S100)),NA())))</f>
        <v>#N/A</v>
      </c>
      <c r="U106" s="85" t="e">
        <f ca="true">+IF(AND(ISTEXT(OFFSET('Water Data'!$L$2,0,10*ROW('Water Data'!S100))),CJ106="Yes"),OFFSET('Water Data'!$S$9,0,10*ROW('Water Data'!S100)),IF(AND(ISTEXT(OFFSET('Water Data'!$L$2,0,10*ROW('Water Data'!S100))),CJ106="No",ISNUMBER(OFFSET('Water Data'!$S$9,0,10*ROW('Water Data'!S100)))),CONCATENATE("[",ROUND(OFFSET('Water Data'!$S$9,0,10*ROW('Water Data'!S100)),0),"]"),IF(AND(ISTEXT(OFFSET('Water Data'!$L$2,0,10*ROW('Water Data'!S100))),CJ106="",ISNUMBER(OFFSET('Water Data'!$S$9,0,10*ROW('Water Data'!S100)))),OFFSET('Water Data'!$S$9,0,10*ROW('Water Data'!S100)),NA())))</f>
        <v>#N/A</v>
      </c>
      <c r="V106" s="86" t="e">
        <f ca="true">+IF(AND(ISTEXT(OFFSET('Sanitation Data'!$L$2,0,10*ROW('Sanitation Data'!N100))),CK106="Yes"),100-OFFSET('Sanitation Data'!$N$4,0,10*ROW('Sanitation Data'!N100)),IF(AND(ISTEXT(OFFSET('Sanitation Data'!$L$2,0,10*ROW('Sanitation Data'!N100))),CK106="No",ISNUMBER(OFFSET('Sanitation Data'!$N$4,0,10*ROW('Sanitation Data'!N100)))),CONCATENATE("[",ROUND(100-OFFSET('Sanitation Data'!$N$4,0,10*ROW('Sanitation Data'!N100)),0),"]"),IF(AND(ISTEXT(OFFSET('Sanitation Data'!$L$2,0,10*ROW('Sanitation Data'!N100))),CK106="",ISNUMBER(OFFSET('Sanitation Data'!$N$4,0,10*ROW('Sanitation Data'!N100)))),100-OFFSET('Sanitation Data'!$N$4,0,10*ROW('Sanitation Data'!N100)),NA())))</f>
        <v>#N/A</v>
      </c>
      <c r="W106" s="86" t="e">
        <f ca="true">+IF(AND(ISTEXT(OFFSET('Sanitation Data'!$L$2,0,10*ROW('Sanitation Data'!N100))),CL106="Yes"),OFFSET('Sanitation Data'!$N$6,0,10*ROW('Sanitation Data'!N100)),IF(AND(ISTEXT(OFFSET('Sanitation Data'!$L$2,0,10*ROW('Sanitation Data'!N100))),CL106="No",ISNUMBER(OFFSET('Sanitation Data'!$N$6,0,10*ROW('Sanitation Data'!N100)))),CONCATENATE("[",ROUND(OFFSET('Sanitation Data'!$N$6,0,10*ROW('Sanitation Data'!N100)),0),"]"),IF(AND(ISTEXT(OFFSET('Sanitation Data'!$L$2,0,10*ROW('Sanitation Data'!N100))),CL106="",ISNUMBER(OFFSET('Sanitation Data'!$N$6,0,10*ROW('Sanitation Data'!N100)))),OFFSET('Sanitation Data'!$N$6,0,10*ROW('Sanitation Data'!N100)),NA())))</f>
        <v>#N/A</v>
      </c>
      <c r="X106" s="86" t="e">
        <f ca="true">+IF(AND(ISTEXT(OFFSET('Sanitation Data'!$L$2,0,10*ROW('Sanitation Data'!N100))),CM106="Yes"),OFFSET('Sanitation Data'!$N$10,0,10*ROW('Sanitation Data'!N100)),IF(AND(ISTEXT(OFFSET('Sanitation Data'!$L$2,0,10*ROW('Sanitation Data'!N100))),CM106="No",ISNUMBER(OFFSET('Sanitation Data'!$N$10,0,10*ROW('Sanitation Data'!N100)))),CONCATENATE("[",ROUND(OFFSET('Sanitation Data'!$N$10,0,10*ROW('Sanitation Data'!N100)),0),"]"),IF(AND(ISTEXT(OFFSET('Sanitation Data'!$L$2,0,10*ROW('Sanitation Data'!N100))),CM106="",ISNUMBER(OFFSET('Sanitation Data'!$N$10,0,10*ROW('Sanitation Data'!N100)))),OFFSET('Sanitation Data'!$N$10,0,10*ROW('Sanitation Data'!N100)),NA())))</f>
        <v>#N/A</v>
      </c>
      <c r="Y106" s="86" t="e">
        <f ca="true">+IF(AND(ISTEXT(OFFSET('Sanitation Data'!$L$2,0,10*ROW('Sanitation Data'!N100))),CN106="Yes"),OFFSET('Sanitation Data'!$N$11,0,10*ROW('Sanitation Data'!N100)),IF(AND(ISTEXT(OFFSET('Sanitation Data'!$L$2,0,10*ROW('Sanitation Data'!N100))),CN106="No",ISNUMBER(OFFSET('Sanitation Data'!$N$11,0,10*ROW('Sanitation Data'!N100)))),CONCATENATE("[",ROUND(OFFSET('Sanitation Data'!$N$11,0,10*ROW('Sanitation Data'!N100)),0),"]"),IF(AND(ISTEXT(OFFSET('Sanitation Data'!$L$2,0,10*ROW('Sanitation Data'!N100))),CN106="",ISNUMBER(OFFSET('Sanitation Data'!$N$11,0,10*ROW('Sanitation Data'!N100)))),OFFSET('Sanitation Data'!$N$11,0,10*ROW('Sanitation Data'!N100)),NA())))</f>
        <v>#N/A</v>
      </c>
      <c r="Z106" s="86" t="e">
        <f ca="true">+IF(AND(ISTEXT(OFFSET('Sanitation Data'!$L$2,0,10*ROW('Sanitation Data'!N100))),CO106="Yes"),OFFSET('Sanitation Data'!$N$12,0,10*ROW('Sanitation Data'!N100)),IF(AND(ISTEXT(OFFSET('Sanitation Data'!$L$2,0,10*ROW('Sanitation Data'!N100))),CO106="No",ISNUMBER(OFFSET('Sanitation Data'!$N$12,0,10*ROW('Sanitation Data'!N100)))),CONCATENATE("[",ROUND(OFFSET('Sanitation Data'!$N$12,0,10*ROW('Sanitation Data'!N100)),0),"]"),IF(AND(ISTEXT(OFFSET('Sanitation Data'!$L$2,0,10*ROW('Sanitation Data'!N100))),CO106="",ISNUMBER(OFFSET('Sanitation Data'!$N$12,0,10*ROW('Sanitation Data'!N100)))),OFFSET('Sanitation Data'!$N$12,0,10*ROW('Sanitation Data'!N100)),NA())))</f>
        <v>#N/A</v>
      </c>
      <c r="AA106" s="86" t="e">
        <f ca="true">+IF(AND(ISTEXT(OFFSET('Sanitation Data'!$L$2,0,10*ROW('Sanitation Data'!O100))),CP106="Yes"),100-OFFSET('Sanitation Data'!$O$4,0,10*ROW('Sanitation Data'!O100)),IF(AND(ISTEXT(OFFSET('Sanitation Data'!$L$2,0,10*ROW('Sanitation Data'!O100))),CP106="No",ISNUMBER(OFFSET('Sanitation Data'!$O$4,0,10*ROW('Sanitation Data'!O100)))),CONCATENATE("[",ROUND(100-OFFSET('Sanitation Data'!$O$4,0,10*ROW('Sanitation Data'!O100)),0),"]"),IF(AND(ISTEXT(OFFSET('Sanitation Data'!$L$2,0,10*ROW('Sanitation Data'!O100))),CP106="",ISNUMBER(OFFSET('Sanitation Data'!$O$4,0,10*ROW('Sanitation Data'!O100)))),100-OFFSET('Sanitation Data'!$O$4,0,10*ROW('Sanitation Data'!O100)),NA())))</f>
        <v>#N/A</v>
      </c>
      <c r="AB106" s="86" t="e">
        <f ca="true">+IF(AND(ISTEXT(OFFSET('Sanitation Data'!$L$2,0,10*ROW('Sanitation Data'!O100))),CQ106="Yes"),OFFSET('Sanitation Data'!$O$6,0,10*ROW('Sanitation Data'!R100)),IF(AND(ISTEXT(OFFSET('Sanitation Data'!$L$2,0,10*ROW('Sanitation Data'!O100))),CQ106="No",ISNUMBER(OFFSET('Sanitation Data'!$O$6,0,10*ROW('Sanitation Data'!O100)))),CONCATENATE("[",ROUND(OFFSET('Sanitation Data'!$O$6,0,10*ROW('Sanitation Data'!O100)),0),"]"),IF(AND(ISTEXT(OFFSET('Sanitation Data'!$L$2,0,10*ROW('Sanitation Data'!O100))),CQ106="",ISNUMBER(OFFSET('Sanitation Data'!$O$6,0,10*ROW('Sanitation Data'!O100)))),OFFSET('Sanitation Data'!$O$6,0,10*ROW('Sanitation Data'!O100)),NA())))</f>
        <v>#N/A</v>
      </c>
      <c r="AC106" s="86" t="e">
        <f ca="true">+IF(AND(ISTEXT(OFFSET('Sanitation Data'!$L$2,0,10*ROW('Sanitation Data'!O100))),CR106="Yes"),OFFSET('Sanitation Data'!$O$10,0,10*ROW('Sanitation Data'!O100)),IF(AND(ISTEXT(OFFSET('Sanitation Data'!$L$2,0,10*ROW('Sanitation Data'!O100))),CR106="No",ISNUMBER(OFFSET('Sanitation Data'!$O$10,0,10*ROW('Sanitation Data'!O100)))),CONCATENATE("[",ROUND(OFFSET('Sanitation Data'!$O$10,0,10*ROW('Sanitation Data'!O100)),0),"]"),IF(AND(ISTEXT(OFFSET('Sanitation Data'!$L$2,0,10*ROW('Sanitation Data'!O100))),CR106="",ISNUMBER(OFFSET('Sanitation Data'!$O$10,0,10*ROW('Sanitation Data'!O100)))),OFFSET('Sanitation Data'!$O$10,0,10*ROW('Sanitation Data'!O100)),NA())))</f>
        <v>#N/A</v>
      </c>
      <c r="AD106" s="86" t="e">
        <f ca="true">+IF(AND(ISTEXT(OFFSET('Sanitation Data'!$L$2,0,10*ROW('Sanitation Data'!O100))),CS106="Yes"),OFFSET('Sanitation Data'!$O$11,0,10*ROW('Sanitation Data'!O100)),IF(AND(ISTEXT(OFFSET('Sanitation Data'!$L$2,0,10*ROW('Sanitation Data'!O100))),CS106="No",ISNUMBER(OFFSET('Sanitation Data'!$O$11,0,10*ROW('Sanitation Data'!O100)))),CONCATENATE("[",ROUND(OFFSET('Sanitation Data'!$O$11,0,10*ROW('Sanitation Data'!O100)),0),"]"),IF(AND(ISTEXT(OFFSET('Sanitation Data'!$L$2,0,10*ROW('Sanitation Data'!O100))),CS106="",ISNUMBER(OFFSET('Sanitation Data'!$O$11,0,10*ROW('Sanitation Data'!O100)))),OFFSET('Sanitation Data'!$O$11,0,10*ROW('Sanitation Data'!O100)),NA())))</f>
        <v>#N/A</v>
      </c>
      <c r="AE106" s="86" t="e">
        <f ca="true">+IF(AND(ISTEXT(OFFSET('Sanitation Data'!$L$2,0,10*ROW('Sanitation Data'!O100))),CT106="Yes"),OFFSET('Sanitation Data'!$O$12,0,10*ROW('Sanitation Data'!O100)),IF(AND(ISTEXT(OFFSET('Sanitation Data'!$L$2,0,10*ROW('Sanitation Data'!O100))),CT106="No",ISNUMBER(OFFSET('Sanitation Data'!$O$12,0,10*ROW('Sanitation Data'!O100)))),CONCATENATE("[",ROUND(OFFSET('Sanitation Data'!$O$12,0,10*ROW('Sanitation Data'!O100)),0),"]"),IF(AND(ISTEXT(OFFSET('Sanitation Data'!$L$2,0,10*ROW('Sanitation Data'!O100))),CT106="",ISNUMBER(OFFSET('Sanitation Data'!$O$12,0,10*ROW('Sanitation Data'!O100)))),OFFSET('Sanitation Data'!$O$12,0,10*ROW('Sanitation Data'!O100)),NA())))</f>
        <v>#N/A</v>
      </c>
      <c r="AF106" s="86" t="e">
        <f ca="true">+IF(AND(ISTEXT(OFFSET('Sanitation Data'!$L$2,0,10*ROW('Sanitation Data'!P100))),CU106="Yes"),100-OFFSET('Sanitation Data'!$P$4,0,10*ROW('Sanitation Data'!P100)),IF(AND(ISTEXT(OFFSET('Sanitation Data'!$L$2,0,10*ROW('Sanitation Data'!P100))),CU106="No",ISNUMBER(OFFSET('Sanitation Data'!$P$4,0,10*ROW('Sanitation Data'!P100)))),CONCATENATE("[",ROUND(100-OFFSET('Sanitation Data'!$P$4,0,10*ROW('Sanitation Data'!P100)),0),"]"),IF(AND(ISTEXT(OFFSET('Sanitation Data'!$L$2,0,10*ROW('Sanitation Data'!P100))),CU106="",ISNUMBER(OFFSET('Sanitation Data'!$P$4,0,10*ROW('Sanitation Data'!P100)))),100-OFFSET('Sanitation Data'!$P$4,0,10*ROW('Sanitation Data'!P100)),NA())))</f>
        <v>#N/A</v>
      </c>
      <c r="AG106" s="86" t="e">
        <f ca="true">+IF(AND(ISTEXT(OFFSET('Sanitation Data'!$L$2,0,10*ROW('Sanitation Data'!P100))),CV106="Yes"),OFFSET('Sanitation Data'!$P$6,0,10*ROW('Sanitation Data'!P100)),IF(AND(ISTEXT(OFFSET('Sanitation Data'!$L$2,0,10*ROW('Sanitation Data'!P100))),CV106="No",ISNUMBER(OFFSET('Sanitation Data'!$P$6,0,10*ROW('Sanitation Data'!P100)))),CONCATENATE("[",ROUND(OFFSET('Sanitation Data'!$P$6,0,10*ROW('Sanitation Data'!P100)),0),"]"),IF(AND(ISTEXT(OFFSET('Sanitation Data'!$L$2,0,10*ROW('Sanitation Data'!P100))),CV106="",ISNUMBER(OFFSET('Sanitation Data'!$P$6,0,10*ROW('Sanitation Data'!P100)))),OFFSET('Sanitation Data'!$P$6,0,10*ROW('Sanitation Data'!P100)),NA())))</f>
        <v>#N/A</v>
      </c>
      <c r="AH106" s="86" t="e">
        <f ca="true">+IF(AND(ISTEXT(OFFSET('Sanitation Data'!$L$2,0,10*ROW('Sanitation Data'!P100))),CW106="Yes"),OFFSET('Sanitation Data'!$P$10,0,10*ROW('Sanitation Data'!P100)),IF(AND(ISTEXT(OFFSET('Sanitation Data'!$L$2,0,10*ROW('Sanitation Data'!P100))),CW106="No",ISNUMBER(OFFSET('Sanitation Data'!$P$10,0,10*ROW('Sanitation Data'!P100)))),CONCATENATE("[",ROUND(OFFSET('Sanitation Data'!$P$10,0,10*ROW('Sanitation Data'!P100)),0),"]"),IF(AND(ISTEXT(OFFSET('Sanitation Data'!$L$2,0,10*ROW('Sanitation Data'!P100))),CW106="",ISNUMBER(OFFSET('Sanitation Data'!$P$10,0,10*ROW('Sanitation Data'!P100)))),OFFSET('Sanitation Data'!$P$10,0,10*ROW('Sanitation Data'!P100)),NA())))</f>
        <v>#N/A</v>
      </c>
      <c r="AI106" s="86" t="e">
        <f ca="true">+IF(AND(ISTEXT(OFFSET('Sanitation Data'!$L$2,0,10*ROW('Sanitation Data'!P100))),CX106="Yes"),OFFSET('Sanitation Data'!$P$11,0,10*ROW('Sanitation Data'!P100)),IF(AND(ISTEXT(OFFSET('Sanitation Data'!$L$2,0,10*ROW('Sanitation Data'!P100))),CX106="No",ISNUMBER(OFFSET('Sanitation Data'!$P$11,0,10*ROW('Sanitation Data'!P100)))),CONCATENATE("[",ROUND(OFFSET('Sanitation Data'!$P$11,0,10*ROW('Sanitation Data'!P100)),0),"]"),IF(AND(ISTEXT(OFFSET('Sanitation Data'!$L$2,0,10*ROW('Sanitation Data'!P100))),CX106="",ISNUMBER(OFFSET('Sanitation Data'!$P$11,0,10*ROW('Sanitation Data'!P100)))),OFFSET('Sanitation Data'!$P$11,0,10*ROW('Sanitation Data'!P100)),NA())))</f>
        <v>#N/A</v>
      </c>
      <c r="AJ106" s="86" t="e">
        <f ca="true">+IF(AND(ISTEXT(OFFSET('Sanitation Data'!$L$2,0,10*ROW('Sanitation Data'!P100))),CY106="Yes"),OFFSET('Sanitation Data'!$P$12,0,10*ROW('Sanitation Data'!P100)),IF(AND(ISTEXT(OFFSET('Sanitation Data'!$L$2,0,10*ROW('Sanitation Data'!P100))),CY106="No",ISNUMBER(OFFSET('Sanitation Data'!$P$12,0,10*ROW('Sanitation Data'!P100)))),CONCATENATE("[",ROUND(OFFSET('Sanitation Data'!$P$12,0,10*ROW('Sanitation Data'!P100)),0),"]"),IF(AND(ISTEXT(OFFSET('Sanitation Data'!$L$2,0,10*ROW('Sanitation Data'!P100))),CY106="",ISNUMBER(OFFSET('Sanitation Data'!$P$12,0,10*ROW('Sanitation Data'!P100)))),OFFSET('Sanitation Data'!$P$12,0,10*ROW('Sanitation Data'!P100)),NA())))</f>
        <v>#N/A</v>
      </c>
      <c r="AK106" s="86" t="e">
        <f ca="true">+IF(AND(ISTEXT(OFFSET('Sanitation Data'!$L$2,0,10*ROW('Sanitation Data'!Q100))),CZ106="Yes"),100-OFFSET('Sanitation Data'!$Q$4,0,10*ROW('Sanitation Data'!Q100)),IF(AND(ISTEXT(OFFSET('Sanitation Data'!$L$2,0,10*ROW('Sanitation Data'!Q100))),CZ106="No",ISNUMBER(OFFSET('Sanitation Data'!$Q$4,0,10*ROW('Sanitation Data'!Q100)))),CONCATENATE("[",ROUND(100-OFFSET('Sanitation Data'!$Q$4,0,10*ROW('Sanitation Data'!Q100)),0),"]"),IF(AND(ISTEXT(OFFSET('Sanitation Data'!$L$2,0,10*ROW('Sanitation Data'!Q100))),CZ106="",ISNUMBER(OFFSET('Sanitation Data'!$Q$4,0,10*ROW('Sanitation Data'!Q100)))),100-OFFSET('Sanitation Data'!$Q$4,0,10*ROW('Sanitation Data'!Q100)),NA())))</f>
        <v>#N/A</v>
      </c>
      <c r="AL106" s="86" t="e">
        <f ca="true">+IF(AND(ISTEXT(OFFSET('Sanitation Data'!$L$2,0,10*ROW('Sanitation Data'!Q100))),DA106="Yes"),OFFSET('Sanitation Data'!$Q$6,0,10*ROW('Sanitation Data'!Q100)),IF(AND(ISTEXT(OFFSET('Sanitation Data'!$L$2,0,10*ROW('Sanitation Data'!Q100))),DA106="No",ISNUMBER(OFFSET('Sanitation Data'!$Q$6,0,10*ROW('Sanitation Data'!Q100)))),CONCATENATE("[",ROUND(OFFSET('Sanitation Data'!$Q$6,0,10*ROW('Sanitation Data'!Q100)),0),"]"),IF(AND(ISTEXT(OFFSET('Sanitation Data'!$L$2,0,10*ROW('Sanitation Data'!Q100))),DA106="",ISNUMBER(OFFSET('Sanitation Data'!$Q$6,0,10*ROW('Sanitation Data'!Q100)))),OFFSET('Sanitation Data'!$Q$6,0,10*ROW('Sanitation Data'!Q100)),NA())))</f>
        <v>#N/A</v>
      </c>
      <c r="AM106" s="86" t="e">
        <f ca="true">+IF(AND(ISTEXT(OFFSET('Sanitation Data'!$L$2,0,10*ROW('Sanitation Data'!Q100))),DB106="Yes"),OFFSET('Sanitation Data'!$Q$10,0,10*ROW('Sanitation Data'!Q100)),IF(AND(ISTEXT(OFFSET('Sanitation Data'!$L$2,0,10*ROW('Sanitation Data'!Q100))),DB106="No",ISNUMBER(OFFSET('Sanitation Data'!$Q$10,0,10*ROW('Sanitation Data'!Q100)))),CONCATENATE("[",ROUND(OFFSET('Sanitation Data'!$Q$10,0,10*ROW('Sanitation Data'!Q100)),0),"]"),IF(AND(ISTEXT(OFFSET('Sanitation Data'!$L$2,0,10*ROW('Sanitation Data'!Q100))),DB106="",ISNUMBER(OFFSET('Sanitation Data'!$Q$10,0,10*ROW('Sanitation Data'!Q100)))),OFFSET('Sanitation Data'!$Q$10,0,10*ROW('Sanitation Data'!Q100)),NA())))</f>
        <v>#N/A</v>
      </c>
      <c r="AN106" s="86" t="e">
        <f ca="true">+IF(AND(ISTEXT(OFFSET('Sanitation Data'!$L$2,0,10*ROW('Sanitation Data'!Q100))),DC106="Yes"),OFFSET('Sanitation Data'!$Q$11,0,10*ROW('Sanitation Data'!Q100)),IF(AND(ISTEXT(OFFSET('Sanitation Data'!$L$2,0,10*ROW('Sanitation Data'!Q100))),DC106="No",ISNUMBER(OFFSET('Sanitation Data'!$Q$11,0,10*ROW('Sanitation Data'!Q100)))),CONCATENATE("[",ROUND(OFFSET('Sanitation Data'!$Q$11,0,10*ROW('Sanitation Data'!Q100)),0),"]"),IF(AND(ISTEXT(OFFSET('Sanitation Data'!$L$2,0,10*ROW('Sanitation Data'!Q100))),DC106="",ISNUMBER(OFFSET('Sanitation Data'!$Q$11,0,10*ROW('Sanitation Data'!Q100)))),OFFSET('Sanitation Data'!$Q$11,0,10*ROW('Sanitation Data'!Q100)),NA())))</f>
        <v>#N/A</v>
      </c>
      <c r="AO106" s="86" t="e">
        <f ca="true">+IF(AND(ISTEXT(OFFSET('Sanitation Data'!$L$2,0,10*ROW('Sanitation Data'!Q100))),DD106="Yes"),OFFSET('Sanitation Data'!$Q$12,0,10*ROW('Sanitation Data'!Q100)),IF(AND(ISTEXT(OFFSET('Sanitation Data'!$L$2,0,10*ROW('Sanitation Data'!Q100))),DD106="No",ISNUMBER(OFFSET('Sanitation Data'!$Q$12,0,10*ROW('Sanitation Data'!Q100)))),CONCATENATE("[",ROUND(OFFSET('Sanitation Data'!$Q$12,0,10*ROW('Sanitation Data'!Q100)),0),"]"),IF(AND(ISTEXT(OFFSET('Sanitation Data'!$L$2,0,10*ROW('Sanitation Data'!Q100))),DD106="",ISNUMBER(OFFSET('Sanitation Data'!$Q$12,0,10*ROW('Sanitation Data'!Q100)))),OFFSET('Sanitation Data'!$Q$12,0,10*ROW('Sanitation Data'!Q100)),NA())))</f>
        <v>#N/A</v>
      </c>
      <c r="AP106" s="86" t="e">
        <f ca="true">+IF(AND(ISTEXT(OFFSET('Sanitation Data'!$L$2,0,10*ROW('Sanitation Data'!R100))),DE106="Yes"),100-OFFSET('Sanitation Data'!$R$4,0,10*ROW('Sanitation Data'!R100)),IF(AND(ISTEXT(OFFSET('Sanitation Data'!$L$2,0,10*ROW('Sanitation Data'!R100))),DE106="No",ISNUMBER(OFFSET('Sanitation Data'!$R$4,0,10*ROW('Sanitation Data'!R100)))),CONCATENATE("[",ROUND(100-OFFSET('Sanitation Data'!$R$4,0,10*ROW('Sanitation Data'!R100)),0),"]"),IF(AND(ISTEXT(OFFSET('Sanitation Data'!$L$2,0,10*ROW('Sanitation Data'!R100))),DE106="",ISNUMBER(OFFSET('Sanitation Data'!$R$4,0,10*ROW('Sanitation Data'!R100)))),100-OFFSET('Sanitation Data'!$R$4,0,10*ROW('Sanitation Data'!R100)),NA())))</f>
        <v>#N/A</v>
      </c>
      <c r="AQ106" s="86" t="e">
        <f ca="true">+IF(AND(ISTEXT(OFFSET('Sanitation Data'!$L$2,0,10*ROW('Sanitation Data'!R100))),DF106="Yes"),OFFSET('Sanitation Data'!$R$6,0,10*ROW('Sanitation Data'!R100)),IF(AND(ISTEXT(OFFSET('Sanitation Data'!$L$2,0,10*ROW('Sanitation Data'!R100))),DF106="No",ISNUMBER(OFFSET('Sanitation Data'!$R$6,0,10*ROW('Sanitation Data'!R100)))),CONCATENATE("[",ROUND(OFFSET('Sanitation Data'!$R$6,0,10*ROW('Sanitation Data'!R100)),0),"]"),IF(AND(ISTEXT(OFFSET('Sanitation Data'!$L$2,0,10*ROW('Sanitation Data'!R100))),DF106="",ISNUMBER(OFFSET('Sanitation Data'!$R$6,0,10*ROW('Sanitation Data'!R100)))),OFFSET('Sanitation Data'!$R$6,0,10*ROW('Sanitation Data'!R100)),NA())))</f>
        <v>#N/A</v>
      </c>
      <c r="AR106" s="86" t="e">
        <f ca="true">+IF(AND(ISTEXT(OFFSET('Sanitation Data'!$L$2,0,10*ROW('Sanitation Data'!R100))),DG106="Yes"),OFFSET('Sanitation Data'!$R$10,0,10*ROW('Sanitation Data'!R100)),IF(AND(ISTEXT(OFFSET('Sanitation Data'!$L$2,0,10*ROW('Sanitation Data'!R100))),DG106="No",ISNUMBER(OFFSET('Sanitation Data'!$R$10,0,10*ROW('Sanitation Data'!R100)))),CONCATENATE("[",ROUND(OFFSET('Sanitation Data'!$R$10,0,10*ROW('Sanitation Data'!R100)),0),"]"),IF(AND(ISTEXT(OFFSET('Sanitation Data'!$L$2,0,10*ROW('Sanitation Data'!R100))),DG106="",ISNUMBER(OFFSET('Sanitation Data'!$R$10,0,10*ROW('Sanitation Data'!R100)))),OFFSET('Sanitation Data'!$R$10,0,10*ROW('Sanitation Data'!R100)),NA())))</f>
        <v>#N/A</v>
      </c>
      <c r="AS106" s="86" t="e">
        <f ca="true">+IF(AND(ISTEXT(OFFSET('Sanitation Data'!$L$2,0,10*ROW('Sanitation Data'!R100))),DH106="Yes"),OFFSET('Sanitation Data'!$R$11,0,10*ROW('Sanitation Data'!R100)),IF(AND(ISTEXT(OFFSET('Sanitation Data'!$L$2,0,10*ROW('Sanitation Data'!R100))),DH106="No",ISNUMBER(OFFSET('Sanitation Data'!$R$11,0,10*ROW('Sanitation Data'!R100)))),CONCATENATE("[",ROUND(OFFSET('Sanitation Data'!$R$11,0,10*ROW('Sanitation Data'!R100)),0),"]"),IF(AND(ISTEXT(OFFSET('Sanitation Data'!$L$2,0,10*ROW('Sanitation Data'!R100))),DH106="",ISNUMBER(OFFSET('Sanitation Data'!$R$11,0,10*ROW('Sanitation Data'!R100)))),OFFSET('Sanitation Data'!$R$11,0,10*ROW('Sanitation Data'!R100)),NA())))</f>
        <v>#N/A</v>
      </c>
      <c r="AT106" s="86" t="e">
        <f ca="true">+IF(AND(ISTEXT(OFFSET('Sanitation Data'!$L$2,0,10*ROW('Sanitation Data'!R100))),DI106="Yes"),OFFSET('Sanitation Data'!$R$12,0,10*ROW('Sanitation Data'!R100)),IF(AND(ISTEXT(OFFSET('Sanitation Data'!$L$2,0,10*ROW('Sanitation Data'!R100))),DI106="No",ISNUMBER(OFFSET('Sanitation Data'!$R$12,0,10*ROW('Sanitation Data'!R100)))),CONCATENATE("[",ROUND(OFFSET('Sanitation Data'!$R$12,0,10*ROW('Sanitation Data'!R100)),0),"]"),IF(AND(ISTEXT(OFFSET('Sanitation Data'!$L$2,0,10*ROW('Sanitation Data'!R100))),DI106="",ISNUMBER(OFFSET('Sanitation Data'!$R$12,0,10*ROW('Sanitation Data'!R100)))),OFFSET('Sanitation Data'!$R$12,0,10*ROW('Sanitation Data'!R100)),NA())))</f>
        <v>#N/A</v>
      </c>
      <c r="AU106" s="86" t="e">
        <f ca="true">+IF(AND(ISTEXT(OFFSET('Sanitation Data'!$L$2,0,10*ROW('Sanitation Data'!S100))),DJ106="Yes"),100-OFFSET('Sanitation Data'!$S$4,0,10*ROW('Sanitation Data'!S100)),IF(AND(ISTEXT(OFFSET('Sanitation Data'!$L$2,0,10*ROW('Sanitation Data'!S100))),DJ106="No",ISNUMBER(OFFSET('Sanitation Data'!$S$4,0,10*ROW('Sanitation Data'!S100)))),CONCATENATE("[",ROUND(100-OFFSET('Sanitation Data'!$S$4,0,10*ROW('Sanitation Data'!S100)),0),"]"),IF(AND(ISTEXT(OFFSET('Sanitation Data'!$L$2,0,10*ROW('Sanitation Data'!S100))),DJ106="",ISNUMBER(OFFSET('Sanitation Data'!$S$4,0,10*ROW('Sanitation Data'!S100)))),100-OFFSET('Sanitation Data'!$S$4,0,10*ROW('Sanitation Data'!S100)),NA())))</f>
        <v>#N/A</v>
      </c>
      <c r="AV106" s="86" t="e">
        <f ca="true">+IF(AND(ISTEXT(OFFSET('Sanitation Data'!$L$2,0,10*ROW('Sanitation Data'!S100))),DK106="Yes"),OFFSET('Sanitation Data'!$S$6,0,10*ROW('Sanitation Data'!S100)),IF(AND(ISTEXT(OFFSET('Sanitation Data'!$L$2,0,10*ROW('Sanitation Data'!S100))),DK106="No",ISNUMBER(OFFSET('Sanitation Data'!$S$6,0,10*ROW('Sanitation Data'!S100)))),CONCATENATE("[",ROUND(OFFSET('Sanitation Data'!$S$6,0,10*ROW('Sanitation Data'!S100)),0),"]"),IF(AND(ISTEXT(OFFSET('Sanitation Data'!$L$2,0,10*ROW('Sanitation Data'!S100))),DK106="",ISNUMBER(OFFSET('Sanitation Data'!$S$6,0,10*ROW('Sanitation Data'!S100)))),OFFSET('Sanitation Data'!$S$6,0,10*ROW('Sanitation Data'!S100)),NA())))</f>
        <v>#N/A</v>
      </c>
      <c r="AW106" s="86" t="e">
        <f ca="true">+IF(AND(ISTEXT(OFFSET('Sanitation Data'!$L$2,0,10*ROW('Sanitation Data'!S100))),DL106="Yes"),OFFSET('Sanitation Data'!$S$10,0,10*ROW('Sanitation Data'!S100)),IF(AND(ISTEXT(OFFSET('Sanitation Data'!$L$2,0,10*ROW('Sanitation Data'!S100))),DL106="No",ISNUMBER(OFFSET('Sanitation Data'!$S$10,0,10*ROW('Sanitation Data'!S100)))),CONCATENATE("[",ROUND(OFFSET('Sanitation Data'!$S$10,0,10*ROW('Sanitation Data'!S100)),0),"]"),IF(AND(ISTEXT(OFFSET('Sanitation Data'!$L$2,0,10*ROW('Sanitation Data'!S100))),DL106="",ISNUMBER(OFFSET('Sanitation Data'!$S$10,0,10*ROW('Sanitation Data'!S100)))),OFFSET('Sanitation Data'!$S$10,0,10*ROW('Sanitation Data'!S100)),NA())))</f>
        <v>#N/A</v>
      </c>
      <c r="AX106" s="86" t="e">
        <f ca="true">+IF(AND(ISTEXT(OFFSET('Sanitation Data'!$L$2,0,10*ROW('Sanitation Data'!S100))),DM106="Yes"),OFFSET('Sanitation Data'!$S$11,0,10*ROW('Sanitation Data'!S100)),IF(AND(ISTEXT(OFFSET('Sanitation Data'!$L$2,0,10*ROW('Sanitation Data'!S100))),DM106="No",ISNUMBER(OFFSET('Sanitation Data'!$S$11,0,10*ROW('Sanitation Data'!S100)))),CONCATENATE("[",ROUND(OFFSET('Sanitation Data'!$S$11,0,10*ROW('Sanitation Data'!S100)),0),"]"),IF(AND(ISTEXT(OFFSET('Sanitation Data'!$L$2,0,10*ROW('Sanitation Data'!S100))),DM106="",ISNUMBER(OFFSET('Sanitation Data'!$S$11,0,10*ROW('Sanitation Data'!S100)))),OFFSET('Sanitation Data'!$S$11,0,10*ROW('Sanitation Data'!S100)),NA())))</f>
        <v>#N/A</v>
      </c>
      <c r="AY106" s="86" t="e">
        <f ca="true">+IF(AND(ISTEXT(OFFSET('Sanitation Data'!$L$2,0,10*ROW('Sanitation Data'!S100))),DN106="Yes"),OFFSET('Sanitation Data'!$S$12,0,10*ROW('Sanitation Data'!S100)),IF(AND(ISTEXT(OFFSET('Sanitation Data'!$L$2,0,10*ROW('Sanitation Data'!S100))),DN106="No",ISNUMBER(OFFSET('Sanitation Data'!$S$12,0,10*ROW('Sanitation Data'!S100)))),CONCATENATE("[",ROUND(OFFSET('Sanitation Data'!$S$12,0,10*ROW('Sanitation Data'!S100)),0),"]"),IF(AND(ISTEXT(OFFSET('Sanitation Data'!$L$2,0,10*ROW('Sanitation Data'!S100))),DN106="",ISNUMBER(OFFSET('Sanitation Data'!$S$12,0,10*ROW('Sanitation Data'!S100)))),OFFSET('Sanitation Data'!$S$12,0,10*ROW('Sanitation Data'!S100)),NA())))</f>
        <v>#N/A</v>
      </c>
      <c r="AZ106" s="87" t="e">
        <f ca="true">+IF(AND(ISTEXT(OFFSET('Hygiene Data'!$L$2,0,10*ROW('Hygiene Data'!N100))),DO106="Yes"),OFFSET('Hygiene Data'!$N$5,0,10*ROW('Hygiene Data'!N100)),IF(AND(ISTEXT(OFFSET('Hygiene Data'!$L$2,0,10*ROW('Hygiene Data'!N100))),DO106="No",ISNUMBER(OFFSET('Hygiene Data'!$N$5,0,10*ROW('Hygiene Data'!N100)))),CONCATENATE("[",ROUND(OFFSET('Hygiene Data'!$N$5,0,10*ROW('Hygiene Data'!N100)),0),"]"),IF(AND(ISTEXT(OFFSET('Hygiene Data'!$L$2,0,10*ROW('Hygiene Data'!N100))),DO106="",ISNUMBER(OFFSET('Hygiene Data'!$N$5,0,10*ROW('Hygiene Data'!N100)))),OFFSET('Hygiene Data'!$N$5,0,10*ROW('Hygiene Data'!N100)),NA())))</f>
        <v>#N/A</v>
      </c>
      <c r="BA106" s="87" t="e">
        <f ca="true">+IF(AND(ISTEXT(OFFSET('Hygiene Data'!$L$2,0,10*ROW('Hygiene Data'!N100))),DP106="Yes"),OFFSET('Hygiene Data'!$N$7,0,10*ROW('Hygiene Data'!N100)),IF(AND(ISTEXT(OFFSET('Hygiene Data'!$L$2,0,10*ROW('Hygiene Data'!N100))),DP106="No",ISNUMBER(OFFSET('Hygiene Data'!$N$7,0,10*ROW('Hygiene Data'!N100)))),CONCATENATE("[",ROUND(OFFSET('Hygiene Data'!$N$7,0,10*ROW('Hygiene Data'!N100)),0),"]"),IF(AND(ISTEXT(OFFSET('Hygiene Data'!$L$2,0,10*ROW('Hygiene Data'!N100))),DP106="",ISNUMBER(OFFSET('Hygiene Data'!$N$7,0,10*ROW('Hygiene Data'!N100)))),OFFSET('Hygiene Data'!$N$7,0,10*ROW('Hygiene Data'!N100)),NA())))</f>
        <v>#N/A</v>
      </c>
      <c r="BB106" s="87" t="e">
        <f ca="true">+IF(AND(ISTEXT(OFFSET('Hygiene Data'!$L$2,0,10*ROW('Hygiene Data'!N100))),DQ106="Yes"),OFFSET('Hygiene Data'!$N$9,0,10*ROW('Hygiene Data'!N100)),IF(AND(ISTEXT(OFFSET('Hygiene Data'!$L$2,0,10*ROW('Hygiene Data'!N100))),DQ106="No",ISNUMBER(OFFSET('Hygiene Data'!$N$9,0,10*ROW('Hygiene Data'!N100)))),CONCATENATE("[",ROUND(OFFSET('Hygiene Data'!$N$9,0,10*ROW('Hygiene Data'!N100)),0),"]"),IF(AND(ISTEXT(OFFSET('Hygiene Data'!$L$2,0,10*ROW('Hygiene Data'!N100))),DQ106="",ISNUMBER(OFFSET('Hygiene Data'!$N$9,0,10*ROW('Hygiene Data'!N100)))),OFFSET('Hygiene Data'!$N$9,0,10*ROW('Hygiene Data'!N100)),NA())))</f>
        <v>#N/A</v>
      </c>
      <c r="BC106" s="87" t="e">
        <f ca="true">+IF(AND(ISTEXT(OFFSET('Hygiene Data'!$L$2,0,10*ROW('Hygiene Data'!O100))),DR106="Yes"),OFFSET('Hygiene Data'!$O$5,0,10*ROW('Hygiene Data'!O100)),IF(AND(ISTEXT(OFFSET('Hygiene Data'!$L$2,0,10*ROW('Hygiene Data'!O100))),DR106="No",ISNUMBER(OFFSET('Hygiene Data'!$O$5,0,10*ROW('Hygiene Data'!O100)))),CONCATENATE("[",ROUND(OFFSET('Hygiene Data'!$O$5,0,10*ROW('Hygiene Data'!O100)),0),"]"),IF(AND(ISTEXT(OFFSET('Hygiene Data'!$L$2,0,10*ROW('Hygiene Data'!O100))),DR106="",ISNUMBER(OFFSET('Hygiene Data'!$O$5,0,10*ROW('Hygiene Data'!O100)))),OFFSET('Hygiene Data'!$O$5,0,10*ROW('Hygiene Data'!O100)),NA())))</f>
        <v>#N/A</v>
      </c>
      <c r="BD106" s="87" t="e">
        <f ca="true">+IF(AND(ISTEXT(OFFSET('Hygiene Data'!$L$2,0,10*ROW('Hygiene Data'!O100))),DS106="Yes"),OFFSET('Hygiene Data'!$O$7,0,10*ROW('Hygiene Data'!O100)),IF(AND(ISTEXT(OFFSET('Hygiene Data'!$L$2,0,10*ROW('Hygiene Data'!O100))),DS106="No",ISNUMBER(OFFSET('Hygiene Data'!$O$7,0,10*ROW('Hygiene Data'!O100)))),CONCATENATE("[",ROUND(OFFSET('Hygiene Data'!$O$7,0,10*ROW('Hygiene Data'!O100)),0),"]"),IF(AND(ISTEXT(OFFSET('Hygiene Data'!$L$2,0,10*ROW('Hygiene Data'!O100))),DS106="",ISNUMBER(OFFSET('Hygiene Data'!$O$7,0,10*ROW('Hygiene Data'!O100)))),OFFSET('Hygiene Data'!$O$7,0,10*ROW('Hygiene Data'!O100)),NA())))</f>
        <v>#N/A</v>
      </c>
      <c r="BE106" s="87" t="e">
        <f ca="true">+IF(AND(ISTEXT(OFFSET('Hygiene Data'!$L$2,0,10*ROW('Hygiene Data'!O100))),DT106="Yes"),OFFSET('Hygiene Data'!$O$9,0,10*ROW('Hygiene Data'!O100)),IF(AND(ISTEXT(OFFSET('Hygiene Data'!$L$2,0,10*ROW('Hygiene Data'!O100))),DT106="No",ISNUMBER(OFFSET('Hygiene Data'!$O$9,0,10*ROW('Hygiene Data'!O100)))),CONCATENATE("[",ROUND(OFFSET('Hygiene Data'!$O$9,0,10*ROW('Hygiene Data'!O100)),0),"]"),IF(AND(ISTEXT(OFFSET('Hygiene Data'!$L$2,0,10*ROW('Hygiene Data'!O100))),DT106="",ISNUMBER(OFFSET('Hygiene Data'!$O$9,0,10*ROW('Hygiene Data'!O100)))),OFFSET('Hygiene Data'!$O$9,0,10*ROW('Hygiene Data'!O100)),NA())))</f>
        <v>#N/A</v>
      </c>
      <c r="BF106" s="87" t="e">
        <f ca="true">+IF(AND(ISTEXT(OFFSET('Hygiene Data'!$L$2,0,10*ROW('Hygiene Data'!P100))),DU106="Yes"),OFFSET('Hygiene Data'!$P$5,0,10*ROW('Hygiene Data'!P100)),IF(AND(ISTEXT(OFFSET('Hygiene Data'!$L$2,0,10*ROW('Hygiene Data'!P100))),DU106="No",ISNUMBER(OFFSET('Hygiene Data'!$P$5,0,10*ROW('Hygiene Data'!P100)))),CONCATENATE("[",ROUND(OFFSET('Hygiene Data'!$P$5,0,10*ROW('Hygiene Data'!P100)),0),"]"),IF(AND(ISTEXT(OFFSET('Hygiene Data'!$L$2,0,10*ROW('Hygiene Data'!P100))),DU106="",ISNUMBER(OFFSET('Hygiene Data'!$P$5,0,10*ROW('Hygiene Data'!P100)))),OFFSET('Hygiene Data'!$P$5,0,10*ROW('Hygiene Data'!P100)),NA())))</f>
        <v>#N/A</v>
      </c>
      <c r="BG106" s="87" t="e">
        <f ca="true">+IF(AND(ISTEXT(OFFSET('Hygiene Data'!$L$2,0,10*ROW('Hygiene Data'!P100))),DV106="Yes"),OFFSET('Hygiene Data'!$P$7,0,10*ROW('Hygiene Data'!P100)),IF(AND(ISTEXT(OFFSET('Hygiene Data'!$L$2,0,10*ROW('Hygiene Data'!P100))),DV106="No",ISNUMBER(OFFSET('Hygiene Data'!$P$7,0,10*ROW('Hygiene Data'!P100)))),CONCATENATE("[",ROUND(OFFSET('Hygiene Data'!$P$7,0,10*ROW('Hygiene Data'!P100)),0),"]"),IF(AND(ISTEXT(OFFSET('Hygiene Data'!$L$2,0,10*ROW('Hygiene Data'!P100))),DV106="",ISNUMBER(OFFSET('Hygiene Data'!$P$7,0,10*ROW('Hygiene Data'!P100)))),OFFSET('Hygiene Data'!$P$7,0,10*ROW('Hygiene Data'!P100)),NA())))</f>
        <v>#N/A</v>
      </c>
      <c r="BH106" s="87" t="e">
        <f ca="true">+IF(AND(ISTEXT(OFFSET('Hygiene Data'!$L$2,0,10*ROW('Hygiene Data'!P100))),DW106="Yes"),OFFSET('Hygiene Data'!$P$9,0,10*ROW('Hygiene Data'!P100)),IF(AND(ISTEXT(OFFSET('Hygiene Data'!$L$2,0,10*ROW('Hygiene Data'!P100))),DW106="No",ISNUMBER(OFFSET('Hygiene Data'!$P$9,0,10*ROW('Hygiene Data'!P100)))),CONCATENATE("[",ROUND(OFFSET('Hygiene Data'!$P$9,0,10*ROW('Hygiene Data'!P100)),0),"]"),IF(AND(ISTEXT(OFFSET('Hygiene Data'!$L$2,0,10*ROW('Hygiene Data'!P100))),DW106="",ISNUMBER(OFFSET('Hygiene Data'!$P$9,0,10*ROW('Hygiene Data'!P100)))),OFFSET('Hygiene Data'!$P$9,0,10*ROW('Hygiene Data'!P100)),NA())))</f>
        <v>#N/A</v>
      </c>
      <c r="BI106" s="87" t="e">
        <f ca="true">+IF(AND(ISTEXT(OFFSET('Hygiene Data'!$L$2,0,10*ROW('Hygiene Data'!Q100))),DX106="Yes"),OFFSET('Hygiene Data'!$Q$5,0,10*ROW('Hygiene Data'!Q100)),IF(AND(ISTEXT(OFFSET('Hygiene Data'!$L$2,0,10*ROW('Hygiene Data'!Q100))),DX106="No",ISNUMBER(OFFSET('Hygiene Data'!$Q$5,0,10*ROW('Hygiene Data'!Q100)))),CONCATENATE("[",ROUND(OFFSET('Hygiene Data'!$Q$5,0,10*ROW('Hygiene Data'!Q100)),0),"]"),IF(AND(ISTEXT(OFFSET('Hygiene Data'!$L$2,0,10*ROW('Hygiene Data'!Q100))),DX106="",ISNUMBER(OFFSET('Hygiene Data'!$Q$5,0,10*ROW('Hygiene Data'!Q100)))),OFFSET('Hygiene Data'!$Q$5,0,10*ROW('Hygiene Data'!Q100)),NA())))</f>
        <v>#N/A</v>
      </c>
      <c r="BJ106" s="87" t="e">
        <f ca="true">+IF(AND(ISTEXT(OFFSET('Hygiene Data'!$L$2,0,10*ROW('Hygiene Data'!Q100))),DY106="Yes"),OFFSET('Hygiene Data'!$Q$7,0,10*ROW('Hygiene Data'!Q100)),IF(AND(ISTEXT(OFFSET('Hygiene Data'!$L$2,0,10*ROW('Hygiene Data'!Q100))),DY106="No",ISNUMBER(OFFSET('Hygiene Data'!$Q$7,0,10*ROW('Hygiene Data'!Q100)))),CONCATENATE("[",ROUND(OFFSET('Hygiene Data'!$Q$7,0,10*ROW('Hygiene Data'!Q100)),0),"]"),IF(AND(ISTEXT(OFFSET('Hygiene Data'!$L$2,0,10*ROW('Hygiene Data'!Q100))),DY106="",ISNUMBER(OFFSET('Hygiene Data'!$Q$7,0,10*ROW('Hygiene Data'!Q100)))),OFFSET('Hygiene Data'!$Q$7,0,10*ROW('Hygiene Data'!Q100)),NA())))</f>
        <v>#N/A</v>
      </c>
      <c r="BK106" s="87" t="e">
        <f ca="true">+IF(AND(ISTEXT(OFFSET('Hygiene Data'!$L$2,0,10*ROW('Hygiene Data'!Q100))),DZ106="Yes"),OFFSET('Hygiene Data'!$Q$9,0,10*ROW('Hygiene Data'!Q100)),IF(AND(ISTEXT(OFFSET('Hygiene Data'!$L$2,0,10*ROW('Hygiene Data'!Q100))),DZ106="No",ISNUMBER(OFFSET('Hygiene Data'!$Q$9,0,10*ROW('Hygiene Data'!Q100)))),CONCATENATE("[",ROUND(OFFSET('Hygiene Data'!$Q$9,0,10*ROW('Hygiene Data'!Q100)),0),"]"),IF(AND(ISTEXT(OFFSET('Hygiene Data'!$L$2,0,10*ROW('Hygiene Data'!Q100))),DZ106="",ISNUMBER(OFFSET('Hygiene Data'!$Q$9,0,10*ROW('Hygiene Data'!Q100)))),OFFSET('Hygiene Data'!$Q$9,0,10*ROW('Hygiene Data'!Q100)),NA())))</f>
        <v>#N/A</v>
      </c>
      <c r="BL106" s="87" t="e">
        <f ca="true">+IF(AND(ISTEXT(OFFSET('Hygiene Data'!$L$2,0,10*ROW('Hygiene Data'!R100))),EA106="Yes"),OFFSET('Hygiene Data'!$R$5,0,10*ROW('Hygiene Data'!R100)),IF(AND(ISTEXT(OFFSET('Hygiene Data'!$L$2,0,10*ROW('Hygiene Data'!R100))),EA106="No",ISNUMBER(OFFSET('Hygiene Data'!$R$5,0,10*ROW('Hygiene Data'!R100)))),CONCATENATE("[",ROUND(OFFSET('Hygiene Data'!$R$5,0,10*ROW('Hygiene Data'!R100)),0),"]"),IF(AND(ISTEXT(OFFSET('Hygiene Data'!$L$2,0,10*ROW('Hygiene Data'!R100))),EA106="",ISNUMBER(OFFSET('Hygiene Data'!$R$5,0,10*ROW('Hygiene Data'!R100)))),OFFSET('Hygiene Data'!$R$5,0,10*ROW('Hygiene Data'!R100)),NA())))</f>
        <v>#N/A</v>
      </c>
      <c r="BM106" s="87" t="e">
        <f ca="true">+IF(AND(ISTEXT(OFFSET('Hygiene Data'!$L$2,0,10*ROW('Hygiene Data'!R100))),EB106="Yes"),OFFSET('Hygiene Data'!$R$7,0,10*ROW('Hygiene Data'!R100)),IF(AND(ISTEXT(OFFSET('Hygiene Data'!$L$2,0,10*ROW('Hygiene Data'!R100))),EB106="No",ISNUMBER(OFFSET('Hygiene Data'!$R$7,0,10*ROW('Hygiene Data'!R100)))),CONCATENATE("[",ROUND(OFFSET('Hygiene Data'!$R$7,0,10*ROW('Hygiene Data'!R100)),0),"]"),IF(AND(ISTEXT(OFFSET('Hygiene Data'!$L$2,0,10*ROW('Hygiene Data'!R100))),EB106="",ISNUMBER(OFFSET('Hygiene Data'!$R$7,0,10*ROW('Hygiene Data'!R100)))),OFFSET('Hygiene Data'!$R$7,0,10*ROW('Hygiene Data'!R100)),NA())))</f>
        <v>#N/A</v>
      </c>
      <c r="BN106" s="87" t="e">
        <f ca="true">+IF(AND(ISTEXT(OFFSET('Hygiene Data'!$L$2,0,10*ROW('Hygiene Data'!R100))),EC106="Yes"),OFFSET('Hygiene Data'!$R$9,0,10*ROW('Hygiene Data'!R100)),IF(AND(ISTEXT(OFFSET('Hygiene Data'!$L$2,0,10*ROW('Hygiene Data'!R100))),EC106="No",ISNUMBER(OFFSET('Hygiene Data'!$R$9,0,10*ROW('Hygiene Data'!R100)))),CONCATENATE("[",ROUND(OFFSET('Hygiene Data'!$R$9,0,10*ROW('Hygiene Data'!R100)),0),"]"),IF(AND(ISTEXT(OFFSET('Hygiene Data'!$L$2,0,10*ROW('Hygiene Data'!R100))),EC106="",ISNUMBER(OFFSET('Hygiene Data'!$R$9,0,10*ROW('Hygiene Data'!R100)))),OFFSET('Hygiene Data'!$R$9,0,10*ROW('Hygiene Data'!R100)),NA())))</f>
        <v>#N/A</v>
      </c>
      <c r="BO106" s="87" t="e">
        <f ca="true">+IF(AND(ISTEXT(OFFSET('Hygiene Data'!$L$2,0,10*ROW('Hygiene Data'!S100))),ED106="Yes"),OFFSET('Hygiene Data'!$S$5,0,10*ROW('Hygiene Data'!S100)),IF(AND(ISTEXT(OFFSET('Hygiene Data'!$L$2,0,10*ROW('Hygiene Data'!S100))),ED106="No",ISNUMBER(OFFSET('Hygiene Data'!$S$5,0,10*ROW('Hygiene Data'!S100)))),CONCATENATE("[",ROUND(OFFSET('Hygiene Data'!$S$5,0,10*ROW('Hygiene Data'!S100)),0),"]"),IF(AND(ISTEXT(OFFSET('Hygiene Data'!$L$2,0,10*ROW('Hygiene Data'!S100))),ED106="",ISNUMBER(OFFSET('Hygiene Data'!$S$5,0,10*ROW('Hygiene Data'!S100)))),OFFSET('Hygiene Data'!$S$5,0,10*ROW('Hygiene Data'!S100)),NA())))</f>
        <v>#N/A</v>
      </c>
      <c r="BP106" s="87" t="e">
        <f ca="true">+IF(AND(ISTEXT(OFFSET('Hygiene Data'!$L$2,0,10*ROW('Hygiene Data'!S100))),EE106="Yes"),OFFSET('Hygiene Data'!$S$7,0,10*ROW('Hygiene Data'!S100)),IF(AND(ISTEXT(OFFSET('Hygiene Data'!$L$2,0,10*ROW('Hygiene Data'!S100))),EE106="No",ISNUMBER(OFFSET('Hygiene Data'!$S$7,0,10*ROW('Hygiene Data'!S100)))),CONCATENATE("[",ROUND(OFFSET('Hygiene Data'!$S$7,0,10*ROW('Hygiene Data'!S100)),0),"]"),IF(AND(ISTEXT(OFFSET('Hygiene Data'!$L$2,0,10*ROW('Hygiene Data'!S100))),EE106="",ISNUMBER(OFFSET('Hygiene Data'!$S$7,0,10*ROW('Hygiene Data'!S100)))),OFFSET('Hygiene Data'!$S$7,0,10*ROW('Hygiene Data'!S100)),NA())))</f>
        <v>#N/A</v>
      </c>
      <c r="BQ106" s="87" t="e">
        <f ca="true">+IF(AND(ISTEXT(OFFSET('Hygiene Data'!$L$2,0,10*ROW('Hygiene Data'!S100))),EF106="Yes"),OFFSET('Hygiene Data'!$S$9,0,10*ROW('Hygiene Data'!S100)),IF(AND(ISTEXT(OFFSET('Hygiene Data'!$L$2,0,10*ROW('Hygiene Data'!S100))),EF106="No",ISNUMBER(OFFSET('Hygiene Data'!$S$9,0,10*ROW('Hygiene Data'!S100)))),CONCATENATE("[",ROUND(OFFSET('Hygiene Data'!$S$9,0,10*ROW('Hygiene Data'!S100)),0),"]"),IF(AND(ISTEXT(OFFSET('Hygiene Data'!$L$2,0,10*ROW('Hygiene Data'!S100))),EF106="",ISNUMBER(OFFSET('Hygiene Data'!$S$9,0,10*ROW('Hygiene Data'!S100)))),OFFSET('Hygiene Data'!$S$9,0,10*ROW('Hygiene Data'!S100)),NA())))</f>
        <v>#N/A</v>
      </c>
      <c r="BR106" s="271"/>
      <c r="BS106" s="271" t="str">
        <f ca="true">+IF(OFFSET('Water Data'!$N$27,0,10*ROW('Water Data'!N100))="","",OFFSET('Water Data'!$N$27,0,10*ROW('Water Data'!N100)))</f>
        <v/>
      </c>
      <c r="BT106" s="271" t="str">
        <f ca="true">+IF(OFFSET('Water Data'!$N$28,0,10*ROW('Water Data'!N100))="","",OFFSET('Water Data'!$N$28,0,10*ROW('Water Data'!N100)))</f>
        <v/>
      </c>
      <c r="BU106" s="271" t="str">
        <f ca="true">+IF(OFFSET('Water Data'!$N$29,0,10*ROW('Water Data'!N100))="","",OFFSET('Water Data'!$N$29,0,10*ROW('Water Data'!N100)))</f>
        <v/>
      </c>
      <c r="BV106" s="271" t="str">
        <f ca="true">+IF(OFFSET('Water Data'!$O$27,0,10*ROW('Water Data'!O100))="","",OFFSET('Water Data'!$O$27,0,10*ROW('Water Data'!O100)))</f>
        <v/>
      </c>
      <c r="BW106" s="271" t="str">
        <f ca="true">+IF(OFFSET('Water Data'!$O$28,0,10*ROW('Water Data'!O100))="","",OFFSET('Water Data'!$O$28,0,10*ROW('Water Data'!O100)))</f>
        <v/>
      </c>
      <c r="BX106" s="271" t="str">
        <f ca="true">+IF(OFFSET('Water Data'!$O$29,0,10*ROW('Water Data'!O100))="","",OFFSET('Water Data'!$O$29,0,10*ROW('Water Data'!O100)))</f>
        <v/>
      </c>
      <c r="BY106" s="271" t="str">
        <f ca="true">+IF(OFFSET('Water Data'!$P$27,0,10*ROW('Water Data'!P100))="","",OFFSET('Water Data'!$P$27,0,10*ROW('Water Data'!P100)))</f>
        <v/>
      </c>
      <c r="BZ106" s="271" t="str">
        <f ca="true">+IF(OFFSET('Water Data'!$P$28,0,10*ROW('Water Data'!P100))="","",OFFSET('Water Data'!$P$28,0,10*ROW('Water Data'!P100)))</f>
        <v/>
      </c>
      <c r="CA106" s="271" t="str">
        <f ca="true">+IF(OFFSET('Water Data'!$P$29,0,10*ROW('Water Data'!P100))="","",OFFSET('Water Data'!$P$29,0,10*ROW('Water Data'!P100)))</f>
        <v/>
      </c>
      <c r="CB106" s="271" t="str">
        <f ca="true">+IF(OFFSET('Water Data'!$Q$27,0,10*ROW('Water Data'!Q100))="","",OFFSET('Water Data'!$Q$27,0,10*ROW('Water Data'!Q100)))</f>
        <v/>
      </c>
      <c r="CC106" s="271" t="str">
        <f ca="true">+IF(OFFSET('Water Data'!$Q$28,0,10*ROW('Water Data'!Q100))="","",OFFSET('Water Data'!$Q$28,0,10*ROW('Water Data'!Q100)))</f>
        <v/>
      </c>
      <c r="CD106" s="271" t="str">
        <f ca="true">+IF(OFFSET('Water Data'!$Q$29,0,10*ROW('Water Data'!Q100))="","",OFFSET('Water Data'!$Q$29,0,10*ROW('Water Data'!Q100)))</f>
        <v/>
      </c>
      <c r="CE106" s="271" t="str">
        <f ca="true">+IF(OFFSET('Water Data'!$R$27,0,10*ROW('Water Data'!R100))="","",OFFSET('Water Data'!$R$27,0,10*ROW('Water Data'!R100)))</f>
        <v/>
      </c>
      <c r="CF106" s="271" t="str">
        <f ca="true">+IF(OFFSET('Water Data'!$R$28,0,10*ROW('Water Data'!R100))="","",OFFSET('Water Data'!$R$28,0,10*ROW('Water Data'!R100)))</f>
        <v/>
      </c>
      <c r="CG106" s="271" t="str">
        <f ca="true">+IF(OFFSET('Water Data'!$R$29,0,10*ROW('Water Data'!R100))="","",OFFSET('Water Data'!$R$29,0,10*ROW('Water Data'!R100)))</f>
        <v/>
      </c>
      <c r="CH106" s="271" t="str">
        <f ca="true">+IF(OFFSET('Water Data'!$S$27,0,10*ROW('Water Data'!S100))="","",OFFSET('Water Data'!$S$27,0,10*ROW('Water Data'!S100)))</f>
        <v/>
      </c>
      <c r="CI106" s="271" t="str">
        <f ca="true">+IF(OFFSET('Water Data'!$S$28,0,10*ROW('Water Data'!S100))="","",OFFSET('Water Data'!$S$28,0,10*ROW('Water Data'!S100)))</f>
        <v/>
      </c>
      <c r="CJ106" s="271" t="str">
        <f ca="true">+IF(OFFSET('Water Data'!$S$29,0,10*ROW('Water Data'!S100))="","",OFFSET('Water Data'!$S$29,0,10*ROW('Water Data'!S100)))</f>
        <v/>
      </c>
      <c r="CK106" s="271" t="str">
        <f ca="true">+IF(OFFSET('Sanitation Data'!$N$28,0,10*ROW('Sanitation Data'!N100))="","",OFFSET('Sanitation Data'!$N$28,0,10*ROW('Sanitation Data'!N100)))</f>
        <v/>
      </c>
      <c r="CL106" s="271" t="str">
        <f ca="true">+IF(OFFSET('Sanitation Data'!$N$29,0,10*ROW('Sanitation Data'!N100))="","",OFFSET('Sanitation Data'!$N$29,0,10*ROW('Sanitation Data'!N100)))</f>
        <v/>
      </c>
      <c r="CM106" s="271" t="str">
        <f ca="true">+IF(OFFSET('Sanitation Data'!$N$30,0,10*ROW('Sanitation Data'!N100))="","",OFFSET('Sanitation Data'!$N$30,0,10*ROW('Sanitation Data'!N100)))</f>
        <v/>
      </c>
      <c r="CN106" s="271" t="str">
        <f ca="true">+IF(OFFSET('Sanitation Data'!$N$31,0,10*ROW('Sanitation Data'!N100))="","",OFFSET('Sanitation Data'!$N$31,0,10*ROW('Sanitation Data'!N100)))</f>
        <v/>
      </c>
      <c r="CO106" s="271" t="str">
        <f ca="true">+IF(OFFSET('Sanitation Data'!$N$32,0,10*ROW('Sanitation Data'!N100))="","",OFFSET('Sanitation Data'!$N$32,0,10*ROW('Sanitation Data'!N100)))</f>
        <v/>
      </c>
      <c r="CP106" s="271" t="str">
        <f ca="true">+IF(OFFSET('Sanitation Data'!$O$28,0,10*ROW('Sanitation Data'!O100))="","",OFFSET('Sanitation Data'!$O$28,0,10*ROW('Sanitation Data'!O100)))</f>
        <v/>
      </c>
      <c r="CQ106" s="271" t="str">
        <f ca="true">+IF(OFFSET('Sanitation Data'!$O$29,0,10*ROW('Sanitation Data'!O100))="","",OFFSET('Sanitation Data'!$O$29,0,10*ROW('Sanitation Data'!O100)))</f>
        <v/>
      </c>
      <c r="CR106" s="271" t="str">
        <f ca="true">+IF(OFFSET('Sanitation Data'!$O$30,0,10*ROW('Sanitation Data'!O100))="","",OFFSET('Sanitation Data'!$O$30,0,10*ROW('Sanitation Data'!O100)))</f>
        <v/>
      </c>
      <c r="CS106" s="271" t="str">
        <f ca="true">+IF(OFFSET('Sanitation Data'!$O$31,0,10*ROW('Sanitation Data'!O100))="","",OFFSET('Sanitation Data'!$O$31,0,10*ROW('Sanitation Data'!O100)))</f>
        <v/>
      </c>
      <c r="CT106" s="271" t="str">
        <f ca="true">+IF(OFFSET('Sanitation Data'!$O$32,0,10*ROW('Sanitation Data'!O100))="","",OFFSET('Sanitation Data'!$O$32,0,10*ROW('Sanitation Data'!O100)))</f>
        <v/>
      </c>
      <c r="CU106" s="271" t="str">
        <f ca="true">+IF(OFFSET('Sanitation Data'!$P$28,0,10*ROW('Sanitation Data'!P100))="","",OFFSET('Sanitation Data'!$P$28,0,10*ROW('Sanitation Data'!P100)))</f>
        <v/>
      </c>
      <c r="CV106" s="271" t="str">
        <f ca="true">+IF(OFFSET('Sanitation Data'!$P$29,0,10*ROW('Sanitation Data'!P100))="","",OFFSET('Sanitation Data'!$P$29,0,10*ROW('Sanitation Data'!P100)))</f>
        <v/>
      </c>
      <c r="CW106" s="271" t="str">
        <f ca="true">+IF(OFFSET('Sanitation Data'!$P$30,0,10*ROW('Sanitation Data'!P100))="","",OFFSET('Sanitation Data'!$P$30,0,10*ROW('Sanitation Data'!P100)))</f>
        <v/>
      </c>
      <c r="CX106" s="271" t="str">
        <f ca="true">+IF(OFFSET('Sanitation Data'!$P$31,0,10*ROW('Sanitation Data'!P100))="","",OFFSET('Sanitation Data'!$P$31,0,10*ROW('Sanitation Data'!P100)))</f>
        <v/>
      </c>
      <c r="CY106" s="271" t="str">
        <f ca="true">+IF(OFFSET('Sanitation Data'!$P$32,0,10*ROW('Sanitation Data'!P100))="","",OFFSET('Sanitation Data'!$P$32,0,10*ROW('Sanitation Data'!P100)))</f>
        <v/>
      </c>
      <c r="CZ106" s="271" t="str">
        <f ca="true">+IF(OFFSET('Sanitation Data'!$Q$28,0,10*ROW('Sanitation Data'!Q100))="","",OFFSET('Sanitation Data'!$Q$28,0,10*ROW('Sanitation Data'!Q100)))</f>
        <v/>
      </c>
      <c r="DA106" s="271" t="str">
        <f ca="true">+IF(OFFSET('Sanitation Data'!$Q$29,0,10*ROW('Sanitation Data'!Q100))="","",OFFSET('Sanitation Data'!$Q$29,0,10*ROW('Sanitation Data'!Q100)))</f>
        <v/>
      </c>
      <c r="DB106" s="271" t="str">
        <f ca="true">+IF(OFFSET('Sanitation Data'!$Q$30,0,10*ROW('Sanitation Data'!Q100))="","",OFFSET('Sanitation Data'!$Q$30,0,10*ROW('Sanitation Data'!Q100)))</f>
        <v/>
      </c>
      <c r="DC106" s="271" t="str">
        <f ca="true">+IF(OFFSET('Sanitation Data'!$Q$31,0,10*ROW('Sanitation Data'!Q100))="","",OFFSET('Sanitation Data'!$Q$31,0,10*ROW('Sanitation Data'!Q100)))</f>
        <v/>
      </c>
      <c r="DD106" s="271" t="str">
        <f ca="true">+IF(OFFSET('Sanitation Data'!$Q$32,0,10*ROW('Sanitation Data'!Q100))="","",OFFSET('Sanitation Data'!$Q$32,0,10*ROW('Sanitation Data'!Q100)))</f>
        <v/>
      </c>
      <c r="DE106" s="271" t="str">
        <f ca="true">+IF(OFFSET('Sanitation Data'!$R$28,0,10*ROW('Sanitation Data'!R100))="","",OFFSET('Sanitation Data'!$R$28,0,10*ROW('Sanitation Data'!R100)))</f>
        <v/>
      </c>
      <c r="DF106" s="271" t="str">
        <f ca="true">+IF(OFFSET('Sanitation Data'!$R$29,0,10*ROW('Sanitation Data'!R100))="","",OFFSET('Sanitation Data'!$R$29,0,10*ROW('Sanitation Data'!R100)))</f>
        <v/>
      </c>
      <c r="DG106" s="271" t="str">
        <f ca="true">+IF(OFFSET('Sanitation Data'!$R$30,0,10*ROW('Sanitation Data'!R100))="","",OFFSET('Sanitation Data'!$R$30,0,10*ROW('Sanitation Data'!R100)))</f>
        <v/>
      </c>
      <c r="DH106" s="271" t="str">
        <f ca="true">+IF(OFFSET('Sanitation Data'!$R$31,0,10*ROW('Sanitation Data'!R100))="","",OFFSET('Sanitation Data'!$R$31,0,10*ROW('Sanitation Data'!R100)))</f>
        <v/>
      </c>
      <c r="DI106" s="271" t="str">
        <f ca="true">+IF(OFFSET('Sanitation Data'!$R$32,0,10*ROW('Sanitation Data'!R100))="","",OFFSET('Sanitation Data'!$R$32,0,10*ROW('Sanitation Data'!R100)))</f>
        <v/>
      </c>
      <c r="DJ106" s="271" t="str">
        <f ca="true">+IF(OFFSET('Sanitation Data'!$S$28,0,10*ROW('Sanitation Data'!S100))="","",OFFSET('Sanitation Data'!$S$28,0,10*ROW('Sanitation Data'!S100)))</f>
        <v/>
      </c>
      <c r="DK106" s="271" t="str">
        <f ca="true">+IF(OFFSET('Sanitation Data'!$S$29,0,10*ROW('Sanitation Data'!S100))="","",OFFSET('Sanitation Data'!$S$29,0,10*ROW('Sanitation Data'!S100)))</f>
        <v/>
      </c>
      <c r="DL106" s="271" t="str">
        <f ca="true">+IF(OFFSET('Sanitation Data'!$S$30,0,10*ROW('Sanitation Data'!S100))="","",OFFSET('Sanitation Data'!$S$30,0,10*ROW('Sanitation Data'!S100)))</f>
        <v/>
      </c>
      <c r="DM106" s="271" t="str">
        <f ca="true">+IF(OFFSET('Sanitation Data'!$S$31,0,10*ROW('Sanitation Data'!S100))="","",OFFSET('Sanitation Data'!$S$31,0,10*ROW('Sanitation Data'!S100)))</f>
        <v/>
      </c>
      <c r="DN106" s="271" t="str">
        <f ca="true">+IF(OFFSET('Sanitation Data'!$S$32,0,10*ROW('Sanitation Data'!S100))="","",OFFSET('Sanitation Data'!$S$32,0,10*ROW('Sanitation Data'!S100)))</f>
        <v/>
      </c>
      <c r="DO106" s="271" t="str">
        <f ca="true">+IF(OFFSET('Hygiene Data'!$N$11,0,10*ROW('Hygiene Data'!N100))="","",OFFSET('Hygiene Data'!$N$11,0,10*ROW('Hygiene Data'!N100)))</f>
        <v/>
      </c>
      <c r="DP106" s="271" t="str">
        <f ca="true">+IF(OFFSET('Hygiene Data'!$N$12,0,10*ROW('Hygiene Data'!N100))="","",OFFSET('Hygiene Data'!$N$12,0,10*ROW('Hygiene Data'!N100)))</f>
        <v/>
      </c>
      <c r="DQ106" s="271" t="str">
        <f ca="true">+IF(OFFSET('Hygiene Data'!$N$13,0,10*ROW('Hygiene Data'!N100))="","",OFFSET('Hygiene Data'!$N$13,0,10*ROW('Hygiene Data'!N100)))</f>
        <v/>
      </c>
      <c r="DR106" s="271" t="str">
        <f ca="true">+IF(OFFSET('Hygiene Data'!$O$11,0,10*ROW('Hygiene Data'!O100))="","",OFFSET('Hygiene Data'!$O$11,0,10*ROW('Hygiene Data'!O100)))</f>
        <v/>
      </c>
      <c r="DS106" s="271" t="str">
        <f ca="true">+IF(OFFSET('Hygiene Data'!$O$12,0,10*ROW('Hygiene Data'!O100))="","",OFFSET('Hygiene Data'!$O$12,0,10*ROW('Hygiene Data'!O100)))</f>
        <v/>
      </c>
      <c r="DT106" s="271" t="str">
        <f ca="true">+IF(OFFSET('Hygiene Data'!$O$13,0,10*ROW('Hygiene Data'!O100))="","",OFFSET('Hygiene Data'!$O$13,0,10*ROW('Hygiene Data'!O100)))</f>
        <v/>
      </c>
      <c r="DU106" s="271" t="str">
        <f ca="true">+IF(OFFSET('Hygiene Data'!$P$11,0,10*ROW('Hygiene Data'!P100))="","",OFFSET('Hygiene Data'!$P$11,0,10*ROW('Hygiene Data'!P100)))</f>
        <v/>
      </c>
      <c r="DV106" s="271" t="str">
        <f ca="true">+IF(OFFSET('Hygiene Data'!$P$12,0,10*ROW('Hygiene Data'!P100))="","",OFFSET('Hygiene Data'!$P$12,0,10*ROW('Hygiene Data'!P100)))</f>
        <v/>
      </c>
      <c r="DW106" s="271" t="str">
        <f ca="true">+IF(OFFSET('Hygiene Data'!$P$13,0,10*ROW('Hygiene Data'!P100))="","",OFFSET('Hygiene Data'!$P$13,0,10*ROW('Hygiene Data'!P100)))</f>
        <v/>
      </c>
      <c r="DX106" s="271" t="str">
        <f ca="true">+IF(OFFSET('Hygiene Data'!$Q$11,0,10*ROW('Hygiene Data'!Q100))="","",OFFSET('Hygiene Data'!$Q$11,0,10*ROW('Hygiene Data'!Q100)))</f>
        <v/>
      </c>
      <c r="DY106" s="271" t="str">
        <f ca="true">+IF(OFFSET('Hygiene Data'!$Q$12,0,10*ROW('Hygiene Data'!Q100))="","",OFFSET('Hygiene Data'!$Q$12,0,10*ROW('Hygiene Data'!Q100)))</f>
        <v/>
      </c>
      <c r="DZ106" s="271" t="str">
        <f ca="true">+IF(OFFSET('Hygiene Data'!$Q$13,0,10*ROW('Hygiene Data'!Q100))="","",OFFSET('Hygiene Data'!$Q$13,0,10*ROW('Hygiene Data'!Q100)))</f>
        <v/>
      </c>
      <c r="EA106" s="271" t="str">
        <f ca="true">+IF(OFFSET('Hygiene Data'!$R$11,0,10*ROW('Hygiene Data'!R100))="","",OFFSET('Hygiene Data'!$R$11,0,10*ROW('Hygiene Data'!R100)))</f>
        <v/>
      </c>
      <c r="EB106" s="271" t="str">
        <f ca="true">+IF(OFFSET('Hygiene Data'!$R$12,0,10*ROW('Hygiene Data'!R100))="","",OFFSET('Hygiene Data'!$R$12,0,10*ROW('Hygiene Data'!R100)))</f>
        <v/>
      </c>
      <c r="EC106" s="271" t="str">
        <f ca="true">+IF(OFFSET('Hygiene Data'!$R$13,0,10*ROW('Hygiene Data'!R100))="","",OFFSET('Hygiene Data'!$R$13,0,10*ROW('Hygiene Data'!R100)))</f>
        <v/>
      </c>
      <c r="ED106" s="271" t="str">
        <f ca="true">+IF(OFFSET('Hygiene Data'!$S$11,0,10*ROW('Hygiene Data'!S100))="","",OFFSET('Hygiene Data'!$S$11,0,10*ROW('Hygiene Data'!S100)))</f>
        <v/>
      </c>
      <c r="EE106" s="271" t="str">
        <f ca="true">+IF(OFFSET('Hygiene Data'!$S$12,0,10*ROW('Hygiene Data'!S100))="","",OFFSET('Hygiene Data'!$S$12,0,10*ROW('Hygiene Data'!S100)))</f>
        <v/>
      </c>
      <c r="EF106" s="271" t="str">
        <f ca="true">+IF(OFFSET('Hygiene Data'!$S$13,0,10*ROW('Hygiene Data'!S100))="","",OFFSET('Hygiene Data'!$S$13,0,10*ROW('Hygiene Data'!S100)))</f>
        <v/>
      </c>
    </row>
    <row xmlns:x14ac="http://schemas.microsoft.com/office/spreadsheetml/2009/9/ac" r="107" x14ac:dyDescent="0.2">
      <c r="A107" s="32" t="str">
        <f ca="true">+IF(OFFSET('Water Data'!$L$2,0,10*ROW('Water Data'!O101))="","",OFFSET('Water Data'!$L$2,0,10*ROW('Water Data'!O101)))</f>
        <v/>
      </c>
      <c r="B107" s="32" t="str">
        <f ca="true">+IF(OFFSET('Water Data'!$M$2,0,10*ROW('Water Data'!P101))="","",OFFSET('Water Data'!$M$2,0,10*ROW('Water Data'!P101)))</f>
        <v/>
      </c>
      <c r="C107" s="327" t="str">
        <f t="shared" ca="true" si="1"/>
        <v/>
      </c>
      <c r="D107" s="85" t="e">
        <f ca="true">+IF(AND(ISTEXT(OFFSET('Water Data'!$L$2,0,10*ROW('Water Data'!N101))),BS107="Yes"),100-OFFSET('Water Data'!$N$4,0,10*ROW('Water Data'!N101)),IF(AND(ISTEXT(OFFSET('Water Data'!$L$2,0,10*ROW('Water Data'!N101))),BS107="No",ISNUMBER(OFFSET('Water Data'!$N$4,0,10*ROW('Water Data'!N101)))),CONCATENATE("[",ROUND(100-OFFSET('Water Data'!$N$4,0,10*ROW('Water Data'!N101)),0),"]"),IF(AND(ISTEXT(OFFSET('Water Data'!$L$2,0,10*ROW('Water Data'!N101))),BS107="",ISNUMBER(OFFSET('Water Data'!$N$4,0,10*ROW('Water Data'!N101)))),100-OFFSET('Water Data'!$N$4,0,10*ROW('Water Data'!N101)),NA())))</f>
        <v>#N/A</v>
      </c>
      <c r="E107" s="85" t="e">
        <f ca="true">+IF(AND(ISTEXT(OFFSET('Water Data'!$L$2,0,10*ROW('Water Data'!O101))),BT107="Yes"),OFFSET('Water Data'!$N$6,0,10*ROW('Water Data'!N101)),IF(AND(ISTEXT(OFFSET('Water Data'!$L$2,0,10*ROW('Water Data'!N101))),BT107="No",ISNUMBER(OFFSET('Water Data'!$N$6,0,10*ROW('Water Data'!N101)))),CONCATENATE("[",ROUND(OFFSET('Water Data'!$N$6,0,10*ROW('Water Data'!N101)),0),"]"),IF(AND(ISTEXT(OFFSET('Water Data'!$L$2,0,10*ROW('Water Data'!N101))),BT107="",ISNUMBER(OFFSET('Water Data'!$N$6,0,10*ROW('Water Data'!N101)))),OFFSET('Water Data'!$N$6,0,10*ROW('Water Data'!N101)),NA())))</f>
        <v>#N/A</v>
      </c>
      <c r="F107" s="85" t="e">
        <f ca="true">+IF(AND(ISTEXT(OFFSET('Water Data'!$L$2,0,10*ROW('Water Data'!N101))),BU107="Yes"),OFFSET('Water Data'!$N$9,0,10*ROW('Water Data'!N101)),IF(AND(ISTEXT(OFFSET('Water Data'!$L$2,0,10*ROW('Water Data'!N101))),BU107="No",ISNUMBER(OFFSET('Water Data'!$N$9,0,10*ROW('Water Data'!N101)))),CONCATENATE("[",ROUND(OFFSET('Water Data'!$N$9,0,10*ROW('Water Data'!N101)),0),"]"),IF(AND(ISTEXT(OFFSET('Water Data'!$L$2,0,10*ROW('Water Data'!N101))),BU107="",ISNUMBER(OFFSET('Water Data'!$N$9,0,10*ROW('Water Data'!N101)))),OFFSET('Water Data'!$N$9,0,10*ROW('Water Data'!N101)),NA())))</f>
        <v>#N/A</v>
      </c>
      <c r="G107" s="85" t="e">
        <f ca="true">+IF(AND(ISTEXT(OFFSET('Water Data'!$L$2,0,10*ROW('Water Data'!O101))),BV107="Yes"),100-OFFSET('Water Data'!$O$4,0,10*ROW('Water Data'!O101)),IF(AND(ISTEXT(OFFSET('Water Data'!$L$2,0,10*ROW('Water Data'!O101))),BV107="No",ISNUMBER(OFFSET('Water Data'!$O$4,0,10*ROW('Water Data'!O101)))),CONCATENATE("[",ROUND(100-OFFSET('Water Data'!$O$4,0,10*ROW('Water Data'!O101)),0),"]"),IF(AND(ISTEXT(OFFSET('Water Data'!$L$2,0,10*ROW('Water Data'!O101))),BV107="",ISNUMBER(OFFSET('Water Data'!$O$4,0,10*ROW('Water Data'!O101)))),100-OFFSET('Water Data'!$O$4,0,10*ROW('Water Data'!O101)),NA())))</f>
        <v>#N/A</v>
      </c>
      <c r="H107" s="85" t="e">
        <f ca="true">+IF(AND(ISTEXT(OFFSET('Water Data'!$L$2,0,10*ROW('Water Data'!O101))),BW107="Yes"),OFFSET('Water Data'!$O$6,0,10*ROW('Water Data'!O101)),IF(AND(ISTEXT(OFFSET('Water Data'!$L$2,0,10*ROW('Water Data'!O101))),BW107="No",ISNUMBER(OFFSET('Water Data'!$O$6,0,10*ROW('Water Data'!O101)))),CONCATENATE("[",ROUND(OFFSET('Water Data'!$N$6,0,10*ROW('Water Data'!O101)),0),"]"),IF(AND(ISTEXT(OFFSET('Water Data'!$L$2,0,10*ROW('Water Data'!O101))),BW107="",ISNUMBER(OFFSET('Water Data'!$O$6,0,10*ROW('Water Data'!O101)))),OFFSET('Water Data'!$O$6,0,10*ROW('Water Data'!O101)),NA())))</f>
        <v>#N/A</v>
      </c>
      <c r="I107" s="85" t="e">
        <f ca="true">+IF(AND(ISTEXT(OFFSET('Water Data'!$L$2,0,10*ROW('Water Data'!O101))),BX107="Yes"),OFFSET('Water Data'!$O$9,0,10*ROW('Water Data'!O101)),IF(AND(ISTEXT(OFFSET('Water Data'!$L$2,0,10*ROW('Water Data'!O101))),BX107="No",ISNUMBER(OFFSET('Water Data'!$O$9,0,10*ROW('Water Data'!O101)))),CONCATENATE("[",ROUND(OFFSET('Water Data'!$O$9,0,10*ROW('Water Data'!O101)),0),"]"),IF(AND(ISTEXT(OFFSET('Water Data'!$L$2,0,10*ROW('Water Data'!O101))),BX107="",ISNUMBER(OFFSET('Water Data'!$O$9,0,10*ROW('Water Data'!O101)))),OFFSET('Water Data'!$O$9,0,10*ROW('Water Data'!O101)),NA())))</f>
        <v>#N/A</v>
      </c>
      <c r="J107" s="85" t="e">
        <f ca="true">+IF(AND(ISTEXT(OFFSET('Water Data'!$L$2,0,10*ROW('Water Data'!P101))),BY107="Yes"),100-OFFSET('Water Data'!$P$4,0,10*ROW('Water Data'!P101)),IF(AND(ISTEXT(OFFSET('Water Data'!$L$2,0,10*ROW('Water Data'!P101))),BY107="No",ISNUMBER(OFFSET('Water Data'!$P$4,0,10*ROW('Water Data'!P101)))),CONCATENATE("[",ROUND(100-OFFSET('Water Data'!$P$4,0,10*ROW('Water Data'!P101)),0),"]"),IF(AND(ISTEXT(OFFSET('Water Data'!$L$2,0,10*ROW('Water Data'!P101))),BY107="",ISNUMBER(OFFSET('Water Data'!$P$4,0,10*ROW('Water Data'!P101)))),100-OFFSET('Water Data'!$P$4,0,10*ROW('Water Data'!P101)),NA())))</f>
        <v>#N/A</v>
      </c>
      <c r="K107" s="85" t="e">
        <f ca="true">+IF(AND(ISTEXT(OFFSET('Water Data'!$L$2,0,10*ROW('Water Data'!P101))),BZ107="Yes"),OFFSET('Water Data'!$P$6,0,10*ROW('Water Data'!P101)),IF(AND(ISTEXT(OFFSET('Water Data'!$L$2,0,10*ROW('Water Data'!P101))),BZ107="No",ISNUMBER(OFFSET('Water Data'!$P$6,0,10*ROW('Water Data'!P101)))),CONCATENATE("[",ROUND(OFFSET('Water Data'!$P$6,0,10*ROW('Water Data'!P101)),0),"]"),IF(AND(ISTEXT(OFFSET('Water Data'!$L$2,0,10*ROW('Water Data'!P101))),BZ107="",ISNUMBER(OFFSET('Water Data'!$P$6,0,10*ROW('Water Data'!P101)))),OFFSET('Water Data'!$P$6,0,10*ROW('Water Data'!P101)),NA())))</f>
        <v>#N/A</v>
      </c>
      <c r="L107" s="85" t="e">
        <f ca="true">+IF(AND(ISTEXT(OFFSET('Water Data'!$L$2,0,10*ROW('Water Data'!P101))),CA107="Yes"),OFFSET('Water Data'!$P$9,0,10*ROW('Water Data'!P101)),IF(AND(ISTEXT(OFFSET('Water Data'!$L$2,0,10*ROW('Water Data'!P101))),CA107="No",ISNUMBER(OFFSET('Water Data'!$P$9,0,10*ROW('Water Data'!P101)))),CONCATENATE("[",ROUND(OFFSET('Water Data'!$P$9,0,10*ROW('Water Data'!P101)),0),"]"),IF(AND(ISTEXT(OFFSET('Water Data'!$L$2,0,10*ROW('Water Data'!P101))),CA107="",ISNUMBER(OFFSET('Water Data'!$P$9,0,10*ROW('Water Data'!P101)))),OFFSET('Water Data'!$P$9,0,10*ROW('Water Data'!P101)),NA())))</f>
        <v>#N/A</v>
      </c>
      <c r="M107" s="85" t="e">
        <f ca="true">+IF(AND(ISTEXT(OFFSET('Water Data'!$L$2,0,10*ROW('Water Data'!Q101))),CB107="Yes"),100-OFFSET('Water Data'!$Q$4,0,10*ROW('Water Data'!Q101)),IF(AND(ISTEXT(OFFSET('Water Data'!$L$2,0,10*ROW('Water Data'!Q101))),CB107="No",ISNUMBER(OFFSET('Water Data'!$Q$4,0,10*ROW('Water Data'!Q101)))),CONCATENATE("[",ROUND(100-OFFSET('Water Data'!$Q$4,0,10*ROW('Water Data'!Q101)),0),"]"),IF(AND(ISTEXT(OFFSET('Water Data'!$L$2,0,10*ROW('Water Data'!Q101))),CB107="",ISNUMBER(OFFSET('Water Data'!$Q$4,0,10*ROW('Water Data'!Q101)))),100-OFFSET('Water Data'!$Q$4,0,10*ROW('Water Data'!Q101)),NA())))</f>
        <v>#N/A</v>
      </c>
      <c r="N107" s="85" t="e">
        <f ca="true">+IF(AND(ISTEXT(OFFSET('Water Data'!$L$2,0,10*ROW('Water Data'!Q101))),CC107="Yes"),OFFSET('Water Data'!$Q$6,0,10*ROW('Water Data'!Q101)),IF(AND(ISTEXT(OFFSET('Water Data'!$L$2,0,10*ROW('Water Data'!Q101))),CC107="No",ISNUMBER(OFFSET('Water Data'!$Q$6,0,10*ROW('Water Data'!Q101)))),CONCATENATE("[",ROUND(OFFSET('Water Data'!$Q$6,0,10*ROW('Water Data'!Q101)),0),"]"),IF(AND(ISTEXT(OFFSET('Water Data'!$L$2,0,10*ROW('Water Data'!Q101))),CC107="",ISNUMBER(OFFSET('Water Data'!$Q$6,0,10*ROW('Water Data'!Q101)))),OFFSET('Water Data'!$Q$6,0,10*ROW('Water Data'!Q101)),NA())))</f>
        <v>#N/A</v>
      </c>
      <c r="O107" s="85" t="e">
        <f ca="true">+IF(AND(ISTEXT(OFFSET('Water Data'!$L$2,0,10*ROW('Water Data'!Q101))),CD107="Yes"),OFFSET('Water Data'!$Q$9,0,10*ROW('Water Data'!Q101)),IF(AND(ISTEXT(OFFSET('Water Data'!$L$2,0,10*ROW('Water Data'!Q101))),CD107="No",ISNUMBER(OFFSET('Water Data'!$Q$9,0,10*ROW('Water Data'!Q101)))),CONCATENATE("[",ROUND(OFFSET('Water Data'!$Q$9,0,10*ROW('Water Data'!Q101)),0),"]"),IF(AND(ISTEXT(OFFSET('Water Data'!$L$2,0,10*ROW('Water Data'!Q101))),CD107="",ISNUMBER(OFFSET('Water Data'!$Q$9,0,10*ROW('Water Data'!Q101)))),OFFSET('Water Data'!$Q$9,0,10*ROW('Water Data'!Q101)),NA())))</f>
        <v>#N/A</v>
      </c>
      <c r="P107" s="85" t="e">
        <f ca="true">+IF(AND(ISTEXT(OFFSET('Water Data'!$L$2,0,10*ROW('Water Data'!R101))),CE107="Yes"),100-OFFSET('Water Data'!$R$4,0,10*ROW('Water Data'!R101)),IF(AND(ISTEXT(OFFSET('Water Data'!$L$2,0,10*ROW('Water Data'!R101))),CE107="No",ISNUMBER(OFFSET('Water Data'!$R$4,0,10*ROW('Water Data'!R101)))),CONCATENATE("[",ROUND(100-OFFSET('Water Data'!$R$4,0,10*ROW('Water Data'!R101)),0),"]"),IF(AND(ISTEXT(OFFSET('Water Data'!$L$2,0,10*ROW('Water Data'!R101))),CE107="",ISNUMBER(OFFSET('Water Data'!$R$4,0,10*ROW('Water Data'!R101)))),100-OFFSET('Water Data'!$R$4,0,10*ROW('Water Data'!R101)),NA())))</f>
        <v>#N/A</v>
      </c>
      <c r="Q107" s="85" t="e">
        <f ca="true">+IF(AND(ISTEXT(OFFSET('Water Data'!$L$2,0,10*ROW('Water Data'!R101))),CF107="Yes"),OFFSET('Water Data'!$R$6,0,10*ROW('Water Data'!R101)),IF(AND(ISTEXT(OFFSET('Water Data'!$L$2,0,10*ROW('Water Data'!R101))),CF107="No",ISNUMBER(OFFSET('Water Data'!$R$6,0,10*ROW('Water Data'!R101)))),CONCATENATE("[",ROUND(OFFSET('Water Data'!$R$6,0,10*ROW('Water Data'!R101)),0),"]"),IF(AND(ISTEXT(OFFSET('Water Data'!$L$2,0,10*ROW('Water Data'!R101))),CF107="",ISNUMBER(OFFSET('Water Data'!$R$6,0,10*ROW('Water Data'!R101)))),OFFSET('Water Data'!$R$6,0,10*ROW('Water Data'!R101)),NA())))</f>
        <v>#N/A</v>
      </c>
      <c r="R107" s="85" t="e">
        <f ca="true">+IF(AND(ISTEXT(OFFSET('Water Data'!$L$2,0,10*ROW('Water Data'!R101))),CG107="Yes"),OFFSET('Water Data'!$R$9,0,10*ROW('Water Data'!R101)),IF(AND(ISTEXT(OFFSET('Water Data'!$L$2,0,10*ROW('Water Data'!R101))),CG107="No",ISNUMBER(OFFSET('Water Data'!$R$9,0,10*ROW('Water Data'!R101)))),CONCATENATE("[",ROUND(OFFSET('Water Data'!$R$9,0,10*ROW('Water Data'!R101)),0),"]"),IF(AND(ISTEXT(OFFSET('Water Data'!$L$2,0,10*ROW('Water Data'!R101))),CG107="",ISNUMBER(OFFSET('Water Data'!$R$9,0,10*ROW('Water Data'!R101)))),OFFSET('Water Data'!$R$9,0,10*ROW('Water Data'!R101)),NA())))</f>
        <v>#N/A</v>
      </c>
      <c r="S107" s="85" t="e">
        <f ca="true">+IF(AND(ISTEXT(OFFSET('Water Data'!$L$2,0,10*ROW('Water Data'!S101))),CH107="Yes"),100-OFFSET('Water Data'!$S$4,0,10*ROW('Water Data'!S101)),IF(AND(ISTEXT(OFFSET('Water Data'!$L$2,0,10*ROW('Water Data'!S101))),CH107="No",ISNUMBER(OFFSET('Water Data'!$S$4,0,10*ROW('Water Data'!S101)))),CONCATENATE("[",ROUND(100-OFFSET('Water Data'!$S$4,0,10*ROW('Water Data'!S101)),0),"]"),IF(AND(ISTEXT(OFFSET('Water Data'!$L$2,0,10*ROW('Water Data'!S101))),CH107="",ISNUMBER(OFFSET('Water Data'!$S$4,0,10*ROW('Water Data'!S101)))),100-OFFSET('Water Data'!$S$4,0,10*ROW('Water Data'!S101)),NA())))</f>
        <v>#N/A</v>
      </c>
      <c r="T107" s="85" t="e">
        <f ca="true">+IF(AND(ISTEXT(OFFSET('Water Data'!$L$2,0,10*ROW('Water Data'!S101))),CI107="Yes"),OFFSET('Water Data'!$S$6,0,10*ROW('Water Data'!S101)),IF(AND(ISTEXT(OFFSET('Water Data'!$L$2,0,10*ROW('Water Data'!S101))),CI107="No",ISNUMBER(OFFSET('Water Data'!$S$6,0,10*ROW('Water Data'!S101)))),CONCATENATE("[",ROUND(OFFSET('Water Data'!$S$6,0,10*ROW('Water Data'!S101)),0),"]"),IF(AND(ISTEXT(OFFSET('Water Data'!$L$2,0,10*ROW('Water Data'!S101))),CI107="",ISNUMBER(OFFSET('Water Data'!$S$6,0,10*ROW('Water Data'!S101)))),OFFSET('Water Data'!$S$6,0,10*ROW('Water Data'!S101)),NA())))</f>
        <v>#N/A</v>
      </c>
      <c r="U107" s="85" t="e">
        <f ca="true">+IF(AND(ISTEXT(OFFSET('Water Data'!$L$2,0,10*ROW('Water Data'!S101))),CJ107="Yes"),OFFSET('Water Data'!$S$9,0,10*ROW('Water Data'!S101)),IF(AND(ISTEXT(OFFSET('Water Data'!$L$2,0,10*ROW('Water Data'!S101))),CJ107="No",ISNUMBER(OFFSET('Water Data'!$S$9,0,10*ROW('Water Data'!S101)))),CONCATENATE("[",ROUND(OFFSET('Water Data'!$S$9,0,10*ROW('Water Data'!S101)),0),"]"),IF(AND(ISTEXT(OFFSET('Water Data'!$L$2,0,10*ROW('Water Data'!S101))),CJ107="",ISNUMBER(OFFSET('Water Data'!$S$9,0,10*ROW('Water Data'!S101)))),OFFSET('Water Data'!$S$9,0,10*ROW('Water Data'!S101)),NA())))</f>
        <v>#N/A</v>
      </c>
      <c r="V107" s="86" t="e">
        <f ca="true">+IF(AND(ISTEXT(OFFSET('Sanitation Data'!$L$2,0,10*ROW('Sanitation Data'!N101))),CK107="Yes"),100-OFFSET('Sanitation Data'!$N$4,0,10*ROW('Sanitation Data'!N101)),IF(AND(ISTEXT(OFFSET('Sanitation Data'!$L$2,0,10*ROW('Sanitation Data'!N101))),CK107="No",ISNUMBER(OFFSET('Sanitation Data'!$N$4,0,10*ROW('Sanitation Data'!N101)))),CONCATENATE("[",ROUND(100-OFFSET('Sanitation Data'!$N$4,0,10*ROW('Sanitation Data'!N101)),0),"]"),IF(AND(ISTEXT(OFFSET('Sanitation Data'!$L$2,0,10*ROW('Sanitation Data'!N101))),CK107="",ISNUMBER(OFFSET('Sanitation Data'!$N$4,0,10*ROW('Sanitation Data'!N101)))),100-OFFSET('Sanitation Data'!$N$4,0,10*ROW('Sanitation Data'!N101)),NA())))</f>
        <v>#N/A</v>
      </c>
      <c r="W107" s="86" t="e">
        <f ca="true">+IF(AND(ISTEXT(OFFSET('Sanitation Data'!$L$2,0,10*ROW('Sanitation Data'!N101))),CL107="Yes"),OFFSET('Sanitation Data'!$N$6,0,10*ROW('Sanitation Data'!N101)),IF(AND(ISTEXT(OFFSET('Sanitation Data'!$L$2,0,10*ROW('Sanitation Data'!N101))),CL107="No",ISNUMBER(OFFSET('Sanitation Data'!$N$6,0,10*ROW('Sanitation Data'!N101)))),CONCATENATE("[",ROUND(OFFSET('Sanitation Data'!$N$6,0,10*ROW('Sanitation Data'!N101)),0),"]"),IF(AND(ISTEXT(OFFSET('Sanitation Data'!$L$2,0,10*ROW('Sanitation Data'!N101))),CL107="",ISNUMBER(OFFSET('Sanitation Data'!$N$6,0,10*ROW('Sanitation Data'!N101)))),OFFSET('Sanitation Data'!$N$6,0,10*ROW('Sanitation Data'!N101)),NA())))</f>
        <v>#N/A</v>
      </c>
      <c r="X107" s="86" t="e">
        <f ca="true">+IF(AND(ISTEXT(OFFSET('Sanitation Data'!$L$2,0,10*ROW('Sanitation Data'!N101))),CM107="Yes"),OFFSET('Sanitation Data'!$N$10,0,10*ROW('Sanitation Data'!N101)),IF(AND(ISTEXT(OFFSET('Sanitation Data'!$L$2,0,10*ROW('Sanitation Data'!N101))),CM107="No",ISNUMBER(OFFSET('Sanitation Data'!$N$10,0,10*ROW('Sanitation Data'!N101)))),CONCATENATE("[",ROUND(OFFSET('Sanitation Data'!$N$10,0,10*ROW('Sanitation Data'!N101)),0),"]"),IF(AND(ISTEXT(OFFSET('Sanitation Data'!$L$2,0,10*ROW('Sanitation Data'!N101))),CM107="",ISNUMBER(OFFSET('Sanitation Data'!$N$10,0,10*ROW('Sanitation Data'!N101)))),OFFSET('Sanitation Data'!$N$10,0,10*ROW('Sanitation Data'!N101)),NA())))</f>
        <v>#N/A</v>
      </c>
      <c r="Y107" s="86" t="e">
        <f ca="true">+IF(AND(ISTEXT(OFFSET('Sanitation Data'!$L$2,0,10*ROW('Sanitation Data'!N101))),CN107="Yes"),OFFSET('Sanitation Data'!$N$11,0,10*ROW('Sanitation Data'!N101)),IF(AND(ISTEXT(OFFSET('Sanitation Data'!$L$2,0,10*ROW('Sanitation Data'!N101))),CN107="No",ISNUMBER(OFFSET('Sanitation Data'!$N$11,0,10*ROW('Sanitation Data'!N101)))),CONCATENATE("[",ROUND(OFFSET('Sanitation Data'!$N$11,0,10*ROW('Sanitation Data'!N101)),0),"]"),IF(AND(ISTEXT(OFFSET('Sanitation Data'!$L$2,0,10*ROW('Sanitation Data'!N101))),CN107="",ISNUMBER(OFFSET('Sanitation Data'!$N$11,0,10*ROW('Sanitation Data'!N101)))),OFFSET('Sanitation Data'!$N$11,0,10*ROW('Sanitation Data'!N101)),NA())))</f>
        <v>#N/A</v>
      </c>
      <c r="Z107" s="86" t="e">
        <f ca="true">+IF(AND(ISTEXT(OFFSET('Sanitation Data'!$L$2,0,10*ROW('Sanitation Data'!N101))),CO107="Yes"),OFFSET('Sanitation Data'!$N$12,0,10*ROW('Sanitation Data'!N101)),IF(AND(ISTEXT(OFFSET('Sanitation Data'!$L$2,0,10*ROW('Sanitation Data'!N101))),CO107="No",ISNUMBER(OFFSET('Sanitation Data'!$N$12,0,10*ROW('Sanitation Data'!N101)))),CONCATENATE("[",ROUND(OFFSET('Sanitation Data'!$N$12,0,10*ROW('Sanitation Data'!N101)),0),"]"),IF(AND(ISTEXT(OFFSET('Sanitation Data'!$L$2,0,10*ROW('Sanitation Data'!N101))),CO107="",ISNUMBER(OFFSET('Sanitation Data'!$N$12,0,10*ROW('Sanitation Data'!N101)))),OFFSET('Sanitation Data'!$N$12,0,10*ROW('Sanitation Data'!N101)),NA())))</f>
        <v>#N/A</v>
      </c>
      <c r="AA107" s="86" t="e">
        <f ca="true">+IF(AND(ISTEXT(OFFSET('Sanitation Data'!$L$2,0,10*ROW('Sanitation Data'!O101))),CP107="Yes"),100-OFFSET('Sanitation Data'!$O$4,0,10*ROW('Sanitation Data'!O101)),IF(AND(ISTEXT(OFFSET('Sanitation Data'!$L$2,0,10*ROW('Sanitation Data'!O101))),CP107="No",ISNUMBER(OFFSET('Sanitation Data'!$O$4,0,10*ROW('Sanitation Data'!O101)))),CONCATENATE("[",ROUND(100-OFFSET('Sanitation Data'!$O$4,0,10*ROW('Sanitation Data'!O101)),0),"]"),IF(AND(ISTEXT(OFFSET('Sanitation Data'!$L$2,0,10*ROW('Sanitation Data'!O101))),CP107="",ISNUMBER(OFFSET('Sanitation Data'!$O$4,0,10*ROW('Sanitation Data'!O101)))),100-OFFSET('Sanitation Data'!$O$4,0,10*ROW('Sanitation Data'!O101)),NA())))</f>
        <v>#N/A</v>
      </c>
      <c r="AB107" s="86" t="e">
        <f ca="true">+IF(AND(ISTEXT(OFFSET('Sanitation Data'!$L$2,0,10*ROW('Sanitation Data'!O101))),CQ107="Yes"),OFFSET('Sanitation Data'!$O$6,0,10*ROW('Sanitation Data'!R101)),IF(AND(ISTEXT(OFFSET('Sanitation Data'!$L$2,0,10*ROW('Sanitation Data'!O101))),CQ107="No",ISNUMBER(OFFSET('Sanitation Data'!$O$6,0,10*ROW('Sanitation Data'!O101)))),CONCATENATE("[",ROUND(OFFSET('Sanitation Data'!$O$6,0,10*ROW('Sanitation Data'!O101)),0),"]"),IF(AND(ISTEXT(OFFSET('Sanitation Data'!$L$2,0,10*ROW('Sanitation Data'!O101))),CQ107="",ISNUMBER(OFFSET('Sanitation Data'!$O$6,0,10*ROW('Sanitation Data'!O101)))),OFFSET('Sanitation Data'!$O$6,0,10*ROW('Sanitation Data'!O101)),NA())))</f>
        <v>#N/A</v>
      </c>
      <c r="AC107" s="86" t="e">
        <f ca="true">+IF(AND(ISTEXT(OFFSET('Sanitation Data'!$L$2,0,10*ROW('Sanitation Data'!O101))),CR107="Yes"),OFFSET('Sanitation Data'!$O$10,0,10*ROW('Sanitation Data'!O101)),IF(AND(ISTEXT(OFFSET('Sanitation Data'!$L$2,0,10*ROW('Sanitation Data'!O101))),CR107="No",ISNUMBER(OFFSET('Sanitation Data'!$O$10,0,10*ROW('Sanitation Data'!O101)))),CONCATENATE("[",ROUND(OFFSET('Sanitation Data'!$O$10,0,10*ROW('Sanitation Data'!O101)),0),"]"),IF(AND(ISTEXT(OFFSET('Sanitation Data'!$L$2,0,10*ROW('Sanitation Data'!O101))),CR107="",ISNUMBER(OFFSET('Sanitation Data'!$O$10,0,10*ROW('Sanitation Data'!O101)))),OFFSET('Sanitation Data'!$O$10,0,10*ROW('Sanitation Data'!O101)),NA())))</f>
        <v>#N/A</v>
      </c>
      <c r="AD107" s="86" t="e">
        <f ca="true">+IF(AND(ISTEXT(OFFSET('Sanitation Data'!$L$2,0,10*ROW('Sanitation Data'!O101))),CS107="Yes"),OFFSET('Sanitation Data'!$O$11,0,10*ROW('Sanitation Data'!O101)),IF(AND(ISTEXT(OFFSET('Sanitation Data'!$L$2,0,10*ROW('Sanitation Data'!O101))),CS107="No",ISNUMBER(OFFSET('Sanitation Data'!$O$11,0,10*ROW('Sanitation Data'!O101)))),CONCATENATE("[",ROUND(OFFSET('Sanitation Data'!$O$11,0,10*ROW('Sanitation Data'!O101)),0),"]"),IF(AND(ISTEXT(OFFSET('Sanitation Data'!$L$2,0,10*ROW('Sanitation Data'!O101))),CS107="",ISNUMBER(OFFSET('Sanitation Data'!$O$11,0,10*ROW('Sanitation Data'!O101)))),OFFSET('Sanitation Data'!$O$11,0,10*ROW('Sanitation Data'!O101)),NA())))</f>
        <v>#N/A</v>
      </c>
      <c r="AE107" s="86" t="e">
        <f ca="true">+IF(AND(ISTEXT(OFFSET('Sanitation Data'!$L$2,0,10*ROW('Sanitation Data'!O101))),CT107="Yes"),OFFSET('Sanitation Data'!$O$12,0,10*ROW('Sanitation Data'!O101)),IF(AND(ISTEXT(OFFSET('Sanitation Data'!$L$2,0,10*ROW('Sanitation Data'!O101))),CT107="No",ISNUMBER(OFFSET('Sanitation Data'!$O$12,0,10*ROW('Sanitation Data'!O101)))),CONCATENATE("[",ROUND(OFFSET('Sanitation Data'!$O$12,0,10*ROW('Sanitation Data'!O101)),0),"]"),IF(AND(ISTEXT(OFFSET('Sanitation Data'!$L$2,0,10*ROW('Sanitation Data'!O101))),CT107="",ISNUMBER(OFFSET('Sanitation Data'!$O$12,0,10*ROW('Sanitation Data'!O101)))),OFFSET('Sanitation Data'!$O$12,0,10*ROW('Sanitation Data'!O101)),NA())))</f>
        <v>#N/A</v>
      </c>
      <c r="AF107" s="86" t="e">
        <f ca="true">+IF(AND(ISTEXT(OFFSET('Sanitation Data'!$L$2,0,10*ROW('Sanitation Data'!P101))),CU107="Yes"),100-OFFSET('Sanitation Data'!$P$4,0,10*ROW('Sanitation Data'!P101)),IF(AND(ISTEXT(OFFSET('Sanitation Data'!$L$2,0,10*ROW('Sanitation Data'!P101))),CU107="No",ISNUMBER(OFFSET('Sanitation Data'!$P$4,0,10*ROW('Sanitation Data'!P101)))),CONCATENATE("[",ROUND(100-OFFSET('Sanitation Data'!$P$4,0,10*ROW('Sanitation Data'!P101)),0),"]"),IF(AND(ISTEXT(OFFSET('Sanitation Data'!$L$2,0,10*ROW('Sanitation Data'!P101))),CU107="",ISNUMBER(OFFSET('Sanitation Data'!$P$4,0,10*ROW('Sanitation Data'!P101)))),100-OFFSET('Sanitation Data'!$P$4,0,10*ROW('Sanitation Data'!P101)),NA())))</f>
        <v>#N/A</v>
      </c>
      <c r="AG107" s="86" t="e">
        <f ca="true">+IF(AND(ISTEXT(OFFSET('Sanitation Data'!$L$2,0,10*ROW('Sanitation Data'!P101))),CV107="Yes"),OFFSET('Sanitation Data'!$P$6,0,10*ROW('Sanitation Data'!P101)),IF(AND(ISTEXT(OFFSET('Sanitation Data'!$L$2,0,10*ROW('Sanitation Data'!P101))),CV107="No",ISNUMBER(OFFSET('Sanitation Data'!$P$6,0,10*ROW('Sanitation Data'!P101)))),CONCATENATE("[",ROUND(OFFSET('Sanitation Data'!$P$6,0,10*ROW('Sanitation Data'!P101)),0),"]"),IF(AND(ISTEXT(OFFSET('Sanitation Data'!$L$2,0,10*ROW('Sanitation Data'!P101))),CV107="",ISNUMBER(OFFSET('Sanitation Data'!$P$6,0,10*ROW('Sanitation Data'!P101)))),OFFSET('Sanitation Data'!$P$6,0,10*ROW('Sanitation Data'!P101)),NA())))</f>
        <v>#N/A</v>
      </c>
      <c r="AH107" s="86" t="e">
        <f ca="true">+IF(AND(ISTEXT(OFFSET('Sanitation Data'!$L$2,0,10*ROW('Sanitation Data'!P101))),CW107="Yes"),OFFSET('Sanitation Data'!$P$10,0,10*ROW('Sanitation Data'!P101)),IF(AND(ISTEXT(OFFSET('Sanitation Data'!$L$2,0,10*ROW('Sanitation Data'!P101))),CW107="No",ISNUMBER(OFFSET('Sanitation Data'!$P$10,0,10*ROW('Sanitation Data'!P101)))),CONCATENATE("[",ROUND(OFFSET('Sanitation Data'!$P$10,0,10*ROW('Sanitation Data'!P101)),0),"]"),IF(AND(ISTEXT(OFFSET('Sanitation Data'!$L$2,0,10*ROW('Sanitation Data'!P101))),CW107="",ISNUMBER(OFFSET('Sanitation Data'!$P$10,0,10*ROW('Sanitation Data'!P101)))),OFFSET('Sanitation Data'!$P$10,0,10*ROW('Sanitation Data'!P101)),NA())))</f>
        <v>#N/A</v>
      </c>
      <c r="AI107" s="86" t="e">
        <f ca="true">+IF(AND(ISTEXT(OFFSET('Sanitation Data'!$L$2,0,10*ROW('Sanitation Data'!P101))),CX107="Yes"),OFFSET('Sanitation Data'!$P$11,0,10*ROW('Sanitation Data'!P101)),IF(AND(ISTEXT(OFFSET('Sanitation Data'!$L$2,0,10*ROW('Sanitation Data'!P101))),CX107="No",ISNUMBER(OFFSET('Sanitation Data'!$P$11,0,10*ROW('Sanitation Data'!P101)))),CONCATENATE("[",ROUND(OFFSET('Sanitation Data'!$P$11,0,10*ROW('Sanitation Data'!P101)),0),"]"),IF(AND(ISTEXT(OFFSET('Sanitation Data'!$L$2,0,10*ROW('Sanitation Data'!P101))),CX107="",ISNUMBER(OFFSET('Sanitation Data'!$P$11,0,10*ROW('Sanitation Data'!P101)))),OFFSET('Sanitation Data'!$P$11,0,10*ROW('Sanitation Data'!P101)),NA())))</f>
        <v>#N/A</v>
      </c>
      <c r="AJ107" s="86" t="e">
        <f ca="true">+IF(AND(ISTEXT(OFFSET('Sanitation Data'!$L$2,0,10*ROW('Sanitation Data'!P101))),CY107="Yes"),OFFSET('Sanitation Data'!$P$12,0,10*ROW('Sanitation Data'!P101)),IF(AND(ISTEXT(OFFSET('Sanitation Data'!$L$2,0,10*ROW('Sanitation Data'!P101))),CY107="No",ISNUMBER(OFFSET('Sanitation Data'!$P$12,0,10*ROW('Sanitation Data'!P101)))),CONCATENATE("[",ROUND(OFFSET('Sanitation Data'!$P$12,0,10*ROW('Sanitation Data'!P101)),0),"]"),IF(AND(ISTEXT(OFFSET('Sanitation Data'!$L$2,0,10*ROW('Sanitation Data'!P101))),CY107="",ISNUMBER(OFFSET('Sanitation Data'!$P$12,0,10*ROW('Sanitation Data'!P101)))),OFFSET('Sanitation Data'!$P$12,0,10*ROW('Sanitation Data'!P101)),NA())))</f>
        <v>#N/A</v>
      </c>
      <c r="AK107" s="86" t="e">
        <f ca="true">+IF(AND(ISTEXT(OFFSET('Sanitation Data'!$L$2,0,10*ROW('Sanitation Data'!Q101))),CZ107="Yes"),100-OFFSET('Sanitation Data'!$Q$4,0,10*ROW('Sanitation Data'!Q101)),IF(AND(ISTEXT(OFFSET('Sanitation Data'!$L$2,0,10*ROW('Sanitation Data'!Q101))),CZ107="No",ISNUMBER(OFFSET('Sanitation Data'!$Q$4,0,10*ROW('Sanitation Data'!Q101)))),CONCATENATE("[",ROUND(100-OFFSET('Sanitation Data'!$Q$4,0,10*ROW('Sanitation Data'!Q101)),0),"]"),IF(AND(ISTEXT(OFFSET('Sanitation Data'!$L$2,0,10*ROW('Sanitation Data'!Q101))),CZ107="",ISNUMBER(OFFSET('Sanitation Data'!$Q$4,0,10*ROW('Sanitation Data'!Q101)))),100-OFFSET('Sanitation Data'!$Q$4,0,10*ROW('Sanitation Data'!Q101)),NA())))</f>
        <v>#N/A</v>
      </c>
      <c r="AL107" s="86" t="e">
        <f ca="true">+IF(AND(ISTEXT(OFFSET('Sanitation Data'!$L$2,0,10*ROW('Sanitation Data'!Q101))),DA107="Yes"),OFFSET('Sanitation Data'!$Q$6,0,10*ROW('Sanitation Data'!Q101)),IF(AND(ISTEXT(OFFSET('Sanitation Data'!$L$2,0,10*ROW('Sanitation Data'!Q101))),DA107="No",ISNUMBER(OFFSET('Sanitation Data'!$Q$6,0,10*ROW('Sanitation Data'!Q101)))),CONCATENATE("[",ROUND(OFFSET('Sanitation Data'!$Q$6,0,10*ROW('Sanitation Data'!Q101)),0),"]"),IF(AND(ISTEXT(OFFSET('Sanitation Data'!$L$2,0,10*ROW('Sanitation Data'!Q101))),DA107="",ISNUMBER(OFFSET('Sanitation Data'!$Q$6,0,10*ROW('Sanitation Data'!Q101)))),OFFSET('Sanitation Data'!$Q$6,0,10*ROW('Sanitation Data'!Q101)),NA())))</f>
        <v>#N/A</v>
      </c>
      <c r="AM107" s="86" t="e">
        <f ca="true">+IF(AND(ISTEXT(OFFSET('Sanitation Data'!$L$2,0,10*ROW('Sanitation Data'!Q101))),DB107="Yes"),OFFSET('Sanitation Data'!$Q$10,0,10*ROW('Sanitation Data'!Q101)),IF(AND(ISTEXT(OFFSET('Sanitation Data'!$L$2,0,10*ROW('Sanitation Data'!Q101))),DB107="No",ISNUMBER(OFFSET('Sanitation Data'!$Q$10,0,10*ROW('Sanitation Data'!Q101)))),CONCATENATE("[",ROUND(OFFSET('Sanitation Data'!$Q$10,0,10*ROW('Sanitation Data'!Q101)),0),"]"),IF(AND(ISTEXT(OFFSET('Sanitation Data'!$L$2,0,10*ROW('Sanitation Data'!Q101))),DB107="",ISNUMBER(OFFSET('Sanitation Data'!$Q$10,0,10*ROW('Sanitation Data'!Q101)))),OFFSET('Sanitation Data'!$Q$10,0,10*ROW('Sanitation Data'!Q101)),NA())))</f>
        <v>#N/A</v>
      </c>
      <c r="AN107" s="86" t="e">
        <f ca="true">+IF(AND(ISTEXT(OFFSET('Sanitation Data'!$L$2,0,10*ROW('Sanitation Data'!Q101))),DC107="Yes"),OFFSET('Sanitation Data'!$Q$11,0,10*ROW('Sanitation Data'!Q101)),IF(AND(ISTEXT(OFFSET('Sanitation Data'!$L$2,0,10*ROW('Sanitation Data'!Q101))),DC107="No",ISNUMBER(OFFSET('Sanitation Data'!$Q$11,0,10*ROW('Sanitation Data'!Q101)))),CONCATENATE("[",ROUND(OFFSET('Sanitation Data'!$Q$11,0,10*ROW('Sanitation Data'!Q101)),0),"]"),IF(AND(ISTEXT(OFFSET('Sanitation Data'!$L$2,0,10*ROW('Sanitation Data'!Q101))),DC107="",ISNUMBER(OFFSET('Sanitation Data'!$Q$11,0,10*ROW('Sanitation Data'!Q101)))),OFFSET('Sanitation Data'!$Q$11,0,10*ROW('Sanitation Data'!Q101)),NA())))</f>
        <v>#N/A</v>
      </c>
      <c r="AO107" s="86" t="e">
        <f ca="true">+IF(AND(ISTEXT(OFFSET('Sanitation Data'!$L$2,0,10*ROW('Sanitation Data'!Q101))),DD107="Yes"),OFFSET('Sanitation Data'!$Q$12,0,10*ROW('Sanitation Data'!Q101)),IF(AND(ISTEXT(OFFSET('Sanitation Data'!$L$2,0,10*ROW('Sanitation Data'!Q101))),DD107="No",ISNUMBER(OFFSET('Sanitation Data'!$Q$12,0,10*ROW('Sanitation Data'!Q101)))),CONCATENATE("[",ROUND(OFFSET('Sanitation Data'!$Q$12,0,10*ROW('Sanitation Data'!Q101)),0),"]"),IF(AND(ISTEXT(OFFSET('Sanitation Data'!$L$2,0,10*ROW('Sanitation Data'!Q101))),DD107="",ISNUMBER(OFFSET('Sanitation Data'!$Q$12,0,10*ROW('Sanitation Data'!Q101)))),OFFSET('Sanitation Data'!$Q$12,0,10*ROW('Sanitation Data'!Q101)),NA())))</f>
        <v>#N/A</v>
      </c>
      <c r="AP107" s="86" t="e">
        <f ca="true">+IF(AND(ISTEXT(OFFSET('Sanitation Data'!$L$2,0,10*ROW('Sanitation Data'!R101))),DE107="Yes"),100-OFFSET('Sanitation Data'!$R$4,0,10*ROW('Sanitation Data'!R101)),IF(AND(ISTEXT(OFFSET('Sanitation Data'!$L$2,0,10*ROW('Sanitation Data'!R101))),DE107="No",ISNUMBER(OFFSET('Sanitation Data'!$R$4,0,10*ROW('Sanitation Data'!R101)))),CONCATENATE("[",ROUND(100-OFFSET('Sanitation Data'!$R$4,0,10*ROW('Sanitation Data'!R101)),0),"]"),IF(AND(ISTEXT(OFFSET('Sanitation Data'!$L$2,0,10*ROW('Sanitation Data'!R101))),DE107="",ISNUMBER(OFFSET('Sanitation Data'!$R$4,0,10*ROW('Sanitation Data'!R101)))),100-OFFSET('Sanitation Data'!$R$4,0,10*ROW('Sanitation Data'!R101)),NA())))</f>
        <v>#N/A</v>
      </c>
      <c r="AQ107" s="86" t="e">
        <f ca="true">+IF(AND(ISTEXT(OFFSET('Sanitation Data'!$L$2,0,10*ROW('Sanitation Data'!R101))),DF107="Yes"),OFFSET('Sanitation Data'!$R$6,0,10*ROW('Sanitation Data'!R101)),IF(AND(ISTEXT(OFFSET('Sanitation Data'!$L$2,0,10*ROW('Sanitation Data'!R101))),DF107="No",ISNUMBER(OFFSET('Sanitation Data'!$R$6,0,10*ROW('Sanitation Data'!R101)))),CONCATENATE("[",ROUND(OFFSET('Sanitation Data'!$R$6,0,10*ROW('Sanitation Data'!R101)),0),"]"),IF(AND(ISTEXT(OFFSET('Sanitation Data'!$L$2,0,10*ROW('Sanitation Data'!R101))),DF107="",ISNUMBER(OFFSET('Sanitation Data'!$R$6,0,10*ROW('Sanitation Data'!R101)))),OFFSET('Sanitation Data'!$R$6,0,10*ROW('Sanitation Data'!R101)),NA())))</f>
        <v>#N/A</v>
      </c>
      <c r="AR107" s="86" t="e">
        <f ca="true">+IF(AND(ISTEXT(OFFSET('Sanitation Data'!$L$2,0,10*ROW('Sanitation Data'!R101))),DG107="Yes"),OFFSET('Sanitation Data'!$R$10,0,10*ROW('Sanitation Data'!R101)),IF(AND(ISTEXT(OFFSET('Sanitation Data'!$L$2,0,10*ROW('Sanitation Data'!R101))),DG107="No",ISNUMBER(OFFSET('Sanitation Data'!$R$10,0,10*ROW('Sanitation Data'!R101)))),CONCATENATE("[",ROUND(OFFSET('Sanitation Data'!$R$10,0,10*ROW('Sanitation Data'!R101)),0),"]"),IF(AND(ISTEXT(OFFSET('Sanitation Data'!$L$2,0,10*ROW('Sanitation Data'!R101))),DG107="",ISNUMBER(OFFSET('Sanitation Data'!$R$10,0,10*ROW('Sanitation Data'!R101)))),OFFSET('Sanitation Data'!$R$10,0,10*ROW('Sanitation Data'!R101)),NA())))</f>
        <v>#N/A</v>
      </c>
      <c r="AS107" s="86" t="e">
        <f ca="true">+IF(AND(ISTEXT(OFFSET('Sanitation Data'!$L$2,0,10*ROW('Sanitation Data'!R101))),DH107="Yes"),OFFSET('Sanitation Data'!$R$11,0,10*ROW('Sanitation Data'!R101)),IF(AND(ISTEXT(OFFSET('Sanitation Data'!$L$2,0,10*ROW('Sanitation Data'!R101))),DH107="No",ISNUMBER(OFFSET('Sanitation Data'!$R$11,0,10*ROW('Sanitation Data'!R101)))),CONCATENATE("[",ROUND(OFFSET('Sanitation Data'!$R$11,0,10*ROW('Sanitation Data'!R101)),0),"]"),IF(AND(ISTEXT(OFFSET('Sanitation Data'!$L$2,0,10*ROW('Sanitation Data'!R101))),DH107="",ISNUMBER(OFFSET('Sanitation Data'!$R$11,0,10*ROW('Sanitation Data'!R101)))),OFFSET('Sanitation Data'!$R$11,0,10*ROW('Sanitation Data'!R101)),NA())))</f>
        <v>#N/A</v>
      </c>
      <c r="AT107" s="86" t="e">
        <f ca="true">+IF(AND(ISTEXT(OFFSET('Sanitation Data'!$L$2,0,10*ROW('Sanitation Data'!R101))),DI107="Yes"),OFFSET('Sanitation Data'!$R$12,0,10*ROW('Sanitation Data'!R101)),IF(AND(ISTEXT(OFFSET('Sanitation Data'!$L$2,0,10*ROW('Sanitation Data'!R101))),DI107="No",ISNUMBER(OFFSET('Sanitation Data'!$R$12,0,10*ROW('Sanitation Data'!R101)))),CONCATENATE("[",ROUND(OFFSET('Sanitation Data'!$R$12,0,10*ROW('Sanitation Data'!R101)),0),"]"),IF(AND(ISTEXT(OFFSET('Sanitation Data'!$L$2,0,10*ROW('Sanitation Data'!R101))),DI107="",ISNUMBER(OFFSET('Sanitation Data'!$R$12,0,10*ROW('Sanitation Data'!R101)))),OFFSET('Sanitation Data'!$R$12,0,10*ROW('Sanitation Data'!R101)),NA())))</f>
        <v>#N/A</v>
      </c>
      <c r="AU107" s="86" t="e">
        <f ca="true">+IF(AND(ISTEXT(OFFSET('Sanitation Data'!$L$2,0,10*ROW('Sanitation Data'!S101))),DJ107="Yes"),100-OFFSET('Sanitation Data'!$S$4,0,10*ROW('Sanitation Data'!S101)),IF(AND(ISTEXT(OFFSET('Sanitation Data'!$L$2,0,10*ROW('Sanitation Data'!S101))),DJ107="No",ISNUMBER(OFFSET('Sanitation Data'!$S$4,0,10*ROW('Sanitation Data'!S101)))),CONCATENATE("[",ROUND(100-OFFSET('Sanitation Data'!$S$4,0,10*ROW('Sanitation Data'!S101)),0),"]"),IF(AND(ISTEXT(OFFSET('Sanitation Data'!$L$2,0,10*ROW('Sanitation Data'!S101))),DJ107="",ISNUMBER(OFFSET('Sanitation Data'!$S$4,0,10*ROW('Sanitation Data'!S101)))),100-OFFSET('Sanitation Data'!$S$4,0,10*ROW('Sanitation Data'!S101)),NA())))</f>
        <v>#N/A</v>
      </c>
      <c r="AV107" s="86" t="e">
        <f ca="true">+IF(AND(ISTEXT(OFFSET('Sanitation Data'!$L$2,0,10*ROW('Sanitation Data'!S101))),DK107="Yes"),OFFSET('Sanitation Data'!$S$6,0,10*ROW('Sanitation Data'!S101)),IF(AND(ISTEXT(OFFSET('Sanitation Data'!$L$2,0,10*ROW('Sanitation Data'!S101))),DK107="No",ISNUMBER(OFFSET('Sanitation Data'!$S$6,0,10*ROW('Sanitation Data'!S101)))),CONCATENATE("[",ROUND(OFFSET('Sanitation Data'!$S$6,0,10*ROW('Sanitation Data'!S101)),0),"]"),IF(AND(ISTEXT(OFFSET('Sanitation Data'!$L$2,0,10*ROW('Sanitation Data'!S101))),DK107="",ISNUMBER(OFFSET('Sanitation Data'!$S$6,0,10*ROW('Sanitation Data'!S101)))),OFFSET('Sanitation Data'!$S$6,0,10*ROW('Sanitation Data'!S101)),NA())))</f>
        <v>#N/A</v>
      </c>
      <c r="AW107" s="86" t="e">
        <f ca="true">+IF(AND(ISTEXT(OFFSET('Sanitation Data'!$L$2,0,10*ROW('Sanitation Data'!S101))),DL107="Yes"),OFFSET('Sanitation Data'!$S$10,0,10*ROW('Sanitation Data'!S101)),IF(AND(ISTEXT(OFFSET('Sanitation Data'!$L$2,0,10*ROW('Sanitation Data'!S101))),DL107="No",ISNUMBER(OFFSET('Sanitation Data'!$S$10,0,10*ROW('Sanitation Data'!S101)))),CONCATENATE("[",ROUND(OFFSET('Sanitation Data'!$S$10,0,10*ROW('Sanitation Data'!S101)),0),"]"),IF(AND(ISTEXT(OFFSET('Sanitation Data'!$L$2,0,10*ROW('Sanitation Data'!S101))),DL107="",ISNUMBER(OFFSET('Sanitation Data'!$S$10,0,10*ROW('Sanitation Data'!S101)))),OFFSET('Sanitation Data'!$S$10,0,10*ROW('Sanitation Data'!S101)),NA())))</f>
        <v>#N/A</v>
      </c>
      <c r="AX107" s="86" t="e">
        <f ca="true">+IF(AND(ISTEXT(OFFSET('Sanitation Data'!$L$2,0,10*ROW('Sanitation Data'!S101))),DM107="Yes"),OFFSET('Sanitation Data'!$S$11,0,10*ROW('Sanitation Data'!S101)),IF(AND(ISTEXT(OFFSET('Sanitation Data'!$L$2,0,10*ROW('Sanitation Data'!S101))),DM107="No",ISNUMBER(OFFSET('Sanitation Data'!$S$11,0,10*ROW('Sanitation Data'!S101)))),CONCATENATE("[",ROUND(OFFSET('Sanitation Data'!$S$11,0,10*ROW('Sanitation Data'!S101)),0),"]"),IF(AND(ISTEXT(OFFSET('Sanitation Data'!$L$2,0,10*ROW('Sanitation Data'!S101))),DM107="",ISNUMBER(OFFSET('Sanitation Data'!$S$11,0,10*ROW('Sanitation Data'!S101)))),OFFSET('Sanitation Data'!$S$11,0,10*ROW('Sanitation Data'!S101)),NA())))</f>
        <v>#N/A</v>
      </c>
      <c r="AY107" s="86" t="e">
        <f ca="true">+IF(AND(ISTEXT(OFFSET('Sanitation Data'!$L$2,0,10*ROW('Sanitation Data'!S101))),DN107="Yes"),OFFSET('Sanitation Data'!$S$12,0,10*ROW('Sanitation Data'!S101)),IF(AND(ISTEXT(OFFSET('Sanitation Data'!$L$2,0,10*ROW('Sanitation Data'!S101))),DN107="No",ISNUMBER(OFFSET('Sanitation Data'!$S$12,0,10*ROW('Sanitation Data'!S101)))),CONCATENATE("[",ROUND(OFFSET('Sanitation Data'!$S$12,0,10*ROW('Sanitation Data'!S101)),0),"]"),IF(AND(ISTEXT(OFFSET('Sanitation Data'!$L$2,0,10*ROW('Sanitation Data'!S101))),DN107="",ISNUMBER(OFFSET('Sanitation Data'!$S$12,0,10*ROW('Sanitation Data'!S101)))),OFFSET('Sanitation Data'!$S$12,0,10*ROW('Sanitation Data'!S101)),NA())))</f>
        <v>#N/A</v>
      </c>
      <c r="AZ107" s="87" t="e">
        <f ca="true">+IF(AND(ISTEXT(OFFSET('Hygiene Data'!$L$2,0,10*ROW('Hygiene Data'!N101))),DO107="Yes"),OFFSET('Hygiene Data'!$N$5,0,10*ROW('Hygiene Data'!N101)),IF(AND(ISTEXT(OFFSET('Hygiene Data'!$L$2,0,10*ROW('Hygiene Data'!N101))),DO107="No",ISNUMBER(OFFSET('Hygiene Data'!$N$5,0,10*ROW('Hygiene Data'!N101)))),CONCATENATE("[",ROUND(OFFSET('Hygiene Data'!$N$5,0,10*ROW('Hygiene Data'!N101)),0),"]"),IF(AND(ISTEXT(OFFSET('Hygiene Data'!$L$2,0,10*ROW('Hygiene Data'!N101))),DO107="",ISNUMBER(OFFSET('Hygiene Data'!$N$5,0,10*ROW('Hygiene Data'!N101)))),OFFSET('Hygiene Data'!$N$5,0,10*ROW('Hygiene Data'!N101)),NA())))</f>
        <v>#N/A</v>
      </c>
      <c r="BA107" s="87" t="e">
        <f ca="true">+IF(AND(ISTEXT(OFFSET('Hygiene Data'!$L$2,0,10*ROW('Hygiene Data'!N101))),DP107="Yes"),OFFSET('Hygiene Data'!$N$7,0,10*ROW('Hygiene Data'!N101)),IF(AND(ISTEXT(OFFSET('Hygiene Data'!$L$2,0,10*ROW('Hygiene Data'!N101))),DP107="No",ISNUMBER(OFFSET('Hygiene Data'!$N$7,0,10*ROW('Hygiene Data'!N101)))),CONCATENATE("[",ROUND(OFFSET('Hygiene Data'!$N$7,0,10*ROW('Hygiene Data'!N101)),0),"]"),IF(AND(ISTEXT(OFFSET('Hygiene Data'!$L$2,0,10*ROW('Hygiene Data'!N101))),DP107="",ISNUMBER(OFFSET('Hygiene Data'!$N$7,0,10*ROW('Hygiene Data'!N101)))),OFFSET('Hygiene Data'!$N$7,0,10*ROW('Hygiene Data'!N101)),NA())))</f>
        <v>#N/A</v>
      </c>
      <c r="BB107" s="87" t="e">
        <f ca="true">+IF(AND(ISTEXT(OFFSET('Hygiene Data'!$L$2,0,10*ROW('Hygiene Data'!N101))),DQ107="Yes"),OFFSET('Hygiene Data'!$N$9,0,10*ROW('Hygiene Data'!N101)),IF(AND(ISTEXT(OFFSET('Hygiene Data'!$L$2,0,10*ROW('Hygiene Data'!N101))),DQ107="No",ISNUMBER(OFFSET('Hygiene Data'!$N$9,0,10*ROW('Hygiene Data'!N101)))),CONCATENATE("[",ROUND(OFFSET('Hygiene Data'!$N$9,0,10*ROW('Hygiene Data'!N101)),0),"]"),IF(AND(ISTEXT(OFFSET('Hygiene Data'!$L$2,0,10*ROW('Hygiene Data'!N101))),DQ107="",ISNUMBER(OFFSET('Hygiene Data'!$N$9,0,10*ROW('Hygiene Data'!N101)))),OFFSET('Hygiene Data'!$N$9,0,10*ROW('Hygiene Data'!N101)),NA())))</f>
        <v>#N/A</v>
      </c>
      <c r="BC107" s="87" t="e">
        <f ca="true">+IF(AND(ISTEXT(OFFSET('Hygiene Data'!$L$2,0,10*ROW('Hygiene Data'!O101))),DR107="Yes"),OFFSET('Hygiene Data'!$O$5,0,10*ROW('Hygiene Data'!O101)),IF(AND(ISTEXT(OFFSET('Hygiene Data'!$L$2,0,10*ROW('Hygiene Data'!O101))),DR107="No",ISNUMBER(OFFSET('Hygiene Data'!$O$5,0,10*ROW('Hygiene Data'!O101)))),CONCATENATE("[",ROUND(OFFSET('Hygiene Data'!$O$5,0,10*ROW('Hygiene Data'!O101)),0),"]"),IF(AND(ISTEXT(OFFSET('Hygiene Data'!$L$2,0,10*ROW('Hygiene Data'!O101))),DR107="",ISNUMBER(OFFSET('Hygiene Data'!$O$5,0,10*ROW('Hygiene Data'!O101)))),OFFSET('Hygiene Data'!$O$5,0,10*ROW('Hygiene Data'!O101)),NA())))</f>
        <v>#N/A</v>
      </c>
      <c r="BD107" s="87" t="e">
        <f ca="true">+IF(AND(ISTEXT(OFFSET('Hygiene Data'!$L$2,0,10*ROW('Hygiene Data'!O101))),DS107="Yes"),OFFSET('Hygiene Data'!$O$7,0,10*ROW('Hygiene Data'!O101)),IF(AND(ISTEXT(OFFSET('Hygiene Data'!$L$2,0,10*ROW('Hygiene Data'!O101))),DS107="No",ISNUMBER(OFFSET('Hygiene Data'!$O$7,0,10*ROW('Hygiene Data'!O101)))),CONCATENATE("[",ROUND(OFFSET('Hygiene Data'!$O$7,0,10*ROW('Hygiene Data'!O101)),0),"]"),IF(AND(ISTEXT(OFFSET('Hygiene Data'!$L$2,0,10*ROW('Hygiene Data'!O101))),DS107="",ISNUMBER(OFFSET('Hygiene Data'!$O$7,0,10*ROW('Hygiene Data'!O101)))),OFFSET('Hygiene Data'!$O$7,0,10*ROW('Hygiene Data'!O101)),NA())))</f>
        <v>#N/A</v>
      </c>
      <c r="BE107" s="87" t="e">
        <f ca="true">+IF(AND(ISTEXT(OFFSET('Hygiene Data'!$L$2,0,10*ROW('Hygiene Data'!O101))),DT107="Yes"),OFFSET('Hygiene Data'!$O$9,0,10*ROW('Hygiene Data'!O101)),IF(AND(ISTEXT(OFFSET('Hygiene Data'!$L$2,0,10*ROW('Hygiene Data'!O101))),DT107="No",ISNUMBER(OFFSET('Hygiene Data'!$O$9,0,10*ROW('Hygiene Data'!O101)))),CONCATENATE("[",ROUND(OFFSET('Hygiene Data'!$O$9,0,10*ROW('Hygiene Data'!O101)),0),"]"),IF(AND(ISTEXT(OFFSET('Hygiene Data'!$L$2,0,10*ROW('Hygiene Data'!O101))),DT107="",ISNUMBER(OFFSET('Hygiene Data'!$O$9,0,10*ROW('Hygiene Data'!O101)))),OFFSET('Hygiene Data'!$O$9,0,10*ROW('Hygiene Data'!O101)),NA())))</f>
        <v>#N/A</v>
      </c>
      <c r="BF107" s="87" t="e">
        <f ca="true">+IF(AND(ISTEXT(OFFSET('Hygiene Data'!$L$2,0,10*ROW('Hygiene Data'!P101))),DU107="Yes"),OFFSET('Hygiene Data'!$P$5,0,10*ROW('Hygiene Data'!P101)),IF(AND(ISTEXT(OFFSET('Hygiene Data'!$L$2,0,10*ROW('Hygiene Data'!P101))),DU107="No",ISNUMBER(OFFSET('Hygiene Data'!$P$5,0,10*ROW('Hygiene Data'!P101)))),CONCATENATE("[",ROUND(OFFSET('Hygiene Data'!$P$5,0,10*ROW('Hygiene Data'!P101)),0),"]"),IF(AND(ISTEXT(OFFSET('Hygiene Data'!$L$2,0,10*ROW('Hygiene Data'!P101))),DU107="",ISNUMBER(OFFSET('Hygiene Data'!$P$5,0,10*ROW('Hygiene Data'!P101)))),OFFSET('Hygiene Data'!$P$5,0,10*ROW('Hygiene Data'!P101)),NA())))</f>
        <v>#N/A</v>
      </c>
      <c r="BG107" s="87" t="e">
        <f ca="true">+IF(AND(ISTEXT(OFFSET('Hygiene Data'!$L$2,0,10*ROW('Hygiene Data'!P101))),DV107="Yes"),OFFSET('Hygiene Data'!$P$7,0,10*ROW('Hygiene Data'!P101)),IF(AND(ISTEXT(OFFSET('Hygiene Data'!$L$2,0,10*ROW('Hygiene Data'!P101))),DV107="No",ISNUMBER(OFFSET('Hygiene Data'!$P$7,0,10*ROW('Hygiene Data'!P101)))),CONCATENATE("[",ROUND(OFFSET('Hygiene Data'!$P$7,0,10*ROW('Hygiene Data'!P101)),0),"]"),IF(AND(ISTEXT(OFFSET('Hygiene Data'!$L$2,0,10*ROW('Hygiene Data'!P101))),DV107="",ISNUMBER(OFFSET('Hygiene Data'!$P$7,0,10*ROW('Hygiene Data'!P101)))),OFFSET('Hygiene Data'!$P$7,0,10*ROW('Hygiene Data'!P101)),NA())))</f>
        <v>#N/A</v>
      </c>
      <c r="BH107" s="87" t="e">
        <f ca="true">+IF(AND(ISTEXT(OFFSET('Hygiene Data'!$L$2,0,10*ROW('Hygiene Data'!P101))),DW107="Yes"),OFFSET('Hygiene Data'!$P$9,0,10*ROW('Hygiene Data'!P101)),IF(AND(ISTEXT(OFFSET('Hygiene Data'!$L$2,0,10*ROW('Hygiene Data'!P101))),DW107="No",ISNUMBER(OFFSET('Hygiene Data'!$P$9,0,10*ROW('Hygiene Data'!P101)))),CONCATENATE("[",ROUND(OFFSET('Hygiene Data'!$P$9,0,10*ROW('Hygiene Data'!P101)),0),"]"),IF(AND(ISTEXT(OFFSET('Hygiene Data'!$L$2,0,10*ROW('Hygiene Data'!P101))),DW107="",ISNUMBER(OFFSET('Hygiene Data'!$P$9,0,10*ROW('Hygiene Data'!P101)))),OFFSET('Hygiene Data'!$P$9,0,10*ROW('Hygiene Data'!P101)),NA())))</f>
        <v>#N/A</v>
      </c>
      <c r="BI107" s="87" t="e">
        <f ca="true">+IF(AND(ISTEXT(OFFSET('Hygiene Data'!$L$2,0,10*ROW('Hygiene Data'!Q101))),DX107="Yes"),OFFSET('Hygiene Data'!$Q$5,0,10*ROW('Hygiene Data'!Q101)),IF(AND(ISTEXT(OFFSET('Hygiene Data'!$L$2,0,10*ROW('Hygiene Data'!Q101))),DX107="No",ISNUMBER(OFFSET('Hygiene Data'!$Q$5,0,10*ROW('Hygiene Data'!Q101)))),CONCATENATE("[",ROUND(OFFSET('Hygiene Data'!$Q$5,0,10*ROW('Hygiene Data'!Q101)),0),"]"),IF(AND(ISTEXT(OFFSET('Hygiene Data'!$L$2,0,10*ROW('Hygiene Data'!Q101))),DX107="",ISNUMBER(OFFSET('Hygiene Data'!$Q$5,0,10*ROW('Hygiene Data'!Q101)))),OFFSET('Hygiene Data'!$Q$5,0,10*ROW('Hygiene Data'!Q101)),NA())))</f>
        <v>#N/A</v>
      </c>
      <c r="BJ107" s="87" t="e">
        <f ca="true">+IF(AND(ISTEXT(OFFSET('Hygiene Data'!$L$2,0,10*ROW('Hygiene Data'!Q101))),DY107="Yes"),OFFSET('Hygiene Data'!$Q$7,0,10*ROW('Hygiene Data'!Q101)),IF(AND(ISTEXT(OFFSET('Hygiene Data'!$L$2,0,10*ROW('Hygiene Data'!Q101))),DY107="No",ISNUMBER(OFFSET('Hygiene Data'!$Q$7,0,10*ROW('Hygiene Data'!Q101)))),CONCATENATE("[",ROUND(OFFSET('Hygiene Data'!$Q$7,0,10*ROW('Hygiene Data'!Q101)),0),"]"),IF(AND(ISTEXT(OFFSET('Hygiene Data'!$L$2,0,10*ROW('Hygiene Data'!Q101))),DY107="",ISNUMBER(OFFSET('Hygiene Data'!$Q$7,0,10*ROW('Hygiene Data'!Q101)))),OFFSET('Hygiene Data'!$Q$7,0,10*ROW('Hygiene Data'!Q101)),NA())))</f>
        <v>#N/A</v>
      </c>
      <c r="BK107" s="87" t="e">
        <f ca="true">+IF(AND(ISTEXT(OFFSET('Hygiene Data'!$L$2,0,10*ROW('Hygiene Data'!Q101))),DZ107="Yes"),OFFSET('Hygiene Data'!$Q$9,0,10*ROW('Hygiene Data'!Q101)),IF(AND(ISTEXT(OFFSET('Hygiene Data'!$L$2,0,10*ROW('Hygiene Data'!Q101))),DZ107="No",ISNUMBER(OFFSET('Hygiene Data'!$Q$9,0,10*ROW('Hygiene Data'!Q101)))),CONCATENATE("[",ROUND(OFFSET('Hygiene Data'!$Q$9,0,10*ROW('Hygiene Data'!Q101)),0),"]"),IF(AND(ISTEXT(OFFSET('Hygiene Data'!$L$2,0,10*ROW('Hygiene Data'!Q101))),DZ107="",ISNUMBER(OFFSET('Hygiene Data'!$Q$9,0,10*ROW('Hygiene Data'!Q101)))),OFFSET('Hygiene Data'!$Q$9,0,10*ROW('Hygiene Data'!Q101)),NA())))</f>
        <v>#N/A</v>
      </c>
      <c r="BL107" s="87" t="e">
        <f ca="true">+IF(AND(ISTEXT(OFFSET('Hygiene Data'!$L$2,0,10*ROW('Hygiene Data'!R101))),EA107="Yes"),OFFSET('Hygiene Data'!$R$5,0,10*ROW('Hygiene Data'!R101)),IF(AND(ISTEXT(OFFSET('Hygiene Data'!$L$2,0,10*ROW('Hygiene Data'!R101))),EA107="No",ISNUMBER(OFFSET('Hygiene Data'!$R$5,0,10*ROW('Hygiene Data'!R101)))),CONCATENATE("[",ROUND(OFFSET('Hygiene Data'!$R$5,0,10*ROW('Hygiene Data'!R101)),0),"]"),IF(AND(ISTEXT(OFFSET('Hygiene Data'!$L$2,0,10*ROW('Hygiene Data'!R101))),EA107="",ISNUMBER(OFFSET('Hygiene Data'!$R$5,0,10*ROW('Hygiene Data'!R101)))),OFFSET('Hygiene Data'!$R$5,0,10*ROW('Hygiene Data'!R101)),NA())))</f>
        <v>#N/A</v>
      </c>
      <c r="BM107" s="87" t="e">
        <f ca="true">+IF(AND(ISTEXT(OFFSET('Hygiene Data'!$L$2,0,10*ROW('Hygiene Data'!R101))),EB107="Yes"),OFFSET('Hygiene Data'!$R$7,0,10*ROW('Hygiene Data'!R101)),IF(AND(ISTEXT(OFFSET('Hygiene Data'!$L$2,0,10*ROW('Hygiene Data'!R101))),EB107="No",ISNUMBER(OFFSET('Hygiene Data'!$R$7,0,10*ROW('Hygiene Data'!R101)))),CONCATENATE("[",ROUND(OFFSET('Hygiene Data'!$R$7,0,10*ROW('Hygiene Data'!R101)),0),"]"),IF(AND(ISTEXT(OFFSET('Hygiene Data'!$L$2,0,10*ROW('Hygiene Data'!R101))),EB107="",ISNUMBER(OFFSET('Hygiene Data'!$R$7,0,10*ROW('Hygiene Data'!R101)))),OFFSET('Hygiene Data'!$R$7,0,10*ROW('Hygiene Data'!R101)),NA())))</f>
        <v>#N/A</v>
      </c>
      <c r="BN107" s="87" t="e">
        <f ca="true">+IF(AND(ISTEXT(OFFSET('Hygiene Data'!$L$2,0,10*ROW('Hygiene Data'!R101))),EC107="Yes"),OFFSET('Hygiene Data'!$R$9,0,10*ROW('Hygiene Data'!R101)),IF(AND(ISTEXT(OFFSET('Hygiene Data'!$L$2,0,10*ROW('Hygiene Data'!R101))),EC107="No",ISNUMBER(OFFSET('Hygiene Data'!$R$9,0,10*ROW('Hygiene Data'!R101)))),CONCATENATE("[",ROUND(OFFSET('Hygiene Data'!$R$9,0,10*ROW('Hygiene Data'!R101)),0),"]"),IF(AND(ISTEXT(OFFSET('Hygiene Data'!$L$2,0,10*ROW('Hygiene Data'!R101))),EC107="",ISNUMBER(OFFSET('Hygiene Data'!$R$9,0,10*ROW('Hygiene Data'!R101)))),OFFSET('Hygiene Data'!$R$9,0,10*ROW('Hygiene Data'!R101)),NA())))</f>
        <v>#N/A</v>
      </c>
      <c r="BO107" s="87" t="e">
        <f ca="true">+IF(AND(ISTEXT(OFFSET('Hygiene Data'!$L$2,0,10*ROW('Hygiene Data'!S101))),ED107="Yes"),OFFSET('Hygiene Data'!$S$5,0,10*ROW('Hygiene Data'!S101)),IF(AND(ISTEXT(OFFSET('Hygiene Data'!$L$2,0,10*ROW('Hygiene Data'!S101))),ED107="No",ISNUMBER(OFFSET('Hygiene Data'!$S$5,0,10*ROW('Hygiene Data'!S101)))),CONCATENATE("[",ROUND(OFFSET('Hygiene Data'!$S$5,0,10*ROW('Hygiene Data'!S101)),0),"]"),IF(AND(ISTEXT(OFFSET('Hygiene Data'!$L$2,0,10*ROW('Hygiene Data'!S101))),ED107="",ISNUMBER(OFFSET('Hygiene Data'!$S$5,0,10*ROW('Hygiene Data'!S101)))),OFFSET('Hygiene Data'!$S$5,0,10*ROW('Hygiene Data'!S101)),NA())))</f>
        <v>#N/A</v>
      </c>
      <c r="BP107" s="87" t="e">
        <f ca="true">+IF(AND(ISTEXT(OFFSET('Hygiene Data'!$L$2,0,10*ROW('Hygiene Data'!S101))),EE107="Yes"),OFFSET('Hygiene Data'!$S$7,0,10*ROW('Hygiene Data'!S101)),IF(AND(ISTEXT(OFFSET('Hygiene Data'!$L$2,0,10*ROW('Hygiene Data'!S101))),EE107="No",ISNUMBER(OFFSET('Hygiene Data'!$S$7,0,10*ROW('Hygiene Data'!S101)))),CONCATENATE("[",ROUND(OFFSET('Hygiene Data'!$S$7,0,10*ROW('Hygiene Data'!S101)),0),"]"),IF(AND(ISTEXT(OFFSET('Hygiene Data'!$L$2,0,10*ROW('Hygiene Data'!S101))),EE107="",ISNUMBER(OFFSET('Hygiene Data'!$S$7,0,10*ROW('Hygiene Data'!S101)))),OFFSET('Hygiene Data'!$S$7,0,10*ROW('Hygiene Data'!S101)),NA())))</f>
        <v>#N/A</v>
      </c>
      <c r="BQ107" s="87" t="e">
        <f ca="true">+IF(AND(ISTEXT(OFFSET('Hygiene Data'!$L$2,0,10*ROW('Hygiene Data'!S101))),EF107="Yes"),OFFSET('Hygiene Data'!$S$9,0,10*ROW('Hygiene Data'!S101)),IF(AND(ISTEXT(OFFSET('Hygiene Data'!$L$2,0,10*ROW('Hygiene Data'!S101))),EF107="No",ISNUMBER(OFFSET('Hygiene Data'!$S$9,0,10*ROW('Hygiene Data'!S101)))),CONCATENATE("[",ROUND(OFFSET('Hygiene Data'!$S$9,0,10*ROW('Hygiene Data'!S101)),0),"]"),IF(AND(ISTEXT(OFFSET('Hygiene Data'!$L$2,0,10*ROW('Hygiene Data'!S101))),EF107="",ISNUMBER(OFFSET('Hygiene Data'!$S$9,0,10*ROW('Hygiene Data'!S101)))),OFFSET('Hygiene Data'!$S$9,0,10*ROW('Hygiene Data'!S101)),NA())))</f>
        <v>#N/A</v>
      </c>
      <c r="BR107" s="271"/>
      <c r="BS107" s="271" t="str">
        <f ca="true">+IF(OFFSET('Water Data'!$N$27,0,10*ROW('Water Data'!N101))="","",OFFSET('Water Data'!$N$27,0,10*ROW('Water Data'!N101)))</f>
        <v/>
      </c>
      <c r="BT107" s="271" t="str">
        <f ca="true">+IF(OFFSET('Water Data'!$N$28,0,10*ROW('Water Data'!N101))="","",OFFSET('Water Data'!$N$28,0,10*ROW('Water Data'!N101)))</f>
        <v/>
      </c>
      <c r="BU107" s="271" t="str">
        <f ca="true">+IF(OFFSET('Water Data'!$N$29,0,10*ROW('Water Data'!N101))="","",OFFSET('Water Data'!$N$29,0,10*ROW('Water Data'!N101)))</f>
        <v/>
      </c>
      <c r="BV107" s="271" t="str">
        <f ca="true">+IF(OFFSET('Water Data'!$O$27,0,10*ROW('Water Data'!O101))="","",OFFSET('Water Data'!$O$27,0,10*ROW('Water Data'!O101)))</f>
        <v/>
      </c>
      <c r="BW107" s="271" t="str">
        <f ca="true">+IF(OFFSET('Water Data'!$O$28,0,10*ROW('Water Data'!O101))="","",OFFSET('Water Data'!$O$28,0,10*ROW('Water Data'!O101)))</f>
        <v/>
      </c>
      <c r="BX107" s="271" t="str">
        <f ca="true">+IF(OFFSET('Water Data'!$O$29,0,10*ROW('Water Data'!O101))="","",OFFSET('Water Data'!$O$29,0,10*ROW('Water Data'!O101)))</f>
        <v/>
      </c>
      <c r="BY107" s="271" t="str">
        <f ca="true">+IF(OFFSET('Water Data'!$P$27,0,10*ROW('Water Data'!P101))="","",OFFSET('Water Data'!$P$27,0,10*ROW('Water Data'!P101)))</f>
        <v/>
      </c>
      <c r="BZ107" s="271" t="str">
        <f ca="true">+IF(OFFSET('Water Data'!$P$28,0,10*ROW('Water Data'!P101))="","",OFFSET('Water Data'!$P$28,0,10*ROW('Water Data'!P101)))</f>
        <v/>
      </c>
      <c r="CA107" s="271" t="str">
        <f ca="true">+IF(OFFSET('Water Data'!$P$29,0,10*ROW('Water Data'!P101))="","",OFFSET('Water Data'!$P$29,0,10*ROW('Water Data'!P101)))</f>
        <v/>
      </c>
      <c r="CB107" s="271" t="str">
        <f ca="true">+IF(OFFSET('Water Data'!$Q$27,0,10*ROW('Water Data'!Q101))="","",OFFSET('Water Data'!$Q$27,0,10*ROW('Water Data'!Q101)))</f>
        <v/>
      </c>
      <c r="CC107" s="271" t="str">
        <f ca="true">+IF(OFFSET('Water Data'!$Q$28,0,10*ROW('Water Data'!Q101))="","",OFFSET('Water Data'!$Q$28,0,10*ROW('Water Data'!Q101)))</f>
        <v/>
      </c>
      <c r="CD107" s="271" t="str">
        <f ca="true">+IF(OFFSET('Water Data'!$Q$29,0,10*ROW('Water Data'!Q101))="","",OFFSET('Water Data'!$Q$29,0,10*ROW('Water Data'!Q101)))</f>
        <v/>
      </c>
      <c r="CE107" s="271" t="str">
        <f ca="true">+IF(OFFSET('Water Data'!$R$27,0,10*ROW('Water Data'!R101))="","",OFFSET('Water Data'!$R$27,0,10*ROW('Water Data'!R101)))</f>
        <v/>
      </c>
      <c r="CF107" s="271" t="str">
        <f ca="true">+IF(OFFSET('Water Data'!$R$28,0,10*ROW('Water Data'!R101))="","",OFFSET('Water Data'!$R$28,0,10*ROW('Water Data'!R101)))</f>
        <v/>
      </c>
      <c r="CG107" s="271" t="str">
        <f ca="true">+IF(OFFSET('Water Data'!$R$29,0,10*ROW('Water Data'!R101))="","",OFFSET('Water Data'!$R$29,0,10*ROW('Water Data'!R101)))</f>
        <v/>
      </c>
      <c r="CH107" s="271" t="str">
        <f ca="true">+IF(OFFSET('Water Data'!$S$27,0,10*ROW('Water Data'!S101))="","",OFFSET('Water Data'!$S$27,0,10*ROW('Water Data'!S101)))</f>
        <v/>
      </c>
      <c r="CI107" s="271" t="str">
        <f ca="true">+IF(OFFSET('Water Data'!$S$28,0,10*ROW('Water Data'!S101))="","",OFFSET('Water Data'!$S$28,0,10*ROW('Water Data'!S101)))</f>
        <v/>
      </c>
      <c r="CJ107" s="271" t="str">
        <f ca="true">+IF(OFFSET('Water Data'!$S$29,0,10*ROW('Water Data'!S101))="","",OFFSET('Water Data'!$S$29,0,10*ROW('Water Data'!S101)))</f>
        <v/>
      </c>
      <c r="CK107" s="271" t="str">
        <f ca="true">+IF(OFFSET('Sanitation Data'!$N$28,0,10*ROW('Sanitation Data'!N101))="","",OFFSET('Sanitation Data'!$N$28,0,10*ROW('Sanitation Data'!N101)))</f>
        <v/>
      </c>
      <c r="CL107" s="271" t="str">
        <f ca="true">+IF(OFFSET('Sanitation Data'!$N$29,0,10*ROW('Sanitation Data'!N101))="","",OFFSET('Sanitation Data'!$N$29,0,10*ROW('Sanitation Data'!N101)))</f>
        <v/>
      </c>
      <c r="CM107" s="271" t="str">
        <f ca="true">+IF(OFFSET('Sanitation Data'!$N$30,0,10*ROW('Sanitation Data'!N101))="","",OFFSET('Sanitation Data'!$N$30,0,10*ROW('Sanitation Data'!N101)))</f>
        <v/>
      </c>
      <c r="CN107" s="271" t="str">
        <f ca="true">+IF(OFFSET('Sanitation Data'!$N$31,0,10*ROW('Sanitation Data'!N101))="","",OFFSET('Sanitation Data'!$N$31,0,10*ROW('Sanitation Data'!N101)))</f>
        <v/>
      </c>
      <c r="CO107" s="271" t="str">
        <f ca="true">+IF(OFFSET('Sanitation Data'!$N$32,0,10*ROW('Sanitation Data'!N101))="","",OFFSET('Sanitation Data'!$N$32,0,10*ROW('Sanitation Data'!N101)))</f>
        <v/>
      </c>
      <c r="CP107" s="271" t="str">
        <f ca="true">+IF(OFFSET('Sanitation Data'!$O$28,0,10*ROW('Sanitation Data'!O101))="","",OFFSET('Sanitation Data'!$O$28,0,10*ROW('Sanitation Data'!O101)))</f>
        <v/>
      </c>
      <c r="CQ107" s="271" t="str">
        <f ca="true">+IF(OFFSET('Sanitation Data'!$O$29,0,10*ROW('Sanitation Data'!O101))="","",OFFSET('Sanitation Data'!$O$29,0,10*ROW('Sanitation Data'!O101)))</f>
        <v/>
      </c>
      <c r="CR107" s="271" t="str">
        <f ca="true">+IF(OFFSET('Sanitation Data'!$O$30,0,10*ROW('Sanitation Data'!O101))="","",OFFSET('Sanitation Data'!$O$30,0,10*ROW('Sanitation Data'!O101)))</f>
        <v/>
      </c>
      <c r="CS107" s="271" t="str">
        <f ca="true">+IF(OFFSET('Sanitation Data'!$O$31,0,10*ROW('Sanitation Data'!O101))="","",OFFSET('Sanitation Data'!$O$31,0,10*ROW('Sanitation Data'!O101)))</f>
        <v/>
      </c>
      <c r="CT107" s="271" t="str">
        <f ca="true">+IF(OFFSET('Sanitation Data'!$O$32,0,10*ROW('Sanitation Data'!O101))="","",OFFSET('Sanitation Data'!$O$32,0,10*ROW('Sanitation Data'!O101)))</f>
        <v/>
      </c>
      <c r="CU107" s="271" t="str">
        <f ca="true">+IF(OFFSET('Sanitation Data'!$P$28,0,10*ROW('Sanitation Data'!P101))="","",OFFSET('Sanitation Data'!$P$28,0,10*ROW('Sanitation Data'!P101)))</f>
        <v/>
      </c>
      <c r="CV107" s="271" t="str">
        <f ca="true">+IF(OFFSET('Sanitation Data'!$P$29,0,10*ROW('Sanitation Data'!P101))="","",OFFSET('Sanitation Data'!$P$29,0,10*ROW('Sanitation Data'!P101)))</f>
        <v/>
      </c>
      <c r="CW107" s="271" t="str">
        <f ca="true">+IF(OFFSET('Sanitation Data'!$P$30,0,10*ROW('Sanitation Data'!P101))="","",OFFSET('Sanitation Data'!$P$30,0,10*ROW('Sanitation Data'!P101)))</f>
        <v/>
      </c>
      <c r="CX107" s="271" t="str">
        <f ca="true">+IF(OFFSET('Sanitation Data'!$P$31,0,10*ROW('Sanitation Data'!P101))="","",OFFSET('Sanitation Data'!$P$31,0,10*ROW('Sanitation Data'!P101)))</f>
        <v/>
      </c>
      <c r="CY107" s="271" t="str">
        <f ca="true">+IF(OFFSET('Sanitation Data'!$P$32,0,10*ROW('Sanitation Data'!P101))="","",OFFSET('Sanitation Data'!$P$32,0,10*ROW('Sanitation Data'!P101)))</f>
        <v/>
      </c>
      <c r="CZ107" s="271" t="str">
        <f ca="true">+IF(OFFSET('Sanitation Data'!$Q$28,0,10*ROW('Sanitation Data'!Q101))="","",OFFSET('Sanitation Data'!$Q$28,0,10*ROW('Sanitation Data'!Q101)))</f>
        <v/>
      </c>
      <c r="DA107" s="271" t="str">
        <f ca="true">+IF(OFFSET('Sanitation Data'!$Q$29,0,10*ROW('Sanitation Data'!Q101))="","",OFFSET('Sanitation Data'!$Q$29,0,10*ROW('Sanitation Data'!Q101)))</f>
        <v/>
      </c>
      <c r="DB107" s="271" t="str">
        <f ca="true">+IF(OFFSET('Sanitation Data'!$Q$30,0,10*ROW('Sanitation Data'!Q101))="","",OFFSET('Sanitation Data'!$Q$30,0,10*ROW('Sanitation Data'!Q101)))</f>
        <v/>
      </c>
      <c r="DC107" s="271" t="str">
        <f ca="true">+IF(OFFSET('Sanitation Data'!$Q$31,0,10*ROW('Sanitation Data'!Q101))="","",OFFSET('Sanitation Data'!$Q$31,0,10*ROW('Sanitation Data'!Q101)))</f>
        <v/>
      </c>
      <c r="DD107" s="271" t="str">
        <f ca="true">+IF(OFFSET('Sanitation Data'!$Q$32,0,10*ROW('Sanitation Data'!Q101))="","",OFFSET('Sanitation Data'!$Q$32,0,10*ROW('Sanitation Data'!Q101)))</f>
        <v/>
      </c>
      <c r="DE107" s="271" t="str">
        <f ca="true">+IF(OFFSET('Sanitation Data'!$R$28,0,10*ROW('Sanitation Data'!R101))="","",OFFSET('Sanitation Data'!$R$28,0,10*ROW('Sanitation Data'!R101)))</f>
        <v/>
      </c>
      <c r="DF107" s="271" t="str">
        <f ca="true">+IF(OFFSET('Sanitation Data'!$R$29,0,10*ROW('Sanitation Data'!R101))="","",OFFSET('Sanitation Data'!$R$29,0,10*ROW('Sanitation Data'!R101)))</f>
        <v/>
      </c>
      <c r="DG107" s="271" t="str">
        <f ca="true">+IF(OFFSET('Sanitation Data'!$R$30,0,10*ROW('Sanitation Data'!R101))="","",OFFSET('Sanitation Data'!$R$30,0,10*ROW('Sanitation Data'!R101)))</f>
        <v/>
      </c>
      <c r="DH107" s="271" t="str">
        <f ca="true">+IF(OFFSET('Sanitation Data'!$R$31,0,10*ROW('Sanitation Data'!R101))="","",OFFSET('Sanitation Data'!$R$31,0,10*ROW('Sanitation Data'!R101)))</f>
        <v/>
      </c>
      <c r="DI107" s="271" t="str">
        <f ca="true">+IF(OFFSET('Sanitation Data'!$R$32,0,10*ROW('Sanitation Data'!R101))="","",OFFSET('Sanitation Data'!$R$32,0,10*ROW('Sanitation Data'!R101)))</f>
        <v/>
      </c>
      <c r="DJ107" s="271" t="str">
        <f ca="true">+IF(OFFSET('Sanitation Data'!$S$28,0,10*ROW('Sanitation Data'!S101))="","",OFFSET('Sanitation Data'!$S$28,0,10*ROW('Sanitation Data'!S101)))</f>
        <v/>
      </c>
      <c r="DK107" s="271" t="str">
        <f ca="true">+IF(OFFSET('Sanitation Data'!$S$29,0,10*ROW('Sanitation Data'!S101))="","",OFFSET('Sanitation Data'!$S$29,0,10*ROW('Sanitation Data'!S101)))</f>
        <v/>
      </c>
      <c r="DL107" s="271" t="str">
        <f ca="true">+IF(OFFSET('Sanitation Data'!$S$30,0,10*ROW('Sanitation Data'!S101))="","",OFFSET('Sanitation Data'!$S$30,0,10*ROW('Sanitation Data'!S101)))</f>
        <v/>
      </c>
      <c r="DM107" s="271" t="str">
        <f ca="true">+IF(OFFSET('Sanitation Data'!$S$31,0,10*ROW('Sanitation Data'!S101))="","",OFFSET('Sanitation Data'!$S$31,0,10*ROW('Sanitation Data'!S101)))</f>
        <v/>
      </c>
      <c r="DN107" s="271" t="str">
        <f ca="true">+IF(OFFSET('Sanitation Data'!$S$32,0,10*ROW('Sanitation Data'!S101))="","",OFFSET('Sanitation Data'!$S$32,0,10*ROW('Sanitation Data'!S101)))</f>
        <v/>
      </c>
      <c r="DO107" s="271" t="str">
        <f ca="true">+IF(OFFSET('Hygiene Data'!$N$11,0,10*ROW('Hygiene Data'!N101))="","",OFFSET('Hygiene Data'!$N$11,0,10*ROW('Hygiene Data'!N101)))</f>
        <v/>
      </c>
      <c r="DP107" s="271" t="str">
        <f ca="true">+IF(OFFSET('Hygiene Data'!$N$12,0,10*ROW('Hygiene Data'!N101))="","",OFFSET('Hygiene Data'!$N$12,0,10*ROW('Hygiene Data'!N101)))</f>
        <v/>
      </c>
      <c r="DQ107" s="271" t="str">
        <f ca="true">+IF(OFFSET('Hygiene Data'!$N$13,0,10*ROW('Hygiene Data'!N101))="","",OFFSET('Hygiene Data'!$N$13,0,10*ROW('Hygiene Data'!N101)))</f>
        <v/>
      </c>
      <c r="DR107" s="271" t="str">
        <f ca="true">+IF(OFFSET('Hygiene Data'!$O$11,0,10*ROW('Hygiene Data'!O101))="","",OFFSET('Hygiene Data'!$O$11,0,10*ROW('Hygiene Data'!O101)))</f>
        <v/>
      </c>
      <c r="DS107" s="271" t="str">
        <f ca="true">+IF(OFFSET('Hygiene Data'!$O$12,0,10*ROW('Hygiene Data'!O101))="","",OFFSET('Hygiene Data'!$O$12,0,10*ROW('Hygiene Data'!O101)))</f>
        <v/>
      </c>
      <c r="DT107" s="271" t="str">
        <f ca="true">+IF(OFFSET('Hygiene Data'!$O$13,0,10*ROW('Hygiene Data'!O101))="","",OFFSET('Hygiene Data'!$O$13,0,10*ROW('Hygiene Data'!O101)))</f>
        <v/>
      </c>
      <c r="DU107" s="271" t="str">
        <f ca="true">+IF(OFFSET('Hygiene Data'!$P$11,0,10*ROW('Hygiene Data'!P101))="","",OFFSET('Hygiene Data'!$P$11,0,10*ROW('Hygiene Data'!P101)))</f>
        <v/>
      </c>
      <c r="DV107" s="271" t="str">
        <f ca="true">+IF(OFFSET('Hygiene Data'!$P$12,0,10*ROW('Hygiene Data'!P101))="","",OFFSET('Hygiene Data'!$P$12,0,10*ROW('Hygiene Data'!P101)))</f>
        <v/>
      </c>
      <c r="DW107" s="271" t="str">
        <f ca="true">+IF(OFFSET('Hygiene Data'!$P$13,0,10*ROW('Hygiene Data'!P101))="","",OFFSET('Hygiene Data'!$P$13,0,10*ROW('Hygiene Data'!P101)))</f>
        <v/>
      </c>
      <c r="DX107" s="271" t="str">
        <f ca="true">+IF(OFFSET('Hygiene Data'!$Q$11,0,10*ROW('Hygiene Data'!Q101))="","",OFFSET('Hygiene Data'!$Q$11,0,10*ROW('Hygiene Data'!Q101)))</f>
        <v/>
      </c>
      <c r="DY107" s="271" t="str">
        <f ca="true">+IF(OFFSET('Hygiene Data'!$Q$12,0,10*ROW('Hygiene Data'!Q101))="","",OFFSET('Hygiene Data'!$Q$12,0,10*ROW('Hygiene Data'!Q101)))</f>
        <v/>
      </c>
      <c r="DZ107" s="271" t="str">
        <f ca="true">+IF(OFFSET('Hygiene Data'!$Q$13,0,10*ROW('Hygiene Data'!Q101))="","",OFFSET('Hygiene Data'!$Q$13,0,10*ROW('Hygiene Data'!Q101)))</f>
        <v/>
      </c>
      <c r="EA107" s="271" t="str">
        <f ca="true">+IF(OFFSET('Hygiene Data'!$R$11,0,10*ROW('Hygiene Data'!R101))="","",OFFSET('Hygiene Data'!$R$11,0,10*ROW('Hygiene Data'!R101)))</f>
        <v/>
      </c>
      <c r="EB107" s="271" t="str">
        <f ca="true">+IF(OFFSET('Hygiene Data'!$R$12,0,10*ROW('Hygiene Data'!R101))="","",OFFSET('Hygiene Data'!$R$12,0,10*ROW('Hygiene Data'!R101)))</f>
        <v/>
      </c>
      <c r="EC107" s="271" t="str">
        <f ca="true">+IF(OFFSET('Hygiene Data'!$R$13,0,10*ROW('Hygiene Data'!R101))="","",OFFSET('Hygiene Data'!$R$13,0,10*ROW('Hygiene Data'!R101)))</f>
        <v/>
      </c>
      <c r="ED107" s="271" t="str">
        <f ca="true">+IF(OFFSET('Hygiene Data'!$S$11,0,10*ROW('Hygiene Data'!S101))="","",OFFSET('Hygiene Data'!$S$11,0,10*ROW('Hygiene Data'!S101)))</f>
        <v/>
      </c>
      <c r="EE107" s="271" t="str">
        <f ca="true">+IF(OFFSET('Hygiene Data'!$S$12,0,10*ROW('Hygiene Data'!S101))="","",OFFSET('Hygiene Data'!$S$12,0,10*ROW('Hygiene Data'!S101)))</f>
        <v/>
      </c>
      <c r="EF107" s="271" t="str">
        <f ca="true">+IF(OFFSET('Hygiene Data'!$S$13,0,10*ROW('Hygiene Data'!S101))="","",OFFSET('Hygiene Data'!$S$13,0,10*ROW('Hygiene Data'!S101)))</f>
        <v/>
      </c>
    </row>
    <row xmlns:x14ac="http://schemas.microsoft.com/office/spreadsheetml/2009/9/ac" r="108" x14ac:dyDescent="0.2">
      <c r="A108" s="32" t="str">
        <f ca="true">+IF(OFFSET('Water Data'!$L$2,0,10*ROW('Water Data'!O102))="","",OFFSET('Water Data'!$L$2,0,10*ROW('Water Data'!O102)))</f>
        <v/>
      </c>
      <c r="B108" s="32" t="str">
        <f ca="true">+IF(OFFSET('Water Data'!$M$2,0,10*ROW('Water Data'!P102))="","",OFFSET('Water Data'!$M$2,0,10*ROW('Water Data'!P102)))</f>
        <v/>
      </c>
      <c r="C108" s="327" t="str">
        <f t="shared" ca="true" si="1"/>
        <v/>
      </c>
      <c r="D108" s="85" t="e">
        <f ca="true">+IF(AND(ISTEXT(OFFSET('Water Data'!$L$2,0,10*ROW('Water Data'!N102))),BS108="Yes"),100-OFFSET('Water Data'!$N$4,0,10*ROW('Water Data'!N102)),IF(AND(ISTEXT(OFFSET('Water Data'!$L$2,0,10*ROW('Water Data'!N102))),BS108="No",ISNUMBER(OFFSET('Water Data'!$N$4,0,10*ROW('Water Data'!N102)))),CONCATENATE("[",ROUND(100-OFFSET('Water Data'!$N$4,0,10*ROW('Water Data'!N102)),0),"]"),IF(AND(ISTEXT(OFFSET('Water Data'!$L$2,0,10*ROW('Water Data'!N102))),BS108="",ISNUMBER(OFFSET('Water Data'!$N$4,0,10*ROW('Water Data'!N102)))),100-OFFSET('Water Data'!$N$4,0,10*ROW('Water Data'!N102)),NA())))</f>
        <v>#N/A</v>
      </c>
      <c r="E108" s="85" t="e">
        <f ca="true">+IF(AND(ISTEXT(OFFSET('Water Data'!$L$2,0,10*ROW('Water Data'!O102))),BT108="Yes"),OFFSET('Water Data'!$N$6,0,10*ROW('Water Data'!N102)),IF(AND(ISTEXT(OFFSET('Water Data'!$L$2,0,10*ROW('Water Data'!N102))),BT108="No",ISNUMBER(OFFSET('Water Data'!$N$6,0,10*ROW('Water Data'!N102)))),CONCATENATE("[",ROUND(OFFSET('Water Data'!$N$6,0,10*ROW('Water Data'!N102)),0),"]"),IF(AND(ISTEXT(OFFSET('Water Data'!$L$2,0,10*ROW('Water Data'!N102))),BT108="",ISNUMBER(OFFSET('Water Data'!$N$6,0,10*ROW('Water Data'!N102)))),OFFSET('Water Data'!$N$6,0,10*ROW('Water Data'!N102)),NA())))</f>
        <v>#N/A</v>
      </c>
      <c r="F108" s="85" t="e">
        <f ca="true">+IF(AND(ISTEXT(OFFSET('Water Data'!$L$2,0,10*ROW('Water Data'!N102))),BU108="Yes"),OFFSET('Water Data'!$N$9,0,10*ROW('Water Data'!N102)),IF(AND(ISTEXT(OFFSET('Water Data'!$L$2,0,10*ROW('Water Data'!N102))),BU108="No",ISNUMBER(OFFSET('Water Data'!$N$9,0,10*ROW('Water Data'!N102)))),CONCATENATE("[",ROUND(OFFSET('Water Data'!$N$9,0,10*ROW('Water Data'!N102)),0),"]"),IF(AND(ISTEXT(OFFSET('Water Data'!$L$2,0,10*ROW('Water Data'!N102))),BU108="",ISNUMBER(OFFSET('Water Data'!$N$9,0,10*ROW('Water Data'!N102)))),OFFSET('Water Data'!$N$9,0,10*ROW('Water Data'!N102)),NA())))</f>
        <v>#N/A</v>
      </c>
      <c r="G108" s="85" t="e">
        <f ca="true">+IF(AND(ISTEXT(OFFSET('Water Data'!$L$2,0,10*ROW('Water Data'!O102))),BV108="Yes"),100-OFFSET('Water Data'!$O$4,0,10*ROW('Water Data'!O102)),IF(AND(ISTEXT(OFFSET('Water Data'!$L$2,0,10*ROW('Water Data'!O102))),BV108="No",ISNUMBER(OFFSET('Water Data'!$O$4,0,10*ROW('Water Data'!O102)))),CONCATENATE("[",ROUND(100-OFFSET('Water Data'!$O$4,0,10*ROW('Water Data'!O102)),0),"]"),IF(AND(ISTEXT(OFFSET('Water Data'!$L$2,0,10*ROW('Water Data'!O102))),BV108="",ISNUMBER(OFFSET('Water Data'!$O$4,0,10*ROW('Water Data'!O102)))),100-OFFSET('Water Data'!$O$4,0,10*ROW('Water Data'!O102)),NA())))</f>
        <v>#N/A</v>
      </c>
      <c r="H108" s="85" t="e">
        <f ca="true">+IF(AND(ISTEXT(OFFSET('Water Data'!$L$2,0,10*ROW('Water Data'!O102))),BW108="Yes"),OFFSET('Water Data'!$O$6,0,10*ROW('Water Data'!O102)),IF(AND(ISTEXT(OFFSET('Water Data'!$L$2,0,10*ROW('Water Data'!O102))),BW108="No",ISNUMBER(OFFSET('Water Data'!$O$6,0,10*ROW('Water Data'!O102)))),CONCATENATE("[",ROUND(OFFSET('Water Data'!$N$6,0,10*ROW('Water Data'!O102)),0),"]"),IF(AND(ISTEXT(OFFSET('Water Data'!$L$2,0,10*ROW('Water Data'!O102))),BW108="",ISNUMBER(OFFSET('Water Data'!$O$6,0,10*ROW('Water Data'!O102)))),OFFSET('Water Data'!$O$6,0,10*ROW('Water Data'!O102)),NA())))</f>
        <v>#N/A</v>
      </c>
      <c r="I108" s="85" t="e">
        <f ca="true">+IF(AND(ISTEXT(OFFSET('Water Data'!$L$2,0,10*ROW('Water Data'!O102))),BX108="Yes"),OFFSET('Water Data'!$O$9,0,10*ROW('Water Data'!O102)),IF(AND(ISTEXT(OFFSET('Water Data'!$L$2,0,10*ROW('Water Data'!O102))),BX108="No",ISNUMBER(OFFSET('Water Data'!$O$9,0,10*ROW('Water Data'!O102)))),CONCATENATE("[",ROUND(OFFSET('Water Data'!$O$9,0,10*ROW('Water Data'!O102)),0),"]"),IF(AND(ISTEXT(OFFSET('Water Data'!$L$2,0,10*ROW('Water Data'!O102))),BX108="",ISNUMBER(OFFSET('Water Data'!$O$9,0,10*ROW('Water Data'!O102)))),OFFSET('Water Data'!$O$9,0,10*ROW('Water Data'!O102)),NA())))</f>
        <v>#N/A</v>
      </c>
      <c r="J108" s="85" t="e">
        <f ca="true">+IF(AND(ISTEXT(OFFSET('Water Data'!$L$2,0,10*ROW('Water Data'!P102))),BY108="Yes"),100-OFFSET('Water Data'!$P$4,0,10*ROW('Water Data'!P102)),IF(AND(ISTEXT(OFFSET('Water Data'!$L$2,0,10*ROW('Water Data'!P102))),BY108="No",ISNUMBER(OFFSET('Water Data'!$P$4,0,10*ROW('Water Data'!P102)))),CONCATENATE("[",ROUND(100-OFFSET('Water Data'!$P$4,0,10*ROW('Water Data'!P102)),0),"]"),IF(AND(ISTEXT(OFFSET('Water Data'!$L$2,0,10*ROW('Water Data'!P102))),BY108="",ISNUMBER(OFFSET('Water Data'!$P$4,0,10*ROW('Water Data'!P102)))),100-OFFSET('Water Data'!$P$4,0,10*ROW('Water Data'!P102)),NA())))</f>
        <v>#N/A</v>
      </c>
      <c r="K108" s="85" t="e">
        <f ca="true">+IF(AND(ISTEXT(OFFSET('Water Data'!$L$2,0,10*ROW('Water Data'!P102))),BZ108="Yes"),OFFSET('Water Data'!$P$6,0,10*ROW('Water Data'!P102)),IF(AND(ISTEXT(OFFSET('Water Data'!$L$2,0,10*ROW('Water Data'!P102))),BZ108="No",ISNUMBER(OFFSET('Water Data'!$P$6,0,10*ROW('Water Data'!P102)))),CONCATENATE("[",ROUND(OFFSET('Water Data'!$P$6,0,10*ROW('Water Data'!P102)),0),"]"),IF(AND(ISTEXT(OFFSET('Water Data'!$L$2,0,10*ROW('Water Data'!P102))),BZ108="",ISNUMBER(OFFSET('Water Data'!$P$6,0,10*ROW('Water Data'!P102)))),OFFSET('Water Data'!$P$6,0,10*ROW('Water Data'!P102)),NA())))</f>
        <v>#N/A</v>
      </c>
      <c r="L108" s="85" t="e">
        <f ca="true">+IF(AND(ISTEXT(OFFSET('Water Data'!$L$2,0,10*ROW('Water Data'!P102))),CA108="Yes"),OFFSET('Water Data'!$P$9,0,10*ROW('Water Data'!P102)),IF(AND(ISTEXT(OFFSET('Water Data'!$L$2,0,10*ROW('Water Data'!P102))),CA108="No",ISNUMBER(OFFSET('Water Data'!$P$9,0,10*ROW('Water Data'!P102)))),CONCATENATE("[",ROUND(OFFSET('Water Data'!$P$9,0,10*ROW('Water Data'!P102)),0),"]"),IF(AND(ISTEXT(OFFSET('Water Data'!$L$2,0,10*ROW('Water Data'!P102))),CA108="",ISNUMBER(OFFSET('Water Data'!$P$9,0,10*ROW('Water Data'!P102)))),OFFSET('Water Data'!$P$9,0,10*ROW('Water Data'!P102)),NA())))</f>
        <v>#N/A</v>
      </c>
      <c r="M108" s="85" t="e">
        <f ca="true">+IF(AND(ISTEXT(OFFSET('Water Data'!$L$2,0,10*ROW('Water Data'!Q102))),CB108="Yes"),100-OFFSET('Water Data'!$Q$4,0,10*ROW('Water Data'!Q102)),IF(AND(ISTEXT(OFFSET('Water Data'!$L$2,0,10*ROW('Water Data'!Q102))),CB108="No",ISNUMBER(OFFSET('Water Data'!$Q$4,0,10*ROW('Water Data'!Q102)))),CONCATENATE("[",ROUND(100-OFFSET('Water Data'!$Q$4,0,10*ROW('Water Data'!Q102)),0),"]"),IF(AND(ISTEXT(OFFSET('Water Data'!$L$2,0,10*ROW('Water Data'!Q102))),CB108="",ISNUMBER(OFFSET('Water Data'!$Q$4,0,10*ROW('Water Data'!Q102)))),100-OFFSET('Water Data'!$Q$4,0,10*ROW('Water Data'!Q102)),NA())))</f>
        <v>#N/A</v>
      </c>
      <c r="N108" s="85" t="e">
        <f ca="true">+IF(AND(ISTEXT(OFFSET('Water Data'!$L$2,0,10*ROW('Water Data'!Q102))),CC108="Yes"),OFFSET('Water Data'!$Q$6,0,10*ROW('Water Data'!Q102)),IF(AND(ISTEXT(OFFSET('Water Data'!$L$2,0,10*ROW('Water Data'!Q102))),CC108="No",ISNUMBER(OFFSET('Water Data'!$Q$6,0,10*ROW('Water Data'!Q102)))),CONCATENATE("[",ROUND(OFFSET('Water Data'!$Q$6,0,10*ROW('Water Data'!Q102)),0),"]"),IF(AND(ISTEXT(OFFSET('Water Data'!$L$2,0,10*ROW('Water Data'!Q102))),CC108="",ISNUMBER(OFFSET('Water Data'!$Q$6,0,10*ROW('Water Data'!Q102)))),OFFSET('Water Data'!$Q$6,0,10*ROW('Water Data'!Q102)),NA())))</f>
        <v>#N/A</v>
      </c>
      <c r="O108" s="85" t="e">
        <f ca="true">+IF(AND(ISTEXT(OFFSET('Water Data'!$L$2,0,10*ROW('Water Data'!Q102))),CD108="Yes"),OFFSET('Water Data'!$Q$9,0,10*ROW('Water Data'!Q102)),IF(AND(ISTEXT(OFFSET('Water Data'!$L$2,0,10*ROW('Water Data'!Q102))),CD108="No",ISNUMBER(OFFSET('Water Data'!$Q$9,0,10*ROW('Water Data'!Q102)))),CONCATENATE("[",ROUND(OFFSET('Water Data'!$Q$9,0,10*ROW('Water Data'!Q102)),0),"]"),IF(AND(ISTEXT(OFFSET('Water Data'!$L$2,0,10*ROW('Water Data'!Q102))),CD108="",ISNUMBER(OFFSET('Water Data'!$Q$9,0,10*ROW('Water Data'!Q102)))),OFFSET('Water Data'!$Q$9,0,10*ROW('Water Data'!Q102)),NA())))</f>
        <v>#N/A</v>
      </c>
      <c r="P108" s="85" t="e">
        <f ca="true">+IF(AND(ISTEXT(OFFSET('Water Data'!$L$2,0,10*ROW('Water Data'!R102))),CE108="Yes"),100-OFFSET('Water Data'!$R$4,0,10*ROW('Water Data'!R102)),IF(AND(ISTEXT(OFFSET('Water Data'!$L$2,0,10*ROW('Water Data'!R102))),CE108="No",ISNUMBER(OFFSET('Water Data'!$R$4,0,10*ROW('Water Data'!R102)))),CONCATENATE("[",ROUND(100-OFFSET('Water Data'!$R$4,0,10*ROW('Water Data'!R102)),0),"]"),IF(AND(ISTEXT(OFFSET('Water Data'!$L$2,0,10*ROW('Water Data'!R102))),CE108="",ISNUMBER(OFFSET('Water Data'!$R$4,0,10*ROW('Water Data'!R102)))),100-OFFSET('Water Data'!$R$4,0,10*ROW('Water Data'!R102)),NA())))</f>
        <v>#N/A</v>
      </c>
      <c r="Q108" s="85" t="e">
        <f ca="true">+IF(AND(ISTEXT(OFFSET('Water Data'!$L$2,0,10*ROW('Water Data'!R102))),CF108="Yes"),OFFSET('Water Data'!$R$6,0,10*ROW('Water Data'!R102)),IF(AND(ISTEXT(OFFSET('Water Data'!$L$2,0,10*ROW('Water Data'!R102))),CF108="No",ISNUMBER(OFFSET('Water Data'!$R$6,0,10*ROW('Water Data'!R102)))),CONCATENATE("[",ROUND(OFFSET('Water Data'!$R$6,0,10*ROW('Water Data'!R102)),0),"]"),IF(AND(ISTEXT(OFFSET('Water Data'!$L$2,0,10*ROW('Water Data'!R102))),CF108="",ISNUMBER(OFFSET('Water Data'!$R$6,0,10*ROW('Water Data'!R102)))),OFFSET('Water Data'!$R$6,0,10*ROW('Water Data'!R102)),NA())))</f>
        <v>#N/A</v>
      </c>
      <c r="R108" s="85" t="e">
        <f ca="true">+IF(AND(ISTEXT(OFFSET('Water Data'!$L$2,0,10*ROW('Water Data'!R102))),CG108="Yes"),OFFSET('Water Data'!$R$9,0,10*ROW('Water Data'!R102)),IF(AND(ISTEXT(OFFSET('Water Data'!$L$2,0,10*ROW('Water Data'!R102))),CG108="No",ISNUMBER(OFFSET('Water Data'!$R$9,0,10*ROW('Water Data'!R102)))),CONCATENATE("[",ROUND(OFFSET('Water Data'!$R$9,0,10*ROW('Water Data'!R102)),0),"]"),IF(AND(ISTEXT(OFFSET('Water Data'!$L$2,0,10*ROW('Water Data'!R102))),CG108="",ISNUMBER(OFFSET('Water Data'!$R$9,0,10*ROW('Water Data'!R102)))),OFFSET('Water Data'!$R$9,0,10*ROW('Water Data'!R102)),NA())))</f>
        <v>#N/A</v>
      </c>
      <c r="S108" s="85" t="e">
        <f ca="true">+IF(AND(ISTEXT(OFFSET('Water Data'!$L$2,0,10*ROW('Water Data'!S102))),CH108="Yes"),100-OFFSET('Water Data'!$S$4,0,10*ROW('Water Data'!S102)),IF(AND(ISTEXT(OFFSET('Water Data'!$L$2,0,10*ROW('Water Data'!S102))),CH108="No",ISNUMBER(OFFSET('Water Data'!$S$4,0,10*ROW('Water Data'!S102)))),CONCATENATE("[",ROUND(100-OFFSET('Water Data'!$S$4,0,10*ROW('Water Data'!S102)),0),"]"),IF(AND(ISTEXT(OFFSET('Water Data'!$L$2,0,10*ROW('Water Data'!S102))),CH108="",ISNUMBER(OFFSET('Water Data'!$S$4,0,10*ROW('Water Data'!S102)))),100-OFFSET('Water Data'!$S$4,0,10*ROW('Water Data'!S102)),NA())))</f>
        <v>#N/A</v>
      </c>
      <c r="T108" s="85" t="e">
        <f ca="true">+IF(AND(ISTEXT(OFFSET('Water Data'!$L$2,0,10*ROW('Water Data'!S102))),CI108="Yes"),OFFSET('Water Data'!$S$6,0,10*ROW('Water Data'!S102)),IF(AND(ISTEXT(OFFSET('Water Data'!$L$2,0,10*ROW('Water Data'!S102))),CI108="No",ISNUMBER(OFFSET('Water Data'!$S$6,0,10*ROW('Water Data'!S102)))),CONCATENATE("[",ROUND(OFFSET('Water Data'!$S$6,0,10*ROW('Water Data'!S102)),0),"]"),IF(AND(ISTEXT(OFFSET('Water Data'!$L$2,0,10*ROW('Water Data'!S102))),CI108="",ISNUMBER(OFFSET('Water Data'!$S$6,0,10*ROW('Water Data'!S102)))),OFFSET('Water Data'!$S$6,0,10*ROW('Water Data'!S102)),NA())))</f>
        <v>#N/A</v>
      </c>
      <c r="U108" s="85" t="e">
        <f ca="true">+IF(AND(ISTEXT(OFFSET('Water Data'!$L$2,0,10*ROW('Water Data'!S102))),CJ108="Yes"),OFFSET('Water Data'!$S$9,0,10*ROW('Water Data'!S102)),IF(AND(ISTEXT(OFFSET('Water Data'!$L$2,0,10*ROW('Water Data'!S102))),CJ108="No",ISNUMBER(OFFSET('Water Data'!$S$9,0,10*ROW('Water Data'!S102)))),CONCATENATE("[",ROUND(OFFSET('Water Data'!$S$9,0,10*ROW('Water Data'!S102)),0),"]"),IF(AND(ISTEXT(OFFSET('Water Data'!$L$2,0,10*ROW('Water Data'!S102))),CJ108="",ISNUMBER(OFFSET('Water Data'!$S$9,0,10*ROW('Water Data'!S102)))),OFFSET('Water Data'!$S$9,0,10*ROW('Water Data'!S102)),NA())))</f>
        <v>#N/A</v>
      </c>
      <c r="V108" s="86" t="e">
        <f ca="true">+IF(AND(ISTEXT(OFFSET('Sanitation Data'!$L$2,0,10*ROW('Sanitation Data'!N102))),CK108="Yes"),100-OFFSET('Sanitation Data'!$N$4,0,10*ROW('Sanitation Data'!N102)),IF(AND(ISTEXT(OFFSET('Sanitation Data'!$L$2,0,10*ROW('Sanitation Data'!N102))),CK108="No",ISNUMBER(OFFSET('Sanitation Data'!$N$4,0,10*ROW('Sanitation Data'!N102)))),CONCATENATE("[",ROUND(100-OFFSET('Sanitation Data'!$N$4,0,10*ROW('Sanitation Data'!N102)),0),"]"),IF(AND(ISTEXT(OFFSET('Sanitation Data'!$L$2,0,10*ROW('Sanitation Data'!N102))),CK108="",ISNUMBER(OFFSET('Sanitation Data'!$N$4,0,10*ROW('Sanitation Data'!N102)))),100-OFFSET('Sanitation Data'!$N$4,0,10*ROW('Sanitation Data'!N102)),NA())))</f>
        <v>#N/A</v>
      </c>
      <c r="W108" s="86" t="e">
        <f ca="true">+IF(AND(ISTEXT(OFFSET('Sanitation Data'!$L$2,0,10*ROW('Sanitation Data'!N102))),CL108="Yes"),OFFSET('Sanitation Data'!$N$6,0,10*ROW('Sanitation Data'!N102)),IF(AND(ISTEXT(OFFSET('Sanitation Data'!$L$2,0,10*ROW('Sanitation Data'!N102))),CL108="No",ISNUMBER(OFFSET('Sanitation Data'!$N$6,0,10*ROW('Sanitation Data'!N102)))),CONCATENATE("[",ROUND(OFFSET('Sanitation Data'!$N$6,0,10*ROW('Sanitation Data'!N102)),0),"]"),IF(AND(ISTEXT(OFFSET('Sanitation Data'!$L$2,0,10*ROW('Sanitation Data'!N102))),CL108="",ISNUMBER(OFFSET('Sanitation Data'!$N$6,0,10*ROW('Sanitation Data'!N102)))),OFFSET('Sanitation Data'!$N$6,0,10*ROW('Sanitation Data'!N102)),NA())))</f>
        <v>#N/A</v>
      </c>
      <c r="X108" s="86" t="e">
        <f ca="true">+IF(AND(ISTEXT(OFFSET('Sanitation Data'!$L$2,0,10*ROW('Sanitation Data'!N102))),CM108="Yes"),OFFSET('Sanitation Data'!$N$10,0,10*ROW('Sanitation Data'!N102)),IF(AND(ISTEXT(OFFSET('Sanitation Data'!$L$2,0,10*ROW('Sanitation Data'!N102))),CM108="No",ISNUMBER(OFFSET('Sanitation Data'!$N$10,0,10*ROW('Sanitation Data'!N102)))),CONCATENATE("[",ROUND(OFFSET('Sanitation Data'!$N$10,0,10*ROW('Sanitation Data'!N102)),0),"]"),IF(AND(ISTEXT(OFFSET('Sanitation Data'!$L$2,0,10*ROW('Sanitation Data'!N102))),CM108="",ISNUMBER(OFFSET('Sanitation Data'!$N$10,0,10*ROW('Sanitation Data'!N102)))),OFFSET('Sanitation Data'!$N$10,0,10*ROW('Sanitation Data'!N102)),NA())))</f>
        <v>#N/A</v>
      </c>
      <c r="Y108" s="86" t="e">
        <f ca="true">+IF(AND(ISTEXT(OFFSET('Sanitation Data'!$L$2,0,10*ROW('Sanitation Data'!N102))),CN108="Yes"),OFFSET('Sanitation Data'!$N$11,0,10*ROW('Sanitation Data'!N102)),IF(AND(ISTEXT(OFFSET('Sanitation Data'!$L$2,0,10*ROW('Sanitation Data'!N102))),CN108="No",ISNUMBER(OFFSET('Sanitation Data'!$N$11,0,10*ROW('Sanitation Data'!N102)))),CONCATENATE("[",ROUND(OFFSET('Sanitation Data'!$N$11,0,10*ROW('Sanitation Data'!N102)),0),"]"),IF(AND(ISTEXT(OFFSET('Sanitation Data'!$L$2,0,10*ROW('Sanitation Data'!N102))),CN108="",ISNUMBER(OFFSET('Sanitation Data'!$N$11,0,10*ROW('Sanitation Data'!N102)))),OFFSET('Sanitation Data'!$N$11,0,10*ROW('Sanitation Data'!N102)),NA())))</f>
        <v>#N/A</v>
      </c>
      <c r="Z108" s="86" t="e">
        <f ca="true">+IF(AND(ISTEXT(OFFSET('Sanitation Data'!$L$2,0,10*ROW('Sanitation Data'!N102))),CO108="Yes"),OFFSET('Sanitation Data'!$N$12,0,10*ROW('Sanitation Data'!N102)),IF(AND(ISTEXT(OFFSET('Sanitation Data'!$L$2,0,10*ROW('Sanitation Data'!N102))),CO108="No",ISNUMBER(OFFSET('Sanitation Data'!$N$12,0,10*ROW('Sanitation Data'!N102)))),CONCATENATE("[",ROUND(OFFSET('Sanitation Data'!$N$12,0,10*ROW('Sanitation Data'!N102)),0),"]"),IF(AND(ISTEXT(OFFSET('Sanitation Data'!$L$2,0,10*ROW('Sanitation Data'!N102))),CO108="",ISNUMBER(OFFSET('Sanitation Data'!$N$12,0,10*ROW('Sanitation Data'!N102)))),OFFSET('Sanitation Data'!$N$12,0,10*ROW('Sanitation Data'!N102)),NA())))</f>
        <v>#N/A</v>
      </c>
      <c r="AA108" s="86" t="e">
        <f ca="true">+IF(AND(ISTEXT(OFFSET('Sanitation Data'!$L$2,0,10*ROW('Sanitation Data'!O102))),CP108="Yes"),100-OFFSET('Sanitation Data'!$O$4,0,10*ROW('Sanitation Data'!O102)),IF(AND(ISTEXT(OFFSET('Sanitation Data'!$L$2,0,10*ROW('Sanitation Data'!O102))),CP108="No",ISNUMBER(OFFSET('Sanitation Data'!$O$4,0,10*ROW('Sanitation Data'!O102)))),CONCATENATE("[",ROUND(100-OFFSET('Sanitation Data'!$O$4,0,10*ROW('Sanitation Data'!O102)),0),"]"),IF(AND(ISTEXT(OFFSET('Sanitation Data'!$L$2,0,10*ROW('Sanitation Data'!O102))),CP108="",ISNUMBER(OFFSET('Sanitation Data'!$O$4,0,10*ROW('Sanitation Data'!O102)))),100-OFFSET('Sanitation Data'!$O$4,0,10*ROW('Sanitation Data'!O102)),NA())))</f>
        <v>#N/A</v>
      </c>
      <c r="AB108" s="86" t="e">
        <f ca="true">+IF(AND(ISTEXT(OFFSET('Sanitation Data'!$L$2,0,10*ROW('Sanitation Data'!O102))),CQ108="Yes"),OFFSET('Sanitation Data'!$O$6,0,10*ROW('Sanitation Data'!R102)),IF(AND(ISTEXT(OFFSET('Sanitation Data'!$L$2,0,10*ROW('Sanitation Data'!O102))),CQ108="No",ISNUMBER(OFFSET('Sanitation Data'!$O$6,0,10*ROW('Sanitation Data'!O102)))),CONCATENATE("[",ROUND(OFFSET('Sanitation Data'!$O$6,0,10*ROW('Sanitation Data'!O102)),0),"]"),IF(AND(ISTEXT(OFFSET('Sanitation Data'!$L$2,0,10*ROW('Sanitation Data'!O102))),CQ108="",ISNUMBER(OFFSET('Sanitation Data'!$O$6,0,10*ROW('Sanitation Data'!O102)))),OFFSET('Sanitation Data'!$O$6,0,10*ROW('Sanitation Data'!O102)),NA())))</f>
        <v>#N/A</v>
      </c>
      <c r="AC108" s="86" t="e">
        <f ca="true">+IF(AND(ISTEXT(OFFSET('Sanitation Data'!$L$2,0,10*ROW('Sanitation Data'!O102))),CR108="Yes"),OFFSET('Sanitation Data'!$O$10,0,10*ROW('Sanitation Data'!O102)),IF(AND(ISTEXT(OFFSET('Sanitation Data'!$L$2,0,10*ROW('Sanitation Data'!O102))),CR108="No",ISNUMBER(OFFSET('Sanitation Data'!$O$10,0,10*ROW('Sanitation Data'!O102)))),CONCATENATE("[",ROUND(OFFSET('Sanitation Data'!$O$10,0,10*ROW('Sanitation Data'!O102)),0),"]"),IF(AND(ISTEXT(OFFSET('Sanitation Data'!$L$2,0,10*ROW('Sanitation Data'!O102))),CR108="",ISNUMBER(OFFSET('Sanitation Data'!$O$10,0,10*ROW('Sanitation Data'!O102)))),OFFSET('Sanitation Data'!$O$10,0,10*ROW('Sanitation Data'!O102)),NA())))</f>
        <v>#N/A</v>
      </c>
      <c r="AD108" s="86" t="e">
        <f ca="true">+IF(AND(ISTEXT(OFFSET('Sanitation Data'!$L$2,0,10*ROW('Sanitation Data'!O102))),CS108="Yes"),OFFSET('Sanitation Data'!$O$11,0,10*ROW('Sanitation Data'!O102)),IF(AND(ISTEXT(OFFSET('Sanitation Data'!$L$2,0,10*ROW('Sanitation Data'!O102))),CS108="No",ISNUMBER(OFFSET('Sanitation Data'!$O$11,0,10*ROW('Sanitation Data'!O102)))),CONCATENATE("[",ROUND(OFFSET('Sanitation Data'!$O$11,0,10*ROW('Sanitation Data'!O102)),0),"]"),IF(AND(ISTEXT(OFFSET('Sanitation Data'!$L$2,0,10*ROW('Sanitation Data'!O102))),CS108="",ISNUMBER(OFFSET('Sanitation Data'!$O$11,0,10*ROW('Sanitation Data'!O102)))),OFFSET('Sanitation Data'!$O$11,0,10*ROW('Sanitation Data'!O102)),NA())))</f>
        <v>#N/A</v>
      </c>
      <c r="AE108" s="86" t="e">
        <f ca="true">+IF(AND(ISTEXT(OFFSET('Sanitation Data'!$L$2,0,10*ROW('Sanitation Data'!O102))),CT108="Yes"),OFFSET('Sanitation Data'!$O$12,0,10*ROW('Sanitation Data'!O102)),IF(AND(ISTEXT(OFFSET('Sanitation Data'!$L$2,0,10*ROW('Sanitation Data'!O102))),CT108="No",ISNUMBER(OFFSET('Sanitation Data'!$O$12,0,10*ROW('Sanitation Data'!O102)))),CONCATENATE("[",ROUND(OFFSET('Sanitation Data'!$O$12,0,10*ROW('Sanitation Data'!O102)),0),"]"),IF(AND(ISTEXT(OFFSET('Sanitation Data'!$L$2,0,10*ROW('Sanitation Data'!O102))),CT108="",ISNUMBER(OFFSET('Sanitation Data'!$O$12,0,10*ROW('Sanitation Data'!O102)))),OFFSET('Sanitation Data'!$O$12,0,10*ROW('Sanitation Data'!O102)),NA())))</f>
        <v>#N/A</v>
      </c>
      <c r="AF108" s="86" t="e">
        <f ca="true">+IF(AND(ISTEXT(OFFSET('Sanitation Data'!$L$2,0,10*ROW('Sanitation Data'!P102))),CU108="Yes"),100-OFFSET('Sanitation Data'!$P$4,0,10*ROW('Sanitation Data'!P102)),IF(AND(ISTEXT(OFFSET('Sanitation Data'!$L$2,0,10*ROW('Sanitation Data'!P102))),CU108="No",ISNUMBER(OFFSET('Sanitation Data'!$P$4,0,10*ROW('Sanitation Data'!P102)))),CONCATENATE("[",ROUND(100-OFFSET('Sanitation Data'!$P$4,0,10*ROW('Sanitation Data'!P102)),0),"]"),IF(AND(ISTEXT(OFFSET('Sanitation Data'!$L$2,0,10*ROW('Sanitation Data'!P102))),CU108="",ISNUMBER(OFFSET('Sanitation Data'!$P$4,0,10*ROW('Sanitation Data'!P102)))),100-OFFSET('Sanitation Data'!$P$4,0,10*ROW('Sanitation Data'!P102)),NA())))</f>
        <v>#N/A</v>
      </c>
      <c r="AG108" s="86" t="e">
        <f ca="true">+IF(AND(ISTEXT(OFFSET('Sanitation Data'!$L$2,0,10*ROW('Sanitation Data'!P102))),CV108="Yes"),OFFSET('Sanitation Data'!$P$6,0,10*ROW('Sanitation Data'!P102)),IF(AND(ISTEXT(OFFSET('Sanitation Data'!$L$2,0,10*ROW('Sanitation Data'!P102))),CV108="No",ISNUMBER(OFFSET('Sanitation Data'!$P$6,0,10*ROW('Sanitation Data'!P102)))),CONCATENATE("[",ROUND(OFFSET('Sanitation Data'!$P$6,0,10*ROW('Sanitation Data'!P102)),0),"]"),IF(AND(ISTEXT(OFFSET('Sanitation Data'!$L$2,0,10*ROW('Sanitation Data'!P102))),CV108="",ISNUMBER(OFFSET('Sanitation Data'!$P$6,0,10*ROW('Sanitation Data'!P102)))),OFFSET('Sanitation Data'!$P$6,0,10*ROW('Sanitation Data'!P102)),NA())))</f>
        <v>#N/A</v>
      </c>
      <c r="AH108" s="86" t="e">
        <f ca="true">+IF(AND(ISTEXT(OFFSET('Sanitation Data'!$L$2,0,10*ROW('Sanitation Data'!P102))),CW108="Yes"),OFFSET('Sanitation Data'!$P$10,0,10*ROW('Sanitation Data'!P102)),IF(AND(ISTEXT(OFFSET('Sanitation Data'!$L$2,0,10*ROW('Sanitation Data'!P102))),CW108="No",ISNUMBER(OFFSET('Sanitation Data'!$P$10,0,10*ROW('Sanitation Data'!P102)))),CONCATENATE("[",ROUND(OFFSET('Sanitation Data'!$P$10,0,10*ROW('Sanitation Data'!P102)),0),"]"),IF(AND(ISTEXT(OFFSET('Sanitation Data'!$L$2,0,10*ROW('Sanitation Data'!P102))),CW108="",ISNUMBER(OFFSET('Sanitation Data'!$P$10,0,10*ROW('Sanitation Data'!P102)))),OFFSET('Sanitation Data'!$P$10,0,10*ROW('Sanitation Data'!P102)),NA())))</f>
        <v>#N/A</v>
      </c>
      <c r="AI108" s="86" t="e">
        <f ca="true">+IF(AND(ISTEXT(OFFSET('Sanitation Data'!$L$2,0,10*ROW('Sanitation Data'!P102))),CX108="Yes"),OFFSET('Sanitation Data'!$P$11,0,10*ROW('Sanitation Data'!P102)),IF(AND(ISTEXT(OFFSET('Sanitation Data'!$L$2,0,10*ROW('Sanitation Data'!P102))),CX108="No",ISNUMBER(OFFSET('Sanitation Data'!$P$11,0,10*ROW('Sanitation Data'!P102)))),CONCATENATE("[",ROUND(OFFSET('Sanitation Data'!$P$11,0,10*ROW('Sanitation Data'!P102)),0),"]"),IF(AND(ISTEXT(OFFSET('Sanitation Data'!$L$2,0,10*ROW('Sanitation Data'!P102))),CX108="",ISNUMBER(OFFSET('Sanitation Data'!$P$11,0,10*ROW('Sanitation Data'!P102)))),OFFSET('Sanitation Data'!$P$11,0,10*ROW('Sanitation Data'!P102)),NA())))</f>
        <v>#N/A</v>
      </c>
      <c r="AJ108" s="86" t="e">
        <f ca="true">+IF(AND(ISTEXT(OFFSET('Sanitation Data'!$L$2,0,10*ROW('Sanitation Data'!P102))),CY108="Yes"),OFFSET('Sanitation Data'!$P$12,0,10*ROW('Sanitation Data'!P102)),IF(AND(ISTEXT(OFFSET('Sanitation Data'!$L$2,0,10*ROW('Sanitation Data'!P102))),CY108="No",ISNUMBER(OFFSET('Sanitation Data'!$P$12,0,10*ROW('Sanitation Data'!P102)))),CONCATENATE("[",ROUND(OFFSET('Sanitation Data'!$P$12,0,10*ROW('Sanitation Data'!P102)),0),"]"),IF(AND(ISTEXT(OFFSET('Sanitation Data'!$L$2,0,10*ROW('Sanitation Data'!P102))),CY108="",ISNUMBER(OFFSET('Sanitation Data'!$P$12,0,10*ROW('Sanitation Data'!P102)))),OFFSET('Sanitation Data'!$P$12,0,10*ROW('Sanitation Data'!P102)),NA())))</f>
        <v>#N/A</v>
      </c>
      <c r="AK108" s="86" t="e">
        <f ca="true">+IF(AND(ISTEXT(OFFSET('Sanitation Data'!$L$2,0,10*ROW('Sanitation Data'!Q102))),CZ108="Yes"),100-OFFSET('Sanitation Data'!$Q$4,0,10*ROW('Sanitation Data'!Q102)),IF(AND(ISTEXT(OFFSET('Sanitation Data'!$L$2,0,10*ROW('Sanitation Data'!Q102))),CZ108="No",ISNUMBER(OFFSET('Sanitation Data'!$Q$4,0,10*ROW('Sanitation Data'!Q102)))),CONCATENATE("[",ROUND(100-OFFSET('Sanitation Data'!$Q$4,0,10*ROW('Sanitation Data'!Q102)),0),"]"),IF(AND(ISTEXT(OFFSET('Sanitation Data'!$L$2,0,10*ROW('Sanitation Data'!Q102))),CZ108="",ISNUMBER(OFFSET('Sanitation Data'!$Q$4,0,10*ROW('Sanitation Data'!Q102)))),100-OFFSET('Sanitation Data'!$Q$4,0,10*ROW('Sanitation Data'!Q102)),NA())))</f>
        <v>#N/A</v>
      </c>
      <c r="AL108" s="86" t="e">
        <f ca="true">+IF(AND(ISTEXT(OFFSET('Sanitation Data'!$L$2,0,10*ROW('Sanitation Data'!Q102))),DA108="Yes"),OFFSET('Sanitation Data'!$Q$6,0,10*ROW('Sanitation Data'!Q102)),IF(AND(ISTEXT(OFFSET('Sanitation Data'!$L$2,0,10*ROW('Sanitation Data'!Q102))),DA108="No",ISNUMBER(OFFSET('Sanitation Data'!$Q$6,0,10*ROW('Sanitation Data'!Q102)))),CONCATENATE("[",ROUND(OFFSET('Sanitation Data'!$Q$6,0,10*ROW('Sanitation Data'!Q102)),0),"]"),IF(AND(ISTEXT(OFFSET('Sanitation Data'!$L$2,0,10*ROW('Sanitation Data'!Q102))),DA108="",ISNUMBER(OFFSET('Sanitation Data'!$Q$6,0,10*ROW('Sanitation Data'!Q102)))),OFFSET('Sanitation Data'!$Q$6,0,10*ROW('Sanitation Data'!Q102)),NA())))</f>
        <v>#N/A</v>
      </c>
      <c r="AM108" s="86" t="e">
        <f ca="true">+IF(AND(ISTEXT(OFFSET('Sanitation Data'!$L$2,0,10*ROW('Sanitation Data'!Q102))),DB108="Yes"),OFFSET('Sanitation Data'!$Q$10,0,10*ROW('Sanitation Data'!Q102)),IF(AND(ISTEXT(OFFSET('Sanitation Data'!$L$2,0,10*ROW('Sanitation Data'!Q102))),DB108="No",ISNUMBER(OFFSET('Sanitation Data'!$Q$10,0,10*ROW('Sanitation Data'!Q102)))),CONCATENATE("[",ROUND(OFFSET('Sanitation Data'!$Q$10,0,10*ROW('Sanitation Data'!Q102)),0),"]"),IF(AND(ISTEXT(OFFSET('Sanitation Data'!$L$2,0,10*ROW('Sanitation Data'!Q102))),DB108="",ISNUMBER(OFFSET('Sanitation Data'!$Q$10,0,10*ROW('Sanitation Data'!Q102)))),OFFSET('Sanitation Data'!$Q$10,0,10*ROW('Sanitation Data'!Q102)),NA())))</f>
        <v>#N/A</v>
      </c>
      <c r="AN108" s="86" t="e">
        <f ca="true">+IF(AND(ISTEXT(OFFSET('Sanitation Data'!$L$2,0,10*ROW('Sanitation Data'!Q102))),DC108="Yes"),OFFSET('Sanitation Data'!$Q$11,0,10*ROW('Sanitation Data'!Q102)),IF(AND(ISTEXT(OFFSET('Sanitation Data'!$L$2,0,10*ROW('Sanitation Data'!Q102))),DC108="No",ISNUMBER(OFFSET('Sanitation Data'!$Q$11,0,10*ROW('Sanitation Data'!Q102)))),CONCATENATE("[",ROUND(OFFSET('Sanitation Data'!$Q$11,0,10*ROW('Sanitation Data'!Q102)),0),"]"),IF(AND(ISTEXT(OFFSET('Sanitation Data'!$L$2,0,10*ROW('Sanitation Data'!Q102))),DC108="",ISNUMBER(OFFSET('Sanitation Data'!$Q$11,0,10*ROW('Sanitation Data'!Q102)))),OFFSET('Sanitation Data'!$Q$11,0,10*ROW('Sanitation Data'!Q102)),NA())))</f>
        <v>#N/A</v>
      </c>
      <c r="AO108" s="86" t="e">
        <f ca="true">+IF(AND(ISTEXT(OFFSET('Sanitation Data'!$L$2,0,10*ROW('Sanitation Data'!Q102))),DD108="Yes"),OFFSET('Sanitation Data'!$Q$12,0,10*ROW('Sanitation Data'!Q102)),IF(AND(ISTEXT(OFFSET('Sanitation Data'!$L$2,0,10*ROW('Sanitation Data'!Q102))),DD108="No",ISNUMBER(OFFSET('Sanitation Data'!$Q$12,0,10*ROW('Sanitation Data'!Q102)))),CONCATENATE("[",ROUND(OFFSET('Sanitation Data'!$Q$12,0,10*ROW('Sanitation Data'!Q102)),0),"]"),IF(AND(ISTEXT(OFFSET('Sanitation Data'!$L$2,0,10*ROW('Sanitation Data'!Q102))),DD108="",ISNUMBER(OFFSET('Sanitation Data'!$Q$12,0,10*ROW('Sanitation Data'!Q102)))),OFFSET('Sanitation Data'!$Q$12,0,10*ROW('Sanitation Data'!Q102)),NA())))</f>
        <v>#N/A</v>
      </c>
      <c r="AP108" s="86" t="e">
        <f ca="true">+IF(AND(ISTEXT(OFFSET('Sanitation Data'!$L$2,0,10*ROW('Sanitation Data'!R102))),DE108="Yes"),100-OFFSET('Sanitation Data'!$R$4,0,10*ROW('Sanitation Data'!R102)),IF(AND(ISTEXT(OFFSET('Sanitation Data'!$L$2,0,10*ROW('Sanitation Data'!R102))),DE108="No",ISNUMBER(OFFSET('Sanitation Data'!$R$4,0,10*ROW('Sanitation Data'!R102)))),CONCATENATE("[",ROUND(100-OFFSET('Sanitation Data'!$R$4,0,10*ROW('Sanitation Data'!R102)),0),"]"),IF(AND(ISTEXT(OFFSET('Sanitation Data'!$L$2,0,10*ROW('Sanitation Data'!R102))),DE108="",ISNUMBER(OFFSET('Sanitation Data'!$R$4,0,10*ROW('Sanitation Data'!R102)))),100-OFFSET('Sanitation Data'!$R$4,0,10*ROW('Sanitation Data'!R102)),NA())))</f>
        <v>#N/A</v>
      </c>
      <c r="AQ108" s="86" t="e">
        <f ca="true">+IF(AND(ISTEXT(OFFSET('Sanitation Data'!$L$2,0,10*ROW('Sanitation Data'!R102))),DF108="Yes"),OFFSET('Sanitation Data'!$R$6,0,10*ROW('Sanitation Data'!R102)),IF(AND(ISTEXT(OFFSET('Sanitation Data'!$L$2,0,10*ROW('Sanitation Data'!R102))),DF108="No",ISNUMBER(OFFSET('Sanitation Data'!$R$6,0,10*ROW('Sanitation Data'!R102)))),CONCATENATE("[",ROUND(OFFSET('Sanitation Data'!$R$6,0,10*ROW('Sanitation Data'!R102)),0),"]"),IF(AND(ISTEXT(OFFSET('Sanitation Data'!$L$2,0,10*ROW('Sanitation Data'!R102))),DF108="",ISNUMBER(OFFSET('Sanitation Data'!$R$6,0,10*ROW('Sanitation Data'!R102)))),OFFSET('Sanitation Data'!$R$6,0,10*ROW('Sanitation Data'!R102)),NA())))</f>
        <v>#N/A</v>
      </c>
      <c r="AR108" s="86" t="e">
        <f ca="true">+IF(AND(ISTEXT(OFFSET('Sanitation Data'!$L$2,0,10*ROW('Sanitation Data'!R102))),DG108="Yes"),OFFSET('Sanitation Data'!$R$10,0,10*ROW('Sanitation Data'!R102)),IF(AND(ISTEXT(OFFSET('Sanitation Data'!$L$2,0,10*ROW('Sanitation Data'!R102))),DG108="No",ISNUMBER(OFFSET('Sanitation Data'!$R$10,0,10*ROW('Sanitation Data'!R102)))),CONCATENATE("[",ROUND(OFFSET('Sanitation Data'!$R$10,0,10*ROW('Sanitation Data'!R102)),0),"]"),IF(AND(ISTEXT(OFFSET('Sanitation Data'!$L$2,0,10*ROW('Sanitation Data'!R102))),DG108="",ISNUMBER(OFFSET('Sanitation Data'!$R$10,0,10*ROW('Sanitation Data'!R102)))),OFFSET('Sanitation Data'!$R$10,0,10*ROW('Sanitation Data'!R102)),NA())))</f>
        <v>#N/A</v>
      </c>
      <c r="AS108" s="86" t="e">
        <f ca="true">+IF(AND(ISTEXT(OFFSET('Sanitation Data'!$L$2,0,10*ROW('Sanitation Data'!R102))),DH108="Yes"),OFFSET('Sanitation Data'!$R$11,0,10*ROW('Sanitation Data'!R102)),IF(AND(ISTEXT(OFFSET('Sanitation Data'!$L$2,0,10*ROW('Sanitation Data'!R102))),DH108="No",ISNUMBER(OFFSET('Sanitation Data'!$R$11,0,10*ROW('Sanitation Data'!R102)))),CONCATENATE("[",ROUND(OFFSET('Sanitation Data'!$R$11,0,10*ROW('Sanitation Data'!R102)),0),"]"),IF(AND(ISTEXT(OFFSET('Sanitation Data'!$L$2,0,10*ROW('Sanitation Data'!R102))),DH108="",ISNUMBER(OFFSET('Sanitation Data'!$R$11,0,10*ROW('Sanitation Data'!R102)))),OFFSET('Sanitation Data'!$R$11,0,10*ROW('Sanitation Data'!R102)),NA())))</f>
        <v>#N/A</v>
      </c>
      <c r="AT108" s="86" t="e">
        <f ca="true">+IF(AND(ISTEXT(OFFSET('Sanitation Data'!$L$2,0,10*ROW('Sanitation Data'!R102))),DI108="Yes"),OFFSET('Sanitation Data'!$R$12,0,10*ROW('Sanitation Data'!R102)),IF(AND(ISTEXT(OFFSET('Sanitation Data'!$L$2,0,10*ROW('Sanitation Data'!R102))),DI108="No",ISNUMBER(OFFSET('Sanitation Data'!$R$12,0,10*ROW('Sanitation Data'!R102)))),CONCATENATE("[",ROUND(OFFSET('Sanitation Data'!$R$12,0,10*ROW('Sanitation Data'!R102)),0),"]"),IF(AND(ISTEXT(OFFSET('Sanitation Data'!$L$2,0,10*ROW('Sanitation Data'!R102))),DI108="",ISNUMBER(OFFSET('Sanitation Data'!$R$12,0,10*ROW('Sanitation Data'!R102)))),OFFSET('Sanitation Data'!$R$12,0,10*ROW('Sanitation Data'!R102)),NA())))</f>
        <v>#N/A</v>
      </c>
      <c r="AU108" s="86" t="e">
        <f ca="true">+IF(AND(ISTEXT(OFFSET('Sanitation Data'!$L$2,0,10*ROW('Sanitation Data'!S102))),DJ108="Yes"),100-OFFSET('Sanitation Data'!$S$4,0,10*ROW('Sanitation Data'!S102)),IF(AND(ISTEXT(OFFSET('Sanitation Data'!$L$2,0,10*ROW('Sanitation Data'!S102))),DJ108="No",ISNUMBER(OFFSET('Sanitation Data'!$S$4,0,10*ROW('Sanitation Data'!S102)))),CONCATENATE("[",ROUND(100-OFFSET('Sanitation Data'!$S$4,0,10*ROW('Sanitation Data'!S102)),0),"]"),IF(AND(ISTEXT(OFFSET('Sanitation Data'!$L$2,0,10*ROW('Sanitation Data'!S102))),DJ108="",ISNUMBER(OFFSET('Sanitation Data'!$S$4,0,10*ROW('Sanitation Data'!S102)))),100-OFFSET('Sanitation Data'!$S$4,0,10*ROW('Sanitation Data'!S102)),NA())))</f>
        <v>#N/A</v>
      </c>
      <c r="AV108" s="86" t="e">
        <f ca="true">+IF(AND(ISTEXT(OFFSET('Sanitation Data'!$L$2,0,10*ROW('Sanitation Data'!S102))),DK108="Yes"),OFFSET('Sanitation Data'!$S$6,0,10*ROW('Sanitation Data'!S102)),IF(AND(ISTEXT(OFFSET('Sanitation Data'!$L$2,0,10*ROW('Sanitation Data'!S102))),DK108="No",ISNUMBER(OFFSET('Sanitation Data'!$S$6,0,10*ROW('Sanitation Data'!S102)))),CONCATENATE("[",ROUND(OFFSET('Sanitation Data'!$S$6,0,10*ROW('Sanitation Data'!S102)),0),"]"),IF(AND(ISTEXT(OFFSET('Sanitation Data'!$L$2,0,10*ROW('Sanitation Data'!S102))),DK108="",ISNUMBER(OFFSET('Sanitation Data'!$S$6,0,10*ROW('Sanitation Data'!S102)))),OFFSET('Sanitation Data'!$S$6,0,10*ROW('Sanitation Data'!S102)),NA())))</f>
        <v>#N/A</v>
      </c>
      <c r="AW108" s="86" t="e">
        <f ca="true">+IF(AND(ISTEXT(OFFSET('Sanitation Data'!$L$2,0,10*ROW('Sanitation Data'!S102))),DL108="Yes"),OFFSET('Sanitation Data'!$S$10,0,10*ROW('Sanitation Data'!S102)),IF(AND(ISTEXT(OFFSET('Sanitation Data'!$L$2,0,10*ROW('Sanitation Data'!S102))),DL108="No",ISNUMBER(OFFSET('Sanitation Data'!$S$10,0,10*ROW('Sanitation Data'!S102)))),CONCATENATE("[",ROUND(OFFSET('Sanitation Data'!$S$10,0,10*ROW('Sanitation Data'!S102)),0),"]"),IF(AND(ISTEXT(OFFSET('Sanitation Data'!$L$2,0,10*ROW('Sanitation Data'!S102))),DL108="",ISNUMBER(OFFSET('Sanitation Data'!$S$10,0,10*ROW('Sanitation Data'!S102)))),OFFSET('Sanitation Data'!$S$10,0,10*ROW('Sanitation Data'!S102)),NA())))</f>
        <v>#N/A</v>
      </c>
      <c r="AX108" s="86" t="e">
        <f ca="true">+IF(AND(ISTEXT(OFFSET('Sanitation Data'!$L$2,0,10*ROW('Sanitation Data'!S102))),DM108="Yes"),OFFSET('Sanitation Data'!$S$11,0,10*ROW('Sanitation Data'!S102)),IF(AND(ISTEXT(OFFSET('Sanitation Data'!$L$2,0,10*ROW('Sanitation Data'!S102))),DM108="No",ISNUMBER(OFFSET('Sanitation Data'!$S$11,0,10*ROW('Sanitation Data'!S102)))),CONCATENATE("[",ROUND(OFFSET('Sanitation Data'!$S$11,0,10*ROW('Sanitation Data'!S102)),0),"]"),IF(AND(ISTEXT(OFFSET('Sanitation Data'!$L$2,0,10*ROW('Sanitation Data'!S102))),DM108="",ISNUMBER(OFFSET('Sanitation Data'!$S$11,0,10*ROW('Sanitation Data'!S102)))),OFFSET('Sanitation Data'!$S$11,0,10*ROW('Sanitation Data'!S102)),NA())))</f>
        <v>#N/A</v>
      </c>
      <c r="AY108" s="86" t="e">
        <f ca="true">+IF(AND(ISTEXT(OFFSET('Sanitation Data'!$L$2,0,10*ROW('Sanitation Data'!S102))),DN108="Yes"),OFFSET('Sanitation Data'!$S$12,0,10*ROW('Sanitation Data'!S102)),IF(AND(ISTEXT(OFFSET('Sanitation Data'!$L$2,0,10*ROW('Sanitation Data'!S102))),DN108="No",ISNUMBER(OFFSET('Sanitation Data'!$S$12,0,10*ROW('Sanitation Data'!S102)))),CONCATENATE("[",ROUND(OFFSET('Sanitation Data'!$S$12,0,10*ROW('Sanitation Data'!S102)),0),"]"),IF(AND(ISTEXT(OFFSET('Sanitation Data'!$L$2,0,10*ROW('Sanitation Data'!S102))),DN108="",ISNUMBER(OFFSET('Sanitation Data'!$S$12,0,10*ROW('Sanitation Data'!S102)))),OFFSET('Sanitation Data'!$S$12,0,10*ROW('Sanitation Data'!S102)),NA())))</f>
        <v>#N/A</v>
      </c>
      <c r="AZ108" s="87" t="e">
        <f ca="true">+IF(AND(ISTEXT(OFFSET('Hygiene Data'!$L$2,0,10*ROW('Hygiene Data'!N102))),DO108="Yes"),OFFSET('Hygiene Data'!$N$5,0,10*ROW('Hygiene Data'!N102)),IF(AND(ISTEXT(OFFSET('Hygiene Data'!$L$2,0,10*ROW('Hygiene Data'!N102))),DO108="No",ISNUMBER(OFFSET('Hygiene Data'!$N$5,0,10*ROW('Hygiene Data'!N102)))),CONCATENATE("[",ROUND(OFFSET('Hygiene Data'!$N$5,0,10*ROW('Hygiene Data'!N102)),0),"]"),IF(AND(ISTEXT(OFFSET('Hygiene Data'!$L$2,0,10*ROW('Hygiene Data'!N102))),DO108="",ISNUMBER(OFFSET('Hygiene Data'!$N$5,0,10*ROW('Hygiene Data'!N102)))),OFFSET('Hygiene Data'!$N$5,0,10*ROW('Hygiene Data'!N102)),NA())))</f>
        <v>#N/A</v>
      </c>
      <c r="BA108" s="87" t="e">
        <f ca="true">+IF(AND(ISTEXT(OFFSET('Hygiene Data'!$L$2,0,10*ROW('Hygiene Data'!N102))),DP108="Yes"),OFFSET('Hygiene Data'!$N$7,0,10*ROW('Hygiene Data'!N102)),IF(AND(ISTEXT(OFFSET('Hygiene Data'!$L$2,0,10*ROW('Hygiene Data'!N102))),DP108="No",ISNUMBER(OFFSET('Hygiene Data'!$N$7,0,10*ROW('Hygiene Data'!N102)))),CONCATENATE("[",ROUND(OFFSET('Hygiene Data'!$N$7,0,10*ROW('Hygiene Data'!N102)),0),"]"),IF(AND(ISTEXT(OFFSET('Hygiene Data'!$L$2,0,10*ROW('Hygiene Data'!N102))),DP108="",ISNUMBER(OFFSET('Hygiene Data'!$N$7,0,10*ROW('Hygiene Data'!N102)))),OFFSET('Hygiene Data'!$N$7,0,10*ROW('Hygiene Data'!N102)),NA())))</f>
        <v>#N/A</v>
      </c>
      <c r="BB108" s="87" t="e">
        <f ca="true">+IF(AND(ISTEXT(OFFSET('Hygiene Data'!$L$2,0,10*ROW('Hygiene Data'!N102))),DQ108="Yes"),OFFSET('Hygiene Data'!$N$9,0,10*ROW('Hygiene Data'!N102)),IF(AND(ISTEXT(OFFSET('Hygiene Data'!$L$2,0,10*ROW('Hygiene Data'!N102))),DQ108="No",ISNUMBER(OFFSET('Hygiene Data'!$N$9,0,10*ROW('Hygiene Data'!N102)))),CONCATENATE("[",ROUND(OFFSET('Hygiene Data'!$N$9,0,10*ROW('Hygiene Data'!N102)),0),"]"),IF(AND(ISTEXT(OFFSET('Hygiene Data'!$L$2,0,10*ROW('Hygiene Data'!N102))),DQ108="",ISNUMBER(OFFSET('Hygiene Data'!$N$9,0,10*ROW('Hygiene Data'!N102)))),OFFSET('Hygiene Data'!$N$9,0,10*ROW('Hygiene Data'!N102)),NA())))</f>
        <v>#N/A</v>
      </c>
      <c r="BC108" s="87" t="e">
        <f ca="true">+IF(AND(ISTEXT(OFFSET('Hygiene Data'!$L$2,0,10*ROW('Hygiene Data'!O102))),DR108="Yes"),OFFSET('Hygiene Data'!$O$5,0,10*ROW('Hygiene Data'!O102)),IF(AND(ISTEXT(OFFSET('Hygiene Data'!$L$2,0,10*ROW('Hygiene Data'!O102))),DR108="No",ISNUMBER(OFFSET('Hygiene Data'!$O$5,0,10*ROW('Hygiene Data'!O102)))),CONCATENATE("[",ROUND(OFFSET('Hygiene Data'!$O$5,0,10*ROW('Hygiene Data'!O102)),0),"]"),IF(AND(ISTEXT(OFFSET('Hygiene Data'!$L$2,0,10*ROW('Hygiene Data'!O102))),DR108="",ISNUMBER(OFFSET('Hygiene Data'!$O$5,0,10*ROW('Hygiene Data'!O102)))),OFFSET('Hygiene Data'!$O$5,0,10*ROW('Hygiene Data'!O102)),NA())))</f>
        <v>#N/A</v>
      </c>
      <c r="BD108" s="87" t="e">
        <f ca="true">+IF(AND(ISTEXT(OFFSET('Hygiene Data'!$L$2,0,10*ROW('Hygiene Data'!O102))),DS108="Yes"),OFFSET('Hygiene Data'!$O$7,0,10*ROW('Hygiene Data'!O102)),IF(AND(ISTEXT(OFFSET('Hygiene Data'!$L$2,0,10*ROW('Hygiene Data'!O102))),DS108="No",ISNUMBER(OFFSET('Hygiene Data'!$O$7,0,10*ROW('Hygiene Data'!O102)))),CONCATENATE("[",ROUND(OFFSET('Hygiene Data'!$O$7,0,10*ROW('Hygiene Data'!O102)),0),"]"),IF(AND(ISTEXT(OFFSET('Hygiene Data'!$L$2,0,10*ROW('Hygiene Data'!O102))),DS108="",ISNUMBER(OFFSET('Hygiene Data'!$O$7,0,10*ROW('Hygiene Data'!O102)))),OFFSET('Hygiene Data'!$O$7,0,10*ROW('Hygiene Data'!O102)),NA())))</f>
        <v>#N/A</v>
      </c>
      <c r="BE108" s="87" t="e">
        <f ca="true">+IF(AND(ISTEXT(OFFSET('Hygiene Data'!$L$2,0,10*ROW('Hygiene Data'!O102))),DT108="Yes"),OFFSET('Hygiene Data'!$O$9,0,10*ROW('Hygiene Data'!O102)),IF(AND(ISTEXT(OFFSET('Hygiene Data'!$L$2,0,10*ROW('Hygiene Data'!O102))),DT108="No",ISNUMBER(OFFSET('Hygiene Data'!$O$9,0,10*ROW('Hygiene Data'!O102)))),CONCATENATE("[",ROUND(OFFSET('Hygiene Data'!$O$9,0,10*ROW('Hygiene Data'!O102)),0),"]"),IF(AND(ISTEXT(OFFSET('Hygiene Data'!$L$2,0,10*ROW('Hygiene Data'!O102))),DT108="",ISNUMBER(OFFSET('Hygiene Data'!$O$9,0,10*ROW('Hygiene Data'!O102)))),OFFSET('Hygiene Data'!$O$9,0,10*ROW('Hygiene Data'!O102)),NA())))</f>
        <v>#N/A</v>
      </c>
      <c r="BF108" s="87" t="e">
        <f ca="true">+IF(AND(ISTEXT(OFFSET('Hygiene Data'!$L$2,0,10*ROW('Hygiene Data'!P102))),DU108="Yes"),OFFSET('Hygiene Data'!$P$5,0,10*ROW('Hygiene Data'!P102)),IF(AND(ISTEXT(OFFSET('Hygiene Data'!$L$2,0,10*ROW('Hygiene Data'!P102))),DU108="No",ISNUMBER(OFFSET('Hygiene Data'!$P$5,0,10*ROW('Hygiene Data'!P102)))),CONCATENATE("[",ROUND(OFFSET('Hygiene Data'!$P$5,0,10*ROW('Hygiene Data'!P102)),0),"]"),IF(AND(ISTEXT(OFFSET('Hygiene Data'!$L$2,0,10*ROW('Hygiene Data'!P102))),DU108="",ISNUMBER(OFFSET('Hygiene Data'!$P$5,0,10*ROW('Hygiene Data'!P102)))),OFFSET('Hygiene Data'!$P$5,0,10*ROW('Hygiene Data'!P102)),NA())))</f>
        <v>#N/A</v>
      </c>
      <c r="BG108" s="87" t="e">
        <f ca="true">+IF(AND(ISTEXT(OFFSET('Hygiene Data'!$L$2,0,10*ROW('Hygiene Data'!P102))),DV108="Yes"),OFFSET('Hygiene Data'!$P$7,0,10*ROW('Hygiene Data'!P102)),IF(AND(ISTEXT(OFFSET('Hygiene Data'!$L$2,0,10*ROW('Hygiene Data'!P102))),DV108="No",ISNUMBER(OFFSET('Hygiene Data'!$P$7,0,10*ROW('Hygiene Data'!P102)))),CONCATENATE("[",ROUND(OFFSET('Hygiene Data'!$P$7,0,10*ROW('Hygiene Data'!P102)),0),"]"),IF(AND(ISTEXT(OFFSET('Hygiene Data'!$L$2,0,10*ROW('Hygiene Data'!P102))),DV108="",ISNUMBER(OFFSET('Hygiene Data'!$P$7,0,10*ROW('Hygiene Data'!P102)))),OFFSET('Hygiene Data'!$P$7,0,10*ROW('Hygiene Data'!P102)),NA())))</f>
        <v>#N/A</v>
      </c>
      <c r="BH108" s="87" t="e">
        <f ca="true">+IF(AND(ISTEXT(OFFSET('Hygiene Data'!$L$2,0,10*ROW('Hygiene Data'!P102))),DW108="Yes"),OFFSET('Hygiene Data'!$P$9,0,10*ROW('Hygiene Data'!P102)),IF(AND(ISTEXT(OFFSET('Hygiene Data'!$L$2,0,10*ROW('Hygiene Data'!P102))),DW108="No",ISNUMBER(OFFSET('Hygiene Data'!$P$9,0,10*ROW('Hygiene Data'!P102)))),CONCATENATE("[",ROUND(OFFSET('Hygiene Data'!$P$9,0,10*ROW('Hygiene Data'!P102)),0),"]"),IF(AND(ISTEXT(OFFSET('Hygiene Data'!$L$2,0,10*ROW('Hygiene Data'!P102))),DW108="",ISNUMBER(OFFSET('Hygiene Data'!$P$9,0,10*ROW('Hygiene Data'!P102)))),OFFSET('Hygiene Data'!$P$9,0,10*ROW('Hygiene Data'!P102)),NA())))</f>
        <v>#N/A</v>
      </c>
      <c r="BI108" s="87" t="e">
        <f ca="true">+IF(AND(ISTEXT(OFFSET('Hygiene Data'!$L$2,0,10*ROW('Hygiene Data'!Q102))),DX108="Yes"),OFFSET('Hygiene Data'!$Q$5,0,10*ROW('Hygiene Data'!Q102)),IF(AND(ISTEXT(OFFSET('Hygiene Data'!$L$2,0,10*ROW('Hygiene Data'!Q102))),DX108="No",ISNUMBER(OFFSET('Hygiene Data'!$Q$5,0,10*ROW('Hygiene Data'!Q102)))),CONCATENATE("[",ROUND(OFFSET('Hygiene Data'!$Q$5,0,10*ROW('Hygiene Data'!Q102)),0),"]"),IF(AND(ISTEXT(OFFSET('Hygiene Data'!$L$2,0,10*ROW('Hygiene Data'!Q102))),DX108="",ISNUMBER(OFFSET('Hygiene Data'!$Q$5,0,10*ROW('Hygiene Data'!Q102)))),OFFSET('Hygiene Data'!$Q$5,0,10*ROW('Hygiene Data'!Q102)),NA())))</f>
        <v>#N/A</v>
      </c>
      <c r="BJ108" s="87" t="e">
        <f ca="true">+IF(AND(ISTEXT(OFFSET('Hygiene Data'!$L$2,0,10*ROW('Hygiene Data'!Q102))),DY108="Yes"),OFFSET('Hygiene Data'!$Q$7,0,10*ROW('Hygiene Data'!Q102)),IF(AND(ISTEXT(OFFSET('Hygiene Data'!$L$2,0,10*ROW('Hygiene Data'!Q102))),DY108="No",ISNUMBER(OFFSET('Hygiene Data'!$Q$7,0,10*ROW('Hygiene Data'!Q102)))),CONCATENATE("[",ROUND(OFFSET('Hygiene Data'!$Q$7,0,10*ROW('Hygiene Data'!Q102)),0),"]"),IF(AND(ISTEXT(OFFSET('Hygiene Data'!$L$2,0,10*ROW('Hygiene Data'!Q102))),DY108="",ISNUMBER(OFFSET('Hygiene Data'!$Q$7,0,10*ROW('Hygiene Data'!Q102)))),OFFSET('Hygiene Data'!$Q$7,0,10*ROW('Hygiene Data'!Q102)),NA())))</f>
        <v>#N/A</v>
      </c>
      <c r="BK108" s="87" t="e">
        <f ca="true">+IF(AND(ISTEXT(OFFSET('Hygiene Data'!$L$2,0,10*ROW('Hygiene Data'!Q102))),DZ108="Yes"),OFFSET('Hygiene Data'!$Q$9,0,10*ROW('Hygiene Data'!Q102)),IF(AND(ISTEXT(OFFSET('Hygiene Data'!$L$2,0,10*ROW('Hygiene Data'!Q102))),DZ108="No",ISNUMBER(OFFSET('Hygiene Data'!$Q$9,0,10*ROW('Hygiene Data'!Q102)))),CONCATENATE("[",ROUND(OFFSET('Hygiene Data'!$Q$9,0,10*ROW('Hygiene Data'!Q102)),0),"]"),IF(AND(ISTEXT(OFFSET('Hygiene Data'!$L$2,0,10*ROW('Hygiene Data'!Q102))),DZ108="",ISNUMBER(OFFSET('Hygiene Data'!$Q$9,0,10*ROW('Hygiene Data'!Q102)))),OFFSET('Hygiene Data'!$Q$9,0,10*ROW('Hygiene Data'!Q102)),NA())))</f>
        <v>#N/A</v>
      </c>
      <c r="BL108" s="87" t="e">
        <f ca="true">+IF(AND(ISTEXT(OFFSET('Hygiene Data'!$L$2,0,10*ROW('Hygiene Data'!R102))),EA108="Yes"),OFFSET('Hygiene Data'!$R$5,0,10*ROW('Hygiene Data'!R102)),IF(AND(ISTEXT(OFFSET('Hygiene Data'!$L$2,0,10*ROW('Hygiene Data'!R102))),EA108="No",ISNUMBER(OFFSET('Hygiene Data'!$R$5,0,10*ROW('Hygiene Data'!R102)))),CONCATENATE("[",ROUND(OFFSET('Hygiene Data'!$R$5,0,10*ROW('Hygiene Data'!R102)),0),"]"),IF(AND(ISTEXT(OFFSET('Hygiene Data'!$L$2,0,10*ROW('Hygiene Data'!R102))),EA108="",ISNUMBER(OFFSET('Hygiene Data'!$R$5,0,10*ROW('Hygiene Data'!R102)))),OFFSET('Hygiene Data'!$R$5,0,10*ROW('Hygiene Data'!R102)),NA())))</f>
        <v>#N/A</v>
      </c>
      <c r="BM108" s="87" t="e">
        <f ca="true">+IF(AND(ISTEXT(OFFSET('Hygiene Data'!$L$2,0,10*ROW('Hygiene Data'!R102))),EB108="Yes"),OFFSET('Hygiene Data'!$R$7,0,10*ROW('Hygiene Data'!R102)),IF(AND(ISTEXT(OFFSET('Hygiene Data'!$L$2,0,10*ROW('Hygiene Data'!R102))),EB108="No",ISNUMBER(OFFSET('Hygiene Data'!$R$7,0,10*ROW('Hygiene Data'!R102)))),CONCATENATE("[",ROUND(OFFSET('Hygiene Data'!$R$7,0,10*ROW('Hygiene Data'!R102)),0),"]"),IF(AND(ISTEXT(OFFSET('Hygiene Data'!$L$2,0,10*ROW('Hygiene Data'!R102))),EB108="",ISNUMBER(OFFSET('Hygiene Data'!$R$7,0,10*ROW('Hygiene Data'!R102)))),OFFSET('Hygiene Data'!$R$7,0,10*ROW('Hygiene Data'!R102)),NA())))</f>
        <v>#N/A</v>
      </c>
      <c r="BN108" s="87" t="e">
        <f ca="true">+IF(AND(ISTEXT(OFFSET('Hygiene Data'!$L$2,0,10*ROW('Hygiene Data'!R102))),EC108="Yes"),OFFSET('Hygiene Data'!$R$9,0,10*ROW('Hygiene Data'!R102)),IF(AND(ISTEXT(OFFSET('Hygiene Data'!$L$2,0,10*ROW('Hygiene Data'!R102))),EC108="No",ISNUMBER(OFFSET('Hygiene Data'!$R$9,0,10*ROW('Hygiene Data'!R102)))),CONCATENATE("[",ROUND(OFFSET('Hygiene Data'!$R$9,0,10*ROW('Hygiene Data'!R102)),0),"]"),IF(AND(ISTEXT(OFFSET('Hygiene Data'!$L$2,0,10*ROW('Hygiene Data'!R102))),EC108="",ISNUMBER(OFFSET('Hygiene Data'!$R$9,0,10*ROW('Hygiene Data'!R102)))),OFFSET('Hygiene Data'!$R$9,0,10*ROW('Hygiene Data'!R102)),NA())))</f>
        <v>#N/A</v>
      </c>
      <c r="BO108" s="87" t="e">
        <f ca="true">+IF(AND(ISTEXT(OFFSET('Hygiene Data'!$L$2,0,10*ROW('Hygiene Data'!S102))),ED108="Yes"),OFFSET('Hygiene Data'!$S$5,0,10*ROW('Hygiene Data'!S102)),IF(AND(ISTEXT(OFFSET('Hygiene Data'!$L$2,0,10*ROW('Hygiene Data'!S102))),ED108="No",ISNUMBER(OFFSET('Hygiene Data'!$S$5,0,10*ROW('Hygiene Data'!S102)))),CONCATENATE("[",ROUND(OFFSET('Hygiene Data'!$S$5,0,10*ROW('Hygiene Data'!S102)),0),"]"),IF(AND(ISTEXT(OFFSET('Hygiene Data'!$L$2,0,10*ROW('Hygiene Data'!S102))),ED108="",ISNUMBER(OFFSET('Hygiene Data'!$S$5,0,10*ROW('Hygiene Data'!S102)))),OFFSET('Hygiene Data'!$S$5,0,10*ROW('Hygiene Data'!S102)),NA())))</f>
        <v>#N/A</v>
      </c>
      <c r="BP108" s="87" t="e">
        <f ca="true">+IF(AND(ISTEXT(OFFSET('Hygiene Data'!$L$2,0,10*ROW('Hygiene Data'!S102))),EE108="Yes"),OFFSET('Hygiene Data'!$S$7,0,10*ROW('Hygiene Data'!S102)),IF(AND(ISTEXT(OFFSET('Hygiene Data'!$L$2,0,10*ROW('Hygiene Data'!S102))),EE108="No",ISNUMBER(OFFSET('Hygiene Data'!$S$7,0,10*ROW('Hygiene Data'!S102)))),CONCATENATE("[",ROUND(OFFSET('Hygiene Data'!$S$7,0,10*ROW('Hygiene Data'!S102)),0),"]"),IF(AND(ISTEXT(OFFSET('Hygiene Data'!$L$2,0,10*ROW('Hygiene Data'!S102))),EE108="",ISNUMBER(OFFSET('Hygiene Data'!$S$7,0,10*ROW('Hygiene Data'!S102)))),OFFSET('Hygiene Data'!$S$7,0,10*ROW('Hygiene Data'!S102)),NA())))</f>
        <v>#N/A</v>
      </c>
      <c r="BQ108" s="87" t="e">
        <f ca="true">+IF(AND(ISTEXT(OFFSET('Hygiene Data'!$L$2,0,10*ROW('Hygiene Data'!S102))),EF108="Yes"),OFFSET('Hygiene Data'!$S$9,0,10*ROW('Hygiene Data'!S102)),IF(AND(ISTEXT(OFFSET('Hygiene Data'!$L$2,0,10*ROW('Hygiene Data'!S102))),EF108="No",ISNUMBER(OFFSET('Hygiene Data'!$S$9,0,10*ROW('Hygiene Data'!S102)))),CONCATENATE("[",ROUND(OFFSET('Hygiene Data'!$S$9,0,10*ROW('Hygiene Data'!S102)),0),"]"),IF(AND(ISTEXT(OFFSET('Hygiene Data'!$L$2,0,10*ROW('Hygiene Data'!S102))),EF108="",ISNUMBER(OFFSET('Hygiene Data'!$S$9,0,10*ROW('Hygiene Data'!S102)))),OFFSET('Hygiene Data'!$S$9,0,10*ROW('Hygiene Data'!S102)),NA())))</f>
        <v>#N/A</v>
      </c>
      <c r="BR108" s="271"/>
      <c r="BS108" s="271" t="str">
        <f ca="true">+IF(OFFSET('Water Data'!$N$27,0,10*ROW('Water Data'!N102))="","",OFFSET('Water Data'!$N$27,0,10*ROW('Water Data'!N102)))</f>
        <v/>
      </c>
      <c r="BT108" s="271" t="str">
        <f ca="true">+IF(OFFSET('Water Data'!$N$28,0,10*ROW('Water Data'!N102))="","",OFFSET('Water Data'!$N$28,0,10*ROW('Water Data'!N102)))</f>
        <v/>
      </c>
      <c r="BU108" s="271" t="str">
        <f ca="true">+IF(OFFSET('Water Data'!$N$29,0,10*ROW('Water Data'!N102))="","",OFFSET('Water Data'!$N$29,0,10*ROW('Water Data'!N102)))</f>
        <v/>
      </c>
      <c r="BV108" s="271" t="str">
        <f ca="true">+IF(OFFSET('Water Data'!$O$27,0,10*ROW('Water Data'!O102))="","",OFFSET('Water Data'!$O$27,0,10*ROW('Water Data'!O102)))</f>
        <v/>
      </c>
      <c r="BW108" s="271" t="str">
        <f ca="true">+IF(OFFSET('Water Data'!$O$28,0,10*ROW('Water Data'!O102))="","",OFFSET('Water Data'!$O$28,0,10*ROW('Water Data'!O102)))</f>
        <v/>
      </c>
      <c r="BX108" s="271" t="str">
        <f ca="true">+IF(OFFSET('Water Data'!$O$29,0,10*ROW('Water Data'!O102))="","",OFFSET('Water Data'!$O$29,0,10*ROW('Water Data'!O102)))</f>
        <v/>
      </c>
      <c r="BY108" s="271" t="str">
        <f ca="true">+IF(OFFSET('Water Data'!$P$27,0,10*ROW('Water Data'!P102))="","",OFFSET('Water Data'!$P$27,0,10*ROW('Water Data'!P102)))</f>
        <v/>
      </c>
      <c r="BZ108" s="271" t="str">
        <f ca="true">+IF(OFFSET('Water Data'!$P$28,0,10*ROW('Water Data'!P102))="","",OFFSET('Water Data'!$P$28,0,10*ROW('Water Data'!P102)))</f>
        <v/>
      </c>
      <c r="CA108" s="271" t="str">
        <f ca="true">+IF(OFFSET('Water Data'!$P$29,0,10*ROW('Water Data'!P102))="","",OFFSET('Water Data'!$P$29,0,10*ROW('Water Data'!P102)))</f>
        <v/>
      </c>
      <c r="CB108" s="271" t="str">
        <f ca="true">+IF(OFFSET('Water Data'!$Q$27,0,10*ROW('Water Data'!Q102))="","",OFFSET('Water Data'!$Q$27,0,10*ROW('Water Data'!Q102)))</f>
        <v/>
      </c>
      <c r="CC108" s="271" t="str">
        <f ca="true">+IF(OFFSET('Water Data'!$Q$28,0,10*ROW('Water Data'!Q102))="","",OFFSET('Water Data'!$Q$28,0,10*ROW('Water Data'!Q102)))</f>
        <v/>
      </c>
      <c r="CD108" s="271" t="str">
        <f ca="true">+IF(OFFSET('Water Data'!$Q$29,0,10*ROW('Water Data'!Q102))="","",OFFSET('Water Data'!$Q$29,0,10*ROW('Water Data'!Q102)))</f>
        <v/>
      </c>
      <c r="CE108" s="271" t="str">
        <f ca="true">+IF(OFFSET('Water Data'!$R$27,0,10*ROW('Water Data'!R102))="","",OFFSET('Water Data'!$R$27,0,10*ROW('Water Data'!R102)))</f>
        <v/>
      </c>
      <c r="CF108" s="271" t="str">
        <f ca="true">+IF(OFFSET('Water Data'!$R$28,0,10*ROW('Water Data'!R102))="","",OFFSET('Water Data'!$R$28,0,10*ROW('Water Data'!R102)))</f>
        <v/>
      </c>
      <c r="CG108" s="271" t="str">
        <f ca="true">+IF(OFFSET('Water Data'!$R$29,0,10*ROW('Water Data'!R102))="","",OFFSET('Water Data'!$R$29,0,10*ROW('Water Data'!R102)))</f>
        <v/>
      </c>
      <c r="CH108" s="271" t="str">
        <f ca="true">+IF(OFFSET('Water Data'!$S$27,0,10*ROW('Water Data'!S102))="","",OFFSET('Water Data'!$S$27,0,10*ROW('Water Data'!S102)))</f>
        <v/>
      </c>
      <c r="CI108" s="271" t="str">
        <f ca="true">+IF(OFFSET('Water Data'!$S$28,0,10*ROW('Water Data'!S102))="","",OFFSET('Water Data'!$S$28,0,10*ROW('Water Data'!S102)))</f>
        <v/>
      </c>
      <c r="CJ108" s="271" t="str">
        <f ca="true">+IF(OFFSET('Water Data'!$S$29,0,10*ROW('Water Data'!S102))="","",OFFSET('Water Data'!$S$29,0,10*ROW('Water Data'!S102)))</f>
        <v/>
      </c>
      <c r="CK108" s="271" t="str">
        <f ca="true">+IF(OFFSET('Sanitation Data'!$N$28,0,10*ROW('Sanitation Data'!N102))="","",OFFSET('Sanitation Data'!$N$28,0,10*ROW('Sanitation Data'!N102)))</f>
        <v/>
      </c>
      <c r="CL108" s="271" t="str">
        <f ca="true">+IF(OFFSET('Sanitation Data'!$N$29,0,10*ROW('Sanitation Data'!N102))="","",OFFSET('Sanitation Data'!$N$29,0,10*ROW('Sanitation Data'!N102)))</f>
        <v/>
      </c>
      <c r="CM108" s="271" t="str">
        <f ca="true">+IF(OFFSET('Sanitation Data'!$N$30,0,10*ROW('Sanitation Data'!N102))="","",OFFSET('Sanitation Data'!$N$30,0,10*ROW('Sanitation Data'!N102)))</f>
        <v/>
      </c>
      <c r="CN108" s="271" t="str">
        <f ca="true">+IF(OFFSET('Sanitation Data'!$N$31,0,10*ROW('Sanitation Data'!N102))="","",OFFSET('Sanitation Data'!$N$31,0,10*ROW('Sanitation Data'!N102)))</f>
        <v/>
      </c>
      <c r="CO108" s="271" t="str">
        <f ca="true">+IF(OFFSET('Sanitation Data'!$N$32,0,10*ROW('Sanitation Data'!N102))="","",OFFSET('Sanitation Data'!$N$32,0,10*ROW('Sanitation Data'!N102)))</f>
        <v/>
      </c>
      <c r="CP108" s="271" t="str">
        <f ca="true">+IF(OFFSET('Sanitation Data'!$O$28,0,10*ROW('Sanitation Data'!O102))="","",OFFSET('Sanitation Data'!$O$28,0,10*ROW('Sanitation Data'!O102)))</f>
        <v/>
      </c>
      <c r="CQ108" s="271" t="str">
        <f ca="true">+IF(OFFSET('Sanitation Data'!$O$29,0,10*ROW('Sanitation Data'!O102))="","",OFFSET('Sanitation Data'!$O$29,0,10*ROW('Sanitation Data'!O102)))</f>
        <v/>
      </c>
      <c r="CR108" s="271" t="str">
        <f ca="true">+IF(OFFSET('Sanitation Data'!$O$30,0,10*ROW('Sanitation Data'!O102))="","",OFFSET('Sanitation Data'!$O$30,0,10*ROW('Sanitation Data'!O102)))</f>
        <v/>
      </c>
      <c r="CS108" s="271" t="str">
        <f ca="true">+IF(OFFSET('Sanitation Data'!$O$31,0,10*ROW('Sanitation Data'!O102))="","",OFFSET('Sanitation Data'!$O$31,0,10*ROW('Sanitation Data'!O102)))</f>
        <v/>
      </c>
      <c r="CT108" s="271" t="str">
        <f ca="true">+IF(OFFSET('Sanitation Data'!$O$32,0,10*ROW('Sanitation Data'!O102))="","",OFFSET('Sanitation Data'!$O$32,0,10*ROW('Sanitation Data'!O102)))</f>
        <v/>
      </c>
      <c r="CU108" s="271" t="str">
        <f ca="true">+IF(OFFSET('Sanitation Data'!$P$28,0,10*ROW('Sanitation Data'!P102))="","",OFFSET('Sanitation Data'!$P$28,0,10*ROW('Sanitation Data'!P102)))</f>
        <v/>
      </c>
      <c r="CV108" s="271" t="str">
        <f ca="true">+IF(OFFSET('Sanitation Data'!$P$29,0,10*ROW('Sanitation Data'!P102))="","",OFFSET('Sanitation Data'!$P$29,0,10*ROW('Sanitation Data'!P102)))</f>
        <v/>
      </c>
      <c r="CW108" s="271" t="str">
        <f ca="true">+IF(OFFSET('Sanitation Data'!$P$30,0,10*ROW('Sanitation Data'!P102))="","",OFFSET('Sanitation Data'!$P$30,0,10*ROW('Sanitation Data'!P102)))</f>
        <v/>
      </c>
      <c r="CX108" s="271" t="str">
        <f ca="true">+IF(OFFSET('Sanitation Data'!$P$31,0,10*ROW('Sanitation Data'!P102))="","",OFFSET('Sanitation Data'!$P$31,0,10*ROW('Sanitation Data'!P102)))</f>
        <v/>
      </c>
      <c r="CY108" s="271" t="str">
        <f ca="true">+IF(OFFSET('Sanitation Data'!$P$32,0,10*ROW('Sanitation Data'!P102))="","",OFFSET('Sanitation Data'!$P$32,0,10*ROW('Sanitation Data'!P102)))</f>
        <v/>
      </c>
      <c r="CZ108" s="271" t="str">
        <f ca="true">+IF(OFFSET('Sanitation Data'!$Q$28,0,10*ROW('Sanitation Data'!Q102))="","",OFFSET('Sanitation Data'!$Q$28,0,10*ROW('Sanitation Data'!Q102)))</f>
        <v/>
      </c>
      <c r="DA108" s="271" t="str">
        <f ca="true">+IF(OFFSET('Sanitation Data'!$Q$29,0,10*ROW('Sanitation Data'!Q102))="","",OFFSET('Sanitation Data'!$Q$29,0,10*ROW('Sanitation Data'!Q102)))</f>
        <v/>
      </c>
      <c r="DB108" s="271" t="str">
        <f ca="true">+IF(OFFSET('Sanitation Data'!$Q$30,0,10*ROW('Sanitation Data'!Q102))="","",OFFSET('Sanitation Data'!$Q$30,0,10*ROW('Sanitation Data'!Q102)))</f>
        <v/>
      </c>
      <c r="DC108" s="271" t="str">
        <f ca="true">+IF(OFFSET('Sanitation Data'!$Q$31,0,10*ROW('Sanitation Data'!Q102))="","",OFFSET('Sanitation Data'!$Q$31,0,10*ROW('Sanitation Data'!Q102)))</f>
        <v/>
      </c>
      <c r="DD108" s="271" t="str">
        <f ca="true">+IF(OFFSET('Sanitation Data'!$Q$32,0,10*ROW('Sanitation Data'!Q102))="","",OFFSET('Sanitation Data'!$Q$32,0,10*ROW('Sanitation Data'!Q102)))</f>
        <v/>
      </c>
      <c r="DE108" s="271" t="str">
        <f ca="true">+IF(OFFSET('Sanitation Data'!$R$28,0,10*ROW('Sanitation Data'!R102))="","",OFFSET('Sanitation Data'!$R$28,0,10*ROW('Sanitation Data'!R102)))</f>
        <v/>
      </c>
      <c r="DF108" s="271" t="str">
        <f ca="true">+IF(OFFSET('Sanitation Data'!$R$29,0,10*ROW('Sanitation Data'!R102))="","",OFFSET('Sanitation Data'!$R$29,0,10*ROW('Sanitation Data'!R102)))</f>
        <v/>
      </c>
      <c r="DG108" s="271" t="str">
        <f ca="true">+IF(OFFSET('Sanitation Data'!$R$30,0,10*ROW('Sanitation Data'!R102))="","",OFFSET('Sanitation Data'!$R$30,0,10*ROW('Sanitation Data'!R102)))</f>
        <v/>
      </c>
      <c r="DH108" s="271" t="str">
        <f ca="true">+IF(OFFSET('Sanitation Data'!$R$31,0,10*ROW('Sanitation Data'!R102))="","",OFFSET('Sanitation Data'!$R$31,0,10*ROW('Sanitation Data'!R102)))</f>
        <v/>
      </c>
      <c r="DI108" s="271" t="str">
        <f ca="true">+IF(OFFSET('Sanitation Data'!$R$32,0,10*ROW('Sanitation Data'!R102))="","",OFFSET('Sanitation Data'!$R$32,0,10*ROW('Sanitation Data'!R102)))</f>
        <v/>
      </c>
      <c r="DJ108" s="271" t="str">
        <f ca="true">+IF(OFFSET('Sanitation Data'!$S$28,0,10*ROW('Sanitation Data'!S102))="","",OFFSET('Sanitation Data'!$S$28,0,10*ROW('Sanitation Data'!S102)))</f>
        <v/>
      </c>
      <c r="DK108" s="271" t="str">
        <f ca="true">+IF(OFFSET('Sanitation Data'!$S$29,0,10*ROW('Sanitation Data'!S102))="","",OFFSET('Sanitation Data'!$S$29,0,10*ROW('Sanitation Data'!S102)))</f>
        <v/>
      </c>
      <c r="DL108" s="271" t="str">
        <f ca="true">+IF(OFFSET('Sanitation Data'!$S$30,0,10*ROW('Sanitation Data'!S102))="","",OFFSET('Sanitation Data'!$S$30,0,10*ROW('Sanitation Data'!S102)))</f>
        <v/>
      </c>
      <c r="DM108" s="271" t="str">
        <f ca="true">+IF(OFFSET('Sanitation Data'!$S$31,0,10*ROW('Sanitation Data'!S102))="","",OFFSET('Sanitation Data'!$S$31,0,10*ROW('Sanitation Data'!S102)))</f>
        <v/>
      </c>
      <c r="DN108" s="271" t="str">
        <f ca="true">+IF(OFFSET('Sanitation Data'!$S$32,0,10*ROW('Sanitation Data'!S102))="","",OFFSET('Sanitation Data'!$S$32,0,10*ROW('Sanitation Data'!S102)))</f>
        <v/>
      </c>
      <c r="DO108" s="271" t="str">
        <f ca="true">+IF(OFFSET('Hygiene Data'!$N$11,0,10*ROW('Hygiene Data'!N102))="","",OFFSET('Hygiene Data'!$N$11,0,10*ROW('Hygiene Data'!N102)))</f>
        <v/>
      </c>
      <c r="DP108" s="271" t="str">
        <f ca="true">+IF(OFFSET('Hygiene Data'!$N$12,0,10*ROW('Hygiene Data'!N102))="","",OFFSET('Hygiene Data'!$N$12,0,10*ROW('Hygiene Data'!N102)))</f>
        <v/>
      </c>
      <c r="DQ108" s="271" t="str">
        <f ca="true">+IF(OFFSET('Hygiene Data'!$N$13,0,10*ROW('Hygiene Data'!N102))="","",OFFSET('Hygiene Data'!$N$13,0,10*ROW('Hygiene Data'!N102)))</f>
        <v/>
      </c>
      <c r="DR108" s="271" t="str">
        <f ca="true">+IF(OFFSET('Hygiene Data'!$O$11,0,10*ROW('Hygiene Data'!O102))="","",OFFSET('Hygiene Data'!$O$11,0,10*ROW('Hygiene Data'!O102)))</f>
        <v/>
      </c>
      <c r="DS108" s="271" t="str">
        <f ca="true">+IF(OFFSET('Hygiene Data'!$O$12,0,10*ROW('Hygiene Data'!O102))="","",OFFSET('Hygiene Data'!$O$12,0,10*ROW('Hygiene Data'!O102)))</f>
        <v/>
      </c>
      <c r="DT108" s="271" t="str">
        <f ca="true">+IF(OFFSET('Hygiene Data'!$O$13,0,10*ROW('Hygiene Data'!O102))="","",OFFSET('Hygiene Data'!$O$13,0,10*ROW('Hygiene Data'!O102)))</f>
        <v/>
      </c>
      <c r="DU108" s="271" t="str">
        <f ca="true">+IF(OFFSET('Hygiene Data'!$P$11,0,10*ROW('Hygiene Data'!P102))="","",OFFSET('Hygiene Data'!$P$11,0,10*ROW('Hygiene Data'!P102)))</f>
        <v/>
      </c>
      <c r="DV108" s="271" t="str">
        <f ca="true">+IF(OFFSET('Hygiene Data'!$P$12,0,10*ROW('Hygiene Data'!P102))="","",OFFSET('Hygiene Data'!$P$12,0,10*ROW('Hygiene Data'!P102)))</f>
        <v/>
      </c>
      <c r="DW108" s="271" t="str">
        <f ca="true">+IF(OFFSET('Hygiene Data'!$P$13,0,10*ROW('Hygiene Data'!P102))="","",OFFSET('Hygiene Data'!$P$13,0,10*ROW('Hygiene Data'!P102)))</f>
        <v/>
      </c>
      <c r="DX108" s="271" t="str">
        <f ca="true">+IF(OFFSET('Hygiene Data'!$Q$11,0,10*ROW('Hygiene Data'!Q102))="","",OFFSET('Hygiene Data'!$Q$11,0,10*ROW('Hygiene Data'!Q102)))</f>
        <v/>
      </c>
      <c r="DY108" s="271" t="str">
        <f ca="true">+IF(OFFSET('Hygiene Data'!$Q$12,0,10*ROW('Hygiene Data'!Q102))="","",OFFSET('Hygiene Data'!$Q$12,0,10*ROW('Hygiene Data'!Q102)))</f>
        <v/>
      </c>
      <c r="DZ108" s="271" t="str">
        <f ca="true">+IF(OFFSET('Hygiene Data'!$Q$13,0,10*ROW('Hygiene Data'!Q102))="","",OFFSET('Hygiene Data'!$Q$13,0,10*ROW('Hygiene Data'!Q102)))</f>
        <v/>
      </c>
      <c r="EA108" s="271" t="str">
        <f ca="true">+IF(OFFSET('Hygiene Data'!$R$11,0,10*ROW('Hygiene Data'!R102))="","",OFFSET('Hygiene Data'!$R$11,0,10*ROW('Hygiene Data'!R102)))</f>
        <v/>
      </c>
      <c r="EB108" s="271" t="str">
        <f ca="true">+IF(OFFSET('Hygiene Data'!$R$12,0,10*ROW('Hygiene Data'!R102))="","",OFFSET('Hygiene Data'!$R$12,0,10*ROW('Hygiene Data'!R102)))</f>
        <v/>
      </c>
      <c r="EC108" s="271" t="str">
        <f ca="true">+IF(OFFSET('Hygiene Data'!$R$13,0,10*ROW('Hygiene Data'!R102))="","",OFFSET('Hygiene Data'!$R$13,0,10*ROW('Hygiene Data'!R102)))</f>
        <v/>
      </c>
      <c r="ED108" s="271" t="str">
        <f ca="true">+IF(OFFSET('Hygiene Data'!$S$11,0,10*ROW('Hygiene Data'!S102))="","",OFFSET('Hygiene Data'!$S$11,0,10*ROW('Hygiene Data'!S102)))</f>
        <v/>
      </c>
      <c r="EE108" s="271" t="str">
        <f ca="true">+IF(OFFSET('Hygiene Data'!$S$12,0,10*ROW('Hygiene Data'!S102))="","",OFFSET('Hygiene Data'!$S$12,0,10*ROW('Hygiene Data'!S102)))</f>
        <v/>
      </c>
      <c r="EF108" s="271" t="str">
        <f ca="true">+IF(OFFSET('Hygiene Data'!$S$13,0,10*ROW('Hygiene Data'!S102))="","",OFFSET('Hygiene Data'!$S$13,0,10*ROW('Hygiene Data'!S102)))</f>
        <v/>
      </c>
    </row>
    <row xmlns:x14ac="http://schemas.microsoft.com/office/spreadsheetml/2009/9/ac" r="109" x14ac:dyDescent="0.2">
      <c r="A109" s="32" t="str">
        <f ca="true">+IF(OFFSET('Water Data'!$L$2,0,10*ROW('Water Data'!O103))="","",OFFSET('Water Data'!$L$2,0,10*ROW('Water Data'!O103)))</f>
        <v/>
      </c>
      <c r="B109" s="32" t="str">
        <f ca="true">+IF(OFFSET('Water Data'!$M$2,0,10*ROW('Water Data'!P103))="","",OFFSET('Water Data'!$M$2,0,10*ROW('Water Data'!P103)))</f>
        <v/>
      </c>
      <c r="C109" s="327" t="str">
        <f t="shared" ca="true" si="1"/>
        <v/>
      </c>
      <c r="D109" s="85" t="e">
        <f ca="true">+IF(AND(ISTEXT(OFFSET('Water Data'!$L$2,0,10*ROW('Water Data'!N103))),BS109="Yes"),100-OFFSET('Water Data'!$N$4,0,10*ROW('Water Data'!N103)),IF(AND(ISTEXT(OFFSET('Water Data'!$L$2,0,10*ROW('Water Data'!N103))),BS109="No",ISNUMBER(OFFSET('Water Data'!$N$4,0,10*ROW('Water Data'!N103)))),CONCATENATE("[",ROUND(100-OFFSET('Water Data'!$N$4,0,10*ROW('Water Data'!N103)),0),"]"),IF(AND(ISTEXT(OFFSET('Water Data'!$L$2,0,10*ROW('Water Data'!N103))),BS109="",ISNUMBER(OFFSET('Water Data'!$N$4,0,10*ROW('Water Data'!N103)))),100-OFFSET('Water Data'!$N$4,0,10*ROW('Water Data'!N103)),NA())))</f>
        <v>#N/A</v>
      </c>
      <c r="E109" s="85" t="e">
        <f ca="true">+IF(AND(ISTEXT(OFFSET('Water Data'!$L$2,0,10*ROW('Water Data'!O103))),BT109="Yes"),OFFSET('Water Data'!$N$6,0,10*ROW('Water Data'!N103)),IF(AND(ISTEXT(OFFSET('Water Data'!$L$2,0,10*ROW('Water Data'!N103))),BT109="No",ISNUMBER(OFFSET('Water Data'!$N$6,0,10*ROW('Water Data'!N103)))),CONCATENATE("[",ROUND(OFFSET('Water Data'!$N$6,0,10*ROW('Water Data'!N103)),0),"]"),IF(AND(ISTEXT(OFFSET('Water Data'!$L$2,0,10*ROW('Water Data'!N103))),BT109="",ISNUMBER(OFFSET('Water Data'!$N$6,0,10*ROW('Water Data'!N103)))),OFFSET('Water Data'!$N$6,0,10*ROW('Water Data'!N103)),NA())))</f>
        <v>#N/A</v>
      </c>
      <c r="F109" s="85" t="e">
        <f ca="true">+IF(AND(ISTEXT(OFFSET('Water Data'!$L$2,0,10*ROW('Water Data'!N103))),BU109="Yes"),OFFSET('Water Data'!$N$9,0,10*ROW('Water Data'!N103)),IF(AND(ISTEXT(OFFSET('Water Data'!$L$2,0,10*ROW('Water Data'!N103))),BU109="No",ISNUMBER(OFFSET('Water Data'!$N$9,0,10*ROW('Water Data'!N103)))),CONCATENATE("[",ROUND(OFFSET('Water Data'!$N$9,0,10*ROW('Water Data'!N103)),0),"]"),IF(AND(ISTEXT(OFFSET('Water Data'!$L$2,0,10*ROW('Water Data'!N103))),BU109="",ISNUMBER(OFFSET('Water Data'!$N$9,0,10*ROW('Water Data'!N103)))),OFFSET('Water Data'!$N$9,0,10*ROW('Water Data'!N103)),NA())))</f>
        <v>#N/A</v>
      </c>
      <c r="G109" s="85" t="e">
        <f ca="true">+IF(AND(ISTEXT(OFFSET('Water Data'!$L$2,0,10*ROW('Water Data'!O103))),BV109="Yes"),100-OFFSET('Water Data'!$O$4,0,10*ROW('Water Data'!O103)),IF(AND(ISTEXT(OFFSET('Water Data'!$L$2,0,10*ROW('Water Data'!O103))),BV109="No",ISNUMBER(OFFSET('Water Data'!$O$4,0,10*ROW('Water Data'!O103)))),CONCATENATE("[",ROUND(100-OFFSET('Water Data'!$O$4,0,10*ROW('Water Data'!O103)),0),"]"),IF(AND(ISTEXT(OFFSET('Water Data'!$L$2,0,10*ROW('Water Data'!O103))),BV109="",ISNUMBER(OFFSET('Water Data'!$O$4,0,10*ROW('Water Data'!O103)))),100-OFFSET('Water Data'!$O$4,0,10*ROW('Water Data'!O103)),NA())))</f>
        <v>#N/A</v>
      </c>
      <c r="H109" s="85" t="e">
        <f ca="true">+IF(AND(ISTEXT(OFFSET('Water Data'!$L$2,0,10*ROW('Water Data'!O103))),BW109="Yes"),OFFSET('Water Data'!$O$6,0,10*ROW('Water Data'!O103)),IF(AND(ISTEXT(OFFSET('Water Data'!$L$2,0,10*ROW('Water Data'!O103))),BW109="No",ISNUMBER(OFFSET('Water Data'!$O$6,0,10*ROW('Water Data'!O103)))),CONCATENATE("[",ROUND(OFFSET('Water Data'!$N$6,0,10*ROW('Water Data'!O103)),0),"]"),IF(AND(ISTEXT(OFFSET('Water Data'!$L$2,0,10*ROW('Water Data'!O103))),BW109="",ISNUMBER(OFFSET('Water Data'!$O$6,0,10*ROW('Water Data'!O103)))),OFFSET('Water Data'!$O$6,0,10*ROW('Water Data'!O103)),NA())))</f>
        <v>#N/A</v>
      </c>
      <c r="I109" s="85" t="e">
        <f ca="true">+IF(AND(ISTEXT(OFFSET('Water Data'!$L$2,0,10*ROW('Water Data'!O103))),BX109="Yes"),OFFSET('Water Data'!$O$9,0,10*ROW('Water Data'!O103)),IF(AND(ISTEXT(OFFSET('Water Data'!$L$2,0,10*ROW('Water Data'!O103))),BX109="No",ISNUMBER(OFFSET('Water Data'!$O$9,0,10*ROW('Water Data'!O103)))),CONCATENATE("[",ROUND(OFFSET('Water Data'!$O$9,0,10*ROW('Water Data'!O103)),0),"]"),IF(AND(ISTEXT(OFFSET('Water Data'!$L$2,0,10*ROW('Water Data'!O103))),BX109="",ISNUMBER(OFFSET('Water Data'!$O$9,0,10*ROW('Water Data'!O103)))),OFFSET('Water Data'!$O$9,0,10*ROW('Water Data'!O103)),NA())))</f>
        <v>#N/A</v>
      </c>
      <c r="J109" s="85" t="e">
        <f ca="true">+IF(AND(ISTEXT(OFFSET('Water Data'!$L$2,0,10*ROW('Water Data'!P103))),BY109="Yes"),100-OFFSET('Water Data'!$P$4,0,10*ROW('Water Data'!P103)),IF(AND(ISTEXT(OFFSET('Water Data'!$L$2,0,10*ROW('Water Data'!P103))),BY109="No",ISNUMBER(OFFSET('Water Data'!$P$4,0,10*ROW('Water Data'!P103)))),CONCATENATE("[",ROUND(100-OFFSET('Water Data'!$P$4,0,10*ROW('Water Data'!P103)),0),"]"),IF(AND(ISTEXT(OFFSET('Water Data'!$L$2,0,10*ROW('Water Data'!P103))),BY109="",ISNUMBER(OFFSET('Water Data'!$P$4,0,10*ROW('Water Data'!P103)))),100-OFFSET('Water Data'!$P$4,0,10*ROW('Water Data'!P103)),NA())))</f>
        <v>#N/A</v>
      </c>
      <c r="K109" s="85" t="e">
        <f ca="true">+IF(AND(ISTEXT(OFFSET('Water Data'!$L$2,0,10*ROW('Water Data'!P103))),BZ109="Yes"),OFFSET('Water Data'!$P$6,0,10*ROW('Water Data'!P103)),IF(AND(ISTEXT(OFFSET('Water Data'!$L$2,0,10*ROW('Water Data'!P103))),BZ109="No",ISNUMBER(OFFSET('Water Data'!$P$6,0,10*ROW('Water Data'!P103)))),CONCATENATE("[",ROUND(OFFSET('Water Data'!$P$6,0,10*ROW('Water Data'!P103)),0),"]"),IF(AND(ISTEXT(OFFSET('Water Data'!$L$2,0,10*ROW('Water Data'!P103))),BZ109="",ISNUMBER(OFFSET('Water Data'!$P$6,0,10*ROW('Water Data'!P103)))),OFFSET('Water Data'!$P$6,0,10*ROW('Water Data'!P103)),NA())))</f>
        <v>#N/A</v>
      </c>
      <c r="L109" s="85" t="e">
        <f ca="true">+IF(AND(ISTEXT(OFFSET('Water Data'!$L$2,0,10*ROW('Water Data'!P103))),CA109="Yes"),OFFSET('Water Data'!$P$9,0,10*ROW('Water Data'!P103)),IF(AND(ISTEXT(OFFSET('Water Data'!$L$2,0,10*ROW('Water Data'!P103))),CA109="No",ISNUMBER(OFFSET('Water Data'!$P$9,0,10*ROW('Water Data'!P103)))),CONCATENATE("[",ROUND(OFFSET('Water Data'!$P$9,0,10*ROW('Water Data'!P103)),0),"]"),IF(AND(ISTEXT(OFFSET('Water Data'!$L$2,0,10*ROW('Water Data'!P103))),CA109="",ISNUMBER(OFFSET('Water Data'!$P$9,0,10*ROW('Water Data'!P103)))),OFFSET('Water Data'!$P$9,0,10*ROW('Water Data'!P103)),NA())))</f>
        <v>#N/A</v>
      </c>
      <c r="M109" s="85" t="e">
        <f ca="true">+IF(AND(ISTEXT(OFFSET('Water Data'!$L$2,0,10*ROW('Water Data'!Q103))),CB109="Yes"),100-OFFSET('Water Data'!$Q$4,0,10*ROW('Water Data'!Q103)),IF(AND(ISTEXT(OFFSET('Water Data'!$L$2,0,10*ROW('Water Data'!Q103))),CB109="No",ISNUMBER(OFFSET('Water Data'!$Q$4,0,10*ROW('Water Data'!Q103)))),CONCATENATE("[",ROUND(100-OFFSET('Water Data'!$Q$4,0,10*ROW('Water Data'!Q103)),0),"]"),IF(AND(ISTEXT(OFFSET('Water Data'!$L$2,0,10*ROW('Water Data'!Q103))),CB109="",ISNUMBER(OFFSET('Water Data'!$Q$4,0,10*ROW('Water Data'!Q103)))),100-OFFSET('Water Data'!$Q$4,0,10*ROW('Water Data'!Q103)),NA())))</f>
        <v>#N/A</v>
      </c>
      <c r="N109" s="85" t="e">
        <f ca="true">+IF(AND(ISTEXT(OFFSET('Water Data'!$L$2,0,10*ROW('Water Data'!Q103))),CC109="Yes"),OFFSET('Water Data'!$Q$6,0,10*ROW('Water Data'!Q103)),IF(AND(ISTEXT(OFFSET('Water Data'!$L$2,0,10*ROW('Water Data'!Q103))),CC109="No",ISNUMBER(OFFSET('Water Data'!$Q$6,0,10*ROW('Water Data'!Q103)))),CONCATENATE("[",ROUND(OFFSET('Water Data'!$Q$6,0,10*ROW('Water Data'!Q103)),0),"]"),IF(AND(ISTEXT(OFFSET('Water Data'!$L$2,0,10*ROW('Water Data'!Q103))),CC109="",ISNUMBER(OFFSET('Water Data'!$Q$6,0,10*ROW('Water Data'!Q103)))),OFFSET('Water Data'!$Q$6,0,10*ROW('Water Data'!Q103)),NA())))</f>
        <v>#N/A</v>
      </c>
      <c r="O109" s="85" t="e">
        <f ca="true">+IF(AND(ISTEXT(OFFSET('Water Data'!$L$2,0,10*ROW('Water Data'!Q103))),CD109="Yes"),OFFSET('Water Data'!$Q$9,0,10*ROW('Water Data'!Q103)),IF(AND(ISTEXT(OFFSET('Water Data'!$L$2,0,10*ROW('Water Data'!Q103))),CD109="No",ISNUMBER(OFFSET('Water Data'!$Q$9,0,10*ROW('Water Data'!Q103)))),CONCATENATE("[",ROUND(OFFSET('Water Data'!$Q$9,0,10*ROW('Water Data'!Q103)),0),"]"),IF(AND(ISTEXT(OFFSET('Water Data'!$L$2,0,10*ROW('Water Data'!Q103))),CD109="",ISNUMBER(OFFSET('Water Data'!$Q$9,0,10*ROW('Water Data'!Q103)))),OFFSET('Water Data'!$Q$9,0,10*ROW('Water Data'!Q103)),NA())))</f>
        <v>#N/A</v>
      </c>
      <c r="P109" s="85" t="e">
        <f ca="true">+IF(AND(ISTEXT(OFFSET('Water Data'!$L$2,0,10*ROW('Water Data'!R103))),CE109="Yes"),100-OFFSET('Water Data'!$R$4,0,10*ROW('Water Data'!R103)),IF(AND(ISTEXT(OFFSET('Water Data'!$L$2,0,10*ROW('Water Data'!R103))),CE109="No",ISNUMBER(OFFSET('Water Data'!$R$4,0,10*ROW('Water Data'!R103)))),CONCATENATE("[",ROUND(100-OFFSET('Water Data'!$R$4,0,10*ROW('Water Data'!R103)),0),"]"),IF(AND(ISTEXT(OFFSET('Water Data'!$L$2,0,10*ROW('Water Data'!R103))),CE109="",ISNUMBER(OFFSET('Water Data'!$R$4,0,10*ROW('Water Data'!R103)))),100-OFFSET('Water Data'!$R$4,0,10*ROW('Water Data'!R103)),NA())))</f>
        <v>#N/A</v>
      </c>
      <c r="Q109" s="85" t="e">
        <f ca="true">+IF(AND(ISTEXT(OFFSET('Water Data'!$L$2,0,10*ROW('Water Data'!R103))),CF109="Yes"),OFFSET('Water Data'!$R$6,0,10*ROW('Water Data'!R103)),IF(AND(ISTEXT(OFFSET('Water Data'!$L$2,0,10*ROW('Water Data'!R103))),CF109="No",ISNUMBER(OFFSET('Water Data'!$R$6,0,10*ROW('Water Data'!R103)))),CONCATENATE("[",ROUND(OFFSET('Water Data'!$R$6,0,10*ROW('Water Data'!R103)),0),"]"),IF(AND(ISTEXT(OFFSET('Water Data'!$L$2,0,10*ROW('Water Data'!R103))),CF109="",ISNUMBER(OFFSET('Water Data'!$R$6,0,10*ROW('Water Data'!R103)))),OFFSET('Water Data'!$R$6,0,10*ROW('Water Data'!R103)),NA())))</f>
        <v>#N/A</v>
      </c>
      <c r="R109" s="85" t="e">
        <f ca="true">+IF(AND(ISTEXT(OFFSET('Water Data'!$L$2,0,10*ROW('Water Data'!R103))),CG109="Yes"),OFFSET('Water Data'!$R$9,0,10*ROW('Water Data'!R103)),IF(AND(ISTEXT(OFFSET('Water Data'!$L$2,0,10*ROW('Water Data'!R103))),CG109="No",ISNUMBER(OFFSET('Water Data'!$R$9,0,10*ROW('Water Data'!R103)))),CONCATENATE("[",ROUND(OFFSET('Water Data'!$R$9,0,10*ROW('Water Data'!R103)),0),"]"),IF(AND(ISTEXT(OFFSET('Water Data'!$L$2,0,10*ROW('Water Data'!R103))),CG109="",ISNUMBER(OFFSET('Water Data'!$R$9,0,10*ROW('Water Data'!R103)))),OFFSET('Water Data'!$R$9,0,10*ROW('Water Data'!R103)),NA())))</f>
        <v>#N/A</v>
      </c>
      <c r="S109" s="85" t="e">
        <f ca="true">+IF(AND(ISTEXT(OFFSET('Water Data'!$L$2,0,10*ROW('Water Data'!S103))),CH109="Yes"),100-OFFSET('Water Data'!$S$4,0,10*ROW('Water Data'!S103)),IF(AND(ISTEXT(OFFSET('Water Data'!$L$2,0,10*ROW('Water Data'!S103))),CH109="No",ISNUMBER(OFFSET('Water Data'!$S$4,0,10*ROW('Water Data'!S103)))),CONCATENATE("[",ROUND(100-OFFSET('Water Data'!$S$4,0,10*ROW('Water Data'!S103)),0),"]"),IF(AND(ISTEXT(OFFSET('Water Data'!$L$2,0,10*ROW('Water Data'!S103))),CH109="",ISNUMBER(OFFSET('Water Data'!$S$4,0,10*ROW('Water Data'!S103)))),100-OFFSET('Water Data'!$S$4,0,10*ROW('Water Data'!S103)),NA())))</f>
        <v>#N/A</v>
      </c>
      <c r="T109" s="85" t="e">
        <f ca="true">+IF(AND(ISTEXT(OFFSET('Water Data'!$L$2,0,10*ROW('Water Data'!S103))),CI109="Yes"),OFFSET('Water Data'!$S$6,0,10*ROW('Water Data'!S103)),IF(AND(ISTEXT(OFFSET('Water Data'!$L$2,0,10*ROW('Water Data'!S103))),CI109="No",ISNUMBER(OFFSET('Water Data'!$S$6,0,10*ROW('Water Data'!S103)))),CONCATENATE("[",ROUND(OFFSET('Water Data'!$S$6,0,10*ROW('Water Data'!S103)),0),"]"),IF(AND(ISTEXT(OFFSET('Water Data'!$L$2,0,10*ROW('Water Data'!S103))),CI109="",ISNUMBER(OFFSET('Water Data'!$S$6,0,10*ROW('Water Data'!S103)))),OFFSET('Water Data'!$S$6,0,10*ROW('Water Data'!S103)),NA())))</f>
        <v>#N/A</v>
      </c>
      <c r="U109" s="85" t="e">
        <f ca="true">+IF(AND(ISTEXT(OFFSET('Water Data'!$L$2,0,10*ROW('Water Data'!S103))),CJ109="Yes"),OFFSET('Water Data'!$S$9,0,10*ROW('Water Data'!S103)),IF(AND(ISTEXT(OFFSET('Water Data'!$L$2,0,10*ROW('Water Data'!S103))),CJ109="No",ISNUMBER(OFFSET('Water Data'!$S$9,0,10*ROW('Water Data'!S103)))),CONCATENATE("[",ROUND(OFFSET('Water Data'!$S$9,0,10*ROW('Water Data'!S103)),0),"]"),IF(AND(ISTEXT(OFFSET('Water Data'!$L$2,0,10*ROW('Water Data'!S103))),CJ109="",ISNUMBER(OFFSET('Water Data'!$S$9,0,10*ROW('Water Data'!S103)))),OFFSET('Water Data'!$S$9,0,10*ROW('Water Data'!S103)),NA())))</f>
        <v>#N/A</v>
      </c>
      <c r="V109" s="86" t="e">
        <f ca="true">+IF(AND(ISTEXT(OFFSET('Sanitation Data'!$L$2,0,10*ROW('Sanitation Data'!N103))),CK109="Yes"),100-OFFSET('Sanitation Data'!$N$4,0,10*ROW('Sanitation Data'!N103)),IF(AND(ISTEXT(OFFSET('Sanitation Data'!$L$2,0,10*ROW('Sanitation Data'!N103))),CK109="No",ISNUMBER(OFFSET('Sanitation Data'!$N$4,0,10*ROW('Sanitation Data'!N103)))),CONCATENATE("[",ROUND(100-OFFSET('Sanitation Data'!$N$4,0,10*ROW('Sanitation Data'!N103)),0),"]"),IF(AND(ISTEXT(OFFSET('Sanitation Data'!$L$2,0,10*ROW('Sanitation Data'!N103))),CK109="",ISNUMBER(OFFSET('Sanitation Data'!$N$4,0,10*ROW('Sanitation Data'!N103)))),100-OFFSET('Sanitation Data'!$N$4,0,10*ROW('Sanitation Data'!N103)),NA())))</f>
        <v>#N/A</v>
      </c>
      <c r="W109" s="86" t="e">
        <f ca="true">+IF(AND(ISTEXT(OFFSET('Sanitation Data'!$L$2,0,10*ROW('Sanitation Data'!N103))),CL109="Yes"),OFFSET('Sanitation Data'!$N$6,0,10*ROW('Sanitation Data'!N103)),IF(AND(ISTEXT(OFFSET('Sanitation Data'!$L$2,0,10*ROW('Sanitation Data'!N103))),CL109="No",ISNUMBER(OFFSET('Sanitation Data'!$N$6,0,10*ROW('Sanitation Data'!N103)))),CONCATENATE("[",ROUND(OFFSET('Sanitation Data'!$N$6,0,10*ROW('Sanitation Data'!N103)),0),"]"),IF(AND(ISTEXT(OFFSET('Sanitation Data'!$L$2,0,10*ROW('Sanitation Data'!N103))),CL109="",ISNUMBER(OFFSET('Sanitation Data'!$N$6,0,10*ROW('Sanitation Data'!N103)))),OFFSET('Sanitation Data'!$N$6,0,10*ROW('Sanitation Data'!N103)),NA())))</f>
        <v>#N/A</v>
      </c>
      <c r="X109" s="86" t="e">
        <f ca="true">+IF(AND(ISTEXT(OFFSET('Sanitation Data'!$L$2,0,10*ROW('Sanitation Data'!N103))),CM109="Yes"),OFFSET('Sanitation Data'!$N$10,0,10*ROW('Sanitation Data'!N103)),IF(AND(ISTEXT(OFFSET('Sanitation Data'!$L$2,0,10*ROW('Sanitation Data'!N103))),CM109="No",ISNUMBER(OFFSET('Sanitation Data'!$N$10,0,10*ROW('Sanitation Data'!N103)))),CONCATENATE("[",ROUND(OFFSET('Sanitation Data'!$N$10,0,10*ROW('Sanitation Data'!N103)),0),"]"),IF(AND(ISTEXT(OFFSET('Sanitation Data'!$L$2,0,10*ROW('Sanitation Data'!N103))),CM109="",ISNUMBER(OFFSET('Sanitation Data'!$N$10,0,10*ROW('Sanitation Data'!N103)))),OFFSET('Sanitation Data'!$N$10,0,10*ROW('Sanitation Data'!N103)),NA())))</f>
        <v>#N/A</v>
      </c>
      <c r="Y109" s="86" t="e">
        <f ca="true">+IF(AND(ISTEXT(OFFSET('Sanitation Data'!$L$2,0,10*ROW('Sanitation Data'!N103))),CN109="Yes"),OFFSET('Sanitation Data'!$N$11,0,10*ROW('Sanitation Data'!N103)),IF(AND(ISTEXT(OFFSET('Sanitation Data'!$L$2,0,10*ROW('Sanitation Data'!N103))),CN109="No",ISNUMBER(OFFSET('Sanitation Data'!$N$11,0,10*ROW('Sanitation Data'!N103)))),CONCATENATE("[",ROUND(OFFSET('Sanitation Data'!$N$11,0,10*ROW('Sanitation Data'!N103)),0),"]"),IF(AND(ISTEXT(OFFSET('Sanitation Data'!$L$2,0,10*ROW('Sanitation Data'!N103))),CN109="",ISNUMBER(OFFSET('Sanitation Data'!$N$11,0,10*ROW('Sanitation Data'!N103)))),OFFSET('Sanitation Data'!$N$11,0,10*ROW('Sanitation Data'!N103)),NA())))</f>
        <v>#N/A</v>
      </c>
      <c r="Z109" s="86" t="e">
        <f ca="true">+IF(AND(ISTEXT(OFFSET('Sanitation Data'!$L$2,0,10*ROW('Sanitation Data'!N103))),CO109="Yes"),OFFSET('Sanitation Data'!$N$12,0,10*ROW('Sanitation Data'!N103)),IF(AND(ISTEXT(OFFSET('Sanitation Data'!$L$2,0,10*ROW('Sanitation Data'!N103))),CO109="No",ISNUMBER(OFFSET('Sanitation Data'!$N$12,0,10*ROW('Sanitation Data'!N103)))),CONCATENATE("[",ROUND(OFFSET('Sanitation Data'!$N$12,0,10*ROW('Sanitation Data'!N103)),0),"]"),IF(AND(ISTEXT(OFFSET('Sanitation Data'!$L$2,0,10*ROW('Sanitation Data'!N103))),CO109="",ISNUMBER(OFFSET('Sanitation Data'!$N$12,0,10*ROW('Sanitation Data'!N103)))),OFFSET('Sanitation Data'!$N$12,0,10*ROW('Sanitation Data'!N103)),NA())))</f>
        <v>#N/A</v>
      </c>
      <c r="AA109" s="86" t="e">
        <f ca="true">+IF(AND(ISTEXT(OFFSET('Sanitation Data'!$L$2,0,10*ROW('Sanitation Data'!O103))),CP109="Yes"),100-OFFSET('Sanitation Data'!$O$4,0,10*ROW('Sanitation Data'!O103)),IF(AND(ISTEXT(OFFSET('Sanitation Data'!$L$2,0,10*ROW('Sanitation Data'!O103))),CP109="No",ISNUMBER(OFFSET('Sanitation Data'!$O$4,0,10*ROW('Sanitation Data'!O103)))),CONCATENATE("[",ROUND(100-OFFSET('Sanitation Data'!$O$4,0,10*ROW('Sanitation Data'!O103)),0),"]"),IF(AND(ISTEXT(OFFSET('Sanitation Data'!$L$2,0,10*ROW('Sanitation Data'!O103))),CP109="",ISNUMBER(OFFSET('Sanitation Data'!$O$4,0,10*ROW('Sanitation Data'!O103)))),100-OFFSET('Sanitation Data'!$O$4,0,10*ROW('Sanitation Data'!O103)),NA())))</f>
        <v>#N/A</v>
      </c>
      <c r="AB109" s="86" t="e">
        <f ca="true">+IF(AND(ISTEXT(OFFSET('Sanitation Data'!$L$2,0,10*ROW('Sanitation Data'!O103))),CQ109="Yes"),OFFSET('Sanitation Data'!$O$6,0,10*ROW('Sanitation Data'!R103)),IF(AND(ISTEXT(OFFSET('Sanitation Data'!$L$2,0,10*ROW('Sanitation Data'!O103))),CQ109="No",ISNUMBER(OFFSET('Sanitation Data'!$O$6,0,10*ROW('Sanitation Data'!O103)))),CONCATENATE("[",ROUND(OFFSET('Sanitation Data'!$O$6,0,10*ROW('Sanitation Data'!O103)),0),"]"),IF(AND(ISTEXT(OFFSET('Sanitation Data'!$L$2,0,10*ROW('Sanitation Data'!O103))),CQ109="",ISNUMBER(OFFSET('Sanitation Data'!$O$6,0,10*ROW('Sanitation Data'!O103)))),OFFSET('Sanitation Data'!$O$6,0,10*ROW('Sanitation Data'!O103)),NA())))</f>
        <v>#N/A</v>
      </c>
      <c r="AC109" s="86" t="e">
        <f ca="true">+IF(AND(ISTEXT(OFFSET('Sanitation Data'!$L$2,0,10*ROW('Sanitation Data'!O103))),CR109="Yes"),OFFSET('Sanitation Data'!$O$10,0,10*ROW('Sanitation Data'!O103)),IF(AND(ISTEXT(OFFSET('Sanitation Data'!$L$2,0,10*ROW('Sanitation Data'!O103))),CR109="No",ISNUMBER(OFFSET('Sanitation Data'!$O$10,0,10*ROW('Sanitation Data'!O103)))),CONCATENATE("[",ROUND(OFFSET('Sanitation Data'!$O$10,0,10*ROW('Sanitation Data'!O103)),0),"]"),IF(AND(ISTEXT(OFFSET('Sanitation Data'!$L$2,0,10*ROW('Sanitation Data'!O103))),CR109="",ISNUMBER(OFFSET('Sanitation Data'!$O$10,0,10*ROW('Sanitation Data'!O103)))),OFFSET('Sanitation Data'!$O$10,0,10*ROW('Sanitation Data'!O103)),NA())))</f>
        <v>#N/A</v>
      </c>
      <c r="AD109" s="86" t="e">
        <f ca="true">+IF(AND(ISTEXT(OFFSET('Sanitation Data'!$L$2,0,10*ROW('Sanitation Data'!O103))),CS109="Yes"),OFFSET('Sanitation Data'!$O$11,0,10*ROW('Sanitation Data'!O103)),IF(AND(ISTEXT(OFFSET('Sanitation Data'!$L$2,0,10*ROW('Sanitation Data'!O103))),CS109="No",ISNUMBER(OFFSET('Sanitation Data'!$O$11,0,10*ROW('Sanitation Data'!O103)))),CONCATENATE("[",ROUND(OFFSET('Sanitation Data'!$O$11,0,10*ROW('Sanitation Data'!O103)),0),"]"),IF(AND(ISTEXT(OFFSET('Sanitation Data'!$L$2,0,10*ROW('Sanitation Data'!O103))),CS109="",ISNUMBER(OFFSET('Sanitation Data'!$O$11,0,10*ROW('Sanitation Data'!O103)))),OFFSET('Sanitation Data'!$O$11,0,10*ROW('Sanitation Data'!O103)),NA())))</f>
        <v>#N/A</v>
      </c>
      <c r="AE109" s="86" t="e">
        <f ca="true">+IF(AND(ISTEXT(OFFSET('Sanitation Data'!$L$2,0,10*ROW('Sanitation Data'!O103))),CT109="Yes"),OFFSET('Sanitation Data'!$O$12,0,10*ROW('Sanitation Data'!O103)),IF(AND(ISTEXT(OFFSET('Sanitation Data'!$L$2,0,10*ROW('Sanitation Data'!O103))),CT109="No",ISNUMBER(OFFSET('Sanitation Data'!$O$12,0,10*ROW('Sanitation Data'!O103)))),CONCATENATE("[",ROUND(OFFSET('Sanitation Data'!$O$12,0,10*ROW('Sanitation Data'!O103)),0),"]"),IF(AND(ISTEXT(OFFSET('Sanitation Data'!$L$2,0,10*ROW('Sanitation Data'!O103))),CT109="",ISNUMBER(OFFSET('Sanitation Data'!$O$12,0,10*ROW('Sanitation Data'!O103)))),OFFSET('Sanitation Data'!$O$12,0,10*ROW('Sanitation Data'!O103)),NA())))</f>
        <v>#N/A</v>
      </c>
      <c r="AF109" s="86" t="e">
        <f ca="true">+IF(AND(ISTEXT(OFFSET('Sanitation Data'!$L$2,0,10*ROW('Sanitation Data'!P103))),CU109="Yes"),100-OFFSET('Sanitation Data'!$P$4,0,10*ROW('Sanitation Data'!P103)),IF(AND(ISTEXT(OFFSET('Sanitation Data'!$L$2,0,10*ROW('Sanitation Data'!P103))),CU109="No",ISNUMBER(OFFSET('Sanitation Data'!$P$4,0,10*ROW('Sanitation Data'!P103)))),CONCATENATE("[",ROUND(100-OFFSET('Sanitation Data'!$P$4,0,10*ROW('Sanitation Data'!P103)),0),"]"),IF(AND(ISTEXT(OFFSET('Sanitation Data'!$L$2,0,10*ROW('Sanitation Data'!P103))),CU109="",ISNUMBER(OFFSET('Sanitation Data'!$P$4,0,10*ROW('Sanitation Data'!P103)))),100-OFFSET('Sanitation Data'!$P$4,0,10*ROW('Sanitation Data'!P103)),NA())))</f>
        <v>#N/A</v>
      </c>
      <c r="AG109" s="86" t="e">
        <f ca="true">+IF(AND(ISTEXT(OFFSET('Sanitation Data'!$L$2,0,10*ROW('Sanitation Data'!P103))),CV109="Yes"),OFFSET('Sanitation Data'!$P$6,0,10*ROW('Sanitation Data'!P103)),IF(AND(ISTEXT(OFFSET('Sanitation Data'!$L$2,0,10*ROW('Sanitation Data'!P103))),CV109="No",ISNUMBER(OFFSET('Sanitation Data'!$P$6,0,10*ROW('Sanitation Data'!P103)))),CONCATENATE("[",ROUND(OFFSET('Sanitation Data'!$P$6,0,10*ROW('Sanitation Data'!P103)),0),"]"),IF(AND(ISTEXT(OFFSET('Sanitation Data'!$L$2,0,10*ROW('Sanitation Data'!P103))),CV109="",ISNUMBER(OFFSET('Sanitation Data'!$P$6,0,10*ROW('Sanitation Data'!P103)))),OFFSET('Sanitation Data'!$P$6,0,10*ROW('Sanitation Data'!P103)),NA())))</f>
        <v>#N/A</v>
      </c>
      <c r="AH109" s="86" t="e">
        <f ca="true">+IF(AND(ISTEXT(OFFSET('Sanitation Data'!$L$2,0,10*ROW('Sanitation Data'!P103))),CW109="Yes"),OFFSET('Sanitation Data'!$P$10,0,10*ROW('Sanitation Data'!P103)),IF(AND(ISTEXT(OFFSET('Sanitation Data'!$L$2,0,10*ROW('Sanitation Data'!P103))),CW109="No",ISNUMBER(OFFSET('Sanitation Data'!$P$10,0,10*ROW('Sanitation Data'!P103)))),CONCATENATE("[",ROUND(OFFSET('Sanitation Data'!$P$10,0,10*ROW('Sanitation Data'!P103)),0),"]"),IF(AND(ISTEXT(OFFSET('Sanitation Data'!$L$2,0,10*ROW('Sanitation Data'!P103))),CW109="",ISNUMBER(OFFSET('Sanitation Data'!$P$10,0,10*ROW('Sanitation Data'!P103)))),OFFSET('Sanitation Data'!$P$10,0,10*ROW('Sanitation Data'!P103)),NA())))</f>
        <v>#N/A</v>
      </c>
      <c r="AI109" s="86" t="e">
        <f ca="true">+IF(AND(ISTEXT(OFFSET('Sanitation Data'!$L$2,0,10*ROW('Sanitation Data'!P103))),CX109="Yes"),OFFSET('Sanitation Data'!$P$11,0,10*ROW('Sanitation Data'!P103)),IF(AND(ISTEXT(OFFSET('Sanitation Data'!$L$2,0,10*ROW('Sanitation Data'!P103))),CX109="No",ISNUMBER(OFFSET('Sanitation Data'!$P$11,0,10*ROW('Sanitation Data'!P103)))),CONCATENATE("[",ROUND(OFFSET('Sanitation Data'!$P$11,0,10*ROW('Sanitation Data'!P103)),0),"]"),IF(AND(ISTEXT(OFFSET('Sanitation Data'!$L$2,0,10*ROW('Sanitation Data'!P103))),CX109="",ISNUMBER(OFFSET('Sanitation Data'!$P$11,0,10*ROW('Sanitation Data'!P103)))),OFFSET('Sanitation Data'!$P$11,0,10*ROW('Sanitation Data'!P103)),NA())))</f>
        <v>#N/A</v>
      </c>
      <c r="AJ109" s="86" t="e">
        <f ca="true">+IF(AND(ISTEXT(OFFSET('Sanitation Data'!$L$2,0,10*ROW('Sanitation Data'!P103))),CY109="Yes"),OFFSET('Sanitation Data'!$P$12,0,10*ROW('Sanitation Data'!P103)),IF(AND(ISTEXT(OFFSET('Sanitation Data'!$L$2,0,10*ROW('Sanitation Data'!P103))),CY109="No",ISNUMBER(OFFSET('Sanitation Data'!$P$12,0,10*ROW('Sanitation Data'!P103)))),CONCATENATE("[",ROUND(OFFSET('Sanitation Data'!$P$12,0,10*ROW('Sanitation Data'!P103)),0),"]"),IF(AND(ISTEXT(OFFSET('Sanitation Data'!$L$2,0,10*ROW('Sanitation Data'!P103))),CY109="",ISNUMBER(OFFSET('Sanitation Data'!$P$12,0,10*ROW('Sanitation Data'!P103)))),OFFSET('Sanitation Data'!$P$12,0,10*ROW('Sanitation Data'!P103)),NA())))</f>
        <v>#N/A</v>
      </c>
      <c r="AK109" s="86" t="e">
        <f ca="true">+IF(AND(ISTEXT(OFFSET('Sanitation Data'!$L$2,0,10*ROW('Sanitation Data'!Q103))),CZ109="Yes"),100-OFFSET('Sanitation Data'!$Q$4,0,10*ROW('Sanitation Data'!Q103)),IF(AND(ISTEXT(OFFSET('Sanitation Data'!$L$2,0,10*ROW('Sanitation Data'!Q103))),CZ109="No",ISNUMBER(OFFSET('Sanitation Data'!$Q$4,0,10*ROW('Sanitation Data'!Q103)))),CONCATENATE("[",ROUND(100-OFFSET('Sanitation Data'!$Q$4,0,10*ROW('Sanitation Data'!Q103)),0),"]"),IF(AND(ISTEXT(OFFSET('Sanitation Data'!$L$2,0,10*ROW('Sanitation Data'!Q103))),CZ109="",ISNUMBER(OFFSET('Sanitation Data'!$Q$4,0,10*ROW('Sanitation Data'!Q103)))),100-OFFSET('Sanitation Data'!$Q$4,0,10*ROW('Sanitation Data'!Q103)),NA())))</f>
        <v>#N/A</v>
      </c>
      <c r="AL109" s="86" t="e">
        <f ca="true">+IF(AND(ISTEXT(OFFSET('Sanitation Data'!$L$2,0,10*ROW('Sanitation Data'!Q103))),DA109="Yes"),OFFSET('Sanitation Data'!$Q$6,0,10*ROW('Sanitation Data'!Q103)),IF(AND(ISTEXT(OFFSET('Sanitation Data'!$L$2,0,10*ROW('Sanitation Data'!Q103))),DA109="No",ISNUMBER(OFFSET('Sanitation Data'!$Q$6,0,10*ROW('Sanitation Data'!Q103)))),CONCATENATE("[",ROUND(OFFSET('Sanitation Data'!$Q$6,0,10*ROW('Sanitation Data'!Q103)),0),"]"),IF(AND(ISTEXT(OFFSET('Sanitation Data'!$L$2,0,10*ROW('Sanitation Data'!Q103))),DA109="",ISNUMBER(OFFSET('Sanitation Data'!$Q$6,0,10*ROW('Sanitation Data'!Q103)))),OFFSET('Sanitation Data'!$Q$6,0,10*ROW('Sanitation Data'!Q103)),NA())))</f>
        <v>#N/A</v>
      </c>
      <c r="AM109" s="86" t="e">
        <f ca="true">+IF(AND(ISTEXT(OFFSET('Sanitation Data'!$L$2,0,10*ROW('Sanitation Data'!Q103))),DB109="Yes"),OFFSET('Sanitation Data'!$Q$10,0,10*ROW('Sanitation Data'!Q103)),IF(AND(ISTEXT(OFFSET('Sanitation Data'!$L$2,0,10*ROW('Sanitation Data'!Q103))),DB109="No",ISNUMBER(OFFSET('Sanitation Data'!$Q$10,0,10*ROW('Sanitation Data'!Q103)))),CONCATENATE("[",ROUND(OFFSET('Sanitation Data'!$Q$10,0,10*ROW('Sanitation Data'!Q103)),0),"]"),IF(AND(ISTEXT(OFFSET('Sanitation Data'!$L$2,0,10*ROW('Sanitation Data'!Q103))),DB109="",ISNUMBER(OFFSET('Sanitation Data'!$Q$10,0,10*ROW('Sanitation Data'!Q103)))),OFFSET('Sanitation Data'!$Q$10,0,10*ROW('Sanitation Data'!Q103)),NA())))</f>
        <v>#N/A</v>
      </c>
      <c r="AN109" s="86" t="e">
        <f ca="true">+IF(AND(ISTEXT(OFFSET('Sanitation Data'!$L$2,0,10*ROW('Sanitation Data'!Q103))),DC109="Yes"),OFFSET('Sanitation Data'!$Q$11,0,10*ROW('Sanitation Data'!Q103)),IF(AND(ISTEXT(OFFSET('Sanitation Data'!$L$2,0,10*ROW('Sanitation Data'!Q103))),DC109="No",ISNUMBER(OFFSET('Sanitation Data'!$Q$11,0,10*ROW('Sanitation Data'!Q103)))),CONCATENATE("[",ROUND(OFFSET('Sanitation Data'!$Q$11,0,10*ROW('Sanitation Data'!Q103)),0),"]"),IF(AND(ISTEXT(OFFSET('Sanitation Data'!$L$2,0,10*ROW('Sanitation Data'!Q103))),DC109="",ISNUMBER(OFFSET('Sanitation Data'!$Q$11,0,10*ROW('Sanitation Data'!Q103)))),OFFSET('Sanitation Data'!$Q$11,0,10*ROW('Sanitation Data'!Q103)),NA())))</f>
        <v>#N/A</v>
      </c>
      <c r="AO109" s="86" t="e">
        <f ca="true">+IF(AND(ISTEXT(OFFSET('Sanitation Data'!$L$2,0,10*ROW('Sanitation Data'!Q103))),DD109="Yes"),OFFSET('Sanitation Data'!$Q$12,0,10*ROW('Sanitation Data'!Q103)),IF(AND(ISTEXT(OFFSET('Sanitation Data'!$L$2,0,10*ROW('Sanitation Data'!Q103))),DD109="No",ISNUMBER(OFFSET('Sanitation Data'!$Q$12,0,10*ROW('Sanitation Data'!Q103)))),CONCATENATE("[",ROUND(OFFSET('Sanitation Data'!$Q$12,0,10*ROW('Sanitation Data'!Q103)),0),"]"),IF(AND(ISTEXT(OFFSET('Sanitation Data'!$L$2,0,10*ROW('Sanitation Data'!Q103))),DD109="",ISNUMBER(OFFSET('Sanitation Data'!$Q$12,0,10*ROW('Sanitation Data'!Q103)))),OFFSET('Sanitation Data'!$Q$12,0,10*ROW('Sanitation Data'!Q103)),NA())))</f>
        <v>#N/A</v>
      </c>
      <c r="AP109" s="86" t="e">
        <f ca="true">+IF(AND(ISTEXT(OFFSET('Sanitation Data'!$L$2,0,10*ROW('Sanitation Data'!R103))),DE109="Yes"),100-OFFSET('Sanitation Data'!$R$4,0,10*ROW('Sanitation Data'!R103)),IF(AND(ISTEXT(OFFSET('Sanitation Data'!$L$2,0,10*ROW('Sanitation Data'!R103))),DE109="No",ISNUMBER(OFFSET('Sanitation Data'!$R$4,0,10*ROW('Sanitation Data'!R103)))),CONCATENATE("[",ROUND(100-OFFSET('Sanitation Data'!$R$4,0,10*ROW('Sanitation Data'!R103)),0),"]"),IF(AND(ISTEXT(OFFSET('Sanitation Data'!$L$2,0,10*ROW('Sanitation Data'!R103))),DE109="",ISNUMBER(OFFSET('Sanitation Data'!$R$4,0,10*ROW('Sanitation Data'!R103)))),100-OFFSET('Sanitation Data'!$R$4,0,10*ROW('Sanitation Data'!R103)),NA())))</f>
        <v>#N/A</v>
      </c>
      <c r="AQ109" s="86" t="e">
        <f ca="true">+IF(AND(ISTEXT(OFFSET('Sanitation Data'!$L$2,0,10*ROW('Sanitation Data'!R103))),DF109="Yes"),OFFSET('Sanitation Data'!$R$6,0,10*ROW('Sanitation Data'!R103)),IF(AND(ISTEXT(OFFSET('Sanitation Data'!$L$2,0,10*ROW('Sanitation Data'!R103))),DF109="No",ISNUMBER(OFFSET('Sanitation Data'!$R$6,0,10*ROW('Sanitation Data'!R103)))),CONCATENATE("[",ROUND(OFFSET('Sanitation Data'!$R$6,0,10*ROW('Sanitation Data'!R103)),0),"]"),IF(AND(ISTEXT(OFFSET('Sanitation Data'!$L$2,0,10*ROW('Sanitation Data'!R103))),DF109="",ISNUMBER(OFFSET('Sanitation Data'!$R$6,0,10*ROW('Sanitation Data'!R103)))),OFFSET('Sanitation Data'!$R$6,0,10*ROW('Sanitation Data'!R103)),NA())))</f>
        <v>#N/A</v>
      </c>
      <c r="AR109" s="86" t="e">
        <f ca="true">+IF(AND(ISTEXT(OFFSET('Sanitation Data'!$L$2,0,10*ROW('Sanitation Data'!R103))),DG109="Yes"),OFFSET('Sanitation Data'!$R$10,0,10*ROW('Sanitation Data'!R103)),IF(AND(ISTEXT(OFFSET('Sanitation Data'!$L$2,0,10*ROW('Sanitation Data'!R103))),DG109="No",ISNUMBER(OFFSET('Sanitation Data'!$R$10,0,10*ROW('Sanitation Data'!R103)))),CONCATENATE("[",ROUND(OFFSET('Sanitation Data'!$R$10,0,10*ROW('Sanitation Data'!R103)),0),"]"),IF(AND(ISTEXT(OFFSET('Sanitation Data'!$L$2,0,10*ROW('Sanitation Data'!R103))),DG109="",ISNUMBER(OFFSET('Sanitation Data'!$R$10,0,10*ROW('Sanitation Data'!R103)))),OFFSET('Sanitation Data'!$R$10,0,10*ROW('Sanitation Data'!R103)),NA())))</f>
        <v>#N/A</v>
      </c>
      <c r="AS109" s="86" t="e">
        <f ca="true">+IF(AND(ISTEXT(OFFSET('Sanitation Data'!$L$2,0,10*ROW('Sanitation Data'!R103))),DH109="Yes"),OFFSET('Sanitation Data'!$R$11,0,10*ROW('Sanitation Data'!R103)),IF(AND(ISTEXT(OFFSET('Sanitation Data'!$L$2,0,10*ROW('Sanitation Data'!R103))),DH109="No",ISNUMBER(OFFSET('Sanitation Data'!$R$11,0,10*ROW('Sanitation Data'!R103)))),CONCATENATE("[",ROUND(OFFSET('Sanitation Data'!$R$11,0,10*ROW('Sanitation Data'!R103)),0),"]"),IF(AND(ISTEXT(OFFSET('Sanitation Data'!$L$2,0,10*ROW('Sanitation Data'!R103))),DH109="",ISNUMBER(OFFSET('Sanitation Data'!$R$11,0,10*ROW('Sanitation Data'!R103)))),OFFSET('Sanitation Data'!$R$11,0,10*ROW('Sanitation Data'!R103)),NA())))</f>
        <v>#N/A</v>
      </c>
      <c r="AT109" s="86" t="e">
        <f ca="true">+IF(AND(ISTEXT(OFFSET('Sanitation Data'!$L$2,0,10*ROW('Sanitation Data'!R103))),DI109="Yes"),OFFSET('Sanitation Data'!$R$12,0,10*ROW('Sanitation Data'!R103)),IF(AND(ISTEXT(OFFSET('Sanitation Data'!$L$2,0,10*ROW('Sanitation Data'!R103))),DI109="No",ISNUMBER(OFFSET('Sanitation Data'!$R$12,0,10*ROW('Sanitation Data'!R103)))),CONCATENATE("[",ROUND(OFFSET('Sanitation Data'!$R$12,0,10*ROW('Sanitation Data'!R103)),0),"]"),IF(AND(ISTEXT(OFFSET('Sanitation Data'!$L$2,0,10*ROW('Sanitation Data'!R103))),DI109="",ISNUMBER(OFFSET('Sanitation Data'!$R$12,0,10*ROW('Sanitation Data'!R103)))),OFFSET('Sanitation Data'!$R$12,0,10*ROW('Sanitation Data'!R103)),NA())))</f>
        <v>#N/A</v>
      </c>
      <c r="AU109" s="86" t="e">
        <f ca="true">+IF(AND(ISTEXT(OFFSET('Sanitation Data'!$L$2,0,10*ROW('Sanitation Data'!S103))),DJ109="Yes"),100-OFFSET('Sanitation Data'!$S$4,0,10*ROW('Sanitation Data'!S103)),IF(AND(ISTEXT(OFFSET('Sanitation Data'!$L$2,0,10*ROW('Sanitation Data'!S103))),DJ109="No",ISNUMBER(OFFSET('Sanitation Data'!$S$4,0,10*ROW('Sanitation Data'!S103)))),CONCATENATE("[",ROUND(100-OFFSET('Sanitation Data'!$S$4,0,10*ROW('Sanitation Data'!S103)),0),"]"),IF(AND(ISTEXT(OFFSET('Sanitation Data'!$L$2,0,10*ROW('Sanitation Data'!S103))),DJ109="",ISNUMBER(OFFSET('Sanitation Data'!$S$4,0,10*ROW('Sanitation Data'!S103)))),100-OFFSET('Sanitation Data'!$S$4,0,10*ROW('Sanitation Data'!S103)),NA())))</f>
        <v>#N/A</v>
      </c>
      <c r="AV109" s="86" t="e">
        <f ca="true">+IF(AND(ISTEXT(OFFSET('Sanitation Data'!$L$2,0,10*ROW('Sanitation Data'!S103))),DK109="Yes"),OFFSET('Sanitation Data'!$S$6,0,10*ROW('Sanitation Data'!S103)),IF(AND(ISTEXT(OFFSET('Sanitation Data'!$L$2,0,10*ROW('Sanitation Data'!S103))),DK109="No",ISNUMBER(OFFSET('Sanitation Data'!$S$6,0,10*ROW('Sanitation Data'!S103)))),CONCATENATE("[",ROUND(OFFSET('Sanitation Data'!$S$6,0,10*ROW('Sanitation Data'!S103)),0),"]"),IF(AND(ISTEXT(OFFSET('Sanitation Data'!$L$2,0,10*ROW('Sanitation Data'!S103))),DK109="",ISNUMBER(OFFSET('Sanitation Data'!$S$6,0,10*ROW('Sanitation Data'!S103)))),OFFSET('Sanitation Data'!$S$6,0,10*ROW('Sanitation Data'!S103)),NA())))</f>
        <v>#N/A</v>
      </c>
      <c r="AW109" s="86" t="e">
        <f ca="true">+IF(AND(ISTEXT(OFFSET('Sanitation Data'!$L$2,0,10*ROW('Sanitation Data'!S103))),DL109="Yes"),OFFSET('Sanitation Data'!$S$10,0,10*ROW('Sanitation Data'!S103)),IF(AND(ISTEXT(OFFSET('Sanitation Data'!$L$2,0,10*ROW('Sanitation Data'!S103))),DL109="No",ISNUMBER(OFFSET('Sanitation Data'!$S$10,0,10*ROW('Sanitation Data'!S103)))),CONCATENATE("[",ROUND(OFFSET('Sanitation Data'!$S$10,0,10*ROW('Sanitation Data'!S103)),0),"]"),IF(AND(ISTEXT(OFFSET('Sanitation Data'!$L$2,0,10*ROW('Sanitation Data'!S103))),DL109="",ISNUMBER(OFFSET('Sanitation Data'!$S$10,0,10*ROW('Sanitation Data'!S103)))),OFFSET('Sanitation Data'!$S$10,0,10*ROW('Sanitation Data'!S103)),NA())))</f>
        <v>#N/A</v>
      </c>
      <c r="AX109" s="86" t="e">
        <f ca="true">+IF(AND(ISTEXT(OFFSET('Sanitation Data'!$L$2,0,10*ROW('Sanitation Data'!S103))),DM109="Yes"),OFFSET('Sanitation Data'!$S$11,0,10*ROW('Sanitation Data'!S103)),IF(AND(ISTEXT(OFFSET('Sanitation Data'!$L$2,0,10*ROW('Sanitation Data'!S103))),DM109="No",ISNUMBER(OFFSET('Sanitation Data'!$S$11,0,10*ROW('Sanitation Data'!S103)))),CONCATENATE("[",ROUND(OFFSET('Sanitation Data'!$S$11,0,10*ROW('Sanitation Data'!S103)),0),"]"),IF(AND(ISTEXT(OFFSET('Sanitation Data'!$L$2,0,10*ROW('Sanitation Data'!S103))),DM109="",ISNUMBER(OFFSET('Sanitation Data'!$S$11,0,10*ROW('Sanitation Data'!S103)))),OFFSET('Sanitation Data'!$S$11,0,10*ROW('Sanitation Data'!S103)),NA())))</f>
        <v>#N/A</v>
      </c>
      <c r="AY109" s="86" t="e">
        <f ca="true">+IF(AND(ISTEXT(OFFSET('Sanitation Data'!$L$2,0,10*ROW('Sanitation Data'!S103))),DN109="Yes"),OFFSET('Sanitation Data'!$S$12,0,10*ROW('Sanitation Data'!S103)),IF(AND(ISTEXT(OFFSET('Sanitation Data'!$L$2,0,10*ROW('Sanitation Data'!S103))),DN109="No",ISNUMBER(OFFSET('Sanitation Data'!$S$12,0,10*ROW('Sanitation Data'!S103)))),CONCATENATE("[",ROUND(OFFSET('Sanitation Data'!$S$12,0,10*ROW('Sanitation Data'!S103)),0),"]"),IF(AND(ISTEXT(OFFSET('Sanitation Data'!$L$2,0,10*ROW('Sanitation Data'!S103))),DN109="",ISNUMBER(OFFSET('Sanitation Data'!$S$12,0,10*ROW('Sanitation Data'!S103)))),OFFSET('Sanitation Data'!$S$12,0,10*ROW('Sanitation Data'!S103)),NA())))</f>
        <v>#N/A</v>
      </c>
      <c r="AZ109" s="87" t="e">
        <f ca="true">+IF(AND(ISTEXT(OFFSET('Hygiene Data'!$L$2,0,10*ROW('Hygiene Data'!N103))),DO109="Yes"),OFFSET('Hygiene Data'!$N$5,0,10*ROW('Hygiene Data'!N103)),IF(AND(ISTEXT(OFFSET('Hygiene Data'!$L$2,0,10*ROW('Hygiene Data'!N103))),DO109="No",ISNUMBER(OFFSET('Hygiene Data'!$N$5,0,10*ROW('Hygiene Data'!N103)))),CONCATENATE("[",ROUND(OFFSET('Hygiene Data'!$N$5,0,10*ROW('Hygiene Data'!N103)),0),"]"),IF(AND(ISTEXT(OFFSET('Hygiene Data'!$L$2,0,10*ROW('Hygiene Data'!N103))),DO109="",ISNUMBER(OFFSET('Hygiene Data'!$N$5,0,10*ROW('Hygiene Data'!N103)))),OFFSET('Hygiene Data'!$N$5,0,10*ROW('Hygiene Data'!N103)),NA())))</f>
        <v>#N/A</v>
      </c>
      <c r="BA109" s="87" t="e">
        <f ca="true">+IF(AND(ISTEXT(OFFSET('Hygiene Data'!$L$2,0,10*ROW('Hygiene Data'!N103))),DP109="Yes"),OFFSET('Hygiene Data'!$N$7,0,10*ROW('Hygiene Data'!N103)),IF(AND(ISTEXT(OFFSET('Hygiene Data'!$L$2,0,10*ROW('Hygiene Data'!N103))),DP109="No",ISNUMBER(OFFSET('Hygiene Data'!$N$7,0,10*ROW('Hygiene Data'!N103)))),CONCATENATE("[",ROUND(OFFSET('Hygiene Data'!$N$7,0,10*ROW('Hygiene Data'!N103)),0),"]"),IF(AND(ISTEXT(OFFSET('Hygiene Data'!$L$2,0,10*ROW('Hygiene Data'!N103))),DP109="",ISNUMBER(OFFSET('Hygiene Data'!$N$7,0,10*ROW('Hygiene Data'!N103)))),OFFSET('Hygiene Data'!$N$7,0,10*ROW('Hygiene Data'!N103)),NA())))</f>
        <v>#N/A</v>
      </c>
      <c r="BB109" s="87" t="e">
        <f ca="true">+IF(AND(ISTEXT(OFFSET('Hygiene Data'!$L$2,0,10*ROW('Hygiene Data'!N103))),DQ109="Yes"),OFFSET('Hygiene Data'!$N$9,0,10*ROW('Hygiene Data'!N103)),IF(AND(ISTEXT(OFFSET('Hygiene Data'!$L$2,0,10*ROW('Hygiene Data'!N103))),DQ109="No",ISNUMBER(OFFSET('Hygiene Data'!$N$9,0,10*ROW('Hygiene Data'!N103)))),CONCATENATE("[",ROUND(OFFSET('Hygiene Data'!$N$9,0,10*ROW('Hygiene Data'!N103)),0),"]"),IF(AND(ISTEXT(OFFSET('Hygiene Data'!$L$2,0,10*ROW('Hygiene Data'!N103))),DQ109="",ISNUMBER(OFFSET('Hygiene Data'!$N$9,0,10*ROW('Hygiene Data'!N103)))),OFFSET('Hygiene Data'!$N$9,0,10*ROW('Hygiene Data'!N103)),NA())))</f>
        <v>#N/A</v>
      </c>
      <c r="BC109" s="87" t="e">
        <f ca="true">+IF(AND(ISTEXT(OFFSET('Hygiene Data'!$L$2,0,10*ROW('Hygiene Data'!O103))),DR109="Yes"),OFFSET('Hygiene Data'!$O$5,0,10*ROW('Hygiene Data'!O103)),IF(AND(ISTEXT(OFFSET('Hygiene Data'!$L$2,0,10*ROW('Hygiene Data'!O103))),DR109="No",ISNUMBER(OFFSET('Hygiene Data'!$O$5,0,10*ROW('Hygiene Data'!O103)))),CONCATENATE("[",ROUND(OFFSET('Hygiene Data'!$O$5,0,10*ROW('Hygiene Data'!O103)),0),"]"),IF(AND(ISTEXT(OFFSET('Hygiene Data'!$L$2,0,10*ROW('Hygiene Data'!O103))),DR109="",ISNUMBER(OFFSET('Hygiene Data'!$O$5,0,10*ROW('Hygiene Data'!O103)))),OFFSET('Hygiene Data'!$O$5,0,10*ROW('Hygiene Data'!O103)),NA())))</f>
        <v>#N/A</v>
      </c>
      <c r="BD109" s="87" t="e">
        <f ca="true">+IF(AND(ISTEXT(OFFSET('Hygiene Data'!$L$2,0,10*ROW('Hygiene Data'!O103))),DS109="Yes"),OFFSET('Hygiene Data'!$O$7,0,10*ROW('Hygiene Data'!O103)),IF(AND(ISTEXT(OFFSET('Hygiene Data'!$L$2,0,10*ROW('Hygiene Data'!O103))),DS109="No",ISNUMBER(OFFSET('Hygiene Data'!$O$7,0,10*ROW('Hygiene Data'!O103)))),CONCATENATE("[",ROUND(OFFSET('Hygiene Data'!$O$7,0,10*ROW('Hygiene Data'!O103)),0),"]"),IF(AND(ISTEXT(OFFSET('Hygiene Data'!$L$2,0,10*ROW('Hygiene Data'!O103))),DS109="",ISNUMBER(OFFSET('Hygiene Data'!$O$7,0,10*ROW('Hygiene Data'!O103)))),OFFSET('Hygiene Data'!$O$7,0,10*ROW('Hygiene Data'!O103)),NA())))</f>
        <v>#N/A</v>
      </c>
      <c r="BE109" s="87" t="e">
        <f ca="true">+IF(AND(ISTEXT(OFFSET('Hygiene Data'!$L$2,0,10*ROW('Hygiene Data'!O103))),DT109="Yes"),OFFSET('Hygiene Data'!$O$9,0,10*ROW('Hygiene Data'!O103)),IF(AND(ISTEXT(OFFSET('Hygiene Data'!$L$2,0,10*ROW('Hygiene Data'!O103))),DT109="No",ISNUMBER(OFFSET('Hygiene Data'!$O$9,0,10*ROW('Hygiene Data'!O103)))),CONCATENATE("[",ROUND(OFFSET('Hygiene Data'!$O$9,0,10*ROW('Hygiene Data'!O103)),0),"]"),IF(AND(ISTEXT(OFFSET('Hygiene Data'!$L$2,0,10*ROW('Hygiene Data'!O103))),DT109="",ISNUMBER(OFFSET('Hygiene Data'!$O$9,0,10*ROW('Hygiene Data'!O103)))),OFFSET('Hygiene Data'!$O$9,0,10*ROW('Hygiene Data'!O103)),NA())))</f>
        <v>#N/A</v>
      </c>
      <c r="BF109" s="87" t="e">
        <f ca="true">+IF(AND(ISTEXT(OFFSET('Hygiene Data'!$L$2,0,10*ROW('Hygiene Data'!P103))),DU109="Yes"),OFFSET('Hygiene Data'!$P$5,0,10*ROW('Hygiene Data'!P103)),IF(AND(ISTEXT(OFFSET('Hygiene Data'!$L$2,0,10*ROW('Hygiene Data'!P103))),DU109="No",ISNUMBER(OFFSET('Hygiene Data'!$P$5,0,10*ROW('Hygiene Data'!P103)))),CONCATENATE("[",ROUND(OFFSET('Hygiene Data'!$P$5,0,10*ROW('Hygiene Data'!P103)),0),"]"),IF(AND(ISTEXT(OFFSET('Hygiene Data'!$L$2,0,10*ROW('Hygiene Data'!P103))),DU109="",ISNUMBER(OFFSET('Hygiene Data'!$P$5,0,10*ROW('Hygiene Data'!P103)))),OFFSET('Hygiene Data'!$P$5,0,10*ROW('Hygiene Data'!P103)),NA())))</f>
        <v>#N/A</v>
      </c>
      <c r="BG109" s="87" t="e">
        <f ca="true">+IF(AND(ISTEXT(OFFSET('Hygiene Data'!$L$2,0,10*ROW('Hygiene Data'!P103))),DV109="Yes"),OFFSET('Hygiene Data'!$P$7,0,10*ROW('Hygiene Data'!P103)),IF(AND(ISTEXT(OFFSET('Hygiene Data'!$L$2,0,10*ROW('Hygiene Data'!P103))),DV109="No",ISNUMBER(OFFSET('Hygiene Data'!$P$7,0,10*ROW('Hygiene Data'!P103)))),CONCATENATE("[",ROUND(OFFSET('Hygiene Data'!$P$7,0,10*ROW('Hygiene Data'!P103)),0),"]"),IF(AND(ISTEXT(OFFSET('Hygiene Data'!$L$2,0,10*ROW('Hygiene Data'!P103))),DV109="",ISNUMBER(OFFSET('Hygiene Data'!$P$7,0,10*ROW('Hygiene Data'!P103)))),OFFSET('Hygiene Data'!$P$7,0,10*ROW('Hygiene Data'!P103)),NA())))</f>
        <v>#N/A</v>
      </c>
      <c r="BH109" s="87" t="e">
        <f ca="true">+IF(AND(ISTEXT(OFFSET('Hygiene Data'!$L$2,0,10*ROW('Hygiene Data'!P103))),DW109="Yes"),OFFSET('Hygiene Data'!$P$9,0,10*ROW('Hygiene Data'!P103)),IF(AND(ISTEXT(OFFSET('Hygiene Data'!$L$2,0,10*ROW('Hygiene Data'!P103))),DW109="No",ISNUMBER(OFFSET('Hygiene Data'!$P$9,0,10*ROW('Hygiene Data'!P103)))),CONCATENATE("[",ROUND(OFFSET('Hygiene Data'!$P$9,0,10*ROW('Hygiene Data'!P103)),0),"]"),IF(AND(ISTEXT(OFFSET('Hygiene Data'!$L$2,0,10*ROW('Hygiene Data'!P103))),DW109="",ISNUMBER(OFFSET('Hygiene Data'!$P$9,0,10*ROW('Hygiene Data'!P103)))),OFFSET('Hygiene Data'!$P$9,0,10*ROW('Hygiene Data'!P103)),NA())))</f>
        <v>#N/A</v>
      </c>
      <c r="BI109" s="87" t="e">
        <f ca="true">+IF(AND(ISTEXT(OFFSET('Hygiene Data'!$L$2,0,10*ROW('Hygiene Data'!Q103))),DX109="Yes"),OFFSET('Hygiene Data'!$Q$5,0,10*ROW('Hygiene Data'!Q103)),IF(AND(ISTEXT(OFFSET('Hygiene Data'!$L$2,0,10*ROW('Hygiene Data'!Q103))),DX109="No",ISNUMBER(OFFSET('Hygiene Data'!$Q$5,0,10*ROW('Hygiene Data'!Q103)))),CONCATENATE("[",ROUND(OFFSET('Hygiene Data'!$Q$5,0,10*ROW('Hygiene Data'!Q103)),0),"]"),IF(AND(ISTEXT(OFFSET('Hygiene Data'!$L$2,0,10*ROW('Hygiene Data'!Q103))),DX109="",ISNUMBER(OFFSET('Hygiene Data'!$Q$5,0,10*ROW('Hygiene Data'!Q103)))),OFFSET('Hygiene Data'!$Q$5,0,10*ROW('Hygiene Data'!Q103)),NA())))</f>
        <v>#N/A</v>
      </c>
      <c r="BJ109" s="87" t="e">
        <f ca="true">+IF(AND(ISTEXT(OFFSET('Hygiene Data'!$L$2,0,10*ROW('Hygiene Data'!Q103))),DY109="Yes"),OFFSET('Hygiene Data'!$Q$7,0,10*ROW('Hygiene Data'!Q103)),IF(AND(ISTEXT(OFFSET('Hygiene Data'!$L$2,0,10*ROW('Hygiene Data'!Q103))),DY109="No",ISNUMBER(OFFSET('Hygiene Data'!$Q$7,0,10*ROW('Hygiene Data'!Q103)))),CONCATENATE("[",ROUND(OFFSET('Hygiene Data'!$Q$7,0,10*ROW('Hygiene Data'!Q103)),0),"]"),IF(AND(ISTEXT(OFFSET('Hygiene Data'!$L$2,0,10*ROW('Hygiene Data'!Q103))),DY109="",ISNUMBER(OFFSET('Hygiene Data'!$Q$7,0,10*ROW('Hygiene Data'!Q103)))),OFFSET('Hygiene Data'!$Q$7,0,10*ROW('Hygiene Data'!Q103)),NA())))</f>
        <v>#N/A</v>
      </c>
      <c r="BK109" s="87" t="e">
        <f ca="true">+IF(AND(ISTEXT(OFFSET('Hygiene Data'!$L$2,0,10*ROW('Hygiene Data'!Q103))),DZ109="Yes"),OFFSET('Hygiene Data'!$Q$9,0,10*ROW('Hygiene Data'!Q103)),IF(AND(ISTEXT(OFFSET('Hygiene Data'!$L$2,0,10*ROW('Hygiene Data'!Q103))),DZ109="No",ISNUMBER(OFFSET('Hygiene Data'!$Q$9,0,10*ROW('Hygiene Data'!Q103)))),CONCATENATE("[",ROUND(OFFSET('Hygiene Data'!$Q$9,0,10*ROW('Hygiene Data'!Q103)),0),"]"),IF(AND(ISTEXT(OFFSET('Hygiene Data'!$L$2,0,10*ROW('Hygiene Data'!Q103))),DZ109="",ISNUMBER(OFFSET('Hygiene Data'!$Q$9,0,10*ROW('Hygiene Data'!Q103)))),OFFSET('Hygiene Data'!$Q$9,0,10*ROW('Hygiene Data'!Q103)),NA())))</f>
        <v>#N/A</v>
      </c>
      <c r="BL109" s="87" t="e">
        <f ca="true">+IF(AND(ISTEXT(OFFSET('Hygiene Data'!$L$2,0,10*ROW('Hygiene Data'!R103))),EA109="Yes"),OFFSET('Hygiene Data'!$R$5,0,10*ROW('Hygiene Data'!R103)),IF(AND(ISTEXT(OFFSET('Hygiene Data'!$L$2,0,10*ROW('Hygiene Data'!R103))),EA109="No",ISNUMBER(OFFSET('Hygiene Data'!$R$5,0,10*ROW('Hygiene Data'!R103)))),CONCATENATE("[",ROUND(OFFSET('Hygiene Data'!$R$5,0,10*ROW('Hygiene Data'!R103)),0),"]"),IF(AND(ISTEXT(OFFSET('Hygiene Data'!$L$2,0,10*ROW('Hygiene Data'!R103))),EA109="",ISNUMBER(OFFSET('Hygiene Data'!$R$5,0,10*ROW('Hygiene Data'!R103)))),OFFSET('Hygiene Data'!$R$5,0,10*ROW('Hygiene Data'!R103)),NA())))</f>
        <v>#N/A</v>
      </c>
      <c r="BM109" s="87" t="e">
        <f ca="true">+IF(AND(ISTEXT(OFFSET('Hygiene Data'!$L$2,0,10*ROW('Hygiene Data'!R103))),EB109="Yes"),OFFSET('Hygiene Data'!$R$7,0,10*ROW('Hygiene Data'!R103)),IF(AND(ISTEXT(OFFSET('Hygiene Data'!$L$2,0,10*ROW('Hygiene Data'!R103))),EB109="No",ISNUMBER(OFFSET('Hygiene Data'!$R$7,0,10*ROW('Hygiene Data'!R103)))),CONCATENATE("[",ROUND(OFFSET('Hygiene Data'!$R$7,0,10*ROW('Hygiene Data'!R103)),0),"]"),IF(AND(ISTEXT(OFFSET('Hygiene Data'!$L$2,0,10*ROW('Hygiene Data'!R103))),EB109="",ISNUMBER(OFFSET('Hygiene Data'!$R$7,0,10*ROW('Hygiene Data'!R103)))),OFFSET('Hygiene Data'!$R$7,0,10*ROW('Hygiene Data'!R103)),NA())))</f>
        <v>#N/A</v>
      </c>
      <c r="BN109" s="87" t="e">
        <f ca="true">+IF(AND(ISTEXT(OFFSET('Hygiene Data'!$L$2,0,10*ROW('Hygiene Data'!R103))),EC109="Yes"),OFFSET('Hygiene Data'!$R$9,0,10*ROW('Hygiene Data'!R103)),IF(AND(ISTEXT(OFFSET('Hygiene Data'!$L$2,0,10*ROW('Hygiene Data'!R103))),EC109="No",ISNUMBER(OFFSET('Hygiene Data'!$R$9,0,10*ROW('Hygiene Data'!R103)))),CONCATENATE("[",ROUND(OFFSET('Hygiene Data'!$R$9,0,10*ROW('Hygiene Data'!R103)),0),"]"),IF(AND(ISTEXT(OFFSET('Hygiene Data'!$L$2,0,10*ROW('Hygiene Data'!R103))),EC109="",ISNUMBER(OFFSET('Hygiene Data'!$R$9,0,10*ROW('Hygiene Data'!R103)))),OFFSET('Hygiene Data'!$R$9,0,10*ROW('Hygiene Data'!R103)),NA())))</f>
        <v>#N/A</v>
      </c>
      <c r="BO109" s="87" t="e">
        <f ca="true">+IF(AND(ISTEXT(OFFSET('Hygiene Data'!$L$2,0,10*ROW('Hygiene Data'!S103))),ED109="Yes"),OFFSET('Hygiene Data'!$S$5,0,10*ROW('Hygiene Data'!S103)),IF(AND(ISTEXT(OFFSET('Hygiene Data'!$L$2,0,10*ROW('Hygiene Data'!S103))),ED109="No",ISNUMBER(OFFSET('Hygiene Data'!$S$5,0,10*ROW('Hygiene Data'!S103)))),CONCATENATE("[",ROUND(OFFSET('Hygiene Data'!$S$5,0,10*ROW('Hygiene Data'!S103)),0),"]"),IF(AND(ISTEXT(OFFSET('Hygiene Data'!$L$2,0,10*ROW('Hygiene Data'!S103))),ED109="",ISNUMBER(OFFSET('Hygiene Data'!$S$5,0,10*ROW('Hygiene Data'!S103)))),OFFSET('Hygiene Data'!$S$5,0,10*ROW('Hygiene Data'!S103)),NA())))</f>
        <v>#N/A</v>
      </c>
      <c r="BP109" s="87" t="e">
        <f ca="true">+IF(AND(ISTEXT(OFFSET('Hygiene Data'!$L$2,0,10*ROW('Hygiene Data'!S103))),EE109="Yes"),OFFSET('Hygiene Data'!$S$7,0,10*ROW('Hygiene Data'!S103)),IF(AND(ISTEXT(OFFSET('Hygiene Data'!$L$2,0,10*ROW('Hygiene Data'!S103))),EE109="No",ISNUMBER(OFFSET('Hygiene Data'!$S$7,0,10*ROW('Hygiene Data'!S103)))),CONCATENATE("[",ROUND(OFFSET('Hygiene Data'!$S$7,0,10*ROW('Hygiene Data'!S103)),0),"]"),IF(AND(ISTEXT(OFFSET('Hygiene Data'!$L$2,0,10*ROW('Hygiene Data'!S103))),EE109="",ISNUMBER(OFFSET('Hygiene Data'!$S$7,0,10*ROW('Hygiene Data'!S103)))),OFFSET('Hygiene Data'!$S$7,0,10*ROW('Hygiene Data'!S103)),NA())))</f>
        <v>#N/A</v>
      </c>
      <c r="BQ109" s="87" t="e">
        <f ca="true">+IF(AND(ISTEXT(OFFSET('Hygiene Data'!$L$2,0,10*ROW('Hygiene Data'!S103))),EF109="Yes"),OFFSET('Hygiene Data'!$S$9,0,10*ROW('Hygiene Data'!S103)),IF(AND(ISTEXT(OFFSET('Hygiene Data'!$L$2,0,10*ROW('Hygiene Data'!S103))),EF109="No",ISNUMBER(OFFSET('Hygiene Data'!$S$9,0,10*ROW('Hygiene Data'!S103)))),CONCATENATE("[",ROUND(OFFSET('Hygiene Data'!$S$9,0,10*ROW('Hygiene Data'!S103)),0),"]"),IF(AND(ISTEXT(OFFSET('Hygiene Data'!$L$2,0,10*ROW('Hygiene Data'!S103))),EF109="",ISNUMBER(OFFSET('Hygiene Data'!$S$9,0,10*ROW('Hygiene Data'!S103)))),OFFSET('Hygiene Data'!$S$9,0,10*ROW('Hygiene Data'!S103)),NA())))</f>
        <v>#N/A</v>
      </c>
      <c r="BR109" s="271"/>
      <c r="BS109" s="271" t="str">
        <f ca="true">+IF(OFFSET('Water Data'!$N$27,0,10*ROW('Water Data'!N103))="","",OFFSET('Water Data'!$N$27,0,10*ROW('Water Data'!N103)))</f>
        <v/>
      </c>
      <c r="BT109" s="271" t="str">
        <f ca="true">+IF(OFFSET('Water Data'!$N$28,0,10*ROW('Water Data'!N103))="","",OFFSET('Water Data'!$N$28,0,10*ROW('Water Data'!N103)))</f>
        <v/>
      </c>
      <c r="BU109" s="271" t="str">
        <f ca="true">+IF(OFFSET('Water Data'!$N$29,0,10*ROW('Water Data'!N103))="","",OFFSET('Water Data'!$N$29,0,10*ROW('Water Data'!N103)))</f>
        <v/>
      </c>
      <c r="BV109" s="271" t="str">
        <f ca="true">+IF(OFFSET('Water Data'!$O$27,0,10*ROW('Water Data'!O103))="","",OFFSET('Water Data'!$O$27,0,10*ROW('Water Data'!O103)))</f>
        <v/>
      </c>
      <c r="BW109" s="271" t="str">
        <f ca="true">+IF(OFFSET('Water Data'!$O$28,0,10*ROW('Water Data'!O103))="","",OFFSET('Water Data'!$O$28,0,10*ROW('Water Data'!O103)))</f>
        <v/>
      </c>
      <c r="BX109" s="271" t="str">
        <f ca="true">+IF(OFFSET('Water Data'!$O$29,0,10*ROW('Water Data'!O103))="","",OFFSET('Water Data'!$O$29,0,10*ROW('Water Data'!O103)))</f>
        <v/>
      </c>
      <c r="BY109" s="271" t="str">
        <f ca="true">+IF(OFFSET('Water Data'!$P$27,0,10*ROW('Water Data'!P103))="","",OFFSET('Water Data'!$P$27,0,10*ROW('Water Data'!P103)))</f>
        <v/>
      </c>
      <c r="BZ109" s="271" t="str">
        <f ca="true">+IF(OFFSET('Water Data'!$P$28,0,10*ROW('Water Data'!P103))="","",OFFSET('Water Data'!$P$28,0,10*ROW('Water Data'!P103)))</f>
        <v/>
      </c>
      <c r="CA109" s="271" t="str">
        <f ca="true">+IF(OFFSET('Water Data'!$P$29,0,10*ROW('Water Data'!P103))="","",OFFSET('Water Data'!$P$29,0,10*ROW('Water Data'!P103)))</f>
        <v/>
      </c>
      <c r="CB109" s="271" t="str">
        <f ca="true">+IF(OFFSET('Water Data'!$Q$27,0,10*ROW('Water Data'!Q103))="","",OFFSET('Water Data'!$Q$27,0,10*ROW('Water Data'!Q103)))</f>
        <v/>
      </c>
      <c r="CC109" s="271" t="str">
        <f ca="true">+IF(OFFSET('Water Data'!$Q$28,0,10*ROW('Water Data'!Q103))="","",OFFSET('Water Data'!$Q$28,0,10*ROW('Water Data'!Q103)))</f>
        <v/>
      </c>
      <c r="CD109" s="271" t="str">
        <f ca="true">+IF(OFFSET('Water Data'!$Q$29,0,10*ROW('Water Data'!Q103))="","",OFFSET('Water Data'!$Q$29,0,10*ROW('Water Data'!Q103)))</f>
        <v/>
      </c>
      <c r="CE109" s="271" t="str">
        <f ca="true">+IF(OFFSET('Water Data'!$R$27,0,10*ROW('Water Data'!R103))="","",OFFSET('Water Data'!$R$27,0,10*ROW('Water Data'!R103)))</f>
        <v/>
      </c>
      <c r="CF109" s="271" t="str">
        <f ca="true">+IF(OFFSET('Water Data'!$R$28,0,10*ROW('Water Data'!R103))="","",OFFSET('Water Data'!$R$28,0,10*ROW('Water Data'!R103)))</f>
        <v/>
      </c>
      <c r="CG109" s="271" t="str">
        <f ca="true">+IF(OFFSET('Water Data'!$R$29,0,10*ROW('Water Data'!R103))="","",OFFSET('Water Data'!$R$29,0,10*ROW('Water Data'!R103)))</f>
        <v/>
      </c>
      <c r="CH109" s="271" t="str">
        <f ca="true">+IF(OFFSET('Water Data'!$S$27,0,10*ROW('Water Data'!S103))="","",OFFSET('Water Data'!$S$27,0,10*ROW('Water Data'!S103)))</f>
        <v/>
      </c>
      <c r="CI109" s="271" t="str">
        <f ca="true">+IF(OFFSET('Water Data'!$S$28,0,10*ROW('Water Data'!S103))="","",OFFSET('Water Data'!$S$28,0,10*ROW('Water Data'!S103)))</f>
        <v/>
      </c>
      <c r="CJ109" s="271" t="str">
        <f ca="true">+IF(OFFSET('Water Data'!$S$29,0,10*ROW('Water Data'!S103))="","",OFFSET('Water Data'!$S$29,0,10*ROW('Water Data'!S103)))</f>
        <v/>
      </c>
      <c r="CK109" s="271" t="str">
        <f ca="true">+IF(OFFSET('Sanitation Data'!$N$28,0,10*ROW('Sanitation Data'!N103))="","",OFFSET('Sanitation Data'!$N$28,0,10*ROW('Sanitation Data'!N103)))</f>
        <v/>
      </c>
      <c r="CL109" s="271" t="str">
        <f ca="true">+IF(OFFSET('Sanitation Data'!$N$29,0,10*ROW('Sanitation Data'!N103))="","",OFFSET('Sanitation Data'!$N$29,0,10*ROW('Sanitation Data'!N103)))</f>
        <v/>
      </c>
      <c r="CM109" s="271" t="str">
        <f ca="true">+IF(OFFSET('Sanitation Data'!$N$30,0,10*ROW('Sanitation Data'!N103))="","",OFFSET('Sanitation Data'!$N$30,0,10*ROW('Sanitation Data'!N103)))</f>
        <v/>
      </c>
      <c r="CN109" s="271" t="str">
        <f ca="true">+IF(OFFSET('Sanitation Data'!$N$31,0,10*ROW('Sanitation Data'!N103))="","",OFFSET('Sanitation Data'!$N$31,0,10*ROW('Sanitation Data'!N103)))</f>
        <v/>
      </c>
      <c r="CO109" s="271" t="str">
        <f ca="true">+IF(OFFSET('Sanitation Data'!$N$32,0,10*ROW('Sanitation Data'!N103))="","",OFFSET('Sanitation Data'!$N$32,0,10*ROW('Sanitation Data'!N103)))</f>
        <v/>
      </c>
      <c r="CP109" s="271" t="str">
        <f ca="true">+IF(OFFSET('Sanitation Data'!$O$28,0,10*ROW('Sanitation Data'!O103))="","",OFFSET('Sanitation Data'!$O$28,0,10*ROW('Sanitation Data'!O103)))</f>
        <v/>
      </c>
      <c r="CQ109" s="271" t="str">
        <f ca="true">+IF(OFFSET('Sanitation Data'!$O$29,0,10*ROW('Sanitation Data'!O103))="","",OFFSET('Sanitation Data'!$O$29,0,10*ROW('Sanitation Data'!O103)))</f>
        <v/>
      </c>
      <c r="CR109" s="271" t="str">
        <f ca="true">+IF(OFFSET('Sanitation Data'!$O$30,0,10*ROW('Sanitation Data'!O103))="","",OFFSET('Sanitation Data'!$O$30,0,10*ROW('Sanitation Data'!O103)))</f>
        <v/>
      </c>
      <c r="CS109" s="271" t="str">
        <f ca="true">+IF(OFFSET('Sanitation Data'!$O$31,0,10*ROW('Sanitation Data'!O103))="","",OFFSET('Sanitation Data'!$O$31,0,10*ROW('Sanitation Data'!O103)))</f>
        <v/>
      </c>
      <c r="CT109" s="271" t="str">
        <f ca="true">+IF(OFFSET('Sanitation Data'!$O$32,0,10*ROW('Sanitation Data'!O103))="","",OFFSET('Sanitation Data'!$O$32,0,10*ROW('Sanitation Data'!O103)))</f>
        <v/>
      </c>
      <c r="CU109" s="271" t="str">
        <f ca="true">+IF(OFFSET('Sanitation Data'!$P$28,0,10*ROW('Sanitation Data'!P103))="","",OFFSET('Sanitation Data'!$P$28,0,10*ROW('Sanitation Data'!P103)))</f>
        <v/>
      </c>
      <c r="CV109" s="271" t="str">
        <f ca="true">+IF(OFFSET('Sanitation Data'!$P$29,0,10*ROW('Sanitation Data'!P103))="","",OFFSET('Sanitation Data'!$P$29,0,10*ROW('Sanitation Data'!P103)))</f>
        <v/>
      </c>
      <c r="CW109" s="271" t="str">
        <f ca="true">+IF(OFFSET('Sanitation Data'!$P$30,0,10*ROW('Sanitation Data'!P103))="","",OFFSET('Sanitation Data'!$P$30,0,10*ROW('Sanitation Data'!P103)))</f>
        <v/>
      </c>
      <c r="CX109" s="271" t="str">
        <f ca="true">+IF(OFFSET('Sanitation Data'!$P$31,0,10*ROW('Sanitation Data'!P103))="","",OFFSET('Sanitation Data'!$P$31,0,10*ROW('Sanitation Data'!P103)))</f>
        <v/>
      </c>
      <c r="CY109" s="271" t="str">
        <f ca="true">+IF(OFFSET('Sanitation Data'!$P$32,0,10*ROW('Sanitation Data'!P103))="","",OFFSET('Sanitation Data'!$P$32,0,10*ROW('Sanitation Data'!P103)))</f>
        <v/>
      </c>
      <c r="CZ109" s="271" t="str">
        <f ca="true">+IF(OFFSET('Sanitation Data'!$Q$28,0,10*ROW('Sanitation Data'!Q103))="","",OFFSET('Sanitation Data'!$Q$28,0,10*ROW('Sanitation Data'!Q103)))</f>
        <v/>
      </c>
      <c r="DA109" s="271" t="str">
        <f ca="true">+IF(OFFSET('Sanitation Data'!$Q$29,0,10*ROW('Sanitation Data'!Q103))="","",OFFSET('Sanitation Data'!$Q$29,0,10*ROW('Sanitation Data'!Q103)))</f>
        <v/>
      </c>
      <c r="DB109" s="271" t="str">
        <f ca="true">+IF(OFFSET('Sanitation Data'!$Q$30,0,10*ROW('Sanitation Data'!Q103))="","",OFFSET('Sanitation Data'!$Q$30,0,10*ROW('Sanitation Data'!Q103)))</f>
        <v/>
      </c>
      <c r="DC109" s="271" t="str">
        <f ca="true">+IF(OFFSET('Sanitation Data'!$Q$31,0,10*ROW('Sanitation Data'!Q103))="","",OFFSET('Sanitation Data'!$Q$31,0,10*ROW('Sanitation Data'!Q103)))</f>
        <v/>
      </c>
      <c r="DD109" s="271" t="str">
        <f ca="true">+IF(OFFSET('Sanitation Data'!$Q$32,0,10*ROW('Sanitation Data'!Q103))="","",OFFSET('Sanitation Data'!$Q$32,0,10*ROW('Sanitation Data'!Q103)))</f>
        <v/>
      </c>
      <c r="DE109" s="271" t="str">
        <f ca="true">+IF(OFFSET('Sanitation Data'!$R$28,0,10*ROW('Sanitation Data'!R103))="","",OFFSET('Sanitation Data'!$R$28,0,10*ROW('Sanitation Data'!R103)))</f>
        <v/>
      </c>
      <c r="DF109" s="271" t="str">
        <f ca="true">+IF(OFFSET('Sanitation Data'!$R$29,0,10*ROW('Sanitation Data'!R103))="","",OFFSET('Sanitation Data'!$R$29,0,10*ROW('Sanitation Data'!R103)))</f>
        <v/>
      </c>
      <c r="DG109" s="271" t="str">
        <f ca="true">+IF(OFFSET('Sanitation Data'!$R$30,0,10*ROW('Sanitation Data'!R103))="","",OFFSET('Sanitation Data'!$R$30,0,10*ROW('Sanitation Data'!R103)))</f>
        <v/>
      </c>
      <c r="DH109" s="271" t="str">
        <f ca="true">+IF(OFFSET('Sanitation Data'!$R$31,0,10*ROW('Sanitation Data'!R103))="","",OFFSET('Sanitation Data'!$R$31,0,10*ROW('Sanitation Data'!R103)))</f>
        <v/>
      </c>
      <c r="DI109" s="271" t="str">
        <f ca="true">+IF(OFFSET('Sanitation Data'!$R$32,0,10*ROW('Sanitation Data'!R103))="","",OFFSET('Sanitation Data'!$R$32,0,10*ROW('Sanitation Data'!R103)))</f>
        <v/>
      </c>
      <c r="DJ109" s="271" t="str">
        <f ca="true">+IF(OFFSET('Sanitation Data'!$S$28,0,10*ROW('Sanitation Data'!S103))="","",OFFSET('Sanitation Data'!$S$28,0,10*ROW('Sanitation Data'!S103)))</f>
        <v/>
      </c>
      <c r="DK109" s="271" t="str">
        <f ca="true">+IF(OFFSET('Sanitation Data'!$S$29,0,10*ROW('Sanitation Data'!S103))="","",OFFSET('Sanitation Data'!$S$29,0,10*ROW('Sanitation Data'!S103)))</f>
        <v/>
      </c>
      <c r="DL109" s="271" t="str">
        <f ca="true">+IF(OFFSET('Sanitation Data'!$S$30,0,10*ROW('Sanitation Data'!S103))="","",OFFSET('Sanitation Data'!$S$30,0,10*ROW('Sanitation Data'!S103)))</f>
        <v/>
      </c>
      <c r="DM109" s="271" t="str">
        <f ca="true">+IF(OFFSET('Sanitation Data'!$S$31,0,10*ROW('Sanitation Data'!S103))="","",OFFSET('Sanitation Data'!$S$31,0,10*ROW('Sanitation Data'!S103)))</f>
        <v/>
      </c>
      <c r="DN109" s="271" t="str">
        <f ca="true">+IF(OFFSET('Sanitation Data'!$S$32,0,10*ROW('Sanitation Data'!S103))="","",OFFSET('Sanitation Data'!$S$32,0,10*ROW('Sanitation Data'!S103)))</f>
        <v/>
      </c>
      <c r="DO109" s="271" t="str">
        <f ca="true">+IF(OFFSET('Hygiene Data'!$N$11,0,10*ROW('Hygiene Data'!N103))="","",OFFSET('Hygiene Data'!$N$11,0,10*ROW('Hygiene Data'!N103)))</f>
        <v/>
      </c>
      <c r="DP109" s="271" t="str">
        <f ca="true">+IF(OFFSET('Hygiene Data'!$N$12,0,10*ROW('Hygiene Data'!N103))="","",OFFSET('Hygiene Data'!$N$12,0,10*ROW('Hygiene Data'!N103)))</f>
        <v/>
      </c>
      <c r="DQ109" s="271" t="str">
        <f ca="true">+IF(OFFSET('Hygiene Data'!$N$13,0,10*ROW('Hygiene Data'!N103))="","",OFFSET('Hygiene Data'!$N$13,0,10*ROW('Hygiene Data'!N103)))</f>
        <v/>
      </c>
      <c r="DR109" s="271" t="str">
        <f ca="true">+IF(OFFSET('Hygiene Data'!$O$11,0,10*ROW('Hygiene Data'!O103))="","",OFFSET('Hygiene Data'!$O$11,0,10*ROW('Hygiene Data'!O103)))</f>
        <v/>
      </c>
      <c r="DS109" s="271" t="str">
        <f ca="true">+IF(OFFSET('Hygiene Data'!$O$12,0,10*ROW('Hygiene Data'!O103))="","",OFFSET('Hygiene Data'!$O$12,0,10*ROW('Hygiene Data'!O103)))</f>
        <v/>
      </c>
      <c r="DT109" s="271" t="str">
        <f ca="true">+IF(OFFSET('Hygiene Data'!$O$13,0,10*ROW('Hygiene Data'!O103))="","",OFFSET('Hygiene Data'!$O$13,0,10*ROW('Hygiene Data'!O103)))</f>
        <v/>
      </c>
      <c r="DU109" s="271" t="str">
        <f ca="true">+IF(OFFSET('Hygiene Data'!$P$11,0,10*ROW('Hygiene Data'!P103))="","",OFFSET('Hygiene Data'!$P$11,0,10*ROW('Hygiene Data'!P103)))</f>
        <v/>
      </c>
      <c r="DV109" s="271" t="str">
        <f ca="true">+IF(OFFSET('Hygiene Data'!$P$12,0,10*ROW('Hygiene Data'!P103))="","",OFFSET('Hygiene Data'!$P$12,0,10*ROW('Hygiene Data'!P103)))</f>
        <v/>
      </c>
      <c r="DW109" s="271" t="str">
        <f ca="true">+IF(OFFSET('Hygiene Data'!$P$13,0,10*ROW('Hygiene Data'!P103))="","",OFFSET('Hygiene Data'!$P$13,0,10*ROW('Hygiene Data'!P103)))</f>
        <v/>
      </c>
      <c r="DX109" s="271" t="str">
        <f ca="true">+IF(OFFSET('Hygiene Data'!$Q$11,0,10*ROW('Hygiene Data'!Q103))="","",OFFSET('Hygiene Data'!$Q$11,0,10*ROW('Hygiene Data'!Q103)))</f>
        <v/>
      </c>
      <c r="DY109" s="271" t="str">
        <f ca="true">+IF(OFFSET('Hygiene Data'!$Q$12,0,10*ROW('Hygiene Data'!Q103))="","",OFFSET('Hygiene Data'!$Q$12,0,10*ROW('Hygiene Data'!Q103)))</f>
        <v/>
      </c>
      <c r="DZ109" s="271" t="str">
        <f ca="true">+IF(OFFSET('Hygiene Data'!$Q$13,0,10*ROW('Hygiene Data'!Q103))="","",OFFSET('Hygiene Data'!$Q$13,0,10*ROW('Hygiene Data'!Q103)))</f>
        <v/>
      </c>
      <c r="EA109" s="271" t="str">
        <f ca="true">+IF(OFFSET('Hygiene Data'!$R$11,0,10*ROW('Hygiene Data'!R103))="","",OFFSET('Hygiene Data'!$R$11,0,10*ROW('Hygiene Data'!R103)))</f>
        <v/>
      </c>
      <c r="EB109" s="271" t="str">
        <f ca="true">+IF(OFFSET('Hygiene Data'!$R$12,0,10*ROW('Hygiene Data'!R103))="","",OFFSET('Hygiene Data'!$R$12,0,10*ROW('Hygiene Data'!R103)))</f>
        <v/>
      </c>
      <c r="EC109" s="271" t="str">
        <f ca="true">+IF(OFFSET('Hygiene Data'!$R$13,0,10*ROW('Hygiene Data'!R103))="","",OFFSET('Hygiene Data'!$R$13,0,10*ROW('Hygiene Data'!R103)))</f>
        <v/>
      </c>
      <c r="ED109" s="271" t="str">
        <f ca="true">+IF(OFFSET('Hygiene Data'!$S$11,0,10*ROW('Hygiene Data'!S103))="","",OFFSET('Hygiene Data'!$S$11,0,10*ROW('Hygiene Data'!S103)))</f>
        <v/>
      </c>
      <c r="EE109" s="271" t="str">
        <f ca="true">+IF(OFFSET('Hygiene Data'!$S$12,0,10*ROW('Hygiene Data'!S103))="","",OFFSET('Hygiene Data'!$S$12,0,10*ROW('Hygiene Data'!S103)))</f>
        <v/>
      </c>
      <c r="EF109" s="271" t="str">
        <f ca="true">+IF(OFFSET('Hygiene Data'!$S$13,0,10*ROW('Hygiene Data'!S103))="","",OFFSET('Hygiene Data'!$S$13,0,10*ROW('Hygiene Data'!S103)))</f>
        <v/>
      </c>
    </row>
    <row xmlns:x14ac="http://schemas.microsoft.com/office/spreadsheetml/2009/9/ac" r="110" x14ac:dyDescent="0.2">
      <c r="A110" s="32" t="str">
        <f ca="true">+IF(OFFSET('Water Data'!$L$2,0,10*ROW('Water Data'!O104))="","",OFFSET('Water Data'!$L$2,0,10*ROW('Water Data'!O104)))</f>
        <v/>
      </c>
      <c r="B110" s="32" t="str">
        <f ca="true">+IF(OFFSET('Water Data'!$M$2,0,10*ROW('Water Data'!P104))="","",OFFSET('Water Data'!$M$2,0,10*ROW('Water Data'!P104)))</f>
        <v/>
      </c>
      <c r="C110" s="327" t="str">
        <f t="shared" ca="true" si="1"/>
        <v/>
      </c>
      <c r="D110" s="85" t="e">
        <f ca="true">+IF(AND(ISTEXT(OFFSET('Water Data'!$L$2,0,10*ROW('Water Data'!N104))),BS110="Yes"),100-OFFSET('Water Data'!$N$4,0,10*ROW('Water Data'!N104)),IF(AND(ISTEXT(OFFSET('Water Data'!$L$2,0,10*ROW('Water Data'!N104))),BS110="No",ISNUMBER(OFFSET('Water Data'!$N$4,0,10*ROW('Water Data'!N104)))),CONCATENATE("[",ROUND(100-OFFSET('Water Data'!$N$4,0,10*ROW('Water Data'!N104)),0),"]"),IF(AND(ISTEXT(OFFSET('Water Data'!$L$2,0,10*ROW('Water Data'!N104))),BS110="",ISNUMBER(OFFSET('Water Data'!$N$4,0,10*ROW('Water Data'!N104)))),100-OFFSET('Water Data'!$N$4,0,10*ROW('Water Data'!N104)),NA())))</f>
        <v>#N/A</v>
      </c>
      <c r="E110" s="85" t="e">
        <f ca="true">+IF(AND(ISTEXT(OFFSET('Water Data'!$L$2,0,10*ROW('Water Data'!O104))),BT110="Yes"),OFFSET('Water Data'!$N$6,0,10*ROW('Water Data'!N104)),IF(AND(ISTEXT(OFFSET('Water Data'!$L$2,0,10*ROW('Water Data'!N104))),BT110="No",ISNUMBER(OFFSET('Water Data'!$N$6,0,10*ROW('Water Data'!N104)))),CONCATENATE("[",ROUND(OFFSET('Water Data'!$N$6,0,10*ROW('Water Data'!N104)),0),"]"),IF(AND(ISTEXT(OFFSET('Water Data'!$L$2,0,10*ROW('Water Data'!N104))),BT110="",ISNUMBER(OFFSET('Water Data'!$N$6,0,10*ROW('Water Data'!N104)))),OFFSET('Water Data'!$N$6,0,10*ROW('Water Data'!N104)),NA())))</f>
        <v>#N/A</v>
      </c>
      <c r="F110" s="85" t="e">
        <f ca="true">+IF(AND(ISTEXT(OFFSET('Water Data'!$L$2,0,10*ROW('Water Data'!N104))),BU110="Yes"),OFFSET('Water Data'!$N$9,0,10*ROW('Water Data'!N104)),IF(AND(ISTEXT(OFFSET('Water Data'!$L$2,0,10*ROW('Water Data'!N104))),BU110="No",ISNUMBER(OFFSET('Water Data'!$N$9,0,10*ROW('Water Data'!N104)))),CONCATENATE("[",ROUND(OFFSET('Water Data'!$N$9,0,10*ROW('Water Data'!N104)),0),"]"),IF(AND(ISTEXT(OFFSET('Water Data'!$L$2,0,10*ROW('Water Data'!N104))),BU110="",ISNUMBER(OFFSET('Water Data'!$N$9,0,10*ROW('Water Data'!N104)))),OFFSET('Water Data'!$N$9,0,10*ROW('Water Data'!N104)),NA())))</f>
        <v>#N/A</v>
      </c>
      <c r="G110" s="85" t="e">
        <f ca="true">+IF(AND(ISTEXT(OFFSET('Water Data'!$L$2,0,10*ROW('Water Data'!O104))),BV110="Yes"),100-OFFSET('Water Data'!$O$4,0,10*ROW('Water Data'!O104)),IF(AND(ISTEXT(OFFSET('Water Data'!$L$2,0,10*ROW('Water Data'!O104))),BV110="No",ISNUMBER(OFFSET('Water Data'!$O$4,0,10*ROW('Water Data'!O104)))),CONCATENATE("[",ROUND(100-OFFSET('Water Data'!$O$4,0,10*ROW('Water Data'!O104)),0),"]"),IF(AND(ISTEXT(OFFSET('Water Data'!$L$2,0,10*ROW('Water Data'!O104))),BV110="",ISNUMBER(OFFSET('Water Data'!$O$4,0,10*ROW('Water Data'!O104)))),100-OFFSET('Water Data'!$O$4,0,10*ROW('Water Data'!O104)),NA())))</f>
        <v>#N/A</v>
      </c>
      <c r="H110" s="85" t="e">
        <f ca="true">+IF(AND(ISTEXT(OFFSET('Water Data'!$L$2,0,10*ROW('Water Data'!O104))),BW110="Yes"),OFFSET('Water Data'!$O$6,0,10*ROW('Water Data'!O104)),IF(AND(ISTEXT(OFFSET('Water Data'!$L$2,0,10*ROW('Water Data'!O104))),BW110="No",ISNUMBER(OFFSET('Water Data'!$O$6,0,10*ROW('Water Data'!O104)))),CONCATENATE("[",ROUND(OFFSET('Water Data'!$N$6,0,10*ROW('Water Data'!O104)),0),"]"),IF(AND(ISTEXT(OFFSET('Water Data'!$L$2,0,10*ROW('Water Data'!O104))),BW110="",ISNUMBER(OFFSET('Water Data'!$O$6,0,10*ROW('Water Data'!O104)))),OFFSET('Water Data'!$O$6,0,10*ROW('Water Data'!O104)),NA())))</f>
        <v>#N/A</v>
      </c>
      <c r="I110" s="85" t="e">
        <f ca="true">+IF(AND(ISTEXT(OFFSET('Water Data'!$L$2,0,10*ROW('Water Data'!O104))),BX110="Yes"),OFFSET('Water Data'!$O$9,0,10*ROW('Water Data'!O104)),IF(AND(ISTEXT(OFFSET('Water Data'!$L$2,0,10*ROW('Water Data'!O104))),BX110="No",ISNUMBER(OFFSET('Water Data'!$O$9,0,10*ROW('Water Data'!O104)))),CONCATENATE("[",ROUND(OFFSET('Water Data'!$O$9,0,10*ROW('Water Data'!O104)),0),"]"),IF(AND(ISTEXT(OFFSET('Water Data'!$L$2,0,10*ROW('Water Data'!O104))),BX110="",ISNUMBER(OFFSET('Water Data'!$O$9,0,10*ROW('Water Data'!O104)))),OFFSET('Water Data'!$O$9,0,10*ROW('Water Data'!O104)),NA())))</f>
        <v>#N/A</v>
      </c>
      <c r="J110" s="85" t="e">
        <f ca="true">+IF(AND(ISTEXT(OFFSET('Water Data'!$L$2,0,10*ROW('Water Data'!P104))),BY110="Yes"),100-OFFSET('Water Data'!$P$4,0,10*ROW('Water Data'!P104)),IF(AND(ISTEXT(OFFSET('Water Data'!$L$2,0,10*ROW('Water Data'!P104))),BY110="No",ISNUMBER(OFFSET('Water Data'!$P$4,0,10*ROW('Water Data'!P104)))),CONCATENATE("[",ROUND(100-OFFSET('Water Data'!$P$4,0,10*ROW('Water Data'!P104)),0),"]"),IF(AND(ISTEXT(OFFSET('Water Data'!$L$2,0,10*ROW('Water Data'!P104))),BY110="",ISNUMBER(OFFSET('Water Data'!$P$4,0,10*ROW('Water Data'!P104)))),100-OFFSET('Water Data'!$P$4,0,10*ROW('Water Data'!P104)),NA())))</f>
        <v>#N/A</v>
      </c>
      <c r="K110" s="85" t="e">
        <f ca="true">+IF(AND(ISTEXT(OFFSET('Water Data'!$L$2,0,10*ROW('Water Data'!P104))),BZ110="Yes"),OFFSET('Water Data'!$P$6,0,10*ROW('Water Data'!P104)),IF(AND(ISTEXT(OFFSET('Water Data'!$L$2,0,10*ROW('Water Data'!P104))),BZ110="No",ISNUMBER(OFFSET('Water Data'!$P$6,0,10*ROW('Water Data'!P104)))),CONCATENATE("[",ROUND(OFFSET('Water Data'!$P$6,0,10*ROW('Water Data'!P104)),0),"]"),IF(AND(ISTEXT(OFFSET('Water Data'!$L$2,0,10*ROW('Water Data'!P104))),BZ110="",ISNUMBER(OFFSET('Water Data'!$P$6,0,10*ROW('Water Data'!P104)))),OFFSET('Water Data'!$P$6,0,10*ROW('Water Data'!P104)),NA())))</f>
        <v>#N/A</v>
      </c>
      <c r="L110" s="85" t="e">
        <f ca="true">+IF(AND(ISTEXT(OFFSET('Water Data'!$L$2,0,10*ROW('Water Data'!P104))),CA110="Yes"),OFFSET('Water Data'!$P$9,0,10*ROW('Water Data'!P104)),IF(AND(ISTEXT(OFFSET('Water Data'!$L$2,0,10*ROW('Water Data'!P104))),CA110="No",ISNUMBER(OFFSET('Water Data'!$P$9,0,10*ROW('Water Data'!P104)))),CONCATENATE("[",ROUND(OFFSET('Water Data'!$P$9,0,10*ROW('Water Data'!P104)),0),"]"),IF(AND(ISTEXT(OFFSET('Water Data'!$L$2,0,10*ROW('Water Data'!P104))),CA110="",ISNUMBER(OFFSET('Water Data'!$P$9,0,10*ROW('Water Data'!P104)))),OFFSET('Water Data'!$P$9,0,10*ROW('Water Data'!P104)),NA())))</f>
        <v>#N/A</v>
      </c>
      <c r="M110" s="85" t="e">
        <f ca="true">+IF(AND(ISTEXT(OFFSET('Water Data'!$L$2,0,10*ROW('Water Data'!Q104))),CB110="Yes"),100-OFFSET('Water Data'!$Q$4,0,10*ROW('Water Data'!Q104)),IF(AND(ISTEXT(OFFSET('Water Data'!$L$2,0,10*ROW('Water Data'!Q104))),CB110="No",ISNUMBER(OFFSET('Water Data'!$Q$4,0,10*ROW('Water Data'!Q104)))),CONCATENATE("[",ROUND(100-OFFSET('Water Data'!$Q$4,0,10*ROW('Water Data'!Q104)),0),"]"),IF(AND(ISTEXT(OFFSET('Water Data'!$L$2,0,10*ROW('Water Data'!Q104))),CB110="",ISNUMBER(OFFSET('Water Data'!$Q$4,0,10*ROW('Water Data'!Q104)))),100-OFFSET('Water Data'!$Q$4,0,10*ROW('Water Data'!Q104)),NA())))</f>
        <v>#N/A</v>
      </c>
      <c r="N110" s="85" t="e">
        <f ca="true">+IF(AND(ISTEXT(OFFSET('Water Data'!$L$2,0,10*ROW('Water Data'!Q104))),CC110="Yes"),OFFSET('Water Data'!$Q$6,0,10*ROW('Water Data'!Q104)),IF(AND(ISTEXT(OFFSET('Water Data'!$L$2,0,10*ROW('Water Data'!Q104))),CC110="No",ISNUMBER(OFFSET('Water Data'!$Q$6,0,10*ROW('Water Data'!Q104)))),CONCATENATE("[",ROUND(OFFSET('Water Data'!$Q$6,0,10*ROW('Water Data'!Q104)),0),"]"),IF(AND(ISTEXT(OFFSET('Water Data'!$L$2,0,10*ROW('Water Data'!Q104))),CC110="",ISNUMBER(OFFSET('Water Data'!$Q$6,0,10*ROW('Water Data'!Q104)))),OFFSET('Water Data'!$Q$6,0,10*ROW('Water Data'!Q104)),NA())))</f>
        <v>#N/A</v>
      </c>
      <c r="O110" s="85" t="e">
        <f ca="true">+IF(AND(ISTEXT(OFFSET('Water Data'!$L$2,0,10*ROW('Water Data'!Q104))),CD110="Yes"),OFFSET('Water Data'!$Q$9,0,10*ROW('Water Data'!Q104)),IF(AND(ISTEXT(OFFSET('Water Data'!$L$2,0,10*ROW('Water Data'!Q104))),CD110="No",ISNUMBER(OFFSET('Water Data'!$Q$9,0,10*ROW('Water Data'!Q104)))),CONCATENATE("[",ROUND(OFFSET('Water Data'!$Q$9,0,10*ROW('Water Data'!Q104)),0),"]"),IF(AND(ISTEXT(OFFSET('Water Data'!$L$2,0,10*ROW('Water Data'!Q104))),CD110="",ISNUMBER(OFFSET('Water Data'!$Q$9,0,10*ROW('Water Data'!Q104)))),OFFSET('Water Data'!$Q$9,0,10*ROW('Water Data'!Q104)),NA())))</f>
        <v>#N/A</v>
      </c>
      <c r="P110" s="85" t="e">
        <f ca="true">+IF(AND(ISTEXT(OFFSET('Water Data'!$L$2,0,10*ROW('Water Data'!R104))),CE110="Yes"),100-OFFSET('Water Data'!$R$4,0,10*ROW('Water Data'!R104)),IF(AND(ISTEXT(OFFSET('Water Data'!$L$2,0,10*ROW('Water Data'!R104))),CE110="No",ISNUMBER(OFFSET('Water Data'!$R$4,0,10*ROW('Water Data'!R104)))),CONCATENATE("[",ROUND(100-OFFSET('Water Data'!$R$4,0,10*ROW('Water Data'!R104)),0),"]"),IF(AND(ISTEXT(OFFSET('Water Data'!$L$2,0,10*ROW('Water Data'!R104))),CE110="",ISNUMBER(OFFSET('Water Data'!$R$4,0,10*ROW('Water Data'!R104)))),100-OFFSET('Water Data'!$R$4,0,10*ROW('Water Data'!R104)),NA())))</f>
        <v>#N/A</v>
      </c>
      <c r="Q110" s="85" t="e">
        <f ca="true">+IF(AND(ISTEXT(OFFSET('Water Data'!$L$2,0,10*ROW('Water Data'!R104))),CF110="Yes"),OFFSET('Water Data'!$R$6,0,10*ROW('Water Data'!R104)),IF(AND(ISTEXT(OFFSET('Water Data'!$L$2,0,10*ROW('Water Data'!R104))),CF110="No",ISNUMBER(OFFSET('Water Data'!$R$6,0,10*ROW('Water Data'!R104)))),CONCATENATE("[",ROUND(OFFSET('Water Data'!$R$6,0,10*ROW('Water Data'!R104)),0),"]"),IF(AND(ISTEXT(OFFSET('Water Data'!$L$2,0,10*ROW('Water Data'!R104))),CF110="",ISNUMBER(OFFSET('Water Data'!$R$6,0,10*ROW('Water Data'!R104)))),OFFSET('Water Data'!$R$6,0,10*ROW('Water Data'!R104)),NA())))</f>
        <v>#N/A</v>
      </c>
      <c r="R110" s="85" t="e">
        <f ca="true">+IF(AND(ISTEXT(OFFSET('Water Data'!$L$2,0,10*ROW('Water Data'!R104))),CG110="Yes"),OFFSET('Water Data'!$R$9,0,10*ROW('Water Data'!R104)),IF(AND(ISTEXT(OFFSET('Water Data'!$L$2,0,10*ROW('Water Data'!R104))),CG110="No",ISNUMBER(OFFSET('Water Data'!$R$9,0,10*ROW('Water Data'!R104)))),CONCATENATE("[",ROUND(OFFSET('Water Data'!$R$9,0,10*ROW('Water Data'!R104)),0),"]"),IF(AND(ISTEXT(OFFSET('Water Data'!$L$2,0,10*ROW('Water Data'!R104))),CG110="",ISNUMBER(OFFSET('Water Data'!$R$9,0,10*ROW('Water Data'!R104)))),OFFSET('Water Data'!$R$9,0,10*ROW('Water Data'!R104)),NA())))</f>
        <v>#N/A</v>
      </c>
      <c r="S110" s="85" t="e">
        <f ca="true">+IF(AND(ISTEXT(OFFSET('Water Data'!$L$2,0,10*ROW('Water Data'!S104))),CH110="Yes"),100-OFFSET('Water Data'!$S$4,0,10*ROW('Water Data'!S104)),IF(AND(ISTEXT(OFFSET('Water Data'!$L$2,0,10*ROW('Water Data'!S104))),CH110="No",ISNUMBER(OFFSET('Water Data'!$S$4,0,10*ROW('Water Data'!S104)))),CONCATENATE("[",ROUND(100-OFFSET('Water Data'!$S$4,0,10*ROW('Water Data'!S104)),0),"]"),IF(AND(ISTEXT(OFFSET('Water Data'!$L$2,0,10*ROW('Water Data'!S104))),CH110="",ISNUMBER(OFFSET('Water Data'!$S$4,0,10*ROW('Water Data'!S104)))),100-OFFSET('Water Data'!$S$4,0,10*ROW('Water Data'!S104)),NA())))</f>
        <v>#N/A</v>
      </c>
      <c r="T110" s="85" t="e">
        <f ca="true">+IF(AND(ISTEXT(OFFSET('Water Data'!$L$2,0,10*ROW('Water Data'!S104))),CI110="Yes"),OFFSET('Water Data'!$S$6,0,10*ROW('Water Data'!S104)),IF(AND(ISTEXT(OFFSET('Water Data'!$L$2,0,10*ROW('Water Data'!S104))),CI110="No",ISNUMBER(OFFSET('Water Data'!$S$6,0,10*ROW('Water Data'!S104)))),CONCATENATE("[",ROUND(OFFSET('Water Data'!$S$6,0,10*ROW('Water Data'!S104)),0),"]"),IF(AND(ISTEXT(OFFSET('Water Data'!$L$2,0,10*ROW('Water Data'!S104))),CI110="",ISNUMBER(OFFSET('Water Data'!$S$6,0,10*ROW('Water Data'!S104)))),OFFSET('Water Data'!$S$6,0,10*ROW('Water Data'!S104)),NA())))</f>
        <v>#N/A</v>
      </c>
      <c r="U110" s="85" t="e">
        <f ca="true">+IF(AND(ISTEXT(OFFSET('Water Data'!$L$2,0,10*ROW('Water Data'!S104))),CJ110="Yes"),OFFSET('Water Data'!$S$9,0,10*ROW('Water Data'!S104)),IF(AND(ISTEXT(OFFSET('Water Data'!$L$2,0,10*ROW('Water Data'!S104))),CJ110="No",ISNUMBER(OFFSET('Water Data'!$S$9,0,10*ROW('Water Data'!S104)))),CONCATENATE("[",ROUND(OFFSET('Water Data'!$S$9,0,10*ROW('Water Data'!S104)),0),"]"),IF(AND(ISTEXT(OFFSET('Water Data'!$L$2,0,10*ROW('Water Data'!S104))),CJ110="",ISNUMBER(OFFSET('Water Data'!$S$9,0,10*ROW('Water Data'!S104)))),OFFSET('Water Data'!$S$9,0,10*ROW('Water Data'!S104)),NA())))</f>
        <v>#N/A</v>
      </c>
      <c r="V110" s="86" t="e">
        <f ca="true">+IF(AND(ISTEXT(OFFSET('Sanitation Data'!$L$2,0,10*ROW('Sanitation Data'!N104))),CK110="Yes"),100-OFFSET('Sanitation Data'!$N$4,0,10*ROW('Sanitation Data'!N104)),IF(AND(ISTEXT(OFFSET('Sanitation Data'!$L$2,0,10*ROW('Sanitation Data'!N104))),CK110="No",ISNUMBER(OFFSET('Sanitation Data'!$N$4,0,10*ROW('Sanitation Data'!N104)))),CONCATENATE("[",ROUND(100-OFFSET('Sanitation Data'!$N$4,0,10*ROW('Sanitation Data'!N104)),0),"]"),IF(AND(ISTEXT(OFFSET('Sanitation Data'!$L$2,0,10*ROW('Sanitation Data'!N104))),CK110="",ISNUMBER(OFFSET('Sanitation Data'!$N$4,0,10*ROW('Sanitation Data'!N104)))),100-OFFSET('Sanitation Data'!$N$4,0,10*ROW('Sanitation Data'!N104)),NA())))</f>
        <v>#N/A</v>
      </c>
      <c r="W110" s="86" t="e">
        <f ca="true">+IF(AND(ISTEXT(OFFSET('Sanitation Data'!$L$2,0,10*ROW('Sanitation Data'!N104))),CL110="Yes"),OFFSET('Sanitation Data'!$N$6,0,10*ROW('Sanitation Data'!N104)),IF(AND(ISTEXT(OFFSET('Sanitation Data'!$L$2,0,10*ROW('Sanitation Data'!N104))),CL110="No",ISNUMBER(OFFSET('Sanitation Data'!$N$6,0,10*ROW('Sanitation Data'!N104)))),CONCATENATE("[",ROUND(OFFSET('Sanitation Data'!$N$6,0,10*ROW('Sanitation Data'!N104)),0),"]"),IF(AND(ISTEXT(OFFSET('Sanitation Data'!$L$2,0,10*ROW('Sanitation Data'!N104))),CL110="",ISNUMBER(OFFSET('Sanitation Data'!$N$6,0,10*ROW('Sanitation Data'!N104)))),OFFSET('Sanitation Data'!$N$6,0,10*ROW('Sanitation Data'!N104)),NA())))</f>
        <v>#N/A</v>
      </c>
      <c r="X110" s="86" t="e">
        <f ca="true">+IF(AND(ISTEXT(OFFSET('Sanitation Data'!$L$2,0,10*ROW('Sanitation Data'!N104))),CM110="Yes"),OFFSET('Sanitation Data'!$N$10,0,10*ROW('Sanitation Data'!N104)),IF(AND(ISTEXT(OFFSET('Sanitation Data'!$L$2,0,10*ROW('Sanitation Data'!N104))),CM110="No",ISNUMBER(OFFSET('Sanitation Data'!$N$10,0,10*ROW('Sanitation Data'!N104)))),CONCATENATE("[",ROUND(OFFSET('Sanitation Data'!$N$10,0,10*ROW('Sanitation Data'!N104)),0),"]"),IF(AND(ISTEXT(OFFSET('Sanitation Data'!$L$2,0,10*ROW('Sanitation Data'!N104))),CM110="",ISNUMBER(OFFSET('Sanitation Data'!$N$10,0,10*ROW('Sanitation Data'!N104)))),OFFSET('Sanitation Data'!$N$10,0,10*ROW('Sanitation Data'!N104)),NA())))</f>
        <v>#N/A</v>
      </c>
      <c r="Y110" s="86" t="e">
        <f ca="true">+IF(AND(ISTEXT(OFFSET('Sanitation Data'!$L$2,0,10*ROW('Sanitation Data'!N104))),CN110="Yes"),OFFSET('Sanitation Data'!$N$11,0,10*ROW('Sanitation Data'!N104)),IF(AND(ISTEXT(OFFSET('Sanitation Data'!$L$2,0,10*ROW('Sanitation Data'!N104))),CN110="No",ISNUMBER(OFFSET('Sanitation Data'!$N$11,0,10*ROW('Sanitation Data'!N104)))),CONCATENATE("[",ROUND(OFFSET('Sanitation Data'!$N$11,0,10*ROW('Sanitation Data'!N104)),0),"]"),IF(AND(ISTEXT(OFFSET('Sanitation Data'!$L$2,0,10*ROW('Sanitation Data'!N104))),CN110="",ISNUMBER(OFFSET('Sanitation Data'!$N$11,0,10*ROW('Sanitation Data'!N104)))),OFFSET('Sanitation Data'!$N$11,0,10*ROW('Sanitation Data'!N104)),NA())))</f>
        <v>#N/A</v>
      </c>
      <c r="Z110" s="86" t="e">
        <f ca="true">+IF(AND(ISTEXT(OFFSET('Sanitation Data'!$L$2,0,10*ROW('Sanitation Data'!N104))),CO110="Yes"),OFFSET('Sanitation Data'!$N$12,0,10*ROW('Sanitation Data'!N104)),IF(AND(ISTEXT(OFFSET('Sanitation Data'!$L$2,0,10*ROW('Sanitation Data'!N104))),CO110="No",ISNUMBER(OFFSET('Sanitation Data'!$N$12,0,10*ROW('Sanitation Data'!N104)))),CONCATENATE("[",ROUND(OFFSET('Sanitation Data'!$N$12,0,10*ROW('Sanitation Data'!N104)),0),"]"),IF(AND(ISTEXT(OFFSET('Sanitation Data'!$L$2,0,10*ROW('Sanitation Data'!N104))),CO110="",ISNUMBER(OFFSET('Sanitation Data'!$N$12,0,10*ROW('Sanitation Data'!N104)))),OFFSET('Sanitation Data'!$N$12,0,10*ROW('Sanitation Data'!N104)),NA())))</f>
        <v>#N/A</v>
      </c>
      <c r="AA110" s="86" t="e">
        <f ca="true">+IF(AND(ISTEXT(OFFSET('Sanitation Data'!$L$2,0,10*ROW('Sanitation Data'!O104))),CP110="Yes"),100-OFFSET('Sanitation Data'!$O$4,0,10*ROW('Sanitation Data'!O104)),IF(AND(ISTEXT(OFFSET('Sanitation Data'!$L$2,0,10*ROW('Sanitation Data'!O104))),CP110="No",ISNUMBER(OFFSET('Sanitation Data'!$O$4,0,10*ROW('Sanitation Data'!O104)))),CONCATENATE("[",ROUND(100-OFFSET('Sanitation Data'!$O$4,0,10*ROW('Sanitation Data'!O104)),0),"]"),IF(AND(ISTEXT(OFFSET('Sanitation Data'!$L$2,0,10*ROW('Sanitation Data'!O104))),CP110="",ISNUMBER(OFFSET('Sanitation Data'!$O$4,0,10*ROW('Sanitation Data'!O104)))),100-OFFSET('Sanitation Data'!$O$4,0,10*ROW('Sanitation Data'!O104)),NA())))</f>
        <v>#N/A</v>
      </c>
      <c r="AB110" s="86" t="e">
        <f ca="true">+IF(AND(ISTEXT(OFFSET('Sanitation Data'!$L$2,0,10*ROW('Sanitation Data'!O104))),CQ110="Yes"),OFFSET('Sanitation Data'!$O$6,0,10*ROW('Sanitation Data'!R104)),IF(AND(ISTEXT(OFFSET('Sanitation Data'!$L$2,0,10*ROW('Sanitation Data'!O104))),CQ110="No",ISNUMBER(OFFSET('Sanitation Data'!$O$6,0,10*ROW('Sanitation Data'!O104)))),CONCATENATE("[",ROUND(OFFSET('Sanitation Data'!$O$6,0,10*ROW('Sanitation Data'!O104)),0),"]"),IF(AND(ISTEXT(OFFSET('Sanitation Data'!$L$2,0,10*ROW('Sanitation Data'!O104))),CQ110="",ISNUMBER(OFFSET('Sanitation Data'!$O$6,0,10*ROW('Sanitation Data'!O104)))),OFFSET('Sanitation Data'!$O$6,0,10*ROW('Sanitation Data'!O104)),NA())))</f>
        <v>#N/A</v>
      </c>
      <c r="AC110" s="86" t="e">
        <f ca="true">+IF(AND(ISTEXT(OFFSET('Sanitation Data'!$L$2,0,10*ROW('Sanitation Data'!O104))),CR110="Yes"),OFFSET('Sanitation Data'!$O$10,0,10*ROW('Sanitation Data'!O104)),IF(AND(ISTEXT(OFFSET('Sanitation Data'!$L$2,0,10*ROW('Sanitation Data'!O104))),CR110="No",ISNUMBER(OFFSET('Sanitation Data'!$O$10,0,10*ROW('Sanitation Data'!O104)))),CONCATENATE("[",ROUND(OFFSET('Sanitation Data'!$O$10,0,10*ROW('Sanitation Data'!O104)),0),"]"),IF(AND(ISTEXT(OFFSET('Sanitation Data'!$L$2,0,10*ROW('Sanitation Data'!O104))),CR110="",ISNUMBER(OFFSET('Sanitation Data'!$O$10,0,10*ROW('Sanitation Data'!O104)))),OFFSET('Sanitation Data'!$O$10,0,10*ROW('Sanitation Data'!O104)),NA())))</f>
        <v>#N/A</v>
      </c>
      <c r="AD110" s="86" t="e">
        <f ca="true">+IF(AND(ISTEXT(OFFSET('Sanitation Data'!$L$2,0,10*ROW('Sanitation Data'!O104))),CS110="Yes"),OFFSET('Sanitation Data'!$O$11,0,10*ROW('Sanitation Data'!O104)),IF(AND(ISTEXT(OFFSET('Sanitation Data'!$L$2,0,10*ROW('Sanitation Data'!O104))),CS110="No",ISNUMBER(OFFSET('Sanitation Data'!$O$11,0,10*ROW('Sanitation Data'!O104)))),CONCATENATE("[",ROUND(OFFSET('Sanitation Data'!$O$11,0,10*ROW('Sanitation Data'!O104)),0),"]"),IF(AND(ISTEXT(OFFSET('Sanitation Data'!$L$2,0,10*ROW('Sanitation Data'!O104))),CS110="",ISNUMBER(OFFSET('Sanitation Data'!$O$11,0,10*ROW('Sanitation Data'!O104)))),OFFSET('Sanitation Data'!$O$11,0,10*ROW('Sanitation Data'!O104)),NA())))</f>
        <v>#N/A</v>
      </c>
      <c r="AE110" s="86" t="e">
        <f ca="true">+IF(AND(ISTEXT(OFFSET('Sanitation Data'!$L$2,0,10*ROW('Sanitation Data'!O104))),CT110="Yes"),OFFSET('Sanitation Data'!$O$12,0,10*ROW('Sanitation Data'!O104)),IF(AND(ISTEXT(OFFSET('Sanitation Data'!$L$2,0,10*ROW('Sanitation Data'!O104))),CT110="No",ISNUMBER(OFFSET('Sanitation Data'!$O$12,0,10*ROW('Sanitation Data'!O104)))),CONCATENATE("[",ROUND(OFFSET('Sanitation Data'!$O$12,0,10*ROW('Sanitation Data'!O104)),0),"]"),IF(AND(ISTEXT(OFFSET('Sanitation Data'!$L$2,0,10*ROW('Sanitation Data'!O104))),CT110="",ISNUMBER(OFFSET('Sanitation Data'!$O$12,0,10*ROW('Sanitation Data'!O104)))),OFFSET('Sanitation Data'!$O$12,0,10*ROW('Sanitation Data'!O104)),NA())))</f>
        <v>#N/A</v>
      </c>
      <c r="AF110" s="86" t="e">
        <f ca="true">+IF(AND(ISTEXT(OFFSET('Sanitation Data'!$L$2,0,10*ROW('Sanitation Data'!P104))),CU110="Yes"),100-OFFSET('Sanitation Data'!$P$4,0,10*ROW('Sanitation Data'!P104)),IF(AND(ISTEXT(OFFSET('Sanitation Data'!$L$2,0,10*ROW('Sanitation Data'!P104))),CU110="No",ISNUMBER(OFFSET('Sanitation Data'!$P$4,0,10*ROW('Sanitation Data'!P104)))),CONCATENATE("[",ROUND(100-OFFSET('Sanitation Data'!$P$4,0,10*ROW('Sanitation Data'!P104)),0),"]"),IF(AND(ISTEXT(OFFSET('Sanitation Data'!$L$2,0,10*ROW('Sanitation Data'!P104))),CU110="",ISNUMBER(OFFSET('Sanitation Data'!$P$4,0,10*ROW('Sanitation Data'!P104)))),100-OFFSET('Sanitation Data'!$P$4,0,10*ROW('Sanitation Data'!P104)),NA())))</f>
        <v>#N/A</v>
      </c>
      <c r="AG110" s="86" t="e">
        <f ca="true">+IF(AND(ISTEXT(OFFSET('Sanitation Data'!$L$2,0,10*ROW('Sanitation Data'!P104))),CV110="Yes"),OFFSET('Sanitation Data'!$P$6,0,10*ROW('Sanitation Data'!P104)),IF(AND(ISTEXT(OFFSET('Sanitation Data'!$L$2,0,10*ROW('Sanitation Data'!P104))),CV110="No",ISNUMBER(OFFSET('Sanitation Data'!$P$6,0,10*ROW('Sanitation Data'!P104)))),CONCATENATE("[",ROUND(OFFSET('Sanitation Data'!$P$6,0,10*ROW('Sanitation Data'!P104)),0),"]"),IF(AND(ISTEXT(OFFSET('Sanitation Data'!$L$2,0,10*ROW('Sanitation Data'!P104))),CV110="",ISNUMBER(OFFSET('Sanitation Data'!$P$6,0,10*ROW('Sanitation Data'!P104)))),OFFSET('Sanitation Data'!$P$6,0,10*ROW('Sanitation Data'!P104)),NA())))</f>
        <v>#N/A</v>
      </c>
      <c r="AH110" s="86" t="e">
        <f ca="true">+IF(AND(ISTEXT(OFFSET('Sanitation Data'!$L$2,0,10*ROW('Sanitation Data'!P104))),CW110="Yes"),OFFSET('Sanitation Data'!$P$10,0,10*ROW('Sanitation Data'!P104)),IF(AND(ISTEXT(OFFSET('Sanitation Data'!$L$2,0,10*ROW('Sanitation Data'!P104))),CW110="No",ISNUMBER(OFFSET('Sanitation Data'!$P$10,0,10*ROW('Sanitation Data'!P104)))),CONCATENATE("[",ROUND(OFFSET('Sanitation Data'!$P$10,0,10*ROW('Sanitation Data'!P104)),0),"]"),IF(AND(ISTEXT(OFFSET('Sanitation Data'!$L$2,0,10*ROW('Sanitation Data'!P104))),CW110="",ISNUMBER(OFFSET('Sanitation Data'!$P$10,0,10*ROW('Sanitation Data'!P104)))),OFFSET('Sanitation Data'!$P$10,0,10*ROW('Sanitation Data'!P104)),NA())))</f>
        <v>#N/A</v>
      </c>
      <c r="AI110" s="86" t="e">
        <f ca="true">+IF(AND(ISTEXT(OFFSET('Sanitation Data'!$L$2,0,10*ROW('Sanitation Data'!P104))),CX110="Yes"),OFFSET('Sanitation Data'!$P$11,0,10*ROW('Sanitation Data'!P104)),IF(AND(ISTEXT(OFFSET('Sanitation Data'!$L$2,0,10*ROW('Sanitation Data'!P104))),CX110="No",ISNUMBER(OFFSET('Sanitation Data'!$P$11,0,10*ROW('Sanitation Data'!P104)))),CONCATENATE("[",ROUND(OFFSET('Sanitation Data'!$P$11,0,10*ROW('Sanitation Data'!P104)),0),"]"),IF(AND(ISTEXT(OFFSET('Sanitation Data'!$L$2,0,10*ROW('Sanitation Data'!P104))),CX110="",ISNUMBER(OFFSET('Sanitation Data'!$P$11,0,10*ROW('Sanitation Data'!P104)))),OFFSET('Sanitation Data'!$P$11,0,10*ROW('Sanitation Data'!P104)),NA())))</f>
        <v>#N/A</v>
      </c>
      <c r="AJ110" s="86" t="e">
        <f ca="true">+IF(AND(ISTEXT(OFFSET('Sanitation Data'!$L$2,0,10*ROW('Sanitation Data'!P104))),CY110="Yes"),OFFSET('Sanitation Data'!$P$12,0,10*ROW('Sanitation Data'!P104)),IF(AND(ISTEXT(OFFSET('Sanitation Data'!$L$2,0,10*ROW('Sanitation Data'!P104))),CY110="No",ISNUMBER(OFFSET('Sanitation Data'!$P$12,0,10*ROW('Sanitation Data'!P104)))),CONCATENATE("[",ROUND(OFFSET('Sanitation Data'!$P$12,0,10*ROW('Sanitation Data'!P104)),0),"]"),IF(AND(ISTEXT(OFFSET('Sanitation Data'!$L$2,0,10*ROW('Sanitation Data'!P104))),CY110="",ISNUMBER(OFFSET('Sanitation Data'!$P$12,0,10*ROW('Sanitation Data'!P104)))),OFFSET('Sanitation Data'!$P$12,0,10*ROW('Sanitation Data'!P104)),NA())))</f>
        <v>#N/A</v>
      </c>
      <c r="AK110" s="86" t="e">
        <f ca="true">+IF(AND(ISTEXT(OFFSET('Sanitation Data'!$L$2,0,10*ROW('Sanitation Data'!Q104))),CZ110="Yes"),100-OFFSET('Sanitation Data'!$Q$4,0,10*ROW('Sanitation Data'!Q104)),IF(AND(ISTEXT(OFFSET('Sanitation Data'!$L$2,0,10*ROW('Sanitation Data'!Q104))),CZ110="No",ISNUMBER(OFFSET('Sanitation Data'!$Q$4,0,10*ROW('Sanitation Data'!Q104)))),CONCATENATE("[",ROUND(100-OFFSET('Sanitation Data'!$Q$4,0,10*ROW('Sanitation Data'!Q104)),0),"]"),IF(AND(ISTEXT(OFFSET('Sanitation Data'!$L$2,0,10*ROW('Sanitation Data'!Q104))),CZ110="",ISNUMBER(OFFSET('Sanitation Data'!$Q$4,0,10*ROW('Sanitation Data'!Q104)))),100-OFFSET('Sanitation Data'!$Q$4,0,10*ROW('Sanitation Data'!Q104)),NA())))</f>
        <v>#N/A</v>
      </c>
      <c r="AL110" s="86" t="e">
        <f ca="true">+IF(AND(ISTEXT(OFFSET('Sanitation Data'!$L$2,0,10*ROW('Sanitation Data'!Q104))),DA110="Yes"),OFFSET('Sanitation Data'!$Q$6,0,10*ROW('Sanitation Data'!Q104)),IF(AND(ISTEXT(OFFSET('Sanitation Data'!$L$2,0,10*ROW('Sanitation Data'!Q104))),DA110="No",ISNUMBER(OFFSET('Sanitation Data'!$Q$6,0,10*ROW('Sanitation Data'!Q104)))),CONCATENATE("[",ROUND(OFFSET('Sanitation Data'!$Q$6,0,10*ROW('Sanitation Data'!Q104)),0),"]"),IF(AND(ISTEXT(OFFSET('Sanitation Data'!$L$2,0,10*ROW('Sanitation Data'!Q104))),DA110="",ISNUMBER(OFFSET('Sanitation Data'!$Q$6,0,10*ROW('Sanitation Data'!Q104)))),OFFSET('Sanitation Data'!$Q$6,0,10*ROW('Sanitation Data'!Q104)),NA())))</f>
        <v>#N/A</v>
      </c>
      <c r="AM110" s="86" t="e">
        <f ca="true">+IF(AND(ISTEXT(OFFSET('Sanitation Data'!$L$2,0,10*ROW('Sanitation Data'!Q104))),DB110="Yes"),OFFSET('Sanitation Data'!$Q$10,0,10*ROW('Sanitation Data'!Q104)),IF(AND(ISTEXT(OFFSET('Sanitation Data'!$L$2,0,10*ROW('Sanitation Data'!Q104))),DB110="No",ISNUMBER(OFFSET('Sanitation Data'!$Q$10,0,10*ROW('Sanitation Data'!Q104)))),CONCATENATE("[",ROUND(OFFSET('Sanitation Data'!$Q$10,0,10*ROW('Sanitation Data'!Q104)),0),"]"),IF(AND(ISTEXT(OFFSET('Sanitation Data'!$L$2,0,10*ROW('Sanitation Data'!Q104))),DB110="",ISNUMBER(OFFSET('Sanitation Data'!$Q$10,0,10*ROW('Sanitation Data'!Q104)))),OFFSET('Sanitation Data'!$Q$10,0,10*ROW('Sanitation Data'!Q104)),NA())))</f>
        <v>#N/A</v>
      </c>
      <c r="AN110" s="86" t="e">
        <f ca="true">+IF(AND(ISTEXT(OFFSET('Sanitation Data'!$L$2,0,10*ROW('Sanitation Data'!Q104))),DC110="Yes"),OFFSET('Sanitation Data'!$Q$11,0,10*ROW('Sanitation Data'!Q104)),IF(AND(ISTEXT(OFFSET('Sanitation Data'!$L$2,0,10*ROW('Sanitation Data'!Q104))),DC110="No",ISNUMBER(OFFSET('Sanitation Data'!$Q$11,0,10*ROW('Sanitation Data'!Q104)))),CONCATENATE("[",ROUND(OFFSET('Sanitation Data'!$Q$11,0,10*ROW('Sanitation Data'!Q104)),0),"]"),IF(AND(ISTEXT(OFFSET('Sanitation Data'!$L$2,0,10*ROW('Sanitation Data'!Q104))),DC110="",ISNUMBER(OFFSET('Sanitation Data'!$Q$11,0,10*ROW('Sanitation Data'!Q104)))),OFFSET('Sanitation Data'!$Q$11,0,10*ROW('Sanitation Data'!Q104)),NA())))</f>
        <v>#N/A</v>
      </c>
      <c r="AO110" s="86" t="e">
        <f ca="true">+IF(AND(ISTEXT(OFFSET('Sanitation Data'!$L$2,0,10*ROW('Sanitation Data'!Q104))),DD110="Yes"),OFFSET('Sanitation Data'!$Q$12,0,10*ROW('Sanitation Data'!Q104)),IF(AND(ISTEXT(OFFSET('Sanitation Data'!$L$2,0,10*ROW('Sanitation Data'!Q104))),DD110="No",ISNUMBER(OFFSET('Sanitation Data'!$Q$12,0,10*ROW('Sanitation Data'!Q104)))),CONCATENATE("[",ROUND(OFFSET('Sanitation Data'!$Q$12,0,10*ROW('Sanitation Data'!Q104)),0),"]"),IF(AND(ISTEXT(OFFSET('Sanitation Data'!$L$2,0,10*ROW('Sanitation Data'!Q104))),DD110="",ISNUMBER(OFFSET('Sanitation Data'!$Q$12,0,10*ROW('Sanitation Data'!Q104)))),OFFSET('Sanitation Data'!$Q$12,0,10*ROW('Sanitation Data'!Q104)),NA())))</f>
        <v>#N/A</v>
      </c>
      <c r="AP110" s="86" t="e">
        <f ca="true">+IF(AND(ISTEXT(OFFSET('Sanitation Data'!$L$2,0,10*ROW('Sanitation Data'!R104))),DE110="Yes"),100-OFFSET('Sanitation Data'!$R$4,0,10*ROW('Sanitation Data'!R104)),IF(AND(ISTEXT(OFFSET('Sanitation Data'!$L$2,0,10*ROW('Sanitation Data'!R104))),DE110="No",ISNUMBER(OFFSET('Sanitation Data'!$R$4,0,10*ROW('Sanitation Data'!R104)))),CONCATENATE("[",ROUND(100-OFFSET('Sanitation Data'!$R$4,0,10*ROW('Sanitation Data'!R104)),0),"]"),IF(AND(ISTEXT(OFFSET('Sanitation Data'!$L$2,0,10*ROW('Sanitation Data'!R104))),DE110="",ISNUMBER(OFFSET('Sanitation Data'!$R$4,0,10*ROW('Sanitation Data'!R104)))),100-OFFSET('Sanitation Data'!$R$4,0,10*ROW('Sanitation Data'!R104)),NA())))</f>
        <v>#N/A</v>
      </c>
      <c r="AQ110" s="86" t="e">
        <f ca="true">+IF(AND(ISTEXT(OFFSET('Sanitation Data'!$L$2,0,10*ROW('Sanitation Data'!R104))),DF110="Yes"),OFFSET('Sanitation Data'!$R$6,0,10*ROW('Sanitation Data'!R104)),IF(AND(ISTEXT(OFFSET('Sanitation Data'!$L$2,0,10*ROW('Sanitation Data'!R104))),DF110="No",ISNUMBER(OFFSET('Sanitation Data'!$R$6,0,10*ROW('Sanitation Data'!R104)))),CONCATENATE("[",ROUND(OFFSET('Sanitation Data'!$R$6,0,10*ROW('Sanitation Data'!R104)),0),"]"),IF(AND(ISTEXT(OFFSET('Sanitation Data'!$L$2,0,10*ROW('Sanitation Data'!R104))),DF110="",ISNUMBER(OFFSET('Sanitation Data'!$R$6,0,10*ROW('Sanitation Data'!R104)))),OFFSET('Sanitation Data'!$R$6,0,10*ROW('Sanitation Data'!R104)),NA())))</f>
        <v>#N/A</v>
      </c>
      <c r="AR110" s="86" t="e">
        <f ca="true">+IF(AND(ISTEXT(OFFSET('Sanitation Data'!$L$2,0,10*ROW('Sanitation Data'!R104))),DG110="Yes"),OFFSET('Sanitation Data'!$R$10,0,10*ROW('Sanitation Data'!R104)),IF(AND(ISTEXT(OFFSET('Sanitation Data'!$L$2,0,10*ROW('Sanitation Data'!R104))),DG110="No",ISNUMBER(OFFSET('Sanitation Data'!$R$10,0,10*ROW('Sanitation Data'!R104)))),CONCATENATE("[",ROUND(OFFSET('Sanitation Data'!$R$10,0,10*ROW('Sanitation Data'!R104)),0),"]"),IF(AND(ISTEXT(OFFSET('Sanitation Data'!$L$2,0,10*ROW('Sanitation Data'!R104))),DG110="",ISNUMBER(OFFSET('Sanitation Data'!$R$10,0,10*ROW('Sanitation Data'!R104)))),OFFSET('Sanitation Data'!$R$10,0,10*ROW('Sanitation Data'!R104)),NA())))</f>
        <v>#N/A</v>
      </c>
      <c r="AS110" s="86" t="e">
        <f ca="true">+IF(AND(ISTEXT(OFFSET('Sanitation Data'!$L$2,0,10*ROW('Sanitation Data'!R104))),DH110="Yes"),OFFSET('Sanitation Data'!$R$11,0,10*ROW('Sanitation Data'!R104)),IF(AND(ISTEXT(OFFSET('Sanitation Data'!$L$2,0,10*ROW('Sanitation Data'!R104))),DH110="No",ISNUMBER(OFFSET('Sanitation Data'!$R$11,0,10*ROW('Sanitation Data'!R104)))),CONCATENATE("[",ROUND(OFFSET('Sanitation Data'!$R$11,0,10*ROW('Sanitation Data'!R104)),0),"]"),IF(AND(ISTEXT(OFFSET('Sanitation Data'!$L$2,0,10*ROW('Sanitation Data'!R104))),DH110="",ISNUMBER(OFFSET('Sanitation Data'!$R$11,0,10*ROW('Sanitation Data'!R104)))),OFFSET('Sanitation Data'!$R$11,0,10*ROW('Sanitation Data'!R104)),NA())))</f>
        <v>#N/A</v>
      </c>
      <c r="AT110" s="86" t="e">
        <f ca="true">+IF(AND(ISTEXT(OFFSET('Sanitation Data'!$L$2,0,10*ROW('Sanitation Data'!R104))),DI110="Yes"),OFFSET('Sanitation Data'!$R$12,0,10*ROW('Sanitation Data'!R104)),IF(AND(ISTEXT(OFFSET('Sanitation Data'!$L$2,0,10*ROW('Sanitation Data'!R104))),DI110="No",ISNUMBER(OFFSET('Sanitation Data'!$R$12,0,10*ROW('Sanitation Data'!R104)))),CONCATENATE("[",ROUND(OFFSET('Sanitation Data'!$R$12,0,10*ROW('Sanitation Data'!R104)),0),"]"),IF(AND(ISTEXT(OFFSET('Sanitation Data'!$L$2,0,10*ROW('Sanitation Data'!R104))),DI110="",ISNUMBER(OFFSET('Sanitation Data'!$R$12,0,10*ROW('Sanitation Data'!R104)))),OFFSET('Sanitation Data'!$R$12,0,10*ROW('Sanitation Data'!R104)),NA())))</f>
        <v>#N/A</v>
      </c>
      <c r="AU110" s="86" t="e">
        <f ca="true">+IF(AND(ISTEXT(OFFSET('Sanitation Data'!$L$2,0,10*ROW('Sanitation Data'!S104))),DJ110="Yes"),100-OFFSET('Sanitation Data'!$S$4,0,10*ROW('Sanitation Data'!S104)),IF(AND(ISTEXT(OFFSET('Sanitation Data'!$L$2,0,10*ROW('Sanitation Data'!S104))),DJ110="No",ISNUMBER(OFFSET('Sanitation Data'!$S$4,0,10*ROW('Sanitation Data'!S104)))),CONCATENATE("[",ROUND(100-OFFSET('Sanitation Data'!$S$4,0,10*ROW('Sanitation Data'!S104)),0),"]"),IF(AND(ISTEXT(OFFSET('Sanitation Data'!$L$2,0,10*ROW('Sanitation Data'!S104))),DJ110="",ISNUMBER(OFFSET('Sanitation Data'!$S$4,0,10*ROW('Sanitation Data'!S104)))),100-OFFSET('Sanitation Data'!$S$4,0,10*ROW('Sanitation Data'!S104)),NA())))</f>
        <v>#N/A</v>
      </c>
      <c r="AV110" s="86" t="e">
        <f ca="true">+IF(AND(ISTEXT(OFFSET('Sanitation Data'!$L$2,0,10*ROW('Sanitation Data'!S104))),DK110="Yes"),OFFSET('Sanitation Data'!$S$6,0,10*ROW('Sanitation Data'!S104)),IF(AND(ISTEXT(OFFSET('Sanitation Data'!$L$2,0,10*ROW('Sanitation Data'!S104))),DK110="No",ISNUMBER(OFFSET('Sanitation Data'!$S$6,0,10*ROW('Sanitation Data'!S104)))),CONCATENATE("[",ROUND(OFFSET('Sanitation Data'!$S$6,0,10*ROW('Sanitation Data'!S104)),0),"]"),IF(AND(ISTEXT(OFFSET('Sanitation Data'!$L$2,0,10*ROW('Sanitation Data'!S104))),DK110="",ISNUMBER(OFFSET('Sanitation Data'!$S$6,0,10*ROW('Sanitation Data'!S104)))),OFFSET('Sanitation Data'!$S$6,0,10*ROW('Sanitation Data'!S104)),NA())))</f>
        <v>#N/A</v>
      </c>
      <c r="AW110" s="86" t="e">
        <f ca="true">+IF(AND(ISTEXT(OFFSET('Sanitation Data'!$L$2,0,10*ROW('Sanitation Data'!S104))),DL110="Yes"),OFFSET('Sanitation Data'!$S$10,0,10*ROW('Sanitation Data'!S104)),IF(AND(ISTEXT(OFFSET('Sanitation Data'!$L$2,0,10*ROW('Sanitation Data'!S104))),DL110="No",ISNUMBER(OFFSET('Sanitation Data'!$S$10,0,10*ROW('Sanitation Data'!S104)))),CONCATENATE("[",ROUND(OFFSET('Sanitation Data'!$S$10,0,10*ROW('Sanitation Data'!S104)),0),"]"),IF(AND(ISTEXT(OFFSET('Sanitation Data'!$L$2,0,10*ROW('Sanitation Data'!S104))),DL110="",ISNUMBER(OFFSET('Sanitation Data'!$S$10,0,10*ROW('Sanitation Data'!S104)))),OFFSET('Sanitation Data'!$S$10,0,10*ROW('Sanitation Data'!S104)),NA())))</f>
        <v>#N/A</v>
      </c>
      <c r="AX110" s="86" t="e">
        <f ca="true">+IF(AND(ISTEXT(OFFSET('Sanitation Data'!$L$2,0,10*ROW('Sanitation Data'!S104))),DM110="Yes"),OFFSET('Sanitation Data'!$S$11,0,10*ROW('Sanitation Data'!S104)),IF(AND(ISTEXT(OFFSET('Sanitation Data'!$L$2,0,10*ROW('Sanitation Data'!S104))),DM110="No",ISNUMBER(OFFSET('Sanitation Data'!$S$11,0,10*ROW('Sanitation Data'!S104)))),CONCATENATE("[",ROUND(OFFSET('Sanitation Data'!$S$11,0,10*ROW('Sanitation Data'!S104)),0),"]"),IF(AND(ISTEXT(OFFSET('Sanitation Data'!$L$2,0,10*ROW('Sanitation Data'!S104))),DM110="",ISNUMBER(OFFSET('Sanitation Data'!$S$11,0,10*ROW('Sanitation Data'!S104)))),OFFSET('Sanitation Data'!$S$11,0,10*ROW('Sanitation Data'!S104)),NA())))</f>
        <v>#N/A</v>
      </c>
      <c r="AY110" s="86" t="e">
        <f ca="true">+IF(AND(ISTEXT(OFFSET('Sanitation Data'!$L$2,0,10*ROW('Sanitation Data'!S104))),DN110="Yes"),OFFSET('Sanitation Data'!$S$12,0,10*ROW('Sanitation Data'!S104)),IF(AND(ISTEXT(OFFSET('Sanitation Data'!$L$2,0,10*ROW('Sanitation Data'!S104))),DN110="No",ISNUMBER(OFFSET('Sanitation Data'!$S$12,0,10*ROW('Sanitation Data'!S104)))),CONCATENATE("[",ROUND(OFFSET('Sanitation Data'!$S$12,0,10*ROW('Sanitation Data'!S104)),0),"]"),IF(AND(ISTEXT(OFFSET('Sanitation Data'!$L$2,0,10*ROW('Sanitation Data'!S104))),DN110="",ISNUMBER(OFFSET('Sanitation Data'!$S$12,0,10*ROW('Sanitation Data'!S104)))),OFFSET('Sanitation Data'!$S$12,0,10*ROW('Sanitation Data'!S104)),NA())))</f>
        <v>#N/A</v>
      </c>
      <c r="AZ110" s="87" t="e">
        <f ca="true">+IF(AND(ISTEXT(OFFSET('Hygiene Data'!$L$2,0,10*ROW('Hygiene Data'!N104))),DO110="Yes"),OFFSET('Hygiene Data'!$N$5,0,10*ROW('Hygiene Data'!N104)),IF(AND(ISTEXT(OFFSET('Hygiene Data'!$L$2,0,10*ROW('Hygiene Data'!N104))),DO110="No",ISNUMBER(OFFSET('Hygiene Data'!$N$5,0,10*ROW('Hygiene Data'!N104)))),CONCATENATE("[",ROUND(OFFSET('Hygiene Data'!$N$5,0,10*ROW('Hygiene Data'!N104)),0),"]"),IF(AND(ISTEXT(OFFSET('Hygiene Data'!$L$2,0,10*ROW('Hygiene Data'!N104))),DO110="",ISNUMBER(OFFSET('Hygiene Data'!$N$5,0,10*ROW('Hygiene Data'!N104)))),OFFSET('Hygiene Data'!$N$5,0,10*ROW('Hygiene Data'!N104)),NA())))</f>
        <v>#N/A</v>
      </c>
      <c r="BA110" s="87" t="e">
        <f ca="true">+IF(AND(ISTEXT(OFFSET('Hygiene Data'!$L$2,0,10*ROW('Hygiene Data'!N104))),DP110="Yes"),OFFSET('Hygiene Data'!$N$7,0,10*ROW('Hygiene Data'!N104)),IF(AND(ISTEXT(OFFSET('Hygiene Data'!$L$2,0,10*ROW('Hygiene Data'!N104))),DP110="No",ISNUMBER(OFFSET('Hygiene Data'!$N$7,0,10*ROW('Hygiene Data'!N104)))),CONCATENATE("[",ROUND(OFFSET('Hygiene Data'!$N$7,0,10*ROW('Hygiene Data'!N104)),0),"]"),IF(AND(ISTEXT(OFFSET('Hygiene Data'!$L$2,0,10*ROW('Hygiene Data'!N104))),DP110="",ISNUMBER(OFFSET('Hygiene Data'!$N$7,0,10*ROW('Hygiene Data'!N104)))),OFFSET('Hygiene Data'!$N$7,0,10*ROW('Hygiene Data'!N104)),NA())))</f>
        <v>#N/A</v>
      </c>
      <c r="BB110" s="87" t="e">
        <f ca="true">+IF(AND(ISTEXT(OFFSET('Hygiene Data'!$L$2,0,10*ROW('Hygiene Data'!N104))),DQ110="Yes"),OFFSET('Hygiene Data'!$N$9,0,10*ROW('Hygiene Data'!N104)),IF(AND(ISTEXT(OFFSET('Hygiene Data'!$L$2,0,10*ROW('Hygiene Data'!N104))),DQ110="No",ISNUMBER(OFFSET('Hygiene Data'!$N$9,0,10*ROW('Hygiene Data'!N104)))),CONCATENATE("[",ROUND(OFFSET('Hygiene Data'!$N$9,0,10*ROW('Hygiene Data'!N104)),0),"]"),IF(AND(ISTEXT(OFFSET('Hygiene Data'!$L$2,0,10*ROW('Hygiene Data'!N104))),DQ110="",ISNUMBER(OFFSET('Hygiene Data'!$N$9,0,10*ROW('Hygiene Data'!N104)))),OFFSET('Hygiene Data'!$N$9,0,10*ROW('Hygiene Data'!N104)),NA())))</f>
        <v>#N/A</v>
      </c>
      <c r="BC110" s="87" t="e">
        <f ca="true">+IF(AND(ISTEXT(OFFSET('Hygiene Data'!$L$2,0,10*ROW('Hygiene Data'!O104))),DR110="Yes"),OFFSET('Hygiene Data'!$O$5,0,10*ROW('Hygiene Data'!O104)),IF(AND(ISTEXT(OFFSET('Hygiene Data'!$L$2,0,10*ROW('Hygiene Data'!O104))),DR110="No",ISNUMBER(OFFSET('Hygiene Data'!$O$5,0,10*ROW('Hygiene Data'!O104)))),CONCATENATE("[",ROUND(OFFSET('Hygiene Data'!$O$5,0,10*ROW('Hygiene Data'!O104)),0),"]"),IF(AND(ISTEXT(OFFSET('Hygiene Data'!$L$2,0,10*ROW('Hygiene Data'!O104))),DR110="",ISNUMBER(OFFSET('Hygiene Data'!$O$5,0,10*ROW('Hygiene Data'!O104)))),OFFSET('Hygiene Data'!$O$5,0,10*ROW('Hygiene Data'!O104)),NA())))</f>
        <v>#N/A</v>
      </c>
      <c r="BD110" s="87" t="e">
        <f ca="true">+IF(AND(ISTEXT(OFFSET('Hygiene Data'!$L$2,0,10*ROW('Hygiene Data'!O104))),DS110="Yes"),OFFSET('Hygiene Data'!$O$7,0,10*ROW('Hygiene Data'!O104)),IF(AND(ISTEXT(OFFSET('Hygiene Data'!$L$2,0,10*ROW('Hygiene Data'!O104))),DS110="No",ISNUMBER(OFFSET('Hygiene Data'!$O$7,0,10*ROW('Hygiene Data'!O104)))),CONCATENATE("[",ROUND(OFFSET('Hygiene Data'!$O$7,0,10*ROW('Hygiene Data'!O104)),0),"]"),IF(AND(ISTEXT(OFFSET('Hygiene Data'!$L$2,0,10*ROW('Hygiene Data'!O104))),DS110="",ISNUMBER(OFFSET('Hygiene Data'!$O$7,0,10*ROW('Hygiene Data'!O104)))),OFFSET('Hygiene Data'!$O$7,0,10*ROW('Hygiene Data'!O104)),NA())))</f>
        <v>#N/A</v>
      </c>
      <c r="BE110" s="87" t="e">
        <f ca="true">+IF(AND(ISTEXT(OFFSET('Hygiene Data'!$L$2,0,10*ROW('Hygiene Data'!O104))),DT110="Yes"),OFFSET('Hygiene Data'!$O$9,0,10*ROW('Hygiene Data'!O104)),IF(AND(ISTEXT(OFFSET('Hygiene Data'!$L$2,0,10*ROW('Hygiene Data'!O104))),DT110="No",ISNUMBER(OFFSET('Hygiene Data'!$O$9,0,10*ROW('Hygiene Data'!O104)))),CONCATENATE("[",ROUND(OFFSET('Hygiene Data'!$O$9,0,10*ROW('Hygiene Data'!O104)),0),"]"),IF(AND(ISTEXT(OFFSET('Hygiene Data'!$L$2,0,10*ROW('Hygiene Data'!O104))),DT110="",ISNUMBER(OFFSET('Hygiene Data'!$O$9,0,10*ROW('Hygiene Data'!O104)))),OFFSET('Hygiene Data'!$O$9,0,10*ROW('Hygiene Data'!O104)),NA())))</f>
        <v>#N/A</v>
      </c>
      <c r="BF110" s="87" t="e">
        <f ca="true">+IF(AND(ISTEXT(OFFSET('Hygiene Data'!$L$2,0,10*ROW('Hygiene Data'!P104))),DU110="Yes"),OFFSET('Hygiene Data'!$P$5,0,10*ROW('Hygiene Data'!P104)),IF(AND(ISTEXT(OFFSET('Hygiene Data'!$L$2,0,10*ROW('Hygiene Data'!P104))),DU110="No",ISNUMBER(OFFSET('Hygiene Data'!$P$5,0,10*ROW('Hygiene Data'!P104)))),CONCATENATE("[",ROUND(OFFSET('Hygiene Data'!$P$5,0,10*ROW('Hygiene Data'!P104)),0),"]"),IF(AND(ISTEXT(OFFSET('Hygiene Data'!$L$2,0,10*ROW('Hygiene Data'!P104))),DU110="",ISNUMBER(OFFSET('Hygiene Data'!$P$5,0,10*ROW('Hygiene Data'!P104)))),OFFSET('Hygiene Data'!$P$5,0,10*ROW('Hygiene Data'!P104)),NA())))</f>
        <v>#N/A</v>
      </c>
      <c r="BG110" s="87" t="e">
        <f ca="true">+IF(AND(ISTEXT(OFFSET('Hygiene Data'!$L$2,0,10*ROW('Hygiene Data'!P104))),DV110="Yes"),OFFSET('Hygiene Data'!$P$7,0,10*ROW('Hygiene Data'!P104)),IF(AND(ISTEXT(OFFSET('Hygiene Data'!$L$2,0,10*ROW('Hygiene Data'!P104))),DV110="No",ISNUMBER(OFFSET('Hygiene Data'!$P$7,0,10*ROW('Hygiene Data'!P104)))),CONCATENATE("[",ROUND(OFFSET('Hygiene Data'!$P$7,0,10*ROW('Hygiene Data'!P104)),0),"]"),IF(AND(ISTEXT(OFFSET('Hygiene Data'!$L$2,0,10*ROW('Hygiene Data'!P104))),DV110="",ISNUMBER(OFFSET('Hygiene Data'!$P$7,0,10*ROW('Hygiene Data'!P104)))),OFFSET('Hygiene Data'!$P$7,0,10*ROW('Hygiene Data'!P104)),NA())))</f>
        <v>#N/A</v>
      </c>
      <c r="BH110" s="87" t="e">
        <f ca="true">+IF(AND(ISTEXT(OFFSET('Hygiene Data'!$L$2,0,10*ROW('Hygiene Data'!P104))),DW110="Yes"),OFFSET('Hygiene Data'!$P$9,0,10*ROW('Hygiene Data'!P104)),IF(AND(ISTEXT(OFFSET('Hygiene Data'!$L$2,0,10*ROW('Hygiene Data'!P104))),DW110="No",ISNUMBER(OFFSET('Hygiene Data'!$P$9,0,10*ROW('Hygiene Data'!P104)))),CONCATENATE("[",ROUND(OFFSET('Hygiene Data'!$P$9,0,10*ROW('Hygiene Data'!P104)),0),"]"),IF(AND(ISTEXT(OFFSET('Hygiene Data'!$L$2,0,10*ROW('Hygiene Data'!P104))),DW110="",ISNUMBER(OFFSET('Hygiene Data'!$P$9,0,10*ROW('Hygiene Data'!P104)))),OFFSET('Hygiene Data'!$P$9,0,10*ROW('Hygiene Data'!P104)),NA())))</f>
        <v>#N/A</v>
      </c>
      <c r="BI110" s="87" t="e">
        <f ca="true">+IF(AND(ISTEXT(OFFSET('Hygiene Data'!$L$2,0,10*ROW('Hygiene Data'!Q104))),DX110="Yes"),OFFSET('Hygiene Data'!$Q$5,0,10*ROW('Hygiene Data'!Q104)),IF(AND(ISTEXT(OFFSET('Hygiene Data'!$L$2,0,10*ROW('Hygiene Data'!Q104))),DX110="No",ISNUMBER(OFFSET('Hygiene Data'!$Q$5,0,10*ROW('Hygiene Data'!Q104)))),CONCATENATE("[",ROUND(OFFSET('Hygiene Data'!$Q$5,0,10*ROW('Hygiene Data'!Q104)),0),"]"),IF(AND(ISTEXT(OFFSET('Hygiene Data'!$L$2,0,10*ROW('Hygiene Data'!Q104))),DX110="",ISNUMBER(OFFSET('Hygiene Data'!$Q$5,0,10*ROW('Hygiene Data'!Q104)))),OFFSET('Hygiene Data'!$Q$5,0,10*ROW('Hygiene Data'!Q104)),NA())))</f>
        <v>#N/A</v>
      </c>
      <c r="BJ110" s="87" t="e">
        <f ca="true">+IF(AND(ISTEXT(OFFSET('Hygiene Data'!$L$2,0,10*ROW('Hygiene Data'!Q104))),DY110="Yes"),OFFSET('Hygiene Data'!$Q$7,0,10*ROW('Hygiene Data'!Q104)),IF(AND(ISTEXT(OFFSET('Hygiene Data'!$L$2,0,10*ROW('Hygiene Data'!Q104))),DY110="No",ISNUMBER(OFFSET('Hygiene Data'!$Q$7,0,10*ROW('Hygiene Data'!Q104)))),CONCATENATE("[",ROUND(OFFSET('Hygiene Data'!$Q$7,0,10*ROW('Hygiene Data'!Q104)),0),"]"),IF(AND(ISTEXT(OFFSET('Hygiene Data'!$L$2,0,10*ROW('Hygiene Data'!Q104))),DY110="",ISNUMBER(OFFSET('Hygiene Data'!$Q$7,0,10*ROW('Hygiene Data'!Q104)))),OFFSET('Hygiene Data'!$Q$7,0,10*ROW('Hygiene Data'!Q104)),NA())))</f>
        <v>#N/A</v>
      </c>
      <c r="BK110" s="87" t="e">
        <f ca="true">+IF(AND(ISTEXT(OFFSET('Hygiene Data'!$L$2,0,10*ROW('Hygiene Data'!Q104))),DZ110="Yes"),OFFSET('Hygiene Data'!$Q$9,0,10*ROW('Hygiene Data'!Q104)),IF(AND(ISTEXT(OFFSET('Hygiene Data'!$L$2,0,10*ROW('Hygiene Data'!Q104))),DZ110="No",ISNUMBER(OFFSET('Hygiene Data'!$Q$9,0,10*ROW('Hygiene Data'!Q104)))),CONCATENATE("[",ROUND(OFFSET('Hygiene Data'!$Q$9,0,10*ROW('Hygiene Data'!Q104)),0),"]"),IF(AND(ISTEXT(OFFSET('Hygiene Data'!$L$2,0,10*ROW('Hygiene Data'!Q104))),DZ110="",ISNUMBER(OFFSET('Hygiene Data'!$Q$9,0,10*ROW('Hygiene Data'!Q104)))),OFFSET('Hygiene Data'!$Q$9,0,10*ROW('Hygiene Data'!Q104)),NA())))</f>
        <v>#N/A</v>
      </c>
      <c r="BL110" s="87" t="e">
        <f ca="true">+IF(AND(ISTEXT(OFFSET('Hygiene Data'!$L$2,0,10*ROW('Hygiene Data'!R104))),EA110="Yes"),OFFSET('Hygiene Data'!$R$5,0,10*ROW('Hygiene Data'!R104)),IF(AND(ISTEXT(OFFSET('Hygiene Data'!$L$2,0,10*ROW('Hygiene Data'!R104))),EA110="No",ISNUMBER(OFFSET('Hygiene Data'!$R$5,0,10*ROW('Hygiene Data'!R104)))),CONCATENATE("[",ROUND(OFFSET('Hygiene Data'!$R$5,0,10*ROW('Hygiene Data'!R104)),0),"]"),IF(AND(ISTEXT(OFFSET('Hygiene Data'!$L$2,0,10*ROW('Hygiene Data'!R104))),EA110="",ISNUMBER(OFFSET('Hygiene Data'!$R$5,0,10*ROW('Hygiene Data'!R104)))),OFFSET('Hygiene Data'!$R$5,0,10*ROW('Hygiene Data'!R104)),NA())))</f>
        <v>#N/A</v>
      </c>
      <c r="BM110" s="87" t="e">
        <f ca="true">+IF(AND(ISTEXT(OFFSET('Hygiene Data'!$L$2,0,10*ROW('Hygiene Data'!R104))),EB110="Yes"),OFFSET('Hygiene Data'!$R$7,0,10*ROW('Hygiene Data'!R104)),IF(AND(ISTEXT(OFFSET('Hygiene Data'!$L$2,0,10*ROW('Hygiene Data'!R104))),EB110="No",ISNUMBER(OFFSET('Hygiene Data'!$R$7,0,10*ROW('Hygiene Data'!R104)))),CONCATENATE("[",ROUND(OFFSET('Hygiene Data'!$R$7,0,10*ROW('Hygiene Data'!R104)),0),"]"),IF(AND(ISTEXT(OFFSET('Hygiene Data'!$L$2,0,10*ROW('Hygiene Data'!R104))),EB110="",ISNUMBER(OFFSET('Hygiene Data'!$R$7,0,10*ROW('Hygiene Data'!R104)))),OFFSET('Hygiene Data'!$R$7,0,10*ROW('Hygiene Data'!R104)),NA())))</f>
        <v>#N/A</v>
      </c>
      <c r="BN110" s="87" t="e">
        <f ca="true">+IF(AND(ISTEXT(OFFSET('Hygiene Data'!$L$2,0,10*ROW('Hygiene Data'!R104))),EC110="Yes"),OFFSET('Hygiene Data'!$R$9,0,10*ROW('Hygiene Data'!R104)),IF(AND(ISTEXT(OFFSET('Hygiene Data'!$L$2,0,10*ROW('Hygiene Data'!R104))),EC110="No",ISNUMBER(OFFSET('Hygiene Data'!$R$9,0,10*ROW('Hygiene Data'!R104)))),CONCATENATE("[",ROUND(OFFSET('Hygiene Data'!$R$9,0,10*ROW('Hygiene Data'!R104)),0),"]"),IF(AND(ISTEXT(OFFSET('Hygiene Data'!$L$2,0,10*ROW('Hygiene Data'!R104))),EC110="",ISNUMBER(OFFSET('Hygiene Data'!$R$9,0,10*ROW('Hygiene Data'!R104)))),OFFSET('Hygiene Data'!$R$9,0,10*ROW('Hygiene Data'!R104)),NA())))</f>
        <v>#N/A</v>
      </c>
      <c r="BO110" s="87" t="e">
        <f ca="true">+IF(AND(ISTEXT(OFFSET('Hygiene Data'!$L$2,0,10*ROW('Hygiene Data'!S104))),ED110="Yes"),OFFSET('Hygiene Data'!$S$5,0,10*ROW('Hygiene Data'!S104)),IF(AND(ISTEXT(OFFSET('Hygiene Data'!$L$2,0,10*ROW('Hygiene Data'!S104))),ED110="No",ISNUMBER(OFFSET('Hygiene Data'!$S$5,0,10*ROW('Hygiene Data'!S104)))),CONCATENATE("[",ROUND(OFFSET('Hygiene Data'!$S$5,0,10*ROW('Hygiene Data'!S104)),0),"]"),IF(AND(ISTEXT(OFFSET('Hygiene Data'!$L$2,0,10*ROW('Hygiene Data'!S104))),ED110="",ISNUMBER(OFFSET('Hygiene Data'!$S$5,0,10*ROW('Hygiene Data'!S104)))),OFFSET('Hygiene Data'!$S$5,0,10*ROW('Hygiene Data'!S104)),NA())))</f>
        <v>#N/A</v>
      </c>
      <c r="BP110" s="87" t="e">
        <f ca="true">+IF(AND(ISTEXT(OFFSET('Hygiene Data'!$L$2,0,10*ROW('Hygiene Data'!S104))),EE110="Yes"),OFFSET('Hygiene Data'!$S$7,0,10*ROW('Hygiene Data'!S104)),IF(AND(ISTEXT(OFFSET('Hygiene Data'!$L$2,0,10*ROW('Hygiene Data'!S104))),EE110="No",ISNUMBER(OFFSET('Hygiene Data'!$S$7,0,10*ROW('Hygiene Data'!S104)))),CONCATENATE("[",ROUND(OFFSET('Hygiene Data'!$S$7,0,10*ROW('Hygiene Data'!S104)),0),"]"),IF(AND(ISTEXT(OFFSET('Hygiene Data'!$L$2,0,10*ROW('Hygiene Data'!S104))),EE110="",ISNUMBER(OFFSET('Hygiene Data'!$S$7,0,10*ROW('Hygiene Data'!S104)))),OFFSET('Hygiene Data'!$S$7,0,10*ROW('Hygiene Data'!S104)),NA())))</f>
        <v>#N/A</v>
      </c>
      <c r="BQ110" s="87" t="e">
        <f ca="true">+IF(AND(ISTEXT(OFFSET('Hygiene Data'!$L$2,0,10*ROW('Hygiene Data'!S104))),EF110="Yes"),OFFSET('Hygiene Data'!$S$9,0,10*ROW('Hygiene Data'!S104)),IF(AND(ISTEXT(OFFSET('Hygiene Data'!$L$2,0,10*ROW('Hygiene Data'!S104))),EF110="No",ISNUMBER(OFFSET('Hygiene Data'!$S$9,0,10*ROW('Hygiene Data'!S104)))),CONCATENATE("[",ROUND(OFFSET('Hygiene Data'!$S$9,0,10*ROW('Hygiene Data'!S104)),0),"]"),IF(AND(ISTEXT(OFFSET('Hygiene Data'!$L$2,0,10*ROW('Hygiene Data'!S104))),EF110="",ISNUMBER(OFFSET('Hygiene Data'!$S$9,0,10*ROW('Hygiene Data'!S104)))),OFFSET('Hygiene Data'!$S$9,0,10*ROW('Hygiene Data'!S104)),NA())))</f>
        <v>#N/A</v>
      </c>
      <c r="BR110" s="271"/>
      <c r="BS110" s="271" t="str">
        <f ca="true">+IF(OFFSET('Water Data'!$N$27,0,10*ROW('Water Data'!N104))="","",OFFSET('Water Data'!$N$27,0,10*ROW('Water Data'!N104)))</f>
        <v/>
      </c>
      <c r="BT110" s="271" t="str">
        <f ca="true">+IF(OFFSET('Water Data'!$N$28,0,10*ROW('Water Data'!N104))="","",OFFSET('Water Data'!$N$28,0,10*ROW('Water Data'!N104)))</f>
        <v/>
      </c>
      <c r="BU110" s="271" t="str">
        <f ca="true">+IF(OFFSET('Water Data'!$N$29,0,10*ROW('Water Data'!N104))="","",OFFSET('Water Data'!$N$29,0,10*ROW('Water Data'!N104)))</f>
        <v/>
      </c>
      <c r="BV110" s="271" t="str">
        <f ca="true">+IF(OFFSET('Water Data'!$O$27,0,10*ROW('Water Data'!O104))="","",OFFSET('Water Data'!$O$27,0,10*ROW('Water Data'!O104)))</f>
        <v/>
      </c>
      <c r="BW110" s="271" t="str">
        <f ca="true">+IF(OFFSET('Water Data'!$O$28,0,10*ROW('Water Data'!O104))="","",OFFSET('Water Data'!$O$28,0,10*ROW('Water Data'!O104)))</f>
        <v/>
      </c>
      <c r="BX110" s="271" t="str">
        <f ca="true">+IF(OFFSET('Water Data'!$O$29,0,10*ROW('Water Data'!O104))="","",OFFSET('Water Data'!$O$29,0,10*ROW('Water Data'!O104)))</f>
        <v/>
      </c>
      <c r="BY110" s="271" t="str">
        <f ca="true">+IF(OFFSET('Water Data'!$P$27,0,10*ROW('Water Data'!P104))="","",OFFSET('Water Data'!$P$27,0,10*ROW('Water Data'!P104)))</f>
        <v/>
      </c>
      <c r="BZ110" s="271" t="str">
        <f ca="true">+IF(OFFSET('Water Data'!$P$28,0,10*ROW('Water Data'!P104))="","",OFFSET('Water Data'!$P$28,0,10*ROW('Water Data'!P104)))</f>
        <v/>
      </c>
      <c r="CA110" s="271" t="str">
        <f ca="true">+IF(OFFSET('Water Data'!$P$29,0,10*ROW('Water Data'!P104))="","",OFFSET('Water Data'!$P$29,0,10*ROW('Water Data'!P104)))</f>
        <v/>
      </c>
      <c r="CB110" s="271" t="str">
        <f ca="true">+IF(OFFSET('Water Data'!$Q$27,0,10*ROW('Water Data'!Q104))="","",OFFSET('Water Data'!$Q$27,0,10*ROW('Water Data'!Q104)))</f>
        <v/>
      </c>
      <c r="CC110" s="271" t="str">
        <f ca="true">+IF(OFFSET('Water Data'!$Q$28,0,10*ROW('Water Data'!Q104))="","",OFFSET('Water Data'!$Q$28,0,10*ROW('Water Data'!Q104)))</f>
        <v/>
      </c>
      <c r="CD110" s="271" t="str">
        <f ca="true">+IF(OFFSET('Water Data'!$Q$29,0,10*ROW('Water Data'!Q104))="","",OFFSET('Water Data'!$Q$29,0,10*ROW('Water Data'!Q104)))</f>
        <v/>
      </c>
      <c r="CE110" s="271" t="str">
        <f ca="true">+IF(OFFSET('Water Data'!$R$27,0,10*ROW('Water Data'!R104))="","",OFFSET('Water Data'!$R$27,0,10*ROW('Water Data'!R104)))</f>
        <v/>
      </c>
      <c r="CF110" s="271" t="str">
        <f ca="true">+IF(OFFSET('Water Data'!$R$28,0,10*ROW('Water Data'!R104))="","",OFFSET('Water Data'!$R$28,0,10*ROW('Water Data'!R104)))</f>
        <v/>
      </c>
      <c r="CG110" s="271" t="str">
        <f ca="true">+IF(OFFSET('Water Data'!$R$29,0,10*ROW('Water Data'!R104))="","",OFFSET('Water Data'!$R$29,0,10*ROW('Water Data'!R104)))</f>
        <v/>
      </c>
      <c r="CH110" s="271" t="str">
        <f ca="true">+IF(OFFSET('Water Data'!$S$27,0,10*ROW('Water Data'!S104))="","",OFFSET('Water Data'!$S$27,0,10*ROW('Water Data'!S104)))</f>
        <v/>
      </c>
      <c r="CI110" s="271" t="str">
        <f ca="true">+IF(OFFSET('Water Data'!$S$28,0,10*ROW('Water Data'!S104))="","",OFFSET('Water Data'!$S$28,0,10*ROW('Water Data'!S104)))</f>
        <v/>
      </c>
      <c r="CJ110" s="271" t="str">
        <f ca="true">+IF(OFFSET('Water Data'!$S$29,0,10*ROW('Water Data'!S104))="","",OFFSET('Water Data'!$S$29,0,10*ROW('Water Data'!S104)))</f>
        <v/>
      </c>
      <c r="CK110" s="271" t="str">
        <f ca="true">+IF(OFFSET('Sanitation Data'!$N$28,0,10*ROW('Sanitation Data'!N104))="","",OFFSET('Sanitation Data'!$N$28,0,10*ROW('Sanitation Data'!N104)))</f>
        <v/>
      </c>
      <c r="CL110" s="271" t="str">
        <f ca="true">+IF(OFFSET('Sanitation Data'!$N$29,0,10*ROW('Sanitation Data'!N104))="","",OFFSET('Sanitation Data'!$N$29,0,10*ROW('Sanitation Data'!N104)))</f>
        <v/>
      </c>
      <c r="CM110" s="271" t="str">
        <f ca="true">+IF(OFFSET('Sanitation Data'!$N$30,0,10*ROW('Sanitation Data'!N104))="","",OFFSET('Sanitation Data'!$N$30,0,10*ROW('Sanitation Data'!N104)))</f>
        <v/>
      </c>
      <c r="CN110" s="271" t="str">
        <f ca="true">+IF(OFFSET('Sanitation Data'!$N$31,0,10*ROW('Sanitation Data'!N104))="","",OFFSET('Sanitation Data'!$N$31,0,10*ROW('Sanitation Data'!N104)))</f>
        <v/>
      </c>
      <c r="CO110" s="271" t="str">
        <f ca="true">+IF(OFFSET('Sanitation Data'!$N$32,0,10*ROW('Sanitation Data'!N104))="","",OFFSET('Sanitation Data'!$N$32,0,10*ROW('Sanitation Data'!N104)))</f>
        <v/>
      </c>
      <c r="CP110" s="271" t="str">
        <f ca="true">+IF(OFFSET('Sanitation Data'!$O$28,0,10*ROW('Sanitation Data'!O104))="","",OFFSET('Sanitation Data'!$O$28,0,10*ROW('Sanitation Data'!O104)))</f>
        <v/>
      </c>
      <c r="CQ110" s="271" t="str">
        <f ca="true">+IF(OFFSET('Sanitation Data'!$O$29,0,10*ROW('Sanitation Data'!O104))="","",OFFSET('Sanitation Data'!$O$29,0,10*ROW('Sanitation Data'!O104)))</f>
        <v/>
      </c>
      <c r="CR110" s="271" t="str">
        <f ca="true">+IF(OFFSET('Sanitation Data'!$O$30,0,10*ROW('Sanitation Data'!O104))="","",OFFSET('Sanitation Data'!$O$30,0,10*ROW('Sanitation Data'!O104)))</f>
        <v/>
      </c>
      <c r="CS110" s="271" t="str">
        <f ca="true">+IF(OFFSET('Sanitation Data'!$O$31,0,10*ROW('Sanitation Data'!O104))="","",OFFSET('Sanitation Data'!$O$31,0,10*ROW('Sanitation Data'!O104)))</f>
        <v/>
      </c>
      <c r="CT110" s="271" t="str">
        <f ca="true">+IF(OFFSET('Sanitation Data'!$O$32,0,10*ROW('Sanitation Data'!O104))="","",OFFSET('Sanitation Data'!$O$32,0,10*ROW('Sanitation Data'!O104)))</f>
        <v/>
      </c>
      <c r="CU110" s="271" t="str">
        <f ca="true">+IF(OFFSET('Sanitation Data'!$P$28,0,10*ROW('Sanitation Data'!P104))="","",OFFSET('Sanitation Data'!$P$28,0,10*ROW('Sanitation Data'!P104)))</f>
        <v/>
      </c>
      <c r="CV110" s="271" t="str">
        <f ca="true">+IF(OFFSET('Sanitation Data'!$P$29,0,10*ROW('Sanitation Data'!P104))="","",OFFSET('Sanitation Data'!$P$29,0,10*ROW('Sanitation Data'!P104)))</f>
        <v/>
      </c>
      <c r="CW110" s="271" t="str">
        <f ca="true">+IF(OFFSET('Sanitation Data'!$P$30,0,10*ROW('Sanitation Data'!P104))="","",OFFSET('Sanitation Data'!$P$30,0,10*ROW('Sanitation Data'!P104)))</f>
        <v/>
      </c>
      <c r="CX110" s="271" t="str">
        <f ca="true">+IF(OFFSET('Sanitation Data'!$P$31,0,10*ROW('Sanitation Data'!P104))="","",OFFSET('Sanitation Data'!$P$31,0,10*ROW('Sanitation Data'!P104)))</f>
        <v/>
      </c>
      <c r="CY110" s="271" t="str">
        <f ca="true">+IF(OFFSET('Sanitation Data'!$P$32,0,10*ROW('Sanitation Data'!P104))="","",OFFSET('Sanitation Data'!$P$32,0,10*ROW('Sanitation Data'!P104)))</f>
        <v/>
      </c>
      <c r="CZ110" s="271" t="str">
        <f ca="true">+IF(OFFSET('Sanitation Data'!$Q$28,0,10*ROW('Sanitation Data'!Q104))="","",OFFSET('Sanitation Data'!$Q$28,0,10*ROW('Sanitation Data'!Q104)))</f>
        <v/>
      </c>
      <c r="DA110" s="271" t="str">
        <f ca="true">+IF(OFFSET('Sanitation Data'!$Q$29,0,10*ROW('Sanitation Data'!Q104))="","",OFFSET('Sanitation Data'!$Q$29,0,10*ROW('Sanitation Data'!Q104)))</f>
        <v/>
      </c>
      <c r="DB110" s="271" t="str">
        <f ca="true">+IF(OFFSET('Sanitation Data'!$Q$30,0,10*ROW('Sanitation Data'!Q104))="","",OFFSET('Sanitation Data'!$Q$30,0,10*ROW('Sanitation Data'!Q104)))</f>
        <v/>
      </c>
      <c r="DC110" s="271" t="str">
        <f ca="true">+IF(OFFSET('Sanitation Data'!$Q$31,0,10*ROW('Sanitation Data'!Q104))="","",OFFSET('Sanitation Data'!$Q$31,0,10*ROW('Sanitation Data'!Q104)))</f>
        <v/>
      </c>
      <c r="DD110" s="271" t="str">
        <f ca="true">+IF(OFFSET('Sanitation Data'!$Q$32,0,10*ROW('Sanitation Data'!Q104))="","",OFFSET('Sanitation Data'!$Q$32,0,10*ROW('Sanitation Data'!Q104)))</f>
        <v/>
      </c>
      <c r="DE110" s="271" t="str">
        <f ca="true">+IF(OFFSET('Sanitation Data'!$R$28,0,10*ROW('Sanitation Data'!R104))="","",OFFSET('Sanitation Data'!$R$28,0,10*ROW('Sanitation Data'!R104)))</f>
        <v/>
      </c>
      <c r="DF110" s="271" t="str">
        <f ca="true">+IF(OFFSET('Sanitation Data'!$R$29,0,10*ROW('Sanitation Data'!R104))="","",OFFSET('Sanitation Data'!$R$29,0,10*ROW('Sanitation Data'!R104)))</f>
        <v/>
      </c>
      <c r="DG110" s="271" t="str">
        <f ca="true">+IF(OFFSET('Sanitation Data'!$R$30,0,10*ROW('Sanitation Data'!R104))="","",OFFSET('Sanitation Data'!$R$30,0,10*ROW('Sanitation Data'!R104)))</f>
        <v/>
      </c>
      <c r="DH110" s="271" t="str">
        <f ca="true">+IF(OFFSET('Sanitation Data'!$R$31,0,10*ROW('Sanitation Data'!R104))="","",OFFSET('Sanitation Data'!$R$31,0,10*ROW('Sanitation Data'!R104)))</f>
        <v/>
      </c>
      <c r="DI110" s="271" t="str">
        <f ca="true">+IF(OFFSET('Sanitation Data'!$R$32,0,10*ROW('Sanitation Data'!R104))="","",OFFSET('Sanitation Data'!$R$32,0,10*ROW('Sanitation Data'!R104)))</f>
        <v/>
      </c>
      <c r="DJ110" s="271" t="str">
        <f ca="true">+IF(OFFSET('Sanitation Data'!$S$28,0,10*ROW('Sanitation Data'!S104))="","",OFFSET('Sanitation Data'!$S$28,0,10*ROW('Sanitation Data'!S104)))</f>
        <v/>
      </c>
      <c r="DK110" s="271" t="str">
        <f ca="true">+IF(OFFSET('Sanitation Data'!$S$29,0,10*ROW('Sanitation Data'!S104))="","",OFFSET('Sanitation Data'!$S$29,0,10*ROW('Sanitation Data'!S104)))</f>
        <v/>
      </c>
      <c r="DL110" s="271" t="str">
        <f ca="true">+IF(OFFSET('Sanitation Data'!$S$30,0,10*ROW('Sanitation Data'!S104))="","",OFFSET('Sanitation Data'!$S$30,0,10*ROW('Sanitation Data'!S104)))</f>
        <v/>
      </c>
      <c r="DM110" s="271" t="str">
        <f ca="true">+IF(OFFSET('Sanitation Data'!$S$31,0,10*ROW('Sanitation Data'!S104))="","",OFFSET('Sanitation Data'!$S$31,0,10*ROW('Sanitation Data'!S104)))</f>
        <v/>
      </c>
      <c r="DN110" s="271" t="str">
        <f ca="true">+IF(OFFSET('Sanitation Data'!$S$32,0,10*ROW('Sanitation Data'!S104))="","",OFFSET('Sanitation Data'!$S$32,0,10*ROW('Sanitation Data'!S104)))</f>
        <v/>
      </c>
      <c r="DO110" s="271" t="str">
        <f ca="true">+IF(OFFSET('Hygiene Data'!$N$11,0,10*ROW('Hygiene Data'!N104))="","",OFFSET('Hygiene Data'!$N$11,0,10*ROW('Hygiene Data'!N104)))</f>
        <v/>
      </c>
      <c r="DP110" s="271" t="str">
        <f ca="true">+IF(OFFSET('Hygiene Data'!$N$12,0,10*ROW('Hygiene Data'!N104))="","",OFFSET('Hygiene Data'!$N$12,0,10*ROW('Hygiene Data'!N104)))</f>
        <v/>
      </c>
      <c r="DQ110" s="271" t="str">
        <f ca="true">+IF(OFFSET('Hygiene Data'!$N$13,0,10*ROW('Hygiene Data'!N104))="","",OFFSET('Hygiene Data'!$N$13,0,10*ROW('Hygiene Data'!N104)))</f>
        <v/>
      </c>
      <c r="DR110" s="271" t="str">
        <f ca="true">+IF(OFFSET('Hygiene Data'!$O$11,0,10*ROW('Hygiene Data'!O104))="","",OFFSET('Hygiene Data'!$O$11,0,10*ROW('Hygiene Data'!O104)))</f>
        <v/>
      </c>
      <c r="DS110" s="271" t="str">
        <f ca="true">+IF(OFFSET('Hygiene Data'!$O$12,0,10*ROW('Hygiene Data'!O104))="","",OFFSET('Hygiene Data'!$O$12,0,10*ROW('Hygiene Data'!O104)))</f>
        <v/>
      </c>
      <c r="DT110" s="271" t="str">
        <f ca="true">+IF(OFFSET('Hygiene Data'!$O$13,0,10*ROW('Hygiene Data'!O104))="","",OFFSET('Hygiene Data'!$O$13,0,10*ROW('Hygiene Data'!O104)))</f>
        <v/>
      </c>
      <c r="DU110" s="271" t="str">
        <f ca="true">+IF(OFFSET('Hygiene Data'!$P$11,0,10*ROW('Hygiene Data'!P104))="","",OFFSET('Hygiene Data'!$P$11,0,10*ROW('Hygiene Data'!P104)))</f>
        <v/>
      </c>
      <c r="DV110" s="271" t="str">
        <f ca="true">+IF(OFFSET('Hygiene Data'!$P$12,0,10*ROW('Hygiene Data'!P104))="","",OFFSET('Hygiene Data'!$P$12,0,10*ROW('Hygiene Data'!P104)))</f>
        <v/>
      </c>
      <c r="DW110" s="271" t="str">
        <f ca="true">+IF(OFFSET('Hygiene Data'!$P$13,0,10*ROW('Hygiene Data'!P104))="","",OFFSET('Hygiene Data'!$P$13,0,10*ROW('Hygiene Data'!P104)))</f>
        <v/>
      </c>
      <c r="DX110" s="271" t="str">
        <f ca="true">+IF(OFFSET('Hygiene Data'!$Q$11,0,10*ROW('Hygiene Data'!Q104))="","",OFFSET('Hygiene Data'!$Q$11,0,10*ROW('Hygiene Data'!Q104)))</f>
        <v/>
      </c>
      <c r="DY110" s="271" t="str">
        <f ca="true">+IF(OFFSET('Hygiene Data'!$Q$12,0,10*ROW('Hygiene Data'!Q104))="","",OFFSET('Hygiene Data'!$Q$12,0,10*ROW('Hygiene Data'!Q104)))</f>
        <v/>
      </c>
      <c r="DZ110" s="271" t="str">
        <f ca="true">+IF(OFFSET('Hygiene Data'!$Q$13,0,10*ROW('Hygiene Data'!Q104))="","",OFFSET('Hygiene Data'!$Q$13,0,10*ROW('Hygiene Data'!Q104)))</f>
        <v/>
      </c>
      <c r="EA110" s="271" t="str">
        <f ca="true">+IF(OFFSET('Hygiene Data'!$R$11,0,10*ROW('Hygiene Data'!R104))="","",OFFSET('Hygiene Data'!$R$11,0,10*ROW('Hygiene Data'!R104)))</f>
        <v/>
      </c>
      <c r="EB110" s="271" t="str">
        <f ca="true">+IF(OFFSET('Hygiene Data'!$R$12,0,10*ROW('Hygiene Data'!R104))="","",OFFSET('Hygiene Data'!$R$12,0,10*ROW('Hygiene Data'!R104)))</f>
        <v/>
      </c>
      <c r="EC110" s="271" t="str">
        <f ca="true">+IF(OFFSET('Hygiene Data'!$R$13,0,10*ROW('Hygiene Data'!R104))="","",OFFSET('Hygiene Data'!$R$13,0,10*ROW('Hygiene Data'!R104)))</f>
        <v/>
      </c>
      <c r="ED110" s="271" t="str">
        <f ca="true">+IF(OFFSET('Hygiene Data'!$S$11,0,10*ROW('Hygiene Data'!S104))="","",OFFSET('Hygiene Data'!$S$11,0,10*ROW('Hygiene Data'!S104)))</f>
        <v/>
      </c>
      <c r="EE110" s="271" t="str">
        <f ca="true">+IF(OFFSET('Hygiene Data'!$S$12,0,10*ROW('Hygiene Data'!S104))="","",OFFSET('Hygiene Data'!$S$12,0,10*ROW('Hygiene Data'!S104)))</f>
        <v/>
      </c>
      <c r="EF110" s="271" t="str">
        <f ca="true">+IF(OFFSET('Hygiene Data'!$S$13,0,10*ROW('Hygiene Data'!S104))="","",OFFSET('Hygiene Data'!$S$13,0,10*ROW('Hygiene Data'!S104)))</f>
        <v/>
      </c>
    </row>
    <row xmlns:x14ac="http://schemas.microsoft.com/office/spreadsheetml/2009/9/ac" r="111" x14ac:dyDescent="0.2">
      <c r="A111" s="32" t="str">
        <f ca="true">+IF(OFFSET('Water Data'!$L$2,0,10*ROW('Water Data'!O105))="","",OFFSET('Water Data'!$L$2,0,10*ROW('Water Data'!O105)))</f>
        <v/>
      </c>
      <c r="B111" s="32" t="str">
        <f ca="true">+IF(OFFSET('Water Data'!$M$2,0,10*ROW('Water Data'!P105))="","",OFFSET('Water Data'!$M$2,0,10*ROW('Water Data'!P105)))</f>
        <v/>
      </c>
      <c r="C111" s="327" t="str">
        <f t="shared" ca="true" si="1"/>
        <v/>
      </c>
      <c r="D111" s="85" t="e">
        <f ca="true">+IF(AND(ISTEXT(OFFSET('Water Data'!$L$2,0,10*ROW('Water Data'!N105))),BS111="Yes"),100-OFFSET('Water Data'!$N$4,0,10*ROW('Water Data'!N105)),IF(AND(ISTEXT(OFFSET('Water Data'!$L$2,0,10*ROW('Water Data'!N105))),BS111="No",ISNUMBER(OFFSET('Water Data'!$N$4,0,10*ROW('Water Data'!N105)))),CONCATENATE("[",ROUND(100-OFFSET('Water Data'!$N$4,0,10*ROW('Water Data'!N105)),0),"]"),IF(AND(ISTEXT(OFFSET('Water Data'!$L$2,0,10*ROW('Water Data'!N105))),BS111="",ISNUMBER(OFFSET('Water Data'!$N$4,0,10*ROW('Water Data'!N105)))),100-OFFSET('Water Data'!$N$4,0,10*ROW('Water Data'!N105)),NA())))</f>
        <v>#N/A</v>
      </c>
      <c r="E111" s="85" t="e">
        <f ca="true">+IF(AND(ISTEXT(OFFSET('Water Data'!$L$2,0,10*ROW('Water Data'!O105))),BT111="Yes"),OFFSET('Water Data'!$N$6,0,10*ROW('Water Data'!N105)),IF(AND(ISTEXT(OFFSET('Water Data'!$L$2,0,10*ROW('Water Data'!N105))),BT111="No",ISNUMBER(OFFSET('Water Data'!$N$6,0,10*ROW('Water Data'!N105)))),CONCATENATE("[",ROUND(OFFSET('Water Data'!$N$6,0,10*ROW('Water Data'!N105)),0),"]"),IF(AND(ISTEXT(OFFSET('Water Data'!$L$2,0,10*ROW('Water Data'!N105))),BT111="",ISNUMBER(OFFSET('Water Data'!$N$6,0,10*ROW('Water Data'!N105)))),OFFSET('Water Data'!$N$6,0,10*ROW('Water Data'!N105)),NA())))</f>
        <v>#N/A</v>
      </c>
      <c r="F111" s="85" t="e">
        <f ca="true">+IF(AND(ISTEXT(OFFSET('Water Data'!$L$2,0,10*ROW('Water Data'!N105))),BU111="Yes"),OFFSET('Water Data'!$N$9,0,10*ROW('Water Data'!N105)),IF(AND(ISTEXT(OFFSET('Water Data'!$L$2,0,10*ROW('Water Data'!N105))),BU111="No",ISNUMBER(OFFSET('Water Data'!$N$9,0,10*ROW('Water Data'!N105)))),CONCATENATE("[",ROUND(OFFSET('Water Data'!$N$9,0,10*ROW('Water Data'!N105)),0),"]"),IF(AND(ISTEXT(OFFSET('Water Data'!$L$2,0,10*ROW('Water Data'!N105))),BU111="",ISNUMBER(OFFSET('Water Data'!$N$9,0,10*ROW('Water Data'!N105)))),OFFSET('Water Data'!$N$9,0,10*ROW('Water Data'!N105)),NA())))</f>
        <v>#N/A</v>
      </c>
      <c r="G111" s="85" t="e">
        <f ca="true">+IF(AND(ISTEXT(OFFSET('Water Data'!$L$2,0,10*ROW('Water Data'!O105))),BV111="Yes"),100-OFFSET('Water Data'!$O$4,0,10*ROW('Water Data'!O105)),IF(AND(ISTEXT(OFFSET('Water Data'!$L$2,0,10*ROW('Water Data'!O105))),BV111="No",ISNUMBER(OFFSET('Water Data'!$O$4,0,10*ROW('Water Data'!O105)))),CONCATENATE("[",ROUND(100-OFFSET('Water Data'!$O$4,0,10*ROW('Water Data'!O105)),0),"]"),IF(AND(ISTEXT(OFFSET('Water Data'!$L$2,0,10*ROW('Water Data'!O105))),BV111="",ISNUMBER(OFFSET('Water Data'!$O$4,0,10*ROW('Water Data'!O105)))),100-OFFSET('Water Data'!$O$4,0,10*ROW('Water Data'!O105)),NA())))</f>
        <v>#N/A</v>
      </c>
      <c r="H111" s="85" t="e">
        <f ca="true">+IF(AND(ISTEXT(OFFSET('Water Data'!$L$2,0,10*ROW('Water Data'!O105))),BW111="Yes"),OFFSET('Water Data'!$O$6,0,10*ROW('Water Data'!O105)),IF(AND(ISTEXT(OFFSET('Water Data'!$L$2,0,10*ROW('Water Data'!O105))),BW111="No",ISNUMBER(OFFSET('Water Data'!$O$6,0,10*ROW('Water Data'!O105)))),CONCATENATE("[",ROUND(OFFSET('Water Data'!$N$6,0,10*ROW('Water Data'!O105)),0),"]"),IF(AND(ISTEXT(OFFSET('Water Data'!$L$2,0,10*ROW('Water Data'!O105))),BW111="",ISNUMBER(OFFSET('Water Data'!$O$6,0,10*ROW('Water Data'!O105)))),OFFSET('Water Data'!$O$6,0,10*ROW('Water Data'!O105)),NA())))</f>
        <v>#N/A</v>
      </c>
      <c r="I111" s="85" t="e">
        <f ca="true">+IF(AND(ISTEXT(OFFSET('Water Data'!$L$2,0,10*ROW('Water Data'!O105))),BX111="Yes"),OFFSET('Water Data'!$O$9,0,10*ROW('Water Data'!O105)),IF(AND(ISTEXT(OFFSET('Water Data'!$L$2,0,10*ROW('Water Data'!O105))),BX111="No",ISNUMBER(OFFSET('Water Data'!$O$9,0,10*ROW('Water Data'!O105)))),CONCATENATE("[",ROUND(OFFSET('Water Data'!$O$9,0,10*ROW('Water Data'!O105)),0),"]"),IF(AND(ISTEXT(OFFSET('Water Data'!$L$2,0,10*ROW('Water Data'!O105))),BX111="",ISNUMBER(OFFSET('Water Data'!$O$9,0,10*ROW('Water Data'!O105)))),OFFSET('Water Data'!$O$9,0,10*ROW('Water Data'!O105)),NA())))</f>
        <v>#N/A</v>
      </c>
      <c r="J111" s="85" t="e">
        <f ca="true">+IF(AND(ISTEXT(OFFSET('Water Data'!$L$2,0,10*ROW('Water Data'!P105))),BY111="Yes"),100-OFFSET('Water Data'!$P$4,0,10*ROW('Water Data'!P105)),IF(AND(ISTEXT(OFFSET('Water Data'!$L$2,0,10*ROW('Water Data'!P105))),BY111="No",ISNUMBER(OFFSET('Water Data'!$P$4,0,10*ROW('Water Data'!P105)))),CONCATENATE("[",ROUND(100-OFFSET('Water Data'!$P$4,0,10*ROW('Water Data'!P105)),0),"]"),IF(AND(ISTEXT(OFFSET('Water Data'!$L$2,0,10*ROW('Water Data'!P105))),BY111="",ISNUMBER(OFFSET('Water Data'!$P$4,0,10*ROW('Water Data'!P105)))),100-OFFSET('Water Data'!$P$4,0,10*ROW('Water Data'!P105)),NA())))</f>
        <v>#N/A</v>
      </c>
      <c r="K111" s="85" t="e">
        <f ca="true">+IF(AND(ISTEXT(OFFSET('Water Data'!$L$2,0,10*ROW('Water Data'!P105))),BZ111="Yes"),OFFSET('Water Data'!$P$6,0,10*ROW('Water Data'!P105)),IF(AND(ISTEXT(OFFSET('Water Data'!$L$2,0,10*ROW('Water Data'!P105))),BZ111="No",ISNUMBER(OFFSET('Water Data'!$P$6,0,10*ROW('Water Data'!P105)))),CONCATENATE("[",ROUND(OFFSET('Water Data'!$P$6,0,10*ROW('Water Data'!P105)),0),"]"),IF(AND(ISTEXT(OFFSET('Water Data'!$L$2,0,10*ROW('Water Data'!P105))),BZ111="",ISNUMBER(OFFSET('Water Data'!$P$6,0,10*ROW('Water Data'!P105)))),OFFSET('Water Data'!$P$6,0,10*ROW('Water Data'!P105)),NA())))</f>
        <v>#N/A</v>
      </c>
      <c r="L111" s="85" t="e">
        <f ca="true">+IF(AND(ISTEXT(OFFSET('Water Data'!$L$2,0,10*ROW('Water Data'!P105))),CA111="Yes"),OFFSET('Water Data'!$P$9,0,10*ROW('Water Data'!P105)),IF(AND(ISTEXT(OFFSET('Water Data'!$L$2,0,10*ROW('Water Data'!P105))),CA111="No",ISNUMBER(OFFSET('Water Data'!$P$9,0,10*ROW('Water Data'!P105)))),CONCATENATE("[",ROUND(OFFSET('Water Data'!$P$9,0,10*ROW('Water Data'!P105)),0),"]"),IF(AND(ISTEXT(OFFSET('Water Data'!$L$2,0,10*ROW('Water Data'!P105))),CA111="",ISNUMBER(OFFSET('Water Data'!$P$9,0,10*ROW('Water Data'!P105)))),OFFSET('Water Data'!$P$9,0,10*ROW('Water Data'!P105)),NA())))</f>
        <v>#N/A</v>
      </c>
      <c r="M111" s="85" t="e">
        <f ca="true">+IF(AND(ISTEXT(OFFSET('Water Data'!$L$2,0,10*ROW('Water Data'!Q105))),CB111="Yes"),100-OFFSET('Water Data'!$Q$4,0,10*ROW('Water Data'!Q105)),IF(AND(ISTEXT(OFFSET('Water Data'!$L$2,0,10*ROW('Water Data'!Q105))),CB111="No",ISNUMBER(OFFSET('Water Data'!$Q$4,0,10*ROW('Water Data'!Q105)))),CONCATENATE("[",ROUND(100-OFFSET('Water Data'!$Q$4,0,10*ROW('Water Data'!Q105)),0),"]"),IF(AND(ISTEXT(OFFSET('Water Data'!$L$2,0,10*ROW('Water Data'!Q105))),CB111="",ISNUMBER(OFFSET('Water Data'!$Q$4,0,10*ROW('Water Data'!Q105)))),100-OFFSET('Water Data'!$Q$4,0,10*ROW('Water Data'!Q105)),NA())))</f>
        <v>#N/A</v>
      </c>
      <c r="N111" s="85" t="e">
        <f ca="true">+IF(AND(ISTEXT(OFFSET('Water Data'!$L$2,0,10*ROW('Water Data'!Q105))),CC111="Yes"),OFFSET('Water Data'!$Q$6,0,10*ROW('Water Data'!Q105)),IF(AND(ISTEXT(OFFSET('Water Data'!$L$2,0,10*ROW('Water Data'!Q105))),CC111="No",ISNUMBER(OFFSET('Water Data'!$Q$6,0,10*ROW('Water Data'!Q105)))),CONCATENATE("[",ROUND(OFFSET('Water Data'!$Q$6,0,10*ROW('Water Data'!Q105)),0),"]"),IF(AND(ISTEXT(OFFSET('Water Data'!$L$2,0,10*ROW('Water Data'!Q105))),CC111="",ISNUMBER(OFFSET('Water Data'!$Q$6,0,10*ROW('Water Data'!Q105)))),OFFSET('Water Data'!$Q$6,0,10*ROW('Water Data'!Q105)),NA())))</f>
        <v>#N/A</v>
      </c>
      <c r="O111" s="85" t="e">
        <f ca="true">+IF(AND(ISTEXT(OFFSET('Water Data'!$L$2,0,10*ROW('Water Data'!Q105))),CD111="Yes"),OFFSET('Water Data'!$Q$9,0,10*ROW('Water Data'!Q105)),IF(AND(ISTEXT(OFFSET('Water Data'!$L$2,0,10*ROW('Water Data'!Q105))),CD111="No",ISNUMBER(OFFSET('Water Data'!$Q$9,0,10*ROW('Water Data'!Q105)))),CONCATENATE("[",ROUND(OFFSET('Water Data'!$Q$9,0,10*ROW('Water Data'!Q105)),0),"]"),IF(AND(ISTEXT(OFFSET('Water Data'!$L$2,0,10*ROW('Water Data'!Q105))),CD111="",ISNUMBER(OFFSET('Water Data'!$Q$9,0,10*ROW('Water Data'!Q105)))),OFFSET('Water Data'!$Q$9,0,10*ROW('Water Data'!Q105)),NA())))</f>
        <v>#N/A</v>
      </c>
      <c r="P111" s="85" t="e">
        <f ca="true">+IF(AND(ISTEXT(OFFSET('Water Data'!$L$2,0,10*ROW('Water Data'!R105))),CE111="Yes"),100-OFFSET('Water Data'!$R$4,0,10*ROW('Water Data'!R105)),IF(AND(ISTEXT(OFFSET('Water Data'!$L$2,0,10*ROW('Water Data'!R105))),CE111="No",ISNUMBER(OFFSET('Water Data'!$R$4,0,10*ROW('Water Data'!R105)))),CONCATENATE("[",ROUND(100-OFFSET('Water Data'!$R$4,0,10*ROW('Water Data'!R105)),0),"]"),IF(AND(ISTEXT(OFFSET('Water Data'!$L$2,0,10*ROW('Water Data'!R105))),CE111="",ISNUMBER(OFFSET('Water Data'!$R$4,0,10*ROW('Water Data'!R105)))),100-OFFSET('Water Data'!$R$4,0,10*ROW('Water Data'!R105)),NA())))</f>
        <v>#N/A</v>
      </c>
      <c r="Q111" s="85" t="e">
        <f ca="true">+IF(AND(ISTEXT(OFFSET('Water Data'!$L$2,0,10*ROW('Water Data'!R105))),CF111="Yes"),OFFSET('Water Data'!$R$6,0,10*ROW('Water Data'!R105)),IF(AND(ISTEXT(OFFSET('Water Data'!$L$2,0,10*ROW('Water Data'!R105))),CF111="No",ISNUMBER(OFFSET('Water Data'!$R$6,0,10*ROW('Water Data'!R105)))),CONCATENATE("[",ROUND(OFFSET('Water Data'!$R$6,0,10*ROW('Water Data'!R105)),0),"]"),IF(AND(ISTEXT(OFFSET('Water Data'!$L$2,0,10*ROW('Water Data'!R105))),CF111="",ISNUMBER(OFFSET('Water Data'!$R$6,0,10*ROW('Water Data'!R105)))),OFFSET('Water Data'!$R$6,0,10*ROW('Water Data'!R105)),NA())))</f>
        <v>#N/A</v>
      </c>
      <c r="R111" s="85" t="e">
        <f ca="true">+IF(AND(ISTEXT(OFFSET('Water Data'!$L$2,0,10*ROW('Water Data'!R105))),CG111="Yes"),OFFSET('Water Data'!$R$9,0,10*ROW('Water Data'!R105)),IF(AND(ISTEXT(OFFSET('Water Data'!$L$2,0,10*ROW('Water Data'!R105))),CG111="No",ISNUMBER(OFFSET('Water Data'!$R$9,0,10*ROW('Water Data'!R105)))),CONCATENATE("[",ROUND(OFFSET('Water Data'!$R$9,0,10*ROW('Water Data'!R105)),0),"]"),IF(AND(ISTEXT(OFFSET('Water Data'!$L$2,0,10*ROW('Water Data'!R105))),CG111="",ISNUMBER(OFFSET('Water Data'!$R$9,0,10*ROW('Water Data'!R105)))),OFFSET('Water Data'!$R$9,0,10*ROW('Water Data'!R105)),NA())))</f>
        <v>#N/A</v>
      </c>
      <c r="S111" s="85" t="e">
        <f ca="true">+IF(AND(ISTEXT(OFFSET('Water Data'!$L$2,0,10*ROW('Water Data'!S105))),CH111="Yes"),100-OFFSET('Water Data'!$S$4,0,10*ROW('Water Data'!S105)),IF(AND(ISTEXT(OFFSET('Water Data'!$L$2,0,10*ROW('Water Data'!S105))),CH111="No",ISNUMBER(OFFSET('Water Data'!$S$4,0,10*ROW('Water Data'!S105)))),CONCATENATE("[",ROUND(100-OFFSET('Water Data'!$S$4,0,10*ROW('Water Data'!S105)),0),"]"),IF(AND(ISTEXT(OFFSET('Water Data'!$L$2,0,10*ROW('Water Data'!S105))),CH111="",ISNUMBER(OFFSET('Water Data'!$S$4,0,10*ROW('Water Data'!S105)))),100-OFFSET('Water Data'!$S$4,0,10*ROW('Water Data'!S105)),NA())))</f>
        <v>#N/A</v>
      </c>
      <c r="T111" s="85" t="e">
        <f ca="true">+IF(AND(ISTEXT(OFFSET('Water Data'!$L$2,0,10*ROW('Water Data'!S105))),CI111="Yes"),OFFSET('Water Data'!$S$6,0,10*ROW('Water Data'!S105)),IF(AND(ISTEXT(OFFSET('Water Data'!$L$2,0,10*ROW('Water Data'!S105))),CI111="No",ISNUMBER(OFFSET('Water Data'!$S$6,0,10*ROW('Water Data'!S105)))),CONCATENATE("[",ROUND(OFFSET('Water Data'!$S$6,0,10*ROW('Water Data'!S105)),0),"]"),IF(AND(ISTEXT(OFFSET('Water Data'!$L$2,0,10*ROW('Water Data'!S105))),CI111="",ISNUMBER(OFFSET('Water Data'!$S$6,0,10*ROW('Water Data'!S105)))),OFFSET('Water Data'!$S$6,0,10*ROW('Water Data'!S105)),NA())))</f>
        <v>#N/A</v>
      </c>
      <c r="U111" s="85" t="e">
        <f ca="true">+IF(AND(ISTEXT(OFFSET('Water Data'!$L$2,0,10*ROW('Water Data'!S105))),CJ111="Yes"),OFFSET('Water Data'!$S$9,0,10*ROW('Water Data'!S105)),IF(AND(ISTEXT(OFFSET('Water Data'!$L$2,0,10*ROW('Water Data'!S105))),CJ111="No",ISNUMBER(OFFSET('Water Data'!$S$9,0,10*ROW('Water Data'!S105)))),CONCATENATE("[",ROUND(OFFSET('Water Data'!$S$9,0,10*ROW('Water Data'!S105)),0),"]"),IF(AND(ISTEXT(OFFSET('Water Data'!$L$2,0,10*ROW('Water Data'!S105))),CJ111="",ISNUMBER(OFFSET('Water Data'!$S$9,0,10*ROW('Water Data'!S105)))),OFFSET('Water Data'!$S$9,0,10*ROW('Water Data'!S105)),NA())))</f>
        <v>#N/A</v>
      </c>
      <c r="V111" s="86" t="e">
        <f ca="true">+IF(AND(ISTEXT(OFFSET('Sanitation Data'!$L$2,0,10*ROW('Sanitation Data'!N105))),CK111="Yes"),100-OFFSET('Sanitation Data'!$N$4,0,10*ROW('Sanitation Data'!N105)),IF(AND(ISTEXT(OFFSET('Sanitation Data'!$L$2,0,10*ROW('Sanitation Data'!N105))),CK111="No",ISNUMBER(OFFSET('Sanitation Data'!$N$4,0,10*ROW('Sanitation Data'!N105)))),CONCATENATE("[",ROUND(100-OFFSET('Sanitation Data'!$N$4,0,10*ROW('Sanitation Data'!N105)),0),"]"),IF(AND(ISTEXT(OFFSET('Sanitation Data'!$L$2,0,10*ROW('Sanitation Data'!N105))),CK111="",ISNUMBER(OFFSET('Sanitation Data'!$N$4,0,10*ROW('Sanitation Data'!N105)))),100-OFFSET('Sanitation Data'!$N$4,0,10*ROW('Sanitation Data'!N105)),NA())))</f>
        <v>#N/A</v>
      </c>
      <c r="W111" s="86" t="e">
        <f ca="true">+IF(AND(ISTEXT(OFFSET('Sanitation Data'!$L$2,0,10*ROW('Sanitation Data'!N105))),CL111="Yes"),OFFSET('Sanitation Data'!$N$6,0,10*ROW('Sanitation Data'!N105)),IF(AND(ISTEXT(OFFSET('Sanitation Data'!$L$2,0,10*ROW('Sanitation Data'!N105))),CL111="No",ISNUMBER(OFFSET('Sanitation Data'!$N$6,0,10*ROW('Sanitation Data'!N105)))),CONCATENATE("[",ROUND(OFFSET('Sanitation Data'!$N$6,0,10*ROW('Sanitation Data'!N105)),0),"]"),IF(AND(ISTEXT(OFFSET('Sanitation Data'!$L$2,0,10*ROW('Sanitation Data'!N105))),CL111="",ISNUMBER(OFFSET('Sanitation Data'!$N$6,0,10*ROW('Sanitation Data'!N105)))),OFFSET('Sanitation Data'!$N$6,0,10*ROW('Sanitation Data'!N105)),NA())))</f>
        <v>#N/A</v>
      </c>
      <c r="X111" s="86" t="e">
        <f ca="true">+IF(AND(ISTEXT(OFFSET('Sanitation Data'!$L$2,0,10*ROW('Sanitation Data'!N105))),CM111="Yes"),OFFSET('Sanitation Data'!$N$10,0,10*ROW('Sanitation Data'!N105)),IF(AND(ISTEXT(OFFSET('Sanitation Data'!$L$2,0,10*ROW('Sanitation Data'!N105))),CM111="No",ISNUMBER(OFFSET('Sanitation Data'!$N$10,0,10*ROW('Sanitation Data'!N105)))),CONCATENATE("[",ROUND(OFFSET('Sanitation Data'!$N$10,0,10*ROW('Sanitation Data'!N105)),0),"]"),IF(AND(ISTEXT(OFFSET('Sanitation Data'!$L$2,0,10*ROW('Sanitation Data'!N105))),CM111="",ISNUMBER(OFFSET('Sanitation Data'!$N$10,0,10*ROW('Sanitation Data'!N105)))),OFFSET('Sanitation Data'!$N$10,0,10*ROW('Sanitation Data'!N105)),NA())))</f>
        <v>#N/A</v>
      </c>
      <c r="Y111" s="86" t="e">
        <f ca="true">+IF(AND(ISTEXT(OFFSET('Sanitation Data'!$L$2,0,10*ROW('Sanitation Data'!N105))),CN111="Yes"),OFFSET('Sanitation Data'!$N$11,0,10*ROW('Sanitation Data'!N105)),IF(AND(ISTEXT(OFFSET('Sanitation Data'!$L$2,0,10*ROW('Sanitation Data'!N105))),CN111="No",ISNUMBER(OFFSET('Sanitation Data'!$N$11,0,10*ROW('Sanitation Data'!N105)))),CONCATENATE("[",ROUND(OFFSET('Sanitation Data'!$N$11,0,10*ROW('Sanitation Data'!N105)),0),"]"),IF(AND(ISTEXT(OFFSET('Sanitation Data'!$L$2,0,10*ROW('Sanitation Data'!N105))),CN111="",ISNUMBER(OFFSET('Sanitation Data'!$N$11,0,10*ROW('Sanitation Data'!N105)))),OFFSET('Sanitation Data'!$N$11,0,10*ROW('Sanitation Data'!N105)),NA())))</f>
        <v>#N/A</v>
      </c>
      <c r="Z111" s="86" t="e">
        <f ca="true">+IF(AND(ISTEXT(OFFSET('Sanitation Data'!$L$2,0,10*ROW('Sanitation Data'!N105))),CO111="Yes"),OFFSET('Sanitation Data'!$N$12,0,10*ROW('Sanitation Data'!N105)),IF(AND(ISTEXT(OFFSET('Sanitation Data'!$L$2,0,10*ROW('Sanitation Data'!N105))),CO111="No",ISNUMBER(OFFSET('Sanitation Data'!$N$12,0,10*ROW('Sanitation Data'!N105)))),CONCATENATE("[",ROUND(OFFSET('Sanitation Data'!$N$12,0,10*ROW('Sanitation Data'!N105)),0),"]"),IF(AND(ISTEXT(OFFSET('Sanitation Data'!$L$2,0,10*ROW('Sanitation Data'!N105))),CO111="",ISNUMBER(OFFSET('Sanitation Data'!$N$12,0,10*ROW('Sanitation Data'!N105)))),OFFSET('Sanitation Data'!$N$12,0,10*ROW('Sanitation Data'!N105)),NA())))</f>
        <v>#N/A</v>
      </c>
      <c r="AA111" s="86" t="e">
        <f ca="true">+IF(AND(ISTEXT(OFFSET('Sanitation Data'!$L$2,0,10*ROW('Sanitation Data'!O105))),CP111="Yes"),100-OFFSET('Sanitation Data'!$O$4,0,10*ROW('Sanitation Data'!O105)),IF(AND(ISTEXT(OFFSET('Sanitation Data'!$L$2,0,10*ROW('Sanitation Data'!O105))),CP111="No",ISNUMBER(OFFSET('Sanitation Data'!$O$4,0,10*ROW('Sanitation Data'!O105)))),CONCATENATE("[",ROUND(100-OFFSET('Sanitation Data'!$O$4,0,10*ROW('Sanitation Data'!O105)),0),"]"),IF(AND(ISTEXT(OFFSET('Sanitation Data'!$L$2,0,10*ROW('Sanitation Data'!O105))),CP111="",ISNUMBER(OFFSET('Sanitation Data'!$O$4,0,10*ROW('Sanitation Data'!O105)))),100-OFFSET('Sanitation Data'!$O$4,0,10*ROW('Sanitation Data'!O105)),NA())))</f>
        <v>#N/A</v>
      </c>
      <c r="AB111" s="86" t="e">
        <f ca="true">+IF(AND(ISTEXT(OFFSET('Sanitation Data'!$L$2,0,10*ROW('Sanitation Data'!O105))),CQ111="Yes"),OFFSET('Sanitation Data'!$O$6,0,10*ROW('Sanitation Data'!R105)),IF(AND(ISTEXT(OFFSET('Sanitation Data'!$L$2,0,10*ROW('Sanitation Data'!O105))),CQ111="No",ISNUMBER(OFFSET('Sanitation Data'!$O$6,0,10*ROW('Sanitation Data'!O105)))),CONCATENATE("[",ROUND(OFFSET('Sanitation Data'!$O$6,0,10*ROW('Sanitation Data'!O105)),0),"]"),IF(AND(ISTEXT(OFFSET('Sanitation Data'!$L$2,0,10*ROW('Sanitation Data'!O105))),CQ111="",ISNUMBER(OFFSET('Sanitation Data'!$O$6,0,10*ROW('Sanitation Data'!O105)))),OFFSET('Sanitation Data'!$O$6,0,10*ROW('Sanitation Data'!O105)),NA())))</f>
        <v>#N/A</v>
      </c>
      <c r="AC111" s="86" t="e">
        <f ca="true">+IF(AND(ISTEXT(OFFSET('Sanitation Data'!$L$2,0,10*ROW('Sanitation Data'!O105))),CR111="Yes"),OFFSET('Sanitation Data'!$O$10,0,10*ROW('Sanitation Data'!O105)),IF(AND(ISTEXT(OFFSET('Sanitation Data'!$L$2,0,10*ROW('Sanitation Data'!O105))),CR111="No",ISNUMBER(OFFSET('Sanitation Data'!$O$10,0,10*ROW('Sanitation Data'!O105)))),CONCATENATE("[",ROUND(OFFSET('Sanitation Data'!$O$10,0,10*ROW('Sanitation Data'!O105)),0),"]"),IF(AND(ISTEXT(OFFSET('Sanitation Data'!$L$2,0,10*ROW('Sanitation Data'!O105))),CR111="",ISNUMBER(OFFSET('Sanitation Data'!$O$10,0,10*ROW('Sanitation Data'!O105)))),OFFSET('Sanitation Data'!$O$10,0,10*ROW('Sanitation Data'!O105)),NA())))</f>
        <v>#N/A</v>
      </c>
      <c r="AD111" s="86" t="e">
        <f ca="true">+IF(AND(ISTEXT(OFFSET('Sanitation Data'!$L$2,0,10*ROW('Sanitation Data'!O105))),CS111="Yes"),OFFSET('Sanitation Data'!$O$11,0,10*ROW('Sanitation Data'!O105)),IF(AND(ISTEXT(OFFSET('Sanitation Data'!$L$2,0,10*ROW('Sanitation Data'!O105))),CS111="No",ISNUMBER(OFFSET('Sanitation Data'!$O$11,0,10*ROW('Sanitation Data'!O105)))),CONCATENATE("[",ROUND(OFFSET('Sanitation Data'!$O$11,0,10*ROW('Sanitation Data'!O105)),0),"]"),IF(AND(ISTEXT(OFFSET('Sanitation Data'!$L$2,0,10*ROW('Sanitation Data'!O105))),CS111="",ISNUMBER(OFFSET('Sanitation Data'!$O$11,0,10*ROW('Sanitation Data'!O105)))),OFFSET('Sanitation Data'!$O$11,0,10*ROW('Sanitation Data'!O105)),NA())))</f>
        <v>#N/A</v>
      </c>
      <c r="AE111" s="86" t="e">
        <f ca="true">+IF(AND(ISTEXT(OFFSET('Sanitation Data'!$L$2,0,10*ROW('Sanitation Data'!O105))),CT111="Yes"),OFFSET('Sanitation Data'!$O$12,0,10*ROW('Sanitation Data'!O105)),IF(AND(ISTEXT(OFFSET('Sanitation Data'!$L$2,0,10*ROW('Sanitation Data'!O105))),CT111="No",ISNUMBER(OFFSET('Sanitation Data'!$O$12,0,10*ROW('Sanitation Data'!O105)))),CONCATENATE("[",ROUND(OFFSET('Sanitation Data'!$O$12,0,10*ROW('Sanitation Data'!O105)),0),"]"),IF(AND(ISTEXT(OFFSET('Sanitation Data'!$L$2,0,10*ROW('Sanitation Data'!O105))),CT111="",ISNUMBER(OFFSET('Sanitation Data'!$O$12,0,10*ROW('Sanitation Data'!O105)))),OFFSET('Sanitation Data'!$O$12,0,10*ROW('Sanitation Data'!O105)),NA())))</f>
        <v>#N/A</v>
      </c>
      <c r="AF111" s="86" t="e">
        <f ca="true">+IF(AND(ISTEXT(OFFSET('Sanitation Data'!$L$2,0,10*ROW('Sanitation Data'!P105))),CU111="Yes"),100-OFFSET('Sanitation Data'!$P$4,0,10*ROW('Sanitation Data'!P105)),IF(AND(ISTEXT(OFFSET('Sanitation Data'!$L$2,0,10*ROW('Sanitation Data'!P105))),CU111="No",ISNUMBER(OFFSET('Sanitation Data'!$P$4,0,10*ROW('Sanitation Data'!P105)))),CONCATENATE("[",ROUND(100-OFFSET('Sanitation Data'!$P$4,0,10*ROW('Sanitation Data'!P105)),0),"]"),IF(AND(ISTEXT(OFFSET('Sanitation Data'!$L$2,0,10*ROW('Sanitation Data'!P105))),CU111="",ISNUMBER(OFFSET('Sanitation Data'!$P$4,0,10*ROW('Sanitation Data'!P105)))),100-OFFSET('Sanitation Data'!$P$4,0,10*ROW('Sanitation Data'!P105)),NA())))</f>
        <v>#N/A</v>
      </c>
      <c r="AG111" s="86" t="e">
        <f ca="true">+IF(AND(ISTEXT(OFFSET('Sanitation Data'!$L$2,0,10*ROW('Sanitation Data'!P105))),CV111="Yes"),OFFSET('Sanitation Data'!$P$6,0,10*ROW('Sanitation Data'!P105)),IF(AND(ISTEXT(OFFSET('Sanitation Data'!$L$2,0,10*ROW('Sanitation Data'!P105))),CV111="No",ISNUMBER(OFFSET('Sanitation Data'!$P$6,0,10*ROW('Sanitation Data'!P105)))),CONCATENATE("[",ROUND(OFFSET('Sanitation Data'!$P$6,0,10*ROW('Sanitation Data'!P105)),0),"]"),IF(AND(ISTEXT(OFFSET('Sanitation Data'!$L$2,0,10*ROW('Sanitation Data'!P105))),CV111="",ISNUMBER(OFFSET('Sanitation Data'!$P$6,0,10*ROW('Sanitation Data'!P105)))),OFFSET('Sanitation Data'!$P$6,0,10*ROW('Sanitation Data'!P105)),NA())))</f>
        <v>#N/A</v>
      </c>
      <c r="AH111" s="86" t="e">
        <f ca="true">+IF(AND(ISTEXT(OFFSET('Sanitation Data'!$L$2,0,10*ROW('Sanitation Data'!P105))),CW111="Yes"),OFFSET('Sanitation Data'!$P$10,0,10*ROW('Sanitation Data'!P105)),IF(AND(ISTEXT(OFFSET('Sanitation Data'!$L$2,0,10*ROW('Sanitation Data'!P105))),CW111="No",ISNUMBER(OFFSET('Sanitation Data'!$P$10,0,10*ROW('Sanitation Data'!P105)))),CONCATENATE("[",ROUND(OFFSET('Sanitation Data'!$P$10,0,10*ROW('Sanitation Data'!P105)),0),"]"),IF(AND(ISTEXT(OFFSET('Sanitation Data'!$L$2,0,10*ROW('Sanitation Data'!P105))),CW111="",ISNUMBER(OFFSET('Sanitation Data'!$P$10,0,10*ROW('Sanitation Data'!P105)))),OFFSET('Sanitation Data'!$P$10,0,10*ROW('Sanitation Data'!P105)),NA())))</f>
        <v>#N/A</v>
      </c>
      <c r="AI111" s="86" t="e">
        <f ca="true">+IF(AND(ISTEXT(OFFSET('Sanitation Data'!$L$2,0,10*ROW('Sanitation Data'!P105))),CX111="Yes"),OFFSET('Sanitation Data'!$P$11,0,10*ROW('Sanitation Data'!P105)),IF(AND(ISTEXT(OFFSET('Sanitation Data'!$L$2,0,10*ROW('Sanitation Data'!P105))),CX111="No",ISNUMBER(OFFSET('Sanitation Data'!$P$11,0,10*ROW('Sanitation Data'!P105)))),CONCATENATE("[",ROUND(OFFSET('Sanitation Data'!$P$11,0,10*ROW('Sanitation Data'!P105)),0),"]"),IF(AND(ISTEXT(OFFSET('Sanitation Data'!$L$2,0,10*ROW('Sanitation Data'!P105))),CX111="",ISNUMBER(OFFSET('Sanitation Data'!$P$11,0,10*ROW('Sanitation Data'!P105)))),OFFSET('Sanitation Data'!$P$11,0,10*ROW('Sanitation Data'!P105)),NA())))</f>
        <v>#N/A</v>
      </c>
      <c r="AJ111" s="86" t="e">
        <f ca="true">+IF(AND(ISTEXT(OFFSET('Sanitation Data'!$L$2,0,10*ROW('Sanitation Data'!P105))),CY111="Yes"),OFFSET('Sanitation Data'!$P$12,0,10*ROW('Sanitation Data'!P105)),IF(AND(ISTEXT(OFFSET('Sanitation Data'!$L$2,0,10*ROW('Sanitation Data'!P105))),CY111="No",ISNUMBER(OFFSET('Sanitation Data'!$P$12,0,10*ROW('Sanitation Data'!P105)))),CONCATENATE("[",ROUND(OFFSET('Sanitation Data'!$P$12,0,10*ROW('Sanitation Data'!P105)),0),"]"),IF(AND(ISTEXT(OFFSET('Sanitation Data'!$L$2,0,10*ROW('Sanitation Data'!P105))),CY111="",ISNUMBER(OFFSET('Sanitation Data'!$P$12,0,10*ROW('Sanitation Data'!P105)))),OFFSET('Sanitation Data'!$P$12,0,10*ROW('Sanitation Data'!P105)),NA())))</f>
        <v>#N/A</v>
      </c>
      <c r="AK111" s="86" t="e">
        <f ca="true">+IF(AND(ISTEXT(OFFSET('Sanitation Data'!$L$2,0,10*ROW('Sanitation Data'!Q105))),CZ111="Yes"),100-OFFSET('Sanitation Data'!$Q$4,0,10*ROW('Sanitation Data'!Q105)),IF(AND(ISTEXT(OFFSET('Sanitation Data'!$L$2,0,10*ROW('Sanitation Data'!Q105))),CZ111="No",ISNUMBER(OFFSET('Sanitation Data'!$Q$4,0,10*ROW('Sanitation Data'!Q105)))),CONCATENATE("[",ROUND(100-OFFSET('Sanitation Data'!$Q$4,0,10*ROW('Sanitation Data'!Q105)),0),"]"),IF(AND(ISTEXT(OFFSET('Sanitation Data'!$L$2,0,10*ROW('Sanitation Data'!Q105))),CZ111="",ISNUMBER(OFFSET('Sanitation Data'!$Q$4,0,10*ROW('Sanitation Data'!Q105)))),100-OFFSET('Sanitation Data'!$Q$4,0,10*ROW('Sanitation Data'!Q105)),NA())))</f>
        <v>#N/A</v>
      </c>
      <c r="AL111" s="86" t="e">
        <f ca="true">+IF(AND(ISTEXT(OFFSET('Sanitation Data'!$L$2,0,10*ROW('Sanitation Data'!Q105))),DA111="Yes"),OFFSET('Sanitation Data'!$Q$6,0,10*ROW('Sanitation Data'!Q105)),IF(AND(ISTEXT(OFFSET('Sanitation Data'!$L$2,0,10*ROW('Sanitation Data'!Q105))),DA111="No",ISNUMBER(OFFSET('Sanitation Data'!$Q$6,0,10*ROW('Sanitation Data'!Q105)))),CONCATENATE("[",ROUND(OFFSET('Sanitation Data'!$Q$6,0,10*ROW('Sanitation Data'!Q105)),0),"]"),IF(AND(ISTEXT(OFFSET('Sanitation Data'!$L$2,0,10*ROW('Sanitation Data'!Q105))),DA111="",ISNUMBER(OFFSET('Sanitation Data'!$Q$6,0,10*ROW('Sanitation Data'!Q105)))),OFFSET('Sanitation Data'!$Q$6,0,10*ROW('Sanitation Data'!Q105)),NA())))</f>
        <v>#N/A</v>
      </c>
      <c r="AM111" s="86" t="e">
        <f ca="true">+IF(AND(ISTEXT(OFFSET('Sanitation Data'!$L$2,0,10*ROW('Sanitation Data'!Q105))),DB111="Yes"),OFFSET('Sanitation Data'!$Q$10,0,10*ROW('Sanitation Data'!Q105)),IF(AND(ISTEXT(OFFSET('Sanitation Data'!$L$2,0,10*ROW('Sanitation Data'!Q105))),DB111="No",ISNUMBER(OFFSET('Sanitation Data'!$Q$10,0,10*ROW('Sanitation Data'!Q105)))),CONCATENATE("[",ROUND(OFFSET('Sanitation Data'!$Q$10,0,10*ROW('Sanitation Data'!Q105)),0),"]"),IF(AND(ISTEXT(OFFSET('Sanitation Data'!$L$2,0,10*ROW('Sanitation Data'!Q105))),DB111="",ISNUMBER(OFFSET('Sanitation Data'!$Q$10,0,10*ROW('Sanitation Data'!Q105)))),OFFSET('Sanitation Data'!$Q$10,0,10*ROW('Sanitation Data'!Q105)),NA())))</f>
        <v>#N/A</v>
      </c>
      <c r="AN111" s="86" t="e">
        <f ca="true">+IF(AND(ISTEXT(OFFSET('Sanitation Data'!$L$2,0,10*ROW('Sanitation Data'!Q105))),DC111="Yes"),OFFSET('Sanitation Data'!$Q$11,0,10*ROW('Sanitation Data'!Q105)),IF(AND(ISTEXT(OFFSET('Sanitation Data'!$L$2,0,10*ROW('Sanitation Data'!Q105))),DC111="No",ISNUMBER(OFFSET('Sanitation Data'!$Q$11,0,10*ROW('Sanitation Data'!Q105)))),CONCATENATE("[",ROUND(OFFSET('Sanitation Data'!$Q$11,0,10*ROW('Sanitation Data'!Q105)),0),"]"),IF(AND(ISTEXT(OFFSET('Sanitation Data'!$L$2,0,10*ROW('Sanitation Data'!Q105))),DC111="",ISNUMBER(OFFSET('Sanitation Data'!$Q$11,0,10*ROW('Sanitation Data'!Q105)))),OFFSET('Sanitation Data'!$Q$11,0,10*ROW('Sanitation Data'!Q105)),NA())))</f>
        <v>#N/A</v>
      </c>
      <c r="AO111" s="86" t="e">
        <f ca="true">+IF(AND(ISTEXT(OFFSET('Sanitation Data'!$L$2,0,10*ROW('Sanitation Data'!Q105))),DD111="Yes"),OFFSET('Sanitation Data'!$Q$12,0,10*ROW('Sanitation Data'!Q105)),IF(AND(ISTEXT(OFFSET('Sanitation Data'!$L$2,0,10*ROW('Sanitation Data'!Q105))),DD111="No",ISNUMBER(OFFSET('Sanitation Data'!$Q$12,0,10*ROW('Sanitation Data'!Q105)))),CONCATENATE("[",ROUND(OFFSET('Sanitation Data'!$Q$12,0,10*ROW('Sanitation Data'!Q105)),0),"]"),IF(AND(ISTEXT(OFFSET('Sanitation Data'!$L$2,0,10*ROW('Sanitation Data'!Q105))),DD111="",ISNUMBER(OFFSET('Sanitation Data'!$Q$12,0,10*ROW('Sanitation Data'!Q105)))),OFFSET('Sanitation Data'!$Q$12,0,10*ROW('Sanitation Data'!Q105)),NA())))</f>
        <v>#N/A</v>
      </c>
      <c r="AP111" s="86" t="e">
        <f ca="true">+IF(AND(ISTEXT(OFFSET('Sanitation Data'!$L$2,0,10*ROW('Sanitation Data'!R105))),DE111="Yes"),100-OFFSET('Sanitation Data'!$R$4,0,10*ROW('Sanitation Data'!R105)),IF(AND(ISTEXT(OFFSET('Sanitation Data'!$L$2,0,10*ROW('Sanitation Data'!R105))),DE111="No",ISNUMBER(OFFSET('Sanitation Data'!$R$4,0,10*ROW('Sanitation Data'!R105)))),CONCATENATE("[",ROUND(100-OFFSET('Sanitation Data'!$R$4,0,10*ROW('Sanitation Data'!R105)),0),"]"),IF(AND(ISTEXT(OFFSET('Sanitation Data'!$L$2,0,10*ROW('Sanitation Data'!R105))),DE111="",ISNUMBER(OFFSET('Sanitation Data'!$R$4,0,10*ROW('Sanitation Data'!R105)))),100-OFFSET('Sanitation Data'!$R$4,0,10*ROW('Sanitation Data'!R105)),NA())))</f>
        <v>#N/A</v>
      </c>
      <c r="AQ111" s="86" t="e">
        <f ca="true">+IF(AND(ISTEXT(OFFSET('Sanitation Data'!$L$2,0,10*ROW('Sanitation Data'!R105))),DF111="Yes"),OFFSET('Sanitation Data'!$R$6,0,10*ROW('Sanitation Data'!R105)),IF(AND(ISTEXT(OFFSET('Sanitation Data'!$L$2,0,10*ROW('Sanitation Data'!R105))),DF111="No",ISNUMBER(OFFSET('Sanitation Data'!$R$6,0,10*ROW('Sanitation Data'!R105)))),CONCATENATE("[",ROUND(OFFSET('Sanitation Data'!$R$6,0,10*ROW('Sanitation Data'!R105)),0),"]"),IF(AND(ISTEXT(OFFSET('Sanitation Data'!$L$2,0,10*ROW('Sanitation Data'!R105))),DF111="",ISNUMBER(OFFSET('Sanitation Data'!$R$6,0,10*ROW('Sanitation Data'!R105)))),OFFSET('Sanitation Data'!$R$6,0,10*ROW('Sanitation Data'!R105)),NA())))</f>
        <v>#N/A</v>
      </c>
      <c r="AR111" s="86" t="e">
        <f ca="true">+IF(AND(ISTEXT(OFFSET('Sanitation Data'!$L$2,0,10*ROW('Sanitation Data'!R105))),DG111="Yes"),OFFSET('Sanitation Data'!$R$10,0,10*ROW('Sanitation Data'!R105)),IF(AND(ISTEXT(OFFSET('Sanitation Data'!$L$2,0,10*ROW('Sanitation Data'!R105))),DG111="No",ISNUMBER(OFFSET('Sanitation Data'!$R$10,0,10*ROW('Sanitation Data'!R105)))),CONCATENATE("[",ROUND(OFFSET('Sanitation Data'!$R$10,0,10*ROW('Sanitation Data'!R105)),0),"]"),IF(AND(ISTEXT(OFFSET('Sanitation Data'!$L$2,0,10*ROW('Sanitation Data'!R105))),DG111="",ISNUMBER(OFFSET('Sanitation Data'!$R$10,0,10*ROW('Sanitation Data'!R105)))),OFFSET('Sanitation Data'!$R$10,0,10*ROW('Sanitation Data'!R105)),NA())))</f>
        <v>#N/A</v>
      </c>
      <c r="AS111" s="86" t="e">
        <f ca="true">+IF(AND(ISTEXT(OFFSET('Sanitation Data'!$L$2,0,10*ROW('Sanitation Data'!R105))),DH111="Yes"),OFFSET('Sanitation Data'!$R$11,0,10*ROW('Sanitation Data'!R105)),IF(AND(ISTEXT(OFFSET('Sanitation Data'!$L$2,0,10*ROW('Sanitation Data'!R105))),DH111="No",ISNUMBER(OFFSET('Sanitation Data'!$R$11,0,10*ROW('Sanitation Data'!R105)))),CONCATENATE("[",ROUND(OFFSET('Sanitation Data'!$R$11,0,10*ROW('Sanitation Data'!R105)),0),"]"),IF(AND(ISTEXT(OFFSET('Sanitation Data'!$L$2,0,10*ROW('Sanitation Data'!R105))),DH111="",ISNUMBER(OFFSET('Sanitation Data'!$R$11,0,10*ROW('Sanitation Data'!R105)))),OFFSET('Sanitation Data'!$R$11,0,10*ROW('Sanitation Data'!R105)),NA())))</f>
        <v>#N/A</v>
      </c>
      <c r="AT111" s="86" t="e">
        <f ca="true">+IF(AND(ISTEXT(OFFSET('Sanitation Data'!$L$2,0,10*ROW('Sanitation Data'!R105))),DI111="Yes"),OFFSET('Sanitation Data'!$R$12,0,10*ROW('Sanitation Data'!R105)),IF(AND(ISTEXT(OFFSET('Sanitation Data'!$L$2,0,10*ROW('Sanitation Data'!R105))),DI111="No",ISNUMBER(OFFSET('Sanitation Data'!$R$12,0,10*ROW('Sanitation Data'!R105)))),CONCATENATE("[",ROUND(OFFSET('Sanitation Data'!$R$12,0,10*ROW('Sanitation Data'!R105)),0),"]"),IF(AND(ISTEXT(OFFSET('Sanitation Data'!$L$2,0,10*ROW('Sanitation Data'!R105))),DI111="",ISNUMBER(OFFSET('Sanitation Data'!$R$12,0,10*ROW('Sanitation Data'!R105)))),OFFSET('Sanitation Data'!$R$12,0,10*ROW('Sanitation Data'!R105)),NA())))</f>
        <v>#N/A</v>
      </c>
      <c r="AU111" s="86" t="e">
        <f ca="true">+IF(AND(ISTEXT(OFFSET('Sanitation Data'!$L$2,0,10*ROW('Sanitation Data'!S105))),DJ111="Yes"),100-OFFSET('Sanitation Data'!$S$4,0,10*ROW('Sanitation Data'!S105)),IF(AND(ISTEXT(OFFSET('Sanitation Data'!$L$2,0,10*ROW('Sanitation Data'!S105))),DJ111="No",ISNUMBER(OFFSET('Sanitation Data'!$S$4,0,10*ROW('Sanitation Data'!S105)))),CONCATENATE("[",ROUND(100-OFFSET('Sanitation Data'!$S$4,0,10*ROW('Sanitation Data'!S105)),0),"]"),IF(AND(ISTEXT(OFFSET('Sanitation Data'!$L$2,0,10*ROW('Sanitation Data'!S105))),DJ111="",ISNUMBER(OFFSET('Sanitation Data'!$S$4,0,10*ROW('Sanitation Data'!S105)))),100-OFFSET('Sanitation Data'!$S$4,0,10*ROW('Sanitation Data'!S105)),NA())))</f>
        <v>#N/A</v>
      </c>
      <c r="AV111" s="86" t="e">
        <f ca="true">+IF(AND(ISTEXT(OFFSET('Sanitation Data'!$L$2,0,10*ROW('Sanitation Data'!S105))),DK111="Yes"),OFFSET('Sanitation Data'!$S$6,0,10*ROW('Sanitation Data'!S105)),IF(AND(ISTEXT(OFFSET('Sanitation Data'!$L$2,0,10*ROW('Sanitation Data'!S105))),DK111="No",ISNUMBER(OFFSET('Sanitation Data'!$S$6,0,10*ROW('Sanitation Data'!S105)))),CONCATENATE("[",ROUND(OFFSET('Sanitation Data'!$S$6,0,10*ROW('Sanitation Data'!S105)),0),"]"),IF(AND(ISTEXT(OFFSET('Sanitation Data'!$L$2,0,10*ROW('Sanitation Data'!S105))),DK111="",ISNUMBER(OFFSET('Sanitation Data'!$S$6,0,10*ROW('Sanitation Data'!S105)))),OFFSET('Sanitation Data'!$S$6,0,10*ROW('Sanitation Data'!S105)),NA())))</f>
        <v>#N/A</v>
      </c>
      <c r="AW111" s="86" t="e">
        <f ca="true">+IF(AND(ISTEXT(OFFSET('Sanitation Data'!$L$2,0,10*ROW('Sanitation Data'!S105))),DL111="Yes"),OFFSET('Sanitation Data'!$S$10,0,10*ROW('Sanitation Data'!S105)),IF(AND(ISTEXT(OFFSET('Sanitation Data'!$L$2,0,10*ROW('Sanitation Data'!S105))),DL111="No",ISNUMBER(OFFSET('Sanitation Data'!$S$10,0,10*ROW('Sanitation Data'!S105)))),CONCATENATE("[",ROUND(OFFSET('Sanitation Data'!$S$10,0,10*ROW('Sanitation Data'!S105)),0),"]"),IF(AND(ISTEXT(OFFSET('Sanitation Data'!$L$2,0,10*ROW('Sanitation Data'!S105))),DL111="",ISNUMBER(OFFSET('Sanitation Data'!$S$10,0,10*ROW('Sanitation Data'!S105)))),OFFSET('Sanitation Data'!$S$10,0,10*ROW('Sanitation Data'!S105)),NA())))</f>
        <v>#N/A</v>
      </c>
      <c r="AX111" s="86" t="e">
        <f ca="true">+IF(AND(ISTEXT(OFFSET('Sanitation Data'!$L$2,0,10*ROW('Sanitation Data'!S105))),DM111="Yes"),OFFSET('Sanitation Data'!$S$11,0,10*ROW('Sanitation Data'!S105)),IF(AND(ISTEXT(OFFSET('Sanitation Data'!$L$2,0,10*ROW('Sanitation Data'!S105))),DM111="No",ISNUMBER(OFFSET('Sanitation Data'!$S$11,0,10*ROW('Sanitation Data'!S105)))),CONCATENATE("[",ROUND(OFFSET('Sanitation Data'!$S$11,0,10*ROW('Sanitation Data'!S105)),0),"]"),IF(AND(ISTEXT(OFFSET('Sanitation Data'!$L$2,0,10*ROW('Sanitation Data'!S105))),DM111="",ISNUMBER(OFFSET('Sanitation Data'!$S$11,0,10*ROW('Sanitation Data'!S105)))),OFFSET('Sanitation Data'!$S$11,0,10*ROW('Sanitation Data'!S105)),NA())))</f>
        <v>#N/A</v>
      </c>
      <c r="AY111" s="86" t="e">
        <f ca="true">+IF(AND(ISTEXT(OFFSET('Sanitation Data'!$L$2,0,10*ROW('Sanitation Data'!S105))),DN111="Yes"),OFFSET('Sanitation Data'!$S$12,0,10*ROW('Sanitation Data'!S105)),IF(AND(ISTEXT(OFFSET('Sanitation Data'!$L$2,0,10*ROW('Sanitation Data'!S105))),DN111="No",ISNUMBER(OFFSET('Sanitation Data'!$S$12,0,10*ROW('Sanitation Data'!S105)))),CONCATENATE("[",ROUND(OFFSET('Sanitation Data'!$S$12,0,10*ROW('Sanitation Data'!S105)),0),"]"),IF(AND(ISTEXT(OFFSET('Sanitation Data'!$L$2,0,10*ROW('Sanitation Data'!S105))),DN111="",ISNUMBER(OFFSET('Sanitation Data'!$S$12,0,10*ROW('Sanitation Data'!S105)))),OFFSET('Sanitation Data'!$S$12,0,10*ROW('Sanitation Data'!S105)),NA())))</f>
        <v>#N/A</v>
      </c>
      <c r="AZ111" s="87" t="e">
        <f ca="true">+IF(AND(ISTEXT(OFFSET('Hygiene Data'!$L$2,0,10*ROW('Hygiene Data'!N105))),DO111="Yes"),OFFSET('Hygiene Data'!$N$5,0,10*ROW('Hygiene Data'!N105)),IF(AND(ISTEXT(OFFSET('Hygiene Data'!$L$2,0,10*ROW('Hygiene Data'!N105))),DO111="No",ISNUMBER(OFFSET('Hygiene Data'!$N$5,0,10*ROW('Hygiene Data'!N105)))),CONCATENATE("[",ROUND(OFFSET('Hygiene Data'!$N$5,0,10*ROW('Hygiene Data'!N105)),0),"]"),IF(AND(ISTEXT(OFFSET('Hygiene Data'!$L$2,0,10*ROW('Hygiene Data'!N105))),DO111="",ISNUMBER(OFFSET('Hygiene Data'!$N$5,0,10*ROW('Hygiene Data'!N105)))),OFFSET('Hygiene Data'!$N$5,0,10*ROW('Hygiene Data'!N105)),NA())))</f>
        <v>#N/A</v>
      </c>
      <c r="BA111" s="87" t="e">
        <f ca="true">+IF(AND(ISTEXT(OFFSET('Hygiene Data'!$L$2,0,10*ROW('Hygiene Data'!N105))),DP111="Yes"),OFFSET('Hygiene Data'!$N$7,0,10*ROW('Hygiene Data'!N105)),IF(AND(ISTEXT(OFFSET('Hygiene Data'!$L$2,0,10*ROW('Hygiene Data'!N105))),DP111="No",ISNUMBER(OFFSET('Hygiene Data'!$N$7,0,10*ROW('Hygiene Data'!N105)))),CONCATENATE("[",ROUND(OFFSET('Hygiene Data'!$N$7,0,10*ROW('Hygiene Data'!N105)),0),"]"),IF(AND(ISTEXT(OFFSET('Hygiene Data'!$L$2,0,10*ROW('Hygiene Data'!N105))),DP111="",ISNUMBER(OFFSET('Hygiene Data'!$N$7,0,10*ROW('Hygiene Data'!N105)))),OFFSET('Hygiene Data'!$N$7,0,10*ROW('Hygiene Data'!N105)),NA())))</f>
        <v>#N/A</v>
      </c>
      <c r="BB111" s="87" t="e">
        <f ca="true">+IF(AND(ISTEXT(OFFSET('Hygiene Data'!$L$2,0,10*ROW('Hygiene Data'!N105))),DQ111="Yes"),OFFSET('Hygiene Data'!$N$9,0,10*ROW('Hygiene Data'!N105)),IF(AND(ISTEXT(OFFSET('Hygiene Data'!$L$2,0,10*ROW('Hygiene Data'!N105))),DQ111="No",ISNUMBER(OFFSET('Hygiene Data'!$N$9,0,10*ROW('Hygiene Data'!N105)))),CONCATENATE("[",ROUND(OFFSET('Hygiene Data'!$N$9,0,10*ROW('Hygiene Data'!N105)),0),"]"),IF(AND(ISTEXT(OFFSET('Hygiene Data'!$L$2,0,10*ROW('Hygiene Data'!N105))),DQ111="",ISNUMBER(OFFSET('Hygiene Data'!$N$9,0,10*ROW('Hygiene Data'!N105)))),OFFSET('Hygiene Data'!$N$9,0,10*ROW('Hygiene Data'!N105)),NA())))</f>
        <v>#N/A</v>
      </c>
      <c r="BC111" s="87" t="e">
        <f ca="true">+IF(AND(ISTEXT(OFFSET('Hygiene Data'!$L$2,0,10*ROW('Hygiene Data'!O105))),DR111="Yes"),OFFSET('Hygiene Data'!$O$5,0,10*ROW('Hygiene Data'!O105)),IF(AND(ISTEXT(OFFSET('Hygiene Data'!$L$2,0,10*ROW('Hygiene Data'!O105))),DR111="No",ISNUMBER(OFFSET('Hygiene Data'!$O$5,0,10*ROW('Hygiene Data'!O105)))),CONCATENATE("[",ROUND(OFFSET('Hygiene Data'!$O$5,0,10*ROW('Hygiene Data'!O105)),0),"]"),IF(AND(ISTEXT(OFFSET('Hygiene Data'!$L$2,0,10*ROW('Hygiene Data'!O105))),DR111="",ISNUMBER(OFFSET('Hygiene Data'!$O$5,0,10*ROW('Hygiene Data'!O105)))),OFFSET('Hygiene Data'!$O$5,0,10*ROW('Hygiene Data'!O105)),NA())))</f>
        <v>#N/A</v>
      </c>
      <c r="BD111" s="87" t="e">
        <f ca="true">+IF(AND(ISTEXT(OFFSET('Hygiene Data'!$L$2,0,10*ROW('Hygiene Data'!O105))),DS111="Yes"),OFFSET('Hygiene Data'!$O$7,0,10*ROW('Hygiene Data'!O105)),IF(AND(ISTEXT(OFFSET('Hygiene Data'!$L$2,0,10*ROW('Hygiene Data'!O105))),DS111="No",ISNUMBER(OFFSET('Hygiene Data'!$O$7,0,10*ROW('Hygiene Data'!O105)))),CONCATENATE("[",ROUND(OFFSET('Hygiene Data'!$O$7,0,10*ROW('Hygiene Data'!O105)),0),"]"),IF(AND(ISTEXT(OFFSET('Hygiene Data'!$L$2,0,10*ROW('Hygiene Data'!O105))),DS111="",ISNUMBER(OFFSET('Hygiene Data'!$O$7,0,10*ROW('Hygiene Data'!O105)))),OFFSET('Hygiene Data'!$O$7,0,10*ROW('Hygiene Data'!O105)),NA())))</f>
        <v>#N/A</v>
      </c>
      <c r="BE111" s="87" t="e">
        <f ca="true">+IF(AND(ISTEXT(OFFSET('Hygiene Data'!$L$2,0,10*ROW('Hygiene Data'!O105))),DT111="Yes"),OFFSET('Hygiene Data'!$O$9,0,10*ROW('Hygiene Data'!O105)),IF(AND(ISTEXT(OFFSET('Hygiene Data'!$L$2,0,10*ROW('Hygiene Data'!O105))),DT111="No",ISNUMBER(OFFSET('Hygiene Data'!$O$9,0,10*ROW('Hygiene Data'!O105)))),CONCATENATE("[",ROUND(OFFSET('Hygiene Data'!$O$9,0,10*ROW('Hygiene Data'!O105)),0),"]"),IF(AND(ISTEXT(OFFSET('Hygiene Data'!$L$2,0,10*ROW('Hygiene Data'!O105))),DT111="",ISNUMBER(OFFSET('Hygiene Data'!$O$9,0,10*ROW('Hygiene Data'!O105)))),OFFSET('Hygiene Data'!$O$9,0,10*ROW('Hygiene Data'!O105)),NA())))</f>
        <v>#N/A</v>
      </c>
      <c r="BF111" s="87" t="e">
        <f ca="true">+IF(AND(ISTEXT(OFFSET('Hygiene Data'!$L$2,0,10*ROW('Hygiene Data'!P105))),DU111="Yes"),OFFSET('Hygiene Data'!$P$5,0,10*ROW('Hygiene Data'!P105)),IF(AND(ISTEXT(OFFSET('Hygiene Data'!$L$2,0,10*ROW('Hygiene Data'!P105))),DU111="No",ISNUMBER(OFFSET('Hygiene Data'!$P$5,0,10*ROW('Hygiene Data'!P105)))),CONCATENATE("[",ROUND(OFFSET('Hygiene Data'!$P$5,0,10*ROW('Hygiene Data'!P105)),0),"]"),IF(AND(ISTEXT(OFFSET('Hygiene Data'!$L$2,0,10*ROW('Hygiene Data'!P105))),DU111="",ISNUMBER(OFFSET('Hygiene Data'!$P$5,0,10*ROW('Hygiene Data'!P105)))),OFFSET('Hygiene Data'!$P$5,0,10*ROW('Hygiene Data'!P105)),NA())))</f>
        <v>#N/A</v>
      </c>
      <c r="BG111" s="87" t="e">
        <f ca="true">+IF(AND(ISTEXT(OFFSET('Hygiene Data'!$L$2,0,10*ROW('Hygiene Data'!P105))),DV111="Yes"),OFFSET('Hygiene Data'!$P$7,0,10*ROW('Hygiene Data'!P105)),IF(AND(ISTEXT(OFFSET('Hygiene Data'!$L$2,0,10*ROW('Hygiene Data'!P105))),DV111="No",ISNUMBER(OFFSET('Hygiene Data'!$P$7,0,10*ROW('Hygiene Data'!P105)))),CONCATENATE("[",ROUND(OFFSET('Hygiene Data'!$P$7,0,10*ROW('Hygiene Data'!P105)),0),"]"),IF(AND(ISTEXT(OFFSET('Hygiene Data'!$L$2,0,10*ROW('Hygiene Data'!P105))),DV111="",ISNUMBER(OFFSET('Hygiene Data'!$P$7,0,10*ROW('Hygiene Data'!P105)))),OFFSET('Hygiene Data'!$P$7,0,10*ROW('Hygiene Data'!P105)),NA())))</f>
        <v>#N/A</v>
      </c>
      <c r="BH111" s="87" t="e">
        <f ca="true">+IF(AND(ISTEXT(OFFSET('Hygiene Data'!$L$2,0,10*ROW('Hygiene Data'!P105))),DW111="Yes"),OFFSET('Hygiene Data'!$P$9,0,10*ROW('Hygiene Data'!P105)),IF(AND(ISTEXT(OFFSET('Hygiene Data'!$L$2,0,10*ROW('Hygiene Data'!P105))),DW111="No",ISNUMBER(OFFSET('Hygiene Data'!$P$9,0,10*ROW('Hygiene Data'!P105)))),CONCATENATE("[",ROUND(OFFSET('Hygiene Data'!$P$9,0,10*ROW('Hygiene Data'!P105)),0),"]"),IF(AND(ISTEXT(OFFSET('Hygiene Data'!$L$2,0,10*ROW('Hygiene Data'!P105))),DW111="",ISNUMBER(OFFSET('Hygiene Data'!$P$9,0,10*ROW('Hygiene Data'!P105)))),OFFSET('Hygiene Data'!$P$9,0,10*ROW('Hygiene Data'!P105)),NA())))</f>
        <v>#N/A</v>
      </c>
      <c r="BI111" s="87" t="e">
        <f ca="true">+IF(AND(ISTEXT(OFFSET('Hygiene Data'!$L$2,0,10*ROW('Hygiene Data'!Q105))),DX111="Yes"),OFFSET('Hygiene Data'!$Q$5,0,10*ROW('Hygiene Data'!Q105)),IF(AND(ISTEXT(OFFSET('Hygiene Data'!$L$2,0,10*ROW('Hygiene Data'!Q105))),DX111="No",ISNUMBER(OFFSET('Hygiene Data'!$Q$5,0,10*ROW('Hygiene Data'!Q105)))),CONCATENATE("[",ROUND(OFFSET('Hygiene Data'!$Q$5,0,10*ROW('Hygiene Data'!Q105)),0),"]"),IF(AND(ISTEXT(OFFSET('Hygiene Data'!$L$2,0,10*ROW('Hygiene Data'!Q105))),DX111="",ISNUMBER(OFFSET('Hygiene Data'!$Q$5,0,10*ROW('Hygiene Data'!Q105)))),OFFSET('Hygiene Data'!$Q$5,0,10*ROW('Hygiene Data'!Q105)),NA())))</f>
        <v>#N/A</v>
      </c>
      <c r="BJ111" s="87" t="e">
        <f ca="true">+IF(AND(ISTEXT(OFFSET('Hygiene Data'!$L$2,0,10*ROW('Hygiene Data'!Q105))),DY111="Yes"),OFFSET('Hygiene Data'!$Q$7,0,10*ROW('Hygiene Data'!Q105)),IF(AND(ISTEXT(OFFSET('Hygiene Data'!$L$2,0,10*ROW('Hygiene Data'!Q105))),DY111="No",ISNUMBER(OFFSET('Hygiene Data'!$Q$7,0,10*ROW('Hygiene Data'!Q105)))),CONCATENATE("[",ROUND(OFFSET('Hygiene Data'!$Q$7,0,10*ROW('Hygiene Data'!Q105)),0),"]"),IF(AND(ISTEXT(OFFSET('Hygiene Data'!$L$2,0,10*ROW('Hygiene Data'!Q105))),DY111="",ISNUMBER(OFFSET('Hygiene Data'!$Q$7,0,10*ROW('Hygiene Data'!Q105)))),OFFSET('Hygiene Data'!$Q$7,0,10*ROW('Hygiene Data'!Q105)),NA())))</f>
        <v>#N/A</v>
      </c>
      <c r="BK111" s="87" t="e">
        <f ca="true">+IF(AND(ISTEXT(OFFSET('Hygiene Data'!$L$2,0,10*ROW('Hygiene Data'!Q105))),DZ111="Yes"),OFFSET('Hygiene Data'!$Q$9,0,10*ROW('Hygiene Data'!Q105)),IF(AND(ISTEXT(OFFSET('Hygiene Data'!$L$2,0,10*ROW('Hygiene Data'!Q105))),DZ111="No",ISNUMBER(OFFSET('Hygiene Data'!$Q$9,0,10*ROW('Hygiene Data'!Q105)))),CONCATENATE("[",ROUND(OFFSET('Hygiene Data'!$Q$9,0,10*ROW('Hygiene Data'!Q105)),0),"]"),IF(AND(ISTEXT(OFFSET('Hygiene Data'!$L$2,0,10*ROW('Hygiene Data'!Q105))),DZ111="",ISNUMBER(OFFSET('Hygiene Data'!$Q$9,0,10*ROW('Hygiene Data'!Q105)))),OFFSET('Hygiene Data'!$Q$9,0,10*ROW('Hygiene Data'!Q105)),NA())))</f>
        <v>#N/A</v>
      </c>
      <c r="BL111" s="87" t="e">
        <f ca="true">+IF(AND(ISTEXT(OFFSET('Hygiene Data'!$L$2,0,10*ROW('Hygiene Data'!R105))),EA111="Yes"),OFFSET('Hygiene Data'!$R$5,0,10*ROW('Hygiene Data'!R105)),IF(AND(ISTEXT(OFFSET('Hygiene Data'!$L$2,0,10*ROW('Hygiene Data'!R105))),EA111="No",ISNUMBER(OFFSET('Hygiene Data'!$R$5,0,10*ROW('Hygiene Data'!R105)))),CONCATENATE("[",ROUND(OFFSET('Hygiene Data'!$R$5,0,10*ROW('Hygiene Data'!R105)),0),"]"),IF(AND(ISTEXT(OFFSET('Hygiene Data'!$L$2,0,10*ROW('Hygiene Data'!R105))),EA111="",ISNUMBER(OFFSET('Hygiene Data'!$R$5,0,10*ROW('Hygiene Data'!R105)))),OFFSET('Hygiene Data'!$R$5,0,10*ROW('Hygiene Data'!R105)),NA())))</f>
        <v>#N/A</v>
      </c>
      <c r="BM111" s="87" t="e">
        <f ca="true">+IF(AND(ISTEXT(OFFSET('Hygiene Data'!$L$2,0,10*ROW('Hygiene Data'!R105))),EB111="Yes"),OFFSET('Hygiene Data'!$R$7,0,10*ROW('Hygiene Data'!R105)),IF(AND(ISTEXT(OFFSET('Hygiene Data'!$L$2,0,10*ROW('Hygiene Data'!R105))),EB111="No",ISNUMBER(OFFSET('Hygiene Data'!$R$7,0,10*ROW('Hygiene Data'!R105)))),CONCATENATE("[",ROUND(OFFSET('Hygiene Data'!$R$7,0,10*ROW('Hygiene Data'!R105)),0),"]"),IF(AND(ISTEXT(OFFSET('Hygiene Data'!$L$2,0,10*ROW('Hygiene Data'!R105))),EB111="",ISNUMBER(OFFSET('Hygiene Data'!$R$7,0,10*ROW('Hygiene Data'!R105)))),OFFSET('Hygiene Data'!$R$7,0,10*ROW('Hygiene Data'!R105)),NA())))</f>
        <v>#N/A</v>
      </c>
      <c r="BN111" s="87" t="e">
        <f ca="true">+IF(AND(ISTEXT(OFFSET('Hygiene Data'!$L$2,0,10*ROW('Hygiene Data'!R105))),EC111="Yes"),OFFSET('Hygiene Data'!$R$9,0,10*ROW('Hygiene Data'!R105)),IF(AND(ISTEXT(OFFSET('Hygiene Data'!$L$2,0,10*ROW('Hygiene Data'!R105))),EC111="No",ISNUMBER(OFFSET('Hygiene Data'!$R$9,0,10*ROW('Hygiene Data'!R105)))),CONCATENATE("[",ROUND(OFFSET('Hygiene Data'!$R$9,0,10*ROW('Hygiene Data'!R105)),0),"]"),IF(AND(ISTEXT(OFFSET('Hygiene Data'!$L$2,0,10*ROW('Hygiene Data'!R105))),EC111="",ISNUMBER(OFFSET('Hygiene Data'!$R$9,0,10*ROW('Hygiene Data'!R105)))),OFFSET('Hygiene Data'!$R$9,0,10*ROW('Hygiene Data'!R105)),NA())))</f>
        <v>#N/A</v>
      </c>
      <c r="BO111" s="87" t="e">
        <f ca="true">+IF(AND(ISTEXT(OFFSET('Hygiene Data'!$L$2,0,10*ROW('Hygiene Data'!S105))),ED111="Yes"),OFFSET('Hygiene Data'!$S$5,0,10*ROW('Hygiene Data'!S105)),IF(AND(ISTEXT(OFFSET('Hygiene Data'!$L$2,0,10*ROW('Hygiene Data'!S105))),ED111="No",ISNUMBER(OFFSET('Hygiene Data'!$S$5,0,10*ROW('Hygiene Data'!S105)))),CONCATENATE("[",ROUND(OFFSET('Hygiene Data'!$S$5,0,10*ROW('Hygiene Data'!S105)),0),"]"),IF(AND(ISTEXT(OFFSET('Hygiene Data'!$L$2,0,10*ROW('Hygiene Data'!S105))),ED111="",ISNUMBER(OFFSET('Hygiene Data'!$S$5,0,10*ROW('Hygiene Data'!S105)))),OFFSET('Hygiene Data'!$S$5,0,10*ROW('Hygiene Data'!S105)),NA())))</f>
        <v>#N/A</v>
      </c>
      <c r="BP111" s="87" t="e">
        <f ca="true">+IF(AND(ISTEXT(OFFSET('Hygiene Data'!$L$2,0,10*ROW('Hygiene Data'!S105))),EE111="Yes"),OFFSET('Hygiene Data'!$S$7,0,10*ROW('Hygiene Data'!S105)),IF(AND(ISTEXT(OFFSET('Hygiene Data'!$L$2,0,10*ROW('Hygiene Data'!S105))),EE111="No",ISNUMBER(OFFSET('Hygiene Data'!$S$7,0,10*ROW('Hygiene Data'!S105)))),CONCATENATE("[",ROUND(OFFSET('Hygiene Data'!$S$7,0,10*ROW('Hygiene Data'!S105)),0),"]"),IF(AND(ISTEXT(OFFSET('Hygiene Data'!$L$2,0,10*ROW('Hygiene Data'!S105))),EE111="",ISNUMBER(OFFSET('Hygiene Data'!$S$7,0,10*ROW('Hygiene Data'!S105)))),OFFSET('Hygiene Data'!$S$7,0,10*ROW('Hygiene Data'!S105)),NA())))</f>
        <v>#N/A</v>
      </c>
      <c r="BQ111" s="87" t="e">
        <f ca="true">+IF(AND(ISTEXT(OFFSET('Hygiene Data'!$L$2,0,10*ROW('Hygiene Data'!S105))),EF111="Yes"),OFFSET('Hygiene Data'!$S$9,0,10*ROW('Hygiene Data'!S105)),IF(AND(ISTEXT(OFFSET('Hygiene Data'!$L$2,0,10*ROW('Hygiene Data'!S105))),EF111="No",ISNUMBER(OFFSET('Hygiene Data'!$S$9,0,10*ROW('Hygiene Data'!S105)))),CONCATENATE("[",ROUND(OFFSET('Hygiene Data'!$S$9,0,10*ROW('Hygiene Data'!S105)),0),"]"),IF(AND(ISTEXT(OFFSET('Hygiene Data'!$L$2,0,10*ROW('Hygiene Data'!S105))),EF111="",ISNUMBER(OFFSET('Hygiene Data'!$S$9,0,10*ROW('Hygiene Data'!S105)))),OFFSET('Hygiene Data'!$S$9,0,10*ROW('Hygiene Data'!S105)),NA())))</f>
        <v>#N/A</v>
      </c>
      <c r="BR111" s="271"/>
      <c r="BS111" s="271" t="str">
        <f ca="true">+IF(OFFSET('Water Data'!$N$27,0,10*ROW('Water Data'!N105))="","",OFFSET('Water Data'!$N$27,0,10*ROW('Water Data'!N105)))</f>
        <v/>
      </c>
      <c r="BT111" s="271" t="str">
        <f ca="true">+IF(OFFSET('Water Data'!$N$28,0,10*ROW('Water Data'!N105))="","",OFFSET('Water Data'!$N$28,0,10*ROW('Water Data'!N105)))</f>
        <v/>
      </c>
      <c r="BU111" s="271" t="str">
        <f ca="true">+IF(OFFSET('Water Data'!$N$29,0,10*ROW('Water Data'!N105))="","",OFFSET('Water Data'!$N$29,0,10*ROW('Water Data'!N105)))</f>
        <v/>
      </c>
      <c r="BV111" s="271" t="str">
        <f ca="true">+IF(OFFSET('Water Data'!$O$27,0,10*ROW('Water Data'!O105))="","",OFFSET('Water Data'!$O$27,0,10*ROW('Water Data'!O105)))</f>
        <v/>
      </c>
      <c r="BW111" s="271" t="str">
        <f ca="true">+IF(OFFSET('Water Data'!$O$28,0,10*ROW('Water Data'!O105))="","",OFFSET('Water Data'!$O$28,0,10*ROW('Water Data'!O105)))</f>
        <v/>
      </c>
      <c r="BX111" s="271" t="str">
        <f ca="true">+IF(OFFSET('Water Data'!$O$29,0,10*ROW('Water Data'!O105))="","",OFFSET('Water Data'!$O$29,0,10*ROW('Water Data'!O105)))</f>
        <v/>
      </c>
      <c r="BY111" s="271" t="str">
        <f ca="true">+IF(OFFSET('Water Data'!$P$27,0,10*ROW('Water Data'!P105))="","",OFFSET('Water Data'!$P$27,0,10*ROW('Water Data'!P105)))</f>
        <v/>
      </c>
      <c r="BZ111" s="271" t="str">
        <f ca="true">+IF(OFFSET('Water Data'!$P$28,0,10*ROW('Water Data'!P105))="","",OFFSET('Water Data'!$P$28,0,10*ROW('Water Data'!P105)))</f>
        <v/>
      </c>
      <c r="CA111" s="271" t="str">
        <f ca="true">+IF(OFFSET('Water Data'!$P$29,0,10*ROW('Water Data'!P105))="","",OFFSET('Water Data'!$P$29,0,10*ROW('Water Data'!P105)))</f>
        <v/>
      </c>
      <c r="CB111" s="271" t="str">
        <f ca="true">+IF(OFFSET('Water Data'!$Q$27,0,10*ROW('Water Data'!Q105))="","",OFFSET('Water Data'!$Q$27,0,10*ROW('Water Data'!Q105)))</f>
        <v/>
      </c>
      <c r="CC111" s="271" t="str">
        <f ca="true">+IF(OFFSET('Water Data'!$Q$28,0,10*ROW('Water Data'!Q105))="","",OFFSET('Water Data'!$Q$28,0,10*ROW('Water Data'!Q105)))</f>
        <v/>
      </c>
      <c r="CD111" s="271" t="str">
        <f ca="true">+IF(OFFSET('Water Data'!$Q$29,0,10*ROW('Water Data'!Q105))="","",OFFSET('Water Data'!$Q$29,0,10*ROW('Water Data'!Q105)))</f>
        <v/>
      </c>
      <c r="CE111" s="271" t="str">
        <f ca="true">+IF(OFFSET('Water Data'!$R$27,0,10*ROW('Water Data'!R105))="","",OFFSET('Water Data'!$R$27,0,10*ROW('Water Data'!R105)))</f>
        <v/>
      </c>
      <c r="CF111" s="271" t="str">
        <f ca="true">+IF(OFFSET('Water Data'!$R$28,0,10*ROW('Water Data'!R105))="","",OFFSET('Water Data'!$R$28,0,10*ROW('Water Data'!R105)))</f>
        <v/>
      </c>
      <c r="CG111" s="271" t="str">
        <f ca="true">+IF(OFFSET('Water Data'!$R$29,0,10*ROW('Water Data'!R105))="","",OFFSET('Water Data'!$R$29,0,10*ROW('Water Data'!R105)))</f>
        <v/>
      </c>
      <c r="CH111" s="271" t="str">
        <f ca="true">+IF(OFFSET('Water Data'!$S$27,0,10*ROW('Water Data'!S105))="","",OFFSET('Water Data'!$S$27,0,10*ROW('Water Data'!S105)))</f>
        <v/>
      </c>
      <c r="CI111" s="271" t="str">
        <f ca="true">+IF(OFFSET('Water Data'!$S$28,0,10*ROW('Water Data'!S105))="","",OFFSET('Water Data'!$S$28,0,10*ROW('Water Data'!S105)))</f>
        <v/>
      </c>
      <c r="CJ111" s="271" t="str">
        <f ca="true">+IF(OFFSET('Water Data'!$S$29,0,10*ROW('Water Data'!S105))="","",OFFSET('Water Data'!$S$29,0,10*ROW('Water Data'!S105)))</f>
        <v/>
      </c>
      <c r="CK111" s="271" t="str">
        <f ca="true">+IF(OFFSET('Sanitation Data'!$N$28,0,10*ROW('Sanitation Data'!N105))="","",OFFSET('Sanitation Data'!$N$28,0,10*ROW('Sanitation Data'!N105)))</f>
        <v/>
      </c>
      <c r="CL111" s="271" t="str">
        <f ca="true">+IF(OFFSET('Sanitation Data'!$N$29,0,10*ROW('Sanitation Data'!N105))="","",OFFSET('Sanitation Data'!$N$29,0,10*ROW('Sanitation Data'!N105)))</f>
        <v/>
      </c>
      <c r="CM111" s="271" t="str">
        <f ca="true">+IF(OFFSET('Sanitation Data'!$N$30,0,10*ROW('Sanitation Data'!N105))="","",OFFSET('Sanitation Data'!$N$30,0,10*ROW('Sanitation Data'!N105)))</f>
        <v/>
      </c>
      <c r="CN111" s="271" t="str">
        <f ca="true">+IF(OFFSET('Sanitation Data'!$N$31,0,10*ROW('Sanitation Data'!N105))="","",OFFSET('Sanitation Data'!$N$31,0,10*ROW('Sanitation Data'!N105)))</f>
        <v/>
      </c>
      <c r="CO111" s="271" t="str">
        <f ca="true">+IF(OFFSET('Sanitation Data'!$N$32,0,10*ROW('Sanitation Data'!N105))="","",OFFSET('Sanitation Data'!$N$32,0,10*ROW('Sanitation Data'!N105)))</f>
        <v/>
      </c>
      <c r="CP111" s="271" t="str">
        <f ca="true">+IF(OFFSET('Sanitation Data'!$O$28,0,10*ROW('Sanitation Data'!O105))="","",OFFSET('Sanitation Data'!$O$28,0,10*ROW('Sanitation Data'!O105)))</f>
        <v/>
      </c>
      <c r="CQ111" s="271" t="str">
        <f ca="true">+IF(OFFSET('Sanitation Data'!$O$29,0,10*ROW('Sanitation Data'!O105))="","",OFFSET('Sanitation Data'!$O$29,0,10*ROW('Sanitation Data'!O105)))</f>
        <v/>
      </c>
      <c r="CR111" s="271" t="str">
        <f ca="true">+IF(OFFSET('Sanitation Data'!$O$30,0,10*ROW('Sanitation Data'!O105))="","",OFFSET('Sanitation Data'!$O$30,0,10*ROW('Sanitation Data'!O105)))</f>
        <v/>
      </c>
      <c r="CS111" s="271" t="str">
        <f ca="true">+IF(OFFSET('Sanitation Data'!$O$31,0,10*ROW('Sanitation Data'!O105))="","",OFFSET('Sanitation Data'!$O$31,0,10*ROW('Sanitation Data'!O105)))</f>
        <v/>
      </c>
      <c r="CT111" s="271" t="str">
        <f ca="true">+IF(OFFSET('Sanitation Data'!$O$32,0,10*ROW('Sanitation Data'!O105))="","",OFFSET('Sanitation Data'!$O$32,0,10*ROW('Sanitation Data'!O105)))</f>
        <v/>
      </c>
      <c r="CU111" s="271" t="str">
        <f ca="true">+IF(OFFSET('Sanitation Data'!$P$28,0,10*ROW('Sanitation Data'!P105))="","",OFFSET('Sanitation Data'!$P$28,0,10*ROW('Sanitation Data'!P105)))</f>
        <v/>
      </c>
      <c r="CV111" s="271" t="str">
        <f ca="true">+IF(OFFSET('Sanitation Data'!$P$29,0,10*ROW('Sanitation Data'!P105))="","",OFFSET('Sanitation Data'!$P$29,0,10*ROW('Sanitation Data'!P105)))</f>
        <v/>
      </c>
      <c r="CW111" s="271" t="str">
        <f ca="true">+IF(OFFSET('Sanitation Data'!$P$30,0,10*ROW('Sanitation Data'!P105))="","",OFFSET('Sanitation Data'!$P$30,0,10*ROW('Sanitation Data'!P105)))</f>
        <v/>
      </c>
      <c r="CX111" s="271" t="str">
        <f ca="true">+IF(OFFSET('Sanitation Data'!$P$31,0,10*ROW('Sanitation Data'!P105))="","",OFFSET('Sanitation Data'!$P$31,0,10*ROW('Sanitation Data'!P105)))</f>
        <v/>
      </c>
      <c r="CY111" s="271" t="str">
        <f ca="true">+IF(OFFSET('Sanitation Data'!$P$32,0,10*ROW('Sanitation Data'!P105))="","",OFFSET('Sanitation Data'!$P$32,0,10*ROW('Sanitation Data'!P105)))</f>
        <v/>
      </c>
      <c r="CZ111" s="271" t="str">
        <f ca="true">+IF(OFFSET('Sanitation Data'!$Q$28,0,10*ROW('Sanitation Data'!Q105))="","",OFFSET('Sanitation Data'!$Q$28,0,10*ROW('Sanitation Data'!Q105)))</f>
        <v/>
      </c>
      <c r="DA111" s="271" t="str">
        <f ca="true">+IF(OFFSET('Sanitation Data'!$Q$29,0,10*ROW('Sanitation Data'!Q105))="","",OFFSET('Sanitation Data'!$Q$29,0,10*ROW('Sanitation Data'!Q105)))</f>
        <v/>
      </c>
      <c r="DB111" s="271" t="str">
        <f ca="true">+IF(OFFSET('Sanitation Data'!$Q$30,0,10*ROW('Sanitation Data'!Q105))="","",OFFSET('Sanitation Data'!$Q$30,0,10*ROW('Sanitation Data'!Q105)))</f>
        <v/>
      </c>
      <c r="DC111" s="271" t="str">
        <f ca="true">+IF(OFFSET('Sanitation Data'!$Q$31,0,10*ROW('Sanitation Data'!Q105))="","",OFFSET('Sanitation Data'!$Q$31,0,10*ROW('Sanitation Data'!Q105)))</f>
        <v/>
      </c>
      <c r="DD111" s="271" t="str">
        <f ca="true">+IF(OFFSET('Sanitation Data'!$Q$32,0,10*ROW('Sanitation Data'!Q105))="","",OFFSET('Sanitation Data'!$Q$32,0,10*ROW('Sanitation Data'!Q105)))</f>
        <v/>
      </c>
      <c r="DE111" s="271" t="str">
        <f ca="true">+IF(OFFSET('Sanitation Data'!$R$28,0,10*ROW('Sanitation Data'!R105))="","",OFFSET('Sanitation Data'!$R$28,0,10*ROW('Sanitation Data'!R105)))</f>
        <v/>
      </c>
      <c r="DF111" s="271" t="str">
        <f ca="true">+IF(OFFSET('Sanitation Data'!$R$29,0,10*ROW('Sanitation Data'!R105))="","",OFFSET('Sanitation Data'!$R$29,0,10*ROW('Sanitation Data'!R105)))</f>
        <v/>
      </c>
      <c r="DG111" s="271" t="str">
        <f ca="true">+IF(OFFSET('Sanitation Data'!$R$30,0,10*ROW('Sanitation Data'!R105))="","",OFFSET('Sanitation Data'!$R$30,0,10*ROW('Sanitation Data'!R105)))</f>
        <v/>
      </c>
      <c r="DH111" s="271" t="str">
        <f ca="true">+IF(OFFSET('Sanitation Data'!$R$31,0,10*ROW('Sanitation Data'!R105))="","",OFFSET('Sanitation Data'!$R$31,0,10*ROW('Sanitation Data'!R105)))</f>
        <v/>
      </c>
      <c r="DI111" s="271" t="str">
        <f ca="true">+IF(OFFSET('Sanitation Data'!$R$32,0,10*ROW('Sanitation Data'!R105))="","",OFFSET('Sanitation Data'!$R$32,0,10*ROW('Sanitation Data'!R105)))</f>
        <v/>
      </c>
      <c r="DJ111" s="271" t="str">
        <f ca="true">+IF(OFFSET('Sanitation Data'!$S$28,0,10*ROW('Sanitation Data'!S105))="","",OFFSET('Sanitation Data'!$S$28,0,10*ROW('Sanitation Data'!S105)))</f>
        <v/>
      </c>
      <c r="DK111" s="271" t="str">
        <f ca="true">+IF(OFFSET('Sanitation Data'!$S$29,0,10*ROW('Sanitation Data'!S105))="","",OFFSET('Sanitation Data'!$S$29,0,10*ROW('Sanitation Data'!S105)))</f>
        <v/>
      </c>
      <c r="DL111" s="271" t="str">
        <f ca="true">+IF(OFFSET('Sanitation Data'!$S$30,0,10*ROW('Sanitation Data'!S105))="","",OFFSET('Sanitation Data'!$S$30,0,10*ROW('Sanitation Data'!S105)))</f>
        <v/>
      </c>
      <c r="DM111" s="271" t="str">
        <f ca="true">+IF(OFFSET('Sanitation Data'!$S$31,0,10*ROW('Sanitation Data'!S105))="","",OFFSET('Sanitation Data'!$S$31,0,10*ROW('Sanitation Data'!S105)))</f>
        <v/>
      </c>
      <c r="DN111" s="271" t="str">
        <f ca="true">+IF(OFFSET('Sanitation Data'!$S$32,0,10*ROW('Sanitation Data'!S105))="","",OFFSET('Sanitation Data'!$S$32,0,10*ROW('Sanitation Data'!S105)))</f>
        <v/>
      </c>
      <c r="DO111" s="271" t="str">
        <f ca="true">+IF(OFFSET('Hygiene Data'!$N$11,0,10*ROW('Hygiene Data'!N105))="","",OFFSET('Hygiene Data'!$N$11,0,10*ROW('Hygiene Data'!N105)))</f>
        <v/>
      </c>
      <c r="DP111" s="271" t="str">
        <f ca="true">+IF(OFFSET('Hygiene Data'!$N$12,0,10*ROW('Hygiene Data'!N105))="","",OFFSET('Hygiene Data'!$N$12,0,10*ROW('Hygiene Data'!N105)))</f>
        <v/>
      </c>
      <c r="DQ111" s="271" t="str">
        <f ca="true">+IF(OFFSET('Hygiene Data'!$N$13,0,10*ROW('Hygiene Data'!N105))="","",OFFSET('Hygiene Data'!$N$13,0,10*ROW('Hygiene Data'!N105)))</f>
        <v/>
      </c>
      <c r="DR111" s="271" t="str">
        <f ca="true">+IF(OFFSET('Hygiene Data'!$O$11,0,10*ROW('Hygiene Data'!O105))="","",OFFSET('Hygiene Data'!$O$11,0,10*ROW('Hygiene Data'!O105)))</f>
        <v/>
      </c>
      <c r="DS111" s="271" t="str">
        <f ca="true">+IF(OFFSET('Hygiene Data'!$O$12,0,10*ROW('Hygiene Data'!O105))="","",OFFSET('Hygiene Data'!$O$12,0,10*ROW('Hygiene Data'!O105)))</f>
        <v/>
      </c>
      <c r="DT111" s="271" t="str">
        <f ca="true">+IF(OFFSET('Hygiene Data'!$O$13,0,10*ROW('Hygiene Data'!O105))="","",OFFSET('Hygiene Data'!$O$13,0,10*ROW('Hygiene Data'!O105)))</f>
        <v/>
      </c>
      <c r="DU111" s="271" t="str">
        <f ca="true">+IF(OFFSET('Hygiene Data'!$P$11,0,10*ROW('Hygiene Data'!P105))="","",OFFSET('Hygiene Data'!$P$11,0,10*ROW('Hygiene Data'!P105)))</f>
        <v/>
      </c>
      <c r="DV111" s="271" t="str">
        <f ca="true">+IF(OFFSET('Hygiene Data'!$P$12,0,10*ROW('Hygiene Data'!P105))="","",OFFSET('Hygiene Data'!$P$12,0,10*ROW('Hygiene Data'!P105)))</f>
        <v/>
      </c>
      <c r="DW111" s="271" t="str">
        <f ca="true">+IF(OFFSET('Hygiene Data'!$P$13,0,10*ROW('Hygiene Data'!P105))="","",OFFSET('Hygiene Data'!$P$13,0,10*ROW('Hygiene Data'!P105)))</f>
        <v/>
      </c>
      <c r="DX111" s="271" t="str">
        <f ca="true">+IF(OFFSET('Hygiene Data'!$Q$11,0,10*ROW('Hygiene Data'!Q105))="","",OFFSET('Hygiene Data'!$Q$11,0,10*ROW('Hygiene Data'!Q105)))</f>
        <v/>
      </c>
      <c r="DY111" s="271" t="str">
        <f ca="true">+IF(OFFSET('Hygiene Data'!$Q$12,0,10*ROW('Hygiene Data'!Q105))="","",OFFSET('Hygiene Data'!$Q$12,0,10*ROW('Hygiene Data'!Q105)))</f>
        <v/>
      </c>
      <c r="DZ111" s="271" t="str">
        <f ca="true">+IF(OFFSET('Hygiene Data'!$Q$13,0,10*ROW('Hygiene Data'!Q105))="","",OFFSET('Hygiene Data'!$Q$13,0,10*ROW('Hygiene Data'!Q105)))</f>
        <v/>
      </c>
      <c r="EA111" s="271" t="str">
        <f ca="true">+IF(OFFSET('Hygiene Data'!$R$11,0,10*ROW('Hygiene Data'!R105))="","",OFFSET('Hygiene Data'!$R$11,0,10*ROW('Hygiene Data'!R105)))</f>
        <v/>
      </c>
      <c r="EB111" s="271" t="str">
        <f ca="true">+IF(OFFSET('Hygiene Data'!$R$12,0,10*ROW('Hygiene Data'!R105))="","",OFFSET('Hygiene Data'!$R$12,0,10*ROW('Hygiene Data'!R105)))</f>
        <v/>
      </c>
      <c r="EC111" s="271" t="str">
        <f ca="true">+IF(OFFSET('Hygiene Data'!$R$13,0,10*ROW('Hygiene Data'!R105))="","",OFFSET('Hygiene Data'!$R$13,0,10*ROW('Hygiene Data'!R105)))</f>
        <v/>
      </c>
      <c r="ED111" s="271" t="str">
        <f ca="true">+IF(OFFSET('Hygiene Data'!$S$11,0,10*ROW('Hygiene Data'!S105))="","",OFFSET('Hygiene Data'!$S$11,0,10*ROW('Hygiene Data'!S105)))</f>
        <v/>
      </c>
      <c r="EE111" s="271" t="str">
        <f ca="true">+IF(OFFSET('Hygiene Data'!$S$12,0,10*ROW('Hygiene Data'!S105))="","",OFFSET('Hygiene Data'!$S$12,0,10*ROW('Hygiene Data'!S105)))</f>
        <v/>
      </c>
      <c r="EF111" s="271" t="str">
        <f ca="true">+IF(OFFSET('Hygiene Data'!$S$13,0,10*ROW('Hygiene Data'!S105))="","",OFFSET('Hygiene Data'!$S$13,0,10*ROW('Hygiene Data'!S105)))</f>
        <v/>
      </c>
    </row>
    <row xmlns:x14ac="http://schemas.microsoft.com/office/spreadsheetml/2009/9/ac" r="112" x14ac:dyDescent="0.2">
      <c r="A112" s="32" t="str">
        <f ca="true">+IF(OFFSET('Water Data'!$L$2,0,10*ROW('Water Data'!O106))="","",OFFSET('Water Data'!$L$2,0,10*ROW('Water Data'!O106)))</f>
        <v/>
      </c>
      <c r="B112" s="32" t="str">
        <f ca="true">+IF(OFFSET('Water Data'!$M$2,0,10*ROW('Water Data'!P106))="","",OFFSET('Water Data'!$M$2,0,10*ROW('Water Data'!P106)))</f>
        <v/>
      </c>
      <c r="C112" s="327" t="str">
        <f t="shared" ca="true" si="1"/>
        <v/>
      </c>
      <c r="D112" s="85" t="e">
        <f ca="true">+IF(AND(ISTEXT(OFFSET('Water Data'!$L$2,0,10*ROW('Water Data'!N106))),BS112="Yes"),100-OFFSET('Water Data'!$N$4,0,10*ROW('Water Data'!N106)),IF(AND(ISTEXT(OFFSET('Water Data'!$L$2,0,10*ROW('Water Data'!N106))),BS112="No",ISNUMBER(OFFSET('Water Data'!$N$4,0,10*ROW('Water Data'!N106)))),CONCATENATE("[",ROUND(100-OFFSET('Water Data'!$N$4,0,10*ROW('Water Data'!N106)),0),"]"),IF(AND(ISTEXT(OFFSET('Water Data'!$L$2,0,10*ROW('Water Data'!N106))),BS112="",ISNUMBER(OFFSET('Water Data'!$N$4,0,10*ROW('Water Data'!N106)))),100-OFFSET('Water Data'!$N$4,0,10*ROW('Water Data'!N106)),NA())))</f>
        <v>#N/A</v>
      </c>
      <c r="E112" s="85" t="e">
        <f ca="true">+IF(AND(ISTEXT(OFFSET('Water Data'!$L$2,0,10*ROW('Water Data'!O106))),BT112="Yes"),OFFSET('Water Data'!$N$6,0,10*ROW('Water Data'!N106)),IF(AND(ISTEXT(OFFSET('Water Data'!$L$2,0,10*ROW('Water Data'!N106))),BT112="No",ISNUMBER(OFFSET('Water Data'!$N$6,0,10*ROW('Water Data'!N106)))),CONCATENATE("[",ROUND(OFFSET('Water Data'!$N$6,0,10*ROW('Water Data'!N106)),0),"]"),IF(AND(ISTEXT(OFFSET('Water Data'!$L$2,0,10*ROW('Water Data'!N106))),BT112="",ISNUMBER(OFFSET('Water Data'!$N$6,0,10*ROW('Water Data'!N106)))),OFFSET('Water Data'!$N$6,0,10*ROW('Water Data'!N106)),NA())))</f>
        <v>#N/A</v>
      </c>
      <c r="F112" s="85" t="e">
        <f ca="true">+IF(AND(ISTEXT(OFFSET('Water Data'!$L$2,0,10*ROW('Water Data'!N106))),BU112="Yes"),OFFSET('Water Data'!$N$9,0,10*ROW('Water Data'!N106)),IF(AND(ISTEXT(OFFSET('Water Data'!$L$2,0,10*ROW('Water Data'!N106))),BU112="No",ISNUMBER(OFFSET('Water Data'!$N$9,0,10*ROW('Water Data'!N106)))),CONCATENATE("[",ROUND(OFFSET('Water Data'!$N$9,0,10*ROW('Water Data'!N106)),0),"]"),IF(AND(ISTEXT(OFFSET('Water Data'!$L$2,0,10*ROW('Water Data'!N106))),BU112="",ISNUMBER(OFFSET('Water Data'!$N$9,0,10*ROW('Water Data'!N106)))),OFFSET('Water Data'!$N$9,0,10*ROW('Water Data'!N106)),NA())))</f>
        <v>#N/A</v>
      </c>
      <c r="G112" s="85" t="e">
        <f ca="true">+IF(AND(ISTEXT(OFFSET('Water Data'!$L$2,0,10*ROW('Water Data'!O106))),BV112="Yes"),100-OFFSET('Water Data'!$O$4,0,10*ROW('Water Data'!O106)),IF(AND(ISTEXT(OFFSET('Water Data'!$L$2,0,10*ROW('Water Data'!O106))),BV112="No",ISNUMBER(OFFSET('Water Data'!$O$4,0,10*ROW('Water Data'!O106)))),CONCATENATE("[",ROUND(100-OFFSET('Water Data'!$O$4,0,10*ROW('Water Data'!O106)),0),"]"),IF(AND(ISTEXT(OFFSET('Water Data'!$L$2,0,10*ROW('Water Data'!O106))),BV112="",ISNUMBER(OFFSET('Water Data'!$O$4,0,10*ROW('Water Data'!O106)))),100-OFFSET('Water Data'!$O$4,0,10*ROW('Water Data'!O106)),NA())))</f>
        <v>#N/A</v>
      </c>
      <c r="H112" s="85" t="e">
        <f ca="true">+IF(AND(ISTEXT(OFFSET('Water Data'!$L$2,0,10*ROW('Water Data'!O106))),BW112="Yes"),OFFSET('Water Data'!$O$6,0,10*ROW('Water Data'!O106)),IF(AND(ISTEXT(OFFSET('Water Data'!$L$2,0,10*ROW('Water Data'!O106))),BW112="No",ISNUMBER(OFFSET('Water Data'!$O$6,0,10*ROW('Water Data'!O106)))),CONCATENATE("[",ROUND(OFFSET('Water Data'!$N$6,0,10*ROW('Water Data'!O106)),0),"]"),IF(AND(ISTEXT(OFFSET('Water Data'!$L$2,0,10*ROW('Water Data'!O106))),BW112="",ISNUMBER(OFFSET('Water Data'!$O$6,0,10*ROW('Water Data'!O106)))),OFFSET('Water Data'!$O$6,0,10*ROW('Water Data'!O106)),NA())))</f>
        <v>#N/A</v>
      </c>
      <c r="I112" s="85" t="e">
        <f ca="true">+IF(AND(ISTEXT(OFFSET('Water Data'!$L$2,0,10*ROW('Water Data'!O106))),BX112="Yes"),OFFSET('Water Data'!$O$9,0,10*ROW('Water Data'!O106)),IF(AND(ISTEXT(OFFSET('Water Data'!$L$2,0,10*ROW('Water Data'!O106))),BX112="No",ISNUMBER(OFFSET('Water Data'!$O$9,0,10*ROW('Water Data'!O106)))),CONCATENATE("[",ROUND(OFFSET('Water Data'!$O$9,0,10*ROW('Water Data'!O106)),0),"]"),IF(AND(ISTEXT(OFFSET('Water Data'!$L$2,0,10*ROW('Water Data'!O106))),BX112="",ISNUMBER(OFFSET('Water Data'!$O$9,0,10*ROW('Water Data'!O106)))),OFFSET('Water Data'!$O$9,0,10*ROW('Water Data'!O106)),NA())))</f>
        <v>#N/A</v>
      </c>
      <c r="J112" s="85" t="e">
        <f ca="true">+IF(AND(ISTEXT(OFFSET('Water Data'!$L$2,0,10*ROW('Water Data'!P106))),BY112="Yes"),100-OFFSET('Water Data'!$P$4,0,10*ROW('Water Data'!P106)),IF(AND(ISTEXT(OFFSET('Water Data'!$L$2,0,10*ROW('Water Data'!P106))),BY112="No",ISNUMBER(OFFSET('Water Data'!$P$4,0,10*ROW('Water Data'!P106)))),CONCATENATE("[",ROUND(100-OFFSET('Water Data'!$P$4,0,10*ROW('Water Data'!P106)),0),"]"),IF(AND(ISTEXT(OFFSET('Water Data'!$L$2,0,10*ROW('Water Data'!P106))),BY112="",ISNUMBER(OFFSET('Water Data'!$P$4,0,10*ROW('Water Data'!P106)))),100-OFFSET('Water Data'!$P$4,0,10*ROW('Water Data'!P106)),NA())))</f>
        <v>#N/A</v>
      </c>
      <c r="K112" s="85" t="e">
        <f ca="true">+IF(AND(ISTEXT(OFFSET('Water Data'!$L$2,0,10*ROW('Water Data'!P106))),BZ112="Yes"),OFFSET('Water Data'!$P$6,0,10*ROW('Water Data'!P106)),IF(AND(ISTEXT(OFFSET('Water Data'!$L$2,0,10*ROW('Water Data'!P106))),BZ112="No",ISNUMBER(OFFSET('Water Data'!$P$6,0,10*ROW('Water Data'!P106)))),CONCATENATE("[",ROUND(OFFSET('Water Data'!$P$6,0,10*ROW('Water Data'!P106)),0),"]"),IF(AND(ISTEXT(OFFSET('Water Data'!$L$2,0,10*ROW('Water Data'!P106))),BZ112="",ISNUMBER(OFFSET('Water Data'!$P$6,0,10*ROW('Water Data'!P106)))),OFFSET('Water Data'!$P$6,0,10*ROW('Water Data'!P106)),NA())))</f>
        <v>#N/A</v>
      </c>
      <c r="L112" s="85" t="e">
        <f ca="true">+IF(AND(ISTEXT(OFFSET('Water Data'!$L$2,0,10*ROW('Water Data'!P106))),CA112="Yes"),OFFSET('Water Data'!$P$9,0,10*ROW('Water Data'!P106)),IF(AND(ISTEXT(OFFSET('Water Data'!$L$2,0,10*ROW('Water Data'!P106))),CA112="No",ISNUMBER(OFFSET('Water Data'!$P$9,0,10*ROW('Water Data'!P106)))),CONCATENATE("[",ROUND(OFFSET('Water Data'!$P$9,0,10*ROW('Water Data'!P106)),0),"]"),IF(AND(ISTEXT(OFFSET('Water Data'!$L$2,0,10*ROW('Water Data'!P106))),CA112="",ISNUMBER(OFFSET('Water Data'!$P$9,0,10*ROW('Water Data'!P106)))),OFFSET('Water Data'!$P$9,0,10*ROW('Water Data'!P106)),NA())))</f>
        <v>#N/A</v>
      </c>
      <c r="M112" s="85" t="e">
        <f ca="true">+IF(AND(ISTEXT(OFFSET('Water Data'!$L$2,0,10*ROW('Water Data'!Q106))),CB112="Yes"),100-OFFSET('Water Data'!$Q$4,0,10*ROW('Water Data'!Q106)),IF(AND(ISTEXT(OFFSET('Water Data'!$L$2,0,10*ROW('Water Data'!Q106))),CB112="No",ISNUMBER(OFFSET('Water Data'!$Q$4,0,10*ROW('Water Data'!Q106)))),CONCATENATE("[",ROUND(100-OFFSET('Water Data'!$Q$4,0,10*ROW('Water Data'!Q106)),0),"]"),IF(AND(ISTEXT(OFFSET('Water Data'!$L$2,0,10*ROW('Water Data'!Q106))),CB112="",ISNUMBER(OFFSET('Water Data'!$Q$4,0,10*ROW('Water Data'!Q106)))),100-OFFSET('Water Data'!$Q$4,0,10*ROW('Water Data'!Q106)),NA())))</f>
        <v>#N/A</v>
      </c>
      <c r="N112" s="85" t="e">
        <f ca="true">+IF(AND(ISTEXT(OFFSET('Water Data'!$L$2,0,10*ROW('Water Data'!Q106))),CC112="Yes"),OFFSET('Water Data'!$Q$6,0,10*ROW('Water Data'!Q106)),IF(AND(ISTEXT(OFFSET('Water Data'!$L$2,0,10*ROW('Water Data'!Q106))),CC112="No",ISNUMBER(OFFSET('Water Data'!$Q$6,0,10*ROW('Water Data'!Q106)))),CONCATENATE("[",ROUND(OFFSET('Water Data'!$Q$6,0,10*ROW('Water Data'!Q106)),0),"]"),IF(AND(ISTEXT(OFFSET('Water Data'!$L$2,0,10*ROW('Water Data'!Q106))),CC112="",ISNUMBER(OFFSET('Water Data'!$Q$6,0,10*ROW('Water Data'!Q106)))),OFFSET('Water Data'!$Q$6,0,10*ROW('Water Data'!Q106)),NA())))</f>
        <v>#N/A</v>
      </c>
      <c r="O112" s="85" t="e">
        <f ca="true">+IF(AND(ISTEXT(OFFSET('Water Data'!$L$2,0,10*ROW('Water Data'!Q106))),CD112="Yes"),OFFSET('Water Data'!$Q$9,0,10*ROW('Water Data'!Q106)),IF(AND(ISTEXT(OFFSET('Water Data'!$L$2,0,10*ROW('Water Data'!Q106))),CD112="No",ISNUMBER(OFFSET('Water Data'!$Q$9,0,10*ROW('Water Data'!Q106)))),CONCATENATE("[",ROUND(OFFSET('Water Data'!$Q$9,0,10*ROW('Water Data'!Q106)),0),"]"),IF(AND(ISTEXT(OFFSET('Water Data'!$L$2,0,10*ROW('Water Data'!Q106))),CD112="",ISNUMBER(OFFSET('Water Data'!$Q$9,0,10*ROW('Water Data'!Q106)))),OFFSET('Water Data'!$Q$9,0,10*ROW('Water Data'!Q106)),NA())))</f>
        <v>#N/A</v>
      </c>
      <c r="P112" s="85" t="e">
        <f ca="true">+IF(AND(ISTEXT(OFFSET('Water Data'!$L$2,0,10*ROW('Water Data'!R106))),CE112="Yes"),100-OFFSET('Water Data'!$R$4,0,10*ROW('Water Data'!R106)),IF(AND(ISTEXT(OFFSET('Water Data'!$L$2,0,10*ROW('Water Data'!R106))),CE112="No",ISNUMBER(OFFSET('Water Data'!$R$4,0,10*ROW('Water Data'!R106)))),CONCATENATE("[",ROUND(100-OFFSET('Water Data'!$R$4,0,10*ROW('Water Data'!R106)),0),"]"),IF(AND(ISTEXT(OFFSET('Water Data'!$L$2,0,10*ROW('Water Data'!R106))),CE112="",ISNUMBER(OFFSET('Water Data'!$R$4,0,10*ROW('Water Data'!R106)))),100-OFFSET('Water Data'!$R$4,0,10*ROW('Water Data'!R106)),NA())))</f>
        <v>#N/A</v>
      </c>
      <c r="Q112" s="85" t="e">
        <f ca="true">+IF(AND(ISTEXT(OFFSET('Water Data'!$L$2,0,10*ROW('Water Data'!R106))),CF112="Yes"),OFFSET('Water Data'!$R$6,0,10*ROW('Water Data'!R106)),IF(AND(ISTEXT(OFFSET('Water Data'!$L$2,0,10*ROW('Water Data'!R106))),CF112="No",ISNUMBER(OFFSET('Water Data'!$R$6,0,10*ROW('Water Data'!R106)))),CONCATENATE("[",ROUND(OFFSET('Water Data'!$R$6,0,10*ROW('Water Data'!R106)),0),"]"),IF(AND(ISTEXT(OFFSET('Water Data'!$L$2,0,10*ROW('Water Data'!R106))),CF112="",ISNUMBER(OFFSET('Water Data'!$R$6,0,10*ROW('Water Data'!R106)))),OFFSET('Water Data'!$R$6,0,10*ROW('Water Data'!R106)),NA())))</f>
        <v>#N/A</v>
      </c>
      <c r="R112" s="85" t="e">
        <f ca="true">+IF(AND(ISTEXT(OFFSET('Water Data'!$L$2,0,10*ROW('Water Data'!R106))),CG112="Yes"),OFFSET('Water Data'!$R$9,0,10*ROW('Water Data'!R106)),IF(AND(ISTEXT(OFFSET('Water Data'!$L$2,0,10*ROW('Water Data'!R106))),CG112="No",ISNUMBER(OFFSET('Water Data'!$R$9,0,10*ROW('Water Data'!R106)))),CONCATENATE("[",ROUND(OFFSET('Water Data'!$R$9,0,10*ROW('Water Data'!R106)),0),"]"),IF(AND(ISTEXT(OFFSET('Water Data'!$L$2,0,10*ROW('Water Data'!R106))),CG112="",ISNUMBER(OFFSET('Water Data'!$R$9,0,10*ROW('Water Data'!R106)))),OFFSET('Water Data'!$R$9,0,10*ROW('Water Data'!R106)),NA())))</f>
        <v>#N/A</v>
      </c>
      <c r="S112" s="85" t="e">
        <f ca="true">+IF(AND(ISTEXT(OFFSET('Water Data'!$L$2,0,10*ROW('Water Data'!S106))),CH112="Yes"),100-OFFSET('Water Data'!$S$4,0,10*ROW('Water Data'!S106)),IF(AND(ISTEXT(OFFSET('Water Data'!$L$2,0,10*ROW('Water Data'!S106))),CH112="No",ISNUMBER(OFFSET('Water Data'!$S$4,0,10*ROW('Water Data'!S106)))),CONCATENATE("[",ROUND(100-OFFSET('Water Data'!$S$4,0,10*ROW('Water Data'!S106)),0),"]"),IF(AND(ISTEXT(OFFSET('Water Data'!$L$2,0,10*ROW('Water Data'!S106))),CH112="",ISNUMBER(OFFSET('Water Data'!$S$4,0,10*ROW('Water Data'!S106)))),100-OFFSET('Water Data'!$S$4,0,10*ROW('Water Data'!S106)),NA())))</f>
        <v>#N/A</v>
      </c>
      <c r="T112" s="85" t="e">
        <f ca="true">+IF(AND(ISTEXT(OFFSET('Water Data'!$L$2,0,10*ROW('Water Data'!S106))),CI112="Yes"),OFFSET('Water Data'!$S$6,0,10*ROW('Water Data'!S106)),IF(AND(ISTEXT(OFFSET('Water Data'!$L$2,0,10*ROW('Water Data'!S106))),CI112="No",ISNUMBER(OFFSET('Water Data'!$S$6,0,10*ROW('Water Data'!S106)))),CONCATENATE("[",ROUND(OFFSET('Water Data'!$S$6,0,10*ROW('Water Data'!S106)),0),"]"),IF(AND(ISTEXT(OFFSET('Water Data'!$L$2,0,10*ROW('Water Data'!S106))),CI112="",ISNUMBER(OFFSET('Water Data'!$S$6,0,10*ROW('Water Data'!S106)))),OFFSET('Water Data'!$S$6,0,10*ROW('Water Data'!S106)),NA())))</f>
        <v>#N/A</v>
      </c>
      <c r="U112" s="85" t="e">
        <f ca="true">+IF(AND(ISTEXT(OFFSET('Water Data'!$L$2,0,10*ROW('Water Data'!S106))),CJ112="Yes"),OFFSET('Water Data'!$S$9,0,10*ROW('Water Data'!S106)),IF(AND(ISTEXT(OFFSET('Water Data'!$L$2,0,10*ROW('Water Data'!S106))),CJ112="No",ISNUMBER(OFFSET('Water Data'!$S$9,0,10*ROW('Water Data'!S106)))),CONCATENATE("[",ROUND(OFFSET('Water Data'!$S$9,0,10*ROW('Water Data'!S106)),0),"]"),IF(AND(ISTEXT(OFFSET('Water Data'!$L$2,0,10*ROW('Water Data'!S106))),CJ112="",ISNUMBER(OFFSET('Water Data'!$S$9,0,10*ROW('Water Data'!S106)))),OFFSET('Water Data'!$S$9,0,10*ROW('Water Data'!S106)),NA())))</f>
        <v>#N/A</v>
      </c>
      <c r="V112" s="86" t="e">
        <f ca="true">+IF(AND(ISTEXT(OFFSET('Sanitation Data'!$L$2,0,10*ROW('Sanitation Data'!N106))),CK112="Yes"),100-OFFSET('Sanitation Data'!$N$4,0,10*ROW('Sanitation Data'!N106)),IF(AND(ISTEXT(OFFSET('Sanitation Data'!$L$2,0,10*ROW('Sanitation Data'!N106))),CK112="No",ISNUMBER(OFFSET('Sanitation Data'!$N$4,0,10*ROW('Sanitation Data'!N106)))),CONCATENATE("[",ROUND(100-OFFSET('Sanitation Data'!$N$4,0,10*ROW('Sanitation Data'!N106)),0),"]"),IF(AND(ISTEXT(OFFSET('Sanitation Data'!$L$2,0,10*ROW('Sanitation Data'!N106))),CK112="",ISNUMBER(OFFSET('Sanitation Data'!$N$4,0,10*ROW('Sanitation Data'!N106)))),100-OFFSET('Sanitation Data'!$N$4,0,10*ROW('Sanitation Data'!N106)),NA())))</f>
        <v>#N/A</v>
      </c>
      <c r="W112" s="86" t="e">
        <f ca="true">+IF(AND(ISTEXT(OFFSET('Sanitation Data'!$L$2,0,10*ROW('Sanitation Data'!N106))),CL112="Yes"),OFFSET('Sanitation Data'!$N$6,0,10*ROW('Sanitation Data'!N106)),IF(AND(ISTEXT(OFFSET('Sanitation Data'!$L$2,0,10*ROW('Sanitation Data'!N106))),CL112="No",ISNUMBER(OFFSET('Sanitation Data'!$N$6,0,10*ROW('Sanitation Data'!N106)))),CONCATENATE("[",ROUND(OFFSET('Sanitation Data'!$N$6,0,10*ROW('Sanitation Data'!N106)),0),"]"),IF(AND(ISTEXT(OFFSET('Sanitation Data'!$L$2,0,10*ROW('Sanitation Data'!N106))),CL112="",ISNUMBER(OFFSET('Sanitation Data'!$N$6,0,10*ROW('Sanitation Data'!N106)))),OFFSET('Sanitation Data'!$N$6,0,10*ROW('Sanitation Data'!N106)),NA())))</f>
        <v>#N/A</v>
      </c>
      <c r="X112" s="86" t="e">
        <f ca="true">+IF(AND(ISTEXT(OFFSET('Sanitation Data'!$L$2,0,10*ROW('Sanitation Data'!N106))),CM112="Yes"),OFFSET('Sanitation Data'!$N$10,0,10*ROW('Sanitation Data'!N106)),IF(AND(ISTEXT(OFFSET('Sanitation Data'!$L$2,0,10*ROW('Sanitation Data'!N106))),CM112="No",ISNUMBER(OFFSET('Sanitation Data'!$N$10,0,10*ROW('Sanitation Data'!N106)))),CONCATENATE("[",ROUND(OFFSET('Sanitation Data'!$N$10,0,10*ROW('Sanitation Data'!N106)),0),"]"),IF(AND(ISTEXT(OFFSET('Sanitation Data'!$L$2,0,10*ROW('Sanitation Data'!N106))),CM112="",ISNUMBER(OFFSET('Sanitation Data'!$N$10,0,10*ROW('Sanitation Data'!N106)))),OFFSET('Sanitation Data'!$N$10,0,10*ROW('Sanitation Data'!N106)),NA())))</f>
        <v>#N/A</v>
      </c>
      <c r="Y112" s="86" t="e">
        <f ca="true">+IF(AND(ISTEXT(OFFSET('Sanitation Data'!$L$2,0,10*ROW('Sanitation Data'!N106))),CN112="Yes"),OFFSET('Sanitation Data'!$N$11,0,10*ROW('Sanitation Data'!N106)),IF(AND(ISTEXT(OFFSET('Sanitation Data'!$L$2,0,10*ROW('Sanitation Data'!N106))),CN112="No",ISNUMBER(OFFSET('Sanitation Data'!$N$11,0,10*ROW('Sanitation Data'!N106)))),CONCATENATE("[",ROUND(OFFSET('Sanitation Data'!$N$11,0,10*ROW('Sanitation Data'!N106)),0),"]"),IF(AND(ISTEXT(OFFSET('Sanitation Data'!$L$2,0,10*ROW('Sanitation Data'!N106))),CN112="",ISNUMBER(OFFSET('Sanitation Data'!$N$11,0,10*ROW('Sanitation Data'!N106)))),OFFSET('Sanitation Data'!$N$11,0,10*ROW('Sanitation Data'!N106)),NA())))</f>
        <v>#N/A</v>
      </c>
      <c r="Z112" s="86" t="e">
        <f ca="true">+IF(AND(ISTEXT(OFFSET('Sanitation Data'!$L$2,0,10*ROW('Sanitation Data'!N106))),CO112="Yes"),OFFSET('Sanitation Data'!$N$12,0,10*ROW('Sanitation Data'!N106)),IF(AND(ISTEXT(OFFSET('Sanitation Data'!$L$2,0,10*ROW('Sanitation Data'!N106))),CO112="No",ISNUMBER(OFFSET('Sanitation Data'!$N$12,0,10*ROW('Sanitation Data'!N106)))),CONCATENATE("[",ROUND(OFFSET('Sanitation Data'!$N$12,0,10*ROW('Sanitation Data'!N106)),0),"]"),IF(AND(ISTEXT(OFFSET('Sanitation Data'!$L$2,0,10*ROW('Sanitation Data'!N106))),CO112="",ISNUMBER(OFFSET('Sanitation Data'!$N$12,0,10*ROW('Sanitation Data'!N106)))),OFFSET('Sanitation Data'!$N$12,0,10*ROW('Sanitation Data'!N106)),NA())))</f>
        <v>#N/A</v>
      </c>
      <c r="AA112" s="86" t="e">
        <f ca="true">+IF(AND(ISTEXT(OFFSET('Sanitation Data'!$L$2,0,10*ROW('Sanitation Data'!O106))),CP112="Yes"),100-OFFSET('Sanitation Data'!$O$4,0,10*ROW('Sanitation Data'!O106)),IF(AND(ISTEXT(OFFSET('Sanitation Data'!$L$2,0,10*ROW('Sanitation Data'!O106))),CP112="No",ISNUMBER(OFFSET('Sanitation Data'!$O$4,0,10*ROW('Sanitation Data'!O106)))),CONCATENATE("[",ROUND(100-OFFSET('Sanitation Data'!$O$4,0,10*ROW('Sanitation Data'!O106)),0),"]"),IF(AND(ISTEXT(OFFSET('Sanitation Data'!$L$2,0,10*ROW('Sanitation Data'!O106))),CP112="",ISNUMBER(OFFSET('Sanitation Data'!$O$4,0,10*ROW('Sanitation Data'!O106)))),100-OFFSET('Sanitation Data'!$O$4,0,10*ROW('Sanitation Data'!O106)),NA())))</f>
        <v>#N/A</v>
      </c>
      <c r="AB112" s="86" t="e">
        <f ca="true">+IF(AND(ISTEXT(OFFSET('Sanitation Data'!$L$2,0,10*ROW('Sanitation Data'!O106))),CQ112="Yes"),OFFSET('Sanitation Data'!$O$6,0,10*ROW('Sanitation Data'!R106)),IF(AND(ISTEXT(OFFSET('Sanitation Data'!$L$2,0,10*ROW('Sanitation Data'!O106))),CQ112="No",ISNUMBER(OFFSET('Sanitation Data'!$O$6,0,10*ROW('Sanitation Data'!O106)))),CONCATENATE("[",ROUND(OFFSET('Sanitation Data'!$O$6,0,10*ROW('Sanitation Data'!O106)),0),"]"),IF(AND(ISTEXT(OFFSET('Sanitation Data'!$L$2,0,10*ROW('Sanitation Data'!O106))),CQ112="",ISNUMBER(OFFSET('Sanitation Data'!$O$6,0,10*ROW('Sanitation Data'!O106)))),OFFSET('Sanitation Data'!$O$6,0,10*ROW('Sanitation Data'!O106)),NA())))</f>
        <v>#N/A</v>
      </c>
      <c r="AC112" s="86" t="e">
        <f ca="true">+IF(AND(ISTEXT(OFFSET('Sanitation Data'!$L$2,0,10*ROW('Sanitation Data'!O106))),CR112="Yes"),OFFSET('Sanitation Data'!$O$10,0,10*ROW('Sanitation Data'!O106)),IF(AND(ISTEXT(OFFSET('Sanitation Data'!$L$2,0,10*ROW('Sanitation Data'!O106))),CR112="No",ISNUMBER(OFFSET('Sanitation Data'!$O$10,0,10*ROW('Sanitation Data'!O106)))),CONCATENATE("[",ROUND(OFFSET('Sanitation Data'!$O$10,0,10*ROW('Sanitation Data'!O106)),0),"]"),IF(AND(ISTEXT(OFFSET('Sanitation Data'!$L$2,0,10*ROW('Sanitation Data'!O106))),CR112="",ISNUMBER(OFFSET('Sanitation Data'!$O$10,0,10*ROW('Sanitation Data'!O106)))),OFFSET('Sanitation Data'!$O$10,0,10*ROW('Sanitation Data'!O106)),NA())))</f>
        <v>#N/A</v>
      </c>
      <c r="AD112" s="86" t="e">
        <f ca="true">+IF(AND(ISTEXT(OFFSET('Sanitation Data'!$L$2,0,10*ROW('Sanitation Data'!O106))),CS112="Yes"),OFFSET('Sanitation Data'!$O$11,0,10*ROW('Sanitation Data'!O106)),IF(AND(ISTEXT(OFFSET('Sanitation Data'!$L$2,0,10*ROW('Sanitation Data'!O106))),CS112="No",ISNUMBER(OFFSET('Sanitation Data'!$O$11,0,10*ROW('Sanitation Data'!O106)))),CONCATENATE("[",ROUND(OFFSET('Sanitation Data'!$O$11,0,10*ROW('Sanitation Data'!O106)),0),"]"),IF(AND(ISTEXT(OFFSET('Sanitation Data'!$L$2,0,10*ROW('Sanitation Data'!O106))),CS112="",ISNUMBER(OFFSET('Sanitation Data'!$O$11,0,10*ROW('Sanitation Data'!O106)))),OFFSET('Sanitation Data'!$O$11,0,10*ROW('Sanitation Data'!O106)),NA())))</f>
        <v>#N/A</v>
      </c>
      <c r="AE112" s="86" t="e">
        <f ca="true">+IF(AND(ISTEXT(OFFSET('Sanitation Data'!$L$2,0,10*ROW('Sanitation Data'!O106))),CT112="Yes"),OFFSET('Sanitation Data'!$O$12,0,10*ROW('Sanitation Data'!O106)),IF(AND(ISTEXT(OFFSET('Sanitation Data'!$L$2,0,10*ROW('Sanitation Data'!O106))),CT112="No",ISNUMBER(OFFSET('Sanitation Data'!$O$12,0,10*ROW('Sanitation Data'!O106)))),CONCATENATE("[",ROUND(OFFSET('Sanitation Data'!$O$12,0,10*ROW('Sanitation Data'!O106)),0),"]"),IF(AND(ISTEXT(OFFSET('Sanitation Data'!$L$2,0,10*ROW('Sanitation Data'!O106))),CT112="",ISNUMBER(OFFSET('Sanitation Data'!$O$12,0,10*ROW('Sanitation Data'!O106)))),OFFSET('Sanitation Data'!$O$12,0,10*ROW('Sanitation Data'!O106)),NA())))</f>
        <v>#N/A</v>
      </c>
      <c r="AF112" s="86" t="e">
        <f ca="true">+IF(AND(ISTEXT(OFFSET('Sanitation Data'!$L$2,0,10*ROW('Sanitation Data'!P106))),CU112="Yes"),100-OFFSET('Sanitation Data'!$P$4,0,10*ROW('Sanitation Data'!P106)),IF(AND(ISTEXT(OFFSET('Sanitation Data'!$L$2,0,10*ROW('Sanitation Data'!P106))),CU112="No",ISNUMBER(OFFSET('Sanitation Data'!$P$4,0,10*ROW('Sanitation Data'!P106)))),CONCATENATE("[",ROUND(100-OFFSET('Sanitation Data'!$P$4,0,10*ROW('Sanitation Data'!P106)),0),"]"),IF(AND(ISTEXT(OFFSET('Sanitation Data'!$L$2,0,10*ROW('Sanitation Data'!P106))),CU112="",ISNUMBER(OFFSET('Sanitation Data'!$P$4,0,10*ROW('Sanitation Data'!P106)))),100-OFFSET('Sanitation Data'!$P$4,0,10*ROW('Sanitation Data'!P106)),NA())))</f>
        <v>#N/A</v>
      </c>
      <c r="AG112" s="86" t="e">
        <f ca="true">+IF(AND(ISTEXT(OFFSET('Sanitation Data'!$L$2,0,10*ROW('Sanitation Data'!P106))),CV112="Yes"),OFFSET('Sanitation Data'!$P$6,0,10*ROW('Sanitation Data'!P106)),IF(AND(ISTEXT(OFFSET('Sanitation Data'!$L$2,0,10*ROW('Sanitation Data'!P106))),CV112="No",ISNUMBER(OFFSET('Sanitation Data'!$P$6,0,10*ROW('Sanitation Data'!P106)))),CONCATENATE("[",ROUND(OFFSET('Sanitation Data'!$P$6,0,10*ROW('Sanitation Data'!P106)),0),"]"),IF(AND(ISTEXT(OFFSET('Sanitation Data'!$L$2,0,10*ROW('Sanitation Data'!P106))),CV112="",ISNUMBER(OFFSET('Sanitation Data'!$P$6,0,10*ROW('Sanitation Data'!P106)))),OFFSET('Sanitation Data'!$P$6,0,10*ROW('Sanitation Data'!P106)),NA())))</f>
        <v>#N/A</v>
      </c>
      <c r="AH112" s="86" t="e">
        <f ca="true">+IF(AND(ISTEXT(OFFSET('Sanitation Data'!$L$2,0,10*ROW('Sanitation Data'!P106))),CW112="Yes"),OFFSET('Sanitation Data'!$P$10,0,10*ROW('Sanitation Data'!P106)),IF(AND(ISTEXT(OFFSET('Sanitation Data'!$L$2,0,10*ROW('Sanitation Data'!P106))),CW112="No",ISNUMBER(OFFSET('Sanitation Data'!$P$10,0,10*ROW('Sanitation Data'!P106)))),CONCATENATE("[",ROUND(OFFSET('Sanitation Data'!$P$10,0,10*ROW('Sanitation Data'!P106)),0),"]"),IF(AND(ISTEXT(OFFSET('Sanitation Data'!$L$2,0,10*ROW('Sanitation Data'!P106))),CW112="",ISNUMBER(OFFSET('Sanitation Data'!$P$10,0,10*ROW('Sanitation Data'!P106)))),OFFSET('Sanitation Data'!$P$10,0,10*ROW('Sanitation Data'!P106)),NA())))</f>
        <v>#N/A</v>
      </c>
      <c r="AI112" s="86" t="e">
        <f ca="true">+IF(AND(ISTEXT(OFFSET('Sanitation Data'!$L$2,0,10*ROW('Sanitation Data'!P106))),CX112="Yes"),OFFSET('Sanitation Data'!$P$11,0,10*ROW('Sanitation Data'!P106)),IF(AND(ISTEXT(OFFSET('Sanitation Data'!$L$2,0,10*ROW('Sanitation Data'!P106))),CX112="No",ISNUMBER(OFFSET('Sanitation Data'!$P$11,0,10*ROW('Sanitation Data'!P106)))),CONCATENATE("[",ROUND(OFFSET('Sanitation Data'!$P$11,0,10*ROW('Sanitation Data'!P106)),0),"]"),IF(AND(ISTEXT(OFFSET('Sanitation Data'!$L$2,0,10*ROW('Sanitation Data'!P106))),CX112="",ISNUMBER(OFFSET('Sanitation Data'!$P$11,0,10*ROW('Sanitation Data'!P106)))),OFFSET('Sanitation Data'!$P$11,0,10*ROW('Sanitation Data'!P106)),NA())))</f>
        <v>#N/A</v>
      </c>
      <c r="AJ112" s="86" t="e">
        <f ca="true">+IF(AND(ISTEXT(OFFSET('Sanitation Data'!$L$2,0,10*ROW('Sanitation Data'!P106))),CY112="Yes"),OFFSET('Sanitation Data'!$P$12,0,10*ROW('Sanitation Data'!P106)),IF(AND(ISTEXT(OFFSET('Sanitation Data'!$L$2,0,10*ROW('Sanitation Data'!P106))),CY112="No",ISNUMBER(OFFSET('Sanitation Data'!$P$12,0,10*ROW('Sanitation Data'!P106)))),CONCATENATE("[",ROUND(OFFSET('Sanitation Data'!$P$12,0,10*ROW('Sanitation Data'!P106)),0),"]"),IF(AND(ISTEXT(OFFSET('Sanitation Data'!$L$2,0,10*ROW('Sanitation Data'!P106))),CY112="",ISNUMBER(OFFSET('Sanitation Data'!$P$12,0,10*ROW('Sanitation Data'!P106)))),OFFSET('Sanitation Data'!$P$12,0,10*ROW('Sanitation Data'!P106)),NA())))</f>
        <v>#N/A</v>
      </c>
      <c r="AK112" s="86" t="e">
        <f ca="true">+IF(AND(ISTEXT(OFFSET('Sanitation Data'!$L$2,0,10*ROW('Sanitation Data'!Q106))),CZ112="Yes"),100-OFFSET('Sanitation Data'!$Q$4,0,10*ROW('Sanitation Data'!Q106)),IF(AND(ISTEXT(OFFSET('Sanitation Data'!$L$2,0,10*ROW('Sanitation Data'!Q106))),CZ112="No",ISNUMBER(OFFSET('Sanitation Data'!$Q$4,0,10*ROW('Sanitation Data'!Q106)))),CONCATENATE("[",ROUND(100-OFFSET('Sanitation Data'!$Q$4,0,10*ROW('Sanitation Data'!Q106)),0),"]"),IF(AND(ISTEXT(OFFSET('Sanitation Data'!$L$2,0,10*ROW('Sanitation Data'!Q106))),CZ112="",ISNUMBER(OFFSET('Sanitation Data'!$Q$4,0,10*ROW('Sanitation Data'!Q106)))),100-OFFSET('Sanitation Data'!$Q$4,0,10*ROW('Sanitation Data'!Q106)),NA())))</f>
        <v>#N/A</v>
      </c>
      <c r="AL112" s="86" t="e">
        <f ca="true">+IF(AND(ISTEXT(OFFSET('Sanitation Data'!$L$2,0,10*ROW('Sanitation Data'!Q106))),DA112="Yes"),OFFSET('Sanitation Data'!$Q$6,0,10*ROW('Sanitation Data'!Q106)),IF(AND(ISTEXT(OFFSET('Sanitation Data'!$L$2,0,10*ROW('Sanitation Data'!Q106))),DA112="No",ISNUMBER(OFFSET('Sanitation Data'!$Q$6,0,10*ROW('Sanitation Data'!Q106)))),CONCATENATE("[",ROUND(OFFSET('Sanitation Data'!$Q$6,0,10*ROW('Sanitation Data'!Q106)),0),"]"),IF(AND(ISTEXT(OFFSET('Sanitation Data'!$L$2,0,10*ROW('Sanitation Data'!Q106))),DA112="",ISNUMBER(OFFSET('Sanitation Data'!$Q$6,0,10*ROW('Sanitation Data'!Q106)))),OFFSET('Sanitation Data'!$Q$6,0,10*ROW('Sanitation Data'!Q106)),NA())))</f>
        <v>#N/A</v>
      </c>
      <c r="AM112" s="86" t="e">
        <f ca="true">+IF(AND(ISTEXT(OFFSET('Sanitation Data'!$L$2,0,10*ROW('Sanitation Data'!Q106))),DB112="Yes"),OFFSET('Sanitation Data'!$Q$10,0,10*ROW('Sanitation Data'!Q106)),IF(AND(ISTEXT(OFFSET('Sanitation Data'!$L$2,0,10*ROW('Sanitation Data'!Q106))),DB112="No",ISNUMBER(OFFSET('Sanitation Data'!$Q$10,0,10*ROW('Sanitation Data'!Q106)))),CONCATENATE("[",ROUND(OFFSET('Sanitation Data'!$Q$10,0,10*ROW('Sanitation Data'!Q106)),0),"]"),IF(AND(ISTEXT(OFFSET('Sanitation Data'!$L$2,0,10*ROW('Sanitation Data'!Q106))),DB112="",ISNUMBER(OFFSET('Sanitation Data'!$Q$10,0,10*ROW('Sanitation Data'!Q106)))),OFFSET('Sanitation Data'!$Q$10,0,10*ROW('Sanitation Data'!Q106)),NA())))</f>
        <v>#N/A</v>
      </c>
      <c r="AN112" s="86" t="e">
        <f ca="true">+IF(AND(ISTEXT(OFFSET('Sanitation Data'!$L$2,0,10*ROW('Sanitation Data'!Q106))),DC112="Yes"),OFFSET('Sanitation Data'!$Q$11,0,10*ROW('Sanitation Data'!Q106)),IF(AND(ISTEXT(OFFSET('Sanitation Data'!$L$2,0,10*ROW('Sanitation Data'!Q106))),DC112="No",ISNUMBER(OFFSET('Sanitation Data'!$Q$11,0,10*ROW('Sanitation Data'!Q106)))),CONCATENATE("[",ROUND(OFFSET('Sanitation Data'!$Q$11,0,10*ROW('Sanitation Data'!Q106)),0),"]"),IF(AND(ISTEXT(OFFSET('Sanitation Data'!$L$2,0,10*ROW('Sanitation Data'!Q106))),DC112="",ISNUMBER(OFFSET('Sanitation Data'!$Q$11,0,10*ROW('Sanitation Data'!Q106)))),OFFSET('Sanitation Data'!$Q$11,0,10*ROW('Sanitation Data'!Q106)),NA())))</f>
        <v>#N/A</v>
      </c>
      <c r="AO112" s="86" t="e">
        <f ca="true">+IF(AND(ISTEXT(OFFSET('Sanitation Data'!$L$2,0,10*ROW('Sanitation Data'!Q106))),DD112="Yes"),OFFSET('Sanitation Data'!$Q$12,0,10*ROW('Sanitation Data'!Q106)),IF(AND(ISTEXT(OFFSET('Sanitation Data'!$L$2,0,10*ROW('Sanitation Data'!Q106))),DD112="No",ISNUMBER(OFFSET('Sanitation Data'!$Q$12,0,10*ROW('Sanitation Data'!Q106)))),CONCATENATE("[",ROUND(OFFSET('Sanitation Data'!$Q$12,0,10*ROW('Sanitation Data'!Q106)),0),"]"),IF(AND(ISTEXT(OFFSET('Sanitation Data'!$L$2,0,10*ROW('Sanitation Data'!Q106))),DD112="",ISNUMBER(OFFSET('Sanitation Data'!$Q$12,0,10*ROW('Sanitation Data'!Q106)))),OFFSET('Sanitation Data'!$Q$12,0,10*ROW('Sanitation Data'!Q106)),NA())))</f>
        <v>#N/A</v>
      </c>
      <c r="AP112" s="86" t="e">
        <f ca="true">+IF(AND(ISTEXT(OFFSET('Sanitation Data'!$L$2,0,10*ROW('Sanitation Data'!R106))),DE112="Yes"),100-OFFSET('Sanitation Data'!$R$4,0,10*ROW('Sanitation Data'!R106)),IF(AND(ISTEXT(OFFSET('Sanitation Data'!$L$2,0,10*ROW('Sanitation Data'!R106))),DE112="No",ISNUMBER(OFFSET('Sanitation Data'!$R$4,0,10*ROW('Sanitation Data'!R106)))),CONCATENATE("[",ROUND(100-OFFSET('Sanitation Data'!$R$4,0,10*ROW('Sanitation Data'!R106)),0),"]"),IF(AND(ISTEXT(OFFSET('Sanitation Data'!$L$2,0,10*ROW('Sanitation Data'!R106))),DE112="",ISNUMBER(OFFSET('Sanitation Data'!$R$4,0,10*ROW('Sanitation Data'!R106)))),100-OFFSET('Sanitation Data'!$R$4,0,10*ROW('Sanitation Data'!R106)),NA())))</f>
        <v>#N/A</v>
      </c>
      <c r="AQ112" s="86" t="e">
        <f ca="true">+IF(AND(ISTEXT(OFFSET('Sanitation Data'!$L$2,0,10*ROW('Sanitation Data'!R106))),DF112="Yes"),OFFSET('Sanitation Data'!$R$6,0,10*ROW('Sanitation Data'!R106)),IF(AND(ISTEXT(OFFSET('Sanitation Data'!$L$2,0,10*ROW('Sanitation Data'!R106))),DF112="No",ISNUMBER(OFFSET('Sanitation Data'!$R$6,0,10*ROW('Sanitation Data'!R106)))),CONCATENATE("[",ROUND(OFFSET('Sanitation Data'!$R$6,0,10*ROW('Sanitation Data'!R106)),0),"]"),IF(AND(ISTEXT(OFFSET('Sanitation Data'!$L$2,0,10*ROW('Sanitation Data'!R106))),DF112="",ISNUMBER(OFFSET('Sanitation Data'!$R$6,0,10*ROW('Sanitation Data'!R106)))),OFFSET('Sanitation Data'!$R$6,0,10*ROW('Sanitation Data'!R106)),NA())))</f>
        <v>#N/A</v>
      </c>
      <c r="AR112" s="86" t="e">
        <f ca="true">+IF(AND(ISTEXT(OFFSET('Sanitation Data'!$L$2,0,10*ROW('Sanitation Data'!R106))),DG112="Yes"),OFFSET('Sanitation Data'!$R$10,0,10*ROW('Sanitation Data'!R106)),IF(AND(ISTEXT(OFFSET('Sanitation Data'!$L$2,0,10*ROW('Sanitation Data'!R106))),DG112="No",ISNUMBER(OFFSET('Sanitation Data'!$R$10,0,10*ROW('Sanitation Data'!R106)))),CONCATENATE("[",ROUND(OFFSET('Sanitation Data'!$R$10,0,10*ROW('Sanitation Data'!R106)),0),"]"),IF(AND(ISTEXT(OFFSET('Sanitation Data'!$L$2,0,10*ROW('Sanitation Data'!R106))),DG112="",ISNUMBER(OFFSET('Sanitation Data'!$R$10,0,10*ROW('Sanitation Data'!R106)))),OFFSET('Sanitation Data'!$R$10,0,10*ROW('Sanitation Data'!R106)),NA())))</f>
        <v>#N/A</v>
      </c>
      <c r="AS112" s="86" t="e">
        <f ca="true">+IF(AND(ISTEXT(OFFSET('Sanitation Data'!$L$2,0,10*ROW('Sanitation Data'!R106))),DH112="Yes"),OFFSET('Sanitation Data'!$R$11,0,10*ROW('Sanitation Data'!R106)),IF(AND(ISTEXT(OFFSET('Sanitation Data'!$L$2,0,10*ROW('Sanitation Data'!R106))),DH112="No",ISNUMBER(OFFSET('Sanitation Data'!$R$11,0,10*ROW('Sanitation Data'!R106)))),CONCATENATE("[",ROUND(OFFSET('Sanitation Data'!$R$11,0,10*ROW('Sanitation Data'!R106)),0),"]"),IF(AND(ISTEXT(OFFSET('Sanitation Data'!$L$2,0,10*ROW('Sanitation Data'!R106))),DH112="",ISNUMBER(OFFSET('Sanitation Data'!$R$11,0,10*ROW('Sanitation Data'!R106)))),OFFSET('Sanitation Data'!$R$11,0,10*ROW('Sanitation Data'!R106)),NA())))</f>
        <v>#N/A</v>
      </c>
      <c r="AT112" s="86" t="e">
        <f ca="true">+IF(AND(ISTEXT(OFFSET('Sanitation Data'!$L$2,0,10*ROW('Sanitation Data'!R106))),DI112="Yes"),OFFSET('Sanitation Data'!$R$12,0,10*ROW('Sanitation Data'!R106)),IF(AND(ISTEXT(OFFSET('Sanitation Data'!$L$2,0,10*ROW('Sanitation Data'!R106))),DI112="No",ISNUMBER(OFFSET('Sanitation Data'!$R$12,0,10*ROW('Sanitation Data'!R106)))),CONCATENATE("[",ROUND(OFFSET('Sanitation Data'!$R$12,0,10*ROW('Sanitation Data'!R106)),0),"]"),IF(AND(ISTEXT(OFFSET('Sanitation Data'!$L$2,0,10*ROW('Sanitation Data'!R106))),DI112="",ISNUMBER(OFFSET('Sanitation Data'!$R$12,0,10*ROW('Sanitation Data'!R106)))),OFFSET('Sanitation Data'!$R$12,0,10*ROW('Sanitation Data'!R106)),NA())))</f>
        <v>#N/A</v>
      </c>
      <c r="AU112" s="86" t="e">
        <f ca="true">+IF(AND(ISTEXT(OFFSET('Sanitation Data'!$L$2,0,10*ROW('Sanitation Data'!S106))),DJ112="Yes"),100-OFFSET('Sanitation Data'!$S$4,0,10*ROW('Sanitation Data'!S106)),IF(AND(ISTEXT(OFFSET('Sanitation Data'!$L$2,0,10*ROW('Sanitation Data'!S106))),DJ112="No",ISNUMBER(OFFSET('Sanitation Data'!$S$4,0,10*ROW('Sanitation Data'!S106)))),CONCATENATE("[",ROUND(100-OFFSET('Sanitation Data'!$S$4,0,10*ROW('Sanitation Data'!S106)),0),"]"),IF(AND(ISTEXT(OFFSET('Sanitation Data'!$L$2,0,10*ROW('Sanitation Data'!S106))),DJ112="",ISNUMBER(OFFSET('Sanitation Data'!$S$4,0,10*ROW('Sanitation Data'!S106)))),100-OFFSET('Sanitation Data'!$S$4,0,10*ROW('Sanitation Data'!S106)),NA())))</f>
        <v>#N/A</v>
      </c>
      <c r="AV112" s="86" t="e">
        <f ca="true">+IF(AND(ISTEXT(OFFSET('Sanitation Data'!$L$2,0,10*ROW('Sanitation Data'!S106))),DK112="Yes"),OFFSET('Sanitation Data'!$S$6,0,10*ROW('Sanitation Data'!S106)),IF(AND(ISTEXT(OFFSET('Sanitation Data'!$L$2,0,10*ROW('Sanitation Data'!S106))),DK112="No",ISNUMBER(OFFSET('Sanitation Data'!$S$6,0,10*ROW('Sanitation Data'!S106)))),CONCATENATE("[",ROUND(OFFSET('Sanitation Data'!$S$6,0,10*ROW('Sanitation Data'!S106)),0),"]"),IF(AND(ISTEXT(OFFSET('Sanitation Data'!$L$2,0,10*ROW('Sanitation Data'!S106))),DK112="",ISNUMBER(OFFSET('Sanitation Data'!$S$6,0,10*ROW('Sanitation Data'!S106)))),OFFSET('Sanitation Data'!$S$6,0,10*ROW('Sanitation Data'!S106)),NA())))</f>
        <v>#N/A</v>
      </c>
      <c r="AW112" s="86" t="e">
        <f ca="true">+IF(AND(ISTEXT(OFFSET('Sanitation Data'!$L$2,0,10*ROW('Sanitation Data'!S106))),DL112="Yes"),OFFSET('Sanitation Data'!$S$10,0,10*ROW('Sanitation Data'!S106)),IF(AND(ISTEXT(OFFSET('Sanitation Data'!$L$2,0,10*ROW('Sanitation Data'!S106))),DL112="No",ISNUMBER(OFFSET('Sanitation Data'!$S$10,0,10*ROW('Sanitation Data'!S106)))),CONCATENATE("[",ROUND(OFFSET('Sanitation Data'!$S$10,0,10*ROW('Sanitation Data'!S106)),0),"]"),IF(AND(ISTEXT(OFFSET('Sanitation Data'!$L$2,0,10*ROW('Sanitation Data'!S106))),DL112="",ISNUMBER(OFFSET('Sanitation Data'!$S$10,0,10*ROW('Sanitation Data'!S106)))),OFFSET('Sanitation Data'!$S$10,0,10*ROW('Sanitation Data'!S106)),NA())))</f>
        <v>#N/A</v>
      </c>
      <c r="AX112" s="86" t="e">
        <f ca="true">+IF(AND(ISTEXT(OFFSET('Sanitation Data'!$L$2,0,10*ROW('Sanitation Data'!S106))),DM112="Yes"),OFFSET('Sanitation Data'!$S$11,0,10*ROW('Sanitation Data'!S106)),IF(AND(ISTEXT(OFFSET('Sanitation Data'!$L$2,0,10*ROW('Sanitation Data'!S106))),DM112="No",ISNUMBER(OFFSET('Sanitation Data'!$S$11,0,10*ROW('Sanitation Data'!S106)))),CONCATENATE("[",ROUND(OFFSET('Sanitation Data'!$S$11,0,10*ROW('Sanitation Data'!S106)),0),"]"),IF(AND(ISTEXT(OFFSET('Sanitation Data'!$L$2,0,10*ROW('Sanitation Data'!S106))),DM112="",ISNUMBER(OFFSET('Sanitation Data'!$S$11,0,10*ROW('Sanitation Data'!S106)))),OFFSET('Sanitation Data'!$S$11,0,10*ROW('Sanitation Data'!S106)),NA())))</f>
        <v>#N/A</v>
      </c>
      <c r="AY112" s="86" t="e">
        <f ca="true">+IF(AND(ISTEXT(OFFSET('Sanitation Data'!$L$2,0,10*ROW('Sanitation Data'!S106))),DN112="Yes"),OFFSET('Sanitation Data'!$S$12,0,10*ROW('Sanitation Data'!S106)),IF(AND(ISTEXT(OFFSET('Sanitation Data'!$L$2,0,10*ROW('Sanitation Data'!S106))),DN112="No",ISNUMBER(OFFSET('Sanitation Data'!$S$12,0,10*ROW('Sanitation Data'!S106)))),CONCATENATE("[",ROUND(OFFSET('Sanitation Data'!$S$12,0,10*ROW('Sanitation Data'!S106)),0),"]"),IF(AND(ISTEXT(OFFSET('Sanitation Data'!$L$2,0,10*ROW('Sanitation Data'!S106))),DN112="",ISNUMBER(OFFSET('Sanitation Data'!$S$12,0,10*ROW('Sanitation Data'!S106)))),OFFSET('Sanitation Data'!$S$12,0,10*ROW('Sanitation Data'!S106)),NA())))</f>
        <v>#N/A</v>
      </c>
      <c r="AZ112" s="87" t="e">
        <f ca="true">+IF(AND(ISTEXT(OFFSET('Hygiene Data'!$L$2,0,10*ROW('Hygiene Data'!N106))),DO112="Yes"),OFFSET('Hygiene Data'!$N$5,0,10*ROW('Hygiene Data'!N106)),IF(AND(ISTEXT(OFFSET('Hygiene Data'!$L$2,0,10*ROW('Hygiene Data'!N106))),DO112="No",ISNUMBER(OFFSET('Hygiene Data'!$N$5,0,10*ROW('Hygiene Data'!N106)))),CONCATENATE("[",ROUND(OFFSET('Hygiene Data'!$N$5,0,10*ROW('Hygiene Data'!N106)),0),"]"),IF(AND(ISTEXT(OFFSET('Hygiene Data'!$L$2,0,10*ROW('Hygiene Data'!N106))),DO112="",ISNUMBER(OFFSET('Hygiene Data'!$N$5,0,10*ROW('Hygiene Data'!N106)))),OFFSET('Hygiene Data'!$N$5,0,10*ROW('Hygiene Data'!N106)),NA())))</f>
        <v>#N/A</v>
      </c>
      <c r="BA112" s="87" t="e">
        <f ca="true">+IF(AND(ISTEXT(OFFSET('Hygiene Data'!$L$2,0,10*ROW('Hygiene Data'!N106))),DP112="Yes"),OFFSET('Hygiene Data'!$N$7,0,10*ROW('Hygiene Data'!N106)),IF(AND(ISTEXT(OFFSET('Hygiene Data'!$L$2,0,10*ROW('Hygiene Data'!N106))),DP112="No",ISNUMBER(OFFSET('Hygiene Data'!$N$7,0,10*ROW('Hygiene Data'!N106)))),CONCATENATE("[",ROUND(OFFSET('Hygiene Data'!$N$7,0,10*ROW('Hygiene Data'!N106)),0),"]"),IF(AND(ISTEXT(OFFSET('Hygiene Data'!$L$2,0,10*ROW('Hygiene Data'!N106))),DP112="",ISNUMBER(OFFSET('Hygiene Data'!$N$7,0,10*ROW('Hygiene Data'!N106)))),OFFSET('Hygiene Data'!$N$7,0,10*ROW('Hygiene Data'!N106)),NA())))</f>
        <v>#N/A</v>
      </c>
      <c r="BB112" s="87" t="e">
        <f ca="true">+IF(AND(ISTEXT(OFFSET('Hygiene Data'!$L$2,0,10*ROW('Hygiene Data'!N106))),DQ112="Yes"),OFFSET('Hygiene Data'!$N$9,0,10*ROW('Hygiene Data'!N106)),IF(AND(ISTEXT(OFFSET('Hygiene Data'!$L$2,0,10*ROW('Hygiene Data'!N106))),DQ112="No",ISNUMBER(OFFSET('Hygiene Data'!$N$9,0,10*ROW('Hygiene Data'!N106)))),CONCATENATE("[",ROUND(OFFSET('Hygiene Data'!$N$9,0,10*ROW('Hygiene Data'!N106)),0),"]"),IF(AND(ISTEXT(OFFSET('Hygiene Data'!$L$2,0,10*ROW('Hygiene Data'!N106))),DQ112="",ISNUMBER(OFFSET('Hygiene Data'!$N$9,0,10*ROW('Hygiene Data'!N106)))),OFFSET('Hygiene Data'!$N$9,0,10*ROW('Hygiene Data'!N106)),NA())))</f>
        <v>#N/A</v>
      </c>
      <c r="BC112" s="87" t="e">
        <f ca="true">+IF(AND(ISTEXT(OFFSET('Hygiene Data'!$L$2,0,10*ROW('Hygiene Data'!O106))),DR112="Yes"),OFFSET('Hygiene Data'!$O$5,0,10*ROW('Hygiene Data'!O106)),IF(AND(ISTEXT(OFFSET('Hygiene Data'!$L$2,0,10*ROW('Hygiene Data'!O106))),DR112="No",ISNUMBER(OFFSET('Hygiene Data'!$O$5,0,10*ROW('Hygiene Data'!O106)))),CONCATENATE("[",ROUND(OFFSET('Hygiene Data'!$O$5,0,10*ROW('Hygiene Data'!O106)),0),"]"),IF(AND(ISTEXT(OFFSET('Hygiene Data'!$L$2,0,10*ROW('Hygiene Data'!O106))),DR112="",ISNUMBER(OFFSET('Hygiene Data'!$O$5,0,10*ROW('Hygiene Data'!O106)))),OFFSET('Hygiene Data'!$O$5,0,10*ROW('Hygiene Data'!O106)),NA())))</f>
        <v>#N/A</v>
      </c>
      <c r="BD112" s="87" t="e">
        <f ca="true">+IF(AND(ISTEXT(OFFSET('Hygiene Data'!$L$2,0,10*ROW('Hygiene Data'!O106))),DS112="Yes"),OFFSET('Hygiene Data'!$O$7,0,10*ROW('Hygiene Data'!O106)),IF(AND(ISTEXT(OFFSET('Hygiene Data'!$L$2,0,10*ROW('Hygiene Data'!O106))),DS112="No",ISNUMBER(OFFSET('Hygiene Data'!$O$7,0,10*ROW('Hygiene Data'!O106)))),CONCATENATE("[",ROUND(OFFSET('Hygiene Data'!$O$7,0,10*ROW('Hygiene Data'!O106)),0),"]"),IF(AND(ISTEXT(OFFSET('Hygiene Data'!$L$2,0,10*ROW('Hygiene Data'!O106))),DS112="",ISNUMBER(OFFSET('Hygiene Data'!$O$7,0,10*ROW('Hygiene Data'!O106)))),OFFSET('Hygiene Data'!$O$7,0,10*ROW('Hygiene Data'!O106)),NA())))</f>
        <v>#N/A</v>
      </c>
      <c r="BE112" s="87" t="e">
        <f ca="true">+IF(AND(ISTEXT(OFFSET('Hygiene Data'!$L$2,0,10*ROW('Hygiene Data'!O106))),DT112="Yes"),OFFSET('Hygiene Data'!$O$9,0,10*ROW('Hygiene Data'!O106)),IF(AND(ISTEXT(OFFSET('Hygiene Data'!$L$2,0,10*ROW('Hygiene Data'!O106))),DT112="No",ISNUMBER(OFFSET('Hygiene Data'!$O$9,0,10*ROW('Hygiene Data'!O106)))),CONCATENATE("[",ROUND(OFFSET('Hygiene Data'!$O$9,0,10*ROW('Hygiene Data'!O106)),0),"]"),IF(AND(ISTEXT(OFFSET('Hygiene Data'!$L$2,0,10*ROW('Hygiene Data'!O106))),DT112="",ISNUMBER(OFFSET('Hygiene Data'!$O$9,0,10*ROW('Hygiene Data'!O106)))),OFFSET('Hygiene Data'!$O$9,0,10*ROW('Hygiene Data'!O106)),NA())))</f>
        <v>#N/A</v>
      </c>
      <c r="BF112" s="87" t="e">
        <f ca="true">+IF(AND(ISTEXT(OFFSET('Hygiene Data'!$L$2,0,10*ROW('Hygiene Data'!P106))),DU112="Yes"),OFFSET('Hygiene Data'!$P$5,0,10*ROW('Hygiene Data'!P106)),IF(AND(ISTEXT(OFFSET('Hygiene Data'!$L$2,0,10*ROW('Hygiene Data'!P106))),DU112="No",ISNUMBER(OFFSET('Hygiene Data'!$P$5,0,10*ROW('Hygiene Data'!P106)))),CONCATENATE("[",ROUND(OFFSET('Hygiene Data'!$P$5,0,10*ROW('Hygiene Data'!P106)),0),"]"),IF(AND(ISTEXT(OFFSET('Hygiene Data'!$L$2,0,10*ROW('Hygiene Data'!P106))),DU112="",ISNUMBER(OFFSET('Hygiene Data'!$P$5,0,10*ROW('Hygiene Data'!P106)))),OFFSET('Hygiene Data'!$P$5,0,10*ROW('Hygiene Data'!P106)),NA())))</f>
        <v>#N/A</v>
      </c>
      <c r="BG112" s="87" t="e">
        <f ca="true">+IF(AND(ISTEXT(OFFSET('Hygiene Data'!$L$2,0,10*ROW('Hygiene Data'!P106))),DV112="Yes"),OFFSET('Hygiene Data'!$P$7,0,10*ROW('Hygiene Data'!P106)),IF(AND(ISTEXT(OFFSET('Hygiene Data'!$L$2,0,10*ROW('Hygiene Data'!P106))),DV112="No",ISNUMBER(OFFSET('Hygiene Data'!$P$7,0,10*ROW('Hygiene Data'!P106)))),CONCATENATE("[",ROUND(OFFSET('Hygiene Data'!$P$7,0,10*ROW('Hygiene Data'!P106)),0),"]"),IF(AND(ISTEXT(OFFSET('Hygiene Data'!$L$2,0,10*ROW('Hygiene Data'!P106))),DV112="",ISNUMBER(OFFSET('Hygiene Data'!$P$7,0,10*ROW('Hygiene Data'!P106)))),OFFSET('Hygiene Data'!$P$7,0,10*ROW('Hygiene Data'!P106)),NA())))</f>
        <v>#N/A</v>
      </c>
      <c r="BH112" s="87" t="e">
        <f ca="true">+IF(AND(ISTEXT(OFFSET('Hygiene Data'!$L$2,0,10*ROW('Hygiene Data'!P106))),DW112="Yes"),OFFSET('Hygiene Data'!$P$9,0,10*ROW('Hygiene Data'!P106)),IF(AND(ISTEXT(OFFSET('Hygiene Data'!$L$2,0,10*ROW('Hygiene Data'!P106))),DW112="No",ISNUMBER(OFFSET('Hygiene Data'!$P$9,0,10*ROW('Hygiene Data'!P106)))),CONCATENATE("[",ROUND(OFFSET('Hygiene Data'!$P$9,0,10*ROW('Hygiene Data'!P106)),0),"]"),IF(AND(ISTEXT(OFFSET('Hygiene Data'!$L$2,0,10*ROW('Hygiene Data'!P106))),DW112="",ISNUMBER(OFFSET('Hygiene Data'!$P$9,0,10*ROW('Hygiene Data'!P106)))),OFFSET('Hygiene Data'!$P$9,0,10*ROW('Hygiene Data'!P106)),NA())))</f>
        <v>#N/A</v>
      </c>
      <c r="BI112" s="87" t="e">
        <f ca="true">+IF(AND(ISTEXT(OFFSET('Hygiene Data'!$L$2,0,10*ROW('Hygiene Data'!Q106))),DX112="Yes"),OFFSET('Hygiene Data'!$Q$5,0,10*ROW('Hygiene Data'!Q106)),IF(AND(ISTEXT(OFFSET('Hygiene Data'!$L$2,0,10*ROW('Hygiene Data'!Q106))),DX112="No",ISNUMBER(OFFSET('Hygiene Data'!$Q$5,0,10*ROW('Hygiene Data'!Q106)))),CONCATENATE("[",ROUND(OFFSET('Hygiene Data'!$Q$5,0,10*ROW('Hygiene Data'!Q106)),0),"]"),IF(AND(ISTEXT(OFFSET('Hygiene Data'!$L$2,0,10*ROW('Hygiene Data'!Q106))),DX112="",ISNUMBER(OFFSET('Hygiene Data'!$Q$5,0,10*ROW('Hygiene Data'!Q106)))),OFFSET('Hygiene Data'!$Q$5,0,10*ROW('Hygiene Data'!Q106)),NA())))</f>
        <v>#N/A</v>
      </c>
      <c r="BJ112" s="87" t="e">
        <f ca="true">+IF(AND(ISTEXT(OFFSET('Hygiene Data'!$L$2,0,10*ROW('Hygiene Data'!Q106))),DY112="Yes"),OFFSET('Hygiene Data'!$Q$7,0,10*ROW('Hygiene Data'!Q106)),IF(AND(ISTEXT(OFFSET('Hygiene Data'!$L$2,0,10*ROW('Hygiene Data'!Q106))),DY112="No",ISNUMBER(OFFSET('Hygiene Data'!$Q$7,0,10*ROW('Hygiene Data'!Q106)))),CONCATENATE("[",ROUND(OFFSET('Hygiene Data'!$Q$7,0,10*ROW('Hygiene Data'!Q106)),0),"]"),IF(AND(ISTEXT(OFFSET('Hygiene Data'!$L$2,0,10*ROW('Hygiene Data'!Q106))),DY112="",ISNUMBER(OFFSET('Hygiene Data'!$Q$7,0,10*ROW('Hygiene Data'!Q106)))),OFFSET('Hygiene Data'!$Q$7,0,10*ROW('Hygiene Data'!Q106)),NA())))</f>
        <v>#N/A</v>
      </c>
      <c r="BK112" s="87" t="e">
        <f ca="true">+IF(AND(ISTEXT(OFFSET('Hygiene Data'!$L$2,0,10*ROW('Hygiene Data'!Q106))),DZ112="Yes"),OFFSET('Hygiene Data'!$Q$9,0,10*ROW('Hygiene Data'!Q106)),IF(AND(ISTEXT(OFFSET('Hygiene Data'!$L$2,0,10*ROW('Hygiene Data'!Q106))),DZ112="No",ISNUMBER(OFFSET('Hygiene Data'!$Q$9,0,10*ROW('Hygiene Data'!Q106)))),CONCATENATE("[",ROUND(OFFSET('Hygiene Data'!$Q$9,0,10*ROW('Hygiene Data'!Q106)),0),"]"),IF(AND(ISTEXT(OFFSET('Hygiene Data'!$L$2,0,10*ROW('Hygiene Data'!Q106))),DZ112="",ISNUMBER(OFFSET('Hygiene Data'!$Q$9,0,10*ROW('Hygiene Data'!Q106)))),OFFSET('Hygiene Data'!$Q$9,0,10*ROW('Hygiene Data'!Q106)),NA())))</f>
        <v>#N/A</v>
      </c>
      <c r="BL112" s="87" t="e">
        <f ca="true">+IF(AND(ISTEXT(OFFSET('Hygiene Data'!$L$2,0,10*ROW('Hygiene Data'!R106))),EA112="Yes"),OFFSET('Hygiene Data'!$R$5,0,10*ROW('Hygiene Data'!R106)),IF(AND(ISTEXT(OFFSET('Hygiene Data'!$L$2,0,10*ROW('Hygiene Data'!R106))),EA112="No",ISNUMBER(OFFSET('Hygiene Data'!$R$5,0,10*ROW('Hygiene Data'!R106)))),CONCATENATE("[",ROUND(OFFSET('Hygiene Data'!$R$5,0,10*ROW('Hygiene Data'!R106)),0),"]"),IF(AND(ISTEXT(OFFSET('Hygiene Data'!$L$2,0,10*ROW('Hygiene Data'!R106))),EA112="",ISNUMBER(OFFSET('Hygiene Data'!$R$5,0,10*ROW('Hygiene Data'!R106)))),OFFSET('Hygiene Data'!$R$5,0,10*ROW('Hygiene Data'!R106)),NA())))</f>
        <v>#N/A</v>
      </c>
      <c r="BM112" s="87" t="e">
        <f ca="true">+IF(AND(ISTEXT(OFFSET('Hygiene Data'!$L$2,0,10*ROW('Hygiene Data'!R106))),EB112="Yes"),OFFSET('Hygiene Data'!$R$7,0,10*ROW('Hygiene Data'!R106)),IF(AND(ISTEXT(OFFSET('Hygiene Data'!$L$2,0,10*ROW('Hygiene Data'!R106))),EB112="No",ISNUMBER(OFFSET('Hygiene Data'!$R$7,0,10*ROW('Hygiene Data'!R106)))),CONCATENATE("[",ROUND(OFFSET('Hygiene Data'!$R$7,0,10*ROW('Hygiene Data'!R106)),0),"]"),IF(AND(ISTEXT(OFFSET('Hygiene Data'!$L$2,0,10*ROW('Hygiene Data'!R106))),EB112="",ISNUMBER(OFFSET('Hygiene Data'!$R$7,0,10*ROW('Hygiene Data'!R106)))),OFFSET('Hygiene Data'!$R$7,0,10*ROW('Hygiene Data'!R106)),NA())))</f>
        <v>#N/A</v>
      </c>
      <c r="BN112" s="87" t="e">
        <f ca="true">+IF(AND(ISTEXT(OFFSET('Hygiene Data'!$L$2,0,10*ROW('Hygiene Data'!R106))),EC112="Yes"),OFFSET('Hygiene Data'!$R$9,0,10*ROW('Hygiene Data'!R106)),IF(AND(ISTEXT(OFFSET('Hygiene Data'!$L$2,0,10*ROW('Hygiene Data'!R106))),EC112="No",ISNUMBER(OFFSET('Hygiene Data'!$R$9,0,10*ROW('Hygiene Data'!R106)))),CONCATENATE("[",ROUND(OFFSET('Hygiene Data'!$R$9,0,10*ROW('Hygiene Data'!R106)),0),"]"),IF(AND(ISTEXT(OFFSET('Hygiene Data'!$L$2,0,10*ROW('Hygiene Data'!R106))),EC112="",ISNUMBER(OFFSET('Hygiene Data'!$R$9,0,10*ROW('Hygiene Data'!R106)))),OFFSET('Hygiene Data'!$R$9,0,10*ROW('Hygiene Data'!R106)),NA())))</f>
        <v>#N/A</v>
      </c>
      <c r="BO112" s="87" t="e">
        <f ca="true">+IF(AND(ISTEXT(OFFSET('Hygiene Data'!$L$2,0,10*ROW('Hygiene Data'!S106))),ED112="Yes"),OFFSET('Hygiene Data'!$S$5,0,10*ROW('Hygiene Data'!S106)),IF(AND(ISTEXT(OFFSET('Hygiene Data'!$L$2,0,10*ROW('Hygiene Data'!S106))),ED112="No",ISNUMBER(OFFSET('Hygiene Data'!$S$5,0,10*ROW('Hygiene Data'!S106)))),CONCATENATE("[",ROUND(OFFSET('Hygiene Data'!$S$5,0,10*ROW('Hygiene Data'!S106)),0),"]"),IF(AND(ISTEXT(OFFSET('Hygiene Data'!$L$2,0,10*ROW('Hygiene Data'!S106))),ED112="",ISNUMBER(OFFSET('Hygiene Data'!$S$5,0,10*ROW('Hygiene Data'!S106)))),OFFSET('Hygiene Data'!$S$5,0,10*ROW('Hygiene Data'!S106)),NA())))</f>
        <v>#N/A</v>
      </c>
      <c r="BP112" s="87" t="e">
        <f ca="true">+IF(AND(ISTEXT(OFFSET('Hygiene Data'!$L$2,0,10*ROW('Hygiene Data'!S106))),EE112="Yes"),OFFSET('Hygiene Data'!$S$7,0,10*ROW('Hygiene Data'!S106)),IF(AND(ISTEXT(OFFSET('Hygiene Data'!$L$2,0,10*ROW('Hygiene Data'!S106))),EE112="No",ISNUMBER(OFFSET('Hygiene Data'!$S$7,0,10*ROW('Hygiene Data'!S106)))),CONCATENATE("[",ROUND(OFFSET('Hygiene Data'!$S$7,0,10*ROW('Hygiene Data'!S106)),0),"]"),IF(AND(ISTEXT(OFFSET('Hygiene Data'!$L$2,0,10*ROW('Hygiene Data'!S106))),EE112="",ISNUMBER(OFFSET('Hygiene Data'!$S$7,0,10*ROW('Hygiene Data'!S106)))),OFFSET('Hygiene Data'!$S$7,0,10*ROW('Hygiene Data'!S106)),NA())))</f>
        <v>#N/A</v>
      </c>
      <c r="BQ112" s="87" t="e">
        <f ca="true">+IF(AND(ISTEXT(OFFSET('Hygiene Data'!$L$2,0,10*ROW('Hygiene Data'!S106))),EF112="Yes"),OFFSET('Hygiene Data'!$S$9,0,10*ROW('Hygiene Data'!S106)),IF(AND(ISTEXT(OFFSET('Hygiene Data'!$L$2,0,10*ROW('Hygiene Data'!S106))),EF112="No",ISNUMBER(OFFSET('Hygiene Data'!$S$9,0,10*ROW('Hygiene Data'!S106)))),CONCATENATE("[",ROUND(OFFSET('Hygiene Data'!$S$9,0,10*ROW('Hygiene Data'!S106)),0),"]"),IF(AND(ISTEXT(OFFSET('Hygiene Data'!$L$2,0,10*ROW('Hygiene Data'!S106))),EF112="",ISNUMBER(OFFSET('Hygiene Data'!$S$9,0,10*ROW('Hygiene Data'!S106)))),OFFSET('Hygiene Data'!$S$9,0,10*ROW('Hygiene Data'!S106)),NA())))</f>
        <v>#N/A</v>
      </c>
      <c r="BR112" s="271"/>
      <c r="BS112" s="271" t="str">
        <f ca="true">+IF(OFFSET('Water Data'!$N$27,0,10*ROW('Water Data'!N106))="","",OFFSET('Water Data'!$N$27,0,10*ROW('Water Data'!N106)))</f>
        <v/>
      </c>
      <c r="BT112" s="271" t="str">
        <f ca="true">+IF(OFFSET('Water Data'!$N$28,0,10*ROW('Water Data'!N106))="","",OFFSET('Water Data'!$N$28,0,10*ROW('Water Data'!N106)))</f>
        <v/>
      </c>
      <c r="BU112" s="271" t="str">
        <f ca="true">+IF(OFFSET('Water Data'!$N$29,0,10*ROW('Water Data'!N106))="","",OFFSET('Water Data'!$N$29,0,10*ROW('Water Data'!N106)))</f>
        <v/>
      </c>
      <c r="BV112" s="271" t="str">
        <f ca="true">+IF(OFFSET('Water Data'!$O$27,0,10*ROW('Water Data'!O106))="","",OFFSET('Water Data'!$O$27,0,10*ROW('Water Data'!O106)))</f>
        <v/>
      </c>
      <c r="BW112" s="271" t="str">
        <f ca="true">+IF(OFFSET('Water Data'!$O$28,0,10*ROW('Water Data'!O106))="","",OFFSET('Water Data'!$O$28,0,10*ROW('Water Data'!O106)))</f>
        <v/>
      </c>
      <c r="BX112" s="271" t="str">
        <f ca="true">+IF(OFFSET('Water Data'!$O$29,0,10*ROW('Water Data'!O106))="","",OFFSET('Water Data'!$O$29,0,10*ROW('Water Data'!O106)))</f>
        <v/>
      </c>
      <c r="BY112" s="271" t="str">
        <f ca="true">+IF(OFFSET('Water Data'!$P$27,0,10*ROW('Water Data'!P106))="","",OFFSET('Water Data'!$P$27,0,10*ROW('Water Data'!P106)))</f>
        <v/>
      </c>
      <c r="BZ112" s="271" t="str">
        <f ca="true">+IF(OFFSET('Water Data'!$P$28,0,10*ROW('Water Data'!P106))="","",OFFSET('Water Data'!$P$28,0,10*ROW('Water Data'!P106)))</f>
        <v/>
      </c>
      <c r="CA112" s="271" t="str">
        <f ca="true">+IF(OFFSET('Water Data'!$P$29,0,10*ROW('Water Data'!P106))="","",OFFSET('Water Data'!$P$29,0,10*ROW('Water Data'!P106)))</f>
        <v/>
      </c>
      <c r="CB112" s="271" t="str">
        <f ca="true">+IF(OFFSET('Water Data'!$Q$27,0,10*ROW('Water Data'!Q106))="","",OFFSET('Water Data'!$Q$27,0,10*ROW('Water Data'!Q106)))</f>
        <v/>
      </c>
      <c r="CC112" s="271" t="str">
        <f ca="true">+IF(OFFSET('Water Data'!$Q$28,0,10*ROW('Water Data'!Q106))="","",OFFSET('Water Data'!$Q$28,0,10*ROW('Water Data'!Q106)))</f>
        <v/>
      </c>
      <c r="CD112" s="271" t="str">
        <f ca="true">+IF(OFFSET('Water Data'!$Q$29,0,10*ROW('Water Data'!Q106))="","",OFFSET('Water Data'!$Q$29,0,10*ROW('Water Data'!Q106)))</f>
        <v/>
      </c>
      <c r="CE112" s="271" t="str">
        <f ca="true">+IF(OFFSET('Water Data'!$R$27,0,10*ROW('Water Data'!R106))="","",OFFSET('Water Data'!$R$27,0,10*ROW('Water Data'!R106)))</f>
        <v/>
      </c>
      <c r="CF112" s="271" t="str">
        <f ca="true">+IF(OFFSET('Water Data'!$R$28,0,10*ROW('Water Data'!R106))="","",OFFSET('Water Data'!$R$28,0,10*ROW('Water Data'!R106)))</f>
        <v/>
      </c>
      <c r="CG112" s="271" t="str">
        <f ca="true">+IF(OFFSET('Water Data'!$R$29,0,10*ROW('Water Data'!R106))="","",OFFSET('Water Data'!$R$29,0,10*ROW('Water Data'!R106)))</f>
        <v/>
      </c>
      <c r="CH112" s="271" t="str">
        <f ca="true">+IF(OFFSET('Water Data'!$S$27,0,10*ROW('Water Data'!S106))="","",OFFSET('Water Data'!$S$27,0,10*ROW('Water Data'!S106)))</f>
        <v/>
      </c>
      <c r="CI112" s="271" t="str">
        <f ca="true">+IF(OFFSET('Water Data'!$S$28,0,10*ROW('Water Data'!S106))="","",OFFSET('Water Data'!$S$28,0,10*ROW('Water Data'!S106)))</f>
        <v/>
      </c>
      <c r="CJ112" s="271" t="str">
        <f ca="true">+IF(OFFSET('Water Data'!$S$29,0,10*ROW('Water Data'!S106))="","",OFFSET('Water Data'!$S$29,0,10*ROW('Water Data'!S106)))</f>
        <v/>
      </c>
      <c r="CK112" s="271" t="str">
        <f ca="true">+IF(OFFSET('Sanitation Data'!$N$28,0,10*ROW('Sanitation Data'!N106))="","",OFFSET('Sanitation Data'!$N$28,0,10*ROW('Sanitation Data'!N106)))</f>
        <v/>
      </c>
      <c r="CL112" s="271" t="str">
        <f ca="true">+IF(OFFSET('Sanitation Data'!$N$29,0,10*ROW('Sanitation Data'!N106))="","",OFFSET('Sanitation Data'!$N$29,0,10*ROW('Sanitation Data'!N106)))</f>
        <v/>
      </c>
      <c r="CM112" s="271" t="str">
        <f ca="true">+IF(OFFSET('Sanitation Data'!$N$30,0,10*ROW('Sanitation Data'!N106))="","",OFFSET('Sanitation Data'!$N$30,0,10*ROW('Sanitation Data'!N106)))</f>
        <v/>
      </c>
      <c r="CN112" s="271" t="str">
        <f ca="true">+IF(OFFSET('Sanitation Data'!$N$31,0,10*ROW('Sanitation Data'!N106))="","",OFFSET('Sanitation Data'!$N$31,0,10*ROW('Sanitation Data'!N106)))</f>
        <v/>
      </c>
      <c r="CO112" s="271" t="str">
        <f ca="true">+IF(OFFSET('Sanitation Data'!$N$32,0,10*ROW('Sanitation Data'!N106))="","",OFFSET('Sanitation Data'!$N$32,0,10*ROW('Sanitation Data'!N106)))</f>
        <v/>
      </c>
      <c r="CP112" s="271" t="str">
        <f ca="true">+IF(OFFSET('Sanitation Data'!$O$28,0,10*ROW('Sanitation Data'!O106))="","",OFFSET('Sanitation Data'!$O$28,0,10*ROW('Sanitation Data'!O106)))</f>
        <v/>
      </c>
      <c r="CQ112" s="271" t="str">
        <f ca="true">+IF(OFFSET('Sanitation Data'!$O$29,0,10*ROW('Sanitation Data'!O106))="","",OFFSET('Sanitation Data'!$O$29,0,10*ROW('Sanitation Data'!O106)))</f>
        <v/>
      </c>
      <c r="CR112" s="271" t="str">
        <f ca="true">+IF(OFFSET('Sanitation Data'!$O$30,0,10*ROW('Sanitation Data'!O106))="","",OFFSET('Sanitation Data'!$O$30,0,10*ROW('Sanitation Data'!O106)))</f>
        <v/>
      </c>
      <c r="CS112" s="271" t="str">
        <f ca="true">+IF(OFFSET('Sanitation Data'!$O$31,0,10*ROW('Sanitation Data'!O106))="","",OFFSET('Sanitation Data'!$O$31,0,10*ROW('Sanitation Data'!O106)))</f>
        <v/>
      </c>
      <c r="CT112" s="271" t="str">
        <f ca="true">+IF(OFFSET('Sanitation Data'!$O$32,0,10*ROW('Sanitation Data'!O106))="","",OFFSET('Sanitation Data'!$O$32,0,10*ROW('Sanitation Data'!O106)))</f>
        <v/>
      </c>
      <c r="CU112" s="271" t="str">
        <f ca="true">+IF(OFFSET('Sanitation Data'!$P$28,0,10*ROW('Sanitation Data'!P106))="","",OFFSET('Sanitation Data'!$P$28,0,10*ROW('Sanitation Data'!P106)))</f>
        <v/>
      </c>
      <c r="CV112" s="271" t="str">
        <f ca="true">+IF(OFFSET('Sanitation Data'!$P$29,0,10*ROW('Sanitation Data'!P106))="","",OFFSET('Sanitation Data'!$P$29,0,10*ROW('Sanitation Data'!P106)))</f>
        <v/>
      </c>
      <c r="CW112" s="271" t="str">
        <f ca="true">+IF(OFFSET('Sanitation Data'!$P$30,0,10*ROW('Sanitation Data'!P106))="","",OFFSET('Sanitation Data'!$P$30,0,10*ROW('Sanitation Data'!P106)))</f>
        <v/>
      </c>
      <c r="CX112" s="271" t="str">
        <f ca="true">+IF(OFFSET('Sanitation Data'!$P$31,0,10*ROW('Sanitation Data'!P106))="","",OFFSET('Sanitation Data'!$P$31,0,10*ROW('Sanitation Data'!P106)))</f>
        <v/>
      </c>
      <c r="CY112" s="271" t="str">
        <f ca="true">+IF(OFFSET('Sanitation Data'!$P$32,0,10*ROW('Sanitation Data'!P106))="","",OFFSET('Sanitation Data'!$P$32,0,10*ROW('Sanitation Data'!P106)))</f>
        <v/>
      </c>
      <c r="CZ112" s="271" t="str">
        <f ca="true">+IF(OFFSET('Sanitation Data'!$Q$28,0,10*ROW('Sanitation Data'!Q106))="","",OFFSET('Sanitation Data'!$Q$28,0,10*ROW('Sanitation Data'!Q106)))</f>
        <v/>
      </c>
      <c r="DA112" s="271" t="str">
        <f ca="true">+IF(OFFSET('Sanitation Data'!$Q$29,0,10*ROW('Sanitation Data'!Q106))="","",OFFSET('Sanitation Data'!$Q$29,0,10*ROW('Sanitation Data'!Q106)))</f>
        <v/>
      </c>
      <c r="DB112" s="271" t="str">
        <f ca="true">+IF(OFFSET('Sanitation Data'!$Q$30,0,10*ROW('Sanitation Data'!Q106))="","",OFFSET('Sanitation Data'!$Q$30,0,10*ROW('Sanitation Data'!Q106)))</f>
        <v/>
      </c>
      <c r="DC112" s="271" t="str">
        <f ca="true">+IF(OFFSET('Sanitation Data'!$Q$31,0,10*ROW('Sanitation Data'!Q106))="","",OFFSET('Sanitation Data'!$Q$31,0,10*ROW('Sanitation Data'!Q106)))</f>
        <v/>
      </c>
      <c r="DD112" s="271" t="str">
        <f ca="true">+IF(OFFSET('Sanitation Data'!$Q$32,0,10*ROW('Sanitation Data'!Q106))="","",OFFSET('Sanitation Data'!$Q$32,0,10*ROW('Sanitation Data'!Q106)))</f>
        <v/>
      </c>
      <c r="DE112" s="271" t="str">
        <f ca="true">+IF(OFFSET('Sanitation Data'!$R$28,0,10*ROW('Sanitation Data'!R106))="","",OFFSET('Sanitation Data'!$R$28,0,10*ROW('Sanitation Data'!R106)))</f>
        <v/>
      </c>
      <c r="DF112" s="271" t="str">
        <f ca="true">+IF(OFFSET('Sanitation Data'!$R$29,0,10*ROW('Sanitation Data'!R106))="","",OFFSET('Sanitation Data'!$R$29,0,10*ROW('Sanitation Data'!R106)))</f>
        <v/>
      </c>
      <c r="DG112" s="271" t="str">
        <f ca="true">+IF(OFFSET('Sanitation Data'!$R$30,0,10*ROW('Sanitation Data'!R106))="","",OFFSET('Sanitation Data'!$R$30,0,10*ROW('Sanitation Data'!R106)))</f>
        <v/>
      </c>
      <c r="DH112" s="271" t="str">
        <f ca="true">+IF(OFFSET('Sanitation Data'!$R$31,0,10*ROW('Sanitation Data'!R106))="","",OFFSET('Sanitation Data'!$R$31,0,10*ROW('Sanitation Data'!R106)))</f>
        <v/>
      </c>
      <c r="DI112" s="271" t="str">
        <f ca="true">+IF(OFFSET('Sanitation Data'!$R$32,0,10*ROW('Sanitation Data'!R106))="","",OFFSET('Sanitation Data'!$R$32,0,10*ROW('Sanitation Data'!R106)))</f>
        <v/>
      </c>
      <c r="DJ112" s="271" t="str">
        <f ca="true">+IF(OFFSET('Sanitation Data'!$S$28,0,10*ROW('Sanitation Data'!S106))="","",OFFSET('Sanitation Data'!$S$28,0,10*ROW('Sanitation Data'!S106)))</f>
        <v/>
      </c>
      <c r="DK112" s="271" t="str">
        <f ca="true">+IF(OFFSET('Sanitation Data'!$S$29,0,10*ROW('Sanitation Data'!S106))="","",OFFSET('Sanitation Data'!$S$29,0,10*ROW('Sanitation Data'!S106)))</f>
        <v/>
      </c>
      <c r="DL112" s="271" t="str">
        <f ca="true">+IF(OFFSET('Sanitation Data'!$S$30,0,10*ROW('Sanitation Data'!S106))="","",OFFSET('Sanitation Data'!$S$30,0,10*ROW('Sanitation Data'!S106)))</f>
        <v/>
      </c>
      <c r="DM112" s="271" t="str">
        <f ca="true">+IF(OFFSET('Sanitation Data'!$S$31,0,10*ROW('Sanitation Data'!S106))="","",OFFSET('Sanitation Data'!$S$31,0,10*ROW('Sanitation Data'!S106)))</f>
        <v/>
      </c>
      <c r="DN112" s="271" t="str">
        <f ca="true">+IF(OFFSET('Sanitation Data'!$S$32,0,10*ROW('Sanitation Data'!S106))="","",OFFSET('Sanitation Data'!$S$32,0,10*ROW('Sanitation Data'!S106)))</f>
        <v/>
      </c>
      <c r="DO112" s="271" t="str">
        <f ca="true">+IF(OFFSET('Hygiene Data'!$N$11,0,10*ROW('Hygiene Data'!N106))="","",OFFSET('Hygiene Data'!$N$11,0,10*ROW('Hygiene Data'!N106)))</f>
        <v/>
      </c>
      <c r="DP112" s="271" t="str">
        <f ca="true">+IF(OFFSET('Hygiene Data'!$N$12,0,10*ROW('Hygiene Data'!N106))="","",OFFSET('Hygiene Data'!$N$12,0,10*ROW('Hygiene Data'!N106)))</f>
        <v/>
      </c>
      <c r="DQ112" s="271" t="str">
        <f ca="true">+IF(OFFSET('Hygiene Data'!$N$13,0,10*ROW('Hygiene Data'!N106))="","",OFFSET('Hygiene Data'!$N$13,0,10*ROW('Hygiene Data'!N106)))</f>
        <v/>
      </c>
      <c r="DR112" s="271" t="str">
        <f ca="true">+IF(OFFSET('Hygiene Data'!$O$11,0,10*ROW('Hygiene Data'!O106))="","",OFFSET('Hygiene Data'!$O$11,0,10*ROW('Hygiene Data'!O106)))</f>
        <v/>
      </c>
      <c r="DS112" s="271" t="str">
        <f ca="true">+IF(OFFSET('Hygiene Data'!$O$12,0,10*ROW('Hygiene Data'!O106))="","",OFFSET('Hygiene Data'!$O$12,0,10*ROW('Hygiene Data'!O106)))</f>
        <v/>
      </c>
      <c r="DT112" s="271" t="str">
        <f ca="true">+IF(OFFSET('Hygiene Data'!$O$13,0,10*ROW('Hygiene Data'!O106))="","",OFFSET('Hygiene Data'!$O$13,0,10*ROW('Hygiene Data'!O106)))</f>
        <v/>
      </c>
      <c r="DU112" s="271" t="str">
        <f ca="true">+IF(OFFSET('Hygiene Data'!$P$11,0,10*ROW('Hygiene Data'!P106))="","",OFFSET('Hygiene Data'!$P$11,0,10*ROW('Hygiene Data'!P106)))</f>
        <v/>
      </c>
      <c r="DV112" s="271" t="str">
        <f ca="true">+IF(OFFSET('Hygiene Data'!$P$12,0,10*ROW('Hygiene Data'!P106))="","",OFFSET('Hygiene Data'!$P$12,0,10*ROW('Hygiene Data'!P106)))</f>
        <v/>
      </c>
      <c r="DW112" s="271" t="str">
        <f ca="true">+IF(OFFSET('Hygiene Data'!$P$13,0,10*ROW('Hygiene Data'!P106))="","",OFFSET('Hygiene Data'!$P$13,0,10*ROW('Hygiene Data'!P106)))</f>
        <v/>
      </c>
      <c r="DX112" s="271" t="str">
        <f ca="true">+IF(OFFSET('Hygiene Data'!$Q$11,0,10*ROW('Hygiene Data'!Q106))="","",OFFSET('Hygiene Data'!$Q$11,0,10*ROW('Hygiene Data'!Q106)))</f>
        <v/>
      </c>
      <c r="DY112" s="271" t="str">
        <f ca="true">+IF(OFFSET('Hygiene Data'!$Q$12,0,10*ROW('Hygiene Data'!Q106))="","",OFFSET('Hygiene Data'!$Q$12,0,10*ROW('Hygiene Data'!Q106)))</f>
        <v/>
      </c>
      <c r="DZ112" s="271" t="str">
        <f ca="true">+IF(OFFSET('Hygiene Data'!$Q$13,0,10*ROW('Hygiene Data'!Q106))="","",OFFSET('Hygiene Data'!$Q$13,0,10*ROW('Hygiene Data'!Q106)))</f>
        <v/>
      </c>
      <c r="EA112" s="271" t="str">
        <f ca="true">+IF(OFFSET('Hygiene Data'!$R$11,0,10*ROW('Hygiene Data'!R106))="","",OFFSET('Hygiene Data'!$R$11,0,10*ROW('Hygiene Data'!R106)))</f>
        <v/>
      </c>
      <c r="EB112" s="271" t="str">
        <f ca="true">+IF(OFFSET('Hygiene Data'!$R$12,0,10*ROW('Hygiene Data'!R106))="","",OFFSET('Hygiene Data'!$R$12,0,10*ROW('Hygiene Data'!R106)))</f>
        <v/>
      </c>
      <c r="EC112" s="271" t="str">
        <f ca="true">+IF(OFFSET('Hygiene Data'!$R$13,0,10*ROW('Hygiene Data'!R106))="","",OFFSET('Hygiene Data'!$R$13,0,10*ROW('Hygiene Data'!R106)))</f>
        <v/>
      </c>
      <c r="ED112" s="271" t="str">
        <f ca="true">+IF(OFFSET('Hygiene Data'!$S$11,0,10*ROW('Hygiene Data'!S106))="","",OFFSET('Hygiene Data'!$S$11,0,10*ROW('Hygiene Data'!S106)))</f>
        <v/>
      </c>
      <c r="EE112" s="271" t="str">
        <f ca="true">+IF(OFFSET('Hygiene Data'!$S$12,0,10*ROW('Hygiene Data'!S106))="","",OFFSET('Hygiene Data'!$S$12,0,10*ROW('Hygiene Data'!S106)))</f>
        <v/>
      </c>
      <c r="EF112" s="271" t="str">
        <f ca="true">+IF(OFFSET('Hygiene Data'!$S$13,0,10*ROW('Hygiene Data'!S106))="","",OFFSET('Hygiene Data'!$S$13,0,10*ROW('Hygiene Data'!S106)))</f>
        <v/>
      </c>
    </row>
    <row xmlns:x14ac="http://schemas.microsoft.com/office/spreadsheetml/2009/9/ac" r="113" x14ac:dyDescent="0.2">
      <c r="A113" s="32" t="str">
        <f ca="true">+IF(OFFSET('Water Data'!$L$2,0,10*ROW('Water Data'!O107))="","",OFFSET('Water Data'!$L$2,0,10*ROW('Water Data'!O107)))</f>
        <v/>
      </c>
      <c r="B113" s="32" t="str">
        <f ca="true">+IF(OFFSET('Water Data'!$M$2,0,10*ROW('Water Data'!P107))="","",OFFSET('Water Data'!$M$2,0,10*ROW('Water Data'!P107)))</f>
        <v/>
      </c>
      <c r="C113" s="327" t="str">
        <f t="shared" ca="true" si="1"/>
        <v/>
      </c>
      <c r="D113" s="85" t="e">
        <f ca="true">+IF(AND(ISTEXT(OFFSET('Water Data'!$L$2,0,10*ROW('Water Data'!N107))),BS113="Yes"),100-OFFSET('Water Data'!$N$4,0,10*ROW('Water Data'!N107)),IF(AND(ISTEXT(OFFSET('Water Data'!$L$2,0,10*ROW('Water Data'!N107))),BS113="No",ISNUMBER(OFFSET('Water Data'!$N$4,0,10*ROW('Water Data'!N107)))),CONCATENATE("[",ROUND(100-OFFSET('Water Data'!$N$4,0,10*ROW('Water Data'!N107)),0),"]"),IF(AND(ISTEXT(OFFSET('Water Data'!$L$2,0,10*ROW('Water Data'!N107))),BS113="",ISNUMBER(OFFSET('Water Data'!$N$4,0,10*ROW('Water Data'!N107)))),100-OFFSET('Water Data'!$N$4,0,10*ROW('Water Data'!N107)),NA())))</f>
        <v>#N/A</v>
      </c>
      <c r="E113" s="85" t="e">
        <f ca="true">+IF(AND(ISTEXT(OFFSET('Water Data'!$L$2,0,10*ROW('Water Data'!O107))),BT113="Yes"),OFFSET('Water Data'!$N$6,0,10*ROW('Water Data'!N107)),IF(AND(ISTEXT(OFFSET('Water Data'!$L$2,0,10*ROW('Water Data'!N107))),BT113="No",ISNUMBER(OFFSET('Water Data'!$N$6,0,10*ROW('Water Data'!N107)))),CONCATENATE("[",ROUND(OFFSET('Water Data'!$N$6,0,10*ROW('Water Data'!N107)),0),"]"),IF(AND(ISTEXT(OFFSET('Water Data'!$L$2,0,10*ROW('Water Data'!N107))),BT113="",ISNUMBER(OFFSET('Water Data'!$N$6,0,10*ROW('Water Data'!N107)))),OFFSET('Water Data'!$N$6,0,10*ROW('Water Data'!N107)),NA())))</f>
        <v>#N/A</v>
      </c>
      <c r="F113" s="85" t="e">
        <f ca="true">+IF(AND(ISTEXT(OFFSET('Water Data'!$L$2,0,10*ROW('Water Data'!N107))),BU113="Yes"),OFFSET('Water Data'!$N$9,0,10*ROW('Water Data'!N107)),IF(AND(ISTEXT(OFFSET('Water Data'!$L$2,0,10*ROW('Water Data'!N107))),BU113="No",ISNUMBER(OFFSET('Water Data'!$N$9,0,10*ROW('Water Data'!N107)))),CONCATENATE("[",ROUND(OFFSET('Water Data'!$N$9,0,10*ROW('Water Data'!N107)),0),"]"),IF(AND(ISTEXT(OFFSET('Water Data'!$L$2,0,10*ROW('Water Data'!N107))),BU113="",ISNUMBER(OFFSET('Water Data'!$N$9,0,10*ROW('Water Data'!N107)))),OFFSET('Water Data'!$N$9,0,10*ROW('Water Data'!N107)),NA())))</f>
        <v>#N/A</v>
      </c>
      <c r="G113" s="85" t="e">
        <f ca="true">+IF(AND(ISTEXT(OFFSET('Water Data'!$L$2,0,10*ROW('Water Data'!O107))),BV113="Yes"),100-OFFSET('Water Data'!$O$4,0,10*ROW('Water Data'!O107)),IF(AND(ISTEXT(OFFSET('Water Data'!$L$2,0,10*ROW('Water Data'!O107))),BV113="No",ISNUMBER(OFFSET('Water Data'!$O$4,0,10*ROW('Water Data'!O107)))),CONCATENATE("[",ROUND(100-OFFSET('Water Data'!$O$4,0,10*ROW('Water Data'!O107)),0),"]"),IF(AND(ISTEXT(OFFSET('Water Data'!$L$2,0,10*ROW('Water Data'!O107))),BV113="",ISNUMBER(OFFSET('Water Data'!$O$4,0,10*ROW('Water Data'!O107)))),100-OFFSET('Water Data'!$O$4,0,10*ROW('Water Data'!O107)),NA())))</f>
        <v>#N/A</v>
      </c>
      <c r="H113" s="85" t="e">
        <f ca="true">+IF(AND(ISTEXT(OFFSET('Water Data'!$L$2,0,10*ROW('Water Data'!O107))),BW113="Yes"),OFFSET('Water Data'!$O$6,0,10*ROW('Water Data'!O107)),IF(AND(ISTEXT(OFFSET('Water Data'!$L$2,0,10*ROW('Water Data'!O107))),BW113="No",ISNUMBER(OFFSET('Water Data'!$O$6,0,10*ROW('Water Data'!O107)))),CONCATENATE("[",ROUND(OFFSET('Water Data'!$N$6,0,10*ROW('Water Data'!O107)),0),"]"),IF(AND(ISTEXT(OFFSET('Water Data'!$L$2,0,10*ROW('Water Data'!O107))),BW113="",ISNUMBER(OFFSET('Water Data'!$O$6,0,10*ROW('Water Data'!O107)))),OFFSET('Water Data'!$O$6,0,10*ROW('Water Data'!O107)),NA())))</f>
        <v>#N/A</v>
      </c>
      <c r="I113" s="85" t="e">
        <f ca="true">+IF(AND(ISTEXT(OFFSET('Water Data'!$L$2,0,10*ROW('Water Data'!O107))),BX113="Yes"),OFFSET('Water Data'!$O$9,0,10*ROW('Water Data'!O107)),IF(AND(ISTEXT(OFFSET('Water Data'!$L$2,0,10*ROW('Water Data'!O107))),BX113="No",ISNUMBER(OFFSET('Water Data'!$O$9,0,10*ROW('Water Data'!O107)))),CONCATENATE("[",ROUND(OFFSET('Water Data'!$O$9,0,10*ROW('Water Data'!O107)),0),"]"),IF(AND(ISTEXT(OFFSET('Water Data'!$L$2,0,10*ROW('Water Data'!O107))),BX113="",ISNUMBER(OFFSET('Water Data'!$O$9,0,10*ROW('Water Data'!O107)))),OFFSET('Water Data'!$O$9,0,10*ROW('Water Data'!O107)),NA())))</f>
        <v>#N/A</v>
      </c>
      <c r="J113" s="85" t="e">
        <f ca="true">+IF(AND(ISTEXT(OFFSET('Water Data'!$L$2,0,10*ROW('Water Data'!P107))),BY113="Yes"),100-OFFSET('Water Data'!$P$4,0,10*ROW('Water Data'!P107)),IF(AND(ISTEXT(OFFSET('Water Data'!$L$2,0,10*ROW('Water Data'!P107))),BY113="No",ISNUMBER(OFFSET('Water Data'!$P$4,0,10*ROW('Water Data'!P107)))),CONCATENATE("[",ROUND(100-OFFSET('Water Data'!$P$4,0,10*ROW('Water Data'!P107)),0),"]"),IF(AND(ISTEXT(OFFSET('Water Data'!$L$2,0,10*ROW('Water Data'!P107))),BY113="",ISNUMBER(OFFSET('Water Data'!$P$4,0,10*ROW('Water Data'!P107)))),100-OFFSET('Water Data'!$P$4,0,10*ROW('Water Data'!P107)),NA())))</f>
        <v>#N/A</v>
      </c>
      <c r="K113" s="85" t="e">
        <f ca="true">+IF(AND(ISTEXT(OFFSET('Water Data'!$L$2,0,10*ROW('Water Data'!P107))),BZ113="Yes"),OFFSET('Water Data'!$P$6,0,10*ROW('Water Data'!P107)),IF(AND(ISTEXT(OFFSET('Water Data'!$L$2,0,10*ROW('Water Data'!P107))),BZ113="No",ISNUMBER(OFFSET('Water Data'!$P$6,0,10*ROW('Water Data'!P107)))),CONCATENATE("[",ROUND(OFFSET('Water Data'!$P$6,0,10*ROW('Water Data'!P107)),0),"]"),IF(AND(ISTEXT(OFFSET('Water Data'!$L$2,0,10*ROW('Water Data'!P107))),BZ113="",ISNUMBER(OFFSET('Water Data'!$P$6,0,10*ROW('Water Data'!P107)))),OFFSET('Water Data'!$P$6,0,10*ROW('Water Data'!P107)),NA())))</f>
        <v>#N/A</v>
      </c>
      <c r="L113" s="85" t="e">
        <f ca="true">+IF(AND(ISTEXT(OFFSET('Water Data'!$L$2,0,10*ROW('Water Data'!P107))),CA113="Yes"),OFFSET('Water Data'!$P$9,0,10*ROW('Water Data'!P107)),IF(AND(ISTEXT(OFFSET('Water Data'!$L$2,0,10*ROW('Water Data'!P107))),CA113="No",ISNUMBER(OFFSET('Water Data'!$P$9,0,10*ROW('Water Data'!P107)))),CONCATENATE("[",ROUND(OFFSET('Water Data'!$P$9,0,10*ROW('Water Data'!P107)),0),"]"),IF(AND(ISTEXT(OFFSET('Water Data'!$L$2,0,10*ROW('Water Data'!P107))),CA113="",ISNUMBER(OFFSET('Water Data'!$P$9,0,10*ROW('Water Data'!P107)))),OFFSET('Water Data'!$P$9,0,10*ROW('Water Data'!P107)),NA())))</f>
        <v>#N/A</v>
      </c>
      <c r="M113" s="85" t="e">
        <f ca="true">+IF(AND(ISTEXT(OFFSET('Water Data'!$L$2,0,10*ROW('Water Data'!Q107))),CB113="Yes"),100-OFFSET('Water Data'!$Q$4,0,10*ROW('Water Data'!Q107)),IF(AND(ISTEXT(OFFSET('Water Data'!$L$2,0,10*ROW('Water Data'!Q107))),CB113="No",ISNUMBER(OFFSET('Water Data'!$Q$4,0,10*ROW('Water Data'!Q107)))),CONCATENATE("[",ROUND(100-OFFSET('Water Data'!$Q$4,0,10*ROW('Water Data'!Q107)),0),"]"),IF(AND(ISTEXT(OFFSET('Water Data'!$L$2,0,10*ROW('Water Data'!Q107))),CB113="",ISNUMBER(OFFSET('Water Data'!$Q$4,0,10*ROW('Water Data'!Q107)))),100-OFFSET('Water Data'!$Q$4,0,10*ROW('Water Data'!Q107)),NA())))</f>
        <v>#N/A</v>
      </c>
      <c r="N113" s="85" t="e">
        <f ca="true">+IF(AND(ISTEXT(OFFSET('Water Data'!$L$2,0,10*ROW('Water Data'!Q107))),CC113="Yes"),OFFSET('Water Data'!$Q$6,0,10*ROW('Water Data'!Q107)),IF(AND(ISTEXT(OFFSET('Water Data'!$L$2,0,10*ROW('Water Data'!Q107))),CC113="No",ISNUMBER(OFFSET('Water Data'!$Q$6,0,10*ROW('Water Data'!Q107)))),CONCATENATE("[",ROUND(OFFSET('Water Data'!$Q$6,0,10*ROW('Water Data'!Q107)),0),"]"),IF(AND(ISTEXT(OFFSET('Water Data'!$L$2,0,10*ROW('Water Data'!Q107))),CC113="",ISNUMBER(OFFSET('Water Data'!$Q$6,0,10*ROW('Water Data'!Q107)))),OFFSET('Water Data'!$Q$6,0,10*ROW('Water Data'!Q107)),NA())))</f>
        <v>#N/A</v>
      </c>
      <c r="O113" s="85" t="e">
        <f ca="true">+IF(AND(ISTEXT(OFFSET('Water Data'!$L$2,0,10*ROW('Water Data'!Q107))),CD113="Yes"),OFFSET('Water Data'!$Q$9,0,10*ROW('Water Data'!Q107)),IF(AND(ISTEXT(OFFSET('Water Data'!$L$2,0,10*ROW('Water Data'!Q107))),CD113="No",ISNUMBER(OFFSET('Water Data'!$Q$9,0,10*ROW('Water Data'!Q107)))),CONCATENATE("[",ROUND(OFFSET('Water Data'!$Q$9,0,10*ROW('Water Data'!Q107)),0),"]"),IF(AND(ISTEXT(OFFSET('Water Data'!$L$2,0,10*ROW('Water Data'!Q107))),CD113="",ISNUMBER(OFFSET('Water Data'!$Q$9,0,10*ROW('Water Data'!Q107)))),OFFSET('Water Data'!$Q$9,0,10*ROW('Water Data'!Q107)),NA())))</f>
        <v>#N/A</v>
      </c>
      <c r="P113" s="85" t="e">
        <f ca="true">+IF(AND(ISTEXT(OFFSET('Water Data'!$L$2,0,10*ROW('Water Data'!R107))),CE113="Yes"),100-OFFSET('Water Data'!$R$4,0,10*ROW('Water Data'!R107)),IF(AND(ISTEXT(OFFSET('Water Data'!$L$2,0,10*ROW('Water Data'!R107))),CE113="No",ISNUMBER(OFFSET('Water Data'!$R$4,0,10*ROW('Water Data'!R107)))),CONCATENATE("[",ROUND(100-OFFSET('Water Data'!$R$4,0,10*ROW('Water Data'!R107)),0),"]"),IF(AND(ISTEXT(OFFSET('Water Data'!$L$2,0,10*ROW('Water Data'!R107))),CE113="",ISNUMBER(OFFSET('Water Data'!$R$4,0,10*ROW('Water Data'!R107)))),100-OFFSET('Water Data'!$R$4,0,10*ROW('Water Data'!R107)),NA())))</f>
        <v>#N/A</v>
      </c>
      <c r="Q113" s="85" t="e">
        <f ca="true">+IF(AND(ISTEXT(OFFSET('Water Data'!$L$2,0,10*ROW('Water Data'!R107))),CF113="Yes"),OFFSET('Water Data'!$R$6,0,10*ROW('Water Data'!R107)),IF(AND(ISTEXT(OFFSET('Water Data'!$L$2,0,10*ROW('Water Data'!R107))),CF113="No",ISNUMBER(OFFSET('Water Data'!$R$6,0,10*ROW('Water Data'!R107)))),CONCATENATE("[",ROUND(OFFSET('Water Data'!$R$6,0,10*ROW('Water Data'!R107)),0),"]"),IF(AND(ISTEXT(OFFSET('Water Data'!$L$2,0,10*ROW('Water Data'!R107))),CF113="",ISNUMBER(OFFSET('Water Data'!$R$6,0,10*ROW('Water Data'!R107)))),OFFSET('Water Data'!$R$6,0,10*ROW('Water Data'!R107)),NA())))</f>
        <v>#N/A</v>
      </c>
      <c r="R113" s="85" t="e">
        <f ca="true">+IF(AND(ISTEXT(OFFSET('Water Data'!$L$2,0,10*ROW('Water Data'!R107))),CG113="Yes"),OFFSET('Water Data'!$R$9,0,10*ROW('Water Data'!R107)),IF(AND(ISTEXT(OFFSET('Water Data'!$L$2,0,10*ROW('Water Data'!R107))),CG113="No",ISNUMBER(OFFSET('Water Data'!$R$9,0,10*ROW('Water Data'!R107)))),CONCATENATE("[",ROUND(OFFSET('Water Data'!$R$9,0,10*ROW('Water Data'!R107)),0),"]"),IF(AND(ISTEXT(OFFSET('Water Data'!$L$2,0,10*ROW('Water Data'!R107))),CG113="",ISNUMBER(OFFSET('Water Data'!$R$9,0,10*ROW('Water Data'!R107)))),OFFSET('Water Data'!$R$9,0,10*ROW('Water Data'!R107)),NA())))</f>
        <v>#N/A</v>
      </c>
      <c r="S113" s="85" t="e">
        <f ca="true">+IF(AND(ISTEXT(OFFSET('Water Data'!$L$2,0,10*ROW('Water Data'!S107))),CH113="Yes"),100-OFFSET('Water Data'!$S$4,0,10*ROW('Water Data'!S107)),IF(AND(ISTEXT(OFFSET('Water Data'!$L$2,0,10*ROW('Water Data'!S107))),CH113="No",ISNUMBER(OFFSET('Water Data'!$S$4,0,10*ROW('Water Data'!S107)))),CONCATENATE("[",ROUND(100-OFFSET('Water Data'!$S$4,0,10*ROW('Water Data'!S107)),0),"]"),IF(AND(ISTEXT(OFFSET('Water Data'!$L$2,0,10*ROW('Water Data'!S107))),CH113="",ISNUMBER(OFFSET('Water Data'!$S$4,0,10*ROW('Water Data'!S107)))),100-OFFSET('Water Data'!$S$4,0,10*ROW('Water Data'!S107)),NA())))</f>
        <v>#N/A</v>
      </c>
      <c r="T113" s="85" t="e">
        <f ca="true">+IF(AND(ISTEXT(OFFSET('Water Data'!$L$2,0,10*ROW('Water Data'!S107))),CI113="Yes"),OFFSET('Water Data'!$S$6,0,10*ROW('Water Data'!S107)),IF(AND(ISTEXT(OFFSET('Water Data'!$L$2,0,10*ROW('Water Data'!S107))),CI113="No",ISNUMBER(OFFSET('Water Data'!$S$6,0,10*ROW('Water Data'!S107)))),CONCATENATE("[",ROUND(OFFSET('Water Data'!$S$6,0,10*ROW('Water Data'!S107)),0),"]"),IF(AND(ISTEXT(OFFSET('Water Data'!$L$2,0,10*ROW('Water Data'!S107))),CI113="",ISNUMBER(OFFSET('Water Data'!$S$6,0,10*ROW('Water Data'!S107)))),OFFSET('Water Data'!$S$6,0,10*ROW('Water Data'!S107)),NA())))</f>
        <v>#N/A</v>
      </c>
      <c r="U113" s="85" t="e">
        <f ca="true">+IF(AND(ISTEXT(OFFSET('Water Data'!$L$2,0,10*ROW('Water Data'!S107))),CJ113="Yes"),OFFSET('Water Data'!$S$9,0,10*ROW('Water Data'!S107)),IF(AND(ISTEXT(OFFSET('Water Data'!$L$2,0,10*ROW('Water Data'!S107))),CJ113="No",ISNUMBER(OFFSET('Water Data'!$S$9,0,10*ROW('Water Data'!S107)))),CONCATENATE("[",ROUND(OFFSET('Water Data'!$S$9,0,10*ROW('Water Data'!S107)),0),"]"),IF(AND(ISTEXT(OFFSET('Water Data'!$L$2,0,10*ROW('Water Data'!S107))),CJ113="",ISNUMBER(OFFSET('Water Data'!$S$9,0,10*ROW('Water Data'!S107)))),OFFSET('Water Data'!$S$9,0,10*ROW('Water Data'!S107)),NA())))</f>
        <v>#N/A</v>
      </c>
      <c r="V113" s="86" t="e">
        <f ca="true">+IF(AND(ISTEXT(OFFSET('Sanitation Data'!$L$2,0,10*ROW('Sanitation Data'!N107))),CK113="Yes"),100-OFFSET('Sanitation Data'!$N$4,0,10*ROW('Sanitation Data'!N107)),IF(AND(ISTEXT(OFFSET('Sanitation Data'!$L$2,0,10*ROW('Sanitation Data'!N107))),CK113="No",ISNUMBER(OFFSET('Sanitation Data'!$N$4,0,10*ROW('Sanitation Data'!N107)))),CONCATENATE("[",ROUND(100-OFFSET('Sanitation Data'!$N$4,0,10*ROW('Sanitation Data'!N107)),0),"]"),IF(AND(ISTEXT(OFFSET('Sanitation Data'!$L$2,0,10*ROW('Sanitation Data'!N107))),CK113="",ISNUMBER(OFFSET('Sanitation Data'!$N$4,0,10*ROW('Sanitation Data'!N107)))),100-OFFSET('Sanitation Data'!$N$4,0,10*ROW('Sanitation Data'!N107)),NA())))</f>
        <v>#N/A</v>
      </c>
      <c r="W113" s="86" t="e">
        <f ca="true">+IF(AND(ISTEXT(OFFSET('Sanitation Data'!$L$2,0,10*ROW('Sanitation Data'!N107))),CL113="Yes"),OFFSET('Sanitation Data'!$N$6,0,10*ROW('Sanitation Data'!N107)),IF(AND(ISTEXT(OFFSET('Sanitation Data'!$L$2,0,10*ROW('Sanitation Data'!N107))),CL113="No",ISNUMBER(OFFSET('Sanitation Data'!$N$6,0,10*ROW('Sanitation Data'!N107)))),CONCATENATE("[",ROUND(OFFSET('Sanitation Data'!$N$6,0,10*ROW('Sanitation Data'!N107)),0),"]"),IF(AND(ISTEXT(OFFSET('Sanitation Data'!$L$2,0,10*ROW('Sanitation Data'!N107))),CL113="",ISNUMBER(OFFSET('Sanitation Data'!$N$6,0,10*ROW('Sanitation Data'!N107)))),OFFSET('Sanitation Data'!$N$6,0,10*ROW('Sanitation Data'!N107)),NA())))</f>
        <v>#N/A</v>
      </c>
      <c r="X113" s="86" t="e">
        <f ca="true">+IF(AND(ISTEXT(OFFSET('Sanitation Data'!$L$2,0,10*ROW('Sanitation Data'!N107))),CM113="Yes"),OFFSET('Sanitation Data'!$N$10,0,10*ROW('Sanitation Data'!N107)),IF(AND(ISTEXT(OFFSET('Sanitation Data'!$L$2,0,10*ROW('Sanitation Data'!N107))),CM113="No",ISNUMBER(OFFSET('Sanitation Data'!$N$10,0,10*ROW('Sanitation Data'!N107)))),CONCATENATE("[",ROUND(OFFSET('Sanitation Data'!$N$10,0,10*ROW('Sanitation Data'!N107)),0),"]"),IF(AND(ISTEXT(OFFSET('Sanitation Data'!$L$2,0,10*ROW('Sanitation Data'!N107))),CM113="",ISNUMBER(OFFSET('Sanitation Data'!$N$10,0,10*ROW('Sanitation Data'!N107)))),OFFSET('Sanitation Data'!$N$10,0,10*ROW('Sanitation Data'!N107)),NA())))</f>
        <v>#N/A</v>
      </c>
      <c r="Y113" s="86" t="e">
        <f ca="true">+IF(AND(ISTEXT(OFFSET('Sanitation Data'!$L$2,0,10*ROW('Sanitation Data'!N107))),CN113="Yes"),OFFSET('Sanitation Data'!$N$11,0,10*ROW('Sanitation Data'!N107)),IF(AND(ISTEXT(OFFSET('Sanitation Data'!$L$2,0,10*ROW('Sanitation Data'!N107))),CN113="No",ISNUMBER(OFFSET('Sanitation Data'!$N$11,0,10*ROW('Sanitation Data'!N107)))),CONCATENATE("[",ROUND(OFFSET('Sanitation Data'!$N$11,0,10*ROW('Sanitation Data'!N107)),0),"]"),IF(AND(ISTEXT(OFFSET('Sanitation Data'!$L$2,0,10*ROW('Sanitation Data'!N107))),CN113="",ISNUMBER(OFFSET('Sanitation Data'!$N$11,0,10*ROW('Sanitation Data'!N107)))),OFFSET('Sanitation Data'!$N$11,0,10*ROW('Sanitation Data'!N107)),NA())))</f>
        <v>#N/A</v>
      </c>
      <c r="Z113" s="86" t="e">
        <f ca="true">+IF(AND(ISTEXT(OFFSET('Sanitation Data'!$L$2,0,10*ROW('Sanitation Data'!N107))),CO113="Yes"),OFFSET('Sanitation Data'!$N$12,0,10*ROW('Sanitation Data'!N107)),IF(AND(ISTEXT(OFFSET('Sanitation Data'!$L$2,0,10*ROW('Sanitation Data'!N107))),CO113="No",ISNUMBER(OFFSET('Sanitation Data'!$N$12,0,10*ROW('Sanitation Data'!N107)))),CONCATENATE("[",ROUND(OFFSET('Sanitation Data'!$N$12,0,10*ROW('Sanitation Data'!N107)),0),"]"),IF(AND(ISTEXT(OFFSET('Sanitation Data'!$L$2,0,10*ROW('Sanitation Data'!N107))),CO113="",ISNUMBER(OFFSET('Sanitation Data'!$N$12,0,10*ROW('Sanitation Data'!N107)))),OFFSET('Sanitation Data'!$N$12,0,10*ROW('Sanitation Data'!N107)),NA())))</f>
        <v>#N/A</v>
      </c>
      <c r="AA113" s="86" t="e">
        <f ca="true">+IF(AND(ISTEXT(OFFSET('Sanitation Data'!$L$2,0,10*ROW('Sanitation Data'!O107))),CP113="Yes"),100-OFFSET('Sanitation Data'!$O$4,0,10*ROW('Sanitation Data'!O107)),IF(AND(ISTEXT(OFFSET('Sanitation Data'!$L$2,0,10*ROW('Sanitation Data'!O107))),CP113="No",ISNUMBER(OFFSET('Sanitation Data'!$O$4,0,10*ROW('Sanitation Data'!O107)))),CONCATENATE("[",ROUND(100-OFFSET('Sanitation Data'!$O$4,0,10*ROW('Sanitation Data'!O107)),0),"]"),IF(AND(ISTEXT(OFFSET('Sanitation Data'!$L$2,0,10*ROW('Sanitation Data'!O107))),CP113="",ISNUMBER(OFFSET('Sanitation Data'!$O$4,0,10*ROW('Sanitation Data'!O107)))),100-OFFSET('Sanitation Data'!$O$4,0,10*ROW('Sanitation Data'!O107)),NA())))</f>
        <v>#N/A</v>
      </c>
      <c r="AB113" s="86" t="e">
        <f ca="true">+IF(AND(ISTEXT(OFFSET('Sanitation Data'!$L$2,0,10*ROW('Sanitation Data'!O107))),CQ113="Yes"),OFFSET('Sanitation Data'!$O$6,0,10*ROW('Sanitation Data'!R107)),IF(AND(ISTEXT(OFFSET('Sanitation Data'!$L$2,0,10*ROW('Sanitation Data'!O107))),CQ113="No",ISNUMBER(OFFSET('Sanitation Data'!$O$6,0,10*ROW('Sanitation Data'!O107)))),CONCATENATE("[",ROUND(OFFSET('Sanitation Data'!$O$6,0,10*ROW('Sanitation Data'!O107)),0),"]"),IF(AND(ISTEXT(OFFSET('Sanitation Data'!$L$2,0,10*ROW('Sanitation Data'!O107))),CQ113="",ISNUMBER(OFFSET('Sanitation Data'!$O$6,0,10*ROW('Sanitation Data'!O107)))),OFFSET('Sanitation Data'!$O$6,0,10*ROW('Sanitation Data'!O107)),NA())))</f>
        <v>#N/A</v>
      </c>
      <c r="AC113" s="86" t="e">
        <f ca="true">+IF(AND(ISTEXT(OFFSET('Sanitation Data'!$L$2,0,10*ROW('Sanitation Data'!O107))),CR113="Yes"),OFFSET('Sanitation Data'!$O$10,0,10*ROW('Sanitation Data'!O107)),IF(AND(ISTEXT(OFFSET('Sanitation Data'!$L$2,0,10*ROW('Sanitation Data'!O107))),CR113="No",ISNUMBER(OFFSET('Sanitation Data'!$O$10,0,10*ROW('Sanitation Data'!O107)))),CONCATENATE("[",ROUND(OFFSET('Sanitation Data'!$O$10,0,10*ROW('Sanitation Data'!O107)),0),"]"),IF(AND(ISTEXT(OFFSET('Sanitation Data'!$L$2,0,10*ROW('Sanitation Data'!O107))),CR113="",ISNUMBER(OFFSET('Sanitation Data'!$O$10,0,10*ROW('Sanitation Data'!O107)))),OFFSET('Sanitation Data'!$O$10,0,10*ROW('Sanitation Data'!O107)),NA())))</f>
        <v>#N/A</v>
      </c>
      <c r="AD113" s="86" t="e">
        <f ca="true">+IF(AND(ISTEXT(OFFSET('Sanitation Data'!$L$2,0,10*ROW('Sanitation Data'!O107))),CS113="Yes"),OFFSET('Sanitation Data'!$O$11,0,10*ROW('Sanitation Data'!O107)),IF(AND(ISTEXT(OFFSET('Sanitation Data'!$L$2,0,10*ROW('Sanitation Data'!O107))),CS113="No",ISNUMBER(OFFSET('Sanitation Data'!$O$11,0,10*ROW('Sanitation Data'!O107)))),CONCATENATE("[",ROUND(OFFSET('Sanitation Data'!$O$11,0,10*ROW('Sanitation Data'!O107)),0),"]"),IF(AND(ISTEXT(OFFSET('Sanitation Data'!$L$2,0,10*ROW('Sanitation Data'!O107))),CS113="",ISNUMBER(OFFSET('Sanitation Data'!$O$11,0,10*ROW('Sanitation Data'!O107)))),OFFSET('Sanitation Data'!$O$11,0,10*ROW('Sanitation Data'!O107)),NA())))</f>
        <v>#N/A</v>
      </c>
      <c r="AE113" s="86" t="e">
        <f ca="true">+IF(AND(ISTEXT(OFFSET('Sanitation Data'!$L$2,0,10*ROW('Sanitation Data'!O107))),CT113="Yes"),OFFSET('Sanitation Data'!$O$12,0,10*ROW('Sanitation Data'!O107)),IF(AND(ISTEXT(OFFSET('Sanitation Data'!$L$2,0,10*ROW('Sanitation Data'!O107))),CT113="No",ISNUMBER(OFFSET('Sanitation Data'!$O$12,0,10*ROW('Sanitation Data'!O107)))),CONCATENATE("[",ROUND(OFFSET('Sanitation Data'!$O$12,0,10*ROW('Sanitation Data'!O107)),0),"]"),IF(AND(ISTEXT(OFFSET('Sanitation Data'!$L$2,0,10*ROW('Sanitation Data'!O107))),CT113="",ISNUMBER(OFFSET('Sanitation Data'!$O$12,0,10*ROW('Sanitation Data'!O107)))),OFFSET('Sanitation Data'!$O$12,0,10*ROW('Sanitation Data'!O107)),NA())))</f>
        <v>#N/A</v>
      </c>
      <c r="AF113" s="86" t="e">
        <f ca="true">+IF(AND(ISTEXT(OFFSET('Sanitation Data'!$L$2,0,10*ROW('Sanitation Data'!P107))),CU113="Yes"),100-OFFSET('Sanitation Data'!$P$4,0,10*ROW('Sanitation Data'!P107)),IF(AND(ISTEXT(OFFSET('Sanitation Data'!$L$2,0,10*ROW('Sanitation Data'!P107))),CU113="No",ISNUMBER(OFFSET('Sanitation Data'!$P$4,0,10*ROW('Sanitation Data'!P107)))),CONCATENATE("[",ROUND(100-OFFSET('Sanitation Data'!$P$4,0,10*ROW('Sanitation Data'!P107)),0),"]"),IF(AND(ISTEXT(OFFSET('Sanitation Data'!$L$2,0,10*ROW('Sanitation Data'!P107))),CU113="",ISNUMBER(OFFSET('Sanitation Data'!$P$4,0,10*ROW('Sanitation Data'!P107)))),100-OFFSET('Sanitation Data'!$P$4,0,10*ROW('Sanitation Data'!P107)),NA())))</f>
        <v>#N/A</v>
      </c>
      <c r="AG113" s="86" t="e">
        <f ca="true">+IF(AND(ISTEXT(OFFSET('Sanitation Data'!$L$2,0,10*ROW('Sanitation Data'!P107))),CV113="Yes"),OFFSET('Sanitation Data'!$P$6,0,10*ROW('Sanitation Data'!P107)),IF(AND(ISTEXT(OFFSET('Sanitation Data'!$L$2,0,10*ROW('Sanitation Data'!P107))),CV113="No",ISNUMBER(OFFSET('Sanitation Data'!$P$6,0,10*ROW('Sanitation Data'!P107)))),CONCATENATE("[",ROUND(OFFSET('Sanitation Data'!$P$6,0,10*ROW('Sanitation Data'!P107)),0),"]"),IF(AND(ISTEXT(OFFSET('Sanitation Data'!$L$2,0,10*ROW('Sanitation Data'!P107))),CV113="",ISNUMBER(OFFSET('Sanitation Data'!$P$6,0,10*ROW('Sanitation Data'!P107)))),OFFSET('Sanitation Data'!$P$6,0,10*ROW('Sanitation Data'!P107)),NA())))</f>
        <v>#N/A</v>
      </c>
      <c r="AH113" s="86" t="e">
        <f ca="true">+IF(AND(ISTEXT(OFFSET('Sanitation Data'!$L$2,0,10*ROW('Sanitation Data'!P107))),CW113="Yes"),OFFSET('Sanitation Data'!$P$10,0,10*ROW('Sanitation Data'!P107)),IF(AND(ISTEXT(OFFSET('Sanitation Data'!$L$2,0,10*ROW('Sanitation Data'!P107))),CW113="No",ISNUMBER(OFFSET('Sanitation Data'!$P$10,0,10*ROW('Sanitation Data'!P107)))),CONCATENATE("[",ROUND(OFFSET('Sanitation Data'!$P$10,0,10*ROW('Sanitation Data'!P107)),0),"]"),IF(AND(ISTEXT(OFFSET('Sanitation Data'!$L$2,0,10*ROW('Sanitation Data'!P107))),CW113="",ISNUMBER(OFFSET('Sanitation Data'!$P$10,0,10*ROW('Sanitation Data'!P107)))),OFFSET('Sanitation Data'!$P$10,0,10*ROW('Sanitation Data'!P107)),NA())))</f>
        <v>#N/A</v>
      </c>
      <c r="AI113" s="86" t="e">
        <f ca="true">+IF(AND(ISTEXT(OFFSET('Sanitation Data'!$L$2,0,10*ROW('Sanitation Data'!P107))),CX113="Yes"),OFFSET('Sanitation Data'!$P$11,0,10*ROW('Sanitation Data'!P107)),IF(AND(ISTEXT(OFFSET('Sanitation Data'!$L$2,0,10*ROW('Sanitation Data'!P107))),CX113="No",ISNUMBER(OFFSET('Sanitation Data'!$P$11,0,10*ROW('Sanitation Data'!P107)))),CONCATENATE("[",ROUND(OFFSET('Sanitation Data'!$P$11,0,10*ROW('Sanitation Data'!P107)),0),"]"),IF(AND(ISTEXT(OFFSET('Sanitation Data'!$L$2,0,10*ROW('Sanitation Data'!P107))),CX113="",ISNUMBER(OFFSET('Sanitation Data'!$P$11,0,10*ROW('Sanitation Data'!P107)))),OFFSET('Sanitation Data'!$P$11,0,10*ROW('Sanitation Data'!P107)),NA())))</f>
        <v>#N/A</v>
      </c>
      <c r="AJ113" s="86" t="e">
        <f ca="true">+IF(AND(ISTEXT(OFFSET('Sanitation Data'!$L$2,0,10*ROW('Sanitation Data'!P107))),CY113="Yes"),OFFSET('Sanitation Data'!$P$12,0,10*ROW('Sanitation Data'!P107)),IF(AND(ISTEXT(OFFSET('Sanitation Data'!$L$2,0,10*ROW('Sanitation Data'!P107))),CY113="No",ISNUMBER(OFFSET('Sanitation Data'!$P$12,0,10*ROW('Sanitation Data'!P107)))),CONCATENATE("[",ROUND(OFFSET('Sanitation Data'!$P$12,0,10*ROW('Sanitation Data'!P107)),0),"]"),IF(AND(ISTEXT(OFFSET('Sanitation Data'!$L$2,0,10*ROW('Sanitation Data'!P107))),CY113="",ISNUMBER(OFFSET('Sanitation Data'!$P$12,0,10*ROW('Sanitation Data'!P107)))),OFFSET('Sanitation Data'!$P$12,0,10*ROW('Sanitation Data'!P107)),NA())))</f>
        <v>#N/A</v>
      </c>
      <c r="AK113" s="86" t="e">
        <f ca="true">+IF(AND(ISTEXT(OFFSET('Sanitation Data'!$L$2,0,10*ROW('Sanitation Data'!Q107))),CZ113="Yes"),100-OFFSET('Sanitation Data'!$Q$4,0,10*ROW('Sanitation Data'!Q107)),IF(AND(ISTEXT(OFFSET('Sanitation Data'!$L$2,0,10*ROW('Sanitation Data'!Q107))),CZ113="No",ISNUMBER(OFFSET('Sanitation Data'!$Q$4,0,10*ROW('Sanitation Data'!Q107)))),CONCATENATE("[",ROUND(100-OFFSET('Sanitation Data'!$Q$4,0,10*ROW('Sanitation Data'!Q107)),0),"]"),IF(AND(ISTEXT(OFFSET('Sanitation Data'!$L$2,0,10*ROW('Sanitation Data'!Q107))),CZ113="",ISNUMBER(OFFSET('Sanitation Data'!$Q$4,0,10*ROW('Sanitation Data'!Q107)))),100-OFFSET('Sanitation Data'!$Q$4,0,10*ROW('Sanitation Data'!Q107)),NA())))</f>
        <v>#N/A</v>
      </c>
      <c r="AL113" s="86" t="e">
        <f ca="true">+IF(AND(ISTEXT(OFFSET('Sanitation Data'!$L$2,0,10*ROW('Sanitation Data'!Q107))),DA113="Yes"),OFFSET('Sanitation Data'!$Q$6,0,10*ROW('Sanitation Data'!Q107)),IF(AND(ISTEXT(OFFSET('Sanitation Data'!$L$2,0,10*ROW('Sanitation Data'!Q107))),DA113="No",ISNUMBER(OFFSET('Sanitation Data'!$Q$6,0,10*ROW('Sanitation Data'!Q107)))),CONCATENATE("[",ROUND(OFFSET('Sanitation Data'!$Q$6,0,10*ROW('Sanitation Data'!Q107)),0),"]"),IF(AND(ISTEXT(OFFSET('Sanitation Data'!$L$2,0,10*ROW('Sanitation Data'!Q107))),DA113="",ISNUMBER(OFFSET('Sanitation Data'!$Q$6,0,10*ROW('Sanitation Data'!Q107)))),OFFSET('Sanitation Data'!$Q$6,0,10*ROW('Sanitation Data'!Q107)),NA())))</f>
        <v>#N/A</v>
      </c>
      <c r="AM113" s="86" t="e">
        <f ca="true">+IF(AND(ISTEXT(OFFSET('Sanitation Data'!$L$2,0,10*ROW('Sanitation Data'!Q107))),DB113="Yes"),OFFSET('Sanitation Data'!$Q$10,0,10*ROW('Sanitation Data'!Q107)),IF(AND(ISTEXT(OFFSET('Sanitation Data'!$L$2,0,10*ROW('Sanitation Data'!Q107))),DB113="No",ISNUMBER(OFFSET('Sanitation Data'!$Q$10,0,10*ROW('Sanitation Data'!Q107)))),CONCATENATE("[",ROUND(OFFSET('Sanitation Data'!$Q$10,0,10*ROW('Sanitation Data'!Q107)),0),"]"),IF(AND(ISTEXT(OFFSET('Sanitation Data'!$L$2,0,10*ROW('Sanitation Data'!Q107))),DB113="",ISNUMBER(OFFSET('Sanitation Data'!$Q$10,0,10*ROW('Sanitation Data'!Q107)))),OFFSET('Sanitation Data'!$Q$10,0,10*ROW('Sanitation Data'!Q107)),NA())))</f>
        <v>#N/A</v>
      </c>
      <c r="AN113" s="86" t="e">
        <f ca="true">+IF(AND(ISTEXT(OFFSET('Sanitation Data'!$L$2,0,10*ROW('Sanitation Data'!Q107))),DC113="Yes"),OFFSET('Sanitation Data'!$Q$11,0,10*ROW('Sanitation Data'!Q107)),IF(AND(ISTEXT(OFFSET('Sanitation Data'!$L$2,0,10*ROW('Sanitation Data'!Q107))),DC113="No",ISNUMBER(OFFSET('Sanitation Data'!$Q$11,0,10*ROW('Sanitation Data'!Q107)))),CONCATENATE("[",ROUND(OFFSET('Sanitation Data'!$Q$11,0,10*ROW('Sanitation Data'!Q107)),0),"]"),IF(AND(ISTEXT(OFFSET('Sanitation Data'!$L$2,0,10*ROW('Sanitation Data'!Q107))),DC113="",ISNUMBER(OFFSET('Sanitation Data'!$Q$11,0,10*ROW('Sanitation Data'!Q107)))),OFFSET('Sanitation Data'!$Q$11,0,10*ROW('Sanitation Data'!Q107)),NA())))</f>
        <v>#N/A</v>
      </c>
      <c r="AO113" s="86" t="e">
        <f ca="true">+IF(AND(ISTEXT(OFFSET('Sanitation Data'!$L$2,0,10*ROW('Sanitation Data'!Q107))),DD113="Yes"),OFFSET('Sanitation Data'!$Q$12,0,10*ROW('Sanitation Data'!Q107)),IF(AND(ISTEXT(OFFSET('Sanitation Data'!$L$2,0,10*ROW('Sanitation Data'!Q107))),DD113="No",ISNUMBER(OFFSET('Sanitation Data'!$Q$12,0,10*ROW('Sanitation Data'!Q107)))),CONCATENATE("[",ROUND(OFFSET('Sanitation Data'!$Q$12,0,10*ROW('Sanitation Data'!Q107)),0),"]"),IF(AND(ISTEXT(OFFSET('Sanitation Data'!$L$2,0,10*ROW('Sanitation Data'!Q107))),DD113="",ISNUMBER(OFFSET('Sanitation Data'!$Q$12,0,10*ROW('Sanitation Data'!Q107)))),OFFSET('Sanitation Data'!$Q$12,0,10*ROW('Sanitation Data'!Q107)),NA())))</f>
        <v>#N/A</v>
      </c>
      <c r="AP113" s="86" t="e">
        <f ca="true">+IF(AND(ISTEXT(OFFSET('Sanitation Data'!$L$2,0,10*ROW('Sanitation Data'!R107))),DE113="Yes"),100-OFFSET('Sanitation Data'!$R$4,0,10*ROW('Sanitation Data'!R107)),IF(AND(ISTEXT(OFFSET('Sanitation Data'!$L$2,0,10*ROW('Sanitation Data'!R107))),DE113="No",ISNUMBER(OFFSET('Sanitation Data'!$R$4,0,10*ROW('Sanitation Data'!R107)))),CONCATENATE("[",ROUND(100-OFFSET('Sanitation Data'!$R$4,0,10*ROW('Sanitation Data'!R107)),0),"]"),IF(AND(ISTEXT(OFFSET('Sanitation Data'!$L$2,0,10*ROW('Sanitation Data'!R107))),DE113="",ISNUMBER(OFFSET('Sanitation Data'!$R$4,0,10*ROW('Sanitation Data'!R107)))),100-OFFSET('Sanitation Data'!$R$4,0,10*ROW('Sanitation Data'!R107)),NA())))</f>
        <v>#N/A</v>
      </c>
      <c r="AQ113" s="86" t="e">
        <f ca="true">+IF(AND(ISTEXT(OFFSET('Sanitation Data'!$L$2,0,10*ROW('Sanitation Data'!R107))),DF113="Yes"),OFFSET('Sanitation Data'!$R$6,0,10*ROW('Sanitation Data'!R107)),IF(AND(ISTEXT(OFFSET('Sanitation Data'!$L$2,0,10*ROW('Sanitation Data'!R107))),DF113="No",ISNUMBER(OFFSET('Sanitation Data'!$R$6,0,10*ROW('Sanitation Data'!R107)))),CONCATENATE("[",ROUND(OFFSET('Sanitation Data'!$R$6,0,10*ROW('Sanitation Data'!R107)),0),"]"),IF(AND(ISTEXT(OFFSET('Sanitation Data'!$L$2,0,10*ROW('Sanitation Data'!R107))),DF113="",ISNUMBER(OFFSET('Sanitation Data'!$R$6,0,10*ROW('Sanitation Data'!R107)))),OFFSET('Sanitation Data'!$R$6,0,10*ROW('Sanitation Data'!R107)),NA())))</f>
        <v>#N/A</v>
      </c>
      <c r="AR113" s="86" t="e">
        <f ca="true">+IF(AND(ISTEXT(OFFSET('Sanitation Data'!$L$2,0,10*ROW('Sanitation Data'!R107))),DG113="Yes"),OFFSET('Sanitation Data'!$R$10,0,10*ROW('Sanitation Data'!R107)),IF(AND(ISTEXT(OFFSET('Sanitation Data'!$L$2,0,10*ROW('Sanitation Data'!R107))),DG113="No",ISNUMBER(OFFSET('Sanitation Data'!$R$10,0,10*ROW('Sanitation Data'!R107)))),CONCATENATE("[",ROUND(OFFSET('Sanitation Data'!$R$10,0,10*ROW('Sanitation Data'!R107)),0),"]"),IF(AND(ISTEXT(OFFSET('Sanitation Data'!$L$2,0,10*ROW('Sanitation Data'!R107))),DG113="",ISNUMBER(OFFSET('Sanitation Data'!$R$10,0,10*ROW('Sanitation Data'!R107)))),OFFSET('Sanitation Data'!$R$10,0,10*ROW('Sanitation Data'!R107)),NA())))</f>
        <v>#N/A</v>
      </c>
      <c r="AS113" s="86" t="e">
        <f ca="true">+IF(AND(ISTEXT(OFFSET('Sanitation Data'!$L$2,0,10*ROW('Sanitation Data'!R107))),DH113="Yes"),OFFSET('Sanitation Data'!$R$11,0,10*ROW('Sanitation Data'!R107)),IF(AND(ISTEXT(OFFSET('Sanitation Data'!$L$2,0,10*ROW('Sanitation Data'!R107))),DH113="No",ISNUMBER(OFFSET('Sanitation Data'!$R$11,0,10*ROW('Sanitation Data'!R107)))),CONCATENATE("[",ROUND(OFFSET('Sanitation Data'!$R$11,0,10*ROW('Sanitation Data'!R107)),0),"]"),IF(AND(ISTEXT(OFFSET('Sanitation Data'!$L$2,0,10*ROW('Sanitation Data'!R107))),DH113="",ISNUMBER(OFFSET('Sanitation Data'!$R$11,0,10*ROW('Sanitation Data'!R107)))),OFFSET('Sanitation Data'!$R$11,0,10*ROW('Sanitation Data'!R107)),NA())))</f>
        <v>#N/A</v>
      </c>
      <c r="AT113" s="86" t="e">
        <f ca="true">+IF(AND(ISTEXT(OFFSET('Sanitation Data'!$L$2,0,10*ROW('Sanitation Data'!R107))),DI113="Yes"),OFFSET('Sanitation Data'!$R$12,0,10*ROW('Sanitation Data'!R107)),IF(AND(ISTEXT(OFFSET('Sanitation Data'!$L$2,0,10*ROW('Sanitation Data'!R107))),DI113="No",ISNUMBER(OFFSET('Sanitation Data'!$R$12,0,10*ROW('Sanitation Data'!R107)))),CONCATENATE("[",ROUND(OFFSET('Sanitation Data'!$R$12,0,10*ROW('Sanitation Data'!R107)),0),"]"),IF(AND(ISTEXT(OFFSET('Sanitation Data'!$L$2,0,10*ROW('Sanitation Data'!R107))),DI113="",ISNUMBER(OFFSET('Sanitation Data'!$R$12,0,10*ROW('Sanitation Data'!R107)))),OFFSET('Sanitation Data'!$R$12,0,10*ROW('Sanitation Data'!R107)),NA())))</f>
        <v>#N/A</v>
      </c>
      <c r="AU113" s="86" t="e">
        <f ca="true">+IF(AND(ISTEXT(OFFSET('Sanitation Data'!$L$2,0,10*ROW('Sanitation Data'!S107))),DJ113="Yes"),100-OFFSET('Sanitation Data'!$S$4,0,10*ROW('Sanitation Data'!S107)),IF(AND(ISTEXT(OFFSET('Sanitation Data'!$L$2,0,10*ROW('Sanitation Data'!S107))),DJ113="No",ISNUMBER(OFFSET('Sanitation Data'!$S$4,0,10*ROW('Sanitation Data'!S107)))),CONCATENATE("[",ROUND(100-OFFSET('Sanitation Data'!$S$4,0,10*ROW('Sanitation Data'!S107)),0),"]"),IF(AND(ISTEXT(OFFSET('Sanitation Data'!$L$2,0,10*ROW('Sanitation Data'!S107))),DJ113="",ISNUMBER(OFFSET('Sanitation Data'!$S$4,0,10*ROW('Sanitation Data'!S107)))),100-OFFSET('Sanitation Data'!$S$4,0,10*ROW('Sanitation Data'!S107)),NA())))</f>
        <v>#N/A</v>
      </c>
      <c r="AV113" s="86" t="e">
        <f ca="true">+IF(AND(ISTEXT(OFFSET('Sanitation Data'!$L$2,0,10*ROW('Sanitation Data'!S107))),DK113="Yes"),OFFSET('Sanitation Data'!$S$6,0,10*ROW('Sanitation Data'!S107)),IF(AND(ISTEXT(OFFSET('Sanitation Data'!$L$2,0,10*ROW('Sanitation Data'!S107))),DK113="No",ISNUMBER(OFFSET('Sanitation Data'!$S$6,0,10*ROW('Sanitation Data'!S107)))),CONCATENATE("[",ROUND(OFFSET('Sanitation Data'!$S$6,0,10*ROW('Sanitation Data'!S107)),0),"]"),IF(AND(ISTEXT(OFFSET('Sanitation Data'!$L$2,0,10*ROW('Sanitation Data'!S107))),DK113="",ISNUMBER(OFFSET('Sanitation Data'!$S$6,0,10*ROW('Sanitation Data'!S107)))),OFFSET('Sanitation Data'!$S$6,0,10*ROW('Sanitation Data'!S107)),NA())))</f>
        <v>#N/A</v>
      </c>
      <c r="AW113" s="86" t="e">
        <f ca="true">+IF(AND(ISTEXT(OFFSET('Sanitation Data'!$L$2,0,10*ROW('Sanitation Data'!S107))),DL113="Yes"),OFFSET('Sanitation Data'!$S$10,0,10*ROW('Sanitation Data'!S107)),IF(AND(ISTEXT(OFFSET('Sanitation Data'!$L$2,0,10*ROW('Sanitation Data'!S107))),DL113="No",ISNUMBER(OFFSET('Sanitation Data'!$S$10,0,10*ROW('Sanitation Data'!S107)))),CONCATENATE("[",ROUND(OFFSET('Sanitation Data'!$S$10,0,10*ROW('Sanitation Data'!S107)),0),"]"),IF(AND(ISTEXT(OFFSET('Sanitation Data'!$L$2,0,10*ROW('Sanitation Data'!S107))),DL113="",ISNUMBER(OFFSET('Sanitation Data'!$S$10,0,10*ROW('Sanitation Data'!S107)))),OFFSET('Sanitation Data'!$S$10,0,10*ROW('Sanitation Data'!S107)),NA())))</f>
        <v>#N/A</v>
      </c>
      <c r="AX113" s="86" t="e">
        <f ca="true">+IF(AND(ISTEXT(OFFSET('Sanitation Data'!$L$2,0,10*ROW('Sanitation Data'!S107))),DM113="Yes"),OFFSET('Sanitation Data'!$S$11,0,10*ROW('Sanitation Data'!S107)),IF(AND(ISTEXT(OFFSET('Sanitation Data'!$L$2,0,10*ROW('Sanitation Data'!S107))),DM113="No",ISNUMBER(OFFSET('Sanitation Data'!$S$11,0,10*ROW('Sanitation Data'!S107)))),CONCATENATE("[",ROUND(OFFSET('Sanitation Data'!$S$11,0,10*ROW('Sanitation Data'!S107)),0),"]"),IF(AND(ISTEXT(OFFSET('Sanitation Data'!$L$2,0,10*ROW('Sanitation Data'!S107))),DM113="",ISNUMBER(OFFSET('Sanitation Data'!$S$11,0,10*ROW('Sanitation Data'!S107)))),OFFSET('Sanitation Data'!$S$11,0,10*ROW('Sanitation Data'!S107)),NA())))</f>
        <v>#N/A</v>
      </c>
      <c r="AY113" s="86" t="e">
        <f ca="true">+IF(AND(ISTEXT(OFFSET('Sanitation Data'!$L$2,0,10*ROW('Sanitation Data'!S107))),DN113="Yes"),OFFSET('Sanitation Data'!$S$12,0,10*ROW('Sanitation Data'!S107)),IF(AND(ISTEXT(OFFSET('Sanitation Data'!$L$2,0,10*ROW('Sanitation Data'!S107))),DN113="No",ISNUMBER(OFFSET('Sanitation Data'!$S$12,0,10*ROW('Sanitation Data'!S107)))),CONCATENATE("[",ROUND(OFFSET('Sanitation Data'!$S$12,0,10*ROW('Sanitation Data'!S107)),0),"]"),IF(AND(ISTEXT(OFFSET('Sanitation Data'!$L$2,0,10*ROW('Sanitation Data'!S107))),DN113="",ISNUMBER(OFFSET('Sanitation Data'!$S$12,0,10*ROW('Sanitation Data'!S107)))),OFFSET('Sanitation Data'!$S$12,0,10*ROW('Sanitation Data'!S107)),NA())))</f>
        <v>#N/A</v>
      </c>
      <c r="AZ113" s="87" t="e">
        <f ca="true">+IF(AND(ISTEXT(OFFSET('Hygiene Data'!$L$2,0,10*ROW('Hygiene Data'!N107))),DO113="Yes"),OFFSET('Hygiene Data'!$N$5,0,10*ROW('Hygiene Data'!N107)),IF(AND(ISTEXT(OFFSET('Hygiene Data'!$L$2,0,10*ROW('Hygiene Data'!N107))),DO113="No",ISNUMBER(OFFSET('Hygiene Data'!$N$5,0,10*ROW('Hygiene Data'!N107)))),CONCATENATE("[",ROUND(OFFSET('Hygiene Data'!$N$5,0,10*ROW('Hygiene Data'!N107)),0),"]"),IF(AND(ISTEXT(OFFSET('Hygiene Data'!$L$2,0,10*ROW('Hygiene Data'!N107))),DO113="",ISNUMBER(OFFSET('Hygiene Data'!$N$5,0,10*ROW('Hygiene Data'!N107)))),OFFSET('Hygiene Data'!$N$5,0,10*ROW('Hygiene Data'!N107)),NA())))</f>
        <v>#N/A</v>
      </c>
      <c r="BA113" s="87" t="e">
        <f ca="true">+IF(AND(ISTEXT(OFFSET('Hygiene Data'!$L$2,0,10*ROW('Hygiene Data'!N107))),DP113="Yes"),OFFSET('Hygiene Data'!$N$7,0,10*ROW('Hygiene Data'!N107)),IF(AND(ISTEXT(OFFSET('Hygiene Data'!$L$2,0,10*ROW('Hygiene Data'!N107))),DP113="No",ISNUMBER(OFFSET('Hygiene Data'!$N$7,0,10*ROW('Hygiene Data'!N107)))),CONCATENATE("[",ROUND(OFFSET('Hygiene Data'!$N$7,0,10*ROW('Hygiene Data'!N107)),0),"]"),IF(AND(ISTEXT(OFFSET('Hygiene Data'!$L$2,0,10*ROW('Hygiene Data'!N107))),DP113="",ISNUMBER(OFFSET('Hygiene Data'!$N$7,0,10*ROW('Hygiene Data'!N107)))),OFFSET('Hygiene Data'!$N$7,0,10*ROW('Hygiene Data'!N107)),NA())))</f>
        <v>#N/A</v>
      </c>
      <c r="BB113" s="87" t="e">
        <f ca="true">+IF(AND(ISTEXT(OFFSET('Hygiene Data'!$L$2,0,10*ROW('Hygiene Data'!N107))),DQ113="Yes"),OFFSET('Hygiene Data'!$N$9,0,10*ROW('Hygiene Data'!N107)),IF(AND(ISTEXT(OFFSET('Hygiene Data'!$L$2,0,10*ROW('Hygiene Data'!N107))),DQ113="No",ISNUMBER(OFFSET('Hygiene Data'!$N$9,0,10*ROW('Hygiene Data'!N107)))),CONCATENATE("[",ROUND(OFFSET('Hygiene Data'!$N$9,0,10*ROW('Hygiene Data'!N107)),0),"]"),IF(AND(ISTEXT(OFFSET('Hygiene Data'!$L$2,0,10*ROW('Hygiene Data'!N107))),DQ113="",ISNUMBER(OFFSET('Hygiene Data'!$N$9,0,10*ROW('Hygiene Data'!N107)))),OFFSET('Hygiene Data'!$N$9,0,10*ROW('Hygiene Data'!N107)),NA())))</f>
        <v>#N/A</v>
      </c>
      <c r="BC113" s="87" t="e">
        <f ca="true">+IF(AND(ISTEXT(OFFSET('Hygiene Data'!$L$2,0,10*ROW('Hygiene Data'!O107))),DR113="Yes"),OFFSET('Hygiene Data'!$O$5,0,10*ROW('Hygiene Data'!O107)),IF(AND(ISTEXT(OFFSET('Hygiene Data'!$L$2,0,10*ROW('Hygiene Data'!O107))),DR113="No",ISNUMBER(OFFSET('Hygiene Data'!$O$5,0,10*ROW('Hygiene Data'!O107)))),CONCATENATE("[",ROUND(OFFSET('Hygiene Data'!$O$5,0,10*ROW('Hygiene Data'!O107)),0),"]"),IF(AND(ISTEXT(OFFSET('Hygiene Data'!$L$2,0,10*ROW('Hygiene Data'!O107))),DR113="",ISNUMBER(OFFSET('Hygiene Data'!$O$5,0,10*ROW('Hygiene Data'!O107)))),OFFSET('Hygiene Data'!$O$5,0,10*ROW('Hygiene Data'!O107)),NA())))</f>
        <v>#N/A</v>
      </c>
      <c r="BD113" s="87" t="e">
        <f ca="true">+IF(AND(ISTEXT(OFFSET('Hygiene Data'!$L$2,0,10*ROW('Hygiene Data'!O107))),DS113="Yes"),OFFSET('Hygiene Data'!$O$7,0,10*ROW('Hygiene Data'!O107)),IF(AND(ISTEXT(OFFSET('Hygiene Data'!$L$2,0,10*ROW('Hygiene Data'!O107))),DS113="No",ISNUMBER(OFFSET('Hygiene Data'!$O$7,0,10*ROW('Hygiene Data'!O107)))),CONCATENATE("[",ROUND(OFFSET('Hygiene Data'!$O$7,0,10*ROW('Hygiene Data'!O107)),0),"]"),IF(AND(ISTEXT(OFFSET('Hygiene Data'!$L$2,0,10*ROW('Hygiene Data'!O107))),DS113="",ISNUMBER(OFFSET('Hygiene Data'!$O$7,0,10*ROW('Hygiene Data'!O107)))),OFFSET('Hygiene Data'!$O$7,0,10*ROW('Hygiene Data'!O107)),NA())))</f>
        <v>#N/A</v>
      </c>
      <c r="BE113" s="87" t="e">
        <f ca="true">+IF(AND(ISTEXT(OFFSET('Hygiene Data'!$L$2,0,10*ROW('Hygiene Data'!O107))),DT113="Yes"),OFFSET('Hygiene Data'!$O$9,0,10*ROW('Hygiene Data'!O107)),IF(AND(ISTEXT(OFFSET('Hygiene Data'!$L$2,0,10*ROW('Hygiene Data'!O107))),DT113="No",ISNUMBER(OFFSET('Hygiene Data'!$O$9,0,10*ROW('Hygiene Data'!O107)))),CONCATENATE("[",ROUND(OFFSET('Hygiene Data'!$O$9,0,10*ROW('Hygiene Data'!O107)),0),"]"),IF(AND(ISTEXT(OFFSET('Hygiene Data'!$L$2,0,10*ROW('Hygiene Data'!O107))),DT113="",ISNUMBER(OFFSET('Hygiene Data'!$O$9,0,10*ROW('Hygiene Data'!O107)))),OFFSET('Hygiene Data'!$O$9,0,10*ROW('Hygiene Data'!O107)),NA())))</f>
        <v>#N/A</v>
      </c>
      <c r="BF113" s="87" t="e">
        <f ca="true">+IF(AND(ISTEXT(OFFSET('Hygiene Data'!$L$2,0,10*ROW('Hygiene Data'!P107))),DU113="Yes"),OFFSET('Hygiene Data'!$P$5,0,10*ROW('Hygiene Data'!P107)),IF(AND(ISTEXT(OFFSET('Hygiene Data'!$L$2,0,10*ROW('Hygiene Data'!P107))),DU113="No",ISNUMBER(OFFSET('Hygiene Data'!$P$5,0,10*ROW('Hygiene Data'!P107)))),CONCATENATE("[",ROUND(OFFSET('Hygiene Data'!$P$5,0,10*ROW('Hygiene Data'!P107)),0),"]"),IF(AND(ISTEXT(OFFSET('Hygiene Data'!$L$2,0,10*ROW('Hygiene Data'!P107))),DU113="",ISNUMBER(OFFSET('Hygiene Data'!$P$5,0,10*ROW('Hygiene Data'!P107)))),OFFSET('Hygiene Data'!$P$5,0,10*ROW('Hygiene Data'!P107)),NA())))</f>
        <v>#N/A</v>
      </c>
      <c r="BG113" s="87" t="e">
        <f ca="true">+IF(AND(ISTEXT(OFFSET('Hygiene Data'!$L$2,0,10*ROW('Hygiene Data'!P107))),DV113="Yes"),OFFSET('Hygiene Data'!$P$7,0,10*ROW('Hygiene Data'!P107)),IF(AND(ISTEXT(OFFSET('Hygiene Data'!$L$2,0,10*ROW('Hygiene Data'!P107))),DV113="No",ISNUMBER(OFFSET('Hygiene Data'!$P$7,0,10*ROW('Hygiene Data'!P107)))),CONCATENATE("[",ROUND(OFFSET('Hygiene Data'!$P$7,0,10*ROW('Hygiene Data'!P107)),0),"]"),IF(AND(ISTEXT(OFFSET('Hygiene Data'!$L$2,0,10*ROW('Hygiene Data'!P107))),DV113="",ISNUMBER(OFFSET('Hygiene Data'!$P$7,0,10*ROW('Hygiene Data'!P107)))),OFFSET('Hygiene Data'!$P$7,0,10*ROW('Hygiene Data'!P107)),NA())))</f>
        <v>#N/A</v>
      </c>
      <c r="BH113" s="87" t="e">
        <f ca="true">+IF(AND(ISTEXT(OFFSET('Hygiene Data'!$L$2,0,10*ROW('Hygiene Data'!P107))),DW113="Yes"),OFFSET('Hygiene Data'!$P$9,0,10*ROW('Hygiene Data'!P107)),IF(AND(ISTEXT(OFFSET('Hygiene Data'!$L$2,0,10*ROW('Hygiene Data'!P107))),DW113="No",ISNUMBER(OFFSET('Hygiene Data'!$P$9,0,10*ROW('Hygiene Data'!P107)))),CONCATENATE("[",ROUND(OFFSET('Hygiene Data'!$P$9,0,10*ROW('Hygiene Data'!P107)),0),"]"),IF(AND(ISTEXT(OFFSET('Hygiene Data'!$L$2,0,10*ROW('Hygiene Data'!P107))),DW113="",ISNUMBER(OFFSET('Hygiene Data'!$P$9,0,10*ROW('Hygiene Data'!P107)))),OFFSET('Hygiene Data'!$P$9,0,10*ROW('Hygiene Data'!P107)),NA())))</f>
        <v>#N/A</v>
      </c>
      <c r="BI113" s="87" t="e">
        <f ca="true">+IF(AND(ISTEXT(OFFSET('Hygiene Data'!$L$2,0,10*ROW('Hygiene Data'!Q107))),DX113="Yes"),OFFSET('Hygiene Data'!$Q$5,0,10*ROW('Hygiene Data'!Q107)),IF(AND(ISTEXT(OFFSET('Hygiene Data'!$L$2,0,10*ROW('Hygiene Data'!Q107))),DX113="No",ISNUMBER(OFFSET('Hygiene Data'!$Q$5,0,10*ROW('Hygiene Data'!Q107)))),CONCATENATE("[",ROUND(OFFSET('Hygiene Data'!$Q$5,0,10*ROW('Hygiene Data'!Q107)),0),"]"),IF(AND(ISTEXT(OFFSET('Hygiene Data'!$L$2,0,10*ROW('Hygiene Data'!Q107))),DX113="",ISNUMBER(OFFSET('Hygiene Data'!$Q$5,0,10*ROW('Hygiene Data'!Q107)))),OFFSET('Hygiene Data'!$Q$5,0,10*ROW('Hygiene Data'!Q107)),NA())))</f>
        <v>#N/A</v>
      </c>
      <c r="BJ113" s="87" t="e">
        <f ca="true">+IF(AND(ISTEXT(OFFSET('Hygiene Data'!$L$2,0,10*ROW('Hygiene Data'!Q107))),DY113="Yes"),OFFSET('Hygiene Data'!$Q$7,0,10*ROW('Hygiene Data'!Q107)),IF(AND(ISTEXT(OFFSET('Hygiene Data'!$L$2,0,10*ROW('Hygiene Data'!Q107))),DY113="No",ISNUMBER(OFFSET('Hygiene Data'!$Q$7,0,10*ROW('Hygiene Data'!Q107)))),CONCATENATE("[",ROUND(OFFSET('Hygiene Data'!$Q$7,0,10*ROW('Hygiene Data'!Q107)),0),"]"),IF(AND(ISTEXT(OFFSET('Hygiene Data'!$L$2,0,10*ROW('Hygiene Data'!Q107))),DY113="",ISNUMBER(OFFSET('Hygiene Data'!$Q$7,0,10*ROW('Hygiene Data'!Q107)))),OFFSET('Hygiene Data'!$Q$7,0,10*ROW('Hygiene Data'!Q107)),NA())))</f>
        <v>#N/A</v>
      </c>
      <c r="BK113" s="87" t="e">
        <f ca="true">+IF(AND(ISTEXT(OFFSET('Hygiene Data'!$L$2,0,10*ROW('Hygiene Data'!Q107))),DZ113="Yes"),OFFSET('Hygiene Data'!$Q$9,0,10*ROW('Hygiene Data'!Q107)),IF(AND(ISTEXT(OFFSET('Hygiene Data'!$L$2,0,10*ROW('Hygiene Data'!Q107))),DZ113="No",ISNUMBER(OFFSET('Hygiene Data'!$Q$9,0,10*ROW('Hygiene Data'!Q107)))),CONCATENATE("[",ROUND(OFFSET('Hygiene Data'!$Q$9,0,10*ROW('Hygiene Data'!Q107)),0),"]"),IF(AND(ISTEXT(OFFSET('Hygiene Data'!$L$2,0,10*ROW('Hygiene Data'!Q107))),DZ113="",ISNUMBER(OFFSET('Hygiene Data'!$Q$9,0,10*ROW('Hygiene Data'!Q107)))),OFFSET('Hygiene Data'!$Q$9,0,10*ROW('Hygiene Data'!Q107)),NA())))</f>
        <v>#N/A</v>
      </c>
      <c r="BL113" s="87" t="e">
        <f ca="true">+IF(AND(ISTEXT(OFFSET('Hygiene Data'!$L$2,0,10*ROW('Hygiene Data'!R107))),EA113="Yes"),OFFSET('Hygiene Data'!$R$5,0,10*ROW('Hygiene Data'!R107)),IF(AND(ISTEXT(OFFSET('Hygiene Data'!$L$2,0,10*ROW('Hygiene Data'!R107))),EA113="No",ISNUMBER(OFFSET('Hygiene Data'!$R$5,0,10*ROW('Hygiene Data'!R107)))),CONCATENATE("[",ROUND(OFFSET('Hygiene Data'!$R$5,0,10*ROW('Hygiene Data'!R107)),0),"]"),IF(AND(ISTEXT(OFFSET('Hygiene Data'!$L$2,0,10*ROW('Hygiene Data'!R107))),EA113="",ISNUMBER(OFFSET('Hygiene Data'!$R$5,0,10*ROW('Hygiene Data'!R107)))),OFFSET('Hygiene Data'!$R$5,0,10*ROW('Hygiene Data'!R107)),NA())))</f>
        <v>#N/A</v>
      </c>
      <c r="BM113" s="87" t="e">
        <f ca="true">+IF(AND(ISTEXT(OFFSET('Hygiene Data'!$L$2,0,10*ROW('Hygiene Data'!R107))),EB113="Yes"),OFFSET('Hygiene Data'!$R$7,0,10*ROW('Hygiene Data'!R107)),IF(AND(ISTEXT(OFFSET('Hygiene Data'!$L$2,0,10*ROW('Hygiene Data'!R107))),EB113="No",ISNUMBER(OFFSET('Hygiene Data'!$R$7,0,10*ROW('Hygiene Data'!R107)))),CONCATENATE("[",ROUND(OFFSET('Hygiene Data'!$R$7,0,10*ROW('Hygiene Data'!R107)),0),"]"),IF(AND(ISTEXT(OFFSET('Hygiene Data'!$L$2,0,10*ROW('Hygiene Data'!R107))),EB113="",ISNUMBER(OFFSET('Hygiene Data'!$R$7,0,10*ROW('Hygiene Data'!R107)))),OFFSET('Hygiene Data'!$R$7,0,10*ROW('Hygiene Data'!R107)),NA())))</f>
        <v>#N/A</v>
      </c>
      <c r="BN113" s="87" t="e">
        <f ca="true">+IF(AND(ISTEXT(OFFSET('Hygiene Data'!$L$2,0,10*ROW('Hygiene Data'!R107))),EC113="Yes"),OFFSET('Hygiene Data'!$R$9,0,10*ROW('Hygiene Data'!R107)),IF(AND(ISTEXT(OFFSET('Hygiene Data'!$L$2,0,10*ROW('Hygiene Data'!R107))),EC113="No",ISNUMBER(OFFSET('Hygiene Data'!$R$9,0,10*ROW('Hygiene Data'!R107)))),CONCATENATE("[",ROUND(OFFSET('Hygiene Data'!$R$9,0,10*ROW('Hygiene Data'!R107)),0),"]"),IF(AND(ISTEXT(OFFSET('Hygiene Data'!$L$2,0,10*ROW('Hygiene Data'!R107))),EC113="",ISNUMBER(OFFSET('Hygiene Data'!$R$9,0,10*ROW('Hygiene Data'!R107)))),OFFSET('Hygiene Data'!$R$9,0,10*ROW('Hygiene Data'!R107)),NA())))</f>
        <v>#N/A</v>
      </c>
      <c r="BO113" s="87" t="e">
        <f ca="true">+IF(AND(ISTEXT(OFFSET('Hygiene Data'!$L$2,0,10*ROW('Hygiene Data'!S107))),ED113="Yes"),OFFSET('Hygiene Data'!$S$5,0,10*ROW('Hygiene Data'!S107)),IF(AND(ISTEXT(OFFSET('Hygiene Data'!$L$2,0,10*ROW('Hygiene Data'!S107))),ED113="No",ISNUMBER(OFFSET('Hygiene Data'!$S$5,0,10*ROW('Hygiene Data'!S107)))),CONCATENATE("[",ROUND(OFFSET('Hygiene Data'!$S$5,0,10*ROW('Hygiene Data'!S107)),0),"]"),IF(AND(ISTEXT(OFFSET('Hygiene Data'!$L$2,0,10*ROW('Hygiene Data'!S107))),ED113="",ISNUMBER(OFFSET('Hygiene Data'!$S$5,0,10*ROW('Hygiene Data'!S107)))),OFFSET('Hygiene Data'!$S$5,0,10*ROW('Hygiene Data'!S107)),NA())))</f>
        <v>#N/A</v>
      </c>
      <c r="BP113" s="87" t="e">
        <f ca="true">+IF(AND(ISTEXT(OFFSET('Hygiene Data'!$L$2,0,10*ROW('Hygiene Data'!S107))),EE113="Yes"),OFFSET('Hygiene Data'!$S$7,0,10*ROW('Hygiene Data'!S107)),IF(AND(ISTEXT(OFFSET('Hygiene Data'!$L$2,0,10*ROW('Hygiene Data'!S107))),EE113="No",ISNUMBER(OFFSET('Hygiene Data'!$S$7,0,10*ROW('Hygiene Data'!S107)))),CONCATENATE("[",ROUND(OFFSET('Hygiene Data'!$S$7,0,10*ROW('Hygiene Data'!S107)),0),"]"),IF(AND(ISTEXT(OFFSET('Hygiene Data'!$L$2,0,10*ROW('Hygiene Data'!S107))),EE113="",ISNUMBER(OFFSET('Hygiene Data'!$S$7,0,10*ROW('Hygiene Data'!S107)))),OFFSET('Hygiene Data'!$S$7,0,10*ROW('Hygiene Data'!S107)),NA())))</f>
        <v>#N/A</v>
      </c>
      <c r="BQ113" s="87" t="e">
        <f ca="true">+IF(AND(ISTEXT(OFFSET('Hygiene Data'!$L$2,0,10*ROW('Hygiene Data'!S107))),EF113="Yes"),OFFSET('Hygiene Data'!$S$9,0,10*ROW('Hygiene Data'!S107)),IF(AND(ISTEXT(OFFSET('Hygiene Data'!$L$2,0,10*ROW('Hygiene Data'!S107))),EF113="No",ISNUMBER(OFFSET('Hygiene Data'!$S$9,0,10*ROW('Hygiene Data'!S107)))),CONCATENATE("[",ROUND(OFFSET('Hygiene Data'!$S$9,0,10*ROW('Hygiene Data'!S107)),0),"]"),IF(AND(ISTEXT(OFFSET('Hygiene Data'!$L$2,0,10*ROW('Hygiene Data'!S107))),EF113="",ISNUMBER(OFFSET('Hygiene Data'!$S$9,0,10*ROW('Hygiene Data'!S107)))),OFFSET('Hygiene Data'!$S$9,0,10*ROW('Hygiene Data'!S107)),NA())))</f>
        <v>#N/A</v>
      </c>
      <c r="BR113" s="271"/>
      <c r="BS113" s="271" t="str">
        <f ca="true">+IF(OFFSET('Water Data'!$N$27,0,10*ROW('Water Data'!N107))="","",OFFSET('Water Data'!$N$27,0,10*ROW('Water Data'!N107)))</f>
        <v/>
      </c>
      <c r="BT113" s="271" t="str">
        <f ca="true">+IF(OFFSET('Water Data'!$N$28,0,10*ROW('Water Data'!N107))="","",OFFSET('Water Data'!$N$28,0,10*ROW('Water Data'!N107)))</f>
        <v/>
      </c>
      <c r="BU113" s="271" t="str">
        <f ca="true">+IF(OFFSET('Water Data'!$N$29,0,10*ROW('Water Data'!N107))="","",OFFSET('Water Data'!$N$29,0,10*ROW('Water Data'!N107)))</f>
        <v/>
      </c>
      <c r="BV113" s="271" t="str">
        <f ca="true">+IF(OFFSET('Water Data'!$O$27,0,10*ROW('Water Data'!O107))="","",OFFSET('Water Data'!$O$27,0,10*ROW('Water Data'!O107)))</f>
        <v/>
      </c>
      <c r="BW113" s="271" t="str">
        <f ca="true">+IF(OFFSET('Water Data'!$O$28,0,10*ROW('Water Data'!O107))="","",OFFSET('Water Data'!$O$28,0,10*ROW('Water Data'!O107)))</f>
        <v/>
      </c>
      <c r="BX113" s="271" t="str">
        <f ca="true">+IF(OFFSET('Water Data'!$O$29,0,10*ROW('Water Data'!O107))="","",OFFSET('Water Data'!$O$29,0,10*ROW('Water Data'!O107)))</f>
        <v/>
      </c>
      <c r="BY113" s="271" t="str">
        <f ca="true">+IF(OFFSET('Water Data'!$P$27,0,10*ROW('Water Data'!P107))="","",OFFSET('Water Data'!$P$27,0,10*ROW('Water Data'!P107)))</f>
        <v/>
      </c>
      <c r="BZ113" s="271" t="str">
        <f ca="true">+IF(OFFSET('Water Data'!$P$28,0,10*ROW('Water Data'!P107))="","",OFFSET('Water Data'!$P$28,0,10*ROW('Water Data'!P107)))</f>
        <v/>
      </c>
      <c r="CA113" s="271" t="str">
        <f ca="true">+IF(OFFSET('Water Data'!$P$29,0,10*ROW('Water Data'!P107))="","",OFFSET('Water Data'!$P$29,0,10*ROW('Water Data'!P107)))</f>
        <v/>
      </c>
      <c r="CB113" s="271" t="str">
        <f ca="true">+IF(OFFSET('Water Data'!$Q$27,0,10*ROW('Water Data'!Q107))="","",OFFSET('Water Data'!$Q$27,0,10*ROW('Water Data'!Q107)))</f>
        <v/>
      </c>
      <c r="CC113" s="271" t="str">
        <f ca="true">+IF(OFFSET('Water Data'!$Q$28,0,10*ROW('Water Data'!Q107))="","",OFFSET('Water Data'!$Q$28,0,10*ROW('Water Data'!Q107)))</f>
        <v/>
      </c>
      <c r="CD113" s="271" t="str">
        <f ca="true">+IF(OFFSET('Water Data'!$Q$29,0,10*ROW('Water Data'!Q107))="","",OFFSET('Water Data'!$Q$29,0,10*ROW('Water Data'!Q107)))</f>
        <v/>
      </c>
      <c r="CE113" s="271" t="str">
        <f ca="true">+IF(OFFSET('Water Data'!$R$27,0,10*ROW('Water Data'!R107))="","",OFFSET('Water Data'!$R$27,0,10*ROW('Water Data'!R107)))</f>
        <v/>
      </c>
      <c r="CF113" s="271" t="str">
        <f ca="true">+IF(OFFSET('Water Data'!$R$28,0,10*ROW('Water Data'!R107))="","",OFFSET('Water Data'!$R$28,0,10*ROW('Water Data'!R107)))</f>
        <v/>
      </c>
      <c r="CG113" s="271" t="str">
        <f ca="true">+IF(OFFSET('Water Data'!$R$29,0,10*ROW('Water Data'!R107))="","",OFFSET('Water Data'!$R$29,0,10*ROW('Water Data'!R107)))</f>
        <v/>
      </c>
      <c r="CH113" s="271" t="str">
        <f ca="true">+IF(OFFSET('Water Data'!$S$27,0,10*ROW('Water Data'!S107))="","",OFFSET('Water Data'!$S$27,0,10*ROW('Water Data'!S107)))</f>
        <v/>
      </c>
      <c r="CI113" s="271" t="str">
        <f ca="true">+IF(OFFSET('Water Data'!$S$28,0,10*ROW('Water Data'!S107))="","",OFFSET('Water Data'!$S$28,0,10*ROW('Water Data'!S107)))</f>
        <v/>
      </c>
      <c r="CJ113" s="271" t="str">
        <f ca="true">+IF(OFFSET('Water Data'!$S$29,0,10*ROW('Water Data'!S107))="","",OFFSET('Water Data'!$S$29,0,10*ROW('Water Data'!S107)))</f>
        <v/>
      </c>
      <c r="CK113" s="271" t="str">
        <f ca="true">+IF(OFFSET('Sanitation Data'!$N$28,0,10*ROW('Sanitation Data'!N107))="","",OFFSET('Sanitation Data'!$N$28,0,10*ROW('Sanitation Data'!N107)))</f>
        <v/>
      </c>
      <c r="CL113" s="271" t="str">
        <f ca="true">+IF(OFFSET('Sanitation Data'!$N$29,0,10*ROW('Sanitation Data'!N107))="","",OFFSET('Sanitation Data'!$N$29,0,10*ROW('Sanitation Data'!N107)))</f>
        <v/>
      </c>
      <c r="CM113" s="271" t="str">
        <f ca="true">+IF(OFFSET('Sanitation Data'!$N$30,0,10*ROW('Sanitation Data'!N107))="","",OFFSET('Sanitation Data'!$N$30,0,10*ROW('Sanitation Data'!N107)))</f>
        <v/>
      </c>
      <c r="CN113" s="271" t="str">
        <f ca="true">+IF(OFFSET('Sanitation Data'!$N$31,0,10*ROW('Sanitation Data'!N107))="","",OFFSET('Sanitation Data'!$N$31,0,10*ROW('Sanitation Data'!N107)))</f>
        <v/>
      </c>
      <c r="CO113" s="271" t="str">
        <f ca="true">+IF(OFFSET('Sanitation Data'!$N$32,0,10*ROW('Sanitation Data'!N107))="","",OFFSET('Sanitation Data'!$N$32,0,10*ROW('Sanitation Data'!N107)))</f>
        <v/>
      </c>
      <c r="CP113" s="271" t="str">
        <f ca="true">+IF(OFFSET('Sanitation Data'!$O$28,0,10*ROW('Sanitation Data'!O107))="","",OFFSET('Sanitation Data'!$O$28,0,10*ROW('Sanitation Data'!O107)))</f>
        <v/>
      </c>
      <c r="CQ113" s="271" t="str">
        <f ca="true">+IF(OFFSET('Sanitation Data'!$O$29,0,10*ROW('Sanitation Data'!O107))="","",OFFSET('Sanitation Data'!$O$29,0,10*ROW('Sanitation Data'!O107)))</f>
        <v/>
      </c>
      <c r="CR113" s="271" t="str">
        <f ca="true">+IF(OFFSET('Sanitation Data'!$O$30,0,10*ROW('Sanitation Data'!O107))="","",OFFSET('Sanitation Data'!$O$30,0,10*ROW('Sanitation Data'!O107)))</f>
        <v/>
      </c>
      <c r="CS113" s="271" t="str">
        <f ca="true">+IF(OFFSET('Sanitation Data'!$O$31,0,10*ROW('Sanitation Data'!O107))="","",OFFSET('Sanitation Data'!$O$31,0,10*ROW('Sanitation Data'!O107)))</f>
        <v/>
      </c>
      <c r="CT113" s="271" t="str">
        <f ca="true">+IF(OFFSET('Sanitation Data'!$O$32,0,10*ROW('Sanitation Data'!O107))="","",OFFSET('Sanitation Data'!$O$32,0,10*ROW('Sanitation Data'!O107)))</f>
        <v/>
      </c>
      <c r="CU113" s="271" t="str">
        <f ca="true">+IF(OFFSET('Sanitation Data'!$P$28,0,10*ROW('Sanitation Data'!P107))="","",OFFSET('Sanitation Data'!$P$28,0,10*ROW('Sanitation Data'!P107)))</f>
        <v/>
      </c>
      <c r="CV113" s="271" t="str">
        <f ca="true">+IF(OFFSET('Sanitation Data'!$P$29,0,10*ROW('Sanitation Data'!P107))="","",OFFSET('Sanitation Data'!$P$29,0,10*ROW('Sanitation Data'!P107)))</f>
        <v/>
      </c>
      <c r="CW113" s="271" t="str">
        <f ca="true">+IF(OFFSET('Sanitation Data'!$P$30,0,10*ROW('Sanitation Data'!P107))="","",OFFSET('Sanitation Data'!$P$30,0,10*ROW('Sanitation Data'!P107)))</f>
        <v/>
      </c>
      <c r="CX113" s="271" t="str">
        <f ca="true">+IF(OFFSET('Sanitation Data'!$P$31,0,10*ROW('Sanitation Data'!P107))="","",OFFSET('Sanitation Data'!$P$31,0,10*ROW('Sanitation Data'!P107)))</f>
        <v/>
      </c>
      <c r="CY113" s="271" t="str">
        <f ca="true">+IF(OFFSET('Sanitation Data'!$P$32,0,10*ROW('Sanitation Data'!P107))="","",OFFSET('Sanitation Data'!$P$32,0,10*ROW('Sanitation Data'!P107)))</f>
        <v/>
      </c>
      <c r="CZ113" s="271" t="str">
        <f ca="true">+IF(OFFSET('Sanitation Data'!$Q$28,0,10*ROW('Sanitation Data'!Q107))="","",OFFSET('Sanitation Data'!$Q$28,0,10*ROW('Sanitation Data'!Q107)))</f>
        <v/>
      </c>
      <c r="DA113" s="271" t="str">
        <f ca="true">+IF(OFFSET('Sanitation Data'!$Q$29,0,10*ROW('Sanitation Data'!Q107))="","",OFFSET('Sanitation Data'!$Q$29,0,10*ROW('Sanitation Data'!Q107)))</f>
        <v/>
      </c>
      <c r="DB113" s="271" t="str">
        <f ca="true">+IF(OFFSET('Sanitation Data'!$Q$30,0,10*ROW('Sanitation Data'!Q107))="","",OFFSET('Sanitation Data'!$Q$30,0,10*ROW('Sanitation Data'!Q107)))</f>
        <v/>
      </c>
      <c r="DC113" s="271" t="str">
        <f ca="true">+IF(OFFSET('Sanitation Data'!$Q$31,0,10*ROW('Sanitation Data'!Q107))="","",OFFSET('Sanitation Data'!$Q$31,0,10*ROW('Sanitation Data'!Q107)))</f>
        <v/>
      </c>
      <c r="DD113" s="271" t="str">
        <f ca="true">+IF(OFFSET('Sanitation Data'!$Q$32,0,10*ROW('Sanitation Data'!Q107))="","",OFFSET('Sanitation Data'!$Q$32,0,10*ROW('Sanitation Data'!Q107)))</f>
        <v/>
      </c>
      <c r="DE113" s="271" t="str">
        <f ca="true">+IF(OFFSET('Sanitation Data'!$R$28,0,10*ROW('Sanitation Data'!R107))="","",OFFSET('Sanitation Data'!$R$28,0,10*ROW('Sanitation Data'!R107)))</f>
        <v/>
      </c>
      <c r="DF113" s="271" t="str">
        <f ca="true">+IF(OFFSET('Sanitation Data'!$R$29,0,10*ROW('Sanitation Data'!R107))="","",OFFSET('Sanitation Data'!$R$29,0,10*ROW('Sanitation Data'!R107)))</f>
        <v/>
      </c>
      <c r="DG113" s="271" t="str">
        <f ca="true">+IF(OFFSET('Sanitation Data'!$R$30,0,10*ROW('Sanitation Data'!R107))="","",OFFSET('Sanitation Data'!$R$30,0,10*ROW('Sanitation Data'!R107)))</f>
        <v/>
      </c>
      <c r="DH113" s="271" t="str">
        <f ca="true">+IF(OFFSET('Sanitation Data'!$R$31,0,10*ROW('Sanitation Data'!R107))="","",OFFSET('Sanitation Data'!$R$31,0,10*ROW('Sanitation Data'!R107)))</f>
        <v/>
      </c>
      <c r="DI113" s="271" t="str">
        <f ca="true">+IF(OFFSET('Sanitation Data'!$R$32,0,10*ROW('Sanitation Data'!R107))="","",OFFSET('Sanitation Data'!$R$32,0,10*ROW('Sanitation Data'!R107)))</f>
        <v/>
      </c>
      <c r="DJ113" s="271" t="str">
        <f ca="true">+IF(OFFSET('Sanitation Data'!$S$28,0,10*ROW('Sanitation Data'!S107))="","",OFFSET('Sanitation Data'!$S$28,0,10*ROW('Sanitation Data'!S107)))</f>
        <v/>
      </c>
      <c r="DK113" s="271" t="str">
        <f ca="true">+IF(OFFSET('Sanitation Data'!$S$29,0,10*ROW('Sanitation Data'!S107))="","",OFFSET('Sanitation Data'!$S$29,0,10*ROW('Sanitation Data'!S107)))</f>
        <v/>
      </c>
      <c r="DL113" s="271" t="str">
        <f ca="true">+IF(OFFSET('Sanitation Data'!$S$30,0,10*ROW('Sanitation Data'!S107))="","",OFFSET('Sanitation Data'!$S$30,0,10*ROW('Sanitation Data'!S107)))</f>
        <v/>
      </c>
      <c r="DM113" s="271" t="str">
        <f ca="true">+IF(OFFSET('Sanitation Data'!$S$31,0,10*ROW('Sanitation Data'!S107))="","",OFFSET('Sanitation Data'!$S$31,0,10*ROW('Sanitation Data'!S107)))</f>
        <v/>
      </c>
      <c r="DN113" s="271" t="str">
        <f ca="true">+IF(OFFSET('Sanitation Data'!$S$32,0,10*ROW('Sanitation Data'!S107))="","",OFFSET('Sanitation Data'!$S$32,0,10*ROW('Sanitation Data'!S107)))</f>
        <v/>
      </c>
      <c r="DO113" s="271" t="str">
        <f ca="true">+IF(OFFSET('Hygiene Data'!$N$11,0,10*ROW('Hygiene Data'!N107))="","",OFFSET('Hygiene Data'!$N$11,0,10*ROW('Hygiene Data'!N107)))</f>
        <v/>
      </c>
      <c r="DP113" s="271" t="str">
        <f ca="true">+IF(OFFSET('Hygiene Data'!$N$12,0,10*ROW('Hygiene Data'!N107))="","",OFFSET('Hygiene Data'!$N$12,0,10*ROW('Hygiene Data'!N107)))</f>
        <v/>
      </c>
      <c r="DQ113" s="271" t="str">
        <f ca="true">+IF(OFFSET('Hygiene Data'!$N$13,0,10*ROW('Hygiene Data'!N107))="","",OFFSET('Hygiene Data'!$N$13,0,10*ROW('Hygiene Data'!N107)))</f>
        <v/>
      </c>
      <c r="DR113" s="271" t="str">
        <f ca="true">+IF(OFFSET('Hygiene Data'!$O$11,0,10*ROW('Hygiene Data'!O107))="","",OFFSET('Hygiene Data'!$O$11,0,10*ROW('Hygiene Data'!O107)))</f>
        <v/>
      </c>
      <c r="DS113" s="271" t="str">
        <f ca="true">+IF(OFFSET('Hygiene Data'!$O$12,0,10*ROW('Hygiene Data'!O107))="","",OFFSET('Hygiene Data'!$O$12,0,10*ROW('Hygiene Data'!O107)))</f>
        <v/>
      </c>
      <c r="DT113" s="271" t="str">
        <f ca="true">+IF(OFFSET('Hygiene Data'!$O$13,0,10*ROW('Hygiene Data'!O107))="","",OFFSET('Hygiene Data'!$O$13,0,10*ROW('Hygiene Data'!O107)))</f>
        <v/>
      </c>
      <c r="DU113" s="271" t="str">
        <f ca="true">+IF(OFFSET('Hygiene Data'!$P$11,0,10*ROW('Hygiene Data'!P107))="","",OFFSET('Hygiene Data'!$P$11,0,10*ROW('Hygiene Data'!P107)))</f>
        <v/>
      </c>
      <c r="DV113" s="271" t="str">
        <f ca="true">+IF(OFFSET('Hygiene Data'!$P$12,0,10*ROW('Hygiene Data'!P107))="","",OFFSET('Hygiene Data'!$P$12,0,10*ROW('Hygiene Data'!P107)))</f>
        <v/>
      </c>
      <c r="DW113" s="271" t="str">
        <f ca="true">+IF(OFFSET('Hygiene Data'!$P$13,0,10*ROW('Hygiene Data'!P107))="","",OFFSET('Hygiene Data'!$P$13,0,10*ROW('Hygiene Data'!P107)))</f>
        <v/>
      </c>
      <c r="DX113" s="271" t="str">
        <f ca="true">+IF(OFFSET('Hygiene Data'!$Q$11,0,10*ROW('Hygiene Data'!Q107))="","",OFFSET('Hygiene Data'!$Q$11,0,10*ROW('Hygiene Data'!Q107)))</f>
        <v/>
      </c>
      <c r="DY113" s="271" t="str">
        <f ca="true">+IF(OFFSET('Hygiene Data'!$Q$12,0,10*ROW('Hygiene Data'!Q107))="","",OFFSET('Hygiene Data'!$Q$12,0,10*ROW('Hygiene Data'!Q107)))</f>
        <v/>
      </c>
      <c r="DZ113" s="271" t="str">
        <f ca="true">+IF(OFFSET('Hygiene Data'!$Q$13,0,10*ROW('Hygiene Data'!Q107))="","",OFFSET('Hygiene Data'!$Q$13,0,10*ROW('Hygiene Data'!Q107)))</f>
        <v/>
      </c>
      <c r="EA113" s="271" t="str">
        <f ca="true">+IF(OFFSET('Hygiene Data'!$R$11,0,10*ROW('Hygiene Data'!R107))="","",OFFSET('Hygiene Data'!$R$11,0,10*ROW('Hygiene Data'!R107)))</f>
        <v/>
      </c>
      <c r="EB113" s="271" t="str">
        <f ca="true">+IF(OFFSET('Hygiene Data'!$R$12,0,10*ROW('Hygiene Data'!R107))="","",OFFSET('Hygiene Data'!$R$12,0,10*ROW('Hygiene Data'!R107)))</f>
        <v/>
      </c>
      <c r="EC113" s="271" t="str">
        <f ca="true">+IF(OFFSET('Hygiene Data'!$R$13,0,10*ROW('Hygiene Data'!R107))="","",OFFSET('Hygiene Data'!$R$13,0,10*ROW('Hygiene Data'!R107)))</f>
        <v/>
      </c>
      <c r="ED113" s="271" t="str">
        <f ca="true">+IF(OFFSET('Hygiene Data'!$S$11,0,10*ROW('Hygiene Data'!S107))="","",OFFSET('Hygiene Data'!$S$11,0,10*ROW('Hygiene Data'!S107)))</f>
        <v/>
      </c>
      <c r="EE113" s="271" t="str">
        <f ca="true">+IF(OFFSET('Hygiene Data'!$S$12,0,10*ROW('Hygiene Data'!S107))="","",OFFSET('Hygiene Data'!$S$12,0,10*ROW('Hygiene Data'!S107)))</f>
        <v/>
      </c>
      <c r="EF113" s="271" t="str">
        <f ca="true">+IF(OFFSET('Hygiene Data'!$S$13,0,10*ROW('Hygiene Data'!S107))="","",OFFSET('Hygiene Data'!$S$13,0,10*ROW('Hygiene Data'!S107)))</f>
        <v/>
      </c>
    </row>
    <row xmlns:x14ac="http://schemas.microsoft.com/office/spreadsheetml/2009/9/ac" r="114" x14ac:dyDescent="0.2">
      <c r="A114" s="32" t="str">
        <f ca="true">+IF(OFFSET('Water Data'!$L$2,0,10*ROW('Water Data'!O108))="","",OFFSET('Water Data'!$L$2,0,10*ROW('Water Data'!O108)))</f>
        <v/>
      </c>
      <c r="B114" s="32" t="str">
        <f ca="true">+IF(OFFSET('Water Data'!$M$2,0,10*ROW('Water Data'!P108))="","",OFFSET('Water Data'!$M$2,0,10*ROW('Water Data'!P108)))</f>
        <v/>
      </c>
      <c r="C114" s="327" t="str">
        <f t="shared" ca="true" si="1"/>
        <v/>
      </c>
      <c r="D114" s="85" t="e">
        <f ca="true">+IF(AND(ISTEXT(OFFSET('Water Data'!$L$2,0,10*ROW('Water Data'!N108))),BS114="Yes"),100-OFFSET('Water Data'!$N$4,0,10*ROW('Water Data'!N108)),IF(AND(ISTEXT(OFFSET('Water Data'!$L$2,0,10*ROW('Water Data'!N108))),BS114="No",ISNUMBER(OFFSET('Water Data'!$N$4,0,10*ROW('Water Data'!N108)))),CONCATENATE("[",ROUND(100-OFFSET('Water Data'!$N$4,0,10*ROW('Water Data'!N108)),0),"]"),IF(AND(ISTEXT(OFFSET('Water Data'!$L$2,0,10*ROW('Water Data'!N108))),BS114="",ISNUMBER(OFFSET('Water Data'!$N$4,0,10*ROW('Water Data'!N108)))),100-OFFSET('Water Data'!$N$4,0,10*ROW('Water Data'!N108)),NA())))</f>
        <v>#N/A</v>
      </c>
      <c r="E114" s="85" t="e">
        <f ca="true">+IF(AND(ISTEXT(OFFSET('Water Data'!$L$2,0,10*ROW('Water Data'!O108))),BT114="Yes"),OFFSET('Water Data'!$N$6,0,10*ROW('Water Data'!N108)),IF(AND(ISTEXT(OFFSET('Water Data'!$L$2,0,10*ROW('Water Data'!N108))),BT114="No",ISNUMBER(OFFSET('Water Data'!$N$6,0,10*ROW('Water Data'!N108)))),CONCATENATE("[",ROUND(OFFSET('Water Data'!$N$6,0,10*ROW('Water Data'!N108)),0),"]"),IF(AND(ISTEXT(OFFSET('Water Data'!$L$2,0,10*ROW('Water Data'!N108))),BT114="",ISNUMBER(OFFSET('Water Data'!$N$6,0,10*ROW('Water Data'!N108)))),OFFSET('Water Data'!$N$6,0,10*ROW('Water Data'!N108)),NA())))</f>
        <v>#N/A</v>
      </c>
      <c r="F114" s="85" t="e">
        <f ca="true">+IF(AND(ISTEXT(OFFSET('Water Data'!$L$2,0,10*ROW('Water Data'!N108))),BU114="Yes"),OFFSET('Water Data'!$N$9,0,10*ROW('Water Data'!N108)),IF(AND(ISTEXT(OFFSET('Water Data'!$L$2,0,10*ROW('Water Data'!N108))),BU114="No",ISNUMBER(OFFSET('Water Data'!$N$9,0,10*ROW('Water Data'!N108)))),CONCATENATE("[",ROUND(OFFSET('Water Data'!$N$9,0,10*ROW('Water Data'!N108)),0),"]"),IF(AND(ISTEXT(OFFSET('Water Data'!$L$2,0,10*ROW('Water Data'!N108))),BU114="",ISNUMBER(OFFSET('Water Data'!$N$9,0,10*ROW('Water Data'!N108)))),OFFSET('Water Data'!$N$9,0,10*ROW('Water Data'!N108)),NA())))</f>
        <v>#N/A</v>
      </c>
      <c r="G114" s="85" t="e">
        <f ca="true">+IF(AND(ISTEXT(OFFSET('Water Data'!$L$2,0,10*ROW('Water Data'!O108))),BV114="Yes"),100-OFFSET('Water Data'!$O$4,0,10*ROW('Water Data'!O108)),IF(AND(ISTEXT(OFFSET('Water Data'!$L$2,0,10*ROW('Water Data'!O108))),BV114="No",ISNUMBER(OFFSET('Water Data'!$O$4,0,10*ROW('Water Data'!O108)))),CONCATENATE("[",ROUND(100-OFFSET('Water Data'!$O$4,0,10*ROW('Water Data'!O108)),0),"]"),IF(AND(ISTEXT(OFFSET('Water Data'!$L$2,0,10*ROW('Water Data'!O108))),BV114="",ISNUMBER(OFFSET('Water Data'!$O$4,0,10*ROW('Water Data'!O108)))),100-OFFSET('Water Data'!$O$4,0,10*ROW('Water Data'!O108)),NA())))</f>
        <v>#N/A</v>
      </c>
      <c r="H114" s="85" t="e">
        <f ca="true">+IF(AND(ISTEXT(OFFSET('Water Data'!$L$2,0,10*ROW('Water Data'!O108))),BW114="Yes"),OFFSET('Water Data'!$O$6,0,10*ROW('Water Data'!O108)),IF(AND(ISTEXT(OFFSET('Water Data'!$L$2,0,10*ROW('Water Data'!O108))),BW114="No",ISNUMBER(OFFSET('Water Data'!$O$6,0,10*ROW('Water Data'!O108)))),CONCATENATE("[",ROUND(OFFSET('Water Data'!$N$6,0,10*ROW('Water Data'!O108)),0),"]"),IF(AND(ISTEXT(OFFSET('Water Data'!$L$2,0,10*ROW('Water Data'!O108))),BW114="",ISNUMBER(OFFSET('Water Data'!$O$6,0,10*ROW('Water Data'!O108)))),OFFSET('Water Data'!$O$6,0,10*ROW('Water Data'!O108)),NA())))</f>
        <v>#N/A</v>
      </c>
      <c r="I114" s="85" t="e">
        <f ca="true">+IF(AND(ISTEXT(OFFSET('Water Data'!$L$2,0,10*ROW('Water Data'!O108))),BX114="Yes"),OFFSET('Water Data'!$O$9,0,10*ROW('Water Data'!O108)),IF(AND(ISTEXT(OFFSET('Water Data'!$L$2,0,10*ROW('Water Data'!O108))),BX114="No",ISNUMBER(OFFSET('Water Data'!$O$9,0,10*ROW('Water Data'!O108)))),CONCATENATE("[",ROUND(OFFSET('Water Data'!$O$9,0,10*ROW('Water Data'!O108)),0),"]"),IF(AND(ISTEXT(OFFSET('Water Data'!$L$2,0,10*ROW('Water Data'!O108))),BX114="",ISNUMBER(OFFSET('Water Data'!$O$9,0,10*ROW('Water Data'!O108)))),OFFSET('Water Data'!$O$9,0,10*ROW('Water Data'!O108)),NA())))</f>
        <v>#N/A</v>
      </c>
      <c r="J114" s="85" t="e">
        <f ca="true">+IF(AND(ISTEXT(OFFSET('Water Data'!$L$2,0,10*ROW('Water Data'!P108))),BY114="Yes"),100-OFFSET('Water Data'!$P$4,0,10*ROW('Water Data'!P108)),IF(AND(ISTEXT(OFFSET('Water Data'!$L$2,0,10*ROW('Water Data'!P108))),BY114="No",ISNUMBER(OFFSET('Water Data'!$P$4,0,10*ROW('Water Data'!P108)))),CONCATENATE("[",ROUND(100-OFFSET('Water Data'!$P$4,0,10*ROW('Water Data'!P108)),0),"]"),IF(AND(ISTEXT(OFFSET('Water Data'!$L$2,0,10*ROW('Water Data'!P108))),BY114="",ISNUMBER(OFFSET('Water Data'!$P$4,0,10*ROW('Water Data'!P108)))),100-OFFSET('Water Data'!$P$4,0,10*ROW('Water Data'!P108)),NA())))</f>
        <v>#N/A</v>
      </c>
      <c r="K114" s="85" t="e">
        <f ca="true">+IF(AND(ISTEXT(OFFSET('Water Data'!$L$2,0,10*ROW('Water Data'!P108))),BZ114="Yes"),OFFSET('Water Data'!$P$6,0,10*ROW('Water Data'!P108)),IF(AND(ISTEXT(OFFSET('Water Data'!$L$2,0,10*ROW('Water Data'!P108))),BZ114="No",ISNUMBER(OFFSET('Water Data'!$P$6,0,10*ROW('Water Data'!P108)))),CONCATENATE("[",ROUND(OFFSET('Water Data'!$P$6,0,10*ROW('Water Data'!P108)),0),"]"),IF(AND(ISTEXT(OFFSET('Water Data'!$L$2,0,10*ROW('Water Data'!P108))),BZ114="",ISNUMBER(OFFSET('Water Data'!$P$6,0,10*ROW('Water Data'!P108)))),OFFSET('Water Data'!$P$6,0,10*ROW('Water Data'!P108)),NA())))</f>
        <v>#N/A</v>
      </c>
      <c r="L114" s="85" t="e">
        <f ca="true">+IF(AND(ISTEXT(OFFSET('Water Data'!$L$2,0,10*ROW('Water Data'!P108))),CA114="Yes"),OFFSET('Water Data'!$P$9,0,10*ROW('Water Data'!P108)),IF(AND(ISTEXT(OFFSET('Water Data'!$L$2,0,10*ROW('Water Data'!P108))),CA114="No",ISNUMBER(OFFSET('Water Data'!$P$9,0,10*ROW('Water Data'!P108)))),CONCATENATE("[",ROUND(OFFSET('Water Data'!$P$9,0,10*ROW('Water Data'!P108)),0),"]"),IF(AND(ISTEXT(OFFSET('Water Data'!$L$2,0,10*ROW('Water Data'!P108))),CA114="",ISNUMBER(OFFSET('Water Data'!$P$9,0,10*ROW('Water Data'!P108)))),OFFSET('Water Data'!$P$9,0,10*ROW('Water Data'!P108)),NA())))</f>
        <v>#N/A</v>
      </c>
      <c r="M114" s="85" t="e">
        <f ca="true">+IF(AND(ISTEXT(OFFSET('Water Data'!$L$2,0,10*ROW('Water Data'!Q108))),CB114="Yes"),100-OFFSET('Water Data'!$Q$4,0,10*ROW('Water Data'!Q108)),IF(AND(ISTEXT(OFFSET('Water Data'!$L$2,0,10*ROW('Water Data'!Q108))),CB114="No",ISNUMBER(OFFSET('Water Data'!$Q$4,0,10*ROW('Water Data'!Q108)))),CONCATENATE("[",ROUND(100-OFFSET('Water Data'!$Q$4,0,10*ROW('Water Data'!Q108)),0),"]"),IF(AND(ISTEXT(OFFSET('Water Data'!$L$2,0,10*ROW('Water Data'!Q108))),CB114="",ISNUMBER(OFFSET('Water Data'!$Q$4,0,10*ROW('Water Data'!Q108)))),100-OFFSET('Water Data'!$Q$4,0,10*ROW('Water Data'!Q108)),NA())))</f>
        <v>#N/A</v>
      </c>
      <c r="N114" s="85" t="e">
        <f ca="true">+IF(AND(ISTEXT(OFFSET('Water Data'!$L$2,0,10*ROW('Water Data'!Q108))),CC114="Yes"),OFFSET('Water Data'!$Q$6,0,10*ROW('Water Data'!Q108)),IF(AND(ISTEXT(OFFSET('Water Data'!$L$2,0,10*ROW('Water Data'!Q108))),CC114="No",ISNUMBER(OFFSET('Water Data'!$Q$6,0,10*ROW('Water Data'!Q108)))),CONCATENATE("[",ROUND(OFFSET('Water Data'!$Q$6,0,10*ROW('Water Data'!Q108)),0),"]"),IF(AND(ISTEXT(OFFSET('Water Data'!$L$2,0,10*ROW('Water Data'!Q108))),CC114="",ISNUMBER(OFFSET('Water Data'!$Q$6,0,10*ROW('Water Data'!Q108)))),OFFSET('Water Data'!$Q$6,0,10*ROW('Water Data'!Q108)),NA())))</f>
        <v>#N/A</v>
      </c>
      <c r="O114" s="85" t="e">
        <f ca="true">+IF(AND(ISTEXT(OFFSET('Water Data'!$L$2,0,10*ROW('Water Data'!Q108))),CD114="Yes"),OFFSET('Water Data'!$Q$9,0,10*ROW('Water Data'!Q108)),IF(AND(ISTEXT(OFFSET('Water Data'!$L$2,0,10*ROW('Water Data'!Q108))),CD114="No",ISNUMBER(OFFSET('Water Data'!$Q$9,0,10*ROW('Water Data'!Q108)))),CONCATENATE("[",ROUND(OFFSET('Water Data'!$Q$9,0,10*ROW('Water Data'!Q108)),0),"]"),IF(AND(ISTEXT(OFFSET('Water Data'!$L$2,0,10*ROW('Water Data'!Q108))),CD114="",ISNUMBER(OFFSET('Water Data'!$Q$9,0,10*ROW('Water Data'!Q108)))),OFFSET('Water Data'!$Q$9,0,10*ROW('Water Data'!Q108)),NA())))</f>
        <v>#N/A</v>
      </c>
      <c r="P114" s="85" t="e">
        <f ca="true">+IF(AND(ISTEXT(OFFSET('Water Data'!$L$2,0,10*ROW('Water Data'!R108))),CE114="Yes"),100-OFFSET('Water Data'!$R$4,0,10*ROW('Water Data'!R108)),IF(AND(ISTEXT(OFFSET('Water Data'!$L$2,0,10*ROW('Water Data'!R108))),CE114="No",ISNUMBER(OFFSET('Water Data'!$R$4,0,10*ROW('Water Data'!R108)))),CONCATENATE("[",ROUND(100-OFFSET('Water Data'!$R$4,0,10*ROW('Water Data'!R108)),0),"]"),IF(AND(ISTEXT(OFFSET('Water Data'!$L$2,0,10*ROW('Water Data'!R108))),CE114="",ISNUMBER(OFFSET('Water Data'!$R$4,0,10*ROW('Water Data'!R108)))),100-OFFSET('Water Data'!$R$4,0,10*ROW('Water Data'!R108)),NA())))</f>
        <v>#N/A</v>
      </c>
      <c r="Q114" s="85" t="e">
        <f ca="true">+IF(AND(ISTEXT(OFFSET('Water Data'!$L$2,0,10*ROW('Water Data'!R108))),CF114="Yes"),OFFSET('Water Data'!$R$6,0,10*ROW('Water Data'!R108)),IF(AND(ISTEXT(OFFSET('Water Data'!$L$2,0,10*ROW('Water Data'!R108))),CF114="No",ISNUMBER(OFFSET('Water Data'!$R$6,0,10*ROW('Water Data'!R108)))),CONCATENATE("[",ROUND(OFFSET('Water Data'!$R$6,0,10*ROW('Water Data'!R108)),0),"]"),IF(AND(ISTEXT(OFFSET('Water Data'!$L$2,0,10*ROW('Water Data'!R108))),CF114="",ISNUMBER(OFFSET('Water Data'!$R$6,0,10*ROW('Water Data'!R108)))),OFFSET('Water Data'!$R$6,0,10*ROW('Water Data'!R108)),NA())))</f>
        <v>#N/A</v>
      </c>
      <c r="R114" s="85" t="e">
        <f ca="true">+IF(AND(ISTEXT(OFFSET('Water Data'!$L$2,0,10*ROW('Water Data'!R108))),CG114="Yes"),OFFSET('Water Data'!$R$9,0,10*ROW('Water Data'!R108)),IF(AND(ISTEXT(OFFSET('Water Data'!$L$2,0,10*ROW('Water Data'!R108))),CG114="No",ISNUMBER(OFFSET('Water Data'!$R$9,0,10*ROW('Water Data'!R108)))),CONCATENATE("[",ROUND(OFFSET('Water Data'!$R$9,0,10*ROW('Water Data'!R108)),0),"]"),IF(AND(ISTEXT(OFFSET('Water Data'!$L$2,0,10*ROW('Water Data'!R108))),CG114="",ISNUMBER(OFFSET('Water Data'!$R$9,0,10*ROW('Water Data'!R108)))),OFFSET('Water Data'!$R$9,0,10*ROW('Water Data'!R108)),NA())))</f>
        <v>#N/A</v>
      </c>
      <c r="S114" s="85" t="e">
        <f ca="true">+IF(AND(ISTEXT(OFFSET('Water Data'!$L$2,0,10*ROW('Water Data'!S108))),CH114="Yes"),100-OFFSET('Water Data'!$S$4,0,10*ROW('Water Data'!S108)),IF(AND(ISTEXT(OFFSET('Water Data'!$L$2,0,10*ROW('Water Data'!S108))),CH114="No",ISNUMBER(OFFSET('Water Data'!$S$4,0,10*ROW('Water Data'!S108)))),CONCATENATE("[",ROUND(100-OFFSET('Water Data'!$S$4,0,10*ROW('Water Data'!S108)),0),"]"),IF(AND(ISTEXT(OFFSET('Water Data'!$L$2,0,10*ROW('Water Data'!S108))),CH114="",ISNUMBER(OFFSET('Water Data'!$S$4,0,10*ROW('Water Data'!S108)))),100-OFFSET('Water Data'!$S$4,0,10*ROW('Water Data'!S108)),NA())))</f>
        <v>#N/A</v>
      </c>
      <c r="T114" s="85" t="e">
        <f ca="true">+IF(AND(ISTEXT(OFFSET('Water Data'!$L$2,0,10*ROW('Water Data'!S108))),CI114="Yes"),OFFSET('Water Data'!$S$6,0,10*ROW('Water Data'!S108)),IF(AND(ISTEXT(OFFSET('Water Data'!$L$2,0,10*ROW('Water Data'!S108))),CI114="No",ISNUMBER(OFFSET('Water Data'!$S$6,0,10*ROW('Water Data'!S108)))),CONCATENATE("[",ROUND(OFFSET('Water Data'!$S$6,0,10*ROW('Water Data'!S108)),0),"]"),IF(AND(ISTEXT(OFFSET('Water Data'!$L$2,0,10*ROW('Water Data'!S108))),CI114="",ISNUMBER(OFFSET('Water Data'!$S$6,0,10*ROW('Water Data'!S108)))),OFFSET('Water Data'!$S$6,0,10*ROW('Water Data'!S108)),NA())))</f>
        <v>#N/A</v>
      </c>
      <c r="U114" s="85" t="e">
        <f ca="true">+IF(AND(ISTEXT(OFFSET('Water Data'!$L$2,0,10*ROW('Water Data'!S108))),CJ114="Yes"),OFFSET('Water Data'!$S$9,0,10*ROW('Water Data'!S108)),IF(AND(ISTEXT(OFFSET('Water Data'!$L$2,0,10*ROW('Water Data'!S108))),CJ114="No",ISNUMBER(OFFSET('Water Data'!$S$9,0,10*ROW('Water Data'!S108)))),CONCATENATE("[",ROUND(OFFSET('Water Data'!$S$9,0,10*ROW('Water Data'!S108)),0),"]"),IF(AND(ISTEXT(OFFSET('Water Data'!$L$2,0,10*ROW('Water Data'!S108))),CJ114="",ISNUMBER(OFFSET('Water Data'!$S$9,0,10*ROW('Water Data'!S108)))),OFFSET('Water Data'!$S$9,0,10*ROW('Water Data'!S108)),NA())))</f>
        <v>#N/A</v>
      </c>
      <c r="V114" s="86" t="e">
        <f ca="true">+IF(AND(ISTEXT(OFFSET('Sanitation Data'!$L$2,0,10*ROW('Sanitation Data'!N108))),CK114="Yes"),100-OFFSET('Sanitation Data'!$N$4,0,10*ROW('Sanitation Data'!N108)),IF(AND(ISTEXT(OFFSET('Sanitation Data'!$L$2,0,10*ROW('Sanitation Data'!N108))),CK114="No",ISNUMBER(OFFSET('Sanitation Data'!$N$4,0,10*ROW('Sanitation Data'!N108)))),CONCATENATE("[",ROUND(100-OFFSET('Sanitation Data'!$N$4,0,10*ROW('Sanitation Data'!N108)),0),"]"),IF(AND(ISTEXT(OFFSET('Sanitation Data'!$L$2,0,10*ROW('Sanitation Data'!N108))),CK114="",ISNUMBER(OFFSET('Sanitation Data'!$N$4,0,10*ROW('Sanitation Data'!N108)))),100-OFFSET('Sanitation Data'!$N$4,0,10*ROW('Sanitation Data'!N108)),NA())))</f>
        <v>#N/A</v>
      </c>
      <c r="W114" s="86" t="e">
        <f ca="true">+IF(AND(ISTEXT(OFFSET('Sanitation Data'!$L$2,0,10*ROW('Sanitation Data'!N108))),CL114="Yes"),OFFSET('Sanitation Data'!$N$6,0,10*ROW('Sanitation Data'!N108)),IF(AND(ISTEXT(OFFSET('Sanitation Data'!$L$2,0,10*ROW('Sanitation Data'!N108))),CL114="No",ISNUMBER(OFFSET('Sanitation Data'!$N$6,0,10*ROW('Sanitation Data'!N108)))),CONCATENATE("[",ROUND(OFFSET('Sanitation Data'!$N$6,0,10*ROW('Sanitation Data'!N108)),0),"]"),IF(AND(ISTEXT(OFFSET('Sanitation Data'!$L$2,0,10*ROW('Sanitation Data'!N108))),CL114="",ISNUMBER(OFFSET('Sanitation Data'!$N$6,0,10*ROW('Sanitation Data'!N108)))),OFFSET('Sanitation Data'!$N$6,0,10*ROW('Sanitation Data'!N108)),NA())))</f>
        <v>#N/A</v>
      </c>
      <c r="X114" s="86" t="e">
        <f ca="true">+IF(AND(ISTEXT(OFFSET('Sanitation Data'!$L$2,0,10*ROW('Sanitation Data'!N108))),CM114="Yes"),OFFSET('Sanitation Data'!$N$10,0,10*ROW('Sanitation Data'!N108)),IF(AND(ISTEXT(OFFSET('Sanitation Data'!$L$2,0,10*ROW('Sanitation Data'!N108))),CM114="No",ISNUMBER(OFFSET('Sanitation Data'!$N$10,0,10*ROW('Sanitation Data'!N108)))),CONCATENATE("[",ROUND(OFFSET('Sanitation Data'!$N$10,0,10*ROW('Sanitation Data'!N108)),0),"]"),IF(AND(ISTEXT(OFFSET('Sanitation Data'!$L$2,0,10*ROW('Sanitation Data'!N108))),CM114="",ISNUMBER(OFFSET('Sanitation Data'!$N$10,0,10*ROW('Sanitation Data'!N108)))),OFFSET('Sanitation Data'!$N$10,0,10*ROW('Sanitation Data'!N108)),NA())))</f>
        <v>#N/A</v>
      </c>
      <c r="Y114" s="86" t="e">
        <f ca="true">+IF(AND(ISTEXT(OFFSET('Sanitation Data'!$L$2,0,10*ROW('Sanitation Data'!N108))),CN114="Yes"),OFFSET('Sanitation Data'!$N$11,0,10*ROW('Sanitation Data'!N108)),IF(AND(ISTEXT(OFFSET('Sanitation Data'!$L$2,0,10*ROW('Sanitation Data'!N108))),CN114="No",ISNUMBER(OFFSET('Sanitation Data'!$N$11,0,10*ROW('Sanitation Data'!N108)))),CONCATENATE("[",ROUND(OFFSET('Sanitation Data'!$N$11,0,10*ROW('Sanitation Data'!N108)),0),"]"),IF(AND(ISTEXT(OFFSET('Sanitation Data'!$L$2,0,10*ROW('Sanitation Data'!N108))),CN114="",ISNUMBER(OFFSET('Sanitation Data'!$N$11,0,10*ROW('Sanitation Data'!N108)))),OFFSET('Sanitation Data'!$N$11,0,10*ROW('Sanitation Data'!N108)),NA())))</f>
        <v>#N/A</v>
      </c>
      <c r="Z114" s="86" t="e">
        <f ca="true">+IF(AND(ISTEXT(OFFSET('Sanitation Data'!$L$2,0,10*ROW('Sanitation Data'!N108))),CO114="Yes"),OFFSET('Sanitation Data'!$N$12,0,10*ROW('Sanitation Data'!N108)),IF(AND(ISTEXT(OFFSET('Sanitation Data'!$L$2,0,10*ROW('Sanitation Data'!N108))),CO114="No",ISNUMBER(OFFSET('Sanitation Data'!$N$12,0,10*ROW('Sanitation Data'!N108)))),CONCATENATE("[",ROUND(OFFSET('Sanitation Data'!$N$12,0,10*ROW('Sanitation Data'!N108)),0),"]"),IF(AND(ISTEXT(OFFSET('Sanitation Data'!$L$2,0,10*ROW('Sanitation Data'!N108))),CO114="",ISNUMBER(OFFSET('Sanitation Data'!$N$12,0,10*ROW('Sanitation Data'!N108)))),OFFSET('Sanitation Data'!$N$12,0,10*ROW('Sanitation Data'!N108)),NA())))</f>
        <v>#N/A</v>
      </c>
      <c r="AA114" s="86" t="e">
        <f ca="true">+IF(AND(ISTEXT(OFFSET('Sanitation Data'!$L$2,0,10*ROW('Sanitation Data'!O108))),CP114="Yes"),100-OFFSET('Sanitation Data'!$O$4,0,10*ROW('Sanitation Data'!O108)),IF(AND(ISTEXT(OFFSET('Sanitation Data'!$L$2,0,10*ROW('Sanitation Data'!O108))),CP114="No",ISNUMBER(OFFSET('Sanitation Data'!$O$4,0,10*ROW('Sanitation Data'!O108)))),CONCATENATE("[",ROUND(100-OFFSET('Sanitation Data'!$O$4,0,10*ROW('Sanitation Data'!O108)),0),"]"),IF(AND(ISTEXT(OFFSET('Sanitation Data'!$L$2,0,10*ROW('Sanitation Data'!O108))),CP114="",ISNUMBER(OFFSET('Sanitation Data'!$O$4,0,10*ROW('Sanitation Data'!O108)))),100-OFFSET('Sanitation Data'!$O$4,0,10*ROW('Sanitation Data'!O108)),NA())))</f>
        <v>#N/A</v>
      </c>
      <c r="AB114" s="86" t="e">
        <f ca="true">+IF(AND(ISTEXT(OFFSET('Sanitation Data'!$L$2,0,10*ROW('Sanitation Data'!O108))),CQ114="Yes"),OFFSET('Sanitation Data'!$O$6,0,10*ROW('Sanitation Data'!R108)),IF(AND(ISTEXT(OFFSET('Sanitation Data'!$L$2,0,10*ROW('Sanitation Data'!O108))),CQ114="No",ISNUMBER(OFFSET('Sanitation Data'!$O$6,0,10*ROW('Sanitation Data'!O108)))),CONCATENATE("[",ROUND(OFFSET('Sanitation Data'!$O$6,0,10*ROW('Sanitation Data'!O108)),0),"]"),IF(AND(ISTEXT(OFFSET('Sanitation Data'!$L$2,0,10*ROW('Sanitation Data'!O108))),CQ114="",ISNUMBER(OFFSET('Sanitation Data'!$O$6,0,10*ROW('Sanitation Data'!O108)))),OFFSET('Sanitation Data'!$O$6,0,10*ROW('Sanitation Data'!O108)),NA())))</f>
        <v>#N/A</v>
      </c>
      <c r="AC114" s="86" t="e">
        <f ca="true">+IF(AND(ISTEXT(OFFSET('Sanitation Data'!$L$2,0,10*ROW('Sanitation Data'!O108))),CR114="Yes"),OFFSET('Sanitation Data'!$O$10,0,10*ROW('Sanitation Data'!O108)),IF(AND(ISTEXT(OFFSET('Sanitation Data'!$L$2,0,10*ROW('Sanitation Data'!O108))),CR114="No",ISNUMBER(OFFSET('Sanitation Data'!$O$10,0,10*ROW('Sanitation Data'!O108)))),CONCATENATE("[",ROUND(OFFSET('Sanitation Data'!$O$10,0,10*ROW('Sanitation Data'!O108)),0),"]"),IF(AND(ISTEXT(OFFSET('Sanitation Data'!$L$2,0,10*ROW('Sanitation Data'!O108))),CR114="",ISNUMBER(OFFSET('Sanitation Data'!$O$10,0,10*ROW('Sanitation Data'!O108)))),OFFSET('Sanitation Data'!$O$10,0,10*ROW('Sanitation Data'!O108)),NA())))</f>
        <v>#N/A</v>
      </c>
      <c r="AD114" s="86" t="e">
        <f ca="true">+IF(AND(ISTEXT(OFFSET('Sanitation Data'!$L$2,0,10*ROW('Sanitation Data'!O108))),CS114="Yes"),OFFSET('Sanitation Data'!$O$11,0,10*ROW('Sanitation Data'!O108)),IF(AND(ISTEXT(OFFSET('Sanitation Data'!$L$2,0,10*ROW('Sanitation Data'!O108))),CS114="No",ISNUMBER(OFFSET('Sanitation Data'!$O$11,0,10*ROW('Sanitation Data'!O108)))),CONCATENATE("[",ROUND(OFFSET('Sanitation Data'!$O$11,0,10*ROW('Sanitation Data'!O108)),0),"]"),IF(AND(ISTEXT(OFFSET('Sanitation Data'!$L$2,0,10*ROW('Sanitation Data'!O108))),CS114="",ISNUMBER(OFFSET('Sanitation Data'!$O$11,0,10*ROW('Sanitation Data'!O108)))),OFFSET('Sanitation Data'!$O$11,0,10*ROW('Sanitation Data'!O108)),NA())))</f>
        <v>#N/A</v>
      </c>
      <c r="AE114" s="86" t="e">
        <f ca="true">+IF(AND(ISTEXT(OFFSET('Sanitation Data'!$L$2,0,10*ROW('Sanitation Data'!O108))),CT114="Yes"),OFFSET('Sanitation Data'!$O$12,0,10*ROW('Sanitation Data'!O108)),IF(AND(ISTEXT(OFFSET('Sanitation Data'!$L$2,0,10*ROW('Sanitation Data'!O108))),CT114="No",ISNUMBER(OFFSET('Sanitation Data'!$O$12,0,10*ROW('Sanitation Data'!O108)))),CONCATENATE("[",ROUND(OFFSET('Sanitation Data'!$O$12,0,10*ROW('Sanitation Data'!O108)),0),"]"),IF(AND(ISTEXT(OFFSET('Sanitation Data'!$L$2,0,10*ROW('Sanitation Data'!O108))),CT114="",ISNUMBER(OFFSET('Sanitation Data'!$O$12,0,10*ROW('Sanitation Data'!O108)))),OFFSET('Sanitation Data'!$O$12,0,10*ROW('Sanitation Data'!O108)),NA())))</f>
        <v>#N/A</v>
      </c>
      <c r="AF114" s="86" t="e">
        <f ca="true">+IF(AND(ISTEXT(OFFSET('Sanitation Data'!$L$2,0,10*ROW('Sanitation Data'!P108))),CU114="Yes"),100-OFFSET('Sanitation Data'!$P$4,0,10*ROW('Sanitation Data'!P108)),IF(AND(ISTEXT(OFFSET('Sanitation Data'!$L$2,0,10*ROW('Sanitation Data'!P108))),CU114="No",ISNUMBER(OFFSET('Sanitation Data'!$P$4,0,10*ROW('Sanitation Data'!P108)))),CONCATENATE("[",ROUND(100-OFFSET('Sanitation Data'!$P$4,0,10*ROW('Sanitation Data'!P108)),0),"]"),IF(AND(ISTEXT(OFFSET('Sanitation Data'!$L$2,0,10*ROW('Sanitation Data'!P108))),CU114="",ISNUMBER(OFFSET('Sanitation Data'!$P$4,0,10*ROW('Sanitation Data'!P108)))),100-OFFSET('Sanitation Data'!$P$4,0,10*ROW('Sanitation Data'!P108)),NA())))</f>
        <v>#N/A</v>
      </c>
      <c r="AG114" s="86" t="e">
        <f ca="true">+IF(AND(ISTEXT(OFFSET('Sanitation Data'!$L$2,0,10*ROW('Sanitation Data'!P108))),CV114="Yes"),OFFSET('Sanitation Data'!$P$6,0,10*ROW('Sanitation Data'!P108)),IF(AND(ISTEXT(OFFSET('Sanitation Data'!$L$2,0,10*ROW('Sanitation Data'!P108))),CV114="No",ISNUMBER(OFFSET('Sanitation Data'!$P$6,0,10*ROW('Sanitation Data'!P108)))),CONCATENATE("[",ROUND(OFFSET('Sanitation Data'!$P$6,0,10*ROW('Sanitation Data'!P108)),0),"]"),IF(AND(ISTEXT(OFFSET('Sanitation Data'!$L$2,0,10*ROW('Sanitation Data'!P108))),CV114="",ISNUMBER(OFFSET('Sanitation Data'!$P$6,0,10*ROW('Sanitation Data'!P108)))),OFFSET('Sanitation Data'!$P$6,0,10*ROW('Sanitation Data'!P108)),NA())))</f>
        <v>#N/A</v>
      </c>
      <c r="AH114" s="86" t="e">
        <f ca="true">+IF(AND(ISTEXT(OFFSET('Sanitation Data'!$L$2,0,10*ROW('Sanitation Data'!P108))),CW114="Yes"),OFFSET('Sanitation Data'!$P$10,0,10*ROW('Sanitation Data'!P108)),IF(AND(ISTEXT(OFFSET('Sanitation Data'!$L$2,0,10*ROW('Sanitation Data'!P108))),CW114="No",ISNUMBER(OFFSET('Sanitation Data'!$P$10,0,10*ROW('Sanitation Data'!P108)))),CONCATENATE("[",ROUND(OFFSET('Sanitation Data'!$P$10,0,10*ROW('Sanitation Data'!P108)),0),"]"),IF(AND(ISTEXT(OFFSET('Sanitation Data'!$L$2,0,10*ROW('Sanitation Data'!P108))),CW114="",ISNUMBER(OFFSET('Sanitation Data'!$P$10,0,10*ROW('Sanitation Data'!P108)))),OFFSET('Sanitation Data'!$P$10,0,10*ROW('Sanitation Data'!P108)),NA())))</f>
        <v>#N/A</v>
      </c>
      <c r="AI114" s="86" t="e">
        <f ca="true">+IF(AND(ISTEXT(OFFSET('Sanitation Data'!$L$2,0,10*ROW('Sanitation Data'!P108))),CX114="Yes"),OFFSET('Sanitation Data'!$P$11,0,10*ROW('Sanitation Data'!P108)),IF(AND(ISTEXT(OFFSET('Sanitation Data'!$L$2,0,10*ROW('Sanitation Data'!P108))),CX114="No",ISNUMBER(OFFSET('Sanitation Data'!$P$11,0,10*ROW('Sanitation Data'!P108)))),CONCATENATE("[",ROUND(OFFSET('Sanitation Data'!$P$11,0,10*ROW('Sanitation Data'!P108)),0),"]"),IF(AND(ISTEXT(OFFSET('Sanitation Data'!$L$2,0,10*ROW('Sanitation Data'!P108))),CX114="",ISNUMBER(OFFSET('Sanitation Data'!$P$11,0,10*ROW('Sanitation Data'!P108)))),OFFSET('Sanitation Data'!$P$11,0,10*ROW('Sanitation Data'!P108)),NA())))</f>
        <v>#N/A</v>
      </c>
      <c r="AJ114" s="86" t="e">
        <f ca="true">+IF(AND(ISTEXT(OFFSET('Sanitation Data'!$L$2,0,10*ROW('Sanitation Data'!P108))),CY114="Yes"),OFFSET('Sanitation Data'!$P$12,0,10*ROW('Sanitation Data'!P108)),IF(AND(ISTEXT(OFFSET('Sanitation Data'!$L$2,0,10*ROW('Sanitation Data'!P108))),CY114="No",ISNUMBER(OFFSET('Sanitation Data'!$P$12,0,10*ROW('Sanitation Data'!P108)))),CONCATENATE("[",ROUND(OFFSET('Sanitation Data'!$P$12,0,10*ROW('Sanitation Data'!P108)),0),"]"),IF(AND(ISTEXT(OFFSET('Sanitation Data'!$L$2,0,10*ROW('Sanitation Data'!P108))),CY114="",ISNUMBER(OFFSET('Sanitation Data'!$P$12,0,10*ROW('Sanitation Data'!P108)))),OFFSET('Sanitation Data'!$P$12,0,10*ROW('Sanitation Data'!P108)),NA())))</f>
        <v>#N/A</v>
      </c>
      <c r="AK114" s="86" t="e">
        <f ca="true">+IF(AND(ISTEXT(OFFSET('Sanitation Data'!$L$2,0,10*ROW('Sanitation Data'!Q108))),CZ114="Yes"),100-OFFSET('Sanitation Data'!$Q$4,0,10*ROW('Sanitation Data'!Q108)),IF(AND(ISTEXT(OFFSET('Sanitation Data'!$L$2,0,10*ROW('Sanitation Data'!Q108))),CZ114="No",ISNUMBER(OFFSET('Sanitation Data'!$Q$4,0,10*ROW('Sanitation Data'!Q108)))),CONCATENATE("[",ROUND(100-OFFSET('Sanitation Data'!$Q$4,0,10*ROW('Sanitation Data'!Q108)),0),"]"),IF(AND(ISTEXT(OFFSET('Sanitation Data'!$L$2,0,10*ROW('Sanitation Data'!Q108))),CZ114="",ISNUMBER(OFFSET('Sanitation Data'!$Q$4,0,10*ROW('Sanitation Data'!Q108)))),100-OFFSET('Sanitation Data'!$Q$4,0,10*ROW('Sanitation Data'!Q108)),NA())))</f>
        <v>#N/A</v>
      </c>
      <c r="AL114" s="86" t="e">
        <f ca="true">+IF(AND(ISTEXT(OFFSET('Sanitation Data'!$L$2,0,10*ROW('Sanitation Data'!Q108))),DA114="Yes"),OFFSET('Sanitation Data'!$Q$6,0,10*ROW('Sanitation Data'!Q108)),IF(AND(ISTEXT(OFFSET('Sanitation Data'!$L$2,0,10*ROW('Sanitation Data'!Q108))),DA114="No",ISNUMBER(OFFSET('Sanitation Data'!$Q$6,0,10*ROW('Sanitation Data'!Q108)))),CONCATENATE("[",ROUND(OFFSET('Sanitation Data'!$Q$6,0,10*ROW('Sanitation Data'!Q108)),0),"]"),IF(AND(ISTEXT(OFFSET('Sanitation Data'!$L$2,0,10*ROW('Sanitation Data'!Q108))),DA114="",ISNUMBER(OFFSET('Sanitation Data'!$Q$6,0,10*ROW('Sanitation Data'!Q108)))),OFFSET('Sanitation Data'!$Q$6,0,10*ROW('Sanitation Data'!Q108)),NA())))</f>
        <v>#N/A</v>
      </c>
      <c r="AM114" s="86" t="e">
        <f ca="true">+IF(AND(ISTEXT(OFFSET('Sanitation Data'!$L$2,0,10*ROW('Sanitation Data'!Q108))),DB114="Yes"),OFFSET('Sanitation Data'!$Q$10,0,10*ROW('Sanitation Data'!Q108)),IF(AND(ISTEXT(OFFSET('Sanitation Data'!$L$2,0,10*ROW('Sanitation Data'!Q108))),DB114="No",ISNUMBER(OFFSET('Sanitation Data'!$Q$10,0,10*ROW('Sanitation Data'!Q108)))),CONCATENATE("[",ROUND(OFFSET('Sanitation Data'!$Q$10,0,10*ROW('Sanitation Data'!Q108)),0),"]"),IF(AND(ISTEXT(OFFSET('Sanitation Data'!$L$2,0,10*ROW('Sanitation Data'!Q108))),DB114="",ISNUMBER(OFFSET('Sanitation Data'!$Q$10,0,10*ROW('Sanitation Data'!Q108)))),OFFSET('Sanitation Data'!$Q$10,0,10*ROW('Sanitation Data'!Q108)),NA())))</f>
        <v>#N/A</v>
      </c>
      <c r="AN114" s="86" t="e">
        <f ca="true">+IF(AND(ISTEXT(OFFSET('Sanitation Data'!$L$2,0,10*ROW('Sanitation Data'!Q108))),DC114="Yes"),OFFSET('Sanitation Data'!$Q$11,0,10*ROW('Sanitation Data'!Q108)),IF(AND(ISTEXT(OFFSET('Sanitation Data'!$L$2,0,10*ROW('Sanitation Data'!Q108))),DC114="No",ISNUMBER(OFFSET('Sanitation Data'!$Q$11,0,10*ROW('Sanitation Data'!Q108)))),CONCATENATE("[",ROUND(OFFSET('Sanitation Data'!$Q$11,0,10*ROW('Sanitation Data'!Q108)),0),"]"),IF(AND(ISTEXT(OFFSET('Sanitation Data'!$L$2,0,10*ROW('Sanitation Data'!Q108))),DC114="",ISNUMBER(OFFSET('Sanitation Data'!$Q$11,0,10*ROW('Sanitation Data'!Q108)))),OFFSET('Sanitation Data'!$Q$11,0,10*ROW('Sanitation Data'!Q108)),NA())))</f>
        <v>#N/A</v>
      </c>
      <c r="AO114" s="86" t="e">
        <f ca="true">+IF(AND(ISTEXT(OFFSET('Sanitation Data'!$L$2,0,10*ROW('Sanitation Data'!Q108))),DD114="Yes"),OFFSET('Sanitation Data'!$Q$12,0,10*ROW('Sanitation Data'!Q108)),IF(AND(ISTEXT(OFFSET('Sanitation Data'!$L$2,0,10*ROW('Sanitation Data'!Q108))),DD114="No",ISNUMBER(OFFSET('Sanitation Data'!$Q$12,0,10*ROW('Sanitation Data'!Q108)))),CONCATENATE("[",ROUND(OFFSET('Sanitation Data'!$Q$12,0,10*ROW('Sanitation Data'!Q108)),0),"]"),IF(AND(ISTEXT(OFFSET('Sanitation Data'!$L$2,0,10*ROW('Sanitation Data'!Q108))),DD114="",ISNUMBER(OFFSET('Sanitation Data'!$Q$12,0,10*ROW('Sanitation Data'!Q108)))),OFFSET('Sanitation Data'!$Q$12,0,10*ROW('Sanitation Data'!Q108)),NA())))</f>
        <v>#N/A</v>
      </c>
      <c r="AP114" s="86" t="e">
        <f ca="true">+IF(AND(ISTEXT(OFFSET('Sanitation Data'!$L$2,0,10*ROW('Sanitation Data'!R108))),DE114="Yes"),100-OFFSET('Sanitation Data'!$R$4,0,10*ROW('Sanitation Data'!R108)),IF(AND(ISTEXT(OFFSET('Sanitation Data'!$L$2,0,10*ROW('Sanitation Data'!R108))),DE114="No",ISNUMBER(OFFSET('Sanitation Data'!$R$4,0,10*ROW('Sanitation Data'!R108)))),CONCATENATE("[",ROUND(100-OFFSET('Sanitation Data'!$R$4,0,10*ROW('Sanitation Data'!R108)),0),"]"),IF(AND(ISTEXT(OFFSET('Sanitation Data'!$L$2,0,10*ROW('Sanitation Data'!R108))),DE114="",ISNUMBER(OFFSET('Sanitation Data'!$R$4,0,10*ROW('Sanitation Data'!R108)))),100-OFFSET('Sanitation Data'!$R$4,0,10*ROW('Sanitation Data'!R108)),NA())))</f>
        <v>#N/A</v>
      </c>
      <c r="AQ114" s="86" t="e">
        <f ca="true">+IF(AND(ISTEXT(OFFSET('Sanitation Data'!$L$2,0,10*ROW('Sanitation Data'!R108))),DF114="Yes"),OFFSET('Sanitation Data'!$R$6,0,10*ROW('Sanitation Data'!R108)),IF(AND(ISTEXT(OFFSET('Sanitation Data'!$L$2,0,10*ROW('Sanitation Data'!R108))),DF114="No",ISNUMBER(OFFSET('Sanitation Data'!$R$6,0,10*ROW('Sanitation Data'!R108)))),CONCATENATE("[",ROUND(OFFSET('Sanitation Data'!$R$6,0,10*ROW('Sanitation Data'!R108)),0),"]"),IF(AND(ISTEXT(OFFSET('Sanitation Data'!$L$2,0,10*ROW('Sanitation Data'!R108))),DF114="",ISNUMBER(OFFSET('Sanitation Data'!$R$6,0,10*ROW('Sanitation Data'!R108)))),OFFSET('Sanitation Data'!$R$6,0,10*ROW('Sanitation Data'!R108)),NA())))</f>
        <v>#N/A</v>
      </c>
      <c r="AR114" s="86" t="e">
        <f ca="true">+IF(AND(ISTEXT(OFFSET('Sanitation Data'!$L$2,0,10*ROW('Sanitation Data'!R108))),DG114="Yes"),OFFSET('Sanitation Data'!$R$10,0,10*ROW('Sanitation Data'!R108)),IF(AND(ISTEXT(OFFSET('Sanitation Data'!$L$2,0,10*ROW('Sanitation Data'!R108))),DG114="No",ISNUMBER(OFFSET('Sanitation Data'!$R$10,0,10*ROW('Sanitation Data'!R108)))),CONCATENATE("[",ROUND(OFFSET('Sanitation Data'!$R$10,0,10*ROW('Sanitation Data'!R108)),0),"]"),IF(AND(ISTEXT(OFFSET('Sanitation Data'!$L$2,0,10*ROW('Sanitation Data'!R108))),DG114="",ISNUMBER(OFFSET('Sanitation Data'!$R$10,0,10*ROW('Sanitation Data'!R108)))),OFFSET('Sanitation Data'!$R$10,0,10*ROW('Sanitation Data'!R108)),NA())))</f>
        <v>#N/A</v>
      </c>
      <c r="AS114" s="86" t="e">
        <f ca="true">+IF(AND(ISTEXT(OFFSET('Sanitation Data'!$L$2,0,10*ROW('Sanitation Data'!R108))),DH114="Yes"),OFFSET('Sanitation Data'!$R$11,0,10*ROW('Sanitation Data'!R108)),IF(AND(ISTEXT(OFFSET('Sanitation Data'!$L$2,0,10*ROW('Sanitation Data'!R108))),DH114="No",ISNUMBER(OFFSET('Sanitation Data'!$R$11,0,10*ROW('Sanitation Data'!R108)))),CONCATENATE("[",ROUND(OFFSET('Sanitation Data'!$R$11,0,10*ROW('Sanitation Data'!R108)),0),"]"),IF(AND(ISTEXT(OFFSET('Sanitation Data'!$L$2,0,10*ROW('Sanitation Data'!R108))),DH114="",ISNUMBER(OFFSET('Sanitation Data'!$R$11,0,10*ROW('Sanitation Data'!R108)))),OFFSET('Sanitation Data'!$R$11,0,10*ROW('Sanitation Data'!R108)),NA())))</f>
        <v>#N/A</v>
      </c>
      <c r="AT114" s="86" t="e">
        <f ca="true">+IF(AND(ISTEXT(OFFSET('Sanitation Data'!$L$2,0,10*ROW('Sanitation Data'!R108))),DI114="Yes"),OFFSET('Sanitation Data'!$R$12,0,10*ROW('Sanitation Data'!R108)),IF(AND(ISTEXT(OFFSET('Sanitation Data'!$L$2,0,10*ROW('Sanitation Data'!R108))),DI114="No",ISNUMBER(OFFSET('Sanitation Data'!$R$12,0,10*ROW('Sanitation Data'!R108)))),CONCATENATE("[",ROUND(OFFSET('Sanitation Data'!$R$12,0,10*ROW('Sanitation Data'!R108)),0),"]"),IF(AND(ISTEXT(OFFSET('Sanitation Data'!$L$2,0,10*ROW('Sanitation Data'!R108))),DI114="",ISNUMBER(OFFSET('Sanitation Data'!$R$12,0,10*ROW('Sanitation Data'!R108)))),OFFSET('Sanitation Data'!$R$12,0,10*ROW('Sanitation Data'!R108)),NA())))</f>
        <v>#N/A</v>
      </c>
      <c r="AU114" s="86" t="e">
        <f ca="true">+IF(AND(ISTEXT(OFFSET('Sanitation Data'!$L$2,0,10*ROW('Sanitation Data'!S108))),DJ114="Yes"),100-OFFSET('Sanitation Data'!$S$4,0,10*ROW('Sanitation Data'!S108)),IF(AND(ISTEXT(OFFSET('Sanitation Data'!$L$2,0,10*ROW('Sanitation Data'!S108))),DJ114="No",ISNUMBER(OFFSET('Sanitation Data'!$S$4,0,10*ROW('Sanitation Data'!S108)))),CONCATENATE("[",ROUND(100-OFFSET('Sanitation Data'!$S$4,0,10*ROW('Sanitation Data'!S108)),0),"]"),IF(AND(ISTEXT(OFFSET('Sanitation Data'!$L$2,0,10*ROW('Sanitation Data'!S108))),DJ114="",ISNUMBER(OFFSET('Sanitation Data'!$S$4,0,10*ROW('Sanitation Data'!S108)))),100-OFFSET('Sanitation Data'!$S$4,0,10*ROW('Sanitation Data'!S108)),NA())))</f>
        <v>#N/A</v>
      </c>
      <c r="AV114" s="86" t="e">
        <f ca="true">+IF(AND(ISTEXT(OFFSET('Sanitation Data'!$L$2,0,10*ROW('Sanitation Data'!S108))),DK114="Yes"),OFFSET('Sanitation Data'!$S$6,0,10*ROW('Sanitation Data'!S108)),IF(AND(ISTEXT(OFFSET('Sanitation Data'!$L$2,0,10*ROW('Sanitation Data'!S108))),DK114="No",ISNUMBER(OFFSET('Sanitation Data'!$S$6,0,10*ROW('Sanitation Data'!S108)))),CONCATENATE("[",ROUND(OFFSET('Sanitation Data'!$S$6,0,10*ROW('Sanitation Data'!S108)),0),"]"),IF(AND(ISTEXT(OFFSET('Sanitation Data'!$L$2,0,10*ROW('Sanitation Data'!S108))),DK114="",ISNUMBER(OFFSET('Sanitation Data'!$S$6,0,10*ROW('Sanitation Data'!S108)))),OFFSET('Sanitation Data'!$S$6,0,10*ROW('Sanitation Data'!S108)),NA())))</f>
        <v>#N/A</v>
      </c>
      <c r="AW114" s="86" t="e">
        <f ca="true">+IF(AND(ISTEXT(OFFSET('Sanitation Data'!$L$2,0,10*ROW('Sanitation Data'!S108))),DL114="Yes"),OFFSET('Sanitation Data'!$S$10,0,10*ROW('Sanitation Data'!S108)),IF(AND(ISTEXT(OFFSET('Sanitation Data'!$L$2,0,10*ROW('Sanitation Data'!S108))),DL114="No",ISNUMBER(OFFSET('Sanitation Data'!$S$10,0,10*ROW('Sanitation Data'!S108)))),CONCATENATE("[",ROUND(OFFSET('Sanitation Data'!$S$10,0,10*ROW('Sanitation Data'!S108)),0),"]"),IF(AND(ISTEXT(OFFSET('Sanitation Data'!$L$2,0,10*ROW('Sanitation Data'!S108))),DL114="",ISNUMBER(OFFSET('Sanitation Data'!$S$10,0,10*ROW('Sanitation Data'!S108)))),OFFSET('Sanitation Data'!$S$10,0,10*ROW('Sanitation Data'!S108)),NA())))</f>
        <v>#N/A</v>
      </c>
      <c r="AX114" s="86" t="e">
        <f ca="true">+IF(AND(ISTEXT(OFFSET('Sanitation Data'!$L$2,0,10*ROW('Sanitation Data'!S108))),DM114="Yes"),OFFSET('Sanitation Data'!$S$11,0,10*ROW('Sanitation Data'!S108)),IF(AND(ISTEXT(OFFSET('Sanitation Data'!$L$2,0,10*ROW('Sanitation Data'!S108))),DM114="No",ISNUMBER(OFFSET('Sanitation Data'!$S$11,0,10*ROW('Sanitation Data'!S108)))),CONCATENATE("[",ROUND(OFFSET('Sanitation Data'!$S$11,0,10*ROW('Sanitation Data'!S108)),0),"]"),IF(AND(ISTEXT(OFFSET('Sanitation Data'!$L$2,0,10*ROW('Sanitation Data'!S108))),DM114="",ISNUMBER(OFFSET('Sanitation Data'!$S$11,0,10*ROW('Sanitation Data'!S108)))),OFFSET('Sanitation Data'!$S$11,0,10*ROW('Sanitation Data'!S108)),NA())))</f>
        <v>#N/A</v>
      </c>
      <c r="AY114" s="86" t="e">
        <f ca="true">+IF(AND(ISTEXT(OFFSET('Sanitation Data'!$L$2,0,10*ROW('Sanitation Data'!S108))),DN114="Yes"),OFFSET('Sanitation Data'!$S$12,0,10*ROW('Sanitation Data'!S108)),IF(AND(ISTEXT(OFFSET('Sanitation Data'!$L$2,0,10*ROW('Sanitation Data'!S108))),DN114="No",ISNUMBER(OFFSET('Sanitation Data'!$S$12,0,10*ROW('Sanitation Data'!S108)))),CONCATENATE("[",ROUND(OFFSET('Sanitation Data'!$S$12,0,10*ROW('Sanitation Data'!S108)),0),"]"),IF(AND(ISTEXT(OFFSET('Sanitation Data'!$L$2,0,10*ROW('Sanitation Data'!S108))),DN114="",ISNUMBER(OFFSET('Sanitation Data'!$S$12,0,10*ROW('Sanitation Data'!S108)))),OFFSET('Sanitation Data'!$S$12,0,10*ROW('Sanitation Data'!S108)),NA())))</f>
        <v>#N/A</v>
      </c>
      <c r="AZ114" s="87" t="e">
        <f ca="true">+IF(AND(ISTEXT(OFFSET('Hygiene Data'!$L$2,0,10*ROW('Hygiene Data'!N108))),DO114="Yes"),OFFSET('Hygiene Data'!$N$5,0,10*ROW('Hygiene Data'!N108)),IF(AND(ISTEXT(OFFSET('Hygiene Data'!$L$2,0,10*ROW('Hygiene Data'!N108))),DO114="No",ISNUMBER(OFFSET('Hygiene Data'!$N$5,0,10*ROW('Hygiene Data'!N108)))),CONCATENATE("[",ROUND(OFFSET('Hygiene Data'!$N$5,0,10*ROW('Hygiene Data'!N108)),0),"]"),IF(AND(ISTEXT(OFFSET('Hygiene Data'!$L$2,0,10*ROW('Hygiene Data'!N108))),DO114="",ISNUMBER(OFFSET('Hygiene Data'!$N$5,0,10*ROW('Hygiene Data'!N108)))),OFFSET('Hygiene Data'!$N$5,0,10*ROW('Hygiene Data'!N108)),NA())))</f>
        <v>#N/A</v>
      </c>
      <c r="BA114" s="87" t="e">
        <f ca="true">+IF(AND(ISTEXT(OFFSET('Hygiene Data'!$L$2,0,10*ROW('Hygiene Data'!N108))),DP114="Yes"),OFFSET('Hygiene Data'!$N$7,0,10*ROW('Hygiene Data'!N108)),IF(AND(ISTEXT(OFFSET('Hygiene Data'!$L$2,0,10*ROW('Hygiene Data'!N108))),DP114="No",ISNUMBER(OFFSET('Hygiene Data'!$N$7,0,10*ROW('Hygiene Data'!N108)))),CONCATENATE("[",ROUND(OFFSET('Hygiene Data'!$N$7,0,10*ROW('Hygiene Data'!N108)),0),"]"),IF(AND(ISTEXT(OFFSET('Hygiene Data'!$L$2,0,10*ROW('Hygiene Data'!N108))),DP114="",ISNUMBER(OFFSET('Hygiene Data'!$N$7,0,10*ROW('Hygiene Data'!N108)))),OFFSET('Hygiene Data'!$N$7,0,10*ROW('Hygiene Data'!N108)),NA())))</f>
        <v>#N/A</v>
      </c>
      <c r="BB114" s="87" t="e">
        <f ca="true">+IF(AND(ISTEXT(OFFSET('Hygiene Data'!$L$2,0,10*ROW('Hygiene Data'!N108))),DQ114="Yes"),OFFSET('Hygiene Data'!$N$9,0,10*ROW('Hygiene Data'!N108)),IF(AND(ISTEXT(OFFSET('Hygiene Data'!$L$2,0,10*ROW('Hygiene Data'!N108))),DQ114="No",ISNUMBER(OFFSET('Hygiene Data'!$N$9,0,10*ROW('Hygiene Data'!N108)))),CONCATENATE("[",ROUND(OFFSET('Hygiene Data'!$N$9,0,10*ROW('Hygiene Data'!N108)),0),"]"),IF(AND(ISTEXT(OFFSET('Hygiene Data'!$L$2,0,10*ROW('Hygiene Data'!N108))),DQ114="",ISNUMBER(OFFSET('Hygiene Data'!$N$9,0,10*ROW('Hygiene Data'!N108)))),OFFSET('Hygiene Data'!$N$9,0,10*ROW('Hygiene Data'!N108)),NA())))</f>
        <v>#N/A</v>
      </c>
      <c r="BC114" s="87" t="e">
        <f ca="true">+IF(AND(ISTEXT(OFFSET('Hygiene Data'!$L$2,0,10*ROW('Hygiene Data'!O108))),DR114="Yes"),OFFSET('Hygiene Data'!$O$5,0,10*ROW('Hygiene Data'!O108)),IF(AND(ISTEXT(OFFSET('Hygiene Data'!$L$2,0,10*ROW('Hygiene Data'!O108))),DR114="No",ISNUMBER(OFFSET('Hygiene Data'!$O$5,0,10*ROW('Hygiene Data'!O108)))),CONCATENATE("[",ROUND(OFFSET('Hygiene Data'!$O$5,0,10*ROW('Hygiene Data'!O108)),0),"]"),IF(AND(ISTEXT(OFFSET('Hygiene Data'!$L$2,0,10*ROW('Hygiene Data'!O108))),DR114="",ISNUMBER(OFFSET('Hygiene Data'!$O$5,0,10*ROW('Hygiene Data'!O108)))),OFFSET('Hygiene Data'!$O$5,0,10*ROW('Hygiene Data'!O108)),NA())))</f>
        <v>#N/A</v>
      </c>
      <c r="BD114" s="87" t="e">
        <f ca="true">+IF(AND(ISTEXT(OFFSET('Hygiene Data'!$L$2,0,10*ROW('Hygiene Data'!O108))),DS114="Yes"),OFFSET('Hygiene Data'!$O$7,0,10*ROW('Hygiene Data'!O108)),IF(AND(ISTEXT(OFFSET('Hygiene Data'!$L$2,0,10*ROW('Hygiene Data'!O108))),DS114="No",ISNUMBER(OFFSET('Hygiene Data'!$O$7,0,10*ROW('Hygiene Data'!O108)))),CONCATENATE("[",ROUND(OFFSET('Hygiene Data'!$O$7,0,10*ROW('Hygiene Data'!O108)),0),"]"),IF(AND(ISTEXT(OFFSET('Hygiene Data'!$L$2,0,10*ROW('Hygiene Data'!O108))),DS114="",ISNUMBER(OFFSET('Hygiene Data'!$O$7,0,10*ROW('Hygiene Data'!O108)))),OFFSET('Hygiene Data'!$O$7,0,10*ROW('Hygiene Data'!O108)),NA())))</f>
        <v>#N/A</v>
      </c>
      <c r="BE114" s="87" t="e">
        <f ca="true">+IF(AND(ISTEXT(OFFSET('Hygiene Data'!$L$2,0,10*ROW('Hygiene Data'!O108))),DT114="Yes"),OFFSET('Hygiene Data'!$O$9,0,10*ROW('Hygiene Data'!O108)),IF(AND(ISTEXT(OFFSET('Hygiene Data'!$L$2,0,10*ROW('Hygiene Data'!O108))),DT114="No",ISNUMBER(OFFSET('Hygiene Data'!$O$9,0,10*ROW('Hygiene Data'!O108)))),CONCATENATE("[",ROUND(OFFSET('Hygiene Data'!$O$9,0,10*ROW('Hygiene Data'!O108)),0),"]"),IF(AND(ISTEXT(OFFSET('Hygiene Data'!$L$2,0,10*ROW('Hygiene Data'!O108))),DT114="",ISNUMBER(OFFSET('Hygiene Data'!$O$9,0,10*ROW('Hygiene Data'!O108)))),OFFSET('Hygiene Data'!$O$9,0,10*ROW('Hygiene Data'!O108)),NA())))</f>
        <v>#N/A</v>
      </c>
      <c r="BF114" s="87" t="e">
        <f ca="true">+IF(AND(ISTEXT(OFFSET('Hygiene Data'!$L$2,0,10*ROW('Hygiene Data'!P108))),DU114="Yes"),OFFSET('Hygiene Data'!$P$5,0,10*ROW('Hygiene Data'!P108)),IF(AND(ISTEXT(OFFSET('Hygiene Data'!$L$2,0,10*ROW('Hygiene Data'!P108))),DU114="No",ISNUMBER(OFFSET('Hygiene Data'!$P$5,0,10*ROW('Hygiene Data'!P108)))),CONCATENATE("[",ROUND(OFFSET('Hygiene Data'!$P$5,0,10*ROW('Hygiene Data'!P108)),0),"]"),IF(AND(ISTEXT(OFFSET('Hygiene Data'!$L$2,0,10*ROW('Hygiene Data'!P108))),DU114="",ISNUMBER(OFFSET('Hygiene Data'!$P$5,0,10*ROW('Hygiene Data'!P108)))),OFFSET('Hygiene Data'!$P$5,0,10*ROW('Hygiene Data'!P108)),NA())))</f>
        <v>#N/A</v>
      </c>
      <c r="BG114" s="87" t="e">
        <f ca="true">+IF(AND(ISTEXT(OFFSET('Hygiene Data'!$L$2,0,10*ROW('Hygiene Data'!P108))),DV114="Yes"),OFFSET('Hygiene Data'!$P$7,0,10*ROW('Hygiene Data'!P108)),IF(AND(ISTEXT(OFFSET('Hygiene Data'!$L$2,0,10*ROW('Hygiene Data'!P108))),DV114="No",ISNUMBER(OFFSET('Hygiene Data'!$P$7,0,10*ROW('Hygiene Data'!P108)))),CONCATENATE("[",ROUND(OFFSET('Hygiene Data'!$P$7,0,10*ROW('Hygiene Data'!P108)),0),"]"),IF(AND(ISTEXT(OFFSET('Hygiene Data'!$L$2,0,10*ROW('Hygiene Data'!P108))),DV114="",ISNUMBER(OFFSET('Hygiene Data'!$P$7,0,10*ROW('Hygiene Data'!P108)))),OFFSET('Hygiene Data'!$P$7,0,10*ROW('Hygiene Data'!P108)),NA())))</f>
        <v>#N/A</v>
      </c>
      <c r="BH114" s="87" t="e">
        <f ca="true">+IF(AND(ISTEXT(OFFSET('Hygiene Data'!$L$2,0,10*ROW('Hygiene Data'!P108))),DW114="Yes"),OFFSET('Hygiene Data'!$P$9,0,10*ROW('Hygiene Data'!P108)),IF(AND(ISTEXT(OFFSET('Hygiene Data'!$L$2,0,10*ROW('Hygiene Data'!P108))),DW114="No",ISNUMBER(OFFSET('Hygiene Data'!$P$9,0,10*ROW('Hygiene Data'!P108)))),CONCATENATE("[",ROUND(OFFSET('Hygiene Data'!$P$9,0,10*ROW('Hygiene Data'!P108)),0),"]"),IF(AND(ISTEXT(OFFSET('Hygiene Data'!$L$2,0,10*ROW('Hygiene Data'!P108))),DW114="",ISNUMBER(OFFSET('Hygiene Data'!$P$9,0,10*ROW('Hygiene Data'!P108)))),OFFSET('Hygiene Data'!$P$9,0,10*ROW('Hygiene Data'!P108)),NA())))</f>
        <v>#N/A</v>
      </c>
      <c r="BI114" s="87" t="e">
        <f ca="true">+IF(AND(ISTEXT(OFFSET('Hygiene Data'!$L$2,0,10*ROW('Hygiene Data'!Q108))),DX114="Yes"),OFFSET('Hygiene Data'!$Q$5,0,10*ROW('Hygiene Data'!Q108)),IF(AND(ISTEXT(OFFSET('Hygiene Data'!$L$2,0,10*ROW('Hygiene Data'!Q108))),DX114="No",ISNUMBER(OFFSET('Hygiene Data'!$Q$5,0,10*ROW('Hygiene Data'!Q108)))),CONCATENATE("[",ROUND(OFFSET('Hygiene Data'!$Q$5,0,10*ROW('Hygiene Data'!Q108)),0),"]"),IF(AND(ISTEXT(OFFSET('Hygiene Data'!$L$2,0,10*ROW('Hygiene Data'!Q108))),DX114="",ISNUMBER(OFFSET('Hygiene Data'!$Q$5,0,10*ROW('Hygiene Data'!Q108)))),OFFSET('Hygiene Data'!$Q$5,0,10*ROW('Hygiene Data'!Q108)),NA())))</f>
        <v>#N/A</v>
      </c>
      <c r="BJ114" s="87" t="e">
        <f ca="true">+IF(AND(ISTEXT(OFFSET('Hygiene Data'!$L$2,0,10*ROW('Hygiene Data'!Q108))),DY114="Yes"),OFFSET('Hygiene Data'!$Q$7,0,10*ROW('Hygiene Data'!Q108)),IF(AND(ISTEXT(OFFSET('Hygiene Data'!$L$2,0,10*ROW('Hygiene Data'!Q108))),DY114="No",ISNUMBER(OFFSET('Hygiene Data'!$Q$7,0,10*ROW('Hygiene Data'!Q108)))),CONCATENATE("[",ROUND(OFFSET('Hygiene Data'!$Q$7,0,10*ROW('Hygiene Data'!Q108)),0),"]"),IF(AND(ISTEXT(OFFSET('Hygiene Data'!$L$2,0,10*ROW('Hygiene Data'!Q108))),DY114="",ISNUMBER(OFFSET('Hygiene Data'!$Q$7,0,10*ROW('Hygiene Data'!Q108)))),OFFSET('Hygiene Data'!$Q$7,0,10*ROW('Hygiene Data'!Q108)),NA())))</f>
        <v>#N/A</v>
      </c>
      <c r="BK114" s="87" t="e">
        <f ca="true">+IF(AND(ISTEXT(OFFSET('Hygiene Data'!$L$2,0,10*ROW('Hygiene Data'!Q108))),DZ114="Yes"),OFFSET('Hygiene Data'!$Q$9,0,10*ROW('Hygiene Data'!Q108)),IF(AND(ISTEXT(OFFSET('Hygiene Data'!$L$2,0,10*ROW('Hygiene Data'!Q108))),DZ114="No",ISNUMBER(OFFSET('Hygiene Data'!$Q$9,0,10*ROW('Hygiene Data'!Q108)))),CONCATENATE("[",ROUND(OFFSET('Hygiene Data'!$Q$9,0,10*ROW('Hygiene Data'!Q108)),0),"]"),IF(AND(ISTEXT(OFFSET('Hygiene Data'!$L$2,0,10*ROW('Hygiene Data'!Q108))),DZ114="",ISNUMBER(OFFSET('Hygiene Data'!$Q$9,0,10*ROW('Hygiene Data'!Q108)))),OFFSET('Hygiene Data'!$Q$9,0,10*ROW('Hygiene Data'!Q108)),NA())))</f>
        <v>#N/A</v>
      </c>
      <c r="BL114" s="87" t="e">
        <f ca="true">+IF(AND(ISTEXT(OFFSET('Hygiene Data'!$L$2,0,10*ROW('Hygiene Data'!R108))),EA114="Yes"),OFFSET('Hygiene Data'!$R$5,0,10*ROW('Hygiene Data'!R108)),IF(AND(ISTEXT(OFFSET('Hygiene Data'!$L$2,0,10*ROW('Hygiene Data'!R108))),EA114="No",ISNUMBER(OFFSET('Hygiene Data'!$R$5,0,10*ROW('Hygiene Data'!R108)))),CONCATENATE("[",ROUND(OFFSET('Hygiene Data'!$R$5,0,10*ROW('Hygiene Data'!R108)),0),"]"),IF(AND(ISTEXT(OFFSET('Hygiene Data'!$L$2,0,10*ROW('Hygiene Data'!R108))),EA114="",ISNUMBER(OFFSET('Hygiene Data'!$R$5,0,10*ROW('Hygiene Data'!R108)))),OFFSET('Hygiene Data'!$R$5,0,10*ROW('Hygiene Data'!R108)),NA())))</f>
        <v>#N/A</v>
      </c>
      <c r="BM114" s="87" t="e">
        <f ca="true">+IF(AND(ISTEXT(OFFSET('Hygiene Data'!$L$2,0,10*ROW('Hygiene Data'!R108))),EB114="Yes"),OFFSET('Hygiene Data'!$R$7,0,10*ROW('Hygiene Data'!R108)),IF(AND(ISTEXT(OFFSET('Hygiene Data'!$L$2,0,10*ROW('Hygiene Data'!R108))),EB114="No",ISNUMBER(OFFSET('Hygiene Data'!$R$7,0,10*ROW('Hygiene Data'!R108)))),CONCATENATE("[",ROUND(OFFSET('Hygiene Data'!$R$7,0,10*ROW('Hygiene Data'!R108)),0),"]"),IF(AND(ISTEXT(OFFSET('Hygiene Data'!$L$2,0,10*ROW('Hygiene Data'!R108))),EB114="",ISNUMBER(OFFSET('Hygiene Data'!$R$7,0,10*ROW('Hygiene Data'!R108)))),OFFSET('Hygiene Data'!$R$7,0,10*ROW('Hygiene Data'!R108)),NA())))</f>
        <v>#N/A</v>
      </c>
      <c r="BN114" s="87" t="e">
        <f ca="true">+IF(AND(ISTEXT(OFFSET('Hygiene Data'!$L$2,0,10*ROW('Hygiene Data'!R108))),EC114="Yes"),OFFSET('Hygiene Data'!$R$9,0,10*ROW('Hygiene Data'!R108)),IF(AND(ISTEXT(OFFSET('Hygiene Data'!$L$2,0,10*ROW('Hygiene Data'!R108))),EC114="No",ISNUMBER(OFFSET('Hygiene Data'!$R$9,0,10*ROW('Hygiene Data'!R108)))),CONCATENATE("[",ROUND(OFFSET('Hygiene Data'!$R$9,0,10*ROW('Hygiene Data'!R108)),0),"]"),IF(AND(ISTEXT(OFFSET('Hygiene Data'!$L$2,0,10*ROW('Hygiene Data'!R108))),EC114="",ISNUMBER(OFFSET('Hygiene Data'!$R$9,0,10*ROW('Hygiene Data'!R108)))),OFFSET('Hygiene Data'!$R$9,0,10*ROW('Hygiene Data'!R108)),NA())))</f>
        <v>#N/A</v>
      </c>
      <c r="BO114" s="87" t="e">
        <f ca="true">+IF(AND(ISTEXT(OFFSET('Hygiene Data'!$L$2,0,10*ROW('Hygiene Data'!S108))),ED114="Yes"),OFFSET('Hygiene Data'!$S$5,0,10*ROW('Hygiene Data'!S108)),IF(AND(ISTEXT(OFFSET('Hygiene Data'!$L$2,0,10*ROW('Hygiene Data'!S108))),ED114="No",ISNUMBER(OFFSET('Hygiene Data'!$S$5,0,10*ROW('Hygiene Data'!S108)))),CONCATENATE("[",ROUND(OFFSET('Hygiene Data'!$S$5,0,10*ROW('Hygiene Data'!S108)),0),"]"),IF(AND(ISTEXT(OFFSET('Hygiene Data'!$L$2,0,10*ROW('Hygiene Data'!S108))),ED114="",ISNUMBER(OFFSET('Hygiene Data'!$S$5,0,10*ROW('Hygiene Data'!S108)))),OFFSET('Hygiene Data'!$S$5,0,10*ROW('Hygiene Data'!S108)),NA())))</f>
        <v>#N/A</v>
      </c>
      <c r="BP114" s="87" t="e">
        <f ca="true">+IF(AND(ISTEXT(OFFSET('Hygiene Data'!$L$2,0,10*ROW('Hygiene Data'!S108))),EE114="Yes"),OFFSET('Hygiene Data'!$S$7,0,10*ROW('Hygiene Data'!S108)),IF(AND(ISTEXT(OFFSET('Hygiene Data'!$L$2,0,10*ROW('Hygiene Data'!S108))),EE114="No",ISNUMBER(OFFSET('Hygiene Data'!$S$7,0,10*ROW('Hygiene Data'!S108)))),CONCATENATE("[",ROUND(OFFSET('Hygiene Data'!$S$7,0,10*ROW('Hygiene Data'!S108)),0),"]"),IF(AND(ISTEXT(OFFSET('Hygiene Data'!$L$2,0,10*ROW('Hygiene Data'!S108))),EE114="",ISNUMBER(OFFSET('Hygiene Data'!$S$7,0,10*ROW('Hygiene Data'!S108)))),OFFSET('Hygiene Data'!$S$7,0,10*ROW('Hygiene Data'!S108)),NA())))</f>
        <v>#N/A</v>
      </c>
      <c r="BQ114" s="87" t="e">
        <f ca="true">+IF(AND(ISTEXT(OFFSET('Hygiene Data'!$L$2,0,10*ROW('Hygiene Data'!S108))),EF114="Yes"),OFFSET('Hygiene Data'!$S$9,0,10*ROW('Hygiene Data'!S108)),IF(AND(ISTEXT(OFFSET('Hygiene Data'!$L$2,0,10*ROW('Hygiene Data'!S108))),EF114="No",ISNUMBER(OFFSET('Hygiene Data'!$S$9,0,10*ROW('Hygiene Data'!S108)))),CONCATENATE("[",ROUND(OFFSET('Hygiene Data'!$S$9,0,10*ROW('Hygiene Data'!S108)),0),"]"),IF(AND(ISTEXT(OFFSET('Hygiene Data'!$L$2,0,10*ROW('Hygiene Data'!S108))),EF114="",ISNUMBER(OFFSET('Hygiene Data'!$S$9,0,10*ROW('Hygiene Data'!S108)))),OFFSET('Hygiene Data'!$S$9,0,10*ROW('Hygiene Data'!S108)),NA())))</f>
        <v>#N/A</v>
      </c>
      <c r="BR114" s="271"/>
      <c r="BS114" s="271" t="str">
        <f ca="true">+IF(OFFSET('Water Data'!$N$27,0,10*ROW('Water Data'!N108))="","",OFFSET('Water Data'!$N$27,0,10*ROW('Water Data'!N108)))</f>
        <v/>
      </c>
      <c r="BT114" s="271" t="str">
        <f ca="true">+IF(OFFSET('Water Data'!$N$28,0,10*ROW('Water Data'!N108))="","",OFFSET('Water Data'!$N$28,0,10*ROW('Water Data'!N108)))</f>
        <v/>
      </c>
      <c r="BU114" s="271" t="str">
        <f ca="true">+IF(OFFSET('Water Data'!$N$29,0,10*ROW('Water Data'!N108))="","",OFFSET('Water Data'!$N$29,0,10*ROW('Water Data'!N108)))</f>
        <v/>
      </c>
      <c r="BV114" s="271" t="str">
        <f ca="true">+IF(OFFSET('Water Data'!$O$27,0,10*ROW('Water Data'!O108))="","",OFFSET('Water Data'!$O$27,0,10*ROW('Water Data'!O108)))</f>
        <v/>
      </c>
      <c r="BW114" s="271" t="str">
        <f ca="true">+IF(OFFSET('Water Data'!$O$28,0,10*ROW('Water Data'!O108))="","",OFFSET('Water Data'!$O$28,0,10*ROW('Water Data'!O108)))</f>
        <v/>
      </c>
      <c r="BX114" s="271" t="str">
        <f ca="true">+IF(OFFSET('Water Data'!$O$29,0,10*ROW('Water Data'!O108))="","",OFFSET('Water Data'!$O$29,0,10*ROW('Water Data'!O108)))</f>
        <v/>
      </c>
      <c r="BY114" s="271" t="str">
        <f ca="true">+IF(OFFSET('Water Data'!$P$27,0,10*ROW('Water Data'!P108))="","",OFFSET('Water Data'!$P$27,0,10*ROW('Water Data'!P108)))</f>
        <v/>
      </c>
      <c r="BZ114" s="271" t="str">
        <f ca="true">+IF(OFFSET('Water Data'!$P$28,0,10*ROW('Water Data'!P108))="","",OFFSET('Water Data'!$P$28,0,10*ROW('Water Data'!P108)))</f>
        <v/>
      </c>
      <c r="CA114" s="271" t="str">
        <f ca="true">+IF(OFFSET('Water Data'!$P$29,0,10*ROW('Water Data'!P108))="","",OFFSET('Water Data'!$P$29,0,10*ROW('Water Data'!P108)))</f>
        <v/>
      </c>
      <c r="CB114" s="271" t="str">
        <f ca="true">+IF(OFFSET('Water Data'!$Q$27,0,10*ROW('Water Data'!Q108))="","",OFFSET('Water Data'!$Q$27,0,10*ROW('Water Data'!Q108)))</f>
        <v/>
      </c>
      <c r="CC114" s="271" t="str">
        <f ca="true">+IF(OFFSET('Water Data'!$Q$28,0,10*ROW('Water Data'!Q108))="","",OFFSET('Water Data'!$Q$28,0,10*ROW('Water Data'!Q108)))</f>
        <v/>
      </c>
      <c r="CD114" s="271" t="str">
        <f ca="true">+IF(OFFSET('Water Data'!$Q$29,0,10*ROW('Water Data'!Q108))="","",OFFSET('Water Data'!$Q$29,0,10*ROW('Water Data'!Q108)))</f>
        <v/>
      </c>
      <c r="CE114" s="271" t="str">
        <f ca="true">+IF(OFFSET('Water Data'!$R$27,0,10*ROW('Water Data'!R108))="","",OFFSET('Water Data'!$R$27,0,10*ROW('Water Data'!R108)))</f>
        <v/>
      </c>
      <c r="CF114" s="271" t="str">
        <f ca="true">+IF(OFFSET('Water Data'!$R$28,0,10*ROW('Water Data'!R108))="","",OFFSET('Water Data'!$R$28,0,10*ROW('Water Data'!R108)))</f>
        <v/>
      </c>
      <c r="CG114" s="271" t="str">
        <f ca="true">+IF(OFFSET('Water Data'!$R$29,0,10*ROW('Water Data'!R108))="","",OFFSET('Water Data'!$R$29,0,10*ROW('Water Data'!R108)))</f>
        <v/>
      </c>
      <c r="CH114" s="271" t="str">
        <f ca="true">+IF(OFFSET('Water Data'!$S$27,0,10*ROW('Water Data'!S108))="","",OFFSET('Water Data'!$S$27,0,10*ROW('Water Data'!S108)))</f>
        <v/>
      </c>
      <c r="CI114" s="271" t="str">
        <f ca="true">+IF(OFFSET('Water Data'!$S$28,0,10*ROW('Water Data'!S108))="","",OFFSET('Water Data'!$S$28,0,10*ROW('Water Data'!S108)))</f>
        <v/>
      </c>
      <c r="CJ114" s="271" t="str">
        <f ca="true">+IF(OFFSET('Water Data'!$S$29,0,10*ROW('Water Data'!S108))="","",OFFSET('Water Data'!$S$29,0,10*ROW('Water Data'!S108)))</f>
        <v/>
      </c>
      <c r="CK114" s="271" t="str">
        <f ca="true">+IF(OFFSET('Sanitation Data'!$N$28,0,10*ROW('Sanitation Data'!N108))="","",OFFSET('Sanitation Data'!$N$28,0,10*ROW('Sanitation Data'!N108)))</f>
        <v/>
      </c>
      <c r="CL114" s="271" t="str">
        <f ca="true">+IF(OFFSET('Sanitation Data'!$N$29,0,10*ROW('Sanitation Data'!N108))="","",OFFSET('Sanitation Data'!$N$29,0,10*ROW('Sanitation Data'!N108)))</f>
        <v/>
      </c>
      <c r="CM114" s="271" t="str">
        <f ca="true">+IF(OFFSET('Sanitation Data'!$N$30,0,10*ROW('Sanitation Data'!N108))="","",OFFSET('Sanitation Data'!$N$30,0,10*ROW('Sanitation Data'!N108)))</f>
        <v/>
      </c>
      <c r="CN114" s="271" t="str">
        <f ca="true">+IF(OFFSET('Sanitation Data'!$N$31,0,10*ROW('Sanitation Data'!N108))="","",OFFSET('Sanitation Data'!$N$31,0,10*ROW('Sanitation Data'!N108)))</f>
        <v/>
      </c>
      <c r="CO114" s="271" t="str">
        <f ca="true">+IF(OFFSET('Sanitation Data'!$N$32,0,10*ROW('Sanitation Data'!N108))="","",OFFSET('Sanitation Data'!$N$32,0,10*ROW('Sanitation Data'!N108)))</f>
        <v/>
      </c>
      <c r="CP114" s="271" t="str">
        <f ca="true">+IF(OFFSET('Sanitation Data'!$O$28,0,10*ROW('Sanitation Data'!O108))="","",OFFSET('Sanitation Data'!$O$28,0,10*ROW('Sanitation Data'!O108)))</f>
        <v/>
      </c>
      <c r="CQ114" s="271" t="str">
        <f ca="true">+IF(OFFSET('Sanitation Data'!$O$29,0,10*ROW('Sanitation Data'!O108))="","",OFFSET('Sanitation Data'!$O$29,0,10*ROW('Sanitation Data'!O108)))</f>
        <v/>
      </c>
      <c r="CR114" s="271" t="str">
        <f ca="true">+IF(OFFSET('Sanitation Data'!$O$30,0,10*ROW('Sanitation Data'!O108))="","",OFFSET('Sanitation Data'!$O$30,0,10*ROW('Sanitation Data'!O108)))</f>
        <v/>
      </c>
      <c r="CS114" s="271" t="str">
        <f ca="true">+IF(OFFSET('Sanitation Data'!$O$31,0,10*ROW('Sanitation Data'!O108))="","",OFFSET('Sanitation Data'!$O$31,0,10*ROW('Sanitation Data'!O108)))</f>
        <v/>
      </c>
      <c r="CT114" s="271" t="str">
        <f ca="true">+IF(OFFSET('Sanitation Data'!$O$32,0,10*ROW('Sanitation Data'!O108))="","",OFFSET('Sanitation Data'!$O$32,0,10*ROW('Sanitation Data'!O108)))</f>
        <v/>
      </c>
      <c r="CU114" s="271" t="str">
        <f ca="true">+IF(OFFSET('Sanitation Data'!$P$28,0,10*ROW('Sanitation Data'!P108))="","",OFFSET('Sanitation Data'!$P$28,0,10*ROW('Sanitation Data'!P108)))</f>
        <v/>
      </c>
      <c r="CV114" s="271" t="str">
        <f ca="true">+IF(OFFSET('Sanitation Data'!$P$29,0,10*ROW('Sanitation Data'!P108))="","",OFFSET('Sanitation Data'!$P$29,0,10*ROW('Sanitation Data'!P108)))</f>
        <v/>
      </c>
      <c r="CW114" s="271" t="str">
        <f ca="true">+IF(OFFSET('Sanitation Data'!$P$30,0,10*ROW('Sanitation Data'!P108))="","",OFFSET('Sanitation Data'!$P$30,0,10*ROW('Sanitation Data'!P108)))</f>
        <v/>
      </c>
      <c r="CX114" s="271" t="str">
        <f ca="true">+IF(OFFSET('Sanitation Data'!$P$31,0,10*ROW('Sanitation Data'!P108))="","",OFFSET('Sanitation Data'!$P$31,0,10*ROW('Sanitation Data'!P108)))</f>
        <v/>
      </c>
      <c r="CY114" s="271" t="str">
        <f ca="true">+IF(OFFSET('Sanitation Data'!$P$32,0,10*ROW('Sanitation Data'!P108))="","",OFFSET('Sanitation Data'!$P$32,0,10*ROW('Sanitation Data'!P108)))</f>
        <v/>
      </c>
      <c r="CZ114" s="271" t="str">
        <f ca="true">+IF(OFFSET('Sanitation Data'!$Q$28,0,10*ROW('Sanitation Data'!Q108))="","",OFFSET('Sanitation Data'!$Q$28,0,10*ROW('Sanitation Data'!Q108)))</f>
        <v/>
      </c>
      <c r="DA114" s="271" t="str">
        <f ca="true">+IF(OFFSET('Sanitation Data'!$Q$29,0,10*ROW('Sanitation Data'!Q108))="","",OFFSET('Sanitation Data'!$Q$29,0,10*ROW('Sanitation Data'!Q108)))</f>
        <v/>
      </c>
      <c r="DB114" s="271" t="str">
        <f ca="true">+IF(OFFSET('Sanitation Data'!$Q$30,0,10*ROW('Sanitation Data'!Q108))="","",OFFSET('Sanitation Data'!$Q$30,0,10*ROW('Sanitation Data'!Q108)))</f>
        <v/>
      </c>
      <c r="DC114" s="271" t="str">
        <f ca="true">+IF(OFFSET('Sanitation Data'!$Q$31,0,10*ROW('Sanitation Data'!Q108))="","",OFFSET('Sanitation Data'!$Q$31,0,10*ROW('Sanitation Data'!Q108)))</f>
        <v/>
      </c>
      <c r="DD114" s="271" t="str">
        <f ca="true">+IF(OFFSET('Sanitation Data'!$Q$32,0,10*ROW('Sanitation Data'!Q108))="","",OFFSET('Sanitation Data'!$Q$32,0,10*ROW('Sanitation Data'!Q108)))</f>
        <v/>
      </c>
      <c r="DE114" s="271" t="str">
        <f ca="true">+IF(OFFSET('Sanitation Data'!$R$28,0,10*ROW('Sanitation Data'!R108))="","",OFFSET('Sanitation Data'!$R$28,0,10*ROW('Sanitation Data'!R108)))</f>
        <v/>
      </c>
      <c r="DF114" s="271" t="str">
        <f ca="true">+IF(OFFSET('Sanitation Data'!$R$29,0,10*ROW('Sanitation Data'!R108))="","",OFFSET('Sanitation Data'!$R$29,0,10*ROW('Sanitation Data'!R108)))</f>
        <v/>
      </c>
      <c r="DG114" s="271" t="str">
        <f ca="true">+IF(OFFSET('Sanitation Data'!$R$30,0,10*ROW('Sanitation Data'!R108))="","",OFFSET('Sanitation Data'!$R$30,0,10*ROW('Sanitation Data'!R108)))</f>
        <v/>
      </c>
      <c r="DH114" s="271" t="str">
        <f ca="true">+IF(OFFSET('Sanitation Data'!$R$31,0,10*ROW('Sanitation Data'!R108))="","",OFFSET('Sanitation Data'!$R$31,0,10*ROW('Sanitation Data'!R108)))</f>
        <v/>
      </c>
      <c r="DI114" s="271" t="str">
        <f ca="true">+IF(OFFSET('Sanitation Data'!$R$32,0,10*ROW('Sanitation Data'!R108))="","",OFFSET('Sanitation Data'!$R$32,0,10*ROW('Sanitation Data'!R108)))</f>
        <v/>
      </c>
      <c r="DJ114" s="271" t="str">
        <f ca="true">+IF(OFFSET('Sanitation Data'!$S$28,0,10*ROW('Sanitation Data'!S108))="","",OFFSET('Sanitation Data'!$S$28,0,10*ROW('Sanitation Data'!S108)))</f>
        <v/>
      </c>
      <c r="DK114" s="271" t="str">
        <f ca="true">+IF(OFFSET('Sanitation Data'!$S$29,0,10*ROW('Sanitation Data'!S108))="","",OFFSET('Sanitation Data'!$S$29,0,10*ROW('Sanitation Data'!S108)))</f>
        <v/>
      </c>
      <c r="DL114" s="271" t="str">
        <f ca="true">+IF(OFFSET('Sanitation Data'!$S$30,0,10*ROW('Sanitation Data'!S108))="","",OFFSET('Sanitation Data'!$S$30,0,10*ROW('Sanitation Data'!S108)))</f>
        <v/>
      </c>
      <c r="DM114" s="271" t="str">
        <f ca="true">+IF(OFFSET('Sanitation Data'!$S$31,0,10*ROW('Sanitation Data'!S108))="","",OFFSET('Sanitation Data'!$S$31,0,10*ROW('Sanitation Data'!S108)))</f>
        <v/>
      </c>
      <c r="DN114" s="271" t="str">
        <f ca="true">+IF(OFFSET('Sanitation Data'!$S$32,0,10*ROW('Sanitation Data'!S108))="","",OFFSET('Sanitation Data'!$S$32,0,10*ROW('Sanitation Data'!S108)))</f>
        <v/>
      </c>
      <c r="DO114" s="271" t="str">
        <f ca="true">+IF(OFFSET('Hygiene Data'!$N$11,0,10*ROW('Hygiene Data'!N108))="","",OFFSET('Hygiene Data'!$N$11,0,10*ROW('Hygiene Data'!N108)))</f>
        <v/>
      </c>
      <c r="DP114" s="271" t="str">
        <f ca="true">+IF(OFFSET('Hygiene Data'!$N$12,0,10*ROW('Hygiene Data'!N108))="","",OFFSET('Hygiene Data'!$N$12,0,10*ROW('Hygiene Data'!N108)))</f>
        <v/>
      </c>
      <c r="DQ114" s="271" t="str">
        <f ca="true">+IF(OFFSET('Hygiene Data'!$N$13,0,10*ROW('Hygiene Data'!N108))="","",OFFSET('Hygiene Data'!$N$13,0,10*ROW('Hygiene Data'!N108)))</f>
        <v/>
      </c>
      <c r="DR114" s="271" t="str">
        <f ca="true">+IF(OFFSET('Hygiene Data'!$O$11,0,10*ROW('Hygiene Data'!O108))="","",OFFSET('Hygiene Data'!$O$11,0,10*ROW('Hygiene Data'!O108)))</f>
        <v/>
      </c>
      <c r="DS114" s="271" t="str">
        <f ca="true">+IF(OFFSET('Hygiene Data'!$O$12,0,10*ROW('Hygiene Data'!O108))="","",OFFSET('Hygiene Data'!$O$12,0,10*ROW('Hygiene Data'!O108)))</f>
        <v/>
      </c>
      <c r="DT114" s="271" t="str">
        <f ca="true">+IF(OFFSET('Hygiene Data'!$O$13,0,10*ROW('Hygiene Data'!O108))="","",OFFSET('Hygiene Data'!$O$13,0,10*ROW('Hygiene Data'!O108)))</f>
        <v/>
      </c>
      <c r="DU114" s="271" t="str">
        <f ca="true">+IF(OFFSET('Hygiene Data'!$P$11,0,10*ROW('Hygiene Data'!P108))="","",OFFSET('Hygiene Data'!$P$11,0,10*ROW('Hygiene Data'!P108)))</f>
        <v/>
      </c>
      <c r="DV114" s="271" t="str">
        <f ca="true">+IF(OFFSET('Hygiene Data'!$P$12,0,10*ROW('Hygiene Data'!P108))="","",OFFSET('Hygiene Data'!$P$12,0,10*ROW('Hygiene Data'!P108)))</f>
        <v/>
      </c>
      <c r="DW114" s="271" t="str">
        <f ca="true">+IF(OFFSET('Hygiene Data'!$P$13,0,10*ROW('Hygiene Data'!P108))="","",OFFSET('Hygiene Data'!$P$13,0,10*ROW('Hygiene Data'!P108)))</f>
        <v/>
      </c>
      <c r="DX114" s="271" t="str">
        <f ca="true">+IF(OFFSET('Hygiene Data'!$Q$11,0,10*ROW('Hygiene Data'!Q108))="","",OFFSET('Hygiene Data'!$Q$11,0,10*ROW('Hygiene Data'!Q108)))</f>
        <v/>
      </c>
      <c r="DY114" s="271" t="str">
        <f ca="true">+IF(OFFSET('Hygiene Data'!$Q$12,0,10*ROW('Hygiene Data'!Q108))="","",OFFSET('Hygiene Data'!$Q$12,0,10*ROW('Hygiene Data'!Q108)))</f>
        <v/>
      </c>
      <c r="DZ114" s="271" t="str">
        <f ca="true">+IF(OFFSET('Hygiene Data'!$Q$13,0,10*ROW('Hygiene Data'!Q108))="","",OFFSET('Hygiene Data'!$Q$13,0,10*ROW('Hygiene Data'!Q108)))</f>
        <v/>
      </c>
      <c r="EA114" s="271" t="str">
        <f ca="true">+IF(OFFSET('Hygiene Data'!$R$11,0,10*ROW('Hygiene Data'!R108))="","",OFFSET('Hygiene Data'!$R$11,0,10*ROW('Hygiene Data'!R108)))</f>
        <v/>
      </c>
      <c r="EB114" s="271" t="str">
        <f ca="true">+IF(OFFSET('Hygiene Data'!$R$12,0,10*ROW('Hygiene Data'!R108))="","",OFFSET('Hygiene Data'!$R$12,0,10*ROW('Hygiene Data'!R108)))</f>
        <v/>
      </c>
      <c r="EC114" s="271" t="str">
        <f ca="true">+IF(OFFSET('Hygiene Data'!$R$13,0,10*ROW('Hygiene Data'!R108))="","",OFFSET('Hygiene Data'!$R$13,0,10*ROW('Hygiene Data'!R108)))</f>
        <v/>
      </c>
      <c r="ED114" s="271" t="str">
        <f ca="true">+IF(OFFSET('Hygiene Data'!$S$11,0,10*ROW('Hygiene Data'!S108))="","",OFFSET('Hygiene Data'!$S$11,0,10*ROW('Hygiene Data'!S108)))</f>
        <v/>
      </c>
      <c r="EE114" s="271" t="str">
        <f ca="true">+IF(OFFSET('Hygiene Data'!$S$12,0,10*ROW('Hygiene Data'!S108))="","",OFFSET('Hygiene Data'!$S$12,0,10*ROW('Hygiene Data'!S108)))</f>
        <v/>
      </c>
      <c r="EF114" s="271" t="str">
        <f ca="true">+IF(OFFSET('Hygiene Data'!$S$13,0,10*ROW('Hygiene Data'!S108))="","",OFFSET('Hygiene Data'!$S$13,0,10*ROW('Hygiene Data'!S108)))</f>
        <v/>
      </c>
    </row>
    <row xmlns:x14ac="http://schemas.microsoft.com/office/spreadsheetml/2009/9/ac" r="115" x14ac:dyDescent="0.2">
      <c r="A115" s="32" t="str">
        <f ca="true">+IF(OFFSET('Water Data'!$L$2,0,10*ROW('Water Data'!O109))="","",OFFSET('Water Data'!$L$2,0,10*ROW('Water Data'!O109)))</f>
        <v/>
      </c>
      <c r="B115" s="32" t="str">
        <f ca="true">+IF(OFFSET('Water Data'!$M$2,0,10*ROW('Water Data'!P109))="","",OFFSET('Water Data'!$M$2,0,10*ROW('Water Data'!P109)))</f>
        <v/>
      </c>
      <c r="C115" s="327" t="str">
        <f t="shared" ca="true" si="1"/>
        <v/>
      </c>
      <c r="D115" s="85" t="e">
        <f ca="true">+IF(AND(ISTEXT(OFFSET('Water Data'!$L$2,0,10*ROW('Water Data'!N109))),BS115="Yes"),100-OFFSET('Water Data'!$N$4,0,10*ROW('Water Data'!N109)),IF(AND(ISTEXT(OFFSET('Water Data'!$L$2,0,10*ROW('Water Data'!N109))),BS115="No",ISNUMBER(OFFSET('Water Data'!$N$4,0,10*ROW('Water Data'!N109)))),CONCATENATE("[",ROUND(100-OFFSET('Water Data'!$N$4,0,10*ROW('Water Data'!N109)),0),"]"),IF(AND(ISTEXT(OFFSET('Water Data'!$L$2,0,10*ROW('Water Data'!N109))),BS115="",ISNUMBER(OFFSET('Water Data'!$N$4,0,10*ROW('Water Data'!N109)))),100-OFFSET('Water Data'!$N$4,0,10*ROW('Water Data'!N109)),NA())))</f>
        <v>#N/A</v>
      </c>
      <c r="E115" s="85" t="e">
        <f ca="true">+IF(AND(ISTEXT(OFFSET('Water Data'!$L$2,0,10*ROW('Water Data'!O109))),BT115="Yes"),OFFSET('Water Data'!$N$6,0,10*ROW('Water Data'!N109)),IF(AND(ISTEXT(OFFSET('Water Data'!$L$2,0,10*ROW('Water Data'!N109))),BT115="No",ISNUMBER(OFFSET('Water Data'!$N$6,0,10*ROW('Water Data'!N109)))),CONCATENATE("[",ROUND(OFFSET('Water Data'!$N$6,0,10*ROW('Water Data'!N109)),0),"]"),IF(AND(ISTEXT(OFFSET('Water Data'!$L$2,0,10*ROW('Water Data'!N109))),BT115="",ISNUMBER(OFFSET('Water Data'!$N$6,0,10*ROW('Water Data'!N109)))),OFFSET('Water Data'!$N$6,0,10*ROW('Water Data'!N109)),NA())))</f>
        <v>#N/A</v>
      </c>
      <c r="F115" s="85" t="e">
        <f ca="true">+IF(AND(ISTEXT(OFFSET('Water Data'!$L$2,0,10*ROW('Water Data'!N109))),BU115="Yes"),OFFSET('Water Data'!$N$9,0,10*ROW('Water Data'!N109)),IF(AND(ISTEXT(OFFSET('Water Data'!$L$2,0,10*ROW('Water Data'!N109))),BU115="No",ISNUMBER(OFFSET('Water Data'!$N$9,0,10*ROW('Water Data'!N109)))),CONCATENATE("[",ROUND(OFFSET('Water Data'!$N$9,0,10*ROW('Water Data'!N109)),0),"]"),IF(AND(ISTEXT(OFFSET('Water Data'!$L$2,0,10*ROW('Water Data'!N109))),BU115="",ISNUMBER(OFFSET('Water Data'!$N$9,0,10*ROW('Water Data'!N109)))),OFFSET('Water Data'!$N$9,0,10*ROW('Water Data'!N109)),NA())))</f>
        <v>#N/A</v>
      </c>
      <c r="G115" s="85" t="e">
        <f ca="true">+IF(AND(ISTEXT(OFFSET('Water Data'!$L$2,0,10*ROW('Water Data'!O109))),BV115="Yes"),100-OFFSET('Water Data'!$O$4,0,10*ROW('Water Data'!O109)),IF(AND(ISTEXT(OFFSET('Water Data'!$L$2,0,10*ROW('Water Data'!O109))),BV115="No",ISNUMBER(OFFSET('Water Data'!$O$4,0,10*ROW('Water Data'!O109)))),CONCATENATE("[",ROUND(100-OFFSET('Water Data'!$O$4,0,10*ROW('Water Data'!O109)),0),"]"),IF(AND(ISTEXT(OFFSET('Water Data'!$L$2,0,10*ROW('Water Data'!O109))),BV115="",ISNUMBER(OFFSET('Water Data'!$O$4,0,10*ROW('Water Data'!O109)))),100-OFFSET('Water Data'!$O$4,0,10*ROW('Water Data'!O109)),NA())))</f>
        <v>#N/A</v>
      </c>
      <c r="H115" s="85" t="e">
        <f ca="true">+IF(AND(ISTEXT(OFFSET('Water Data'!$L$2,0,10*ROW('Water Data'!O109))),BW115="Yes"),OFFSET('Water Data'!$O$6,0,10*ROW('Water Data'!O109)),IF(AND(ISTEXT(OFFSET('Water Data'!$L$2,0,10*ROW('Water Data'!O109))),BW115="No",ISNUMBER(OFFSET('Water Data'!$O$6,0,10*ROW('Water Data'!O109)))),CONCATENATE("[",ROUND(OFFSET('Water Data'!$N$6,0,10*ROW('Water Data'!O109)),0),"]"),IF(AND(ISTEXT(OFFSET('Water Data'!$L$2,0,10*ROW('Water Data'!O109))),BW115="",ISNUMBER(OFFSET('Water Data'!$O$6,0,10*ROW('Water Data'!O109)))),OFFSET('Water Data'!$O$6,0,10*ROW('Water Data'!O109)),NA())))</f>
        <v>#N/A</v>
      </c>
      <c r="I115" s="85" t="e">
        <f ca="true">+IF(AND(ISTEXT(OFFSET('Water Data'!$L$2,0,10*ROW('Water Data'!O109))),BX115="Yes"),OFFSET('Water Data'!$O$9,0,10*ROW('Water Data'!O109)),IF(AND(ISTEXT(OFFSET('Water Data'!$L$2,0,10*ROW('Water Data'!O109))),BX115="No",ISNUMBER(OFFSET('Water Data'!$O$9,0,10*ROW('Water Data'!O109)))),CONCATENATE("[",ROUND(OFFSET('Water Data'!$O$9,0,10*ROW('Water Data'!O109)),0),"]"),IF(AND(ISTEXT(OFFSET('Water Data'!$L$2,0,10*ROW('Water Data'!O109))),BX115="",ISNUMBER(OFFSET('Water Data'!$O$9,0,10*ROW('Water Data'!O109)))),OFFSET('Water Data'!$O$9,0,10*ROW('Water Data'!O109)),NA())))</f>
        <v>#N/A</v>
      </c>
      <c r="J115" s="85" t="e">
        <f ca="true">+IF(AND(ISTEXT(OFFSET('Water Data'!$L$2,0,10*ROW('Water Data'!P109))),BY115="Yes"),100-OFFSET('Water Data'!$P$4,0,10*ROW('Water Data'!P109)),IF(AND(ISTEXT(OFFSET('Water Data'!$L$2,0,10*ROW('Water Data'!P109))),BY115="No",ISNUMBER(OFFSET('Water Data'!$P$4,0,10*ROW('Water Data'!P109)))),CONCATENATE("[",ROUND(100-OFFSET('Water Data'!$P$4,0,10*ROW('Water Data'!P109)),0),"]"),IF(AND(ISTEXT(OFFSET('Water Data'!$L$2,0,10*ROW('Water Data'!P109))),BY115="",ISNUMBER(OFFSET('Water Data'!$P$4,0,10*ROW('Water Data'!P109)))),100-OFFSET('Water Data'!$P$4,0,10*ROW('Water Data'!P109)),NA())))</f>
        <v>#N/A</v>
      </c>
      <c r="K115" s="85" t="e">
        <f ca="true">+IF(AND(ISTEXT(OFFSET('Water Data'!$L$2,0,10*ROW('Water Data'!P109))),BZ115="Yes"),OFFSET('Water Data'!$P$6,0,10*ROW('Water Data'!P109)),IF(AND(ISTEXT(OFFSET('Water Data'!$L$2,0,10*ROW('Water Data'!P109))),BZ115="No",ISNUMBER(OFFSET('Water Data'!$P$6,0,10*ROW('Water Data'!P109)))),CONCATENATE("[",ROUND(OFFSET('Water Data'!$P$6,0,10*ROW('Water Data'!P109)),0),"]"),IF(AND(ISTEXT(OFFSET('Water Data'!$L$2,0,10*ROW('Water Data'!P109))),BZ115="",ISNUMBER(OFFSET('Water Data'!$P$6,0,10*ROW('Water Data'!P109)))),OFFSET('Water Data'!$P$6,0,10*ROW('Water Data'!P109)),NA())))</f>
        <v>#N/A</v>
      </c>
      <c r="L115" s="85" t="e">
        <f ca="true">+IF(AND(ISTEXT(OFFSET('Water Data'!$L$2,0,10*ROW('Water Data'!P109))),CA115="Yes"),OFFSET('Water Data'!$P$9,0,10*ROW('Water Data'!P109)),IF(AND(ISTEXT(OFFSET('Water Data'!$L$2,0,10*ROW('Water Data'!P109))),CA115="No",ISNUMBER(OFFSET('Water Data'!$P$9,0,10*ROW('Water Data'!P109)))),CONCATENATE("[",ROUND(OFFSET('Water Data'!$P$9,0,10*ROW('Water Data'!P109)),0),"]"),IF(AND(ISTEXT(OFFSET('Water Data'!$L$2,0,10*ROW('Water Data'!P109))),CA115="",ISNUMBER(OFFSET('Water Data'!$P$9,0,10*ROW('Water Data'!P109)))),OFFSET('Water Data'!$P$9,0,10*ROW('Water Data'!P109)),NA())))</f>
        <v>#N/A</v>
      </c>
      <c r="M115" s="85" t="e">
        <f ca="true">+IF(AND(ISTEXT(OFFSET('Water Data'!$L$2,0,10*ROW('Water Data'!Q109))),CB115="Yes"),100-OFFSET('Water Data'!$Q$4,0,10*ROW('Water Data'!Q109)),IF(AND(ISTEXT(OFFSET('Water Data'!$L$2,0,10*ROW('Water Data'!Q109))),CB115="No",ISNUMBER(OFFSET('Water Data'!$Q$4,0,10*ROW('Water Data'!Q109)))),CONCATENATE("[",ROUND(100-OFFSET('Water Data'!$Q$4,0,10*ROW('Water Data'!Q109)),0),"]"),IF(AND(ISTEXT(OFFSET('Water Data'!$L$2,0,10*ROW('Water Data'!Q109))),CB115="",ISNUMBER(OFFSET('Water Data'!$Q$4,0,10*ROW('Water Data'!Q109)))),100-OFFSET('Water Data'!$Q$4,0,10*ROW('Water Data'!Q109)),NA())))</f>
        <v>#N/A</v>
      </c>
      <c r="N115" s="85" t="e">
        <f ca="true">+IF(AND(ISTEXT(OFFSET('Water Data'!$L$2,0,10*ROW('Water Data'!Q109))),CC115="Yes"),OFFSET('Water Data'!$Q$6,0,10*ROW('Water Data'!Q109)),IF(AND(ISTEXT(OFFSET('Water Data'!$L$2,0,10*ROW('Water Data'!Q109))),CC115="No",ISNUMBER(OFFSET('Water Data'!$Q$6,0,10*ROW('Water Data'!Q109)))),CONCATENATE("[",ROUND(OFFSET('Water Data'!$Q$6,0,10*ROW('Water Data'!Q109)),0),"]"),IF(AND(ISTEXT(OFFSET('Water Data'!$L$2,0,10*ROW('Water Data'!Q109))),CC115="",ISNUMBER(OFFSET('Water Data'!$Q$6,0,10*ROW('Water Data'!Q109)))),OFFSET('Water Data'!$Q$6,0,10*ROW('Water Data'!Q109)),NA())))</f>
        <v>#N/A</v>
      </c>
      <c r="O115" s="85" t="e">
        <f ca="true">+IF(AND(ISTEXT(OFFSET('Water Data'!$L$2,0,10*ROW('Water Data'!Q109))),CD115="Yes"),OFFSET('Water Data'!$Q$9,0,10*ROW('Water Data'!Q109)),IF(AND(ISTEXT(OFFSET('Water Data'!$L$2,0,10*ROW('Water Data'!Q109))),CD115="No",ISNUMBER(OFFSET('Water Data'!$Q$9,0,10*ROW('Water Data'!Q109)))),CONCATENATE("[",ROUND(OFFSET('Water Data'!$Q$9,0,10*ROW('Water Data'!Q109)),0),"]"),IF(AND(ISTEXT(OFFSET('Water Data'!$L$2,0,10*ROW('Water Data'!Q109))),CD115="",ISNUMBER(OFFSET('Water Data'!$Q$9,0,10*ROW('Water Data'!Q109)))),OFFSET('Water Data'!$Q$9,0,10*ROW('Water Data'!Q109)),NA())))</f>
        <v>#N/A</v>
      </c>
      <c r="P115" s="85" t="e">
        <f ca="true">+IF(AND(ISTEXT(OFFSET('Water Data'!$L$2,0,10*ROW('Water Data'!R109))),CE115="Yes"),100-OFFSET('Water Data'!$R$4,0,10*ROW('Water Data'!R109)),IF(AND(ISTEXT(OFFSET('Water Data'!$L$2,0,10*ROW('Water Data'!R109))),CE115="No",ISNUMBER(OFFSET('Water Data'!$R$4,0,10*ROW('Water Data'!R109)))),CONCATENATE("[",ROUND(100-OFFSET('Water Data'!$R$4,0,10*ROW('Water Data'!R109)),0),"]"),IF(AND(ISTEXT(OFFSET('Water Data'!$L$2,0,10*ROW('Water Data'!R109))),CE115="",ISNUMBER(OFFSET('Water Data'!$R$4,0,10*ROW('Water Data'!R109)))),100-OFFSET('Water Data'!$R$4,0,10*ROW('Water Data'!R109)),NA())))</f>
        <v>#N/A</v>
      </c>
      <c r="Q115" s="85" t="e">
        <f ca="true">+IF(AND(ISTEXT(OFFSET('Water Data'!$L$2,0,10*ROW('Water Data'!R109))),CF115="Yes"),OFFSET('Water Data'!$R$6,0,10*ROW('Water Data'!R109)),IF(AND(ISTEXT(OFFSET('Water Data'!$L$2,0,10*ROW('Water Data'!R109))),CF115="No",ISNUMBER(OFFSET('Water Data'!$R$6,0,10*ROW('Water Data'!R109)))),CONCATENATE("[",ROUND(OFFSET('Water Data'!$R$6,0,10*ROW('Water Data'!R109)),0),"]"),IF(AND(ISTEXT(OFFSET('Water Data'!$L$2,0,10*ROW('Water Data'!R109))),CF115="",ISNUMBER(OFFSET('Water Data'!$R$6,0,10*ROW('Water Data'!R109)))),OFFSET('Water Data'!$R$6,0,10*ROW('Water Data'!R109)),NA())))</f>
        <v>#N/A</v>
      </c>
      <c r="R115" s="85" t="e">
        <f ca="true">+IF(AND(ISTEXT(OFFSET('Water Data'!$L$2,0,10*ROW('Water Data'!R109))),CG115="Yes"),OFFSET('Water Data'!$R$9,0,10*ROW('Water Data'!R109)),IF(AND(ISTEXT(OFFSET('Water Data'!$L$2,0,10*ROW('Water Data'!R109))),CG115="No",ISNUMBER(OFFSET('Water Data'!$R$9,0,10*ROW('Water Data'!R109)))),CONCATENATE("[",ROUND(OFFSET('Water Data'!$R$9,0,10*ROW('Water Data'!R109)),0),"]"),IF(AND(ISTEXT(OFFSET('Water Data'!$L$2,0,10*ROW('Water Data'!R109))),CG115="",ISNUMBER(OFFSET('Water Data'!$R$9,0,10*ROW('Water Data'!R109)))),OFFSET('Water Data'!$R$9,0,10*ROW('Water Data'!R109)),NA())))</f>
        <v>#N/A</v>
      </c>
      <c r="S115" s="85" t="e">
        <f ca="true">+IF(AND(ISTEXT(OFFSET('Water Data'!$L$2,0,10*ROW('Water Data'!S109))),CH115="Yes"),100-OFFSET('Water Data'!$S$4,0,10*ROW('Water Data'!S109)),IF(AND(ISTEXT(OFFSET('Water Data'!$L$2,0,10*ROW('Water Data'!S109))),CH115="No",ISNUMBER(OFFSET('Water Data'!$S$4,0,10*ROW('Water Data'!S109)))),CONCATENATE("[",ROUND(100-OFFSET('Water Data'!$S$4,0,10*ROW('Water Data'!S109)),0),"]"),IF(AND(ISTEXT(OFFSET('Water Data'!$L$2,0,10*ROW('Water Data'!S109))),CH115="",ISNUMBER(OFFSET('Water Data'!$S$4,0,10*ROW('Water Data'!S109)))),100-OFFSET('Water Data'!$S$4,0,10*ROW('Water Data'!S109)),NA())))</f>
        <v>#N/A</v>
      </c>
      <c r="T115" s="85" t="e">
        <f ca="true">+IF(AND(ISTEXT(OFFSET('Water Data'!$L$2,0,10*ROW('Water Data'!S109))),CI115="Yes"),OFFSET('Water Data'!$S$6,0,10*ROW('Water Data'!S109)),IF(AND(ISTEXT(OFFSET('Water Data'!$L$2,0,10*ROW('Water Data'!S109))),CI115="No",ISNUMBER(OFFSET('Water Data'!$S$6,0,10*ROW('Water Data'!S109)))),CONCATENATE("[",ROUND(OFFSET('Water Data'!$S$6,0,10*ROW('Water Data'!S109)),0),"]"),IF(AND(ISTEXT(OFFSET('Water Data'!$L$2,0,10*ROW('Water Data'!S109))),CI115="",ISNUMBER(OFFSET('Water Data'!$S$6,0,10*ROW('Water Data'!S109)))),OFFSET('Water Data'!$S$6,0,10*ROW('Water Data'!S109)),NA())))</f>
        <v>#N/A</v>
      </c>
      <c r="U115" s="85" t="e">
        <f ca="true">+IF(AND(ISTEXT(OFFSET('Water Data'!$L$2,0,10*ROW('Water Data'!S109))),CJ115="Yes"),OFFSET('Water Data'!$S$9,0,10*ROW('Water Data'!S109)),IF(AND(ISTEXT(OFFSET('Water Data'!$L$2,0,10*ROW('Water Data'!S109))),CJ115="No",ISNUMBER(OFFSET('Water Data'!$S$9,0,10*ROW('Water Data'!S109)))),CONCATENATE("[",ROUND(OFFSET('Water Data'!$S$9,0,10*ROW('Water Data'!S109)),0),"]"),IF(AND(ISTEXT(OFFSET('Water Data'!$L$2,0,10*ROW('Water Data'!S109))),CJ115="",ISNUMBER(OFFSET('Water Data'!$S$9,0,10*ROW('Water Data'!S109)))),OFFSET('Water Data'!$S$9,0,10*ROW('Water Data'!S109)),NA())))</f>
        <v>#N/A</v>
      </c>
      <c r="V115" s="86" t="e">
        <f ca="true">+IF(AND(ISTEXT(OFFSET('Sanitation Data'!$L$2,0,10*ROW('Sanitation Data'!N109))),CK115="Yes"),100-OFFSET('Sanitation Data'!$N$4,0,10*ROW('Sanitation Data'!N109)),IF(AND(ISTEXT(OFFSET('Sanitation Data'!$L$2,0,10*ROW('Sanitation Data'!N109))),CK115="No",ISNUMBER(OFFSET('Sanitation Data'!$N$4,0,10*ROW('Sanitation Data'!N109)))),CONCATENATE("[",ROUND(100-OFFSET('Sanitation Data'!$N$4,0,10*ROW('Sanitation Data'!N109)),0),"]"),IF(AND(ISTEXT(OFFSET('Sanitation Data'!$L$2,0,10*ROW('Sanitation Data'!N109))),CK115="",ISNUMBER(OFFSET('Sanitation Data'!$N$4,0,10*ROW('Sanitation Data'!N109)))),100-OFFSET('Sanitation Data'!$N$4,0,10*ROW('Sanitation Data'!N109)),NA())))</f>
        <v>#N/A</v>
      </c>
      <c r="W115" s="86" t="e">
        <f ca="true">+IF(AND(ISTEXT(OFFSET('Sanitation Data'!$L$2,0,10*ROW('Sanitation Data'!N109))),CL115="Yes"),OFFSET('Sanitation Data'!$N$6,0,10*ROW('Sanitation Data'!N109)),IF(AND(ISTEXT(OFFSET('Sanitation Data'!$L$2,0,10*ROW('Sanitation Data'!N109))),CL115="No",ISNUMBER(OFFSET('Sanitation Data'!$N$6,0,10*ROW('Sanitation Data'!N109)))),CONCATENATE("[",ROUND(OFFSET('Sanitation Data'!$N$6,0,10*ROW('Sanitation Data'!N109)),0),"]"),IF(AND(ISTEXT(OFFSET('Sanitation Data'!$L$2,0,10*ROW('Sanitation Data'!N109))),CL115="",ISNUMBER(OFFSET('Sanitation Data'!$N$6,0,10*ROW('Sanitation Data'!N109)))),OFFSET('Sanitation Data'!$N$6,0,10*ROW('Sanitation Data'!N109)),NA())))</f>
        <v>#N/A</v>
      </c>
      <c r="X115" s="86" t="e">
        <f ca="true">+IF(AND(ISTEXT(OFFSET('Sanitation Data'!$L$2,0,10*ROW('Sanitation Data'!N109))),CM115="Yes"),OFFSET('Sanitation Data'!$N$10,0,10*ROW('Sanitation Data'!N109)),IF(AND(ISTEXT(OFFSET('Sanitation Data'!$L$2,0,10*ROW('Sanitation Data'!N109))),CM115="No",ISNUMBER(OFFSET('Sanitation Data'!$N$10,0,10*ROW('Sanitation Data'!N109)))),CONCATENATE("[",ROUND(OFFSET('Sanitation Data'!$N$10,0,10*ROW('Sanitation Data'!N109)),0),"]"),IF(AND(ISTEXT(OFFSET('Sanitation Data'!$L$2,0,10*ROW('Sanitation Data'!N109))),CM115="",ISNUMBER(OFFSET('Sanitation Data'!$N$10,0,10*ROW('Sanitation Data'!N109)))),OFFSET('Sanitation Data'!$N$10,0,10*ROW('Sanitation Data'!N109)),NA())))</f>
        <v>#N/A</v>
      </c>
      <c r="Y115" s="86" t="e">
        <f ca="true">+IF(AND(ISTEXT(OFFSET('Sanitation Data'!$L$2,0,10*ROW('Sanitation Data'!N109))),CN115="Yes"),OFFSET('Sanitation Data'!$N$11,0,10*ROW('Sanitation Data'!N109)),IF(AND(ISTEXT(OFFSET('Sanitation Data'!$L$2,0,10*ROW('Sanitation Data'!N109))),CN115="No",ISNUMBER(OFFSET('Sanitation Data'!$N$11,0,10*ROW('Sanitation Data'!N109)))),CONCATENATE("[",ROUND(OFFSET('Sanitation Data'!$N$11,0,10*ROW('Sanitation Data'!N109)),0),"]"),IF(AND(ISTEXT(OFFSET('Sanitation Data'!$L$2,0,10*ROW('Sanitation Data'!N109))),CN115="",ISNUMBER(OFFSET('Sanitation Data'!$N$11,0,10*ROW('Sanitation Data'!N109)))),OFFSET('Sanitation Data'!$N$11,0,10*ROW('Sanitation Data'!N109)),NA())))</f>
        <v>#N/A</v>
      </c>
      <c r="Z115" s="86" t="e">
        <f ca="true">+IF(AND(ISTEXT(OFFSET('Sanitation Data'!$L$2,0,10*ROW('Sanitation Data'!N109))),CO115="Yes"),OFFSET('Sanitation Data'!$N$12,0,10*ROW('Sanitation Data'!N109)),IF(AND(ISTEXT(OFFSET('Sanitation Data'!$L$2,0,10*ROW('Sanitation Data'!N109))),CO115="No",ISNUMBER(OFFSET('Sanitation Data'!$N$12,0,10*ROW('Sanitation Data'!N109)))),CONCATENATE("[",ROUND(OFFSET('Sanitation Data'!$N$12,0,10*ROW('Sanitation Data'!N109)),0),"]"),IF(AND(ISTEXT(OFFSET('Sanitation Data'!$L$2,0,10*ROW('Sanitation Data'!N109))),CO115="",ISNUMBER(OFFSET('Sanitation Data'!$N$12,0,10*ROW('Sanitation Data'!N109)))),OFFSET('Sanitation Data'!$N$12,0,10*ROW('Sanitation Data'!N109)),NA())))</f>
        <v>#N/A</v>
      </c>
      <c r="AA115" s="86" t="e">
        <f ca="true">+IF(AND(ISTEXT(OFFSET('Sanitation Data'!$L$2,0,10*ROW('Sanitation Data'!O109))),CP115="Yes"),100-OFFSET('Sanitation Data'!$O$4,0,10*ROW('Sanitation Data'!O109)),IF(AND(ISTEXT(OFFSET('Sanitation Data'!$L$2,0,10*ROW('Sanitation Data'!O109))),CP115="No",ISNUMBER(OFFSET('Sanitation Data'!$O$4,0,10*ROW('Sanitation Data'!O109)))),CONCATENATE("[",ROUND(100-OFFSET('Sanitation Data'!$O$4,0,10*ROW('Sanitation Data'!O109)),0),"]"),IF(AND(ISTEXT(OFFSET('Sanitation Data'!$L$2,0,10*ROW('Sanitation Data'!O109))),CP115="",ISNUMBER(OFFSET('Sanitation Data'!$O$4,0,10*ROW('Sanitation Data'!O109)))),100-OFFSET('Sanitation Data'!$O$4,0,10*ROW('Sanitation Data'!O109)),NA())))</f>
        <v>#N/A</v>
      </c>
      <c r="AB115" s="86" t="e">
        <f ca="true">+IF(AND(ISTEXT(OFFSET('Sanitation Data'!$L$2,0,10*ROW('Sanitation Data'!O109))),CQ115="Yes"),OFFSET('Sanitation Data'!$O$6,0,10*ROW('Sanitation Data'!R109)),IF(AND(ISTEXT(OFFSET('Sanitation Data'!$L$2,0,10*ROW('Sanitation Data'!O109))),CQ115="No",ISNUMBER(OFFSET('Sanitation Data'!$O$6,0,10*ROW('Sanitation Data'!O109)))),CONCATENATE("[",ROUND(OFFSET('Sanitation Data'!$O$6,0,10*ROW('Sanitation Data'!O109)),0),"]"),IF(AND(ISTEXT(OFFSET('Sanitation Data'!$L$2,0,10*ROW('Sanitation Data'!O109))),CQ115="",ISNUMBER(OFFSET('Sanitation Data'!$O$6,0,10*ROW('Sanitation Data'!O109)))),OFFSET('Sanitation Data'!$O$6,0,10*ROW('Sanitation Data'!O109)),NA())))</f>
        <v>#N/A</v>
      </c>
      <c r="AC115" s="86" t="e">
        <f ca="true">+IF(AND(ISTEXT(OFFSET('Sanitation Data'!$L$2,0,10*ROW('Sanitation Data'!O109))),CR115="Yes"),OFFSET('Sanitation Data'!$O$10,0,10*ROW('Sanitation Data'!O109)),IF(AND(ISTEXT(OFFSET('Sanitation Data'!$L$2,0,10*ROW('Sanitation Data'!O109))),CR115="No",ISNUMBER(OFFSET('Sanitation Data'!$O$10,0,10*ROW('Sanitation Data'!O109)))),CONCATENATE("[",ROUND(OFFSET('Sanitation Data'!$O$10,0,10*ROW('Sanitation Data'!O109)),0),"]"),IF(AND(ISTEXT(OFFSET('Sanitation Data'!$L$2,0,10*ROW('Sanitation Data'!O109))),CR115="",ISNUMBER(OFFSET('Sanitation Data'!$O$10,0,10*ROW('Sanitation Data'!O109)))),OFFSET('Sanitation Data'!$O$10,0,10*ROW('Sanitation Data'!O109)),NA())))</f>
        <v>#N/A</v>
      </c>
      <c r="AD115" s="86" t="e">
        <f ca="true">+IF(AND(ISTEXT(OFFSET('Sanitation Data'!$L$2,0,10*ROW('Sanitation Data'!O109))),CS115="Yes"),OFFSET('Sanitation Data'!$O$11,0,10*ROW('Sanitation Data'!O109)),IF(AND(ISTEXT(OFFSET('Sanitation Data'!$L$2,0,10*ROW('Sanitation Data'!O109))),CS115="No",ISNUMBER(OFFSET('Sanitation Data'!$O$11,0,10*ROW('Sanitation Data'!O109)))),CONCATENATE("[",ROUND(OFFSET('Sanitation Data'!$O$11,0,10*ROW('Sanitation Data'!O109)),0),"]"),IF(AND(ISTEXT(OFFSET('Sanitation Data'!$L$2,0,10*ROW('Sanitation Data'!O109))),CS115="",ISNUMBER(OFFSET('Sanitation Data'!$O$11,0,10*ROW('Sanitation Data'!O109)))),OFFSET('Sanitation Data'!$O$11,0,10*ROW('Sanitation Data'!O109)),NA())))</f>
        <v>#N/A</v>
      </c>
      <c r="AE115" s="86" t="e">
        <f ca="true">+IF(AND(ISTEXT(OFFSET('Sanitation Data'!$L$2,0,10*ROW('Sanitation Data'!O109))),CT115="Yes"),OFFSET('Sanitation Data'!$O$12,0,10*ROW('Sanitation Data'!O109)),IF(AND(ISTEXT(OFFSET('Sanitation Data'!$L$2,0,10*ROW('Sanitation Data'!O109))),CT115="No",ISNUMBER(OFFSET('Sanitation Data'!$O$12,0,10*ROW('Sanitation Data'!O109)))),CONCATENATE("[",ROUND(OFFSET('Sanitation Data'!$O$12,0,10*ROW('Sanitation Data'!O109)),0),"]"),IF(AND(ISTEXT(OFFSET('Sanitation Data'!$L$2,0,10*ROW('Sanitation Data'!O109))),CT115="",ISNUMBER(OFFSET('Sanitation Data'!$O$12,0,10*ROW('Sanitation Data'!O109)))),OFFSET('Sanitation Data'!$O$12,0,10*ROW('Sanitation Data'!O109)),NA())))</f>
        <v>#N/A</v>
      </c>
      <c r="AF115" s="86" t="e">
        <f ca="true">+IF(AND(ISTEXT(OFFSET('Sanitation Data'!$L$2,0,10*ROW('Sanitation Data'!P109))),CU115="Yes"),100-OFFSET('Sanitation Data'!$P$4,0,10*ROW('Sanitation Data'!P109)),IF(AND(ISTEXT(OFFSET('Sanitation Data'!$L$2,0,10*ROW('Sanitation Data'!P109))),CU115="No",ISNUMBER(OFFSET('Sanitation Data'!$P$4,0,10*ROW('Sanitation Data'!P109)))),CONCATENATE("[",ROUND(100-OFFSET('Sanitation Data'!$P$4,0,10*ROW('Sanitation Data'!P109)),0),"]"),IF(AND(ISTEXT(OFFSET('Sanitation Data'!$L$2,0,10*ROW('Sanitation Data'!P109))),CU115="",ISNUMBER(OFFSET('Sanitation Data'!$P$4,0,10*ROW('Sanitation Data'!P109)))),100-OFFSET('Sanitation Data'!$P$4,0,10*ROW('Sanitation Data'!P109)),NA())))</f>
        <v>#N/A</v>
      </c>
      <c r="AG115" s="86" t="e">
        <f ca="true">+IF(AND(ISTEXT(OFFSET('Sanitation Data'!$L$2,0,10*ROW('Sanitation Data'!P109))),CV115="Yes"),OFFSET('Sanitation Data'!$P$6,0,10*ROW('Sanitation Data'!P109)),IF(AND(ISTEXT(OFFSET('Sanitation Data'!$L$2,0,10*ROW('Sanitation Data'!P109))),CV115="No",ISNUMBER(OFFSET('Sanitation Data'!$P$6,0,10*ROW('Sanitation Data'!P109)))),CONCATENATE("[",ROUND(OFFSET('Sanitation Data'!$P$6,0,10*ROW('Sanitation Data'!P109)),0),"]"),IF(AND(ISTEXT(OFFSET('Sanitation Data'!$L$2,0,10*ROW('Sanitation Data'!P109))),CV115="",ISNUMBER(OFFSET('Sanitation Data'!$P$6,0,10*ROW('Sanitation Data'!P109)))),OFFSET('Sanitation Data'!$P$6,0,10*ROW('Sanitation Data'!P109)),NA())))</f>
        <v>#N/A</v>
      </c>
      <c r="AH115" s="86" t="e">
        <f ca="true">+IF(AND(ISTEXT(OFFSET('Sanitation Data'!$L$2,0,10*ROW('Sanitation Data'!P109))),CW115="Yes"),OFFSET('Sanitation Data'!$P$10,0,10*ROW('Sanitation Data'!P109)),IF(AND(ISTEXT(OFFSET('Sanitation Data'!$L$2,0,10*ROW('Sanitation Data'!P109))),CW115="No",ISNUMBER(OFFSET('Sanitation Data'!$P$10,0,10*ROW('Sanitation Data'!P109)))),CONCATENATE("[",ROUND(OFFSET('Sanitation Data'!$P$10,0,10*ROW('Sanitation Data'!P109)),0),"]"),IF(AND(ISTEXT(OFFSET('Sanitation Data'!$L$2,0,10*ROW('Sanitation Data'!P109))),CW115="",ISNUMBER(OFFSET('Sanitation Data'!$P$10,0,10*ROW('Sanitation Data'!P109)))),OFFSET('Sanitation Data'!$P$10,0,10*ROW('Sanitation Data'!P109)),NA())))</f>
        <v>#N/A</v>
      </c>
      <c r="AI115" s="86" t="e">
        <f ca="true">+IF(AND(ISTEXT(OFFSET('Sanitation Data'!$L$2,0,10*ROW('Sanitation Data'!P109))),CX115="Yes"),OFFSET('Sanitation Data'!$P$11,0,10*ROW('Sanitation Data'!P109)),IF(AND(ISTEXT(OFFSET('Sanitation Data'!$L$2,0,10*ROW('Sanitation Data'!P109))),CX115="No",ISNUMBER(OFFSET('Sanitation Data'!$P$11,0,10*ROW('Sanitation Data'!P109)))),CONCATENATE("[",ROUND(OFFSET('Sanitation Data'!$P$11,0,10*ROW('Sanitation Data'!P109)),0),"]"),IF(AND(ISTEXT(OFFSET('Sanitation Data'!$L$2,0,10*ROW('Sanitation Data'!P109))),CX115="",ISNUMBER(OFFSET('Sanitation Data'!$P$11,0,10*ROW('Sanitation Data'!P109)))),OFFSET('Sanitation Data'!$P$11,0,10*ROW('Sanitation Data'!P109)),NA())))</f>
        <v>#N/A</v>
      </c>
      <c r="AJ115" s="86" t="e">
        <f ca="true">+IF(AND(ISTEXT(OFFSET('Sanitation Data'!$L$2,0,10*ROW('Sanitation Data'!P109))),CY115="Yes"),OFFSET('Sanitation Data'!$P$12,0,10*ROW('Sanitation Data'!P109)),IF(AND(ISTEXT(OFFSET('Sanitation Data'!$L$2,0,10*ROW('Sanitation Data'!P109))),CY115="No",ISNUMBER(OFFSET('Sanitation Data'!$P$12,0,10*ROW('Sanitation Data'!P109)))),CONCATENATE("[",ROUND(OFFSET('Sanitation Data'!$P$12,0,10*ROW('Sanitation Data'!P109)),0),"]"),IF(AND(ISTEXT(OFFSET('Sanitation Data'!$L$2,0,10*ROW('Sanitation Data'!P109))),CY115="",ISNUMBER(OFFSET('Sanitation Data'!$P$12,0,10*ROW('Sanitation Data'!P109)))),OFFSET('Sanitation Data'!$P$12,0,10*ROW('Sanitation Data'!P109)),NA())))</f>
        <v>#N/A</v>
      </c>
      <c r="AK115" s="86" t="e">
        <f ca="true">+IF(AND(ISTEXT(OFFSET('Sanitation Data'!$L$2,0,10*ROW('Sanitation Data'!Q109))),CZ115="Yes"),100-OFFSET('Sanitation Data'!$Q$4,0,10*ROW('Sanitation Data'!Q109)),IF(AND(ISTEXT(OFFSET('Sanitation Data'!$L$2,0,10*ROW('Sanitation Data'!Q109))),CZ115="No",ISNUMBER(OFFSET('Sanitation Data'!$Q$4,0,10*ROW('Sanitation Data'!Q109)))),CONCATENATE("[",ROUND(100-OFFSET('Sanitation Data'!$Q$4,0,10*ROW('Sanitation Data'!Q109)),0),"]"),IF(AND(ISTEXT(OFFSET('Sanitation Data'!$L$2,0,10*ROW('Sanitation Data'!Q109))),CZ115="",ISNUMBER(OFFSET('Sanitation Data'!$Q$4,0,10*ROW('Sanitation Data'!Q109)))),100-OFFSET('Sanitation Data'!$Q$4,0,10*ROW('Sanitation Data'!Q109)),NA())))</f>
        <v>#N/A</v>
      </c>
      <c r="AL115" s="86" t="e">
        <f ca="true">+IF(AND(ISTEXT(OFFSET('Sanitation Data'!$L$2,0,10*ROW('Sanitation Data'!Q109))),DA115="Yes"),OFFSET('Sanitation Data'!$Q$6,0,10*ROW('Sanitation Data'!Q109)),IF(AND(ISTEXT(OFFSET('Sanitation Data'!$L$2,0,10*ROW('Sanitation Data'!Q109))),DA115="No",ISNUMBER(OFFSET('Sanitation Data'!$Q$6,0,10*ROW('Sanitation Data'!Q109)))),CONCATENATE("[",ROUND(OFFSET('Sanitation Data'!$Q$6,0,10*ROW('Sanitation Data'!Q109)),0),"]"),IF(AND(ISTEXT(OFFSET('Sanitation Data'!$L$2,0,10*ROW('Sanitation Data'!Q109))),DA115="",ISNUMBER(OFFSET('Sanitation Data'!$Q$6,0,10*ROW('Sanitation Data'!Q109)))),OFFSET('Sanitation Data'!$Q$6,0,10*ROW('Sanitation Data'!Q109)),NA())))</f>
        <v>#N/A</v>
      </c>
      <c r="AM115" s="86" t="e">
        <f ca="true">+IF(AND(ISTEXT(OFFSET('Sanitation Data'!$L$2,0,10*ROW('Sanitation Data'!Q109))),DB115="Yes"),OFFSET('Sanitation Data'!$Q$10,0,10*ROW('Sanitation Data'!Q109)),IF(AND(ISTEXT(OFFSET('Sanitation Data'!$L$2,0,10*ROW('Sanitation Data'!Q109))),DB115="No",ISNUMBER(OFFSET('Sanitation Data'!$Q$10,0,10*ROW('Sanitation Data'!Q109)))),CONCATENATE("[",ROUND(OFFSET('Sanitation Data'!$Q$10,0,10*ROW('Sanitation Data'!Q109)),0),"]"),IF(AND(ISTEXT(OFFSET('Sanitation Data'!$L$2,0,10*ROW('Sanitation Data'!Q109))),DB115="",ISNUMBER(OFFSET('Sanitation Data'!$Q$10,0,10*ROW('Sanitation Data'!Q109)))),OFFSET('Sanitation Data'!$Q$10,0,10*ROW('Sanitation Data'!Q109)),NA())))</f>
        <v>#N/A</v>
      </c>
      <c r="AN115" s="86" t="e">
        <f ca="true">+IF(AND(ISTEXT(OFFSET('Sanitation Data'!$L$2,0,10*ROW('Sanitation Data'!Q109))),DC115="Yes"),OFFSET('Sanitation Data'!$Q$11,0,10*ROW('Sanitation Data'!Q109)),IF(AND(ISTEXT(OFFSET('Sanitation Data'!$L$2,0,10*ROW('Sanitation Data'!Q109))),DC115="No",ISNUMBER(OFFSET('Sanitation Data'!$Q$11,0,10*ROW('Sanitation Data'!Q109)))),CONCATENATE("[",ROUND(OFFSET('Sanitation Data'!$Q$11,0,10*ROW('Sanitation Data'!Q109)),0),"]"),IF(AND(ISTEXT(OFFSET('Sanitation Data'!$L$2,0,10*ROW('Sanitation Data'!Q109))),DC115="",ISNUMBER(OFFSET('Sanitation Data'!$Q$11,0,10*ROW('Sanitation Data'!Q109)))),OFFSET('Sanitation Data'!$Q$11,0,10*ROW('Sanitation Data'!Q109)),NA())))</f>
        <v>#N/A</v>
      </c>
      <c r="AO115" s="86" t="e">
        <f ca="true">+IF(AND(ISTEXT(OFFSET('Sanitation Data'!$L$2,0,10*ROW('Sanitation Data'!Q109))),DD115="Yes"),OFFSET('Sanitation Data'!$Q$12,0,10*ROW('Sanitation Data'!Q109)),IF(AND(ISTEXT(OFFSET('Sanitation Data'!$L$2,0,10*ROW('Sanitation Data'!Q109))),DD115="No",ISNUMBER(OFFSET('Sanitation Data'!$Q$12,0,10*ROW('Sanitation Data'!Q109)))),CONCATENATE("[",ROUND(OFFSET('Sanitation Data'!$Q$12,0,10*ROW('Sanitation Data'!Q109)),0),"]"),IF(AND(ISTEXT(OFFSET('Sanitation Data'!$L$2,0,10*ROW('Sanitation Data'!Q109))),DD115="",ISNUMBER(OFFSET('Sanitation Data'!$Q$12,0,10*ROW('Sanitation Data'!Q109)))),OFFSET('Sanitation Data'!$Q$12,0,10*ROW('Sanitation Data'!Q109)),NA())))</f>
        <v>#N/A</v>
      </c>
      <c r="AP115" s="86" t="e">
        <f ca="true">+IF(AND(ISTEXT(OFFSET('Sanitation Data'!$L$2,0,10*ROW('Sanitation Data'!R109))),DE115="Yes"),100-OFFSET('Sanitation Data'!$R$4,0,10*ROW('Sanitation Data'!R109)),IF(AND(ISTEXT(OFFSET('Sanitation Data'!$L$2,0,10*ROW('Sanitation Data'!R109))),DE115="No",ISNUMBER(OFFSET('Sanitation Data'!$R$4,0,10*ROW('Sanitation Data'!R109)))),CONCATENATE("[",ROUND(100-OFFSET('Sanitation Data'!$R$4,0,10*ROW('Sanitation Data'!R109)),0),"]"),IF(AND(ISTEXT(OFFSET('Sanitation Data'!$L$2,0,10*ROW('Sanitation Data'!R109))),DE115="",ISNUMBER(OFFSET('Sanitation Data'!$R$4,0,10*ROW('Sanitation Data'!R109)))),100-OFFSET('Sanitation Data'!$R$4,0,10*ROW('Sanitation Data'!R109)),NA())))</f>
        <v>#N/A</v>
      </c>
      <c r="AQ115" s="86" t="e">
        <f ca="true">+IF(AND(ISTEXT(OFFSET('Sanitation Data'!$L$2,0,10*ROW('Sanitation Data'!R109))),DF115="Yes"),OFFSET('Sanitation Data'!$R$6,0,10*ROW('Sanitation Data'!R109)),IF(AND(ISTEXT(OFFSET('Sanitation Data'!$L$2,0,10*ROW('Sanitation Data'!R109))),DF115="No",ISNUMBER(OFFSET('Sanitation Data'!$R$6,0,10*ROW('Sanitation Data'!R109)))),CONCATENATE("[",ROUND(OFFSET('Sanitation Data'!$R$6,0,10*ROW('Sanitation Data'!R109)),0),"]"),IF(AND(ISTEXT(OFFSET('Sanitation Data'!$L$2,0,10*ROW('Sanitation Data'!R109))),DF115="",ISNUMBER(OFFSET('Sanitation Data'!$R$6,0,10*ROW('Sanitation Data'!R109)))),OFFSET('Sanitation Data'!$R$6,0,10*ROW('Sanitation Data'!R109)),NA())))</f>
        <v>#N/A</v>
      </c>
      <c r="AR115" s="86" t="e">
        <f ca="true">+IF(AND(ISTEXT(OFFSET('Sanitation Data'!$L$2,0,10*ROW('Sanitation Data'!R109))),DG115="Yes"),OFFSET('Sanitation Data'!$R$10,0,10*ROW('Sanitation Data'!R109)),IF(AND(ISTEXT(OFFSET('Sanitation Data'!$L$2,0,10*ROW('Sanitation Data'!R109))),DG115="No",ISNUMBER(OFFSET('Sanitation Data'!$R$10,0,10*ROW('Sanitation Data'!R109)))),CONCATENATE("[",ROUND(OFFSET('Sanitation Data'!$R$10,0,10*ROW('Sanitation Data'!R109)),0),"]"),IF(AND(ISTEXT(OFFSET('Sanitation Data'!$L$2,0,10*ROW('Sanitation Data'!R109))),DG115="",ISNUMBER(OFFSET('Sanitation Data'!$R$10,0,10*ROW('Sanitation Data'!R109)))),OFFSET('Sanitation Data'!$R$10,0,10*ROW('Sanitation Data'!R109)),NA())))</f>
        <v>#N/A</v>
      </c>
      <c r="AS115" s="86" t="e">
        <f ca="true">+IF(AND(ISTEXT(OFFSET('Sanitation Data'!$L$2,0,10*ROW('Sanitation Data'!R109))),DH115="Yes"),OFFSET('Sanitation Data'!$R$11,0,10*ROW('Sanitation Data'!R109)),IF(AND(ISTEXT(OFFSET('Sanitation Data'!$L$2,0,10*ROW('Sanitation Data'!R109))),DH115="No",ISNUMBER(OFFSET('Sanitation Data'!$R$11,0,10*ROW('Sanitation Data'!R109)))),CONCATENATE("[",ROUND(OFFSET('Sanitation Data'!$R$11,0,10*ROW('Sanitation Data'!R109)),0),"]"),IF(AND(ISTEXT(OFFSET('Sanitation Data'!$L$2,0,10*ROW('Sanitation Data'!R109))),DH115="",ISNUMBER(OFFSET('Sanitation Data'!$R$11,0,10*ROW('Sanitation Data'!R109)))),OFFSET('Sanitation Data'!$R$11,0,10*ROW('Sanitation Data'!R109)),NA())))</f>
        <v>#N/A</v>
      </c>
      <c r="AT115" s="86" t="e">
        <f ca="true">+IF(AND(ISTEXT(OFFSET('Sanitation Data'!$L$2,0,10*ROW('Sanitation Data'!R109))),DI115="Yes"),OFFSET('Sanitation Data'!$R$12,0,10*ROW('Sanitation Data'!R109)),IF(AND(ISTEXT(OFFSET('Sanitation Data'!$L$2,0,10*ROW('Sanitation Data'!R109))),DI115="No",ISNUMBER(OFFSET('Sanitation Data'!$R$12,0,10*ROW('Sanitation Data'!R109)))),CONCATENATE("[",ROUND(OFFSET('Sanitation Data'!$R$12,0,10*ROW('Sanitation Data'!R109)),0),"]"),IF(AND(ISTEXT(OFFSET('Sanitation Data'!$L$2,0,10*ROW('Sanitation Data'!R109))),DI115="",ISNUMBER(OFFSET('Sanitation Data'!$R$12,0,10*ROW('Sanitation Data'!R109)))),OFFSET('Sanitation Data'!$R$12,0,10*ROW('Sanitation Data'!R109)),NA())))</f>
        <v>#N/A</v>
      </c>
      <c r="AU115" s="86" t="e">
        <f ca="true">+IF(AND(ISTEXT(OFFSET('Sanitation Data'!$L$2,0,10*ROW('Sanitation Data'!S109))),DJ115="Yes"),100-OFFSET('Sanitation Data'!$S$4,0,10*ROW('Sanitation Data'!S109)),IF(AND(ISTEXT(OFFSET('Sanitation Data'!$L$2,0,10*ROW('Sanitation Data'!S109))),DJ115="No",ISNUMBER(OFFSET('Sanitation Data'!$S$4,0,10*ROW('Sanitation Data'!S109)))),CONCATENATE("[",ROUND(100-OFFSET('Sanitation Data'!$S$4,0,10*ROW('Sanitation Data'!S109)),0),"]"),IF(AND(ISTEXT(OFFSET('Sanitation Data'!$L$2,0,10*ROW('Sanitation Data'!S109))),DJ115="",ISNUMBER(OFFSET('Sanitation Data'!$S$4,0,10*ROW('Sanitation Data'!S109)))),100-OFFSET('Sanitation Data'!$S$4,0,10*ROW('Sanitation Data'!S109)),NA())))</f>
        <v>#N/A</v>
      </c>
      <c r="AV115" s="86" t="e">
        <f ca="true">+IF(AND(ISTEXT(OFFSET('Sanitation Data'!$L$2,0,10*ROW('Sanitation Data'!S109))),DK115="Yes"),OFFSET('Sanitation Data'!$S$6,0,10*ROW('Sanitation Data'!S109)),IF(AND(ISTEXT(OFFSET('Sanitation Data'!$L$2,0,10*ROW('Sanitation Data'!S109))),DK115="No",ISNUMBER(OFFSET('Sanitation Data'!$S$6,0,10*ROW('Sanitation Data'!S109)))),CONCATENATE("[",ROUND(OFFSET('Sanitation Data'!$S$6,0,10*ROW('Sanitation Data'!S109)),0),"]"),IF(AND(ISTEXT(OFFSET('Sanitation Data'!$L$2,0,10*ROW('Sanitation Data'!S109))),DK115="",ISNUMBER(OFFSET('Sanitation Data'!$S$6,0,10*ROW('Sanitation Data'!S109)))),OFFSET('Sanitation Data'!$S$6,0,10*ROW('Sanitation Data'!S109)),NA())))</f>
        <v>#N/A</v>
      </c>
      <c r="AW115" s="86" t="e">
        <f ca="true">+IF(AND(ISTEXT(OFFSET('Sanitation Data'!$L$2,0,10*ROW('Sanitation Data'!S109))),DL115="Yes"),OFFSET('Sanitation Data'!$S$10,0,10*ROW('Sanitation Data'!S109)),IF(AND(ISTEXT(OFFSET('Sanitation Data'!$L$2,0,10*ROW('Sanitation Data'!S109))),DL115="No",ISNUMBER(OFFSET('Sanitation Data'!$S$10,0,10*ROW('Sanitation Data'!S109)))),CONCATENATE("[",ROUND(OFFSET('Sanitation Data'!$S$10,0,10*ROW('Sanitation Data'!S109)),0),"]"),IF(AND(ISTEXT(OFFSET('Sanitation Data'!$L$2,0,10*ROW('Sanitation Data'!S109))),DL115="",ISNUMBER(OFFSET('Sanitation Data'!$S$10,0,10*ROW('Sanitation Data'!S109)))),OFFSET('Sanitation Data'!$S$10,0,10*ROW('Sanitation Data'!S109)),NA())))</f>
        <v>#N/A</v>
      </c>
      <c r="AX115" s="86" t="e">
        <f ca="true">+IF(AND(ISTEXT(OFFSET('Sanitation Data'!$L$2,0,10*ROW('Sanitation Data'!S109))),DM115="Yes"),OFFSET('Sanitation Data'!$S$11,0,10*ROW('Sanitation Data'!S109)),IF(AND(ISTEXT(OFFSET('Sanitation Data'!$L$2,0,10*ROW('Sanitation Data'!S109))),DM115="No",ISNUMBER(OFFSET('Sanitation Data'!$S$11,0,10*ROW('Sanitation Data'!S109)))),CONCATENATE("[",ROUND(OFFSET('Sanitation Data'!$S$11,0,10*ROW('Sanitation Data'!S109)),0),"]"),IF(AND(ISTEXT(OFFSET('Sanitation Data'!$L$2,0,10*ROW('Sanitation Data'!S109))),DM115="",ISNUMBER(OFFSET('Sanitation Data'!$S$11,0,10*ROW('Sanitation Data'!S109)))),OFFSET('Sanitation Data'!$S$11,0,10*ROW('Sanitation Data'!S109)),NA())))</f>
        <v>#N/A</v>
      </c>
      <c r="AY115" s="86" t="e">
        <f ca="true">+IF(AND(ISTEXT(OFFSET('Sanitation Data'!$L$2,0,10*ROW('Sanitation Data'!S109))),DN115="Yes"),OFFSET('Sanitation Data'!$S$12,0,10*ROW('Sanitation Data'!S109)),IF(AND(ISTEXT(OFFSET('Sanitation Data'!$L$2,0,10*ROW('Sanitation Data'!S109))),DN115="No",ISNUMBER(OFFSET('Sanitation Data'!$S$12,0,10*ROW('Sanitation Data'!S109)))),CONCATENATE("[",ROUND(OFFSET('Sanitation Data'!$S$12,0,10*ROW('Sanitation Data'!S109)),0),"]"),IF(AND(ISTEXT(OFFSET('Sanitation Data'!$L$2,0,10*ROW('Sanitation Data'!S109))),DN115="",ISNUMBER(OFFSET('Sanitation Data'!$S$12,0,10*ROW('Sanitation Data'!S109)))),OFFSET('Sanitation Data'!$S$12,0,10*ROW('Sanitation Data'!S109)),NA())))</f>
        <v>#N/A</v>
      </c>
      <c r="AZ115" s="87" t="e">
        <f ca="true">+IF(AND(ISTEXT(OFFSET('Hygiene Data'!$L$2,0,10*ROW('Hygiene Data'!N109))),DO115="Yes"),OFFSET('Hygiene Data'!$N$5,0,10*ROW('Hygiene Data'!N109)),IF(AND(ISTEXT(OFFSET('Hygiene Data'!$L$2,0,10*ROW('Hygiene Data'!N109))),DO115="No",ISNUMBER(OFFSET('Hygiene Data'!$N$5,0,10*ROW('Hygiene Data'!N109)))),CONCATENATE("[",ROUND(OFFSET('Hygiene Data'!$N$5,0,10*ROW('Hygiene Data'!N109)),0),"]"),IF(AND(ISTEXT(OFFSET('Hygiene Data'!$L$2,0,10*ROW('Hygiene Data'!N109))),DO115="",ISNUMBER(OFFSET('Hygiene Data'!$N$5,0,10*ROW('Hygiene Data'!N109)))),OFFSET('Hygiene Data'!$N$5,0,10*ROW('Hygiene Data'!N109)),NA())))</f>
        <v>#N/A</v>
      </c>
      <c r="BA115" s="87" t="e">
        <f ca="true">+IF(AND(ISTEXT(OFFSET('Hygiene Data'!$L$2,0,10*ROW('Hygiene Data'!N109))),DP115="Yes"),OFFSET('Hygiene Data'!$N$7,0,10*ROW('Hygiene Data'!N109)),IF(AND(ISTEXT(OFFSET('Hygiene Data'!$L$2,0,10*ROW('Hygiene Data'!N109))),DP115="No",ISNUMBER(OFFSET('Hygiene Data'!$N$7,0,10*ROW('Hygiene Data'!N109)))),CONCATENATE("[",ROUND(OFFSET('Hygiene Data'!$N$7,0,10*ROW('Hygiene Data'!N109)),0),"]"),IF(AND(ISTEXT(OFFSET('Hygiene Data'!$L$2,0,10*ROW('Hygiene Data'!N109))),DP115="",ISNUMBER(OFFSET('Hygiene Data'!$N$7,0,10*ROW('Hygiene Data'!N109)))),OFFSET('Hygiene Data'!$N$7,0,10*ROW('Hygiene Data'!N109)),NA())))</f>
        <v>#N/A</v>
      </c>
      <c r="BB115" s="87" t="e">
        <f ca="true">+IF(AND(ISTEXT(OFFSET('Hygiene Data'!$L$2,0,10*ROW('Hygiene Data'!N109))),DQ115="Yes"),OFFSET('Hygiene Data'!$N$9,0,10*ROW('Hygiene Data'!N109)),IF(AND(ISTEXT(OFFSET('Hygiene Data'!$L$2,0,10*ROW('Hygiene Data'!N109))),DQ115="No",ISNUMBER(OFFSET('Hygiene Data'!$N$9,0,10*ROW('Hygiene Data'!N109)))),CONCATENATE("[",ROUND(OFFSET('Hygiene Data'!$N$9,0,10*ROW('Hygiene Data'!N109)),0),"]"),IF(AND(ISTEXT(OFFSET('Hygiene Data'!$L$2,0,10*ROW('Hygiene Data'!N109))),DQ115="",ISNUMBER(OFFSET('Hygiene Data'!$N$9,0,10*ROW('Hygiene Data'!N109)))),OFFSET('Hygiene Data'!$N$9,0,10*ROW('Hygiene Data'!N109)),NA())))</f>
        <v>#N/A</v>
      </c>
      <c r="BC115" s="87" t="e">
        <f ca="true">+IF(AND(ISTEXT(OFFSET('Hygiene Data'!$L$2,0,10*ROW('Hygiene Data'!O109))),DR115="Yes"),OFFSET('Hygiene Data'!$O$5,0,10*ROW('Hygiene Data'!O109)),IF(AND(ISTEXT(OFFSET('Hygiene Data'!$L$2,0,10*ROW('Hygiene Data'!O109))),DR115="No",ISNUMBER(OFFSET('Hygiene Data'!$O$5,0,10*ROW('Hygiene Data'!O109)))),CONCATENATE("[",ROUND(OFFSET('Hygiene Data'!$O$5,0,10*ROW('Hygiene Data'!O109)),0),"]"),IF(AND(ISTEXT(OFFSET('Hygiene Data'!$L$2,0,10*ROW('Hygiene Data'!O109))),DR115="",ISNUMBER(OFFSET('Hygiene Data'!$O$5,0,10*ROW('Hygiene Data'!O109)))),OFFSET('Hygiene Data'!$O$5,0,10*ROW('Hygiene Data'!O109)),NA())))</f>
        <v>#N/A</v>
      </c>
      <c r="BD115" s="87" t="e">
        <f ca="true">+IF(AND(ISTEXT(OFFSET('Hygiene Data'!$L$2,0,10*ROW('Hygiene Data'!O109))),DS115="Yes"),OFFSET('Hygiene Data'!$O$7,0,10*ROW('Hygiene Data'!O109)),IF(AND(ISTEXT(OFFSET('Hygiene Data'!$L$2,0,10*ROW('Hygiene Data'!O109))),DS115="No",ISNUMBER(OFFSET('Hygiene Data'!$O$7,0,10*ROW('Hygiene Data'!O109)))),CONCATENATE("[",ROUND(OFFSET('Hygiene Data'!$O$7,0,10*ROW('Hygiene Data'!O109)),0),"]"),IF(AND(ISTEXT(OFFSET('Hygiene Data'!$L$2,0,10*ROW('Hygiene Data'!O109))),DS115="",ISNUMBER(OFFSET('Hygiene Data'!$O$7,0,10*ROW('Hygiene Data'!O109)))),OFFSET('Hygiene Data'!$O$7,0,10*ROW('Hygiene Data'!O109)),NA())))</f>
        <v>#N/A</v>
      </c>
      <c r="BE115" s="87" t="e">
        <f ca="true">+IF(AND(ISTEXT(OFFSET('Hygiene Data'!$L$2,0,10*ROW('Hygiene Data'!O109))),DT115="Yes"),OFFSET('Hygiene Data'!$O$9,0,10*ROW('Hygiene Data'!O109)),IF(AND(ISTEXT(OFFSET('Hygiene Data'!$L$2,0,10*ROW('Hygiene Data'!O109))),DT115="No",ISNUMBER(OFFSET('Hygiene Data'!$O$9,0,10*ROW('Hygiene Data'!O109)))),CONCATENATE("[",ROUND(OFFSET('Hygiene Data'!$O$9,0,10*ROW('Hygiene Data'!O109)),0),"]"),IF(AND(ISTEXT(OFFSET('Hygiene Data'!$L$2,0,10*ROW('Hygiene Data'!O109))),DT115="",ISNUMBER(OFFSET('Hygiene Data'!$O$9,0,10*ROW('Hygiene Data'!O109)))),OFFSET('Hygiene Data'!$O$9,0,10*ROW('Hygiene Data'!O109)),NA())))</f>
        <v>#N/A</v>
      </c>
      <c r="BF115" s="87" t="e">
        <f ca="true">+IF(AND(ISTEXT(OFFSET('Hygiene Data'!$L$2,0,10*ROW('Hygiene Data'!P109))),DU115="Yes"),OFFSET('Hygiene Data'!$P$5,0,10*ROW('Hygiene Data'!P109)),IF(AND(ISTEXT(OFFSET('Hygiene Data'!$L$2,0,10*ROW('Hygiene Data'!P109))),DU115="No",ISNUMBER(OFFSET('Hygiene Data'!$P$5,0,10*ROW('Hygiene Data'!P109)))),CONCATENATE("[",ROUND(OFFSET('Hygiene Data'!$P$5,0,10*ROW('Hygiene Data'!P109)),0),"]"),IF(AND(ISTEXT(OFFSET('Hygiene Data'!$L$2,0,10*ROW('Hygiene Data'!P109))),DU115="",ISNUMBER(OFFSET('Hygiene Data'!$P$5,0,10*ROW('Hygiene Data'!P109)))),OFFSET('Hygiene Data'!$P$5,0,10*ROW('Hygiene Data'!P109)),NA())))</f>
        <v>#N/A</v>
      </c>
      <c r="BG115" s="87" t="e">
        <f ca="true">+IF(AND(ISTEXT(OFFSET('Hygiene Data'!$L$2,0,10*ROW('Hygiene Data'!P109))),DV115="Yes"),OFFSET('Hygiene Data'!$P$7,0,10*ROW('Hygiene Data'!P109)),IF(AND(ISTEXT(OFFSET('Hygiene Data'!$L$2,0,10*ROW('Hygiene Data'!P109))),DV115="No",ISNUMBER(OFFSET('Hygiene Data'!$P$7,0,10*ROW('Hygiene Data'!P109)))),CONCATENATE("[",ROUND(OFFSET('Hygiene Data'!$P$7,0,10*ROW('Hygiene Data'!P109)),0),"]"),IF(AND(ISTEXT(OFFSET('Hygiene Data'!$L$2,0,10*ROW('Hygiene Data'!P109))),DV115="",ISNUMBER(OFFSET('Hygiene Data'!$P$7,0,10*ROW('Hygiene Data'!P109)))),OFFSET('Hygiene Data'!$P$7,0,10*ROW('Hygiene Data'!P109)),NA())))</f>
        <v>#N/A</v>
      </c>
      <c r="BH115" s="87" t="e">
        <f ca="true">+IF(AND(ISTEXT(OFFSET('Hygiene Data'!$L$2,0,10*ROW('Hygiene Data'!P109))),DW115="Yes"),OFFSET('Hygiene Data'!$P$9,0,10*ROW('Hygiene Data'!P109)),IF(AND(ISTEXT(OFFSET('Hygiene Data'!$L$2,0,10*ROW('Hygiene Data'!P109))),DW115="No",ISNUMBER(OFFSET('Hygiene Data'!$P$9,0,10*ROW('Hygiene Data'!P109)))),CONCATENATE("[",ROUND(OFFSET('Hygiene Data'!$P$9,0,10*ROW('Hygiene Data'!P109)),0),"]"),IF(AND(ISTEXT(OFFSET('Hygiene Data'!$L$2,0,10*ROW('Hygiene Data'!P109))),DW115="",ISNUMBER(OFFSET('Hygiene Data'!$P$9,0,10*ROW('Hygiene Data'!P109)))),OFFSET('Hygiene Data'!$P$9,0,10*ROW('Hygiene Data'!P109)),NA())))</f>
        <v>#N/A</v>
      </c>
      <c r="BI115" s="87" t="e">
        <f ca="true">+IF(AND(ISTEXT(OFFSET('Hygiene Data'!$L$2,0,10*ROW('Hygiene Data'!Q109))),DX115="Yes"),OFFSET('Hygiene Data'!$Q$5,0,10*ROW('Hygiene Data'!Q109)),IF(AND(ISTEXT(OFFSET('Hygiene Data'!$L$2,0,10*ROW('Hygiene Data'!Q109))),DX115="No",ISNUMBER(OFFSET('Hygiene Data'!$Q$5,0,10*ROW('Hygiene Data'!Q109)))),CONCATENATE("[",ROUND(OFFSET('Hygiene Data'!$Q$5,0,10*ROW('Hygiene Data'!Q109)),0),"]"),IF(AND(ISTEXT(OFFSET('Hygiene Data'!$L$2,0,10*ROW('Hygiene Data'!Q109))),DX115="",ISNUMBER(OFFSET('Hygiene Data'!$Q$5,0,10*ROW('Hygiene Data'!Q109)))),OFFSET('Hygiene Data'!$Q$5,0,10*ROW('Hygiene Data'!Q109)),NA())))</f>
        <v>#N/A</v>
      </c>
      <c r="BJ115" s="87" t="e">
        <f ca="true">+IF(AND(ISTEXT(OFFSET('Hygiene Data'!$L$2,0,10*ROW('Hygiene Data'!Q109))),DY115="Yes"),OFFSET('Hygiene Data'!$Q$7,0,10*ROW('Hygiene Data'!Q109)),IF(AND(ISTEXT(OFFSET('Hygiene Data'!$L$2,0,10*ROW('Hygiene Data'!Q109))),DY115="No",ISNUMBER(OFFSET('Hygiene Data'!$Q$7,0,10*ROW('Hygiene Data'!Q109)))),CONCATENATE("[",ROUND(OFFSET('Hygiene Data'!$Q$7,0,10*ROW('Hygiene Data'!Q109)),0),"]"),IF(AND(ISTEXT(OFFSET('Hygiene Data'!$L$2,0,10*ROW('Hygiene Data'!Q109))),DY115="",ISNUMBER(OFFSET('Hygiene Data'!$Q$7,0,10*ROW('Hygiene Data'!Q109)))),OFFSET('Hygiene Data'!$Q$7,0,10*ROW('Hygiene Data'!Q109)),NA())))</f>
        <v>#N/A</v>
      </c>
      <c r="BK115" s="87" t="e">
        <f ca="true">+IF(AND(ISTEXT(OFFSET('Hygiene Data'!$L$2,0,10*ROW('Hygiene Data'!Q109))),DZ115="Yes"),OFFSET('Hygiene Data'!$Q$9,0,10*ROW('Hygiene Data'!Q109)),IF(AND(ISTEXT(OFFSET('Hygiene Data'!$L$2,0,10*ROW('Hygiene Data'!Q109))),DZ115="No",ISNUMBER(OFFSET('Hygiene Data'!$Q$9,0,10*ROW('Hygiene Data'!Q109)))),CONCATENATE("[",ROUND(OFFSET('Hygiene Data'!$Q$9,0,10*ROW('Hygiene Data'!Q109)),0),"]"),IF(AND(ISTEXT(OFFSET('Hygiene Data'!$L$2,0,10*ROW('Hygiene Data'!Q109))),DZ115="",ISNUMBER(OFFSET('Hygiene Data'!$Q$9,0,10*ROW('Hygiene Data'!Q109)))),OFFSET('Hygiene Data'!$Q$9,0,10*ROW('Hygiene Data'!Q109)),NA())))</f>
        <v>#N/A</v>
      </c>
      <c r="BL115" s="87" t="e">
        <f ca="true">+IF(AND(ISTEXT(OFFSET('Hygiene Data'!$L$2,0,10*ROW('Hygiene Data'!R109))),EA115="Yes"),OFFSET('Hygiene Data'!$R$5,0,10*ROW('Hygiene Data'!R109)),IF(AND(ISTEXT(OFFSET('Hygiene Data'!$L$2,0,10*ROW('Hygiene Data'!R109))),EA115="No",ISNUMBER(OFFSET('Hygiene Data'!$R$5,0,10*ROW('Hygiene Data'!R109)))),CONCATENATE("[",ROUND(OFFSET('Hygiene Data'!$R$5,0,10*ROW('Hygiene Data'!R109)),0),"]"),IF(AND(ISTEXT(OFFSET('Hygiene Data'!$L$2,0,10*ROW('Hygiene Data'!R109))),EA115="",ISNUMBER(OFFSET('Hygiene Data'!$R$5,0,10*ROW('Hygiene Data'!R109)))),OFFSET('Hygiene Data'!$R$5,0,10*ROW('Hygiene Data'!R109)),NA())))</f>
        <v>#N/A</v>
      </c>
      <c r="BM115" s="87" t="e">
        <f ca="true">+IF(AND(ISTEXT(OFFSET('Hygiene Data'!$L$2,0,10*ROW('Hygiene Data'!R109))),EB115="Yes"),OFFSET('Hygiene Data'!$R$7,0,10*ROW('Hygiene Data'!R109)),IF(AND(ISTEXT(OFFSET('Hygiene Data'!$L$2,0,10*ROW('Hygiene Data'!R109))),EB115="No",ISNUMBER(OFFSET('Hygiene Data'!$R$7,0,10*ROW('Hygiene Data'!R109)))),CONCATENATE("[",ROUND(OFFSET('Hygiene Data'!$R$7,0,10*ROW('Hygiene Data'!R109)),0),"]"),IF(AND(ISTEXT(OFFSET('Hygiene Data'!$L$2,0,10*ROW('Hygiene Data'!R109))),EB115="",ISNUMBER(OFFSET('Hygiene Data'!$R$7,0,10*ROW('Hygiene Data'!R109)))),OFFSET('Hygiene Data'!$R$7,0,10*ROW('Hygiene Data'!R109)),NA())))</f>
        <v>#N/A</v>
      </c>
      <c r="BN115" s="87" t="e">
        <f ca="true">+IF(AND(ISTEXT(OFFSET('Hygiene Data'!$L$2,0,10*ROW('Hygiene Data'!R109))),EC115="Yes"),OFFSET('Hygiene Data'!$R$9,0,10*ROW('Hygiene Data'!R109)),IF(AND(ISTEXT(OFFSET('Hygiene Data'!$L$2,0,10*ROW('Hygiene Data'!R109))),EC115="No",ISNUMBER(OFFSET('Hygiene Data'!$R$9,0,10*ROW('Hygiene Data'!R109)))),CONCATENATE("[",ROUND(OFFSET('Hygiene Data'!$R$9,0,10*ROW('Hygiene Data'!R109)),0),"]"),IF(AND(ISTEXT(OFFSET('Hygiene Data'!$L$2,0,10*ROW('Hygiene Data'!R109))),EC115="",ISNUMBER(OFFSET('Hygiene Data'!$R$9,0,10*ROW('Hygiene Data'!R109)))),OFFSET('Hygiene Data'!$R$9,0,10*ROW('Hygiene Data'!R109)),NA())))</f>
        <v>#N/A</v>
      </c>
      <c r="BO115" s="87" t="e">
        <f ca="true">+IF(AND(ISTEXT(OFFSET('Hygiene Data'!$L$2,0,10*ROW('Hygiene Data'!S109))),ED115="Yes"),OFFSET('Hygiene Data'!$S$5,0,10*ROW('Hygiene Data'!S109)),IF(AND(ISTEXT(OFFSET('Hygiene Data'!$L$2,0,10*ROW('Hygiene Data'!S109))),ED115="No",ISNUMBER(OFFSET('Hygiene Data'!$S$5,0,10*ROW('Hygiene Data'!S109)))),CONCATENATE("[",ROUND(OFFSET('Hygiene Data'!$S$5,0,10*ROW('Hygiene Data'!S109)),0),"]"),IF(AND(ISTEXT(OFFSET('Hygiene Data'!$L$2,0,10*ROW('Hygiene Data'!S109))),ED115="",ISNUMBER(OFFSET('Hygiene Data'!$S$5,0,10*ROW('Hygiene Data'!S109)))),OFFSET('Hygiene Data'!$S$5,0,10*ROW('Hygiene Data'!S109)),NA())))</f>
        <v>#N/A</v>
      </c>
      <c r="BP115" s="87" t="e">
        <f ca="true">+IF(AND(ISTEXT(OFFSET('Hygiene Data'!$L$2,0,10*ROW('Hygiene Data'!S109))),EE115="Yes"),OFFSET('Hygiene Data'!$S$7,0,10*ROW('Hygiene Data'!S109)),IF(AND(ISTEXT(OFFSET('Hygiene Data'!$L$2,0,10*ROW('Hygiene Data'!S109))),EE115="No",ISNUMBER(OFFSET('Hygiene Data'!$S$7,0,10*ROW('Hygiene Data'!S109)))),CONCATENATE("[",ROUND(OFFSET('Hygiene Data'!$S$7,0,10*ROW('Hygiene Data'!S109)),0),"]"),IF(AND(ISTEXT(OFFSET('Hygiene Data'!$L$2,0,10*ROW('Hygiene Data'!S109))),EE115="",ISNUMBER(OFFSET('Hygiene Data'!$S$7,0,10*ROW('Hygiene Data'!S109)))),OFFSET('Hygiene Data'!$S$7,0,10*ROW('Hygiene Data'!S109)),NA())))</f>
        <v>#N/A</v>
      </c>
      <c r="BQ115" s="87" t="e">
        <f ca="true">+IF(AND(ISTEXT(OFFSET('Hygiene Data'!$L$2,0,10*ROW('Hygiene Data'!S109))),EF115="Yes"),OFFSET('Hygiene Data'!$S$9,0,10*ROW('Hygiene Data'!S109)),IF(AND(ISTEXT(OFFSET('Hygiene Data'!$L$2,0,10*ROW('Hygiene Data'!S109))),EF115="No",ISNUMBER(OFFSET('Hygiene Data'!$S$9,0,10*ROW('Hygiene Data'!S109)))),CONCATENATE("[",ROUND(OFFSET('Hygiene Data'!$S$9,0,10*ROW('Hygiene Data'!S109)),0),"]"),IF(AND(ISTEXT(OFFSET('Hygiene Data'!$L$2,0,10*ROW('Hygiene Data'!S109))),EF115="",ISNUMBER(OFFSET('Hygiene Data'!$S$9,0,10*ROW('Hygiene Data'!S109)))),OFFSET('Hygiene Data'!$S$9,0,10*ROW('Hygiene Data'!S109)),NA())))</f>
        <v>#N/A</v>
      </c>
      <c r="BR115" s="271"/>
      <c r="BS115" s="271" t="str">
        <f ca="true">+IF(OFFSET('Water Data'!$N$27,0,10*ROW('Water Data'!N109))="","",OFFSET('Water Data'!$N$27,0,10*ROW('Water Data'!N109)))</f>
        <v/>
      </c>
      <c r="BT115" s="271" t="str">
        <f ca="true">+IF(OFFSET('Water Data'!$N$28,0,10*ROW('Water Data'!N109))="","",OFFSET('Water Data'!$N$28,0,10*ROW('Water Data'!N109)))</f>
        <v/>
      </c>
      <c r="BU115" s="271" t="str">
        <f ca="true">+IF(OFFSET('Water Data'!$N$29,0,10*ROW('Water Data'!N109))="","",OFFSET('Water Data'!$N$29,0,10*ROW('Water Data'!N109)))</f>
        <v/>
      </c>
      <c r="BV115" s="271" t="str">
        <f ca="true">+IF(OFFSET('Water Data'!$O$27,0,10*ROW('Water Data'!O109))="","",OFFSET('Water Data'!$O$27,0,10*ROW('Water Data'!O109)))</f>
        <v/>
      </c>
      <c r="BW115" s="271" t="str">
        <f ca="true">+IF(OFFSET('Water Data'!$O$28,0,10*ROW('Water Data'!O109))="","",OFFSET('Water Data'!$O$28,0,10*ROW('Water Data'!O109)))</f>
        <v/>
      </c>
      <c r="BX115" s="271" t="str">
        <f ca="true">+IF(OFFSET('Water Data'!$O$29,0,10*ROW('Water Data'!O109))="","",OFFSET('Water Data'!$O$29,0,10*ROW('Water Data'!O109)))</f>
        <v/>
      </c>
      <c r="BY115" s="271" t="str">
        <f ca="true">+IF(OFFSET('Water Data'!$P$27,0,10*ROW('Water Data'!P109))="","",OFFSET('Water Data'!$P$27,0,10*ROW('Water Data'!P109)))</f>
        <v/>
      </c>
      <c r="BZ115" s="271" t="str">
        <f ca="true">+IF(OFFSET('Water Data'!$P$28,0,10*ROW('Water Data'!P109))="","",OFFSET('Water Data'!$P$28,0,10*ROW('Water Data'!P109)))</f>
        <v/>
      </c>
      <c r="CA115" s="271" t="str">
        <f ca="true">+IF(OFFSET('Water Data'!$P$29,0,10*ROW('Water Data'!P109))="","",OFFSET('Water Data'!$P$29,0,10*ROW('Water Data'!P109)))</f>
        <v/>
      </c>
      <c r="CB115" s="271" t="str">
        <f ca="true">+IF(OFFSET('Water Data'!$Q$27,0,10*ROW('Water Data'!Q109))="","",OFFSET('Water Data'!$Q$27,0,10*ROW('Water Data'!Q109)))</f>
        <v/>
      </c>
      <c r="CC115" s="271" t="str">
        <f ca="true">+IF(OFFSET('Water Data'!$Q$28,0,10*ROW('Water Data'!Q109))="","",OFFSET('Water Data'!$Q$28,0,10*ROW('Water Data'!Q109)))</f>
        <v/>
      </c>
      <c r="CD115" s="271" t="str">
        <f ca="true">+IF(OFFSET('Water Data'!$Q$29,0,10*ROW('Water Data'!Q109))="","",OFFSET('Water Data'!$Q$29,0,10*ROW('Water Data'!Q109)))</f>
        <v/>
      </c>
      <c r="CE115" s="271" t="str">
        <f ca="true">+IF(OFFSET('Water Data'!$R$27,0,10*ROW('Water Data'!R109))="","",OFFSET('Water Data'!$R$27,0,10*ROW('Water Data'!R109)))</f>
        <v/>
      </c>
      <c r="CF115" s="271" t="str">
        <f ca="true">+IF(OFFSET('Water Data'!$R$28,0,10*ROW('Water Data'!R109))="","",OFFSET('Water Data'!$R$28,0,10*ROW('Water Data'!R109)))</f>
        <v/>
      </c>
      <c r="CG115" s="271" t="str">
        <f ca="true">+IF(OFFSET('Water Data'!$R$29,0,10*ROW('Water Data'!R109))="","",OFFSET('Water Data'!$R$29,0,10*ROW('Water Data'!R109)))</f>
        <v/>
      </c>
      <c r="CH115" s="271" t="str">
        <f ca="true">+IF(OFFSET('Water Data'!$S$27,0,10*ROW('Water Data'!S109))="","",OFFSET('Water Data'!$S$27,0,10*ROW('Water Data'!S109)))</f>
        <v/>
      </c>
      <c r="CI115" s="271" t="str">
        <f ca="true">+IF(OFFSET('Water Data'!$S$28,0,10*ROW('Water Data'!S109))="","",OFFSET('Water Data'!$S$28,0,10*ROW('Water Data'!S109)))</f>
        <v/>
      </c>
      <c r="CJ115" s="271" t="str">
        <f ca="true">+IF(OFFSET('Water Data'!$S$29,0,10*ROW('Water Data'!S109))="","",OFFSET('Water Data'!$S$29,0,10*ROW('Water Data'!S109)))</f>
        <v/>
      </c>
      <c r="CK115" s="271" t="str">
        <f ca="true">+IF(OFFSET('Sanitation Data'!$N$28,0,10*ROW('Sanitation Data'!N109))="","",OFFSET('Sanitation Data'!$N$28,0,10*ROW('Sanitation Data'!N109)))</f>
        <v/>
      </c>
      <c r="CL115" s="271" t="str">
        <f ca="true">+IF(OFFSET('Sanitation Data'!$N$29,0,10*ROW('Sanitation Data'!N109))="","",OFFSET('Sanitation Data'!$N$29,0,10*ROW('Sanitation Data'!N109)))</f>
        <v/>
      </c>
      <c r="CM115" s="271" t="str">
        <f ca="true">+IF(OFFSET('Sanitation Data'!$N$30,0,10*ROW('Sanitation Data'!N109))="","",OFFSET('Sanitation Data'!$N$30,0,10*ROW('Sanitation Data'!N109)))</f>
        <v/>
      </c>
      <c r="CN115" s="271" t="str">
        <f ca="true">+IF(OFFSET('Sanitation Data'!$N$31,0,10*ROW('Sanitation Data'!N109))="","",OFFSET('Sanitation Data'!$N$31,0,10*ROW('Sanitation Data'!N109)))</f>
        <v/>
      </c>
      <c r="CO115" s="271" t="str">
        <f ca="true">+IF(OFFSET('Sanitation Data'!$N$32,0,10*ROW('Sanitation Data'!N109))="","",OFFSET('Sanitation Data'!$N$32,0,10*ROW('Sanitation Data'!N109)))</f>
        <v/>
      </c>
      <c r="CP115" s="271" t="str">
        <f ca="true">+IF(OFFSET('Sanitation Data'!$O$28,0,10*ROW('Sanitation Data'!O109))="","",OFFSET('Sanitation Data'!$O$28,0,10*ROW('Sanitation Data'!O109)))</f>
        <v/>
      </c>
      <c r="CQ115" s="271" t="str">
        <f ca="true">+IF(OFFSET('Sanitation Data'!$O$29,0,10*ROW('Sanitation Data'!O109))="","",OFFSET('Sanitation Data'!$O$29,0,10*ROW('Sanitation Data'!O109)))</f>
        <v/>
      </c>
      <c r="CR115" s="271" t="str">
        <f ca="true">+IF(OFFSET('Sanitation Data'!$O$30,0,10*ROW('Sanitation Data'!O109))="","",OFFSET('Sanitation Data'!$O$30,0,10*ROW('Sanitation Data'!O109)))</f>
        <v/>
      </c>
      <c r="CS115" s="271" t="str">
        <f ca="true">+IF(OFFSET('Sanitation Data'!$O$31,0,10*ROW('Sanitation Data'!O109))="","",OFFSET('Sanitation Data'!$O$31,0,10*ROW('Sanitation Data'!O109)))</f>
        <v/>
      </c>
      <c r="CT115" s="271" t="str">
        <f ca="true">+IF(OFFSET('Sanitation Data'!$O$32,0,10*ROW('Sanitation Data'!O109))="","",OFFSET('Sanitation Data'!$O$32,0,10*ROW('Sanitation Data'!O109)))</f>
        <v/>
      </c>
      <c r="CU115" s="271" t="str">
        <f ca="true">+IF(OFFSET('Sanitation Data'!$P$28,0,10*ROW('Sanitation Data'!P109))="","",OFFSET('Sanitation Data'!$P$28,0,10*ROW('Sanitation Data'!P109)))</f>
        <v/>
      </c>
      <c r="CV115" s="271" t="str">
        <f ca="true">+IF(OFFSET('Sanitation Data'!$P$29,0,10*ROW('Sanitation Data'!P109))="","",OFFSET('Sanitation Data'!$P$29,0,10*ROW('Sanitation Data'!P109)))</f>
        <v/>
      </c>
      <c r="CW115" s="271" t="str">
        <f ca="true">+IF(OFFSET('Sanitation Data'!$P$30,0,10*ROW('Sanitation Data'!P109))="","",OFFSET('Sanitation Data'!$P$30,0,10*ROW('Sanitation Data'!P109)))</f>
        <v/>
      </c>
      <c r="CX115" s="271" t="str">
        <f ca="true">+IF(OFFSET('Sanitation Data'!$P$31,0,10*ROW('Sanitation Data'!P109))="","",OFFSET('Sanitation Data'!$P$31,0,10*ROW('Sanitation Data'!P109)))</f>
        <v/>
      </c>
      <c r="CY115" s="271" t="str">
        <f ca="true">+IF(OFFSET('Sanitation Data'!$P$32,0,10*ROW('Sanitation Data'!P109))="","",OFFSET('Sanitation Data'!$P$32,0,10*ROW('Sanitation Data'!P109)))</f>
        <v/>
      </c>
      <c r="CZ115" s="271" t="str">
        <f ca="true">+IF(OFFSET('Sanitation Data'!$Q$28,0,10*ROW('Sanitation Data'!Q109))="","",OFFSET('Sanitation Data'!$Q$28,0,10*ROW('Sanitation Data'!Q109)))</f>
        <v/>
      </c>
      <c r="DA115" s="271" t="str">
        <f ca="true">+IF(OFFSET('Sanitation Data'!$Q$29,0,10*ROW('Sanitation Data'!Q109))="","",OFFSET('Sanitation Data'!$Q$29,0,10*ROW('Sanitation Data'!Q109)))</f>
        <v/>
      </c>
      <c r="DB115" s="271" t="str">
        <f ca="true">+IF(OFFSET('Sanitation Data'!$Q$30,0,10*ROW('Sanitation Data'!Q109))="","",OFFSET('Sanitation Data'!$Q$30,0,10*ROW('Sanitation Data'!Q109)))</f>
        <v/>
      </c>
      <c r="DC115" s="271" t="str">
        <f ca="true">+IF(OFFSET('Sanitation Data'!$Q$31,0,10*ROW('Sanitation Data'!Q109))="","",OFFSET('Sanitation Data'!$Q$31,0,10*ROW('Sanitation Data'!Q109)))</f>
        <v/>
      </c>
      <c r="DD115" s="271" t="str">
        <f ca="true">+IF(OFFSET('Sanitation Data'!$Q$32,0,10*ROW('Sanitation Data'!Q109))="","",OFFSET('Sanitation Data'!$Q$32,0,10*ROW('Sanitation Data'!Q109)))</f>
        <v/>
      </c>
      <c r="DE115" s="271" t="str">
        <f ca="true">+IF(OFFSET('Sanitation Data'!$R$28,0,10*ROW('Sanitation Data'!R109))="","",OFFSET('Sanitation Data'!$R$28,0,10*ROW('Sanitation Data'!R109)))</f>
        <v/>
      </c>
      <c r="DF115" s="271" t="str">
        <f ca="true">+IF(OFFSET('Sanitation Data'!$R$29,0,10*ROW('Sanitation Data'!R109))="","",OFFSET('Sanitation Data'!$R$29,0,10*ROW('Sanitation Data'!R109)))</f>
        <v/>
      </c>
      <c r="DG115" s="271" t="str">
        <f ca="true">+IF(OFFSET('Sanitation Data'!$R$30,0,10*ROW('Sanitation Data'!R109))="","",OFFSET('Sanitation Data'!$R$30,0,10*ROW('Sanitation Data'!R109)))</f>
        <v/>
      </c>
      <c r="DH115" s="271" t="str">
        <f ca="true">+IF(OFFSET('Sanitation Data'!$R$31,0,10*ROW('Sanitation Data'!R109))="","",OFFSET('Sanitation Data'!$R$31,0,10*ROW('Sanitation Data'!R109)))</f>
        <v/>
      </c>
      <c r="DI115" s="271" t="str">
        <f ca="true">+IF(OFFSET('Sanitation Data'!$R$32,0,10*ROW('Sanitation Data'!R109))="","",OFFSET('Sanitation Data'!$R$32,0,10*ROW('Sanitation Data'!R109)))</f>
        <v/>
      </c>
      <c r="DJ115" s="271" t="str">
        <f ca="true">+IF(OFFSET('Sanitation Data'!$S$28,0,10*ROW('Sanitation Data'!S109))="","",OFFSET('Sanitation Data'!$S$28,0,10*ROW('Sanitation Data'!S109)))</f>
        <v/>
      </c>
      <c r="DK115" s="271" t="str">
        <f ca="true">+IF(OFFSET('Sanitation Data'!$S$29,0,10*ROW('Sanitation Data'!S109))="","",OFFSET('Sanitation Data'!$S$29,0,10*ROW('Sanitation Data'!S109)))</f>
        <v/>
      </c>
      <c r="DL115" s="271" t="str">
        <f ca="true">+IF(OFFSET('Sanitation Data'!$S$30,0,10*ROW('Sanitation Data'!S109))="","",OFFSET('Sanitation Data'!$S$30,0,10*ROW('Sanitation Data'!S109)))</f>
        <v/>
      </c>
      <c r="DM115" s="271" t="str">
        <f ca="true">+IF(OFFSET('Sanitation Data'!$S$31,0,10*ROW('Sanitation Data'!S109))="","",OFFSET('Sanitation Data'!$S$31,0,10*ROW('Sanitation Data'!S109)))</f>
        <v/>
      </c>
      <c r="DN115" s="271" t="str">
        <f ca="true">+IF(OFFSET('Sanitation Data'!$S$32,0,10*ROW('Sanitation Data'!S109))="","",OFFSET('Sanitation Data'!$S$32,0,10*ROW('Sanitation Data'!S109)))</f>
        <v/>
      </c>
      <c r="DO115" s="271" t="str">
        <f ca="true">+IF(OFFSET('Hygiene Data'!$N$11,0,10*ROW('Hygiene Data'!N109))="","",OFFSET('Hygiene Data'!$N$11,0,10*ROW('Hygiene Data'!N109)))</f>
        <v/>
      </c>
      <c r="DP115" s="271" t="str">
        <f ca="true">+IF(OFFSET('Hygiene Data'!$N$12,0,10*ROW('Hygiene Data'!N109))="","",OFFSET('Hygiene Data'!$N$12,0,10*ROW('Hygiene Data'!N109)))</f>
        <v/>
      </c>
      <c r="DQ115" s="271" t="str">
        <f ca="true">+IF(OFFSET('Hygiene Data'!$N$13,0,10*ROW('Hygiene Data'!N109))="","",OFFSET('Hygiene Data'!$N$13,0,10*ROW('Hygiene Data'!N109)))</f>
        <v/>
      </c>
      <c r="DR115" s="271" t="str">
        <f ca="true">+IF(OFFSET('Hygiene Data'!$O$11,0,10*ROW('Hygiene Data'!O109))="","",OFFSET('Hygiene Data'!$O$11,0,10*ROW('Hygiene Data'!O109)))</f>
        <v/>
      </c>
      <c r="DS115" s="271" t="str">
        <f ca="true">+IF(OFFSET('Hygiene Data'!$O$12,0,10*ROW('Hygiene Data'!O109))="","",OFFSET('Hygiene Data'!$O$12,0,10*ROW('Hygiene Data'!O109)))</f>
        <v/>
      </c>
      <c r="DT115" s="271" t="str">
        <f ca="true">+IF(OFFSET('Hygiene Data'!$O$13,0,10*ROW('Hygiene Data'!O109))="","",OFFSET('Hygiene Data'!$O$13,0,10*ROW('Hygiene Data'!O109)))</f>
        <v/>
      </c>
      <c r="DU115" s="271" t="str">
        <f ca="true">+IF(OFFSET('Hygiene Data'!$P$11,0,10*ROW('Hygiene Data'!P109))="","",OFFSET('Hygiene Data'!$P$11,0,10*ROW('Hygiene Data'!P109)))</f>
        <v/>
      </c>
      <c r="DV115" s="271" t="str">
        <f ca="true">+IF(OFFSET('Hygiene Data'!$P$12,0,10*ROW('Hygiene Data'!P109))="","",OFFSET('Hygiene Data'!$P$12,0,10*ROW('Hygiene Data'!P109)))</f>
        <v/>
      </c>
      <c r="DW115" s="271" t="str">
        <f ca="true">+IF(OFFSET('Hygiene Data'!$P$13,0,10*ROW('Hygiene Data'!P109))="","",OFFSET('Hygiene Data'!$P$13,0,10*ROW('Hygiene Data'!P109)))</f>
        <v/>
      </c>
      <c r="DX115" s="271" t="str">
        <f ca="true">+IF(OFFSET('Hygiene Data'!$Q$11,0,10*ROW('Hygiene Data'!Q109))="","",OFFSET('Hygiene Data'!$Q$11,0,10*ROW('Hygiene Data'!Q109)))</f>
        <v/>
      </c>
      <c r="DY115" s="271" t="str">
        <f ca="true">+IF(OFFSET('Hygiene Data'!$Q$12,0,10*ROW('Hygiene Data'!Q109))="","",OFFSET('Hygiene Data'!$Q$12,0,10*ROW('Hygiene Data'!Q109)))</f>
        <v/>
      </c>
      <c r="DZ115" s="271" t="str">
        <f ca="true">+IF(OFFSET('Hygiene Data'!$Q$13,0,10*ROW('Hygiene Data'!Q109))="","",OFFSET('Hygiene Data'!$Q$13,0,10*ROW('Hygiene Data'!Q109)))</f>
        <v/>
      </c>
      <c r="EA115" s="271" t="str">
        <f ca="true">+IF(OFFSET('Hygiene Data'!$R$11,0,10*ROW('Hygiene Data'!R109))="","",OFFSET('Hygiene Data'!$R$11,0,10*ROW('Hygiene Data'!R109)))</f>
        <v/>
      </c>
      <c r="EB115" s="271" t="str">
        <f ca="true">+IF(OFFSET('Hygiene Data'!$R$12,0,10*ROW('Hygiene Data'!R109))="","",OFFSET('Hygiene Data'!$R$12,0,10*ROW('Hygiene Data'!R109)))</f>
        <v/>
      </c>
      <c r="EC115" s="271" t="str">
        <f ca="true">+IF(OFFSET('Hygiene Data'!$R$13,0,10*ROW('Hygiene Data'!R109))="","",OFFSET('Hygiene Data'!$R$13,0,10*ROW('Hygiene Data'!R109)))</f>
        <v/>
      </c>
      <c r="ED115" s="271" t="str">
        <f ca="true">+IF(OFFSET('Hygiene Data'!$S$11,0,10*ROW('Hygiene Data'!S109))="","",OFFSET('Hygiene Data'!$S$11,0,10*ROW('Hygiene Data'!S109)))</f>
        <v/>
      </c>
      <c r="EE115" s="271" t="str">
        <f ca="true">+IF(OFFSET('Hygiene Data'!$S$12,0,10*ROW('Hygiene Data'!S109))="","",OFFSET('Hygiene Data'!$S$12,0,10*ROW('Hygiene Data'!S109)))</f>
        <v/>
      </c>
      <c r="EF115" s="271" t="str">
        <f ca="true">+IF(OFFSET('Hygiene Data'!$S$13,0,10*ROW('Hygiene Data'!S109))="","",OFFSET('Hygiene Data'!$S$13,0,10*ROW('Hygiene Data'!S109)))</f>
        <v/>
      </c>
    </row>
    <row xmlns:x14ac="http://schemas.microsoft.com/office/spreadsheetml/2009/9/ac" r="116" x14ac:dyDescent="0.2">
      <c r="A116" s="32" t="str">
        <f ca="true">+IF(OFFSET('Water Data'!$L$2,0,10*ROW('Water Data'!O110))="","",OFFSET('Water Data'!$L$2,0,10*ROW('Water Data'!O110)))</f>
        <v/>
      </c>
      <c r="B116" s="32" t="str">
        <f ca="true">+IF(OFFSET('Water Data'!$M$2,0,10*ROW('Water Data'!P110))="","",OFFSET('Water Data'!$M$2,0,10*ROW('Water Data'!P110)))</f>
        <v/>
      </c>
      <c r="C116" s="327" t="str">
        <f t="shared" ca="true" si="1"/>
        <v/>
      </c>
      <c r="D116" s="85" t="e">
        <f ca="true">+IF(AND(ISTEXT(OFFSET('Water Data'!$L$2,0,10*ROW('Water Data'!N110))),BS116="Yes"),100-OFFSET('Water Data'!$N$4,0,10*ROW('Water Data'!N110)),IF(AND(ISTEXT(OFFSET('Water Data'!$L$2,0,10*ROW('Water Data'!N110))),BS116="No",ISNUMBER(OFFSET('Water Data'!$N$4,0,10*ROW('Water Data'!N110)))),CONCATENATE("[",ROUND(100-OFFSET('Water Data'!$N$4,0,10*ROW('Water Data'!N110)),0),"]"),IF(AND(ISTEXT(OFFSET('Water Data'!$L$2,0,10*ROW('Water Data'!N110))),BS116="",ISNUMBER(OFFSET('Water Data'!$N$4,0,10*ROW('Water Data'!N110)))),100-OFFSET('Water Data'!$N$4,0,10*ROW('Water Data'!N110)),NA())))</f>
        <v>#N/A</v>
      </c>
      <c r="E116" s="85" t="e">
        <f ca="true">+IF(AND(ISTEXT(OFFSET('Water Data'!$L$2,0,10*ROW('Water Data'!O110))),BT116="Yes"),OFFSET('Water Data'!$N$6,0,10*ROW('Water Data'!N110)),IF(AND(ISTEXT(OFFSET('Water Data'!$L$2,0,10*ROW('Water Data'!N110))),BT116="No",ISNUMBER(OFFSET('Water Data'!$N$6,0,10*ROW('Water Data'!N110)))),CONCATENATE("[",ROUND(OFFSET('Water Data'!$N$6,0,10*ROW('Water Data'!N110)),0),"]"),IF(AND(ISTEXT(OFFSET('Water Data'!$L$2,0,10*ROW('Water Data'!N110))),BT116="",ISNUMBER(OFFSET('Water Data'!$N$6,0,10*ROW('Water Data'!N110)))),OFFSET('Water Data'!$N$6,0,10*ROW('Water Data'!N110)),NA())))</f>
        <v>#N/A</v>
      </c>
      <c r="F116" s="85" t="e">
        <f ca="true">+IF(AND(ISTEXT(OFFSET('Water Data'!$L$2,0,10*ROW('Water Data'!N110))),BU116="Yes"),OFFSET('Water Data'!$N$9,0,10*ROW('Water Data'!N110)),IF(AND(ISTEXT(OFFSET('Water Data'!$L$2,0,10*ROW('Water Data'!N110))),BU116="No",ISNUMBER(OFFSET('Water Data'!$N$9,0,10*ROW('Water Data'!N110)))),CONCATENATE("[",ROUND(OFFSET('Water Data'!$N$9,0,10*ROW('Water Data'!N110)),0),"]"),IF(AND(ISTEXT(OFFSET('Water Data'!$L$2,0,10*ROW('Water Data'!N110))),BU116="",ISNUMBER(OFFSET('Water Data'!$N$9,0,10*ROW('Water Data'!N110)))),OFFSET('Water Data'!$N$9,0,10*ROW('Water Data'!N110)),NA())))</f>
        <v>#N/A</v>
      </c>
      <c r="G116" s="85" t="e">
        <f ca="true">+IF(AND(ISTEXT(OFFSET('Water Data'!$L$2,0,10*ROW('Water Data'!O110))),BV116="Yes"),100-OFFSET('Water Data'!$O$4,0,10*ROW('Water Data'!O110)),IF(AND(ISTEXT(OFFSET('Water Data'!$L$2,0,10*ROW('Water Data'!O110))),BV116="No",ISNUMBER(OFFSET('Water Data'!$O$4,0,10*ROW('Water Data'!O110)))),CONCATENATE("[",ROUND(100-OFFSET('Water Data'!$O$4,0,10*ROW('Water Data'!O110)),0),"]"),IF(AND(ISTEXT(OFFSET('Water Data'!$L$2,0,10*ROW('Water Data'!O110))),BV116="",ISNUMBER(OFFSET('Water Data'!$O$4,0,10*ROW('Water Data'!O110)))),100-OFFSET('Water Data'!$O$4,0,10*ROW('Water Data'!O110)),NA())))</f>
        <v>#N/A</v>
      </c>
      <c r="H116" s="85" t="e">
        <f ca="true">+IF(AND(ISTEXT(OFFSET('Water Data'!$L$2,0,10*ROW('Water Data'!O110))),BW116="Yes"),OFFSET('Water Data'!$O$6,0,10*ROW('Water Data'!O110)),IF(AND(ISTEXT(OFFSET('Water Data'!$L$2,0,10*ROW('Water Data'!O110))),BW116="No",ISNUMBER(OFFSET('Water Data'!$O$6,0,10*ROW('Water Data'!O110)))),CONCATENATE("[",ROUND(OFFSET('Water Data'!$N$6,0,10*ROW('Water Data'!O110)),0),"]"),IF(AND(ISTEXT(OFFSET('Water Data'!$L$2,0,10*ROW('Water Data'!O110))),BW116="",ISNUMBER(OFFSET('Water Data'!$O$6,0,10*ROW('Water Data'!O110)))),OFFSET('Water Data'!$O$6,0,10*ROW('Water Data'!O110)),NA())))</f>
        <v>#N/A</v>
      </c>
      <c r="I116" s="85" t="e">
        <f ca="true">+IF(AND(ISTEXT(OFFSET('Water Data'!$L$2,0,10*ROW('Water Data'!O110))),BX116="Yes"),OFFSET('Water Data'!$O$9,0,10*ROW('Water Data'!O110)),IF(AND(ISTEXT(OFFSET('Water Data'!$L$2,0,10*ROW('Water Data'!O110))),BX116="No",ISNUMBER(OFFSET('Water Data'!$O$9,0,10*ROW('Water Data'!O110)))),CONCATENATE("[",ROUND(OFFSET('Water Data'!$O$9,0,10*ROW('Water Data'!O110)),0),"]"),IF(AND(ISTEXT(OFFSET('Water Data'!$L$2,0,10*ROW('Water Data'!O110))),BX116="",ISNUMBER(OFFSET('Water Data'!$O$9,0,10*ROW('Water Data'!O110)))),OFFSET('Water Data'!$O$9,0,10*ROW('Water Data'!O110)),NA())))</f>
        <v>#N/A</v>
      </c>
      <c r="J116" s="85" t="e">
        <f ca="true">+IF(AND(ISTEXT(OFFSET('Water Data'!$L$2,0,10*ROW('Water Data'!P110))),BY116="Yes"),100-OFFSET('Water Data'!$P$4,0,10*ROW('Water Data'!P110)),IF(AND(ISTEXT(OFFSET('Water Data'!$L$2,0,10*ROW('Water Data'!P110))),BY116="No",ISNUMBER(OFFSET('Water Data'!$P$4,0,10*ROW('Water Data'!P110)))),CONCATENATE("[",ROUND(100-OFFSET('Water Data'!$P$4,0,10*ROW('Water Data'!P110)),0),"]"),IF(AND(ISTEXT(OFFSET('Water Data'!$L$2,0,10*ROW('Water Data'!P110))),BY116="",ISNUMBER(OFFSET('Water Data'!$P$4,0,10*ROW('Water Data'!P110)))),100-OFFSET('Water Data'!$P$4,0,10*ROW('Water Data'!P110)),NA())))</f>
        <v>#N/A</v>
      </c>
      <c r="K116" s="85" t="e">
        <f ca="true">+IF(AND(ISTEXT(OFFSET('Water Data'!$L$2,0,10*ROW('Water Data'!P110))),BZ116="Yes"),OFFSET('Water Data'!$P$6,0,10*ROW('Water Data'!P110)),IF(AND(ISTEXT(OFFSET('Water Data'!$L$2,0,10*ROW('Water Data'!P110))),BZ116="No",ISNUMBER(OFFSET('Water Data'!$P$6,0,10*ROW('Water Data'!P110)))),CONCATENATE("[",ROUND(OFFSET('Water Data'!$P$6,0,10*ROW('Water Data'!P110)),0),"]"),IF(AND(ISTEXT(OFFSET('Water Data'!$L$2,0,10*ROW('Water Data'!P110))),BZ116="",ISNUMBER(OFFSET('Water Data'!$P$6,0,10*ROW('Water Data'!P110)))),OFFSET('Water Data'!$P$6,0,10*ROW('Water Data'!P110)),NA())))</f>
        <v>#N/A</v>
      </c>
      <c r="L116" s="85" t="e">
        <f ca="true">+IF(AND(ISTEXT(OFFSET('Water Data'!$L$2,0,10*ROW('Water Data'!P110))),CA116="Yes"),OFFSET('Water Data'!$P$9,0,10*ROW('Water Data'!P110)),IF(AND(ISTEXT(OFFSET('Water Data'!$L$2,0,10*ROW('Water Data'!P110))),CA116="No",ISNUMBER(OFFSET('Water Data'!$P$9,0,10*ROW('Water Data'!P110)))),CONCATENATE("[",ROUND(OFFSET('Water Data'!$P$9,0,10*ROW('Water Data'!P110)),0),"]"),IF(AND(ISTEXT(OFFSET('Water Data'!$L$2,0,10*ROW('Water Data'!P110))),CA116="",ISNUMBER(OFFSET('Water Data'!$P$9,0,10*ROW('Water Data'!P110)))),OFFSET('Water Data'!$P$9,0,10*ROW('Water Data'!P110)),NA())))</f>
        <v>#N/A</v>
      </c>
      <c r="M116" s="85" t="e">
        <f ca="true">+IF(AND(ISTEXT(OFFSET('Water Data'!$L$2,0,10*ROW('Water Data'!Q110))),CB116="Yes"),100-OFFSET('Water Data'!$Q$4,0,10*ROW('Water Data'!Q110)),IF(AND(ISTEXT(OFFSET('Water Data'!$L$2,0,10*ROW('Water Data'!Q110))),CB116="No",ISNUMBER(OFFSET('Water Data'!$Q$4,0,10*ROW('Water Data'!Q110)))),CONCATENATE("[",ROUND(100-OFFSET('Water Data'!$Q$4,0,10*ROW('Water Data'!Q110)),0),"]"),IF(AND(ISTEXT(OFFSET('Water Data'!$L$2,0,10*ROW('Water Data'!Q110))),CB116="",ISNUMBER(OFFSET('Water Data'!$Q$4,0,10*ROW('Water Data'!Q110)))),100-OFFSET('Water Data'!$Q$4,0,10*ROW('Water Data'!Q110)),NA())))</f>
        <v>#N/A</v>
      </c>
      <c r="N116" s="85" t="e">
        <f ca="true">+IF(AND(ISTEXT(OFFSET('Water Data'!$L$2,0,10*ROW('Water Data'!Q110))),CC116="Yes"),OFFSET('Water Data'!$Q$6,0,10*ROW('Water Data'!Q110)),IF(AND(ISTEXT(OFFSET('Water Data'!$L$2,0,10*ROW('Water Data'!Q110))),CC116="No",ISNUMBER(OFFSET('Water Data'!$Q$6,0,10*ROW('Water Data'!Q110)))),CONCATENATE("[",ROUND(OFFSET('Water Data'!$Q$6,0,10*ROW('Water Data'!Q110)),0),"]"),IF(AND(ISTEXT(OFFSET('Water Data'!$L$2,0,10*ROW('Water Data'!Q110))),CC116="",ISNUMBER(OFFSET('Water Data'!$Q$6,0,10*ROW('Water Data'!Q110)))),OFFSET('Water Data'!$Q$6,0,10*ROW('Water Data'!Q110)),NA())))</f>
        <v>#N/A</v>
      </c>
      <c r="O116" s="85" t="e">
        <f ca="true">+IF(AND(ISTEXT(OFFSET('Water Data'!$L$2,0,10*ROW('Water Data'!Q110))),CD116="Yes"),OFFSET('Water Data'!$Q$9,0,10*ROW('Water Data'!Q110)),IF(AND(ISTEXT(OFFSET('Water Data'!$L$2,0,10*ROW('Water Data'!Q110))),CD116="No",ISNUMBER(OFFSET('Water Data'!$Q$9,0,10*ROW('Water Data'!Q110)))),CONCATENATE("[",ROUND(OFFSET('Water Data'!$Q$9,0,10*ROW('Water Data'!Q110)),0),"]"),IF(AND(ISTEXT(OFFSET('Water Data'!$L$2,0,10*ROW('Water Data'!Q110))),CD116="",ISNUMBER(OFFSET('Water Data'!$Q$9,0,10*ROW('Water Data'!Q110)))),OFFSET('Water Data'!$Q$9,0,10*ROW('Water Data'!Q110)),NA())))</f>
        <v>#N/A</v>
      </c>
      <c r="P116" s="85" t="e">
        <f ca="true">+IF(AND(ISTEXT(OFFSET('Water Data'!$L$2,0,10*ROW('Water Data'!R110))),CE116="Yes"),100-OFFSET('Water Data'!$R$4,0,10*ROW('Water Data'!R110)),IF(AND(ISTEXT(OFFSET('Water Data'!$L$2,0,10*ROW('Water Data'!R110))),CE116="No",ISNUMBER(OFFSET('Water Data'!$R$4,0,10*ROW('Water Data'!R110)))),CONCATENATE("[",ROUND(100-OFFSET('Water Data'!$R$4,0,10*ROW('Water Data'!R110)),0),"]"),IF(AND(ISTEXT(OFFSET('Water Data'!$L$2,0,10*ROW('Water Data'!R110))),CE116="",ISNUMBER(OFFSET('Water Data'!$R$4,0,10*ROW('Water Data'!R110)))),100-OFFSET('Water Data'!$R$4,0,10*ROW('Water Data'!R110)),NA())))</f>
        <v>#N/A</v>
      </c>
      <c r="Q116" s="85" t="e">
        <f ca="true">+IF(AND(ISTEXT(OFFSET('Water Data'!$L$2,0,10*ROW('Water Data'!R110))),CF116="Yes"),OFFSET('Water Data'!$R$6,0,10*ROW('Water Data'!R110)),IF(AND(ISTEXT(OFFSET('Water Data'!$L$2,0,10*ROW('Water Data'!R110))),CF116="No",ISNUMBER(OFFSET('Water Data'!$R$6,0,10*ROW('Water Data'!R110)))),CONCATENATE("[",ROUND(OFFSET('Water Data'!$R$6,0,10*ROW('Water Data'!R110)),0),"]"),IF(AND(ISTEXT(OFFSET('Water Data'!$L$2,0,10*ROW('Water Data'!R110))),CF116="",ISNUMBER(OFFSET('Water Data'!$R$6,0,10*ROW('Water Data'!R110)))),OFFSET('Water Data'!$R$6,0,10*ROW('Water Data'!R110)),NA())))</f>
        <v>#N/A</v>
      </c>
      <c r="R116" s="85" t="e">
        <f ca="true">+IF(AND(ISTEXT(OFFSET('Water Data'!$L$2,0,10*ROW('Water Data'!R110))),CG116="Yes"),OFFSET('Water Data'!$R$9,0,10*ROW('Water Data'!R110)),IF(AND(ISTEXT(OFFSET('Water Data'!$L$2,0,10*ROW('Water Data'!R110))),CG116="No",ISNUMBER(OFFSET('Water Data'!$R$9,0,10*ROW('Water Data'!R110)))),CONCATENATE("[",ROUND(OFFSET('Water Data'!$R$9,0,10*ROW('Water Data'!R110)),0),"]"),IF(AND(ISTEXT(OFFSET('Water Data'!$L$2,0,10*ROW('Water Data'!R110))),CG116="",ISNUMBER(OFFSET('Water Data'!$R$9,0,10*ROW('Water Data'!R110)))),OFFSET('Water Data'!$R$9,0,10*ROW('Water Data'!R110)),NA())))</f>
        <v>#N/A</v>
      </c>
      <c r="S116" s="85" t="e">
        <f ca="true">+IF(AND(ISTEXT(OFFSET('Water Data'!$L$2,0,10*ROW('Water Data'!S110))),CH116="Yes"),100-OFFSET('Water Data'!$S$4,0,10*ROW('Water Data'!S110)),IF(AND(ISTEXT(OFFSET('Water Data'!$L$2,0,10*ROW('Water Data'!S110))),CH116="No",ISNUMBER(OFFSET('Water Data'!$S$4,0,10*ROW('Water Data'!S110)))),CONCATENATE("[",ROUND(100-OFFSET('Water Data'!$S$4,0,10*ROW('Water Data'!S110)),0),"]"),IF(AND(ISTEXT(OFFSET('Water Data'!$L$2,0,10*ROW('Water Data'!S110))),CH116="",ISNUMBER(OFFSET('Water Data'!$S$4,0,10*ROW('Water Data'!S110)))),100-OFFSET('Water Data'!$S$4,0,10*ROW('Water Data'!S110)),NA())))</f>
        <v>#N/A</v>
      </c>
      <c r="T116" s="85" t="e">
        <f ca="true">+IF(AND(ISTEXT(OFFSET('Water Data'!$L$2,0,10*ROW('Water Data'!S110))),CI116="Yes"),OFFSET('Water Data'!$S$6,0,10*ROW('Water Data'!S110)),IF(AND(ISTEXT(OFFSET('Water Data'!$L$2,0,10*ROW('Water Data'!S110))),CI116="No",ISNUMBER(OFFSET('Water Data'!$S$6,0,10*ROW('Water Data'!S110)))),CONCATENATE("[",ROUND(OFFSET('Water Data'!$S$6,0,10*ROW('Water Data'!S110)),0),"]"),IF(AND(ISTEXT(OFFSET('Water Data'!$L$2,0,10*ROW('Water Data'!S110))),CI116="",ISNUMBER(OFFSET('Water Data'!$S$6,0,10*ROW('Water Data'!S110)))),OFFSET('Water Data'!$S$6,0,10*ROW('Water Data'!S110)),NA())))</f>
        <v>#N/A</v>
      </c>
      <c r="U116" s="85" t="e">
        <f ca="true">+IF(AND(ISTEXT(OFFSET('Water Data'!$L$2,0,10*ROW('Water Data'!S110))),CJ116="Yes"),OFFSET('Water Data'!$S$9,0,10*ROW('Water Data'!S110)),IF(AND(ISTEXT(OFFSET('Water Data'!$L$2,0,10*ROW('Water Data'!S110))),CJ116="No",ISNUMBER(OFFSET('Water Data'!$S$9,0,10*ROW('Water Data'!S110)))),CONCATENATE("[",ROUND(OFFSET('Water Data'!$S$9,0,10*ROW('Water Data'!S110)),0),"]"),IF(AND(ISTEXT(OFFSET('Water Data'!$L$2,0,10*ROW('Water Data'!S110))),CJ116="",ISNUMBER(OFFSET('Water Data'!$S$9,0,10*ROW('Water Data'!S110)))),OFFSET('Water Data'!$S$9,0,10*ROW('Water Data'!S110)),NA())))</f>
        <v>#N/A</v>
      </c>
      <c r="V116" s="86" t="e">
        <f ca="true">+IF(AND(ISTEXT(OFFSET('Sanitation Data'!$L$2,0,10*ROW('Sanitation Data'!N110))),CK116="Yes"),100-OFFSET('Sanitation Data'!$N$4,0,10*ROW('Sanitation Data'!N110)),IF(AND(ISTEXT(OFFSET('Sanitation Data'!$L$2,0,10*ROW('Sanitation Data'!N110))),CK116="No",ISNUMBER(OFFSET('Sanitation Data'!$N$4,0,10*ROW('Sanitation Data'!N110)))),CONCATENATE("[",ROUND(100-OFFSET('Sanitation Data'!$N$4,0,10*ROW('Sanitation Data'!N110)),0),"]"),IF(AND(ISTEXT(OFFSET('Sanitation Data'!$L$2,0,10*ROW('Sanitation Data'!N110))),CK116="",ISNUMBER(OFFSET('Sanitation Data'!$N$4,0,10*ROW('Sanitation Data'!N110)))),100-OFFSET('Sanitation Data'!$N$4,0,10*ROW('Sanitation Data'!N110)),NA())))</f>
        <v>#N/A</v>
      </c>
      <c r="W116" s="86" t="e">
        <f ca="true">+IF(AND(ISTEXT(OFFSET('Sanitation Data'!$L$2,0,10*ROW('Sanitation Data'!N110))),CL116="Yes"),OFFSET('Sanitation Data'!$N$6,0,10*ROW('Sanitation Data'!N110)),IF(AND(ISTEXT(OFFSET('Sanitation Data'!$L$2,0,10*ROW('Sanitation Data'!N110))),CL116="No",ISNUMBER(OFFSET('Sanitation Data'!$N$6,0,10*ROW('Sanitation Data'!N110)))),CONCATENATE("[",ROUND(OFFSET('Sanitation Data'!$N$6,0,10*ROW('Sanitation Data'!N110)),0),"]"),IF(AND(ISTEXT(OFFSET('Sanitation Data'!$L$2,0,10*ROW('Sanitation Data'!N110))),CL116="",ISNUMBER(OFFSET('Sanitation Data'!$N$6,0,10*ROW('Sanitation Data'!N110)))),OFFSET('Sanitation Data'!$N$6,0,10*ROW('Sanitation Data'!N110)),NA())))</f>
        <v>#N/A</v>
      </c>
      <c r="X116" s="86" t="e">
        <f ca="true">+IF(AND(ISTEXT(OFFSET('Sanitation Data'!$L$2,0,10*ROW('Sanitation Data'!N110))),CM116="Yes"),OFFSET('Sanitation Data'!$N$10,0,10*ROW('Sanitation Data'!N110)),IF(AND(ISTEXT(OFFSET('Sanitation Data'!$L$2,0,10*ROW('Sanitation Data'!N110))),CM116="No",ISNUMBER(OFFSET('Sanitation Data'!$N$10,0,10*ROW('Sanitation Data'!N110)))),CONCATENATE("[",ROUND(OFFSET('Sanitation Data'!$N$10,0,10*ROW('Sanitation Data'!N110)),0),"]"),IF(AND(ISTEXT(OFFSET('Sanitation Data'!$L$2,0,10*ROW('Sanitation Data'!N110))),CM116="",ISNUMBER(OFFSET('Sanitation Data'!$N$10,0,10*ROW('Sanitation Data'!N110)))),OFFSET('Sanitation Data'!$N$10,0,10*ROW('Sanitation Data'!N110)),NA())))</f>
        <v>#N/A</v>
      </c>
      <c r="Y116" s="86" t="e">
        <f ca="true">+IF(AND(ISTEXT(OFFSET('Sanitation Data'!$L$2,0,10*ROW('Sanitation Data'!N110))),CN116="Yes"),OFFSET('Sanitation Data'!$N$11,0,10*ROW('Sanitation Data'!N110)),IF(AND(ISTEXT(OFFSET('Sanitation Data'!$L$2,0,10*ROW('Sanitation Data'!N110))),CN116="No",ISNUMBER(OFFSET('Sanitation Data'!$N$11,0,10*ROW('Sanitation Data'!N110)))),CONCATENATE("[",ROUND(OFFSET('Sanitation Data'!$N$11,0,10*ROW('Sanitation Data'!N110)),0),"]"),IF(AND(ISTEXT(OFFSET('Sanitation Data'!$L$2,0,10*ROW('Sanitation Data'!N110))),CN116="",ISNUMBER(OFFSET('Sanitation Data'!$N$11,0,10*ROW('Sanitation Data'!N110)))),OFFSET('Sanitation Data'!$N$11,0,10*ROW('Sanitation Data'!N110)),NA())))</f>
        <v>#N/A</v>
      </c>
      <c r="Z116" s="86" t="e">
        <f ca="true">+IF(AND(ISTEXT(OFFSET('Sanitation Data'!$L$2,0,10*ROW('Sanitation Data'!N110))),CO116="Yes"),OFFSET('Sanitation Data'!$N$12,0,10*ROW('Sanitation Data'!N110)),IF(AND(ISTEXT(OFFSET('Sanitation Data'!$L$2,0,10*ROW('Sanitation Data'!N110))),CO116="No",ISNUMBER(OFFSET('Sanitation Data'!$N$12,0,10*ROW('Sanitation Data'!N110)))),CONCATENATE("[",ROUND(OFFSET('Sanitation Data'!$N$12,0,10*ROW('Sanitation Data'!N110)),0),"]"),IF(AND(ISTEXT(OFFSET('Sanitation Data'!$L$2,0,10*ROW('Sanitation Data'!N110))),CO116="",ISNUMBER(OFFSET('Sanitation Data'!$N$12,0,10*ROW('Sanitation Data'!N110)))),OFFSET('Sanitation Data'!$N$12,0,10*ROW('Sanitation Data'!N110)),NA())))</f>
        <v>#N/A</v>
      </c>
      <c r="AA116" s="86" t="e">
        <f ca="true">+IF(AND(ISTEXT(OFFSET('Sanitation Data'!$L$2,0,10*ROW('Sanitation Data'!O110))),CP116="Yes"),100-OFFSET('Sanitation Data'!$O$4,0,10*ROW('Sanitation Data'!O110)),IF(AND(ISTEXT(OFFSET('Sanitation Data'!$L$2,0,10*ROW('Sanitation Data'!O110))),CP116="No",ISNUMBER(OFFSET('Sanitation Data'!$O$4,0,10*ROW('Sanitation Data'!O110)))),CONCATENATE("[",ROUND(100-OFFSET('Sanitation Data'!$O$4,0,10*ROW('Sanitation Data'!O110)),0),"]"),IF(AND(ISTEXT(OFFSET('Sanitation Data'!$L$2,0,10*ROW('Sanitation Data'!O110))),CP116="",ISNUMBER(OFFSET('Sanitation Data'!$O$4,0,10*ROW('Sanitation Data'!O110)))),100-OFFSET('Sanitation Data'!$O$4,0,10*ROW('Sanitation Data'!O110)),NA())))</f>
        <v>#N/A</v>
      </c>
      <c r="AB116" s="86" t="e">
        <f ca="true">+IF(AND(ISTEXT(OFFSET('Sanitation Data'!$L$2,0,10*ROW('Sanitation Data'!O110))),CQ116="Yes"),OFFSET('Sanitation Data'!$O$6,0,10*ROW('Sanitation Data'!R110)),IF(AND(ISTEXT(OFFSET('Sanitation Data'!$L$2,0,10*ROW('Sanitation Data'!O110))),CQ116="No",ISNUMBER(OFFSET('Sanitation Data'!$O$6,0,10*ROW('Sanitation Data'!O110)))),CONCATENATE("[",ROUND(OFFSET('Sanitation Data'!$O$6,0,10*ROW('Sanitation Data'!O110)),0),"]"),IF(AND(ISTEXT(OFFSET('Sanitation Data'!$L$2,0,10*ROW('Sanitation Data'!O110))),CQ116="",ISNUMBER(OFFSET('Sanitation Data'!$O$6,0,10*ROW('Sanitation Data'!O110)))),OFFSET('Sanitation Data'!$O$6,0,10*ROW('Sanitation Data'!O110)),NA())))</f>
        <v>#N/A</v>
      </c>
      <c r="AC116" s="86" t="e">
        <f ca="true">+IF(AND(ISTEXT(OFFSET('Sanitation Data'!$L$2,0,10*ROW('Sanitation Data'!O110))),CR116="Yes"),OFFSET('Sanitation Data'!$O$10,0,10*ROW('Sanitation Data'!O110)),IF(AND(ISTEXT(OFFSET('Sanitation Data'!$L$2,0,10*ROW('Sanitation Data'!O110))),CR116="No",ISNUMBER(OFFSET('Sanitation Data'!$O$10,0,10*ROW('Sanitation Data'!O110)))),CONCATENATE("[",ROUND(OFFSET('Sanitation Data'!$O$10,0,10*ROW('Sanitation Data'!O110)),0),"]"),IF(AND(ISTEXT(OFFSET('Sanitation Data'!$L$2,0,10*ROW('Sanitation Data'!O110))),CR116="",ISNUMBER(OFFSET('Sanitation Data'!$O$10,0,10*ROW('Sanitation Data'!O110)))),OFFSET('Sanitation Data'!$O$10,0,10*ROW('Sanitation Data'!O110)),NA())))</f>
        <v>#N/A</v>
      </c>
      <c r="AD116" s="86" t="e">
        <f ca="true">+IF(AND(ISTEXT(OFFSET('Sanitation Data'!$L$2,0,10*ROW('Sanitation Data'!O110))),CS116="Yes"),OFFSET('Sanitation Data'!$O$11,0,10*ROW('Sanitation Data'!O110)),IF(AND(ISTEXT(OFFSET('Sanitation Data'!$L$2,0,10*ROW('Sanitation Data'!O110))),CS116="No",ISNUMBER(OFFSET('Sanitation Data'!$O$11,0,10*ROW('Sanitation Data'!O110)))),CONCATENATE("[",ROUND(OFFSET('Sanitation Data'!$O$11,0,10*ROW('Sanitation Data'!O110)),0),"]"),IF(AND(ISTEXT(OFFSET('Sanitation Data'!$L$2,0,10*ROW('Sanitation Data'!O110))),CS116="",ISNUMBER(OFFSET('Sanitation Data'!$O$11,0,10*ROW('Sanitation Data'!O110)))),OFFSET('Sanitation Data'!$O$11,0,10*ROW('Sanitation Data'!O110)),NA())))</f>
        <v>#N/A</v>
      </c>
      <c r="AE116" s="86" t="e">
        <f ca="true">+IF(AND(ISTEXT(OFFSET('Sanitation Data'!$L$2,0,10*ROW('Sanitation Data'!O110))),CT116="Yes"),OFFSET('Sanitation Data'!$O$12,0,10*ROW('Sanitation Data'!O110)),IF(AND(ISTEXT(OFFSET('Sanitation Data'!$L$2,0,10*ROW('Sanitation Data'!O110))),CT116="No",ISNUMBER(OFFSET('Sanitation Data'!$O$12,0,10*ROW('Sanitation Data'!O110)))),CONCATENATE("[",ROUND(OFFSET('Sanitation Data'!$O$12,0,10*ROW('Sanitation Data'!O110)),0),"]"),IF(AND(ISTEXT(OFFSET('Sanitation Data'!$L$2,0,10*ROW('Sanitation Data'!O110))),CT116="",ISNUMBER(OFFSET('Sanitation Data'!$O$12,0,10*ROW('Sanitation Data'!O110)))),OFFSET('Sanitation Data'!$O$12,0,10*ROW('Sanitation Data'!O110)),NA())))</f>
        <v>#N/A</v>
      </c>
      <c r="AF116" s="86" t="e">
        <f ca="true">+IF(AND(ISTEXT(OFFSET('Sanitation Data'!$L$2,0,10*ROW('Sanitation Data'!P110))),CU116="Yes"),100-OFFSET('Sanitation Data'!$P$4,0,10*ROW('Sanitation Data'!P110)),IF(AND(ISTEXT(OFFSET('Sanitation Data'!$L$2,0,10*ROW('Sanitation Data'!P110))),CU116="No",ISNUMBER(OFFSET('Sanitation Data'!$P$4,0,10*ROW('Sanitation Data'!P110)))),CONCATENATE("[",ROUND(100-OFFSET('Sanitation Data'!$P$4,0,10*ROW('Sanitation Data'!P110)),0),"]"),IF(AND(ISTEXT(OFFSET('Sanitation Data'!$L$2,0,10*ROW('Sanitation Data'!P110))),CU116="",ISNUMBER(OFFSET('Sanitation Data'!$P$4,0,10*ROW('Sanitation Data'!P110)))),100-OFFSET('Sanitation Data'!$P$4,0,10*ROW('Sanitation Data'!P110)),NA())))</f>
        <v>#N/A</v>
      </c>
      <c r="AG116" s="86" t="e">
        <f ca="true">+IF(AND(ISTEXT(OFFSET('Sanitation Data'!$L$2,0,10*ROW('Sanitation Data'!P110))),CV116="Yes"),OFFSET('Sanitation Data'!$P$6,0,10*ROW('Sanitation Data'!P110)),IF(AND(ISTEXT(OFFSET('Sanitation Data'!$L$2,0,10*ROW('Sanitation Data'!P110))),CV116="No",ISNUMBER(OFFSET('Sanitation Data'!$P$6,0,10*ROW('Sanitation Data'!P110)))),CONCATENATE("[",ROUND(OFFSET('Sanitation Data'!$P$6,0,10*ROW('Sanitation Data'!P110)),0),"]"),IF(AND(ISTEXT(OFFSET('Sanitation Data'!$L$2,0,10*ROW('Sanitation Data'!P110))),CV116="",ISNUMBER(OFFSET('Sanitation Data'!$P$6,0,10*ROW('Sanitation Data'!P110)))),OFFSET('Sanitation Data'!$P$6,0,10*ROW('Sanitation Data'!P110)),NA())))</f>
        <v>#N/A</v>
      </c>
      <c r="AH116" s="86" t="e">
        <f ca="true">+IF(AND(ISTEXT(OFFSET('Sanitation Data'!$L$2,0,10*ROW('Sanitation Data'!P110))),CW116="Yes"),OFFSET('Sanitation Data'!$P$10,0,10*ROW('Sanitation Data'!P110)),IF(AND(ISTEXT(OFFSET('Sanitation Data'!$L$2,0,10*ROW('Sanitation Data'!P110))),CW116="No",ISNUMBER(OFFSET('Sanitation Data'!$P$10,0,10*ROW('Sanitation Data'!P110)))),CONCATENATE("[",ROUND(OFFSET('Sanitation Data'!$P$10,0,10*ROW('Sanitation Data'!P110)),0),"]"),IF(AND(ISTEXT(OFFSET('Sanitation Data'!$L$2,0,10*ROW('Sanitation Data'!P110))),CW116="",ISNUMBER(OFFSET('Sanitation Data'!$P$10,0,10*ROW('Sanitation Data'!P110)))),OFFSET('Sanitation Data'!$P$10,0,10*ROW('Sanitation Data'!P110)),NA())))</f>
        <v>#N/A</v>
      </c>
      <c r="AI116" s="86" t="e">
        <f ca="true">+IF(AND(ISTEXT(OFFSET('Sanitation Data'!$L$2,0,10*ROW('Sanitation Data'!P110))),CX116="Yes"),OFFSET('Sanitation Data'!$P$11,0,10*ROW('Sanitation Data'!P110)),IF(AND(ISTEXT(OFFSET('Sanitation Data'!$L$2,0,10*ROW('Sanitation Data'!P110))),CX116="No",ISNUMBER(OFFSET('Sanitation Data'!$P$11,0,10*ROW('Sanitation Data'!P110)))),CONCATENATE("[",ROUND(OFFSET('Sanitation Data'!$P$11,0,10*ROW('Sanitation Data'!P110)),0),"]"),IF(AND(ISTEXT(OFFSET('Sanitation Data'!$L$2,0,10*ROW('Sanitation Data'!P110))),CX116="",ISNUMBER(OFFSET('Sanitation Data'!$P$11,0,10*ROW('Sanitation Data'!P110)))),OFFSET('Sanitation Data'!$P$11,0,10*ROW('Sanitation Data'!P110)),NA())))</f>
        <v>#N/A</v>
      </c>
      <c r="AJ116" s="86" t="e">
        <f ca="true">+IF(AND(ISTEXT(OFFSET('Sanitation Data'!$L$2,0,10*ROW('Sanitation Data'!P110))),CY116="Yes"),OFFSET('Sanitation Data'!$P$12,0,10*ROW('Sanitation Data'!P110)),IF(AND(ISTEXT(OFFSET('Sanitation Data'!$L$2,0,10*ROW('Sanitation Data'!P110))),CY116="No",ISNUMBER(OFFSET('Sanitation Data'!$P$12,0,10*ROW('Sanitation Data'!P110)))),CONCATENATE("[",ROUND(OFFSET('Sanitation Data'!$P$12,0,10*ROW('Sanitation Data'!P110)),0),"]"),IF(AND(ISTEXT(OFFSET('Sanitation Data'!$L$2,0,10*ROW('Sanitation Data'!P110))),CY116="",ISNUMBER(OFFSET('Sanitation Data'!$P$12,0,10*ROW('Sanitation Data'!P110)))),OFFSET('Sanitation Data'!$P$12,0,10*ROW('Sanitation Data'!P110)),NA())))</f>
        <v>#N/A</v>
      </c>
      <c r="AK116" s="86" t="e">
        <f ca="true">+IF(AND(ISTEXT(OFFSET('Sanitation Data'!$L$2,0,10*ROW('Sanitation Data'!Q110))),CZ116="Yes"),100-OFFSET('Sanitation Data'!$Q$4,0,10*ROW('Sanitation Data'!Q110)),IF(AND(ISTEXT(OFFSET('Sanitation Data'!$L$2,0,10*ROW('Sanitation Data'!Q110))),CZ116="No",ISNUMBER(OFFSET('Sanitation Data'!$Q$4,0,10*ROW('Sanitation Data'!Q110)))),CONCATENATE("[",ROUND(100-OFFSET('Sanitation Data'!$Q$4,0,10*ROW('Sanitation Data'!Q110)),0),"]"),IF(AND(ISTEXT(OFFSET('Sanitation Data'!$L$2,0,10*ROW('Sanitation Data'!Q110))),CZ116="",ISNUMBER(OFFSET('Sanitation Data'!$Q$4,0,10*ROW('Sanitation Data'!Q110)))),100-OFFSET('Sanitation Data'!$Q$4,0,10*ROW('Sanitation Data'!Q110)),NA())))</f>
        <v>#N/A</v>
      </c>
      <c r="AL116" s="86" t="e">
        <f ca="true">+IF(AND(ISTEXT(OFFSET('Sanitation Data'!$L$2,0,10*ROW('Sanitation Data'!Q110))),DA116="Yes"),OFFSET('Sanitation Data'!$Q$6,0,10*ROW('Sanitation Data'!Q110)),IF(AND(ISTEXT(OFFSET('Sanitation Data'!$L$2,0,10*ROW('Sanitation Data'!Q110))),DA116="No",ISNUMBER(OFFSET('Sanitation Data'!$Q$6,0,10*ROW('Sanitation Data'!Q110)))),CONCATENATE("[",ROUND(OFFSET('Sanitation Data'!$Q$6,0,10*ROW('Sanitation Data'!Q110)),0),"]"),IF(AND(ISTEXT(OFFSET('Sanitation Data'!$L$2,0,10*ROW('Sanitation Data'!Q110))),DA116="",ISNUMBER(OFFSET('Sanitation Data'!$Q$6,0,10*ROW('Sanitation Data'!Q110)))),OFFSET('Sanitation Data'!$Q$6,0,10*ROW('Sanitation Data'!Q110)),NA())))</f>
        <v>#N/A</v>
      </c>
      <c r="AM116" s="86" t="e">
        <f ca="true">+IF(AND(ISTEXT(OFFSET('Sanitation Data'!$L$2,0,10*ROW('Sanitation Data'!Q110))),DB116="Yes"),OFFSET('Sanitation Data'!$Q$10,0,10*ROW('Sanitation Data'!Q110)),IF(AND(ISTEXT(OFFSET('Sanitation Data'!$L$2,0,10*ROW('Sanitation Data'!Q110))),DB116="No",ISNUMBER(OFFSET('Sanitation Data'!$Q$10,0,10*ROW('Sanitation Data'!Q110)))),CONCATENATE("[",ROUND(OFFSET('Sanitation Data'!$Q$10,0,10*ROW('Sanitation Data'!Q110)),0),"]"),IF(AND(ISTEXT(OFFSET('Sanitation Data'!$L$2,0,10*ROW('Sanitation Data'!Q110))),DB116="",ISNUMBER(OFFSET('Sanitation Data'!$Q$10,0,10*ROW('Sanitation Data'!Q110)))),OFFSET('Sanitation Data'!$Q$10,0,10*ROW('Sanitation Data'!Q110)),NA())))</f>
        <v>#N/A</v>
      </c>
      <c r="AN116" s="86" t="e">
        <f ca="true">+IF(AND(ISTEXT(OFFSET('Sanitation Data'!$L$2,0,10*ROW('Sanitation Data'!Q110))),DC116="Yes"),OFFSET('Sanitation Data'!$Q$11,0,10*ROW('Sanitation Data'!Q110)),IF(AND(ISTEXT(OFFSET('Sanitation Data'!$L$2,0,10*ROW('Sanitation Data'!Q110))),DC116="No",ISNUMBER(OFFSET('Sanitation Data'!$Q$11,0,10*ROW('Sanitation Data'!Q110)))),CONCATENATE("[",ROUND(OFFSET('Sanitation Data'!$Q$11,0,10*ROW('Sanitation Data'!Q110)),0),"]"),IF(AND(ISTEXT(OFFSET('Sanitation Data'!$L$2,0,10*ROW('Sanitation Data'!Q110))),DC116="",ISNUMBER(OFFSET('Sanitation Data'!$Q$11,0,10*ROW('Sanitation Data'!Q110)))),OFFSET('Sanitation Data'!$Q$11,0,10*ROW('Sanitation Data'!Q110)),NA())))</f>
        <v>#N/A</v>
      </c>
      <c r="AO116" s="86" t="e">
        <f ca="true">+IF(AND(ISTEXT(OFFSET('Sanitation Data'!$L$2,0,10*ROW('Sanitation Data'!Q110))),DD116="Yes"),OFFSET('Sanitation Data'!$Q$12,0,10*ROW('Sanitation Data'!Q110)),IF(AND(ISTEXT(OFFSET('Sanitation Data'!$L$2,0,10*ROW('Sanitation Data'!Q110))),DD116="No",ISNUMBER(OFFSET('Sanitation Data'!$Q$12,0,10*ROW('Sanitation Data'!Q110)))),CONCATENATE("[",ROUND(OFFSET('Sanitation Data'!$Q$12,0,10*ROW('Sanitation Data'!Q110)),0),"]"),IF(AND(ISTEXT(OFFSET('Sanitation Data'!$L$2,0,10*ROW('Sanitation Data'!Q110))),DD116="",ISNUMBER(OFFSET('Sanitation Data'!$Q$12,0,10*ROW('Sanitation Data'!Q110)))),OFFSET('Sanitation Data'!$Q$12,0,10*ROW('Sanitation Data'!Q110)),NA())))</f>
        <v>#N/A</v>
      </c>
      <c r="AP116" s="86" t="e">
        <f ca="true">+IF(AND(ISTEXT(OFFSET('Sanitation Data'!$L$2,0,10*ROW('Sanitation Data'!R110))),DE116="Yes"),100-OFFSET('Sanitation Data'!$R$4,0,10*ROW('Sanitation Data'!R110)),IF(AND(ISTEXT(OFFSET('Sanitation Data'!$L$2,0,10*ROW('Sanitation Data'!R110))),DE116="No",ISNUMBER(OFFSET('Sanitation Data'!$R$4,0,10*ROW('Sanitation Data'!R110)))),CONCATENATE("[",ROUND(100-OFFSET('Sanitation Data'!$R$4,0,10*ROW('Sanitation Data'!R110)),0),"]"),IF(AND(ISTEXT(OFFSET('Sanitation Data'!$L$2,0,10*ROW('Sanitation Data'!R110))),DE116="",ISNUMBER(OFFSET('Sanitation Data'!$R$4,0,10*ROW('Sanitation Data'!R110)))),100-OFFSET('Sanitation Data'!$R$4,0,10*ROW('Sanitation Data'!R110)),NA())))</f>
        <v>#N/A</v>
      </c>
      <c r="AQ116" s="86" t="e">
        <f ca="true">+IF(AND(ISTEXT(OFFSET('Sanitation Data'!$L$2,0,10*ROW('Sanitation Data'!R110))),DF116="Yes"),OFFSET('Sanitation Data'!$R$6,0,10*ROW('Sanitation Data'!R110)),IF(AND(ISTEXT(OFFSET('Sanitation Data'!$L$2,0,10*ROW('Sanitation Data'!R110))),DF116="No",ISNUMBER(OFFSET('Sanitation Data'!$R$6,0,10*ROW('Sanitation Data'!R110)))),CONCATENATE("[",ROUND(OFFSET('Sanitation Data'!$R$6,0,10*ROW('Sanitation Data'!R110)),0),"]"),IF(AND(ISTEXT(OFFSET('Sanitation Data'!$L$2,0,10*ROW('Sanitation Data'!R110))),DF116="",ISNUMBER(OFFSET('Sanitation Data'!$R$6,0,10*ROW('Sanitation Data'!R110)))),OFFSET('Sanitation Data'!$R$6,0,10*ROW('Sanitation Data'!R110)),NA())))</f>
        <v>#N/A</v>
      </c>
      <c r="AR116" s="86" t="e">
        <f ca="true">+IF(AND(ISTEXT(OFFSET('Sanitation Data'!$L$2,0,10*ROW('Sanitation Data'!R110))),DG116="Yes"),OFFSET('Sanitation Data'!$R$10,0,10*ROW('Sanitation Data'!R110)),IF(AND(ISTEXT(OFFSET('Sanitation Data'!$L$2,0,10*ROW('Sanitation Data'!R110))),DG116="No",ISNUMBER(OFFSET('Sanitation Data'!$R$10,0,10*ROW('Sanitation Data'!R110)))),CONCATENATE("[",ROUND(OFFSET('Sanitation Data'!$R$10,0,10*ROW('Sanitation Data'!R110)),0),"]"),IF(AND(ISTEXT(OFFSET('Sanitation Data'!$L$2,0,10*ROW('Sanitation Data'!R110))),DG116="",ISNUMBER(OFFSET('Sanitation Data'!$R$10,0,10*ROW('Sanitation Data'!R110)))),OFFSET('Sanitation Data'!$R$10,0,10*ROW('Sanitation Data'!R110)),NA())))</f>
        <v>#N/A</v>
      </c>
      <c r="AS116" s="86" t="e">
        <f ca="true">+IF(AND(ISTEXT(OFFSET('Sanitation Data'!$L$2,0,10*ROW('Sanitation Data'!R110))),DH116="Yes"),OFFSET('Sanitation Data'!$R$11,0,10*ROW('Sanitation Data'!R110)),IF(AND(ISTEXT(OFFSET('Sanitation Data'!$L$2,0,10*ROW('Sanitation Data'!R110))),DH116="No",ISNUMBER(OFFSET('Sanitation Data'!$R$11,0,10*ROW('Sanitation Data'!R110)))),CONCATENATE("[",ROUND(OFFSET('Sanitation Data'!$R$11,0,10*ROW('Sanitation Data'!R110)),0),"]"),IF(AND(ISTEXT(OFFSET('Sanitation Data'!$L$2,0,10*ROW('Sanitation Data'!R110))),DH116="",ISNUMBER(OFFSET('Sanitation Data'!$R$11,0,10*ROW('Sanitation Data'!R110)))),OFFSET('Sanitation Data'!$R$11,0,10*ROW('Sanitation Data'!R110)),NA())))</f>
        <v>#N/A</v>
      </c>
      <c r="AT116" s="86" t="e">
        <f ca="true">+IF(AND(ISTEXT(OFFSET('Sanitation Data'!$L$2,0,10*ROW('Sanitation Data'!R110))),DI116="Yes"),OFFSET('Sanitation Data'!$R$12,0,10*ROW('Sanitation Data'!R110)),IF(AND(ISTEXT(OFFSET('Sanitation Data'!$L$2,0,10*ROW('Sanitation Data'!R110))),DI116="No",ISNUMBER(OFFSET('Sanitation Data'!$R$12,0,10*ROW('Sanitation Data'!R110)))),CONCATENATE("[",ROUND(OFFSET('Sanitation Data'!$R$12,0,10*ROW('Sanitation Data'!R110)),0),"]"),IF(AND(ISTEXT(OFFSET('Sanitation Data'!$L$2,0,10*ROW('Sanitation Data'!R110))),DI116="",ISNUMBER(OFFSET('Sanitation Data'!$R$12,0,10*ROW('Sanitation Data'!R110)))),OFFSET('Sanitation Data'!$R$12,0,10*ROW('Sanitation Data'!R110)),NA())))</f>
        <v>#N/A</v>
      </c>
      <c r="AU116" s="86" t="e">
        <f ca="true">+IF(AND(ISTEXT(OFFSET('Sanitation Data'!$L$2,0,10*ROW('Sanitation Data'!S110))),DJ116="Yes"),100-OFFSET('Sanitation Data'!$S$4,0,10*ROW('Sanitation Data'!S110)),IF(AND(ISTEXT(OFFSET('Sanitation Data'!$L$2,0,10*ROW('Sanitation Data'!S110))),DJ116="No",ISNUMBER(OFFSET('Sanitation Data'!$S$4,0,10*ROW('Sanitation Data'!S110)))),CONCATENATE("[",ROUND(100-OFFSET('Sanitation Data'!$S$4,0,10*ROW('Sanitation Data'!S110)),0),"]"),IF(AND(ISTEXT(OFFSET('Sanitation Data'!$L$2,0,10*ROW('Sanitation Data'!S110))),DJ116="",ISNUMBER(OFFSET('Sanitation Data'!$S$4,0,10*ROW('Sanitation Data'!S110)))),100-OFFSET('Sanitation Data'!$S$4,0,10*ROW('Sanitation Data'!S110)),NA())))</f>
        <v>#N/A</v>
      </c>
      <c r="AV116" s="86" t="e">
        <f ca="true">+IF(AND(ISTEXT(OFFSET('Sanitation Data'!$L$2,0,10*ROW('Sanitation Data'!S110))),DK116="Yes"),OFFSET('Sanitation Data'!$S$6,0,10*ROW('Sanitation Data'!S110)),IF(AND(ISTEXT(OFFSET('Sanitation Data'!$L$2,0,10*ROW('Sanitation Data'!S110))),DK116="No",ISNUMBER(OFFSET('Sanitation Data'!$S$6,0,10*ROW('Sanitation Data'!S110)))),CONCATENATE("[",ROUND(OFFSET('Sanitation Data'!$S$6,0,10*ROW('Sanitation Data'!S110)),0),"]"),IF(AND(ISTEXT(OFFSET('Sanitation Data'!$L$2,0,10*ROW('Sanitation Data'!S110))),DK116="",ISNUMBER(OFFSET('Sanitation Data'!$S$6,0,10*ROW('Sanitation Data'!S110)))),OFFSET('Sanitation Data'!$S$6,0,10*ROW('Sanitation Data'!S110)),NA())))</f>
        <v>#N/A</v>
      </c>
      <c r="AW116" s="86" t="e">
        <f ca="true">+IF(AND(ISTEXT(OFFSET('Sanitation Data'!$L$2,0,10*ROW('Sanitation Data'!S110))),DL116="Yes"),OFFSET('Sanitation Data'!$S$10,0,10*ROW('Sanitation Data'!S110)),IF(AND(ISTEXT(OFFSET('Sanitation Data'!$L$2,0,10*ROW('Sanitation Data'!S110))),DL116="No",ISNUMBER(OFFSET('Sanitation Data'!$S$10,0,10*ROW('Sanitation Data'!S110)))),CONCATENATE("[",ROUND(OFFSET('Sanitation Data'!$S$10,0,10*ROW('Sanitation Data'!S110)),0),"]"),IF(AND(ISTEXT(OFFSET('Sanitation Data'!$L$2,0,10*ROW('Sanitation Data'!S110))),DL116="",ISNUMBER(OFFSET('Sanitation Data'!$S$10,0,10*ROW('Sanitation Data'!S110)))),OFFSET('Sanitation Data'!$S$10,0,10*ROW('Sanitation Data'!S110)),NA())))</f>
        <v>#N/A</v>
      </c>
      <c r="AX116" s="86" t="e">
        <f ca="true">+IF(AND(ISTEXT(OFFSET('Sanitation Data'!$L$2,0,10*ROW('Sanitation Data'!S110))),DM116="Yes"),OFFSET('Sanitation Data'!$S$11,0,10*ROW('Sanitation Data'!S110)),IF(AND(ISTEXT(OFFSET('Sanitation Data'!$L$2,0,10*ROW('Sanitation Data'!S110))),DM116="No",ISNUMBER(OFFSET('Sanitation Data'!$S$11,0,10*ROW('Sanitation Data'!S110)))),CONCATENATE("[",ROUND(OFFSET('Sanitation Data'!$S$11,0,10*ROW('Sanitation Data'!S110)),0),"]"),IF(AND(ISTEXT(OFFSET('Sanitation Data'!$L$2,0,10*ROW('Sanitation Data'!S110))),DM116="",ISNUMBER(OFFSET('Sanitation Data'!$S$11,0,10*ROW('Sanitation Data'!S110)))),OFFSET('Sanitation Data'!$S$11,0,10*ROW('Sanitation Data'!S110)),NA())))</f>
        <v>#N/A</v>
      </c>
      <c r="AY116" s="86" t="e">
        <f ca="true">+IF(AND(ISTEXT(OFFSET('Sanitation Data'!$L$2,0,10*ROW('Sanitation Data'!S110))),DN116="Yes"),OFFSET('Sanitation Data'!$S$12,0,10*ROW('Sanitation Data'!S110)),IF(AND(ISTEXT(OFFSET('Sanitation Data'!$L$2,0,10*ROW('Sanitation Data'!S110))),DN116="No",ISNUMBER(OFFSET('Sanitation Data'!$S$12,0,10*ROW('Sanitation Data'!S110)))),CONCATENATE("[",ROUND(OFFSET('Sanitation Data'!$S$12,0,10*ROW('Sanitation Data'!S110)),0),"]"),IF(AND(ISTEXT(OFFSET('Sanitation Data'!$L$2,0,10*ROW('Sanitation Data'!S110))),DN116="",ISNUMBER(OFFSET('Sanitation Data'!$S$12,0,10*ROW('Sanitation Data'!S110)))),OFFSET('Sanitation Data'!$S$12,0,10*ROW('Sanitation Data'!S110)),NA())))</f>
        <v>#N/A</v>
      </c>
      <c r="AZ116" s="87" t="e">
        <f ca="true">+IF(AND(ISTEXT(OFFSET('Hygiene Data'!$L$2,0,10*ROW('Hygiene Data'!N110))),DO116="Yes"),OFFSET('Hygiene Data'!$N$5,0,10*ROW('Hygiene Data'!N110)),IF(AND(ISTEXT(OFFSET('Hygiene Data'!$L$2,0,10*ROW('Hygiene Data'!N110))),DO116="No",ISNUMBER(OFFSET('Hygiene Data'!$N$5,0,10*ROW('Hygiene Data'!N110)))),CONCATENATE("[",ROUND(OFFSET('Hygiene Data'!$N$5,0,10*ROW('Hygiene Data'!N110)),0),"]"),IF(AND(ISTEXT(OFFSET('Hygiene Data'!$L$2,0,10*ROW('Hygiene Data'!N110))),DO116="",ISNUMBER(OFFSET('Hygiene Data'!$N$5,0,10*ROW('Hygiene Data'!N110)))),OFFSET('Hygiene Data'!$N$5,0,10*ROW('Hygiene Data'!N110)),NA())))</f>
        <v>#N/A</v>
      </c>
      <c r="BA116" s="87" t="e">
        <f ca="true">+IF(AND(ISTEXT(OFFSET('Hygiene Data'!$L$2,0,10*ROW('Hygiene Data'!N110))),DP116="Yes"),OFFSET('Hygiene Data'!$N$7,0,10*ROW('Hygiene Data'!N110)),IF(AND(ISTEXT(OFFSET('Hygiene Data'!$L$2,0,10*ROW('Hygiene Data'!N110))),DP116="No",ISNUMBER(OFFSET('Hygiene Data'!$N$7,0,10*ROW('Hygiene Data'!N110)))),CONCATENATE("[",ROUND(OFFSET('Hygiene Data'!$N$7,0,10*ROW('Hygiene Data'!N110)),0),"]"),IF(AND(ISTEXT(OFFSET('Hygiene Data'!$L$2,0,10*ROW('Hygiene Data'!N110))),DP116="",ISNUMBER(OFFSET('Hygiene Data'!$N$7,0,10*ROW('Hygiene Data'!N110)))),OFFSET('Hygiene Data'!$N$7,0,10*ROW('Hygiene Data'!N110)),NA())))</f>
        <v>#N/A</v>
      </c>
      <c r="BB116" s="87" t="e">
        <f ca="true">+IF(AND(ISTEXT(OFFSET('Hygiene Data'!$L$2,0,10*ROW('Hygiene Data'!N110))),DQ116="Yes"),OFFSET('Hygiene Data'!$N$9,0,10*ROW('Hygiene Data'!N110)),IF(AND(ISTEXT(OFFSET('Hygiene Data'!$L$2,0,10*ROW('Hygiene Data'!N110))),DQ116="No",ISNUMBER(OFFSET('Hygiene Data'!$N$9,0,10*ROW('Hygiene Data'!N110)))),CONCATENATE("[",ROUND(OFFSET('Hygiene Data'!$N$9,0,10*ROW('Hygiene Data'!N110)),0),"]"),IF(AND(ISTEXT(OFFSET('Hygiene Data'!$L$2,0,10*ROW('Hygiene Data'!N110))),DQ116="",ISNUMBER(OFFSET('Hygiene Data'!$N$9,0,10*ROW('Hygiene Data'!N110)))),OFFSET('Hygiene Data'!$N$9,0,10*ROW('Hygiene Data'!N110)),NA())))</f>
        <v>#N/A</v>
      </c>
      <c r="BC116" s="87" t="e">
        <f ca="true">+IF(AND(ISTEXT(OFFSET('Hygiene Data'!$L$2,0,10*ROW('Hygiene Data'!O110))),DR116="Yes"),OFFSET('Hygiene Data'!$O$5,0,10*ROW('Hygiene Data'!O110)),IF(AND(ISTEXT(OFFSET('Hygiene Data'!$L$2,0,10*ROW('Hygiene Data'!O110))),DR116="No",ISNUMBER(OFFSET('Hygiene Data'!$O$5,0,10*ROW('Hygiene Data'!O110)))),CONCATENATE("[",ROUND(OFFSET('Hygiene Data'!$O$5,0,10*ROW('Hygiene Data'!O110)),0),"]"),IF(AND(ISTEXT(OFFSET('Hygiene Data'!$L$2,0,10*ROW('Hygiene Data'!O110))),DR116="",ISNUMBER(OFFSET('Hygiene Data'!$O$5,0,10*ROW('Hygiene Data'!O110)))),OFFSET('Hygiene Data'!$O$5,0,10*ROW('Hygiene Data'!O110)),NA())))</f>
        <v>#N/A</v>
      </c>
      <c r="BD116" s="87" t="e">
        <f ca="true">+IF(AND(ISTEXT(OFFSET('Hygiene Data'!$L$2,0,10*ROW('Hygiene Data'!O110))),DS116="Yes"),OFFSET('Hygiene Data'!$O$7,0,10*ROW('Hygiene Data'!O110)),IF(AND(ISTEXT(OFFSET('Hygiene Data'!$L$2,0,10*ROW('Hygiene Data'!O110))),DS116="No",ISNUMBER(OFFSET('Hygiene Data'!$O$7,0,10*ROW('Hygiene Data'!O110)))),CONCATENATE("[",ROUND(OFFSET('Hygiene Data'!$O$7,0,10*ROW('Hygiene Data'!O110)),0),"]"),IF(AND(ISTEXT(OFFSET('Hygiene Data'!$L$2,0,10*ROW('Hygiene Data'!O110))),DS116="",ISNUMBER(OFFSET('Hygiene Data'!$O$7,0,10*ROW('Hygiene Data'!O110)))),OFFSET('Hygiene Data'!$O$7,0,10*ROW('Hygiene Data'!O110)),NA())))</f>
        <v>#N/A</v>
      </c>
      <c r="BE116" s="87" t="e">
        <f ca="true">+IF(AND(ISTEXT(OFFSET('Hygiene Data'!$L$2,0,10*ROW('Hygiene Data'!O110))),DT116="Yes"),OFFSET('Hygiene Data'!$O$9,0,10*ROW('Hygiene Data'!O110)),IF(AND(ISTEXT(OFFSET('Hygiene Data'!$L$2,0,10*ROW('Hygiene Data'!O110))),DT116="No",ISNUMBER(OFFSET('Hygiene Data'!$O$9,0,10*ROW('Hygiene Data'!O110)))),CONCATENATE("[",ROUND(OFFSET('Hygiene Data'!$O$9,0,10*ROW('Hygiene Data'!O110)),0),"]"),IF(AND(ISTEXT(OFFSET('Hygiene Data'!$L$2,0,10*ROW('Hygiene Data'!O110))),DT116="",ISNUMBER(OFFSET('Hygiene Data'!$O$9,0,10*ROW('Hygiene Data'!O110)))),OFFSET('Hygiene Data'!$O$9,0,10*ROW('Hygiene Data'!O110)),NA())))</f>
        <v>#N/A</v>
      </c>
      <c r="BF116" s="87" t="e">
        <f ca="true">+IF(AND(ISTEXT(OFFSET('Hygiene Data'!$L$2,0,10*ROW('Hygiene Data'!P110))),DU116="Yes"),OFFSET('Hygiene Data'!$P$5,0,10*ROW('Hygiene Data'!P110)),IF(AND(ISTEXT(OFFSET('Hygiene Data'!$L$2,0,10*ROW('Hygiene Data'!P110))),DU116="No",ISNUMBER(OFFSET('Hygiene Data'!$P$5,0,10*ROW('Hygiene Data'!P110)))),CONCATENATE("[",ROUND(OFFSET('Hygiene Data'!$P$5,0,10*ROW('Hygiene Data'!P110)),0),"]"),IF(AND(ISTEXT(OFFSET('Hygiene Data'!$L$2,0,10*ROW('Hygiene Data'!P110))),DU116="",ISNUMBER(OFFSET('Hygiene Data'!$P$5,0,10*ROW('Hygiene Data'!P110)))),OFFSET('Hygiene Data'!$P$5,0,10*ROW('Hygiene Data'!P110)),NA())))</f>
        <v>#N/A</v>
      </c>
      <c r="BG116" s="87" t="e">
        <f ca="true">+IF(AND(ISTEXT(OFFSET('Hygiene Data'!$L$2,0,10*ROW('Hygiene Data'!P110))),DV116="Yes"),OFFSET('Hygiene Data'!$P$7,0,10*ROW('Hygiene Data'!P110)),IF(AND(ISTEXT(OFFSET('Hygiene Data'!$L$2,0,10*ROW('Hygiene Data'!P110))),DV116="No",ISNUMBER(OFFSET('Hygiene Data'!$P$7,0,10*ROW('Hygiene Data'!P110)))),CONCATENATE("[",ROUND(OFFSET('Hygiene Data'!$P$7,0,10*ROW('Hygiene Data'!P110)),0),"]"),IF(AND(ISTEXT(OFFSET('Hygiene Data'!$L$2,0,10*ROW('Hygiene Data'!P110))),DV116="",ISNUMBER(OFFSET('Hygiene Data'!$P$7,0,10*ROW('Hygiene Data'!P110)))),OFFSET('Hygiene Data'!$P$7,0,10*ROW('Hygiene Data'!P110)),NA())))</f>
        <v>#N/A</v>
      </c>
      <c r="BH116" s="87" t="e">
        <f ca="true">+IF(AND(ISTEXT(OFFSET('Hygiene Data'!$L$2,0,10*ROW('Hygiene Data'!P110))),DW116="Yes"),OFFSET('Hygiene Data'!$P$9,0,10*ROW('Hygiene Data'!P110)),IF(AND(ISTEXT(OFFSET('Hygiene Data'!$L$2,0,10*ROW('Hygiene Data'!P110))),DW116="No",ISNUMBER(OFFSET('Hygiene Data'!$P$9,0,10*ROW('Hygiene Data'!P110)))),CONCATENATE("[",ROUND(OFFSET('Hygiene Data'!$P$9,0,10*ROW('Hygiene Data'!P110)),0),"]"),IF(AND(ISTEXT(OFFSET('Hygiene Data'!$L$2,0,10*ROW('Hygiene Data'!P110))),DW116="",ISNUMBER(OFFSET('Hygiene Data'!$P$9,0,10*ROW('Hygiene Data'!P110)))),OFFSET('Hygiene Data'!$P$9,0,10*ROW('Hygiene Data'!P110)),NA())))</f>
        <v>#N/A</v>
      </c>
      <c r="BI116" s="87" t="e">
        <f ca="true">+IF(AND(ISTEXT(OFFSET('Hygiene Data'!$L$2,0,10*ROW('Hygiene Data'!Q110))),DX116="Yes"),OFFSET('Hygiene Data'!$Q$5,0,10*ROW('Hygiene Data'!Q110)),IF(AND(ISTEXT(OFFSET('Hygiene Data'!$L$2,0,10*ROW('Hygiene Data'!Q110))),DX116="No",ISNUMBER(OFFSET('Hygiene Data'!$Q$5,0,10*ROW('Hygiene Data'!Q110)))),CONCATENATE("[",ROUND(OFFSET('Hygiene Data'!$Q$5,0,10*ROW('Hygiene Data'!Q110)),0),"]"),IF(AND(ISTEXT(OFFSET('Hygiene Data'!$L$2,0,10*ROW('Hygiene Data'!Q110))),DX116="",ISNUMBER(OFFSET('Hygiene Data'!$Q$5,0,10*ROW('Hygiene Data'!Q110)))),OFFSET('Hygiene Data'!$Q$5,0,10*ROW('Hygiene Data'!Q110)),NA())))</f>
        <v>#N/A</v>
      </c>
      <c r="BJ116" s="87" t="e">
        <f ca="true">+IF(AND(ISTEXT(OFFSET('Hygiene Data'!$L$2,0,10*ROW('Hygiene Data'!Q110))),DY116="Yes"),OFFSET('Hygiene Data'!$Q$7,0,10*ROW('Hygiene Data'!Q110)),IF(AND(ISTEXT(OFFSET('Hygiene Data'!$L$2,0,10*ROW('Hygiene Data'!Q110))),DY116="No",ISNUMBER(OFFSET('Hygiene Data'!$Q$7,0,10*ROW('Hygiene Data'!Q110)))),CONCATENATE("[",ROUND(OFFSET('Hygiene Data'!$Q$7,0,10*ROW('Hygiene Data'!Q110)),0),"]"),IF(AND(ISTEXT(OFFSET('Hygiene Data'!$L$2,0,10*ROW('Hygiene Data'!Q110))),DY116="",ISNUMBER(OFFSET('Hygiene Data'!$Q$7,0,10*ROW('Hygiene Data'!Q110)))),OFFSET('Hygiene Data'!$Q$7,0,10*ROW('Hygiene Data'!Q110)),NA())))</f>
        <v>#N/A</v>
      </c>
      <c r="BK116" s="87" t="e">
        <f ca="true">+IF(AND(ISTEXT(OFFSET('Hygiene Data'!$L$2,0,10*ROW('Hygiene Data'!Q110))),DZ116="Yes"),OFFSET('Hygiene Data'!$Q$9,0,10*ROW('Hygiene Data'!Q110)),IF(AND(ISTEXT(OFFSET('Hygiene Data'!$L$2,0,10*ROW('Hygiene Data'!Q110))),DZ116="No",ISNUMBER(OFFSET('Hygiene Data'!$Q$9,0,10*ROW('Hygiene Data'!Q110)))),CONCATENATE("[",ROUND(OFFSET('Hygiene Data'!$Q$9,0,10*ROW('Hygiene Data'!Q110)),0),"]"),IF(AND(ISTEXT(OFFSET('Hygiene Data'!$L$2,0,10*ROW('Hygiene Data'!Q110))),DZ116="",ISNUMBER(OFFSET('Hygiene Data'!$Q$9,0,10*ROW('Hygiene Data'!Q110)))),OFFSET('Hygiene Data'!$Q$9,0,10*ROW('Hygiene Data'!Q110)),NA())))</f>
        <v>#N/A</v>
      </c>
      <c r="BL116" s="87" t="e">
        <f ca="true">+IF(AND(ISTEXT(OFFSET('Hygiene Data'!$L$2,0,10*ROW('Hygiene Data'!R110))),EA116="Yes"),OFFSET('Hygiene Data'!$R$5,0,10*ROW('Hygiene Data'!R110)),IF(AND(ISTEXT(OFFSET('Hygiene Data'!$L$2,0,10*ROW('Hygiene Data'!R110))),EA116="No",ISNUMBER(OFFSET('Hygiene Data'!$R$5,0,10*ROW('Hygiene Data'!R110)))),CONCATENATE("[",ROUND(OFFSET('Hygiene Data'!$R$5,0,10*ROW('Hygiene Data'!R110)),0),"]"),IF(AND(ISTEXT(OFFSET('Hygiene Data'!$L$2,0,10*ROW('Hygiene Data'!R110))),EA116="",ISNUMBER(OFFSET('Hygiene Data'!$R$5,0,10*ROW('Hygiene Data'!R110)))),OFFSET('Hygiene Data'!$R$5,0,10*ROW('Hygiene Data'!R110)),NA())))</f>
        <v>#N/A</v>
      </c>
      <c r="BM116" s="87" t="e">
        <f ca="true">+IF(AND(ISTEXT(OFFSET('Hygiene Data'!$L$2,0,10*ROW('Hygiene Data'!R110))),EB116="Yes"),OFFSET('Hygiene Data'!$R$7,0,10*ROW('Hygiene Data'!R110)),IF(AND(ISTEXT(OFFSET('Hygiene Data'!$L$2,0,10*ROW('Hygiene Data'!R110))),EB116="No",ISNUMBER(OFFSET('Hygiene Data'!$R$7,0,10*ROW('Hygiene Data'!R110)))),CONCATENATE("[",ROUND(OFFSET('Hygiene Data'!$R$7,0,10*ROW('Hygiene Data'!R110)),0),"]"),IF(AND(ISTEXT(OFFSET('Hygiene Data'!$L$2,0,10*ROW('Hygiene Data'!R110))),EB116="",ISNUMBER(OFFSET('Hygiene Data'!$R$7,0,10*ROW('Hygiene Data'!R110)))),OFFSET('Hygiene Data'!$R$7,0,10*ROW('Hygiene Data'!R110)),NA())))</f>
        <v>#N/A</v>
      </c>
      <c r="BN116" s="87" t="e">
        <f ca="true">+IF(AND(ISTEXT(OFFSET('Hygiene Data'!$L$2,0,10*ROW('Hygiene Data'!R110))),EC116="Yes"),OFFSET('Hygiene Data'!$R$9,0,10*ROW('Hygiene Data'!R110)),IF(AND(ISTEXT(OFFSET('Hygiene Data'!$L$2,0,10*ROW('Hygiene Data'!R110))),EC116="No",ISNUMBER(OFFSET('Hygiene Data'!$R$9,0,10*ROW('Hygiene Data'!R110)))),CONCATENATE("[",ROUND(OFFSET('Hygiene Data'!$R$9,0,10*ROW('Hygiene Data'!R110)),0),"]"),IF(AND(ISTEXT(OFFSET('Hygiene Data'!$L$2,0,10*ROW('Hygiene Data'!R110))),EC116="",ISNUMBER(OFFSET('Hygiene Data'!$R$9,0,10*ROW('Hygiene Data'!R110)))),OFFSET('Hygiene Data'!$R$9,0,10*ROW('Hygiene Data'!R110)),NA())))</f>
        <v>#N/A</v>
      </c>
      <c r="BO116" s="87" t="e">
        <f ca="true">+IF(AND(ISTEXT(OFFSET('Hygiene Data'!$L$2,0,10*ROW('Hygiene Data'!S110))),ED116="Yes"),OFFSET('Hygiene Data'!$S$5,0,10*ROW('Hygiene Data'!S110)),IF(AND(ISTEXT(OFFSET('Hygiene Data'!$L$2,0,10*ROW('Hygiene Data'!S110))),ED116="No",ISNUMBER(OFFSET('Hygiene Data'!$S$5,0,10*ROW('Hygiene Data'!S110)))),CONCATENATE("[",ROUND(OFFSET('Hygiene Data'!$S$5,0,10*ROW('Hygiene Data'!S110)),0),"]"),IF(AND(ISTEXT(OFFSET('Hygiene Data'!$L$2,0,10*ROW('Hygiene Data'!S110))),ED116="",ISNUMBER(OFFSET('Hygiene Data'!$S$5,0,10*ROW('Hygiene Data'!S110)))),OFFSET('Hygiene Data'!$S$5,0,10*ROW('Hygiene Data'!S110)),NA())))</f>
        <v>#N/A</v>
      </c>
      <c r="BP116" s="87" t="e">
        <f ca="true">+IF(AND(ISTEXT(OFFSET('Hygiene Data'!$L$2,0,10*ROW('Hygiene Data'!S110))),EE116="Yes"),OFFSET('Hygiene Data'!$S$7,0,10*ROW('Hygiene Data'!S110)),IF(AND(ISTEXT(OFFSET('Hygiene Data'!$L$2,0,10*ROW('Hygiene Data'!S110))),EE116="No",ISNUMBER(OFFSET('Hygiene Data'!$S$7,0,10*ROW('Hygiene Data'!S110)))),CONCATENATE("[",ROUND(OFFSET('Hygiene Data'!$S$7,0,10*ROW('Hygiene Data'!S110)),0),"]"),IF(AND(ISTEXT(OFFSET('Hygiene Data'!$L$2,0,10*ROW('Hygiene Data'!S110))),EE116="",ISNUMBER(OFFSET('Hygiene Data'!$S$7,0,10*ROW('Hygiene Data'!S110)))),OFFSET('Hygiene Data'!$S$7,0,10*ROW('Hygiene Data'!S110)),NA())))</f>
        <v>#N/A</v>
      </c>
      <c r="BQ116" s="87" t="e">
        <f ca="true">+IF(AND(ISTEXT(OFFSET('Hygiene Data'!$L$2,0,10*ROW('Hygiene Data'!S110))),EF116="Yes"),OFFSET('Hygiene Data'!$S$9,0,10*ROW('Hygiene Data'!S110)),IF(AND(ISTEXT(OFFSET('Hygiene Data'!$L$2,0,10*ROW('Hygiene Data'!S110))),EF116="No",ISNUMBER(OFFSET('Hygiene Data'!$S$9,0,10*ROW('Hygiene Data'!S110)))),CONCATENATE("[",ROUND(OFFSET('Hygiene Data'!$S$9,0,10*ROW('Hygiene Data'!S110)),0),"]"),IF(AND(ISTEXT(OFFSET('Hygiene Data'!$L$2,0,10*ROW('Hygiene Data'!S110))),EF116="",ISNUMBER(OFFSET('Hygiene Data'!$S$9,0,10*ROW('Hygiene Data'!S110)))),OFFSET('Hygiene Data'!$S$9,0,10*ROW('Hygiene Data'!S110)),NA())))</f>
        <v>#N/A</v>
      </c>
      <c r="BR116" s="271"/>
      <c r="BS116" s="271" t="str">
        <f ca="true">+IF(OFFSET('Water Data'!$N$27,0,10*ROW('Water Data'!N110))="","",OFFSET('Water Data'!$N$27,0,10*ROW('Water Data'!N110)))</f>
        <v/>
      </c>
      <c r="BT116" s="271" t="str">
        <f ca="true">+IF(OFFSET('Water Data'!$N$28,0,10*ROW('Water Data'!N110))="","",OFFSET('Water Data'!$N$28,0,10*ROW('Water Data'!N110)))</f>
        <v/>
      </c>
      <c r="BU116" s="271" t="str">
        <f ca="true">+IF(OFFSET('Water Data'!$N$29,0,10*ROW('Water Data'!N110))="","",OFFSET('Water Data'!$N$29,0,10*ROW('Water Data'!N110)))</f>
        <v/>
      </c>
      <c r="BV116" s="271" t="str">
        <f ca="true">+IF(OFFSET('Water Data'!$O$27,0,10*ROW('Water Data'!O110))="","",OFFSET('Water Data'!$O$27,0,10*ROW('Water Data'!O110)))</f>
        <v/>
      </c>
      <c r="BW116" s="271" t="str">
        <f ca="true">+IF(OFFSET('Water Data'!$O$28,0,10*ROW('Water Data'!O110))="","",OFFSET('Water Data'!$O$28,0,10*ROW('Water Data'!O110)))</f>
        <v/>
      </c>
      <c r="BX116" s="271" t="str">
        <f ca="true">+IF(OFFSET('Water Data'!$O$29,0,10*ROW('Water Data'!O110))="","",OFFSET('Water Data'!$O$29,0,10*ROW('Water Data'!O110)))</f>
        <v/>
      </c>
      <c r="BY116" s="271" t="str">
        <f ca="true">+IF(OFFSET('Water Data'!$P$27,0,10*ROW('Water Data'!P110))="","",OFFSET('Water Data'!$P$27,0,10*ROW('Water Data'!P110)))</f>
        <v/>
      </c>
      <c r="BZ116" s="271" t="str">
        <f ca="true">+IF(OFFSET('Water Data'!$P$28,0,10*ROW('Water Data'!P110))="","",OFFSET('Water Data'!$P$28,0,10*ROW('Water Data'!P110)))</f>
        <v/>
      </c>
      <c r="CA116" s="271" t="str">
        <f ca="true">+IF(OFFSET('Water Data'!$P$29,0,10*ROW('Water Data'!P110))="","",OFFSET('Water Data'!$P$29,0,10*ROW('Water Data'!P110)))</f>
        <v/>
      </c>
      <c r="CB116" s="271" t="str">
        <f ca="true">+IF(OFFSET('Water Data'!$Q$27,0,10*ROW('Water Data'!Q110))="","",OFFSET('Water Data'!$Q$27,0,10*ROW('Water Data'!Q110)))</f>
        <v/>
      </c>
      <c r="CC116" s="271" t="str">
        <f ca="true">+IF(OFFSET('Water Data'!$Q$28,0,10*ROW('Water Data'!Q110))="","",OFFSET('Water Data'!$Q$28,0,10*ROW('Water Data'!Q110)))</f>
        <v/>
      </c>
      <c r="CD116" s="271" t="str">
        <f ca="true">+IF(OFFSET('Water Data'!$Q$29,0,10*ROW('Water Data'!Q110))="","",OFFSET('Water Data'!$Q$29,0,10*ROW('Water Data'!Q110)))</f>
        <v/>
      </c>
      <c r="CE116" s="271" t="str">
        <f ca="true">+IF(OFFSET('Water Data'!$R$27,0,10*ROW('Water Data'!R110))="","",OFFSET('Water Data'!$R$27,0,10*ROW('Water Data'!R110)))</f>
        <v/>
      </c>
      <c r="CF116" s="271" t="str">
        <f ca="true">+IF(OFFSET('Water Data'!$R$28,0,10*ROW('Water Data'!R110))="","",OFFSET('Water Data'!$R$28,0,10*ROW('Water Data'!R110)))</f>
        <v/>
      </c>
      <c r="CG116" s="271" t="str">
        <f ca="true">+IF(OFFSET('Water Data'!$R$29,0,10*ROW('Water Data'!R110))="","",OFFSET('Water Data'!$R$29,0,10*ROW('Water Data'!R110)))</f>
        <v/>
      </c>
      <c r="CH116" s="271" t="str">
        <f ca="true">+IF(OFFSET('Water Data'!$S$27,0,10*ROW('Water Data'!S110))="","",OFFSET('Water Data'!$S$27,0,10*ROW('Water Data'!S110)))</f>
        <v/>
      </c>
      <c r="CI116" s="271" t="str">
        <f ca="true">+IF(OFFSET('Water Data'!$S$28,0,10*ROW('Water Data'!S110))="","",OFFSET('Water Data'!$S$28,0,10*ROW('Water Data'!S110)))</f>
        <v/>
      </c>
      <c r="CJ116" s="271" t="str">
        <f ca="true">+IF(OFFSET('Water Data'!$S$29,0,10*ROW('Water Data'!S110))="","",OFFSET('Water Data'!$S$29,0,10*ROW('Water Data'!S110)))</f>
        <v/>
      </c>
      <c r="CK116" s="271" t="str">
        <f ca="true">+IF(OFFSET('Sanitation Data'!$N$28,0,10*ROW('Sanitation Data'!N110))="","",OFFSET('Sanitation Data'!$N$28,0,10*ROW('Sanitation Data'!N110)))</f>
        <v/>
      </c>
      <c r="CL116" s="271" t="str">
        <f ca="true">+IF(OFFSET('Sanitation Data'!$N$29,0,10*ROW('Sanitation Data'!N110))="","",OFFSET('Sanitation Data'!$N$29,0,10*ROW('Sanitation Data'!N110)))</f>
        <v/>
      </c>
      <c r="CM116" s="271" t="str">
        <f ca="true">+IF(OFFSET('Sanitation Data'!$N$30,0,10*ROW('Sanitation Data'!N110))="","",OFFSET('Sanitation Data'!$N$30,0,10*ROW('Sanitation Data'!N110)))</f>
        <v/>
      </c>
      <c r="CN116" s="271" t="str">
        <f ca="true">+IF(OFFSET('Sanitation Data'!$N$31,0,10*ROW('Sanitation Data'!N110))="","",OFFSET('Sanitation Data'!$N$31,0,10*ROW('Sanitation Data'!N110)))</f>
        <v/>
      </c>
      <c r="CO116" s="271" t="str">
        <f ca="true">+IF(OFFSET('Sanitation Data'!$N$32,0,10*ROW('Sanitation Data'!N110))="","",OFFSET('Sanitation Data'!$N$32,0,10*ROW('Sanitation Data'!N110)))</f>
        <v/>
      </c>
      <c r="CP116" s="271" t="str">
        <f ca="true">+IF(OFFSET('Sanitation Data'!$O$28,0,10*ROW('Sanitation Data'!O110))="","",OFFSET('Sanitation Data'!$O$28,0,10*ROW('Sanitation Data'!O110)))</f>
        <v/>
      </c>
      <c r="CQ116" s="271" t="str">
        <f ca="true">+IF(OFFSET('Sanitation Data'!$O$29,0,10*ROW('Sanitation Data'!O110))="","",OFFSET('Sanitation Data'!$O$29,0,10*ROW('Sanitation Data'!O110)))</f>
        <v/>
      </c>
      <c r="CR116" s="271" t="str">
        <f ca="true">+IF(OFFSET('Sanitation Data'!$O$30,0,10*ROW('Sanitation Data'!O110))="","",OFFSET('Sanitation Data'!$O$30,0,10*ROW('Sanitation Data'!O110)))</f>
        <v/>
      </c>
      <c r="CS116" s="271" t="str">
        <f ca="true">+IF(OFFSET('Sanitation Data'!$O$31,0,10*ROW('Sanitation Data'!O110))="","",OFFSET('Sanitation Data'!$O$31,0,10*ROW('Sanitation Data'!O110)))</f>
        <v/>
      </c>
      <c r="CT116" s="271" t="str">
        <f ca="true">+IF(OFFSET('Sanitation Data'!$O$32,0,10*ROW('Sanitation Data'!O110))="","",OFFSET('Sanitation Data'!$O$32,0,10*ROW('Sanitation Data'!O110)))</f>
        <v/>
      </c>
      <c r="CU116" s="271" t="str">
        <f ca="true">+IF(OFFSET('Sanitation Data'!$P$28,0,10*ROW('Sanitation Data'!P110))="","",OFFSET('Sanitation Data'!$P$28,0,10*ROW('Sanitation Data'!P110)))</f>
        <v/>
      </c>
      <c r="CV116" s="271" t="str">
        <f ca="true">+IF(OFFSET('Sanitation Data'!$P$29,0,10*ROW('Sanitation Data'!P110))="","",OFFSET('Sanitation Data'!$P$29,0,10*ROW('Sanitation Data'!P110)))</f>
        <v/>
      </c>
      <c r="CW116" s="271" t="str">
        <f ca="true">+IF(OFFSET('Sanitation Data'!$P$30,0,10*ROW('Sanitation Data'!P110))="","",OFFSET('Sanitation Data'!$P$30,0,10*ROW('Sanitation Data'!P110)))</f>
        <v/>
      </c>
      <c r="CX116" s="271" t="str">
        <f ca="true">+IF(OFFSET('Sanitation Data'!$P$31,0,10*ROW('Sanitation Data'!P110))="","",OFFSET('Sanitation Data'!$P$31,0,10*ROW('Sanitation Data'!P110)))</f>
        <v/>
      </c>
      <c r="CY116" s="271" t="str">
        <f ca="true">+IF(OFFSET('Sanitation Data'!$P$32,0,10*ROW('Sanitation Data'!P110))="","",OFFSET('Sanitation Data'!$P$32,0,10*ROW('Sanitation Data'!P110)))</f>
        <v/>
      </c>
      <c r="CZ116" s="271" t="str">
        <f ca="true">+IF(OFFSET('Sanitation Data'!$Q$28,0,10*ROW('Sanitation Data'!Q110))="","",OFFSET('Sanitation Data'!$Q$28,0,10*ROW('Sanitation Data'!Q110)))</f>
        <v/>
      </c>
      <c r="DA116" s="271" t="str">
        <f ca="true">+IF(OFFSET('Sanitation Data'!$Q$29,0,10*ROW('Sanitation Data'!Q110))="","",OFFSET('Sanitation Data'!$Q$29,0,10*ROW('Sanitation Data'!Q110)))</f>
        <v/>
      </c>
      <c r="DB116" s="271" t="str">
        <f ca="true">+IF(OFFSET('Sanitation Data'!$Q$30,0,10*ROW('Sanitation Data'!Q110))="","",OFFSET('Sanitation Data'!$Q$30,0,10*ROW('Sanitation Data'!Q110)))</f>
        <v/>
      </c>
      <c r="DC116" s="271" t="str">
        <f ca="true">+IF(OFFSET('Sanitation Data'!$Q$31,0,10*ROW('Sanitation Data'!Q110))="","",OFFSET('Sanitation Data'!$Q$31,0,10*ROW('Sanitation Data'!Q110)))</f>
        <v/>
      </c>
      <c r="DD116" s="271" t="str">
        <f ca="true">+IF(OFFSET('Sanitation Data'!$Q$32,0,10*ROW('Sanitation Data'!Q110))="","",OFFSET('Sanitation Data'!$Q$32,0,10*ROW('Sanitation Data'!Q110)))</f>
        <v/>
      </c>
      <c r="DE116" s="271" t="str">
        <f ca="true">+IF(OFFSET('Sanitation Data'!$R$28,0,10*ROW('Sanitation Data'!R110))="","",OFFSET('Sanitation Data'!$R$28,0,10*ROW('Sanitation Data'!R110)))</f>
        <v/>
      </c>
      <c r="DF116" s="271" t="str">
        <f ca="true">+IF(OFFSET('Sanitation Data'!$R$29,0,10*ROW('Sanitation Data'!R110))="","",OFFSET('Sanitation Data'!$R$29,0,10*ROW('Sanitation Data'!R110)))</f>
        <v/>
      </c>
      <c r="DG116" s="271" t="str">
        <f ca="true">+IF(OFFSET('Sanitation Data'!$R$30,0,10*ROW('Sanitation Data'!R110))="","",OFFSET('Sanitation Data'!$R$30,0,10*ROW('Sanitation Data'!R110)))</f>
        <v/>
      </c>
      <c r="DH116" s="271" t="str">
        <f ca="true">+IF(OFFSET('Sanitation Data'!$R$31,0,10*ROW('Sanitation Data'!R110))="","",OFFSET('Sanitation Data'!$R$31,0,10*ROW('Sanitation Data'!R110)))</f>
        <v/>
      </c>
      <c r="DI116" s="271" t="str">
        <f ca="true">+IF(OFFSET('Sanitation Data'!$R$32,0,10*ROW('Sanitation Data'!R110))="","",OFFSET('Sanitation Data'!$R$32,0,10*ROW('Sanitation Data'!R110)))</f>
        <v/>
      </c>
      <c r="DJ116" s="271" t="str">
        <f ca="true">+IF(OFFSET('Sanitation Data'!$S$28,0,10*ROW('Sanitation Data'!S110))="","",OFFSET('Sanitation Data'!$S$28,0,10*ROW('Sanitation Data'!S110)))</f>
        <v/>
      </c>
      <c r="DK116" s="271" t="str">
        <f ca="true">+IF(OFFSET('Sanitation Data'!$S$29,0,10*ROW('Sanitation Data'!S110))="","",OFFSET('Sanitation Data'!$S$29,0,10*ROW('Sanitation Data'!S110)))</f>
        <v/>
      </c>
      <c r="DL116" s="271" t="str">
        <f ca="true">+IF(OFFSET('Sanitation Data'!$S$30,0,10*ROW('Sanitation Data'!S110))="","",OFFSET('Sanitation Data'!$S$30,0,10*ROW('Sanitation Data'!S110)))</f>
        <v/>
      </c>
      <c r="DM116" s="271" t="str">
        <f ca="true">+IF(OFFSET('Sanitation Data'!$S$31,0,10*ROW('Sanitation Data'!S110))="","",OFFSET('Sanitation Data'!$S$31,0,10*ROW('Sanitation Data'!S110)))</f>
        <v/>
      </c>
      <c r="DN116" s="271" t="str">
        <f ca="true">+IF(OFFSET('Sanitation Data'!$S$32,0,10*ROW('Sanitation Data'!S110))="","",OFFSET('Sanitation Data'!$S$32,0,10*ROW('Sanitation Data'!S110)))</f>
        <v/>
      </c>
      <c r="DO116" s="271" t="str">
        <f ca="true">+IF(OFFSET('Hygiene Data'!$N$11,0,10*ROW('Hygiene Data'!N110))="","",OFFSET('Hygiene Data'!$N$11,0,10*ROW('Hygiene Data'!N110)))</f>
        <v/>
      </c>
      <c r="DP116" s="271" t="str">
        <f ca="true">+IF(OFFSET('Hygiene Data'!$N$12,0,10*ROW('Hygiene Data'!N110))="","",OFFSET('Hygiene Data'!$N$12,0,10*ROW('Hygiene Data'!N110)))</f>
        <v/>
      </c>
      <c r="DQ116" s="271" t="str">
        <f ca="true">+IF(OFFSET('Hygiene Data'!$N$13,0,10*ROW('Hygiene Data'!N110))="","",OFFSET('Hygiene Data'!$N$13,0,10*ROW('Hygiene Data'!N110)))</f>
        <v/>
      </c>
      <c r="DR116" s="271" t="str">
        <f ca="true">+IF(OFFSET('Hygiene Data'!$O$11,0,10*ROW('Hygiene Data'!O110))="","",OFFSET('Hygiene Data'!$O$11,0,10*ROW('Hygiene Data'!O110)))</f>
        <v/>
      </c>
      <c r="DS116" s="271" t="str">
        <f ca="true">+IF(OFFSET('Hygiene Data'!$O$12,0,10*ROW('Hygiene Data'!O110))="","",OFFSET('Hygiene Data'!$O$12,0,10*ROW('Hygiene Data'!O110)))</f>
        <v/>
      </c>
      <c r="DT116" s="271" t="str">
        <f ca="true">+IF(OFFSET('Hygiene Data'!$O$13,0,10*ROW('Hygiene Data'!O110))="","",OFFSET('Hygiene Data'!$O$13,0,10*ROW('Hygiene Data'!O110)))</f>
        <v/>
      </c>
      <c r="DU116" s="271" t="str">
        <f ca="true">+IF(OFFSET('Hygiene Data'!$P$11,0,10*ROW('Hygiene Data'!P110))="","",OFFSET('Hygiene Data'!$P$11,0,10*ROW('Hygiene Data'!P110)))</f>
        <v/>
      </c>
      <c r="DV116" s="271" t="str">
        <f ca="true">+IF(OFFSET('Hygiene Data'!$P$12,0,10*ROW('Hygiene Data'!P110))="","",OFFSET('Hygiene Data'!$P$12,0,10*ROW('Hygiene Data'!P110)))</f>
        <v/>
      </c>
      <c r="DW116" s="271" t="str">
        <f ca="true">+IF(OFFSET('Hygiene Data'!$P$13,0,10*ROW('Hygiene Data'!P110))="","",OFFSET('Hygiene Data'!$P$13,0,10*ROW('Hygiene Data'!P110)))</f>
        <v/>
      </c>
      <c r="DX116" s="271" t="str">
        <f ca="true">+IF(OFFSET('Hygiene Data'!$Q$11,0,10*ROW('Hygiene Data'!Q110))="","",OFFSET('Hygiene Data'!$Q$11,0,10*ROW('Hygiene Data'!Q110)))</f>
        <v/>
      </c>
      <c r="DY116" s="271" t="str">
        <f ca="true">+IF(OFFSET('Hygiene Data'!$Q$12,0,10*ROW('Hygiene Data'!Q110))="","",OFFSET('Hygiene Data'!$Q$12,0,10*ROW('Hygiene Data'!Q110)))</f>
        <v/>
      </c>
      <c r="DZ116" s="271" t="str">
        <f ca="true">+IF(OFFSET('Hygiene Data'!$Q$13,0,10*ROW('Hygiene Data'!Q110))="","",OFFSET('Hygiene Data'!$Q$13,0,10*ROW('Hygiene Data'!Q110)))</f>
        <v/>
      </c>
      <c r="EA116" s="271" t="str">
        <f ca="true">+IF(OFFSET('Hygiene Data'!$R$11,0,10*ROW('Hygiene Data'!R110))="","",OFFSET('Hygiene Data'!$R$11,0,10*ROW('Hygiene Data'!R110)))</f>
        <v/>
      </c>
      <c r="EB116" s="271" t="str">
        <f ca="true">+IF(OFFSET('Hygiene Data'!$R$12,0,10*ROW('Hygiene Data'!R110))="","",OFFSET('Hygiene Data'!$R$12,0,10*ROW('Hygiene Data'!R110)))</f>
        <v/>
      </c>
      <c r="EC116" s="271" t="str">
        <f ca="true">+IF(OFFSET('Hygiene Data'!$R$13,0,10*ROW('Hygiene Data'!R110))="","",OFFSET('Hygiene Data'!$R$13,0,10*ROW('Hygiene Data'!R110)))</f>
        <v/>
      </c>
      <c r="ED116" s="271" t="str">
        <f ca="true">+IF(OFFSET('Hygiene Data'!$S$11,0,10*ROW('Hygiene Data'!S110))="","",OFFSET('Hygiene Data'!$S$11,0,10*ROW('Hygiene Data'!S110)))</f>
        <v/>
      </c>
      <c r="EE116" s="271" t="str">
        <f ca="true">+IF(OFFSET('Hygiene Data'!$S$12,0,10*ROW('Hygiene Data'!S110))="","",OFFSET('Hygiene Data'!$S$12,0,10*ROW('Hygiene Data'!S110)))</f>
        <v/>
      </c>
      <c r="EF116" s="271" t="str">
        <f ca="true">+IF(OFFSET('Hygiene Data'!$S$13,0,10*ROW('Hygiene Data'!S110))="","",OFFSET('Hygiene Data'!$S$13,0,10*ROW('Hygiene Data'!S110)))</f>
        <v/>
      </c>
    </row>
    <row xmlns:x14ac="http://schemas.microsoft.com/office/spreadsheetml/2009/9/ac" r="117" x14ac:dyDescent="0.2">
      <c r="A117" s="32" t="str">
        <f ca="true">+IF(OFFSET('Water Data'!$L$2,0,10*ROW('Water Data'!O111))="","",OFFSET('Water Data'!$L$2,0,10*ROW('Water Data'!O111)))</f>
        <v/>
      </c>
      <c r="B117" s="32" t="str">
        <f ca="true">+IF(OFFSET('Water Data'!$M$2,0,10*ROW('Water Data'!P111))="","",OFFSET('Water Data'!$M$2,0,10*ROW('Water Data'!P111)))</f>
        <v/>
      </c>
      <c r="C117" s="327" t="str">
        <f t="shared" ca="true" si="1"/>
        <v/>
      </c>
      <c r="D117" s="85" t="e">
        <f ca="true">+IF(AND(ISTEXT(OFFSET('Water Data'!$L$2,0,10*ROW('Water Data'!N111))),BS117="Yes"),100-OFFSET('Water Data'!$N$4,0,10*ROW('Water Data'!N111)),IF(AND(ISTEXT(OFFSET('Water Data'!$L$2,0,10*ROW('Water Data'!N111))),BS117="No",ISNUMBER(OFFSET('Water Data'!$N$4,0,10*ROW('Water Data'!N111)))),CONCATENATE("[",ROUND(100-OFFSET('Water Data'!$N$4,0,10*ROW('Water Data'!N111)),0),"]"),IF(AND(ISTEXT(OFFSET('Water Data'!$L$2,0,10*ROW('Water Data'!N111))),BS117="",ISNUMBER(OFFSET('Water Data'!$N$4,0,10*ROW('Water Data'!N111)))),100-OFFSET('Water Data'!$N$4,0,10*ROW('Water Data'!N111)),NA())))</f>
        <v>#N/A</v>
      </c>
      <c r="E117" s="85" t="e">
        <f ca="true">+IF(AND(ISTEXT(OFFSET('Water Data'!$L$2,0,10*ROW('Water Data'!O111))),BT117="Yes"),OFFSET('Water Data'!$N$6,0,10*ROW('Water Data'!N111)),IF(AND(ISTEXT(OFFSET('Water Data'!$L$2,0,10*ROW('Water Data'!N111))),BT117="No",ISNUMBER(OFFSET('Water Data'!$N$6,0,10*ROW('Water Data'!N111)))),CONCATENATE("[",ROUND(OFFSET('Water Data'!$N$6,0,10*ROW('Water Data'!N111)),0),"]"),IF(AND(ISTEXT(OFFSET('Water Data'!$L$2,0,10*ROW('Water Data'!N111))),BT117="",ISNUMBER(OFFSET('Water Data'!$N$6,0,10*ROW('Water Data'!N111)))),OFFSET('Water Data'!$N$6,0,10*ROW('Water Data'!N111)),NA())))</f>
        <v>#N/A</v>
      </c>
      <c r="F117" s="85" t="e">
        <f ca="true">+IF(AND(ISTEXT(OFFSET('Water Data'!$L$2,0,10*ROW('Water Data'!N111))),BU117="Yes"),OFFSET('Water Data'!$N$9,0,10*ROW('Water Data'!N111)),IF(AND(ISTEXT(OFFSET('Water Data'!$L$2,0,10*ROW('Water Data'!N111))),BU117="No",ISNUMBER(OFFSET('Water Data'!$N$9,0,10*ROW('Water Data'!N111)))),CONCATENATE("[",ROUND(OFFSET('Water Data'!$N$9,0,10*ROW('Water Data'!N111)),0),"]"),IF(AND(ISTEXT(OFFSET('Water Data'!$L$2,0,10*ROW('Water Data'!N111))),BU117="",ISNUMBER(OFFSET('Water Data'!$N$9,0,10*ROW('Water Data'!N111)))),OFFSET('Water Data'!$N$9,0,10*ROW('Water Data'!N111)),NA())))</f>
        <v>#N/A</v>
      </c>
      <c r="G117" s="85" t="e">
        <f ca="true">+IF(AND(ISTEXT(OFFSET('Water Data'!$L$2,0,10*ROW('Water Data'!O111))),BV117="Yes"),100-OFFSET('Water Data'!$O$4,0,10*ROW('Water Data'!O111)),IF(AND(ISTEXT(OFFSET('Water Data'!$L$2,0,10*ROW('Water Data'!O111))),BV117="No",ISNUMBER(OFFSET('Water Data'!$O$4,0,10*ROW('Water Data'!O111)))),CONCATENATE("[",ROUND(100-OFFSET('Water Data'!$O$4,0,10*ROW('Water Data'!O111)),0),"]"),IF(AND(ISTEXT(OFFSET('Water Data'!$L$2,0,10*ROW('Water Data'!O111))),BV117="",ISNUMBER(OFFSET('Water Data'!$O$4,0,10*ROW('Water Data'!O111)))),100-OFFSET('Water Data'!$O$4,0,10*ROW('Water Data'!O111)),NA())))</f>
        <v>#N/A</v>
      </c>
      <c r="H117" s="85" t="e">
        <f ca="true">+IF(AND(ISTEXT(OFFSET('Water Data'!$L$2,0,10*ROW('Water Data'!O111))),BW117="Yes"),OFFSET('Water Data'!$O$6,0,10*ROW('Water Data'!O111)),IF(AND(ISTEXT(OFFSET('Water Data'!$L$2,0,10*ROW('Water Data'!O111))),BW117="No",ISNUMBER(OFFSET('Water Data'!$O$6,0,10*ROW('Water Data'!O111)))),CONCATENATE("[",ROUND(OFFSET('Water Data'!$N$6,0,10*ROW('Water Data'!O111)),0),"]"),IF(AND(ISTEXT(OFFSET('Water Data'!$L$2,0,10*ROW('Water Data'!O111))),BW117="",ISNUMBER(OFFSET('Water Data'!$O$6,0,10*ROW('Water Data'!O111)))),OFFSET('Water Data'!$O$6,0,10*ROW('Water Data'!O111)),NA())))</f>
        <v>#N/A</v>
      </c>
      <c r="I117" s="85" t="e">
        <f ca="true">+IF(AND(ISTEXT(OFFSET('Water Data'!$L$2,0,10*ROW('Water Data'!O111))),BX117="Yes"),OFFSET('Water Data'!$O$9,0,10*ROW('Water Data'!O111)),IF(AND(ISTEXT(OFFSET('Water Data'!$L$2,0,10*ROW('Water Data'!O111))),BX117="No",ISNUMBER(OFFSET('Water Data'!$O$9,0,10*ROW('Water Data'!O111)))),CONCATENATE("[",ROUND(OFFSET('Water Data'!$O$9,0,10*ROW('Water Data'!O111)),0),"]"),IF(AND(ISTEXT(OFFSET('Water Data'!$L$2,0,10*ROW('Water Data'!O111))),BX117="",ISNUMBER(OFFSET('Water Data'!$O$9,0,10*ROW('Water Data'!O111)))),OFFSET('Water Data'!$O$9,0,10*ROW('Water Data'!O111)),NA())))</f>
        <v>#N/A</v>
      </c>
      <c r="J117" s="85" t="e">
        <f ca="true">+IF(AND(ISTEXT(OFFSET('Water Data'!$L$2,0,10*ROW('Water Data'!P111))),BY117="Yes"),100-OFFSET('Water Data'!$P$4,0,10*ROW('Water Data'!P111)),IF(AND(ISTEXT(OFFSET('Water Data'!$L$2,0,10*ROW('Water Data'!P111))),BY117="No",ISNUMBER(OFFSET('Water Data'!$P$4,0,10*ROW('Water Data'!P111)))),CONCATENATE("[",ROUND(100-OFFSET('Water Data'!$P$4,0,10*ROW('Water Data'!P111)),0),"]"),IF(AND(ISTEXT(OFFSET('Water Data'!$L$2,0,10*ROW('Water Data'!P111))),BY117="",ISNUMBER(OFFSET('Water Data'!$P$4,0,10*ROW('Water Data'!P111)))),100-OFFSET('Water Data'!$P$4,0,10*ROW('Water Data'!P111)),NA())))</f>
        <v>#N/A</v>
      </c>
      <c r="K117" s="85" t="e">
        <f ca="true">+IF(AND(ISTEXT(OFFSET('Water Data'!$L$2,0,10*ROW('Water Data'!P111))),BZ117="Yes"),OFFSET('Water Data'!$P$6,0,10*ROW('Water Data'!P111)),IF(AND(ISTEXT(OFFSET('Water Data'!$L$2,0,10*ROW('Water Data'!P111))),BZ117="No",ISNUMBER(OFFSET('Water Data'!$P$6,0,10*ROW('Water Data'!P111)))),CONCATENATE("[",ROUND(OFFSET('Water Data'!$P$6,0,10*ROW('Water Data'!P111)),0),"]"),IF(AND(ISTEXT(OFFSET('Water Data'!$L$2,0,10*ROW('Water Data'!P111))),BZ117="",ISNUMBER(OFFSET('Water Data'!$P$6,0,10*ROW('Water Data'!P111)))),OFFSET('Water Data'!$P$6,0,10*ROW('Water Data'!P111)),NA())))</f>
        <v>#N/A</v>
      </c>
      <c r="L117" s="85" t="e">
        <f ca="true">+IF(AND(ISTEXT(OFFSET('Water Data'!$L$2,0,10*ROW('Water Data'!P111))),CA117="Yes"),OFFSET('Water Data'!$P$9,0,10*ROW('Water Data'!P111)),IF(AND(ISTEXT(OFFSET('Water Data'!$L$2,0,10*ROW('Water Data'!P111))),CA117="No",ISNUMBER(OFFSET('Water Data'!$P$9,0,10*ROW('Water Data'!P111)))),CONCATENATE("[",ROUND(OFFSET('Water Data'!$P$9,0,10*ROW('Water Data'!P111)),0),"]"),IF(AND(ISTEXT(OFFSET('Water Data'!$L$2,0,10*ROW('Water Data'!P111))),CA117="",ISNUMBER(OFFSET('Water Data'!$P$9,0,10*ROW('Water Data'!P111)))),OFFSET('Water Data'!$P$9,0,10*ROW('Water Data'!P111)),NA())))</f>
        <v>#N/A</v>
      </c>
      <c r="M117" s="85" t="e">
        <f ca="true">+IF(AND(ISTEXT(OFFSET('Water Data'!$L$2,0,10*ROW('Water Data'!Q111))),CB117="Yes"),100-OFFSET('Water Data'!$Q$4,0,10*ROW('Water Data'!Q111)),IF(AND(ISTEXT(OFFSET('Water Data'!$L$2,0,10*ROW('Water Data'!Q111))),CB117="No",ISNUMBER(OFFSET('Water Data'!$Q$4,0,10*ROW('Water Data'!Q111)))),CONCATENATE("[",ROUND(100-OFFSET('Water Data'!$Q$4,0,10*ROW('Water Data'!Q111)),0),"]"),IF(AND(ISTEXT(OFFSET('Water Data'!$L$2,0,10*ROW('Water Data'!Q111))),CB117="",ISNUMBER(OFFSET('Water Data'!$Q$4,0,10*ROW('Water Data'!Q111)))),100-OFFSET('Water Data'!$Q$4,0,10*ROW('Water Data'!Q111)),NA())))</f>
        <v>#N/A</v>
      </c>
      <c r="N117" s="85" t="e">
        <f ca="true">+IF(AND(ISTEXT(OFFSET('Water Data'!$L$2,0,10*ROW('Water Data'!Q111))),CC117="Yes"),OFFSET('Water Data'!$Q$6,0,10*ROW('Water Data'!Q111)),IF(AND(ISTEXT(OFFSET('Water Data'!$L$2,0,10*ROW('Water Data'!Q111))),CC117="No",ISNUMBER(OFFSET('Water Data'!$Q$6,0,10*ROW('Water Data'!Q111)))),CONCATENATE("[",ROUND(OFFSET('Water Data'!$Q$6,0,10*ROW('Water Data'!Q111)),0),"]"),IF(AND(ISTEXT(OFFSET('Water Data'!$L$2,0,10*ROW('Water Data'!Q111))),CC117="",ISNUMBER(OFFSET('Water Data'!$Q$6,0,10*ROW('Water Data'!Q111)))),OFFSET('Water Data'!$Q$6,0,10*ROW('Water Data'!Q111)),NA())))</f>
        <v>#N/A</v>
      </c>
      <c r="O117" s="85" t="e">
        <f ca="true">+IF(AND(ISTEXT(OFFSET('Water Data'!$L$2,0,10*ROW('Water Data'!Q111))),CD117="Yes"),OFFSET('Water Data'!$Q$9,0,10*ROW('Water Data'!Q111)),IF(AND(ISTEXT(OFFSET('Water Data'!$L$2,0,10*ROW('Water Data'!Q111))),CD117="No",ISNUMBER(OFFSET('Water Data'!$Q$9,0,10*ROW('Water Data'!Q111)))),CONCATENATE("[",ROUND(OFFSET('Water Data'!$Q$9,0,10*ROW('Water Data'!Q111)),0),"]"),IF(AND(ISTEXT(OFFSET('Water Data'!$L$2,0,10*ROW('Water Data'!Q111))),CD117="",ISNUMBER(OFFSET('Water Data'!$Q$9,0,10*ROW('Water Data'!Q111)))),OFFSET('Water Data'!$Q$9,0,10*ROW('Water Data'!Q111)),NA())))</f>
        <v>#N/A</v>
      </c>
      <c r="P117" s="85" t="e">
        <f ca="true">+IF(AND(ISTEXT(OFFSET('Water Data'!$L$2,0,10*ROW('Water Data'!R111))),CE117="Yes"),100-OFFSET('Water Data'!$R$4,0,10*ROW('Water Data'!R111)),IF(AND(ISTEXT(OFFSET('Water Data'!$L$2,0,10*ROW('Water Data'!R111))),CE117="No",ISNUMBER(OFFSET('Water Data'!$R$4,0,10*ROW('Water Data'!R111)))),CONCATENATE("[",ROUND(100-OFFSET('Water Data'!$R$4,0,10*ROW('Water Data'!R111)),0),"]"),IF(AND(ISTEXT(OFFSET('Water Data'!$L$2,0,10*ROW('Water Data'!R111))),CE117="",ISNUMBER(OFFSET('Water Data'!$R$4,0,10*ROW('Water Data'!R111)))),100-OFFSET('Water Data'!$R$4,0,10*ROW('Water Data'!R111)),NA())))</f>
        <v>#N/A</v>
      </c>
      <c r="Q117" s="85" t="e">
        <f ca="true">+IF(AND(ISTEXT(OFFSET('Water Data'!$L$2,0,10*ROW('Water Data'!R111))),CF117="Yes"),OFFSET('Water Data'!$R$6,0,10*ROW('Water Data'!R111)),IF(AND(ISTEXT(OFFSET('Water Data'!$L$2,0,10*ROW('Water Data'!R111))),CF117="No",ISNUMBER(OFFSET('Water Data'!$R$6,0,10*ROW('Water Data'!R111)))),CONCATENATE("[",ROUND(OFFSET('Water Data'!$R$6,0,10*ROW('Water Data'!R111)),0),"]"),IF(AND(ISTEXT(OFFSET('Water Data'!$L$2,0,10*ROW('Water Data'!R111))),CF117="",ISNUMBER(OFFSET('Water Data'!$R$6,0,10*ROW('Water Data'!R111)))),OFFSET('Water Data'!$R$6,0,10*ROW('Water Data'!R111)),NA())))</f>
        <v>#N/A</v>
      </c>
      <c r="R117" s="85" t="e">
        <f ca="true">+IF(AND(ISTEXT(OFFSET('Water Data'!$L$2,0,10*ROW('Water Data'!R111))),CG117="Yes"),OFFSET('Water Data'!$R$9,0,10*ROW('Water Data'!R111)),IF(AND(ISTEXT(OFFSET('Water Data'!$L$2,0,10*ROW('Water Data'!R111))),CG117="No",ISNUMBER(OFFSET('Water Data'!$R$9,0,10*ROW('Water Data'!R111)))),CONCATENATE("[",ROUND(OFFSET('Water Data'!$R$9,0,10*ROW('Water Data'!R111)),0),"]"),IF(AND(ISTEXT(OFFSET('Water Data'!$L$2,0,10*ROW('Water Data'!R111))),CG117="",ISNUMBER(OFFSET('Water Data'!$R$9,0,10*ROW('Water Data'!R111)))),OFFSET('Water Data'!$R$9,0,10*ROW('Water Data'!R111)),NA())))</f>
        <v>#N/A</v>
      </c>
      <c r="S117" s="85" t="e">
        <f ca="true">+IF(AND(ISTEXT(OFFSET('Water Data'!$L$2,0,10*ROW('Water Data'!S111))),CH117="Yes"),100-OFFSET('Water Data'!$S$4,0,10*ROW('Water Data'!S111)),IF(AND(ISTEXT(OFFSET('Water Data'!$L$2,0,10*ROW('Water Data'!S111))),CH117="No",ISNUMBER(OFFSET('Water Data'!$S$4,0,10*ROW('Water Data'!S111)))),CONCATENATE("[",ROUND(100-OFFSET('Water Data'!$S$4,0,10*ROW('Water Data'!S111)),0),"]"),IF(AND(ISTEXT(OFFSET('Water Data'!$L$2,0,10*ROW('Water Data'!S111))),CH117="",ISNUMBER(OFFSET('Water Data'!$S$4,0,10*ROW('Water Data'!S111)))),100-OFFSET('Water Data'!$S$4,0,10*ROW('Water Data'!S111)),NA())))</f>
        <v>#N/A</v>
      </c>
      <c r="T117" s="85" t="e">
        <f ca="true">+IF(AND(ISTEXT(OFFSET('Water Data'!$L$2,0,10*ROW('Water Data'!S111))),CI117="Yes"),OFFSET('Water Data'!$S$6,0,10*ROW('Water Data'!S111)),IF(AND(ISTEXT(OFFSET('Water Data'!$L$2,0,10*ROW('Water Data'!S111))),CI117="No",ISNUMBER(OFFSET('Water Data'!$S$6,0,10*ROW('Water Data'!S111)))),CONCATENATE("[",ROUND(OFFSET('Water Data'!$S$6,0,10*ROW('Water Data'!S111)),0),"]"),IF(AND(ISTEXT(OFFSET('Water Data'!$L$2,0,10*ROW('Water Data'!S111))),CI117="",ISNUMBER(OFFSET('Water Data'!$S$6,0,10*ROW('Water Data'!S111)))),OFFSET('Water Data'!$S$6,0,10*ROW('Water Data'!S111)),NA())))</f>
        <v>#N/A</v>
      </c>
      <c r="U117" s="85" t="e">
        <f ca="true">+IF(AND(ISTEXT(OFFSET('Water Data'!$L$2,0,10*ROW('Water Data'!S111))),CJ117="Yes"),OFFSET('Water Data'!$S$9,0,10*ROW('Water Data'!S111)),IF(AND(ISTEXT(OFFSET('Water Data'!$L$2,0,10*ROW('Water Data'!S111))),CJ117="No",ISNUMBER(OFFSET('Water Data'!$S$9,0,10*ROW('Water Data'!S111)))),CONCATENATE("[",ROUND(OFFSET('Water Data'!$S$9,0,10*ROW('Water Data'!S111)),0),"]"),IF(AND(ISTEXT(OFFSET('Water Data'!$L$2,0,10*ROW('Water Data'!S111))),CJ117="",ISNUMBER(OFFSET('Water Data'!$S$9,0,10*ROW('Water Data'!S111)))),OFFSET('Water Data'!$S$9,0,10*ROW('Water Data'!S111)),NA())))</f>
        <v>#N/A</v>
      </c>
      <c r="V117" s="86" t="e">
        <f ca="true">+IF(AND(ISTEXT(OFFSET('Sanitation Data'!$L$2,0,10*ROW('Sanitation Data'!N111))),CK117="Yes"),100-OFFSET('Sanitation Data'!$N$4,0,10*ROW('Sanitation Data'!N111)),IF(AND(ISTEXT(OFFSET('Sanitation Data'!$L$2,0,10*ROW('Sanitation Data'!N111))),CK117="No",ISNUMBER(OFFSET('Sanitation Data'!$N$4,0,10*ROW('Sanitation Data'!N111)))),CONCATENATE("[",ROUND(100-OFFSET('Sanitation Data'!$N$4,0,10*ROW('Sanitation Data'!N111)),0),"]"),IF(AND(ISTEXT(OFFSET('Sanitation Data'!$L$2,0,10*ROW('Sanitation Data'!N111))),CK117="",ISNUMBER(OFFSET('Sanitation Data'!$N$4,0,10*ROW('Sanitation Data'!N111)))),100-OFFSET('Sanitation Data'!$N$4,0,10*ROW('Sanitation Data'!N111)),NA())))</f>
        <v>#N/A</v>
      </c>
      <c r="W117" s="86" t="e">
        <f ca="true">+IF(AND(ISTEXT(OFFSET('Sanitation Data'!$L$2,0,10*ROW('Sanitation Data'!N111))),CL117="Yes"),OFFSET('Sanitation Data'!$N$6,0,10*ROW('Sanitation Data'!N111)),IF(AND(ISTEXT(OFFSET('Sanitation Data'!$L$2,0,10*ROW('Sanitation Data'!N111))),CL117="No",ISNUMBER(OFFSET('Sanitation Data'!$N$6,0,10*ROW('Sanitation Data'!N111)))),CONCATENATE("[",ROUND(OFFSET('Sanitation Data'!$N$6,0,10*ROW('Sanitation Data'!N111)),0),"]"),IF(AND(ISTEXT(OFFSET('Sanitation Data'!$L$2,0,10*ROW('Sanitation Data'!N111))),CL117="",ISNUMBER(OFFSET('Sanitation Data'!$N$6,0,10*ROW('Sanitation Data'!N111)))),OFFSET('Sanitation Data'!$N$6,0,10*ROW('Sanitation Data'!N111)),NA())))</f>
        <v>#N/A</v>
      </c>
      <c r="X117" s="86" t="e">
        <f ca="true">+IF(AND(ISTEXT(OFFSET('Sanitation Data'!$L$2,0,10*ROW('Sanitation Data'!N111))),CM117="Yes"),OFFSET('Sanitation Data'!$N$10,0,10*ROW('Sanitation Data'!N111)),IF(AND(ISTEXT(OFFSET('Sanitation Data'!$L$2,0,10*ROW('Sanitation Data'!N111))),CM117="No",ISNUMBER(OFFSET('Sanitation Data'!$N$10,0,10*ROW('Sanitation Data'!N111)))),CONCATENATE("[",ROUND(OFFSET('Sanitation Data'!$N$10,0,10*ROW('Sanitation Data'!N111)),0),"]"),IF(AND(ISTEXT(OFFSET('Sanitation Data'!$L$2,0,10*ROW('Sanitation Data'!N111))),CM117="",ISNUMBER(OFFSET('Sanitation Data'!$N$10,0,10*ROW('Sanitation Data'!N111)))),OFFSET('Sanitation Data'!$N$10,0,10*ROW('Sanitation Data'!N111)),NA())))</f>
        <v>#N/A</v>
      </c>
      <c r="Y117" s="86" t="e">
        <f ca="true">+IF(AND(ISTEXT(OFFSET('Sanitation Data'!$L$2,0,10*ROW('Sanitation Data'!N111))),CN117="Yes"),OFFSET('Sanitation Data'!$N$11,0,10*ROW('Sanitation Data'!N111)),IF(AND(ISTEXT(OFFSET('Sanitation Data'!$L$2,0,10*ROW('Sanitation Data'!N111))),CN117="No",ISNUMBER(OFFSET('Sanitation Data'!$N$11,0,10*ROW('Sanitation Data'!N111)))),CONCATENATE("[",ROUND(OFFSET('Sanitation Data'!$N$11,0,10*ROW('Sanitation Data'!N111)),0),"]"),IF(AND(ISTEXT(OFFSET('Sanitation Data'!$L$2,0,10*ROW('Sanitation Data'!N111))),CN117="",ISNUMBER(OFFSET('Sanitation Data'!$N$11,0,10*ROW('Sanitation Data'!N111)))),OFFSET('Sanitation Data'!$N$11,0,10*ROW('Sanitation Data'!N111)),NA())))</f>
        <v>#N/A</v>
      </c>
      <c r="Z117" s="86" t="e">
        <f ca="true">+IF(AND(ISTEXT(OFFSET('Sanitation Data'!$L$2,0,10*ROW('Sanitation Data'!N111))),CO117="Yes"),OFFSET('Sanitation Data'!$N$12,0,10*ROW('Sanitation Data'!N111)),IF(AND(ISTEXT(OFFSET('Sanitation Data'!$L$2,0,10*ROW('Sanitation Data'!N111))),CO117="No",ISNUMBER(OFFSET('Sanitation Data'!$N$12,0,10*ROW('Sanitation Data'!N111)))),CONCATENATE("[",ROUND(OFFSET('Sanitation Data'!$N$12,0,10*ROW('Sanitation Data'!N111)),0),"]"),IF(AND(ISTEXT(OFFSET('Sanitation Data'!$L$2,0,10*ROW('Sanitation Data'!N111))),CO117="",ISNUMBER(OFFSET('Sanitation Data'!$N$12,0,10*ROW('Sanitation Data'!N111)))),OFFSET('Sanitation Data'!$N$12,0,10*ROW('Sanitation Data'!N111)),NA())))</f>
        <v>#N/A</v>
      </c>
      <c r="AA117" s="86" t="e">
        <f ca="true">+IF(AND(ISTEXT(OFFSET('Sanitation Data'!$L$2,0,10*ROW('Sanitation Data'!O111))),CP117="Yes"),100-OFFSET('Sanitation Data'!$O$4,0,10*ROW('Sanitation Data'!O111)),IF(AND(ISTEXT(OFFSET('Sanitation Data'!$L$2,0,10*ROW('Sanitation Data'!O111))),CP117="No",ISNUMBER(OFFSET('Sanitation Data'!$O$4,0,10*ROW('Sanitation Data'!O111)))),CONCATENATE("[",ROUND(100-OFFSET('Sanitation Data'!$O$4,0,10*ROW('Sanitation Data'!O111)),0),"]"),IF(AND(ISTEXT(OFFSET('Sanitation Data'!$L$2,0,10*ROW('Sanitation Data'!O111))),CP117="",ISNUMBER(OFFSET('Sanitation Data'!$O$4,0,10*ROW('Sanitation Data'!O111)))),100-OFFSET('Sanitation Data'!$O$4,0,10*ROW('Sanitation Data'!O111)),NA())))</f>
        <v>#N/A</v>
      </c>
      <c r="AB117" s="86" t="e">
        <f ca="true">+IF(AND(ISTEXT(OFFSET('Sanitation Data'!$L$2,0,10*ROW('Sanitation Data'!O111))),CQ117="Yes"),OFFSET('Sanitation Data'!$O$6,0,10*ROW('Sanitation Data'!R111)),IF(AND(ISTEXT(OFFSET('Sanitation Data'!$L$2,0,10*ROW('Sanitation Data'!O111))),CQ117="No",ISNUMBER(OFFSET('Sanitation Data'!$O$6,0,10*ROW('Sanitation Data'!O111)))),CONCATENATE("[",ROUND(OFFSET('Sanitation Data'!$O$6,0,10*ROW('Sanitation Data'!O111)),0),"]"),IF(AND(ISTEXT(OFFSET('Sanitation Data'!$L$2,0,10*ROW('Sanitation Data'!O111))),CQ117="",ISNUMBER(OFFSET('Sanitation Data'!$O$6,0,10*ROW('Sanitation Data'!O111)))),OFFSET('Sanitation Data'!$O$6,0,10*ROW('Sanitation Data'!O111)),NA())))</f>
        <v>#N/A</v>
      </c>
      <c r="AC117" s="86" t="e">
        <f ca="true">+IF(AND(ISTEXT(OFFSET('Sanitation Data'!$L$2,0,10*ROW('Sanitation Data'!O111))),CR117="Yes"),OFFSET('Sanitation Data'!$O$10,0,10*ROW('Sanitation Data'!O111)),IF(AND(ISTEXT(OFFSET('Sanitation Data'!$L$2,0,10*ROW('Sanitation Data'!O111))),CR117="No",ISNUMBER(OFFSET('Sanitation Data'!$O$10,0,10*ROW('Sanitation Data'!O111)))),CONCATENATE("[",ROUND(OFFSET('Sanitation Data'!$O$10,0,10*ROW('Sanitation Data'!O111)),0),"]"),IF(AND(ISTEXT(OFFSET('Sanitation Data'!$L$2,0,10*ROW('Sanitation Data'!O111))),CR117="",ISNUMBER(OFFSET('Sanitation Data'!$O$10,0,10*ROW('Sanitation Data'!O111)))),OFFSET('Sanitation Data'!$O$10,0,10*ROW('Sanitation Data'!O111)),NA())))</f>
        <v>#N/A</v>
      </c>
      <c r="AD117" s="86" t="e">
        <f ca="true">+IF(AND(ISTEXT(OFFSET('Sanitation Data'!$L$2,0,10*ROW('Sanitation Data'!O111))),CS117="Yes"),OFFSET('Sanitation Data'!$O$11,0,10*ROW('Sanitation Data'!O111)),IF(AND(ISTEXT(OFFSET('Sanitation Data'!$L$2,0,10*ROW('Sanitation Data'!O111))),CS117="No",ISNUMBER(OFFSET('Sanitation Data'!$O$11,0,10*ROW('Sanitation Data'!O111)))),CONCATENATE("[",ROUND(OFFSET('Sanitation Data'!$O$11,0,10*ROW('Sanitation Data'!O111)),0),"]"),IF(AND(ISTEXT(OFFSET('Sanitation Data'!$L$2,0,10*ROW('Sanitation Data'!O111))),CS117="",ISNUMBER(OFFSET('Sanitation Data'!$O$11,0,10*ROW('Sanitation Data'!O111)))),OFFSET('Sanitation Data'!$O$11,0,10*ROW('Sanitation Data'!O111)),NA())))</f>
        <v>#N/A</v>
      </c>
      <c r="AE117" s="86" t="e">
        <f ca="true">+IF(AND(ISTEXT(OFFSET('Sanitation Data'!$L$2,0,10*ROW('Sanitation Data'!O111))),CT117="Yes"),OFFSET('Sanitation Data'!$O$12,0,10*ROW('Sanitation Data'!O111)),IF(AND(ISTEXT(OFFSET('Sanitation Data'!$L$2,0,10*ROW('Sanitation Data'!O111))),CT117="No",ISNUMBER(OFFSET('Sanitation Data'!$O$12,0,10*ROW('Sanitation Data'!O111)))),CONCATENATE("[",ROUND(OFFSET('Sanitation Data'!$O$12,0,10*ROW('Sanitation Data'!O111)),0),"]"),IF(AND(ISTEXT(OFFSET('Sanitation Data'!$L$2,0,10*ROW('Sanitation Data'!O111))),CT117="",ISNUMBER(OFFSET('Sanitation Data'!$O$12,0,10*ROW('Sanitation Data'!O111)))),OFFSET('Sanitation Data'!$O$12,0,10*ROW('Sanitation Data'!O111)),NA())))</f>
        <v>#N/A</v>
      </c>
      <c r="AF117" s="86" t="e">
        <f ca="true">+IF(AND(ISTEXT(OFFSET('Sanitation Data'!$L$2,0,10*ROW('Sanitation Data'!P111))),CU117="Yes"),100-OFFSET('Sanitation Data'!$P$4,0,10*ROW('Sanitation Data'!P111)),IF(AND(ISTEXT(OFFSET('Sanitation Data'!$L$2,0,10*ROW('Sanitation Data'!P111))),CU117="No",ISNUMBER(OFFSET('Sanitation Data'!$P$4,0,10*ROW('Sanitation Data'!P111)))),CONCATENATE("[",ROUND(100-OFFSET('Sanitation Data'!$P$4,0,10*ROW('Sanitation Data'!P111)),0),"]"),IF(AND(ISTEXT(OFFSET('Sanitation Data'!$L$2,0,10*ROW('Sanitation Data'!P111))),CU117="",ISNUMBER(OFFSET('Sanitation Data'!$P$4,0,10*ROW('Sanitation Data'!P111)))),100-OFFSET('Sanitation Data'!$P$4,0,10*ROW('Sanitation Data'!P111)),NA())))</f>
        <v>#N/A</v>
      </c>
      <c r="AG117" s="86" t="e">
        <f ca="true">+IF(AND(ISTEXT(OFFSET('Sanitation Data'!$L$2,0,10*ROW('Sanitation Data'!P111))),CV117="Yes"),OFFSET('Sanitation Data'!$P$6,0,10*ROW('Sanitation Data'!P111)),IF(AND(ISTEXT(OFFSET('Sanitation Data'!$L$2,0,10*ROW('Sanitation Data'!P111))),CV117="No",ISNUMBER(OFFSET('Sanitation Data'!$P$6,0,10*ROW('Sanitation Data'!P111)))),CONCATENATE("[",ROUND(OFFSET('Sanitation Data'!$P$6,0,10*ROW('Sanitation Data'!P111)),0),"]"),IF(AND(ISTEXT(OFFSET('Sanitation Data'!$L$2,0,10*ROW('Sanitation Data'!P111))),CV117="",ISNUMBER(OFFSET('Sanitation Data'!$P$6,0,10*ROW('Sanitation Data'!P111)))),OFFSET('Sanitation Data'!$P$6,0,10*ROW('Sanitation Data'!P111)),NA())))</f>
        <v>#N/A</v>
      </c>
      <c r="AH117" s="86" t="e">
        <f ca="true">+IF(AND(ISTEXT(OFFSET('Sanitation Data'!$L$2,0,10*ROW('Sanitation Data'!P111))),CW117="Yes"),OFFSET('Sanitation Data'!$P$10,0,10*ROW('Sanitation Data'!P111)),IF(AND(ISTEXT(OFFSET('Sanitation Data'!$L$2,0,10*ROW('Sanitation Data'!P111))),CW117="No",ISNUMBER(OFFSET('Sanitation Data'!$P$10,0,10*ROW('Sanitation Data'!P111)))),CONCATENATE("[",ROUND(OFFSET('Sanitation Data'!$P$10,0,10*ROW('Sanitation Data'!P111)),0),"]"),IF(AND(ISTEXT(OFFSET('Sanitation Data'!$L$2,0,10*ROW('Sanitation Data'!P111))),CW117="",ISNUMBER(OFFSET('Sanitation Data'!$P$10,0,10*ROW('Sanitation Data'!P111)))),OFFSET('Sanitation Data'!$P$10,0,10*ROW('Sanitation Data'!P111)),NA())))</f>
        <v>#N/A</v>
      </c>
      <c r="AI117" s="86" t="e">
        <f ca="true">+IF(AND(ISTEXT(OFFSET('Sanitation Data'!$L$2,0,10*ROW('Sanitation Data'!P111))),CX117="Yes"),OFFSET('Sanitation Data'!$P$11,0,10*ROW('Sanitation Data'!P111)),IF(AND(ISTEXT(OFFSET('Sanitation Data'!$L$2,0,10*ROW('Sanitation Data'!P111))),CX117="No",ISNUMBER(OFFSET('Sanitation Data'!$P$11,0,10*ROW('Sanitation Data'!P111)))),CONCATENATE("[",ROUND(OFFSET('Sanitation Data'!$P$11,0,10*ROW('Sanitation Data'!P111)),0),"]"),IF(AND(ISTEXT(OFFSET('Sanitation Data'!$L$2,0,10*ROW('Sanitation Data'!P111))),CX117="",ISNUMBER(OFFSET('Sanitation Data'!$P$11,0,10*ROW('Sanitation Data'!P111)))),OFFSET('Sanitation Data'!$P$11,0,10*ROW('Sanitation Data'!P111)),NA())))</f>
        <v>#N/A</v>
      </c>
      <c r="AJ117" s="86" t="e">
        <f ca="true">+IF(AND(ISTEXT(OFFSET('Sanitation Data'!$L$2,0,10*ROW('Sanitation Data'!P111))),CY117="Yes"),OFFSET('Sanitation Data'!$P$12,0,10*ROW('Sanitation Data'!P111)),IF(AND(ISTEXT(OFFSET('Sanitation Data'!$L$2,0,10*ROW('Sanitation Data'!P111))),CY117="No",ISNUMBER(OFFSET('Sanitation Data'!$P$12,0,10*ROW('Sanitation Data'!P111)))),CONCATENATE("[",ROUND(OFFSET('Sanitation Data'!$P$12,0,10*ROW('Sanitation Data'!P111)),0),"]"),IF(AND(ISTEXT(OFFSET('Sanitation Data'!$L$2,0,10*ROW('Sanitation Data'!P111))),CY117="",ISNUMBER(OFFSET('Sanitation Data'!$P$12,0,10*ROW('Sanitation Data'!P111)))),OFFSET('Sanitation Data'!$P$12,0,10*ROW('Sanitation Data'!P111)),NA())))</f>
        <v>#N/A</v>
      </c>
      <c r="AK117" s="86" t="e">
        <f ca="true">+IF(AND(ISTEXT(OFFSET('Sanitation Data'!$L$2,0,10*ROW('Sanitation Data'!Q111))),CZ117="Yes"),100-OFFSET('Sanitation Data'!$Q$4,0,10*ROW('Sanitation Data'!Q111)),IF(AND(ISTEXT(OFFSET('Sanitation Data'!$L$2,0,10*ROW('Sanitation Data'!Q111))),CZ117="No",ISNUMBER(OFFSET('Sanitation Data'!$Q$4,0,10*ROW('Sanitation Data'!Q111)))),CONCATENATE("[",ROUND(100-OFFSET('Sanitation Data'!$Q$4,0,10*ROW('Sanitation Data'!Q111)),0),"]"),IF(AND(ISTEXT(OFFSET('Sanitation Data'!$L$2,0,10*ROW('Sanitation Data'!Q111))),CZ117="",ISNUMBER(OFFSET('Sanitation Data'!$Q$4,0,10*ROW('Sanitation Data'!Q111)))),100-OFFSET('Sanitation Data'!$Q$4,0,10*ROW('Sanitation Data'!Q111)),NA())))</f>
        <v>#N/A</v>
      </c>
      <c r="AL117" s="86" t="e">
        <f ca="true">+IF(AND(ISTEXT(OFFSET('Sanitation Data'!$L$2,0,10*ROW('Sanitation Data'!Q111))),DA117="Yes"),OFFSET('Sanitation Data'!$Q$6,0,10*ROW('Sanitation Data'!Q111)),IF(AND(ISTEXT(OFFSET('Sanitation Data'!$L$2,0,10*ROW('Sanitation Data'!Q111))),DA117="No",ISNUMBER(OFFSET('Sanitation Data'!$Q$6,0,10*ROW('Sanitation Data'!Q111)))),CONCATENATE("[",ROUND(OFFSET('Sanitation Data'!$Q$6,0,10*ROW('Sanitation Data'!Q111)),0),"]"),IF(AND(ISTEXT(OFFSET('Sanitation Data'!$L$2,0,10*ROW('Sanitation Data'!Q111))),DA117="",ISNUMBER(OFFSET('Sanitation Data'!$Q$6,0,10*ROW('Sanitation Data'!Q111)))),OFFSET('Sanitation Data'!$Q$6,0,10*ROW('Sanitation Data'!Q111)),NA())))</f>
        <v>#N/A</v>
      </c>
      <c r="AM117" s="86" t="e">
        <f ca="true">+IF(AND(ISTEXT(OFFSET('Sanitation Data'!$L$2,0,10*ROW('Sanitation Data'!Q111))),DB117="Yes"),OFFSET('Sanitation Data'!$Q$10,0,10*ROW('Sanitation Data'!Q111)),IF(AND(ISTEXT(OFFSET('Sanitation Data'!$L$2,0,10*ROW('Sanitation Data'!Q111))),DB117="No",ISNUMBER(OFFSET('Sanitation Data'!$Q$10,0,10*ROW('Sanitation Data'!Q111)))),CONCATENATE("[",ROUND(OFFSET('Sanitation Data'!$Q$10,0,10*ROW('Sanitation Data'!Q111)),0),"]"),IF(AND(ISTEXT(OFFSET('Sanitation Data'!$L$2,0,10*ROW('Sanitation Data'!Q111))),DB117="",ISNUMBER(OFFSET('Sanitation Data'!$Q$10,0,10*ROW('Sanitation Data'!Q111)))),OFFSET('Sanitation Data'!$Q$10,0,10*ROW('Sanitation Data'!Q111)),NA())))</f>
        <v>#N/A</v>
      </c>
      <c r="AN117" s="86" t="e">
        <f ca="true">+IF(AND(ISTEXT(OFFSET('Sanitation Data'!$L$2,0,10*ROW('Sanitation Data'!Q111))),DC117="Yes"),OFFSET('Sanitation Data'!$Q$11,0,10*ROW('Sanitation Data'!Q111)),IF(AND(ISTEXT(OFFSET('Sanitation Data'!$L$2,0,10*ROW('Sanitation Data'!Q111))),DC117="No",ISNUMBER(OFFSET('Sanitation Data'!$Q$11,0,10*ROW('Sanitation Data'!Q111)))),CONCATENATE("[",ROUND(OFFSET('Sanitation Data'!$Q$11,0,10*ROW('Sanitation Data'!Q111)),0),"]"),IF(AND(ISTEXT(OFFSET('Sanitation Data'!$L$2,0,10*ROW('Sanitation Data'!Q111))),DC117="",ISNUMBER(OFFSET('Sanitation Data'!$Q$11,0,10*ROW('Sanitation Data'!Q111)))),OFFSET('Sanitation Data'!$Q$11,0,10*ROW('Sanitation Data'!Q111)),NA())))</f>
        <v>#N/A</v>
      </c>
      <c r="AO117" s="86" t="e">
        <f ca="true">+IF(AND(ISTEXT(OFFSET('Sanitation Data'!$L$2,0,10*ROW('Sanitation Data'!Q111))),DD117="Yes"),OFFSET('Sanitation Data'!$Q$12,0,10*ROW('Sanitation Data'!Q111)),IF(AND(ISTEXT(OFFSET('Sanitation Data'!$L$2,0,10*ROW('Sanitation Data'!Q111))),DD117="No",ISNUMBER(OFFSET('Sanitation Data'!$Q$12,0,10*ROW('Sanitation Data'!Q111)))),CONCATENATE("[",ROUND(OFFSET('Sanitation Data'!$Q$12,0,10*ROW('Sanitation Data'!Q111)),0),"]"),IF(AND(ISTEXT(OFFSET('Sanitation Data'!$L$2,0,10*ROW('Sanitation Data'!Q111))),DD117="",ISNUMBER(OFFSET('Sanitation Data'!$Q$12,0,10*ROW('Sanitation Data'!Q111)))),OFFSET('Sanitation Data'!$Q$12,0,10*ROW('Sanitation Data'!Q111)),NA())))</f>
        <v>#N/A</v>
      </c>
      <c r="AP117" s="86" t="e">
        <f ca="true">+IF(AND(ISTEXT(OFFSET('Sanitation Data'!$L$2,0,10*ROW('Sanitation Data'!R111))),DE117="Yes"),100-OFFSET('Sanitation Data'!$R$4,0,10*ROW('Sanitation Data'!R111)),IF(AND(ISTEXT(OFFSET('Sanitation Data'!$L$2,0,10*ROW('Sanitation Data'!R111))),DE117="No",ISNUMBER(OFFSET('Sanitation Data'!$R$4,0,10*ROW('Sanitation Data'!R111)))),CONCATENATE("[",ROUND(100-OFFSET('Sanitation Data'!$R$4,0,10*ROW('Sanitation Data'!R111)),0),"]"),IF(AND(ISTEXT(OFFSET('Sanitation Data'!$L$2,0,10*ROW('Sanitation Data'!R111))),DE117="",ISNUMBER(OFFSET('Sanitation Data'!$R$4,0,10*ROW('Sanitation Data'!R111)))),100-OFFSET('Sanitation Data'!$R$4,0,10*ROW('Sanitation Data'!R111)),NA())))</f>
        <v>#N/A</v>
      </c>
      <c r="AQ117" s="86" t="e">
        <f ca="true">+IF(AND(ISTEXT(OFFSET('Sanitation Data'!$L$2,0,10*ROW('Sanitation Data'!R111))),DF117="Yes"),OFFSET('Sanitation Data'!$R$6,0,10*ROW('Sanitation Data'!R111)),IF(AND(ISTEXT(OFFSET('Sanitation Data'!$L$2,0,10*ROW('Sanitation Data'!R111))),DF117="No",ISNUMBER(OFFSET('Sanitation Data'!$R$6,0,10*ROW('Sanitation Data'!R111)))),CONCATENATE("[",ROUND(OFFSET('Sanitation Data'!$R$6,0,10*ROW('Sanitation Data'!R111)),0),"]"),IF(AND(ISTEXT(OFFSET('Sanitation Data'!$L$2,0,10*ROW('Sanitation Data'!R111))),DF117="",ISNUMBER(OFFSET('Sanitation Data'!$R$6,0,10*ROW('Sanitation Data'!R111)))),OFFSET('Sanitation Data'!$R$6,0,10*ROW('Sanitation Data'!R111)),NA())))</f>
        <v>#N/A</v>
      </c>
      <c r="AR117" s="86" t="e">
        <f ca="true">+IF(AND(ISTEXT(OFFSET('Sanitation Data'!$L$2,0,10*ROW('Sanitation Data'!R111))),DG117="Yes"),OFFSET('Sanitation Data'!$R$10,0,10*ROW('Sanitation Data'!R111)),IF(AND(ISTEXT(OFFSET('Sanitation Data'!$L$2,0,10*ROW('Sanitation Data'!R111))),DG117="No",ISNUMBER(OFFSET('Sanitation Data'!$R$10,0,10*ROW('Sanitation Data'!R111)))),CONCATENATE("[",ROUND(OFFSET('Sanitation Data'!$R$10,0,10*ROW('Sanitation Data'!R111)),0),"]"),IF(AND(ISTEXT(OFFSET('Sanitation Data'!$L$2,0,10*ROW('Sanitation Data'!R111))),DG117="",ISNUMBER(OFFSET('Sanitation Data'!$R$10,0,10*ROW('Sanitation Data'!R111)))),OFFSET('Sanitation Data'!$R$10,0,10*ROW('Sanitation Data'!R111)),NA())))</f>
        <v>#N/A</v>
      </c>
      <c r="AS117" s="86" t="e">
        <f ca="true">+IF(AND(ISTEXT(OFFSET('Sanitation Data'!$L$2,0,10*ROW('Sanitation Data'!R111))),DH117="Yes"),OFFSET('Sanitation Data'!$R$11,0,10*ROW('Sanitation Data'!R111)),IF(AND(ISTEXT(OFFSET('Sanitation Data'!$L$2,0,10*ROW('Sanitation Data'!R111))),DH117="No",ISNUMBER(OFFSET('Sanitation Data'!$R$11,0,10*ROW('Sanitation Data'!R111)))),CONCATENATE("[",ROUND(OFFSET('Sanitation Data'!$R$11,0,10*ROW('Sanitation Data'!R111)),0),"]"),IF(AND(ISTEXT(OFFSET('Sanitation Data'!$L$2,0,10*ROW('Sanitation Data'!R111))),DH117="",ISNUMBER(OFFSET('Sanitation Data'!$R$11,0,10*ROW('Sanitation Data'!R111)))),OFFSET('Sanitation Data'!$R$11,0,10*ROW('Sanitation Data'!R111)),NA())))</f>
        <v>#N/A</v>
      </c>
      <c r="AT117" s="86" t="e">
        <f ca="true">+IF(AND(ISTEXT(OFFSET('Sanitation Data'!$L$2,0,10*ROW('Sanitation Data'!R111))),DI117="Yes"),OFFSET('Sanitation Data'!$R$12,0,10*ROW('Sanitation Data'!R111)),IF(AND(ISTEXT(OFFSET('Sanitation Data'!$L$2,0,10*ROW('Sanitation Data'!R111))),DI117="No",ISNUMBER(OFFSET('Sanitation Data'!$R$12,0,10*ROW('Sanitation Data'!R111)))),CONCATENATE("[",ROUND(OFFSET('Sanitation Data'!$R$12,0,10*ROW('Sanitation Data'!R111)),0),"]"),IF(AND(ISTEXT(OFFSET('Sanitation Data'!$L$2,0,10*ROW('Sanitation Data'!R111))),DI117="",ISNUMBER(OFFSET('Sanitation Data'!$R$12,0,10*ROW('Sanitation Data'!R111)))),OFFSET('Sanitation Data'!$R$12,0,10*ROW('Sanitation Data'!R111)),NA())))</f>
        <v>#N/A</v>
      </c>
      <c r="AU117" s="86" t="e">
        <f ca="true">+IF(AND(ISTEXT(OFFSET('Sanitation Data'!$L$2,0,10*ROW('Sanitation Data'!S111))),DJ117="Yes"),100-OFFSET('Sanitation Data'!$S$4,0,10*ROW('Sanitation Data'!S111)),IF(AND(ISTEXT(OFFSET('Sanitation Data'!$L$2,0,10*ROW('Sanitation Data'!S111))),DJ117="No",ISNUMBER(OFFSET('Sanitation Data'!$S$4,0,10*ROW('Sanitation Data'!S111)))),CONCATENATE("[",ROUND(100-OFFSET('Sanitation Data'!$S$4,0,10*ROW('Sanitation Data'!S111)),0),"]"),IF(AND(ISTEXT(OFFSET('Sanitation Data'!$L$2,0,10*ROW('Sanitation Data'!S111))),DJ117="",ISNUMBER(OFFSET('Sanitation Data'!$S$4,0,10*ROW('Sanitation Data'!S111)))),100-OFFSET('Sanitation Data'!$S$4,0,10*ROW('Sanitation Data'!S111)),NA())))</f>
        <v>#N/A</v>
      </c>
      <c r="AV117" s="86" t="e">
        <f ca="true">+IF(AND(ISTEXT(OFFSET('Sanitation Data'!$L$2,0,10*ROW('Sanitation Data'!S111))),DK117="Yes"),OFFSET('Sanitation Data'!$S$6,0,10*ROW('Sanitation Data'!S111)),IF(AND(ISTEXT(OFFSET('Sanitation Data'!$L$2,0,10*ROW('Sanitation Data'!S111))),DK117="No",ISNUMBER(OFFSET('Sanitation Data'!$S$6,0,10*ROW('Sanitation Data'!S111)))),CONCATENATE("[",ROUND(OFFSET('Sanitation Data'!$S$6,0,10*ROW('Sanitation Data'!S111)),0),"]"),IF(AND(ISTEXT(OFFSET('Sanitation Data'!$L$2,0,10*ROW('Sanitation Data'!S111))),DK117="",ISNUMBER(OFFSET('Sanitation Data'!$S$6,0,10*ROW('Sanitation Data'!S111)))),OFFSET('Sanitation Data'!$S$6,0,10*ROW('Sanitation Data'!S111)),NA())))</f>
        <v>#N/A</v>
      </c>
      <c r="AW117" s="86" t="e">
        <f ca="true">+IF(AND(ISTEXT(OFFSET('Sanitation Data'!$L$2,0,10*ROW('Sanitation Data'!S111))),DL117="Yes"),OFFSET('Sanitation Data'!$S$10,0,10*ROW('Sanitation Data'!S111)),IF(AND(ISTEXT(OFFSET('Sanitation Data'!$L$2,0,10*ROW('Sanitation Data'!S111))),DL117="No",ISNUMBER(OFFSET('Sanitation Data'!$S$10,0,10*ROW('Sanitation Data'!S111)))),CONCATENATE("[",ROUND(OFFSET('Sanitation Data'!$S$10,0,10*ROW('Sanitation Data'!S111)),0),"]"),IF(AND(ISTEXT(OFFSET('Sanitation Data'!$L$2,0,10*ROW('Sanitation Data'!S111))),DL117="",ISNUMBER(OFFSET('Sanitation Data'!$S$10,0,10*ROW('Sanitation Data'!S111)))),OFFSET('Sanitation Data'!$S$10,0,10*ROW('Sanitation Data'!S111)),NA())))</f>
        <v>#N/A</v>
      </c>
      <c r="AX117" s="86" t="e">
        <f ca="true">+IF(AND(ISTEXT(OFFSET('Sanitation Data'!$L$2,0,10*ROW('Sanitation Data'!S111))),DM117="Yes"),OFFSET('Sanitation Data'!$S$11,0,10*ROW('Sanitation Data'!S111)),IF(AND(ISTEXT(OFFSET('Sanitation Data'!$L$2,0,10*ROW('Sanitation Data'!S111))),DM117="No",ISNUMBER(OFFSET('Sanitation Data'!$S$11,0,10*ROW('Sanitation Data'!S111)))),CONCATENATE("[",ROUND(OFFSET('Sanitation Data'!$S$11,0,10*ROW('Sanitation Data'!S111)),0),"]"),IF(AND(ISTEXT(OFFSET('Sanitation Data'!$L$2,0,10*ROW('Sanitation Data'!S111))),DM117="",ISNUMBER(OFFSET('Sanitation Data'!$S$11,0,10*ROW('Sanitation Data'!S111)))),OFFSET('Sanitation Data'!$S$11,0,10*ROW('Sanitation Data'!S111)),NA())))</f>
        <v>#N/A</v>
      </c>
      <c r="AY117" s="86" t="e">
        <f ca="true">+IF(AND(ISTEXT(OFFSET('Sanitation Data'!$L$2,0,10*ROW('Sanitation Data'!S111))),DN117="Yes"),OFFSET('Sanitation Data'!$S$12,0,10*ROW('Sanitation Data'!S111)),IF(AND(ISTEXT(OFFSET('Sanitation Data'!$L$2,0,10*ROW('Sanitation Data'!S111))),DN117="No",ISNUMBER(OFFSET('Sanitation Data'!$S$12,0,10*ROW('Sanitation Data'!S111)))),CONCATENATE("[",ROUND(OFFSET('Sanitation Data'!$S$12,0,10*ROW('Sanitation Data'!S111)),0),"]"),IF(AND(ISTEXT(OFFSET('Sanitation Data'!$L$2,0,10*ROW('Sanitation Data'!S111))),DN117="",ISNUMBER(OFFSET('Sanitation Data'!$S$12,0,10*ROW('Sanitation Data'!S111)))),OFFSET('Sanitation Data'!$S$12,0,10*ROW('Sanitation Data'!S111)),NA())))</f>
        <v>#N/A</v>
      </c>
      <c r="AZ117" s="87" t="e">
        <f ca="true">+IF(AND(ISTEXT(OFFSET('Hygiene Data'!$L$2,0,10*ROW('Hygiene Data'!N111))),DO117="Yes"),OFFSET('Hygiene Data'!$N$5,0,10*ROW('Hygiene Data'!N111)),IF(AND(ISTEXT(OFFSET('Hygiene Data'!$L$2,0,10*ROW('Hygiene Data'!N111))),DO117="No",ISNUMBER(OFFSET('Hygiene Data'!$N$5,0,10*ROW('Hygiene Data'!N111)))),CONCATENATE("[",ROUND(OFFSET('Hygiene Data'!$N$5,0,10*ROW('Hygiene Data'!N111)),0),"]"),IF(AND(ISTEXT(OFFSET('Hygiene Data'!$L$2,0,10*ROW('Hygiene Data'!N111))),DO117="",ISNUMBER(OFFSET('Hygiene Data'!$N$5,0,10*ROW('Hygiene Data'!N111)))),OFFSET('Hygiene Data'!$N$5,0,10*ROW('Hygiene Data'!N111)),NA())))</f>
        <v>#N/A</v>
      </c>
      <c r="BA117" s="87" t="e">
        <f ca="true">+IF(AND(ISTEXT(OFFSET('Hygiene Data'!$L$2,0,10*ROW('Hygiene Data'!N111))),DP117="Yes"),OFFSET('Hygiene Data'!$N$7,0,10*ROW('Hygiene Data'!N111)),IF(AND(ISTEXT(OFFSET('Hygiene Data'!$L$2,0,10*ROW('Hygiene Data'!N111))),DP117="No",ISNUMBER(OFFSET('Hygiene Data'!$N$7,0,10*ROW('Hygiene Data'!N111)))),CONCATENATE("[",ROUND(OFFSET('Hygiene Data'!$N$7,0,10*ROW('Hygiene Data'!N111)),0),"]"),IF(AND(ISTEXT(OFFSET('Hygiene Data'!$L$2,0,10*ROW('Hygiene Data'!N111))),DP117="",ISNUMBER(OFFSET('Hygiene Data'!$N$7,0,10*ROW('Hygiene Data'!N111)))),OFFSET('Hygiene Data'!$N$7,0,10*ROW('Hygiene Data'!N111)),NA())))</f>
        <v>#N/A</v>
      </c>
      <c r="BB117" s="87" t="e">
        <f ca="true">+IF(AND(ISTEXT(OFFSET('Hygiene Data'!$L$2,0,10*ROW('Hygiene Data'!N111))),DQ117="Yes"),OFFSET('Hygiene Data'!$N$9,0,10*ROW('Hygiene Data'!N111)),IF(AND(ISTEXT(OFFSET('Hygiene Data'!$L$2,0,10*ROW('Hygiene Data'!N111))),DQ117="No",ISNUMBER(OFFSET('Hygiene Data'!$N$9,0,10*ROW('Hygiene Data'!N111)))),CONCATENATE("[",ROUND(OFFSET('Hygiene Data'!$N$9,0,10*ROW('Hygiene Data'!N111)),0),"]"),IF(AND(ISTEXT(OFFSET('Hygiene Data'!$L$2,0,10*ROW('Hygiene Data'!N111))),DQ117="",ISNUMBER(OFFSET('Hygiene Data'!$N$9,0,10*ROW('Hygiene Data'!N111)))),OFFSET('Hygiene Data'!$N$9,0,10*ROW('Hygiene Data'!N111)),NA())))</f>
        <v>#N/A</v>
      </c>
      <c r="BC117" s="87" t="e">
        <f ca="true">+IF(AND(ISTEXT(OFFSET('Hygiene Data'!$L$2,0,10*ROW('Hygiene Data'!O111))),DR117="Yes"),OFFSET('Hygiene Data'!$O$5,0,10*ROW('Hygiene Data'!O111)),IF(AND(ISTEXT(OFFSET('Hygiene Data'!$L$2,0,10*ROW('Hygiene Data'!O111))),DR117="No",ISNUMBER(OFFSET('Hygiene Data'!$O$5,0,10*ROW('Hygiene Data'!O111)))),CONCATENATE("[",ROUND(OFFSET('Hygiene Data'!$O$5,0,10*ROW('Hygiene Data'!O111)),0),"]"),IF(AND(ISTEXT(OFFSET('Hygiene Data'!$L$2,0,10*ROW('Hygiene Data'!O111))),DR117="",ISNUMBER(OFFSET('Hygiene Data'!$O$5,0,10*ROW('Hygiene Data'!O111)))),OFFSET('Hygiene Data'!$O$5,0,10*ROW('Hygiene Data'!O111)),NA())))</f>
        <v>#N/A</v>
      </c>
      <c r="BD117" s="87" t="e">
        <f ca="true">+IF(AND(ISTEXT(OFFSET('Hygiene Data'!$L$2,0,10*ROW('Hygiene Data'!O111))),DS117="Yes"),OFFSET('Hygiene Data'!$O$7,0,10*ROW('Hygiene Data'!O111)),IF(AND(ISTEXT(OFFSET('Hygiene Data'!$L$2,0,10*ROW('Hygiene Data'!O111))),DS117="No",ISNUMBER(OFFSET('Hygiene Data'!$O$7,0,10*ROW('Hygiene Data'!O111)))),CONCATENATE("[",ROUND(OFFSET('Hygiene Data'!$O$7,0,10*ROW('Hygiene Data'!O111)),0),"]"),IF(AND(ISTEXT(OFFSET('Hygiene Data'!$L$2,0,10*ROW('Hygiene Data'!O111))),DS117="",ISNUMBER(OFFSET('Hygiene Data'!$O$7,0,10*ROW('Hygiene Data'!O111)))),OFFSET('Hygiene Data'!$O$7,0,10*ROW('Hygiene Data'!O111)),NA())))</f>
        <v>#N/A</v>
      </c>
      <c r="BE117" s="87" t="e">
        <f ca="true">+IF(AND(ISTEXT(OFFSET('Hygiene Data'!$L$2,0,10*ROW('Hygiene Data'!O111))),DT117="Yes"),OFFSET('Hygiene Data'!$O$9,0,10*ROW('Hygiene Data'!O111)),IF(AND(ISTEXT(OFFSET('Hygiene Data'!$L$2,0,10*ROW('Hygiene Data'!O111))),DT117="No",ISNUMBER(OFFSET('Hygiene Data'!$O$9,0,10*ROW('Hygiene Data'!O111)))),CONCATENATE("[",ROUND(OFFSET('Hygiene Data'!$O$9,0,10*ROW('Hygiene Data'!O111)),0),"]"),IF(AND(ISTEXT(OFFSET('Hygiene Data'!$L$2,0,10*ROW('Hygiene Data'!O111))),DT117="",ISNUMBER(OFFSET('Hygiene Data'!$O$9,0,10*ROW('Hygiene Data'!O111)))),OFFSET('Hygiene Data'!$O$9,0,10*ROW('Hygiene Data'!O111)),NA())))</f>
        <v>#N/A</v>
      </c>
      <c r="BF117" s="87" t="e">
        <f ca="true">+IF(AND(ISTEXT(OFFSET('Hygiene Data'!$L$2,0,10*ROW('Hygiene Data'!P111))),DU117="Yes"),OFFSET('Hygiene Data'!$P$5,0,10*ROW('Hygiene Data'!P111)),IF(AND(ISTEXT(OFFSET('Hygiene Data'!$L$2,0,10*ROW('Hygiene Data'!P111))),DU117="No",ISNUMBER(OFFSET('Hygiene Data'!$P$5,0,10*ROW('Hygiene Data'!P111)))),CONCATENATE("[",ROUND(OFFSET('Hygiene Data'!$P$5,0,10*ROW('Hygiene Data'!P111)),0),"]"),IF(AND(ISTEXT(OFFSET('Hygiene Data'!$L$2,0,10*ROW('Hygiene Data'!P111))),DU117="",ISNUMBER(OFFSET('Hygiene Data'!$P$5,0,10*ROW('Hygiene Data'!P111)))),OFFSET('Hygiene Data'!$P$5,0,10*ROW('Hygiene Data'!P111)),NA())))</f>
        <v>#N/A</v>
      </c>
      <c r="BG117" s="87" t="e">
        <f ca="true">+IF(AND(ISTEXT(OFFSET('Hygiene Data'!$L$2,0,10*ROW('Hygiene Data'!P111))),DV117="Yes"),OFFSET('Hygiene Data'!$P$7,0,10*ROW('Hygiene Data'!P111)),IF(AND(ISTEXT(OFFSET('Hygiene Data'!$L$2,0,10*ROW('Hygiene Data'!P111))),DV117="No",ISNUMBER(OFFSET('Hygiene Data'!$P$7,0,10*ROW('Hygiene Data'!P111)))),CONCATENATE("[",ROUND(OFFSET('Hygiene Data'!$P$7,0,10*ROW('Hygiene Data'!P111)),0),"]"),IF(AND(ISTEXT(OFFSET('Hygiene Data'!$L$2,0,10*ROW('Hygiene Data'!P111))),DV117="",ISNUMBER(OFFSET('Hygiene Data'!$P$7,0,10*ROW('Hygiene Data'!P111)))),OFFSET('Hygiene Data'!$P$7,0,10*ROW('Hygiene Data'!P111)),NA())))</f>
        <v>#N/A</v>
      </c>
      <c r="BH117" s="87" t="e">
        <f ca="true">+IF(AND(ISTEXT(OFFSET('Hygiene Data'!$L$2,0,10*ROW('Hygiene Data'!P111))),DW117="Yes"),OFFSET('Hygiene Data'!$P$9,0,10*ROW('Hygiene Data'!P111)),IF(AND(ISTEXT(OFFSET('Hygiene Data'!$L$2,0,10*ROW('Hygiene Data'!P111))),DW117="No",ISNUMBER(OFFSET('Hygiene Data'!$P$9,0,10*ROW('Hygiene Data'!P111)))),CONCATENATE("[",ROUND(OFFSET('Hygiene Data'!$P$9,0,10*ROW('Hygiene Data'!P111)),0),"]"),IF(AND(ISTEXT(OFFSET('Hygiene Data'!$L$2,0,10*ROW('Hygiene Data'!P111))),DW117="",ISNUMBER(OFFSET('Hygiene Data'!$P$9,0,10*ROW('Hygiene Data'!P111)))),OFFSET('Hygiene Data'!$P$9,0,10*ROW('Hygiene Data'!P111)),NA())))</f>
        <v>#N/A</v>
      </c>
      <c r="BI117" s="87" t="e">
        <f ca="true">+IF(AND(ISTEXT(OFFSET('Hygiene Data'!$L$2,0,10*ROW('Hygiene Data'!Q111))),DX117="Yes"),OFFSET('Hygiene Data'!$Q$5,0,10*ROW('Hygiene Data'!Q111)),IF(AND(ISTEXT(OFFSET('Hygiene Data'!$L$2,0,10*ROW('Hygiene Data'!Q111))),DX117="No",ISNUMBER(OFFSET('Hygiene Data'!$Q$5,0,10*ROW('Hygiene Data'!Q111)))),CONCATENATE("[",ROUND(OFFSET('Hygiene Data'!$Q$5,0,10*ROW('Hygiene Data'!Q111)),0),"]"),IF(AND(ISTEXT(OFFSET('Hygiene Data'!$L$2,0,10*ROW('Hygiene Data'!Q111))),DX117="",ISNUMBER(OFFSET('Hygiene Data'!$Q$5,0,10*ROW('Hygiene Data'!Q111)))),OFFSET('Hygiene Data'!$Q$5,0,10*ROW('Hygiene Data'!Q111)),NA())))</f>
        <v>#N/A</v>
      </c>
      <c r="BJ117" s="87" t="e">
        <f ca="true">+IF(AND(ISTEXT(OFFSET('Hygiene Data'!$L$2,0,10*ROW('Hygiene Data'!Q111))),DY117="Yes"),OFFSET('Hygiene Data'!$Q$7,0,10*ROW('Hygiene Data'!Q111)),IF(AND(ISTEXT(OFFSET('Hygiene Data'!$L$2,0,10*ROW('Hygiene Data'!Q111))),DY117="No",ISNUMBER(OFFSET('Hygiene Data'!$Q$7,0,10*ROW('Hygiene Data'!Q111)))),CONCATENATE("[",ROUND(OFFSET('Hygiene Data'!$Q$7,0,10*ROW('Hygiene Data'!Q111)),0),"]"),IF(AND(ISTEXT(OFFSET('Hygiene Data'!$L$2,0,10*ROW('Hygiene Data'!Q111))),DY117="",ISNUMBER(OFFSET('Hygiene Data'!$Q$7,0,10*ROW('Hygiene Data'!Q111)))),OFFSET('Hygiene Data'!$Q$7,0,10*ROW('Hygiene Data'!Q111)),NA())))</f>
        <v>#N/A</v>
      </c>
      <c r="BK117" s="87" t="e">
        <f ca="true">+IF(AND(ISTEXT(OFFSET('Hygiene Data'!$L$2,0,10*ROW('Hygiene Data'!Q111))),DZ117="Yes"),OFFSET('Hygiene Data'!$Q$9,0,10*ROW('Hygiene Data'!Q111)),IF(AND(ISTEXT(OFFSET('Hygiene Data'!$L$2,0,10*ROW('Hygiene Data'!Q111))),DZ117="No",ISNUMBER(OFFSET('Hygiene Data'!$Q$9,0,10*ROW('Hygiene Data'!Q111)))),CONCATENATE("[",ROUND(OFFSET('Hygiene Data'!$Q$9,0,10*ROW('Hygiene Data'!Q111)),0),"]"),IF(AND(ISTEXT(OFFSET('Hygiene Data'!$L$2,0,10*ROW('Hygiene Data'!Q111))),DZ117="",ISNUMBER(OFFSET('Hygiene Data'!$Q$9,0,10*ROW('Hygiene Data'!Q111)))),OFFSET('Hygiene Data'!$Q$9,0,10*ROW('Hygiene Data'!Q111)),NA())))</f>
        <v>#N/A</v>
      </c>
      <c r="BL117" s="87" t="e">
        <f ca="true">+IF(AND(ISTEXT(OFFSET('Hygiene Data'!$L$2,0,10*ROW('Hygiene Data'!R111))),EA117="Yes"),OFFSET('Hygiene Data'!$R$5,0,10*ROW('Hygiene Data'!R111)),IF(AND(ISTEXT(OFFSET('Hygiene Data'!$L$2,0,10*ROW('Hygiene Data'!R111))),EA117="No",ISNUMBER(OFFSET('Hygiene Data'!$R$5,0,10*ROW('Hygiene Data'!R111)))),CONCATENATE("[",ROUND(OFFSET('Hygiene Data'!$R$5,0,10*ROW('Hygiene Data'!R111)),0),"]"),IF(AND(ISTEXT(OFFSET('Hygiene Data'!$L$2,0,10*ROW('Hygiene Data'!R111))),EA117="",ISNUMBER(OFFSET('Hygiene Data'!$R$5,0,10*ROW('Hygiene Data'!R111)))),OFFSET('Hygiene Data'!$R$5,0,10*ROW('Hygiene Data'!R111)),NA())))</f>
        <v>#N/A</v>
      </c>
      <c r="BM117" s="87" t="e">
        <f ca="true">+IF(AND(ISTEXT(OFFSET('Hygiene Data'!$L$2,0,10*ROW('Hygiene Data'!R111))),EB117="Yes"),OFFSET('Hygiene Data'!$R$7,0,10*ROW('Hygiene Data'!R111)),IF(AND(ISTEXT(OFFSET('Hygiene Data'!$L$2,0,10*ROW('Hygiene Data'!R111))),EB117="No",ISNUMBER(OFFSET('Hygiene Data'!$R$7,0,10*ROW('Hygiene Data'!R111)))),CONCATENATE("[",ROUND(OFFSET('Hygiene Data'!$R$7,0,10*ROW('Hygiene Data'!R111)),0),"]"),IF(AND(ISTEXT(OFFSET('Hygiene Data'!$L$2,0,10*ROW('Hygiene Data'!R111))),EB117="",ISNUMBER(OFFSET('Hygiene Data'!$R$7,0,10*ROW('Hygiene Data'!R111)))),OFFSET('Hygiene Data'!$R$7,0,10*ROW('Hygiene Data'!R111)),NA())))</f>
        <v>#N/A</v>
      </c>
      <c r="BN117" s="87" t="e">
        <f ca="true">+IF(AND(ISTEXT(OFFSET('Hygiene Data'!$L$2,0,10*ROW('Hygiene Data'!R111))),EC117="Yes"),OFFSET('Hygiene Data'!$R$9,0,10*ROW('Hygiene Data'!R111)),IF(AND(ISTEXT(OFFSET('Hygiene Data'!$L$2,0,10*ROW('Hygiene Data'!R111))),EC117="No",ISNUMBER(OFFSET('Hygiene Data'!$R$9,0,10*ROW('Hygiene Data'!R111)))),CONCATENATE("[",ROUND(OFFSET('Hygiene Data'!$R$9,0,10*ROW('Hygiene Data'!R111)),0),"]"),IF(AND(ISTEXT(OFFSET('Hygiene Data'!$L$2,0,10*ROW('Hygiene Data'!R111))),EC117="",ISNUMBER(OFFSET('Hygiene Data'!$R$9,0,10*ROW('Hygiene Data'!R111)))),OFFSET('Hygiene Data'!$R$9,0,10*ROW('Hygiene Data'!R111)),NA())))</f>
        <v>#N/A</v>
      </c>
      <c r="BO117" s="87" t="e">
        <f ca="true">+IF(AND(ISTEXT(OFFSET('Hygiene Data'!$L$2,0,10*ROW('Hygiene Data'!S111))),ED117="Yes"),OFFSET('Hygiene Data'!$S$5,0,10*ROW('Hygiene Data'!S111)),IF(AND(ISTEXT(OFFSET('Hygiene Data'!$L$2,0,10*ROW('Hygiene Data'!S111))),ED117="No",ISNUMBER(OFFSET('Hygiene Data'!$S$5,0,10*ROW('Hygiene Data'!S111)))),CONCATENATE("[",ROUND(OFFSET('Hygiene Data'!$S$5,0,10*ROW('Hygiene Data'!S111)),0),"]"),IF(AND(ISTEXT(OFFSET('Hygiene Data'!$L$2,0,10*ROW('Hygiene Data'!S111))),ED117="",ISNUMBER(OFFSET('Hygiene Data'!$S$5,0,10*ROW('Hygiene Data'!S111)))),OFFSET('Hygiene Data'!$S$5,0,10*ROW('Hygiene Data'!S111)),NA())))</f>
        <v>#N/A</v>
      </c>
      <c r="BP117" s="87" t="e">
        <f ca="true">+IF(AND(ISTEXT(OFFSET('Hygiene Data'!$L$2,0,10*ROW('Hygiene Data'!S111))),EE117="Yes"),OFFSET('Hygiene Data'!$S$7,0,10*ROW('Hygiene Data'!S111)),IF(AND(ISTEXT(OFFSET('Hygiene Data'!$L$2,0,10*ROW('Hygiene Data'!S111))),EE117="No",ISNUMBER(OFFSET('Hygiene Data'!$S$7,0,10*ROW('Hygiene Data'!S111)))),CONCATENATE("[",ROUND(OFFSET('Hygiene Data'!$S$7,0,10*ROW('Hygiene Data'!S111)),0),"]"),IF(AND(ISTEXT(OFFSET('Hygiene Data'!$L$2,0,10*ROW('Hygiene Data'!S111))),EE117="",ISNUMBER(OFFSET('Hygiene Data'!$S$7,0,10*ROW('Hygiene Data'!S111)))),OFFSET('Hygiene Data'!$S$7,0,10*ROW('Hygiene Data'!S111)),NA())))</f>
        <v>#N/A</v>
      </c>
      <c r="BQ117" s="87" t="e">
        <f ca="true">+IF(AND(ISTEXT(OFFSET('Hygiene Data'!$L$2,0,10*ROW('Hygiene Data'!S111))),EF117="Yes"),OFFSET('Hygiene Data'!$S$9,0,10*ROW('Hygiene Data'!S111)),IF(AND(ISTEXT(OFFSET('Hygiene Data'!$L$2,0,10*ROW('Hygiene Data'!S111))),EF117="No",ISNUMBER(OFFSET('Hygiene Data'!$S$9,0,10*ROW('Hygiene Data'!S111)))),CONCATENATE("[",ROUND(OFFSET('Hygiene Data'!$S$9,0,10*ROW('Hygiene Data'!S111)),0),"]"),IF(AND(ISTEXT(OFFSET('Hygiene Data'!$L$2,0,10*ROW('Hygiene Data'!S111))),EF117="",ISNUMBER(OFFSET('Hygiene Data'!$S$9,0,10*ROW('Hygiene Data'!S111)))),OFFSET('Hygiene Data'!$S$9,0,10*ROW('Hygiene Data'!S111)),NA())))</f>
        <v>#N/A</v>
      </c>
      <c r="BR117" s="271"/>
      <c r="BS117" s="271" t="str">
        <f ca="true">+IF(OFFSET('Water Data'!$N$27,0,10*ROW('Water Data'!N111))="","",OFFSET('Water Data'!$N$27,0,10*ROW('Water Data'!N111)))</f>
        <v/>
      </c>
      <c r="BT117" s="271" t="str">
        <f ca="true">+IF(OFFSET('Water Data'!$N$28,0,10*ROW('Water Data'!N111))="","",OFFSET('Water Data'!$N$28,0,10*ROW('Water Data'!N111)))</f>
        <v/>
      </c>
      <c r="BU117" s="271" t="str">
        <f ca="true">+IF(OFFSET('Water Data'!$N$29,0,10*ROW('Water Data'!N111))="","",OFFSET('Water Data'!$N$29,0,10*ROW('Water Data'!N111)))</f>
        <v/>
      </c>
      <c r="BV117" s="271" t="str">
        <f ca="true">+IF(OFFSET('Water Data'!$O$27,0,10*ROW('Water Data'!O111))="","",OFFSET('Water Data'!$O$27,0,10*ROW('Water Data'!O111)))</f>
        <v/>
      </c>
      <c r="BW117" s="271" t="str">
        <f ca="true">+IF(OFFSET('Water Data'!$O$28,0,10*ROW('Water Data'!O111))="","",OFFSET('Water Data'!$O$28,0,10*ROW('Water Data'!O111)))</f>
        <v/>
      </c>
      <c r="BX117" s="271" t="str">
        <f ca="true">+IF(OFFSET('Water Data'!$O$29,0,10*ROW('Water Data'!O111))="","",OFFSET('Water Data'!$O$29,0,10*ROW('Water Data'!O111)))</f>
        <v/>
      </c>
      <c r="BY117" s="271" t="str">
        <f ca="true">+IF(OFFSET('Water Data'!$P$27,0,10*ROW('Water Data'!P111))="","",OFFSET('Water Data'!$P$27,0,10*ROW('Water Data'!P111)))</f>
        <v/>
      </c>
      <c r="BZ117" s="271" t="str">
        <f ca="true">+IF(OFFSET('Water Data'!$P$28,0,10*ROW('Water Data'!P111))="","",OFFSET('Water Data'!$P$28,0,10*ROW('Water Data'!P111)))</f>
        <v/>
      </c>
      <c r="CA117" s="271" t="str">
        <f ca="true">+IF(OFFSET('Water Data'!$P$29,0,10*ROW('Water Data'!P111))="","",OFFSET('Water Data'!$P$29,0,10*ROW('Water Data'!P111)))</f>
        <v/>
      </c>
      <c r="CB117" s="271" t="str">
        <f ca="true">+IF(OFFSET('Water Data'!$Q$27,0,10*ROW('Water Data'!Q111))="","",OFFSET('Water Data'!$Q$27,0,10*ROW('Water Data'!Q111)))</f>
        <v/>
      </c>
      <c r="CC117" s="271" t="str">
        <f ca="true">+IF(OFFSET('Water Data'!$Q$28,0,10*ROW('Water Data'!Q111))="","",OFFSET('Water Data'!$Q$28,0,10*ROW('Water Data'!Q111)))</f>
        <v/>
      </c>
      <c r="CD117" s="271" t="str">
        <f ca="true">+IF(OFFSET('Water Data'!$Q$29,0,10*ROW('Water Data'!Q111))="","",OFFSET('Water Data'!$Q$29,0,10*ROW('Water Data'!Q111)))</f>
        <v/>
      </c>
      <c r="CE117" s="271" t="str">
        <f ca="true">+IF(OFFSET('Water Data'!$R$27,0,10*ROW('Water Data'!R111))="","",OFFSET('Water Data'!$R$27,0,10*ROW('Water Data'!R111)))</f>
        <v/>
      </c>
      <c r="CF117" s="271" t="str">
        <f ca="true">+IF(OFFSET('Water Data'!$R$28,0,10*ROW('Water Data'!R111))="","",OFFSET('Water Data'!$R$28,0,10*ROW('Water Data'!R111)))</f>
        <v/>
      </c>
      <c r="CG117" s="271" t="str">
        <f ca="true">+IF(OFFSET('Water Data'!$R$29,0,10*ROW('Water Data'!R111))="","",OFFSET('Water Data'!$R$29,0,10*ROW('Water Data'!R111)))</f>
        <v/>
      </c>
      <c r="CH117" s="271" t="str">
        <f ca="true">+IF(OFFSET('Water Data'!$S$27,0,10*ROW('Water Data'!S111))="","",OFFSET('Water Data'!$S$27,0,10*ROW('Water Data'!S111)))</f>
        <v/>
      </c>
      <c r="CI117" s="271" t="str">
        <f ca="true">+IF(OFFSET('Water Data'!$S$28,0,10*ROW('Water Data'!S111))="","",OFFSET('Water Data'!$S$28,0,10*ROW('Water Data'!S111)))</f>
        <v/>
      </c>
      <c r="CJ117" s="271" t="str">
        <f ca="true">+IF(OFFSET('Water Data'!$S$29,0,10*ROW('Water Data'!S111))="","",OFFSET('Water Data'!$S$29,0,10*ROW('Water Data'!S111)))</f>
        <v/>
      </c>
      <c r="CK117" s="271" t="str">
        <f ca="true">+IF(OFFSET('Sanitation Data'!$N$28,0,10*ROW('Sanitation Data'!N111))="","",OFFSET('Sanitation Data'!$N$28,0,10*ROW('Sanitation Data'!N111)))</f>
        <v/>
      </c>
      <c r="CL117" s="271" t="str">
        <f ca="true">+IF(OFFSET('Sanitation Data'!$N$29,0,10*ROW('Sanitation Data'!N111))="","",OFFSET('Sanitation Data'!$N$29,0,10*ROW('Sanitation Data'!N111)))</f>
        <v/>
      </c>
      <c r="CM117" s="271" t="str">
        <f ca="true">+IF(OFFSET('Sanitation Data'!$N$30,0,10*ROW('Sanitation Data'!N111))="","",OFFSET('Sanitation Data'!$N$30,0,10*ROW('Sanitation Data'!N111)))</f>
        <v/>
      </c>
      <c r="CN117" s="271" t="str">
        <f ca="true">+IF(OFFSET('Sanitation Data'!$N$31,0,10*ROW('Sanitation Data'!N111))="","",OFFSET('Sanitation Data'!$N$31,0,10*ROW('Sanitation Data'!N111)))</f>
        <v/>
      </c>
      <c r="CO117" s="271" t="str">
        <f ca="true">+IF(OFFSET('Sanitation Data'!$N$32,0,10*ROW('Sanitation Data'!N111))="","",OFFSET('Sanitation Data'!$N$32,0,10*ROW('Sanitation Data'!N111)))</f>
        <v/>
      </c>
      <c r="CP117" s="271" t="str">
        <f ca="true">+IF(OFFSET('Sanitation Data'!$O$28,0,10*ROW('Sanitation Data'!O111))="","",OFFSET('Sanitation Data'!$O$28,0,10*ROW('Sanitation Data'!O111)))</f>
        <v/>
      </c>
      <c r="CQ117" s="271" t="str">
        <f ca="true">+IF(OFFSET('Sanitation Data'!$O$29,0,10*ROW('Sanitation Data'!O111))="","",OFFSET('Sanitation Data'!$O$29,0,10*ROW('Sanitation Data'!O111)))</f>
        <v/>
      </c>
      <c r="CR117" s="271" t="str">
        <f ca="true">+IF(OFFSET('Sanitation Data'!$O$30,0,10*ROW('Sanitation Data'!O111))="","",OFFSET('Sanitation Data'!$O$30,0,10*ROW('Sanitation Data'!O111)))</f>
        <v/>
      </c>
      <c r="CS117" s="271" t="str">
        <f ca="true">+IF(OFFSET('Sanitation Data'!$O$31,0,10*ROW('Sanitation Data'!O111))="","",OFFSET('Sanitation Data'!$O$31,0,10*ROW('Sanitation Data'!O111)))</f>
        <v/>
      </c>
      <c r="CT117" s="271" t="str">
        <f ca="true">+IF(OFFSET('Sanitation Data'!$O$32,0,10*ROW('Sanitation Data'!O111))="","",OFFSET('Sanitation Data'!$O$32,0,10*ROW('Sanitation Data'!O111)))</f>
        <v/>
      </c>
      <c r="CU117" s="271" t="str">
        <f ca="true">+IF(OFFSET('Sanitation Data'!$P$28,0,10*ROW('Sanitation Data'!P111))="","",OFFSET('Sanitation Data'!$P$28,0,10*ROW('Sanitation Data'!P111)))</f>
        <v/>
      </c>
      <c r="CV117" s="271" t="str">
        <f ca="true">+IF(OFFSET('Sanitation Data'!$P$29,0,10*ROW('Sanitation Data'!P111))="","",OFFSET('Sanitation Data'!$P$29,0,10*ROW('Sanitation Data'!P111)))</f>
        <v/>
      </c>
      <c r="CW117" s="271" t="str">
        <f ca="true">+IF(OFFSET('Sanitation Data'!$P$30,0,10*ROW('Sanitation Data'!P111))="","",OFFSET('Sanitation Data'!$P$30,0,10*ROW('Sanitation Data'!P111)))</f>
        <v/>
      </c>
      <c r="CX117" s="271" t="str">
        <f ca="true">+IF(OFFSET('Sanitation Data'!$P$31,0,10*ROW('Sanitation Data'!P111))="","",OFFSET('Sanitation Data'!$P$31,0,10*ROW('Sanitation Data'!P111)))</f>
        <v/>
      </c>
      <c r="CY117" s="271" t="str">
        <f ca="true">+IF(OFFSET('Sanitation Data'!$P$32,0,10*ROW('Sanitation Data'!P111))="","",OFFSET('Sanitation Data'!$P$32,0,10*ROW('Sanitation Data'!P111)))</f>
        <v/>
      </c>
      <c r="CZ117" s="271" t="str">
        <f ca="true">+IF(OFFSET('Sanitation Data'!$Q$28,0,10*ROW('Sanitation Data'!Q111))="","",OFFSET('Sanitation Data'!$Q$28,0,10*ROW('Sanitation Data'!Q111)))</f>
        <v/>
      </c>
      <c r="DA117" s="271" t="str">
        <f ca="true">+IF(OFFSET('Sanitation Data'!$Q$29,0,10*ROW('Sanitation Data'!Q111))="","",OFFSET('Sanitation Data'!$Q$29,0,10*ROW('Sanitation Data'!Q111)))</f>
        <v/>
      </c>
      <c r="DB117" s="271" t="str">
        <f ca="true">+IF(OFFSET('Sanitation Data'!$Q$30,0,10*ROW('Sanitation Data'!Q111))="","",OFFSET('Sanitation Data'!$Q$30,0,10*ROW('Sanitation Data'!Q111)))</f>
        <v/>
      </c>
      <c r="DC117" s="271" t="str">
        <f ca="true">+IF(OFFSET('Sanitation Data'!$Q$31,0,10*ROW('Sanitation Data'!Q111))="","",OFFSET('Sanitation Data'!$Q$31,0,10*ROW('Sanitation Data'!Q111)))</f>
        <v/>
      </c>
      <c r="DD117" s="271" t="str">
        <f ca="true">+IF(OFFSET('Sanitation Data'!$Q$32,0,10*ROW('Sanitation Data'!Q111))="","",OFFSET('Sanitation Data'!$Q$32,0,10*ROW('Sanitation Data'!Q111)))</f>
        <v/>
      </c>
      <c r="DE117" s="271" t="str">
        <f ca="true">+IF(OFFSET('Sanitation Data'!$R$28,0,10*ROW('Sanitation Data'!R111))="","",OFFSET('Sanitation Data'!$R$28,0,10*ROW('Sanitation Data'!R111)))</f>
        <v/>
      </c>
      <c r="DF117" s="271" t="str">
        <f ca="true">+IF(OFFSET('Sanitation Data'!$R$29,0,10*ROW('Sanitation Data'!R111))="","",OFFSET('Sanitation Data'!$R$29,0,10*ROW('Sanitation Data'!R111)))</f>
        <v/>
      </c>
      <c r="DG117" s="271" t="str">
        <f ca="true">+IF(OFFSET('Sanitation Data'!$R$30,0,10*ROW('Sanitation Data'!R111))="","",OFFSET('Sanitation Data'!$R$30,0,10*ROW('Sanitation Data'!R111)))</f>
        <v/>
      </c>
      <c r="DH117" s="271" t="str">
        <f ca="true">+IF(OFFSET('Sanitation Data'!$R$31,0,10*ROW('Sanitation Data'!R111))="","",OFFSET('Sanitation Data'!$R$31,0,10*ROW('Sanitation Data'!R111)))</f>
        <v/>
      </c>
      <c r="DI117" s="271" t="str">
        <f ca="true">+IF(OFFSET('Sanitation Data'!$R$32,0,10*ROW('Sanitation Data'!R111))="","",OFFSET('Sanitation Data'!$R$32,0,10*ROW('Sanitation Data'!R111)))</f>
        <v/>
      </c>
      <c r="DJ117" s="271" t="str">
        <f ca="true">+IF(OFFSET('Sanitation Data'!$S$28,0,10*ROW('Sanitation Data'!S111))="","",OFFSET('Sanitation Data'!$S$28,0,10*ROW('Sanitation Data'!S111)))</f>
        <v/>
      </c>
      <c r="DK117" s="271" t="str">
        <f ca="true">+IF(OFFSET('Sanitation Data'!$S$29,0,10*ROW('Sanitation Data'!S111))="","",OFFSET('Sanitation Data'!$S$29,0,10*ROW('Sanitation Data'!S111)))</f>
        <v/>
      </c>
      <c r="DL117" s="271" t="str">
        <f ca="true">+IF(OFFSET('Sanitation Data'!$S$30,0,10*ROW('Sanitation Data'!S111))="","",OFFSET('Sanitation Data'!$S$30,0,10*ROW('Sanitation Data'!S111)))</f>
        <v/>
      </c>
      <c r="DM117" s="271" t="str">
        <f ca="true">+IF(OFFSET('Sanitation Data'!$S$31,0,10*ROW('Sanitation Data'!S111))="","",OFFSET('Sanitation Data'!$S$31,0,10*ROW('Sanitation Data'!S111)))</f>
        <v/>
      </c>
      <c r="DN117" s="271" t="str">
        <f ca="true">+IF(OFFSET('Sanitation Data'!$S$32,0,10*ROW('Sanitation Data'!S111))="","",OFFSET('Sanitation Data'!$S$32,0,10*ROW('Sanitation Data'!S111)))</f>
        <v/>
      </c>
      <c r="DO117" s="271" t="str">
        <f ca="true">+IF(OFFSET('Hygiene Data'!$N$11,0,10*ROW('Hygiene Data'!N111))="","",OFFSET('Hygiene Data'!$N$11,0,10*ROW('Hygiene Data'!N111)))</f>
        <v/>
      </c>
      <c r="DP117" s="271" t="str">
        <f ca="true">+IF(OFFSET('Hygiene Data'!$N$12,0,10*ROW('Hygiene Data'!N111))="","",OFFSET('Hygiene Data'!$N$12,0,10*ROW('Hygiene Data'!N111)))</f>
        <v/>
      </c>
      <c r="DQ117" s="271" t="str">
        <f ca="true">+IF(OFFSET('Hygiene Data'!$N$13,0,10*ROW('Hygiene Data'!N111))="","",OFFSET('Hygiene Data'!$N$13,0,10*ROW('Hygiene Data'!N111)))</f>
        <v/>
      </c>
      <c r="DR117" s="271" t="str">
        <f ca="true">+IF(OFFSET('Hygiene Data'!$O$11,0,10*ROW('Hygiene Data'!O111))="","",OFFSET('Hygiene Data'!$O$11,0,10*ROW('Hygiene Data'!O111)))</f>
        <v/>
      </c>
      <c r="DS117" s="271" t="str">
        <f ca="true">+IF(OFFSET('Hygiene Data'!$O$12,0,10*ROW('Hygiene Data'!O111))="","",OFFSET('Hygiene Data'!$O$12,0,10*ROW('Hygiene Data'!O111)))</f>
        <v/>
      </c>
      <c r="DT117" s="271" t="str">
        <f ca="true">+IF(OFFSET('Hygiene Data'!$O$13,0,10*ROW('Hygiene Data'!O111))="","",OFFSET('Hygiene Data'!$O$13,0,10*ROW('Hygiene Data'!O111)))</f>
        <v/>
      </c>
      <c r="DU117" s="271" t="str">
        <f ca="true">+IF(OFFSET('Hygiene Data'!$P$11,0,10*ROW('Hygiene Data'!P111))="","",OFFSET('Hygiene Data'!$P$11,0,10*ROW('Hygiene Data'!P111)))</f>
        <v/>
      </c>
      <c r="DV117" s="271" t="str">
        <f ca="true">+IF(OFFSET('Hygiene Data'!$P$12,0,10*ROW('Hygiene Data'!P111))="","",OFFSET('Hygiene Data'!$P$12,0,10*ROW('Hygiene Data'!P111)))</f>
        <v/>
      </c>
      <c r="DW117" s="271" t="str">
        <f ca="true">+IF(OFFSET('Hygiene Data'!$P$13,0,10*ROW('Hygiene Data'!P111))="","",OFFSET('Hygiene Data'!$P$13,0,10*ROW('Hygiene Data'!P111)))</f>
        <v/>
      </c>
      <c r="DX117" s="271" t="str">
        <f ca="true">+IF(OFFSET('Hygiene Data'!$Q$11,0,10*ROW('Hygiene Data'!Q111))="","",OFFSET('Hygiene Data'!$Q$11,0,10*ROW('Hygiene Data'!Q111)))</f>
        <v/>
      </c>
      <c r="DY117" s="271" t="str">
        <f ca="true">+IF(OFFSET('Hygiene Data'!$Q$12,0,10*ROW('Hygiene Data'!Q111))="","",OFFSET('Hygiene Data'!$Q$12,0,10*ROW('Hygiene Data'!Q111)))</f>
        <v/>
      </c>
      <c r="DZ117" s="271" t="str">
        <f ca="true">+IF(OFFSET('Hygiene Data'!$Q$13,0,10*ROW('Hygiene Data'!Q111))="","",OFFSET('Hygiene Data'!$Q$13,0,10*ROW('Hygiene Data'!Q111)))</f>
        <v/>
      </c>
      <c r="EA117" s="271" t="str">
        <f ca="true">+IF(OFFSET('Hygiene Data'!$R$11,0,10*ROW('Hygiene Data'!R111))="","",OFFSET('Hygiene Data'!$R$11,0,10*ROW('Hygiene Data'!R111)))</f>
        <v/>
      </c>
      <c r="EB117" s="271" t="str">
        <f ca="true">+IF(OFFSET('Hygiene Data'!$R$12,0,10*ROW('Hygiene Data'!R111))="","",OFFSET('Hygiene Data'!$R$12,0,10*ROW('Hygiene Data'!R111)))</f>
        <v/>
      </c>
      <c r="EC117" s="271" t="str">
        <f ca="true">+IF(OFFSET('Hygiene Data'!$R$13,0,10*ROW('Hygiene Data'!R111))="","",OFFSET('Hygiene Data'!$R$13,0,10*ROW('Hygiene Data'!R111)))</f>
        <v/>
      </c>
      <c r="ED117" s="271" t="str">
        <f ca="true">+IF(OFFSET('Hygiene Data'!$S$11,0,10*ROW('Hygiene Data'!S111))="","",OFFSET('Hygiene Data'!$S$11,0,10*ROW('Hygiene Data'!S111)))</f>
        <v/>
      </c>
      <c r="EE117" s="271" t="str">
        <f ca="true">+IF(OFFSET('Hygiene Data'!$S$12,0,10*ROW('Hygiene Data'!S111))="","",OFFSET('Hygiene Data'!$S$12,0,10*ROW('Hygiene Data'!S111)))</f>
        <v/>
      </c>
      <c r="EF117" s="271" t="str">
        <f ca="true">+IF(OFFSET('Hygiene Data'!$S$13,0,10*ROW('Hygiene Data'!S111))="","",OFFSET('Hygiene Data'!$S$13,0,10*ROW('Hygiene Data'!S111)))</f>
        <v/>
      </c>
    </row>
    <row xmlns:x14ac="http://schemas.microsoft.com/office/spreadsheetml/2009/9/ac" r="118" x14ac:dyDescent="0.2">
      <c r="A118" s="32" t="str">
        <f ca="true">+IF(OFFSET('Water Data'!$L$2,0,10*ROW('Water Data'!O112))="","",OFFSET('Water Data'!$L$2,0,10*ROW('Water Data'!O112)))</f>
        <v/>
      </c>
      <c r="B118" s="32" t="str">
        <f ca="true">+IF(OFFSET('Water Data'!$M$2,0,10*ROW('Water Data'!P112))="","",OFFSET('Water Data'!$M$2,0,10*ROW('Water Data'!P112)))</f>
        <v/>
      </c>
      <c r="C118" s="327" t="str">
        <f t="shared" ca="true" si="1"/>
        <v/>
      </c>
      <c r="D118" s="85" t="e">
        <f ca="true">+IF(AND(ISTEXT(OFFSET('Water Data'!$L$2,0,10*ROW('Water Data'!N112))),BS118="Yes"),100-OFFSET('Water Data'!$N$4,0,10*ROW('Water Data'!N112)),IF(AND(ISTEXT(OFFSET('Water Data'!$L$2,0,10*ROW('Water Data'!N112))),BS118="No",ISNUMBER(OFFSET('Water Data'!$N$4,0,10*ROW('Water Data'!N112)))),CONCATENATE("[",ROUND(100-OFFSET('Water Data'!$N$4,0,10*ROW('Water Data'!N112)),0),"]"),IF(AND(ISTEXT(OFFSET('Water Data'!$L$2,0,10*ROW('Water Data'!N112))),BS118="",ISNUMBER(OFFSET('Water Data'!$N$4,0,10*ROW('Water Data'!N112)))),100-OFFSET('Water Data'!$N$4,0,10*ROW('Water Data'!N112)),NA())))</f>
        <v>#N/A</v>
      </c>
      <c r="E118" s="85" t="e">
        <f ca="true">+IF(AND(ISTEXT(OFFSET('Water Data'!$L$2,0,10*ROW('Water Data'!O112))),BT118="Yes"),OFFSET('Water Data'!$N$6,0,10*ROW('Water Data'!N112)),IF(AND(ISTEXT(OFFSET('Water Data'!$L$2,0,10*ROW('Water Data'!N112))),BT118="No",ISNUMBER(OFFSET('Water Data'!$N$6,0,10*ROW('Water Data'!N112)))),CONCATENATE("[",ROUND(OFFSET('Water Data'!$N$6,0,10*ROW('Water Data'!N112)),0),"]"),IF(AND(ISTEXT(OFFSET('Water Data'!$L$2,0,10*ROW('Water Data'!N112))),BT118="",ISNUMBER(OFFSET('Water Data'!$N$6,0,10*ROW('Water Data'!N112)))),OFFSET('Water Data'!$N$6,0,10*ROW('Water Data'!N112)),NA())))</f>
        <v>#N/A</v>
      </c>
      <c r="F118" s="85" t="e">
        <f ca="true">+IF(AND(ISTEXT(OFFSET('Water Data'!$L$2,0,10*ROW('Water Data'!N112))),BU118="Yes"),OFFSET('Water Data'!$N$9,0,10*ROW('Water Data'!N112)),IF(AND(ISTEXT(OFFSET('Water Data'!$L$2,0,10*ROW('Water Data'!N112))),BU118="No",ISNUMBER(OFFSET('Water Data'!$N$9,0,10*ROW('Water Data'!N112)))),CONCATENATE("[",ROUND(OFFSET('Water Data'!$N$9,0,10*ROW('Water Data'!N112)),0),"]"),IF(AND(ISTEXT(OFFSET('Water Data'!$L$2,0,10*ROW('Water Data'!N112))),BU118="",ISNUMBER(OFFSET('Water Data'!$N$9,0,10*ROW('Water Data'!N112)))),OFFSET('Water Data'!$N$9,0,10*ROW('Water Data'!N112)),NA())))</f>
        <v>#N/A</v>
      </c>
      <c r="G118" s="85" t="e">
        <f ca="true">+IF(AND(ISTEXT(OFFSET('Water Data'!$L$2,0,10*ROW('Water Data'!O112))),BV118="Yes"),100-OFFSET('Water Data'!$O$4,0,10*ROW('Water Data'!O112)),IF(AND(ISTEXT(OFFSET('Water Data'!$L$2,0,10*ROW('Water Data'!O112))),BV118="No",ISNUMBER(OFFSET('Water Data'!$O$4,0,10*ROW('Water Data'!O112)))),CONCATENATE("[",ROUND(100-OFFSET('Water Data'!$O$4,0,10*ROW('Water Data'!O112)),0),"]"),IF(AND(ISTEXT(OFFSET('Water Data'!$L$2,0,10*ROW('Water Data'!O112))),BV118="",ISNUMBER(OFFSET('Water Data'!$O$4,0,10*ROW('Water Data'!O112)))),100-OFFSET('Water Data'!$O$4,0,10*ROW('Water Data'!O112)),NA())))</f>
        <v>#N/A</v>
      </c>
      <c r="H118" s="85" t="e">
        <f ca="true">+IF(AND(ISTEXT(OFFSET('Water Data'!$L$2,0,10*ROW('Water Data'!O112))),BW118="Yes"),OFFSET('Water Data'!$O$6,0,10*ROW('Water Data'!O112)),IF(AND(ISTEXT(OFFSET('Water Data'!$L$2,0,10*ROW('Water Data'!O112))),BW118="No",ISNUMBER(OFFSET('Water Data'!$O$6,0,10*ROW('Water Data'!O112)))),CONCATENATE("[",ROUND(OFFSET('Water Data'!$N$6,0,10*ROW('Water Data'!O112)),0),"]"),IF(AND(ISTEXT(OFFSET('Water Data'!$L$2,0,10*ROW('Water Data'!O112))),BW118="",ISNUMBER(OFFSET('Water Data'!$O$6,0,10*ROW('Water Data'!O112)))),OFFSET('Water Data'!$O$6,0,10*ROW('Water Data'!O112)),NA())))</f>
        <v>#N/A</v>
      </c>
      <c r="I118" s="85" t="e">
        <f ca="true">+IF(AND(ISTEXT(OFFSET('Water Data'!$L$2,0,10*ROW('Water Data'!O112))),BX118="Yes"),OFFSET('Water Data'!$O$9,0,10*ROW('Water Data'!O112)),IF(AND(ISTEXT(OFFSET('Water Data'!$L$2,0,10*ROW('Water Data'!O112))),BX118="No",ISNUMBER(OFFSET('Water Data'!$O$9,0,10*ROW('Water Data'!O112)))),CONCATENATE("[",ROUND(OFFSET('Water Data'!$O$9,0,10*ROW('Water Data'!O112)),0),"]"),IF(AND(ISTEXT(OFFSET('Water Data'!$L$2,0,10*ROW('Water Data'!O112))),BX118="",ISNUMBER(OFFSET('Water Data'!$O$9,0,10*ROW('Water Data'!O112)))),OFFSET('Water Data'!$O$9,0,10*ROW('Water Data'!O112)),NA())))</f>
        <v>#N/A</v>
      </c>
      <c r="J118" s="85" t="e">
        <f ca="true">+IF(AND(ISTEXT(OFFSET('Water Data'!$L$2,0,10*ROW('Water Data'!P112))),BY118="Yes"),100-OFFSET('Water Data'!$P$4,0,10*ROW('Water Data'!P112)),IF(AND(ISTEXT(OFFSET('Water Data'!$L$2,0,10*ROW('Water Data'!P112))),BY118="No",ISNUMBER(OFFSET('Water Data'!$P$4,0,10*ROW('Water Data'!P112)))),CONCATENATE("[",ROUND(100-OFFSET('Water Data'!$P$4,0,10*ROW('Water Data'!P112)),0),"]"),IF(AND(ISTEXT(OFFSET('Water Data'!$L$2,0,10*ROW('Water Data'!P112))),BY118="",ISNUMBER(OFFSET('Water Data'!$P$4,0,10*ROW('Water Data'!P112)))),100-OFFSET('Water Data'!$P$4,0,10*ROW('Water Data'!P112)),NA())))</f>
        <v>#N/A</v>
      </c>
      <c r="K118" s="85" t="e">
        <f ca="true">+IF(AND(ISTEXT(OFFSET('Water Data'!$L$2,0,10*ROW('Water Data'!P112))),BZ118="Yes"),OFFSET('Water Data'!$P$6,0,10*ROW('Water Data'!P112)),IF(AND(ISTEXT(OFFSET('Water Data'!$L$2,0,10*ROW('Water Data'!P112))),BZ118="No",ISNUMBER(OFFSET('Water Data'!$P$6,0,10*ROW('Water Data'!P112)))),CONCATENATE("[",ROUND(OFFSET('Water Data'!$P$6,0,10*ROW('Water Data'!P112)),0),"]"),IF(AND(ISTEXT(OFFSET('Water Data'!$L$2,0,10*ROW('Water Data'!P112))),BZ118="",ISNUMBER(OFFSET('Water Data'!$P$6,0,10*ROW('Water Data'!P112)))),OFFSET('Water Data'!$P$6,0,10*ROW('Water Data'!P112)),NA())))</f>
        <v>#N/A</v>
      </c>
      <c r="L118" s="85" t="e">
        <f ca="true">+IF(AND(ISTEXT(OFFSET('Water Data'!$L$2,0,10*ROW('Water Data'!P112))),CA118="Yes"),OFFSET('Water Data'!$P$9,0,10*ROW('Water Data'!P112)),IF(AND(ISTEXT(OFFSET('Water Data'!$L$2,0,10*ROW('Water Data'!P112))),CA118="No",ISNUMBER(OFFSET('Water Data'!$P$9,0,10*ROW('Water Data'!P112)))),CONCATENATE("[",ROUND(OFFSET('Water Data'!$P$9,0,10*ROW('Water Data'!P112)),0),"]"),IF(AND(ISTEXT(OFFSET('Water Data'!$L$2,0,10*ROW('Water Data'!P112))),CA118="",ISNUMBER(OFFSET('Water Data'!$P$9,0,10*ROW('Water Data'!P112)))),OFFSET('Water Data'!$P$9,0,10*ROW('Water Data'!P112)),NA())))</f>
        <v>#N/A</v>
      </c>
      <c r="M118" s="85" t="e">
        <f ca="true">+IF(AND(ISTEXT(OFFSET('Water Data'!$L$2,0,10*ROW('Water Data'!Q112))),CB118="Yes"),100-OFFSET('Water Data'!$Q$4,0,10*ROW('Water Data'!Q112)),IF(AND(ISTEXT(OFFSET('Water Data'!$L$2,0,10*ROW('Water Data'!Q112))),CB118="No",ISNUMBER(OFFSET('Water Data'!$Q$4,0,10*ROW('Water Data'!Q112)))),CONCATENATE("[",ROUND(100-OFFSET('Water Data'!$Q$4,0,10*ROW('Water Data'!Q112)),0),"]"),IF(AND(ISTEXT(OFFSET('Water Data'!$L$2,0,10*ROW('Water Data'!Q112))),CB118="",ISNUMBER(OFFSET('Water Data'!$Q$4,0,10*ROW('Water Data'!Q112)))),100-OFFSET('Water Data'!$Q$4,0,10*ROW('Water Data'!Q112)),NA())))</f>
        <v>#N/A</v>
      </c>
      <c r="N118" s="85" t="e">
        <f ca="true">+IF(AND(ISTEXT(OFFSET('Water Data'!$L$2,0,10*ROW('Water Data'!Q112))),CC118="Yes"),OFFSET('Water Data'!$Q$6,0,10*ROW('Water Data'!Q112)),IF(AND(ISTEXT(OFFSET('Water Data'!$L$2,0,10*ROW('Water Data'!Q112))),CC118="No",ISNUMBER(OFFSET('Water Data'!$Q$6,0,10*ROW('Water Data'!Q112)))),CONCATENATE("[",ROUND(OFFSET('Water Data'!$Q$6,0,10*ROW('Water Data'!Q112)),0),"]"),IF(AND(ISTEXT(OFFSET('Water Data'!$L$2,0,10*ROW('Water Data'!Q112))),CC118="",ISNUMBER(OFFSET('Water Data'!$Q$6,0,10*ROW('Water Data'!Q112)))),OFFSET('Water Data'!$Q$6,0,10*ROW('Water Data'!Q112)),NA())))</f>
        <v>#N/A</v>
      </c>
      <c r="O118" s="85" t="e">
        <f ca="true">+IF(AND(ISTEXT(OFFSET('Water Data'!$L$2,0,10*ROW('Water Data'!Q112))),CD118="Yes"),OFFSET('Water Data'!$Q$9,0,10*ROW('Water Data'!Q112)),IF(AND(ISTEXT(OFFSET('Water Data'!$L$2,0,10*ROW('Water Data'!Q112))),CD118="No",ISNUMBER(OFFSET('Water Data'!$Q$9,0,10*ROW('Water Data'!Q112)))),CONCATENATE("[",ROUND(OFFSET('Water Data'!$Q$9,0,10*ROW('Water Data'!Q112)),0),"]"),IF(AND(ISTEXT(OFFSET('Water Data'!$L$2,0,10*ROW('Water Data'!Q112))),CD118="",ISNUMBER(OFFSET('Water Data'!$Q$9,0,10*ROW('Water Data'!Q112)))),OFFSET('Water Data'!$Q$9,0,10*ROW('Water Data'!Q112)),NA())))</f>
        <v>#N/A</v>
      </c>
      <c r="P118" s="85" t="e">
        <f ca="true">+IF(AND(ISTEXT(OFFSET('Water Data'!$L$2,0,10*ROW('Water Data'!R112))),CE118="Yes"),100-OFFSET('Water Data'!$R$4,0,10*ROW('Water Data'!R112)),IF(AND(ISTEXT(OFFSET('Water Data'!$L$2,0,10*ROW('Water Data'!R112))),CE118="No",ISNUMBER(OFFSET('Water Data'!$R$4,0,10*ROW('Water Data'!R112)))),CONCATENATE("[",ROUND(100-OFFSET('Water Data'!$R$4,0,10*ROW('Water Data'!R112)),0),"]"),IF(AND(ISTEXT(OFFSET('Water Data'!$L$2,0,10*ROW('Water Data'!R112))),CE118="",ISNUMBER(OFFSET('Water Data'!$R$4,0,10*ROW('Water Data'!R112)))),100-OFFSET('Water Data'!$R$4,0,10*ROW('Water Data'!R112)),NA())))</f>
        <v>#N/A</v>
      </c>
      <c r="Q118" s="85" t="e">
        <f ca="true">+IF(AND(ISTEXT(OFFSET('Water Data'!$L$2,0,10*ROW('Water Data'!R112))),CF118="Yes"),OFFSET('Water Data'!$R$6,0,10*ROW('Water Data'!R112)),IF(AND(ISTEXT(OFFSET('Water Data'!$L$2,0,10*ROW('Water Data'!R112))),CF118="No",ISNUMBER(OFFSET('Water Data'!$R$6,0,10*ROW('Water Data'!R112)))),CONCATENATE("[",ROUND(OFFSET('Water Data'!$R$6,0,10*ROW('Water Data'!R112)),0),"]"),IF(AND(ISTEXT(OFFSET('Water Data'!$L$2,0,10*ROW('Water Data'!R112))),CF118="",ISNUMBER(OFFSET('Water Data'!$R$6,0,10*ROW('Water Data'!R112)))),OFFSET('Water Data'!$R$6,0,10*ROW('Water Data'!R112)),NA())))</f>
        <v>#N/A</v>
      </c>
      <c r="R118" s="85" t="e">
        <f ca="true">+IF(AND(ISTEXT(OFFSET('Water Data'!$L$2,0,10*ROW('Water Data'!R112))),CG118="Yes"),OFFSET('Water Data'!$R$9,0,10*ROW('Water Data'!R112)),IF(AND(ISTEXT(OFFSET('Water Data'!$L$2,0,10*ROW('Water Data'!R112))),CG118="No",ISNUMBER(OFFSET('Water Data'!$R$9,0,10*ROW('Water Data'!R112)))),CONCATENATE("[",ROUND(OFFSET('Water Data'!$R$9,0,10*ROW('Water Data'!R112)),0),"]"),IF(AND(ISTEXT(OFFSET('Water Data'!$L$2,0,10*ROW('Water Data'!R112))),CG118="",ISNUMBER(OFFSET('Water Data'!$R$9,0,10*ROW('Water Data'!R112)))),OFFSET('Water Data'!$R$9,0,10*ROW('Water Data'!R112)),NA())))</f>
        <v>#N/A</v>
      </c>
      <c r="S118" s="85" t="e">
        <f ca="true">+IF(AND(ISTEXT(OFFSET('Water Data'!$L$2,0,10*ROW('Water Data'!S112))),CH118="Yes"),100-OFFSET('Water Data'!$S$4,0,10*ROW('Water Data'!S112)),IF(AND(ISTEXT(OFFSET('Water Data'!$L$2,0,10*ROW('Water Data'!S112))),CH118="No",ISNUMBER(OFFSET('Water Data'!$S$4,0,10*ROW('Water Data'!S112)))),CONCATENATE("[",ROUND(100-OFFSET('Water Data'!$S$4,0,10*ROW('Water Data'!S112)),0),"]"),IF(AND(ISTEXT(OFFSET('Water Data'!$L$2,0,10*ROW('Water Data'!S112))),CH118="",ISNUMBER(OFFSET('Water Data'!$S$4,0,10*ROW('Water Data'!S112)))),100-OFFSET('Water Data'!$S$4,0,10*ROW('Water Data'!S112)),NA())))</f>
        <v>#N/A</v>
      </c>
      <c r="T118" s="85" t="e">
        <f ca="true">+IF(AND(ISTEXT(OFFSET('Water Data'!$L$2,0,10*ROW('Water Data'!S112))),CI118="Yes"),OFFSET('Water Data'!$S$6,0,10*ROW('Water Data'!S112)),IF(AND(ISTEXT(OFFSET('Water Data'!$L$2,0,10*ROW('Water Data'!S112))),CI118="No",ISNUMBER(OFFSET('Water Data'!$S$6,0,10*ROW('Water Data'!S112)))),CONCATENATE("[",ROUND(OFFSET('Water Data'!$S$6,0,10*ROW('Water Data'!S112)),0),"]"),IF(AND(ISTEXT(OFFSET('Water Data'!$L$2,0,10*ROW('Water Data'!S112))),CI118="",ISNUMBER(OFFSET('Water Data'!$S$6,0,10*ROW('Water Data'!S112)))),OFFSET('Water Data'!$S$6,0,10*ROW('Water Data'!S112)),NA())))</f>
        <v>#N/A</v>
      </c>
      <c r="U118" s="85" t="e">
        <f ca="true">+IF(AND(ISTEXT(OFFSET('Water Data'!$L$2,0,10*ROW('Water Data'!S112))),CJ118="Yes"),OFFSET('Water Data'!$S$9,0,10*ROW('Water Data'!S112)),IF(AND(ISTEXT(OFFSET('Water Data'!$L$2,0,10*ROW('Water Data'!S112))),CJ118="No",ISNUMBER(OFFSET('Water Data'!$S$9,0,10*ROW('Water Data'!S112)))),CONCATENATE("[",ROUND(OFFSET('Water Data'!$S$9,0,10*ROW('Water Data'!S112)),0),"]"),IF(AND(ISTEXT(OFFSET('Water Data'!$L$2,0,10*ROW('Water Data'!S112))),CJ118="",ISNUMBER(OFFSET('Water Data'!$S$9,0,10*ROW('Water Data'!S112)))),OFFSET('Water Data'!$S$9,0,10*ROW('Water Data'!S112)),NA())))</f>
        <v>#N/A</v>
      </c>
      <c r="V118" s="86" t="e">
        <f ca="true">+IF(AND(ISTEXT(OFFSET('Sanitation Data'!$L$2,0,10*ROW('Sanitation Data'!N112))),CK118="Yes"),100-OFFSET('Sanitation Data'!$N$4,0,10*ROW('Sanitation Data'!N112)),IF(AND(ISTEXT(OFFSET('Sanitation Data'!$L$2,0,10*ROW('Sanitation Data'!N112))),CK118="No",ISNUMBER(OFFSET('Sanitation Data'!$N$4,0,10*ROW('Sanitation Data'!N112)))),CONCATENATE("[",ROUND(100-OFFSET('Sanitation Data'!$N$4,0,10*ROW('Sanitation Data'!N112)),0),"]"),IF(AND(ISTEXT(OFFSET('Sanitation Data'!$L$2,0,10*ROW('Sanitation Data'!N112))),CK118="",ISNUMBER(OFFSET('Sanitation Data'!$N$4,0,10*ROW('Sanitation Data'!N112)))),100-OFFSET('Sanitation Data'!$N$4,0,10*ROW('Sanitation Data'!N112)),NA())))</f>
        <v>#N/A</v>
      </c>
      <c r="W118" s="86" t="e">
        <f ca="true">+IF(AND(ISTEXT(OFFSET('Sanitation Data'!$L$2,0,10*ROW('Sanitation Data'!N112))),CL118="Yes"),OFFSET('Sanitation Data'!$N$6,0,10*ROW('Sanitation Data'!N112)),IF(AND(ISTEXT(OFFSET('Sanitation Data'!$L$2,0,10*ROW('Sanitation Data'!N112))),CL118="No",ISNUMBER(OFFSET('Sanitation Data'!$N$6,0,10*ROW('Sanitation Data'!N112)))),CONCATENATE("[",ROUND(OFFSET('Sanitation Data'!$N$6,0,10*ROW('Sanitation Data'!N112)),0),"]"),IF(AND(ISTEXT(OFFSET('Sanitation Data'!$L$2,0,10*ROW('Sanitation Data'!N112))),CL118="",ISNUMBER(OFFSET('Sanitation Data'!$N$6,0,10*ROW('Sanitation Data'!N112)))),OFFSET('Sanitation Data'!$N$6,0,10*ROW('Sanitation Data'!N112)),NA())))</f>
        <v>#N/A</v>
      </c>
      <c r="X118" s="86" t="e">
        <f ca="true">+IF(AND(ISTEXT(OFFSET('Sanitation Data'!$L$2,0,10*ROW('Sanitation Data'!N112))),CM118="Yes"),OFFSET('Sanitation Data'!$N$10,0,10*ROW('Sanitation Data'!N112)),IF(AND(ISTEXT(OFFSET('Sanitation Data'!$L$2,0,10*ROW('Sanitation Data'!N112))),CM118="No",ISNUMBER(OFFSET('Sanitation Data'!$N$10,0,10*ROW('Sanitation Data'!N112)))),CONCATENATE("[",ROUND(OFFSET('Sanitation Data'!$N$10,0,10*ROW('Sanitation Data'!N112)),0),"]"),IF(AND(ISTEXT(OFFSET('Sanitation Data'!$L$2,0,10*ROW('Sanitation Data'!N112))),CM118="",ISNUMBER(OFFSET('Sanitation Data'!$N$10,0,10*ROW('Sanitation Data'!N112)))),OFFSET('Sanitation Data'!$N$10,0,10*ROW('Sanitation Data'!N112)),NA())))</f>
        <v>#N/A</v>
      </c>
      <c r="Y118" s="86" t="e">
        <f ca="true">+IF(AND(ISTEXT(OFFSET('Sanitation Data'!$L$2,0,10*ROW('Sanitation Data'!N112))),CN118="Yes"),OFFSET('Sanitation Data'!$N$11,0,10*ROW('Sanitation Data'!N112)),IF(AND(ISTEXT(OFFSET('Sanitation Data'!$L$2,0,10*ROW('Sanitation Data'!N112))),CN118="No",ISNUMBER(OFFSET('Sanitation Data'!$N$11,0,10*ROW('Sanitation Data'!N112)))),CONCATENATE("[",ROUND(OFFSET('Sanitation Data'!$N$11,0,10*ROW('Sanitation Data'!N112)),0),"]"),IF(AND(ISTEXT(OFFSET('Sanitation Data'!$L$2,0,10*ROW('Sanitation Data'!N112))),CN118="",ISNUMBER(OFFSET('Sanitation Data'!$N$11,0,10*ROW('Sanitation Data'!N112)))),OFFSET('Sanitation Data'!$N$11,0,10*ROW('Sanitation Data'!N112)),NA())))</f>
        <v>#N/A</v>
      </c>
      <c r="Z118" s="86" t="e">
        <f ca="true">+IF(AND(ISTEXT(OFFSET('Sanitation Data'!$L$2,0,10*ROW('Sanitation Data'!N112))),CO118="Yes"),OFFSET('Sanitation Data'!$N$12,0,10*ROW('Sanitation Data'!N112)),IF(AND(ISTEXT(OFFSET('Sanitation Data'!$L$2,0,10*ROW('Sanitation Data'!N112))),CO118="No",ISNUMBER(OFFSET('Sanitation Data'!$N$12,0,10*ROW('Sanitation Data'!N112)))),CONCATENATE("[",ROUND(OFFSET('Sanitation Data'!$N$12,0,10*ROW('Sanitation Data'!N112)),0),"]"),IF(AND(ISTEXT(OFFSET('Sanitation Data'!$L$2,0,10*ROW('Sanitation Data'!N112))),CO118="",ISNUMBER(OFFSET('Sanitation Data'!$N$12,0,10*ROW('Sanitation Data'!N112)))),OFFSET('Sanitation Data'!$N$12,0,10*ROW('Sanitation Data'!N112)),NA())))</f>
        <v>#N/A</v>
      </c>
      <c r="AA118" s="86" t="e">
        <f ca="true">+IF(AND(ISTEXT(OFFSET('Sanitation Data'!$L$2,0,10*ROW('Sanitation Data'!O112))),CP118="Yes"),100-OFFSET('Sanitation Data'!$O$4,0,10*ROW('Sanitation Data'!O112)),IF(AND(ISTEXT(OFFSET('Sanitation Data'!$L$2,0,10*ROW('Sanitation Data'!O112))),CP118="No",ISNUMBER(OFFSET('Sanitation Data'!$O$4,0,10*ROW('Sanitation Data'!O112)))),CONCATENATE("[",ROUND(100-OFFSET('Sanitation Data'!$O$4,0,10*ROW('Sanitation Data'!O112)),0),"]"),IF(AND(ISTEXT(OFFSET('Sanitation Data'!$L$2,0,10*ROW('Sanitation Data'!O112))),CP118="",ISNUMBER(OFFSET('Sanitation Data'!$O$4,0,10*ROW('Sanitation Data'!O112)))),100-OFFSET('Sanitation Data'!$O$4,0,10*ROW('Sanitation Data'!O112)),NA())))</f>
        <v>#N/A</v>
      </c>
      <c r="AB118" s="86" t="e">
        <f ca="true">+IF(AND(ISTEXT(OFFSET('Sanitation Data'!$L$2,0,10*ROW('Sanitation Data'!O112))),CQ118="Yes"),OFFSET('Sanitation Data'!$O$6,0,10*ROW('Sanitation Data'!R112)),IF(AND(ISTEXT(OFFSET('Sanitation Data'!$L$2,0,10*ROW('Sanitation Data'!O112))),CQ118="No",ISNUMBER(OFFSET('Sanitation Data'!$O$6,0,10*ROW('Sanitation Data'!O112)))),CONCATENATE("[",ROUND(OFFSET('Sanitation Data'!$O$6,0,10*ROW('Sanitation Data'!O112)),0),"]"),IF(AND(ISTEXT(OFFSET('Sanitation Data'!$L$2,0,10*ROW('Sanitation Data'!O112))),CQ118="",ISNUMBER(OFFSET('Sanitation Data'!$O$6,0,10*ROW('Sanitation Data'!O112)))),OFFSET('Sanitation Data'!$O$6,0,10*ROW('Sanitation Data'!O112)),NA())))</f>
        <v>#N/A</v>
      </c>
      <c r="AC118" s="86" t="e">
        <f ca="true">+IF(AND(ISTEXT(OFFSET('Sanitation Data'!$L$2,0,10*ROW('Sanitation Data'!O112))),CR118="Yes"),OFFSET('Sanitation Data'!$O$10,0,10*ROW('Sanitation Data'!O112)),IF(AND(ISTEXT(OFFSET('Sanitation Data'!$L$2,0,10*ROW('Sanitation Data'!O112))),CR118="No",ISNUMBER(OFFSET('Sanitation Data'!$O$10,0,10*ROW('Sanitation Data'!O112)))),CONCATENATE("[",ROUND(OFFSET('Sanitation Data'!$O$10,0,10*ROW('Sanitation Data'!O112)),0),"]"),IF(AND(ISTEXT(OFFSET('Sanitation Data'!$L$2,0,10*ROW('Sanitation Data'!O112))),CR118="",ISNUMBER(OFFSET('Sanitation Data'!$O$10,0,10*ROW('Sanitation Data'!O112)))),OFFSET('Sanitation Data'!$O$10,0,10*ROW('Sanitation Data'!O112)),NA())))</f>
        <v>#N/A</v>
      </c>
      <c r="AD118" s="86" t="e">
        <f ca="true">+IF(AND(ISTEXT(OFFSET('Sanitation Data'!$L$2,0,10*ROW('Sanitation Data'!O112))),CS118="Yes"),OFFSET('Sanitation Data'!$O$11,0,10*ROW('Sanitation Data'!O112)),IF(AND(ISTEXT(OFFSET('Sanitation Data'!$L$2,0,10*ROW('Sanitation Data'!O112))),CS118="No",ISNUMBER(OFFSET('Sanitation Data'!$O$11,0,10*ROW('Sanitation Data'!O112)))),CONCATENATE("[",ROUND(OFFSET('Sanitation Data'!$O$11,0,10*ROW('Sanitation Data'!O112)),0),"]"),IF(AND(ISTEXT(OFFSET('Sanitation Data'!$L$2,0,10*ROW('Sanitation Data'!O112))),CS118="",ISNUMBER(OFFSET('Sanitation Data'!$O$11,0,10*ROW('Sanitation Data'!O112)))),OFFSET('Sanitation Data'!$O$11,0,10*ROW('Sanitation Data'!O112)),NA())))</f>
        <v>#N/A</v>
      </c>
      <c r="AE118" s="86" t="e">
        <f ca="true">+IF(AND(ISTEXT(OFFSET('Sanitation Data'!$L$2,0,10*ROW('Sanitation Data'!O112))),CT118="Yes"),OFFSET('Sanitation Data'!$O$12,0,10*ROW('Sanitation Data'!O112)),IF(AND(ISTEXT(OFFSET('Sanitation Data'!$L$2,0,10*ROW('Sanitation Data'!O112))),CT118="No",ISNUMBER(OFFSET('Sanitation Data'!$O$12,0,10*ROW('Sanitation Data'!O112)))),CONCATENATE("[",ROUND(OFFSET('Sanitation Data'!$O$12,0,10*ROW('Sanitation Data'!O112)),0),"]"),IF(AND(ISTEXT(OFFSET('Sanitation Data'!$L$2,0,10*ROW('Sanitation Data'!O112))),CT118="",ISNUMBER(OFFSET('Sanitation Data'!$O$12,0,10*ROW('Sanitation Data'!O112)))),OFFSET('Sanitation Data'!$O$12,0,10*ROW('Sanitation Data'!O112)),NA())))</f>
        <v>#N/A</v>
      </c>
      <c r="AF118" s="86" t="e">
        <f ca="true">+IF(AND(ISTEXT(OFFSET('Sanitation Data'!$L$2,0,10*ROW('Sanitation Data'!P112))),CU118="Yes"),100-OFFSET('Sanitation Data'!$P$4,0,10*ROW('Sanitation Data'!P112)),IF(AND(ISTEXT(OFFSET('Sanitation Data'!$L$2,0,10*ROW('Sanitation Data'!P112))),CU118="No",ISNUMBER(OFFSET('Sanitation Data'!$P$4,0,10*ROW('Sanitation Data'!P112)))),CONCATENATE("[",ROUND(100-OFFSET('Sanitation Data'!$P$4,0,10*ROW('Sanitation Data'!P112)),0),"]"),IF(AND(ISTEXT(OFFSET('Sanitation Data'!$L$2,0,10*ROW('Sanitation Data'!P112))),CU118="",ISNUMBER(OFFSET('Sanitation Data'!$P$4,0,10*ROW('Sanitation Data'!P112)))),100-OFFSET('Sanitation Data'!$P$4,0,10*ROW('Sanitation Data'!P112)),NA())))</f>
        <v>#N/A</v>
      </c>
      <c r="AG118" s="86" t="e">
        <f ca="true">+IF(AND(ISTEXT(OFFSET('Sanitation Data'!$L$2,0,10*ROW('Sanitation Data'!P112))),CV118="Yes"),OFFSET('Sanitation Data'!$P$6,0,10*ROW('Sanitation Data'!P112)),IF(AND(ISTEXT(OFFSET('Sanitation Data'!$L$2,0,10*ROW('Sanitation Data'!P112))),CV118="No",ISNUMBER(OFFSET('Sanitation Data'!$P$6,0,10*ROW('Sanitation Data'!P112)))),CONCATENATE("[",ROUND(OFFSET('Sanitation Data'!$P$6,0,10*ROW('Sanitation Data'!P112)),0),"]"),IF(AND(ISTEXT(OFFSET('Sanitation Data'!$L$2,0,10*ROW('Sanitation Data'!P112))),CV118="",ISNUMBER(OFFSET('Sanitation Data'!$P$6,0,10*ROW('Sanitation Data'!P112)))),OFFSET('Sanitation Data'!$P$6,0,10*ROW('Sanitation Data'!P112)),NA())))</f>
        <v>#N/A</v>
      </c>
      <c r="AH118" s="86" t="e">
        <f ca="true">+IF(AND(ISTEXT(OFFSET('Sanitation Data'!$L$2,0,10*ROW('Sanitation Data'!P112))),CW118="Yes"),OFFSET('Sanitation Data'!$P$10,0,10*ROW('Sanitation Data'!P112)),IF(AND(ISTEXT(OFFSET('Sanitation Data'!$L$2,0,10*ROW('Sanitation Data'!P112))),CW118="No",ISNUMBER(OFFSET('Sanitation Data'!$P$10,0,10*ROW('Sanitation Data'!P112)))),CONCATENATE("[",ROUND(OFFSET('Sanitation Data'!$P$10,0,10*ROW('Sanitation Data'!P112)),0),"]"),IF(AND(ISTEXT(OFFSET('Sanitation Data'!$L$2,0,10*ROW('Sanitation Data'!P112))),CW118="",ISNUMBER(OFFSET('Sanitation Data'!$P$10,0,10*ROW('Sanitation Data'!P112)))),OFFSET('Sanitation Data'!$P$10,0,10*ROW('Sanitation Data'!P112)),NA())))</f>
        <v>#N/A</v>
      </c>
      <c r="AI118" s="86" t="e">
        <f ca="true">+IF(AND(ISTEXT(OFFSET('Sanitation Data'!$L$2,0,10*ROW('Sanitation Data'!P112))),CX118="Yes"),OFFSET('Sanitation Data'!$P$11,0,10*ROW('Sanitation Data'!P112)),IF(AND(ISTEXT(OFFSET('Sanitation Data'!$L$2,0,10*ROW('Sanitation Data'!P112))),CX118="No",ISNUMBER(OFFSET('Sanitation Data'!$P$11,0,10*ROW('Sanitation Data'!P112)))),CONCATENATE("[",ROUND(OFFSET('Sanitation Data'!$P$11,0,10*ROW('Sanitation Data'!P112)),0),"]"),IF(AND(ISTEXT(OFFSET('Sanitation Data'!$L$2,0,10*ROW('Sanitation Data'!P112))),CX118="",ISNUMBER(OFFSET('Sanitation Data'!$P$11,0,10*ROW('Sanitation Data'!P112)))),OFFSET('Sanitation Data'!$P$11,0,10*ROW('Sanitation Data'!P112)),NA())))</f>
        <v>#N/A</v>
      </c>
      <c r="AJ118" s="86" t="e">
        <f ca="true">+IF(AND(ISTEXT(OFFSET('Sanitation Data'!$L$2,0,10*ROW('Sanitation Data'!P112))),CY118="Yes"),OFFSET('Sanitation Data'!$P$12,0,10*ROW('Sanitation Data'!P112)),IF(AND(ISTEXT(OFFSET('Sanitation Data'!$L$2,0,10*ROW('Sanitation Data'!P112))),CY118="No",ISNUMBER(OFFSET('Sanitation Data'!$P$12,0,10*ROW('Sanitation Data'!P112)))),CONCATENATE("[",ROUND(OFFSET('Sanitation Data'!$P$12,0,10*ROW('Sanitation Data'!P112)),0),"]"),IF(AND(ISTEXT(OFFSET('Sanitation Data'!$L$2,0,10*ROW('Sanitation Data'!P112))),CY118="",ISNUMBER(OFFSET('Sanitation Data'!$P$12,0,10*ROW('Sanitation Data'!P112)))),OFFSET('Sanitation Data'!$P$12,0,10*ROW('Sanitation Data'!P112)),NA())))</f>
        <v>#N/A</v>
      </c>
      <c r="AK118" s="86" t="e">
        <f ca="true">+IF(AND(ISTEXT(OFFSET('Sanitation Data'!$L$2,0,10*ROW('Sanitation Data'!Q112))),CZ118="Yes"),100-OFFSET('Sanitation Data'!$Q$4,0,10*ROW('Sanitation Data'!Q112)),IF(AND(ISTEXT(OFFSET('Sanitation Data'!$L$2,0,10*ROW('Sanitation Data'!Q112))),CZ118="No",ISNUMBER(OFFSET('Sanitation Data'!$Q$4,0,10*ROW('Sanitation Data'!Q112)))),CONCATENATE("[",ROUND(100-OFFSET('Sanitation Data'!$Q$4,0,10*ROW('Sanitation Data'!Q112)),0),"]"),IF(AND(ISTEXT(OFFSET('Sanitation Data'!$L$2,0,10*ROW('Sanitation Data'!Q112))),CZ118="",ISNUMBER(OFFSET('Sanitation Data'!$Q$4,0,10*ROW('Sanitation Data'!Q112)))),100-OFFSET('Sanitation Data'!$Q$4,0,10*ROW('Sanitation Data'!Q112)),NA())))</f>
        <v>#N/A</v>
      </c>
      <c r="AL118" s="86" t="e">
        <f ca="true">+IF(AND(ISTEXT(OFFSET('Sanitation Data'!$L$2,0,10*ROW('Sanitation Data'!Q112))),DA118="Yes"),OFFSET('Sanitation Data'!$Q$6,0,10*ROW('Sanitation Data'!Q112)),IF(AND(ISTEXT(OFFSET('Sanitation Data'!$L$2,0,10*ROW('Sanitation Data'!Q112))),DA118="No",ISNUMBER(OFFSET('Sanitation Data'!$Q$6,0,10*ROW('Sanitation Data'!Q112)))),CONCATENATE("[",ROUND(OFFSET('Sanitation Data'!$Q$6,0,10*ROW('Sanitation Data'!Q112)),0),"]"),IF(AND(ISTEXT(OFFSET('Sanitation Data'!$L$2,0,10*ROW('Sanitation Data'!Q112))),DA118="",ISNUMBER(OFFSET('Sanitation Data'!$Q$6,0,10*ROW('Sanitation Data'!Q112)))),OFFSET('Sanitation Data'!$Q$6,0,10*ROW('Sanitation Data'!Q112)),NA())))</f>
        <v>#N/A</v>
      </c>
      <c r="AM118" s="86" t="e">
        <f ca="true">+IF(AND(ISTEXT(OFFSET('Sanitation Data'!$L$2,0,10*ROW('Sanitation Data'!Q112))),DB118="Yes"),OFFSET('Sanitation Data'!$Q$10,0,10*ROW('Sanitation Data'!Q112)),IF(AND(ISTEXT(OFFSET('Sanitation Data'!$L$2,0,10*ROW('Sanitation Data'!Q112))),DB118="No",ISNUMBER(OFFSET('Sanitation Data'!$Q$10,0,10*ROW('Sanitation Data'!Q112)))),CONCATENATE("[",ROUND(OFFSET('Sanitation Data'!$Q$10,0,10*ROW('Sanitation Data'!Q112)),0),"]"),IF(AND(ISTEXT(OFFSET('Sanitation Data'!$L$2,0,10*ROW('Sanitation Data'!Q112))),DB118="",ISNUMBER(OFFSET('Sanitation Data'!$Q$10,0,10*ROW('Sanitation Data'!Q112)))),OFFSET('Sanitation Data'!$Q$10,0,10*ROW('Sanitation Data'!Q112)),NA())))</f>
        <v>#N/A</v>
      </c>
      <c r="AN118" s="86" t="e">
        <f ca="true">+IF(AND(ISTEXT(OFFSET('Sanitation Data'!$L$2,0,10*ROW('Sanitation Data'!Q112))),DC118="Yes"),OFFSET('Sanitation Data'!$Q$11,0,10*ROW('Sanitation Data'!Q112)),IF(AND(ISTEXT(OFFSET('Sanitation Data'!$L$2,0,10*ROW('Sanitation Data'!Q112))),DC118="No",ISNUMBER(OFFSET('Sanitation Data'!$Q$11,0,10*ROW('Sanitation Data'!Q112)))),CONCATENATE("[",ROUND(OFFSET('Sanitation Data'!$Q$11,0,10*ROW('Sanitation Data'!Q112)),0),"]"),IF(AND(ISTEXT(OFFSET('Sanitation Data'!$L$2,0,10*ROW('Sanitation Data'!Q112))),DC118="",ISNUMBER(OFFSET('Sanitation Data'!$Q$11,0,10*ROW('Sanitation Data'!Q112)))),OFFSET('Sanitation Data'!$Q$11,0,10*ROW('Sanitation Data'!Q112)),NA())))</f>
        <v>#N/A</v>
      </c>
      <c r="AO118" s="86" t="e">
        <f ca="true">+IF(AND(ISTEXT(OFFSET('Sanitation Data'!$L$2,0,10*ROW('Sanitation Data'!Q112))),DD118="Yes"),OFFSET('Sanitation Data'!$Q$12,0,10*ROW('Sanitation Data'!Q112)),IF(AND(ISTEXT(OFFSET('Sanitation Data'!$L$2,0,10*ROW('Sanitation Data'!Q112))),DD118="No",ISNUMBER(OFFSET('Sanitation Data'!$Q$12,0,10*ROW('Sanitation Data'!Q112)))),CONCATENATE("[",ROUND(OFFSET('Sanitation Data'!$Q$12,0,10*ROW('Sanitation Data'!Q112)),0),"]"),IF(AND(ISTEXT(OFFSET('Sanitation Data'!$L$2,0,10*ROW('Sanitation Data'!Q112))),DD118="",ISNUMBER(OFFSET('Sanitation Data'!$Q$12,0,10*ROW('Sanitation Data'!Q112)))),OFFSET('Sanitation Data'!$Q$12,0,10*ROW('Sanitation Data'!Q112)),NA())))</f>
        <v>#N/A</v>
      </c>
      <c r="AP118" s="86" t="e">
        <f ca="true">+IF(AND(ISTEXT(OFFSET('Sanitation Data'!$L$2,0,10*ROW('Sanitation Data'!R112))),DE118="Yes"),100-OFFSET('Sanitation Data'!$R$4,0,10*ROW('Sanitation Data'!R112)),IF(AND(ISTEXT(OFFSET('Sanitation Data'!$L$2,0,10*ROW('Sanitation Data'!R112))),DE118="No",ISNUMBER(OFFSET('Sanitation Data'!$R$4,0,10*ROW('Sanitation Data'!R112)))),CONCATENATE("[",ROUND(100-OFFSET('Sanitation Data'!$R$4,0,10*ROW('Sanitation Data'!R112)),0),"]"),IF(AND(ISTEXT(OFFSET('Sanitation Data'!$L$2,0,10*ROW('Sanitation Data'!R112))),DE118="",ISNUMBER(OFFSET('Sanitation Data'!$R$4,0,10*ROW('Sanitation Data'!R112)))),100-OFFSET('Sanitation Data'!$R$4,0,10*ROW('Sanitation Data'!R112)),NA())))</f>
        <v>#N/A</v>
      </c>
      <c r="AQ118" s="86" t="e">
        <f ca="true">+IF(AND(ISTEXT(OFFSET('Sanitation Data'!$L$2,0,10*ROW('Sanitation Data'!R112))),DF118="Yes"),OFFSET('Sanitation Data'!$R$6,0,10*ROW('Sanitation Data'!R112)),IF(AND(ISTEXT(OFFSET('Sanitation Data'!$L$2,0,10*ROW('Sanitation Data'!R112))),DF118="No",ISNUMBER(OFFSET('Sanitation Data'!$R$6,0,10*ROW('Sanitation Data'!R112)))),CONCATENATE("[",ROUND(OFFSET('Sanitation Data'!$R$6,0,10*ROW('Sanitation Data'!R112)),0),"]"),IF(AND(ISTEXT(OFFSET('Sanitation Data'!$L$2,0,10*ROW('Sanitation Data'!R112))),DF118="",ISNUMBER(OFFSET('Sanitation Data'!$R$6,0,10*ROW('Sanitation Data'!R112)))),OFFSET('Sanitation Data'!$R$6,0,10*ROW('Sanitation Data'!R112)),NA())))</f>
        <v>#N/A</v>
      </c>
      <c r="AR118" s="86" t="e">
        <f ca="true">+IF(AND(ISTEXT(OFFSET('Sanitation Data'!$L$2,0,10*ROW('Sanitation Data'!R112))),DG118="Yes"),OFFSET('Sanitation Data'!$R$10,0,10*ROW('Sanitation Data'!R112)),IF(AND(ISTEXT(OFFSET('Sanitation Data'!$L$2,0,10*ROW('Sanitation Data'!R112))),DG118="No",ISNUMBER(OFFSET('Sanitation Data'!$R$10,0,10*ROW('Sanitation Data'!R112)))),CONCATENATE("[",ROUND(OFFSET('Sanitation Data'!$R$10,0,10*ROW('Sanitation Data'!R112)),0),"]"),IF(AND(ISTEXT(OFFSET('Sanitation Data'!$L$2,0,10*ROW('Sanitation Data'!R112))),DG118="",ISNUMBER(OFFSET('Sanitation Data'!$R$10,0,10*ROW('Sanitation Data'!R112)))),OFFSET('Sanitation Data'!$R$10,0,10*ROW('Sanitation Data'!R112)),NA())))</f>
        <v>#N/A</v>
      </c>
      <c r="AS118" s="86" t="e">
        <f ca="true">+IF(AND(ISTEXT(OFFSET('Sanitation Data'!$L$2,0,10*ROW('Sanitation Data'!R112))),DH118="Yes"),OFFSET('Sanitation Data'!$R$11,0,10*ROW('Sanitation Data'!R112)),IF(AND(ISTEXT(OFFSET('Sanitation Data'!$L$2,0,10*ROW('Sanitation Data'!R112))),DH118="No",ISNUMBER(OFFSET('Sanitation Data'!$R$11,0,10*ROW('Sanitation Data'!R112)))),CONCATENATE("[",ROUND(OFFSET('Sanitation Data'!$R$11,0,10*ROW('Sanitation Data'!R112)),0),"]"),IF(AND(ISTEXT(OFFSET('Sanitation Data'!$L$2,0,10*ROW('Sanitation Data'!R112))),DH118="",ISNUMBER(OFFSET('Sanitation Data'!$R$11,0,10*ROW('Sanitation Data'!R112)))),OFFSET('Sanitation Data'!$R$11,0,10*ROW('Sanitation Data'!R112)),NA())))</f>
        <v>#N/A</v>
      </c>
      <c r="AT118" s="86" t="e">
        <f ca="true">+IF(AND(ISTEXT(OFFSET('Sanitation Data'!$L$2,0,10*ROW('Sanitation Data'!R112))),DI118="Yes"),OFFSET('Sanitation Data'!$R$12,0,10*ROW('Sanitation Data'!R112)),IF(AND(ISTEXT(OFFSET('Sanitation Data'!$L$2,0,10*ROW('Sanitation Data'!R112))),DI118="No",ISNUMBER(OFFSET('Sanitation Data'!$R$12,0,10*ROW('Sanitation Data'!R112)))),CONCATENATE("[",ROUND(OFFSET('Sanitation Data'!$R$12,0,10*ROW('Sanitation Data'!R112)),0),"]"),IF(AND(ISTEXT(OFFSET('Sanitation Data'!$L$2,0,10*ROW('Sanitation Data'!R112))),DI118="",ISNUMBER(OFFSET('Sanitation Data'!$R$12,0,10*ROW('Sanitation Data'!R112)))),OFFSET('Sanitation Data'!$R$12,0,10*ROW('Sanitation Data'!R112)),NA())))</f>
        <v>#N/A</v>
      </c>
      <c r="AU118" s="86" t="e">
        <f ca="true">+IF(AND(ISTEXT(OFFSET('Sanitation Data'!$L$2,0,10*ROW('Sanitation Data'!S112))),DJ118="Yes"),100-OFFSET('Sanitation Data'!$S$4,0,10*ROW('Sanitation Data'!S112)),IF(AND(ISTEXT(OFFSET('Sanitation Data'!$L$2,0,10*ROW('Sanitation Data'!S112))),DJ118="No",ISNUMBER(OFFSET('Sanitation Data'!$S$4,0,10*ROW('Sanitation Data'!S112)))),CONCATENATE("[",ROUND(100-OFFSET('Sanitation Data'!$S$4,0,10*ROW('Sanitation Data'!S112)),0),"]"),IF(AND(ISTEXT(OFFSET('Sanitation Data'!$L$2,0,10*ROW('Sanitation Data'!S112))),DJ118="",ISNUMBER(OFFSET('Sanitation Data'!$S$4,0,10*ROW('Sanitation Data'!S112)))),100-OFFSET('Sanitation Data'!$S$4,0,10*ROW('Sanitation Data'!S112)),NA())))</f>
        <v>#N/A</v>
      </c>
      <c r="AV118" s="86" t="e">
        <f ca="true">+IF(AND(ISTEXT(OFFSET('Sanitation Data'!$L$2,0,10*ROW('Sanitation Data'!S112))),DK118="Yes"),OFFSET('Sanitation Data'!$S$6,0,10*ROW('Sanitation Data'!S112)),IF(AND(ISTEXT(OFFSET('Sanitation Data'!$L$2,0,10*ROW('Sanitation Data'!S112))),DK118="No",ISNUMBER(OFFSET('Sanitation Data'!$S$6,0,10*ROW('Sanitation Data'!S112)))),CONCATENATE("[",ROUND(OFFSET('Sanitation Data'!$S$6,0,10*ROW('Sanitation Data'!S112)),0),"]"),IF(AND(ISTEXT(OFFSET('Sanitation Data'!$L$2,0,10*ROW('Sanitation Data'!S112))),DK118="",ISNUMBER(OFFSET('Sanitation Data'!$S$6,0,10*ROW('Sanitation Data'!S112)))),OFFSET('Sanitation Data'!$S$6,0,10*ROW('Sanitation Data'!S112)),NA())))</f>
        <v>#N/A</v>
      </c>
      <c r="AW118" s="86" t="e">
        <f ca="true">+IF(AND(ISTEXT(OFFSET('Sanitation Data'!$L$2,0,10*ROW('Sanitation Data'!S112))),DL118="Yes"),OFFSET('Sanitation Data'!$S$10,0,10*ROW('Sanitation Data'!S112)),IF(AND(ISTEXT(OFFSET('Sanitation Data'!$L$2,0,10*ROW('Sanitation Data'!S112))),DL118="No",ISNUMBER(OFFSET('Sanitation Data'!$S$10,0,10*ROW('Sanitation Data'!S112)))),CONCATENATE("[",ROUND(OFFSET('Sanitation Data'!$S$10,0,10*ROW('Sanitation Data'!S112)),0),"]"),IF(AND(ISTEXT(OFFSET('Sanitation Data'!$L$2,0,10*ROW('Sanitation Data'!S112))),DL118="",ISNUMBER(OFFSET('Sanitation Data'!$S$10,0,10*ROW('Sanitation Data'!S112)))),OFFSET('Sanitation Data'!$S$10,0,10*ROW('Sanitation Data'!S112)),NA())))</f>
        <v>#N/A</v>
      </c>
      <c r="AX118" s="86" t="e">
        <f ca="true">+IF(AND(ISTEXT(OFFSET('Sanitation Data'!$L$2,0,10*ROW('Sanitation Data'!S112))),DM118="Yes"),OFFSET('Sanitation Data'!$S$11,0,10*ROW('Sanitation Data'!S112)),IF(AND(ISTEXT(OFFSET('Sanitation Data'!$L$2,0,10*ROW('Sanitation Data'!S112))),DM118="No",ISNUMBER(OFFSET('Sanitation Data'!$S$11,0,10*ROW('Sanitation Data'!S112)))),CONCATENATE("[",ROUND(OFFSET('Sanitation Data'!$S$11,0,10*ROW('Sanitation Data'!S112)),0),"]"),IF(AND(ISTEXT(OFFSET('Sanitation Data'!$L$2,0,10*ROW('Sanitation Data'!S112))),DM118="",ISNUMBER(OFFSET('Sanitation Data'!$S$11,0,10*ROW('Sanitation Data'!S112)))),OFFSET('Sanitation Data'!$S$11,0,10*ROW('Sanitation Data'!S112)),NA())))</f>
        <v>#N/A</v>
      </c>
      <c r="AY118" s="86" t="e">
        <f ca="true">+IF(AND(ISTEXT(OFFSET('Sanitation Data'!$L$2,0,10*ROW('Sanitation Data'!S112))),DN118="Yes"),OFFSET('Sanitation Data'!$S$12,0,10*ROW('Sanitation Data'!S112)),IF(AND(ISTEXT(OFFSET('Sanitation Data'!$L$2,0,10*ROW('Sanitation Data'!S112))),DN118="No",ISNUMBER(OFFSET('Sanitation Data'!$S$12,0,10*ROW('Sanitation Data'!S112)))),CONCATENATE("[",ROUND(OFFSET('Sanitation Data'!$S$12,0,10*ROW('Sanitation Data'!S112)),0),"]"),IF(AND(ISTEXT(OFFSET('Sanitation Data'!$L$2,0,10*ROW('Sanitation Data'!S112))),DN118="",ISNUMBER(OFFSET('Sanitation Data'!$S$12,0,10*ROW('Sanitation Data'!S112)))),OFFSET('Sanitation Data'!$S$12,0,10*ROW('Sanitation Data'!S112)),NA())))</f>
        <v>#N/A</v>
      </c>
      <c r="AZ118" s="87" t="e">
        <f ca="true">+IF(AND(ISTEXT(OFFSET('Hygiene Data'!$L$2,0,10*ROW('Hygiene Data'!N112))),DO118="Yes"),OFFSET('Hygiene Data'!$N$5,0,10*ROW('Hygiene Data'!N112)),IF(AND(ISTEXT(OFFSET('Hygiene Data'!$L$2,0,10*ROW('Hygiene Data'!N112))),DO118="No",ISNUMBER(OFFSET('Hygiene Data'!$N$5,0,10*ROW('Hygiene Data'!N112)))),CONCATENATE("[",ROUND(OFFSET('Hygiene Data'!$N$5,0,10*ROW('Hygiene Data'!N112)),0),"]"),IF(AND(ISTEXT(OFFSET('Hygiene Data'!$L$2,0,10*ROW('Hygiene Data'!N112))),DO118="",ISNUMBER(OFFSET('Hygiene Data'!$N$5,0,10*ROW('Hygiene Data'!N112)))),OFFSET('Hygiene Data'!$N$5,0,10*ROW('Hygiene Data'!N112)),NA())))</f>
        <v>#N/A</v>
      </c>
      <c r="BA118" s="87" t="e">
        <f ca="true">+IF(AND(ISTEXT(OFFSET('Hygiene Data'!$L$2,0,10*ROW('Hygiene Data'!N112))),DP118="Yes"),OFFSET('Hygiene Data'!$N$7,0,10*ROW('Hygiene Data'!N112)),IF(AND(ISTEXT(OFFSET('Hygiene Data'!$L$2,0,10*ROW('Hygiene Data'!N112))),DP118="No",ISNUMBER(OFFSET('Hygiene Data'!$N$7,0,10*ROW('Hygiene Data'!N112)))),CONCATENATE("[",ROUND(OFFSET('Hygiene Data'!$N$7,0,10*ROW('Hygiene Data'!N112)),0),"]"),IF(AND(ISTEXT(OFFSET('Hygiene Data'!$L$2,0,10*ROW('Hygiene Data'!N112))),DP118="",ISNUMBER(OFFSET('Hygiene Data'!$N$7,0,10*ROW('Hygiene Data'!N112)))),OFFSET('Hygiene Data'!$N$7,0,10*ROW('Hygiene Data'!N112)),NA())))</f>
        <v>#N/A</v>
      </c>
      <c r="BB118" s="87" t="e">
        <f ca="true">+IF(AND(ISTEXT(OFFSET('Hygiene Data'!$L$2,0,10*ROW('Hygiene Data'!N112))),DQ118="Yes"),OFFSET('Hygiene Data'!$N$9,0,10*ROW('Hygiene Data'!N112)),IF(AND(ISTEXT(OFFSET('Hygiene Data'!$L$2,0,10*ROW('Hygiene Data'!N112))),DQ118="No",ISNUMBER(OFFSET('Hygiene Data'!$N$9,0,10*ROW('Hygiene Data'!N112)))),CONCATENATE("[",ROUND(OFFSET('Hygiene Data'!$N$9,0,10*ROW('Hygiene Data'!N112)),0),"]"),IF(AND(ISTEXT(OFFSET('Hygiene Data'!$L$2,0,10*ROW('Hygiene Data'!N112))),DQ118="",ISNUMBER(OFFSET('Hygiene Data'!$N$9,0,10*ROW('Hygiene Data'!N112)))),OFFSET('Hygiene Data'!$N$9,0,10*ROW('Hygiene Data'!N112)),NA())))</f>
        <v>#N/A</v>
      </c>
      <c r="BC118" s="87" t="e">
        <f ca="true">+IF(AND(ISTEXT(OFFSET('Hygiene Data'!$L$2,0,10*ROW('Hygiene Data'!O112))),DR118="Yes"),OFFSET('Hygiene Data'!$O$5,0,10*ROW('Hygiene Data'!O112)),IF(AND(ISTEXT(OFFSET('Hygiene Data'!$L$2,0,10*ROW('Hygiene Data'!O112))),DR118="No",ISNUMBER(OFFSET('Hygiene Data'!$O$5,0,10*ROW('Hygiene Data'!O112)))),CONCATENATE("[",ROUND(OFFSET('Hygiene Data'!$O$5,0,10*ROW('Hygiene Data'!O112)),0),"]"),IF(AND(ISTEXT(OFFSET('Hygiene Data'!$L$2,0,10*ROW('Hygiene Data'!O112))),DR118="",ISNUMBER(OFFSET('Hygiene Data'!$O$5,0,10*ROW('Hygiene Data'!O112)))),OFFSET('Hygiene Data'!$O$5,0,10*ROW('Hygiene Data'!O112)),NA())))</f>
        <v>#N/A</v>
      </c>
      <c r="BD118" s="87" t="e">
        <f ca="true">+IF(AND(ISTEXT(OFFSET('Hygiene Data'!$L$2,0,10*ROW('Hygiene Data'!O112))),DS118="Yes"),OFFSET('Hygiene Data'!$O$7,0,10*ROW('Hygiene Data'!O112)),IF(AND(ISTEXT(OFFSET('Hygiene Data'!$L$2,0,10*ROW('Hygiene Data'!O112))),DS118="No",ISNUMBER(OFFSET('Hygiene Data'!$O$7,0,10*ROW('Hygiene Data'!O112)))),CONCATENATE("[",ROUND(OFFSET('Hygiene Data'!$O$7,0,10*ROW('Hygiene Data'!O112)),0),"]"),IF(AND(ISTEXT(OFFSET('Hygiene Data'!$L$2,0,10*ROW('Hygiene Data'!O112))),DS118="",ISNUMBER(OFFSET('Hygiene Data'!$O$7,0,10*ROW('Hygiene Data'!O112)))),OFFSET('Hygiene Data'!$O$7,0,10*ROW('Hygiene Data'!O112)),NA())))</f>
        <v>#N/A</v>
      </c>
      <c r="BE118" s="87" t="e">
        <f ca="true">+IF(AND(ISTEXT(OFFSET('Hygiene Data'!$L$2,0,10*ROW('Hygiene Data'!O112))),DT118="Yes"),OFFSET('Hygiene Data'!$O$9,0,10*ROW('Hygiene Data'!O112)),IF(AND(ISTEXT(OFFSET('Hygiene Data'!$L$2,0,10*ROW('Hygiene Data'!O112))),DT118="No",ISNUMBER(OFFSET('Hygiene Data'!$O$9,0,10*ROW('Hygiene Data'!O112)))),CONCATENATE("[",ROUND(OFFSET('Hygiene Data'!$O$9,0,10*ROW('Hygiene Data'!O112)),0),"]"),IF(AND(ISTEXT(OFFSET('Hygiene Data'!$L$2,0,10*ROW('Hygiene Data'!O112))),DT118="",ISNUMBER(OFFSET('Hygiene Data'!$O$9,0,10*ROW('Hygiene Data'!O112)))),OFFSET('Hygiene Data'!$O$9,0,10*ROW('Hygiene Data'!O112)),NA())))</f>
        <v>#N/A</v>
      </c>
      <c r="BF118" s="87" t="e">
        <f ca="true">+IF(AND(ISTEXT(OFFSET('Hygiene Data'!$L$2,0,10*ROW('Hygiene Data'!P112))),DU118="Yes"),OFFSET('Hygiene Data'!$P$5,0,10*ROW('Hygiene Data'!P112)),IF(AND(ISTEXT(OFFSET('Hygiene Data'!$L$2,0,10*ROW('Hygiene Data'!P112))),DU118="No",ISNUMBER(OFFSET('Hygiene Data'!$P$5,0,10*ROW('Hygiene Data'!P112)))),CONCATENATE("[",ROUND(OFFSET('Hygiene Data'!$P$5,0,10*ROW('Hygiene Data'!P112)),0),"]"),IF(AND(ISTEXT(OFFSET('Hygiene Data'!$L$2,0,10*ROW('Hygiene Data'!P112))),DU118="",ISNUMBER(OFFSET('Hygiene Data'!$P$5,0,10*ROW('Hygiene Data'!P112)))),OFFSET('Hygiene Data'!$P$5,0,10*ROW('Hygiene Data'!P112)),NA())))</f>
        <v>#N/A</v>
      </c>
      <c r="BG118" s="87" t="e">
        <f ca="true">+IF(AND(ISTEXT(OFFSET('Hygiene Data'!$L$2,0,10*ROW('Hygiene Data'!P112))),DV118="Yes"),OFFSET('Hygiene Data'!$P$7,0,10*ROW('Hygiene Data'!P112)),IF(AND(ISTEXT(OFFSET('Hygiene Data'!$L$2,0,10*ROW('Hygiene Data'!P112))),DV118="No",ISNUMBER(OFFSET('Hygiene Data'!$P$7,0,10*ROW('Hygiene Data'!P112)))),CONCATENATE("[",ROUND(OFFSET('Hygiene Data'!$P$7,0,10*ROW('Hygiene Data'!P112)),0),"]"),IF(AND(ISTEXT(OFFSET('Hygiene Data'!$L$2,0,10*ROW('Hygiene Data'!P112))),DV118="",ISNUMBER(OFFSET('Hygiene Data'!$P$7,0,10*ROW('Hygiene Data'!P112)))),OFFSET('Hygiene Data'!$P$7,0,10*ROW('Hygiene Data'!P112)),NA())))</f>
        <v>#N/A</v>
      </c>
      <c r="BH118" s="87" t="e">
        <f ca="true">+IF(AND(ISTEXT(OFFSET('Hygiene Data'!$L$2,0,10*ROW('Hygiene Data'!P112))),DW118="Yes"),OFFSET('Hygiene Data'!$P$9,0,10*ROW('Hygiene Data'!P112)),IF(AND(ISTEXT(OFFSET('Hygiene Data'!$L$2,0,10*ROW('Hygiene Data'!P112))),DW118="No",ISNUMBER(OFFSET('Hygiene Data'!$P$9,0,10*ROW('Hygiene Data'!P112)))),CONCATENATE("[",ROUND(OFFSET('Hygiene Data'!$P$9,0,10*ROW('Hygiene Data'!P112)),0),"]"),IF(AND(ISTEXT(OFFSET('Hygiene Data'!$L$2,0,10*ROW('Hygiene Data'!P112))),DW118="",ISNUMBER(OFFSET('Hygiene Data'!$P$9,0,10*ROW('Hygiene Data'!P112)))),OFFSET('Hygiene Data'!$P$9,0,10*ROW('Hygiene Data'!P112)),NA())))</f>
        <v>#N/A</v>
      </c>
      <c r="BI118" s="87" t="e">
        <f ca="true">+IF(AND(ISTEXT(OFFSET('Hygiene Data'!$L$2,0,10*ROW('Hygiene Data'!Q112))),DX118="Yes"),OFFSET('Hygiene Data'!$Q$5,0,10*ROW('Hygiene Data'!Q112)),IF(AND(ISTEXT(OFFSET('Hygiene Data'!$L$2,0,10*ROW('Hygiene Data'!Q112))),DX118="No",ISNUMBER(OFFSET('Hygiene Data'!$Q$5,0,10*ROW('Hygiene Data'!Q112)))),CONCATENATE("[",ROUND(OFFSET('Hygiene Data'!$Q$5,0,10*ROW('Hygiene Data'!Q112)),0),"]"),IF(AND(ISTEXT(OFFSET('Hygiene Data'!$L$2,0,10*ROW('Hygiene Data'!Q112))),DX118="",ISNUMBER(OFFSET('Hygiene Data'!$Q$5,0,10*ROW('Hygiene Data'!Q112)))),OFFSET('Hygiene Data'!$Q$5,0,10*ROW('Hygiene Data'!Q112)),NA())))</f>
        <v>#N/A</v>
      </c>
      <c r="BJ118" s="87" t="e">
        <f ca="true">+IF(AND(ISTEXT(OFFSET('Hygiene Data'!$L$2,0,10*ROW('Hygiene Data'!Q112))),DY118="Yes"),OFFSET('Hygiene Data'!$Q$7,0,10*ROW('Hygiene Data'!Q112)),IF(AND(ISTEXT(OFFSET('Hygiene Data'!$L$2,0,10*ROW('Hygiene Data'!Q112))),DY118="No",ISNUMBER(OFFSET('Hygiene Data'!$Q$7,0,10*ROW('Hygiene Data'!Q112)))),CONCATENATE("[",ROUND(OFFSET('Hygiene Data'!$Q$7,0,10*ROW('Hygiene Data'!Q112)),0),"]"),IF(AND(ISTEXT(OFFSET('Hygiene Data'!$L$2,0,10*ROW('Hygiene Data'!Q112))),DY118="",ISNUMBER(OFFSET('Hygiene Data'!$Q$7,0,10*ROW('Hygiene Data'!Q112)))),OFFSET('Hygiene Data'!$Q$7,0,10*ROW('Hygiene Data'!Q112)),NA())))</f>
        <v>#N/A</v>
      </c>
      <c r="BK118" s="87" t="e">
        <f ca="true">+IF(AND(ISTEXT(OFFSET('Hygiene Data'!$L$2,0,10*ROW('Hygiene Data'!Q112))),DZ118="Yes"),OFFSET('Hygiene Data'!$Q$9,0,10*ROW('Hygiene Data'!Q112)),IF(AND(ISTEXT(OFFSET('Hygiene Data'!$L$2,0,10*ROW('Hygiene Data'!Q112))),DZ118="No",ISNUMBER(OFFSET('Hygiene Data'!$Q$9,0,10*ROW('Hygiene Data'!Q112)))),CONCATENATE("[",ROUND(OFFSET('Hygiene Data'!$Q$9,0,10*ROW('Hygiene Data'!Q112)),0),"]"),IF(AND(ISTEXT(OFFSET('Hygiene Data'!$L$2,0,10*ROW('Hygiene Data'!Q112))),DZ118="",ISNUMBER(OFFSET('Hygiene Data'!$Q$9,0,10*ROW('Hygiene Data'!Q112)))),OFFSET('Hygiene Data'!$Q$9,0,10*ROW('Hygiene Data'!Q112)),NA())))</f>
        <v>#N/A</v>
      </c>
      <c r="BL118" s="87" t="e">
        <f ca="true">+IF(AND(ISTEXT(OFFSET('Hygiene Data'!$L$2,0,10*ROW('Hygiene Data'!R112))),EA118="Yes"),OFFSET('Hygiene Data'!$R$5,0,10*ROW('Hygiene Data'!R112)),IF(AND(ISTEXT(OFFSET('Hygiene Data'!$L$2,0,10*ROW('Hygiene Data'!R112))),EA118="No",ISNUMBER(OFFSET('Hygiene Data'!$R$5,0,10*ROW('Hygiene Data'!R112)))),CONCATENATE("[",ROUND(OFFSET('Hygiene Data'!$R$5,0,10*ROW('Hygiene Data'!R112)),0),"]"),IF(AND(ISTEXT(OFFSET('Hygiene Data'!$L$2,0,10*ROW('Hygiene Data'!R112))),EA118="",ISNUMBER(OFFSET('Hygiene Data'!$R$5,0,10*ROW('Hygiene Data'!R112)))),OFFSET('Hygiene Data'!$R$5,0,10*ROW('Hygiene Data'!R112)),NA())))</f>
        <v>#N/A</v>
      </c>
      <c r="BM118" s="87" t="e">
        <f ca="true">+IF(AND(ISTEXT(OFFSET('Hygiene Data'!$L$2,0,10*ROW('Hygiene Data'!R112))),EB118="Yes"),OFFSET('Hygiene Data'!$R$7,0,10*ROW('Hygiene Data'!R112)),IF(AND(ISTEXT(OFFSET('Hygiene Data'!$L$2,0,10*ROW('Hygiene Data'!R112))),EB118="No",ISNUMBER(OFFSET('Hygiene Data'!$R$7,0,10*ROW('Hygiene Data'!R112)))),CONCATENATE("[",ROUND(OFFSET('Hygiene Data'!$R$7,0,10*ROW('Hygiene Data'!R112)),0),"]"),IF(AND(ISTEXT(OFFSET('Hygiene Data'!$L$2,0,10*ROW('Hygiene Data'!R112))),EB118="",ISNUMBER(OFFSET('Hygiene Data'!$R$7,0,10*ROW('Hygiene Data'!R112)))),OFFSET('Hygiene Data'!$R$7,0,10*ROW('Hygiene Data'!R112)),NA())))</f>
        <v>#N/A</v>
      </c>
      <c r="BN118" s="87" t="e">
        <f ca="true">+IF(AND(ISTEXT(OFFSET('Hygiene Data'!$L$2,0,10*ROW('Hygiene Data'!R112))),EC118="Yes"),OFFSET('Hygiene Data'!$R$9,0,10*ROW('Hygiene Data'!R112)),IF(AND(ISTEXT(OFFSET('Hygiene Data'!$L$2,0,10*ROW('Hygiene Data'!R112))),EC118="No",ISNUMBER(OFFSET('Hygiene Data'!$R$9,0,10*ROW('Hygiene Data'!R112)))),CONCATENATE("[",ROUND(OFFSET('Hygiene Data'!$R$9,0,10*ROW('Hygiene Data'!R112)),0),"]"),IF(AND(ISTEXT(OFFSET('Hygiene Data'!$L$2,0,10*ROW('Hygiene Data'!R112))),EC118="",ISNUMBER(OFFSET('Hygiene Data'!$R$9,0,10*ROW('Hygiene Data'!R112)))),OFFSET('Hygiene Data'!$R$9,0,10*ROW('Hygiene Data'!R112)),NA())))</f>
        <v>#N/A</v>
      </c>
      <c r="BO118" s="87" t="e">
        <f ca="true">+IF(AND(ISTEXT(OFFSET('Hygiene Data'!$L$2,0,10*ROW('Hygiene Data'!S112))),ED118="Yes"),OFFSET('Hygiene Data'!$S$5,0,10*ROW('Hygiene Data'!S112)),IF(AND(ISTEXT(OFFSET('Hygiene Data'!$L$2,0,10*ROW('Hygiene Data'!S112))),ED118="No",ISNUMBER(OFFSET('Hygiene Data'!$S$5,0,10*ROW('Hygiene Data'!S112)))),CONCATENATE("[",ROUND(OFFSET('Hygiene Data'!$S$5,0,10*ROW('Hygiene Data'!S112)),0),"]"),IF(AND(ISTEXT(OFFSET('Hygiene Data'!$L$2,0,10*ROW('Hygiene Data'!S112))),ED118="",ISNUMBER(OFFSET('Hygiene Data'!$S$5,0,10*ROW('Hygiene Data'!S112)))),OFFSET('Hygiene Data'!$S$5,0,10*ROW('Hygiene Data'!S112)),NA())))</f>
        <v>#N/A</v>
      </c>
      <c r="BP118" s="87" t="e">
        <f ca="true">+IF(AND(ISTEXT(OFFSET('Hygiene Data'!$L$2,0,10*ROW('Hygiene Data'!S112))),EE118="Yes"),OFFSET('Hygiene Data'!$S$7,0,10*ROW('Hygiene Data'!S112)),IF(AND(ISTEXT(OFFSET('Hygiene Data'!$L$2,0,10*ROW('Hygiene Data'!S112))),EE118="No",ISNUMBER(OFFSET('Hygiene Data'!$S$7,0,10*ROW('Hygiene Data'!S112)))),CONCATENATE("[",ROUND(OFFSET('Hygiene Data'!$S$7,0,10*ROW('Hygiene Data'!S112)),0),"]"),IF(AND(ISTEXT(OFFSET('Hygiene Data'!$L$2,0,10*ROW('Hygiene Data'!S112))),EE118="",ISNUMBER(OFFSET('Hygiene Data'!$S$7,0,10*ROW('Hygiene Data'!S112)))),OFFSET('Hygiene Data'!$S$7,0,10*ROW('Hygiene Data'!S112)),NA())))</f>
        <v>#N/A</v>
      </c>
      <c r="BQ118" s="87" t="e">
        <f ca="true">+IF(AND(ISTEXT(OFFSET('Hygiene Data'!$L$2,0,10*ROW('Hygiene Data'!S112))),EF118="Yes"),OFFSET('Hygiene Data'!$S$9,0,10*ROW('Hygiene Data'!S112)),IF(AND(ISTEXT(OFFSET('Hygiene Data'!$L$2,0,10*ROW('Hygiene Data'!S112))),EF118="No",ISNUMBER(OFFSET('Hygiene Data'!$S$9,0,10*ROW('Hygiene Data'!S112)))),CONCATENATE("[",ROUND(OFFSET('Hygiene Data'!$S$9,0,10*ROW('Hygiene Data'!S112)),0),"]"),IF(AND(ISTEXT(OFFSET('Hygiene Data'!$L$2,0,10*ROW('Hygiene Data'!S112))),EF118="",ISNUMBER(OFFSET('Hygiene Data'!$S$9,0,10*ROW('Hygiene Data'!S112)))),OFFSET('Hygiene Data'!$S$9,0,10*ROW('Hygiene Data'!S112)),NA())))</f>
        <v>#N/A</v>
      </c>
      <c r="BR118" s="271"/>
      <c r="BS118" s="271" t="str">
        <f ca="true">+IF(OFFSET('Water Data'!$N$27,0,10*ROW('Water Data'!N112))="","",OFFSET('Water Data'!$N$27,0,10*ROW('Water Data'!N112)))</f>
        <v/>
      </c>
      <c r="BT118" s="271" t="str">
        <f ca="true">+IF(OFFSET('Water Data'!$N$28,0,10*ROW('Water Data'!N112))="","",OFFSET('Water Data'!$N$28,0,10*ROW('Water Data'!N112)))</f>
        <v/>
      </c>
      <c r="BU118" s="271" t="str">
        <f ca="true">+IF(OFFSET('Water Data'!$N$29,0,10*ROW('Water Data'!N112))="","",OFFSET('Water Data'!$N$29,0,10*ROW('Water Data'!N112)))</f>
        <v/>
      </c>
      <c r="BV118" s="271" t="str">
        <f ca="true">+IF(OFFSET('Water Data'!$O$27,0,10*ROW('Water Data'!O112))="","",OFFSET('Water Data'!$O$27,0,10*ROW('Water Data'!O112)))</f>
        <v/>
      </c>
      <c r="BW118" s="271" t="str">
        <f ca="true">+IF(OFFSET('Water Data'!$O$28,0,10*ROW('Water Data'!O112))="","",OFFSET('Water Data'!$O$28,0,10*ROW('Water Data'!O112)))</f>
        <v/>
      </c>
      <c r="BX118" s="271" t="str">
        <f ca="true">+IF(OFFSET('Water Data'!$O$29,0,10*ROW('Water Data'!O112))="","",OFFSET('Water Data'!$O$29,0,10*ROW('Water Data'!O112)))</f>
        <v/>
      </c>
      <c r="BY118" s="271" t="str">
        <f ca="true">+IF(OFFSET('Water Data'!$P$27,0,10*ROW('Water Data'!P112))="","",OFFSET('Water Data'!$P$27,0,10*ROW('Water Data'!P112)))</f>
        <v/>
      </c>
      <c r="BZ118" s="271" t="str">
        <f ca="true">+IF(OFFSET('Water Data'!$P$28,0,10*ROW('Water Data'!P112))="","",OFFSET('Water Data'!$P$28,0,10*ROW('Water Data'!P112)))</f>
        <v/>
      </c>
      <c r="CA118" s="271" t="str">
        <f ca="true">+IF(OFFSET('Water Data'!$P$29,0,10*ROW('Water Data'!P112))="","",OFFSET('Water Data'!$P$29,0,10*ROW('Water Data'!P112)))</f>
        <v/>
      </c>
      <c r="CB118" s="271" t="str">
        <f ca="true">+IF(OFFSET('Water Data'!$Q$27,0,10*ROW('Water Data'!Q112))="","",OFFSET('Water Data'!$Q$27,0,10*ROW('Water Data'!Q112)))</f>
        <v/>
      </c>
      <c r="CC118" s="271" t="str">
        <f ca="true">+IF(OFFSET('Water Data'!$Q$28,0,10*ROW('Water Data'!Q112))="","",OFFSET('Water Data'!$Q$28,0,10*ROW('Water Data'!Q112)))</f>
        <v/>
      </c>
      <c r="CD118" s="271" t="str">
        <f ca="true">+IF(OFFSET('Water Data'!$Q$29,0,10*ROW('Water Data'!Q112))="","",OFFSET('Water Data'!$Q$29,0,10*ROW('Water Data'!Q112)))</f>
        <v/>
      </c>
      <c r="CE118" s="271" t="str">
        <f ca="true">+IF(OFFSET('Water Data'!$R$27,0,10*ROW('Water Data'!R112))="","",OFFSET('Water Data'!$R$27,0,10*ROW('Water Data'!R112)))</f>
        <v/>
      </c>
      <c r="CF118" s="271" t="str">
        <f ca="true">+IF(OFFSET('Water Data'!$R$28,0,10*ROW('Water Data'!R112))="","",OFFSET('Water Data'!$R$28,0,10*ROW('Water Data'!R112)))</f>
        <v/>
      </c>
      <c r="CG118" s="271" t="str">
        <f ca="true">+IF(OFFSET('Water Data'!$R$29,0,10*ROW('Water Data'!R112))="","",OFFSET('Water Data'!$R$29,0,10*ROW('Water Data'!R112)))</f>
        <v/>
      </c>
      <c r="CH118" s="271" t="str">
        <f ca="true">+IF(OFFSET('Water Data'!$S$27,0,10*ROW('Water Data'!S112))="","",OFFSET('Water Data'!$S$27,0,10*ROW('Water Data'!S112)))</f>
        <v/>
      </c>
      <c r="CI118" s="271" t="str">
        <f ca="true">+IF(OFFSET('Water Data'!$S$28,0,10*ROW('Water Data'!S112))="","",OFFSET('Water Data'!$S$28,0,10*ROW('Water Data'!S112)))</f>
        <v/>
      </c>
      <c r="CJ118" s="271" t="str">
        <f ca="true">+IF(OFFSET('Water Data'!$S$29,0,10*ROW('Water Data'!S112))="","",OFFSET('Water Data'!$S$29,0,10*ROW('Water Data'!S112)))</f>
        <v/>
      </c>
      <c r="CK118" s="271" t="str">
        <f ca="true">+IF(OFFSET('Sanitation Data'!$N$28,0,10*ROW('Sanitation Data'!N112))="","",OFFSET('Sanitation Data'!$N$28,0,10*ROW('Sanitation Data'!N112)))</f>
        <v/>
      </c>
      <c r="CL118" s="271" t="str">
        <f ca="true">+IF(OFFSET('Sanitation Data'!$N$29,0,10*ROW('Sanitation Data'!N112))="","",OFFSET('Sanitation Data'!$N$29,0,10*ROW('Sanitation Data'!N112)))</f>
        <v/>
      </c>
      <c r="CM118" s="271" t="str">
        <f ca="true">+IF(OFFSET('Sanitation Data'!$N$30,0,10*ROW('Sanitation Data'!N112))="","",OFFSET('Sanitation Data'!$N$30,0,10*ROW('Sanitation Data'!N112)))</f>
        <v/>
      </c>
      <c r="CN118" s="271" t="str">
        <f ca="true">+IF(OFFSET('Sanitation Data'!$N$31,0,10*ROW('Sanitation Data'!N112))="","",OFFSET('Sanitation Data'!$N$31,0,10*ROW('Sanitation Data'!N112)))</f>
        <v/>
      </c>
      <c r="CO118" s="271" t="str">
        <f ca="true">+IF(OFFSET('Sanitation Data'!$N$32,0,10*ROW('Sanitation Data'!N112))="","",OFFSET('Sanitation Data'!$N$32,0,10*ROW('Sanitation Data'!N112)))</f>
        <v/>
      </c>
      <c r="CP118" s="271" t="str">
        <f ca="true">+IF(OFFSET('Sanitation Data'!$O$28,0,10*ROW('Sanitation Data'!O112))="","",OFFSET('Sanitation Data'!$O$28,0,10*ROW('Sanitation Data'!O112)))</f>
        <v/>
      </c>
      <c r="CQ118" s="271" t="str">
        <f ca="true">+IF(OFFSET('Sanitation Data'!$O$29,0,10*ROW('Sanitation Data'!O112))="","",OFFSET('Sanitation Data'!$O$29,0,10*ROW('Sanitation Data'!O112)))</f>
        <v/>
      </c>
      <c r="CR118" s="271" t="str">
        <f ca="true">+IF(OFFSET('Sanitation Data'!$O$30,0,10*ROW('Sanitation Data'!O112))="","",OFFSET('Sanitation Data'!$O$30,0,10*ROW('Sanitation Data'!O112)))</f>
        <v/>
      </c>
      <c r="CS118" s="271" t="str">
        <f ca="true">+IF(OFFSET('Sanitation Data'!$O$31,0,10*ROW('Sanitation Data'!O112))="","",OFFSET('Sanitation Data'!$O$31,0,10*ROW('Sanitation Data'!O112)))</f>
        <v/>
      </c>
      <c r="CT118" s="271" t="str">
        <f ca="true">+IF(OFFSET('Sanitation Data'!$O$32,0,10*ROW('Sanitation Data'!O112))="","",OFFSET('Sanitation Data'!$O$32,0,10*ROW('Sanitation Data'!O112)))</f>
        <v/>
      </c>
      <c r="CU118" s="271" t="str">
        <f ca="true">+IF(OFFSET('Sanitation Data'!$P$28,0,10*ROW('Sanitation Data'!P112))="","",OFFSET('Sanitation Data'!$P$28,0,10*ROW('Sanitation Data'!P112)))</f>
        <v/>
      </c>
      <c r="CV118" s="271" t="str">
        <f ca="true">+IF(OFFSET('Sanitation Data'!$P$29,0,10*ROW('Sanitation Data'!P112))="","",OFFSET('Sanitation Data'!$P$29,0,10*ROW('Sanitation Data'!P112)))</f>
        <v/>
      </c>
      <c r="CW118" s="271" t="str">
        <f ca="true">+IF(OFFSET('Sanitation Data'!$P$30,0,10*ROW('Sanitation Data'!P112))="","",OFFSET('Sanitation Data'!$P$30,0,10*ROW('Sanitation Data'!P112)))</f>
        <v/>
      </c>
      <c r="CX118" s="271" t="str">
        <f ca="true">+IF(OFFSET('Sanitation Data'!$P$31,0,10*ROW('Sanitation Data'!P112))="","",OFFSET('Sanitation Data'!$P$31,0,10*ROW('Sanitation Data'!P112)))</f>
        <v/>
      </c>
      <c r="CY118" s="271" t="str">
        <f ca="true">+IF(OFFSET('Sanitation Data'!$P$32,0,10*ROW('Sanitation Data'!P112))="","",OFFSET('Sanitation Data'!$P$32,0,10*ROW('Sanitation Data'!P112)))</f>
        <v/>
      </c>
      <c r="CZ118" s="271" t="str">
        <f ca="true">+IF(OFFSET('Sanitation Data'!$Q$28,0,10*ROW('Sanitation Data'!Q112))="","",OFFSET('Sanitation Data'!$Q$28,0,10*ROW('Sanitation Data'!Q112)))</f>
        <v/>
      </c>
      <c r="DA118" s="271" t="str">
        <f ca="true">+IF(OFFSET('Sanitation Data'!$Q$29,0,10*ROW('Sanitation Data'!Q112))="","",OFFSET('Sanitation Data'!$Q$29,0,10*ROW('Sanitation Data'!Q112)))</f>
        <v/>
      </c>
      <c r="DB118" s="271" t="str">
        <f ca="true">+IF(OFFSET('Sanitation Data'!$Q$30,0,10*ROW('Sanitation Data'!Q112))="","",OFFSET('Sanitation Data'!$Q$30,0,10*ROW('Sanitation Data'!Q112)))</f>
        <v/>
      </c>
      <c r="DC118" s="271" t="str">
        <f ca="true">+IF(OFFSET('Sanitation Data'!$Q$31,0,10*ROW('Sanitation Data'!Q112))="","",OFFSET('Sanitation Data'!$Q$31,0,10*ROW('Sanitation Data'!Q112)))</f>
        <v/>
      </c>
      <c r="DD118" s="271" t="str">
        <f ca="true">+IF(OFFSET('Sanitation Data'!$Q$32,0,10*ROW('Sanitation Data'!Q112))="","",OFFSET('Sanitation Data'!$Q$32,0,10*ROW('Sanitation Data'!Q112)))</f>
        <v/>
      </c>
      <c r="DE118" s="271" t="str">
        <f ca="true">+IF(OFFSET('Sanitation Data'!$R$28,0,10*ROW('Sanitation Data'!R112))="","",OFFSET('Sanitation Data'!$R$28,0,10*ROW('Sanitation Data'!R112)))</f>
        <v/>
      </c>
      <c r="DF118" s="271" t="str">
        <f ca="true">+IF(OFFSET('Sanitation Data'!$R$29,0,10*ROW('Sanitation Data'!R112))="","",OFFSET('Sanitation Data'!$R$29,0,10*ROW('Sanitation Data'!R112)))</f>
        <v/>
      </c>
      <c r="DG118" s="271" t="str">
        <f ca="true">+IF(OFFSET('Sanitation Data'!$R$30,0,10*ROW('Sanitation Data'!R112))="","",OFFSET('Sanitation Data'!$R$30,0,10*ROW('Sanitation Data'!R112)))</f>
        <v/>
      </c>
      <c r="DH118" s="271" t="str">
        <f ca="true">+IF(OFFSET('Sanitation Data'!$R$31,0,10*ROW('Sanitation Data'!R112))="","",OFFSET('Sanitation Data'!$R$31,0,10*ROW('Sanitation Data'!R112)))</f>
        <v/>
      </c>
      <c r="DI118" s="271" t="str">
        <f ca="true">+IF(OFFSET('Sanitation Data'!$R$32,0,10*ROW('Sanitation Data'!R112))="","",OFFSET('Sanitation Data'!$R$32,0,10*ROW('Sanitation Data'!R112)))</f>
        <v/>
      </c>
      <c r="DJ118" s="271" t="str">
        <f ca="true">+IF(OFFSET('Sanitation Data'!$S$28,0,10*ROW('Sanitation Data'!S112))="","",OFFSET('Sanitation Data'!$S$28,0,10*ROW('Sanitation Data'!S112)))</f>
        <v/>
      </c>
      <c r="DK118" s="271" t="str">
        <f ca="true">+IF(OFFSET('Sanitation Data'!$S$29,0,10*ROW('Sanitation Data'!S112))="","",OFFSET('Sanitation Data'!$S$29,0,10*ROW('Sanitation Data'!S112)))</f>
        <v/>
      </c>
      <c r="DL118" s="271" t="str">
        <f ca="true">+IF(OFFSET('Sanitation Data'!$S$30,0,10*ROW('Sanitation Data'!S112))="","",OFFSET('Sanitation Data'!$S$30,0,10*ROW('Sanitation Data'!S112)))</f>
        <v/>
      </c>
      <c r="DM118" s="271" t="str">
        <f ca="true">+IF(OFFSET('Sanitation Data'!$S$31,0,10*ROW('Sanitation Data'!S112))="","",OFFSET('Sanitation Data'!$S$31,0,10*ROW('Sanitation Data'!S112)))</f>
        <v/>
      </c>
      <c r="DN118" s="271" t="str">
        <f ca="true">+IF(OFFSET('Sanitation Data'!$S$32,0,10*ROW('Sanitation Data'!S112))="","",OFFSET('Sanitation Data'!$S$32,0,10*ROW('Sanitation Data'!S112)))</f>
        <v/>
      </c>
      <c r="DO118" s="271" t="str">
        <f ca="true">+IF(OFFSET('Hygiene Data'!$N$11,0,10*ROW('Hygiene Data'!N112))="","",OFFSET('Hygiene Data'!$N$11,0,10*ROW('Hygiene Data'!N112)))</f>
        <v/>
      </c>
      <c r="DP118" s="271" t="str">
        <f ca="true">+IF(OFFSET('Hygiene Data'!$N$12,0,10*ROW('Hygiene Data'!N112))="","",OFFSET('Hygiene Data'!$N$12,0,10*ROW('Hygiene Data'!N112)))</f>
        <v/>
      </c>
      <c r="DQ118" s="271" t="str">
        <f ca="true">+IF(OFFSET('Hygiene Data'!$N$13,0,10*ROW('Hygiene Data'!N112))="","",OFFSET('Hygiene Data'!$N$13,0,10*ROW('Hygiene Data'!N112)))</f>
        <v/>
      </c>
      <c r="DR118" s="271" t="str">
        <f ca="true">+IF(OFFSET('Hygiene Data'!$O$11,0,10*ROW('Hygiene Data'!O112))="","",OFFSET('Hygiene Data'!$O$11,0,10*ROW('Hygiene Data'!O112)))</f>
        <v/>
      </c>
      <c r="DS118" s="271" t="str">
        <f ca="true">+IF(OFFSET('Hygiene Data'!$O$12,0,10*ROW('Hygiene Data'!O112))="","",OFFSET('Hygiene Data'!$O$12,0,10*ROW('Hygiene Data'!O112)))</f>
        <v/>
      </c>
      <c r="DT118" s="271" t="str">
        <f ca="true">+IF(OFFSET('Hygiene Data'!$O$13,0,10*ROW('Hygiene Data'!O112))="","",OFFSET('Hygiene Data'!$O$13,0,10*ROW('Hygiene Data'!O112)))</f>
        <v/>
      </c>
      <c r="DU118" s="271" t="str">
        <f ca="true">+IF(OFFSET('Hygiene Data'!$P$11,0,10*ROW('Hygiene Data'!P112))="","",OFFSET('Hygiene Data'!$P$11,0,10*ROW('Hygiene Data'!P112)))</f>
        <v/>
      </c>
      <c r="DV118" s="271" t="str">
        <f ca="true">+IF(OFFSET('Hygiene Data'!$P$12,0,10*ROW('Hygiene Data'!P112))="","",OFFSET('Hygiene Data'!$P$12,0,10*ROW('Hygiene Data'!P112)))</f>
        <v/>
      </c>
      <c r="DW118" s="271" t="str">
        <f ca="true">+IF(OFFSET('Hygiene Data'!$P$13,0,10*ROW('Hygiene Data'!P112))="","",OFFSET('Hygiene Data'!$P$13,0,10*ROW('Hygiene Data'!P112)))</f>
        <v/>
      </c>
      <c r="DX118" s="271" t="str">
        <f ca="true">+IF(OFFSET('Hygiene Data'!$Q$11,0,10*ROW('Hygiene Data'!Q112))="","",OFFSET('Hygiene Data'!$Q$11,0,10*ROW('Hygiene Data'!Q112)))</f>
        <v/>
      </c>
      <c r="DY118" s="271" t="str">
        <f ca="true">+IF(OFFSET('Hygiene Data'!$Q$12,0,10*ROW('Hygiene Data'!Q112))="","",OFFSET('Hygiene Data'!$Q$12,0,10*ROW('Hygiene Data'!Q112)))</f>
        <v/>
      </c>
      <c r="DZ118" s="271" t="str">
        <f ca="true">+IF(OFFSET('Hygiene Data'!$Q$13,0,10*ROW('Hygiene Data'!Q112))="","",OFFSET('Hygiene Data'!$Q$13,0,10*ROW('Hygiene Data'!Q112)))</f>
        <v/>
      </c>
      <c r="EA118" s="271" t="str">
        <f ca="true">+IF(OFFSET('Hygiene Data'!$R$11,0,10*ROW('Hygiene Data'!R112))="","",OFFSET('Hygiene Data'!$R$11,0,10*ROW('Hygiene Data'!R112)))</f>
        <v/>
      </c>
      <c r="EB118" s="271" t="str">
        <f ca="true">+IF(OFFSET('Hygiene Data'!$R$12,0,10*ROW('Hygiene Data'!R112))="","",OFFSET('Hygiene Data'!$R$12,0,10*ROW('Hygiene Data'!R112)))</f>
        <v/>
      </c>
      <c r="EC118" s="271" t="str">
        <f ca="true">+IF(OFFSET('Hygiene Data'!$R$13,0,10*ROW('Hygiene Data'!R112))="","",OFFSET('Hygiene Data'!$R$13,0,10*ROW('Hygiene Data'!R112)))</f>
        <v/>
      </c>
      <c r="ED118" s="271" t="str">
        <f ca="true">+IF(OFFSET('Hygiene Data'!$S$11,0,10*ROW('Hygiene Data'!S112))="","",OFFSET('Hygiene Data'!$S$11,0,10*ROW('Hygiene Data'!S112)))</f>
        <v/>
      </c>
      <c r="EE118" s="271" t="str">
        <f ca="true">+IF(OFFSET('Hygiene Data'!$S$12,0,10*ROW('Hygiene Data'!S112))="","",OFFSET('Hygiene Data'!$S$12,0,10*ROW('Hygiene Data'!S112)))</f>
        <v/>
      </c>
      <c r="EF118" s="271" t="str">
        <f ca="true">+IF(OFFSET('Hygiene Data'!$S$13,0,10*ROW('Hygiene Data'!S112))="","",OFFSET('Hygiene Data'!$S$13,0,10*ROW('Hygiene Data'!S112)))</f>
        <v/>
      </c>
    </row>
    <row xmlns:x14ac="http://schemas.microsoft.com/office/spreadsheetml/2009/9/ac" r="119" x14ac:dyDescent="0.2">
      <c r="A119" s="32" t="str">
        <f ca="true">+IF(OFFSET('Water Data'!$L$2,0,10*ROW('Water Data'!O113))="","",OFFSET('Water Data'!$L$2,0,10*ROW('Water Data'!O113)))</f>
        <v/>
      </c>
      <c r="B119" s="32" t="str">
        <f ca="true">+IF(OFFSET('Water Data'!$M$2,0,10*ROW('Water Data'!P113))="","",OFFSET('Water Data'!$M$2,0,10*ROW('Water Data'!P113)))</f>
        <v/>
      </c>
      <c r="C119" s="327" t="str">
        <f t="shared" ca="true" si="1"/>
        <v/>
      </c>
      <c r="D119" s="85" t="e">
        <f ca="true">+IF(AND(ISTEXT(OFFSET('Water Data'!$L$2,0,10*ROW('Water Data'!N113))),BS119="Yes"),100-OFFSET('Water Data'!$N$4,0,10*ROW('Water Data'!N113)),IF(AND(ISTEXT(OFFSET('Water Data'!$L$2,0,10*ROW('Water Data'!N113))),BS119="No",ISNUMBER(OFFSET('Water Data'!$N$4,0,10*ROW('Water Data'!N113)))),CONCATENATE("[",ROUND(100-OFFSET('Water Data'!$N$4,0,10*ROW('Water Data'!N113)),0),"]"),IF(AND(ISTEXT(OFFSET('Water Data'!$L$2,0,10*ROW('Water Data'!N113))),BS119="",ISNUMBER(OFFSET('Water Data'!$N$4,0,10*ROW('Water Data'!N113)))),100-OFFSET('Water Data'!$N$4,0,10*ROW('Water Data'!N113)),NA())))</f>
        <v>#N/A</v>
      </c>
      <c r="E119" s="85" t="e">
        <f ca="true">+IF(AND(ISTEXT(OFFSET('Water Data'!$L$2,0,10*ROW('Water Data'!O113))),BT119="Yes"),OFFSET('Water Data'!$N$6,0,10*ROW('Water Data'!N113)),IF(AND(ISTEXT(OFFSET('Water Data'!$L$2,0,10*ROW('Water Data'!N113))),BT119="No",ISNUMBER(OFFSET('Water Data'!$N$6,0,10*ROW('Water Data'!N113)))),CONCATENATE("[",ROUND(OFFSET('Water Data'!$N$6,0,10*ROW('Water Data'!N113)),0),"]"),IF(AND(ISTEXT(OFFSET('Water Data'!$L$2,0,10*ROW('Water Data'!N113))),BT119="",ISNUMBER(OFFSET('Water Data'!$N$6,0,10*ROW('Water Data'!N113)))),OFFSET('Water Data'!$N$6,0,10*ROW('Water Data'!N113)),NA())))</f>
        <v>#N/A</v>
      </c>
      <c r="F119" s="85" t="e">
        <f ca="true">+IF(AND(ISTEXT(OFFSET('Water Data'!$L$2,0,10*ROW('Water Data'!N113))),BU119="Yes"),OFFSET('Water Data'!$N$9,0,10*ROW('Water Data'!N113)),IF(AND(ISTEXT(OFFSET('Water Data'!$L$2,0,10*ROW('Water Data'!N113))),BU119="No",ISNUMBER(OFFSET('Water Data'!$N$9,0,10*ROW('Water Data'!N113)))),CONCATENATE("[",ROUND(OFFSET('Water Data'!$N$9,0,10*ROW('Water Data'!N113)),0),"]"),IF(AND(ISTEXT(OFFSET('Water Data'!$L$2,0,10*ROW('Water Data'!N113))),BU119="",ISNUMBER(OFFSET('Water Data'!$N$9,0,10*ROW('Water Data'!N113)))),OFFSET('Water Data'!$N$9,0,10*ROW('Water Data'!N113)),NA())))</f>
        <v>#N/A</v>
      </c>
      <c r="G119" s="85" t="e">
        <f ca="true">+IF(AND(ISTEXT(OFFSET('Water Data'!$L$2,0,10*ROW('Water Data'!O113))),BV119="Yes"),100-OFFSET('Water Data'!$O$4,0,10*ROW('Water Data'!O113)),IF(AND(ISTEXT(OFFSET('Water Data'!$L$2,0,10*ROW('Water Data'!O113))),BV119="No",ISNUMBER(OFFSET('Water Data'!$O$4,0,10*ROW('Water Data'!O113)))),CONCATENATE("[",ROUND(100-OFFSET('Water Data'!$O$4,0,10*ROW('Water Data'!O113)),0),"]"),IF(AND(ISTEXT(OFFSET('Water Data'!$L$2,0,10*ROW('Water Data'!O113))),BV119="",ISNUMBER(OFFSET('Water Data'!$O$4,0,10*ROW('Water Data'!O113)))),100-OFFSET('Water Data'!$O$4,0,10*ROW('Water Data'!O113)),NA())))</f>
        <v>#N/A</v>
      </c>
      <c r="H119" s="85" t="e">
        <f ca="true">+IF(AND(ISTEXT(OFFSET('Water Data'!$L$2,0,10*ROW('Water Data'!O113))),BW119="Yes"),OFFSET('Water Data'!$O$6,0,10*ROW('Water Data'!O113)),IF(AND(ISTEXT(OFFSET('Water Data'!$L$2,0,10*ROW('Water Data'!O113))),BW119="No",ISNUMBER(OFFSET('Water Data'!$O$6,0,10*ROW('Water Data'!O113)))),CONCATENATE("[",ROUND(OFFSET('Water Data'!$N$6,0,10*ROW('Water Data'!O113)),0),"]"),IF(AND(ISTEXT(OFFSET('Water Data'!$L$2,0,10*ROW('Water Data'!O113))),BW119="",ISNUMBER(OFFSET('Water Data'!$O$6,0,10*ROW('Water Data'!O113)))),OFFSET('Water Data'!$O$6,0,10*ROW('Water Data'!O113)),NA())))</f>
        <v>#N/A</v>
      </c>
      <c r="I119" s="85" t="e">
        <f ca="true">+IF(AND(ISTEXT(OFFSET('Water Data'!$L$2,0,10*ROW('Water Data'!O113))),BX119="Yes"),OFFSET('Water Data'!$O$9,0,10*ROW('Water Data'!O113)),IF(AND(ISTEXT(OFFSET('Water Data'!$L$2,0,10*ROW('Water Data'!O113))),BX119="No",ISNUMBER(OFFSET('Water Data'!$O$9,0,10*ROW('Water Data'!O113)))),CONCATENATE("[",ROUND(OFFSET('Water Data'!$O$9,0,10*ROW('Water Data'!O113)),0),"]"),IF(AND(ISTEXT(OFFSET('Water Data'!$L$2,0,10*ROW('Water Data'!O113))),BX119="",ISNUMBER(OFFSET('Water Data'!$O$9,0,10*ROW('Water Data'!O113)))),OFFSET('Water Data'!$O$9,0,10*ROW('Water Data'!O113)),NA())))</f>
        <v>#N/A</v>
      </c>
      <c r="J119" s="85" t="e">
        <f ca="true">+IF(AND(ISTEXT(OFFSET('Water Data'!$L$2,0,10*ROW('Water Data'!P113))),BY119="Yes"),100-OFFSET('Water Data'!$P$4,0,10*ROW('Water Data'!P113)),IF(AND(ISTEXT(OFFSET('Water Data'!$L$2,0,10*ROW('Water Data'!P113))),BY119="No",ISNUMBER(OFFSET('Water Data'!$P$4,0,10*ROW('Water Data'!P113)))),CONCATENATE("[",ROUND(100-OFFSET('Water Data'!$P$4,0,10*ROW('Water Data'!P113)),0),"]"),IF(AND(ISTEXT(OFFSET('Water Data'!$L$2,0,10*ROW('Water Data'!P113))),BY119="",ISNUMBER(OFFSET('Water Data'!$P$4,0,10*ROW('Water Data'!P113)))),100-OFFSET('Water Data'!$P$4,0,10*ROW('Water Data'!P113)),NA())))</f>
        <v>#N/A</v>
      </c>
      <c r="K119" s="85" t="e">
        <f ca="true">+IF(AND(ISTEXT(OFFSET('Water Data'!$L$2,0,10*ROW('Water Data'!P113))),BZ119="Yes"),OFFSET('Water Data'!$P$6,0,10*ROW('Water Data'!P113)),IF(AND(ISTEXT(OFFSET('Water Data'!$L$2,0,10*ROW('Water Data'!P113))),BZ119="No",ISNUMBER(OFFSET('Water Data'!$P$6,0,10*ROW('Water Data'!P113)))),CONCATENATE("[",ROUND(OFFSET('Water Data'!$P$6,0,10*ROW('Water Data'!P113)),0),"]"),IF(AND(ISTEXT(OFFSET('Water Data'!$L$2,0,10*ROW('Water Data'!P113))),BZ119="",ISNUMBER(OFFSET('Water Data'!$P$6,0,10*ROW('Water Data'!P113)))),OFFSET('Water Data'!$P$6,0,10*ROW('Water Data'!P113)),NA())))</f>
        <v>#N/A</v>
      </c>
      <c r="L119" s="85" t="e">
        <f ca="true">+IF(AND(ISTEXT(OFFSET('Water Data'!$L$2,0,10*ROW('Water Data'!P113))),CA119="Yes"),OFFSET('Water Data'!$P$9,0,10*ROW('Water Data'!P113)),IF(AND(ISTEXT(OFFSET('Water Data'!$L$2,0,10*ROW('Water Data'!P113))),CA119="No",ISNUMBER(OFFSET('Water Data'!$P$9,0,10*ROW('Water Data'!P113)))),CONCATENATE("[",ROUND(OFFSET('Water Data'!$P$9,0,10*ROW('Water Data'!P113)),0),"]"),IF(AND(ISTEXT(OFFSET('Water Data'!$L$2,0,10*ROW('Water Data'!P113))),CA119="",ISNUMBER(OFFSET('Water Data'!$P$9,0,10*ROW('Water Data'!P113)))),OFFSET('Water Data'!$P$9,0,10*ROW('Water Data'!P113)),NA())))</f>
        <v>#N/A</v>
      </c>
      <c r="M119" s="85" t="e">
        <f ca="true">+IF(AND(ISTEXT(OFFSET('Water Data'!$L$2,0,10*ROW('Water Data'!Q113))),CB119="Yes"),100-OFFSET('Water Data'!$Q$4,0,10*ROW('Water Data'!Q113)),IF(AND(ISTEXT(OFFSET('Water Data'!$L$2,0,10*ROW('Water Data'!Q113))),CB119="No",ISNUMBER(OFFSET('Water Data'!$Q$4,0,10*ROW('Water Data'!Q113)))),CONCATENATE("[",ROUND(100-OFFSET('Water Data'!$Q$4,0,10*ROW('Water Data'!Q113)),0),"]"),IF(AND(ISTEXT(OFFSET('Water Data'!$L$2,0,10*ROW('Water Data'!Q113))),CB119="",ISNUMBER(OFFSET('Water Data'!$Q$4,0,10*ROW('Water Data'!Q113)))),100-OFFSET('Water Data'!$Q$4,0,10*ROW('Water Data'!Q113)),NA())))</f>
        <v>#N/A</v>
      </c>
      <c r="N119" s="85" t="e">
        <f ca="true">+IF(AND(ISTEXT(OFFSET('Water Data'!$L$2,0,10*ROW('Water Data'!Q113))),CC119="Yes"),OFFSET('Water Data'!$Q$6,0,10*ROW('Water Data'!Q113)),IF(AND(ISTEXT(OFFSET('Water Data'!$L$2,0,10*ROW('Water Data'!Q113))),CC119="No",ISNUMBER(OFFSET('Water Data'!$Q$6,0,10*ROW('Water Data'!Q113)))),CONCATENATE("[",ROUND(OFFSET('Water Data'!$Q$6,0,10*ROW('Water Data'!Q113)),0),"]"),IF(AND(ISTEXT(OFFSET('Water Data'!$L$2,0,10*ROW('Water Data'!Q113))),CC119="",ISNUMBER(OFFSET('Water Data'!$Q$6,0,10*ROW('Water Data'!Q113)))),OFFSET('Water Data'!$Q$6,0,10*ROW('Water Data'!Q113)),NA())))</f>
        <v>#N/A</v>
      </c>
      <c r="O119" s="85" t="e">
        <f ca="true">+IF(AND(ISTEXT(OFFSET('Water Data'!$L$2,0,10*ROW('Water Data'!Q113))),CD119="Yes"),OFFSET('Water Data'!$Q$9,0,10*ROW('Water Data'!Q113)),IF(AND(ISTEXT(OFFSET('Water Data'!$L$2,0,10*ROW('Water Data'!Q113))),CD119="No",ISNUMBER(OFFSET('Water Data'!$Q$9,0,10*ROW('Water Data'!Q113)))),CONCATENATE("[",ROUND(OFFSET('Water Data'!$Q$9,0,10*ROW('Water Data'!Q113)),0),"]"),IF(AND(ISTEXT(OFFSET('Water Data'!$L$2,0,10*ROW('Water Data'!Q113))),CD119="",ISNUMBER(OFFSET('Water Data'!$Q$9,0,10*ROW('Water Data'!Q113)))),OFFSET('Water Data'!$Q$9,0,10*ROW('Water Data'!Q113)),NA())))</f>
        <v>#N/A</v>
      </c>
      <c r="P119" s="85" t="e">
        <f ca="true">+IF(AND(ISTEXT(OFFSET('Water Data'!$L$2,0,10*ROW('Water Data'!R113))),CE119="Yes"),100-OFFSET('Water Data'!$R$4,0,10*ROW('Water Data'!R113)),IF(AND(ISTEXT(OFFSET('Water Data'!$L$2,0,10*ROW('Water Data'!R113))),CE119="No",ISNUMBER(OFFSET('Water Data'!$R$4,0,10*ROW('Water Data'!R113)))),CONCATENATE("[",ROUND(100-OFFSET('Water Data'!$R$4,0,10*ROW('Water Data'!R113)),0),"]"),IF(AND(ISTEXT(OFFSET('Water Data'!$L$2,0,10*ROW('Water Data'!R113))),CE119="",ISNUMBER(OFFSET('Water Data'!$R$4,0,10*ROW('Water Data'!R113)))),100-OFFSET('Water Data'!$R$4,0,10*ROW('Water Data'!R113)),NA())))</f>
        <v>#N/A</v>
      </c>
      <c r="Q119" s="85" t="e">
        <f ca="true">+IF(AND(ISTEXT(OFFSET('Water Data'!$L$2,0,10*ROW('Water Data'!R113))),CF119="Yes"),OFFSET('Water Data'!$R$6,0,10*ROW('Water Data'!R113)),IF(AND(ISTEXT(OFFSET('Water Data'!$L$2,0,10*ROW('Water Data'!R113))),CF119="No",ISNUMBER(OFFSET('Water Data'!$R$6,0,10*ROW('Water Data'!R113)))),CONCATENATE("[",ROUND(OFFSET('Water Data'!$R$6,0,10*ROW('Water Data'!R113)),0),"]"),IF(AND(ISTEXT(OFFSET('Water Data'!$L$2,0,10*ROW('Water Data'!R113))),CF119="",ISNUMBER(OFFSET('Water Data'!$R$6,0,10*ROW('Water Data'!R113)))),OFFSET('Water Data'!$R$6,0,10*ROW('Water Data'!R113)),NA())))</f>
        <v>#N/A</v>
      </c>
      <c r="R119" s="85" t="e">
        <f ca="true">+IF(AND(ISTEXT(OFFSET('Water Data'!$L$2,0,10*ROW('Water Data'!R113))),CG119="Yes"),OFFSET('Water Data'!$R$9,0,10*ROW('Water Data'!R113)),IF(AND(ISTEXT(OFFSET('Water Data'!$L$2,0,10*ROW('Water Data'!R113))),CG119="No",ISNUMBER(OFFSET('Water Data'!$R$9,0,10*ROW('Water Data'!R113)))),CONCATENATE("[",ROUND(OFFSET('Water Data'!$R$9,0,10*ROW('Water Data'!R113)),0),"]"),IF(AND(ISTEXT(OFFSET('Water Data'!$L$2,0,10*ROW('Water Data'!R113))),CG119="",ISNUMBER(OFFSET('Water Data'!$R$9,0,10*ROW('Water Data'!R113)))),OFFSET('Water Data'!$R$9,0,10*ROW('Water Data'!R113)),NA())))</f>
        <v>#N/A</v>
      </c>
      <c r="S119" s="85" t="e">
        <f ca="true">+IF(AND(ISTEXT(OFFSET('Water Data'!$L$2,0,10*ROW('Water Data'!S113))),CH119="Yes"),100-OFFSET('Water Data'!$S$4,0,10*ROW('Water Data'!S113)),IF(AND(ISTEXT(OFFSET('Water Data'!$L$2,0,10*ROW('Water Data'!S113))),CH119="No",ISNUMBER(OFFSET('Water Data'!$S$4,0,10*ROW('Water Data'!S113)))),CONCATENATE("[",ROUND(100-OFFSET('Water Data'!$S$4,0,10*ROW('Water Data'!S113)),0),"]"),IF(AND(ISTEXT(OFFSET('Water Data'!$L$2,0,10*ROW('Water Data'!S113))),CH119="",ISNUMBER(OFFSET('Water Data'!$S$4,0,10*ROW('Water Data'!S113)))),100-OFFSET('Water Data'!$S$4,0,10*ROW('Water Data'!S113)),NA())))</f>
        <v>#N/A</v>
      </c>
      <c r="T119" s="85" t="e">
        <f ca="true">+IF(AND(ISTEXT(OFFSET('Water Data'!$L$2,0,10*ROW('Water Data'!S113))),CI119="Yes"),OFFSET('Water Data'!$S$6,0,10*ROW('Water Data'!S113)),IF(AND(ISTEXT(OFFSET('Water Data'!$L$2,0,10*ROW('Water Data'!S113))),CI119="No",ISNUMBER(OFFSET('Water Data'!$S$6,0,10*ROW('Water Data'!S113)))),CONCATENATE("[",ROUND(OFFSET('Water Data'!$S$6,0,10*ROW('Water Data'!S113)),0),"]"),IF(AND(ISTEXT(OFFSET('Water Data'!$L$2,0,10*ROW('Water Data'!S113))),CI119="",ISNUMBER(OFFSET('Water Data'!$S$6,0,10*ROW('Water Data'!S113)))),OFFSET('Water Data'!$S$6,0,10*ROW('Water Data'!S113)),NA())))</f>
        <v>#N/A</v>
      </c>
      <c r="U119" s="85" t="e">
        <f ca="true">+IF(AND(ISTEXT(OFFSET('Water Data'!$L$2,0,10*ROW('Water Data'!S113))),CJ119="Yes"),OFFSET('Water Data'!$S$9,0,10*ROW('Water Data'!S113)),IF(AND(ISTEXT(OFFSET('Water Data'!$L$2,0,10*ROW('Water Data'!S113))),CJ119="No",ISNUMBER(OFFSET('Water Data'!$S$9,0,10*ROW('Water Data'!S113)))),CONCATENATE("[",ROUND(OFFSET('Water Data'!$S$9,0,10*ROW('Water Data'!S113)),0),"]"),IF(AND(ISTEXT(OFFSET('Water Data'!$L$2,0,10*ROW('Water Data'!S113))),CJ119="",ISNUMBER(OFFSET('Water Data'!$S$9,0,10*ROW('Water Data'!S113)))),OFFSET('Water Data'!$S$9,0,10*ROW('Water Data'!S113)),NA())))</f>
        <v>#N/A</v>
      </c>
      <c r="V119" s="86" t="e">
        <f ca="true">+IF(AND(ISTEXT(OFFSET('Sanitation Data'!$L$2,0,10*ROW('Sanitation Data'!N113))),CK119="Yes"),100-OFFSET('Sanitation Data'!$N$4,0,10*ROW('Sanitation Data'!N113)),IF(AND(ISTEXT(OFFSET('Sanitation Data'!$L$2,0,10*ROW('Sanitation Data'!N113))),CK119="No",ISNUMBER(OFFSET('Sanitation Data'!$N$4,0,10*ROW('Sanitation Data'!N113)))),CONCATENATE("[",ROUND(100-OFFSET('Sanitation Data'!$N$4,0,10*ROW('Sanitation Data'!N113)),0),"]"),IF(AND(ISTEXT(OFFSET('Sanitation Data'!$L$2,0,10*ROW('Sanitation Data'!N113))),CK119="",ISNUMBER(OFFSET('Sanitation Data'!$N$4,0,10*ROW('Sanitation Data'!N113)))),100-OFFSET('Sanitation Data'!$N$4,0,10*ROW('Sanitation Data'!N113)),NA())))</f>
        <v>#N/A</v>
      </c>
      <c r="W119" s="86" t="e">
        <f ca="true">+IF(AND(ISTEXT(OFFSET('Sanitation Data'!$L$2,0,10*ROW('Sanitation Data'!N113))),CL119="Yes"),OFFSET('Sanitation Data'!$N$6,0,10*ROW('Sanitation Data'!N113)),IF(AND(ISTEXT(OFFSET('Sanitation Data'!$L$2,0,10*ROW('Sanitation Data'!N113))),CL119="No",ISNUMBER(OFFSET('Sanitation Data'!$N$6,0,10*ROW('Sanitation Data'!N113)))),CONCATENATE("[",ROUND(OFFSET('Sanitation Data'!$N$6,0,10*ROW('Sanitation Data'!N113)),0),"]"),IF(AND(ISTEXT(OFFSET('Sanitation Data'!$L$2,0,10*ROW('Sanitation Data'!N113))),CL119="",ISNUMBER(OFFSET('Sanitation Data'!$N$6,0,10*ROW('Sanitation Data'!N113)))),OFFSET('Sanitation Data'!$N$6,0,10*ROW('Sanitation Data'!N113)),NA())))</f>
        <v>#N/A</v>
      </c>
      <c r="X119" s="86" t="e">
        <f ca="true">+IF(AND(ISTEXT(OFFSET('Sanitation Data'!$L$2,0,10*ROW('Sanitation Data'!N113))),CM119="Yes"),OFFSET('Sanitation Data'!$N$10,0,10*ROW('Sanitation Data'!N113)),IF(AND(ISTEXT(OFFSET('Sanitation Data'!$L$2,0,10*ROW('Sanitation Data'!N113))),CM119="No",ISNUMBER(OFFSET('Sanitation Data'!$N$10,0,10*ROW('Sanitation Data'!N113)))),CONCATENATE("[",ROUND(OFFSET('Sanitation Data'!$N$10,0,10*ROW('Sanitation Data'!N113)),0),"]"),IF(AND(ISTEXT(OFFSET('Sanitation Data'!$L$2,0,10*ROW('Sanitation Data'!N113))),CM119="",ISNUMBER(OFFSET('Sanitation Data'!$N$10,0,10*ROW('Sanitation Data'!N113)))),OFFSET('Sanitation Data'!$N$10,0,10*ROW('Sanitation Data'!N113)),NA())))</f>
        <v>#N/A</v>
      </c>
      <c r="Y119" s="86" t="e">
        <f ca="true">+IF(AND(ISTEXT(OFFSET('Sanitation Data'!$L$2,0,10*ROW('Sanitation Data'!N113))),CN119="Yes"),OFFSET('Sanitation Data'!$N$11,0,10*ROW('Sanitation Data'!N113)),IF(AND(ISTEXT(OFFSET('Sanitation Data'!$L$2,0,10*ROW('Sanitation Data'!N113))),CN119="No",ISNUMBER(OFFSET('Sanitation Data'!$N$11,0,10*ROW('Sanitation Data'!N113)))),CONCATENATE("[",ROUND(OFFSET('Sanitation Data'!$N$11,0,10*ROW('Sanitation Data'!N113)),0),"]"),IF(AND(ISTEXT(OFFSET('Sanitation Data'!$L$2,0,10*ROW('Sanitation Data'!N113))),CN119="",ISNUMBER(OFFSET('Sanitation Data'!$N$11,0,10*ROW('Sanitation Data'!N113)))),OFFSET('Sanitation Data'!$N$11,0,10*ROW('Sanitation Data'!N113)),NA())))</f>
        <v>#N/A</v>
      </c>
      <c r="Z119" s="86" t="e">
        <f ca="true">+IF(AND(ISTEXT(OFFSET('Sanitation Data'!$L$2,0,10*ROW('Sanitation Data'!N113))),CO119="Yes"),OFFSET('Sanitation Data'!$N$12,0,10*ROW('Sanitation Data'!N113)),IF(AND(ISTEXT(OFFSET('Sanitation Data'!$L$2,0,10*ROW('Sanitation Data'!N113))),CO119="No",ISNUMBER(OFFSET('Sanitation Data'!$N$12,0,10*ROW('Sanitation Data'!N113)))),CONCATENATE("[",ROUND(OFFSET('Sanitation Data'!$N$12,0,10*ROW('Sanitation Data'!N113)),0),"]"),IF(AND(ISTEXT(OFFSET('Sanitation Data'!$L$2,0,10*ROW('Sanitation Data'!N113))),CO119="",ISNUMBER(OFFSET('Sanitation Data'!$N$12,0,10*ROW('Sanitation Data'!N113)))),OFFSET('Sanitation Data'!$N$12,0,10*ROW('Sanitation Data'!N113)),NA())))</f>
        <v>#N/A</v>
      </c>
      <c r="AA119" s="86" t="e">
        <f ca="true">+IF(AND(ISTEXT(OFFSET('Sanitation Data'!$L$2,0,10*ROW('Sanitation Data'!O113))),CP119="Yes"),100-OFFSET('Sanitation Data'!$O$4,0,10*ROW('Sanitation Data'!O113)),IF(AND(ISTEXT(OFFSET('Sanitation Data'!$L$2,0,10*ROW('Sanitation Data'!O113))),CP119="No",ISNUMBER(OFFSET('Sanitation Data'!$O$4,0,10*ROW('Sanitation Data'!O113)))),CONCATENATE("[",ROUND(100-OFFSET('Sanitation Data'!$O$4,0,10*ROW('Sanitation Data'!O113)),0),"]"),IF(AND(ISTEXT(OFFSET('Sanitation Data'!$L$2,0,10*ROW('Sanitation Data'!O113))),CP119="",ISNUMBER(OFFSET('Sanitation Data'!$O$4,0,10*ROW('Sanitation Data'!O113)))),100-OFFSET('Sanitation Data'!$O$4,0,10*ROW('Sanitation Data'!O113)),NA())))</f>
        <v>#N/A</v>
      </c>
      <c r="AB119" s="86" t="e">
        <f ca="true">+IF(AND(ISTEXT(OFFSET('Sanitation Data'!$L$2,0,10*ROW('Sanitation Data'!O113))),CQ119="Yes"),OFFSET('Sanitation Data'!$O$6,0,10*ROW('Sanitation Data'!R113)),IF(AND(ISTEXT(OFFSET('Sanitation Data'!$L$2,0,10*ROW('Sanitation Data'!O113))),CQ119="No",ISNUMBER(OFFSET('Sanitation Data'!$O$6,0,10*ROW('Sanitation Data'!O113)))),CONCATENATE("[",ROUND(OFFSET('Sanitation Data'!$O$6,0,10*ROW('Sanitation Data'!O113)),0),"]"),IF(AND(ISTEXT(OFFSET('Sanitation Data'!$L$2,0,10*ROW('Sanitation Data'!O113))),CQ119="",ISNUMBER(OFFSET('Sanitation Data'!$O$6,0,10*ROW('Sanitation Data'!O113)))),OFFSET('Sanitation Data'!$O$6,0,10*ROW('Sanitation Data'!O113)),NA())))</f>
        <v>#N/A</v>
      </c>
      <c r="AC119" s="86" t="e">
        <f ca="true">+IF(AND(ISTEXT(OFFSET('Sanitation Data'!$L$2,0,10*ROW('Sanitation Data'!O113))),CR119="Yes"),OFFSET('Sanitation Data'!$O$10,0,10*ROW('Sanitation Data'!O113)),IF(AND(ISTEXT(OFFSET('Sanitation Data'!$L$2,0,10*ROW('Sanitation Data'!O113))),CR119="No",ISNUMBER(OFFSET('Sanitation Data'!$O$10,0,10*ROW('Sanitation Data'!O113)))),CONCATENATE("[",ROUND(OFFSET('Sanitation Data'!$O$10,0,10*ROW('Sanitation Data'!O113)),0),"]"),IF(AND(ISTEXT(OFFSET('Sanitation Data'!$L$2,0,10*ROW('Sanitation Data'!O113))),CR119="",ISNUMBER(OFFSET('Sanitation Data'!$O$10,0,10*ROW('Sanitation Data'!O113)))),OFFSET('Sanitation Data'!$O$10,0,10*ROW('Sanitation Data'!O113)),NA())))</f>
        <v>#N/A</v>
      </c>
      <c r="AD119" s="86" t="e">
        <f ca="true">+IF(AND(ISTEXT(OFFSET('Sanitation Data'!$L$2,0,10*ROW('Sanitation Data'!O113))),CS119="Yes"),OFFSET('Sanitation Data'!$O$11,0,10*ROW('Sanitation Data'!O113)),IF(AND(ISTEXT(OFFSET('Sanitation Data'!$L$2,0,10*ROW('Sanitation Data'!O113))),CS119="No",ISNUMBER(OFFSET('Sanitation Data'!$O$11,0,10*ROW('Sanitation Data'!O113)))),CONCATENATE("[",ROUND(OFFSET('Sanitation Data'!$O$11,0,10*ROW('Sanitation Data'!O113)),0),"]"),IF(AND(ISTEXT(OFFSET('Sanitation Data'!$L$2,0,10*ROW('Sanitation Data'!O113))),CS119="",ISNUMBER(OFFSET('Sanitation Data'!$O$11,0,10*ROW('Sanitation Data'!O113)))),OFFSET('Sanitation Data'!$O$11,0,10*ROW('Sanitation Data'!O113)),NA())))</f>
        <v>#N/A</v>
      </c>
      <c r="AE119" s="86" t="e">
        <f ca="true">+IF(AND(ISTEXT(OFFSET('Sanitation Data'!$L$2,0,10*ROW('Sanitation Data'!O113))),CT119="Yes"),OFFSET('Sanitation Data'!$O$12,0,10*ROW('Sanitation Data'!O113)),IF(AND(ISTEXT(OFFSET('Sanitation Data'!$L$2,0,10*ROW('Sanitation Data'!O113))),CT119="No",ISNUMBER(OFFSET('Sanitation Data'!$O$12,0,10*ROW('Sanitation Data'!O113)))),CONCATENATE("[",ROUND(OFFSET('Sanitation Data'!$O$12,0,10*ROW('Sanitation Data'!O113)),0),"]"),IF(AND(ISTEXT(OFFSET('Sanitation Data'!$L$2,0,10*ROW('Sanitation Data'!O113))),CT119="",ISNUMBER(OFFSET('Sanitation Data'!$O$12,0,10*ROW('Sanitation Data'!O113)))),OFFSET('Sanitation Data'!$O$12,0,10*ROW('Sanitation Data'!O113)),NA())))</f>
        <v>#N/A</v>
      </c>
      <c r="AF119" s="86" t="e">
        <f ca="true">+IF(AND(ISTEXT(OFFSET('Sanitation Data'!$L$2,0,10*ROW('Sanitation Data'!P113))),CU119="Yes"),100-OFFSET('Sanitation Data'!$P$4,0,10*ROW('Sanitation Data'!P113)),IF(AND(ISTEXT(OFFSET('Sanitation Data'!$L$2,0,10*ROW('Sanitation Data'!P113))),CU119="No",ISNUMBER(OFFSET('Sanitation Data'!$P$4,0,10*ROW('Sanitation Data'!P113)))),CONCATENATE("[",ROUND(100-OFFSET('Sanitation Data'!$P$4,0,10*ROW('Sanitation Data'!P113)),0),"]"),IF(AND(ISTEXT(OFFSET('Sanitation Data'!$L$2,0,10*ROW('Sanitation Data'!P113))),CU119="",ISNUMBER(OFFSET('Sanitation Data'!$P$4,0,10*ROW('Sanitation Data'!P113)))),100-OFFSET('Sanitation Data'!$P$4,0,10*ROW('Sanitation Data'!P113)),NA())))</f>
        <v>#N/A</v>
      </c>
      <c r="AG119" s="86" t="e">
        <f ca="true">+IF(AND(ISTEXT(OFFSET('Sanitation Data'!$L$2,0,10*ROW('Sanitation Data'!P113))),CV119="Yes"),OFFSET('Sanitation Data'!$P$6,0,10*ROW('Sanitation Data'!P113)),IF(AND(ISTEXT(OFFSET('Sanitation Data'!$L$2,0,10*ROW('Sanitation Data'!P113))),CV119="No",ISNUMBER(OFFSET('Sanitation Data'!$P$6,0,10*ROW('Sanitation Data'!P113)))),CONCATENATE("[",ROUND(OFFSET('Sanitation Data'!$P$6,0,10*ROW('Sanitation Data'!P113)),0),"]"),IF(AND(ISTEXT(OFFSET('Sanitation Data'!$L$2,0,10*ROW('Sanitation Data'!P113))),CV119="",ISNUMBER(OFFSET('Sanitation Data'!$P$6,0,10*ROW('Sanitation Data'!P113)))),OFFSET('Sanitation Data'!$P$6,0,10*ROW('Sanitation Data'!P113)),NA())))</f>
        <v>#N/A</v>
      </c>
      <c r="AH119" s="86" t="e">
        <f ca="true">+IF(AND(ISTEXT(OFFSET('Sanitation Data'!$L$2,0,10*ROW('Sanitation Data'!P113))),CW119="Yes"),OFFSET('Sanitation Data'!$P$10,0,10*ROW('Sanitation Data'!P113)),IF(AND(ISTEXT(OFFSET('Sanitation Data'!$L$2,0,10*ROW('Sanitation Data'!P113))),CW119="No",ISNUMBER(OFFSET('Sanitation Data'!$P$10,0,10*ROW('Sanitation Data'!P113)))),CONCATENATE("[",ROUND(OFFSET('Sanitation Data'!$P$10,0,10*ROW('Sanitation Data'!P113)),0),"]"),IF(AND(ISTEXT(OFFSET('Sanitation Data'!$L$2,0,10*ROW('Sanitation Data'!P113))),CW119="",ISNUMBER(OFFSET('Sanitation Data'!$P$10,0,10*ROW('Sanitation Data'!P113)))),OFFSET('Sanitation Data'!$P$10,0,10*ROW('Sanitation Data'!P113)),NA())))</f>
        <v>#N/A</v>
      </c>
      <c r="AI119" s="86" t="e">
        <f ca="true">+IF(AND(ISTEXT(OFFSET('Sanitation Data'!$L$2,0,10*ROW('Sanitation Data'!P113))),CX119="Yes"),OFFSET('Sanitation Data'!$P$11,0,10*ROW('Sanitation Data'!P113)),IF(AND(ISTEXT(OFFSET('Sanitation Data'!$L$2,0,10*ROW('Sanitation Data'!P113))),CX119="No",ISNUMBER(OFFSET('Sanitation Data'!$P$11,0,10*ROW('Sanitation Data'!P113)))),CONCATENATE("[",ROUND(OFFSET('Sanitation Data'!$P$11,0,10*ROW('Sanitation Data'!P113)),0),"]"),IF(AND(ISTEXT(OFFSET('Sanitation Data'!$L$2,0,10*ROW('Sanitation Data'!P113))),CX119="",ISNUMBER(OFFSET('Sanitation Data'!$P$11,0,10*ROW('Sanitation Data'!P113)))),OFFSET('Sanitation Data'!$P$11,0,10*ROW('Sanitation Data'!P113)),NA())))</f>
        <v>#N/A</v>
      </c>
      <c r="AJ119" s="86" t="e">
        <f ca="true">+IF(AND(ISTEXT(OFFSET('Sanitation Data'!$L$2,0,10*ROW('Sanitation Data'!P113))),CY119="Yes"),OFFSET('Sanitation Data'!$P$12,0,10*ROW('Sanitation Data'!P113)),IF(AND(ISTEXT(OFFSET('Sanitation Data'!$L$2,0,10*ROW('Sanitation Data'!P113))),CY119="No",ISNUMBER(OFFSET('Sanitation Data'!$P$12,0,10*ROW('Sanitation Data'!P113)))),CONCATENATE("[",ROUND(OFFSET('Sanitation Data'!$P$12,0,10*ROW('Sanitation Data'!P113)),0),"]"),IF(AND(ISTEXT(OFFSET('Sanitation Data'!$L$2,0,10*ROW('Sanitation Data'!P113))),CY119="",ISNUMBER(OFFSET('Sanitation Data'!$P$12,0,10*ROW('Sanitation Data'!P113)))),OFFSET('Sanitation Data'!$P$12,0,10*ROW('Sanitation Data'!P113)),NA())))</f>
        <v>#N/A</v>
      </c>
      <c r="AK119" s="86" t="e">
        <f ca="true">+IF(AND(ISTEXT(OFFSET('Sanitation Data'!$L$2,0,10*ROW('Sanitation Data'!Q113))),CZ119="Yes"),100-OFFSET('Sanitation Data'!$Q$4,0,10*ROW('Sanitation Data'!Q113)),IF(AND(ISTEXT(OFFSET('Sanitation Data'!$L$2,0,10*ROW('Sanitation Data'!Q113))),CZ119="No",ISNUMBER(OFFSET('Sanitation Data'!$Q$4,0,10*ROW('Sanitation Data'!Q113)))),CONCATENATE("[",ROUND(100-OFFSET('Sanitation Data'!$Q$4,0,10*ROW('Sanitation Data'!Q113)),0),"]"),IF(AND(ISTEXT(OFFSET('Sanitation Data'!$L$2,0,10*ROW('Sanitation Data'!Q113))),CZ119="",ISNUMBER(OFFSET('Sanitation Data'!$Q$4,0,10*ROW('Sanitation Data'!Q113)))),100-OFFSET('Sanitation Data'!$Q$4,0,10*ROW('Sanitation Data'!Q113)),NA())))</f>
        <v>#N/A</v>
      </c>
      <c r="AL119" s="86" t="e">
        <f ca="true">+IF(AND(ISTEXT(OFFSET('Sanitation Data'!$L$2,0,10*ROW('Sanitation Data'!Q113))),DA119="Yes"),OFFSET('Sanitation Data'!$Q$6,0,10*ROW('Sanitation Data'!Q113)),IF(AND(ISTEXT(OFFSET('Sanitation Data'!$L$2,0,10*ROW('Sanitation Data'!Q113))),DA119="No",ISNUMBER(OFFSET('Sanitation Data'!$Q$6,0,10*ROW('Sanitation Data'!Q113)))),CONCATENATE("[",ROUND(OFFSET('Sanitation Data'!$Q$6,0,10*ROW('Sanitation Data'!Q113)),0),"]"),IF(AND(ISTEXT(OFFSET('Sanitation Data'!$L$2,0,10*ROW('Sanitation Data'!Q113))),DA119="",ISNUMBER(OFFSET('Sanitation Data'!$Q$6,0,10*ROW('Sanitation Data'!Q113)))),OFFSET('Sanitation Data'!$Q$6,0,10*ROW('Sanitation Data'!Q113)),NA())))</f>
        <v>#N/A</v>
      </c>
      <c r="AM119" s="86" t="e">
        <f ca="true">+IF(AND(ISTEXT(OFFSET('Sanitation Data'!$L$2,0,10*ROW('Sanitation Data'!Q113))),DB119="Yes"),OFFSET('Sanitation Data'!$Q$10,0,10*ROW('Sanitation Data'!Q113)),IF(AND(ISTEXT(OFFSET('Sanitation Data'!$L$2,0,10*ROW('Sanitation Data'!Q113))),DB119="No",ISNUMBER(OFFSET('Sanitation Data'!$Q$10,0,10*ROW('Sanitation Data'!Q113)))),CONCATENATE("[",ROUND(OFFSET('Sanitation Data'!$Q$10,0,10*ROW('Sanitation Data'!Q113)),0),"]"),IF(AND(ISTEXT(OFFSET('Sanitation Data'!$L$2,0,10*ROW('Sanitation Data'!Q113))),DB119="",ISNUMBER(OFFSET('Sanitation Data'!$Q$10,0,10*ROW('Sanitation Data'!Q113)))),OFFSET('Sanitation Data'!$Q$10,0,10*ROW('Sanitation Data'!Q113)),NA())))</f>
        <v>#N/A</v>
      </c>
      <c r="AN119" s="86" t="e">
        <f ca="true">+IF(AND(ISTEXT(OFFSET('Sanitation Data'!$L$2,0,10*ROW('Sanitation Data'!Q113))),DC119="Yes"),OFFSET('Sanitation Data'!$Q$11,0,10*ROW('Sanitation Data'!Q113)),IF(AND(ISTEXT(OFFSET('Sanitation Data'!$L$2,0,10*ROW('Sanitation Data'!Q113))),DC119="No",ISNUMBER(OFFSET('Sanitation Data'!$Q$11,0,10*ROW('Sanitation Data'!Q113)))),CONCATENATE("[",ROUND(OFFSET('Sanitation Data'!$Q$11,0,10*ROW('Sanitation Data'!Q113)),0),"]"),IF(AND(ISTEXT(OFFSET('Sanitation Data'!$L$2,0,10*ROW('Sanitation Data'!Q113))),DC119="",ISNUMBER(OFFSET('Sanitation Data'!$Q$11,0,10*ROW('Sanitation Data'!Q113)))),OFFSET('Sanitation Data'!$Q$11,0,10*ROW('Sanitation Data'!Q113)),NA())))</f>
        <v>#N/A</v>
      </c>
      <c r="AO119" s="86" t="e">
        <f ca="true">+IF(AND(ISTEXT(OFFSET('Sanitation Data'!$L$2,0,10*ROW('Sanitation Data'!Q113))),DD119="Yes"),OFFSET('Sanitation Data'!$Q$12,0,10*ROW('Sanitation Data'!Q113)),IF(AND(ISTEXT(OFFSET('Sanitation Data'!$L$2,0,10*ROW('Sanitation Data'!Q113))),DD119="No",ISNUMBER(OFFSET('Sanitation Data'!$Q$12,0,10*ROW('Sanitation Data'!Q113)))),CONCATENATE("[",ROUND(OFFSET('Sanitation Data'!$Q$12,0,10*ROW('Sanitation Data'!Q113)),0),"]"),IF(AND(ISTEXT(OFFSET('Sanitation Data'!$L$2,0,10*ROW('Sanitation Data'!Q113))),DD119="",ISNUMBER(OFFSET('Sanitation Data'!$Q$12,0,10*ROW('Sanitation Data'!Q113)))),OFFSET('Sanitation Data'!$Q$12,0,10*ROW('Sanitation Data'!Q113)),NA())))</f>
        <v>#N/A</v>
      </c>
      <c r="AP119" s="86" t="e">
        <f ca="true">+IF(AND(ISTEXT(OFFSET('Sanitation Data'!$L$2,0,10*ROW('Sanitation Data'!R113))),DE119="Yes"),100-OFFSET('Sanitation Data'!$R$4,0,10*ROW('Sanitation Data'!R113)),IF(AND(ISTEXT(OFFSET('Sanitation Data'!$L$2,0,10*ROW('Sanitation Data'!R113))),DE119="No",ISNUMBER(OFFSET('Sanitation Data'!$R$4,0,10*ROW('Sanitation Data'!R113)))),CONCATENATE("[",ROUND(100-OFFSET('Sanitation Data'!$R$4,0,10*ROW('Sanitation Data'!R113)),0),"]"),IF(AND(ISTEXT(OFFSET('Sanitation Data'!$L$2,0,10*ROW('Sanitation Data'!R113))),DE119="",ISNUMBER(OFFSET('Sanitation Data'!$R$4,0,10*ROW('Sanitation Data'!R113)))),100-OFFSET('Sanitation Data'!$R$4,0,10*ROW('Sanitation Data'!R113)),NA())))</f>
        <v>#N/A</v>
      </c>
      <c r="AQ119" s="86" t="e">
        <f ca="true">+IF(AND(ISTEXT(OFFSET('Sanitation Data'!$L$2,0,10*ROW('Sanitation Data'!R113))),DF119="Yes"),OFFSET('Sanitation Data'!$R$6,0,10*ROW('Sanitation Data'!R113)),IF(AND(ISTEXT(OFFSET('Sanitation Data'!$L$2,0,10*ROW('Sanitation Data'!R113))),DF119="No",ISNUMBER(OFFSET('Sanitation Data'!$R$6,0,10*ROW('Sanitation Data'!R113)))),CONCATENATE("[",ROUND(OFFSET('Sanitation Data'!$R$6,0,10*ROW('Sanitation Data'!R113)),0),"]"),IF(AND(ISTEXT(OFFSET('Sanitation Data'!$L$2,0,10*ROW('Sanitation Data'!R113))),DF119="",ISNUMBER(OFFSET('Sanitation Data'!$R$6,0,10*ROW('Sanitation Data'!R113)))),OFFSET('Sanitation Data'!$R$6,0,10*ROW('Sanitation Data'!R113)),NA())))</f>
        <v>#N/A</v>
      </c>
      <c r="AR119" s="86" t="e">
        <f ca="true">+IF(AND(ISTEXT(OFFSET('Sanitation Data'!$L$2,0,10*ROW('Sanitation Data'!R113))),DG119="Yes"),OFFSET('Sanitation Data'!$R$10,0,10*ROW('Sanitation Data'!R113)),IF(AND(ISTEXT(OFFSET('Sanitation Data'!$L$2,0,10*ROW('Sanitation Data'!R113))),DG119="No",ISNUMBER(OFFSET('Sanitation Data'!$R$10,0,10*ROW('Sanitation Data'!R113)))),CONCATENATE("[",ROUND(OFFSET('Sanitation Data'!$R$10,0,10*ROW('Sanitation Data'!R113)),0),"]"),IF(AND(ISTEXT(OFFSET('Sanitation Data'!$L$2,0,10*ROW('Sanitation Data'!R113))),DG119="",ISNUMBER(OFFSET('Sanitation Data'!$R$10,0,10*ROW('Sanitation Data'!R113)))),OFFSET('Sanitation Data'!$R$10,0,10*ROW('Sanitation Data'!R113)),NA())))</f>
        <v>#N/A</v>
      </c>
      <c r="AS119" s="86" t="e">
        <f ca="true">+IF(AND(ISTEXT(OFFSET('Sanitation Data'!$L$2,0,10*ROW('Sanitation Data'!R113))),DH119="Yes"),OFFSET('Sanitation Data'!$R$11,0,10*ROW('Sanitation Data'!R113)),IF(AND(ISTEXT(OFFSET('Sanitation Data'!$L$2,0,10*ROW('Sanitation Data'!R113))),DH119="No",ISNUMBER(OFFSET('Sanitation Data'!$R$11,0,10*ROW('Sanitation Data'!R113)))),CONCATENATE("[",ROUND(OFFSET('Sanitation Data'!$R$11,0,10*ROW('Sanitation Data'!R113)),0),"]"),IF(AND(ISTEXT(OFFSET('Sanitation Data'!$L$2,0,10*ROW('Sanitation Data'!R113))),DH119="",ISNUMBER(OFFSET('Sanitation Data'!$R$11,0,10*ROW('Sanitation Data'!R113)))),OFFSET('Sanitation Data'!$R$11,0,10*ROW('Sanitation Data'!R113)),NA())))</f>
        <v>#N/A</v>
      </c>
      <c r="AT119" s="86" t="e">
        <f ca="true">+IF(AND(ISTEXT(OFFSET('Sanitation Data'!$L$2,0,10*ROW('Sanitation Data'!R113))),DI119="Yes"),OFFSET('Sanitation Data'!$R$12,0,10*ROW('Sanitation Data'!R113)),IF(AND(ISTEXT(OFFSET('Sanitation Data'!$L$2,0,10*ROW('Sanitation Data'!R113))),DI119="No",ISNUMBER(OFFSET('Sanitation Data'!$R$12,0,10*ROW('Sanitation Data'!R113)))),CONCATENATE("[",ROUND(OFFSET('Sanitation Data'!$R$12,0,10*ROW('Sanitation Data'!R113)),0),"]"),IF(AND(ISTEXT(OFFSET('Sanitation Data'!$L$2,0,10*ROW('Sanitation Data'!R113))),DI119="",ISNUMBER(OFFSET('Sanitation Data'!$R$12,0,10*ROW('Sanitation Data'!R113)))),OFFSET('Sanitation Data'!$R$12,0,10*ROW('Sanitation Data'!R113)),NA())))</f>
        <v>#N/A</v>
      </c>
      <c r="AU119" s="86" t="e">
        <f ca="true">+IF(AND(ISTEXT(OFFSET('Sanitation Data'!$L$2,0,10*ROW('Sanitation Data'!S113))),DJ119="Yes"),100-OFFSET('Sanitation Data'!$S$4,0,10*ROW('Sanitation Data'!S113)),IF(AND(ISTEXT(OFFSET('Sanitation Data'!$L$2,0,10*ROW('Sanitation Data'!S113))),DJ119="No",ISNUMBER(OFFSET('Sanitation Data'!$S$4,0,10*ROW('Sanitation Data'!S113)))),CONCATENATE("[",ROUND(100-OFFSET('Sanitation Data'!$S$4,0,10*ROW('Sanitation Data'!S113)),0),"]"),IF(AND(ISTEXT(OFFSET('Sanitation Data'!$L$2,0,10*ROW('Sanitation Data'!S113))),DJ119="",ISNUMBER(OFFSET('Sanitation Data'!$S$4,0,10*ROW('Sanitation Data'!S113)))),100-OFFSET('Sanitation Data'!$S$4,0,10*ROW('Sanitation Data'!S113)),NA())))</f>
        <v>#N/A</v>
      </c>
      <c r="AV119" s="86" t="e">
        <f ca="true">+IF(AND(ISTEXT(OFFSET('Sanitation Data'!$L$2,0,10*ROW('Sanitation Data'!S113))),DK119="Yes"),OFFSET('Sanitation Data'!$S$6,0,10*ROW('Sanitation Data'!S113)),IF(AND(ISTEXT(OFFSET('Sanitation Data'!$L$2,0,10*ROW('Sanitation Data'!S113))),DK119="No",ISNUMBER(OFFSET('Sanitation Data'!$S$6,0,10*ROW('Sanitation Data'!S113)))),CONCATENATE("[",ROUND(OFFSET('Sanitation Data'!$S$6,0,10*ROW('Sanitation Data'!S113)),0),"]"),IF(AND(ISTEXT(OFFSET('Sanitation Data'!$L$2,0,10*ROW('Sanitation Data'!S113))),DK119="",ISNUMBER(OFFSET('Sanitation Data'!$S$6,0,10*ROW('Sanitation Data'!S113)))),OFFSET('Sanitation Data'!$S$6,0,10*ROW('Sanitation Data'!S113)),NA())))</f>
        <v>#N/A</v>
      </c>
      <c r="AW119" s="86" t="e">
        <f ca="true">+IF(AND(ISTEXT(OFFSET('Sanitation Data'!$L$2,0,10*ROW('Sanitation Data'!S113))),DL119="Yes"),OFFSET('Sanitation Data'!$S$10,0,10*ROW('Sanitation Data'!S113)),IF(AND(ISTEXT(OFFSET('Sanitation Data'!$L$2,0,10*ROW('Sanitation Data'!S113))),DL119="No",ISNUMBER(OFFSET('Sanitation Data'!$S$10,0,10*ROW('Sanitation Data'!S113)))),CONCATENATE("[",ROUND(OFFSET('Sanitation Data'!$S$10,0,10*ROW('Sanitation Data'!S113)),0),"]"),IF(AND(ISTEXT(OFFSET('Sanitation Data'!$L$2,0,10*ROW('Sanitation Data'!S113))),DL119="",ISNUMBER(OFFSET('Sanitation Data'!$S$10,0,10*ROW('Sanitation Data'!S113)))),OFFSET('Sanitation Data'!$S$10,0,10*ROW('Sanitation Data'!S113)),NA())))</f>
        <v>#N/A</v>
      </c>
      <c r="AX119" s="86" t="e">
        <f ca="true">+IF(AND(ISTEXT(OFFSET('Sanitation Data'!$L$2,0,10*ROW('Sanitation Data'!S113))),DM119="Yes"),OFFSET('Sanitation Data'!$S$11,0,10*ROW('Sanitation Data'!S113)),IF(AND(ISTEXT(OFFSET('Sanitation Data'!$L$2,0,10*ROW('Sanitation Data'!S113))),DM119="No",ISNUMBER(OFFSET('Sanitation Data'!$S$11,0,10*ROW('Sanitation Data'!S113)))),CONCATENATE("[",ROUND(OFFSET('Sanitation Data'!$S$11,0,10*ROW('Sanitation Data'!S113)),0),"]"),IF(AND(ISTEXT(OFFSET('Sanitation Data'!$L$2,0,10*ROW('Sanitation Data'!S113))),DM119="",ISNUMBER(OFFSET('Sanitation Data'!$S$11,0,10*ROW('Sanitation Data'!S113)))),OFFSET('Sanitation Data'!$S$11,0,10*ROW('Sanitation Data'!S113)),NA())))</f>
        <v>#N/A</v>
      </c>
      <c r="AY119" s="86" t="e">
        <f ca="true">+IF(AND(ISTEXT(OFFSET('Sanitation Data'!$L$2,0,10*ROW('Sanitation Data'!S113))),DN119="Yes"),OFFSET('Sanitation Data'!$S$12,0,10*ROW('Sanitation Data'!S113)),IF(AND(ISTEXT(OFFSET('Sanitation Data'!$L$2,0,10*ROW('Sanitation Data'!S113))),DN119="No",ISNUMBER(OFFSET('Sanitation Data'!$S$12,0,10*ROW('Sanitation Data'!S113)))),CONCATENATE("[",ROUND(OFFSET('Sanitation Data'!$S$12,0,10*ROW('Sanitation Data'!S113)),0),"]"),IF(AND(ISTEXT(OFFSET('Sanitation Data'!$L$2,0,10*ROW('Sanitation Data'!S113))),DN119="",ISNUMBER(OFFSET('Sanitation Data'!$S$12,0,10*ROW('Sanitation Data'!S113)))),OFFSET('Sanitation Data'!$S$12,0,10*ROW('Sanitation Data'!S113)),NA())))</f>
        <v>#N/A</v>
      </c>
      <c r="AZ119" s="87" t="e">
        <f ca="true">+IF(AND(ISTEXT(OFFSET('Hygiene Data'!$L$2,0,10*ROW('Hygiene Data'!N113))),DO119="Yes"),OFFSET('Hygiene Data'!$N$5,0,10*ROW('Hygiene Data'!N113)),IF(AND(ISTEXT(OFFSET('Hygiene Data'!$L$2,0,10*ROW('Hygiene Data'!N113))),DO119="No",ISNUMBER(OFFSET('Hygiene Data'!$N$5,0,10*ROW('Hygiene Data'!N113)))),CONCATENATE("[",ROUND(OFFSET('Hygiene Data'!$N$5,0,10*ROW('Hygiene Data'!N113)),0),"]"),IF(AND(ISTEXT(OFFSET('Hygiene Data'!$L$2,0,10*ROW('Hygiene Data'!N113))),DO119="",ISNUMBER(OFFSET('Hygiene Data'!$N$5,0,10*ROW('Hygiene Data'!N113)))),OFFSET('Hygiene Data'!$N$5,0,10*ROW('Hygiene Data'!N113)),NA())))</f>
        <v>#N/A</v>
      </c>
      <c r="BA119" s="87" t="e">
        <f ca="true">+IF(AND(ISTEXT(OFFSET('Hygiene Data'!$L$2,0,10*ROW('Hygiene Data'!N113))),DP119="Yes"),OFFSET('Hygiene Data'!$N$7,0,10*ROW('Hygiene Data'!N113)),IF(AND(ISTEXT(OFFSET('Hygiene Data'!$L$2,0,10*ROW('Hygiene Data'!N113))),DP119="No",ISNUMBER(OFFSET('Hygiene Data'!$N$7,0,10*ROW('Hygiene Data'!N113)))),CONCATENATE("[",ROUND(OFFSET('Hygiene Data'!$N$7,0,10*ROW('Hygiene Data'!N113)),0),"]"),IF(AND(ISTEXT(OFFSET('Hygiene Data'!$L$2,0,10*ROW('Hygiene Data'!N113))),DP119="",ISNUMBER(OFFSET('Hygiene Data'!$N$7,0,10*ROW('Hygiene Data'!N113)))),OFFSET('Hygiene Data'!$N$7,0,10*ROW('Hygiene Data'!N113)),NA())))</f>
        <v>#N/A</v>
      </c>
      <c r="BB119" s="87" t="e">
        <f ca="true">+IF(AND(ISTEXT(OFFSET('Hygiene Data'!$L$2,0,10*ROW('Hygiene Data'!N113))),DQ119="Yes"),OFFSET('Hygiene Data'!$N$9,0,10*ROW('Hygiene Data'!N113)),IF(AND(ISTEXT(OFFSET('Hygiene Data'!$L$2,0,10*ROW('Hygiene Data'!N113))),DQ119="No",ISNUMBER(OFFSET('Hygiene Data'!$N$9,0,10*ROW('Hygiene Data'!N113)))),CONCATENATE("[",ROUND(OFFSET('Hygiene Data'!$N$9,0,10*ROW('Hygiene Data'!N113)),0),"]"),IF(AND(ISTEXT(OFFSET('Hygiene Data'!$L$2,0,10*ROW('Hygiene Data'!N113))),DQ119="",ISNUMBER(OFFSET('Hygiene Data'!$N$9,0,10*ROW('Hygiene Data'!N113)))),OFFSET('Hygiene Data'!$N$9,0,10*ROW('Hygiene Data'!N113)),NA())))</f>
        <v>#N/A</v>
      </c>
      <c r="BC119" s="87" t="e">
        <f ca="true">+IF(AND(ISTEXT(OFFSET('Hygiene Data'!$L$2,0,10*ROW('Hygiene Data'!O113))),DR119="Yes"),OFFSET('Hygiene Data'!$O$5,0,10*ROW('Hygiene Data'!O113)),IF(AND(ISTEXT(OFFSET('Hygiene Data'!$L$2,0,10*ROW('Hygiene Data'!O113))),DR119="No",ISNUMBER(OFFSET('Hygiene Data'!$O$5,0,10*ROW('Hygiene Data'!O113)))),CONCATENATE("[",ROUND(OFFSET('Hygiene Data'!$O$5,0,10*ROW('Hygiene Data'!O113)),0),"]"),IF(AND(ISTEXT(OFFSET('Hygiene Data'!$L$2,0,10*ROW('Hygiene Data'!O113))),DR119="",ISNUMBER(OFFSET('Hygiene Data'!$O$5,0,10*ROW('Hygiene Data'!O113)))),OFFSET('Hygiene Data'!$O$5,0,10*ROW('Hygiene Data'!O113)),NA())))</f>
        <v>#N/A</v>
      </c>
      <c r="BD119" s="87" t="e">
        <f ca="true">+IF(AND(ISTEXT(OFFSET('Hygiene Data'!$L$2,0,10*ROW('Hygiene Data'!O113))),DS119="Yes"),OFFSET('Hygiene Data'!$O$7,0,10*ROW('Hygiene Data'!O113)),IF(AND(ISTEXT(OFFSET('Hygiene Data'!$L$2,0,10*ROW('Hygiene Data'!O113))),DS119="No",ISNUMBER(OFFSET('Hygiene Data'!$O$7,0,10*ROW('Hygiene Data'!O113)))),CONCATENATE("[",ROUND(OFFSET('Hygiene Data'!$O$7,0,10*ROW('Hygiene Data'!O113)),0),"]"),IF(AND(ISTEXT(OFFSET('Hygiene Data'!$L$2,0,10*ROW('Hygiene Data'!O113))),DS119="",ISNUMBER(OFFSET('Hygiene Data'!$O$7,0,10*ROW('Hygiene Data'!O113)))),OFFSET('Hygiene Data'!$O$7,0,10*ROW('Hygiene Data'!O113)),NA())))</f>
        <v>#N/A</v>
      </c>
      <c r="BE119" s="87" t="e">
        <f ca="true">+IF(AND(ISTEXT(OFFSET('Hygiene Data'!$L$2,0,10*ROW('Hygiene Data'!O113))),DT119="Yes"),OFFSET('Hygiene Data'!$O$9,0,10*ROW('Hygiene Data'!O113)),IF(AND(ISTEXT(OFFSET('Hygiene Data'!$L$2,0,10*ROW('Hygiene Data'!O113))),DT119="No",ISNUMBER(OFFSET('Hygiene Data'!$O$9,0,10*ROW('Hygiene Data'!O113)))),CONCATENATE("[",ROUND(OFFSET('Hygiene Data'!$O$9,0,10*ROW('Hygiene Data'!O113)),0),"]"),IF(AND(ISTEXT(OFFSET('Hygiene Data'!$L$2,0,10*ROW('Hygiene Data'!O113))),DT119="",ISNUMBER(OFFSET('Hygiene Data'!$O$9,0,10*ROW('Hygiene Data'!O113)))),OFFSET('Hygiene Data'!$O$9,0,10*ROW('Hygiene Data'!O113)),NA())))</f>
        <v>#N/A</v>
      </c>
      <c r="BF119" s="87" t="e">
        <f ca="true">+IF(AND(ISTEXT(OFFSET('Hygiene Data'!$L$2,0,10*ROW('Hygiene Data'!P113))),DU119="Yes"),OFFSET('Hygiene Data'!$P$5,0,10*ROW('Hygiene Data'!P113)),IF(AND(ISTEXT(OFFSET('Hygiene Data'!$L$2,0,10*ROW('Hygiene Data'!P113))),DU119="No",ISNUMBER(OFFSET('Hygiene Data'!$P$5,0,10*ROW('Hygiene Data'!P113)))),CONCATENATE("[",ROUND(OFFSET('Hygiene Data'!$P$5,0,10*ROW('Hygiene Data'!P113)),0),"]"),IF(AND(ISTEXT(OFFSET('Hygiene Data'!$L$2,0,10*ROW('Hygiene Data'!P113))),DU119="",ISNUMBER(OFFSET('Hygiene Data'!$P$5,0,10*ROW('Hygiene Data'!P113)))),OFFSET('Hygiene Data'!$P$5,0,10*ROW('Hygiene Data'!P113)),NA())))</f>
        <v>#N/A</v>
      </c>
      <c r="BG119" s="87" t="e">
        <f ca="true">+IF(AND(ISTEXT(OFFSET('Hygiene Data'!$L$2,0,10*ROW('Hygiene Data'!P113))),DV119="Yes"),OFFSET('Hygiene Data'!$P$7,0,10*ROW('Hygiene Data'!P113)),IF(AND(ISTEXT(OFFSET('Hygiene Data'!$L$2,0,10*ROW('Hygiene Data'!P113))),DV119="No",ISNUMBER(OFFSET('Hygiene Data'!$P$7,0,10*ROW('Hygiene Data'!P113)))),CONCATENATE("[",ROUND(OFFSET('Hygiene Data'!$P$7,0,10*ROW('Hygiene Data'!P113)),0),"]"),IF(AND(ISTEXT(OFFSET('Hygiene Data'!$L$2,0,10*ROW('Hygiene Data'!P113))),DV119="",ISNUMBER(OFFSET('Hygiene Data'!$P$7,0,10*ROW('Hygiene Data'!P113)))),OFFSET('Hygiene Data'!$P$7,0,10*ROW('Hygiene Data'!P113)),NA())))</f>
        <v>#N/A</v>
      </c>
      <c r="BH119" s="87" t="e">
        <f ca="true">+IF(AND(ISTEXT(OFFSET('Hygiene Data'!$L$2,0,10*ROW('Hygiene Data'!P113))),DW119="Yes"),OFFSET('Hygiene Data'!$P$9,0,10*ROW('Hygiene Data'!P113)),IF(AND(ISTEXT(OFFSET('Hygiene Data'!$L$2,0,10*ROW('Hygiene Data'!P113))),DW119="No",ISNUMBER(OFFSET('Hygiene Data'!$P$9,0,10*ROW('Hygiene Data'!P113)))),CONCATENATE("[",ROUND(OFFSET('Hygiene Data'!$P$9,0,10*ROW('Hygiene Data'!P113)),0),"]"),IF(AND(ISTEXT(OFFSET('Hygiene Data'!$L$2,0,10*ROW('Hygiene Data'!P113))),DW119="",ISNUMBER(OFFSET('Hygiene Data'!$P$9,0,10*ROW('Hygiene Data'!P113)))),OFFSET('Hygiene Data'!$P$9,0,10*ROW('Hygiene Data'!P113)),NA())))</f>
        <v>#N/A</v>
      </c>
      <c r="BI119" s="87" t="e">
        <f ca="true">+IF(AND(ISTEXT(OFFSET('Hygiene Data'!$L$2,0,10*ROW('Hygiene Data'!Q113))),DX119="Yes"),OFFSET('Hygiene Data'!$Q$5,0,10*ROW('Hygiene Data'!Q113)),IF(AND(ISTEXT(OFFSET('Hygiene Data'!$L$2,0,10*ROW('Hygiene Data'!Q113))),DX119="No",ISNUMBER(OFFSET('Hygiene Data'!$Q$5,0,10*ROW('Hygiene Data'!Q113)))),CONCATENATE("[",ROUND(OFFSET('Hygiene Data'!$Q$5,0,10*ROW('Hygiene Data'!Q113)),0),"]"),IF(AND(ISTEXT(OFFSET('Hygiene Data'!$L$2,0,10*ROW('Hygiene Data'!Q113))),DX119="",ISNUMBER(OFFSET('Hygiene Data'!$Q$5,0,10*ROW('Hygiene Data'!Q113)))),OFFSET('Hygiene Data'!$Q$5,0,10*ROW('Hygiene Data'!Q113)),NA())))</f>
        <v>#N/A</v>
      </c>
      <c r="BJ119" s="87" t="e">
        <f ca="true">+IF(AND(ISTEXT(OFFSET('Hygiene Data'!$L$2,0,10*ROW('Hygiene Data'!Q113))),DY119="Yes"),OFFSET('Hygiene Data'!$Q$7,0,10*ROW('Hygiene Data'!Q113)),IF(AND(ISTEXT(OFFSET('Hygiene Data'!$L$2,0,10*ROW('Hygiene Data'!Q113))),DY119="No",ISNUMBER(OFFSET('Hygiene Data'!$Q$7,0,10*ROW('Hygiene Data'!Q113)))),CONCATENATE("[",ROUND(OFFSET('Hygiene Data'!$Q$7,0,10*ROW('Hygiene Data'!Q113)),0),"]"),IF(AND(ISTEXT(OFFSET('Hygiene Data'!$L$2,0,10*ROW('Hygiene Data'!Q113))),DY119="",ISNUMBER(OFFSET('Hygiene Data'!$Q$7,0,10*ROW('Hygiene Data'!Q113)))),OFFSET('Hygiene Data'!$Q$7,0,10*ROW('Hygiene Data'!Q113)),NA())))</f>
        <v>#N/A</v>
      </c>
      <c r="BK119" s="87" t="e">
        <f ca="true">+IF(AND(ISTEXT(OFFSET('Hygiene Data'!$L$2,0,10*ROW('Hygiene Data'!Q113))),DZ119="Yes"),OFFSET('Hygiene Data'!$Q$9,0,10*ROW('Hygiene Data'!Q113)),IF(AND(ISTEXT(OFFSET('Hygiene Data'!$L$2,0,10*ROW('Hygiene Data'!Q113))),DZ119="No",ISNUMBER(OFFSET('Hygiene Data'!$Q$9,0,10*ROW('Hygiene Data'!Q113)))),CONCATENATE("[",ROUND(OFFSET('Hygiene Data'!$Q$9,0,10*ROW('Hygiene Data'!Q113)),0),"]"),IF(AND(ISTEXT(OFFSET('Hygiene Data'!$L$2,0,10*ROW('Hygiene Data'!Q113))),DZ119="",ISNUMBER(OFFSET('Hygiene Data'!$Q$9,0,10*ROW('Hygiene Data'!Q113)))),OFFSET('Hygiene Data'!$Q$9,0,10*ROW('Hygiene Data'!Q113)),NA())))</f>
        <v>#N/A</v>
      </c>
      <c r="BL119" s="87" t="e">
        <f ca="true">+IF(AND(ISTEXT(OFFSET('Hygiene Data'!$L$2,0,10*ROW('Hygiene Data'!R113))),EA119="Yes"),OFFSET('Hygiene Data'!$R$5,0,10*ROW('Hygiene Data'!R113)),IF(AND(ISTEXT(OFFSET('Hygiene Data'!$L$2,0,10*ROW('Hygiene Data'!R113))),EA119="No",ISNUMBER(OFFSET('Hygiene Data'!$R$5,0,10*ROW('Hygiene Data'!R113)))),CONCATENATE("[",ROUND(OFFSET('Hygiene Data'!$R$5,0,10*ROW('Hygiene Data'!R113)),0),"]"),IF(AND(ISTEXT(OFFSET('Hygiene Data'!$L$2,0,10*ROW('Hygiene Data'!R113))),EA119="",ISNUMBER(OFFSET('Hygiene Data'!$R$5,0,10*ROW('Hygiene Data'!R113)))),OFFSET('Hygiene Data'!$R$5,0,10*ROW('Hygiene Data'!R113)),NA())))</f>
        <v>#N/A</v>
      </c>
      <c r="BM119" s="87" t="e">
        <f ca="true">+IF(AND(ISTEXT(OFFSET('Hygiene Data'!$L$2,0,10*ROW('Hygiene Data'!R113))),EB119="Yes"),OFFSET('Hygiene Data'!$R$7,0,10*ROW('Hygiene Data'!R113)),IF(AND(ISTEXT(OFFSET('Hygiene Data'!$L$2,0,10*ROW('Hygiene Data'!R113))),EB119="No",ISNUMBER(OFFSET('Hygiene Data'!$R$7,0,10*ROW('Hygiene Data'!R113)))),CONCATENATE("[",ROUND(OFFSET('Hygiene Data'!$R$7,0,10*ROW('Hygiene Data'!R113)),0),"]"),IF(AND(ISTEXT(OFFSET('Hygiene Data'!$L$2,0,10*ROW('Hygiene Data'!R113))),EB119="",ISNUMBER(OFFSET('Hygiene Data'!$R$7,0,10*ROW('Hygiene Data'!R113)))),OFFSET('Hygiene Data'!$R$7,0,10*ROW('Hygiene Data'!R113)),NA())))</f>
        <v>#N/A</v>
      </c>
      <c r="BN119" s="87" t="e">
        <f ca="true">+IF(AND(ISTEXT(OFFSET('Hygiene Data'!$L$2,0,10*ROW('Hygiene Data'!R113))),EC119="Yes"),OFFSET('Hygiene Data'!$R$9,0,10*ROW('Hygiene Data'!R113)),IF(AND(ISTEXT(OFFSET('Hygiene Data'!$L$2,0,10*ROW('Hygiene Data'!R113))),EC119="No",ISNUMBER(OFFSET('Hygiene Data'!$R$9,0,10*ROW('Hygiene Data'!R113)))),CONCATENATE("[",ROUND(OFFSET('Hygiene Data'!$R$9,0,10*ROW('Hygiene Data'!R113)),0),"]"),IF(AND(ISTEXT(OFFSET('Hygiene Data'!$L$2,0,10*ROW('Hygiene Data'!R113))),EC119="",ISNUMBER(OFFSET('Hygiene Data'!$R$9,0,10*ROW('Hygiene Data'!R113)))),OFFSET('Hygiene Data'!$R$9,0,10*ROW('Hygiene Data'!R113)),NA())))</f>
        <v>#N/A</v>
      </c>
      <c r="BO119" s="87" t="e">
        <f ca="true">+IF(AND(ISTEXT(OFFSET('Hygiene Data'!$L$2,0,10*ROW('Hygiene Data'!S113))),ED119="Yes"),OFFSET('Hygiene Data'!$S$5,0,10*ROW('Hygiene Data'!S113)),IF(AND(ISTEXT(OFFSET('Hygiene Data'!$L$2,0,10*ROW('Hygiene Data'!S113))),ED119="No",ISNUMBER(OFFSET('Hygiene Data'!$S$5,0,10*ROW('Hygiene Data'!S113)))),CONCATENATE("[",ROUND(OFFSET('Hygiene Data'!$S$5,0,10*ROW('Hygiene Data'!S113)),0),"]"),IF(AND(ISTEXT(OFFSET('Hygiene Data'!$L$2,0,10*ROW('Hygiene Data'!S113))),ED119="",ISNUMBER(OFFSET('Hygiene Data'!$S$5,0,10*ROW('Hygiene Data'!S113)))),OFFSET('Hygiene Data'!$S$5,0,10*ROW('Hygiene Data'!S113)),NA())))</f>
        <v>#N/A</v>
      </c>
      <c r="BP119" s="87" t="e">
        <f ca="true">+IF(AND(ISTEXT(OFFSET('Hygiene Data'!$L$2,0,10*ROW('Hygiene Data'!S113))),EE119="Yes"),OFFSET('Hygiene Data'!$S$7,0,10*ROW('Hygiene Data'!S113)),IF(AND(ISTEXT(OFFSET('Hygiene Data'!$L$2,0,10*ROW('Hygiene Data'!S113))),EE119="No",ISNUMBER(OFFSET('Hygiene Data'!$S$7,0,10*ROW('Hygiene Data'!S113)))),CONCATENATE("[",ROUND(OFFSET('Hygiene Data'!$S$7,0,10*ROW('Hygiene Data'!S113)),0),"]"),IF(AND(ISTEXT(OFFSET('Hygiene Data'!$L$2,0,10*ROW('Hygiene Data'!S113))),EE119="",ISNUMBER(OFFSET('Hygiene Data'!$S$7,0,10*ROW('Hygiene Data'!S113)))),OFFSET('Hygiene Data'!$S$7,0,10*ROW('Hygiene Data'!S113)),NA())))</f>
        <v>#N/A</v>
      </c>
      <c r="BQ119" s="87" t="e">
        <f ca="true">+IF(AND(ISTEXT(OFFSET('Hygiene Data'!$L$2,0,10*ROW('Hygiene Data'!S113))),EF119="Yes"),OFFSET('Hygiene Data'!$S$9,0,10*ROW('Hygiene Data'!S113)),IF(AND(ISTEXT(OFFSET('Hygiene Data'!$L$2,0,10*ROW('Hygiene Data'!S113))),EF119="No",ISNUMBER(OFFSET('Hygiene Data'!$S$9,0,10*ROW('Hygiene Data'!S113)))),CONCATENATE("[",ROUND(OFFSET('Hygiene Data'!$S$9,0,10*ROW('Hygiene Data'!S113)),0),"]"),IF(AND(ISTEXT(OFFSET('Hygiene Data'!$L$2,0,10*ROW('Hygiene Data'!S113))),EF119="",ISNUMBER(OFFSET('Hygiene Data'!$S$9,0,10*ROW('Hygiene Data'!S113)))),OFFSET('Hygiene Data'!$S$9,0,10*ROW('Hygiene Data'!S113)),NA())))</f>
        <v>#N/A</v>
      </c>
      <c r="BR119" s="271"/>
      <c r="BS119" s="271" t="str">
        <f ca="true">+IF(OFFSET('Water Data'!$N$27,0,10*ROW('Water Data'!N113))="","",OFFSET('Water Data'!$N$27,0,10*ROW('Water Data'!N113)))</f>
        <v/>
      </c>
      <c r="BT119" s="271" t="str">
        <f ca="true">+IF(OFFSET('Water Data'!$N$28,0,10*ROW('Water Data'!N113))="","",OFFSET('Water Data'!$N$28,0,10*ROW('Water Data'!N113)))</f>
        <v/>
      </c>
      <c r="BU119" s="271" t="str">
        <f ca="true">+IF(OFFSET('Water Data'!$N$29,0,10*ROW('Water Data'!N113))="","",OFFSET('Water Data'!$N$29,0,10*ROW('Water Data'!N113)))</f>
        <v/>
      </c>
      <c r="BV119" s="271" t="str">
        <f ca="true">+IF(OFFSET('Water Data'!$O$27,0,10*ROW('Water Data'!O113))="","",OFFSET('Water Data'!$O$27,0,10*ROW('Water Data'!O113)))</f>
        <v/>
      </c>
      <c r="BW119" s="271" t="str">
        <f ca="true">+IF(OFFSET('Water Data'!$O$28,0,10*ROW('Water Data'!O113))="","",OFFSET('Water Data'!$O$28,0,10*ROW('Water Data'!O113)))</f>
        <v/>
      </c>
      <c r="BX119" s="271" t="str">
        <f ca="true">+IF(OFFSET('Water Data'!$O$29,0,10*ROW('Water Data'!O113))="","",OFFSET('Water Data'!$O$29,0,10*ROW('Water Data'!O113)))</f>
        <v/>
      </c>
      <c r="BY119" s="271" t="str">
        <f ca="true">+IF(OFFSET('Water Data'!$P$27,0,10*ROW('Water Data'!P113))="","",OFFSET('Water Data'!$P$27,0,10*ROW('Water Data'!P113)))</f>
        <v/>
      </c>
      <c r="BZ119" s="271" t="str">
        <f ca="true">+IF(OFFSET('Water Data'!$P$28,0,10*ROW('Water Data'!P113))="","",OFFSET('Water Data'!$P$28,0,10*ROW('Water Data'!P113)))</f>
        <v/>
      </c>
      <c r="CA119" s="271" t="str">
        <f ca="true">+IF(OFFSET('Water Data'!$P$29,0,10*ROW('Water Data'!P113))="","",OFFSET('Water Data'!$P$29,0,10*ROW('Water Data'!P113)))</f>
        <v/>
      </c>
      <c r="CB119" s="271" t="str">
        <f ca="true">+IF(OFFSET('Water Data'!$Q$27,0,10*ROW('Water Data'!Q113))="","",OFFSET('Water Data'!$Q$27,0,10*ROW('Water Data'!Q113)))</f>
        <v/>
      </c>
      <c r="CC119" s="271" t="str">
        <f ca="true">+IF(OFFSET('Water Data'!$Q$28,0,10*ROW('Water Data'!Q113))="","",OFFSET('Water Data'!$Q$28,0,10*ROW('Water Data'!Q113)))</f>
        <v/>
      </c>
      <c r="CD119" s="271" t="str">
        <f ca="true">+IF(OFFSET('Water Data'!$Q$29,0,10*ROW('Water Data'!Q113))="","",OFFSET('Water Data'!$Q$29,0,10*ROW('Water Data'!Q113)))</f>
        <v/>
      </c>
      <c r="CE119" s="271" t="str">
        <f ca="true">+IF(OFFSET('Water Data'!$R$27,0,10*ROW('Water Data'!R113))="","",OFFSET('Water Data'!$R$27,0,10*ROW('Water Data'!R113)))</f>
        <v/>
      </c>
      <c r="CF119" s="271" t="str">
        <f ca="true">+IF(OFFSET('Water Data'!$R$28,0,10*ROW('Water Data'!R113))="","",OFFSET('Water Data'!$R$28,0,10*ROW('Water Data'!R113)))</f>
        <v/>
      </c>
      <c r="CG119" s="271" t="str">
        <f ca="true">+IF(OFFSET('Water Data'!$R$29,0,10*ROW('Water Data'!R113))="","",OFFSET('Water Data'!$R$29,0,10*ROW('Water Data'!R113)))</f>
        <v/>
      </c>
      <c r="CH119" s="271" t="str">
        <f ca="true">+IF(OFFSET('Water Data'!$S$27,0,10*ROW('Water Data'!S113))="","",OFFSET('Water Data'!$S$27,0,10*ROW('Water Data'!S113)))</f>
        <v/>
      </c>
      <c r="CI119" s="271" t="str">
        <f ca="true">+IF(OFFSET('Water Data'!$S$28,0,10*ROW('Water Data'!S113))="","",OFFSET('Water Data'!$S$28,0,10*ROW('Water Data'!S113)))</f>
        <v/>
      </c>
      <c r="CJ119" s="271" t="str">
        <f ca="true">+IF(OFFSET('Water Data'!$S$29,0,10*ROW('Water Data'!S113))="","",OFFSET('Water Data'!$S$29,0,10*ROW('Water Data'!S113)))</f>
        <v/>
      </c>
      <c r="CK119" s="271" t="str">
        <f ca="true">+IF(OFFSET('Sanitation Data'!$N$28,0,10*ROW('Sanitation Data'!N113))="","",OFFSET('Sanitation Data'!$N$28,0,10*ROW('Sanitation Data'!N113)))</f>
        <v/>
      </c>
      <c r="CL119" s="271" t="str">
        <f ca="true">+IF(OFFSET('Sanitation Data'!$N$29,0,10*ROW('Sanitation Data'!N113))="","",OFFSET('Sanitation Data'!$N$29,0,10*ROW('Sanitation Data'!N113)))</f>
        <v/>
      </c>
      <c r="CM119" s="271" t="str">
        <f ca="true">+IF(OFFSET('Sanitation Data'!$N$30,0,10*ROW('Sanitation Data'!N113))="","",OFFSET('Sanitation Data'!$N$30,0,10*ROW('Sanitation Data'!N113)))</f>
        <v/>
      </c>
      <c r="CN119" s="271" t="str">
        <f ca="true">+IF(OFFSET('Sanitation Data'!$N$31,0,10*ROW('Sanitation Data'!N113))="","",OFFSET('Sanitation Data'!$N$31,0,10*ROW('Sanitation Data'!N113)))</f>
        <v/>
      </c>
      <c r="CO119" s="271" t="str">
        <f ca="true">+IF(OFFSET('Sanitation Data'!$N$32,0,10*ROW('Sanitation Data'!N113))="","",OFFSET('Sanitation Data'!$N$32,0,10*ROW('Sanitation Data'!N113)))</f>
        <v/>
      </c>
      <c r="CP119" s="271" t="str">
        <f ca="true">+IF(OFFSET('Sanitation Data'!$O$28,0,10*ROW('Sanitation Data'!O113))="","",OFFSET('Sanitation Data'!$O$28,0,10*ROW('Sanitation Data'!O113)))</f>
        <v/>
      </c>
      <c r="CQ119" s="271" t="str">
        <f ca="true">+IF(OFFSET('Sanitation Data'!$O$29,0,10*ROW('Sanitation Data'!O113))="","",OFFSET('Sanitation Data'!$O$29,0,10*ROW('Sanitation Data'!O113)))</f>
        <v/>
      </c>
      <c r="CR119" s="271" t="str">
        <f ca="true">+IF(OFFSET('Sanitation Data'!$O$30,0,10*ROW('Sanitation Data'!O113))="","",OFFSET('Sanitation Data'!$O$30,0,10*ROW('Sanitation Data'!O113)))</f>
        <v/>
      </c>
      <c r="CS119" s="271" t="str">
        <f ca="true">+IF(OFFSET('Sanitation Data'!$O$31,0,10*ROW('Sanitation Data'!O113))="","",OFFSET('Sanitation Data'!$O$31,0,10*ROW('Sanitation Data'!O113)))</f>
        <v/>
      </c>
      <c r="CT119" s="271" t="str">
        <f ca="true">+IF(OFFSET('Sanitation Data'!$O$32,0,10*ROW('Sanitation Data'!O113))="","",OFFSET('Sanitation Data'!$O$32,0,10*ROW('Sanitation Data'!O113)))</f>
        <v/>
      </c>
      <c r="CU119" s="271" t="str">
        <f ca="true">+IF(OFFSET('Sanitation Data'!$P$28,0,10*ROW('Sanitation Data'!P113))="","",OFFSET('Sanitation Data'!$P$28,0,10*ROW('Sanitation Data'!P113)))</f>
        <v/>
      </c>
      <c r="CV119" s="271" t="str">
        <f ca="true">+IF(OFFSET('Sanitation Data'!$P$29,0,10*ROW('Sanitation Data'!P113))="","",OFFSET('Sanitation Data'!$P$29,0,10*ROW('Sanitation Data'!P113)))</f>
        <v/>
      </c>
      <c r="CW119" s="271" t="str">
        <f ca="true">+IF(OFFSET('Sanitation Data'!$P$30,0,10*ROW('Sanitation Data'!P113))="","",OFFSET('Sanitation Data'!$P$30,0,10*ROW('Sanitation Data'!P113)))</f>
        <v/>
      </c>
      <c r="CX119" s="271" t="str">
        <f ca="true">+IF(OFFSET('Sanitation Data'!$P$31,0,10*ROW('Sanitation Data'!P113))="","",OFFSET('Sanitation Data'!$P$31,0,10*ROW('Sanitation Data'!P113)))</f>
        <v/>
      </c>
      <c r="CY119" s="271" t="str">
        <f ca="true">+IF(OFFSET('Sanitation Data'!$P$32,0,10*ROW('Sanitation Data'!P113))="","",OFFSET('Sanitation Data'!$P$32,0,10*ROW('Sanitation Data'!P113)))</f>
        <v/>
      </c>
      <c r="CZ119" s="271" t="str">
        <f ca="true">+IF(OFFSET('Sanitation Data'!$Q$28,0,10*ROW('Sanitation Data'!Q113))="","",OFFSET('Sanitation Data'!$Q$28,0,10*ROW('Sanitation Data'!Q113)))</f>
        <v/>
      </c>
      <c r="DA119" s="271" t="str">
        <f ca="true">+IF(OFFSET('Sanitation Data'!$Q$29,0,10*ROW('Sanitation Data'!Q113))="","",OFFSET('Sanitation Data'!$Q$29,0,10*ROW('Sanitation Data'!Q113)))</f>
        <v/>
      </c>
      <c r="DB119" s="271" t="str">
        <f ca="true">+IF(OFFSET('Sanitation Data'!$Q$30,0,10*ROW('Sanitation Data'!Q113))="","",OFFSET('Sanitation Data'!$Q$30,0,10*ROW('Sanitation Data'!Q113)))</f>
        <v/>
      </c>
      <c r="DC119" s="271" t="str">
        <f ca="true">+IF(OFFSET('Sanitation Data'!$Q$31,0,10*ROW('Sanitation Data'!Q113))="","",OFFSET('Sanitation Data'!$Q$31,0,10*ROW('Sanitation Data'!Q113)))</f>
        <v/>
      </c>
      <c r="DD119" s="271" t="str">
        <f ca="true">+IF(OFFSET('Sanitation Data'!$Q$32,0,10*ROW('Sanitation Data'!Q113))="","",OFFSET('Sanitation Data'!$Q$32,0,10*ROW('Sanitation Data'!Q113)))</f>
        <v/>
      </c>
      <c r="DE119" s="271" t="str">
        <f ca="true">+IF(OFFSET('Sanitation Data'!$R$28,0,10*ROW('Sanitation Data'!R113))="","",OFFSET('Sanitation Data'!$R$28,0,10*ROW('Sanitation Data'!R113)))</f>
        <v/>
      </c>
      <c r="DF119" s="271" t="str">
        <f ca="true">+IF(OFFSET('Sanitation Data'!$R$29,0,10*ROW('Sanitation Data'!R113))="","",OFFSET('Sanitation Data'!$R$29,0,10*ROW('Sanitation Data'!R113)))</f>
        <v/>
      </c>
      <c r="DG119" s="271" t="str">
        <f ca="true">+IF(OFFSET('Sanitation Data'!$R$30,0,10*ROW('Sanitation Data'!R113))="","",OFFSET('Sanitation Data'!$R$30,0,10*ROW('Sanitation Data'!R113)))</f>
        <v/>
      </c>
      <c r="DH119" s="271" t="str">
        <f ca="true">+IF(OFFSET('Sanitation Data'!$R$31,0,10*ROW('Sanitation Data'!R113))="","",OFFSET('Sanitation Data'!$R$31,0,10*ROW('Sanitation Data'!R113)))</f>
        <v/>
      </c>
      <c r="DI119" s="271" t="str">
        <f ca="true">+IF(OFFSET('Sanitation Data'!$R$32,0,10*ROW('Sanitation Data'!R113))="","",OFFSET('Sanitation Data'!$R$32,0,10*ROW('Sanitation Data'!R113)))</f>
        <v/>
      </c>
      <c r="DJ119" s="271" t="str">
        <f ca="true">+IF(OFFSET('Sanitation Data'!$S$28,0,10*ROW('Sanitation Data'!S113))="","",OFFSET('Sanitation Data'!$S$28,0,10*ROW('Sanitation Data'!S113)))</f>
        <v/>
      </c>
      <c r="DK119" s="271" t="str">
        <f ca="true">+IF(OFFSET('Sanitation Data'!$S$29,0,10*ROW('Sanitation Data'!S113))="","",OFFSET('Sanitation Data'!$S$29,0,10*ROW('Sanitation Data'!S113)))</f>
        <v/>
      </c>
      <c r="DL119" s="271" t="str">
        <f ca="true">+IF(OFFSET('Sanitation Data'!$S$30,0,10*ROW('Sanitation Data'!S113))="","",OFFSET('Sanitation Data'!$S$30,0,10*ROW('Sanitation Data'!S113)))</f>
        <v/>
      </c>
      <c r="DM119" s="271" t="str">
        <f ca="true">+IF(OFFSET('Sanitation Data'!$S$31,0,10*ROW('Sanitation Data'!S113))="","",OFFSET('Sanitation Data'!$S$31,0,10*ROW('Sanitation Data'!S113)))</f>
        <v/>
      </c>
      <c r="DN119" s="271" t="str">
        <f ca="true">+IF(OFFSET('Sanitation Data'!$S$32,0,10*ROW('Sanitation Data'!S113))="","",OFFSET('Sanitation Data'!$S$32,0,10*ROW('Sanitation Data'!S113)))</f>
        <v/>
      </c>
      <c r="DO119" s="271" t="str">
        <f ca="true">+IF(OFFSET('Hygiene Data'!$N$11,0,10*ROW('Hygiene Data'!N113))="","",OFFSET('Hygiene Data'!$N$11,0,10*ROW('Hygiene Data'!N113)))</f>
        <v/>
      </c>
      <c r="DP119" s="271" t="str">
        <f ca="true">+IF(OFFSET('Hygiene Data'!$N$12,0,10*ROW('Hygiene Data'!N113))="","",OFFSET('Hygiene Data'!$N$12,0,10*ROW('Hygiene Data'!N113)))</f>
        <v/>
      </c>
      <c r="DQ119" s="271" t="str">
        <f ca="true">+IF(OFFSET('Hygiene Data'!$N$13,0,10*ROW('Hygiene Data'!N113))="","",OFFSET('Hygiene Data'!$N$13,0,10*ROW('Hygiene Data'!N113)))</f>
        <v/>
      </c>
      <c r="DR119" s="271" t="str">
        <f ca="true">+IF(OFFSET('Hygiene Data'!$O$11,0,10*ROW('Hygiene Data'!O113))="","",OFFSET('Hygiene Data'!$O$11,0,10*ROW('Hygiene Data'!O113)))</f>
        <v/>
      </c>
      <c r="DS119" s="271" t="str">
        <f ca="true">+IF(OFFSET('Hygiene Data'!$O$12,0,10*ROW('Hygiene Data'!O113))="","",OFFSET('Hygiene Data'!$O$12,0,10*ROW('Hygiene Data'!O113)))</f>
        <v/>
      </c>
      <c r="DT119" s="271" t="str">
        <f ca="true">+IF(OFFSET('Hygiene Data'!$O$13,0,10*ROW('Hygiene Data'!O113))="","",OFFSET('Hygiene Data'!$O$13,0,10*ROW('Hygiene Data'!O113)))</f>
        <v/>
      </c>
      <c r="DU119" s="271" t="str">
        <f ca="true">+IF(OFFSET('Hygiene Data'!$P$11,0,10*ROW('Hygiene Data'!P113))="","",OFFSET('Hygiene Data'!$P$11,0,10*ROW('Hygiene Data'!P113)))</f>
        <v/>
      </c>
      <c r="DV119" s="271" t="str">
        <f ca="true">+IF(OFFSET('Hygiene Data'!$P$12,0,10*ROW('Hygiene Data'!P113))="","",OFFSET('Hygiene Data'!$P$12,0,10*ROW('Hygiene Data'!P113)))</f>
        <v/>
      </c>
      <c r="DW119" s="271" t="str">
        <f ca="true">+IF(OFFSET('Hygiene Data'!$P$13,0,10*ROW('Hygiene Data'!P113))="","",OFFSET('Hygiene Data'!$P$13,0,10*ROW('Hygiene Data'!P113)))</f>
        <v/>
      </c>
      <c r="DX119" s="271" t="str">
        <f ca="true">+IF(OFFSET('Hygiene Data'!$Q$11,0,10*ROW('Hygiene Data'!Q113))="","",OFFSET('Hygiene Data'!$Q$11,0,10*ROW('Hygiene Data'!Q113)))</f>
        <v/>
      </c>
      <c r="DY119" s="271" t="str">
        <f ca="true">+IF(OFFSET('Hygiene Data'!$Q$12,0,10*ROW('Hygiene Data'!Q113))="","",OFFSET('Hygiene Data'!$Q$12,0,10*ROW('Hygiene Data'!Q113)))</f>
        <v/>
      </c>
      <c r="DZ119" s="271" t="str">
        <f ca="true">+IF(OFFSET('Hygiene Data'!$Q$13,0,10*ROW('Hygiene Data'!Q113))="","",OFFSET('Hygiene Data'!$Q$13,0,10*ROW('Hygiene Data'!Q113)))</f>
        <v/>
      </c>
      <c r="EA119" s="271" t="str">
        <f ca="true">+IF(OFFSET('Hygiene Data'!$R$11,0,10*ROW('Hygiene Data'!R113))="","",OFFSET('Hygiene Data'!$R$11,0,10*ROW('Hygiene Data'!R113)))</f>
        <v/>
      </c>
      <c r="EB119" s="271" t="str">
        <f ca="true">+IF(OFFSET('Hygiene Data'!$R$12,0,10*ROW('Hygiene Data'!R113))="","",OFFSET('Hygiene Data'!$R$12,0,10*ROW('Hygiene Data'!R113)))</f>
        <v/>
      </c>
      <c r="EC119" s="271" t="str">
        <f ca="true">+IF(OFFSET('Hygiene Data'!$R$13,0,10*ROW('Hygiene Data'!R113))="","",OFFSET('Hygiene Data'!$R$13,0,10*ROW('Hygiene Data'!R113)))</f>
        <v/>
      </c>
      <c r="ED119" s="271" t="str">
        <f ca="true">+IF(OFFSET('Hygiene Data'!$S$11,0,10*ROW('Hygiene Data'!S113))="","",OFFSET('Hygiene Data'!$S$11,0,10*ROW('Hygiene Data'!S113)))</f>
        <v/>
      </c>
      <c r="EE119" s="271" t="str">
        <f ca="true">+IF(OFFSET('Hygiene Data'!$S$12,0,10*ROW('Hygiene Data'!S113))="","",OFFSET('Hygiene Data'!$S$12,0,10*ROW('Hygiene Data'!S113)))</f>
        <v/>
      </c>
      <c r="EF119" s="271" t="str">
        <f ca="true">+IF(OFFSET('Hygiene Data'!$S$13,0,10*ROW('Hygiene Data'!S113))="","",OFFSET('Hygiene Data'!$S$13,0,10*ROW('Hygiene Data'!S113)))</f>
        <v/>
      </c>
    </row>
    <row xmlns:x14ac="http://schemas.microsoft.com/office/spreadsheetml/2009/9/ac" r="120" x14ac:dyDescent="0.2">
      <c r="A120" s="32" t="str">
        <f ca="true">+IF(OFFSET('Water Data'!$L$2,0,10*ROW('Water Data'!O114))="","",OFFSET('Water Data'!$L$2,0,10*ROW('Water Data'!O114)))</f>
        <v/>
      </c>
      <c r="B120" s="32" t="str">
        <f ca="true">+IF(OFFSET('Water Data'!$M$2,0,10*ROW('Water Data'!P114))="","",OFFSET('Water Data'!$M$2,0,10*ROW('Water Data'!P114)))</f>
        <v/>
      </c>
      <c r="C120" s="327" t="str">
        <f t="shared" ca="true" si="1"/>
        <v/>
      </c>
      <c r="D120" s="85" t="e">
        <f ca="true">+IF(AND(ISTEXT(OFFSET('Water Data'!$L$2,0,10*ROW('Water Data'!N114))),BS120="Yes"),100-OFFSET('Water Data'!$N$4,0,10*ROW('Water Data'!N114)),IF(AND(ISTEXT(OFFSET('Water Data'!$L$2,0,10*ROW('Water Data'!N114))),BS120="No",ISNUMBER(OFFSET('Water Data'!$N$4,0,10*ROW('Water Data'!N114)))),CONCATENATE("[",ROUND(100-OFFSET('Water Data'!$N$4,0,10*ROW('Water Data'!N114)),0),"]"),IF(AND(ISTEXT(OFFSET('Water Data'!$L$2,0,10*ROW('Water Data'!N114))),BS120="",ISNUMBER(OFFSET('Water Data'!$N$4,0,10*ROW('Water Data'!N114)))),100-OFFSET('Water Data'!$N$4,0,10*ROW('Water Data'!N114)),NA())))</f>
        <v>#N/A</v>
      </c>
      <c r="E120" s="85" t="e">
        <f ca="true">+IF(AND(ISTEXT(OFFSET('Water Data'!$L$2,0,10*ROW('Water Data'!O114))),BT120="Yes"),OFFSET('Water Data'!$N$6,0,10*ROW('Water Data'!N114)),IF(AND(ISTEXT(OFFSET('Water Data'!$L$2,0,10*ROW('Water Data'!N114))),BT120="No",ISNUMBER(OFFSET('Water Data'!$N$6,0,10*ROW('Water Data'!N114)))),CONCATENATE("[",ROUND(OFFSET('Water Data'!$N$6,0,10*ROW('Water Data'!N114)),0),"]"),IF(AND(ISTEXT(OFFSET('Water Data'!$L$2,0,10*ROW('Water Data'!N114))),BT120="",ISNUMBER(OFFSET('Water Data'!$N$6,0,10*ROW('Water Data'!N114)))),OFFSET('Water Data'!$N$6,0,10*ROW('Water Data'!N114)),NA())))</f>
        <v>#N/A</v>
      </c>
      <c r="F120" s="85" t="e">
        <f ca="true">+IF(AND(ISTEXT(OFFSET('Water Data'!$L$2,0,10*ROW('Water Data'!N114))),BU120="Yes"),OFFSET('Water Data'!$N$9,0,10*ROW('Water Data'!N114)),IF(AND(ISTEXT(OFFSET('Water Data'!$L$2,0,10*ROW('Water Data'!N114))),BU120="No",ISNUMBER(OFFSET('Water Data'!$N$9,0,10*ROW('Water Data'!N114)))),CONCATENATE("[",ROUND(OFFSET('Water Data'!$N$9,0,10*ROW('Water Data'!N114)),0),"]"),IF(AND(ISTEXT(OFFSET('Water Data'!$L$2,0,10*ROW('Water Data'!N114))),BU120="",ISNUMBER(OFFSET('Water Data'!$N$9,0,10*ROW('Water Data'!N114)))),OFFSET('Water Data'!$N$9,0,10*ROW('Water Data'!N114)),NA())))</f>
        <v>#N/A</v>
      </c>
      <c r="G120" s="85" t="e">
        <f ca="true">+IF(AND(ISTEXT(OFFSET('Water Data'!$L$2,0,10*ROW('Water Data'!O114))),BV120="Yes"),100-OFFSET('Water Data'!$O$4,0,10*ROW('Water Data'!O114)),IF(AND(ISTEXT(OFFSET('Water Data'!$L$2,0,10*ROW('Water Data'!O114))),BV120="No",ISNUMBER(OFFSET('Water Data'!$O$4,0,10*ROW('Water Data'!O114)))),CONCATENATE("[",ROUND(100-OFFSET('Water Data'!$O$4,0,10*ROW('Water Data'!O114)),0),"]"),IF(AND(ISTEXT(OFFSET('Water Data'!$L$2,0,10*ROW('Water Data'!O114))),BV120="",ISNUMBER(OFFSET('Water Data'!$O$4,0,10*ROW('Water Data'!O114)))),100-OFFSET('Water Data'!$O$4,0,10*ROW('Water Data'!O114)),NA())))</f>
        <v>#N/A</v>
      </c>
      <c r="H120" s="85" t="e">
        <f ca="true">+IF(AND(ISTEXT(OFFSET('Water Data'!$L$2,0,10*ROW('Water Data'!O114))),BW120="Yes"),OFFSET('Water Data'!$O$6,0,10*ROW('Water Data'!O114)),IF(AND(ISTEXT(OFFSET('Water Data'!$L$2,0,10*ROW('Water Data'!O114))),BW120="No",ISNUMBER(OFFSET('Water Data'!$O$6,0,10*ROW('Water Data'!O114)))),CONCATENATE("[",ROUND(OFFSET('Water Data'!$N$6,0,10*ROW('Water Data'!O114)),0),"]"),IF(AND(ISTEXT(OFFSET('Water Data'!$L$2,0,10*ROW('Water Data'!O114))),BW120="",ISNUMBER(OFFSET('Water Data'!$O$6,0,10*ROW('Water Data'!O114)))),OFFSET('Water Data'!$O$6,0,10*ROW('Water Data'!O114)),NA())))</f>
        <v>#N/A</v>
      </c>
      <c r="I120" s="85" t="e">
        <f ca="true">+IF(AND(ISTEXT(OFFSET('Water Data'!$L$2,0,10*ROW('Water Data'!O114))),BX120="Yes"),OFFSET('Water Data'!$O$9,0,10*ROW('Water Data'!O114)),IF(AND(ISTEXT(OFFSET('Water Data'!$L$2,0,10*ROW('Water Data'!O114))),BX120="No",ISNUMBER(OFFSET('Water Data'!$O$9,0,10*ROW('Water Data'!O114)))),CONCATENATE("[",ROUND(OFFSET('Water Data'!$O$9,0,10*ROW('Water Data'!O114)),0),"]"),IF(AND(ISTEXT(OFFSET('Water Data'!$L$2,0,10*ROW('Water Data'!O114))),BX120="",ISNUMBER(OFFSET('Water Data'!$O$9,0,10*ROW('Water Data'!O114)))),OFFSET('Water Data'!$O$9,0,10*ROW('Water Data'!O114)),NA())))</f>
        <v>#N/A</v>
      </c>
      <c r="J120" s="85" t="e">
        <f ca="true">+IF(AND(ISTEXT(OFFSET('Water Data'!$L$2,0,10*ROW('Water Data'!P114))),BY120="Yes"),100-OFFSET('Water Data'!$P$4,0,10*ROW('Water Data'!P114)),IF(AND(ISTEXT(OFFSET('Water Data'!$L$2,0,10*ROW('Water Data'!P114))),BY120="No",ISNUMBER(OFFSET('Water Data'!$P$4,0,10*ROW('Water Data'!P114)))),CONCATENATE("[",ROUND(100-OFFSET('Water Data'!$P$4,0,10*ROW('Water Data'!P114)),0),"]"),IF(AND(ISTEXT(OFFSET('Water Data'!$L$2,0,10*ROW('Water Data'!P114))),BY120="",ISNUMBER(OFFSET('Water Data'!$P$4,0,10*ROW('Water Data'!P114)))),100-OFFSET('Water Data'!$P$4,0,10*ROW('Water Data'!P114)),NA())))</f>
        <v>#N/A</v>
      </c>
      <c r="K120" s="85" t="e">
        <f ca="true">+IF(AND(ISTEXT(OFFSET('Water Data'!$L$2,0,10*ROW('Water Data'!P114))),BZ120="Yes"),OFFSET('Water Data'!$P$6,0,10*ROW('Water Data'!P114)),IF(AND(ISTEXT(OFFSET('Water Data'!$L$2,0,10*ROW('Water Data'!P114))),BZ120="No",ISNUMBER(OFFSET('Water Data'!$P$6,0,10*ROW('Water Data'!P114)))),CONCATENATE("[",ROUND(OFFSET('Water Data'!$P$6,0,10*ROW('Water Data'!P114)),0),"]"),IF(AND(ISTEXT(OFFSET('Water Data'!$L$2,0,10*ROW('Water Data'!P114))),BZ120="",ISNUMBER(OFFSET('Water Data'!$P$6,0,10*ROW('Water Data'!P114)))),OFFSET('Water Data'!$P$6,0,10*ROW('Water Data'!P114)),NA())))</f>
        <v>#N/A</v>
      </c>
      <c r="L120" s="85" t="e">
        <f ca="true">+IF(AND(ISTEXT(OFFSET('Water Data'!$L$2,0,10*ROW('Water Data'!P114))),CA120="Yes"),OFFSET('Water Data'!$P$9,0,10*ROW('Water Data'!P114)),IF(AND(ISTEXT(OFFSET('Water Data'!$L$2,0,10*ROW('Water Data'!P114))),CA120="No",ISNUMBER(OFFSET('Water Data'!$P$9,0,10*ROW('Water Data'!P114)))),CONCATENATE("[",ROUND(OFFSET('Water Data'!$P$9,0,10*ROW('Water Data'!P114)),0),"]"),IF(AND(ISTEXT(OFFSET('Water Data'!$L$2,0,10*ROW('Water Data'!P114))),CA120="",ISNUMBER(OFFSET('Water Data'!$P$9,0,10*ROW('Water Data'!P114)))),OFFSET('Water Data'!$P$9,0,10*ROW('Water Data'!P114)),NA())))</f>
        <v>#N/A</v>
      </c>
      <c r="M120" s="85" t="e">
        <f ca="true">+IF(AND(ISTEXT(OFFSET('Water Data'!$L$2,0,10*ROW('Water Data'!Q114))),CB120="Yes"),100-OFFSET('Water Data'!$Q$4,0,10*ROW('Water Data'!Q114)),IF(AND(ISTEXT(OFFSET('Water Data'!$L$2,0,10*ROW('Water Data'!Q114))),CB120="No",ISNUMBER(OFFSET('Water Data'!$Q$4,0,10*ROW('Water Data'!Q114)))),CONCATENATE("[",ROUND(100-OFFSET('Water Data'!$Q$4,0,10*ROW('Water Data'!Q114)),0),"]"),IF(AND(ISTEXT(OFFSET('Water Data'!$L$2,0,10*ROW('Water Data'!Q114))),CB120="",ISNUMBER(OFFSET('Water Data'!$Q$4,0,10*ROW('Water Data'!Q114)))),100-OFFSET('Water Data'!$Q$4,0,10*ROW('Water Data'!Q114)),NA())))</f>
        <v>#N/A</v>
      </c>
      <c r="N120" s="85" t="e">
        <f ca="true">+IF(AND(ISTEXT(OFFSET('Water Data'!$L$2,0,10*ROW('Water Data'!Q114))),CC120="Yes"),OFFSET('Water Data'!$Q$6,0,10*ROW('Water Data'!Q114)),IF(AND(ISTEXT(OFFSET('Water Data'!$L$2,0,10*ROW('Water Data'!Q114))),CC120="No",ISNUMBER(OFFSET('Water Data'!$Q$6,0,10*ROW('Water Data'!Q114)))),CONCATENATE("[",ROUND(OFFSET('Water Data'!$Q$6,0,10*ROW('Water Data'!Q114)),0),"]"),IF(AND(ISTEXT(OFFSET('Water Data'!$L$2,0,10*ROW('Water Data'!Q114))),CC120="",ISNUMBER(OFFSET('Water Data'!$Q$6,0,10*ROW('Water Data'!Q114)))),OFFSET('Water Data'!$Q$6,0,10*ROW('Water Data'!Q114)),NA())))</f>
        <v>#N/A</v>
      </c>
      <c r="O120" s="85" t="e">
        <f ca="true">+IF(AND(ISTEXT(OFFSET('Water Data'!$L$2,0,10*ROW('Water Data'!Q114))),CD120="Yes"),OFFSET('Water Data'!$Q$9,0,10*ROW('Water Data'!Q114)),IF(AND(ISTEXT(OFFSET('Water Data'!$L$2,0,10*ROW('Water Data'!Q114))),CD120="No",ISNUMBER(OFFSET('Water Data'!$Q$9,0,10*ROW('Water Data'!Q114)))),CONCATENATE("[",ROUND(OFFSET('Water Data'!$Q$9,0,10*ROW('Water Data'!Q114)),0),"]"),IF(AND(ISTEXT(OFFSET('Water Data'!$L$2,0,10*ROW('Water Data'!Q114))),CD120="",ISNUMBER(OFFSET('Water Data'!$Q$9,0,10*ROW('Water Data'!Q114)))),OFFSET('Water Data'!$Q$9,0,10*ROW('Water Data'!Q114)),NA())))</f>
        <v>#N/A</v>
      </c>
      <c r="P120" s="85" t="e">
        <f ca="true">+IF(AND(ISTEXT(OFFSET('Water Data'!$L$2,0,10*ROW('Water Data'!R114))),CE120="Yes"),100-OFFSET('Water Data'!$R$4,0,10*ROW('Water Data'!R114)),IF(AND(ISTEXT(OFFSET('Water Data'!$L$2,0,10*ROW('Water Data'!R114))),CE120="No",ISNUMBER(OFFSET('Water Data'!$R$4,0,10*ROW('Water Data'!R114)))),CONCATENATE("[",ROUND(100-OFFSET('Water Data'!$R$4,0,10*ROW('Water Data'!R114)),0),"]"),IF(AND(ISTEXT(OFFSET('Water Data'!$L$2,0,10*ROW('Water Data'!R114))),CE120="",ISNUMBER(OFFSET('Water Data'!$R$4,0,10*ROW('Water Data'!R114)))),100-OFFSET('Water Data'!$R$4,0,10*ROW('Water Data'!R114)),NA())))</f>
        <v>#N/A</v>
      </c>
      <c r="Q120" s="85" t="e">
        <f ca="true">+IF(AND(ISTEXT(OFFSET('Water Data'!$L$2,0,10*ROW('Water Data'!R114))),CF120="Yes"),OFFSET('Water Data'!$R$6,0,10*ROW('Water Data'!R114)),IF(AND(ISTEXT(OFFSET('Water Data'!$L$2,0,10*ROW('Water Data'!R114))),CF120="No",ISNUMBER(OFFSET('Water Data'!$R$6,0,10*ROW('Water Data'!R114)))),CONCATENATE("[",ROUND(OFFSET('Water Data'!$R$6,0,10*ROW('Water Data'!R114)),0),"]"),IF(AND(ISTEXT(OFFSET('Water Data'!$L$2,0,10*ROW('Water Data'!R114))),CF120="",ISNUMBER(OFFSET('Water Data'!$R$6,0,10*ROW('Water Data'!R114)))),OFFSET('Water Data'!$R$6,0,10*ROW('Water Data'!R114)),NA())))</f>
        <v>#N/A</v>
      </c>
      <c r="R120" s="85" t="e">
        <f ca="true">+IF(AND(ISTEXT(OFFSET('Water Data'!$L$2,0,10*ROW('Water Data'!R114))),CG120="Yes"),OFFSET('Water Data'!$R$9,0,10*ROW('Water Data'!R114)),IF(AND(ISTEXT(OFFSET('Water Data'!$L$2,0,10*ROW('Water Data'!R114))),CG120="No",ISNUMBER(OFFSET('Water Data'!$R$9,0,10*ROW('Water Data'!R114)))),CONCATENATE("[",ROUND(OFFSET('Water Data'!$R$9,0,10*ROW('Water Data'!R114)),0),"]"),IF(AND(ISTEXT(OFFSET('Water Data'!$L$2,0,10*ROW('Water Data'!R114))),CG120="",ISNUMBER(OFFSET('Water Data'!$R$9,0,10*ROW('Water Data'!R114)))),OFFSET('Water Data'!$R$9,0,10*ROW('Water Data'!R114)),NA())))</f>
        <v>#N/A</v>
      </c>
      <c r="S120" s="85" t="e">
        <f ca="true">+IF(AND(ISTEXT(OFFSET('Water Data'!$L$2,0,10*ROW('Water Data'!S114))),CH120="Yes"),100-OFFSET('Water Data'!$S$4,0,10*ROW('Water Data'!S114)),IF(AND(ISTEXT(OFFSET('Water Data'!$L$2,0,10*ROW('Water Data'!S114))),CH120="No",ISNUMBER(OFFSET('Water Data'!$S$4,0,10*ROW('Water Data'!S114)))),CONCATENATE("[",ROUND(100-OFFSET('Water Data'!$S$4,0,10*ROW('Water Data'!S114)),0),"]"),IF(AND(ISTEXT(OFFSET('Water Data'!$L$2,0,10*ROW('Water Data'!S114))),CH120="",ISNUMBER(OFFSET('Water Data'!$S$4,0,10*ROW('Water Data'!S114)))),100-OFFSET('Water Data'!$S$4,0,10*ROW('Water Data'!S114)),NA())))</f>
        <v>#N/A</v>
      </c>
      <c r="T120" s="85" t="e">
        <f ca="true">+IF(AND(ISTEXT(OFFSET('Water Data'!$L$2,0,10*ROW('Water Data'!S114))),CI120="Yes"),OFFSET('Water Data'!$S$6,0,10*ROW('Water Data'!S114)),IF(AND(ISTEXT(OFFSET('Water Data'!$L$2,0,10*ROW('Water Data'!S114))),CI120="No",ISNUMBER(OFFSET('Water Data'!$S$6,0,10*ROW('Water Data'!S114)))),CONCATENATE("[",ROUND(OFFSET('Water Data'!$S$6,0,10*ROW('Water Data'!S114)),0),"]"),IF(AND(ISTEXT(OFFSET('Water Data'!$L$2,0,10*ROW('Water Data'!S114))),CI120="",ISNUMBER(OFFSET('Water Data'!$S$6,0,10*ROW('Water Data'!S114)))),OFFSET('Water Data'!$S$6,0,10*ROW('Water Data'!S114)),NA())))</f>
        <v>#N/A</v>
      </c>
      <c r="U120" s="85" t="e">
        <f ca="true">+IF(AND(ISTEXT(OFFSET('Water Data'!$L$2,0,10*ROW('Water Data'!S114))),CJ120="Yes"),OFFSET('Water Data'!$S$9,0,10*ROW('Water Data'!S114)),IF(AND(ISTEXT(OFFSET('Water Data'!$L$2,0,10*ROW('Water Data'!S114))),CJ120="No",ISNUMBER(OFFSET('Water Data'!$S$9,0,10*ROW('Water Data'!S114)))),CONCATENATE("[",ROUND(OFFSET('Water Data'!$S$9,0,10*ROW('Water Data'!S114)),0),"]"),IF(AND(ISTEXT(OFFSET('Water Data'!$L$2,0,10*ROW('Water Data'!S114))),CJ120="",ISNUMBER(OFFSET('Water Data'!$S$9,0,10*ROW('Water Data'!S114)))),OFFSET('Water Data'!$S$9,0,10*ROW('Water Data'!S114)),NA())))</f>
        <v>#N/A</v>
      </c>
      <c r="V120" s="86" t="e">
        <f ca="true">+IF(AND(ISTEXT(OFFSET('Sanitation Data'!$L$2,0,10*ROW('Sanitation Data'!N114))),CK120="Yes"),100-OFFSET('Sanitation Data'!$N$4,0,10*ROW('Sanitation Data'!N114)),IF(AND(ISTEXT(OFFSET('Sanitation Data'!$L$2,0,10*ROW('Sanitation Data'!N114))),CK120="No",ISNUMBER(OFFSET('Sanitation Data'!$N$4,0,10*ROW('Sanitation Data'!N114)))),CONCATENATE("[",ROUND(100-OFFSET('Sanitation Data'!$N$4,0,10*ROW('Sanitation Data'!N114)),0),"]"),IF(AND(ISTEXT(OFFSET('Sanitation Data'!$L$2,0,10*ROW('Sanitation Data'!N114))),CK120="",ISNUMBER(OFFSET('Sanitation Data'!$N$4,0,10*ROW('Sanitation Data'!N114)))),100-OFFSET('Sanitation Data'!$N$4,0,10*ROW('Sanitation Data'!N114)),NA())))</f>
        <v>#N/A</v>
      </c>
      <c r="W120" s="86" t="e">
        <f ca="true">+IF(AND(ISTEXT(OFFSET('Sanitation Data'!$L$2,0,10*ROW('Sanitation Data'!N114))),CL120="Yes"),OFFSET('Sanitation Data'!$N$6,0,10*ROW('Sanitation Data'!N114)),IF(AND(ISTEXT(OFFSET('Sanitation Data'!$L$2,0,10*ROW('Sanitation Data'!N114))),CL120="No",ISNUMBER(OFFSET('Sanitation Data'!$N$6,0,10*ROW('Sanitation Data'!N114)))),CONCATENATE("[",ROUND(OFFSET('Sanitation Data'!$N$6,0,10*ROW('Sanitation Data'!N114)),0),"]"),IF(AND(ISTEXT(OFFSET('Sanitation Data'!$L$2,0,10*ROW('Sanitation Data'!N114))),CL120="",ISNUMBER(OFFSET('Sanitation Data'!$N$6,0,10*ROW('Sanitation Data'!N114)))),OFFSET('Sanitation Data'!$N$6,0,10*ROW('Sanitation Data'!N114)),NA())))</f>
        <v>#N/A</v>
      </c>
      <c r="X120" s="86" t="e">
        <f ca="true">+IF(AND(ISTEXT(OFFSET('Sanitation Data'!$L$2,0,10*ROW('Sanitation Data'!N114))),CM120="Yes"),OFFSET('Sanitation Data'!$N$10,0,10*ROW('Sanitation Data'!N114)),IF(AND(ISTEXT(OFFSET('Sanitation Data'!$L$2,0,10*ROW('Sanitation Data'!N114))),CM120="No",ISNUMBER(OFFSET('Sanitation Data'!$N$10,0,10*ROW('Sanitation Data'!N114)))),CONCATENATE("[",ROUND(OFFSET('Sanitation Data'!$N$10,0,10*ROW('Sanitation Data'!N114)),0),"]"),IF(AND(ISTEXT(OFFSET('Sanitation Data'!$L$2,0,10*ROW('Sanitation Data'!N114))),CM120="",ISNUMBER(OFFSET('Sanitation Data'!$N$10,0,10*ROW('Sanitation Data'!N114)))),OFFSET('Sanitation Data'!$N$10,0,10*ROW('Sanitation Data'!N114)),NA())))</f>
        <v>#N/A</v>
      </c>
      <c r="Y120" s="86" t="e">
        <f ca="true">+IF(AND(ISTEXT(OFFSET('Sanitation Data'!$L$2,0,10*ROW('Sanitation Data'!N114))),CN120="Yes"),OFFSET('Sanitation Data'!$N$11,0,10*ROW('Sanitation Data'!N114)),IF(AND(ISTEXT(OFFSET('Sanitation Data'!$L$2,0,10*ROW('Sanitation Data'!N114))),CN120="No",ISNUMBER(OFFSET('Sanitation Data'!$N$11,0,10*ROW('Sanitation Data'!N114)))),CONCATENATE("[",ROUND(OFFSET('Sanitation Data'!$N$11,0,10*ROW('Sanitation Data'!N114)),0),"]"),IF(AND(ISTEXT(OFFSET('Sanitation Data'!$L$2,0,10*ROW('Sanitation Data'!N114))),CN120="",ISNUMBER(OFFSET('Sanitation Data'!$N$11,0,10*ROW('Sanitation Data'!N114)))),OFFSET('Sanitation Data'!$N$11,0,10*ROW('Sanitation Data'!N114)),NA())))</f>
        <v>#N/A</v>
      </c>
      <c r="Z120" s="86" t="e">
        <f ca="true">+IF(AND(ISTEXT(OFFSET('Sanitation Data'!$L$2,0,10*ROW('Sanitation Data'!N114))),CO120="Yes"),OFFSET('Sanitation Data'!$N$12,0,10*ROW('Sanitation Data'!N114)),IF(AND(ISTEXT(OFFSET('Sanitation Data'!$L$2,0,10*ROW('Sanitation Data'!N114))),CO120="No",ISNUMBER(OFFSET('Sanitation Data'!$N$12,0,10*ROW('Sanitation Data'!N114)))),CONCATENATE("[",ROUND(OFFSET('Sanitation Data'!$N$12,0,10*ROW('Sanitation Data'!N114)),0),"]"),IF(AND(ISTEXT(OFFSET('Sanitation Data'!$L$2,0,10*ROW('Sanitation Data'!N114))),CO120="",ISNUMBER(OFFSET('Sanitation Data'!$N$12,0,10*ROW('Sanitation Data'!N114)))),OFFSET('Sanitation Data'!$N$12,0,10*ROW('Sanitation Data'!N114)),NA())))</f>
        <v>#N/A</v>
      </c>
      <c r="AA120" s="86" t="e">
        <f ca="true">+IF(AND(ISTEXT(OFFSET('Sanitation Data'!$L$2,0,10*ROW('Sanitation Data'!O114))),CP120="Yes"),100-OFFSET('Sanitation Data'!$O$4,0,10*ROW('Sanitation Data'!O114)),IF(AND(ISTEXT(OFFSET('Sanitation Data'!$L$2,0,10*ROW('Sanitation Data'!O114))),CP120="No",ISNUMBER(OFFSET('Sanitation Data'!$O$4,0,10*ROW('Sanitation Data'!O114)))),CONCATENATE("[",ROUND(100-OFFSET('Sanitation Data'!$O$4,0,10*ROW('Sanitation Data'!O114)),0),"]"),IF(AND(ISTEXT(OFFSET('Sanitation Data'!$L$2,0,10*ROW('Sanitation Data'!O114))),CP120="",ISNUMBER(OFFSET('Sanitation Data'!$O$4,0,10*ROW('Sanitation Data'!O114)))),100-OFFSET('Sanitation Data'!$O$4,0,10*ROW('Sanitation Data'!O114)),NA())))</f>
        <v>#N/A</v>
      </c>
      <c r="AB120" s="86" t="e">
        <f ca="true">+IF(AND(ISTEXT(OFFSET('Sanitation Data'!$L$2,0,10*ROW('Sanitation Data'!O114))),CQ120="Yes"),OFFSET('Sanitation Data'!$O$6,0,10*ROW('Sanitation Data'!R114)),IF(AND(ISTEXT(OFFSET('Sanitation Data'!$L$2,0,10*ROW('Sanitation Data'!O114))),CQ120="No",ISNUMBER(OFFSET('Sanitation Data'!$O$6,0,10*ROW('Sanitation Data'!O114)))),CONCATENATE("[",ROUND(OFFSET('Sanitation Data'!$O$6,0,10*ROW('Sanitation Data'!O114)),0),"]"),IF(AND(ISTEXT(OFFSET('Sanitation Data'!$L$2,0,10*ROW('Sanitation Data'!O114))),CQ120="",ISNUMBER(OFFSET('Sanitation Data'!$O$6,0,10*ROW('Sanitation Data'!O114)))),OFFSET('Sanitation Data'!$O$6,0,10*ROW('Sanitation Data'!O114)),NA())))</f>
        <v>#N/A</v>
      </c>
      <c r="AC120" s="86" t="e">
        <f ca="true">+IF(AND(ISTEXT(OFFSET('Sanitation Data'!$L$2,0,10*ROW('Sanitation Data'!O114))),CR120="Yes"),OFFSET('Sanitation Data'!$O$10,0,10*ROW('Sanitation Data'!O114)),IF(AND(ISTEXT(OFFSET('Sanitation Data'!$L$2,0,10*ROW('Sanitation Data'!O114))),CR120="No",ISNUMBER(OFFSET('Sanitation Data'!$O$10,0,10*ROW('Sanitation Data'!O114)))),CONCATENATE("[",ROUND(OFFSET('Sanitation Data'!$O$10,0,10*ROW('Sanitation Data'!O114)),0),"]"),IF(AND(ISTEXT(OFFSET('Sanitation Data'!$L$2,0,10*ROW('Sanitation Data'!O114))),CR120="",ISNUMBER(OFFSET('Sanitation Data'!$O$10,0,10*ROW('Sanitation Data'!O114)))),OFFSET('Sanitation Data'!$O$10,0,10*ROW('Sanitation Data'!O114)),NA())))</f>
        <v>#N/A</v>
      </c>
      <c r="AD120" s="86" t="e">
        <f ca="true">+IF(AND(ISTEXT(OFFSET('Sanitation Data'!$L$2,0,10*ROW('Sanitation Data'!O114))),CS120="Yes"),OFFSET('Sanitation Data'!$O$11,0,10*ROW('Sanitation Data'!O114)),IF(AND(ISTEXT(OFFSET('Sanitation Data'!$L$2,0,10*ROW('Sanitation Data'!O114))),CS120="No",ISNUMBER(OFFSET('Sanitation Data'!$O$11,0,10*ROW('Sanitation Data'!O114)))),CONCATENATE("[",ROUND(OFFSET('Sanitation Data'!$O$11,0,10*ROW('Sanitation Data'!O114)),0),"]"),IF(AND(ISTEXT(OFFSET('Sanitation Data'!$L$2,0,10*ROW('Sanitation Data'!O114))),CS120="",ISNUMBER(OFFSET('Sanitation Data'!$O$11,0,10*ROW('Sanitation Data'!O114)))),OFFSET('Sanitation Data'!$O$11,0,10*ROW('Sanitation Data'!O114)),NA())))</f>
        <v>#N/A</v>
      </c>
      <c r="AE120" s="86" t="e">
        <f ca="true">+IF(AND(ISTEXT(OFFSET('Sanitation Data'!$L$2,0,10*ROW('Sanitation Data'!O114))),CT120="Yes"),OFFSET('Sanitation Data'!$O$12,0,10*ROW('Sanitation Data'!O114)),IF(AND(ISTEXT(OFFSET('Sanitation Data'!$L$2,0,10*ROW('Sanitation Data'!O114))),CT120="No",ISNUMBER(OFFSET('Sanitation Data'!$O$12,0,10*ROW('Sanitation Data'!O114)))),CONCATENATE("[",ROUND(OFFSET('Sanitation Data'!$O$12,0,10*ROW('Sanitation Data'!O114)),0),"]"),IF(AND(ISTEXT(OFFSET('Sanitation Data'!$L$2,0,10*ROW('Sanitation Data'!O114))),CT120="",ISNUMBER(OFFSET('Sanitation Data'!$O$12,0,10*ROW('Sanitation Data'!O114)))),OFFSET('Sanitation Data'!$O$12,0,10*ROW('Sanitation Data'!O114)),NA())))</f>
        <v>#N/A</v>
      </c>
      <c r="AF120" s="86" t="e">
        <f ca="true">+IF(AND(ISTEXT(OFFSET('Sanitation Data'!$L$2,0,10*ROW('Sanitation Data'!P114))),CU120="Yes"),100-OFFSET('Sanitation Data'!$P$4,0,10*ROW('Sanitation Data'!P114)),IF(AND(ISTEXT(OFFSET('Sanitation Data'!$L$2,0,10*ROW('Sanitation Data'!P114))),CU120="No",ISNUMBER(OFFSET('Sanitation Data'!$P$4,0,10*ROW('Sanitation Data'!P114)))),CONCATENATE("[",ROUND(100-OFFSET('Sanitation Data'!$P$4,0,10*ROW('Sanitation Data'!P114)),0),"]"),IF(AND(ISTEXT(OFFSET('Sanitation Data'!$L$2,0,10*ROW('Sanitation Data'!P114))),CU120="",ISNUMBER(OFFSET('Sanitation Data'!$P$4,0,10*ROW('Sanitation Data'!P114)))),100-OFFSET('Sanitation Data'!$P$4,0,10*ROW('Sanitation Data'!P114)),NA())))</f>
        <v>#N/A</v>
      </c>
      <c r="AG120" s="86" t="e">
        <f ca="true">+IF(AND(ISTEXT(OFFSET('Sanitation Data'!$L$2,0,10*ROW('Sanitation Data'!P114))),CV120="Yes"),OFFSET('Sanitation Data'!$P$6,0,10*ROW('Sanitation Data'!P114)),IF(AND(ISTEXT(OFFSET('Sanitation Data'!$L$2,0,10*ROW('Sanitation Data'!P114))),CV120="No",ISNUMBER(OFFSET('Sanitation Data'!$P$6,0,10*ROW('Sanitation Data'!P114)))),CONCATENATE("[",ROUND(OFFSET('Sanitation Data'!$P$6,0,10*ROW('Sanitation Data'!P114)),0),"]"),IF(AND(ISTEXT(OFFSET('Sanitation Data'!$L$2,0,10*ROW('Sanitation Data'!P114))),CV120="",ISNUMBER(OFFSET('Sanitation Data'!$P$6,0,10*ROW('Sanitation Data'!P114)))),OFFSET('Sanitation Data'!$P$6,0,10*ROW('Sanitation Data'!P114)),NA())))</f>
        <v>#N/A</v>
      </c>
      <c r="AH120" s="86" t="e">
        <f ca="true">+IF(AND(ISTEXT(OFFSET('Sanitation Data'!$L$2,0,10*ROW('Sanitation Data'!P114))),CW120="Yes"),OFFSET('Sanitation Data'!$P$10,0,10*ROW('Sanitation Data'!P114)),IF(AND(ISTEXT(OFFSET('Sanitation Data'!$L$2,0,10*ROW('Sanitation Data'!P114))),CW120="No",ISNUMBER(OFFSET('Sanitation Data'!$P$10,0,10*ROW('Sanitation Data'!P114)))),CONCATENATE("[",ROUND(OFFSET('Sanitation Data'!$P$10,0,10*ROW('Sanitation Data'!P114)),0),"]"),IF(AND(ISTEXT(OFFSET('Sanitation Data'!$L$2,0,10*ROW('Sanitation Data'!P114))),CW120="",ISNUMBER(OFFSET('Sanitation Data'!$P$10,0,10*ROW('Sanitation Data'!P114)))),OFFSET('Sanitation Data'!$P$10,0,10*ROW('Sanitation Data'!P114)),NA())))</f>
        <v>#N/A</v>
      </c>
      <c r="AI120" s="86" t="e">
        <f ca="true">+IF(AND(ISTEXT(OFFSET('Sanitation Data'!$L$2,0,10*ROW('Sanitation Data'!P114))),CX120="Yes"),OFFSET('Sanitation Data'!$P$11,0,10*ROW('Sanitation Data'!P114)),IF(AND(ISTEXT(OFFSET('Sanitation Data'!$L$2,0,10*ROW('Sanitation Data'!P114))),CX120="No",ISNUMBER(OFFSET('Sanitation Data'!$P$11,0,10*ROW('Sanitation Data'!P114)))),CONCATENATE("[",ROUND(OFFSET('Sanitation Data'!$P$11,0,10*ROW('Sanitation Data'!P114)),0),"]"),IF(AND(ISTEXT(OFFSET('Sanitation Data'!$L$2,0,10*ROW('Sanitation Data'!P114))),CX120="",ISNUMBER(OFFSET('Sanitation Data'!$P$11,0,10*ROW('Sanitation Data'!P114)))),OFFSET('Sanitation Data'!$P$11,0,10*ROW('Sanitation Data'!P114)),NA())))</f>
        <v>#N/A</v>
      </c>
      <c r="AJ120" s="86" t="e">
        <f ca="true">+IF(AND(ISTEXT(OFFSET('Sanitation Data'!$L$2,0,10*ROW('Sanitation Data'!P114))),CY120="Yes"),OFFSET('Sanitation Data'!$P$12,0,10*ROW('Sanitation Data'!P114)),IF(AND(ISTEXT(OFFSET('Sanitation Data'!$L$2,0,10*ROW('Sanitation Data'!P114))),CY120="No",ISNUMBER(OFFSET('Sanitation Data'!$P$12,0,10*ROW('Sanitation Data'!P114)))),CONCATENATE("[",ROUND(OFFSET('Sanitation Data'!$P$12,0,10*ROW('Sanitation Data'!P114)),0),"]"),IF(AND(ISTEXT(OFFSET('Sanitation Data'!$L$2,0,10*ROW('Sanitation Data'!P114))),CY120="",ISNUMBER(OFFSET('Sanitation Data'!$P$12,0,10*ROW('Sanitation Data'!P114)))),OFFSET('Sanitation Data'!$P$12,0,10*ROW('Sanitation Data'!P114)),NA())))</f>
        <v>#N/A</v>
      </c>
      <c r="AK120" s="86" t="e">
        <f ca="true">+IF(AND(ISTEXT(OFFSET('Sanitation Data'!$L$2,0,10*ROW('Sanitation Data'!Q114))),CZ120="Yes"),100-OFFSET('Sanitation Data'!$Q$4,0,10*ROW('Sanitation Data'!Q114)),IF(AND(ISTEXT(OFFSET('Sanitation Data'!$L$2,0,10*ROW('Sanitation Data'!Q114))),CZ120="No",ISNUMBER(OFFSET('Sanitation Data'!$Q$4,0,10*ROW('Sanitation Data'!Q114)))),CONCATENATE("[",ROUND(100-OFFSET('Sanitation Data'!$Q$4,0,10*ROW('Sanitation Data'!Q114)),0),"]"),IF(AND(ISTEXT(OFFSET('Sanitation Data'!$L$2,0,10*ROW('Sanitation Data'!Q114))),CZ120="",ISNUMBER(OFFSET('Sanitation Data'!$Q$4,0,10*ROW('Sanitation Data'!Q114)))),100-OFFSET('Sanitation Data'!$Q$4,0,10*ROW('Sanitation Data'!Q114)),NA())))</f>
        <v>#N/A</v>
      </c>
      <c r="AL120" s="86" t="e">
        <f ca="true">+IF(AND(ISTEXT(OFFSET('Sanitation Data'!$L$2,0,10*ROW('Sanitation Data'!Q114))),DA120="Yes"),OFFSET('Sanitation Data'!$Q$6,0,10*ROW('Sanitation Data'!Q114)),IF(AND(ISTEXT(OFFSET('Sanitation Data'!$L$2,0,10*ROW('Sanitation Data'!Q114))),DA120="No",ISNUMBER(OFFSET('Sanitation Data'!$Q$6,0,10*ROW('Sanitation Data'!Q114)))),CONCATENATE("[",ROUND(OFFSET('Sanitation Data'!$Q$6,0,10*ROW('Sanitation Data'!Q114)),0),"]"),IF(AND(ISTEXT(OFFSET('Sanitation Data'!$L$2,0,10*ROW('Sanitation Data'!Q114))),DA120="",ISNUMBER(OFFSET('Sanitation Data'!$Q$6,0,10*ROW('Sanitation Data'!Q114)))),OFFSET('Sanitation Data'!$Q$6,0,10*ROW('Sanitation Data'!Q114)),NA())))</f>
        <v>#N/A</v>
      </c>
      <c r="AM120" s="86" t="e">
        <f ca="true">+IF(AND(ISTEXT(OFFSET('Sanitation Data'!$L$2,0,10*ROW('Sanitation Data'!Q114))),DB120="Yes"),OFFSET('Sanitation Data'!$Q$10,0,10*ROW('Sanitation Data'!Q114)),IF(AND(ISTEXT(OFFSET('Sanitation Data'!$L$2,0,10*ROW('Sanitation Data'!Q114))),DB120="No",ISNUMBER(OFFSET('Sanitation Data'!$Q$10,0,10*ROW('Sanitation Data'!Q114)))),CONCATENATE("[",ROUND(OFFSET('Sanitation Data'!$Q$10,0,10*ROW('Sanitation Data'!Q114)),0),"]"),IF(AND(ISTEXT(OFFSET('Sanitation Data'!$L$2,0,10*ROW('Sanitation Data'!Q114))),DB120="",ISNUMBER(OFFSET('Sanitation Data'!$Q$10,0,10*ROW('Sanitation Data'!Q114)))),OFFSET('Sanitation Data'!$Q$10,0,10*ROW('Sanitation Data'!Q114)),NA())))</f>
        <v>#N/A</v>
      </c>
      <c r="AN120" s="86" t="e">
        <f ca="true">+IF(AND(ISTEXT(OFFSET('Sanitation Data'!$L$2,0,10*ROW('Sanitation Data'!Q114))),DC120="Yes"),OFFSET('Sanitation Data'!$Q$11,0,10*ROW('Sanitation Data'!Q114)),IF(AND(ISTEXT(OFFSET('Sanitation Data'!$L$2,0,10*ROW('Sanitation Data'!Q114))),DC120="No",ISNUMBER(OFFSET('Sanitation Data'!$Q$11,0,10*ROW('Sanitation Data'!Q114)))),CONCATENATE("[",ROUND(OFFSET('Sanitation Data'!$Q$11,0,10*ROW('Sanitation Data'!Q114)),0),"]"),IF(AND(ISTEXT(OFFSET('Sanitation Data'!$L$2,0,10*ROW('Sanitation Data'!Q114))),DC120="",ISNUMBER(OFFSET('Sanitation Data'!$Q$11,0,10*ROW('Sanitation Data'!Q114)))),OFFSET('Sanitation Data'!$Q$11,0,10*ROW('Sanitation Data'!Q114)),NA())))</f>
        <v>#N/A</v>
      </c>
      <c r="AO120" s="86" t="e">
        <f ca="true">+IF(AND(ISTEXT(OFFSET('Sanitation Data'!$L$2,0,10*ROW('Sanitation Data'!Q114))),DD120="Yes"),OFFSET('Sanitation Data'!$Q$12,0,10*ROW('Sanitation Data'!Q114)),IF(AND(ISTEXT(OFFSET('Sanitation Data'!$L$2,0,10*ROW('Sanitation Data'!Q114))),DD120="No",ISNUMBER(OFFSET('Sanitation Data'!$Q$12,0,10*ROW('Sanitation Data'!Q114)))),CONCATENATE("[",ROUND(OFFSET('Sanitation Data'!$Q$12,0,10*ROW('Sanitation Data'!Q114)),0),"]"),IF(AND(ISTEXT(OFFSET('Sanitation Data'!$L$2,0,10*ROW('Sanitation Data'!Q114))),DD120="",ISNUMBER(OFFSET('Sanitation Data'!$Q$12,0,10*ROW('Sanitation Data'!Q114)))),OFFSET('Sanitation Data'!$Q$12,0,10*ROW('Sanitation Data'!Q114)),NA())))</f>
        <v>#N/A</v>
      </c>
      <c r="AP120" s="86" t="e">
        <f ca="true">+IF(AND(ISTEXT(OFFSET('Sanitation Data'!$L$2,0,10*ROW('Sanitation Data'!R114))),DE120="Yes"),100-OFFSET('Sanitation Data'!$R$4,0,10*ROW('Sanitation Data'!R114)),IF(AND(ISTEXT(OFFSET('Sanitation Data'!$L$2,0,10*ROW('Sanitation Data'!R114))),DE120="No",ISNUMBER(OFFSET('Sanitation Data'!$R$4,0,10*ROW('Sanitation Data'!R114)))),CONCATENATE("[",ROUND(100-OFFSET('Sanitation Data'!$R$4,0,10*ROW('Sanitation Data'!R114)),0),"]"),IF(AND(ISTEXT(OFFSET('Sanitation Data'!$L$2,0,10*ROW('Sanitation Data'!R114))),DE120="",ISNUMBER(OFFSET('Sanitation Data'!$R$4,0,10*ROW('Sanitation Data'!R114)))),100-OFFSET('Sanitation Data'!$R$4,0,10*ROW('Sanitation Data'!R114)),NA())))</f>
        <v>#N/A</v>
      </c>
      <c r="AQ120" s="86" t="e">
        <f ca="true">+IF(AND(ISTEXT(OFFSET('Sanitation Data'!$L$2,0,10*ROW('Sanitation Data'!R114))),DF120="Yes"),OFFSET('Sanitation Data'!$R$6,0,10*ROW('Sanitation Data'!R114)),IF(AND(ISTEXT(OFFSET('Sanitation Data'!$L$2,0,10*ROW('Sanitation Data'!R114))),DF120="No",ISNUMBER(OFFSET('Sanitation Data'!$R$6,0,10*ROW('Sanitation Data'!R114)))),CONCATENATE("[",ROUND(OFFSET('Sanitation Data'!$R$6,0,10*ROW('Sanitation Data'!R114)),0),"]"),IF(AND(ISTEXT(OFFSET('Sanitation Data'!$L$2,0,10*ROW('Sanitation Data'!R114))),DF120="",ISNUMBER(OFFSET('Sanitation Data'!$R$6,0,10*ROW('Sanitation Data'!R114)))),OFFSET('Sanitation Data'!$R$6,0,10*ROW('Sanitation Data'!R114)),NA())))</f>
        <v>#N/A</v>
      </c>
      <c r="AR120" s="86" t="e">
        <f ca="true">+IF(AND(ISTEXT(OFFSET('Sanitation Data'!$L$2,0,10*ROW('Sanitation Data'!R114))),DG120="Yes"),OFFSET('Sanitation Data'!$R$10,0,10*ROW('Sanitation Data'!R114)),IF(AND(ISTEXT(OFFSET('Sanitation Data'!$L$2,0,10*ROW('Sanitation Data'!R114))),DG120="No",ISNUMBER(OFFSET('Sanitation Data'!$R$10,0,10*ROW('Sanitation Data'!R114)))),CONCATENATE("[",ROUND(OFFSET('Sanitation Data'!$R$10,0,10*ROW('Sanitation Data'!R114)),0),"]"),IF(AND(ISTEXT(OFFSET('Sanitation Data'!$L$2,0,10*ROW('Sanitation Data'!R114))),DG120="",ISNUMBER(OFFSET('Sanitation Data'!$R$10,0,10*ROW('Sanitation Data'!R114)))),OFFSET('Sanitation Data'!$R$10,0,10*ROW('Sanitation Data'!R114)),NA())))</f>
        <v>#N/A</v>
      </c>
      <c r="AS120" s="86" t="e">
        <f ca="true">+IF(AND(ISTEXT(OFFSET('Sanitation Data'!$L$2,0,10*ROW('Sanitation Data'!R114))),DH120="Yes"),OFFSET('Sanitation Data'!$R$11,0,10*ROW('Sanitation Data'!R114)),IF(AND(ISTEXT(OFFSET('Sanitation Data'!$L$2,0,10*ROW('Sanitation Data'!R114))),DH120="No",ISNUMBER(OFFSET('Sanitation Data'!$R$11,0,10*ROW('Sanitation Data'!R114)))),CONCATENATE("[",ROUND(OFFSET('Sanitation Data'!$R$11,0,10*ROW('Sanitation Data'!R114)),0),"]"),IF(AND(ISTEXT(OFFSET('Sanitation Data'!$L$2,0,10*ROW('Sanitation Data'!R114))),DH120="",ISNUMBER(OFFSET('Sanitation Data'!$R$11,0,10*ROW('Sanitation Data'!R114)))),OFFSET('Sanitation Data'!$R$11,0,10*ROW('Sanitation Data'!R114)),NA())))</f>
        <v>#N/A</v>
      </c>
      <c r="AT120" s="86" t="e">
        <f ca="true">+IF(AND(ISTEXT(OFFSET('Sanitation Data'!$L$2,0,10*ROW('Sanitation Data'!R114))),DI120="Yes"),OFFSET('Sanitation Data'!$R$12,0,10*ROW('Sanitation Data'!R114)),IF(AND(ISTEXT(OFFSET('Sanitation Data'!$L$2,0,10*ROW('Sanitation Data'!R114))),DI120="No",ISNUMBER(OFFSET('Sanitation Data'!$R$12,0,10*ROW('Sanitation Data'!R114)))),CONCATENATE("[",ROUND(OFFSET('Sanitation Data'!$R$12,0,10*ROW('Sanitation Data'!R114)),0),"]"),IF(AND(ISTEXT(OFFSET('Sanitation Data'!$L$2,0,10*ROW('Sanitation Data'!R114))),DI120="",ISNUMBER(OFFSET('Sanitation Data'!$R$12,0,10*ROW('Sanitation Data'!R114)))),OFFSET('Sanitation Data'!$R$12,0,10*ROW('Sanitation Data'!R114)),NA())))</f>
        <v>#N/A</v>
      </c>
      <c r="AU120" s="86" t="e">
        <f ca="true">+IF(AND(ISTEXT(OFFSET('Sanitation Data'!$L$2,0,10*ROW('Sanitation Data'!S114))),DJ120="Yes"),100-OFFSET('Sanitation Data'!$S$4,0,10*ROW('Sanitation Data'!S114)),IF(AND(ISTEXT(OFFSET('Sanitation Data'!$L$2,0,10*ROW('Sanitation Data'!S114))),DJ120="No",ISNUMBER(OFFSET('Sanitation Data'!$S$4,0,10*ROW('Sanitation Data'!S114)))),CONCATENATE("[",ROUND(100-OFFSET('Sanitation Data'!$S$4,0,10*ROW('Sanitation Data'!S114)),0),"]"),IF(AND(ISTEXT(OFFSET('Sanitation Data'!$L$2,0,10*ROW('Sanitation Data'!S114))),DJ120="",ISNUMBER(OFFSET('Sanitation Data'!$S$4,0,10*ROW('Sanitation Data'!S114)))),100-OFFSET('Sanitation Data'!$S$4,0,10*ROW('Sanitation Data'!S114)),NA())))</f>
        <v>#N/A</v>
      </c>
      <c r="AV120" s="86" t="e">
        <f ca="true">+IF(AND(ISTEXT(OFFSET('Sanitation Data'!$L$2,0,10*ROW('Sanitation Data'!S114))),DK120="Yes"),OFFSET('Sanitation Data'!$S$6,0,10*ROW('Sanitation Data'!S114)),IF(AND(ISTEXT(OFFSET('Sanitation Data'!$L$2,0,10*ROW('Sanitation Data'!S114))),DK120="No",ISNUMBER(OFFSET('Sanitation Data'!$S$6,0,10*ROW('Sanitation Data'!S114)))),CONCATENATE("[",ROUND(OFFSET('Sanitation Data'!$S$6,0,10*ROW('Sanitation Data'!S114)),0),"]"),IF(AND(ISTEXT(OFFSET('Sanitation Data'!$L$2,0,10*ROW('Sanitation Data'!S114))),DK120="",ISNUMBER(OFFSET('Sanitation Data'!$S$6,0,10*ROW('Sanitation Data'!S114)))),OFFSET('Sanitation Data'!$S$6,0,10*ROW('Sanitation Data'!S114)),NA())))</f>
        <v>#N/A</v>
      </c>
      <c r="AW120" s="86" t="e">
        <f ca="true">+IF(AND(ISTEXT(OFFSET('Sanitation Data'!$L$2,0,10*ROW('Sanitation Data'!S114))),DL120="Yes"),OFFSET('Sanitation Data'!$S$10,0,10*ROW('Sanitation Data'!S114)),IF(AND(ISTEXT(OFFSET('Sanitation Data'!$L$2,0,10*ROW('Sanitation Data'!S114))),DL120="No",ISNUMBER(OFFSET('Sanitation Data'!$S$10,0,10*ROW('Sanitation Data'!S114)))),CONCATENATE("[",ROUND(OFFSET('Sanitation Data'!$S$10,0,10*ROW('Sanitation Data'!S114)),0),"]"),IF(AND(ISTEXT(OFFSET('Sanitation Data'!$L$2,0,10*ROW('Sanitation Data'!S114))),DL120="",ISNUMBER(OFFSET('Sanitation Data'!$S$10,0,10*ROW('Sanitation Data'!S114)))),OFFSET('Sanitation Data'!$S$10,0,10*ROW('Sanitation Data'!S114)),NA())))</f>
        <v>#N/A</v>
      </c>
      <c r="AX120" s="86" t="e">
        <f ca="true">+IF(AND(ISTEXT(OFFSET('Sanitation Data'!$L$2,0,10*ROW('Sanitation Data'!S114))),DM120="Yes"),OFFSET('Sanitation Data'!$S$11,0,10*ROW('Sanitation Data'!S114)),IF(AND(ISTEXT(OFFSET('Sanitation Data'!$L$2,0,10*ROW('Sanitation Data'!S114))),DM120="No",ISNUMBER(OFFSET('Sanitation Data'!$S$11,0,10*ROW('Sanitation Data'!S114)))),CONCATENATE("[",ROUND(OFFSET('Sanitation Data'!$S$11,0,10*ROW('Sanitation Data'!S114)),0),"]"),IF(AND(ISTEXT(OFFSET('Sanitation Data'!$L$2,0,10*ROW('Sanitation Data'!S114))),DM120="",ISNUMBER(OFFSET('Sanitation Data'!$S$11,0,10*ROW('Sanitation Data'!S114)))),OFFSET('Sanitation Data'!$S$11,0,10*ROW('Sanitation Data'!S114)),NA())))</f>
        <v>#N/A</v>
      </c>
      <c r="AY120" s="86" t="e">
        <f ca="true">+IF(AND(ISTEXT(OFFSET('Sanitation Data'!$L$2,0,10*ROW('Sanitation Data'!S114))),DN120="Yes"),OFFSET('Sanitation Data'!$S$12,0,10*ROW('Sanitation Data'!S114)),IF(AND(ISTEXT(OFFSET('Sanitation Data'!$L$2,0,10*ROW('Sanitation Data'!S114))),DN120="No",ISNUMBER(OFFSET('Sanitation Data'!$S$12,0,10*ROW('Sanitation Data'!S114)))),CONCATENATE("[",ROUND(OFFSET('Sanitation Data'!$S$12,0,10*ROW('Sanitation Data'!S114)),0),"]"),IF(AND(ISTEXT(OFFSET('Sanitation Data'!$L$2,0,10*ROW('Sanitation Data'!S114))),DN120="",ISNUMBER(OFFSET('Sanitation Data'!$S$12,0,10*ROW('Sanitation Data'!S114)))),OFFSET('Sanitation Data'!$S$12,0,10*ROW('Sanitation Data'!S114)),NA())))</f>
        <v>#N/A</v>
      </c>
      <c r="AZ120" s="87" t="e">
        <f ca="true">+IF(AND(ISTEXT(OFFSET('Hygiene Data'!$L$2,0,10*ROW('Hygiene Data'!N114))),DO120="Yes"),OFFSET('Hygiene Data'!$N$5,0,10*ROW('Hygiene Data'!N114)),IF(AND(ISTEXT(OFFSET('Hygiene Data'!$L$2,0,10*ROW('Hygiene Data'!N114))),DO120="No",ISNUMBER(OFFSET('Hygiene Data'!$N$5,0,10*ROW('Hygiene Data'!N114)))),CONCATENATE("[",ROUND(OFFSET('Hygiene Data'!$N$5,0,10*ROW('Hygiene Data'!N114)),0),"]"),IF(AND(ISTEXT(OFFSET('Hygiene Data'!$L$2,0,10*ROW('Hygiene Data'!N114))),DO120="",ISNUMBER(OFFSET('Hygiene Data'!$N$5,0,10*ROW('Hygiene Data'!N114)))),OFFSET('Hygiene Data'!$N$5,0,10*ROW('Hygiene Data'!N114)),NA())))</f>
        <v>#N/A</v>
      </c>
      <c r="BA120" s="87" t="e">
        <f ca="true">+IF(AND(ISTEXT(OFFSET('Hygiene Data'!$L$2,0,10*ROW('Hygiene Data'!N114))),DP120="Yes"),OFFSET('Hygiene Data'!$N$7,0,10*ROW('Hygiene Data'!N114)),IF(AND(ISTEXT(OFFSET('Hygiene Data'!$L$2,0,10*ROW('Hygiene Data'!N114))),DP120="No",ISNUMBER(OFFSET('Hygiene Data'!$N$7,0,10*ROW('Hygiene Data'!N114)))),CONCATENATE("[",ROUND(OFFSET('Hygiene Data'!$N$7,0,10*ROW('Hygiene Data'!N114)),0),"]"),IF(AND(ISTEXT(OFFSET('Hygiene Data'!$L$2,0,10*ROW('Hygiene Data'!N114))),DP120="",ISNUMBER(OFFSET('Hygiene Data'!$N$7,0,10*ROW('Hygiene Data'!N114)))),OFFSET('Hygiene Data'!$N$7,0,10*ROW('Hygiene Data'!N114)),NA())))</f>
        <v>#N/A</v>
      </c>
      <c r="BB120" s="87" t="e">
        <f ca="true">+IF(AND(ISTEXT(OFFSET('Hygiene Data'!$L$2,0,10*ROW('Hygiene Data'!N114))),DQ120="Yes"),OFFSET('Hygiene Data'!$N$9,0,10*ROW('Hygiene Data'!N114)),IF(AND(ISTEXT(OFFSET('Hygiene Data'!$L$2,0,10*ROW('Hygiene Data'!N114))),DQ120="No",ISNUMBER(OFFSET('Hygiene Data'!$N$9,0,10*ROW('Hygiene Data'!N114)))),CONCATENATE("[",ROUND(OFFSET('Hygiene Data'!$N$9,0,10*ROW('Hygiene Data'!N114)),0),"]"),IF(AND(ISTEXT(OFFSET('Hygiene Data'!$L$2,0,10*ROW('Hygiene Data'!N114))),DQ120="",ISNUMBER(OFFSET('Hygiene Data'!$N$9,0,10*ROW('Hygiene Data'!N114)))),OFFSET('Hygiene Data'!$N$9,0,10*ROW('Hygiene Data'!N114)),NA())))</f>
        <v>#N/A</v>
      </c>
      <c r="BC120" s="87" t="e">
        <f ca="true">+IF(AND(ISTEXT(OFFSET('Hygiene Data'!$L$2,0,10*ROW('Hygiene Data'!O114))),DR120="Yes"),OFFSET('Hygiene Data'!$O$5,0,10*ROW('Hygiene Data'!O114)),IF(AND(ISTEXT(OFFSET('Hygiene Data'!$L$2,0,10*ROW('Hygiene Data'!O114))),DR120="No",ISNUMBER(OFFSET('Hygiene Data'!$O$5,0,10*ROW('Hygiene Data'!O114)))),CONCATENATE("[",ROUND(OFFSET('Hygiene Data'!$O$5,0,10*ROW('Hygiene Data'!O114)),0),"]"),IF(AND(ISTEXT(OFFSET('Hygiene Data'!$L$2,0,10*ROW('Hygiene Data'!O114))),DR120="",ISNUMBER(OFFSET('Hygiene Data'!$O$5,0,10*ROW('Hygiene Data'!O114)))),OFFSET('Hygiene Data'!$O$5,0,10*ROW('Hygiene Data'!O114)),NA())))</f>
        <v>#N/A</v>
      </c>
      <c r="BD120" s="87" t="e">
        <f ca="true">+IF(AND(ISTEXT(OFFSET('Hygiene Data'!$L$2,0,10*ROW('Hygiene Data'!O114))),DS120="Yes"),OFFSET('Hygiene Data'!$O$7,0,10*ROW('Hygiene Data'!O114)),IF(AND(ISTEXT(OFFSET('Hygiene Data'!$L$2,0,10*ROW('Hygiene Data'!O114))),DS120="No",ISNUMBER(OFFSET('Hygiene Data'!$O$7,0,10*ROW('Hygiene Data'!O114)))),CONCATENATE("[",ROUND(OFFSET('Hygiene Data'!$O$7,0,10*ROW('Hygiene Data'!O114)),0),"]"),IF(AND(ISTEXT(OFFSET('Hygiene Data'!$L$2,0,10*ROW('Hygiene Data'!O114))),DS120="",ISNUMBER(OFFSET('Hygiene Data'!$O$7,0,10*ROW('Hygiene Data'!O114)))),OFFSET('Hygiene Data'!$O$7,0,10*ROW('Hygiene Data'!O114)),NA())))</f>
        <v>#N/A</v>
      </c>
      <c r="BE120" s="87" t="e">
        <f ca="true">+IF(AND(ISTEXT(OFFSET('Hygiene Data'!$L$2,0,10*ROW('Hygiene Data'!O114))),DT120="Yes"),OFFSET('Hygiene Data'!$O$9,0,10*ROW('Hygiene Data'!O114)),IF(AND(ISTEXT(OFFSET('Hygiene Data'!$L$2,0,10*ROW('Hygiene Data'!O114))),DT120="No",ISNUMBER(OFFSET('Hygiene Data'!$O$9,0,10*ROW('Hygiene Data'!O114)))),CONCATENATE("[",ROUND(OFFSET('Hygiene Data'!$O$9,0,10*ROW('Hygiene Data'!O114)),0),"]"),IF(AND(ISTEXT(OFFSET('Hygiene Data'!$L$2,0,10*ROW('Hygiene Data'!O114))),DT120="",ISNUMBER(OFFSET('Hygiene Data'!$O$9,0,10*ROW('Hygiene Data'!O114)))),OFFSET('Hygiene Data'!$O$9,0,10*ROW('Hygiene Data'!O114)),NA())))</f>
        <v>#N/A</v>
      </c>
      <c r="BF120" s="87" t="e">
        <f ca="true">+IF(AND(ISTEXT(OFFSET('Hygiene Data'!$L$2,0,10*ROW('Hygiene Data'!P114))),DU120="Yes"),OFFSET('Hygiene Data'!$P$5,0,10*ROW('Hygiene Data'!P114)),IF(AND(ISTEXT(OFFSET('Hygiene Data'!$L$2,0,10*ROW('Hygiene Data'!P114))),DU120="No",ISNUMBER(OFFSET('Hygiene Data'!$P$5,0,10*ROW('Hygiene Data'!P114)))),CONCATENATE("[",ROUND(OFFSET('Hygiene Data'!$P$5,0,10*ROW('Hygiene Data'!P114)),0),"]"),IF(AND(ISTEXT(OFFSET('Hygiene Data'!$L$2,0,10*ROW('Hygiene Data'!P114))),DU120="",ISNUMBER(OFFSET('Hygiene Data'!$P$5,0,10*ROW('Hygiene Data'!P114)))),OFFSET('Hygiene Data'!$P$5,0,10*ROW('Hygiene Data'!P114)),NA())))</f>
        <v>#N/A</v>
      </c>
      <c r="BG120" s="87" t="e">
        <f ca="true">+IF(AND(ISTEXT(OFFSET('Hygiene Data'!$L$2,0,10*ROW('Hygiene Data'!P114))),DV120="Yes"),OFFSET('Hygiene Data'!$P$7,0,10*ROW('Hygiene Data'!P114)),IF(AND(ISTEXT(OFFSET('Hygiene Data'!$L$2,0,10*ROW('Hygiene Data'!P114))),DV120="No",ISNUMBER(OFFSET('Hygiene Data'!$P$7,0,10*ROW('Hygiene Data'!P114)))),CONCATENATE("[",ROUND(OFFSET('Hygiene Data'!$P$7,0,10*ROW('Hygiene Data'!P114)),0),"]"),IF(AND(ISTEXT(OFFSET('Hygiene Data'!$L$2,0,10*ROW('Hygiene Data'!P114))),DV120="",ISNUMBER(OFFSET('Hygiene Data'!$P$7,0,10*ROW('Hygiene Data'!P114)))),OFFSET('Hygiene Data'!$P$7,0,10*ROW('Hygiene Data'!P114)),NA())))</f>
        <v>#N/A</v>
      </c>
      <c r="BH120" s="87" t="e">
        <f ca="true">+IF(AND(ISTEXT(OFFSET('Hygiene Data'!$L$2,0,10*ROW('Hygiene Data'!P114))),DW120="Yes"),OFFSET('Hygiene Data'!$P$9,0,10*ROW('Hygiene Data'!P114)),IF(AND(ISTEXT(OFFSET('Hygiene Data'!$L$2,0,10*ROW('Hygiene Data'!P114))),DW120="No",ISNUMBER(OFFSET('Hygiene Data'!$P$9,0,10*ROW('Hygiene Data'!P114)))),CONCATENATE("[",ROUND(OFFSET('Hygiene Data'!$P$9,0,10*ROW('Hygiene Data'!P114)),0),"]"),IF(AND(ISTEXT(OFFSET('Hygiene Data'!$L$2,0,10*ROW('Hygiene Data'!P114))),DW120="",ISNUMBER(OFFSET('Hygiene Data'!$P$9,0,10*ROW('Hygiene Data'!P114)))),OFFSET('Hygiene Data'!$P$9,0,10*ROW('Hygiene Data'!P114)),NA())))</f>
        <v>#N/A</v>
      </c>
      <c r="BI120" s="87" t="e">
        <f ca="true">+IF(AND(ISTEXT(OFFSET('Hygiene Data'!$L$2,0,10*ROW('Hygiene Data'!Q114))),DX120="Yes"),OFFSET('Hygiene Data'!$Q$5,0,10*ROW('Hygiene Data'!Q114)),IF(AND(ISTEXT(OFFSET('Hygiene Data'!$L$2,0,10*ROW('Hygiene Data'!Q114))),DX120="No",ISNUMBER(OFFSET('Hygiene Data'!$Q$5,0,10*ROW('Hygiene Data'!Q114)))),CONCATENATE("[",ROUND(OFFSET('Hygiene Data'!$Q$5,0,10*ROW('Hygiene Data'!Q114)),0),"]"),IF(AND(ISTEXT(OFFSET('Hygiene Data'!$L$2,0,10*ROW('Hygiene Data'!Q114))),DX120="",ISNUMBER(OFFSET('Hygiene Data'!$Q$5,0,10*ROW('Hygiene Data'!Q114)))),OFFSET('Hygiene Data'!$Q$5,0,10*ROW('Hygiene Data'!Q114)),NA())))</f>
        <v>#N/A</v>
      </c>
      <c r="BJ120" s="87" t="e">
        <f ca="true">+IF(AND(ISTEXT(OFFSET('Hygiene Data'!$L$2,0,10*ROW('Hygiene Data'!Q114))),DY120="Yes"),OFFSET('Hygiene Data'!$Q$7,0,10*ROW('Hygiene Data'!Q114)),IF(AND(ISTEXT(OFFSET('Hygiene Data'!$L$2,0,10*ROW('Hygiene Data'!Q114))),DY120="No",ISNUMBER(OFFSET('Hygiene Data'!$Q$7,0,10*ROW('Hygiene Data'!Q114)))),CONCATENATE("[",ROUND(OFFSET('Hygiene Data'!$Q$7,0,10*ROW('Hygiene Data'!Q114)),0),"]"),IF(AND(ISTEXT(OFFSET('Hygiene Data'!$L$2,0,10*ROW('Hygiene Data'!Q114))),DY120="",ISNUMBER(OFFSET('Hygiene Data'!$Q$7,0,10*ROW('Hygiene Data'!Q114)))),OFFSET('Hygiene Data'!$Q$7,0,10*ROW('Hygiene Data'!Q114)),NA())))</f>
        <v>#N/A</v>
      </c>
      <c r="BK120" s="87" t="e">
        <f ca="true">+IF(AND(ISTEXT(OFFSET('Hygiene Data'!$L$2,0,10*ROW('Hygiene Data'!Q114))),DZ120="Yes"),OFFSET('Hygiene Data'!$Q$9,0,10*ROW('Hygiene Data'!Q114)),IF(AND(ISTEXT(OFFSET('Hygiene Data'!$L$2,0,10*ROW('Hygiene Data'!Q114))),DZ120="No",ISNUMBER(OFFSET('Hygiene Data'!$Q$9,0,10*ROW('Hygiene Data'!Q114)))),CONCATENATE("[",ROUND(OFFSET('Hygiene Data'!$Q$9,0,10*ROW('Hygiene Data'!Q114)),0),"]"),IF(AND(ISTEXT(OFFSET('Hygiene Data'!$L$2,0,10*ROW('Hygiene Data'!Q114))),DZ120="",ISNUMBER(OFFSET('Hygiene Data'!$Q$9,0,10*ROW('Hygiene Data'!Q114)))),OFFSET('Hygiene Data'!$Q$9,0,10*ROW('Hygiene Data'!Q114)),NA())))</f>
        <v>#N/A</v>
      </c>
      <c r="BL120" s="87" t="e">
        <f ca="true">+IF(AND(ISTEXT(OFFSET('Hygiene Data'!$L$2,0,10*ROW('Hygiene Data'!R114))),EA120="Yes"),OFFSET('Hygiene Data'!$R$5,0,10*ROW('Hygiene Data'!R114)),IF(AND(ISTEXT(OFFSET('Hygiene Data'!$L$2,0,10*ROW('Hygiene Data'!R114))),EA120="No",ISNUMBER(OFFSET('Hygiene Data'!$R$5,0,10*ROW('Hygiene Data'!R114)))),CONCATENATE("[",ROUND(OFFSET('Hygiene Data'!$R$5,0,10*ROW('Hygiene Data'!R114)),0),"]"),IF(AND(ISTEXT(OFFSET('Hygiene Data'!$L$2,0,10*ROW('Hygiene Data'!R114))),EA120="",ISNUMBER(OFFSET('Hygiene Data'!$R$5,0,10*ROW('Hygiene Data'!R114)))),OFFSET('Hygiene Data'!$R$5,0,10*ROW('Hygiene Data'!R114)),NA())))</f>
        <v>#N/A</v>
      </c>
      <c r="BM120" s="87" t="e">
        <f ca="true">+IF(AND(ISTEXT(OFFSET('Hygiene Data'!$L$2,0,10*ROW('Hygiene Data'!R114))),EB120="Yes"),OFFSET('Hygiene Data'!$R$7,0,10*ROW('Hygiene Data'!R114)),IF(AND(ISTEXT(OFFSET('Hygiene Data'!$L$2,0,10*ROW('Hygiene Data'!R114))),EB120="No",ISNUMBER(OFFSET('Hygiene Data'!$R$7,0,10*ROW('Hygiene Data'!R114)))),CONCATENATE("[",ROUND(OFFSET('Hygiene Data'!$R$7,0,10*ROW('Hygiene Data'!R114)),0),"]"),IF(AND(ISTEXT(OFFSET('Hygiene Data'!$L$2,0,10*ROW('Hygiene Data'!R114))),EB120="",ISNUMBER(OFFSET('Hygiene Data'!$R$7,0,10*ROW('Hygiene Data'!R114)))),OFFSET('Hygiene Data'!$R$7,0,10*ROW('Hygiene Data'!R114)),NA())))</f>
        <v>#N/A</v>
      </c>
      <c r="BN120" s="87" t="e">
        <f ca="true">+IF(AND(ISTEXT(OFFSET('Hygiene Data'!$L$2,0,10*ROW('Hygiene Data'!R114))),EC120="Yes"),OFFSET('Hygiene Data'!$R$9,0,10*ROW('Hygiene Data'!R114)),IF(AND(ISTEXT(OFFSET('Hygiene Data'!$L$2,0,10*ROW('Hygiene Data'!R114))),EC120="No",ISNUMBER(OFFSET('Hygiene Data'!$R$9,0,10*ROW('Hygiene Data'!R114)))),CONCATENATE("[",ROUND(OFFSET('Hygiene Data'!$R$9,0,10*ROW('Hygiene Data'!R114)),0),"]"),IF(AND(ISTEXT(OFFSET('Hygiene Data'!$L$2,0,10*ROW('Hygiene Data'!R114))),EC120="",ISNUMBER(OFFSET('Hygiene Data'!$R$9,0,10*ROW('Hygiene Data'!R114)))),OFFSET('Hygiene Data'!$R$9,0,10*ROW('Hygiene Data'!R114)),NA())))</f>
        <v>#N/A</v>
      </c>
      <c r="BO120" s="87" t="e">
        <f ca="true">+IF(AND(ISTEXT(OFFSET('Hygiene Data'!$L$2,0,10*ROW('Hygiene Data'!S114))),ED120="Yes"),OFFSET('Hygiene Data'!$S$5,0,10*ROW('Hygiene Data'!S114)),IF(AND(ISTEXT(OFFSET('Hygiene Data'!$L$2,0,10*ROW('Hygiene Data'!S114))),ED120="No",ISNUMBER(OFFSET('Hygiene Data'!$S$5,0,10*ROW('Hygiene Data'!S114)))),CONCATENATE("[",ROUND(OFFSET('Hygiene Data'!$S$5,0,10*ROW('Hygiene Data'!S114)),0),"]"),IF(AND(ISTEXT(OFFSET('Hygiene Data'!$L$2,0,10*ROW('Hygiene Data'!S114))),ED120="",ISNUMBER(OFFSET('Hygiene Data'!$S$5,0,10*ROW('Hygiene Data'!S114)))),OFFSET('Hygiene Data'!$S$5,0,10*ROW('Hygiene Data'!S114)),NA())))</f>
        <v>#N/A</v>
      </c>
      <c r="BP120" s="87" t="e">
        <f ca="true">+IF(AND(ISTEXT(OFFSET('Hygiene Data'!$L$2,0,10*ROW('Hygiene Data'!S114))),EE120="Yes"),OFFSET('Hygiene Data'!$S$7,0,10*ROW('Hygiene Data'!S114)),IF(AND(ISTEXT(OFFSET('Hygiene Data'!$L$2,0,10*ROW('Hygiene Data'!S114))),EE120="No",ISNUMBER(OFFSET('Hygiene Data'!$S$7,0,10*ROW('Hygiene Data'!S114)))),CONCATENATE("[",ROUND(OFFSET('Hygiene Data'!$S$7,0,10*ROW('Hygiene Data'!S114)),0),"]"),IF(AND(ISTEXT(OFFSET('Hygiene Data'!$L$2,0,10*ROW('Hygiene Data'!S114))),EE120="",ISNUMBER(OFFSET('Hygiene Data'!$S$7,0,10*ROW('Hygiene Data'!S114)))),OFFSET('Hygiene Data'!$S$7,0,10*ROW('Hygiene Data'!S114)),NA())))</f>
        <v>#N/A</v>
      </c>
      <c r="BQ120" s="87" t="e">
        <f ca="true">+IF(AND(ISTEXT(OFFSET('Hygiene Data'!$L$2,0,10*ROW('Hygiene Data'!S114))),EF120="Yes"),OFFSET('Hygiene Data'!$S$9,0,10*ROW('Hygiene Data'!S114)),IF(AND(ISTEXT(OFFSET('Hygiene Data'!$L$2,0,10*ROW('Hygiene Data'!S114))),EF120="No",ISNUMBER(OFFSET('Hygiene Data'!$S$9,0,10*ROW('Hygiene Data'!S114)))),CONCATENATE("[",ROUND(OFFSET('Hygiene Data'!$S$9,0,10*ROW('Hygiene Data'!S114)),0),"]"),IF(AND(ISTEXT(OFFSET('Hygiene Data'!$L$2,0,10*ROW('Hygiene Data'!S114))),EF120="",ISNUMBER(OFFSET('Hygiene Data'!$S$9,0,10*ROW('Hygiene Data'!S114)))),OFFSET('Hygiene Data'!$S$9,0,10*ROW('Hygiene Data'!S114)),NA())))</f>
        <v>#N/A</v>
      </c>
      <c r="BR120" s="271"/>
      <c r="BS120" s="271" t="str">
        <f ca="true">+IF(OFFSET('Water Data'!$N$27,0,10*ROW('Water Data'!N114))="","",OFFSET('Water Data'!$N$27,0,10*ROW('Water Data'!N114)))</f>
        <v/>
      </c>
      <c r="BT120" s="271" t="str">
        <f ca="true">+IF(OFFSET('Water Data'!$N$28,0,10*ROW('Water Data'!N114))="","",OFFSET('Water Data'!$N$28,0,10*ROW('Water Data'!N114)))</f>
        <v/>
      </c>
      <c r="BU120" s="271" t="str">
        <f ca="true">+IF(OFFSET('Water Data'!$N$29,0,10*ROW('Water Data'!N114))="","",OFFSET('Water Data'!$N$29,0,10*ROW('Water Data'!N114)))</f>
        <v/>
      </c>
      <c r="BV120" s="271" t="str">
        <f ca="true">+IF(OFFSET('Water Data'!$O$27,0,10*ROW('Water Data'!O114))="","",OFFSET('Water Data'!$O$27,0,10*ROW('Water Data'!O114)))</f>
        <v/>
      </c>
      <c r="BW120" s="271" t="str">
        <f ca="true">+IF(OFFSET('Water Data'!$O$28,0,10*ROW('Water Data'!O114))="","",OFFSET('Water Data'!$O$28,0,10*ROW('Water Data'!O114)))</f>
        <v/>
      </c>
      <c r="BX120" s="271" t="str">
        <f ca="true">+IF(OFFSET('Water Data'!$O$29,0,10*ROW('Water Data'!O114))="","",OFFSET('Water Data'!$O$29,0,10*ROW('Water Data'!O114)))</f>
        <v/>
      </c>
      <c r="BY120" s="271" t="str">
        <f ca="true">+IF(OFFSET('Water Data'!$P$27,0,10*ROW('Water Data'!P114))="","",OFFSET('Water Data'!$P$27,0,10*ROW('Water Data'!P114)))</f>
        <v/>
      </c>
      <c r="BZ120" s="271" t="str">
        <f ca="true">+IF(OFFSET('Water Data'!$P$28,0,10*ROW('Water Data'!P114))="","",OFFSET('Water Data'!$P$28,0,10*ROW('Water Data'!P114)))</f>
        <v/>
      </c>
      <c r="CA120" s="271" t="str">
        <f ca="true">+IF(OFFSET('Water Data'!$P$29,0,10*ROW('Water Data'!P114))="","",OFFSET('Water Data'!$P$29,0,10*ROW('Water Data'!P114)))</f>
        <v/>
      </c>
      <c r="CB120" s="271" t="str">
        <f ca="true">+IF(OFFSET('Water Data'!$Q$27,0,10*ROW('Water Data'!Q114))="","",OFFSET('Water Data'!$Q$27,0,10*ROW('Water Data'!Q114)))</f>
        <v/>
      </c>
      <c r="CC120" s="271" t="str">
        <f ca="true">+IF(OFFSET('Water Data'!$Q$28,0,10*ROW('Water Data'!Q114))="","",OFFSET('Water Data'!$Q$28,0,10*ROW('Water Data'!Q114)))</f>
        <v/>
      </c>
      <c r="CD120" s="271" t="str">
        <f ca="true">+IF(OFFSET('Water Data'!$Q$29,0,10*ROW('Water Data'!Q114))="","",OFFSET('Water Data'!$Q$29,0,10*ROW('Water Data'!Q114)))</f>
        <v/>
      </c>
      <c r="CE120" s="271" t="str">
        <f ca="true">+IF(OFFSET('Water Data'!$R$27,0,10*ROW('Water Data'!R114))="","",OFFSET('Water Data'!$R$27,0,10*ROW('Water Data'!R114)))</f>
        <v/>
      </c>
      <c r="CF120" s="271" t="str">
        <f ca="true">+IF(OFFSET('Water Data'!$R$28,0,10*ROW('Water Data'!R114))="","",OFFSET('Water Data'!$R$28,0,10*ROW('Water Data'!R114)))</f>
        <v/>
      </c>
      <c r="CG120" s="271" t="str">
        <f ca="true">+IF(OFFSET('Water Data'!$R$29,0,10*ROW('Water Data'!R114))="","",OFFSET('Water Data'!$R$29,0,10*ROW('Water Data'!R114)))</f>
        <v/>
      </c>
      <c r="CH120" s="271" t="str">
        <f ca="true">+IF(OFFSET('Water Data'!$S$27,0,10*ROW('Water Data'!S114))="","",OFFSET('Water Data'!$S$27,0,10*ROW('Water Data'!S114)))</f>
        <v/>
      </c>
      <c r="CI120" s="271" t="str">
        <f ca="true">+IF(OFFSET('Water Data'!$S$28,0,10*ROW('Water Data'!S114))="","",OFFSET('Water Data'!$S$28,0,10*ROW('Water Data'!S114)))</f>
        <v/>
      </c>
      <c r="CJ120" s="271" t="str">
        <f ca="true">+IF(OFFSET('Water Data'!$S$29,0,10*ROW('Water Data'!S114))="","",OFFSET('Water Data'!$S$29,0,10*ROW('Water Data'!S114)))</f>
        <v/>
      </c>
      <c r="CK120" s="271" t="str">
        <f ca="true">+IF(OFFSET('Sanitation Data'!$N$28,0,10*ROW('Sanitation Data'!N114))="","",OFFSET('Sanitation Data'!$N$28,0,10*ROW('Sanitation Data'!N114)))</f>
        <v/>
      </c>
      <c r="CL120" s="271" t="str">
        <f ca="true">+IF(OFFSET('Sanitation Data'!$N$29,0,10*ROW('Sanitation Data'!N114))="","",OFFSET('Sanitation Data'!$N$29,0,10*ROW('Sanitation Data'!N114)))</f>
        <v/>
      </c>
      <c r="CM120" s="271" t="str">
        <f ca="true">+IF(OFFSET('Sanitation Data'!$N$30,0,10*ROW('Sanitation Data'!N114))="","",OFFSET('Sanitation Data'!$N$30,0,10*ROW('Sanitation Data'!N114)))</f>
        <v/>
      </c>
      <c r="CN120" s="271" t="str">
        <f ca="true">+IF(OFFSET('Sanitation Data'!$N$31,0,10*ROW('Sanitation Data'!N114))="","",OFFSET('Sanitation Data'!$N$31,0,10*ROW('Sanitation Data'!N114)))</f>
        <v/>
      </c>
      <c r="CO120" s="271" t="str">
        <f ca="true">+IF(OFFSET('Sanitation Data'!$N$32,0,10*ROW('Sanitation Data'!N114))="","",OFFSET('Sanitation Data'!$N$32,0,10*ROW('Sanitation Data'!N114)))</f>
        <v/>
      </c>
      <c r="CP120" s="271" t="str">
        <f ca="true">+IF(OFFSET('Sanitation Data'!$O$28,0,10*ROW('Sanitation Data'!O114))="","",OFFSET('Sanitation Data'!$O$28,0,10*ROW('Sanitation Data'!O114)))</f>
        <v/>
      </c>
      <c r="CQ120" s="271" t="str">
        <f ca="true">+IF(OFFSET('Sanitation Data'!$O$29,0,10*ROW('Sanitation Data'!O114))="","",OFFSET('Sanitation Data'!$O$29,0,10*ROW('Sanitation Data'!O114)))</f>
        <v/>
      </c>
      <c r="CR120" s="271" t="str">
        <f ca="true">+IF(OFFSET('Sanitation Data'!$O$30,0,10*ROW('Sanitation Data'!O114))="","",OFFSET('Sanitation Data'!$O$30,0,10*ROW('Sanitation Data'!O114)))</f>
        <v/>
      </c>
      <c r="CS120" s="271" t="str">
        <f ca="true">+IF(OFFSET('Sanitation Data'!$O$31,0,10*ROW('Sanitation Data'!O114))="","",OFFSET('Sanitation Data'!$O$31,0,10*ROW('Sanitation Data'!O114)))</f>
        <v/>
      </c>
      <c r="CT120" s="271" t="str">
        <f ca="true">+IF(OFFSET('Sanitation Data'!$O$32,0,10*ROW('Sanitation Data'!O114))="","",OFFSET('Sanitation Data'!$O$32,0,10*ROW('Sanitation Data'!O114)))</f>
        <v/>
      </c>
      <c r="CU120" s="271" t="str">
        <f ca="true">+IF(OFFSET('Sanitation Data'!$P$28,0,10*ROW('Sanitation Data'!P114))="","",OFFSET('Sanitation Data'!$P$28,0,10*ROW('Sanitation Data'!P114)))</f>
        <v/>
      </c>
      <c r="CV120" s="271" t="str">
        <f ca="true">+IF(OFFSET('Sanitation Data'!$P$29,0,10*ROW('Sanitation Data'!P114))="","",OFFSET('Sanitation Data'!$P$29,0,10*ROW('Sanitation Data'!P114)))</f>
        <v/>
      </c>
      <c r="CW120" s="271" t="str">
        <f ca="true">+IF(OFFSET('Sanitation Data'!$P$30,0,10*ROW('Sanitation Data'!P114))="","",OFFSET('Sanitation Data'!$P$30,0,10*ROW('Sanitation Data'!P114)))</f>
        <v/>
      </c>
      <c r="CX120" s="271" t="str">
        <f ca="true">+IF(OFFSET('Sanitation Data'!$P$31,0,10*ROW('Sanitation Data'!P114))="","",OFFSET('Sanitation Data'!$P$31,0,10*ROW('Sanitation Data'!P114)))</f>
        <v/>
      </c>
      <c r="CY120" s="271" t="str">
        <f ca="true">+IF(OFFSET('Sanitation Data'!$P$32,0,10*ROW('Sanitation Data'!P114))="","",OFFSET('Sanitation Data'!$P$32,0,10*ROW('Sanitation Data'!P114)))</f>
        <v/>
      </c>
      <c r="CZ120" s="271" t="str">
        <f ca="true">+IF(OFFSET('Sanitation Data'!$Q$28,0,10*ROW('Sanitation Data'!Q114))="","",OFFSET('Sanitation Data'!$Q$28,0,10*ROW('Sanitation Data'!Q114)))</f>
        <v/>
      </c>
      <c r="DA120" s="271" t="str">
        <f ca="true">+IF(OFFSET('Sanitation Data'!$Q$29,0,10*ROW('Sanitation Data'!Q114))="","",OFFSET('Sanitation Data'!$Q$29,0,10*ROW('Sanitation Data'!Q114)))</f>
        <v/>
      </c>
      <c r="DB120" s="271" t="str">
        <f ca="true">+IF(OFFSET('Sanitation Data'!$Q$30,0,10*ROW('Sanitation Data'!Q114))="","",OFFSET('Sanitation Data'!$Q$30,0,10*ROW('Sanitation Data'!Q114)))</f>
        <v/>
      </c>
      <c r="DC120" s="271" t="str">
        <f ca="true">+IF(OFFSET('Sanitation Data'!$Q$31,0,10*ROW('Sanitation Data'!Q114))="","",OFFSET('Sanitation Data'!$Q$31,0,10*ROW('Sanitation Data'!Q114)))</f>
        <v/>
      </c>
      <c r="DD120" s="271" t="str">
        <f ca="true">+IF(OFFSET('Sanitation Data'!$Q$32,0,10*ROW('Sanitation Data'!Q114))="","",OFFSET('Sanitation Data'!$Q$32,0,10*ROW('Sanitation Data'!Q114)))</f>
        <v/>
      </c>
      <c r="DE120" s="271" t="str">
        <f ca="true">+IF(OFFSET('Sanitation Data'!$R$28,0,10*ROW('Sanitation Data'!R114))="","",OFFSET('Sanitation Data'!$R$28,0,10*ROW('Sanitation Data'!R114)))</f>
        <v/>
      </c>
      <c r="DF120" s="271" t="str">
        <f ca="true">+IF(OFFSET('Sanitation Data'!$R$29,0,10*ROW('Sanitation Data'!R114))="","",OFFSET('Sanitation Data'!$R$29,0,10*ROW('Sanitation Data'!R114)))</f>
        <v/>
      </c>
      <c r="DG120" s="271" t="str">
        <f ca="true">+IF(OFFSET('Sanitation Data'!$R$30,0,10*ROW('Sanitation Data'!R114))="","",OFFSET('Sanitation Data'!$R$30,0,10*ROW('Sanitation Data'!R114)))</f>
        <v/>
      </c>
      <c r="DH120" s="271" t="str">
        <f ca="true">+IF(OFFSET('Sanitation Data'!$R$31,0,10*ROW('Sanitation Data'!R114))="","",OFFSET('Sanitation Data'!$R$31,0,10*ROW('Sanitation Data'!R114)))</f>
        <v/>
      </c>
      <c r="DI120" s="271" t="str">
        <f ca="true">+IF(OFFSET('Sanitation Data'!$R$32,0,10*ROW('Sanitation Data'!R114))="","",OFFSET('Sanitation Data'!$R$32,0,10*ROW('Sanitation Data'!R114)))</f>
        <v/>
      </c>
      <c r="DJ120" s="271" t="str">
        <f ca="true">+IF(OFFSET('Sanitation Data'!$S$28,0,10*ROW('Sanitation Data'!S114))="","",OFFSET('Sanitation Data'!$S$28,0,10*ROW('Sanitation Data'!S114)))</f>
        <v/>
      </c>
      <c r="DK120" s="271" t="str">
        <f ca="true">+IF(OFFSET('Sanitation Data'!$S$29,0,10*ROW('Sanitation Data'!S114))="","",OFFSET('Sanitation Data'!$S$29,0,10*ROW('Sanitation Data'!S114)))</f>
        <v/>
      </c>
      <c r="DL120" s="271" t="str">
        <f ca="true">+IF(OFFSET('Sanitation Data'!$S$30,0,10*ROW('Sanitation Data'!S114))="","",OFFSET('Sanitation Data'!$S$30,0,10*ROW('Sanitation Data'!S114)))</f>
        <v/>
      </c>
      <c r="DM120" s="271" t="str">
        <f ca="true">+IF(OFFSET('Sanitation Data'!$S$31,0,10*ROW('Sanitation Data'!S114))="","",OFFSET('Sanitation Data'!$S$31,0,10*ROW('Sanitation Data'!S114)))</f>
        <v/>
      </c>
      <c r="DN120" s="271" t="str">
        <f ca="true">+IF(OFFSET('Sanitation Data'!$S$32,0,10*ROW('Sanitation Data'!S114))="","",OFFSET('Sanitation Data'!$S$32,0,10*ROW('Sanitation Data'!S114)))</f>
        <v/>
      </c>
      <c r="DO120" s="271" t="str">
        <f ca="true">+IF(OFFSET('Hygiene Data'!$N$11,0,10*ROW('Hygiene Data'!N114))="","",OFFSET('Hygiene Data'!$N$11,0,10*ROW('Hygiene Data'!N114)))</f>
        <v/>
      </c>
      <c r="DP120" s="271" t="str">
        <f ca="true">+IF(OFFSET('Hygiene Data'!$N$12,0,10*ROW('Hygiene Data'!N114))="","",OFFSET('Hygiene Data'!$N$12,0,10*ROW('Hygiene Data'!N114)))</f>
        <v/>
      </c>
      <c r="DQ120" s="271" t="str">
        <f ca="true">+IF(OFFSET('Hygiene Data'!$N$13,0,10*ROW('Hygiene Data'!N114))="","",OFFSET('Hygiene Data'!$N$13,0,10*ROW('Hygiene Data'!N114)))</f>
        <v/>
      </c>
      <c r="DR120" s="271" t="str">
        <f ca="true">+IF(OFFSET('Hygiene Data'!$O$11,0,10*ROW('Hygiene Data'!O114))="","",OFFSET('Hygiene Data'!$O$11,0,10*ROW('Hygiene Data'!O114)))</f>
        <v/>
      </c>
      <c r="DS120" s="271" t="str">
        <f ca="true">+IF(OFFSET('Hygiene Data'!$O$12,0,10*ROW('Hygiene Data'!O114))="","",OFFSET('Hygiene Data'!$O$12,0,10*ROW('Hygiene Data'!O114)))</f>
        <v/>
      </c>
      <c r="DT120" s="271" t="str">
        <f ca="true">+IF(OFFSET('Hygiene Data'!$O$13,0,10*ROW('Hygiene Data'!O114))="","",OFFSET('Hygiene Data'!$O$13,0,10*ROW('Hygiene Data'!O114)))</f>
        <v/>
      </c>
      <c r="DU120" s="271" t="str">
        <f ca="true">+IF(OFFSET('Hygiene Data'!$P$11,0,10*ROW('Hygiene Data'!P114))="","",OFFSET('Hygiene Data'!$P$11,0,10*ROW('Hygiene Data'!P114)))</f>
        <v/>
      </c>
      <c r="DV120" s="271" t="str">
        <f ca="true">+IF(OFFSET('Hygiene Data'!$P$12,0,10*ROW('Hygiene Data'!P114))="","",OFFSET('Hygiene Data'!$P$12,0,10*ROW('Hygiene Data'!P114)))</f>
        <v/>
      </c>
      <c r="DW120" s="271" t="str">
        <f ca="true">+IF(OFFSET('Hygiene Data'!$P$13,0,10*ROW('Hygiene Data'!P114))="","",OFFSET('Hygiene Data'!$P$13,0,10*ROW('Hygiene Data'!P114)))</f>
        <v/>
      </c>
      <c r="DX120" s="271" t="str">
        <f ca="true">+IF(OFFSET('Hygiene Data'!$Q$11,0,10*ROW('Hygiene Data'!Q114))="","",OFFSET('Hygiene Data'!$Q$11,0,10*ROW('Hygiene Data'!Q114)))</f>
        <v/>
      </c>
      <c r="DY120" s="271" t="str">
        <f ca="true">+IF(OFFSET('Hygiene Data'!$Q$12,0,10*ROW('Hygiene Data'!Q114))="","",OFFSET('Hygiene Data'!$Q$12,0,10*ROW('Hygiene Data'!Q114)))</f>
        <v/>
      </c>
      <c r="DZ120" s="271" t="str">
        <f ca="true">+IF(OFFSET('Hygiene Data'!$Q$13,0,10*ROW('Hygiene Data'!Q114))="","",OFFSET('Hygiene Data'!$Q$13,0,10*ROW('Hygiene Data'!Q114)))</f>
        <v/>
      </c>
      <c r="EA120" s="271" t="str">
        <f ca="true">+IF(OFFSET('Hygiene Data'!$R$11,0,10*ROW('Hygiene Data'!R114))="","",OFFSET('Hygiene Data'!$R$11,0,10*ROW('Hygiene Data'!R114)))</f>
        <v/>
      </c>
      <c r="EB120" s="271" t="str">
        <f ca="true">+IF(OFFSET('Hygiene Data'!$R$12,0,10*ROW('Hygiene Data'!R114))="","",OFFSET('Hygiene Data'!$R$12,0,10*ROW('Hygiene Data'!R114)))</f>
        <v/>
      </c>
      <c r="EC120" s="271" t="str">
        <f ca="true">+IF(OFFSET('Hygiene Data'!$R$13,0,10*ROW('Hygiene Data'!R114))="","",OFFSET('Hygiene Data'!$R$13,0,10*ROW('Hygiene Data'!R114)))</f>
        <v/>
      </c>
      <c r="ED120" s="271" t="str">
        <f ca="true">+IF(OFFSET('Hygiene Data'!$S$11,0,10*ROW('Hygiene Data'!S114))="","",OFFSET('Hygiene Data'!$S$11,0,10*ROW('Hygiene Data'!S114)))</f>
        <v/>
      </c>
      <c r="EE120" s="271" t="str">
        <f ca="true">+IF(OFFSET('Hygiene Data'!$S$12,0,10*ROW('Hygiene Data'!S114))="","",OFFSET('Hygiene Data'!$S$12,0,10*ROW('Hygiene Data'!S114)))</f>
        <v/>
      </c>
      <c r="EF120" s="271" t="str">
        <f ca="true">+IF(OFFSET('Hygiene Data'!$S$13,0,10*ROW('Hygiene Data'!S114))="","",OFFSET('Hygiene Data'!$S$13,0,10*ROW('Hygiene Data'!S114)))</f>
        <v/>
      </c>
    </row>
    <row xmlns:x14ac="http://schemas.microsoft.com/office/spreadsheetml/2009/9/ac" r="121" x14ac:dyDescent="0.2">
      <c r="A121" s="32" t="str">
        <f ca="true">+IF(OFFSET('Water Data'!$L$2,0,10*ROW('Water Data'!O115))="","",OFFSET('Water Data'!$L$2,0,10*ROW('Water Data'!O115)))</f>
        <v/>
      </c>
      <c r="B121" s="32" t="str">
        <f ca="true">+IF(OFFSET('Water Data'!$M$2,0,10*ROW('Water Data'!P115))="","",OFFSET('Water Data'!$M$2,0,10*ROW('Water Data'!P115)))</f>
        <v/>
      </c>
      <c r="C121" s="327" t="str">
        <f t="shared" ca="true" si="1"/>
        <v/>
      </c>
      <c r="D121" s="85" t="e">
        <f ca="true">+IF(AND(ISTEXT(OFFSET('Water Data'!$L$2,0,10*ROW('Water Data'!N115))),BS121="Yes"),100-OFFSET('Water Data'!$N$4,0,10*ROW('Water Data'!N115)),IF(AND(ISTEXT(OFFSET('Water Data'!$L$2,0,10*ROW('Water Data'!N115))),BS121="No",ISNUMBER(OFFSET('Water Data'!$N$4,0,10*ROW('Water Data'!N115)))),CONCATENATE("[",ROUND(100-OFFSET('Water Data'!$N$4,0,10*ROW('Water Data'!N115)),0),"]"),IF(AND(ISTEXT(OFFSET('Water Data'!$L$2,0,10*ROW('Water Data'!N115))),BS121="",ISNUMBER(OFFSET('Water Data'!$N$4,0,10*ROW('Water Data'!N115)))),100-OFFSET('Water Data'!$N$4,0,10*ROW('Water Data'!N115)),NA())))</f>
        <v>#N/A</v>
      </c>
      <c r="E121" s="85" t="e">
        <f ca="true">+IF(AND(ISTEXT(OFFSET('Water Data'!$L$2,0,10*ROW('Water Data'!O115))),BT121="Yes"),OFFSET('Water Data'!$N$6,0,10*ROW('Water Data'!N115)),IF(AND(ISTEXT(OFFSET('Water Data'!$L$2,0,10*ROW('Water Data'!N115))),BT121="No",ISNUMBER(OFFSET('Water Data'!$N$6,0,10*ROW('Water Data'!N115)))),CONCATENATE("[",ROUND(OFFSET('Water Data'!$N$6,0,10*ROW('Water Data'!N115)),0),"]"),IF(AND(ISTEXT(OFFSET('Water Data'!$L$2,0,10*ROW('Water Data'!N115))),BT121="",ISNUMBER(OFFSET('Water Data'!$N$6,0,10*ROW('Water Data'!N115)))),OFFSET('Water Data'!$N$6,0,10*ROW('Water Data'!N115)),NA())))</f>
        <v>#N/A</v>
      </c>
      <c r="F121" s="85" t="e">
        <f ca="true">+IF(AND(ISTEXT(OFFSET('Water Data'!$L$2,0,10*ROW('Water Data'!N115))),BU121="Yes"),OFFSET('Water Data'!$N$9,0,10*ROW('Water Data'!N115)),IF(AND(ISTEXT(OFFSET('Water Data'!$L$2,0,10*ROW('Water Data'!N115))),BU121="No",ISNUMBER(OFFSET('Water Data'!$N$9,0,10*ROW('Water Data'!N115)))),CONCATENATE("[",ROUND(OFFSET('Water Data'!$N$9,0,10*ROW('Water Data'!N115)),0),"]"),IF(AND(ISTEXT(OFFSET('Water Data'!$L$2,0,10*ROW('Water Data'!N115))),BU121="",ISNUMBER(OFFSET('Water Data'!$N$9,0,10*ROW('Water Data'!N115)))),OFFSET('Water Data'!$N$9,0,10*ROW('Water Data'!N115)),NA())))</f>
        <v>#N/A</v>
      </c>
      <c r="G121" s="85" t="e">
        <f ca="true">+IF(AND(ISTEXT(OFFSET('Water Data'!$L$2,0,10*ROW('Water Data'!O115))),BV121="Yes"),100-OFFSET('Water Data'!$O$4,0,10*ROW('Water Data'!O115)),IF(AND(ISTEXT(OFFSET('Water Data'!$L$2,0,10*ROW('Water Data'!O115))),BV121="No",ISNUMBER(OFFSET('Water Data'!$O$4,0,10*ROW('Water Data'!O115)))),CONCATENATE("[",ROUND(100-OFFSET('Water Data'!$O$4,0,10*ROW('Water Data'!O115)),0),"]"),IF(AND(ISTEXT(OFFSET('Water Data'!$L$2,0,10*ROW('Water Data'!O115))),BV121="",ISNUMBER(OFFSET('Water Data'!$O$4,0,10*ROW('Water Data'!O115)))),100-OFFSET('Water Data'!$O$4,0,10*ROW('Water Data'!O115)),NA())))</f>
        <v>#N/A</v>
      </c>
      <c r="H121" s="85" t="e">
        <f ca="true">+IF(AND(ISTEXT(OFFSET('Water Data'!$L$2,0,10*ROW('Water Data'!O115))),BW121="Yes"),OFFSET('Water Data'!$O$6,0,10*ROW('Water Data'!O115)),IF(AND(ISTEXT(OFFSET('Water Data'!$L$2,0,10*ROW('Water Data'!O115))),BW121="No",ISNUMBER(OFFSET('Water Data'!$O$6,0,10*ROW('Water Data'!O115)))),CONCATENATE("[",ROUND(OFFSET('Water Data'!$N$6,0,10*ROW('Water Data'!O115)),0),"]"),IF(AND(ISTEXT(OFFSET('Water Data'!$L$2,0,10*ROW('Water Data'!O115))),BW121="",ISNUMBER(OFFSET('Water Data'!$O$6,0,10*ROW('Water Data'!O115)))),OFFSET('Water Data'!$O$6,0,10*ROW('Water Data'!O115)),NA())))</f>
        <v>#N/A</v>
      </c>
      <c r="I121" s="85" t="e">
        <f ca="true">+IF(AND(ISTEXT(OFFSET('Water Data'!$L$2,0,10*ROW('Water Data'!O115))),BX121="Yes"),OFFSET('Water Data'!$O$9,0,10*ROW('Water Data'!O115)),IF(AND(ISTEXT(OFFSET('Water Data'!$L$2,0,10*ROW('Water Data'!O115))),BX121="No",ISNUMBER(OFFSET('Water Data'!$O$9,0,10*ROW('Water Data'!O115)))),CONCATENATE("[",ROUND(OFFSET('Water Data'!$O$9,0,10*ROW('Water Data'!O115)),0),"]"),IF(AND(ISTEXT(OFFSET('Water Data'!$L$2,0,10*ROW('Water Data'!O115))),BX121="",ISNUMBER(OFFSET('Water Data'!$O$9,0,10*ROW('Water Data'!O115)))),OFFSET('Water Data'!$O$9,0,10*ROW('Water Data'!O115)),NA())))</f>
        <v>#N/A</v>
      </c>
      <c r="J121" s="85" t="e">
        <f ca="true">+IF(AND(ISTEXT(OFFSET('Water Data'!$L$2,0,10*ROW('Water Data'!P115))),BY121="Yes"),100-OFFSET('Water Data'!$P$4,0,10*ROW('Water Data'!P115)),IF(AND(ISTEXT(OFFSET('Water Data'!$L$2,0,10*ROW('Water Data'!P115))),BY121="No",ISNUMBER(OFFSET('Water Data'!$P$4,0,10*ROW('Water Data'!P115)))),CONCATENATE("[",ROUND(100-OFFSET('Water Data'!$P$4,0,10*ROW('Water Data'!P115)),0),"]"),IF(AND(ISTEXT(OFFSET('Water Data'!$L$2,0,10*ROW('Water Data'!P115))),BY121="",ISNUMBER(OFFSET('Water Data'!$P$4,0,10*ROW('Water Data'!P115)))),100-OFFSET('Water Data'!$P$4,0,10*ROW('Water Data'!P115)),NA())))</f>
        <v>#N/A</v>
      </c>
      <c r="K121" s="85" t="e">
        <f ca="true">+IF(AND(ISTEXT(OFFSET('Water Data'!$L$2,0,10*ROW('Water Data'!P115))),BZ121="Yes"),OFFSET('Water Data'!$P$6,0,10*ROW('Water Data'!P115)),IF(AND(ISTEXT(OFFSET('Water Data'!$L$2,0,10*ROW('Water Data'!P115))),BZ121="No",ISNUMBER(OFFSET('Water Data'!$P$6,0,10*ROW('Water Data'!P115)))),CONCATENATE("[",ROUND(OFFSET('Water Data'!$P$6,0,10*ROW('Water Data'!P115)),0),"]"),IF(AND(ISTEXT(OFFSET('Water Data'!$L$2,0,10*ROW('Water Data'!P115))),BZ121="",ISNUMBER(OFFSET('Water Data'!$P$6,0,10*ROW('Water Data'!P115)))),OFFSET('Water Data'!$P$6,0,10*ROW('Water Data'!P115)),NA())))</f>
        <v>#N/A</v>
      </c>
      <c r="L121" s="85" t="e">
        <f ca="true">+IF(AND(ISTEXT(OFFSET('Water Data'!$L$2,0,10*ROW('Water Data'!P115))),CA121="Yes"),OFFSET('Water Data'!$P$9,0,10*ROW('Water Data'!P115)),IF(AND(ISTEXT(OFFSET('Water Data'!$L$2,0,10*ROW('Water Data'!P115))),CA121="No",ISNUMBER(OFFSET('Water Data'!$P$9,0,10*ROW('Water Data'!P115)))),CONCATENATE("[",ROUND(OFFSET('Water Data'!$P$9,0,10*ROW('Water Data'!P115)),0),"]"),IF(AND(ISTEXT(OFFSET('Water Data'!$L$2,0,10*ROW('Water Data'!P115))),CA121="",ISNUMBER(OFFSET('Water Data'!$P$9,0,10*ROW('Water Data'!P115)))),OFFSET('Water Data'!$P$9,0,10*ROW('Water Data'!P115)),NA())))</f>
        <v>#N/A</v>
      </c>
      <c r="M121" s="85" t="e">
        <f ca="true">+IF(AND(ISTEXT(OFFSET('Water Data'!$L$2,0,10*ROW('Water Data'!Q115))),CB121="Yes"),100-OFFSET('Water Data'!$Q$4,0,10*ROW('Water Data'!Q115)),IF(AND(ISTEXT(OFFSET('Water Data'!$L$2,0,10*ROW('Water Data'!Q115))),CB121="No",ISNUMBER(OFFSET('Water Data'!$Q$4,0,10*ROW('Water Data'!Q115)))),CONCATENATE("[",ROUND(100-OFFSET('Water Data'!$Q$4,0,10*ROW('Water Data'!Q115)),0),"]"),IF(AND(ISTEXT(OFFSET('Water Data'!$L$2,0,10*ROW('Water Data'!Q115))),CB121="",ISNUMBER(OFFSET('Water Data'!$Q$4,0,10*ROW('Water Data'!Q115)))),100-OFFSET('Water Data'!$Q$4,0,10*ROW('Water Data'!Q115)),NA())))</f>
        <v>#N/A</v>
      </c>
      <c r="N121" s="85" t="e">
        <f ca="true">+IF(AND(ISTEXT(OFFSET('Water Data'!$L$2,0,10*ROW('Water Data'!Q115))),CC121="Yes"),OFFSET('Water Data'!$Q$6,0,10*ROW('Water Data'!Q115)),IF(AND(ISTEXT(OFFSET('Water Data'!$L$2,0,10*ROW('Water Data'!Q115))),CC121="No",ISNUMBER(OFFSET('Water Data'!$Q$6,0,10*ROW('Water Data'!Q115)))),CONCATENATE("[",ROUND(OFFSET('Water Data'!$Q$6,0,10*ROW('Water Data'!Q115)),0),"]"),IF(AND(ISTEXT(OFFSET('Water Data'!$L$2,0,10*ROW('Water Data'!Q115))),CC121="",ISNUMBER(OFFSET('Water Data'!$Q$6,0,10*ROW('Water Data'!Q115)))),OFFSET('Water Data'!$Q$6,0,10*ROW('Water Data'!Q115)),NA())))</f>
        <v>#N/A</v>
      </c>
      <c r="O121" s="85" t="e">
        <f ca="true">+IF(AND(ISTEXT(OFFSET('Water Data'!$L$2,0,10*ROW('Water Data'!Q115))),CD121="Yes"),OFFSET('Water Data'!$Q$9,0,10*ROW('Water Data'!Q115)),IF(AND(ISTEXT(OFFSET('Water Data'!$L$2,0,10*ROW('Water Data'!Q115))),CD121="No",ISNUMBER(OFFSET('Water Data'!$Q$9,0,10*ROW('Water Data'!Q115)))),CONCATENATE("[",ROUND(OFFSET('Water Data'!$Q$9,0,10*ROW('Water Data'!Q115)),0),"]"),IF(AND(ISTEXT(OFFSET('Water Data'!$L$2,0,10*ROW('Water Data'!Q115))),CD121="",ISNUMBER(OFFSET('Water Data'!$Q$9,0,10*ROW('Water Data'!Q115)))),OFFSET('Water Data'!$Q$9,0,10*ROW('Water Data'!Q115)),NA())))</f>
        <v>#N/A</v>
      </c>
      <c r="P121" s="85" t="e">
        <f ca="true">+IF(AND(ISTEXT(OFFSET('Water Data'!$L$2,0,10*ROW('Water Data'!R115))),CE121="Yes"),100-OFFSET('Water Data'!$R$4,0,10*ROW('Water Data'!R115)),IF(AND(ISTEXT(OFFSET('Water Data'!$L$2,0,10*ROW('Water Data'!R115))),CE121="No",ISNUMBER(OFFSET('Water Data'!$R$4,0,10*ROW('Water Data'!R115)))),CONCATENATE("[",ROUND(100-OFFSET('Water Data'!$R$4,0,10*ROW('Water Data'!R115)),0),"]"),IF(AND(ISTEXT(OFFSET('Water Data'!$L$2,0,10*ROW('Water Data'!R115))),CE121="",ISNUMBER(OFFSET('Water Data'!$R$4,0,10*ROW('Water Data'!R115)))),100-OFFSET('Water Data'!$R$4,0,10*ROW('Water Data'!R115)),NA())))</f>
        <v>#N/A</v>
      </c>
      <c r="Q121" s="85" t="e">
        <f ca="true">+IF(AND(ISTEXT(OFFSET('Water Data'!$L$2,0,10*ROW('Water Data'!R115))),CF121="Yes"),OFFSET('Water Data'!$R$6,0,10*ROW('Water Data'!R115)),IF(AND(ISTEXT(OFFSET('Water Data'!$L$2,0,10*ROW('Water Data'!R115))),CF121="No",ISNUMBER(OFFSET('Water Data'!$R$6,0,10*ROW('Water Data'!R115)))),CONCATENATE("[",ROUND(OFFSET('Water Data'!$R$6,0,10*ROW('Water Data'!R115)),0),"]"),IF(AND(ISTEXT(OFFSET('Water Data'!$L$2,0,10*ROW('Water Data'!R115))),CF121="",ISNUMBER(OFFSET('Water Data'!$R$6,0,10*ROW('Water Data'!R115)))),OFFSET('Water Data'!$R$6,0,10*ROW('Water Data'!R115)),NA())))</f>
        <v>#N/A</v>
      </c>
      <c r="R121" s="85" t="e">
        <f ca="true">+IF(AND(ISTEXT(OFFSET('Water Data'!$L$2,0,10*ROW('Water Data'!R115))),CG121="Yes"),OFFSET('Water Data'!$R$9,0,10*ROW('Water Data'!R115)),IF(AND(ISTEXT(OFFSET('Water Data'!$L$2,0,10*ROW('Water Data'!R115))),CG121="No",ISNUMBER(OFFSET('Water Data'!$R$9,0,10*ROW('Water Data'!R115)))),CONCATENATE("[",ROUND(OFFSET('Water Data'!$R$9,0,10*ROW('Water Data'!R115)),0),"]"),IF(AND(ISTEXT(OFFSET('Water Data'!$L$2,0,10*ROW('Water Data'!R115))),CG121="",ISNUMBER(OFFSET('Water Data'!$R$9,0,10*ROW('Water Data'!R115)))),OFFSET('Water Data'!$R$9,0,10*ROW('Water Data'!R115)),NA())))</f>
        <v>#N/A</v>
      </c>
      <c r="S121" s="85" t="e">
        <f ca="true">+IF(AND(ISTEXT(OFFSET('Water Data'!$L$2,0,10*ROW('Water Data'!S115))),CH121="Yes"),100-OFFSET('Water Data'!$S$4,0,10*ROW('Water Data'!S115)),IF(AND(ISTEXT(OFFSET('Water Data'!$L$2,0,10*ROW('Water Data'!S115))),CH121="No",ISNUMBER(OFFSET('Water Data'!$S$4,0,10*ROW('Water Data'!S115)))),CONCATENATE("[",ROUND(100-OFFSET('Water Data'!$S$4,0,10*ROW('Water Data'!S115)),0),"]"),IF(AND(ISTEXT(OFFSET('Water Data'!$L$2,0,10*ROW('Water Data'!S115))),CH121="",ISNUMBER(OFFSET('Water Data'!$S$4,0,10*ROW('Water Data'!S115)))),100-OFFSET('Water Data'!$S$4,0,10*ROW('Water Data'!S115)),NA())))</f>
        <v>#N/A</v>
      </c>
      <c r="T121" s="85" t="e">
        <f ca="true">+IF(AND(ISTEXT(OFFSET('Water Data'!$L$2,0,10*ROW('Water Data'!S115))),CI121="Yes"),OFFSET('Water Data'!$S$6,0,10*ROW('Water Data'!S115)),IF(AND(ISTEXT(OFFSET('Water Data'!$L$2,0,10*ROW('Water Data'!S115))),CI121="No",ISNUMBER(OFFSET('Water Data'!$S$6,0,10*ROW('Water Data'!S115)))),CONCATENATE("[",ROUND(OFFSET('Water Data'!$S$6,0,10*ROW('Water Data'!S115)),0),"]"),IF(AND(ISTEXT(OFFSET('Water Data'!$L$2,0,10*ROW('Water Data'!S115))),CI121="",ISNUMBER(OFFSET('Water Data'!$S$6,0,10*ROW('Water Data'!S115)))),OFFSET('Water Data'!$S$6,0,10*ROW('Water Data'!S115)),NA())))</f>
        <v>#N/A</v>
      </c>
      <c r="U121" s="85" t="e">
        <f ca="true">+IF(AND(ISTEXT(OFFSET('Water Data'!$L$2,0,10*ROW('Water Data'!S115))),CJ121="Yes"),OFFSET('Water Data'!$S$9,0,10*ROW('Water Data'!S115)),IF(AND(ISTEXT(OFFSET('Water Data'!$L$2,0,10*ROW('Water Data'!S115))),CJ121="No",ISNUMBER(OFFSET('Water Data'!$S$9,0,10*ROW('Water Data'!S115)))),CONCATENATE("[",ROUND(OFFSET('Water Data'!$S$9,0,10*ROW('Water Data'!S115)),0),"]"),IF(AND(ISTEXT(OFFSET('Water Data'!$L$2,0,10*ROW('Water Data'!S115))),CJ121="",ISNUMBER(OFFSET('Water Data'!$S$9,0,10*ROW('Water Data'!S115)))),OFFSET('Water Data'!$S$9,0,10*ROW('Water Data'!S115)),NA())))</f>
        <v>#N/A</v>
      </c>
      <c r="V121" s="86" t="e">
        <f ca="true">+IF(AND(ISTEXT(OFFSET('Sanitation Data'!$L$2,0,10*ROW('Sanitation Data'!N115))),CK121="Yes"),100-OFFSET('Sanitation Data'!$N$4,0,10*ROW('Sanitation Data'!N115)),IF(AND(ISTEXT(OFFSET('Sanitation Data'!$L$2,0,10*ROW('Sanitation Data'!N115))),CK121="No",ISNUMBER(OFFSET('Sanitation Data'!$N$4,0,10*ROW('Sanitation Data'!N115)))),CONCATENATE("[",ROUND(100-OFFSET('Sanitation Data'!$N$4,0,10*ROW('Sanitation Data'!N115)),0),"]"),IF(AND(ISTEXT(OFFSET('Sanitation Data'!$L$2,0,10*ROW('Sanitation Data'!N115))),CK121="",ISNUMBER(OFFSET('Sanitation Data'!$N$4,0,10*ROW('Sanitation Data'!N115)))),100-OFFSET('Sanitation Data'!$N$4,0,10*ROW('Sanitation Data'!N115)),NA())))</f>
        <v>#N/A</v>
      </c>
      <c r="W121" s="86" t="e">
        <f ca="true">+IF(AND(ISTEXT(OFFSET('Sanitation Data'!$L$2,0,10*ROW('Sanitation Data'!N115))),CL121="Yes"),OFFSET('Sanitation Data'!$N$6,0,10*ROW('Sanitation Data'!N115)),IF(AND(ISTEXT(OFFSET('Sanitation Data'!$L$2,0,10*ROW('Sanitation Data'!N115))),CL121="No",ISNUMBER(OFFSET('Sanitation Data'!$N$6,0,10*ROW('Sanitation Data'!N115)))),CONCATENATE("[",ROUND(OFFSET('Sanitation Data'!$N$6,0,10*ROW('Sanitation Data'!N115)),0),"]"),IF(AND(ISTEXT(OFFSET('Sanitation Data'!$L$2,0,10*ROW('Sanitation Data'!N115))),CL121="",ISNUMBER(OFFSET('Sanitation Data'!$N$6,0,10*ROW('Sanitation Data'!N115)))),OFFSET('Sanitation Data'!$N$6,0,10*ROW('Sanitation Data'!N115)),NA())))</f>
        <v>#N/A</v>
      </c>
      <c r="X121" s="86" t="e">
        <f ca="true">+IF(AND(ISTEXT(OFFSET('Sanitation Data'!$L$2,0,10*ROW('Sanitation Data'!N115))),CM121="Yes"),OFFSET('Sanitation Data'!$N$10,0,10*ROW('Sanitation Data'!N115)),IF(AND(ISTEXT(OFFSET('Sanitation Data'!$L$2,0,10*ROW('Sanitation Data'!N115))),CM121="No",ISNUMBER(OFFSET('Sanitation Data'!$N$10,0,10*ROW('Sanitation Data'!N115)))),CONCATENATE("[",ROUND(OFFSET('Sanitation Data'!$N$10,0,10*ROW('Sanitation Data'!N115)),0),"]"),IF(AND(ISTEXT(OFFSET('Sanitation Data'!$L$2,0,10*ROW('Sanitation Data'!N115))),CM121="",ISNUMBER(OFFSET('Sanitation Data'!$N$10,0,10*ROW('Sanitation Data'!N115)))),OFFSET('Sanitation Data'!$N$10,0,10*ROW('Sanitation Data'!N115)),NA())))</f>
        <v>#N/A</v>
      </c>
      <c r="Y121" s="86" t="e">
        <f ca="true">+IF(AND(ISTEXT(OFFSET('Sanitation Data'!$L$2,0,10*ROW('Sanitation Data'!N115))),CN121="Yes"),OFFSET('Sanitation Data'!$N$11,0,10*ROW('Sanitation Data'!N115)),IF(AND(ISTEXT(OFFSET('Sanitation Data'!$L$2,0,10*ROW('Sanitation Data'!N115))),CN121="No",ISNUMBER(OFFSET('Sanitation Data'!$N$11,0,10*ROW('Sanitation Data'!N115)))),CONCATENATE("[",ROUND(OFFSET('Sanitation Data'!$N$11,0,10*ROW('Sanitation Data'!N115)),0),"]"),IF(AND(ISTEXT(OFFSET('Sanitation Data'!$L$2,0,10*ROW('Sanitation Data'!N115))),CN121="",ISNUMBER(OFFSET('Sanitation Data'!$N$11,0,10*ROW('Sanitation Data'!N115)))),OFFSET('Sanitation Data'!$N$11,0,10*ROW('Sanitation Data'!N115)),NA())))</f>
        <v>#N/A</v>
      </c>
      <c r="Z121" s="86" t="e">
        <f ca="true">+IF(AND(ISTEXT(OFFSET('Sanitation Data'!$L$2,0,10*ROW('Sanitation Data'!N115))),CO121="Yes"),OFFSET('Sanitation Data'!$N$12,0,10*ROW('Sanitation Data'!N115)),IF(AND(ISTEXT(OFFSET('Sanitation Data'!$L$2,0,10*ROW('Sanitation Data'!N115))),CO121="No",ISNUMBER(OFFSET('Sanitation Data'!$N$12,0,10*ROW('Sanitation Data'!N115)))),CONCATENATE("[",ROUND(OFFSET('Sanitation Data'!$N$12,0,10*ROW('Sanitation Data'!N115)),0),"]"),IF(AND(ISTEXT(OFFSET('Sanitation Data'!$L$2,0,10*ROW('Sanitation Data'!N115))),CO121="",ISNUMBER(OFFSET('Sanitation Data'!$N$12,0,10*ROW('Sanitation Data'!N115)))),OFFSET('Sanitation Data'!$N$12,0,10*ROW('Sanitation Data'!N115)),NA())))</f>
        <v>#N/A</v>
      </c>
      <c r="AA121" s="86" t="e">
        <f ca="true">+IF(AND(ISTEXT(OFFSET('Sanitation Data'!$L$2,0,10*ROW('Sanitation Data'!O115))),CP121="Yes"),100-OFFSET('Sanitation Data'!$O$4,0,10*ROW('Sanitation Data'!O115)),IF(AND(ISTEXT(OFFSET('Sanitation Data'!$L$2,0,10*ROW('Sanitation Data'!O115))),CP121="No",ISNUMBER(OFFSET('Sanitation Data'!$O$4,0,10*ROW('Sanitation Data'!O115)))),CONCATENATE("[",ROUND(100-OFFSET('Sanitation Data'!$O$4,0,10*ROW('Sanitation Data'!O115)),0),"]"),IF(AND(ISTEXT(OFFSET('Sanitation Data'!$L$2,0,10*ROW('Sanitation Data'!O115))),CP121="",ISNUMBER(OFFSET('Sanitation Data'!$O$4,0,10*ROW('Sanitation Data'!O115)))),100-OFFSET('Sanitation Data'!$O$4,0,10*ROW('Sanitation Data'!O115)),NA())))</f>
        <v>#N/A</v>
      </c>
      <c r="AB121" s="86" t="e">
        <f ca="true">+IF(AND(ISTEXT(OFFSET('Sanitation Data'!$L$2,0,10*ROW('Sanitation Data'!O115))),CQ121="Yes"),OFFSET('Sanitation Data'!$O$6,0,10*ROW('Sanitation Data'!R115)),IF(AND(ISTEXT(OFFSET('Sanitation Data'!$L$2,0,10*ROW('Sanitation Data'!O115))),CQ121="No",ISNUMBER(OFFSET('Sanitation Data'!$O$6,0,10*ROW('Sanitation Data'!O115)))),CONCATENATE("[",ROUND(OFFSET('Sanitation Data'!$O$6,0,10*ROW('Sanitation Data'!O115)),0),"]"),IF(AND(ISTEXT(OFFSET('Sanitation Data'!$L$2,0,10*ROW('Sanitation Data'!O115))),CQ121="",ISNUMBER(OFFSET('Sanitation Data'!$O$6,0,10*ROW('Sanitation Data'!O115)))),OFFSET('Sanitation Data'!$O$6,0,10*ROW('Sanitation Data'!O115)),NA())))</f>
        <v>#N/A</v>
      </c>
      <c r="AC121" s="86" t="e">
        <f ca="true">+IF(AND(ISTEXT(OFFSET('Sanitation Data'!$L$2,0,10*ROW('Sanitation Data'!O115))),CR121="Yes"),OFFSET('Sanitation Data'!$O$10,0,10*ROW('Sanitation Data'!O115)),IF(AND(ISTEXT(OFFSET('Sanitation Data'!$L$2,0,10*ROW('Sanitation Data'!O115))),CR121="No",ISNUMBER(OFFSET('Sanitation Data'!$O$10,0,10*ROW('Sanitation Data'!O115)))),CONCATENATE("[",ROUND(OFFSET('Sanitation Data'!$O$10,0,10*ROW('Sanitation Data'!O115)),0),"]"),IF(AND(ISTEXT(OFFSET('Sanitation Data'!$L$2,0,10*ROW('Sanitation Data'!O115))),CR121="",ISNUMBER(OFFSET('Sanitation Data'!$O$10,0,10*ROW('Sanitation Data'!O115)))),OFFSET('Sanitation Data'!$O$10,0,10*ROW('Sanitation Data'!O115)),NA())))</f>
        <v>#N/A</v>
      </c>
      <c r="AD121" s="86" t="e">
        <f ca="true">+IF(AND(ISTEXT(OFFSET('Sanitation Data'!$L$2,0,10*ROW('Sanitation Data'!O115))),CS121="Yes"),OFFSET('Sanitation Data'!$O$11,0,10*ROW('Sanitation Data'!O115)),IF(AND(ISTEXT(OFFSET('Sanitation Data'!$L$2,0,10*ROW('Sanitation Data'!O115))),CS121="No",ISNUMBER(OFFSET('Sanitation Data'!$O$11,0,10*ROW('Sanitation Data'!O115)))),CONCATENATE("[",ROUND(OFFSET('Sanitation Data'!$O$11,0,10*ROW('Sanitation Data'!O115)),0),"]"),IF(AND(ISTEXT(OFFSET('Sanitation Data'!$L$2,0,10*ROW('Sanitation Data'!O115))),CS121="",ISNUMBER(OFFSET('Sanitation Data'!$O$11,0,10*ROW('Sanitation Data'!O115)))),OFFSET('Sanitation Data'!$O$11,0,10*ROW('Sanitation Data'!O115)),NA())))</f>
        <v>#N/A</v>
      </c>
      <c r="AE121" s="86" t="e">
        <f ca="true">+IF(AND(ISTEXT(OFFSET('Sanitation Data'!$L$2,0,10*ROW('Sanitation Data'!O115))),CT121="Yes"),OFFSET('Sanitation Data'!$O$12,0,10*ROW('Sanitation Data'!O115)),IF(AND(ISTEXT(OFFSET('Sanitation Data'!$L$2,0,10*ROW('Sanitation Data'!O115))),CT121="No",ISNUMBER(OFFSET('Sanitation Data'!$O$12,0,10*ROW('Sanitation Data'!O115)))),CONCATENATE("[",ROUND(OFFSET('Sanitation Data'!$O$12,0,10*ROW('Sanitation Data'!O115)),0),"]"),IF(AND(ISTEXT(OFFSET('Sanitation Data'!$L$2,0,10*ROW('Sanitation Data'!O115))),CT121="",ISNUMBER(OFFSET('Sanitation Data'!$O$12,0,10*ROW('Sanitation Data'!O115)))),OFFSET('Sanitation Data'!$O$12,0,10*ROW('Sanitation Data'!O115)),NA())))</f>
        <v>#N/A</v>
      </c>
      <c r="AF121" s="86" t="e">
        <f ca="true">+IF(AND(ISTEXT(OFFSET('Sanitation Data'!$L$2,0,10*ROW('Sanitation Data'!P115))),CU121="Yes"),100-OFFSET('Sanitation Data'!$P$4,0,10*ROW('Sanitation Data'!P115)),IF(AND(ISTEXT(OFFSET('Sanitation Data'!$L$2,0,10*ROW('Sanitation Data'!P115))),CU121="No",ISNUMBER(OFFSET('Sanitation Data'!$P$4,0,10*ROW('Sanitation Data'!P115)))),CONCATENATE("[",ROUND(100-OFFSET('Sanitation Data'!$P$4,0,10*ROW('Sanitation Data'!P115)),0),"]"),IF(AND(ISTEXT(OFFSET('Sanitation Data'!$L$2,0,10*ROW('Sanitation Data'!P115))),CU121="",ISNUMBER(OFFSET('Sanitation Data'!$P$4,0,10*ROW('Sanitation Data'!P115)))),100-OFFSET('Sanitation Data'!$P$4,0,10*ROW('Sanitation Data'!P115)),NA())))</f>
        <v>#N/A</v>
      </c>
      <c r="AG121" s="86" t="e">
        <f ca="true">+IF(AND(ISTEXT(OFFSET('Sanitation Data'!$L$2,0,10*ROW('Sanitation Data'!P115))),CV121="Yes"),OFFSET('Sanitation Data'!$P$6,0,10*ROW('Sanitation Data'!P115)),IF(AND(ISTEXT(OFFSET('Sanitation Data'!$L$2,0,10*ROW('Sanitation Data'!P115))),CV121="No",ISNUMBER(OFFSET('Sanitation Data'!$P$6,0,10*ROW('Sanitation Data'!P115)))),CONCATENATE("[",ROUND(OFFSET('Sanitation Data'!$P$6,0,10*ROW('Sanitation Data'!P115)),0),"]"),IF(AND(ISTEXT(OFFSET('Sanitation Data'!$L$2,0,10*ROW('Sanitation Data'!P115))),CV121="",ISNUMBER(OFFSET('Sanitation Data'!$P$6,0,10*ROW('Sanitation Data'!P115)))),OFFSET('Sanitation Data'!$P$6,0,10*ROW('Sanitation Data'!P115)),NA())))</f>
        <v>#N/A</v>
      </c>
      <c r="AH121" s="86" t="e">
        <f ca="true">+IF(AND(ISTEXT(OFFSET('Sanitation Data'!$L$2,0,10*ROW('Sanitation Data'!P115))),CW121="Yes"),OFFSET('Sanitation Data'!$P$10,0,10*ROW('Sanitation Data'!P115)),IF(AND(ISTEXT(OFFSET('Sanitation Data'!$L$2,0,10*ROW('Sanitation Data'!P115))),CW121="No",ISNUMBER(OFFSET('Sanitation Data'!$P$10,0,10*ROW('Sanitation Data'!P115)))),CONCATENATE("[",ROUND(OFFSET('Sanitation Data'!$P$10,0,10*ROW('Sanitation Data'!P115)),0),"]"),IF(AND(ISTEXT(OFFSET('Sanitation Data'!$L$2,0,10*ROW('Sanitation Data'!P115))),CW121="",ISNUMBER(OFFSET('Sanitation Data'!$P$10,0,10*ROW('Sanitation Data'!P115)))),OFFSET('Sanitation Data'!$P$10,0,10*ROW('Sanitation Data'!P115)),NA())))</f>
        <v>#N/A</v>
      </c>
      <c r="AI121" s="86" t="e">
        <f ca="true">+IF(AND(ISTEXT(OFFSET('Sanitation Data'!$L$2,0,10*ROW('Sanitation Data'!P115))),CX121="Yes"),OFFSET('Sanitation Data'!$P$11,0,10*ROW('Sanitation Data'!P115)),IF(AND(ISTEXT(OFFSET('Sanitation Data'!$L$2,0,10*ROW('Sanitation Data'!P115))),CX121="No",ISNUMBER(OFFSET('Sanitation Data'!$P$11,0,10*ROW('Sanitation Data'!P115)))),CONCATENATE("[",ROUND(OFFSET('Sanitation Data'!$P$11,0,10*ROW('Sanitation Data'!P115)),0),"]"),IF(AND(ISTEXT(OFFSET('Sanitation Data'!$L$2,0,10*ROW('Sanitation Data'!P115))),CX121="",ISNUMBER(OFFSET('Sanitation Data'!$P$11,0,10*ROW('Sanitation Data'!P115)))),OFFSET('Sanitation Data'!$P$11,0,10*ROW('Sanitation Data'!P115)),NA())))</f>
        <v>#N/A</v>
      </c>
      <c r="AJ121" s="86" t="e">
        <f ca="true">+IF(AND(ISTEXT(OFFSET('Sanitation Data'!$L$2,0,10*ROW('Sanitation Data'!P115))),CY121="Yes"),OFFSET('Sanitation Data'!$P$12,0,10*ROW('Sanitation Data'!P115)),IF(AND(ISTEXT(OFFSET('Sanitation Data'!$L$2,0,10*ROW('Sanitation Data'!P115))),CY121="No",ISNUMBER(OFFSET('Sanitation Data'!$P$12,0,10*ROW('Sanitation Data'!P115)))),CONCATENATE("[",ROUND(OFFSET('Sanitation Data'!$P$12,0,10*ROW('Sanitation Data'!P115)),0),"]"),IF(AND(ISTEXT(OFFSET('Sanitation Data'!$L$2,0,10*ROW('Sanitation Data'!P115))),CY121="",ISNUMBER(OFFSET('Sanitation Data'!$P$12,0,10*ROW('Sanitation Data'!P115)))),OFFSET('Sanitation Data'!$P$12,0,10*ROW('Sanitation Data'!P115)),NA())))</f>
        <v>#N/A</v>
      </c>
      <c r="AK121" s="86" t="e">
        <f ca="true">+IF(AND(ISTEXT(OFFSET('Sanitation Data'!$L$2,0,10*ROW('Sanitation Data'!Q115))),CZ121="Yes"),100-OFFSET('Sanitation Data'!$Q$4,0,10*ROW('Sanitation Data'!Q115)),IF(AND(ISTEXT(OFFSET('Sanitation Data'!$L$2,0,10*ROW('Sanitation Data'!Q115))),CZ121="No",ISNUMBER(OFFSET('Sanitation Data'!$Q$4,0,10*ROW('Sanitation Data'!Q115)))),CONCATENATE("[",ROUND(100-OFFSET('Sanitation Data'!$Q$4,0,10*ROW('Sanitation Data'!Q115)),0),"]"),IF(AND(ISTEXT(OFFSET('Sanitation Data'!$L$2,0,10*ROW('Sanitation Data'!Q115))),CZ121="",ISNUMBER(OFFSET('Sanitation Data'!$Q$4,0,10*ROW('Sanitation Data'!Q115)))),100-OFFSET('Sanitation Data'!$Q$4,0,10*ROW('Sanitation Data'!Q115)),NA())))</f>
        <v>#N/A</v>
      </c>
      <c r="AL121" s="86" t="e">
        <f ca="true">+IF(AND(ISTEXT(OFFSET('Sanitation Data'!$L$2,0,10*ROW('Sanitation Data'!Q115))),DA121="Yes"),OFFSET('Sanitation Data'!$Q$6,0,10*ROW('Sanitation Data'!Q115)),IF(AND(ISTEXT(OFFSET('Sanitation Data'!$L$2,0,10*ROW('Sanitation Data'!Q115))),DA121="No",ISNUMBER(OFFSET('Sanitation Data'!$Q$6,0,10*ROW('Sanitation Data'!Q115)))),CONCATENATE("[",ROUND(OFFSET('Sanitation Data'!$Q$6,0,10*ROW('Sanitation Data'!Q115)),0),"]"),IF(AND(ISTEXT(OFFSET('Sanitation Data'!$L$2,0,10*ROW('Sanitation Data'!Q115))),DA121="",ISNUMBER(OFFSET('Sanitation Data'!$Q$6,0,10*ROW('Sanitation Data'!Q115)))),OFFSET('Sanitation Data'!$Q$6,0,10*ROW('Sanitation Data'!Q115)),NA())))</f>
        <v>#N/A</v>
      </c>
      <c r="AM121" s="86" t="e">
        <f ca="true">+IF(AND(ISTEXT(OFFSET('Sanitation Data'!$L$2,0,10*ROW('Sanitation Data'!Q115))),DB121="Yes"),OFFSET('Sanitation Data'!$Q$10,0,10*ROW('Sanitation Data'!Q115)),IF(AND(ISTEXT(OFFSET('Sanitation Data'!$L$2,0,10*ROW('Sanitation Data'!Q115))),DB121="No",ISNUMBER(OFFSET('Sanitation Data'!$Q$10,0,10*ROW('Sanitation Data'!Q115)))),CONCATENATE("[",ROUND(OFFSET('Sanitation Data'!$Q$10,0,10*ROW('Sanitation Data'!Q115)),0),"]"),IF(AND(ISTEXT(OFFSET('Sanitation Data'!$L$2,0,10*ROW('Sanitation Data'!Q115))),DB121="",ISNUMBER(OFFSET('Sanitation Data'!$Q$10,0,10*ROW('Sanitation Data'!Q115)))),OFFSET('Sanitation Data'!$Q$10,0,10*ROW('Sanitation Data'!Q115)),NA())))</f>
        <v>#N/A</v>
      </c>
      <c r="AN121" s="86" t="e">
        <f ca="true">+IF(AND(ISTEXT(OFFSET('Sanitation Data'!$L$2,0,10*ROW('Sanitation Data'!Q115))),DC121="Yes"),OFFSET('Sanitation Data'!$Q$11,0,10*ROW('Sanitation Data'!Q115)),IF(AND(ISTEXT(OFFSET('Sanitation Data'!$L$2,0,10*ROW('Sanitation Data'!Q115))),DC121="No",ISNUMBER(OFFSET('Sanitation Data'!$Q$11,0,10*ROW('Sanitation Data'!Q115)))),CONCATENATE("[",ROUND(OFFSET('Sanitation Data'!$Q$11,0,10*ROW('Sanitation Data'!Q115)),0),"]"),IF(AND(ISTEXT(OFFSET('Sanitation Data'!$L$2,0,10*ROW('Sanitation Data'!Q115))),DC121="",ISNUMBER(OFFSET('Sanitation Data'!$Q$11,0,10*ROW('Sanitation Data'!Q115)))),OFFSET('Sanitation Data'!$Q$11,0,10*ROW('Sanitation Data'!Q115)),NA())))</f>
        <v>#N/A</v>
      </c>
      <c r="AO121" s="86" t="e">
        <f ca="true">+IF(AND(ISTEXT(OFFSET('Sanitation Data'!$L$2,0,10*ROW('Sanitation Data'!Q115))),DD121="Yes"),OFFSET('Sanitation Data'!$Q$12,0,10*ROW('Sanitation Data'!Q115)),IF(AND(ISTEXT(OFFSET('Sanitation Data'!$L$2,0,10*ROW('Sanitation Data'!Q115))),DD121="No",ISNUMBER(OFFSET('Sanitation Data'!$Q$12,0,10*ROW('Sanitation Data'!Q115)))),CONCATENATE("[",ROUND(OFFSET('Sanitation Data'!$Q$12,0,10*ROW('Sanitation Data'!Q115)),0),"]"),IF(AND(ISTEXT(OFFSET('Sanitation Data'!$L$2,0,10*ROW('Sanitation Data'!Q115))),DD121="",ISNUMBER(OFFSET('Sanitation Data'!$Q$12,0,10*ROW('Sanitation Data'!Q115)))),OFFSET('Sanitation Data'!$Q$12,0,10*ROW('Sanitation Data'!Q115)),NA())))</f>
        <v>#N/A</v>
      </c>
      <c r="AP121" s="86" t="e">
        <f ca="true">+IF(AND(ISTEXT(OFFSET('Sanitation Data'!$L$2,0,10*ROW('Sanitation Data'!R115))),DE121="Yes"),100-OFFSET('Sanitation Data'!$R$4,0,10*ROW('Sanitation Data'!R115)),IF(AND(ISTEXT(OFFSET('Sanitation Data'!$L$2,0,10*ROW('Sanitation Data'!R115))),DE121="No",ISNUMBER(OFFSET('Sanitation Data'!$R$4,0,10*ROW('Sanitation Data'!R115)))),CONCATENATE("[",ROUND(100-OFFSET('Sanitation Data'!$R$4,0,10*ROW('Sanitation Data'!R115)),0),"]"),IF(AND(ISTEXT(OFFSET('Sanitation Data'!$L$2,0,10*ROW('Sanitation Data'!R115))),DE121="",ISNUMBER(OFFSET('Sanitation Data'!$R$4,0,10*ROW('Sanitation Data'!R115)))),100-OFFSET('Sanitation Data'!$R$4,0,10*ROW('Sanitation Data'!R115)),NA())))</f>
        <v>#N/A</v>
      </c>
      <c r="AQ121" s="86" t="e">
        <f ca="true">+IF(AND(ISTEXT(OFFSET('Sanitation Data'!$L$2,0,10*ROW('Sanitation Data'!R115))),DF121="Yes"),OFFSET('Sanitation Data'!$R$6,0,10*ROW('Sanitation Data'!R115)),IF(AND(ISTEXT(OFFSET('Sanitation Data'!$L$2,0,10*ROW('Sanitation Data'!R115))),DF121="No",ISNUMBER(OFFSET('Sanitation Data'!$R$6,0,10*ROW('Sanitation Data'!R115)))),CONCATENATE("[",ROUND(OFFSET('Sanitation Data'!$R$6,0,10*ROW('Sanitation Data'!R115)),0),"]"),IF(AND(ISTEXT(OFFSET('Sanitation Data'!$L$2,0,10*ROW('Sanitation Data'!R115))),DF121="",ISNUMBER(OFFSET('Sanitation Data'!$R$6,0,10*ROW('Sanitation Data'!R115)))),OFFSET('Sanitation Data'!$R$6,0,10*ROW('Sanitation Data'!R115)),NA())))</f>
        <v>#N/A</v>
      </c>
      <c r="AR121" s="86" t="e">
        <f ca="true">+IF(AND(ISTEXT(OFFSET('Sanitation Data'!$L$2,0,10*ROW('Sanitation Data'!R115))),DG121="Yes"),OFFSET('Sanitation Data'!$R$10,0,10*ROW('Sanitation Data'!R115)),IF(AND(ISTEXT(OFFSET('Sanitation Data'!$L$2,0,10*ROW('Sanitation Data'!R115))),DG121="No",ISNUMBER(OFFSET('Sanitation Data'!$R$10,0,10*ROW('Sanitation Data'!R115)))),CONCATENATE("[",ROUND(OFFSET('Sanitation Data'!$R$10,0,10*ROW('Sanitation Data'!R115)),0),"]"),IF(AND(ISTEXT(OFFSET('Sanitation Data'!$L$2,0,10*ROW('Sanitation Data'!R115))),DG121="",ISNUMBER(OFFSET('Sanitation Data'!$R$10,0,10*ROW('Sanitation Data'!R115)))),OFFSET('Sanitation Data'!$R$10,0,10*ROW('Sanitation Data'!R115)),NA())))</f>
        <v>#N/A</v>
      </c>
      <c r="AS121" s="86" t="e">
        <f ca="true">+IF(AND(ISTEXT(OFFSET('Sanitation Data'!$L$2,0,10*ROW('Sanitation Data'!R115))),DH121="Yes"),OFFSET('Sanitation Data'!$R$11,0,10*ROW('Sanitation Data'!R115)),IF(AND(ISTEXT(OFFSET('Sanitation Data'!$L$2,0,10*ROW('Sanitation Data'!R115))),DH121="No",ISNUMBER(OFFSET('Sanitation Data'!$R$11,0,10*ROW('Sanitation Data'!R115)))),CONCATENATE("[",ROUND(OFFSET('Sanitation Data'!$R$11,0,10*ROW('Sanitation Data'!R115)),0),"]"),IF(AND(ISTEXT(OFFSET('Sanitation Data'!$L$2,0,10*ROW('Sanitation Data'!R115))),DH121="",ISNUMBER(OFFSET('Sanitation Data'!$R$11,0,10*ROW('Sanitation Data'!R115)))),OFFSET('Sanitation Data'!$R$11,0,10*ROW('Sanitation Data'!R115)),NA())))</f>
        <v>#N/A</v>
      </c>
      <c r="AT121" s="86" t="e">
        <f ca="true">+IF(AND(ISTEXT(OFFSET('Sanitation Data'!$L$2,0,10*ROW('Sanitation Data'!R115))),DI121="Yes"),OFFSET('Sanitation Data'!$R$12,0,10*ROW('Sanitation Data'!R115)),IF(AND(ISTEXT(OFFSET('Sanitation Data'!$L$2,0,10*ROW('Sanitation Data'!R115))),DI121="No",ISNUMBER(OFFSET('Sanitation Data'!$R$12,0,10*ROW('Sanitation Data'!R115)))),CONCATENATE("[",ROUND(OFFSET('Sanitation Data'!$R$12,0,10*ROW('Sanitation Data'!R115)),0),"]"),IF(AND(ISTEXT(OFFSET('Sanitation Data'!$L$2,0,10*ROW('Sanitation Data'!R115))),DI121="",ISNUMBER(OFFSET('Sanitation Data'!$R$12,0,10*ROW('Sanitation Data'!R115)))),OFFSET('Sanitation Data'!$R$12,0,10*ROW('Sanitation Data'!R115)),NA())))</f>
        <v>#N/A</v>
      </c>
      <c r="AU121" s="86" t="e">
        <f ca="true">+IF(AND(ISTEXT(OFFSET('Sanitation Data'!$L$2,0,10*ROW('Sanitation Data'!S115))),DJ121="Yes"),100-OFFSET('Sanitation Data'!$S$4,0,10*ROW('Sanitation Data'!S115)),IF(AND(ISTEXT(OFFSET('Sanitation Data'!$L$2,0,10*ROW('Sanitation Data'!S115))),DJ121="No",ISNUMBER(OFFSET('Sanitation Data'!$S$4,0,10*ROW('Sanitation Data'!S115)))),CONCATENATE("[",ROUND(100-OFFSET('Sanitation Data'!$S$4,0,10*ROW('Sanitation Data'!S115)),0),"]"),IF(AND(ISTEXT(OFFSET('Sanitation Data'!$L$2,0,10*ROW('Sanitation Data'!S115))),DJ121="",ISNUMBER(OFFSET('Sanitation Data'!$S$4,0,10*ROW('Sanitation Data'!S115)))),100-OFFSET('Sanitation Data'!$S$4,0,10*ROW('Sanitation Data'!S115)),NA())))</f>
        <v>#N/A</v>
      </c>
      <c r="AV121" s="86" t="e">
        <f ca="true">+IF(AND(ISTEXT(OFFSET('Sanitation Data'!$L$2,0,10*ROW('Sanitation Data'!S115))),DK121="Yes"),OFFSET('Sanitation Data'!$S$6,0,10*ROW('Sanitation Data'!S115)),IF(AND(ISTEXT(OFFSET('Sanitation Data'!$L$2,0,10*ROW('Sanitation Data'!S115))),DK121="No",ISNUMBER(OFFSET('Sanitation Data'!$S$6,0,10*ROW('Sanitation Data'!S115)))),CONCATENATE("[",ROUND(OFFSET('Sanitation Data'!$S$6,0,10*ROW('Sanitation Data'!S115)),0),"]"),IF(AND(ISTEXT(OFFSET('Sanitation Data'!$L$2,0,10*ROW('Sanitation Data'!S115))),DK121="",ISNUMBER(OFFSET('Sanitation Data'!$S$6,0,10*ROW('Sanitation Data'!S115)))),OFFSET('Sanitation Data'!$S$6,0,10*ROW('Sanitation Data'!S115)),NA())))</f>
        <v>#N/A</v>
      </c>
      <c r="AW121" s="86" t="e">
        <f ca="true">+IF(AND(ISTEXT(OFFSET('Sanitation Data'!$L$2,0,10*ROW('Sanitation Data'!S115))),DL121="Yes"),OFFSET('Sanitation Data'!$S$10,0,10*ROW('Sanitation Data'!S115)),IF(AND(ISTEXT(OFFSET('Sanitation Data'!$L$2,0,10*ROW('Sanitation Data'!S115))),DL121="No",ISNUMBER(OFFSET('Sanitation Data'!$S$10,0,10*ROW('Sanitation Data'!S115)))),CONCATENATE("[",ROUND(OFFSET('Sanitation Data'!$S$10,0,10*ROW('Sanitation Data'!S115)),0),"]"),IF(AND(ISTEXT(OFFSET('Sanitation Data'!$L$2,0,10*ROW('Sanitation Data'!S115))),DL121="",ISNUMBER(OFFSET('Sanitation Data'!$S$10,0,10*ROW('Sanitation Data'!S115)))),OFFSET('Sanitation Data'!$S$10,0,10*ROW('Sanitation Data'!S115)),NA())))</f>
        <v>#N/A</v>
      </c>
      <c r="AX121" s="86" t="e">
        <f ca="true">+IF(AND(ISTEXT(OFFSET('Sanitation Data'!$L$2,0,10*ROW('Sanitation Data'!S115))),DM121="Yes"),OFFSET('Sanitation Data'!$S$11,0,10*ROW('Sanitation Data'!S115)),IF(AND(ISTEXT(OFFSET('Sanitation Data'!$L$2,0,10*ROW('Sanitation Data'!S115))),DM121="No",ISNUMBER(OFFSET('Sanitation Data'!$S$11,0,10*ROW('Sanitation Data'!S115)))),CONCATENATE("[",ROUND(OFFSET('Sanitation Data'!$S$11,0,10*ROW('Sanitation Data'!S115)),0),"]"),IF(AND(ISTEXT(OFFSET('Sanitation Data'!$L$2,0,10*ROW('Sanitation Data'!S115))),DM121="",ISNUMBER(OFFSET('Sanitation Data'!$S$11,0,10*ROW('Sanitation Data'!S115)))),OFFSET('Sanitation Data'!$S$11,0,10*ROW('Sanitation Data'!S115)),NA())))</f>
        <v>#N/A</v>
      </c>
      <c r="AY121" s="86" t="e">
        <f ca="true">+IF(AND(ISTEXT(OFFSET('Sanitation Data'!$L$2,0,10*ROW('Sanitation Data'!S115))),DN121="Yes"),OFFSET('Sanitation Data'!$S$12,0,10*ROW('Sanitation Data'!S115)),IF(AND(ISTEXT(OFFSET('Sanitation Data'!$L$2,0,10*ROW('Sanitation Data'!S115))),DN121="No",ISNUMBER(OFFSET('Sanitation Data'!$S$12,0,10*ROW('Sanitation Data'!S115)))),CONCATENATE("[",ROUND(OFFSET('Sanitation Data'!$S$12,0,10*ROW('Sanitation Data'!S115)),0),"]"),IF(AND(ISTEXT(OFFSET('Sanitation Data'!$L$2,0,10*ROW('Sanitation Data'!S115))),DN121="",ISNUMBER(OFFSET('Sanitation Data'!$S$12,0,10*ROW('Sanitation Data'!S115)))),OFFSET('Sanitation Data'!$S$12,0,10*ROW('Sanitation Data'!S115)),NA())))</f>
        <v>#N/A</v>
      </c>
      <c r="AZ121" s="87" t="e">
        <f ca="true">+IF(AND(ISTEXT(OFFSET('Hygiene Data'!$L$2,0,10*ROW('Hygiene Data'!N115))),DO121="Yes"),OFFSET('Hygiene Data'!$N$5,0,10*ROW('Hygiene Data'!N115)),IF(AND(ISTEXT(OFFSET('Hygiene Data'!$L$2,0,10*ROW('Hygiene Data'!N115))),DO121="No",ISNUMBER(OFFSET('Hygiene Data'!$N$5,0,10*ROW('Hygiene Data'!N115)))),CONCATENATE("[",ROUND(OFFSET('Hygiene Data'!$N$5,0,10*ROW('Hygiene Data'!N115)),0),"]"),IF(AND(ISTEXT(OFFSET('Hygiene Data'!$L$2,0,10*ROW('Hygiene Data'!N115))),DO121="",ISNUMBER(OFFSET('Hygiene Data'!$N$5,0,10*ROW('Hygiene Data'!N115)))),OFFSET('Hygiene Data'!$N$5,0,10*ROW('Hygiene Data'!N115)),NA())))</f>
        <v>#N/A</v>
      </c>
      <c r="BA121" s="87" t="e">
        <f ca="true">+IF(AND(ISTEXT(OFFSET('Hygiene Data'!$L$2,0,10*ROW('Hygiene Data'!N115))),DP121="Yes"),OFFSET('Hygiene Data'!$N$7,0,10*ROW('Hygiene Data'!N115)),IF(AND(ISTEXT(OFFSET('Hygiene Data'!$L$2,0,10*ROW('Hygiene Data'!N115))),DP121="No",ISNUMBER(OFFSET('Hygiene Data'!$N$7,0,10*ROW('Hygiene Data'!N115)))),CONCATENATE("[",ROUND(OFFSET('Hygiene Data'!$N$7,0,10*ROW('Hygiene Data'!N115)),0),"]"),IF(AND(ISTEXT(OFFSET('Hygiene Data'!$L$2,0,10*ROW('Hygiene Data'!N115))),DP121="",ISNUMBER(OFFSET('Hygiene Data'!$N$7,0,10*ROW('Hygiene Data'!N115)))),OFFSET('Hygiene Data'!$N$7,0,10*ROW('Hygiene Data'!N115)),NA())))</f>
        <v>#N/A</v>
      </c>
      <c r="BB121" s="87" t="e">
        <f ca="true">+IF(AND(ISTEXT(OFFSET('Hygiene Data'!$L$2,0,10*ROW('Hygiene Data'!N115))),DQ121="Yes"),OFFSET('Hygiene Data'!$N$9,0,10*ROW('Hygiene Data'!N115)),IF(AND(ISTEXT(OFFSET('Hygiene Data'!$L$2,0,10*ROW('Hygiene Data'!N115))),DQ121="No",ISNUMBER(OFFSET('Hygiene Data'!$N$9,0,10*ROW('Hygiene Data'!N115)))),CONCATENATE("[",ROUND(OFFSET('Hygiene Data'!$N$9,0,10*ROW('Hygiene Data'!N115)),0),"]"),IF(AND(ISTEXT(OFFSET('Hygiene Data'!$L$2,0,10*ROW('Hygiene Data'!N115))),DQ121="",ISNUMBER(OFFSET('Hygiene Data'!$N$9,0,10*ROW('Hygiene Data'!N115)))),OFFSET('Hygiene Data'!$N$9,0,10*ROW('Hygiene Data'!N115)),NA())))</f>
        <v>#N/A</v>
      </c>
      <c r="BC121" s="87" t="e">
        <f ca="true">+IF(AND(ISTEXT(OFFSET('Hygiene Data'!$L$2,0,10*ROW('Hygiene Data'!O115))),DR121="Yes"),OFFSET('Hygiene Data'!$O$5,0,10*ROW('Hygiene Data'!O115)),IF(AND(ISTEXT(OFFSET('Hygiene Data'!$L$2,0,10*ROW('Hygiene Data'!O115))),DR121="No",ISNUMBER(OFFSET('Hygiene Data'!$O$5,0,10*ROW('Hygiene Data'!O115)))),CONCATENATE("[",ROUND(OFFSET('Hygiene Data'!$O$5,0,10*ROW('Hygiene Data'!O115)),0),"]"),IF(AND(ISTEXT(OFFSET('Hygiene Data'!$L$2,0,10*ROW('Hygiene Data'!O115))),DR121="",ISNUMBER(OFFSET('Hygiene Data'!$O$5,0,10*ROW('Hygiene Data'!O115)))),OFFSET('Hygiene Data'!$O$5,0,10*ROW('Hygiene Data'!O115)),NA())))</f>
        <v>#N/A</v>
      </c>
      <c r="BD121" s="87" t="e">
        <f ca="true">+IF(AND(ISTEXT(OFFSET('Hygiene Data'!$L$2,0,10*ROW('Hygiene Data'!O115))),DS121="Yes"),OFFSET('Hygiene Data'!$O$7,0,10*ROW('Hygiene Data'!O115)),IF(AND(ISTEXT(OFFSET('Hygiene Data'!$L$2,0,10*ROW('Hygiene Data'!O115))),DS121="No",ISNUMBER(OFFSET('Hygiene Data'!$O$7,0,10*ROW('Hygiene Data'!O115)))),CONCATENATE("[",ROUND(OFFSET('Hygiene Data'!$O$7,0,10*ROW('Hygiene Data'!O115)),0),"]"),IF(AND(ISTEXT(OFFSET('Hygiene Data'!$L$2,0,10*ROW('Hygiene Data'!O115))),DS121="",ISNUMBER(OFFSET('Hygiene Data'!$O$7,0,10*ROW('Hygiene Data'!O115)))),OFFSET('Hygiene Data'!$O$7,0,10*ROW('Hygiene Data'!O115)),NA())))</f>
        <v>#N/A</v>
      </c>
      <c r="BE121" s="87" t="e">
        <f ca="true">+IF(AND(ISTEXT(OFFSET('Hygiene Data'!$L$2,0,10*ROW('Hygiene Data'!O115))),DT121="Yes"),OFFSET('Hygiene Data'!$O$9,0,10*ROW('Hygiene Data'!O115)),IF(AND(ISTEXT(OFFSET('Hygiene Data'!$L$2,0,10*ROW('Hygiene Data'!O115))),DT121="No",ISNUMBER(OFFSET('Hygiene Data'!$O$9,0,10*ROW('Hygiene Data'!O115)))),CONCATENATE("[",ROUND(OFFSET('Hygiene Data'!$O$9,0,10*ROW('Hygiene Data'!O115)),0),"]"),IF(AND(ISTEXT(OFFSET('Hygiene Data'!$L$2,0,10*ROW('Hygiene Data'!O115))),DT121="",ISNUMBER(OFFSET('Hygiene Data'!$O$9,0,10*ROW('Hygiene Data'!O115)))),OFFSET('Hygiene Data'!$O$9,0,10*ROW('Hygiene Data'!O115)),NA())))</f>
        <v>#N/A</v>
      </c>
      <c r="BF121" s="87" t="e">
        <f ca="true">+IF(AND(ISTEXT(OFFSET('Hygiene Data'!$L$2,0,10*ROW('Hygiene Data'!P115))),DU121="Yes"),OFFSET('Hygiene Data'!$P$5,0,10*ROW('Hygiene Data'!P115)),IF(AND(ISTEXT(OFFSET('Hygiene Data'!$L$2,0,10*ROW('Hygiene Data'!P115))),DU121="No",ISNUMBER(OFFSET('Hygiene Data'!$P$5,0,10*ROW('Hygiene Data'!P115)))),CONCATENATE("[",ROUND(OFFSET('Hygiene Data'!$P$5,0,10*ROW('Hygiene Data'!P115)),0),"]"),IF(AND(ISTEXT(OFFSET('Hygiene Data'!$L$2,0,10*ROW('Hygiene Data'!P115))),DU121="",ISNUMBER(OFFSET('Hygiene Data'!$P$5,0,10*ROW('Hygiene Data'!P115)))),OFFSET('Hygiene Data'!$P$5,0,10*ROW('Hygiene Data'!P115)),NA())))</f>
        <v>#N/A</v>
      </c>
      <c r="BG121" s="87" t="e">
        <f ca="true">+IF(AND(ISTEXT(OFFSET('Hygiene Data'!$L$2,0,10*ROW('Hygiene Data'!P115))),DV121="Yes"),OFFSET('Hygiene Data'!$P$7,0,10*ROW('Hygiene Data'!P115)),IF(AND(ISTEXT(OFFSET('Hygiene Data'!$L$2,0,10*ROW('Hygiene Data'!P115))),DV121="No",ISNUMBER(OFFSET('Hygiene Data'!$P$7,0,10*ROW('Hygiene Data'!P115)))),CONCATENATE("[",ROUND(OFFSET('Hygiene Data'!$P$7,0,10*ROW('Hygiene Data'!P115)),0),"]"),IF(AND(ISTEXT(OFFSET('Hygiene Data'!$L$2,0,10*ROW('Hygiene Data'!P115))),DV121="",ISNUMBER(OFFSET('Hygiene Data'!$P$7,0,10*ROW('Hygiene Data'!P115)))),OFFSET('Hygiene Data'!$P$7,0,10*ROW('Hygiene Data'!P115)),NA())))</f>
        <v>#N/A</v>
      </c>
      <c r="BH121" s="87" t="e">
        <f ca="true">+IF(AND(ISTEXT(OFFSET('Hygiene Data'!$L$2,0,10*ROW('Hygiene Data'!P115))),DW121="Yes"),OFFSET('Hygiene Data'!$P$9,0,10*ROW('Hygiene Data'!P115)),IF(AND(ISTEXT(OFFSET('Hygiene Data'!$L$2,0,10*ROW('Hygiene Data'!P115))),DW121="No",ISNUMBER(OFFSET('Hygiene Data'!$P$9,0,10*ROW('Hygiene Data'!P115)))),CONCATENATE("[",ROUND(OFFSET('Hygiene Data'!$P$9,0,10*ROW('Hygiene Data'!P115)),0),"]"),IF(AND(ISTEXT(OFFSET('Hygiene Data'!$L$2,0,10*ROW('Hygiene Data'!P115))),DW121="",ISNUMBER(OFFSET('Hygiene Data'!$P$9,0,10*ROW('Hygiene Data'!P115)))),OFFSET('Hygiene Data'!$P$9,0,10*ROW('Hygiene Data'!P115)),NA())))</f>
        <v>#N/A</v>
      </c>
      <c r="BI121" s="87" t="e">
        <f ca="true">+IF(AND(ISTEXT(OFFSET('Hygiene Data'!$L$2,0,10*ROW('Hygiene Data'!Q115))),DX121="Yes"),OFFSET('Hygiene Data'!$Q$5,0,10*ROW('Hygiene Data'!Q115)),IF(AND(ISTEXT(OFFSET('Hygiene Data'!$L$2,0,10*ROW('Hygiene Data'!Q115))),DX121="No",ISNUMBER(OFFSET('Hygiene Data'!$Q$5,0,10*ROW('Hygiene Data'!Q115)))),CONCATENATE("[",ROUND(OFFSET('Hygiene Data'!$Q$5,0,10*ROW('Hygiene Data'!Q115)),0),"]"),IF(AND(ISTEXT(OFFSET('Hygiene Data'!$L$2,0,10*ROW('Hygiene Data'!Q115))),DX121="",ISNUMBER(OFFSET('Hygiene Data'!$Q$5,0,10*ROW('Hygiene Data'!Q115)))),OFFSET('Hygiene Data'!$Q$5,0,10*ROW('Hygiene Data'!Q115)),NA())))</f>
        <v>#N/A</v>
      </c>
      <c r="BJ121" s="87" t="e">
        <f ca="true">+IF(AND(ISTEXT(OFFSET('Hygiene Data'!$L$2,0,10*ROW('Hygiene Data'!Q115))),DY121="Yes"),OFFSET('Hygiene Data'!$Q$7,0,10*ROW('Hygiene Data'!Q115)),IF(AND(ISTEXT(OFFSET('Hygiene Data'!$L$2,0,10*ROW('Hygiene Data'!Q115))),DY121="No",ISNUMBER(OFFSET('Hygiene Data'!$Q$7,0,10*ROW('Hygiene Data'!Q115)))),CONCATENATE("[",ROUND(OFFSET('Hygiene Data'!$Q$7,0,10*ROW('Hygiene Data'!Q115)),0),"]"),IF(AND(ISTEXT(OFFSET('Hygiene Data'!$L$2,0,10*ROW('Hygiene Data'!Q115))),DY121="",ISNUMBER(OFFSET('Hygiene Data'!$Q$7,0,10*ROW('Hygiene Data'!Q115)))),OFFSET('Hygiene Data'!$Q$7,0,10*ROW('Hygiene Data'!Q115)),NA())))</f>
        <v>#N/A</v>
      </c>
      <c r="BK121" s="87" t="e">
        <f ca="true">+IF(AND(ISTEXT(OFFSET('Hygiene Data'!$L$2,0,10*ROW('Hygiene Data'!Q115))),DZ121="Yes"),OFFSET('Hygiene Data'!$Q$9,0,10*ROW('Hygiene Data'!Q115)),IF(AND(ISTEXT(OFFSET('Hygiene Data'!$L$2,0,10*ROW('Hygiene Data'!Q115))),DZ121="No",ISNUMBER(OFFSET('Hygiene Data'!$Q$9,0,10*ROW('Hygiene Data'!Q115)))),CONCATENATE("[",ROUND(OFFSET('Hygiene Data'!$Q$9,0,10*ROW('Hygiene Data'!Q115)),0),"]"),IF(AND(ISTEXT(OFFSET('Hygiene Data'!$L$2,0,10*ROW('Hygiene Data'!Q115))),DZ121="",ISNUMBER(OFFSET('Hygiene Data'!$Q$9,0,10*ROW('Hygiene Data'!Q115)))),OFFSET('Hygiene Data'!$Q$9,0,10*ROW('Hygiene Data'!Q115)),NA())))</f>
        <v>#N/A</v>
      </c>
      <c r="BL121" s="87" t="e">
        <f ca="true">+IF(AND(ISTEXT(OFFSET('Hygiene Data'!$L$2,0,10*ROW('Hygiene Data'!R115))),EA121="Yes"),OFFSET('Hygiene Data'!$R$5,0,10*ROW('Hygiene Data'!R115)),IF(AND(ISTEXT(OFFSET('Hygiene Data'!$L$2,0,10*ROW('Hygiene Data'!R115))),EA121="No",ISNUMBER(OFFSET('Hygiene Data'!$R$5,0,10*ROW('Hygiene Data'!R115)))),CONCATENATE("[",ROUND(OFFSET('Hygiene Data'!$R$5,0,10*ROW('Hygiene Data'!R115)),0),"]"),IF(AND(ISTEXT(OFFSET('Hygiene Data'!$L$2,0,10*ROW('Hygiene Data'!R115))),EA121="",ISNUMBER(OFFSET('Hygiene Data'!$R$5,0,10*ROW('Hygiene Data'!R115)))),OFFSET('Hygiene Data'!$R$5,0,10*ROW('Hygiene Data'!R115)),NA())))</f>
        <v>#N/A</v>
      </c>
      <c r="BM121" s="87" t="e">
        <f ca="true">+IF(AND(ISTEXT(OFFSET('Hygiene Data'!$L$2,0,10*ROW('Hygiene Data'!R115))),EB121="Yes"),OFFSET('Hygiene Data'!$R$7,0,10*ROW('Hygiene Data'!R115)),IF(AND(ISTEXT(OFFSET('Hygiene Data'!$L$2,0,10*ROW('Hygiene Data'!R115))),EB121="No",ISNUMBER(OFFSET('Hygiene Data'!$R$7,0,10*ROW('Hygiene Data'!R115)))),CONCATENATE("[",ROUND(OFFSET('Hygiene Data'!$R$7,0,10*ROW('Hygiene Data'!R115)),0),"]"),IF(AND(ISTEXT(OFFSET('Hygiene Data'!$L$2,0,10*ROW('Hygiene Data'!R115))),EB121="",ISNUMBER(OFFSET('Hygiene Data'!$R$7,0,10*ROW('Hygiene Data'!R115)))),OFFSET('Hygiene Data'!$R$7,0,10*ROW('Hygiene Data'!R115)),NA())))</f>
        <v>#N/A</v>
      </c>
      <c r="BN121" s="87" t="e">
        <f ca="true">+IF(AND(ISTEXT(OFFSET('Hygiene Data'!$L$2,0,10*ROW('Hygiene Data'!R115))),EC121="Yes"),OFFSET('Hygiene Data'!$R$9,0,10*ROW('Hygiene Data'!R115)),IF(AND(ISTEXT(OFFSET('Hygiene Data'!$L$2,0,10*ROW('Hygiene Data'!R115))),EC121="No",ISNUMBER(OFFSET('Hygiene Data'!$R$9,0,10*ROW('Hygiene Data'!R115)))),CONCATENATE("[",ROUND(OFFSET('Hygiene Data'!$R$9,0,10*ROW('Hygiene Data'!R115)),0),"]"),IF(AND(ISTEXT(OFFSET('Hygiene Data'!$L$2,0,10*ROW('Hygiene Data'!R115))),EC121="",ISNUMBER(OFFSET('Hygiene Data'!$R$9,0,10*ROW('Hygiene Data'!R115)))),OFFSET('Hygiene Data'!$R$9,0,10*ROW('Hygiene Data'!R115)),NA())))</f>
        <v>#N/A</v>
      </c>
      <c r="BO121" s="87" t="e">
        <f ca="true">+IF(AND(ISTEXT(OFFSET('Hygiene Data'!$L$2,0,10*ROW('Hygiene Data'!S115))),ED121="Yes"),OFFSET('Hygiene Data'!$S$5,0,10*ROW('Hygiene Data'!S115)),IF(AND(ISTEXT(OFFSET('Hygiene Data'!$L$2,0,10*ROW('Hygiene Data'!S115))),ED121="No",ISNUMBER(OFFSET('Hygiene Data'!$S$5,0,10*ROW('Hygiene Data'!S115)))),CONCATENATE("[",ROUND(OFFSET('Hygiene Data'!$S$5,0,10*ROW('Hygiene Data'!S115)),0),"]"),IF(AND(ISTEXT(OFFSET('Hygiene Data'!$L$2,0,10*ROW('Hygiene Data'!S115))),ED121="",ISNUMBER(OFFSET('Hygiene Data'!$S$5,0,10*ROW('Hygiene Data'!S115)))),OFFSET('Hygiene Data'!$S$5,0,10*ROW('Hygiene Data'!S115)),NA())))</f>
        <v>#N/A</v>
      </c>
      <c r="BP121" s="87" t="e">
        <f ca="true">+IF(AND(ISTEXT(OFFSET('Hygiene Data'!$L$2,0,10*ROW('Hygiene Data'!S115))),EE121="Yes"),OFFSET('Hygiene Data'!$S$7,0,10*ROW('Hygiene Data'!S115)),IF(AND(ISTEXT(OFFSET('Hygiene Data'!$L$2,0,10*ROW('Hygiene Data'!S115))),EE121="No",ISNUMBER(OFFSET('Hygiene Data'!$S$7,0,10*ROW('Hygiene Data'!S115)))),CONCATENATE("[",ROUND(OFFSET('Hygiene Data'!$S$7,0,10*ROW('Hygiene Data'!S115)),0),"]"),IF(AND(ISTEXT(OFFSET('Hygiene Data'!$L$2,0,10*ROW('Hygiene Data'!S115))),EE121="",ISNUMBER(OFFSET('Hygiene Data'!$S$7,0,10*ROW('Hygiene Data'!S115)))),OFFSET('Hygiene Data'!$S$7,0,10*ROW('Hygiene Data'!S115)),NA())))</f>
        <v>#N/A</v>
      </c>
      <c r="BQ121" s="87" t="e">
        <f ca="true">+IF(AND(ISTEXT(OFFSET('Hygiene Data'!$L$2,0,10*ROW('Hygiene Data'!S115))),EF121="Yes"),OFFSET('Hygiene Data'!$S$9,0,10*ROW('Hygiene Data'!S115)),IF(AND(ISTEXT(OFFSET('Hygiene Data'!$L$2,0,10*ROW('Hygiene Data'!S115))),EF121="No",ISNUMBER(OFFSET('Hygiene Data'!$S$9,0,10*ROW('Hygiene Data'!S115)))),CONCATENATE("[",ROUND(OFFSET('Hygiene Data'!$S$9,0,10*ROW('Hygiene Data'!S115)),0),"]"),IF(AND(ISTEXT(OFFSET('Hygiene Data'!$L$2,0,10*ROW('Hygiene Data'!S115))),EF121="",ISNUMBER(OFFSET('Hygiene Data'!$S$9,0,10*ROW('Hygiene Data'!S115)))),OFFSET('Hygiene Data'!$S$9,0,10*ROW('Hygiene Data'!S115)),NA())))</f>
        <v>#N/A</v>
      </c>
      <c r="BR121" s="271"/>
      <c r="BS121" s="271" t="str">
        <f ca="true">+IF(OFFSET('Water Data'!$N$27,0,10*ROW('Water Data'!N115))="","",OFFSET('Water Data'!$N$27,0,10*ROW('Water Data'!N115)))</f>
        <v/>
      </c>
      <c r="BT121" s="271" t="str">
        <f ca="true">+IF(OFFSET('Water Data'!$N$28,0,10*ROW('Water Data'!N115))="","",OFFSET('Water Data'!$N$28,0,10*ROW('Water Data'!N115)))</f>
        <v/>
      </c>
      <c r="BU121" s="271" t="str">
        <f ca="true">+IF(OFFSET('Water Data'!$N$29,0,10*ROW('Water Data'!N115))="","",OFFSET('Water Data'!$N$29,0,10*ROW('Water Data'!N115)))</f>
        <v/>
      </c>
      <c r="BV121" s="271" t="str">
        <f ca="true">+IF(OFFSET('Water Data'!$O$27,0,10*ROW('Water Data'!O115))="","",OFFSET('Water Data'!$O$27,0,10*ROW('Water Data'!O115)))</f>
        <v/>
      </c>
      <c r="BW121" s="271" t="str">
        <f ca="true">+IF(OFFSET('Water Data'!$O$28,0,10*ROW('Water Data'!O115))="","",OFFSET('Water Data'!$O$28,0,10*ROW('Water Data'!O115)))</f>
        <v/>
      </c>
      <c r="BX121" s="271" t="str">
        <f ca="true">+IF(OFFSET('Water Data'!$O$29,0,10*ROW('Water Data'!O115))="","",OFFSET('Water Data'!$O$29,0,10*ROW('Water Data'!O115)))</f>
        <v/>
      </c>
      <c r="BY121" s="271" t="str">
        <f ca="true">+IF(OFFSET('Water Data'!$P$27,0,10*ROW('Water Data'!P115))="","",OFFSET('Water Data'!$P$27,0,10*ROW('Water Data'!P115)))</f>
        <v/>
      </c>
      <c r="BZ121" s="271" t="str">
        <f ca="true">+IF(OFFSET('Water Data'!$P$28,0,10*ROW('Water Data'!P115))="","",OFFSET('Water Data'!$P$28,0,10*ROW('Water Data'!P115)))</f>
        <v/>
      </c>
      <c r="CA121" s="271" t="str">
        <f ca="true">+IF(OFFSET('Water Data'!$P$29,0,10*ROW('Water Data'!P115))="","",OFFSET('Water Data'!$P$29,0,10*ROW('Water Data'!P115)))</f>
        <v/>
      </c>
      <c r="CB121" s="271" t="str">
        <f ca="true">+IF(OFFSET('Water Data'!$Q$27,0,10*ROW('Water Data'!Q115))="","",OFFSET('Water Data'!$Q$27,0,10*ROW('Water Data'!Q115)))</f>
        <v/>
      </c>
      <c r="CC121" s="271" t="str">
        <f ca="true">+IF(OFFSET('Water Data'!$Q$28,0,10*ROW('Water Data'!Q115))="","",OFFSET('Water Data'!$Q$28,0,10*ROW('Water Data'!Q115)))</f>
        <v/>
      </c>
      <c r="CD121" s="271" t="str">
        <f ca="true">+IF(OFFSET('Water Data'!$Q$29,0,10*ROW('Water Data'!Q115))="","",OFFSET('Water Data'!$Q$29,0,10*ROW('Water Data'!Q115)))</f>
        <v/>
      </c>
      <c r="CE121" s="271" t="str">
        <f ca="true">+IF(OFFSET('Water Data'!$R$27,0,10*ROW('Water Data'!R115))="","",OFFSET('Water Data'!$R$27,0,10*ROW('Water Data'!R115)))</f>
        <v/>
      </c>
      <c r="CF121" s="271" t="str">
        <f ca="true">+IF(OFFSET('Water Data'!$R$28,0,10*ROW('Water Data'!R115))="","",OFFSET('Water Data'!$R$28,0,10*ROW('Water Data'!R115)))</f>
        <v/>
      </c>
      <c r="CG121" s="271" t="str">
        <f ca="true">+IF(OFFSET('Water Data'!$R$29,0,10*ROW('Water Data'!R115))="","",OFFSET('Water Data'!$R$29,0,10*ROW('Water Data'!R115)))</f>
        <v/>
      </c>
      <c r="CH121" s="271" t="str">
        <f ca="true">+IF(OFFSET('Water Data'!$S$27,0,10*ROW('Water Data'!S115))="","",OFFSET('Water Data'!$S$27,0,10*ROW('Water Data'!S115)))</f>
        <v/>
      </c>
      <c r="CI121" s="271" t="str">
        <f ca="true">+IF(OFFSET('Water Data'!$S$28,0,10*ROW('Water Data'!S115))="","",OFFSET('Water Data'!$S$28,0,10*ROW('Water Data'!S115)))</f>
        <v/>
      </c>
      <c r="CJ121" s="271" t="str">
        <f ca="true">+IF(OFFSET('Water Data'!$S$29,0,10*ROW('Water Data'!S115))="","",OFFSET('Water Data'!$S$29,0,10*ROW('Water Data'!S115)))</f>
        <v/>
      </c>
      <c r="CK121" s="271" t="str">
        <f ca="true">+IF(OFFSET('Sanitation Data'!$N$28,0,10*ROW('Sanitation Data'!N115))="","",OFFSET('Sanitation Data'!$N$28,0,10*ROW('Sanitation Data'!N115)))</f>
        <v/>
      </c>
      <c r="CL121" s="271" t="str">
        <f ca="true">+IF(OFFSET('Sanitation Data'!$N$29,0,10*ROW('Sanitation Data'!N115))="","",OFFSET('Sanitation Data'!$N$29,0,10*ROW('Sanitation Data'!N115)))</f>
        <v/>
      </c>
      <c r="CM121" s="271" t="str">
        <f ca="true">+IF(OFFSET('Sanitation Data'!$N$30,0,10*ROW('Sanitation Data'!N115))="","",OFFSET('Sanitation Data'!$N$30,0,10*ROW('Sanitation Data'!N115)))</f>
        <v/>
      </c>
      <c r="CN121" s="271" t="str">
        <f ca="true">+IF(OFFSET('Sanitation Data'!$N$31,0,10*ROW('Sanitation Data'!N115))="","",OFFSET('Sanitation Data'!$N$31,0,10*ROW('Sanitation Data'!N115)))</f>
        <v/>
      </c>
      <c r="CO121" s="271" t="str">
        <f ca="true">+IF(OFFSET('Sanitation Data'!$N$32,0,10*ROW('Sanitation Data'!N115))="","",OFFSET('Sanitation Data'!$N$32,0,10*ROW('Sanitation Data'!N115)))</f>
        <v/>
      </c>
      <c r="CP121" s="271" t="str">
        <f ca="true">+IF(OFFSET('Sanitation Data'!$O$28,0,10*ROW('Sanitation Data'!O115))="","",OFFSET('Sanitation Data'!$O$28,0,10*ROW('Sanitation Data'!O115)))</f>
        <v/>
      </c>
      <c r="CQ121" s="271" t="str">
        <f ca="true">+IF(OFFSET('Sanitation Data'!$O$29,0,10*ROW('Sanitation Data'!O115))="","",OFFSET('Sanitation Data'!$O$29,0,10*ROW('Sanitation Data'!O115)))</f>
        <v/>
      </c>
      <c r="CR121" s="271" t="str">
        <f ca="true">+IF(OFFSET('Sanitation Data'!$O$30,0,10*ROW('Sanitation Data'!O115))="","",OFFSET('Sanitation Data'!$O$30,0,10*ROW('Sanitation Data'!O115)))</f>
        <v/>
      </c>
      <c r="CS121" s="271" t="str">
        <f ca="true">+IF(OFFSET('Sanitation Data'!$O$31,0,10*ROW('Sanitation Data'!O115))="","",OFFSET('Sanitation Data'!$O$31,0,10*ROW('Sanitation Data'!O115)))</f>
        <v/>
      </c>
      <c r="CT121" s="271" t="str">
        <f ca="true">+IF(OFFSET('Sanitation Data'!$O$32,0,10*ROW('Sanitation Data'!O115))="","",OFFSET('Sanitation Data'!$O$32,0,10*ROW('Sanitation Data'!O115)))</f>
        <v/>
      </c>
      <c r="CU121" s="271" t="str">
        <f ca="true">+IF(OFFSET('Sanitation Data'!$P$28,0,10*ROW('Sanitation Data'!P115))="","",OFFSET('Sanitation Data'!$P$28,0,10*ROW('Sanitation Data'!P115)))</f>
        <v/>
      </c>
      <c r="CV121" s="271" t="str">
        <f ca="true">+IF(OFFSET('Sanitation Data'!$P$29,0,10*ROW('Sanitation Data'!P115))="","",OFFSET('Sanitation Data'!$P$29,0,10*ROW('Sanitation Data'!P115)))</f>
        <v/>
      </c>
      <c r="CW121" s="271" t="str">
        <f ca="true">+IF(OFFSET('Sanitation Data'!$P$30,0,10*ROW('Sanitation Data'!P115))="","",OFFSET('Sanitation Data'!$P$30,0,10*ROW('Sanitation Data'!P115)))</f>
        <v/>
      </c>
      <c r="CX121" s="271" t="str">
        <f ca="true">+IF(OFFSET('Sanitation Data'!$P$31,0,10*ROW('Sanitation Data'!P115))="","",OFFSET('Sanitation Data'!$P$31,0,10*ROW('Sanitation Data'!P115)))</f>
        <v/>
      </c>
      <c r="CY121" s="271" t="str">
        <f ca="true">+IF(OFFSET('Sanitation Data'!$P$32,0,10*ROW('Sanitation Data'!P115))="","",OFFSET('Sanitation Data'!$P$32,0,10*ROW('Sanitation Data'!P115)))</f>
        <v/>
      </c>
      <c r="CZ121" s="271" t="str">
        <f ca="true">+IF(OFFSET('Sanitation Data'!$Q$28,0,10*ROW('Sanitation Data'!Q115))="","",OFFSET('Sanitation Data'!$Q$28,0,10*ROW('Sanitation Data'!Q115)))</f>
        <v/>
      </c>
      <c r="DA121" s="271" t="str">
        <f ca="true">+IF(OFFSET('Sanitation Data'!$Q$29,0,10*ROW('Sanitation Data'!Q115))="","",OFFSET('Sanitation Data'!$Q$29,0,10*ROW('Sanitation Data'!Q115)))</f>
        <v/>
      </c>
      <c r="DB121" s="271" t="str">
        <f ca="true">+IF(OFFSET('Sanitation Data'!$Q$30,0,10*ROW('Sanitation Data'!Q115))="","",OFFSET('Sanitation Data'!$Q$30,0,10*ROW('Sanitation Data'!Q115)))</f>
        <v/>
      </c>
      <c r="DC121" s="271" t="str">
        <f ca="true">+IF(OFFSET('Sanitation Data'!$Q$31,0,10*ROW('Sanitation Data'!Q115))="","",OFFSET('Sanitation Data'!$Q$31,0,10*ROW('Sanitation Data'!Q115)))</f>
        <v/>
      </c>
      <c r="DD121" s="271" t="str">
        <f ca="true">+IF(OFFSET('Sanitation Data'!$Q$32,0,10*ROW('Sanitation Data'!Q115))="","",OFFSET('Sanitation Data'!$Q$32,0,10*ROW('Sanitation Data'!Q115)))</f>
        <v/>
      </c>
      <c r="DE121" s="271" t="str">
        <f ca="true">+IF(OFFSET('Sanitation Data'!$R$28,0,10*ROW('Sanitation Data'!R115))="","",OFFSET('Sanitation Data'!$R$28,0,10*ROW('Sanitation Data'!R115)))</f>
        <v/>
      </c>
      <c r="DF121" s="271" t="str">
        <f ca="true">+IF(OFFSET('Sanitation Data'!$R$29,0,10*ROW('Sanitation Data'!R115))="","",OFFSET('Sanitation Data'!$R$29,0,10*ROW('Sanitation Data'!R115)))</f>
        <v/>
      </c>
      <c r="DG121" s="271" t="str">
        <f ca="true">+IF(OFFSET('Sanitation Data'!$R$30,0,10*ROW('Sanitation Data'!R115))="","",OFFSET('Sanitation Data'!$R$30,0,10*ROW('Sanitation Data'!R115)))</f>
        <v/>
      </c>
      <c r="DH121" s="271" t="str">
        <f ca="true">+IF(OFFSET('Sanitation Data'!$R$31,0,10*ROW('Sanitation Data'!R115))="","",OFFSET('Sanitation Data'!$R$31,0,10*ROW('Sanitation Data'!R115)))</f>
        <v/>
      </c>
      <c r="DI121" s="271" t="str">
        <f ca="true">+IF(OFFSET('Sanitation Data'!$R$32,0,10*ROW('Sanitation Data'!R115))="","",OFFSET('Sanitation Data'!$R$32,0,10*ROW('Sanitation Data'!R115)))</f>
        <v/>
      </c>
      <c r="DJ121" s="271" t="str">
        <f ca="true">+IF(OFFSET('Sanitation Data'!$S$28,0,10*ROW('Sanitation Data'!S115))="","",OFFSET('Sanitation Data'!$S$28,0,10*ROW('Sanitation Data'!S115)))</f>
        <v/>
      </c>
      <c r="DK121" s="271" t="str">
        <f ca="true">+IF(OFFSET('Sanitation Data'!$S$29,0,10*ROW('Sanitation Data'!S115))="","",OFFSET('Sanitation Data'!$S$29,0,10*ROW('Sanitation Data'!S115)))</f>
        <v/>
      </c>
      <c r="DL121" s="271" t="str">
        <f ca="true">+IF(OFFSET('Sanitation Data'!$S$30,0,10*ROW('Sanitation Data'!S115))="","",OFFSET('Sanitation Data'!$S$30,0,10*ROW('Sanitation Data'!S115)))</f>
        <v/>
      </c>
      <c r="DM121" s="271" t="str">
        <f ca="true">+IF(OFFSET('Sanitation Data'!$S$31,0,10*ROW('Sanitation Data'!S115))="","",OFFSET('Sanitation Data'!$S$31,0,10*ROW('Sanitation Data'!S115)))</f>
        <v/>
      </c>
      <c r="DN121" s="271" t="str">
        <f ca="true">+IF(OFFSET('Sanitation Data'!$S$32,0,10*ROW('Sanitation Data'!S115))="","",OFFSET('Sanitation Data'!$S$32,0,10*ROW('Sanitation Data'!S115)))</f>
        <v/>
      </c>
      <c r="DO121" s="271" t="str">
        <f ca="true">+IF(OFFSET('Hygiene Data'!$N$11,0,10*ROW('Hygiene Data'!N115))="","",OFFSET('Hygiene Data'!$N$11,0,10*ROW('Hygiene Data'!N115)))</f>
        <v/>
      </c>
      <c r="DP121" s="271" t="str">
        <f ca="true">+IF(OFFSET('Hygiene Data'!$N$12,0,10*ROW('Hygiene Data'!N115))="","",OFFSET('Hygiene Data'!$N$12,0,10*ROW('Hygiene Data'!N115)))</f>
        <v/>
      </c>
      <c r="DQ121" s="271" t="str">
        <f ca="true">+IF(OFFSET('Hygiene Data'!$N$13,0,10*ROW('Hygiene Data'!N115))="","",OFFSET('Hygiene Data'!$N$13,0,10*ROW('Hygiene Data'!N115)))</f>
        <v/>
      </c>
      <c r="DR121" s="271" t="str">
        <f ca="true">+IF(OFFSET('Hygiene Data'!$O$11,0,10*ROW('Hygiene Data'!O115))="","",OFFSET('Hygiene Data'!$O$11,0,10*ROW('Hygiene Data'!O115)))</f>
        <v/>
      </c>
      <c r="DS121" s="271" t="str">
        <f ca="true">+IF(OFFSET('Hygiene Data'!$O$12,0,10*ROW('Hygiene Data'!O115))="","",OFFSET('Hygiene Data'!$O$12,0,10*ROW('Hygiene Data'!O115)))</f>
        <v/>
      </c>
      <c r="DT121" s="271" t="str">
        <f ca="true">+IF(OFFSET('Hygiene Data'!$O$13,0,10*ROW('Hygiene Data'!O115))="","",OFFSET('Hygiene Data'!$O$13,0,10*ROW('Hygiene Data'!O115)))</f>
        <v/>
      </c>
      <c r="DU121" s="271" t="str">
        <f ca="true">+IF(OFFSET('Hygiene Data'!$P$11,0,10*ROW('Hygiene Data'!P115))="","",OFFSET('Hygiene Data'!$P$11,0,10*ROW('Hygiene Data'!P115)))</f>
        <v/>
      </c>
      <c r="DV121" s="271" t="str">
        <f ca="true">+IF(OFFSET('Hygiene Data'!$P$12,0,10*ROW('Hygiene Data'!P115))="","",OFFSET('Hygiene Data'!$P$12,0,10*ROW('Hygiene Data'!P115)))</f>
        <v/>
      </c>
      <c r="DW121" s="271" t="str">
        <f ca="true">+IF(OFFSET('Hygiene Data'!$P$13,0,10*ROW('Hygiene Data'!P115))="","",OFFSET('Hygiene Data'!$P$13,0,10*ROW('Hygiene Data'!P115)))</f>
        <v/>
      </c>
      <c r="DX121" s="271" t="str">
        <f ca="true">+IF(OFFSET('Hygiene Data'!$Q$11,0,10*ROW('Hygiene Data'!Q115))="","",OFFSET('Hygiene Data'!$Q$11,0,10*ROW('Hygiene Data'!Q115)))</f>
        <v/>
      </c>
      <c r="DY121" s="271" t="str">
        <f ca="true">+IF(OFFSET('Hygiene Data'!$Q$12,0,10*ROW('Hygiene Data'!Q115))="","",OFFSET('Hygiene Data'!$Q$12,0,10*ROW('Hygiene Data'!Q115)))</f>
        <v/>
      </c>
      <c r="DZ121" s="271" t="str">
        <f ca="true">+IF(OFFSET('Hygiene Data'!$Q$13,0,10*ROW('Hygiene Data'!Q115))="","",OFFSET('Hygiene Data'!$Q$13,0,10*ROW('Hygiene Data'!Q115)))</f>
        <v/>
      </c>
      <c r="EA121" s="271" t="str">
        <f ca="true">+IF(OFFSET('Hygiene Data'!$R$11,0,10*ROW('Hygiene Data'!R115))="","",OFFSET('Hygiene Data'!$R$11,0,10*ROW('Hygiene Data'!R115)))</f>
        <v/>
      </c>
      <c r="EB121" s="271" t="str">
        <f ca="true">+IF(OFFSET('Hygiene Data'!$R$12,0,10*ROW('Hygiene Data'!R115))="","",OFFSET('Hygiene Data'!$R$12,0,10*ROW('Hygiene Data'!R115)))</f>
        <v/>
      </c>
      <c r="EC121" s="271" t="str">
        <f ca="true">+IF(OFFSET('Hygiene Data'!$R$13,0,10*ROW('Hygiene Data'!R115))="","",OFFSET('Hygiene Data'!$R$13,0,10*ROW('Hygiene Data'!R115)))</f>
        <v/>
      </c>
      <c r="ED121" s="271" t="str">
        <f ca="true">+IF(OFFSET('Hygiene Data'!$S$11,0,10*ROW('Hygiene Data'!S115))="","",OFFSET('Hygiene Data'!$S$11,0,10*ROW('Hygiene Data'!S115)))</f>
        <v/>
      </c>
      <c r="EE121" s="271" t="str">
        <f ca="true">+IF(OFFSET('Hygiene Data'!$S$12,0,10*ROW('Hygiene Data'!S115))="","",OFFSET('Hygiene Data'!$S$12,0,10*ROW('Hygiene Data'!S115)))</f>
        <v/>
      </c>
      <c r="EF121" s="271" t="str">
        <f ca="true">+IF(OFFSET('Hygiene Data'!$S$13,0,10*ROW('Hygiene Data'!S115))="","",OFFSET('Hygiene Data'!$S$13,0,10*ROW('Hygiene Data'!S115)))</f>
        <v/>
      </c>
    </row>
    <row xmlns:x14ac="http://schemas.microsoft.com/office/spreadsheetml/2009/9/ac" r="122" x14ac:dyDescent="0.2">
      <c r="A122" s="32" t="str">
        <f ca="true">+IF(OFFSET('Water Data'!$L$2,0,10*ROW('Water Data'!O116))="","",OFFSET('Water Data'!$L$2,0,10*ROW('Water Data'!O116)))</f>
        <v/>
      </c>
      <c r="B122" s="32" t="str">
        <f ca="true">+IF(OFFSET('Water Data'!$M$2,0,10*ROW('Water Data'!P116))="","",OFFSET('Water Data'!$M$2,0,10*ROW('Water Data'!P116)))</f>
        <v/>
      </c>
      <c r="C122" s="327" t="str">
        <f t="shared" ca="true" si="1"/>
        <v/>
      </c>
      <c r="D122" s="85" t="e">
        <f ca="true">+IF(AND(ISTEXT(OFFSET('Water Data'!$L$2,0,10*ROW('Water Data'!N116))),BS122="Yes"),100-OFFSET('Water Data'!$N$4,0,10*ROW('Water Data'!N116)),IF(AND(ISTEXT(OFFSET('Water Data'!$L$2,0,10*ROW('Water Data'!N116))),BS122="No",ISNUMBER(OFFSET('Water Data'!$N$4,0,10*ROW('Water Data'!N116)))),CONCATENATE("[",ROUND(100-OFFSET('Water Data'!$N$4,0,10*ROW('Water Data'!N116)),0),"]"),IF(AND(ISTEXT(OFFSET('Water Data'!$L$2,0,10*ROW('Water Data'!N116))),BS122="",ISNUMBER(OFFSET('Water Data'!$N$4,0,10*ROW('Water Data'!N116)))),100-OFFSET('Water Data'!$N$4,0,10*ROW('Water Data'!N116)),NA())))</f>
        <v>#N/A</v>
      </c>
      <c r="E122" s="85" t="e">
        <f ca="true">+IF(AND(ISTEXT(OFFSET('Water Data'!$L$2,0,10*ROW('Water Data'!O116))),BT122="Yes"),OFFSET('Water Data'!$N$6,0,10*ROW('Water Data'!N116)),IF(AND(ISTEXT(OFFSET('Water Data'!$L$2,0,10*ROW('Water Data'!N116))),BT122="No",ISNUMBER(OFFSET('Water Data'!$N$6,0,10*ROW('Water Data'!N116)))),CONCATENATE("[",ROUND(OFFSET('Water Data'!$N$6,0,10*ROW('Water Data'!N116)),0),"]"),IF(AND(ISTEXT(OFFSET('Water Data'!$L$2,0,10*ROW('Water Data'!N116))),BT122="",ISNUMBER(OFFSET('Water Data'!$N$6,0,10*ROW('Water Data'!N116)))),OFFSET('Water Data'!$N$6,0,10*ROW('Water Data'!N116)),NA())))</f>
        <v>#N/A</v>
      </c>
      <c r="F122" s="85" t="e">
        <f ca="true">+IF(AND(ISTEXT(OFFSET('Water Data'!$L$2,0,10*ROW('Water Data'!N116))),BU122="Yes"),OFFSET('Water Data'!$N$9,0,10*ROW('Water Data'!N116)),IF(AND(ISTEXT(OFFSET('Water Data'!$L$2,0,10*ROW('Water Data'!N116))),BU122="No",ISNUMBER(OFFSET('Water Data'!$N$9,0,10*ROW('Water Data'!N116)))),CONCATENATE("[",ROUND(OFFSET('Water Data'!$N$9,0,10*ROW('Water Data'!N116)),0),"]"),IF(AND(ISTEXT(OFFSET('Water Data'!$L$2,0,10*ROW('Water Data'!N116))),BU122="",ISNUMBER(OFFSET('Water Data'!$N$9,0,10*ROW('Water Data'!N116)))),OFFSET('Water Data'!$N$9,0,10*ROW('Water Data'!N116)),NA())))</f>
        <v>#N/A</v>
      </c>
      <c r="G122" s="85" t="e">
        <f ca="true">+IF(AND(ISTEXT(OFFSET('Water Data'!$L$2,0,10*ROW('Water Data'!O116))),BV122="Yes"),100-OFFSET('Water Data'!$O$4,0,10*ROW('Water Data'!O116)),IF(AND(ISTEXT(OFFSET('Water Data'!$L$2,0,10*ROW('Water Data'!O116))),BV122="No",ISNUMBER(OFFSET('Water Data'!$O$4,0,10*ROW('Water Data'!O116)))),CONCATENATE("[",ROUND(100-OFFSET('Water Data'!$O$4,0,10*ROW('Water Data'!O116)),0),"]"),IF(AND(ISTEXT(OFFSET('Water Data'!$L$2,0,10*ROW('Water Data'!O116))),BV122="",ISNUMBER(OFFSET('Water Data'!$O$4,0,10*ROW('Water Data'!O116)))),100-OFFSET('Water Data'!$O$4,0,10*ROW('Water Data'!O116)),NA())))</f>
        <v>#N/A</v>
      </c>
      <c r="H122" s="85" t="e">
        <f ca="true">+IF(AND(ISTEXT(OFFSET('Water Data'!$L$2,0,10*ROW('Water Data'!O116))),BW122="Yes"),OFFSET('Water Data'!$O$6,0,10*ROW('Water Data'!O116)),IF(AND(ISTEXT(OFFSET('Water Data'!$L$2,0,10*ROW('Water Data'!O116))),BW122="No",ISNUMBER(OFFSET('Water Data'!$O$6,0,10*ROW('Water Data'!O116)))),CONCATENATE("[",ROUND(OFFSET('Water Data'!$N$6,0,10*ROW('Water Data'!O116)),0),"]"),IF(AND(ISTEXT(OFFSET('Water Data'!$L$2,0,10*ROW('Water Data'!O116))),BW122="",ISNUMBER(OFFSET('Water Data'!$O$6,0,10*ROW('Water Data'!O116)))),OFFSET('Water Data'!$O$6,0,10*ROW('Water Data'!O116)),NA())))</f>
        <v>#N/A</v>
      </c>
      <c r="I122" s="85" t="e">
        <f ca="true">+IF(AND(ISTEXT(OFFSET('Water Data'!$L$2,0,10*ROW('Water Data'!O116))),BX122="Yes"),OFFSET('Water Data'!$O$9,0,10*ROW('Water Data'!O116)),IF(AND(ISTEXT(OFFSET('Water Data'!$L$2,0,10*ROW('Water Data'!O116))),BX122="No",ISNUMBER(OFFSET('Water Data'!$O$9,0,10*ROW('Water Data'!O116)))),CONCATENATE("[",ROUND(OFFSET('Water Data'!$O$9,0,10*ROW('Water Data'!O116)),0),"]"),IF(AND(ISTEXT(OFFSET('Water Data'!$L$2,0,10*ROW('Water Data'!O116))),BX122="",ISNUMBER(OFFSET('Water Data'!$O$9,0,10*ROW('Water Data'!O116)))),OFFSET('Water Data'!$O$9,0,10*ROW('Water Data'!O116)),NA())))</f>
        <v>#N/A</v>
      </c>
      <c r="J122" s="85" t="e">
        <f ca="true">+IF(AND(ISTEXT(OFFSET('Water Data'!$L$2,0,10*ROW('Water Data'!P116))),BY122="Yes"),100-OFFSET('Water Data'!$P$4,0,10*ROW('Water Data'!P116)),IF(AND(ISTEXT(OFFSET('Water Data'!$L$2,0,10*ROW('Water Data'!P116))),BY122="No",ISNUMBER(OFFSET('Water Data'!$P$4,0,10*ROW('Water Data'!P116)))),CONCATENATE("[",ROUND(100-OFFSET('Water Data'!$P$4,0,10*ROW('Water Data'!P116)),0),"]"),IF(AND(ISTEXT(OFFSET('Water Data'!$L$2,0,10*ROW('Water Data'!P116))),BY122="",ISNUMBER(OFFSET('Water Data'!$P$4,0,10*ROW('Water Data'!P116)))),100-OFFSET('Water Data'!$P$4,0,10*ROW('Water Data'!P116)),NA())))</f>
        <v>#N/A</v>
      </c>
      <c r="K122" s="85" t="e">
        <f ca="true">+IF(AND(ISTEXT(OFFSET('Water Data'!$L$2,0,10*ROW('Water Data'!P116))),BZ122="Yes"),OFFSET('Water Data'!$P$6,0,10*ROW('Water Data'!P116)),IF(AND(ISTEXT(OFFSET('Water Data'!$L$2,0,10*ROW('Water Data'!P116))),BZ122="No",ISNUMBER(OFFSET('Water Data'!$P$6,0,10*ROW('Water Data'!P116)))),CONCATENATE("[",ROUND(OFFSET('Water Data'!$P$6,0,10*ROW('Water Data'!P116)),0),"]"),IF(AND(ISTEXT(OFFSET('Water Data'!$L$2,0,10*ROW('Water Data'!P116))),BZ122="",ISNUMBER(OFFSET('Water Data'!$P$6,0,10*ROW('Water Data'!P116)))),OFFSET('Water Data'!$P$6,0,10*ROW('Water Data'!P116)),NA())))</f>
        <v>#N/A</v>
      </c>
      <c r="L122" s="85" t="e">
        <f ca="true">+IF(AND(ISTEXT(OFFSET('Water Data'!$L$2,0,10*ROW('Water Data'!P116))),CA122="Yes"),OFFSET('Water Data'!$P$9,0,10*ROW('Water Data'!P116)),IF(AND(ISTEXT(OFFSET('Water Data'!$L$2,0,10*ROW('Water Data'!P116))),CA122="No",ISNUMBER(OFFSET('Water Data'!$P$9,0,10*ROW('Water Data'!P116)))),CONCATENATE("[",ROUND(OFFSET('Water Data'!$P$9,0,10*ROW('Water Data'!P116)),0),"]"),IF(AND(ISTEXT(OFFSET('Water Data'!$L$2,0,10*ROW('Water Data'!P116))),CA122="",ISNUMBER(OFFSET('Water Data'!$P$9,0,10*ROW('Water Data'!P116)))),OFFSET('Water Data'!$P$9,0,10*ROW('Water Data'!P116)),NA())))</f>
        <v>#N/A</v>
      </c>
      <c r="M122" s="85" t="e">
        <f ca="true">+IF(AND(ISTEXT(OFFSET('Water Data'!$L$2,0,10*ROW('Water Data'!Q116))),CB122="Yes"),100-OFFSET('Water Data'!$Q$4,0,10*ROW('Water Data'!Q116)),IF(AND(ISTEXT(OFFSET('Water Data'!$L$2,0,10*ROW('Water Data'!Q116))),CB122="No",ISNUMBER(OFFSET('Water Data'!$Q$4,0,10*ROW('Water Data'!Q116)))),CONCATENATE("[",ROUND(100-OFFSET('Water Data'!$Q$4,0,10*ROW('Water Data'!Q116)),0),"]"),IF(AND(ISTEXT(OFFSET('Water Data'!$L$2,0,10*ROW('Water Data'!Q116))),CB122="",ISNUMBER(OFFSET('Water Data'!$Q$4,0,10*ROW('Water Data'!Q116)))),100-OFFSET('Water Data'!$Q$4,0,10*ROW('Water Data'!Q116)),NA())))</f>
        <v>#N/A</v>
      </c>
      <c r="N122" s="85" t="e">
        <f ca="true">+IF(AND(ISTEXT(OFFSET('Water Data'!$L$2,0,10*ROW('Water Data'!Q116))),CC122="Yes"),OFFSET('Water Data'!$Q$6,0,10*ROW('Water Data'!Q116)),IF(AND(ISTEXT(OFFSET('Water Data'!$L$2,0,10*ROW('Water Data'!Q116))),CC122="No",ISNUMBER(OFFSET('Water Data'!$Q$6,0,10*ROW('Water Data'!Q116)))),CONCATENATE("[",ROUND(OFFSET('Water Data'!$Q$6,0,10*ROW('Water Data'!Q116)),0),"]"),IF(AND(ISTEXT(OFFSET('Water Data'!$L$2,0,10*ROW('Water Data'!Q116))),CC122="",ISNUMBER(OFFSET('Water Data'!$Q$6,0,10*ROW('Water Data'!Q116)))),OFFSET('Water Data'!$Q$6,0,10*ROW('Water Data'!Q116)),NA())))</f>
        <v>#N/A</v>
      </c>
      <c r="O122" s="85" t="e">
        <f ca="true">+IF(AND(ISTEXT(OFFSET('Water Data'!$L$2,0,10*ROW('Water Data'!Q116))),CD122="Yes"),OFFSET('Water Data'!$Q$9,0,10*ROW('Water Data'!Q116)),IF(AND(ISTEXT(OFFSET('Water Data'!$L$2,0,10*ROW('Water Data'!Q116))),CD122="No",ISNUMBER(OFFSET('Water Data'!$Q$9,0,10*ROW('Water Data'!Q116)))),CONCATENATE("[",ROUND(OFFSET('Water Data'!$Q$9,0,10*ROW('Water Data'!Q116)),0),"]"),IF(AND(ISTEXT(OFFSET('Water Data'!$L$2,0,10*ROW('Water Data'!Q116))),CD122="",ISNUMBER(OFFSET('Water Data'!$Q$9,0,10*ROW('Water Data'!Q116)))),OFFSET('Water Data'!$Q$9,0,10*ROW('Water Data'!Q116)),NA())))</f>
        <v>#N/A</v>
      </c>
      <c r="P122" s="85" t="e">
        <f ca="true">+IF(AND(ISTEXT(OFFSET('Water Data'!$L$2,0,10*ROW('Water Data'!R116))),CE122="Yes"),100-OFFSET('Water Data'!$R$4,0,10*ROW('Water Data'!R116)),IF(AND(ISTEXT(OFFSET('Water Data'!$L$2,0,10*ROW('Water Data'!R116))),CE122="No",ISNUMBER(OFFSET('Water Data'!$R$4,0,10*ROW('Water Data'!R116)))),CONCATENATE("[",ROUND(100-OFFSET('Water Data'!$R$4,0,10*ROW('Water Data'!R116)),0),"]"),IF(AND(ISTEXT(OFFSET('Water Data'!$L$2,0,10*ROW('Water Data'!R116))),CE122="",ISNUMBER(OFFSET('Water Data'!$R$4,0,10*ROW('Water Data'!R116)))),100-OFFSET('Water Data'!$R$4,0,10*ROW('Water Data'!R116)),NA())))</f>
        <v>#N/A</v>
      </c>
      <c r="Q122" s="85" t="e">
        <f ca="true">+IF(AND(ISTEXT(OFFSET('Water Data'!$L$2,0,10*ROW('Water Data'!R116))),CF122="Yes"),OFFSET('Water Data'!$R$6,0,10*ROW('Water Data'!R116)),IF(AND(ISTEXT(OFFSET('Water Data'!$L$2,0,10*ROW('Water Data'!R116))),CF122="No",ISNUMBER(OFFSET('Water Data'!$R$6,0,10*ROW('Water Data'!R116)))),CONCATENATE("[",ROUND(OFFSET('Water Data'!$R$6,0,10*ROW('Water Data'!R116)),0),"]"),IF(AND(ISTEXT(OFFSET('Water Data'!$L$2,0,10*ROW('Water Data'!R116))),CF122="",ISNUMBER(OFFSET('Water Data'!$R$6,0,10*ROW('Water Data'!R116)))),OFFSET('Water Data'!$R$6,0,10*ROW('Water Data'!R116)),NA())))</f>
        <v>#N/A</v>
      </c>
      <c r="R122" s="85" t="e">
        <f ca="true">+IF(AND(ISTEXT(OFFSET('Water Data'!$L$2,0,10*ROW('Water Data'!R116))),CG122="Yes"),OFFSET('Water Data'!$R$9,0,10*ROW('Water Data'!R116)),IF(AND(ISTEXT(OFFSET('Water Data'!$L$2,0,10*ROW('Water Data'!R116))),CG122="No",ISNUMBER(OFFSET('Water Data'!$R$9,0,10*ROW('Water Data'!R116)))),CONCATENATE("[",ROUND(OFFSET('Water Data'!$R$9,0,10*ROW('Water Data'!R116)),0),"]"),IF(AND(ISTEXT(OFFSET('Water Data'!$L$2,0,10*ROW('Water Data'!R116))),CG122="",ISNUMBER(OFFSET('Water Data'!$R$9,0,10*ROW('Water Data'!R116)))),OFFSET('Water Data'!$R$9,0,10*ROW('Water Data'!R116)),NA())))</f>
        <v>#N/A</v>
      </c>
      <c r="S122" s="85" t="e">
        <f ca="true">+IF(AND(ISTEXT(OFFSET('Water Data'!$L$2,0,10*ROW('Water Data'!S116))),CH122="Yes"),100-OFFSET('Water Data'!$S$4,0,10*ROW('Water Data'!S116)),IF(AND(ISTEXT(OFFSET('Water Data'!$L$2,0,10*ROW('Water Data'!S116))),CH122="No",ISNUMBER(OFFSET('Water Data'!$S$4,0,10*ROW('Water Data'!S116)))),CONCATENATE("[",ROUND(100-OFFSET('Water Data'!$S$4,0,10*ROW('Water Data'!S116)),0),"]"),IF(AND(ISTEXT(OFFSET('Water Data'!$L$2,0,10*ROW('Water Data'!S116))),CH122="",ISNUMBER(OFFSET('Water Data'!$S$4,0,10*ROW('Water Data'!S116)))),100-OFFSET('Water Data'!$S$4,0,10*ROW('Water Data'!S116)),NA())))</f>
        <v>#N/A</v>
      </c>
      <c r="T122" s="85" t="e">
        <f ca="true">+IF(AND(ISTEXT(OFFSET('Water Data'!$L$2,0,10*ROW('Water Data'!S116))),CI122="Yes"),OFFSET('Water Data'!$S$6,0,10*ROW('Water Data'!S116)),IF(AND(ISTEXT(OFFSET('Water Data'!$L$2,0,10*ROW('Water Data'!S116))),CI122="No",ISNUMBER(OFFSET('Water Data'!$S$6,0,10*ROW('Water Data'!S116)))),CONCATENATE("[",ROUND(OFFSET('Water Data'!$S$6,0,10*ROW('Water Data'!S116)),0),"]"),IF(AND(ISTEXT(OFFSET('Water Data'!$L$2,0,10*ROW('Water Data'!S116))),CI122="",ISNUMBER(OFFSET('Water Data'!$S$6,0,10*ROW('Water Data'!S116)))),OFFSET('Water Data'!$S$6,0,10*ROW('Water Data'!S116)),NA())))</f>
        <v>#N/A</v>
      </c>
      <c r="U122" s="85" t="e">
        <f ca="true">+IF(AND(ISTEXT(OFFSET('Water Data'!$L$2,0,10*ROW('Water Data'!S116))),CJ122="Yes"),OFFSET('Water Data'!$S$9,0,10*ROW('Water Data'!S116)),IF(AND(ISTEXT(OFFSET('Water Data'!$L$2,0,10*ROW('Water Data'!S116))),CJ122="No",ISNUMBER(OFFSET('Water Data'!$S$9,0,10*ROW('Water Data'!S116)))),CONCATENATE("[",ROUND(OFFSET('Water Data'!$S$9,0,10*ROW('Water Data'!S116)),0),"]"),IF(AND(ISTEXT(OFFSET('Water Data'!$L$2,0,10*ROW('Water Data'!S116))),CJ122="",ISNUMBER(OFFSET('Water Data'!$S$9,0,10*ROW('Water Data'!S116)))),OFFSET('Water Data'!$S$9,0,10*ROW('Water Data'!S116)),NA())))</f>
        <v>#N/A</v>
      </c>
      <c r="V122" s="86" t="e">
        <f ca="true">+IF(AND(ISTEXT(OFFSET('Sanitation Data'!$L$2,0,10*ROW('Sanitation Data'!N116))),CK122="Yes"),100-OFFSET('Sanitation Data'!$N$4,0,10*ROW('Sanitation Data'!N116)),IF(AND(ISTEXT(OFFSET('Sanitation Data'!$L$2,0,10*ROW('Sanitation Data'!N116))),CK122="No",ISNUMBER(OFFSET('Sanitation Data'!$N$4,0,10*ROW('Sanitation Data'!N116)))),CONCATENATE("[",ROUND(100-OFFSET('Sanitation Data'!$N$4,0,10*ROW('Sanitation Data'!N116)),0),"]"),IF(AND(ISTEXT(OFFSET('Sanitation Data'!$L$2,0,10*ROW('Sanitation Data'!N116))),CK122="",ISNUMBER(OFFSET('Sanitation Data'!$N$4,0,10*ROW('Sanitation Data'!N116)))),100-OFFSET('Sanitation Data'!$N$4,0,10*ROW('Sanitation Data'!N116)),NA())))</f>
        <v>#N/A</v>
      </c>
      <c r="W122" s="86" t="e">
        <f ca="true">+IF(AND(ISTEXT(OFFSET('Sanitation Data'!$L$2,0,10*ROW('Sanitation Data'!N116))),CL122="Yes"),OFFSET('Sanitation Data'!$N$6,0,10*ROW('Sanitation Data'!N116)),IF(AND(ISTEXT(OFFSET('Sanitation Data'!$L$2,0,10*ROW('Sanitation Data'!N116))),CL122="No",ISNUMBER(OFFSET('Sanitation Data'!$N$6,0,10*ROW('Sanitation Data'!N116)))),CONCATENATE("[",ROUND(OFFSET('Sanitation Data'!$N$6,0,10*ROW('Sanitation Data'!N116)),0),"]"),IF(AND(ISTEXT(OFFSET('Sanitation Data'!$L$2,0,10*ROW('Sanitation Data'!N116))),CL122="",ISNUMBER(OFFSET('Sanitation Data'!$N$6,0,10*ROW('Sanitation Data'!N116)))),OFFSET('Sanitation Data'!$N$6,0,10*ROW('Sanitation Data'!N116)),NA())))</f>
        <v>#N/A</v>
      </c>
      <c r="X122" s="86" t="e">
        <f ca="true">+IF(AND(ISTEXT(OFFSET('Sanitation Data'!$L$2,0,10*ROW('Sanitation Data'!N116))),CM122="Yes"),OFFSET('Sanitation Data'!$N$10,0,10*ROW('Sanitation Data'!N116)),IF(AND(ISTEXT(OFFSET('Sanitation Data'!$L$2,0,10*ROW('Sanitation Data'!N116))),CM122="No",ISNUMBER(OFFSET('Sanitation Data'!$N$10,0,10*ROW('Sanitation Data'!N116)))),CONCATENATE("[",ROUND(OFFSET('Sanitation Data'!$N$10,0,10*ROW('Sanitation Data'!N116)),0),"]"),IF(AND(ISTEXT(OFFSET('Sanitation Data'!$L$2,0,10*ROW('Sanitation Data'!N116))),CM122="",ISNUMBER(OFFSET('Sanitation Data'!$N$10,0,10*ROW('Sanitation Data'!N116)))),OFFSET('Sanitation Data'!$N$10,0,10*ROW('Sanitation Data'!N116)),NA())))</f>
        <v>#N/A</v>
      </c>
      <c r="Y122" s="86" t="e">
        <f ca="true">+IF(AND(ISTEXT(OFFSET('Sanitation Data'!$L$2,0,10*ROW('Sanitation Data'!N116))),CN122="Yes"),OFFSET('Sanitation Data'!$N$11,0,10*ROW('Sanitation Data'!N116)),IF(AND(ISTEXT(OFFSET('Sanitation Data'!$L$2,0,10*ROW('Sanitation Data'!N116))),CN122="No",ISNUMBER(OFFSET('Sanitation Data'!$N$11,0,10*ROW('Sanitation Data'!N116)))),CONCATENATE("[",ROUND(OFFSET('Sanitation Data'!$N$11,0,10*ROW('Sanitation Data'!N116)),0),"]"),IF(AND(ISTEXT(OFFSET('Sanitation Data'!$L$2,0,10*ROW('Sanitation Data'!N116))),CN122="",ISNUMBER(OFFSET('Sanitation Data'!$N$11,0,10*ROW('Sanitation Data'!N116)))),OFFSET('Sanitation Data'!$N$11,0,10*ROW('Sanitation Data'!N116)),NA())))</f>
        <v>#N/A</v>
      </c>
      <c r="Z122" s="86" t="e">
        <f ca="true">+IF(AND(ISTEXT(OFFSET('Sanitation Data'!$L$2,0,10*ROW('Sanitation Data'!N116))),CO122="Yes"),OFFSET('Sanitation Data'!$N$12,0,10*ROW('Sanitation Data'!N116)),IF(AND(ISTEXT(OFFSET('Sanitation Data'!$L$2,0,10*ROW('Sanitation Data'!N116))),CO122="No",ISNUMBER(OFFSET('Sanitation Data'!$N$12,0,10*ROW('Sanitation Data'!N116)))),CONCATENATE("[",ROUND(OFFSET('Sanitation Data'!$N$12,0,10*ROW('Sanitation Data'!N116)),0),"]"),IF(AND(ISTEXT(OFFSET('Sanitation Data'!$L$2,0,10*ROW('Sanitation Data'!N116))),CO122="",ISNUMBER(OFFSET('Sanitation Data'!$N$12,0,10*ROW('Sanitation Data'!N116)))),OFFSET('Sanitation Data'!$N$12,0,10*ROW('Sanitation Data'!N116)),NA())))</f>
        <v>#N/A</v>
      </c>
      <c r="AA122" s="86" t="e">
        <f ca="true">+IF(AND(ISTEXT(OFFSET('Sanitation Data'!$L$2,0,10*ROW('Sanitation Data'!O116))),CP122="Yes"),100-OFFSET('Sanitation Data'!$O$4,0,10*ROW('Sanitation Data'!O116)),IF(AND(ISTEXT(OFFSET('Sanitation Data'!$L$2,0,10*ROW('Sanitation Data'!O116))),CP122="No",ISNUMBER(OFFSET('Sanitation Data'!$O$4,0,10*ROW('Sanitation Data'!O116)))),CONCATENATE("[",ROUND(100-OFFSET('Sanitation Data'!$O$4,0,10*ROW('Sanitation Data'!O116)),0),"]"),IF(AND(ISTEXT(OFFSET('Sanitation Data'!$L$2,0,10*ROW('Sanitation Data'!O116))),CP122="",ISNUMBER(OFFSET('Sanitation Data'!$O$4,0,10*ROW('Sanitation Data'!O116)))),100-OFFSET('Sanitation Data'!$O$4,0,10*ROW('Sanitation Data'!O116)),NA())))</f>
        <v>#N/A</v>
      </c>
      <c r="AB122" s="86" t="e">
        <f ca="true">+IF(AND(ISTEXT(OFFSET('Sanitation Data'!$L$2,0,10*ROW('Sanitation Data'!O116))),CQ122="Yes"),OFFSET('Sanitation Data'!$O$6,0,10*ROW('Sanitation Data'!R116)),IF(AND(ISTEXT(OFFSET('Sanitation Data'!$L$2,0,10*ROW('Sanitation Data'!O116))),CQ122="No",ISNUMBER(OFFSET('Sanitation Data'!$O$6,0,10*ROW('Sanitation Data'!O116)))),CONCATENATE("[",ROUND(OFFSET('Sanitation Data'!$O$6,0,10*ROW('Sanitation Data'!O116)),0),"]"),IF(AND(ISTEXT(OFFSET('Sanitation Data'!$L$2,0,10*ROW('Sanitation Data'!O116))),CQ122="",ISNUMBER(OFFSET('Sanitation Data'!$O$6,0,10*ROW('Sanitation Data'!O116)))),OFFSET('Sanitation Data'!$O$6,0,10*ROW('Sanitation Data'!O116)),NA())))</f>
        <v>#N/A</v>
      </c>
      <c r="AC122" s="86" t="e">
        <f ca="true">+IF(AND(ISTEXT(OFFSET('Sanitation Data'!$L$2,0,10*ROW('Sanitation Data'!O116))),CR122="Yes"),OFFSET('Sanitation Data'!$O$10,0,10*ROW('Sanitation Data'!O116)),IF(AND(ISTEXT(OFFSET('Sanitation Data'!$L$2,0,10*ROW('Sanitation Data'!O116))),CR122="No",ISNUMBER(OFFSET('Sanitation Data'!$O$10,0,10*ROW('Sanitation Data'!O116)))),CONCATENATE("[",ROUND(OFFSET('Sanitation Data'!$O$10,0,10*ROW('Sanitation Data'!O116)),0),"]"),IF(AND(ISTEXT(OFFSET('Sanitation Data'!$L$2,0,10*ROW('Sanitation Data'!O116))),CR122="",ISNUMBER(OFFSET('Sanitation Data'!$O$10,0,10*ROW('Sanitation Data'!O116)))),OFFSET('Sanitation Data'!$O$10,0,10*ROW('Sanitation Data'!O116)),NA())))</f>
        <v>#N/A</v>
      </c>
      <c r="AD122" s="86" t="e">
        <f ca="true">+IF(AND(ISTEXT(OFFSET('Sanitation Data'!$L$2,0,10*ROW('Sanitation Data'!O116))),CS122="Yes"),OFFSET('Sanitation Data'!$O$11,0,10*ROW('Sanitation Data'!O116)),IF(AND(ISTEXT(OFFSET('Sanitation Data'!$L$2,0,10*ROW('Sanitation Data'!O116))),CS122="No",ISNUMBER(OFFSET('Sanitation Data'!$O$11,0,10*ROW('Sanitation Data'!O116)))),CONCATENATE("[",ROUND(OFFSET('Sanitation Data'!$O$11,0,10*ROW('Sanitation Data'!O116)),0),"]"),IF(AND(ISTEXT(OFFSET('Sanitation Data'!$L$2,0,10*ROW('Sanitation Data'!O116))),CS122="",ISNUMBER(OFFSET('Sanitation Data'!$O$11,0,10*ROW('Sanitation Data'!O116)))),OFFSET('Sanitation Data'!$O$11,0,10*ROW('Sanitation Data'!O116)),NA())))</f>
        <v>#N/A</v>
      </c>
      <c r="AE122" s="86" t="e">
        <f ca="true">+IF(AND(ISTEXT(OFFSET('Sanitation Data'!$L$2,0,10*ROW('Sanitation Data'!O116))),CT122="Yes"),OFFSET('Sanitation Data'!$O$12,0,10*ROW('Sanitation Data'!O116)),IF(AND(ISTEXT(OFFSET('Sanitation Data'!$L$2,0,10*ROW('Sanitation Data'!O116))),CT122="No",ISNUMBER(OFFSET('Sanitation Data'!$O$12,0,10*ROW('Sanitation Data'!O116)))),CONCATENATE("[",ROUND(OFFSET('Sanitation Data'!$O$12,0,10*ROW('Sanitation Data'!O116)),0),"]"),IF(AND(ISTEXT(OFFSET('Sanitation Data'!$L$2,0,10*ROW('Sanitation Data'!O116))),CT122="",ISNUMBER(OFFSET('Sanitation Data'!$O$12,0,10*ROW('Sanitation Data'!O116)))),OFFSET('Sanitation Data'!$O$12,0,10*ROW('Sanitation Data'!O116)),NA())))</f>
        <v>#N/A</v>
      </c>
      <c r="AF122" s="86" t="e">
        <f ca="true">+IF(AND(ISTEXT(OFFSET('Sanitation Data'!$L$2,0,10*ROW('Sanitation Data'!P116))),CU122="Yes"),100-OFFSET('Sanitation Data'!$P$4,0,10*ROW('Sanitation Data'!P116)),IF(AND(ISTEXT(OFFSET('Sanitation Data'!$L$2,0,10*ROW('Sanitation Data'!P116))),CU122="No",ISNUMBER(OFFSET('Sanitation Data'!$P$4,0,10*ROW('Sanitation Data'!P116)))),CONCATENATE("[",ROUND(100-OFFSET('Sanitation Data'!$P$4,0,10*ROW('Sanitation Data'!P116)),0),"]"),IF(AND(ISTEXT(OFFSET('Sanitation Data'!$L$2,0,10*ROW('Sanitation Data'!P116))),CU122="",ISNUMBER(OFFSET('Sanitation Data'!$P$4,0,10*ROW('Sanitation Data'!P116)))),100-OFFSET('Sanitation Data'!$P$4,0,10*ROW('Sanitation Data'!P116)),NA())))</f>
        <v>#N/A</v>
      </c>
      <c r="AG122" s="86" t="e">
        <f ca="true">+IF(AND(ISTEXT(OFFSET('Sanitation Data'!$L$2,0,10*ROW('Sanitation Data'!P116))),CV122="Yes"),OFFSET('Sanitation Data'!$P$6,0,10*ROW('Sanitation Data'!P116)),IF(AND(ISTEXT(OFFSET('Sanitation Data'!$L$2,0,10*ROW('Sanitation Data'!P116))),CV122="No",ISNUMBER(OFFSET('Sanitation Data'!$P$6,0,10*ROW('Sanitation Data'!P116)))),CONCATENATE("[",ROUND(OFFSET('Sanitation Data'!$P$6,0,10*ROW('Sanitation Data'!P116)),0),"]"),IF(AND(ISTEXT(OFFSET('Sanitation Data'!$L$2,0,10*ROW('Sanitation Data'!P116))),CV122="",ISNUMBER(OFFSET('Sanitation Data'!$P$6,0,10*ROW('Sanitation Data'!P116)))),OFFSET('Sanitation Data'!$P$6,0,10*ROW('Sanitation Data'!P116)),NA())))</f>
        <v>#N/A</v>
      </c>
      <c r="AH122" s="86" t="e">
        <f ca="true">+IF(AND(ISTEXT(OFFSET('Sanitation Data'!$L$2,0,10*ROW('Sanitation Data'!P116))),CW122="Yes"),OFFSET('Sanitation Data'!$P$10,0,10*ROW('Sanitation Data'!P116)),IF(AND(ISTEXT(OFFSET('Sanitation Data'!$L$2,0,10*ROW('Sanitation Data'!P116))),CW122="No",ISNUMBER(OFFSET('Sanitation Data'!$P$10,0,10*ROW('Sanitation Data'!P116)))),CONCATENATE("[",ROUND(OFFSET('Sanitation Data'!$P$10,0,10*ROW('Sanitation Data'!P116)),0),"]"),IF(AND(ISTEXT(OFFSET('Sanitation Data'!$L$2,0,10*ROW('Sanitation Data'!P116))),CW122="",ISNUMBER(OFFSET('Sanitation Data'!$P$10,0,10*ROW('Sanitation Data'!P116)))),OFFSET('Sanitation Data'!$P$10,0,10*ROW('Sanitation Data'!P116)),NA())))</f>
        <v>#N/A</v>
      </c>
      <c r="AI122" s="86" t="e">
        <f ca="true">+IF(AND(ISTEXT(OFFSET('Sanitation Data'!$L$2,0,10*ROW('Sanitation Data'!P116))),CX122="Yes"),OFFSET('Sanitation Data'!$P$11,0,10*ROW('Sanitation Data'!P116)),IF(AND(ISTEXT(OFFSET('Sanitation Data'!$L$2,0,10*ROW('Sanitation Data'!P116))),CX122="No",ISNUMBER(OFFSET('Sanitation Data'!$P$11,0,10*ROW('Sanitation Data'!P116)))),CONCATENATE("[",ROUND(OFFSET('Sanitation Data'!$P$11,0,10*ROW('Sanitation Data'!P116)),0),"]"),IF(AND(ISTEXT(OFFSET('Sanitation Data'!$L$2,0,10*ROW('Sanitation Data'!P116))),CX122="",ISNUMBER(OFFSET('Sanitation Data'!$P$11,0,10*ROW('Sanitation Data'!P116)))),OFFSET('Sanitation Data'!$P$11,0,10*ROW('Sanitation Data'!P116)),NA())))</f>
        <v>#N/A</v>
      </c>
      <c r="AJ122" s="86" t="e">
        <f ca="true">+IF(AND(ISTEXT(OFFSET('Sanitation Data'!$L$2,0,10*ROW('Sanitation Data'!P116))),CY122="Yes"),OFFSET('Sanitation Data'!$P$12,0,10*ROW('Sanitation Data'!P116)),IF(AND(ISTEXT(OFFSET('Sanitation Data'!$L$2,0,10*ROW('Sanitation Data'!P116))),CY122="No",ISNUMBER(OFFSET('Sanitation Data'!$P$12,0,10*ROW('Sanitation Data'!P116)))),CONCATENATE("[",ROUND(OFFSET('Sanitation Data'!$P$12,0,10*ROW('Sanitation Data'!P116)),0),"]"),IF(AND(ISTEXT(OFFSET('Sanitation Data'!$L$2,0,10*ROW('Sanitation Data'!P116))),CY122="",ISNUMBER(OFFSET('Sanitation Data'!$P$12,0,10*ROW('Sanitation Data'!P116)))),OFFSET('Sanitation Data'!$P$12,0,10*ROW('Sanitation Data'!P116)),NA())))</f>
        <v>#N/A</v>
      </c>
      <c r="AK122" s="86" t="e">
        <f ca="true">+IF(AND(ISTEXT(OFFSET('Sanitation Data'!$L$2,0,10*ROW('Sanitation Data'!Q116))),CZ122="Yes"),100-OFFSET('Sanitation Data'!$Q$4,0,10*ROW('Sanitation Data'!Q116)),IF(AND(ISTEXT(OFFSET('Sanitation Data'!$L$2,0,10*ROW('Sanitation Data'!Q116))),CZ122="No",ISNUMBER(OFFSET('Sanitation Data'!$Q$4,0,10*ROW('Sanitation Data'!Q116)))),CONCATENATE("[",ROUND(100-OFFSET('Sanitation Data'!$Q$4,0,10*ROW('Sanitation Data'!Q116)),0),"]"),IF(AND(ISTEXT(OFFSET('Sanitation Data'!$L$2,0,10*ROW('Sanitation Data'!Q116))),CZ122="",ISNUMBER(OFFSET('Sanitation Data'!$Q$4,0,10*ROW('Sanitation Data'!Q116)))),100-OFFSET('Sanitation Data'!$Q$4,0,10*ROW('Sanitation Data'!Q116)),NA())))</f>
        <v>#N/A</v>
      </c>
      <c r="AL122" s="86" t="e">
        <f ca="true">+IF(AND(ISTEXT(OFFSET('Sanitation Data'!$L$2,0,10*ROW('Sanitation Data'!Q116))),DA122="Yes"),OFFSET('Sanitation Data'!$Q$6,0,10*ROW('Sanitation Data'!Q116)),IF(AND(ISTEXT(OFFSET('Sanitation Data'!$L$2,0,10*ROW('Sanitation Data'!Q116))),DA122="No",ISNUMBER(OFFSET('Sanitation Data'!$Q$6,0,10*ROW('Sanitation Data'!Q116)))),CONCATENATE("[",ROUND(OFFSET('Sanitation Data'!$Q$6,0,10*ROW('Sanitation Data'!Q116)),0),"]"),IF(AND(ISTEXT(OFFSET('Sanitation Data'!$L$2,0,10*ROW('Sanitation Data'!Q116))),DA122="",ISNUMBER(OFFSET('Sanitation Data'!$Q$6,0,10*ROW('Sanitation Data'!Q116)))),OFFSET('Sanitation Data'!$Q$6,0,10*ROW('Sanitation Data'!Q116)),NA())))</f>
        <v>#N/A</v>
      </c>
      <c r="AM122" s="86" t="e">
        <f ca="true">+IF(AND(ISTEXT(OFFSET('Sanitation Data'!$L$2,0,10*ROW('Sanitation Data'!Q116))),DB122="Yes"),OFFSET('Sanitation Data'!$Q$10,0,10*ROW('Sanitation Data'!Q116)),IF(AND(ISTEXT(OFFSET('Sanitation Data'!$L$2,0,10*ROW('Sanitation Data'!Q116))),DB122="No",ISNUMBER(OFFSET('Sanitation Data'!$Q$10,0,10*ROW('Sanitation Data'!Q116)))),CONCATENATE("[",ROUND(OFFSET('Sanitation Data'!$Q$10,0,10*ROW('Sanitation Data'!Q116)),0),"]"),IF(AND(ISTEXT(OFFSET('Sanitation Data'!$L$2,0,10*ROW('Sanitation Data'!Q116))),DB122="",ISNUMBER(OFFSET('Sanitation Data'!$Q$10,0,10*ROW('Sanitation Data'!Q116)))),OFFSET('Sanitation Data'!$Q$10,0,10*ROW('Sanitation Data'!Q116)),NA())))</f>
        <v>#N/A</v>
      </c>
      <c r="AN122" s="86" t="e">
        <f ca="true">+IF(AND(ISTEXT(OFFSET('Sanitation Data'!$L$2,0,10*ROW('Sanitation Data'!Q116))),DC122="Yes"),OFFSET('Sanitation Data'!$Q$11,0,10*ROW('Sanitation Data'!Q116)),IF(AND(ISTEXT(OFFSET('Sanitation Data'!$L$2,0,10*ROW('Sanitation Data'!Q116))),DC122="No",ISNUMBER(OFFSET('Sanitation Data'!$Q$11,0,10*ROW('Sanitation Data'!Q116)))),CONCATENATE("[",ROUND(OFFSET('Sanitation Data'!$Q$11,0,10*ROW('Sanitation Data'!Q116)),0),"]"),IF(AND(ISTEXT(OFFSET('Sanitation Data'!$L$2,0,10*ROW('Sanitation Data'!Q116))),DC122="",ISNUMBER(OFFSET('Sanitation Data'!$Q$11,0,10*ROW('Sanitation Data'!Q116)))),OFFSET('Sanitation Data'!$Q$11,0,10*ROW('Sanitation Data'!Q116)),NA())))</f>
        <v>#N/A</v>
      </c>
      <c r="AO122" s="86" t="e">
        <f ca="true">+IF(AND(ISTEXT(OFFSET('Sanitation Data'!$L$2,0,10*ROW('Sanitation Data'!Q116))),DD122="Yes"),OFFSET('Sanitation Data'!$Q$12,0,10*ROW('Sanitation Data'!Q116)),IF(AND(ISTEXT(OFFSET('Sanitation Data'!$L$2,0,10*ROW('Sanitation Data'!Q116))),DD122="No",ISNUMBER(OFFSET('Sanitation Data'!$Q$12,0,10*ROW('Sanitation Data'!Q116)))),CONCATENATE("[",ROUND(OFFSET('Sanitation Data'!$Q$12,0,10*ROW('Sanitation Data'!Q116)),0),"]"),IF(AND(ISTEXT(OFFSET('Sanitation Data'!$L$2,0,10*ROW('Sanitation Data'!Q116))),DD122="",ISNUMBER(OFFSET('Sanitation Data'!$Q$12,0,10*ROW('Sanitation Data'!Q116)))),OFFSET('Sanitation Data'!$Q$12,0,10*ROW('Sanitation Data'!Q116)),NA())))</f>
        <v>#N/A</v>
      </c>
      <c r="AP122" s="86" t="e">
        <f ca="true">+IF(AND(ISTEXT(OFFSET('Sanitation Data'!$L$2,0,10*ROW('Sanitation Data'!R116))),DE122="Yes"),100-OFFSET('Sanitation Data'!$R$4,0,10*ROW('Sanitation Data'!R116)),IF(AND(ISTEXT(OFFSET('Sanitation Data'!$L$2,0,10*ROW('Sanitation Data'!R116))),DE122="No",ISNUMBER(OFFSET('Sanitation Data'!$R$4,0,10*ROW('Sanitation Data'!R116)))),CONCATENATE("[",ROUND(100-OFFSET('Sanitation Data'!$R$4,0,10*ROW('Sanitation Data'!R116)),0),"]"),IF(AND(ISTEXT(OFFSET('Sanitation Data'!$L$2,0,10*ROW('Sanitation Data'!R116))),DE122="",ISNUMBER(OFFSET('Sanitation Data'!$R$4,0,10*ROW('Sanitation Data'!R116)))),100-OFFSET('Sanitation Data'!$R$4,0,10*ROW('Sanitation Data'!R116)),NA())))</f>
        <v>#N/A</v>
      </c>
      <c r="AQ122" s="86" t="e">
        <f ca="true">+IF(AND(ISTEXT(OFFSET('Sanitation Data'!$L$2,0,10*ROW('Sanitation Data'!R116))),DF122="Yes"),OFFSET('Sanitation Data'!$R$6,0,10*ROW('Sanitation Data'!R116)),IF(AND(ISTEXT(OFFSET('Sanitation Data'!$L$2,0,10*ROW('Sanitation Data'!R116))),DF122="No",ISNUMBER(OFFSET('Sanitation Data'!$R$6,0,10*ROW('Sanitation Data'!R116)))),CONCATENATE("[",ROUND(OFFSET('Sanitation Data'!$R$6,0,10*ROW('Sanitation Data'!R116)),0),"]"),IF(AND(ISTEXT(OFFSET('Sanitation Data'!$L$2,0,10*ROW('Sanitation Data'!R116))),DF122="",ISNUMBER(OFFSET('Sanitation Data'!$R$6,0,10*ROW('Sanitation Data'!R116)))),OFFSET('Sanitation Data'!$R$6,0,10*ROW('Sanitation Data'!R116)),NA())))</f>
        <v>#N/A</v>
      </c>
      <c r="AR122" s="86" t="e">
        <f ca="true">+IF(AND(ISTEXT(OFFSET('Sanitation Data'!$L$2,0,10*ROW('Sanitation Data'!R116))),DG122="Yes"),OFFSET('Sanitation Data'!$R$10,0,10*ROW('Sanitation Data'!R116)),IF(AND(ISTEXT(OFFSET('Sanitation Data'!$L$2,0,10*ROW('Sanitation Data'!R116))),DG122="No",ISNUMBER(OFFSET('Sanitation Data'!$R$10,0,10*ROW('Sanitation Data'!R116)))),CONCATENATE("[",ROUND(OFFSET('Sanitation Data'!$R$10,0,10*ROW('Sanitation Data'!R116)),0),"]"),IF(AND(ISTEXT(OFFSET('Sanitation Data'!$L$2,0,10*ROW('Sanitation Data'!R116))),DG122="",ISNUMBER(OFFSET('Sanitation Data'!$R$10,0,10*ROW('Sanitation Data'!R116)))),OFFSET('Sanitation Data'!$R$10,0,10*ROW('Sanitation Data'!R116)),NA())))</f>
        <v>#N/A</v>
      </c>
      <c r="AS122" s="86" t="e">
        <f ca="true">+IF(AND(ISTEXT(OFFSET('Sanitation Data'!$L$2,0,10*ROW('Sanitation Data'!R116))),DH122="Yes"),OFFSET('Sanitation Data'!$R$11,0,10*ROW('Sanitation Data'!R116)),IF(AND(ISTEXT(OFFSET('Sanitation Data'!$L$2,0,10*ROW('Sanitation Data'!R116))),DH122="No",ISNUMBER(OFFSET('Sanitation Data'!$R$11,0,10*ROW('Sanitation Data'!R116)))),CONCATENATE("[",ROUND(OFFSET('Sanitation Data'!$R$11,0,10*ROW('Sanitation Data'!R116)),0),"]"),IF(AND(ISTEXT(OFFSET('Sanitation Data'!$L$2,0,10*ROW('Sanitation Data'!R116))),DH122="",ISNUMBER(OFFSET('Sanitation Data'!$R$11,0,10*ROW('Sanitation Data'!R116)))),OFFSET('Sanitation Data'!$R$11,0,10*ROW('Sanitation Data'!R116)),NA())))</f>
        <v>#N/A</v>
      </c>
      <c r="AT122" s="86" t="e">
        <f ca="true">+IF(AND(ISTEXT(OFFSET('Sanitation Data'!$L$2,0,10*ROW('Sanitation Data'!R116))),DI122="Yes"),OFFSET('Sanitation Data'!$R$12,0,10*ROW('Sanitation Data'!R116)),IF(AND(ISTEXT(OFFSET('Sanitation Data'!$L$2,0,10*ROW('Sanitation Data'!R116))),DI122="No",ISNUMBER(OFFSET('Sanitation Data'!$R$12,0,10*ROW('Sanitation Data'!R116)))),CONCATENATE("[",ROUND(OFFSET('Sanitation Data'!$R$12,0,10*ROW('Sanitation Data'!R116)),0),"]"),IF(AND(ISTEXT(OFFSET('Sanitation Data'!$L$2,0,10*ROW('Sanitation Data'!R116))),DI122="",ISNUMBER(OFFSET('Sanitation Data'!$R$12,0,10*ROW('Sanitation Data'!R116)))),OFFSET('Sanitation Data'!$R$12,0,10*ROW('Sanitation Data'!R116)),NA())))</f>
        <v>#N/A</v>
      </c>
      <c r="AU122" s="86" t="e">
        <f ca="true">+IF(AND(ISTEXT(OFFSET('Sanitation Data'!$L$2,0,10*ROW('Sanitation Data'!S116))),DJ122="Yes"),100-OFFSET('Sanitation Data'!$S$4,0,10*ROW('Sanitation Data'!S116)),IF(AND(ISTEXT(OFFSET('Sanitation Data'!$L$2,0,10*ROW('Sanitation Data'!S116))),DJ122="No",ISNUMBER(OFFSET('Sanitation Data'!$S$4,0,10*ROW('Sanitation Data'!S116)))),CONCATENATE("[",ROUND(100-OFFSET('Sanitation Data'!$S$4,0,10*ROW('Sanitation Data'!S116)),0),"]"),IF(AND(ISTEXT(OFFSET('Sanitation Data'!$L$2,0,10*ROW('Sanitation Data'!S116))),DJ122="",ISNUMBER(OFFSET('Sanitation Data'!$S$4,0,10*ROW('Sanitation Data'!S116)))),100-OFFSET('Sanitation Data'!$S$4,0,10*ROW('Sanitation Data'!S116)),NA())))</f>
        <v>#N/A</v>
      </c>
      <c r="AV122" s="86" t="e">
        <f ca="true">+IF(AND(ISTEXT(OFFSET('Sanitation Data'!$L$2,0,10*ROW('Sanitation Data'!S116))),DK122="Yes"),OFFSET('Sanitation Data'!$S$6,0,10*ROW('Sanitation Data'!S116)),IF(AND(ISTEXT(OFFSET('Sanitation Data'!$L$2,0,10*ROW('Sanitation Data'!S116))),DK122="No",ISNUMBER(OFFSET('Sanitation Data'!$S$6,0,10*ROW('Sanitation Data'!S116)))),CONCATENATE("[",ROUND(OFFSET('Sanitation Data'!$S$6,0,10*ROW('Sanitation Data'!S116)),0),"]"),IF(AND(ISTEXT(OFFSET('Sanitation Data'!$L$2,0,10*ROW('Sanitation Data'!S116))),DK122="",ISNUMBER(OFFSET('Sanitation Data'!$S$6,0,10*ROW('Sanitation Data'!S116)))),OFFSET('Sanitation Data'!$S$6,0,10*ROW('Sanitation Data'!S116)),NA())))</f>
        <v>#N/A</v>
      </c>
      <c r="AW122" s="86" t="e">
        <f ca="true">+IF(AND(ISTEXT(OFFSET('Sanitation Data'!$L$2,0,10*ROW('Sanitation Data'!S116))),DL122="Yes"),OFFSET('Sanitation Data'!$S$10,0,10*ROW('Sanitation Data'!S116)),IF(AND(ISTEXT(OFFSET('Sanitation Data'!$L$2,0,10*ROW('Sanitation Data'!S116))),DL122="No",ISNUMBER(OFFSET('Sanitation Data'!$S$10,0,10*ROW('Sanitation Data'!S116)))),CONCATENATE("[",ROUND(OFFSET('Sanitation Data'!$S$10,0,10*ROW('Sanitation Data'!S116)),0),"]"),IF(AND(ISTEXT(OFFSET('Sanitation Data'!$L$2,0,10*ROW('Sanitation Data'!S116))),DL122="",ISNUMBER(OFFSET('Sanitation Data'!$S$10,0,10*ROW('Sanitation Data'!S116)))),OFFSET('Sanitation Data'!$S$10,0,10*ROW('Sanitation Data'!S116)),NA())))</f>
        <v>#N/A</v>
      </c>
      <c r="AX122" s="86" t="e">
        <f ca="true">+IF(AND(ISTEXT(OFFSET('Sanitation Data'!$L$2,0,10*ROW('Sanitation Data'!S116))),DM122="Yes"),OFFSET('Sanitation Data'!$S$11,0,10*ROW('Sanitation Data'!S116)),IF(AND(ISTEXT(OFFSET('Sanitation Data'!$L$2,0,10*ROW('Sanitation Data'!S116))),DM122="No",ISNUMBER(OFFSET('Sanitation Data'!$S$11,0,10*ROW('Sanitation Data'!S116)))),CONCATENATE("[",ROUND(OFFSET('Sanitation Data'!$S$11,0,10*ROW('Sanitation Data'!S116)),0),"]"),IF(AND(ISTEXT(OFFSET('Sanitation Data'!$L$2,0,10*ROW('Sanitation Data'!S116))),DM122="",ISNUMBER(OFFSET('Sanitation Data'!$S$11,0,10*ROW('Sanitation Data'!S116)))),OFFSET('Sanitation Data'!$S$11,0,10*ROW('Sanitation Data'!S116)),NA())))</f>
        <v>#N/A</v>
      </c>
      <c r="AY122" s="86" t="e">
        <f ca="true">+IF(AND(ISTEXT(OFFSET('Sanitation Data'!$L$2,0,10*ROW('Sanitation Data'!S116))),DN122="Yes"),OFFSET('Sanitation Data'!$S$12,0,10*ROW('Sanitation Data'!S116)),IF(AND(ISTEXT(OFFSET('Sanitation Data'!$L$2,0,10*ROW('Sanitation Data'!S116))),DN122="No",ISNUMBER(OFFSET('Sanitation Data'!$S$12,0,10*ROW('Sanitation Data'!S116)))),CONCATENATE("[",ROUND(OFFSET('Sanitation Data'!$S$12,0,10*ROW('Sanitation Data'!S116)),0),"]"),IF(AND(ISTEXT(OFFSET('Sanitation Data'!$L$2,0,10*ROW('Sanitation Data'!S116))),DN122="",ISNUMBER(OFFSET('Sanitation Data'!$S$12,0,10*ROW('Sanitation Data'!S116)))),OFFSET('Sanitation Data'!$S$12,0,10*ROW('Sanitation Data'!S116)),NA())))</f>
        <v>#N/A</v>
      </c>
      <c r="AZ122" s="87" t="e">
        <f ca="true">+IF(AND(ISTEXT(OFFSET('Hygiene Data'!$L$2,0,10*ROW('Hygiene Data'!N116))),DO122="Yes"),OFFSET('Hygiene Data'!$N$5,0,10*ROW('Hygiene Data'!N116)),IF(AND(ISTEXT(OFFSET('Hygiene Data'!$L$2,0,10*ROW('Hygiene Data'!N116))),DO122="No",ISNUMBER(OFFSET('Hygiene Data'!$N$5,0,10*ROW('Hygiene Data'!N116)))),CONCATENATE("[",ROUND(OFFSET('Hygiene Data'!$N$5,0,10*ROW('Hygiene Data'!N116)),0),"]"),IF(AND(ISTEXT(OFFSET('Hygiene Data'!$L$2,0,10*ROW('Hygiene Data'!N116))),DO122="",ISNUMBER(OFFSET('Hygiene Data'!$N$5,0,10*ROW('Hygiene Data'!N116)))),OFFSET('Hygiene Data'!$N$5,0,10*ROW('Hygiene Data'!N116)),NA())))</f>
        <v>#N/A</v>
      </c>
      <c r="BA122" s="87" t="e">
        <f ca="true">+IF(AND(ISTEXT(OFFSET('Hygiene Data'!$L$2,0,10*ROW('Hygiene Data'!N116))),DP122="Yes"),OFFSET('Hygiene Data'!$N$7,0,10*ROW('Hygiene Data'!N116)),IF(AND(ISTEXT(OFFSET('Hygiene Data'!$L$2,0,10*ROW('Hygiene Data'!N116))),DP122="No",ISNUMBER(OFFSET('Hygiene Data'!$N$7,0,10*ROW('Hygiene Data'!N116)))),CONCATENATE("[",ROUND(OFFSET('Hygiene Data'!$N$7,0,10*ROW('Hygiene Data'!N116)),0),"]"),IF(AND(ISTEXT(OFFSET('Hygiene Data'!$L$2,0,10*ROW('Hygiene Data'!N116))),DP122="",ISNUMBER(OFFSET('Hygiene Data'!$N$7,0,10*ROW('Hygiene Data'!N116)))),OFFSET('Hygiene Data'!$N$7,0,10*ROW('Hygiene Data'!N116)),NA())))</f>
        <v>#N/A</v>
      </c>
      <c r="BB122" s="87" t="e">
        <f ca="true">+IF(AND(ISTEXT(OFFSET('Hygiene Data'!$L$2,0,10*ROW('Hygiene Data'!N116))),DQ122="Yes"),OFFSET('Hygiene Data'!$N$9,0,10*ROW('Hygiene Data'!N116)),IF(AND(ISTEXT(OFFSET('Hygiene Data'!$L$2,0,10*ROW('Hygiene Data'!N116))),DQ122="No",ISNUMBER(OFFSET('Hygiene Data'!$N$9,0,10*ROW('Hygiene Data'!N116)))),CONCATENATE("[",ROUND(OFFSET('Hygiene Data'!$N$9,0,10*ROW('Hygiene Data'!N116)),0),"]"),IF(AND(ISTEXT(OFFSET('Hygiene Data'!$L$2,0,10*ROW('Hygiene Data'!N116))),DQ122="",ISNUMBER(OFFSET('Hygiene Data'!$N$9,0,10*ROW('Hygiene Data'!N116)))),OFFSET('Hygiene Data'!$N$9,0,10*ROW('Hygiene Data'!N116)),NA())))</f>
        <v>#N/A</v>
      </c>
      <c r="BC122" s="87" t="e">
        <f ca="true">+IF(AND(ISTEXT(OFFSET('Hygiene Data'!$L$2,0,10*ROW('Hygiene Data'!O116))),DR122="Yes"),OFFSET('Hygiene Data'!$O$5,0,10*ROW('Hygiene Data'!O116)),IF(AND(ISTEXT(OFFSET('Hygiene Data'!$L$2,0,10*ROW('Hygiene Data'!O116))),DR122="No",ISNUMBER(OFFSET('Hygiene Data'!$O$5,0,10*ROW('Hygiene Data'!O116)))),CONCATENATE("[",ROUND(OFFSET('Hygiene Data'!$O$5,0,10*ROW('Hygiene Data'!O116)),0),"]"),IF(AND(ISTEXT(OFFSET('Hygiene Data'!$L$2,0,10*ROW('Hygiene Data'!O116))),DR122="",ISNUMBER(OFFSET('Hygiene Data'!$O$5,0,10*ROW('Hygiene Data'!O116)))),OFFSET('Hygiene Data'!$O$5,0,10*ROW('Hygiene Data'!O116)),NA())))</f>
        <v>#N/A</v>
      </c>
      <c r="BD122" s="87" t="e">
        <f ca="true">+IF(AND(ISTEXT(OFFSET('Hygiene Data'!$L$2,0,10*ROW('Hygiene Data'!O116))),DS122="Yes"),OFFSET('Hygiene Data'!$O$7,0,10*ROW('Hygiene Data'!O116)),IF(AND(ISTEXT(OFFSET('Hygiene Data'!$L$2,0,10*ROW('Hygiene Data'!O116))),DS122="No",ISNUMBER(OFFSET('Hygiene Data'!$O$7,0,10*ROW('Hygiene Data'!O116)))),CONCATENATE("[",ROUND(OFFSET('Hygiene Data'!$O$7,0,10*ROW('Hygiene Data'!O116)),0),"]"),IF(AND(ISTEXT(OFFSET('Hygiene Data'!$L$2,0,10*ROW('Hygiene Data'!O116))),DS122="",ISNUMBER(OFFSET('Hygiene Data'!$O$7,0,10*ROW('Hygiene Data'!O116)))),OFFSET('Hygiene Data'!$O$7,0,10*ROW('Hygiene Data'!O116)),NA())))</f>
        <v>#N/A</v>
      </c>
      <c r="BE122" s="87" t="e">
        <f ca="true">+IF(AND(ISTEXT(OFFSET('Hygiene Data'!$L$2,0,10*ROW('Hygiene Data'!O116))),DT122="Yes"),OFFSET('Hygiene Data'!$O$9,0,10*ROW('Hygiene Data'!O116)),IF(AND(ISTEXT(OFFSET('Hygiene Data'!$L$2,0,10*ROW('Hygiene Data'!O116))),DT122="No",ISNUMBER(OFFSET('Hygiene Data'!$O$9,0,10*ROW('Hygiene Data'!O116)))),CONCATENATE("[",ROUND(OFFSET('Hygiene Data'!$O$9,0,10*ROW('Hygiene Data'!O116)),0),"]"),IF(AND(ISTEXT(OFFSET('Hygiene Data'!$L$2,0,10*ROW('Hygiene Data'!O116))),DT122="",ISNUMBER(OFFSET('Hygiene Data'!$O$9,0,10*ROW('Hygiene Data'!O116)))),OFFSET('Hygiene Data'!$O$9,0,10*ROW('Hygiene Data'!O116)),NA())))</f>
        <v>#N/A</v>
      </c>
      <c r="BF122" s="87" t="e">
        <f ca="true">+IF(AND(ISTEXT(OFFSET('Hygiene Data'!$L$2,0,10*ROW('Hygiene Data'!P116))),DU122="Yes"),OFFSET('Hygiene Data'!$P$5,0,10*ROW('Hygiene Data'!P116)),IF(AND(ISTEXT(OFFSET('Hygiene Data'!$L$2,0,10*ROW('Hygiene Data'!P116))),DU122="No",ISNUMBER(OFFSET('Hygiene Data'!$P$5,0,10*ROW('Hygiene Data'!P116)))),CONCATENATE("[",ROUND(OFFSET('Hygiene Data'!$P$5,0,10*ROW('Hygiene Data'!P116)),0),"]"),IF(AND(ISTEXT(OFFSET('Hygiene Data'!$L$2,0,10*ROW('Hygiene Data'!P116))),DU122="",ISNUMBER(OFFSET('Hygiene Data'!$P$5,0,10*ROW('Hygiene Data'!P116)))),OFFSET('Hygiene Data'!$P$5,0,10*ROW('Hygiene Data'!P116)),NA())))</f>
        <v>#N/A</v>
      </c>
      <c r="BG122" s="87" t="e">
        <f ca="true">+IF(AND(ISTEXT(OFFSET('Hygiene Data'!$L$2,0,10*ROW('Hygiene Data'!P116))),DV122="Yes"),OFFSET('Hygiene Data'!$P$7,0,10*ROW('Hygiene Data'!P116)),IF(AND(ISTEXT(OFFSET('Hygiene Data'!$L$2,0,10*ROW('Hygiene Data'!P116))),DV122="No",ISNUMBER(OFFSET('Hygiene Data'!$P$7,0,10*ROW('Hygiene Data'!P116)))),CONCATENATE("[",ROUND(OFFSET('Hygiene Data'!$P$7,0,10*ROW('Hygiene Data'!P116)),0),"]"),IF(AND(ISTEXT(OFFSET('Hygiene Data'!$L$2,0,10*ROW('Hygiene Data'!P116))),DV122="",ISNUMBER(OFFSET('Hygiene Data'!$P$7,0,10*ROW('Hygiene Data'!P116)))),OFFSET('Hygiene Data'!$P$7,0,10*ROW('Hygiene Data'!P116)),NA())))</f>
        <v>#N/A</v>
      </c>
      <c r="BH122" s="87" t="e">
        <f ca="true">+IF(AND(ISTEXT(OFFSET('Hygiene Data'!$L$2,0,10*ROW('Hygiene Data'!P116))),DW122="Yes"),OFFSET('Hygiene Data'!$P$9,0,10*ROW('Hygiene Data'!P116)),IF(AND(ISTEXT(OFFSET('Hygiene Data'!$L$2,0,10*ROW('Hygiene Data'!P116))),DW122="No",ISNUMBER(OFFSET('Hygiene Data'!$P$9,0,10*ROW('Hygiene Data'!P116)))),CONCATENATE("[",ROUND(OFFSET('Hygiene Data'!$P$9,0,10*ROW('Hygiene Data'!P116)),0),"]"),IF(AND(ISTEXT(OFFSET('Hygiene Data'!$L$2,0,10*ROW('Hygiene Data'!P116))),DW122="",ISNUMBER(OFFSET('Hygiene Data'!$P$9,0,10*ROW('Hygiene Data'!P116)))),OFFSET('Hygiene Data'!$P$9,0,10*ROW('Hygiene Data'!P116)),NA())))</f>
        <v>#N/A</v>
      </c>
      <c r="BI122" s="87" t="e">
        <f ca="true">+IF(AND(ISTEXT(OFFSET('Hygiene Data'!$L$2,0,10*ROW('Hygiene Data'!Q116))),DX122="Yes"),OFFSET('Hygiene Data'!$Q$5,0,10*ROW('Hygiene Data'!Q116)),IF(AND(ISTEXT(OFFSET('Hygiene Data'!$L$2,0,10*ROW('Hygiene Data'!Q116))),DX122="No",ISNUMBER(OFFSET('Hygiene Data'!$Q$5,0,10*ROW('Hygiene Data'!Q116)))),CONCATENATE("[",ROUND(OFFSET('Hygiene Data'!$Q$5,0,10*ROW('Hygiene Data'!Q116)),0),"]"),IF(AND(ISTEXT(OFFSET('Hygiene Data'!$L$2,0,10*ROW('Hygiene Data'!Q116))),DX122="",ISNUMBER(OFFSET('Hygiene Data'!$Q$5,0,10*ROW('Hygiene Data'!Q116)))),OFFSET('Hygiene Data'!$Q$5,0,10*ROW('Hygiene Data'!Q116)),NA())))</f>
        <v>#N/A</v>
      </c>
      <c r="BJ122" s="87" t="e">
        <f ca="true">+IF(AND(ISTEXT(OFFSET('Hygiene Data'!$L$2,0,10*ROW('Hygiene Data'!Q116))),DY122="Yes"),OFFSET('Hygiene Data'!$Q$7,0,10*ROW('Hygiene Data'!Q116)),IF(AND(ISTEXT(OFFSET('Hygiene Data'!$L$2,0,10*ROW('Hygiene Data'!Q116))),DY122="No",ISNUMBER(OFFSET('Hygiene Data'!$Q$7,0,10*ROW('Hygiene Data'!Q116)))),CONCATENATE("[",ROUND(OFFSET('Hygiene Data'!$Q$7,0,10*ROW('Hygiene Data'!Q116)),0),"]"),IF(AND(ISTEXT(OFFSET('Hygiene Data'!$L$2,0,10*ROW('Hygiene Data'!Q116))),DY122="",ISNUMBER(OFFSET('Hygiene Data'!$Q$7,0,10*ROW('Hygiene Data'!Q116)))),OFFSET('Hygiene Data'!$Q$7,0,10*ROW('Hygiene Data'!Q116)),NA())))</f>
        <v>#N/A</v>
      </c>
      <c r="BK122" s="87" t="e">
        <f ca="true">+IF(AND(ISTEXT(OFFSET('Hygiene Data'!$L$2,0,10*ROW('Hygiene Data'!Q116))),DZ122="Yes"),OFFSET('Hygiene Data'!$Q$9,0,10*ROW('Hygiene Data'!Q116)),IF(AND(ISTEXT(OFFSET('Hygiene Data'!$L$2,0,10*ROW('Hygiene Data'!Q116))),DZ122="No",ISNUMBER(OFFSET('Hygiene Data'!$Q$9,0,10*ROW('Hygiene Data'!Q116)))),CONCATENATE("[",ROUND(OFFSET('Hygiene Data'!$Q$9,0,10*ROW('Hygiene Data'!Q116)),0),"]"),IF(AND(ISTEXT(OFFSET('Hygiene Data'!$L$2,0,10*ROW('Hygiene Data'!Q116))),DZ122="",ISNUMBER(OFFSET('Hygiene Data'!$Q$9,0,10*ROW('Hygiene Data'!Q116)))),OFFSET('Hygiene Data'!$Q$9,0,10*ROW('Hygiene Data'!Q116)),NA())))</f>
        <v>#N/A</v>
      </c>
      <c r="BL122" s="87" t="e">
        <f ca="true">+IF(AND(ISTEXT(OFFSET('Hygiene Data'!$L$2,0,10*ROW('Hygiene Data'!R116))),EA122="Yes"),OFFSET('Hygiene Data'!$R$5,0,10*ROW('Hygiene Data'!R116)),IF(AND(ISTEXT(OFFSET('Hygiene Data'!$L$2,0,10*ROW('Hygiene Data'!R116))),EA122="No",ISNUMBER(OFFSET('Hygiene Data'!$R$5,0,10*ROW('Hygiene Data'!R116)))),CONCATENATE("[",ROUND(OFFSET('Hygiene Data'!$R$5,0,10*ROW('Hygiene Data'!R116)),0),"]"),IF(AND(ISTEXT(OFFSET('Hygiene Data'!$L$2,0,10*ROW('Hygiene Data'!R116))),EA122="",ISNUMBER(OFFSET('Hygiene Data'!$R$5,0,10*ROW('Hygiene Data'!R116)))),OFFSET('Hygiene Data'!$R$5,0,10*ROW('Hygiene Data'!R116)),NA())))</f>
        <v>#N/A</v>
      </c>
      <c r="BM122" s="87" t="e">
        <f ca="true">+IF(AND(ISTEXT(OFFSET('Hygiene Data'!$L$2,0,10*ROW('Hygiene Data'!R116))),EB122="Yes"),OFFSET('Hygiene Data'!$R$7,0,10*ROW('Hygiene Data'!R116)),IF(AND(ISTEXT(OFFSET('Hygiene Data'!$L$2,0,10*ROW('Hygiene Data'!R116))),EB122="No",ISNUMBER(OFFSET('Hygiene Data'!$R$7,0,10*ROW('Hygiene Data'!R116)))),CONCATENATE("[",ROUND(OFFSET('Hygiene Data'!$R$7,0,10*ROW('Hygiene Data'!R116)),0),"]"),IF(AND(ISTEXT(OFFSET('Hygiene Data'!$L$2,0,10*ROW('Hygiene Data'!R116))),EB122="",ISNUMBER(OFFSET('Hygiene Data'!$R$7,0,10*ROW('Hygiene Data'!R116)))),OFFSET('Hygiene Data'!$R$7,0,10*ROW('Hygiene Data'!R116)),NA())))</f>
        <v>#N/A</v>
      </c>
      <c r="BN122" s="87" t="e">
        <f ca="true">+IF(AND(ISTEXT(OFFSET('Hygiene Data'!$L$2,0,10*ROW('Hygiene Data'!R116))),EC122="Yes"),OFFSET('Hygiene Data'!$R$9,0,10*ROW('Hygiene Data'!R116)),IF(AND(ISTEXT(OFFSET('Hygiene Data'!$L$2,0,10*ROW('Hygiene Data'!R116))),EC122="No",ISNUMBER(OFFSET('Hygiene Data'!$R$9,0,10*ROW('Hygiene Data'!R116)))),CONCATENATE("[",ROUND(OFFSET('Hygiene Data'!$R$9,0,10*ROW('Hygiene Data'!R116)),0),"]"),IF(AND(ISTEXT(OFFSET('Hygiene Data'!$L$2,0,10*ROW('Hygiene Data'!R116))),EC122="",ISNUMBER(OFFSET('Hygiene Data'!$R$9,0,10*ROW('Hygiene Data'!R116)))),OFFSET('Hygiene Data'!$R$9,0,10*ROW('Hygiene Data'!R116)),NA())))</f>
        <v>#N/A</v>
      </c>
      <c r="BO122" s="87" t="e">
        <f ca="true">+IF(AND(ISTEXT(OFFSET('Hygiene Data'!$L$2,0,10*ROW('Hygiene Data'!S116))),ED122="Yes"),OFFSET('Hygiene Data'!$S$5,0,10*ROW('Hygiene Data'!S116)),IF(AND(ISTEXT(OFFSET('Hygiene Data'!$L$2,0,10*ROW('Hygiene Data'!S116))),ED122="No",ISNUMBER(OFFSET('Hygiene Data'!$S$5,0,10*ROW('Hygiene Data'!S116)))),CONCATENATE("[",ROUND(OFFSET('Hygiene Data'!$S$5,0,10*ROW('Hygiene Data'!S116)),0),"]"),IF(AND(ISTEXT(OFFSET('Hygiene Data'!$L$2,0,10*ROW('Hygiene Data'!S116))),ED122="",ISNUMBER(OFFSET('Hygiene Data'!$S$5,0,10*ROW('Hygiene Data'!S116)))),OFFSET('Hygiene Data'!$S$5,0,10*ROW('Hygiene Data'!S116)),NA())))</f>
        <v>#N/A</v>
      </c>
      <c r="BP122" s="87" t="e">
        <f ca="true">+IF(AND(ISTEXT(OFFSET('Hygiene Data'!$L$2,0,10*ROW('Hygiene Data'!S116))),EE122="Yes"),OFFSET('Hygiene Data'!$S$7,0,10*ROW('Hygiene Data'!S116)),IF(AND(ISTEXT(OFFSET('Hygiene Data'!$L$2,0,10*ROW('Hygiene Data'!S116))),EE122="No",ISNUMBER(OFFSET('Hygiene Data'!$S$7,0,10*ROW('Hygiene Data'!S116)))),CONCATENATE("[",ROUND(OFFSET('Hygiene Data'!$S$7,0,10*ROW('Hygiene Data'!S116)),0),"]"),IF(AND(ISTEXT(OFFSET('Hygiene Data'!$L$2,0,10*ROW('Hygiene Data'!S116))),EE122="",ISNUMBER(OFFSET('Hygiene Data'!$S$7,0,10*ROW('Hygiene Data'!S116)))),OFFSET('Hygiene Data'!$S$7,0,10*ROW('Hygiene Data'!S116)),NA())))</f>
        <v>#N/A</v>
      </c>
      <c r="BQ122" s="87" t="e">
        <f ca="true">+IF(AND(ISTEXT(OFFSET('Hygiene Data'!$L$2,0,10*ROW('Hygiene Data'!S116))),EF122="Yes"),OFFSET('Hygiene Data'!$S$9,0,10*ROW('Hygiene Data'!S116)),IF(AND(ISTEXT(OFFSET('Hygiene Data'!$L$2,0,10*ROW('Hygiene Data'!S116))),EF122="No",ISNUMBER(OFFSET('Hygiene Data'!$S$9,0,10*ROW('Hygiene Data'!S116)))),CONCATENATE("[",ROUND(OFFSET('Hygiene Data'!$S$9,0,10*ROW('Hygiene Data'!S116)),0),"]"),IF(AND(ISTEXT(OFFSET('Hygiene Data'!$L$2,0,10*ROW('Hygiene Data'!S116))),EF122="",ISNUMBER(OFFSET('Hygiene Data'!$S$9,0,10*ROW('Hygiene Data'!S116)))),OFFSET('Hygiene Data'!$S$9,0,10*ROW('Hygiene Data'!S116)),NA())))</f>
        <v>#N/A</v>
      </c>
      <c r="BR122" s="271"/>
      <c r="BS122" s="271" t="str">
        <f ca="true">+IF(OFFSET('Water Data'!$N$27,0,10*ROW('Water Data'!N116))="","",OFFSET('Water Data'!$N$27,0,10*ROW('Water Data'!N116)))</f>
        <v/>
      </c>
      <c r="BT122" s="271" t="str">
        <f ca="true">+IF(OFFSET('Water Data'!$N$28,0,10*ROW('Water Data'!N116))="","",OFFSET('Water Data'!$N$28,0,10*ROW('Water Data'!N116)))</f>
        <v/>
      </c>
      <c r="BU122" s="271" t="str">
        <f ca="true">+IF(OFFSET('Water Data'!$N$29,0,10*ROW('Water Data'!N116))="","",OFFSET('Water Data'!$N$29,0,10*ROW('Water Data'!N116)))</f>
        <v/>
      </c>
      <c r="BV122" s="271" t="str">
        <f ca="true">+IF(OFFSET('Water Data'!$O$27,0,10*ROW('Water Data'!O116))="","",OFFSET('Water Data'!$O$27,0,10*ROW('Water Data'!O116)))</f>
        <v/>
      </c>
      <c r="BW122" s="271" t="str">
        <f ca="true">+IF(OFFSET('Water Data'!$O$28,0,10*ROW('Water Data'!O116))="","",OFFSET('Water Data'!$O$28,0,10*ROW('Water Data'!O116)))</f>
        <v/>
      </c>
      <c r="BX122" s="271" t="str">
        <f ca="true">+IF(OFFSET('Water Data'!$O$29,0,10*ROW('Water Data'!O116))="","",OFFSET('Water Data'!$O$29,0,10*ROW('Water Data'!O116)))</f>
        <v/>
      </c>
      <c r="BY122" s="271" t="str">
        <f ca="true">+IF(OFFSET('Water Data'!$P$27,0,10*ROW('Water Data'!P116))="","",OFFSET('Water Data'!$P$27,0,10*ROW('Water Data'!P116)))</f>
        <v/>
      </c>
      <c r="BZ122" s="271" t="str">
        <f ca="true">+IF(OFFSET('Water Data'!$P$28,0,10*ROW('Water Data'!P116))="","",OFFSET('Water Data'!$P$28,0,10*ROW('Water Data'!P116)))</f>
        <v/>
      </c>
      <c r="CA122" s="271" t="str">
        <f ca="true">+IF(OFFSET('Water Data'!$P$29,0,10*ROW('Water Data'!P116))="","",OFFSET('Water Data'!$P$29,0,10*ROW('Water Data'!P116)))</f>
        <v/>
      </c>
      <c r="CB122" s="271" t="str">
        <f ca="true">+IF(OFFSET('Water Data'!$Q$27,0,10*ROW('Water Data'!Q116))="","",OFFSET('Water Data'!$Q$27,0,10*ROW('Water Data'!Q116)))</f>
        <v/>
      </c>
      <c r="CC122" s="271" t="str">
        <f ca="true">+IF(OFFSET('Water Data'!$Q$28,0,10*ROW('Water Data'!Q116))="","",OFFSET('Water Data'!$Q$28,0,10*ROW('Water Data'!Q116)))</f>
        <v/>
      </c>
      <c r="CD122" s="271" t="str">
        <f ca="true">+IF(OFFSET('Water Data'!$Q$29,0,10*ROW('Water Data'!Q116))="","",OFFSET('Water Data'!$Q$29,0,10*ROW('Water Data'!Q116)))</f>
        <v/>
      </c>
      <c r="CE122" s="271" t="str">
        <f ca="true">+IF(OFFSET('Water Data'!$R$27,0,10*ROW('Water Data'!R116))="","",OFFSET('Water Data'!$R$27,0,10*ROW('Water Data'!R116)))</f>
        <v/>
      </c>
      <c r="CF122" s="271" t="str">
        <f ca="true">+IF(OFFSET('Water Data'!$R$28,0,10*ROW('Water Data'!R116))="","",OFFSET('Water Data'!$R$28,0,10*ROW('Water Data'!R116)))</f>
        <v/>
      </c>
      <c r="CG122" s="271" t="str">
        <f ca="true">+IF(OFFSET('Water Data'!$R$29,0,10*ROW('Water Data'!R116))="","",OFFSET('Water Data'!$R$29,0,10*ROW('Water Data'!R116)))</f>
        <v/>
      </c>
      <c r="CH122" s="271" t="str">
        <f ca="true">+IF(OFFSET('Water Data'!$S$27,0,10*ROW('Water Data'!S116))="","",OFFSET('Water Data'!$S$27,0,10*ROW('Water Data'!S116)))</f>
        <v/>
      </c>
      <c r="CI122" s="271" t="str">
        <f ca="true">+IF(OFFSET('Water Data'!$S$28,0,10*ROW('Water Data'!S116))="","",OFFSET('Water Data'!$S$28,0,10*ROW('Water Data'!S116)))</f>
        <v/>
      </c>
      <c r="CJ122" s="271" t="str">
        <f ca="true">+IF(OFFSET('Water Data'!$S$29,0,10*ROW('Water Data'!S116))="","",OFFSET('Water Data'!$S$29,0,10*ROW('Water Data'!S116)))</f>
        <v/>
      </c>
      <c r="CK122" s="271" t="str">
        <f ca="true">+IF(OFFSET('Sanitation Data'!$N$28,0,10*ROW('Sanitation Data'!N116))="","",OFFSET('Sanitation Data'!$N$28,0,10*ROW('Sanitation Data'!N116)))</f>
        <v/>
      </c>
      <c r="CL122" s="271" t="str">
        <f ca="true">+IF(OFFSET('Sanitation Data'!$N$29,0,10*ROW('Sanitation Data'!N116))="","",OFFSET('Sanitation Data'!$N$29,0,10*ROW('Sanitation Data'!N116)))</f>
        <v/>
      </c>
      <c r="CM122" s="271" t="str">
        <f ca="true">+IF(OFFSET('Sanitation Data'!$N$30,0,10*ROW('Sanitation Data'!N116))="","",OFFSET('Sanitation Data'!$N$30,0,10*ROW('Sanitation Data'!N116)))</f>
        <v/>
      </c>
      <c r="CN122" s="271" t="str">
        <f ca="true">+IF(OFFSET('Sanitation Data'!$N$31,0,10*ROW('Sanitation Data'!N116))="","",OFFSET('Sanitation Data'!$N$31,0,10*ROW('Sanitation Data'!N116)))</f>
        <v/>
      </c>
      <c r="CO122" s="271" t="str">
        <f ca="true">+IF(OFFSET('Sanitation Data'!$N$32,0,10*ROW('Sanitation Data'!N116))="","",OFFSET('Sanitation Data'!$N$32,0,10*ROW('Sanitation Data'!N116)))</f>
        <v/>
      </c>
      <c r="CP122" s="271" t="str">
        <f ca="true">+IF(OFFSET('Sanitation Data'!$O$28,0,10*ROW('Sanitation Data'!O116))="","",OFFSET('Sanitation Data'!$O$28,0,10*ROW('Sanitation Data'!O116)))</f>
        <v/>
      </c>
      <c r="CQ122" s="271" t="str">
        <f ca="true">+IF(OFFSET('Sanitation Data'!$O$29,0,10*ROW('Sanitation Data'!O116))="","",OFFSET('Sanitation Data'!$O$29,0,10*ROW('Sanitation Data'!O116)))</f>
        <v/>
      </c>
      <c r="CR122" s="271" t="str">
        <f ca="true">+IF(OFFSET('Sanitation Data'!$O$30,0,10*ROW('Sanitation Data'!O116))="","",OFFSET('Sanitation Data'!$O$30,0,10*ROW('Sanitation Data'!O116)))</f>
        <v/>
      </c>
      <c r="CS122" s="271" t="str">
        <f ca="true">+IF(OFFSET('Sanitation Data'!$O$31,0,10*ROW('Sanitation Data'!O116))="","",OFFSET('Sanitation Data'!$O$31,0,10*ROW('Sanitation Data'!O116)))</f>
        <v/>
      </c>
      <c r="CT122" s="271" t="str">
        <f ca="true">+IF(OFFSET('Sanitation Data'!$O$32,0,10*ROW('Sanitation Data'!O116))="","",OFFSET('Sanitation Data'!$O$32,0,10*ROW('Sanitation Data'!O116)))</f>
        <v/>
      </c>
      <c r="CU122" s="271" t="str">
        <f ca="true">+IF(OFFSET('Sanitation Data'!$P$28,0,10*ROW('Sanitation Data'!P116))="","",OFFSET('Sanitation Data'!$P$28,0,10*ROW('Sanitation Data'!P116)))</f>
        <v/>
      </c>
      <c r="CV122" s="271" t="str">
        <f ca="true">+IF(OFFSET('Sanitation Data'!$P$29,0,10*ROW('Sanitation Data'!P116))="","",OFFSET('Sanitation Data'!$P$29,0,10*ROW('Sanitation Data'!P116)))</f>
        <v/>
      </c>
      <c r="CW122" s="271" t="str">
        <f ca="true">+IF(OFFSET('Sanitation Data'!$P$30,0,10*ROW('Sanitation Data'!P116))="","",OFFSET('Sanitation Data'!$P$30,0,10*ROW('Sanitation Data'!P116)))</f>
        <v/>
      </c>
      <c r="CX122" s="271" t="str">
        <f ca="true">+IF(OFFSET('Sanitation Data'!$P$31,0,10*ROW('Sanitation Data'!P116))="","",OFFSET('Sanitation Data'!$P$31,0,10*ROW('Sanitation Data'!P116)))</f>
        <v/>
      </c>
      <c r="CY122" s="271" t="str">
        <f ca="true">+IF(OFFSET('Sanitation Data'!$P$32,0,10*ROW('Sanitation Data'!P116))="","",OFFSET('Sanitation Data'!$P$32,0,10*ROW('Sanitation Data'!P116)))</f>
        <v/>
      </c>
      <c r="CZ122" s="271" t="str">
        <f ca="true">+IF(OFFSET('Sanitation Data'!$Q$28,0,10*ROW('Sanitation Data'!Q116))="","",OFFSET('Sanitation Data'!$Q$28,0,10*ROW('Sanitation Data'!Q116)))</f>
        <v/>
      </c>
      <c r="DA122" s="271" t="str">
        <f ca="true">+IF(OFFSET('Sanitation Data'!$Q$29,0,10*ROW('Sanitation Data'!Q116))="","",OFFSET('Sanitation Data'!$Q$29,0,10*ROW('Sanitation Data'!Q116)))</f>
        <v/>
      </c>
      <c r="DB122" s="271" t="str">
        <f ca="true">+IF(OFFSET('Sanitation Data'!$Q$30,0,10*ROW('Sanitation Data'!Q116))="","",OFFSET('Sanitation Data'!$Q$30,0,10*ROW('Sanitation Data'!Q116)))</f>
        <v/>
      </c>
      <c r="DC122" s="271" t="str">
        <f ca="true">+IF(OFFSET('Sanitation Data'!$Q$31,0,10*ROW('Sanitation Data'!Q116))="","",OFFSET('Sanitation Data'!$Q$31,0,10*ROW('Sanitation Data'!Q116)))</f>
        <v/>
      </c>
      <c r="DD122" s="271" t="str">
        <f ca="true">+IF(OFFSET('Sanitation Data'!$Q$32,0,10*ROW('Sanitation Data'!Q116))="","",OFFSET('Sanitation Data'!$Q$32,0,10*ROW('Sanitation Data'!Q116)))</f>
        <v/>
      </c>
      <c r="DE122" s="271" t="str">
        <f ca="true">+IF(OFFSET('Sanitation Data'!$R$28,0,10*ROW('Sanitation Data'!R116))="","",OFFSET('Sanitation Data'!$R$28,0,10*ROW('Sanitation Data'!R116)))</f>
        <v/>
      </c>
      <c r="DF122" s="271" t="str">
        <f ca="true">+IF(OFFSET('Sanitation Data'!$R$29,0,10*ROW('Sanitation Data'!R116))="","",OFFSET('Sanitation Data'!$R$29,0,10*ROW('Sanitation Data'!R116)))</f>
        <v/>
      </c>
      <c r="DG122" s="271" t="str">
        <f ca="true">+IF(OFFSET('Sanitation Data'!$R$30,0,10*ROW('Sanitation Data'!R116))="","",OFFSET('Sanitation Data'!$R$30,0,10*ROW('Sanitation Data'!R116)))</f>
        <v/>
      </c>
      <c r="DH122" s="271" t="str">
        <f ca="true">+IF(OFFSET('Sanitation Data'!$R$31,0,10*ROW('Sanitation Data'!R116))="","",OFFSET('Sanitation Data'!$R$31,0,10*ROW('Sanitation Data'!R116)))</f>
        <v/>
      </c>
      <c r="DI122" s="271" t="str">
        <f ca="true">+IF(OFFSET('Sanitation Data'!$R$32,0,10*ROW('Sanitation Data'!R116))="","",OFFSET('Sanitation Data'!$R$32,0,10*ROW('Sanitation Data'!R116)))</f>
        <v/>
      </c>
      <c r="DJ122" s="271" t="str">
        <f ca="true">+IF(OFFSET('Sanitation Data'!$S$28,0,10*ROW('Sanitation Data'!S116))="","",OFFSET('Sanitation Data'!$S$28,0,10*ROW('Sanitation Data'!S116)))</f>
        <v/>
      </c>
      <c r="DK122" s="271" t="str">
        <f ca="true">+IF(OFFSET('Sanitation Data'!$S$29,0,10*ROW('Sanitation Data'!S116))="","",OFFSET('Sanitation Data'!$S$29,0,10*ROW('Sanitation Data'!S116)))</f>
        <v/>
      </c>
      <c r="DL122" s="271" t="str">
        <f ca="true">+IF(OFFSET('Sanitation Data'!$S$30,0,10*ROW('Sanitation Data'!S116))="","",OFFSET('Sanitation Data'!$S$30,0,10*ROW('Sanitation Data'!S116)))</f>
        <v/>
      </c>
      <c r="DM122" s="271" t="str">
        <f ca="true">+IF(OFFSET('Sanitation Data'!$S$31,0,10*ROW('Sanitation Data'!S116))="","",OFFSET('Sanitation Data'!$S$31,0,10*ROW('Sanitation Data'!S116)))</f>
        <v/>
      </c>
      <c r="DN122" s="271" t="str">
        <f ca="true">+IF(OFFSET('Sanitation Data'!$S$32,0,10*ROW('Sanitation Data'!S116))="","",OFFSET('Sanitation Data'!$S$32,0,10*ROW('Sanitation Data'!S116)))</f>
        <v/>
      </c>
      <c r="DO122" s="271" t="str">
        <f ca="true">+IF(OFFSET('Hygiene Data'!$N$11,0,10*ROW('Hygiene Data'!N116))="","",OFFSET('Hygiene Data'!$N$11,0,10*ROW('Hygiene Data'!N116)))</f>
        <v/>
      </c>
      <c r="DP122" s="271" t="str">
        <f ca="true">+IF(OFFSET('Hygiene Data'!$N$12,0,10*ROW('Hygiene Data'!N116))="","",OFFSET('Hygiene Data'!$N$12,0,10*ROW('Hygiene Data'!N116)))</f>
        <v/>
      </c>
      <c r="DQ122" s="271" t="str">
        <f ca="true">+IF(OFFSET('Hygiene Data'!$N$13,0,10*ROW('Hygiene Data'!N116))="","",OFFSET('Hygiene Data'!$N$13,0,10*ROW('Hygiene Data'!N116)))</f>
        <v/>
      </c>
      <c r="DR122" s="271" t="str">
        <f ca="true">+IF(OFFSET('Hygiene Data'!$O$11,0,10*ROW('Hygiene Data'!O116))="","",OFFSET('Hygiene Data'!$O$11,0,10*ROW('Hygiene Data'!O116)))</f>
        <v/>
      </c>
      <c r="DS122" s="271" t="str">
        <f ca="true">+IF(OFFSET('Hygiene Data'!$O$12,0,10*ROW('Hygiene Data'!O116))="","",OFFSET('Hygiene Data'!$O$12,0,10*ROW('Hygiene Data'!O116)))</f>
        <v/>
      </c>
      <c r="DT122" s="271" t="str">
        <f ca="true">+IF(OFFSET('Hygiene Data'!$O$13,0,10*ROW('Hygiene Data'!O116))="","",OFFSET('Hygiene Data'!$O$13,0,10*ROW('Hygiene Data'!O116)))</f>
        <v/>
      </c>
      <c r="DU122" s="271" t="str">
        <f ca="true">+IF(OFFSET('Hygiene Data'!$P$11,0,10*ROW('Hygiene Data'!P116))="","",OFFSET('Hygiene Data'!$P$11,0,10*ROW('Hygiene Data'!P116)))</f>
        <v/>
      </c>
      <c r="DV122" s="271" t="str">
        <f ca="true">+IF(OFFSET('Hygiene Data'!$P$12,0,10*ROW('Hygiene Data'!P116))="","",OFFSET('Hygiene Data'!$P$12,0,10*ROW('Hygiene Data'!P116)))</f>
        <v/>
      </c>
      <c r="DW122" s="271" t="str">
        <f ca="true">+IF(OFFSET('Hygiene Data'!$P$13,0,10*ROW('Hygiene Data'!P116))="","",OFFSET('Hygiene Data'!$P$13,0,10*ROW('Hygiene Data'!P116)))</f>
        <v/>
      </c>
      <c r="DX122" s="271" t="str">
        <f ca="true">+IF(OFFSET('Hygiene Data'!$Q$11,0,10*ROW('Hygiene Data'!Q116))="","",OFFSET('Hygiene Data'!$Q$11,0,10*ROW('Hygiene Data'!Q116)))</f>
        <v/>
      </c>
      <c r="DY122" s="271" t="str">
        <f ca="true">+IF(OFFSET('Hygiene Data'!$Q$12,0,10*ROW('Hygiene Data'!Q116))="","",OFFSET('Hygiene Data'!$Q$12,0,10*ROW('Hygiene Data'!Q116)))</f>
        <v/>
      </c>
      <c r="DZ122" s="271" t="str">
        <f ca="true">+IF(OFFSET('Hygiene Data'!$Q$13,0,10*ROW('Hygiene Data'!Q116))="","",OFFSET('Hygiene Data'!$Q$13,0,10*ROW('Hygiene Data'!Q116)))</f>
        <v/>
      </c>
      <c r="EA122" s="271" t="str">
        <f ca="true">+IF(OFFSET('Hygiene Data'!$R$11,0,10*ROW('Hygiene Data'!R116))="","",OFFSET('Hygiene Data'!$R$11,0,10*ROW('Hygiene Data'!R116)))</f>
        <v/>
      </c>
      <c r="EB122" s="271" t="str">
        <f ca="true">+IF(OFFSET('Hygiene Data'!$R$12,0,10*ROW('Hygiene Data'!R116))="","",OFFSET('Hygiene Data'!$R$12,0,10*ROW('Hygiene Data'!R116)))</f>
        <v/>
      </c>
      <c r="EC122" s="271" t="str">
        <f ca="true">+IF(OFFSET('Hygiene Data'!$R$13,0,10*ROW('Hygiene Data'!R116))="","",OFFSET('Hygiene Data'!$R$13,0,10*ROW('Hygiene Data'!R116)))</f>
        <v/>
      </c>
      <c r="ED122" s="271" t="str">
        <f ca="true">+IF(OFFSET('Hygiene Data'!$S$11,0,10*ROW('Hygiene Data'!S116))="","",OFFSET('Hygiene Data'!$S$11,0,10*ROW('Hygiene Data'!S116)))</f>
        <v/>
      </c>
      <c r="EE122" s="271" t="str">
        <f ca="true">+IF(OFFSET('Hygiene Data'!$S$12,0,10*ROW('Hygiene Data'!S116))="","",OFFSET('Hygiene Data'!$S$12,0,10*ROW('Hygiene Data'!S116)))</f>
        <v/>
      </c>
      <c r="EF122" s="271" t="str">
        <f ca="true">+IF(OFFSET('Hygiene Data'!$S$13,0,10*ROW('Hygiene Data'!S116))="","",OFFSET('Hygiene Data'!$S$13,0,10*ROW('Hygiene Data'!S116)))</f>
        <v/>
      </c>
    </row>
    <row xmlns:x14ac="http://schemas.microsoft.com/office/spreadsheetml/2009/9/ac" r="123" x14ac:dyDescent="0.2">
      <c r="A123" s="32" t="str">
        <f ca="true">+IF(OFFSET('Water Data'!$L$2,0,10*ROW('Water Data'!O117))="","",OFFSET('Water Data'!$L$2,0,10*ROW('Water Data'!O117)))</f>
        <v/>
      </c>
      <c r="B123" s="32" t="str">
        <f ca="true">+IF(OFFSET('Water Data'!$M$2,0,10*ROW('Water Data'!P117))="","",OFFSET('Water Data'!$M$2,0,10*ROW('Water Data'!P117)))</f>
        <v/>
      </c>
      <c r="C123" s="327" t="str">
        <f t="shared" ca="true" si="1"/>
        <v/>
      </c>
      <c r="D123" s="85" t="e">
        <f ca="true">+IF(AND(ISTEXT(OFFSET('Water Data'!$L$2,0,10*ROW('Water Data'!N117))),BS123="Yes"),100-OFFSET('Water Data'!$N$4,0,10*ROW('Water Data'!N117)),IF(AND(ISTEXT(OFFSET('Water Data'!$L$2,0,10*ROW('Water Data'!N117))),BS123="No",ISNUMBER(OFFSET('Water Data'!$N$4,0,10*ROW('Water Data'!N117)))),CONCATENATE("[",ROUND(100-OFFSET('Water Data'!$N$4,0,10*ROW('Water Data'!N117)),0),"]"),IF(AND(ISTEXT(OFFSET('Water Data'!$L$2,0,10*ROW('Water Data'!N117))),BS123="",ISNUMBER(OFFSET('Water Data'!$N$4,0,10*ROW('Water Data'!N117)))),100-OFFSET('Water Data'!$N$4,0,10*ROW('Water Data'!N117)),NA())))</f>
        <v>#N/A</v>
      </c>
      <c r="E123" s="85" t="e">
        <f ca="true">+IF(AND(ISTEXT(OFFSET('Water Data'!$L$2,0,10*ROW('Water Data'!O117))),BT123="Yes"),OFFSET('Water Data'!$N$6,0,10*ROW('Water Data'!N117)),IF(AND(ISTEXT(OFFSET('Water Data'!$L$2,0,10*ROW('Water Data'!N117))),BT123="No",ISNUMBER(OFFSET('Water Data'!$N$6,0,10*ROW('Water Data'!N117)))),CONCATENATE("[",ROUND(OFFSET('Water Data'!$N$6,0,10*ROW('Water Data'!N117)),0),"]"),IF(AND(ISTEXT(OFFSET('Water Data'!$L$2,0,10*ROW('Water Data'!N117))),BT123="",ISNUMBER(OFFSET('Water Data'!$N$6,0,10*ROW('Water Data'!N117)))),OFFSET('Water Data'!$N$6,0,10*ROW('Water Data'!N117)),NA())))</f>
        <v>#N/A</v>
      </c>
      <c r="F123" s="85" t="e">
        <f ca="true">+IF(AND(ISTEXT(OFFSET('Water Data'!$L$2,0,10*ROW('Water Data'!N117))),BU123="Yes"),OFFSET('Water Data'!$N$9,0,10*ROW('Water Data'!N117)),IF(AND(ISTEXT(OFFSET('Water Data'!$L$2,0,10*ROW('Water Data'!N117))),BU123="No",ISNUMBER(OFFSET('Water Data'!$N$9,0,10*ROW('Water Data'!N117)))),CONCATENATE("[",ROUND(OFFSET('Water Data'!$N$9,0,10*ROW('Water Data'!N117)),0),"]"),IF(AND(ISTEXT(OFFSET('Water Data'!$L$2,0,10*ROW('Water Data'!N117))),BU123="",ISNUMBER(OFFSET('Water Data'!$N$9,0,10*ROW('Water Data'!N117)))),OFFSET('Water Data'!$N$9,0,10*ROW('Water Data'!N117)),NA())))</f>
        <v>#N/A</v>
      </c>
      <c r="G123" s="85" t="e">
        <f ca="true">+IF(AND(ISTEXT(OFFSET('Water Data'!$L$2,0,10*ROW('Water Data'!O117))),BV123="Yes"),100-OFFSET('Water Data'!$O$4,0,10*ROW('Water Data'!O117)),IF(AND(ISTEXT(OFFSET('Water Data'!$L$2,0,10*ROW('Water Data'!O117))),BV123="No",ISNUMBER(OFFSET('Water Data'!$O$4,0,10*ROW('Water Data'!O117)))),CONCATENATE("[",ROUND(100-OFFSET('Water Data'!$O$4,0,10*ROW('Water Data'!O117)),0),"]"),IF(AND(ISTEXT(OFFSET('Water Data'!$L$2,0,10*ROW('Water Data'!O117))),BV123="",ISNUMBER(OFFSET('Water Data'!$O$4,0,10*ROW('Water Data'!O117)))),100-OFFSET('Water Data'!$O$4,0,10*ROW('Water Data'!O117)),NA())))</f>
        <v>#N/A</v>
      </c>
      <c r="H123" s="85" t="e">
        <f ca="true">+IF(AND(ISTEXT(OFFSET('Water Data'!$L$2,0,10*ROW('Water Data'!O117))),BW123="Yes"),OFFSET('Water Data'!$O$6,0,10*ROW('Water Data'!O117)),IF(AND(ISTEXT(OFFSET('Water Data'!$L$2,0,10*ROW('Water Data'!O117))),BW123="No",ISNUMBER(OFFSET('Water Data'!$O$6,0,10*ROW('Water Data'!O117)))),CONCATENATE("[",ROUND(OFFSET('Water Data'!$N$6,0,10*ROW('Water Data'!O117)),0),"]"),IF(AND(ISTEXT(OFFSET('Water Data'!$L$2,0,10*ROW('Water Data'!O117))),BW123="",ISNUMBER(OFFSET('Water Data'!$O$6,0,10*ROW('Water Data'!O117)))),OFFSET('Water Data'!$O$6,0,10*ROW('Water Data'!O117)),NA())))</f>
        <v>#N/A</v>
      </c>
      <c r="I123" s="85" t="e">
        <f ca="true">+IF(AND(ISTEXT(OFFSET('Water Data'!$L$2,0,10*ROW('Water Data'!O117))),BX123="Yes"),OFFSET('Water Data'!$O$9,0,10*ROW('Water Data'!O117)),IF(AND(ISTEXT(OFFSET('Water Data'!$L$2,0,10*ROW('Water Data'!O117))),BX123="No",ISNUMBER(OFFSET('Water Data'!$O$9,0,10*ROW('Water Data'!O117)))),CONCATENATE("[",ROUND(OFFSET('Water Data'!$O$9,0,10*ROW('Water Data'!O117)),0),"]"),IF(AND(ISTEXT(OFFSET('Water Data'!$L$2,0,10*ROW('Water Data'!O117))),BX123="",ISNUMBER(OFFSET('Water Data'!$O$9,0,10*ROW('Water Data'!O117)))),OFFSET('Water Data'!$O$9,0,10*ROW('Water Data'!O117)),NA())))</f>
        <v>#N/A</v>
      </c>
      <c r="J123" s="85" t="e">
        <f ca="true">+IF(AND(ISTEXT(OFFSET('Water Data'!$L$2,0,10*ROW('Water Data'!P117))),BY123="Yes"),100-OFFSET('Water Data'!$P$4,0,10*ROW('Water Data'!P117)),IF(AND(ISTEXT(OFFSET('Water Data'!$L$2,0,10*ROW('Water Data'!P117))),BY123="No",ISNUMBER(OFFSET('Water Data'!$P$4,0,10*ROW('Water Data'!P117)))),CONCATENATE("[",ROUND(100-OFFSET('Water Data'!$P$4,0,10*ROW('Water Data'!P117)),0),"]"),IF(AND(ISTEXT(OFFSET('Water Data'!$L$2,0,10*ROW('Water Data'!P117))),BY123="",ISNUMBER(OFFSET('Water Data'!$P$4,0,10*ROW('Water Data'!P117)))),100-OFFSET('Water Data'!$P$4,0,10*ROW('Water Data'!P117)),NA())))</f>
        <v>#N/A</v>
      </c>
      <c r="K123" s="85" t="e">
        <f ca="true">+IF(AND(ISTEXT(OFFSET('Water Data'!$L$2,0,10*ROW('Water Data'!P117))),BZ123="Yes"),OFFSET('Water Data'!$P$6,0,10*ROW('Water Data'!P117)),IF(AND(ISTEXT(OFFSET('Water Data'!$L$2,0,10*ROW('Water Data'!P117))),BZ123="No",ISNUMBER(OFFSET('Water Data'!$P$6,0,10*ROW('Water Data'!P117)))),CONCATENATE("[",ROUND(OFFSET('Water Data'!$P$6,0,10*ROW('Water Data'!P117)),0),"]"),IF(AND(ISTEXT(OFFSET('Water Data'!$L$2,0,10*ROW('Water Data'!P117))),BZ123="",ISNUMBER(OFFSET('Water Data'!$P$6,0,10*ROW('Water Data'!P117)))),OFFSET('Water Data'!$P$6,0,10*ROW('Water Data'!P117)),NA())))</f>
        <v>#N/A</v>
      </c>
      <c r="L123" s="85" t="e">
        <f ca="true">+IF(AND(ISTEXT(OFFSET('Water Data'!$L$2,0,10*ROW('Water Data'!P117))),CA123="Yes"),OFFSET('Water Data'!$P$9,0,10*ROW('Water Data'!P117)),IF(AND(ISTEXT(OFFSET('Water Data'!$L$2,0,10*ROW('Water Data'!P117))),CA123="No",ISNUMBER(OFFSET('Water Data'!$P$9,0,10*ROW('Water Data'!P117)))),CONCATENATE("[",ROUND(OFFSET('Water Data'!$P$9,0,10*ROW('Water Data'!P117)),0),"]"),IF(AND(ISTEXT(OFFSET('Water Data'!$L$2,0,10*ROW('Water Data'!P117))),CA123="",ISNUMBER(OFFSET('Water Data'!$P$9,0,10*ROW('Water Data'!P117)))),OFFSET('Water Data'!$P$9,0,10*ROW('Water Data'!P117)),NA())))</f>
        <v>#N/A</v>
      </c>
      <c r="M123" s="85" t="e">
        <f ca="true">+IF(AND(ISTEXT(OFFSET('Water Data'!$L$2,0,10*ROW('Water Data'!Q117))),CB123="Yes"),100-OFFSET('Water Data'!$Q$4,0,10*ROW('Water Data'!Q117)),IF(AND(ISTEXT(OFFSET('Water Data'!$L$2,0,10*ROW('Water Data'!Q117))),CB123="No",ISNUMBER(OFFSET('Water Data'!$Q$4,0,10*ROW('Water Data'!Q117)))),CONCATENATE("[",ROUND(100-OFFSET('Water Data'!$Q$4,0,10*ROW('Water Data'!Q117)),0),"]"),IF(AND(ISTEXT(OFFSET('Water Data'!$L$2,0,10*ROW('Water Data'!Q117))),CB123="",ISNUMBER(OFFSET('Water Data'!$Q$4,0,10*ROW('Water Data'!Q117)))),100-OFFSET('Water Data'!$Q$4,0,10*ROW('Water Data'!Q117)),NA())))</f>
        <v>#N/A</v>
      </c>
      <c r="N123" s="85" t="e">
        <f ca="true">+IF(AND(ISTEXT(OFFSET('Water Data'!$L$2,0,10*ROW('Water Data'!Q117))),CC123="Yes"),OFFSET('Water Data'!$Q$6,0,10*ROW('Water Data'!Q117)),IF(AND(ISTEXT(OFFSET('Water Data'!$L$2,0,10*ROW('Water Data'!Q117))),CC123="No",ISNUMBER(OFFSET('Water Data'!$Q$6,0,10*ROW('Water Data'!Q117)))),CONCATENATE("[",ROUND(OFFSET('Water Data'!$Q$6,0,10*ROW('Water Data'!Q117)),0),"]"),IF(AND(ISTEXT(OFFSET('Water Data'!$L$2,0,10*ROW('Water Data'!Q117))),CC123="",ISNUMBER(OFFSET('Water Data'!$Q$6,0,10*ROW('Water Data'!Q117)))),OFFSET('Water Data'!$Q$6,0,10*ROW('Water Data'!Q117)),NA())))</f>
        <v>#N/A</v>
      </c>
      <c r="O123" s="85" t="e">
        <f ca="true">+IF(AND(ISTEXT(OFFSET('Water Data'!$L$2,0,10*ROW('Water Data'!Q117))),CD123="Yes"),OFFSET('Water Data'!$Q$9,0,10*ROW('Water Data'!Q117)),IF(AND(ISTEXT(OFFSET('Water Data'!$L$2,0,10*ROW('Water Data'!Q117))),CD123="No",ISNUMBER(OFFSET('Water Data'!$Q$9,0,10*ROW('Water Data'!Q117)))),CONCATENATE("[",ROUND(OFFSET('Water Data'!$Q$9,0,10*ROW('Water Data'!Q117)),0),"]"),IF(AND(ISTEXT(OFFSET('Water Data'!$L$2,0,10*ROW('Water Data'!Q117))),CD123="",ISNUMBER(OFFSET('Water Data'!$Q$9,0,10*ROW('Water Data'!Q117)))),OFFSET('Water Data'!$Q$9,0,10*ROW('Water Data'!Q117)),NA())))</f>
        <v>#N/A</v>
      </c>
      <c r="P123" s="85" t="e">
        <f ca="true">+IF(AND(ISTEXT(OFFSET('Water Data'!$L$2,0,10*ROW('Water Data'!R117))),CE123="Yes"),100-OFFSET('Water Data'!$R$4,0,10*ROW('Water Data'!R117)),IF(AND(ISTEXT(OFFSET('Water Data'!$L$2,0,10*ROW('Water Data'!R117))),CE123="No",ISNUMBER(OFFSET('Water Data'!$R$4,0,10*ROW('Water Data'!R117)))),CONCATENATE("[",ROUND(100-OFFSET('Water Data'!$R$4,0,10*ROW('Water Data'!R117)),0),"]"),IF(AND(ISTEXT(OFFSET('Water Data'!$L$2,0,10*ROW('Water Data'!R117))),CE123="",ISNUMBER(OFFSET('Water Data'!$R$4,0,10*ROW('Water Data'!R117)))),100-OFFSET('Water Data'!$R$4,0,10*ROW('Water Data'!R117)),NA())))</f>
        <v>#N/A</v>
      </c>
      <c r="Q123" s="85" t="e">
        <f ca="true">+IF(AND(ISTEXT(OFFSET('Water Data'!$L$2,0,10*ROW('Water Data'!R117))),CF123="Yes"),OFFSET('Water Data'!$R$6,0,10*ROW('Water Data'!R117)),IF(AND(ISTEXT(OFFSET('Water Data'!$L$2,0,10*ROW('Water Data'!R117))),CF123="No",ISNUMBER(OFFSET('Water Data'!$R$6,0,10*ROW('Water Data'!R117)))),CONCATENATE("[",ROUND(OFFSET('Water Data'!$R$6,0,10*ROW('Water Data'!R117)),0),"]"),IF(AND(ISTEXT(OFFSET('Water Data'!$L$2,0,10*ROW('Water Data'!R117))),CF123="",ISNUMBER(OFFSET('Water Data'!$R$6,0,10*ROW('Water Data'!R117)))),OFFSET('Water Data'!$R$6,0,10*ROW('Water Data'!R117)),NA())))</f>
        <v>#N/A</v>
      </c>
      <c r="R123" s="85" t="e">
        <f ca="true">+IF(AND(ISTEXT(OFFSET('Water Data'!$L$2,0,10*ROW('Water Data'!R117))),CG123="Yes"),OFFSET('Water Data'!$R$9,0,10*ROW('Water Data'!R117)),IF(AND(ISTEXT(OFFSET('Water Data'!$L$2,0,10*ROW('Water Data'!R117))),CG123="No",ISNUMBER(OFFSET('Water Data'!$R$9,0,10*ROW('Water Data'!R117)))),CONCATENATE("[",ROUND(OFFSET('Water Data'!$R$9,0,10*ROW('Water Data'!R117)),0),"]"),IF(AND(ISTEXT(OFFSET('Water Data'!$L$2,0,10*ROW('Water Data'!R117))),CG123="",ISNUMBER(OFFSET('Water Data'!$R$9,0,10*ROW('Water Data'!R117)))),OFFSET('Water Data'!$R$9,0,10*ROW('Water Data'!R117)),NA())))</f>
        <v>#N/A</v>
      </c>
      <c r="S123" s="85" t="e">
        <f ca="true">+IF(AND(ISTEXT(OFFSET('Water Data'!$L$2,0,10*ROW('Water Data'!S117))),CH123="Yes"),100-OFFSET('Water Data'!$S$4,0,10*ROW('Water Data'!S117)),IF(AND(ISTEXT(OFFSET('Water Data'!$L$2,0,10*ROW('Water Data'!S117))),CH123="No",ISNUMBER(OFFSET('Water Data'!$S$4,0,10*ROW('Water Data'!S117)))),CONCATENATE("[",ROUND(100-OFFSET('Water Data'!$S$4,0,10*ROW('Water Data'!S117)),0),"]"),IF(AND(ISTEXT(OFFSET('Water Data'!$L$2,0,10*ROW('Water Data'!S117))),CH123="",ISNUMBER(OFFSET('Water Data'!$S$4,0,10*ROW('Water Data'!S117)))),100-OFFSET('Water Data'!$S$4,0,10*ROW('Water Data'!S117)),NA())))</f>
        <v>#N/A</v>
      </c>
      <c r="T123" s="85" t="e">
        <f ca="true">+IF(AND(ISTEXT(OFFSET('Water Data'!$L$2,0,10*ROW('Water Data'!S117))),CI123="Yes"),OFFSET('Water Data'!$S$6,0,10*ROW('Water Data'!S117)),IF(AND(ISTEXT(OFFSET('Water Data'!$L$2,0,10*ROW('Water Data'!S117))),CI123="No",ISNUMBER(OFFSET('Water Data'!$S$6,0,10*ROW('Water Data'!S117)))),CONCATENATE("[",ROUND(OFFSET('Water Data'!$S$6,0,10*ROW('Water Data'!S117)),0),"]"),IF(AND(ISTEXT(OFFSET('Water Data'!$L$2,0,10*ROW('Water Data'!S117))),CI123="",ISNUMBER(OFFSET('Water Data'!$S$6,0,10*ROW('Water Data'!S117)))),OFFSET('Water Data'!$S$6,0,10*ROW('Water Data'!S117)),NA())))</f>
        <v>#N/A</v>
      </c>
      <c r="U123" s="85" t="e">
        <f ca="true">+IF(AND(ISTEXT(OFFSET('Water Data'!$L$2,0,10*ROW('Water Data'!S117))),CJ123="Yes"),OFFSET('Water Data'!$S$9,0,10*ROW('Water Data'!S117)),IF(AND(ISTEXT(OFFSET('Water Data'!$L$2,0,10*ROW('Water Data'!S117))),CJ123="No",ISNUMBER(OFFSET('Water Data'!$S$9,0,10*ROW('Water Data'!S117)))),CONCATENATE("[",ROUND(OFFSET('Water Data'!$S$9,0,10*ROW('Water Data'!S117)),0),"]"),IF(AND(ISTEXT(OFFSET('Water Data'!$L$2,0,10*ROW('Water Data'!S117))),CJ123="",ISNUMBER(OFFSET('Water Data'!$S$9,0,10*ROW('Water Data'!S117)))),OFFSET('Water Data'!$S$9,0,10*ROW('Water Data'!S117)),NA())))</f>
        <v>#N/A</v>
      </c>
      <c r="V123" s="86" t="e">
        <f ca="true">+IF(AND(ISTEXT(OFFSET('Sanitation Data'!$L$2,0,10*ROW('Sanitation Data'!N117))),CK123="Yes"),100-OFFSET('Sanitation Data'!$N$4,0,10*ROW('Sanitation Data'!N117)),IF(AND(ISTEXT(OFFSET('Sanitation Data'!$L$2,0,10*ROW('Sanitation Data'!N117))),CK123="No",ISNUMBER(OFFSET('Sanitation Data'!$N$4,0,10*ROW('Sanitation Data'!N117)))),CONCATENATE("[",ROUND(100-OFFSET('Sanitation Data'!$N$4,0,10*ROW('Sanitation Data'!N117)),0),"]"),IF(AND(ISTEXT(OFFSET('Sanitation Data'!$L$2,0,10*ROW('Sanitation Data'!N117))),CK123="",ISNUMBER(OFFSET('Sanitation Data'!$N$4,0,10*ROW('Sanitation Data'!N117)))),100-OFFSET('Sanitation Data'!$N$4,0,10*ROW('Sanitation Data'!N117)),NA())))</f>
        <v>#N/A</v>
      </c>
      <c r="W123" s="86" t="e">
        <f ca="true">+IF(AND(ISTEXT(OFFSET('Sanitation Data'!$L$2,0,10*ROW('Sanitation Data'!N117))),CL123="Yes"),OFFSET('Sanitation Data'!$N$6,0,10*ROW('Sanitation Data'!N117)),IF(AND(ISTEXT(OFFSET('Sanitation Data'!$L$2,0,10*ROW('Sanitation Data'!N117))),CL123="No",ISNUMBER(OFFSET('Sanitation Data'!$N$6,0,10*ROW('Sanitation Data'!N117)))),CONCATENATE("[",ROUND(OFFSET('Sanitation Data'!$N$6,0,10*ROW('Sanitation Data'!N117)),0),"]"),IF(AND(ISTEXT(OFFSET('Sanitation Data'!$L$2,0,10*ROW('Sanitation Data'!N117))),CL123="",ISNUMBER(OFFSET('Sanitation Data'!$N$6,0,10*ROW('Sanitation Data'!N117)))),OFFSET('Sanitation Data'!$N$6,0,10*ROW('Sanitation Data'!N117)),NA())))</f>
        <v>#N/A</v>
      </c>
      <c r="X123" s="86" t="e">
        <f ca="true">+IF(AND(ISTEXT(OFFSET('Sanitation Data'!$L$2,0,10*ROW('Sanitation Data'!N117))),CM123="Yes"),OFFSET('Sanitation Data'!$N$10,0,10*ROW('Sanitation Data'!N117)),IF(AND(ISTEXT(OFFSET('Sanitation Data'!$L$2,0,10*ROW('Sanitation Data'!N117))),CM123="No",ISNUMBER(OFFSET('Sanitation Data'!$N$10,0,10*ROW('Sanitation Data'!N117)))),CONCATENATE("[",ROUND(OFFSET('Sanitation Data'!$N$10,0,10*ROW('Sanitation Data'!N117)),0),"]"),IF(AND(ISTEXT(OFFSET('Sanitation Data'!$L$2,0,10*ROW('Sanitation Data'!N117))),CM123="",ISNUMBER(OFFSET('Sanitation Data'!$N$10,0,10*ROW('Sanitation Data'!N117)))),OFFSET('Sanitation Data'!$N$10,0,10*ROW('Sanitation Data'!N117)),NA())))</f>
        <v>#N/A</v>
      </c>
      <c r="Y123" s="86" t="e">
        <f ca="true">+IF(AND(ISTEXT(OFFSET('Sanitation Data'!$L$2,0,10*ROW('Sanitation Data'!N117))),CN123="Yes"),OFFSET('Sanitation Data'!$N$11,0,10*ROW('Sanitation Data'!N117)),IF(AND(ISTEXT(OFFSET('Sanitation Data'!$L$2,0,10*ROW('Sanitation Data'!N117))),CN123="No",ISNUMBER(OFFSET('Sanitation Data'!$N$11,0,10*ROW('Sanitation Data'!N117)))),CONCATENATE("[",ROUND(OFFSET('Sanitation Data'!$N$11,0,10*ROW('Sanitation Data'!N117)),0),"]"),IF(AND(ISTEXT(OFFSET('Sanitation Data'!$L$2,0,10*ROW('Sanitation Data'!N117))),CN123="",ISNUMBER(OFFSET('Sanitation Data'!$N$11,0,10*ROW('Sanitation Data'!N117)))),OFFSET('Sanitation Data'!$N$11,0,10*ROW('Sanitation Data'!N117)),NA())))</f>
        <v>#N/A</v>
      </c>
      <c r="Z123" s="86" t="e">
        <f ca="true">+IF(AND(ISTEXT(OFFSET('Sanitation Data'!$L$2,0,10*ROW('Sanitation Data'!N117))),CO123="Yes"),OFFSET('Sanitation Data'!$N$12,0,10*ROW('Sanitation Data'!N117)),IF(AND(ISTEXT(OFFSET('Sanitation Data'!$L$2,0,10*ROW('Sanitation Data'!N117))),CO123="No",ISNUMBER(OFFSET('Sanitation Data'!$N$12,0,10*ROW('Sanitation Data'!N117)))),CONCATENATE("[",ROUND(OFFSET('Sanitation Data'!$N$12,0,10*ROW('Sanitation Data'!N117)),0),"]"),IF(AND(ISTEXT(OFFSET('Sanitation Data'!$L$2,0,10*ROW('Sanitation Data'!N117))),CO123="",ISNUMBER(OFFSET('Sanitation Data'!$N$12,0,10*ROW('Sanitation Data'!N117)))),OFFSET('Sanitation Data'!$N$12,0,10*ROW('Sanitation Data'!N117)),NA())))</f>
        <v>#N/A</v>
      </c>
      <c r="AA123" s="86" t="e">
        <f ca="true">+IF(AND(ISTEXT(OFFSET('Sanitation Data'!$L$2,0,10*ROW('Sanitation Data'!O117))),CP123="Yes"),100-OFFSET('Sanitation Data'!$O$4,0,10*ROW('Sanitation Data'!O117)),IF(AND(ISTEXT(OFFSET('Sanitation Data'!$L$2,0,10*ROW('Sanitation Data'!O117))),CP123="No",ISNUMBER(OFFSET('Sanitation Data'!$O$4,0,10*ROW('Sanitation Data'!O117)))),CONCATENATE("[",ROUND(100-OFFSET('Sanitation Data'!$O$4,0,10*ROW('Sanitation Data'!O117)),0),"]"),IF(AND(ISTEXT(OFFSET('Sanitation Data'!$L$2,0,10*ROW('Sanitation Data'!O117))),CP123="",ISNUMBER(OFFSET('Sanitation Data'!$O$4,0,10*ROW('Sanitation Data'!O117)))),100-OFFSET('Sanitation Data'!$O$4,0,10*ROW('Sanitation Data'!O117)),NA())))</f>
        <v>#N/A</v>
      </c>
      <c r="AB123" s="86" t="e">
        <f ca="true">+IF(AND(ISTEXT(OFFSET('Sanitation Data'!$L$2,0,10*ROW('Sanitation Data'!O117))),CQ123="Yes"),OFFSET('Sanitation Data'!$O$6,0,10*ROW('Sanitation Data'!R117)),IF(AND(ISTEXT(OFFSET('Sanitation Data'!$L$2,0,10*ROW('Sanitation Data'!O117))),CQ123="No",ISNUMBER(OFFSET('Sanitation Data'!$O$6,0,10*ROW('Sanitation Data'!O117)))),CONCATENATE("[",ROUND(OFFSET('Sanitation Data'!$O$6,0,10*ROW('Sanitation Data'!O117)),0),"]"),IF(AND(ISTEXT(OFFSET('Sanitation Data'!$L$2,0,10*ROW('Sanitation Data'!O117))),CQ123="",ISNUMBER(OFFSET('Sanitation Data'!$O$6,0,10*ROW('Sanitation Data'!O117)))),OFFSET('Sanitation Data'!$O$6,0,10*ROW('Sanitation Data'!O117)),NA())))</f>
        <v>#N/A</v>
      </c>
      <c r="AC123" s="86" t="e">
        <f ca="true">+IF(AND(ISTEXT(OFFSET('Sanitation Data'!$L$2,0,10*ROW('Sanitation Data'!O117))),CR123="Yes"),OFFSET('Sanitation Data'!$O$10,0,10*ROW('Sanitation Data'!O117)),IF(AND(ISTEXT(OFFSET('Sanitation Data'!$L$2,0,10*ROW('Sanitation Data'!O117))),CR123="No",ISNUMBER(OFFSET('Sanitation Data'!$O$10,0,10*ROW('Sanitation Data'!O117)))),CONCATENATE("[",ROUND(OFFSET('Sanitation Data'!$O$10,0,10*ROW('Sanitation Data'!O117)),0),"]"),IF(AND(ISTEXT(OFFSET('Sanitation Data'!$L$2,0,10*ROW('Sanitation Data'!O117))),CR123="",ISNUMBER(OFFSET('Sanitation Data'!$O$10,0,10*ROW('Sanitation Data'!O117)))),OFFSET('Sanitation Data'!$O$10,0,10*ROW('Sanitation Data'!O117)),NA())))</f>
        <v>#N/A</v>
      </c>
      <c r="AD123" s="86" t="e">
        <f ca="true">+IF(AND(ISTEXT(OFFSET('Sanitation Data'!$L$2,0,10*ROW('Sanitation Data'!O117))),CS123="Yes"),OFFSET('Sanitation Data'!$O$11,0,10*ROW('Sanitation Data'!O117)),IF(AND(ISTEXT(OFFSET('Sanitation Data'!$L$2,0,10*ROW('Sanitation Data'!O117))),CS123="No",ISNUMBER(OFFSET('Sanitation Data'!$O$11,0,10*ROW('Sanitation Data'!O117)))),CONCATENATE("[",ROUND(OFFSET('Sanitation Data'!$O$11,0,10*ROW('Sanitation Data'!O117)),0),"]"),IF(AND(ISTEXT(OFFSET('Sanitation Data'!$L$2,0,10*ROW('Sanitation Data'!O117))),CS123="",ISNUMBER(OFFSET('Sanitation Data'!$O$11,0,10*ROW('Sanitation Data'!O117)))),OFFSET('Sanitation Data'!$O$11,0,10*ROW('Sanitation Data'!O117)),NA())))</f>
        <v>#N/A</v>
      </c>
      <c r="AE123" s="86" t="e">
        <f ca="true">+IF(AND(ISTEXT(OFFSET('Sanitation Data'!$L$2,0,10*ROW('Sanitation Data'!O117))),CT123="Yes"),OFFSET('Sanitation Data'!$O$12,0,10*ROW('Sanitation Data'!O117)),IF(AND(ISTEXT(OFFSET('Sanitation Data'!$L$2,0,10*ROW('Sanitation Data'!O117))),CT123="No",ISNUMBER(OFFSET('Sanitation Data'!$O$12,0,10*ROW('Sanitation Data'!O117)))),CONCATENATE("[",ROUND(OFFSET('Sanitation Data'!$O$12,0,10*ROW('Sanitation Data'!O117)),0),"]"),IF(AND(ISTEXT(OFFSET('Sanitation Data'!$L$2,0,10*ROW('Sanitation Data'!O117))),CT123="",ISNUMBER(OFFSET('Sanitation Data'!$O$12,0,10*ROW('Sanitation Data'!O117)))),OFFSET('Sanitation Data'!$O$12,0,10*ROW('Sanitation Data'!O117)),NA())))</f>
        <v>#N/A</v>
      </c>
      <c r="AF123" s="86" t="e">
        <f ca="true">+IF(AND(ISTEXT(OFFSET('Sanitation Data'!$L$2,0,10*ROW('Sanitation Data'!P117))),CU123="Yes"),100-OFFSET('Sanitation Data'!$P$4,0,10*ROW('Sanitation Data'!P117)),IF(AND(ISTEXT(OFFSET('Sanitation Data'!$L$2,0,10*ROW('Sanitation Data'!P117))),CU123="No",ISNUMBER(OFFSET('Sanitation Data'!$P$4,0,10*ROW('Sanitation Data'!P117)))),CONCATENATE("[",ROUND(100-OFFSET('Sanitation Data'!$P$4,0,10*ROW('Sanitation Data'!P117)),0),"]"),IF(AND(ISTEXT(OFFSET('Sanitation Data'!$L$2,0,10*ROW('Sanitation Data'!P117))),CU123="",ISNUMBER(OFFSET('Sanitation Data'!$P$4,0,10*ROW('Sanitation Data'!P117)))),100-OFFSET('Sanitation Data'!$P$4,0,10*ROW('Sanitation Data'!P117)),NA())))</f>
        <v>#N/A</v>
      </c>
      <c r="AG123" s="86" t="e">
        <f ca="true">+IF(AND(ISTEXT(OFFSET('Sanitation Data'!$L$2,0,10*ROW('Sanitation Data'!P117))),CV123="Yes"),OFFSET('Sanitation Data'!$P$6,0,10*ROW('Sanitation Data'!P117)),IF(AND(ISTEXT(OFFSET('Sanitation Data'!$L$2,0,10*ROW('Sanitation Data'!P117))),CV123="No",ISNUMBER(OFFSET('Sanitation Data'!$P$6,0,10*ROW('Sanitation Data'!P117)))),CONCATENATE("[",ROUND(OFFSET('Sanitation Data'!$P$6,0,10*ROW('Sanitation Data'!P117)),0),"]"),IF(AND(ISTEXT(OFFSET('Sanitation Data'!$L$2,0,10*ROW('Sanitation Data'!P117))),CV123="",ISNUMBER(OFFSET('Sanitation Data'!$P$6,0,10*ROW('Sanitation Data'!P117)))),OFFSET('Sanitation Data'!$P$6,0,10*ROW('Sanitation Data'!P117)),NA())))</f>
        <v>#N/A</v>
      </c>
      <c r="AH123" s="86" t="e">
        <f ca="true">+IF(AND(ISTEXT(OFFSET('Sanitation Data'!$L$2,0,10*ROW('Sanitation Data'!P117))),CW123="Yes"),OFFSET('Sanitation Data'!$P$10,0,10*ROW('Sanitation Data'!P117)),IF(AND(ISTEXT(OFFSET('Sanitation Data'!$L$2,0,10*ROW('Sanitation Data'!P117))),CW123="No",ISNUMBER(OFFSET('Sanitation Data'!$P$10,0,10*ROW('Sanitation Data'!P117)))),CONCATENATE("[",ROUND(OFFSET('Sanitation Data'!$P$10,0,10*ROW('Sanitation Data'!P117)),0),"]"),IF(AND(ISTEXT(OFFSET('Sanitation Data'!$L$2,0,10*ROW('Sanitation Data'!P117))),CW123="",ISNUMBER(OFFSET('Sanitation Data'!$P$10,0,10*ROW('Sanitation Data'!P117)))),OFFSET('Sanitation Data'!$P$10,0,10*ROW('Sanitation Data'!P117)),NA())))</f>
        <v>#N/A</v>
      </c>
      <c r="AI123" s="86" t="e">
        <f ca="true">+IF(AND(ISTEXT(OFFSET('Sanitation Data'!$L$2,0,10*ROW('Sanitation Data'!P117))),CX123="Yes"),OFFSET('Sanitation Data'!$P$11,0,10*ROW('Sanitation Data'!P117)),IF(AND(ISTEXT(OFFSET('Sanitation Data'!$L$2,0,10*ROW('Sanitation Data'!P117))),CX123="No",ISNUMBER(OFFSET('Sanitation Data'!$P$11,0,10*ROW('Sanitation Data'!P117)))),CONCATENATE("[",ROUND(OFFSET('Sanitation Data'!$P$11,0,10*ROW('Sanitation Data'!P117)),0),"]"),IF(AND(ISTEXT(OFFSET('Sanitation Data'!$L$2,0,10*ROW('Sanitation Data'!P117))),CX123="",ISNUMBER(OFFSET('Sanitation Data'!$P$11,0,10*ROW('Sanitation Data'!P117)))),OFFSET('Sanitation Data'!$P$11,0,10*ROW('Sanitation Data'!P117)),NA())))</f>
        <v>#N/A</v>
      </c>
      <c r="AJ123" s="86" t="e">
        <f ca="true">+IF(AND(ISTEXT(OFFSET('Sanitation Data'!$L$2,0,10*ROW('Sanitation Data'!P117))),CY123="Yes"),OFFSET('Sanitation Data'!$P$12,0,10*ROW('Sanitation Data'!P117)),IF(AND(ISTEXT(OFFSET('Sanitation Data'!$L$2,0,10*ROW('Sanitation Data'!P117))),CY123="No",ISNUMBER(OFFSET('Sanitation Data'!$P$12,0,10*ROW('Sanitation Data'!P117)))),CONCATENATE("[",ROUND(OFFSET('Sanitation Data'!$P$12,0,10*ROW('Sanitation Data'!P117)),0),"]"),IF(AND(ISTEXT(OFFSET('Sanitation Data'!$L$2,0,10*ROW('Sanitation Data'!P117))),CY123="",ISNUMBER(OFFSET('Sanitation Data'!$P$12,0,10*ROW('Sanitation Data'!P117)))),OFFSET('Sanitation Data'!$P$12,0,10*ROW('Sanitation Data'!P117)),NA())))</f>
        <v>#N/A</v>
      </c>
      <c r="AK123" s="86" t="e">
        <f ca="true">+IF(AND(ISTEXT(OFFSET('Sanitation Data'!$L$2,0,10*ROW('Sanitation Data'!Q117))),CZ123="Yes"),100-OFFSET('Sanitation Data'!$Q$4,0,10*ROW('Sanitation Data'!Q117)),IF(AND(ISTEXT(OFFSET('Sanitation Data'!$L$2,0,10*ROW('Sanitation Data'!Q117))),CZ123="No",ISNUMBER(OFFSET('Sanitation Data'!$Q$4,0,10*ROW('Sanitation Data'!Q117)))),CONCATENATE("[",ROUND(100-OFFSET('Sanitation Data'!$Q$4,0,10*ROW('Sanitation Data'!Q117)),0),"]"),IF(AND(ISTEXT(OFFSET('Sanitation Data'!$L$2,0,10*ROW('Sanitation Data'!Q117))),CZ123="",ISNUMBER(OFFSET('Sanitation Data'!$Q$4,0,10*ROW('Sanitation Data'!Q117)))),100-OFFSET('Sanitation Data'!$Q$4,0,10*ROW('Sanitation Data'!Q117)),NA())))</f>
        <v>#N/A</v>
      </c>
      <c r="AL123" s="86" t="e">
        <f ca="true">+IF(AND(ISTEXT(OFFSET('Sanitation Data'!$L$2,0,10*ROW('Sanitation Data'!Q117))),DA123="Yes"),OFFSET('Sanitation Data'!$Q$6,0,10*ROW('Sanitation Data'!Q117)),IF(AND(ISTEXT(OFFSET('Sanitation Data'!$L$2,0,10*ROW('Sanitation Data'!Q117))),DA123="No",ISNUMBER(OFFSET('Sanitation Data'!$Q$6,0,10*ROW('Sanitation Data'!Q117)))),CONCATENATE("[",ROUND(OFFSET('Sanitation Data'!$Q$6,0,10*ROW('Sanitation Data'!Q117)),0),"]"),IF(AND(ISTEXT(OFFSET('Sanitation Data'!$L$2,0,10*ROW('Sanitation Data'!Q117))),DA123="",ISNUMBER(OFFSET('Sanitation Data'!$Q$6,0,10*ROW('Sanitation Data'!Q117)))),OFFSET('Sanitation Data'!$Q$6,0,10*ROW('Sanitation Data'!Q117)),NA())))</f>
        <v>#N/A</v>
      </c>
      <c r="AM123" s="86" t="e">
        <f ca="true">+IF(AND(ISTEXT(OFFSET('Sanitation Data'!$L$2,0,10*ROW('Sanitation Data'!Q117))),DB123="Yes"),OFFSET('Sanitation Data'!$Q$10,0,10*ROW('Sanitation Data'!Q117)),IF(AND(ISTEXT(OFFSET('Sanitation Data'!$L$2,0,10*ROW('Sanitation Data'!Q117))),DB123="No",ISNUMBER(OFFSET('Sanitation Data'!$Q$10,0,10*ROW('Sanitation Data'!Q117)))),CONCATENATE("[",ROUND(OFFSET('Sanitation Data'!$Q$10,0,10*ROW('Sanitation Data'!Q117)),0),"]"),IF(AND(ISTEXT(OFFSET('Sanitation Data'!$L$2,0,10*ROW('Sanitation Data'!Q117))),DB123="",ISNUMBER(OFFSET('Sanitation Data'!$Q$10,0,10*ROW('Sanitation Data'!Q117)))),OFFSET('Sanitation Data'!$Q$10,0,10*ROW('Sanitation Data'!Q117)),NA())))</f>
        <v>#N/A</v>
      </c>
      <c r="AN123" s="86" t="e">
        <f ca="true">+IF(AND(ISTEXT(OFFSET('Sanitation Data'!$L$2,0,10*ROW('Sanitation Data'!Q117))),DC123="Yes"),OFFSET('Sanitation Data'!$Q$11,0,10*ROW('Sanitation Data'!Q117)),IF(AND(ISTEXT(OFFSET('Sanitation Data'!$L$2,0,10*ROW('Sanitation Data'!Q117))),DC123="No",ISNUMBER(OFFSET('Sanitation Data'!$Q$11,0,10*ROW('Sanitation Data'!Q117)))),CONCATENATE("[",ROUND(OFFSET('Sanitation Data'!$Q$11,0,10*ROW('Sanitation Data'!Q117)),0),"]"),IF(AND(ISTEXT(OFFSET('Sanitation Data'!$L$2,0,10*ROW('Sanitation Data'!Q117))),DC123="",ISNUMBER(OFFSET('Sanitation Data'!$Q$11,0,10*ROW('Sanitation Data'!Q117)))),OFFSET('Sanitation Data'!$Q$11,0,10*ROW('Sanitation Data'!Q117)),NA())))</f>
        <v>#N/A</v>
      </c>
      <c r="AO123" s="86" t="e">
        <f ca="true">+IF(AND(ISTEXT(OFFSET('Sanitation Data'!$L$2,0,10*ROW('Sanitation Data'!Q117))),DD123="Yes"),OFFSET('Sanitation Data'!$Q$12,0,10*ROW('Sanitation Data'!Q117)),IF(AND(ISTEXT(OFFSET('Sanitation Data'!$L$2,0,10*ROW('Sanitation Data'!Q117))),DD123="No",ISNUMBER(OFFSET('Sanitation Data'!$Q$12,0,10*ROW('Sanitation Data'!Q117)))),CONCATENATE("[",ROUND(OFFSET('Sanitation Data'!$Q$12,0,10*ROW('Sanitation Data'!Q117)),0),"]"),IF(AND(ISTEXT(OFFSET('Sanitation Data'!$L$2,0,10*ROW('Sanitation Data'!Q117))),DD123="",ISNUMBER(OFFSET('Sanitation Data'!$Q$12,0,10*ROW('Sanitation Data'!Q117)))),OFFSET('Sanitation Data'!$Q$12,0,10*ROW('Sanitation Data'!Q117)),NA())))</f>
        <v>#N/A</v>
      </c>
      <c r="AP123" s="86" t="e">
        <f ca="true">+IF(AND(ISTEXT(OFFSET('Sanitation Data'!$L$2,0,10*ROW('Sanitation Data'!R117))),DE123="Yes"),100-OFFSET('Sanitation Data'!$R$4,0,10*ROW('Sanitation Data'!R117)),IF(AND(ISTEXT(OFFSET('Sanitation Data'!$L$2,0,10*ROW('Sanitation Data'!R117))),DE123="No",ISNUMBER(OFFSET('Sanitation Data'!$R$4,0,10*ROW('Sanitation Data'!R117)))),CONCATENATE("[",ROUND(100-OFFSET('Sanitation Data'!$R$4,0,10*ROW('Sanitation Data'!R117)),0),"]"),IF(AND(ISTEXT(OFFSET('Sanitation Data'!$L$2,0,10*ROW('Sanitation Data'!R117))),DE123="",ISNUMBER(OFFSET('Sanitation Data'!$R$4,0,10*ROW('Sanitation Data'!R117)))),100-OFFSET('Sanitation Data'!$R$4,0,10*ROW('Sanitation Data'!R117)),NA())))</f>
        <v>#N/A</v>
      </c>
      <c r="AQ123" s="86" t="e">
        <f ca="true">+IF(AND(ISTEXT(OFFSET('Sanitation Data'!$L$2,0,10*ROW('Sanitation Data'!R117))),DF123="Yes"),OFFSET('Sanitation Data'!$R$6,0,10*ROW('Sanitation Data'!R117)),IF(AND(ISTEXT(OFFSET('Sanitation Data'!$L$2,0,10*ROW('Sanitation Data'!R117))),DF123="No",ISNUMBER(OFFSET('Sanitation Data'!$R$6,0,10*ROW('Sanitation Data'!R117)))),CONCATENATE("[",ROUND(OFFSET('Sanitation Data'!$R$6,0,10*ROW('Sanitation Data'!R117)),0),"]"),IF(AND(ISTEXT(OFFSET('Sanitation Data'!$L$2,0,10*ROW('Sanitation Data'!R117))),DF123="",ISNUMBER(OFFSET('Sanitation Data'!$R$6,0,10*ROW('Sanitation Data'!R117)))),OFFSET('Sanitation Data'!$R$6,0,10*ROW('Sanitation Data'!R117)),NA())))</f>
        <v>#N/A</v>
      </c>
      <c r="AR123" s="86" t="e">
        <f ca="true">+IF(AND(ISTEXT(OFFSET('Sanitation Data'!$L$2,0,10*ROW('Sanitation Data'!R117))),DG123="Yes"),OFFSET('Sanitation Data'!$R$10,0,10*ROW('Sanitation Data'!R117)),IF(AND(ISTEXT(OFFSET('Sanitation Data'!$L$2,0,10*ROW('Sanitation Data'!R117))),DG123="No",ISNUMBER(OFFSET('Sanitation Data'!$R$10,0,10*ROW('Sanitation Data'!R117)))),CONCATENATE("[",ROUND(OFFSET('Sanitation Data'!$R$10,0,10*ROW('Sanitation Data'!R117)),0),"]"),IF(AND(ISTEXT(OFFSET('Sanitation Data'!$L$2,0,10*ROW('Sanitation Data'!R117))),DG123="",ISNUMBER(OFFSET('Sanitation Data'!$R$10,0,10*ROW('Sanitation Data'!R117)))),OFFSET('Sanitation Data'!$R$10,0,10*ROW('Sanitation Data'!R117)),NA())))</f>
        <v>#N/A</v>
      </c>
      <c r="AS123" s="86" t="e">
        <f ca="true">+IF(AND(ISTEXT(OFFSET('Sanitation Data'!$L$2,0,10*ROW('Sanitation Data'!R117))),DH123="Yes"),OFFSET('Sanitation Data'!$R$11,0,10*ROW('Sanitation Data'!R117)),IF(AND(ISTEXT(OFFSET('Sanitation Data'!$L$2,0,10*ROW('Sanitation Data'!R117))),DH123="No",ISNUMBER(OFFSET('Sanitation Data'!$R$11,0,10*ROW('Sanitation Data'!R117)))),CONCATENATE("[",ROUND(OFFSET('Sanitation Data'!$R$11,0,10*ROW('Sanitation Data'!R117)),0),"]"),IF(AND(ISTEXT(OFFSET('Sanitation Data'!$L$2,0,10*ROW('Sanitation Data'!R117))),DH123="",ISNUMBER(OFFSET('Sanitation Data'!$R$11,0,10*ROW('Sanitation Data'!R117)))),OFFSET('Sanitation Data'!$R$11,0,10*ROW('Sanitation Data'!R117)),NA())))</f>
        <v>#N/A</v>
      </c>
      <c r="AT123" s="86" t="e">
        <f ca="true">+IF(AND(ISTEXT(OFFSET('Sanitation Data'!$L$2,0,10*ROW('Sanitation Data'!R117))),DI123="Yes"),OFFSET('Sanitation Data'!$R$12,0,10*ROW('Sanitation Data'!R117)),IF(AND(ISTEXT(OFFSET('Sanitation Data'!$L$2,0,10*ROW('Sanitation Data'!R117))),DI123="No",ISNUMBER(OFFSET('Sanitation Data'!$R$12,0,10*ROW('Sanitation Data'!R117)))),CONCATENATE("[",ROUND(OFFSET('Sanitation Data'!$R$12,0,10*ROW('Sanitation Data'!R117)),0),"]"),IF(AND(ISTEXT(OFFSET('Sanitation Data'!$L$2,0,10*ROW('Sanitation Data'!R117))),DI123="",ISNUMBER(OFFSET('Sanitation Data'!$R$12,0,10*ROW('Sanitation Data'!R117)))),OFFSET('Sanitation Data'!$R$12,0,10*ROW('Sanitation Data'!R117)),NA())))</f>
        <v>#N/A</v>
      </c>
      <c r="AU123" s="86" t="e">
        <f ca="true">+IF(AND(ISTEXT(OFFSET('Sanitation Data'!$L$2,0,10*ROW('Sanitation Data'!S117))),DJ123="Yes"),100-OFFSET('Sanitation Data'!$S$4,0,10*ROW('Sanitation Data'!S117)),IF(AND(ISTEXT(OFFSET('Sanitation Data'!$L$2,0,10*ROW('Sanitation Data'!S117))),DJ123="No",ISNUMBER(OFFSET('Sanitation Data'!$S$4,0,10*ROW('Sanitation Data'!S117)))),CONCATENATE("[",ROUND(100-OFFSET('Sanitation Data'!$S$4,0,10*ROW('Sanitation Data'!S117)),0),"]"),IF(AND(ISTEXT(OFFSET('Sanitation Data'!$L$2,0,10*ROW('Sanitation Data'!S117))),DJ123="",ISNUMBER(OFFSET('Sanitation Data'!$S$4,0,10*ROW('Sanitation Data'!S117)))),100-OFFSET('Sanitation Data'!$S$4,0,10*ROW('Sanitation Data'!S117)),NA())))</f>
        <v>#N/A</v>
      </c>
      <c r="AV123" s="86" t="e">
        <f ca="true">+IF(AND(ISTEXT(OFFSET('Sanitation Data'!$L$2,0,10*ROW('Sanitation Data'!S117))),DK123="Yes"),OFFSET('Sanitation Data'!$S$6,0,10*ROW('Sanitation Data'!S117)),IF(AND(ISTEXT(OFFSET('Sanitation Data'!$L$2,0,10*ROW('Sanitation Data'!S117))),DK123="No",ISNUMBER(OFFSET('Sanitation Data'!$S$6,0,10*ROW('Sanitation Data'!S117)))),CONCATENATE("[",ROUND(OFFSET('Sanitation Data'!$S$6,0,10*ROW('Sanitation Data'!S117)),0),"]"),IF(AND(ISTEXT(OFFSET('Sanitation Data'!$L$2,0,10*ROW('Sanitation Data'!S117))),DK123="",ISNUMBER(OFFSET('Sanitation Data'!$S$6,0,10*ROW('Sanitation Data'!S117)))),OFFSET('Sanitation Data'!$S$6,0,10*ROW('Sanitation Data'!S117)),NA())))</f>
        <v>#N/A</v>
      </c>
      <c r="AW123" s="86" t="e">
        <f ca="true">+IF(AND(ISTEXT(OFFSET('Sanitation Data'!$L$2,0,10*ROW('Sanitation Data'!S117))),DL123="Yes"),OFFSET('Sanitation Data'!$S$10,0,10*ROW('Sanitation Data'!S117)),IF(AND(ISTEXT(OFFSET('Sanitation Data'!$L$2,0,10*ROW('Sanitation Data'!S117))),DL123="No",ISNUMBER(OFFSET('Sanitation Data'!$S$10,0,10*ROW('Sanitation Data'!S117)))),CONCATENATE("[",ROUND(OFFSET('Sanitation Data'!$S$10,0,10*ROW('Sanitation Data'!S117)),0),"]"),IF(AND(ISTEXT(OFFSET('Sanitation Data'!$L$2,0,10*ROW('Sanitation Data'!S117))),DL123="",ISNUMBER(OFFSET('Sanitation Data'!$S$10,0,10*ROW('Sanitation Data'!S117)))),OFFSET('Sanitation Data'!$S$10,0,10*ROW('Sanitation Data'!S117)),NA())))</f>
        <v>#N/A</v>
      </c>
      <c r="AX123" s="86" t="e">
        <f ca="true">+IF(AND(ISTEXT(OFFSET('Sanitation Data'!$L$2,0,10*ROW('Sanitation Data'!S117))),DM123="Yes"),OFFSET('Sanitation Data'!$S$11,0,10*ROW('Sanitation Data'!S117)),IF(AND(ISTEXT(OFFSET('Sanitation Data'!$L$2,0,10*ROW('Sanitation Data'!S117))),DM123="No",ISNUMBER(OFFSET('Sanitation Data'!$S$11,0,10*ROW('Sanitation Data'!S117)))),CONCATENATE("[",ROUND(OFFSET('Sanitation Data'!$S$11,0,10*ROW('Sanitation Data'!S117)),0),"]"),IF(AND(ISTEXT(OFFSET('Sanitation Data'!$L$2,0,10*ROW('Sanitation Data'!S117))),DM123="",ISNUMBER(OFFSET('Sanitation Data'!$S$11,0,10*ROW('Sanitation Data'!S117)))),OFFSET('Sanitation Data'!$S$11,0,10*ROW('Sanitation Data'!S117)),NA())))</f>
        <v>#N/A</v>
      </c>
      <c r="AY123" s="86" t="e">
        <f ca="true">+IF(AND(ISTEXT(OFFSET('Sanitation Data'!$L$2,0,10*ROW('Sanitation Data'!S117))),DN123="Yes"),OFFSET('Sanitation Data'!$S$12,0,10*ROW('Sanitation Data'!S117)),IF(AND(ISTEXT(OFFSET('Sanitation Data'!$L$2,0,10*ROW('Sanitation Data'!S117))),DN123="No",ISNUMBER(OFFSET('Sanitation Data'!$S$12,0,10*ROW('Sanitation Data'!S117)))),CONCATENATE("[",ROUND(OFFSET('Sanitation Data'!$S$12,0,10*ROW('Sanitation Data'!S117)),0),"]"),IF(AND(ISTEXT(OFFSET('Sanitation Data'!$L$2,0,10*ROW('Sanitation Data'!S117))),DN123="",ISNUMBER(OFFSET('Sanitation Data'!$S$12,0,10*ROW('Sanitation Data'!S117)))),OFFSET('Sanitation Data'!$S$12,0,10*ROW('Sanitation Data'!S117)),NA())))</f>
        <v>#N/A</v>
      </c>
      <c r="AZ123" s="87" t="e">
        <f ca="true">+IF(AND(ISTEXT(OFFSET('Hygiene Data'!$L$2,0,10*ROW('Hygiene Data'!N117))),DO123="Yes"),OFFSET('Hygiene Data'!$N$5,0,10*ROW('Hygiene Data'!N117)),IF(AND(ISTEXT(OFFSET('Hygiene Data'!$L$2,0,10*ROW('Hygiene Data'!N117))),DO123="No",ISNUMBER(OFFSET('Hygiene Data'!$N$5,0,10*ROW('Hygiene Data'!N117)))),CONCATENATE("[",ROUND(OFFSET('Hygiene Data'!$N$5,0,10*ROW('Hygiene Data'!N117)),0),"]"),IF(AND(ISTEXT(OFFSET('Hygiene Data'!$L$2,0,10*ROW('Hygiene Data'!N117))),DO123="",ISNUMBER(OFFSET('Hygiene Data'!$N$5,0,10*ROW('Hygiene Data'!N117)))),OFFSET('Hygiene Data'!$N$5,0,10*ROW('Hygiene Data'!N117)),NA())))</f>
        <v>#N/A</v>
      </c>
      <c r="BA123" s="87" t="e">
        <f ca="true">+IF(AND(ISTEXT(OFFSET('Hygiene Data'!$L$2,0,10*ROW('Hygiene Data'!N117))),DP123="Yes"),OFFSET('Hygiene Data'!$N$7,0,10*ROW('Hygiene Data'!N117)),IF(AND(ISTEXT(OFFSET('Hygiene Data'!$L$2,0,10*ROW('Hygiene Data'!N117))),DP123="No",ISNUMBER(OFFSET('Hygiene Data'!$N$7,0,10*ROW('Hygiene Data'!N117)))),CONCATENATE("[",ROUND(OFFSET('Hygiene Data'!$N$7,0,10*ROW('Hygiene Data'!N117)),0),"]"),IF(AND(ISTEXT(OFFSET('Hygiene Data'!$L$2,0,10*ROW('Hygiene Data'!N117))),DP123="",ISNUMBER(OFFSET('Hygiene Data'!$N$7,0,10*ROW('Hygiene Data'!N117)))),OFFSET('Hygiene Data'!$N$7,0,10*ROW('Hygiene Data'!N117)),NA())))</f>
        <v>#N/A</v>
      </c>
      <c r="BB123" s="87" t="e">
        <f ca="true">+IF(AND(ISTEXT(OFFSET('Hygiene Data'!$L$2,0,10*ROW('Hygiene Data'!N117))),DQ123="Yes"),OFFSET('Hygiene Data'!$N$9,0,10*ROW('Hygiene Data'!N117)),IF(AND(ISTEXT(OFFSET('Hygiene Data'!$L$2,0,10*ROW('Hygiene Data'!N117))),DQ123="No",ISNUMBER(OFFSET('Hygiene Data'!$N$9,0,10*ROW('Hygiene Data'!N117)))),CONCATENATE("[",ROUND(OFFSET('Hygiene Data'!$N$9,0,10*ROW('Hygiene Data'!N117)),0),"]"),IF(AND(ISTEXT(OFFSET('Hygiene Data'!$L$2,0,10*ROW('Hygiene Data'!N117))),DQ123="",ISNUMBER(OFFSET('Hygiene Data'!$N$9,0,10*ROW('Hygiene Data'!N117)))),OFFSET('Hygiene Data'!$N$9,0,10*ROW('Hygiene Data'!N117)),NA())))</f>
        <v>#N/A</v>
      </c>
      <c r="BC123" s="87" t="e">
        <f ca="true">+IF(AND(ISTEXT(OFFSET('Hygiene Data'!$L$2,0,10*ROW('Hygiene Data'!O117))),DR123="Yes"),OFFSET('Hygiene Data'!$O$5,0,10*ROW('Hygiene Data'!O117)),IF(AND(ISTEXT(OFFSET('Hygiene Data'!$L$2,0,10*ROW('Hygiene Data'!O117))),DR123="No",ISNUMBER(OFFSET('Hygiene Data'!$O$5,0,10*ROW('Hygiene Data'!O117)))),CONCATENATE("[",ROUND(OFFSET('Hygiene Data'!$O$5,0,10*ROW('Hygiene Data'!O117)),0),"]"),IF(AND(ISTEXT(OFFSET('Hygiene Data'!$L$2,0,10*ROW('Hygiene Data'!O117))),DR123="",ISNUMBER(OFFSET('Hygiene Data'!$O$5,0,10*ROW('Hygiene Data'!O117)))),OFFSET('Hygiene Data'!$O$5,0,10*ROW('Hygiene Data'!O117)),NA())))</f>
        <v>#N/A</v>
      </c>
      <c r="BD123" s="87" t="e">
        <f ca="true">+IF(AND(ISTEXT(OFFSET('Hygiene Data'!$L$2,0,10*ROW('Hygiene Data'!O117))),DS123="Yes"),OFFSET('Hygiene Data'!$O$7,0,10*ROW('Hygiene Data'!O117)),IF(AND(ISTEXT(OFFSET('Hygiene Data'!$L$2,0,10*ROW('Hygiene Data'!O117))),DS123="No",ISNUMBER(OFFSET('Hygiene Data'!$O$7,0,10*ROW('Hygiene Data'!O117)))),CONCATENATE("[",ROUND(OFFSET('Hygiene Data'!$O$7,0,10*ROW('Hygiene Data'!O117)),0),"]"),IF(AND(ISTEXT(OFFSET('Hygiene Data'!$L$2,0,10*ROW('Hygiene Data'!O117))),DS123="",ISNUMBER(OFFSET('Hygiene Data'!$O$7,0,10*ROW('Hygiene Data'!O117)))),OFFSET('Hygiene Data'!$O$7,0,10*ROW('Hygiene Data'!O117)),NA())))</f>
        <v>#N/A</v>
      </c>
      <c r="BE123" s="87" t="e">
        <f ca="true">+IF(AND(ISTEXT(OFFSET('Hygiene Data'!$L$2,0,10*ROW('Hygiene Data'!O117))),DT123="Yes"),OFFSET('Hygiene Data'!$O$9,0,10*ROW('Hygiene Data'!O117)),IF(AND(ISTEXT(OFFSET('Hygiene Data'!$L$2,0,10*ROW('Hygiene Data'!O117))),DT123="No",ISNUMBER(OFFSET('Hygiene Data'!$O$9,0,10*ROW('Hygiene Data'!O117)))),CONCATENATE("[",ROUND(OFFSET('Hygiene Data'!$O$9,0,10*ROW('Hygiene Data'!O117)),0),"]"),IF(AND(ISTEXT(OFFSET('Hygiene Data'!$L$2,0,10*ROW('Hygiene Data'!O117))),DT123="",ISNUMBER(OFFSET('Hygiene Data'!$O$9,0,10*ROW('Hygiene Data'!O117)))),OFFSET('Hygiene Data'!$O$9,0,10*ROW('Hygiene Data'!O117)),NA())))</f>
        <v>#N/A</v>
      </c>
      <c r="BF123" s="87" t="e">
        <f ca="true">+IF(AND(ISTEXT(OFFSET('Hygiene Data'!$L$2,0,10*ROW('Hygiene Data'!P117))),DU123="Yes"),OFFSET('Hygiene Data'!$P$5,0,10*ROW('Hygiene Data'!P117)),IF(AND(ISTEXT(OFFSET('Hygiene Data'!$L$2,0,10*ROW('Hygiene Data'!P117))),DU123="No",ISNUMBER(OFFSET('Hygiene Data'!$P$5,0,10*ROW('Hygiene Data'!P117)))),CONCATENATE("[",ROUND(OFFSET('Hygiene Data'!$P$5,0,10*ROW('Hygiene Data'!P117)),0),"]"),IF(AND(ISTEXT(OFFSET('Hygiene Data'!$L$2,0,10*ROW('Hygiene Data'!P117))),DU123="",ISNUMBER(OFFSET('Hygiene Data'!$P$5,0,10*ROW('Hygiene Data'!P117)))),OFFSET('Hygiene Data'!$P$5,0,10*ROW('Hygiene Data'!P117)),NA())))</f>
        <v>#N/A</v>
      </c>
      <c r="BG123" s="87" t="e">
        <f ca="true">+IF(AND(ISTEXT(OFFSET('Hygiene Data'!$L$2,0,10*ROW('Hygiene Data'!P117))),DV123="Yes"),OFFSET('Hygiene Data'!$P$7,0,10*ROW('Hygiene Data'!P117)),IF(AND(ISTEXT(OFFSET('Hygiene Data'!$L$2,0,10*ROW('Hygiene Data'!P117))),DV123="No",ISNUMBER(OFFSET('Hygiene Data'!$P$7,0,10*ROW('Hygiene Data'!P117)))),CONCATENATE("[",ROUND(OFFSET('Hygiene Data'!$P$7,0,10*ROW('Hygiene Data'!P117)),0),"]"),IF(AND(ISTEXT(OFFSET('Hygiene Data'!$L$2,0,10*ROW('Hygiene Data'!P117))),DV123="",ISNUMBER(OFFSET('Hygiene Data'!$P$7,0,10*ROW('Hygiene Data'!P117)))),OFFSET('Hygiene Data'!$P$7,0,10*ROW('Hygiene Data'!P117)),NA())))</f>
        <v>#N/A</v>
      </c>
      <c r="BH123" s="87" t="e">
        <f ca="true">+IF(AND(ISTEXT(OFFSET('Hygiene Data'!$L$2,0,10*ROW('Hygiene Data'!P117))),DW123="Yes"),OFFSET('Hygiene Data'!$P$9,0,10*ROW('Hygiene Data'!P117)),IF(AND(ISTEXT(OFFSET('Hygiene Data'!$L$2,0,10*ROW('Hygiene Data'!P117))),DW123="No",ISNUMBER(OFFSET('Hygiene Data'!$P$9,0,10*ROW('Hygiene Data'!P117)))),CONCATENATE("[",ROUND(OFFSET('Hygiene Data'!$P$9,0,10*ROW('Hygiene Data'!P117)),0),"]"),IF(AND(ISTEXT(OFFSET('Hygiene Data'!$L$2,0,10*ROW('Hygiene Data'!P117))),DW123="",ISNUMBER(OFFSET('Hygiene Data'!$P$9,0,10*ROW('Hygiene Data'!P117)))),OFFSET('Hygiene Data'!$P$9,0,10*ROW('Hygiene Data'!P117)),NA())))</f>
        <v>#N/A</v>
      </c>
      <c r="BI123" s="87" t="e">
        <f ca="true">+IF(AND(ISTEXT(OFFSET('Hygiene Data'!$L$2,0,10*ROW('Hygiene Data'!Q117))),DX123="Yes"),OFFSET('Hygiene Data'!$Q$5,0,10*ROW('Hygiene Data'!Q117)),IF(AND(ISTEXT(OFFSET('Hygiene Data'!$L$2,0,10*ROW('Hygiene Data'!Q117))),DX123="No",ISNUMBER(OFFSET('Hygiene Data'!$Q$5,0,10*ROW('Hygiene Data'!Q117)))),CONCATENATE("[",ROUND(OFFSET('Hygiene Data'!$Q$5,0,10*ROW('Hygiene Data'!Q117)),0),"]"),IF(AND(ISTEXT(OFFSET('Hygiene Data'!$L$2,0,10*ROW('Hygiene Data'!Q117))),DX123="",ISNUMBER(OFFSET('Hygiene Data'!$Q$5,0,10*ROW('Hygiene Data'!Q117)))),OFFSET('Hygiene Data'!$Q$5,0,10*ROW('Hygiene Data'!Q117)),NA())))</f>
        <v>#N/A</v>
      </c>
      <c r="BJ123" s="87" t="e">
        <f ca="true">+IF(AND(ISTEXT(OFFSET('Hygiene Data'!$L$2,0,10*ROW('Hygiene Data'!Q117))),DY123="Yes"),OFFSET('Hygiene Data'!$Q$7,0,10*ROW('Hygiene Data'!Q117)),IF(AND(ISTEXT(OFFSET('Hygiene Data'!$L$2,0,10*ROW('Hygiene Data'!Q117))),DY123="No",ISNUMBER(OFFSET('Hygiene Data'!$Q$7,0,10*ROW('Hygiene Data'!Q117)))),CONCATENATE("[",ROUND(OFFSET('Hygiene Data'!$Q$7,0,10*ROW('Hygiene Data'!Q117)),0),"]"),IF(AND(ISTEXT(OFFSET('Hygiene Data'!$L$2,0,10*ROW('Hygiene Data'!Q117))),DY123="",ISNUMBER(OFFSET('Hygiene Data'!$Q$7,0,10*ROW('Hygiene Data'!Q117)))),OFFSET('Hygiene Data'!$Q$7,0,10*ROW('Hygiene Data'!Q117)),NA())))</f>
        <v>#N/A</v>
      </c>
      <c r="BK123" s="87" t="e">
        <f ca="true">+IF(AND(ISTEXT(OFFSET('Hygiene Data'!$L$2,0,10*ROW('Hygiene Data'!Q117))),DZ123="Yes"),OFFSET('Hygiene Data'!$Q$9,0,10*ROW('Hygiene Data'!Q117)),IF(AND(ISTEXT(OFFSET('Hygiene Data'!$L$2,0,10*ROW('Hygiene Data'!Q117))),DZ123="No",ISNUMBER(OFFSET('Hygiene Data'!$Q$9,0,10*ROW('Hygiene Data'!Q117)))),CONCATENATE("[",ROUND(OFFSET('Hygiene Data'!$Q$9,0,10*ROW('Hygiene Data'!Q117)),0),"]"),IF(AND(ISTEXT(OFFSET('Hygiene Data'!$L$2,0,10*ROW('Hygiene Data'!Q117))),DZ123="",ISNUMBER(OFFSET('Hygiene Data'!$Q$9,0,10*ROW('Hygiene Data'!Q117)))),OFFSET('Hygiene Data'!$Q$9,0,10*ROW('Hygiene Data'!Q117)),NA())))</f>
        <v>#N/A</v>
      </c>
      <c r="BL123" s="87" t="e">
        <f ca="true">+IF(AND(ISTEXT(OFFSET('Hygiene Data'!$L$2,0,10*ROW('Hygiene Data'!R117))),EA123="Yes"),OFFSET('Hygiene Data'!$R$5,0,10*ROW('Hygiene Data'!R117)),IF(AND(ISTEXT(OFFSET('Hygiene Data'!$L$2,0,10*ROW('Hygiene Data'!R117))),EA123="No",ISNUMBER(OFFSET('Hygiene Data'!$R$5,0,10*ROW('Hygiene Data'!R117)))),CONCATENATE("[",ROUND(OFFSET('Hygiene Data'!$R$5,0,10*ROW('Hygiene Data'!R117)),0),"]"),IF(AND(ISTEXT(OFFSET('Hygiene Data'!$L$2,0,10*ROW('Hygiene Data'!R117))),EA123="",ISNUMBER(OFFSET('Hygiene Data'!$R$5,0,10*ROW('Hygiene Data'!R117)))),OFFSET('Hygiene Data'!$R$5,0,10*ROW('Hygiene Data'!R117)),NA())))</f>
        <v>#N/A</v>
      </c>
      <c r="BM123" s="87" t="e">
        <f ca="true">+IF(AND(ISTEXT(OFFSET('Hygiene Data'!$L$2,0,10*ROW('Hygiene Data'!R117))),EB123="Yes"),OFFSET('Hygiene Data'!$R$7,0,10*ROW('Hygiene Data'!R117)),IF(AND(ISTEXT(OFFSET('Hygiene Data'!$L$2,0,10*ROW('Hygiene Data'!R117))),EB123="No",ISNUMBER(OFFSET('Hygiene Data'!$R$7,0,10*ROW('Hygiene Data'!R117)))),CONCATENATE("[",ROUND(OFFSET('Hygiene Data'!$R$7,0,10*ROW('Hygiene Data'!R117)),0),"]"),IF(AND(ISTEXT(OFFSET('Hygiene Data'!$L$2,0,10*ROW('Hygiene Data'!R117))),EB123="",ISNUMBER(OFFSET('Hygiene Data'!$R$7,0,10*ROW('Hygiene Data'!R117)))),OFFSET('Hygiene Data'!$R$7,0,10*ROW('Hygiene Data'!R117)),NA())))</f>
        <v>#N/A</v>
      </c>
      <c r="BN123" s="87" t="e">
        <f ca="true">+IF(AND(ISTEXT(OFFSET('Hygiene Data'!$L$2,0,10*ROW('Hygiene Data'!R117))),EC123="Yes"),OFFSET('Hygiene Data'!$R$9,0,10*ROW('Hygiene Data'!R117)),IF(AND(ISTEXT(OFFSET('Hygiene Data'!$L$2,0,10*ROW('Hygiene Data'!R117))),EC123="No",ISNUMBER(OFFSET('Hygiene Data'!$R$9,0,10*ROW('Hygiene Data'!R117)))),CONCATENATE("[",ROUND(OFFSET('Hygiene Data'!$R$9,0,10*ROW('Hygiene Data'!R117)),0),"]"),IF(AND(ISTEXT(OFFSET('Hygiene Data'!$L$2,0,10*ROW('Hygiene Data'!R117))),EC123="",ISNUMBER(OFFSET('Hygiene Data'!$R$9,0,10*ROW('Hygiene Data'!R117)))),OFFSET('Hygiene Data'!$R$9,0,10*ROW('Hygiene Data'!R117)),NA())))</f>
        <v>#N/A</v>
      </c>
      <c r="BO123" s="87" t="e">
        <f ca="true">+IF(AND(ISTEXT(OFFSET('Hygiene Data'!$L$2,0,10*ROW('Hygiene Data'!S117))),ED123="Yes"),OFFSET('Hygiene Data'!$S$5,0,10*ROW('Hygiene Data'!S117)),IF(AND(ISTEXT(OFFSET('Hygiene Data'!$L$2,0,10*ROW('Hygiene Data'!S117))),ED123="No",ISNUMBER(OFFSET('Hygiene Data'!$S$5,0,10*ROW('Hygiene Data'!S117)))),CONCATENATE("[",ROUND(OFFSET('Hygiene Data'!$S$5,0,10*ROW('Hygiene Data'!S117)),0),"]"),IF(AND(ISTEXT(OFFSET('Hygiene Data'!$L$2,0,10*ROW('Hygiene Data'!S117))),ED123="",ISNUMBER(OFFSET('Hygiene Data'!$S$5,0,10*ROW('Hygiene Data'!S117)))),OFFSET('Hygiene Data'!$S$5,0,10*ROW('Hygiene Data'!S117)),NA())))</f>
        <v>#N/A</v>
      </c>
      <c r="BP123" s="87" t="e">
        <f ca="true">+IF(AND(ISTEXT(OFFSET('Hygiene Data'!$L$2,0,10*ROW('Hygiene Data'!S117))),EE123="Yes"),OFFSET('Hygiene Data'!$S$7,0,10*ROW('Hygiene Data'!S117)),IF(AND(ISTEXT(OFFSET('Hygiene Data'!$L$2,0,10*ROW('Hygiene Data'!S117))),EE123="No",ISNUMBER(OFFSET('Hygiene Data'!$S$7,0,10*ROW('Hygiene Data'!S117)))),CONCATENATE("[",ROUND(OFFSET('Hygiene Data'!$S$7,0,10*ROW('Hygiene Data'!S117)),0),"]"),IF(AND(ISTEXT(OFFSET('Hygiene Data'!$L$2,0,10*ROW('Hygiene Data'!S117))),EE123="",ISNUMBER(OFFSET('Hygiene Data'!$S$7,0,10*ROW('Hygiene Data'!S117)))),OFFSET('Hygiene Data'!$S$7,0,10*ROW('Hygiene Data'!S117)),NA())))</f>
        <v>#N/A</v>
      </c>
      <c r="BQ123" s="87" t="e">
        <f ca="true">+IF(AND(ISTEXT(OFFSET('Hygiene Data'!$L$2,0,10*ROW('Hygiene Data'!S117))),EF123="Yes"),OFFSET('Hygiene Data'!$S$9,0,10*ROW('Hygiene Data'!S117)),IF(AND(ISTEXT(OFFSET('Hygiene Data'!$L$2,0,10*ROW('Hygiene Data'!S117))),EF123="No",ISNUMBER(OFFSET('Hygiene Data'!$S$9,0,10*ROW('Hygiene Data'!S117)))),CONCATENATE("[",ROUND(OFFSET('Hygiene Data'!$S$9,0,10*ROW('Hygiene Data'!S117)),0),"]"),IF(AND(ISTEXT(OFFSET('Hygiene Data'!$L$2,0,10*ROW('Hygiene Data'!S117))),EF123="",ISNUMBER(OFFSET('Hygiene Data'!$S$9,0,10*ROW('Hygiene Data'!S117)))),OFFSET('Hygiene Data'!$S$9,0,10*ROW('Hygiene Data'!S117)),NA())))</f>
        <v>#N/A</v>
      </c>
      <c r="BR123" s="271"/>
      <c r="BS123" s="271" t="str">
        <f ca="true">+IF(OFFSET('Water Data'!$N$27,0,10*ROW('Water Data'!N117))="","",OFFSET('Water Data'!$N$27,0,10*ROW('Water Data'!N117)))</f>
        <v/>
      </c>
      <c r="BT123" s="271" t="str">
        <f ca="true">+IF(OFFSET('Water Data'!$N$28,0,10*ROW('Water Data'!N117))="","",OFFSET('Water Data'!$N$28,0,10*ROW('Water Data'!N117)))</f>
        <v/>
      </c>
      <c r="BU123" s="271" t="str">
        <f ca="true">+IF(OFFSET('Water Data'!$N$29,0,10*ROW('Water Data'!N117))="","",OFFSET('Water Data'!$N$29,0,10*ROW('Water Data'!N117)))</f>
        <v/>
      </c>
      <c r="BV123" s="271" t="str">
        <f ca="true">+IF(OFFSET('Water Data'!$O$27,0,10*ROW('Water Data'!O117))="","",OFFSET('Water Data'!$O$27,0,10*ROW('Water Data'!O117)))</f>
        <v/>
      </c>
      <c r="BW123" s="271" t="str">
        <f ca="true">+IF(OFFSET('Water Data'!$O$28,0,10*ROW('Water Data'!O117))="","",OFFSET('Water Data'!$O$28,0,10*ROW('Water Data'!O117)))</f>
        <v/>
      </c>
      <c r="BX123" s="271" t="str">
        <f ca="true">+IF(OFFSET('Water Data'!$O$29,0,10*ROW('Water Data'!O117))="","",OFFSET('Water Data'!$O$29,0,10*ROW('Water Data'!O117)))</f>
        <v/>
      </c>
      <c r="BY123" s="271" t="str">
        <f ca="true">+IF(OFFSET('Water Data'!$P$27,0,10*ROW('Water Data'!P117))="","",OFFSET('Water Data'!$P$27,0,10*ROW('Water Data'!P117)))</f>
        <v/>
      </c>
      <c r="BZ123" s="271" t="str">
        <f ca="true">+IF(OFFSET('Water Data'!$P$28,0,10*ROW('Water Data'!P117))="","",OFFSET('Water Data'!$P$28,0,10*ROW('Water Data'!P117)))</f>
        <v/>
      </c>
      <c r="CA123" s="271" t="str">
        <f ca="true">+IF(OFFSET('Water Data'!$P$29,0,10*ROW('Water Data'!P117))="","",OFFSET('Water Data'!$P$29,0,10*ROW('Water Data'!P117)))</f>
        <v/>
      </c>
      <c r="CB123" s="271" t="str">
        <f ca="true">+IF(OFFSET('Water Data'!$Q$27,0,10*ROW('Water Data'!Q117))="","",OFFSET('Water Data'!$Q$27,0,10*ROW('Water Data'!Q117)))</f>
        <v/>
      </c>
      <c r="CC123" s="271" t="str">
        <f ca="true">+IF(OFFSET('Water Data'!$Q$28,0,10*ROW('Water Data'!Q117))="","",OFFSET('Water Data'!$Q$28,0,10*ROW('Water Data'!Q117)))</f>
        <v/>
      </c>
      <c r="CD123" s="271" t="str">
        <f ca="true">+IF(OFFSET('Water Data'!$Q$29,0,10*ROW('Water Data'!Q117))="","",OFFSET('Water Data'!$Q$29,0,10*ROW('Water Data'!Q117)))</f>
        <v/>
      </c>
      <c r="CE123" s="271" t="str">
        <f ca="true">+IF(OFFSET('Water Data'!$R$27,0,10*ROW('Water Data'!R117))="","",OFFSET('Water Data'!$R$27,0,10*ROW('Water Data'!R117)))</f>
        <v/>
      </c>
      <c r="CF123" s="271" t="str">
        <f ca="true">+IF(OFFSET('Water Data'!$R$28,0,10*ROW('Water Data'!R117))="","",OFFSET('Water Data'!$R$28,0,10*ROW('Water Data'!R117)))</f>
        <v/>
      </c>
      <c r="CG123" s="271" t="str">
        <f ca="true">+IF(OFFSET('Water Data'!$R$29,0,10*ROW('Water Data'!R117))="","",OFFSET('Water Data'!$R$29,0,10*ROW('Water Data'!R117)))</f>
        <v/>
      </c>
      <c r="CH123" s="271" t="str">
        <f ca="true">+IF(OFFSET('Water Data'!$S$27,0,10*ROW('Water Data'!S117))="","",OFFSET('Water Data'!$S$27,0,10*ROW('Water Data'!S117)))</f>
        <v/>
      </c>
      <c r="CI123" s="271" t="str">
        <f ca="true">+IF(OFFSET('Water Data'!$S$28,0,10*ROW('Water Data'!S117))="","",OFFSET('Water Data'!$S$28,0,10*ROW('Water Data'!S117)))</f>
        <v/>
      </c>
      <c r="CJ123" s="271" t="str">
        <f ca="true">+IF(OFFSET('Water Data'!$S$29,0,10*ROW('Water Data'!S117))="","",OFFSET('Water Data'!$S$29,0,10*ROW('Water Data'!S117)))</f>
        <v/>
      </c>
      <c r="CK123" s="271" t="str">
        <f ca="true">+IF(OFFSET('Sanitation Data'!$N$28,0,10*ROW('Sanitation Data'!N117))="","",OFFSET('Sanitation Data'!$N$28,0,10*ROW('Sanitation Data'!N117)))</f>
        <v/>
      </c>
      <c r="CL123" s="271" t="str">
        <f ca="true">+IF(OFFSET('Sanitation Data'!$N$29,0,10*ROW('Sanitation Data'!N117))="","",OFFSET('Sanitation Data'!$N$29,0,10*ROW('Sanitation Data'!N117)))</f>
        <v/>
      </c>
      <c r="CM123" s="271" t="str">
        <f ca="true">+IF(OFFSET('Sanitation Data'!$N$30,0,10*ROW('Sanitation Data'!N117))="","",OFFSET('Sanitation Data'!$N$30,0,10*ROW('Sanitation Data'!N117)))</f>
        <v/>
      </c>
      <c r="CN123" s="271" t="str">
        <f ca="true">+IF(OFFSET('Sanitation Data'!$N$31,0,10*ROW('Sanitation Data'!N117))="","",OFFSET('Sanitation Data'!$N$31,0,10*ROW('Sanitation Data'!N117)))</f>
        <v/>
      </c>
      <c r="CO123" s="271" t="str">
        <f ca="true">+IF(OFFSET('Sanitation Data'!$N$32,0,10*ROW('Sanitation Data'!N117))="","",OFFSET('Sanitation Data'!$N$32,0,10*ROW('Sanitation Data'!N117)))</f>
        <v/>
      </c>
      <c r="CP123" s="271" t="str">
        <f ca="true">+IF(OFFSET('Sanitation Data'!$O$28,0,10*ROW('Sanitation Data'!O117))="","",OFFSET('Sanitation Data'!$O$28,0,10*ROW('Sanitation Data'!O117)))</f>
        <v/>
      </c>
      <c r="CQ123" s="271" t="str">
        <f ca="true">+IF(OFFSET('Sanitation Data'!$O$29,0,10*ROW('Sanitation Data'!O117))="","",OFFSET('Sanitation Data'!$O$29,0,10*ROW('Sanitation Data'!O117)))</f>
        <v/>
      </c>
      <c r="CR123" s="271" t="str">
        <f ca="true">+IF(OFFSET('Sanitation Data'!$O$30,0,10*ROW('Sanitation Data'!O117))="","",OFFSET('Sanitation Data'!$O$30,0,10*ROW('Sanitation Data'!O117)))</f>
        <v/>
      </c>
      <c r="CS123" s="271" t="str">
        <f ca="true">+IF(OFFSET('Sanitation Data'!$O$31,0,10*ROW('Sanitation Data'!O117))="","",OFFSET('Sanitation Data'!$O$31,0,10*ROW('Sanitation Data'!O117)))</f>
        <v/>
      </c>
      <c r="CT123" s="271" t="str">
        <f ca="true">+IF(OFFSET('Sanitation Data'!$O$32,0,10*ROW('Sanitation Data'!O117))="","",OFFSET('Sanitation Data'!$O$32,0,10*ROW('Sanitation Data'!O117)))</f>
        <v/>
      </c>
      <c r="CU123" s="271" t="str">
        <f ca="true">+IF(OFFSET('Sanitation Data'!$P$28,0,10*ROW('Sanitation Data'!P117))="","",OFFSET('Sanitation Data'!$P$28,0,10*ROW('Sanitation Data'!P117)))</f>
        <v/>
      </c>
      <c r="CV123" s="271" t="str">
        <f ca="true">+IF(OFFSET('Sanitation Data'!$P$29,0,10*ROW('Sanitation Data'!P117))="","",OFFSET('Sanitation Data'!$P$29,0,10*ROW('Sanitation Data'!P117)))</f>
        <v/>
      </c>
      <c r="CW123" s="271" t="str">
        <f ca="true">+IF(OFFSET('Sanitation Data'!$P$30,0,10*ROW('Sanitation Data'!P117))="","",OFFSET('Sanitation Data'!$P$30,0,10*ROW('Sanitation Data'!P117)))</f>
        <v/>
      </c>
      <c r="CX123" s="271" t="str">
        <f ca="true">+IF(OFFSET('Sanitation Data'!$P$31,0,10*ROW('Sanitation Data'!P117))="","",OFFSET('Sanitation Data'!$P$31,0,10*ROW('Sanitation Data'!P117)))</f>
        <v/>
      </c>
      <c r="CY123" s="271" t="str">
        <f ca="true">+IF(OFFSET('Sanitation Data'!$P$32,0,10*ROW('Sanitation Data'!P117))="","",OFFSET('Sanitation Data'!$P$32,0,10*ROW('Sanitation Data'!P117)))</f>
        <v/>
      </c>
      <c r="CZ123" s="271" t="str">
        <f ca="true">+IF(OFFSET('Sanitation Data'!$Q$28,0,10*ROW('Sanitation Data'!Q117))="","",OFFSET('Sanitation Data'!$Q$28,0,10*ROW('Sanitation Data'!Q117)))</f>
        <v/>
      </c>
      <c r="DA123" s="271" t="str">
        <f ca="true">+IF(OFFSET('Sanitation Data'!$Q$29,0,10*ROW('Sanitation Data'!Q117))="","",OFFSET('Sanitation Data'!$Q$29,0,10*ROW('Sanitation Data'!Q117)))</f>
        <v/>
      </c>
      <c r="DB123" s="271" t="str">
        <f ca="true">+IF(OFFSET('Sanitation Data'!$Q$30,0,10*ROW('Sanitation Data'!Q117))="","",OFFSET('Sanitation Data'!$Q$30,0,10*ROW('Sanitation Data'!Q117)))</f>
        <v/>
      </c>
      <c r="DC123" s="271" t="str">
        <f ca="true">+IF(OFFSET('Sanitation Data'!$Q$31,0,10*ROW('Sanitation Data'!Q117))="","",OFFSET('Sanitation Data'!$Q$31,0,10*ROW('Sanitation Data'!Q117)))</f>
        <v/>
      </c>
      <c r="DD123" s="271" t="str">
        <f ca="true">+IF(OFFSET('Sanitation Data'!$Q$32,0,10*ROW('Sanitation Data'!Q117))="","",OFFSET('Sanitation Data'!$Q$32,0,10*ROW('Sanitation Data'!Q117)))</f>
        <v/>
      </c>
      <c r="DE123" s="271" t="str">
        <f ca="true">+IF(OFFSET('Sanitation Data'!$R$28,0,10*ROW('Sanitation Data'!R117))="","",OFFSET('Sanitation Data'!$R$28,0,10*ROW('Sanitation Data'!R117)))</f>
        <v/>
      </c>
      <c r="DF123" s="271" t="str">
        <f ca="true">+IF(OFFSET('Sanitation Data'!$R$29,0,10*ROW('Sanitation Data'!R117))="","",OFFSET('Sanitation Data'!$R$29,0,10*ROW('Sanitation Data'!R117)))</f>
        <v/>
      </c>
      <c r="DG123" s="271" t="str">
        <f ca="true">+IF(OFFSET('Sanitation Data'!$R$30,0,10*ROW('Sanitation Data'!R117))="","",OFFSET('Sanitation Data'!$R$30,0,10*ROW('Sanitation Data'!R117)))</f>
        <v/>
      </c>
      <c r="DH123" s="271" t="str">
        <f ca="true">+IF(OFFSET('Sanitation Data'!$R$31,0,10*ROW('Sanitation Data'!R117))="","",OFFSET('Sanitation Data'!$R$31,0,10*ROW('Sanitation Data'!R117)))</f>
        <v/>
      </c>
      <c r="DI123" s="271" t="str">
        <f ca="true">+IF(OFFSET('Sanitation Data'!$R$32,0,10*ROW('Sanitation Data'!R117))="","",OFFSET('Sanitation Data'!$R$32,0,10*ROW('Sanitation Data'!R117)))</f>
        <v/>
      </c>
      <c r="DJ123" s="271" t="str">
        <f ca="true">+IF(OFFSET('Sanitation Data'!$S$28,0,10*ROW('Sanitation Data'!S117))="","",OFFSET('Sanitation Data'!$S$28,0,10*ROW('Sanitation Data'!S117)))</f>
        <v/>
      </c>
      <c r="DK123" s="271" t="str">
        <f ca="true">+IF(OFFSET('Sanitation Data'!$S$29,0,10*ROW('Sanitation Data'!S117))="","",OFFSET('Sanitation Data'!$S$29,0,10*ROW('Sanitation Data'!S117)))</f>
        <v/>
      </c>
      <c r="DL123" s="271" t="str">
        <f ca="true">+IF(OFFSET('Sanitation Data'!$S$30,0,10*ROW('Sanitation Data'!S117))="","",OFFSET('Sanitation Data'!$S$30,0,10*ROW('Sanitation Data'!S117)))</f>
        <v/>
      </c>
      <c r="DM123" s="271" t="str">
        <f ca="true">+IF(OFFSET('Sanitation Data'!$S$31,0,10*ROW('Sanitation Data'!S117))="","",OFFSET('Sanitation Data'!$S$31,0,10*ROW('Sanitation Data'!S117)))</f>
        <v/>
      </c>
      <c r="DN123" s="271" t="str">
        <f ca="true">+IF(OFFSET('Sanitation Data'!$S$32,0,10*ROW('Sanitation Data'!S117))="","",OFFSET('Sanitation Data'!$S$32,0,10*ROW('Sanitation Data'!S117)))</f>
        <v/>
      </c>
      <c r="DO123" s="271" t="str">
        <f ca="true">+IF(OFFSET('Hygiene Data'!$N$11,0,10*ROW('Hygiene Data'!N117))="","",OFFSET('Hygiene Data'!$N$11,0,10*ROW('Hygiene Data'!N117)))</f>
        <v/>
      </c>
      <c r="DP123" s="271" t="str">
        <f ca="true">+IF(OFFSET('Hygiene Data'!$N$12,0,10*ROW('Hygiene Data'!N117))="","",OFFSET('Hygiene Data'!$N$12,0,10*ROW('Hygiene Data'!N117)))</f>
        <v/>
      </c>
      <c r="DQ123" s="271" t="str">
        <f ca="true">+IF(OFFSET('Hygiene Data'!$N$13,0,10*ROW('Hygiene Data'!N117))="","",OFFSET('Hygiene Data'!$N$13,0,10*ROW('Hygiene Data'!N117)))</f>
        <v/>
      </c>
      <c r="DR123" s="271" t="str">
        <f ca="true">+IF(OFFSET('Hygiene Data'!$O$11,0,10*ROW('Hygiene Data'!O117))="","",OFFSET('Hygiene Data'!$O$11,0,10*ROW('Hygiene Data'!O117)))</f>
        <v/>
      </c>
      <c r="DS123" s="271" t="str">
        <f ca="true">+IF(OFFSET('Hygiene Data'!$O$12,0,10*ROW('Hygiene Data'!O117))="","",OFFSET('Hygiene Data'!$O$12,0,10*ROW('Hygiene Data'!O117)))</f>
        <v/>
      </c>
      <c r="DT123" s="271" t="str">
        <f ca="true">+IF(OFFSET('Hygiene Data'!$O$13,0,10*ROW('Hygiene Data'!O117))="","",OFFSET('Hygiene Data'!$O$13,0,10*ROW('Hygiene Data'!O117)))</f>
        <v/>
      </c>
      <c r="DU123" s="271" t="str">
        <f ca="true">+IF(OFFSET('Hygiene Data'!$P$11,0,10*ROW('Hygiene Data'!P117))="","",OFFSET('Hygiene Data'!$P$11,0,10*ROW('Hygiene Data'!P117)))</f>
        <v/>
      </c>
      <c r="DV123" s="271" t="str">
        <f ca="true">+IF(OFFSET('Hygiene Data'!$P$12,0,10*ROW('Hygiene Data'!P117))="","",OFFSET('Hygiene Data'!$P$12,0,10*ROW('Hygiene Data'!P117)))</f>
        <v/>
      </c>
      <c r="DW123" s="271" t="str">
        <f ca="true">+IF(OFFSET('Hygiene Data'!$P$13,0,10*ROW('Hygiene Data'!P117))="","",OFFSET('Hygiene Data'!$P$13,0,10*ROW('Hygiene Data'!P117)))</f>
        <v/>
      </c>
      <c r="DX123" s="271" t="str">
        <f ca="true">+IF(OFFSET('Hygiene Data'!$Q$11,0,10*ROW('Hygiene Data'!Q117))="","",OFFSET('Hygiene Data'!$Q$11,0,10*ROW('Hygiene Data'!Q117)))</f>
        <v/>
      </c>
      <c r="DY123" s="271" t="str">
        <f ca="true">+IF(OFFSET('Hygiene Data'!$Q$12,0,10*ROW('Hygiene Data'!Q117))="","",OFFSET('Hygiene Data'!$Q$12,0,10*ROW('Hygiene Data'!Q117)))</f>
        <v/>
      </c>
      <c r="DZ123" s="271" t="str">
        <f ca="true">+IF(OFFSET('Hygiene Data'!$Q$13,0,10*ROW('Hygiene Data'!Q117))="","",OFFSET('Hygiene Data'!$Q$13,0,10*ROW('Hygiene Data'!Q117)))</f>
        <v/>
      </c>
      <c r="EA123" s="271" t="str">
        <f ca="true">+IF(OFFSET('Hygiene Data'!$R$11,0,10*ROW('Hygiene Data'!R117))="","",OFFSET('Hygiene Data'!$R$11,0,10*ROW('Hygiene Data'!R117)))</f>
        <v/>
      </c>
      <c r="EB123" s="271" t="str">
        <f ca="true">+IF(OFFSET('Hygiene Data'!$R$12,0,10*ROW('Hygiene Data'!R117))="","",OFFSET('Hygiene Data'!$R$12,0,10*ROW('Hygiene Data'!R117)))</f>
        <v/>
      </c>
      <c r="EC123" s="271" t="str">
        <f ca="true">+IF(OFFSET('Hygiene Data'!$R$13,0,10*ROW('Hygiene Data'!R117))="","",OFFSET('Hygiene Data'!$R$13,0,10*ROW('Hygiene Data'!R117)))</f>
        <v/>
      </c>
      <c r="ED123" s="271" t="str">
        <f ca="true">+IF(OFFSET('Hygiene Data'!$S$11,0,10*ROW('Hygiene Data'!S117))="","",OFFSET('Hygiene Data'!$S$11,0,10*ROW('Hygiene Data'!S117)))</f>
        <v/>
      </c>
      <c r="EE123" s="271" t="str">
        <f ca="true">+IF(OFFSET('Hygiene Data'!$S$12,0,10*ROW('Hygiene Data'!S117))="","",OFFSET('Hygiene Data'!$S$12,0,10*ROW('Hygiene Data'!S117)))</f>
        <v/>
      </c>
      <c r="EF123" s="271" t="str">
        <f ca="true">+IF(OFFSET('Hygiene Data'!$S$13,0,10*ROW('Hygiene Data'!S117))="","",OFFSET('Hygiene Data'!$S$13,0,10*ROW('Hygiene Data'!S117)))</f>
        <v/>
      </c>
    </row>
    <row xmlns:x14ac="http://schemas.microsoft.com/office/spreadsheetml/2009/9/ac" r="124" x14ac:dyDescent="0.2">
      <c r="A124" s="32" t="str">
        <f ca="true">+IF(OFFSET('Water Data'!$L$2,0,10*ROW('Water Data'!O118))="","",OFFSET('Water Data'!$L$2,0,10*ROW('Water Data'!O118)))</f>
        <v/>
      </c>
      <c r="B124" s="32" t="str">
        <f ca="true">+IF(OFFSET('Water Data'!$M$2,0,10*ROW('Water Data'!P118))="","",OFFSET('Water Data'!$M$2,0,10*ROW('Water Data'!P118)))</f>
        <v/>
      </c>
      <c r="C124" s="327" t="str">
        <f t="shared" ca="true" si="1"/>
        <v/>
      </c>
      <c r="D124" s="85" t="e">
        <f ca="true">+IF(AND(ISTEXT(OFFSET('Water Data'!$L$2,0,10*ROW('Water Data'!N118))),BS124="Yes"),100-OFFSET('Water Data'!$N$4,0,10*ROW('Water Data'!N118)),IF(AND(ISTEXT(OFFSET('Water Data'!$L$2,0,10*ROW('Water Data'!N118))),BS124="No",ISNUMBER(OFFSET('Water Data'!$N$4,0,10*ROW('Water Data'!N118)))),CONCATENATE("[",ROUND(100-OFFSET('Water Data'!$N$4,0,10*ROW('Water Data'!N118)),0),"]"),IF(AND(ISTEXT(OFFSET('Water Data'!$L$2,0,10*ROW('Water Data'!N118))),BS124="",ISNUMBER(OFFSET('Water Data'!$N$4,0,10*ROW('Water Data'!N118)))),100-OFFSET('Water Data'!$N$4,0,10*ROW('Water Data'!N118)),NA())))</f>
        <v>#N/A</v>
      </c>
      <c r="E124" s="85" t="e">
        <f ca="true">+IF(AND(ISTEXT(OFFSET('Water Data'!$L$2,0,10*ROW('Water Data'!O118))),BT124="Yes"),OFFSET('Water Data'!$N$6,0,10*ROW('Water Data'!N118)),IF(AND(ISTEXT(OFFSET('Water Data'!$L$2,0,10*ROW('Water Data'!N118))),BT124="No",ISNUMBER(OFFSET('Water Data'!$N$6,0,10*ROW('Water Data'!N118)))),CONCATENATE("[",ROUND(OFFSET('Water Data'!$N$6,0,10*ROW('Water Data'!N118)),0),"]"),IF(AND(ISTEXT(OFFSET('Water Data'!$L$2,0,10*ROW('Water Data'!N118))),BT124="",ISNUMBER(OFFSET('Water Data'!$N$6,0,10*ROW('Water Data'!N118)))),OFFSET('Water Data'!$N$6,0,10*ROW('Water Data'!N118)),NA())))</f>
        <v>#N/A</v>
      </c>
      <c r="F124" s="85" t="e">
        <f ca="true">+IF(AND(ISTEXT(OFFSET('Water Data'!$L$2,0,10*ROW('Water Data'!N118))),BU124="Yes"),OFFSET('Water Data'!$N$9,0,10*ROW('Water Data'!N118)),IF(AND(ISTEXT(OFFSET('Water Data'!$L$2,0,10*ROW('Water Data'!N118))),BU124="No",ISNUMBER(OFFSET('Water Data'!$N$9,0,10*ROW('Water Data'!N118)))),CONCATENATE("[",ROUND(OFFSET('Water Data'!$N$9,0,10*ROW('Water Data'!N118)),0),"]"),IF(AND(ISTEXT(OFFSET('Water Data'!$L$2,0,10*ROW('Water Data'!N118))),BU124="",ISNUMBER(OFFSET('Water Data'!$N$9,0,10*ROW('Water Data'!N118)))),OFFSET('Water Data'!$N$9,0,10*ROW('Water Data'!N118)),NA())))</f>
        <v>#N/A</v>
      </c>
      <c r="G124" s="85" t="e">
        <f ca="true">+IF(AND(ISTEXT(OFFSET('Water Data'!$L$2,0,10*ROW('Water Data'!O118))),BV124="Yes"),100-OFFSET('Water Data'!$O$4,0,10*ROW('Water Data'!O118)),IF(AND(ISTEXT(OFFSET('Water Data'!$L$2,0,10*ROW('Water Data'!O118))),BV124="No",ISNUMBER(OFFSET('Water Data'!$O$4,0,10*ROW('Water Data'!O118)))),CONCATENATE("[",ROUND(100-OFFSET('Water Data'!$O$4,0,10*ROW('Water Data'!O118)),0),"]"),IF(AND(ISTEXT(OFFSET('Water Data'!$L$2,0,10*ROW('Water Data'!O118))),BV124="",ISNUMBER(OFFSET('Water Data'!$O$4,0,10*ROW('Water Data'!O118)))),100-OFFSET('Water Data'!$O$4,0,10*ROW('Water Data'!O118)),NA())))</f>
        <v>#N/A</v>
      </c>
      <c r="H124" s="85" t="e">
        <f ca="true">+IF(AND(ISTEXT(OFFSET('Water Data'!$L$2,0,10*ROW('Water Data'!O118))),BW124="Yes"),OFFSET('Water Data'!$O$6,0,10*ROW('Water Data'!O118)),IF(AND(ISTEXT(OFFSET('Water Data'!$L$2,0,10*ROW('Water Data'!O118))),BW124="No",ISNUMBER(OFFSET('Water Data'!$O$6,0,10*ROW('Water Data'!O118)))),CONCATENATE("[",ROUND(OFFSET('Water Data'!$N$6,0,10*ROW('Water Data'!O118)),0),"]"),IF(AND(ISTEXT(OFFSET('Water Data'!$L$2,0,10*ROW('Water Data'!O118))),BW124="",ISNUMBER(OFFSET('Water Data'!$O$6,0,10*ROW('Water Data'!O118)))),OFFSET('Water Data'!$O$6,0,10*ROW('Water Data'!O118)),NA())))</f>
        <v>#N/A</v>
      </c>
      <c r="I124" s="85" t="e">
        <f ca="true">+IF(AND(ISTEXT(OFFSET('Water Data'!$L$2,0,10*ROW('Water Data'!O118))),BX124="Yes"),OFFSET('Water Data'!$O$9,0,10*ROW('Water Data'!O118)),IF(AND(ISTEXT(OFFSET('Water Data'!$L$2,0,10*ROW('Water Data'!O118))),BX124="No",ISNUMBER(OFFSET('Water Data'!$O$9,0,10*ROW('Water Data'!O118)))),CONCATENATE("[",ROUND(OFFSET('Water Data'!$O$9,0,10*ROW('Water Data'!O118)),0),"]"),IF(AND(ISTEXT(OFFSET('Water Data'!$L$2,0,10*ROW('Water Data'!O118))),BX124="",ISNUMBER(OFFSET('Water Data'!$O$9,0,10*ROW('Water Data'!O118)))),OFFSET('Water Data'!$O$9,0,10*ROW('Water Data'!O118)),NA())))</f>
        <v>#N/A</v>
      </c>
      <c r="J124" s="85" t="e">
        <f ca="true">+IF(AND(ISTEXT(OFFSET('Water Data'!$L$2,0,10*ROW('Water Data'!P118))),BY124="Yes"),100-OFFSET('Water Data'!$P$4,0,10*ROW('Water Data'!P118)),IF(AND(ISTEXT(OFFSET('Water Data'!$L$2,0,10*ROW('Water Data'!P118))),BY124="No",ISNUMBER(OFFSET('Water Data'!$P$4,0,10*ROW('Water Data'!P118)))),CONCATENATE("[",ROUND(100-OFFSET('Water Data'!$P$4,0,10*ROW('Water Data'!P118)),0),"]"),IF(AND(ISTEXT(OFFSET('Water Data'!$L$2,0,10*ROW('Water Data'!P118))),BY124="",ISNUMBER(OFFSET('Water Data'!$P$4,0,10*ROW('Water Data'!P118)))),100-OFFSET('Water Data'!$P$4,0,10*ROW('Water Data'!P118)),NA())))</f>
        <v>#N/A</v>
      </c>
      <c r="K124" s="85" t="e">
        <f ca="true">+IF(AND(ISTEXT(OFFSET('Water Data'!$L$2,0,10*ROW('Water Data'!P118))),BZ124="Yes"),OFFSET('Water Data'!$P$6,0,10*ROW('Water Data'!P118)),IF(AND(ISTEXT(OFFSET('Water Data'!$L$2,0,10*ROW('Water Data'!P118))),BZ124="No",ISNUMBER(OFFSET('Water Data'!$P$6,0,10*ROW('Water Data'!P118)))),CONCATENATE("[",ROUND(OFFSET('Water Data'!$P$6,0,10*ROW('Water Data'!P118)),0),"]"),IF(AND(ISTEXT(OFFSET('Water Data'!$L$2,0,10*ROW('Water Data'!P118))),BZ124="",ISNUMBER(OFFSET('Water Data'!$P$6,0,10*ROW('Water Data'!P118)))),OFFSET('Water Data'!$P$6,0,10*ROW('Water Data'!P118)),NA())))</f>
        <v>#N/A</v>
      </c>
      <c r="L124" s="85" t="e">
        <f ca="true">+IF(AND(ISTEXT(OFFSET('Water Data'!$L$2,0,10*ROW('Water Data'!P118))),CA124="Yes"),OFFSET('Water Data'!$P$9,0,10*ROW('Water Data'!P118)),IF(AND(ISTEXT(OFFSET('Water Data'!$L$2,0,10*ROW('Water Data'!P118))),CA124="No",ISNUMBER(OFFSET('Water Data'!$P$9,0,10*ROW('Water Data'!P118)))),CONCATENATE("[",ROUND(OFFSET('Water Data'!$P$9,0,10*ROW('Water Data'!P118)),0),"]"),IF(AND(ISTEXT(OFFSET('Water Data'!$L$2,0,10*ROW('Water Data'!P118))),CA124="",ISNUMBER(OFFSET('Water Data'!$P$9,0,10*ROW('Water Data'!P118)))),OFFSET('Water Data'!$P$9,0,10*ROW('Water Data'!P118)),NA())))</f>
        <v>#N/A</v>
      </c>
      <c r="M124" s="85" t="e">
        <f ca="true">+IF(AND(ISTEXT(OFFSET('Water Data'!$L$2,0,10*ROW('Water Data'!Q118))),CB124="Yes"),100-OFFSET('Water Data'!$Q$4,0,10*ROW('Water Data'!Q118)),IF(AND(ISTEXT(OFFSET('Water Data'!$L$2,0,10*ROW('Water Data'!Q118))),CB124="No",ISNUMBER(OFFSET('Water Data'!$Q$4,0,10*ROW('Water Data'!Q118)))),CONCATENATE("[",ROUND(100-OFFSET('Water Data'!$Q$4,0,10*ROW('Water Data'!Q118)),0),"]"),IF(AND(ISTEXT(OFFSET('Water Data'!$L$2,0,10*ROW('Water Data'!Q118))),CB124="",ISNUMBER(OFFSET('Water Data'!$Q$4,0,10*ROW('Water Data'!Q118)))),100-OFFSET('Water Data'!$Q$4,0,10*ROW('Water Data'!Q118)),NA())))</f>
        <v>#N/A</v>
      </c>
      <c r="N124" s="85" t="e">
        <f ca="true">+IF(AND(ISTEXT(OFFSET('Water Data'!$L$2,0,10*ROW('Water Data'!Q118))),CC124="Yes"),OFFSET('Water Data'!$Q$6,0,10*ROW('Water Data'!Q118)),IF(AND(ISTEXT(OFFSET('Water Data'!$L$2,0,10*ROW('Water Data'!Q118))),CC124="No",ISNUMBER(OFFSET('Water Data'!$Q$6,0,10*ROW('Water Data'!Q118)))),CONCATENATE("[",ROUND(OFFSET('Water Data'!$Q$6,0,10*ROW('Water Data'!Q118)),0),"]"),IF(AND(ISTEXT(OFFSET('Water Data'!$L$2,0,10*ROW('Water Data'!Q118))),CC124="",ISNUMBER(OFFSET('Water Data'!$Q$6,0,10*ROW('Water Data'!Q118)))),OFFSET('Water Data'!$Q$6,0,10*ROW('Water Data'!Q118)),NA())))</f>
        <v>#N/A</v>
      </c>
      <c r="O124" s="85" t="e">
        <f ca="true">+IF(AND(ISTEXT(OFFSET('Water Data'!$L$2,0,10*ROW('Water Data'!Q118))),CD124="Yes"),OFFSET('Water Data'!$Q$9,0,10*ROW('Water Data'!Q118)),IF(AND(ISTEXT(OFFSET('Water Data'!$L$2,0,10*ROW('Water Data'!Q118))),CD124="No",ISNUMBER(OFFSET('Water Data'!$Q$9,0,10*ROW('Water Data'!Q118)))),CONCATENATE("[",ROUND(OFFSET('Water Data'!$Q$9,0,10*ROW('Water Data'!Q118)),0),"]"),IF(AND(ISTEXT(OFFSET('Water Data'!$L$2,0,10*ROW('Water Data'!Q118))),CD124="",ISNUMBER(OFFSET('Water Data'!$Q$9,0,10*ROW('Water Data'!Q118)))),OFFSET('Water Data'!$Q$9,0,10*ROW('Water Data'!Q118)),NA())))</f>
        <v>#N/A</v>
      </c>
      <c r="P124" s="85" t="e">
        <f ca="true">+IF(AND(ISTEXT(OFFSET('Water Data'!$L$2,0,10*ROW('Water Data'!R118))),CE124="Yes"),100-OFFSET('Water Data'!$R$4,0,10*ROW('Water Data'!R118)),IF(AND(ISTEXT(OFFSET('Water Data'!$L$2,0,10*ROW('Water Data'!R118))),CE124="No",ISNUMBER(OFFSET('Water Data'!$R$4,0,10*ROW('Water Data'!R118)))),CONCATENATE("[",ROUND(100-OFFSET('Water Data'!$R$4,0,10*ROW('Water Data'!R118)),0),"]"),IF(AND(ISTEXT(OFFSET('Water Data'!$L$2,0,10*ROW('Water Data'!R118))),CE124="",ISNUMBER(OFFSET('Water Data'!$R$4,0,10*ROW('Water Data'!R118)))),100-OFFSET('Water Data'!$R$4,0,10*ROW('Water Data'!R118)),NA())))</f>
        <v>#N/A</v>
      </c>
      <c r="Q124" s="85" t="e">
        <f ca="true">+IF(AND(ISTEXT(OFFSET('Water Data'!$L$2,0,10*ROW('Water Data'!R118))),CF124="Yes"),OFFSET('Water Data'!$R$6,0,10*ROW('Water Data'!R118)),IF(AND(ISTEXT(OFFSET('Water Data'!$L$2,0,10*ROW('Water Data'!R118))),CF124="No",ISNUMBER(OFFSET('Water Data'!$R$6,0,10*ROW('Water Data'!R118)))),CONCATENATE("[",ROUND(OFFSET('Water Data'!$R$6,0,10*ROW('Water Data'!R118)),0),"]"),IF(AND(ISTEXT(OFFSET('Water Data'!$L$2,0,10*ROW('Water Data'!R118))),CF124="",ISNUMBER(OFFSET('Water Data'!$R$6,0,10*ROW('Water Data'!R118)))),OFFSET('Water Data'!$R$6,0,10*ROW('Water Data'!R118)),NA())))</f>
        <v>#N/A</v>
      </c>
      <c r="R124" s="85" t="e">
        <f ca="true">+IF(AND(ISTEXT(OFFSET('Water Data'!$L$2,0,10*ROW('Water Data'!R118))),CG124="Yes"),OFFSET('Water Data'!$R$9,0,10*ROW('Water Data'!R118)),IF(AND(ISTEXT(OFFSET('Water Data'!$L$2,0,10*ROW('Water Data'!R118))),CG124="No",ISNUMBER(OFFSET('Water Data'!$R$9,0,10*ROW('Water Data'!R118)))),CONCATENATE("[",ROUND(OFFSET('Water Data'!$R$9,0,10*ROW('Water Data'!R118)),0),"]"),IF(AND(ISTEXT(OFFSET('Water Data'!$L$2,0,10*ROW('Water Data'!R118))),CG124="",ISNUMBER(OFFSET('Water Data'!$R$9,0,10*ROW('Water Data'!R118)))),OFFSET('Water Data'!$R$9,0,10*ROW('Water Data'!R118)),NA())))</f>
        <v>#N/A</v>
      </c>
      <c r="S124" s="85" t="e">
        <f ca="true">+IF(AND(ISTEXT(OFFSET('Water Data'!$L$2,0,10*ROW('Water Data'!S118))),CH124="Yes"),100-OFFSET('Water Data'!$S$4,0,10*ROW('Water Data'!S118)),IF(AND(ISTEXT(OFFSET('Water Data'!$L$2,0,10*ROW('Water Data'!S118))),CH124="No",ISNUMBER(OFFSET('Water Data'!$S$4,0,10*ROW('Water Data'!S118)))),CONCATENATE("[",ROUND(100-OFFSET('Water Data'!$S$4,0,10*ROW('Water Data'!S118)),0),"]"),IF(AND(ISTEXT(OFFSET('Water Data'!$L$2,0,10*ROW('Water Data'!S118))),CH124="",ISNUMBER(OFFSET('Water Data'!$S$4,0,10*ROW('Water Data'!S118)))),100-OFFSET('Water Data'!$S$4,0,10*ROW('Water Data'!S118)),NA())))</f>
        <v>#N/A</v>
      </c>
      <c r="T124" s="85" t="e">
        <f ca="true">+IF(AND(ISTEXT(OFFSET('Water Data'!$L$2,0,10*ROW('Water Data'!S118))),CI124="Yes"),OFFSET('Water Data'!$S$6,0,10*ROW('Water Data'!S118)),IF(AND(ISTEXT(OFFSET('Water Data'!$L$2,0,10*ROW('Water Data'!S118))),CI124="No",ISNUMBER(OFFSET('Water Data'!$S$6,0,10*ROW('Water Data'!S118)))),CONCATENATE("[",ROUND(OFFSET('Water Data'!$S$6,0,10*ROW('Water Data'!S118)),0),"]"),IF(AND(ISTEXT(OFFSET('Water Data'!$L$2,0,10*ROW('Water Data'!S118))),CI124="",ISNUMBER(OFFSET('Water Data'!$S$6,0,10*ROW('Water Data'!S118)))),OFFSET('Water Data'!$S$6,0,10*ROW('Water Data'!S118)),NA())))</f>
        <v>#N/A</v>
      </c>
      <c r="U124" s="85" t="e">
        <f ca="true">+IF(AND(ISTEXT(OFFSET('Water Data'!$L$2,0,10*ROW('Water Data'!S118))),CJ124="Yes"),OFFSET('Water Data'!$S$9,0,10*ROW('Water Data'!S118)),IF(AND(ISTEXT(OFFSET('Water Data'!$L$2,0,10*ROW('Water Data'!S118))),CJ124="No",ISNUMBER(OFFSET('Water Data'!$S$9,0,10*ROW('Water Data'!S118)))),CONCATENATE("[",ROUND(OFFSET('Water Data'!$S$9,0,10*ROW('Water Data'!S118)),0),"]"),IF(AND(ISTEXT(OFFSET('Water Data'!$L$2,0,10*ROW('Water Data'!S118))),CJ124="",ISNUMBER(OFFSET('Water Data'!$S$9,0,10*ROW('Water Data'!S118)))),OFFSET('Water Data'!$S$9,0,10*ROW('Water Data'!S118)),NA())))</f>
        <v>#N/A</v>
      </c>
      <c r="V124" s="86" t="e">
        <f ca="true">+IF(AND(ISTEXT(OFFSET('Sanitation Data'!$L$2,0,10*ROW('Sanitation Data'!N118))),CK124="Yes"),100-OFFSET('Sanitation Data'!$N$4,0,10*ROW('Sanitation Data'!N118)),IF(AND(ISTEXT(OFFSET('Sanitation Data'!$L$2,0,10*ROW('Sanitation Data'!N118))),CK124="No",ISNUMBER(OFFSET('Sanitation Data'!$N$4,0,10*ROW('Sanitation Data'!N118)))),CONCATENATE("[",ROUND(100-OFFSET('Sanitation Data'!$N$4,0,10*ROW('Sanitation Data'!N118)),0),"]"),IF(AND(ISTEXT(OFFSET('Sanitation Data'!$L$2,0,10*ROW('Sanitation Data'!N118))),CK124="",ISNUMBER(OFFSET('Sanitation Data'!$N$4,0,10*ROW('Sanitation Data'!N118)))),100-OFFSET('Sanitation Data'!$N$4,0,10*ROW('Sanitation Data'!N118)),NA())))</f>
        <v>#N/A</v>
      </c>
      <c r="W124" s="86" t="e">
        <f ca="true">+IF(AND(ISTEXT(OFFSET('Sanitation Data'!$L$2,0,10*ROW('Sanitation Data'!N118))),CL124="Yes"),OFFSET('Sanitation Data'!$N$6,0,10*ROW('Sanitation Data'!N118)),IF(AND(ISTEXT(OFFSET('Sanitation Data'!$L$2,0,10*ROW('Sanitation Data'!N118))),CL124="No",ISNUMBER(OFFSET('Sanitation Data'!$N$6,0,10*ROW('Sanitation Data'!N118)))),CONCATENATE("[",ROUND(OFFSET('Sanitation Data'!$N$6,0,10*ROW('Sanitation Data'!N118)),0),"]"),IF(AND(ISTEXT(OFFSET('Sanitation Data'!$L$2,0,10*ROW('Sanitation Data'!N118))),CL124="",ISNUMBER(OFFSET('Sanitation Data'!$N$6,0,10*ROW('Sanitation Data'!N118)))),OFFSET('Sanitation Data'!$N$6,0,10*ROW('Sanitation Data'!N118)),NA())))</f>
        <v>#N/A</v>
      </c>
      <c r="X124" s="86" t="e">
        <f ca="true">+IF(AND(ISTEXT(OFFSET('Sanitation Data'!$L$2,0,10*ROW('Sanitation Data'!N118))),CM124="Yes"),OFFSET('Sanitation Data'!$N$10,0,10*ROW('Sanitation Data'!N118)),IF(AND(ISTEXT(OFFSET('Sanitation Data'!$L$2,0,10*ROW('Sanitation Data'!N118))),CM124="No",ISNUMBER(OFFSET('Sanitation Data'!$N$10,0,10*ROW('Sanitation Data'!N118)))),CONCATENATE("[",ROUND(OFFSET('Sanitation Data'!$N$10,0,10*ROW('Sanitation Data'!N118)),0),"]"),IF(AND(ISTEXT(OFFSET('Sanitation Data'!$L$2,0,10*ROW('Sanitation Data'!N118))),CM124="",ISNUMBER(OFFSET('Sanitation Data'!$N$10,0,10*ROW('Sanitation Data'!N118)))),OFFSET('Sanitation Data'!$N$10,0,10*ROW('Sanitation Data'!N118)),NA())))</f>
        <v>#N/A</v>
      </c>
      <c r="Y124" s="86" t="e">
        <f ca="true">+IF(AND(ISTEXT(OFFSET('Sanitation Data'!$L$2,0,10*ROW('Sanitation Data'!N118))),CN124="Yes"),OFFSET('Sanitation Data'!$N$11,0,10*ROW('Sanitation Data'!N118)),IF(AND(ISTEXT(OFFSET('Sanitation Data'!$L$2,0,10*ROW('Sanitation Data'!N118))),CN124="No",ISNUMBER(OFFSET('Sanitation Data'!$N$11,0,10*ROW('Sanitation Data'!N118)))),CONCATENATE("[",ROUND(OFFSET('Sanitation Data'!$N$11,0,10*ROW('Sanitation Data'!N118)),0),"]"),IF(AND(ISTEXT(OFFSET('Sanitation Data'!$L$2,0,10*ROW('Sanitation Data'!N118))),CN124="",ISNUMBER(OFFSET('Sanitation Data'!$N$11,0,10*ROW('Sanitation Data'!N118)))),OFFSET('Sanitation Data'!$N$11,0,10*ROW('Sanitation Data'!N118)),NA())))</f>
        <v>#N/A</v>
      </c>
      <c r="Z124" s="86" t="e">
        <f ca="true">+IF(AND(ISTEXT(OFFSET('Sanitation Data'!$L$2,0,10*ROW('Sanitation Data'!N118))),CO124="Yes"),OFFSET('Sanitation Data'!$N$12,0,10*ROW('Sanitation Data'!N118)),IF(AND(ISTEXT(OFFSET('Sanitation Data'!$L$2,0,10*ROW('Sanitation Data'!N118))),CO124="No",ISNUMBER(OFFSET('Sanitation Data'!$N$12,0,10*ROW('Sanitation Data'!N118)))),CONCATENATE("[",ROUND(OFFSET('Sanitation Data'!$N$12,0,10*ROW('Sanitation Data'!N118)),0),"]"),IF(AND(ISTEXT(OFFSET('Sanitation Data'!$L$2,0,10*ROW('Sanitation Data'!N118))),CO124="",ISNUMBER(OFFSET('Sanitation Data'!$N$12,0,10*ROW('Sanitation Data'!N118)))),OFFSET('Sanitation Data'!$N$12,0,10*ROW('Sanitation Data'!N118)),NA())))</f>
        <v>#N/A</v>
      </c>
      <c r="AA124" s="86" t="e">
        <f ca="true">+IF(AND(ISTEXT(OFFSET('Sanitation Data'!$L$2,0,10*ROW('Sanitation Data'!O118))),CP124="Yes"),100-OFFSET('Sanitation Data'!$O$4,0,10*ROW('Sanitation Data'!O118)),IF(AND(ISTEXT(OFFSET('Sanitation Data'!$L$2,0,10*ROW('Sanitation Data'!O118))),CP124="No",ISNUMBER(OFFSET('Sanitation Data'!$O$4,0,10*ROW('Sanitation Data'!O118)))),CONCATENATE("[",ROUND(100-OFFSET('Sanitation Data'!$O$4,0,10*ROW('Sanitation Data'!O118)),0),"]"),IF(AND(ISTEXT(OFFSET('Sanitation Data'!$L$2,0,10*ROW('Sanitation Data'!O118))),CP124="",ISNUMBER(OFFSET('Sanitation Data'!$O$4,0,10*ROW('Sanitation Data'!O118)))),100-OFFSET('Sanitation Data'!$O$4,0,10*ROW('Sanitation Data'!O118)),NA())))</f>
        <v>#N/A</v>
      </c>
      <c r="AB124" s="86" t="e">
        <f ca="true">+IF(AND(ISTEXT(OFFSET('Sanitation Data'!$L$2,0,10*ROW('Sanitation Data'!O118))),CQ124="Yes"),OFFSET('Sanitation Data'!$O$6,0,10*ROW('Sanitation Data'!R118)),IF(AND(ISTEXT(OFFSET('Sanitation Data'!$L$2,0,10*ROW('Sanitation Data'!O118))),CQ124="No",ISNUMBER(OFFSET('Sanitation Data'!$O$6,0,10*ROW('Sanitation Data'!O118)))),CONCATENATE("[",ROUND(OFFSET('Sanitation Data'!$O$6,0,10*ROW('Sanitation Data'!O118)),0),"]"),IF(AND(ISTEXT(OFFSET('Sanitation Data'!$L$2,0,10*ROW('Sanitation Data'!O118))),CQ124="",ISNUMBER(OFFSET('Sanitation Data'!$O$6,0,10*ROW('Sanitation Data'!O118)))),OFFSET('Sanitation Data'!$O$6,0,10*ROW('Sanitation Data'!O118)),NA())))</f>
        <v>#N/A</v>
      </c>
      <c r="AC124" s="86" t="e">
        <f ca="true">+IF(AND(ISTEXT(OFFSET('Sanitation Data'!$L$2,0,10*ROW('Sanitation Data'!O118))),CR124="Yes"),OFFSET('Sanitation Data'!$O$10,0,10*ROW('Sanitation Data'!O118)),IF(AND(ISTEXT(OFFSET('Sanitation Data'!$L$2,0,10*ROW('Sanitation Data'!O118))),CR124="No",ISNUMBER(OFFSET('Sanitation Data'!$O$10,0,10*ROW('Sanitation Data'!O118)))),CONCATENATE("[",ROUND(OFFSET('Sanitation Data'!$O$10,0,10*ROW('Sanitation Data'!O118)),0),"]"),IF(AND(ISTEXT(OFFSET('Sanitation Data'!$L$2,0,10*ROW('Sanitation Data'!O118))),CR124="",ISNUMBER(OFFSET('Sanitation Data'!$O$10,0,10*ROW('Sanitation Data'!O118)))),OFFSET('Sanitation Data'!$O$10,0,10*ROW('Sanitation Data'!O118)),NA())))</f>
        <v>#N/A</v>
      </c>
      <c r="AD124" s="86" t="e">
        <f ca="true">+IF(AND(ISTEXT(OFFSET('Sanitation Data'!$L$2,0,10*ROW('Sanitation Data'!O118))),CS124="Yes"),OFFSET('Sanitation Data'!$O$11,0,10*ROW('Sanitation Data'!O118)),IF(AND(ISTEXT(OFFSET('Sanitation Data'!$L$2,0,10*ROW('Sanitation Data'!O118))),CS124="No",ISNUMBER(OFFSET('Sanitation Data'!$O$11,0,10*ROW('Sanitation Data'!O118)))),CONCATENATE("[",ROUND(OFFSET('Sanitation Data'!$O$11,0,10*ROW('Sanitation Data'!O118)),0),"]"),IF(AND(ISTEXT(OFFSET('Sanitation Data'!$L$2,0,10*ROW('Sanitation Data'!O118))),CS124="",ISNUMBER(OFFSET('Sanitation Data'!$O$11,0,10*ROW('Sanitation Data'!O118)))),OFFSET('Sanitation Data'!$O$11,0,10*ROW('Sanitation Data'!O118)),NA())))</f>
        <v>#N/A</v>
      </c>
      <c r="AE124" s="86" t="e">
        <f ca="true">+IF(AND(ISTEXT(OFFSET('Sanitation Data'!$L$2,0,10*ROW('Sanitation Data'!O118))),CT124="Yes"),OFFSET('Sanitation Data'!$O$12,0,10*ROW('Sanitation Data'!O118)),IF(AND(ISTEXT(OFFSET('Sanitation Data'!$L$2,0,10*ROW('Sanitation Data'!O118))),CT124="No",ISNUMBER(OFFSET('Sanitation Data'!$O$12,0,10*ROW('Sanitation Data'!O118)))),CONCATENATE("[",ROUND(OFFSET('Sanitation Data'!$O$12,0,10*ROW('Sanitation Data'!O118)),0),"]"),IF(AND(ISTEXT(OFFSET('Sanitation Data'!$L$2,0,10*ROW('Sanitation Data'!O118))),CT124="",ISNUMBER(OFFSET('Sanitation Data'!$O$12,0,10*ROW('Sanitation Data'!O118)))),OFFSET('Sanitation Data'!$O$12,0,10*ROW('Sanitation Data'!O118)),NA())))</f>
        <v>#N/A</v>
      </c>
      <c r="AF124" s="86" t="e">
        <f ca="true">+IF(AND(ISTEXT(OFFSET('Sanitation Data'!$L$2,0,10*ROW('Sanitation Data'!P118))),CU124="Yes"),100-OFFSET('Sanitation Data'!$P$4,0,10*ROW('Sanitation Data'!P118)),IF(AND(ISTEXT(OFFSET('Sanitation Data'!$L$2,0,10*ROW('Sanitation Data'!P118))),CU124="No",ISNUMBER(OFFSET('Sanitation Data'!$P$4,0,10*ROW('Sanitation Data'!P118)))),CONCATENATE("[",ROUND(100-OFFSET('Sanitation Data'!$P$4,0,10*ROW('Sanitation Data'!P118)),0),"]"),IF(AND(ISTEXT(OFFSET('Sanitation Data'!$L$2,0,10*ROW('Sanitation Data'!P118))),CU124="",ISNUMBER(OFFSET('Sanitation Data'!$P$4,0,10*ROW('Sanitation Data'!P118)))),100-OFFSET('Sanitation Data'!$P$4,0,10*ROW('Sanitation Data'!P118)),NA())))</f>
        <v>#N/A</v>
      </c>
      <c r="AG124" s="86" t="e">
        <f ca="true">+IF(AND(ISTEXT(OFFSET('Sanitation Data'!$L$2,0,10*ROW('Sanitation Data'!P118))),CV124="Yes"),OFFSET('Sanitation Data'!$P$6,0,10*ROW('Sanitation Data'!P118)),IF(AND(ISTEXT(OFFSET('Sanitation Data'!$L$2,0,10*ROW('Sanitation Data'!P118))),CV124="No",ISNUMBER(OFFSET('Sanitation Data'!$P$6,0,10*ROW('Sanitation Data'!P118)))),CONCATENATE("[",ROUND(OFFSET('Sanitation Data'!$P$6,0,10*ROW('Sanitation Data'!P118)),0),"]"),IF(AND(ISTEXT(OFFSET('Sanitation Data'!$L$2,0,10*ROW('Sanitation Data'!P118))),CV124="",ISNUMBER(OFFSET('Sanitation Data'!$P$6,0,10*ROW('Sanitation Data'!P118)))),OFFSET('Sanitation Data'!$P$6,0,10*ROW('Sanitation Data'!P118)),NA())))</f>
        <v>#N/A</v>
      </c>
      <c r="AH124" s="86" t="e">
        <f ca="true">+IF(AND(ISTEXT(OFFSET('Sanitation Data'!$L$2,0,10*ROW('Sanitation Data'!P118))),CW124="Yes"),OFFSET('Sanitation Data'!$P$10,0,10*ROW('Sanitation Data'!P118)),IF(AND(ISTEXT(OFFSET('Sanitation Data'!$L$2,0,10*ROW('Sanitation Data'!P118))),CW124="No",ISNUMBER(OFFSET('Sanitation Data'!$P$10,0,10*ROW('Sanitation Data'!P118)))),CONCATENATE("[",ROUND(OFFSET('Sanitation Data'!$P$10,0,10*ROW('Sanitation Data'!P118)),0),"]"),IF(AND(ISTEXT(OFFSET('Sanitation Data'!$L$2,0,10*ROW('Sanitation Data'!P118))),CW124="",ISNUMBER(OFFSET('Sanitation Data'!$P$10,0,10*ROW('Sanitation Data'!P118)))),OFFSET('Sanitation Data'!$P$10,0,10*ROW('Sanitation Data'!P118)),NA())))</f>
        <v>#N/A</v>
      </c>
      <c r="AI124" s="86" t="e">
        <f ca="true">+IF(AND(ISTEXT(OFFSET('Sanitation Data'!$L$2,0,10*ROW('Sanitation Data'!P118))),CX124="Yes"),OFFSET('Sanitation Data'!$P$11,0,10*ROW('Sanitation Data'!P118)),IF(AND(ISTEXT(OFFSET('Sanitation Data'!$L$2,0,10*ROW('Sanitation Data'!P118))),CX124="No",ISNUMBER(OFFSET('Sanitation Data'!$P$11,0,10*ROW('Sanitation Data'!P118)))),CONCATENATE("[",ROUND(OFFSET('Sanitation Data'!$P$11,0,10*ROW('Sanitation Data'!P118)),0),"]"),IF(AND(ISTEXT(OFFSET('Sanitation Data'!$L$2,0,10*ROW('Sanitation Data'!P118))),CX124="",ISNUMBER(OFFSET('Sanitation Data'!$P$11,0,10*ROW('Sanitation Data'!P118)))),OFFSET('Sanitation Data'!$P$11,0,10*ROW('Sanitation Data'!P118)),NA())))</f>
        <v>#N/A</v>
      </c>
      <c r="AJ124" s="86" t="e">
        <f ca="true">+IF(AND(ISTEXT(OFFSET('Sanitation Data'!$L$2,0,10*ROW('Sanitation Data'!P118))),CY124="Yes"),OFFSET('Sanitation Data'!$P$12,0,10*ROW('Sanitation Data'!P118)),IF(AND(ISTEXT(OFFSET('Sanitation Data'!$L$2,0,10*ROW('Sanitation Data'!P118))),CY124="No",ISNUMBER(OFFSET('Sanitation Data'!$P$12,0,10*ROW('Sanitation Data'!P118)))),CONCATENATE("[",ROUND(OFFSET('Sanitation Data'!$P$12,0,10*ROW('Sanitation Data'!P118)),0),"]"),IF(AND(ISTEXT(OFFSET('Sanitation Data'!$L$2,0,10*ROW('Sanitation Data'!P118))),CY124="",ISNUMBER(OFFSET('Sanitation Data'!$P$12,0,10*ROW('Sanitation Data'!P118)))),OFFSET('Sanitation Data'!$P$12,0,10*ROW('Sanitation Data'!P118)),NA())))</f>
        <v>#N/A</v>
      </c>
      <c r="AK124" s="86" t="e">
        <f ca="true">+IF(AND(ISTEXT(OFFSET('Sanitation Data'!$L$2,0,10*ROW('Sanitation Data'!Q118))),CZ124="Yes"),100-OFFSET('Sanitation Data'!$Q$4,0,10*ROW('Sanitation Data'!Q118)),IF(AND(ISTEXT(OFFSET('Sanitation Data'!$L$2,0,10*ROW('Sanitation Data'!Q118))),CZ124="No",ISNUMBER(OFFSET('Sanitation Data'!$Q$4,0,10*ROW('Sanitation Data'!Q118)))),CONCATENATE("[",ROUND(100-OFFSET('Sanitation Data'!$Q$4,0,10*ROW('Sanitation Data'!Q118)),0),"]"),IF(AND(ISTEXT(OFFSET('Sanitation Data'!$L$2,0,10*ROW('Sanitation Data'!Q118))),CZ124="",ISNUMBER(OFFSET('Sanitation Data'!$Q$4,0,10*ROW('Sanitation Data'!Q118)))),100-OFFSET('Sanitation Data'!$Q$4,0,10*ROW('Sanitation Data'!Q118)),NA())))</f>
        <v>#N/A</v>
      </c>
      <c r="AL124" s="86" t="e">
        <f ca="true">+IF(AND(ISTEXT(OFFSET('Sanitation Data'!$L$2,0,10*ROW('Sanitation Data'!Q118))),DA124="Yes"),OFFSET('Sanitation Data'!$Q$6,0,10*ROW('Sanitation Data'!Q118)),IF(AND(ISTEXT(OFFSET('Sanitation Data'!$L$2,0,10*ROW('Sanitation Data'!Q118))),DA124="No",ISNUMBER(OFFSET('Sanitation Data'!$Q$6,0,10*ROW('Sanitation Data'!Q118)))),CONCATENATE("[",ROUND(OFFSET('Sanitation Data'!$Q$6,0,10*ROW('Sanitation Data'!Q118)),0),"]"),IF(AND(ISTEXT(OFFSET('Sanitation Data'!$L$2,0,10*ROW('Sanitation Data'!Q118))),DA124="",ISNUMBER(OFFSET('Sanitation Data'!$Q$6,0,10*ROW('Sanitation Data'!Q118)))),OFFSET('Sanitation Data'!$Q$6,0,10*ROW('Sanitation Data'!Q118)),NA())))</f>
        <v>#N/A</v>
      </c>
      <c r="AM124" s="86" t="e">
        <f ca="true">+IF(AND(ISTEXT(OFFSET('Sanitation Data'!$L$2,0,10*ROW('Sanitation Data'!Q118))),DB124="Yes"),OFFSET('Sanitation Data'!$Q$10,0,10*ROW('Sanitation Data'!Q118)),IF(AND(ISTEXT(OFFSET('Sanitation Data'!$L$2,0,10*ROW('Sanitation Data'!Q118))),DB124="No",ISNUMBER(OFFSET('Sanitation Data'!$Q$10,0,10*ROW('Sanitation Data'!Q118)))),CONCATENATE("[",ROUND(OFFSET('Sanitation Data'!$Q$10,0,10*ROW('Sanitation Data'!Q118)),0),"]"),IF(AND(ISTEXT(OFFSET('Sanitation Data'!$L$2,0,10*ROW('Sanitation Data'!Q118))),DB124="",ISNUMBER(OFFSET('Sanitation Data'!$Q$10,0,10*ROW('Sanitation Data'!Q118)))),OFFSET('Sanitation Data'!$Q$10,0,10*ROW('Sanitation Data'!Q118)),NA())))</f>
        <v>#N/A</v>
      </c>
      <c r="AN124" s="86" t="e">
        <f ca="true">+IF(AND(ISTEXT(OFFSET('Sanitation Data'!$L$2,0,10*ROW('Sanitation Data'!Q118))),DC124="Yes"),OFFSET('Sanitation Data'!$Q$11,0,10*ROW('Sanitation Data'!Q118)),IF(AND(ISTEXT(OFFSET('Sanitation Data'!$L$2,0,10*ROW('Sanitation Data'!Q118))),DC124="No",ISNUMBER(OFFSET('Sanitation Data'!$Q$11,0,10*ROW('Sanitation Data'!Q118)))),CONCATENATE("[",ROUND(OFFSET('Sanitation Data'!$Q$11,0,10*ROW('Sanitation Data'!Q118)),0),"]"),IF(AND(ISTEXT(OFFSET('Sanitation Data'!$L$2,0,10*ROW('Sanitation Data'!Q118))),DC124="",ISNUMBER(OFFSET('Sanitation Data'!$Q$11,0,10*ROW('Sanitation Data'!Q118)))),OFFSET('Sanitation Data'!$Q$11,0,10*ROW('Sanitation Data'!Q118)),NA())))</f>
        <v>#N/A</v>
      </c>
      <c r="AO124" s="86" t="e">
        <f ca="true">+IF(AND(ISTEXT(OFFSET('Sanitation Data'!$L$2,0,10*ROW('Sanitation Data'!Q118))),DD124="Yes"),OFFSET('Sanitation Data'!$Q$12,0,10*ROW('Sanitation Data'!Q118)),IF(AND(ISTEXT(OFFSET('Sanitation Data'!$L$2,0,10*ROW('Sanitation Data'!Q118))),DD124="No",ISNUMBER(OFFSET('Sanitation Data'!$Q$12,0,10*ROW('Sanitation Data'!Q118)))),CONCATENATE("[",ROUND(OFFSET('Sanitation Data'!$Q$12,0,10*ROW('Sanitation Data'!Q118)),0),"]"),IF(AND(ISTEXT(OFFSET('Sanitation Data'!$L$2,0,10*ROW('Sanitation Data'!Q118))),DD124="",ISNUMBER(OFFSET('Sanitation Data'!$Q$12,0,10*ROW('Sanitation Data'!Q118)))),OFFSET('Sanitation Data'!$Q$12,0,10*ROW('Sanitation Data'!Q118)),NA())))</f>
        <v>#N/A</v>
      </c>
      <c r="AP124" s="86" t="e">
        <f ca="true">+IF(AND(ISTEXT(OFFSET('Sanitation Data'!$L$2,0,10*ROW('Sanitation Data'!R118))),DE124="Yes"),100-OFFSET('Sanitation Data'!$R$4,0,10*ROW('Sanitation Data'!R118)),IF(AND(ISTEXT(OFFSET('Sanitation Data'!$L$2,0,10*ROW('Sanitation Data'!R118))),DE124="No",ISNUMBER(OFFSET('Sanitation Data'!$R$4,0,10*ROW('Sanitation Data'!R118)))),CONCATENATE("[",ROUND(100-OFFSET('Sanitation Data'!$R$4,0,10*ROW('Sanitation Data'!R118)),0),"]"),IF(AND(ISTEXT(OFFSET('Sanitation Data'!$L$2,0,10*ROW('Sanitation Data'!R118))),DE124="",ISNUMBER(OFFSET('Sanitation Data'!$R$4,0,10*ROW('Sanitation Data'!R118)))),100-OFFSET('Sanitation Data'!$R$4,0,10*ROW('Sanitation Data'!R118)),NA())))</f>
        <v>#N/A</v>
      </c>
      <c r="AQ124" s="86" t="e">
        <f ca="true">+IF(AND(ISTEXT(OFFSET('Sanitation Data'!$L$2,0,10*ROW('Sanitation Data'!R118))),DF124="Yes"),OFFSET('Sanitation Data'!$R$6,0,10*ROW('Sanitation Data'!R118)),IF(AND(ISTEXT(OFFSET('Sanitation Data'!$L$2,0,10*ROW('Sanitation Data'!R118))),DF124="No",ISNUMBER(OFFSET('Sanitation Data'!$R$6,0,10*ROW('Sanitation Data'!R118)))),CONCATENATE("[",ROUND(OFFSET('Sanitation Data'!$R$6,0,10*ROW('Sanitation Data'!R118)),0),"]"),IF(AND(ISTEXT(OFFSET('Sanitation Data'!$L$2,0,10*ROW('Sanitation Data'!R118))),DF124="",ISNUMBER(OFFSET('Sanitation Data'!$R$6,0,10*ROW('Sanitation Data'!R118)))),OFFSET('Sanitation Data'!$R$6,0,10*ROW('Sanitation Data'!R118)),NA())))</f>
        <v>#N/A</v>
      </c>
      <c r="AR124" s="86" t="e">
        <f ca="true">+IF(AND(ISTEXT(OFFSET('Sanitation Data'!$L$2,0,10*ROW('Sanitation Data'!R118))),DG124="Yes"),OFFSET('Sanitation Data'!$R$10,0,10*ROW('Sanitation Data'!R118)),IF(AND(ISTEXT(OFFSET('Sanitation Data'!$L$2,0,10*ROW('Sanitation Data'!R118))),DG124="No",ISNUMBER(OFFSET('Sanitation Data'!$R$10,0,10*ROW('Sanitation Data'!R118)))),CONCATENATE("[",ROUND(OFFSET('Sanitation Data'!$R$10,0,10*ROW('Sanitation Data'!R118)),0),"]"),IF(AND(ISTEXT(OFFSET('Sanitation Data'!$L$2,0,10*ROW('Sanitation Data'!R118))),DG124="",ISNUMBER(OFFSET('Sanitation Data'!$R$10,0,10*ROW('Sanitation Data'!R118)))),OFFSET('Sanitation Data'!$R$10,0,10*ROW('Sanitation Data'!R118)),NA())))</f>
        <v>#N/A</v>
      </c>
      <c r="AS124" s="86" t="e">
        <f ca="true">+IF(AND(ISTEXT(OFFSET('Sanitation Data'!$L$2,0,10*ROW('Sanitation Data'!R118))),DH124="Yes"),OFFSET('Sanitation Data'!$R$11,0,10*ROW('Sanitation Data'!R118)),IF(AND(ISTEXT(OFFSET('Sanitation Data'!$L$2,0,10*ROW('Sanitation Data'!R118))),DH124="No",ISNUMBER(OFFSET('Sanitation Data'!$R$11,0,10*ROW('Sanitation Data'!R118)))),CONCATENATE("[",ROUND(OFFSET('Sanitation Data'!$R$11,0,10*ROW('Sanitation Data'!R118)),0),"]"),IF(AND(ISTEXT(OFFSET('Sanitation Data'!$L$2,0,10*ROW('Sanitation Data'!R118))),DH124="",ISNUMBER(OFFSET('Sanitation Data'!$R$11,0,10*ROW('Sanitation Data'!R118)))),OFFSET('Sanitation Data'!$R$11,0,10*ROW('Sanitation Data'!R118)),NA())))</f>
        <v>#N/A</v>
      </c>
      <c r="AT124" s="86" t="e">
        <f ca="true">+IF(AND(ISTEXT(OFFSET('Sanitation Data'!$L$2,0,10*ROW('Sanitation Data'!R118))),DI124="Yes"),OFFSET('Sanitation Data'!$R$12,0,10*ROW('Sanitation Data'!R118)),IF(AND(ISTEXT(OFFSET('Sanitation Data'!$L$2,0,10*ROW('Sanitation Data'!R118))),DI124="No",ISNUMBER(OFFSET('Sanitation Data'!$R$12,0,10*ROW('Sanitation Data'!R118)))),CONCATENATE("[",ROUND(OFFSET('Sanitation Data'!$R$12,0,10*ROW('Sanitation Data'!R118)),0),"]"),IF(AND(ISTEXT(OFFSET('Sanitation Data'!$L$2,0,10*ROW('Sanitation Data'!R118))),DI124="",ISNUMBER(OFFSET('Sanitation Data'!$R$12,0,10*ROW('Sanitation Data'!R118)))),OFFSET('Sanitation Data'!$R$12,0,10*ROW('Sanitation Data'!R118)),NA())))</f>
        <v>#N/A</v>
      </c>
      <c r="AU124" s="86" t="e">
        <f ca="true">+IF(AND(ISTEXT(OFFSET('Sanitation Data'!$L$2,0,10*ROW('Sanitation Data'!S118))),DJ124="Yes"),100-OFFSET('Sanitation Data'!$S$4,0,10*ROW('Sanitation Data'!S118)),IF(AND(ISTEXT(OFFSET('Sanitation Data'!$L$2,0,10*ROW('Sanitation Data'!S118))),DJ124="No",ISNUMBER(OFFSET('Sanitation Data'!$S$4,0,10*ROW('Sanitation Data'!S118)))),CONCATENATE("[",ROUND(100-OFFSET('Sanitation Data'!$S$4,0,10*ROW('Sanitation Data'!S118)),0),"]"),IF(AND(ISTEXT(OFFSET('Sanitation Data'!$L$2,0,10*ROW('Sanitation Data'!S118))),DJ124="",ISNUMBER(OFFSET('Sanitation Data'!$S$4,0,10*ROW('Sanitation Data'!S118)))),100-OFFSET('Sanitation Data'!$S$4,0,10*ROW('Sanitation Data'!S118)),NA())))</f>
        <v>#N/A</v>
      </c>
      <c r="AV124" s="86" t="e">
        <f ca="true">+IF(AND(ISTEXT(OFFSET('Sanitation Data'!$L$2,0,10*ROW('Sanitation Data'!S118))),DK124="Yes"),OFFSET('Sanitation Data'!$S$6,0,10*ROW('Sanitation Data'!S118)),IF(AND(ISTEXT(OFFSET('Sanitation Data'!$L$2,0,10*ROW('Sanitation Data'!S118))),DK124="No",ISNUMBER(OFFSET('Sanitation Data'!$S$6,0,10*ROW('Sanitation Data'!S118)))),CONCATENATE("[",ROUND(OFFSET('Sanitation Data'!$S$6,0,10*ROW('Sanitation Data'!S118)),0),"]"),IF(AND(ISTEXT(OFFSET('Sanitation Data'!$L$2,0,10*ROW('Sanitation Data'!S118))),DK124="",ISNUMBER(OFFSET('Sanitation Data'!$S$6,0,10*ROW('Sanitation Data'!S118)))),OFFSET('Sanitation Data'!$S$6,0,10*ROW('Sanitation Data'!S118)),NA())))</f>
        <v>#N/A</v>
      </c>
      <c r="AW124" s="86" t="e">
        <f ca="true">+IF(AND(ISTEXT(OFFSET('Sanitation Data'!$L$2,0,10*ROW('Sanitation Data'!S118))),DL124="Yes"),OFFSET('Sanitation Data'!$S$10,0,10*ROW('Sanitation Data'!S118)),IF(AND(ISTEXT(OFFSET('Sanitation Data'!$L$2,0,10*ROW('Sanitation Data'!S118))),DL124="No",ISNUMBER(OFFSET('Sanitation Data'!$S$10,0,10*ROW('Sanitation Data'!S118)))),CONCATENATE("[",ROUND(OFFSET('Sanitation Data'!$S$10,0,10*ROW('Sanitation Data'!S118)),0),"]"),IF(AND(ISTEXT(OFFSET('Sanitation Data'!$L$2,0,10*ROW('Sanitation Data'!S118))),DL124="",ISNUMBER(OFFSET('Sanitation Data'!$S$10,0,10*ROW('Sanitation Data'!S118)))),OFFSET('Sanitation Data'!$S$10,0,10*ROW('Sanitation Data'!S118)),NA())))</f>
        <v>#N/A</v>
      </c>
      <c r="AX124" s="86" t="e">
        <f ca="true">+IF(AND(ISTEXT(OFFSET('Sanitation Data'!$L$2,0,10*ROW('Sanitation Data'!S118))),DM124="Yes"),OFFSET('Sanitation Data'!$S$11,0,10*ROW('Sanitation Data'!S118)),IF(AND(ISTEXT(OFFSET('Sanitation Data'!$L$2,0,10*ROW('Sanitation Data'!S118))),DM124="No",ISNUMBER(OFFSET('Sanitation Data'!$S$11,0,10*ROW('Sanitation Data'!S118)))),CONCATENATE("[",ROUND(OFFSET('Sanitation Data'!$S$11,0,10*ROW('Sanitation Data'!S118)),0),"]"),IF(AND(ISTEXT(OFFSET('Sanitation Data'!$L$2,0,10*ROW('Sanitation Data'!S118))),DM124="",ISNUMBER(OFFSET('Sanitation Data'!$S$11,0,10*ROW('Sanitation Data'!S118)))),OFFSET('Sanitation Data'!$S$11,0,10*ROW('Sanitation Data'!S118)),NA())))</f>
        <v>#N/A</v>
      </c>
      <c r="AY124" s="86" t="e">
        <f ca="true">+IF(AND(ISTEXT(OFFSET('Sanitation Data'!$L$2,0,10*ROW('Sanitation Data'!S118))),DN124="Yes"),OFFSET('Sanitation Data'!$S$12,0,10*ROW('Sanitation Data'!S118)),IF(AND(ISTEXT(OFFSET('Sanitation Data'!$L$2,0,10*ROW('Sanitation Data'!S118))),DN124="No",ISNUMBER(OFFSET('Sanitation Data'!$S$12,0,10*ROW('Sanitation Data'!S118)))),CONCATENATE("[",ROUND(OFFSET('Sanitation Data'!$S$12,0,10*ROW('Sanitation Data'!S118)),0),"]"),IF(AND(ISTEXT(OFFSET('Sanitation Data'!$L$2,0,10*ROW('Sanitation Data'!S118))),DN124="",ISNUMBER(OFFSET('Sanitation Data'!$S$12,0,10*ROW('Sanitation Data'!S118)))),OFFSET('Sanitation Data'!$S$12,0,10*ROW('Sanitation Data'!S118)),NA())))</f>
        <v>#N/A</v>
      </c>
      <c r="AZ124" s="87" t="e">
        <f ca="true">+IF(AND(ISTEXT(OFFSET('Hygiene Data'!$L$2,0,10*ROW('Hygiene Data'!N118))),DO124="Yes"),OFFSET('Hygiene Data'!$N$5,0,10*ROW('Hygiene Data'!N118)),IF(AND(ISTEXT(OFFSET('Hygiene Data'!$L$2,0,10*ROW('Hygiene Data'!N118))),DO124="No",ISNUMBER(OFFSET('Hygiene Data'!$N$5,0,10*ROW('Hygiene Data'!N118)))),CONCATENATE("[",ROUND(OFFSET('Hygiene Data'!$N$5,0,10*ROW('Hygiene Data'!N118)),0),"]"),IF(AND(ISTEXT(OFFSET('Hygiene Data'!$L$2,0,10*ROW('Hygiene Data'!N118))),DO124="",ISNUMBER(OFFSET('Hygiene Data'!$N$5,0,10*ROW('Hygiene Data'!N118)))),OFFSET('Hygiene Data'!$N$5,0,10*ROW('Hygiene Data'!N118)),NA())))</f>
        <v>#N/A</v>
      </c>
      <c r="BA124" s="87" t="e">
        <f ca="true">+IF(AND(ISTEXT(OFFSET('Hygiene Data'!$L$2,0,10*ROW('Hygiene Data'!N118))),DP124="Yes"),OFFSET('Hygiene Data'!$N$7,0,10*ROW('Hygiene Data'!N118)),IF(AND(ISTEXT(OFFSET('Hygiene Data'!$L$2,0,10*ROW('Hygiene Data'!N118))),DP124="No",ISNUMBER(OFFSET('Hygiene Data'!$N$7,0,10*ROW('Hygiene Data'!N118)))),CONCATENATE("[",ROUND(OFFSET('Hygiene Data'!$N$7,0,10*ROW('Hygiene Data'!N118)),0),"]"),IF(AND(ISTEXT(OFFSET('Hygiene Data'!$L$2,0,10*ROW('Hygiene Data'!N118))),DP124="",ISNUMBER(OFFSET('Hygiene Data'!$N$7,0,10*ROW('Hygiene Data'!N118)))),OFFSET('Hygiene Data'!$N$7,0,10*ROW('Hygiene Data'!N118)),NA())))</f>
        <v>#N/A</v>
      </c>
      <c r="BB124" s="87" t="e">
        <f ca="true">+IF(AND(ISTEXT(OFFSET('Hygiene Data'!$L$2,0,10*ROW('Hygiene Data'!N118))),DQ124="Yes"),OFFSET('Hygiene Data'!$N$9,0,10*ROW('Hygiene Data'!N118)),IF(AND(ISTEXT(OFFSET('Hygiene Data'!$L$2,0,10*ROW('Hygiene Data'!N118))),DQ124="No",ISNUMBER(OFFSET('Hygiene Data'!$N$9,0,10*ROW('Hygiene Data'!N118)))),CONCATENATE("[",ROUND(OFFSET('Hygiene Data'!$N$9,0,10*ROW('Hygiene Data'!N118)),0),"]"),IF(AND(ISTEXT(OFFSET('Hygiene Data'!$L$2,0,10*ROW('Hygiene Data'!N118))),DQ124="",ISNUMBER(OFFSET('Hygiene Data'!$N$9,0,10*ROW('Hygiene Data'!N118)))),OFFSET('Hygiene Data'!$N$9,0,10*ROW('Hygiene Data'!N118)),NA())))</f>
        <v>#N/A</v>
      </c>
      <c r="BC124" s="87" t="e">
        <f ca="true">+IF(AND(ISTEXT(OFFSET('Hygiene Data'!$L$2,0,10*ROW('Hygiene Data'!O118))),DR124="Yes"),OFFSET('Hygiene Data'!$O$5,0,10*ROW('Hygiene Data'!O118)),IF(AND(ISTEXT(OFFSET('Hygiene Data'!$L$2,0,10*ROW('Hygiene Data'!O118))),DR124="No",ISNUMBER(OFFSET('Hygiene Data'!$O$5,0,10*ROW('Hygiene Data'!O118)))),CONCATENATE("[",ROUND(OFFSET('Hygiene Data'!$O$5,0,10*ROW('Hygiene Data'!O118)),0),"]"),IF(AND(ISTEXT(OFFSET('Hygiene Data'!$L$2,0,10*ROW('Hygiene Data'!O118))),DR124="",ISNUMBER(OFFSET('Hygiene Data'!$O$5,0,10*ROW('Hygiene Data'!O118)))),OFFSET('Hygiene Data'!$O$5,0,10*ROW('Hygiene Data'!O118)),NA())))</f>
        <v>#N/A</v>
      </c>
      <c r="BD124" s="87" t="e">
        <f ca="true">+IF(AND(ISTEXT(OFFSET('Hygiene Data'!$L$2,0,10*ROW('Hygiene Data'!O118))),DS124="Yes"),OFFSET('Hygiene Data'!$O$7,0,10*ROW('Hygiene Data'!O118)),IF(AND(ISTEXT(OFFSET('Hygiene Data'!$L$2,0,10*ROW('Hygiene Data'!O118))),DS124="No",ISNUMBER(OFFSET('Hygiene Data'!$O$7,0,10*ROW('Hygiene Data'!O118)))),CONCATENATE("[",ROUND(OFFSET('Hygiene Data'!$O$7,0,10*ROW('Hygiene Data'!O118)),0),"]"),IF(AND(ISTEXT(OFFSET('Hygiene Data'!$L$2,0,10*ROW('Hygiene Data'!O118))),DS124="",ISNUMBER(OFFSET('Hygiene Data'!$O$7,0,10*ROW('Hygiene Data'!O118)))),OFFSET('Hygiene Data'!$O$7,0,10*ROW('Hygiene Data'!O118)),NA())))</f>
        <v>#N/A</v>
      </c>
      <c r="BE124" s="87" t="e">
        <f ca="true">+IF(AND(ISTEXT(OFFSET('Hygiene Data'!$L$2,0,10*ROW('Hygiene Data'!O118))),DT124="Yes"),OFFSET('Hygiene Data'!$O$9,0,10*ROW('Hygiene Data'!O118)),IF(AND(ISTEXT(OFFSET('Hygiene Data'!$L$2,0,10*ROW('Hygiene Data'!O118))),DT124="No",ISNUMBER(OFFSET('Hygiene Data'!$O$9,0,10*ROW('Hygiene Data'!O118)))),CONCATENATE("[",ROUND(OFFSET('Hygiene Data'!$O$9,0,10*ROW('Hygiene Data'!O118)),0),"]"),IF(AND(ISTEXT(OFFSET('Hygiene Data'!$L$2,0,10*ROW('Hygiene Data'!O118))),DT124="",ISNUMBER(OFFSET('Hygiene Data'!$O$9,0,10*ROW('Hygiene Data'!O118)))),OFFSET('Hygiene Data'!$O$9,0,10*ROW('Hygiene Data'!O118)),NA())))</f>
        <v>#N/A</v>
      </c>
      <c r="BF124" s="87" t="e">
        <f ca="true">+IF(AND(ISTEXT(OFFSET('Hygiene Data'!$L$2,0,10*ROW('Hygiene Data'!P118))),DU124="Yes"),OFFSET('Hygiene Data'!$P$5,0,10*ROW('Hygiene Data'!P118)),IF(AND(ISTEXT(OFFSET('Hygiene Data'!$L$2,0,10*ROW('Hygiene Data'!P118))),DU124="No",ISNUMBER(OFFSET('Hygiene Data'!$P$5,0,10*ROW('Hygiene Data'!P118)))),CONCATENATE("[",ROUND(OFFSET('Hygiene Data'!$P$5,0,10*ROW('Hygiene Data'!P118)),0),"]"),IF(AND(ISTEXT(OFFSET('Hygiene Data'!$L$2,0,10*ROW('Hygiene Data'!P118))),DU124="",ISNUMBER(OFFSET('Hygiene Data'!$P$5,0,10*ROW('Hygiene Data'!P118)))),OFFSET('Hygiene Data'!$P$5,0,10*ROW('Hygiene Data'!P118)),NA())))</f>
        <v>#N/A</v>
      </c>
      <c r="BG124" s="87" t="e">
        <f ca="true">+IF(AND(ISTEXT(OFFSET('Hygiene Data'!$L$2,0,10*ROW('Hygiene Data'!P118))),DV124="Yes"),OFFSET('Hygiene Data'!$P$7,0,10*ROW('Hygiene Data'!P118)),IF(AND(ISTEXT(OFFSET('Hygiene Data'!$L$2,0,10*ROW('Hygiene Data'!P118))),DV124="No",ISNUMBER(OFFSET('Hygiene Data'!$P$7,0,10*ROW('Hygiene Data'!P118)))),CONCATENATE("[",ROUND(OFFSET('Hygiene Data'!$P$7,0,10*ROW('Hygiene Data'!P118)),0),"]"),IF(AND(ISTEXT(OFFSET('Hygiene Data'!$L$2,0,10*ROW('Hygiene Data'!P118))),DV124="",ISNUMBER(OFFSET('Hygiene Data'!$P$7,0,10*ROW('Hygiene Data'!P118)))),OFFSET('Hygiene Data'!$P$7,0,10*ROW('Hygiene Data'!P118)),NA())))</f>
        <v>#N/A</v>
      </c>
      <c r="BH124" s="87" t="e">
        <f ca="true">+IF(AND(ISTEXT(OFFSET('Hygiene Data'!$L$2,0,10*ROW('Hygiene Data'!P118))),DW124="Yes"),OFFSET('Hygiene Data'!$P$9,0,10*ROW('Hygiene Data'!P118)),IF(AND(ISTEXT(OFFSET('Hygiene Data'!$L$2,0,10*ROW('Hygiene Data'!P118))),DW124="No",ISNUMBER(OFFSET('Hygiene Data'!$P$9,0,10*ROW('Hygiene Data'!P118)))),CONCATENATE("[",ROUND(OFFSET('Hygiene Data'!$P$9,0,10*ROW('Hygiene Data'!P118)),0),"]"),IF(AND(ISTEXT(OFFSET('Hygiene Data'!$L$2,0,10*ROW('Hygiene Data'!P118))),DW124="",ISNUMBER(OFFSET('Hygiene Data'!$P$9,0,10*ROW('Hygiene Data'!P118)))),OFFSET('Hygiene Data'!$P$9,0,10*ROW('Hygiene Data'!P118)),NA())))</f>
        <v>#N/A</v>
      </c>
      <c r="BI124" s="87" t="e">
        <f ca="true">+IF(AND(ISTEXT(OFFSET('Hygiene Data'!$L$2,0,10*ROW('Hygiene Data'!Q118))),DX124="Yes"),OFFSET('Hygiene Data'!$Q$5,0,10*ROW('Hygiene Data'!Q118)),IF(AND(ISTEXT(OFFSET('Hygiene Data'!$L$2,0,10*ROW('Hygiene Data'!Q118))),DX124="No",ISNUMBER(OFFSET('Hygiene Data'!$Q$5,0,10*ROW('Hygiene Data'!Q118)))),CONCATENATE("[",ROUND(OFFSET('Hygiene Data'!$Q$5,0,10*ROW('Hygiene Data'!Q118)),0),"]"),IF(AND(ISTEXT(OFFSET('Hygiene Data'!$L$2,0,10*ROW('Hygiene Data'!Q118))),DX124="",ISNUMBER(OFFSET('Hygiene Data'!$Q$5,0,10*ROW('Hygiene Data'!Q118)))),OFFSET('Hygiene Data'!$Q$5,0,10*ROW('Hygiene Data'!Q118)),NA())))</f>
        <v>#N/A</v>
      </c>
      <c r="BJ124" s="87" t="e">
        <f ca="true">+IF(AND(ISTEXT(OFFSET('Hygiene Data'!$L$2,0,10*ROW('Hygiene Data'!Q118))),DY124="Yes"),OFFSET('Hygiene Data'!$Q$7,0,10*ROW('Hygiene Data'!Q118)),IF(AND(ISTEXT(OFFSET('Hygiene Data'!$L$2,0,10*ROW('Hygiene Data'!Q118))),DY124="No",ISNUMBER(OFFSET('Hygiene Data'!$Q$7,0,10*ROW('Hygiene Data'!Q118)))),CONCATENATE("[",ROUND(OFFSET('Hygiene Data'!$Q$7,0,10*ROW('Hygiene Data'!Q118)),0),"]"),IF(AND(ISTEXT(OFFSET('Hygiene Data'!$L$2,0,10*ROW('Hygiene Data'!Q118))),DY124="",ISNUMBER(OFFSET('Hygiene Data'!$Q$7,0,10*ROW('Hygiene Data'!Q118)))),OFFSET('Hygiene Data'!$Q$7,0,10*ROW('Hygiene Data'!Q118)),NA())))</f>
        <v>#N/A</v>
      </c>
      <c r="BK124" s="87" t="e">
        <f ca="true">+IF(AND(ISTEXT(OFFSET('Hygiene Data'!$L$2,0,10*ROW('Hygiene Data'!Q118))),DZ124="Yes"),OFFSET('Hygiene Data'!$Q$9,0,10*ROW('Hygiene Data'!Q118)),IF(AND(ISTEXT(OFFSET('Hygiene Data'!$L$2,0,10*ROW('Hygiene Data'!Q118))),DZ124="No",ISNUMBER(OFFSET('Hygiene Data'!$Q$9,0,10*ROW('Hygiene Data'!Q118)))),CONCATENATE("[",ROUND(OFFSET('Hygiene Data'!$Q$9,0,10*ROW('Hygiene Data'!Q118)),0),"]"),IF(AND(ISTEXT(OFFSET('Hygiene Data'!$L$2,0,10*ROW('Hygiene Data'!Q118))),DZ124="",ISNUMBER(OFFSET('Hygiene Data'!$Q$9,0,10*ROW('Hygiene Data'!Q118)))),OFFSET('Hygiene Data'!$Q$9,0,10*ROW('Hygiene Data'!Q118)),NA())))</f>
        <v>#N/A</v>
      </c>
      <c r="BL124" s="87" t="e">
        <f ca="true">+IF(AND(ISTEXT(OFFSET('Hygiene Data'!$L$2,0,10*ROW('Hygiene Data'!R118))),EA124="Yes"),OFFSET('Hygiene Data'!$R$5,0,10*ROW('Hygiene Data'!R118)),IF(AND(ISTEXT(OFFSET('Hygiene Data'!$L$2,0,10*ROW('Hygiene Data'!R118))),EA124="No",ISNUMBER(OFFSET('Hygiene Data'!$R$5,0,10*ROW('Hygiene Data'!R118)))),CONCATENATE("[",ROUND(OFFSET('Hygiene Data'!$R$5,0,10*ROW('Hygiene Data'!R118)),0),"]"),IF(AND(ISTEXT(OFFSET('Hygiene Data'!$L$2,0,10*ROW('Hygiene Data'!R118))),EA124="",ISNUMBER(OFFSET('Hygiene Data'!$R$5,0,10*ROW('Hygiene Data'!R118)))),OFFSET('Hygiene Data'!$R$5,0,10*ROW('Hygiene Data'!R118)),NA())))</f>
        <v>#N/A</v>
      </c>
      <c r="BM124" s="87" t="e">
        <f ca="true">+IF(AND(ISTEXT(OFFSET('Hygiene Data'!$L$2,0,10*ROW('Hygiene Data'!R118))),EB124="Yes"),OFFSET('Hygiene Data'!$R$7,0,10*ROW('Hygiene Data'!R118)),IF(AND(ISTEXT(OFFSET('Hygiene Data'!$L$2,0,10*ROW('Hygiene Data'!R118))),EB124="No",ISNUMBER(OFFSET('Hygiene Data'!$R$7,0,10*ROW('Hygiene Data'!R118)))),CONCATENATE("[",ROUND(OFFSET('Hygiene Data'!$R$7,0,10*ROW('Hygiene Data'!R118)),0),"]"),IF(AND(ISTEXT(OFFSET('Hygiene Data'!$L$2,0,10*ROW('Hygiene Data'!R118))),EB124="",ISNUMBER(OFFSET('Hygiene Data'!$R$7,0,10*ROW('Hygiene Data'!R118)))),OFFSET('Hygiene Data'!$R$7,0,10*ROW('Hygiene Data'!R118)),NA())))</f>
        <v>#N/A</v>
      </c>
      <c r="BN124" s="87" t="e">
        <f ca="true">+IF(AND(ISTEXT(OFFSET('Hygiene Data'!$L$2,0,10*ROW('Hygiene Data'!R118))),EC124="Yes"),OFFSET('Hygiene Data'!$R$9,0,10*ROW('Hygiene Data'!R118)),IF(AND(ISTEXT(OFFSET('Hygiene Data'!$L$2,0,10*ROW('Hygiene Data'!R118))),EC124="No",ISNUMBER(OFFSET('Hygiene Data'!$R$9,0,10*ROW('Hygiene Data'!R118)))),CONCATENATE("[",ROUND(OFFSET('Hygiene Data'!$R$9,0,10*ROW('Hygiene Data'!R118)),0),"]"),IF(AND(ISTEXT(OFFSET('Hygiene Data'!$L$2,0,10*ROW('Hygiene Data'!R118))),EC124="",ISNUMBER(OFFSET('Hygiene Data'!$R$9,0,10*ROW('Hygiene Data'!R118)))),OFFSET('Hygiene Data'!$R$9,0,10*ROW('Hygiene Data'!R118)),NA())))</f>
        <v>#N/A</v>
      </c>
      <c r="BO124" s="87" t="e">
        <f ca="true">+IF(AND(ISTEXT(OFFSET('Hygiene Data'!$L$2,0,10*ROW('Hygiene Data'!S118))),ED124="Yes"),OFFSET('Hygiene Data'!$S$5,0,10*ROW('Hygiene Data'!S118)),IF(AND(ISTEXT(OFFSET('Hygiene Data'!$L$2,0,10*ROW('Hygiene Data'!S118))),ED124="No",ISNUMBER(OFFSET('Hygiene Data'!$S$5,0,10*ROW('Hygiene Data'!S118)))),CONCATENATE("[",ROUND(OFFSET('Hygiene Data'!$S$5,0,10*ROW('Hygiene Data'!S118)),0),"]"),IF(AND(ISTEXT(OFFSET('Hygiene Data'!$L$2,0,10*ROW('Hygiene Data'!S118))),ED124="",ISNUMBER(OFFSET('Hygiene Data'!$S$5,0,10*ROW('Hygiene Data'!S118)))),OFFSET('Hygiene Data'!$S$5,0,10*ROW('Hygiene Data'!S118)),NA())))</f>
        <v>#N/A</v>
      </c>
      <c r="BP124" s="87" t="e">
        <f ca="true">+IF(AND(ISTEXT(OFFSET('Hygiene Data'!$L$2,0,10*ROW('Hygiene Data'!S118))),EE124="Yes"),OFFSET('Hygiene Data'!$S$7,0,10*ROW('Hygiene Data'!S118)),IF(AND(ISTEXT(OFFSET('Hygiene Data'!$L$2,0,10*ROW('Hygiene Data'!S118))),EE124="No",ISNUMBER(OFFSET('Hygiene Data'!$S$7,0,10*ROW('Hygiene Data'!S118)))),CONCATENATE("[",ROUND(OFFSET('Hygiene Data'!$S$7,0,10*ROW('Hygiene Data'!S118)),0),"]"),IF(AND(ISTEXT(OFFSET('Hygiene Data'!$L$2,0,10*ROW('Hygiene Data'!S118))),EE124="",ISNUMBER(OFFSET('Hygiene Data'!$S$7,0,10*ROW('Hygiene Data'!S118)))),OFFSET('Hygiene Data'!$S$7,0,10*ROW('Hygiene Data'!S118)),NA())))</f>
        <v>#N/A</v>
      </c>
      <c r="BQ124" s="87" t="e">
        <f ca="true">+IF(AND(ISTEXT(OFFSET('Hygiene Data'!$L$2,0,10*ROW('Hygiene Data'!S118))),EF124="Yes"),OFFSET('Hygiene Data'!$S$9,0,10*ROW('Hygiene Data'!S118)),IF(AND(ISTEXT(OFFSET('Hygiene Data'!$L$2,0,10*ROW('Hygiene Data'!S118))),EF124="No",ISNUMBER(OFFSET('Hygiene Data'!$S$9,0,10*ROW('Hygiene Data'!S118)))),CONCATENATE("[",ROUND(OFFSET('Hygiene Data'!$S$9,0,10*ROW('Hygiene Data'!S118)),0),"]"),IF(AND(ISTEXT(OFFSET('Hygiene Data'!$L$2,0,10*ROW('Hygiene Data'!S118))),EF124="",ISNUMBER(OFFSET('Hygiene Data'!$S$9,0,10*ROW('Hygiene Data'!S118)))),OFFSET('Hygiene Data'!$S$9,0,10*ROW('Hygiene Data'!S118)),NA())))</f>
        <v>#N/A</v>
      </c>
      <c r="BR124" s="271"/>
      <c r="BS124" s="271" t="str">
        <f ca="true">+IF(OFFSET('Water Data'!$N$27,0,10*ROW('Water Data'!N118))="","",OFFSET('Water Data'!$N$27,0,10*ROW('Water Data'!N118)))</f>
        <v/>
      </c>
      <c r="BT124" s="271" t="str">
        <f ca="true">+IF(OFFSET('Water Data'!$N$28,0,10*ROW('Water Data'!N118))="","",OFFSET('Water Data'!$N$28,0,10*ROW('Water Data'!N118)))</f>
        <v/>
      </c>
      <c r="BU124" s="271" t="str">
        <f ca="true">+IF(OFFSET('Water Data'!$N$29,0,10*ROW('Water Data'!N118))="","",OFFSET('Water Data'!$N$29,0,10*ROW('Water Data'!N118)))</f>
        <v/>
      </c>
      <c r="BV124" s="271" t="str">
        <f ca="true">+IF(OFFSET('Water Data'!$O$27,0,10*ROW('Water Data'!O118))="","",OFFSET('Water Data'!$O$27,0,10*ROW('Water Data'!O118)))</f>
        <v/>
      </c>
      <c r="BW124" s="271" t="str">
        <f ca="true">+IF(OFFSET('Water Data'!$O$28,0,10*ROW('Water Data'!O118))="","",OFFSET('Water Data'!$O$28,0,10*ROW('Water Data'!O118)))</f>
        <v/>
      </c>
      <c r="BX124" s="271" t="str">
        <f ca="true">+IF(OFFSET('Water Data'!$O$29,0,10*ROW('Water Data'!O118))="","",OFFSET('Water Data'!$O$29,0,10*ROW('Water Data'!O118)))</f>
        <v/>
      </c>
      <c r="BY124" s="271" t="str">
        <f ca="true">+IF(OFFSET('Water Data'!$P$27,0,10*ROW('Water Data'!P118))="","",OFFSET('Water Data'!$P$27,0,10*ROW('Water Data'!P118)))</f>
        <v/>
      </c>
      <c r="BZ124" s="271" t="str">
        <f ca="true">+IF(OFFSET('Water Data'!$P$28,0,10*ROW('Water Data'!P118))="","",OFFSET('Water Data'!$P$28,0,10*ROW('Water Data'!P118)))</f>
        <v/>
      </c>
      <c r="CA124" s="271" t="str">
        <f ca="true">+IF(OFFSET('Water Data'!$P$29,0,10*ROW('Water Data'!P118))="","",OFFSET('Water Data'!$P$29,0,10*ROW('Water Data'!P118)))</f>
        <v/>
      </c>
      <c r="CB124" s="271" t="str">
        <f ca="true">+IF(OFFSET('Water Data'!$Q$27,0,10*ROW('Water Data'!Q118))="","",OFFSET('Water Data'!$Q$27,0,10*ROW('Water Data'!Q118)))</f>
        <v/>
      </c>
      <c r="CC124" s="271" t="str">
        <f ca="true">+IF(OFFSET('Water Data'!$Q$28,0,10*ROW('Water Data'!Q118))="","",OFFSET('Water Data'!$Q$28,0,10*ROW('Water Data'!Q118)))</f>
        <v/>
      </c>
      <c r="CD124" s="271" t="str">
        <f ca="true">+IF(OFFSET('Water Data'!$Q$29,0,10*ROW('Water Data'!Q118))="","",OFFSET('Water Data'!$Q$29,0,10*ROW('Water Data'!Q118)))</f>
        <v/>
      </c>
      <c r="CE124" s="271" t="str">
        <f ca="true">+IF(OFFSET('Water Data'!$R$27,0,10*ROW('Water Data'!R118))="","",OFFSET('Water Data'!$R$27,0,10*ROW('Water Data'!R118)))</f>
        <v/>
      </c>
      <c r="CF124" s="271" t="str">
        <f ca="true">+IF(OFFSET('Water Data'!$R$28,0,10*ROW('Water Data'!R118))="","",OFFSET('Water Data'!$R$28,0,10*ROW('Water Data'!R118)))</f>
        <v/>
      </c>
      <c r="CG124" s="271" t="str">
        <f ca="true">+IF(OFFSET('Water Data'!$R$29,0,10*ROW('Water Data'!R118))="","",OFFSET('Water Data'!$R$29,0,10*ROW('Water Data'!R118)))</f>
        <v/>
      </c>
      <c r="CH124" s="271" t="str">
        <f ca="true">+IF(OFFSET('Water Data'!$S$27,0,10*ROW('Water Data'!S118))="","",OFFSET('Water Data'!$S$27,0,10*ROW('Water Data'!S118)))</f>
        <v/>
      </c>
      <c r="CI124" s="271" t="str">
        <f ca="true">+IF(OFFSET('Water Data'!$S$28,0,10*ROW('Water Data'!S118))="","",OFFSET('Water Data'!$S$28,0,10*ROW('Water Data'!S118)))</f>
        <v/>
      </c>
      <c r="CJ124" s="271" t="str">
        <f ca="true">+IF(OFFSET('Water Data'!$S$29,0,10*ROW('Water Data'!S118))="","",OFFSET('Water Data'!$S$29,0,10*ROW('Water Data'!S118)))</f>
        <v/>
      </c>
      <c r="CK124" s="271" t="str">
        <f ca="true">+IF(OFFSET('Sanitation Data'!$N$28,0,10*ROW('Sanitation Data'!N118))="","",OFFSET('Sanitation Data'!$N$28,0,10*ROW('Sanitation Data'!N118)))</f>
        <v/>
      </c>
      <c r="CL124" s="271" t="str">
        <f ca="true">+IF(OFFSET('Sanitation Data'!$N$29,0,10*ROW('Sanitation Data'!N118))="","",OFFSET('Sanitation Data'!$N$29,0,10*ROW('Sanitation Data'!N118)))</f>
        <v/>
      </c>
      <c r="CM124" s="271" t="str">
        <f ca="true">+IF(OFFSET('Sanitation Data'!$N$30,0,10*ROW('Sanitation Data'!N118))="","",OFFSET('Sanitation Data'!$N$30,0,10*ROW('Sanitation Data'!N118)))</f>
        <v/>
      </c>
      <c r="CN124" s="271" t="str">
        <f ca="true">+IF(OFFSET('Sanitation Data'!$N$31,0,10*ROW('Sanitation Data'!N118))="","",OFFSET('Sanitation Data'!$N$31,0,10*ROW('Sanitation Data'!N118)))</f>
        <v/>
      </c>
      <c r="CO124" s="271" t="str">
        <f ca="true">+IF(OFFSET('Sanitation Data'!$N$32,0,10*ROW('Sanitation Data'!N118))="","",OFFSET('Sanitation Data'!$N$32,0,10*ROW('Sanitation Data'!N118)))</f>
        <v/>
      </c>
      <c r="CP124" s="271" t="str">
        <f ca="true">+IF(OFFSET('Sanitation Data'!$O$28,0,10*ROW('Sanitation Data'!O118))="","",OFFSET('Sanitation Data'!$O$28,0,10*ROW('Sanitation Data'!O118)))</f>
        <v/>
      </c>
      <c r="CQ124" s="271" t="str">
        <f ca="true">+IF(OFFSET('Sanitation Data'!$O$29,0,10*ROW('Sanitation Data'!O118))="","",OFFSET('Sanitation Data'!$O$29,0,10*ROW('Sanitation Data'!O118)))</f>
        <v/>
      </c>
      <c r="CR124" s="271" t="str">
        <f ca="true">+IF(OFFSET('Sanitation Data'!$O$30,0,10*ROW('Sanitation Data'!O118))="","",OFFSET('Sanitation Data'!$O$30,0,10*ROW('Sanitation Data'!O118)))</f>
        <v/>
      </c>
      <c r="CS124" s="271" t="str">
        <f ca="true">+IF(OFFSET('Sanitation Data'!$O$31,0,10*ROW('Sanitation Data'!O118))="","",OFFSET('Sanitation Data'!$O$31,0,10*ROW('Sanitation Data'!O118)))</f>
        <v/>
      </c>
      <c r="CT124" s="271" t="str">
        <f ca="true">+IF(OFFSET('Sanitation Data'!$O$32,0,10*ROW('Sanitation Data'!O118))="","",OFFSET('Sanitation Data'!$O$32,0,10*ROW('Sanitation Data'!O118)))</f>
        <v/>
      </c>
      <c r="CU124" s="271" t="str">
        <f ca="true">+IF(OFFSET('Sanitation Data'!$P$28,0,10*ROW('Sanitation Data'!P118))="","",OFFSET('Sanitation Data'!$P$28,0,10*ROW('Sanitation Data'!P118)))</f>
        <v/>
      </c>
      <c r="CV124" s="271" t="str">
        <f ca="true">+IF(OFFSET('Sanitation Data'!$P$29,0,10*ROW('Sanitation Data'!P118))="","",OFFSET('Sanitation Data'!$P$29,0,10*ROW('Sanitation Data'!P118)))</f>
        <v/>
      </c>
      <c r="CW124" s="271" t="str">
        <f ca="true">+IF(OFFSET('Sanitation Data'!$P$30,0,10*ROW('Sanitation Data'!P118))="","",OFFSET('Sanitation Data'!$P$30,0,10*ROW('Sanitation Data'!P118)))</f>
        <v/>
      </c>
      <c r="CX124" s="271" t="str">
        <f ca="true">+IF(OFFSET('Sanitation Data'!$P$31,0,10*ROW('Sanitation Data'!P118))="","",OFFSET('Sanitation Data'!$P$31,0,10*ROW('Sanitation Data'!P118)))</f>
        <v/>
      </c>
      <c r="CY124" s="271" t="str">
        <f ca="true">+IF(OFFSET('Sanitation Data'!$P$32,0,10*ROW('Sanitation Data'!P118))="","",OFFSET('Sanitation Data'!$P$32,0,10*ROW('Sanitation Data'!P118)))</f>
        <v/>
      </c>
      <c r="CZ124" s="271" t="str">
        <f ca="true">+IF(OFFSET('Sanitation Data'!$Q$28,0,10*ROW('Sanitation Data'!Q118))="","",OFFSET('Sanitation Data'!$Q$28,0,10*ROW('Sanitation Data'!Q118)))</f>
        <v/>
      </c>
      <c r="DA124" s="271" t="str">
        <f ca="true">+IF(OFFSET('Sanitation Data'!$Q$29,0,10*ROW('Sanitation Data'!Q118))="","",OFFSET('Sanitation Data'!$Q$29,0,10*ROW('Sanitation Data'!Q118)))</f>
        <v/>
      </c>
      <c r="DB124" s="271" t="str">
        <f ca="true">+IF(OFFSET('Sanitation Data'!$Q$30,0,10*ROW('Sanitation Data'!Q118))="","",OFFSET('Sanitation Data'!$Q$30,0,10*ROW('Sanitation Data'!Q118)))</f>
        <v/>
      </c>
      <c r="DC124" s="271" t="str">
        <f ca="true">+IF(OFFSET('Sanitation Data'!$Q$31,0,10*ROW('Sanitation Data'!Q118))="","",OFFSET('Sanitation Data'!$Q$31,0,10*ROW('Sanitation Data'!Q118)))</f>
        <v/>
      </c>
      <c r="DD124" s="271" t="str">
        <f ca="true">+IF(OFFSET('Sanitation Data'!$Q$32,0,10*ROW('Sanitation Data'!Q118))="","",OFFSET('Sanitation Data'!$Q$32,0,10*ROW('Sanitation Data'!Q118)))</f>
        <v/>
      </c>
      <c r="DE124" s="271" t="str">
        <f ca="true">+IF(OFFSET('Sanitation Data'!$R$28,0,10*ROW('Sanitation Data'!R118))="","",OFFSET('Sanitation Data'!$R$28,0,10*ROW('Sanitation Data'!R118)))</f>
        <v/>
      </c>
      <c r="DF124" s="271" t="str">
        <f ca="true">+IF(OFFSET('Sanitation Data'!$R$29,0,10*ROW('Sanitation Data'!R118))="","",OFFSET('Sanitation Data'!$R$29,0,10*ROW('Sanitation Data'!R118)))</f>
        <v/>
      </c>
      <c r="DG124" s="271" t="str">
        <f ca="true">+IF(OFFSET('Sanitation Data'!$R$30,0,10*ROW('Sanitation Data'!R118))="","",OFFSET('Sanitation Data'!$R$30,0,10*ROW('Sanitation Data'!R118)))</f>
        <v/>
      </c>
      <c r="DH124" s="271" t="str">
        <f ca="true">+IF(OFFSET('Sanitation Data'!$R$31,0,10*ROW('Sanitation Data'!R118))="","",OFFSET('Sanitation Data'!$R$31,0,10*ROW('Sanitation Data'!R118)))</f>
        <v/>
      </c>
      <c r="DI124" s="271" t="str">
        <f ca="true">+IF(OFFSET('Sanitation Data'!$R$32,0,10*ROW('Sanitation Data'!R118))="","",OFFSET('Sanitation Data'!$R$32,0,10*ROW('Sanitation Data'!R118)))</f>
        <v/>
      </c>
      <c r="DJ124" s="271" t="str">
        <f ca="true">+IF(OFFSET('Sanitation Data'!$S$28,0,10*ROW('Sanitation Data'!S118))="","",OFFSET('Sanitation Data'!$S$28,0,10*ROW('Sanitation Data'!S118)))</f>
        <v/>
      </c>
      <c r="DK124" s="271" t="str">
        <f ca="true">+IF(OFFSET('Sanitation Data'!$S$29,0,10*ROW('Sanitation Data'!S118))="","",OFFSET('Sanitation Data'!$S$29,0,10*ROW('Sanitation Data'!S118)))</f>
        <v/>
      </c>
      <c r="DL124" s="271" t="str">
        <f ca="true">+IF(OFFSET('Sanitation Data'!$S$30,0,10*ROW('Sanitation Data'!S118))="","",OFFSET('Sanitation Data'!$S$30,0,10*ROW('Sanitation Data'!S118)))</f>
        <v/>
      </c>
      <c r="DM124" s="271" t="str">
        <f ca="true">+IF(OFFSET('Sanitation Data'!$S$31,0,10*ROW('Sanitation Data'!S118))="","",OFFSET('Sanitation Data'!$S$31,0,10*ROW('Sanitation Data'!S118)))</f>
        <v/>
      </c>
      <c r="DN124" s="271" t="str">
        <f ca="true">+IF(OFFSET('Sanitation Data'!$S$32,0,10*ROW('Sanitation Data'!S118))="","",OFFSET('Sanitation Data'!$S$32,0,10*ROW('Sanitation Data'!S118)))</f>
        <v/>
      </c>
      <c r="DO124" s="271" t="str">
        <f ca="true">+IF(OFFSET('Hygiene Data'!$N$11,0,10*ROW('Hygiene Data'!N118))="","",OFFSET('Hygiene Data'!$N$11,0,10*ROW('Hygiene Data'!N118)))</f>
        <v/>
      </c>
      <c r="DP124" s="271" t="str">
        <f ca="true">+IF(OFFSET('Hygiene Data'!$N$12,0,10*ROW('Hygiene Data'!N118))="","",OFFSET('Hygiene Data'!$N$12,0,10*ROW('Hygiene Data'!N118)))</f>
        <v/>
      </c>
      <c r="DQ124" s="271" t="str">
        <f ca="true">+IF(OFFSET('Hygiene Data'!$N$13,0,10*ROW('Hygiene Data'!N118))="","",OFFSET('Hygiene Data'!$N$13,0,10*ROW('Hygiene Data'!N118)))</f>
        <v/>
      </c>
      <c r="DR124" s="271" t="str">
        <f ca="true">+IF(OFFSET('Hygiene Data'!$O$11,0,10*ROW('Hygiene Data'!O118))="","",OFFSET('Hygiene Data'!$O$11,0,10*ROW('Hygiene Data'!O118)))</f>
        <v/>
      </c>
      <c r="DS124" s="271" t="str">
        <f ca="true">+IF(OFFSET('Hygiene Data'!$O$12,0,10*ROW('Hygiene Data'!O118))="","",OFFSET('Hygiene Data'!$O$12,0,10*ROW('Hygiene Data'!O118)))</f>
        <v/>
      </c>
      <c r="DT124" s="271" t="str">
        <f ca="true">+IF(OFFSET('Hygiene Data'!$O$13,0,10*ROW('Hygiene Data'!O118))="","",OFFSET('Hygiene Data'!$O$13,0,10*ROW('Hygiene Data'!O118)))</f>
        <v/>
      </c>
      <c r="DU124" s="271" t="str">
        <f ca="true">+IF(OFFSET('Hygiene Data'!$P$11,0,10*ROW('Hygiene Data'!P118))="","",OFFSET('Hygiene Data'!$P$11,0,10*ROW('Hygiene Data'!P118)))</f>
        <v/>
      </c>
      <c r="DV124" s="271" t="str">
        <f ca="true">+IF(OFFSET('Hygiene Data'!$P$12,0,10*ROW('Hygiene Data'!P118))="","",OFFSET('Hygiene Data'!$P$12,0,10*ROW('Hygiene Data'!P118)))</f>
        <v/>
      </c>
      <c r="DW124" s="271" t="str">
        <f ca="true">+IF(OFFSET('Hygiene Data'!$P$13,0,10*ROW('Hygiene Data'!P118))="","",OFFSET('Hygiene Data'!$P$13,0,10*ROW('Hygiene Data'!P118)))</f>
        <v/>
      </c>
      <c r="DX124" s="271" t="str">
        <f ca="true">+IF(OFFSET('Hygiene Data'!$Q$11,0,10*ROW('Hygiene Data'!Q118))="","",OFFSET('Hygiene Data'!$Q$11,0,10*ROW('Hygiene Data'!Q118)))</f>
        <v/>
      </c>
      <c r="DY124" s="271" t="str">
        <f ca="true">+IF(OFFSET('Hygiene Data'!$Q$12,0,10*ROW('Hygiene Data'!Q118))="","",OFFSET('Hygiene Data'!$Q$12,0,10*ROW('Hygiene Data'!Q118)))</f>
        <v/>
      </c>
      <c r="DZ124" s="271" t="str">
        <f ca="true">+IF(OFFSET('Hygiene Data'!$Q$13,0,10*ROW('Hygiene Data'!Q118))="","",OFFSET('Hygiene Data'!$Q$13,0,10*ROW('Hygiene Data'!Q118)))</f>
        <v/>
      </c>
      <c r="EA124" s="271" t="str">
        <f ca="true">+IF(OFFSET('Hygiene Data'!$R$11,0,10*ROW('Hygiene Data'!R118))="","",OFFSET('Hygiene Data'!$R$11,0,10*ROW('Hygiene Data'!R118)))</f>
        <v/>
      </c>
      <c r="EB124" s="271" t="str">
        <f ca="true">+IF(OFFSET('Hygiene Data'!$R$12,0,10*ROW('Hygiene Data'!R118))="","",OFFSET('Hygiene Data'!$R$12,0,10*ROW('Hygiene Data'!R118)))</f>
        <v/>
      </c>
      <c r="EC124" s="271" t="str">
        <f ca="true">+IF(OFFSET('Hygiene Data'!$R$13,0,10*ROW('Hygiene Data'!R118))="","",OFFSET('Hygiene Data'!$R$13,0,10*ROW('Hygiene Data'!R118)))</f>
        <v/>
      </c>
      <c r="ED124" s="271" t="str">
        <f ca="true">+IF(OFFSET('Hygiene Data'!$S$11,0,10*ROW('Hygiene Data'!S118))="","",OFFSET('Hygiene Data'!$S$11,0,10*ROW('Hygiene Data'!S118)))</f>
        <v/>
      </c>
      <c r="EE124" s="271" t="str">
        <f ca="true">+IF(OFFSET('Hygiene Data'!$S$12,0,10*ROW('Hygiene Data'!S118))="","",OFFSET('Hygiene Data'!$S$12,0,10*ROW('Hygiene Data'!S118)))</f>
        <v/>
      </c>
      <c r="EF124" s="271" t="str">
        <f ca="true">+IF(OFFSET('Hygiene Data'!$S$13,0,10*ROW('Hygiene Data'!S118))="","",OFFSET('Hygiene Data'!$S$13,0,10*ROW('Hygiene Data'!S118)))</f>
        <v/>
      </c>
    </row>
    <row xmlns:x14ac="http://schemas.microsoft.com/office/spreadsheetml/2009/9/ac" r="125" x14ac:dyDescent="0.2">
      <c r="A125" s="32" t="str">
        <f ca="true">+IF(OFFSET('Water Data'!$L$2,0,10*ROW('Water Data'!O119))="","",OFFSET('Water Data'!$L$2,0,10*ROW('Water Data'!O119)))</f>
        <v/>
      </c>
      <c r="B125" s="32" t="str">
        <f ca="true">+IF(OFFSET('Water Data'!$M$2,0,10*ROW('Water Data'!P119))="","",OFFSET('Water Data'!$M$2,0,10*ROW('Water Data'!P119)))</f>
        <v/>
      </c>
      <c r="C125" s="327" t="str">
        <f t="shared" ca="true" si="1"/>
        <v/>
      </c>
      <c r="D125" s="85" t="e">
        <f ca="true">+IF(AND(ISTEXT(OFFSET('Water Data'!$L$2,0,10*ROW('Water Data'!N119))),BS125="Yes"),100-OFFSET('Water Data'!$N$4,0,10*ROW('Water Data'!N119)),IF(AND(ISTEXT(OFFSET('Water Data'!$L$2,0,10*ROW('Water Data'!N119))),BS125="No",ISNUMBER(OFFSET('Water Data'!$N$4,0,10*ROW('Water Data'!N119)))),CONCATENATE("[",ROUND(100-OFFSET('Water Data'!$N$4,0,10*ROW('Water Data'!N119)),0),"]"),IF(AND(ISTEXT(OFFSET('Water Data'!$L$2,0,10*ROW('Water Data'!N119))),BS125="",ISNUMBER(OFFSET('Water Data'!$N$4,0,10*ROW('Water Data'!N119)))),100-OFFSET('Water Data'!$N$4,0,10*ROW('Water Data'!N119)),NA())))</f>
        <v>#N/A</v>
      </c>
      <c r="E125" s="85" t="e">
        <f ca="true">+IF(AND(ISTEXT(OFFSET('Water Data'!$L$2,0,10*ROW('Water Data'!O119))),BT125="Yes"),OFFSET('Water Data'!$N$6,0,10*ROW('Water Data'!N119)),IF(AND(ISTEXT(OFFSET('Water Data'!$L$2,0,10*ROW('Water Data'!N119))),BT125="No",ISNUMBER(OFFSET('Water Data'!$N$6,0,10*ROW('Water Data'!N119)))),CONCATENATE("[",ROUND(OFFSET('Water Data'!$N$6,0,10*ROW('Water Data'!N119)),0),"]"),IF(AND(ISTEXT(OFFSET('Water Data'!$L$2,0,10*ROW('Water Data'!N119))),BT125="",ISNUMBER(OFFSET('Water Data'!$N$6,0,10*ROW('Water Data'!N119)))),OFFSET('Water Data'!$N$6,0,10*ROW('Water Data'!N119)),NA())))</f>
        <v>#N/A</v>
      </c>
      <c r="F125" s="85" t="e">
        <f ca="true">+IF(AND(ISTEXT(OFFSET('Water Data'!$L$2,0,10*ROW('Water Data'!N119))),BU125="Yes"),OFFSET('Water Data'!$N$9,0,10*ROW('Water Data'!N119)),IF(AND(ISTEXT(OFFSET('Water Data'!$L$2,0,10*ROW('Water Data'!N119))),BU125="No",ISNUMBER(OFFSET('Water Data'!$N$9,0,10*ROW('Water Data'!N119)))),CONCATENATE("[",ROUND(OFFSET('Water Data'!$N$9,0,10*ROW('Water Data'!N119)),0),"]"),IF(AND(ISTEXT(OFFSET('Water Data'!$L$2,0,10*ROW('Water Data'!N119))),BU125="",ISNUMBER(OFFSET('Water Data'!$N$9,0,10*ROW('Water Data'!N119)))),OFFSET('Water Data'!$N$9,0,10*ROW('Water Data'!N119)),NA())))</f>
        <v>#N/A</v>
      </c>
      <c r="G125" s="85" t="e">
        <f ca="true">+IF(AND(ISTEXT(OFFSET('Water Data'!$L$2,0,10*ROW('Water Data'!O119))),BV125="Yes"),100-OFFSET('Water Data'!$O$4,0,10*ROW('Water Data'!O119)),IF(AND(ISTEXT(OFFSET('Water Data'!$L$2,0,10*ROW('Water Data'!O119))),BV125="No",ISNUMBER(OFFSET('Water Data'!$O$4,0,10*ROW('Water Data'!O119)))),CONCATENATE("[",ROUND(100-OFFSET('Water Data'!$O$4,0,10*ROW('Water Data'!O119)),0),"]"),IF(AND(ISTEXT(OFFSET('Water Data'!$L$2,0,10*ROW('Water Data'!O119))),BV125="",ISNUMBER(OFFSET('Water Data'!$O$4,0,10*ROW('Water Data'!O119)))),100-OFFSET('Water Data'!$O$4,0,10*ROW('Water Data'!O119)),NA())))</f>
        <v>#N/A</v>
      </c>
      <c r="H125" s="85" t="e">
        <f ca="true">+IF(AND(ISTEXT(OFFSET('Water Data'!$L$2,0,10*ROW('Water Data'!O119))),BW125="Yes"),OFFSET('Water Data'!$O$6,0,10*ROW('Water Data'!O119)),IF(AND(ISTEXT(OFFSET('Water Data'!$L$2,0,10*ROW('Water Data'!O119))),BW125="No",ISNUMBER(OFFSET('Water Data'!$O$6,0,10*ROW('Water Data'!O119)))),CONCATENATE("[",ROUND(OFFSET('Water Data'!$N$6,0,10*ROW('Water Data'!O119)),0),"]"),IF(AND(ISTEXT(OFFSET('Water Data'!$L$2,0,10*ROW('Water Data'!O119))),BW125="",ISNUMBER(OFFSET('Water Data'!$O$6,0,10*ROW('Water Data'!O119)))),OFFSET('Water Data'!$O$6,0,10*ROW('Water Data'!O119)),NA())))</f>
        <v>#N/A</v>
      </c>
      <c r="I125" s="85" t="e">
        <f ca="true">+IF(AND(ISTEXT(OFFSET('Water Data'!$L$2,0,10*ROW('Water Data'!O119))),BX125="Yes"),OFFSET('Water Data'!$O$9,0,10*ROW('Water Data'!O119)),IF(AND(ISTEXT(OFFSET('Water Data'!$L$2,0,10*ROW('Water Data'!O119))),BX125="No",ISNUMBER(OFFSET('Water Data'!$O$9,0,10*ROW('Water Data'!O119)))),CONCATENATE("[",ROUND(OFFSET('Water Data'!$O$9,0,10*ROW('Water Data'!O119)),0),"]"),IF(AND(ISTEXT(OFFSET('Water Data'!$L$2,0,10*ROW('Water Data'!O119))),BX125="",ISNUMBER(OFFSET('Water Data'!$O$9,0,10*ROW('Water Data'!O119)))),OFFSET('Water Data'!$O$9,0,10*ROW('Water Data'!O119)),NA())))</f>
        <v>#N/A</v>
      </c>
      <c r="J125" s="85" t="e">
        <f ca="true">+IF(AND(ISTEXT(OFFSET('Water Data'!$L$2,0,10*ROW('Water Data'!P119))),BY125="Yes"),100-OFFSET('Water Data'!$P$4,0,10*ROW('Water Data'!P119)),IF(AND(ISTEXT(OFFSET('Water Data'!$L$2,0,10*ROW('Water Data'!P119))),BY125="No",ISNUMBER(OFFSET('Water Data'!$P$4,0,10*ROW('Water Data'!P119)))),CONCATENATE("[",ROUND(100-OFFSET('Water Data'!$P$4,0,10*ROW('Water Data'!P119)),0),"]"),IF(AND(ISTEXT(OFFSET('Water Data'!$L$2,0,10*ROW('Water Data'!P119))),BY125="",ISNUMBER(OFFSET('Water Data'!$P$4,0,10*ROW('Water Data'!P119)))),100-OFFSET('Water Data'!$P$4,0,10*ROW('Water Data'!P119)),NA())))</f>
        <v>#N/A</v>
      </c>
      <c r="K125" s="85" t="e">
        <f ca="true">+IF(AND(ISTEXT(OFFSET('Water Data'!$L$2,0,10*ROW('Water Data'!P119))),BZ125="Yes"),OFFSET('Water Data'!$P$6,0,10*ROW('Water Data'!P119)),IF(AND(ISTEXT(OFFSET('Water Data'!$L$2,0,10*ROW('Water Data'!P119))),BZ125="No",ISNUMBER(OFFSET('Water Data'!$P$6,0,10*ROW('Water Data'!P119)))),CONCATENATE("[",ROUND(OFFSET('Water Data'!$P$6,0,10*ROW('Water Data'!P119)),0),"]"),IF(AND(ISTEXT(OFFSET('Water Data'!$L$2,0,10*ROW('Water Data'!P119))),BZ125="",ISNUMBER(OFFSET('Water Data'!$P$6,0,10*ROW('Water Data'!P119)))),OFFSET('Water Data'!$P$6,0,10*ROW('Water Data'!P119)),NA())))</f>
        <v>#N/A</v>
      </c>
      <c r="L125" s="85" t="e">
        <f ca="true">+IF(AND(ISTEXT(OFFSET('Water Data'!$L$2,0,10*ROW('Water Data'!P119))),CA125="Yes"),OFFSET('Water Data'!$P$9,0,10*ROW('Water Data'!P119)),IF(AND(ISTEXT(OFFSET('Water Data'!$L$2,0,10*ROW('Water Data'!P119))),CA125="No",ISNUMBER(OFFSET('Water Data'!$P$9,0,10*ROW('Water Data'!P119)))),CONCATENATE("[",ROUND(OFFSET('Water Data'!$P$9,0,10*ROW('Water Data'!P119)),0),"]"),IF(AND(ISTEXT(OFFSET('Water Data'!$L$2,0,10*ROW('Water Data'!P119))),CA125="",ISNUMBER(OFFSET('Water Data'!$P$9,0,10*ROW('Water Data'!P119)))),OFFSET('Water Data'!$P$9,0,10*ROW('Water Data'!P119)),NA())))</f>
        <v>#N/A</v>
      </c>
      <c r="M125" s="85" t="e">
        <f ca="true">+IF(AND(ISTEXT(OFFSET('Water Data'!$L$2,0,10*ROW('Water Data'!Q119))),CB125="Yes"),100-OFFSET('Water Data'!$Q$4,0,10*ROW('Water Data'!Q119)),IF(AND(ISTEXT(OFFSET('Water Data'!$L$2,0,10*ROW('Water Data'!Q119))),CB125="No",ISNUMBER(OFFSET('Water Data'!$Q$4,0,10*ROW('Water Data'!Q119)))),CONCATENATE("[",ROUND(100-OFFSET('Water Data'!$Q$4,0,10*ROW('Water Data'!Q119)),0),"]"),IF(AND(ISTEXT(OFFSET('Water Data'!$L$2,0,10*ROW('Water Data'!Q119))),CB125="",ISNUMBER(OFFSET('Water Data'!$Q$4,0,10*ROW('Water Data'!Q119)))),100-OFFSET('Water Data'!$Q$4,0,10*ROW('Water Data'!Q119)),NA())))</f>
        <v>#N/A</v>
      </c>
      <c r="N125" s="85" t="e">
        <f ca="true">+IF(AND(ISTEXT(OFFSET('Water Data'!$L$2,0,10*ROW('Water Data'!Q119))),CC125="Yes"),OFFSET('Water Data'!$Q$6,0,10*ROW('Water Data'!Q119)),IF(AND(ISTEXT(OFFSET('Water Data'!$L$2,0,10*ROW('Water Data'!Q119))),CC125="No",ISNUMBER(OFFSET('Water Data'!$Q$6,0,10*ROW('Water Data'!Q119)))),CONCATENATE("[",ROUND(OFFSET('Water Data'!$Q$6,0,10*ROW('Water Data'!Q119)),0),"]"),IF(AND(ISTEXT(OFFSET('Water Data'!$L$2,0,10*ROW('Water Data'!Q119))),CC125="",ISNUMBER(OFFSET('Water Data'!$Q$6,0,10*ROW('Water Data'!Q119)))),OFFSET('Water Data'!$Q$6,0,10*ROW('Water Data'!Q119)),NA())))</f>
        <v>#N/A</v>
      </c>
      <c r="O125" s="85" t="e">
        <f ca="true">+IF(AND(ISTEXT(OFFSET('Water Data'!$L$2,0,10*ROW('Water Data'!Q119))),CD125="Yes"),OFFSET('Water Data'!$Q$9,0,10*ROW('Water Data'!Q119)),IF(AND(ISTEXT(OFFSET('Water Data'!$L$2,0,10*ROW('Water Data'!Q119))),CD125="No",ISNUMBER(OFFSET('Water Data'!$Q$9,0,10*ROW('Water Data'!Q119)))),CONCATENATE("[",ROUND(OFFSET('Water Data'!$Q$9,0,10*ROW('Water Data'!Q119)),0),"]"),IF(AND(ISTEXT(OFFSET('Water Data'!$L$2,0,10*ROW('Water Data'!Q119))),CD125="",ISNUMBER(OFFSET('Water Data'!$Q$9,0,10*ROW('Water Data'!Q119)))),OFFSET('Water Data'!$Q$9,0,10*ROW('Water Data'!Q119)),NA())))</f>
        <v>#N/A</v>
      </c>
      <c r="P125" s="85" t="e">
        <f ca="true">+IF(AND(ISTEXT(OFFSET('Water Data'!$L$2,0,10*ROW('Water Data'!R119))),CE125="Yes"),100-OFFSET('Water Data'!$R$4,0,10*ROW('Water Data'!R119)),IF(AND(ISTEXT(OFFSET('Water Data'!$L$2,0,10*ROW('Water Data'!R119))),CE125="No",ISNUMBER(OFFSET('Water Data'!$R$4,0,10*ROW('Water Data'!R119)))),CONCATENATE("[",ROUND(100-OFFSET('Water Data'!$R$4,0,10*ROW('Water Data'!R119)),0),"]"),IF(AND(ISTEXT(OFFSET('Water Data'!$L$2,0,10*ROW('Water Data'!R119))),CE125="",ISNUMBER(OFFSET('Water Data'!$R$4,0,10*ROW('Water Data'!R119)))),100-OFFSET('Water Data'!$R$4,0,10*ROW('Water Data'!R119)),NA())))</f>
        <v>#N/A</v>
      </c>
      <c r="Q125" s="85" t="e">
        <f ca="true">+IF(AND(ISTEXT(OFFSET('Water Data'!$L$2,0,10*ROW('Water Data'!R119))),CF125="Yes"),OFFSET('Water Data'!$R$6,0,10*ROW('Water Data'!R119)),IF(AND(ISTEXT(OFFSET('Water Data'!$L$2,0,10*ROW('Water Data'!R119))),CF125="No",ISNUMBER(OFFSET('Water Data'!$R$6,0,10*ROW('Water Data'!R119)))),CONCATENATE("[",ROUND(OFFSET('Water Data'!$R$6,0,10*ROW('Water Data'!R119)),0),"]"),IF(AND(ISTEXT(OFFSET('Water Data'!$L$2,0,10*ROW('Water Data'!R119))),CF125="",ISNUMBER(OFFSET('Water Data'!$R$6,0,10*ROW('Water Data'!R119)))),OFFSET('Water Data'!$R$6,0,10*ROW('Water Data'!R119)),NA())))</f>
        <v>#N/A</v>
      </c>
      <c r="R125" s="85" t="e">
        <f ca="true">+IF(AND(ISTEXT(OFFSET('Water Data'!$L$2,0,10*ROW('Water Data'!R119))),CG125="Yes"),OFFSET('Water Data'!$R$9,0,10*ROW('Water Data'!R119)),IF(AND(ISTEXT(OFFSET('Water Data'!$L$2,0,10*ROW('Water Data'!R119))),CG125="No",ISNUMBER(OFFSET('Water Data'!$R$9,0,10*ROW('Water Data'!R119)))),CONCATENATE("[",ROUND(OFFSET('Water Data'!$R$9,0,10*ROW('Water Data'!R119)),0),"]"),IF(AND(ISTEXT(OFFSET('Water Data'!$L$2,0,10*ROW('Water Data'!R119))),CG125="",ISNUMBER(OFFSET('Water Data'!$R$9,0,10*ROW('Water Data'!R119)))),OFFSET('Water Data'!$R$9,0,10*ROW('Water Data'!R119)),NA())))</f>
        <v>#N/A</v>
      </c>
      <c r="S125" s="85" t="e">
        <f ca="true">+IF(AND(ISTEXT(OFFSET('Water Data'!$L$2,0,10*ROW('Water Data'!S119))),CH125="Yes"),100-OFFSET('Water Data'!$S$4,0,10*ROW('Water Data'!S119)),IF(AND(ISTEXT(OFFSET('Water Data'!$L$2,0,10*ROW('Water Data'!S119))),CH125="No",ISNUMBER(OFFSET('Water Data'!$S$4,0,10*ROW('Water Data'!S119)))),CONCATENATE("[",ROUND(100-OFFSET('Water Data'!$S$4,0,10*ROW('Water Data'!S119)),0),"]"),IF(AND(ISTEXT(OFFSET('Water Data'!$L$2,0,10*ROW('Water Data'!S119))),CH125="",ISNUMBER(OFFSET('Water Data'!$S$4,0,10*ROW('Water Data'!S119)))),100-OFFSET('Water Data'!$S$4,0,10*ROW('Water Data'!S119)),NA())))</f>
        <v>#N/A</v>
      </c>
      <c r="T125" s="85" t="e">
        <f ca="true">+IF(AND(ISTEXT(OFFSET('Water Data'!$L$2,0,10*ROW('Water Data'!S119))),CI125="Yes"),OFFSET('Water Data'!$S$6,0,10*ROW('Water Data'!S119)),IF(AND(ISTEXT(OFFSET('Water Data'!$L$2,0,10*ROW('Water Data'!S119))),CI125="No",ISNUMBER(OFFSET('Water Data'!$S$6,0,10*ROW('Water Data'!S119)))),CONCATENATE("[",ROUND(OFFSET('Water Data'!$S$6,0,10*ROW('Water Data'!S119)),0),"]"),IF(AND(ISTEXT(OFFSET('Water Data'!$L$2,0,10*ROW('Water Data'!S119))),CI125="",ISNUMBER(OFFSET('Water Data'!$S$6,0,10*ROW('Water Data'!S119)))),OFFSET('Water Data'!$S$6,0,10*ROW('Water Data'!S119)),NA())))</f>
        <v>#N/A</v>
      </c>
      <c r="U125" s="85" t="e">
        <f ca="true">+IF(AND(ISTEXT(OFFSET('Water Data'!$L$2,0,10*ROW('Water Data'!S119))),CJ125="Yes"),OFFSET('Water Data'!$S$9,0,10*ROW('Water Data'!S119)),IF(AND(ISTEXT(OFFSET('Water Data'!$L$2,0,10*ROW('Water Data'!S119))),CJ125="No",ISNUMBER(OFFSET('Water Data'!$S$9,0,10*ROW('Water Data'!S119)))),CONCATENATE("[",ROUND(OFFSET('Water Data'!$S$9,0,10*ROW('Water Data'!S119)),0),"]"),IF(AND(ISTEXT(OFFSET('Water Data'!$L$2,0,10*ROW('Water Data'!S119))),CJ125="",ISNUMBER(OFFSET('Water Data'!$S$9,0,10*ROW('Water Data'!S119)))),OFFSET('Water Data'!$S$9,0,10*ROW('Water Data'!S119)),NA())))</f>
        <v>#N/A</v>
      </c>
      <c r="V125" s="86" t="e">
        <f ca="true">+IF(AND(ISTEXT(OFFSET('Sanitation Data'!$L$2,0,10*ROW('Sanitation Data'!N119))),CK125="Yes"),100-OFFSET('Sanitation Data'!$N$4,0,10*ROW('Sanitation Data'!N119)),IF(AND(ISTEXT(OFFSET('Sanitation Data'!$L$2,0,10*ROW('Sanitation Data'!N119))),CK125="No",ISNUMBER(OFFSET('Sanitation Data'!$N$4,0,10*ROW('Sanitation Data'!N119)))),CONCATENATE("[",ROUND(100-OFFSET('Sanitation Data'!$N$4,0,10*ROW('Sanitation Data'!N119)),0),"]"),IF(AND(ISTEXT(OFFSET('Sanitation Data'!$L$2,0,10*ROW('Sanitation Data'!N119))),CK125="",ISNUMBER(OFFSET('Sanitation Data'!$N$4,0,10*ROW('Sanitation Data'!N119)))),100-OFFSET('Sanitation Data'!$N$4,0,10*ROW('Sanitation Data'!N119)),NA())))</f>
        <v>#N/A</v>
      </c>
      <c r="W125" s="86" t="e">
        <f ca="true">+IF(AND(ISTEXT(OFFSET('Sanitation Data'!$L$2,0,10*ROW('Sanitation Data'!N119))),CL125="Yes"),OFFSET('Sanitation Data'!$N$6,0,10*ROW('Sanitation Data'!N119)),IF(AND(ISTEXT(OFFSET('Sanitation Data'!$L$2,0,10*ROW('Sanitation Data'!N119))),CL125="No",ISNUMBER(OFFSET('Sanitation Data'!$N$6,0,10*ROW('Sanitation Data'!N119)))),CONCATENATE("[",ROUND(OFFSET('Sanitation Data'!$N$6,0,10*ROW('Sanitation Data'!N119)),0),"]"),IF(AND(ISTEXT(OFFSET('Sanitation Data'!$L$2,0,10*ROW('Sanitation Data'!N119))),CL125="",ISNUMBER(OFFSET('Sanitation Data'!$N$6,0,10*ROW('Sanitation Data'!N119)))),OFFSET('Sanitation Data'!$N$6,0,10*ROW('Sanitation Data'!N119)),NA())))</f>
        <v>#N/A</v>
      </c>
      <c r="X125" s="86" t="e">
        <f ca="true">+IF(AND(ISTEXT(OFFSET('Sanitation Data'!$L$2,0,10*ROW('Sanitation Data'!N119))),CM125="Yes"),OFFSET('Sanitation Data'!$N$10,0,10*ROW('Sanitation Data'!N119)),IF(AND(ISTEXT(OFFSET('Sanitation Data'!$L$2,0,10*ROW('Sanitation Data'!N119))),CM125="No",ISNUMBER(OFFSET('Sanitation Data'!$N$10,0,10*ROW('Sanitation Data'!N119)))),CONCATENATE("[",ROUND(OFFSET('Sanitation Data'!$N$10,0,10*ROW('Sanitation Data'!N119)),0),"]"),IF(AND(ISTEXT(OFFSET('Sanitation Data'!$L$2,0,10*ROW('Sanitation Data'!N119))),CM125="",ISNUMBER(OFFSET('Sanitation Data'!$N$10,0,10*ROW('Sanitation Data'!N119)))),OFFSET('Sanitation Data'!$N$10,0,10*ROW('Sanitation Data'!N119)),NA())))</f>
        <v>#N/A</v>
      </c>
      <c r="Y125" s="86" t="e">
        <f ca="true">+IF(AND(ISTEXT(OFFSET('Sanitation Data'!$L$2,0,10*ROW('Sanitation Data'!N119))),CN125="Yes"),OFFSET('Sanitation Data'!$N$11,0,10*ROW('Sanitation Data'!N119)),IF(AND(ISTEXT(OFFSET('Sanitation Data'!$L$2,0,10*ROW('Sanitation Data'!N119))),CN125="No",ISNUMBER(OFFSET('Sanitation Data'!$N$11,0,10*ROW('Sanitation Data'!N119)))),CONCATENATE("[",ROUND(OFFSET('Sanitation Data'!$N$11,0,10*ROW('Sanitation Data'!N119)),0),"]"),IF(AND(ISTEXT(OFFSET('Sanitation Data'!$L$2,0,10*ROW('Sanitation Data'!N119))),CN125="",ISNUMBER(OFFSET('Sanitation Data'!$N$11,0,10*ROW('Sanitation Data'!N119)))),OFFSET('Sanitation Data'!$N$11,0,10*ROW('Sanitation Data'!N119)),NA())))</f>
        <v>#N/A</v>
      </c>
      <c r="Z125" s="86" t="e">
        <f ca="true">+IF(AND(ISTEXT(OFFSET('Sanitation Data'!$L$2,0,10*ROW('Sanitation Data'!N119))),CO125="Yes"),OFFSET('Sanitation Data'!$N$12,0,10*ROW('Sanitation Data'!N119)),IF(AND(ISTEXT(OFFSET('Sanitation Data'!$L$2,0,10*ROW('Sanitation Data'!N119))),CO125="No",ISNUMBER(OFFSET('Sanitation Data'!$N$12,0,10*ROW('Sanitation Data'!N119)))),CONCATENATE("[",ROUND(OFFSET('Sanitation Data'!$N$12,0,10*ROW('Sanitation Data'!N119)),0),"]"),IF(AND(ISTEXT(OFFSET('Sanitation Data'!$L$2,0,10*ROW('Sanitation Data'!N119))),CO125="",ISNUMBER(OFFSET('Sanitation Data'!$N$12,0,10*ROW('Sanitation Data'!N119)))),OFFSET('Sanitation Data'!$N$12,0,10*ROW('Sanitation Data'!N119)),NA())))</f>
        <v>#N/A</v>
      </c>
      <c r="AA125" s="86" t="e">
        <f ca="true">+IF(AND(ISTEXT(OFFSET('Sanitation Data'!$L$2,0,10*ROW('Sanitation Data'!O119))),CP125="Yes"),100-OFFSET('Sanitation Data'!$O$4,0,10*ROW('Sanitation Data'!O119)),IF(AND(ISTEXT(OFFSET('Sanitation Data'!$L$2,0,10*ROW('Sanitation Data'!O119))),CP125="No",ISNUMBER(OFFSET('Sanitation Data'!$O$4,0,10*ROW('Sanitation Data'!O119)))),CONCATENATE("[",ROUND(100-OFFSET('Sanitation Data'!$O$4,0,10*ROW('Sanitation Data'!O119)),0),"]"),IF(AND(ISTEXT(OFFSET('Sanitation Data'!$L$2,0,10*ROW('Sanitation Data'!O119))),CP125="",ISNUMBER(OFFSET('Sanitation Data'!$O$4,0,10*ROW('Sanitation Data'!O119)))),100-OFFSET('Sanitation Data'!$O$4,0,10*ROW('Sanitation Data'!O119)),NA())))</f>
        <v>#N/A</v>
      </c>
      <c r="AB125" s="86" t="e">
        <f ca="true">+IF(AND(ISTEXT(OFFSET('Sanitation Data'!$L$2,0,10*ROW('Sanitation Data'!O119))),CQ125="Yes"),OFFSET('Sanitation Data'!$O$6,0,10*ROW('Sanitation Data'!R119)),IF(AND(ISTEXT(OFFSET('Sanitation Data'!$L$2,0,10*ROW('Sanitation Data'!O119))),CQ125="No",ISNUMBER(OFFSET('Sanitation Data'!$O$6,0,10*ROW('Sanitation Data'!O119)))),CONCATENATE("[",ROUND(OFFSET('Sanitation Data'!$O$6,0,10*ROW('Sanitation Data'!O119)),0),"]"),IF(AND(ISTEXT(OFFSET('Sanitation Data'!$L$2,0,10*ROW('Sanitation Data'!O119))),CQ125="",ISNUMBER(OFFSET('Sanitation Data'!$O$6,0,10*ROW('Sanitation Data'!O119)))),OFFSET('Sanitation Data'!$O$6,0,10*ROW('Sanitation Data'!O119)),NA())))</f>
        <v>#N/A</v>
      </c>
      <c r="AC125" s="86" t="e">
        <f ca="true">+IF(AND(ISTEXT(OFFSET('Sanitation Data'!$L$2,0,10*ROW('Sanitation Data'!O119))),CR125="Yes"),OFFSET('Sanitation Data'!$O$10,0,10*ROW('Sanitation Data'!O119)),IF(AND(ISTEXT(OFFSET('Sanitation Data'!$L$2,0,10*ROW('Sanitation Data'!O119))),CR125="No",ISNUMBER(OFFSET('Sanitation Data'!$O$10,0,10*ROW('Sanitation Data'!O119)))),CONCATENATE("[",ROUND(OFFSET('Sanitation Data'!$O$10,0,10*ROW('Sanitation Data'!O119)),0),"]"),IF(AND(ISTEXT(OFFSET('Sanitation Data'!$L$2,0,10*ROW('Sanitation Data'!O119))),CR125="",ISNUMBER(OFFSET('Sanitation Data'!$O$10,0,10*ROW('Sanitation Data'!O119)))),OFFSET('Sanitation Data'!$O$10,0,10*ROW('Sanitation Data'!O119)),NA())))</f>
        <v>#N/A</v>
      </c>
      <c r="AD125" s="86" t="e">
        <f ca="true">+IF(AND(ISTEXT(OFFSET('Sanitation Data'!$L$2,0,10*ROW('Sanitation Data'!O119))),CS125="Yes"),OFFSET('Sanitation Data'!$O$11,0,10*ROW('Sanitation Data'!O119)),IF(AND(ISTEXT(OFFSET('Sanitation Data'!$L$2,0,10*ROW('Sanitation Data'!O119))),CS125="No",ISNUMBER(OFFSET('Sanitation Data'!$O$11,0,10*ROW('Sanitation Data'!O119)))),CONCATENATE("[",ROUND(OFFSET('Sanitation Data'!$O$11,0,10*ROW('Sanitation Data'!O119)),0),"]"),IF(AND(ISTEXT(OFFSET('Sanitation Data'!$L$2,0,10*ROW('Sanitation Data'!O119))),CS125="",ISNUMBER(OFFSET('Sanitation Data'!$O$11,0,10*ROW('Sanitation Data'!O119)))),OFFSET('Sanitation Data'!$O$11,0,10*ROW('Sanitation Data'!O119)),NA())))</f>
        <v>#N/A</v>
      </c>
      <c r="AE125" s="86" t="e">
        <f ca="true">+IF(AND(ISTEXT(OFFSET('Sanitation Data'!$L$2,0,10*ROW('Sanitation Data'!O119))),CT125="Yes"),OFFSET('Sanitation Data'!$O$12,0,10*ROW('Sanitation Data'!O119)),IF(AND(ISTEXT(OFFSET('Sanitation Data'!$L$2,0,10*ROW('Sanitation Data'!O119))),CT125="No",ISNUMBER(OFFSET('Sanitation Data'!$O$12,0,10*ROW('Sanitation Data'!O119)))),CONCATENATE("[",ROUND(OFFSET('Sanitation Data'!$O$12,0,10*ROW('Sanitation Data'!O119)),0),"]"),IF(AND(ISTEXT(OFFSET('Sanitation Data'!$L$2,0,10*ROW('Sanitation Data'!O119))),CT125="",ISNUMBER(OFFSET('Sanitation Data'!$O$12,0,10*ROW('Sanitation Data'!O119)))),OFFSET('Sanitation Data'!$O$12,0,10*ROW('Sanitation Data'!O119)),NA())))</f>
        <v>#N/A</v>
      </c>
      <c r="AF125" s="86" t="e">
        <f ca="true">+IF(AND(ISTEXT(OFFSET('Sanitation Data'!$L$2,0,10*ROW('Sanitation Data'!P119))),CU125="Yes"),100-OFFSET('Sanitation Data'!$P$4,0,10*ROW('Sanitation Data'!P119)),IF(AND(ISTEXT(OFFSET('Sanitation Data'!$L$2,0,10*ROW('Sanitation Data'!P119))),CU125="No",ISNUMBER(OFFSET('Sanitation Data'!$P$4,0,10*ROW('Sanitation Data'!P119)))),CONCATENATE("[",ROUND(100-OFFSET('Sanitation Data'!$P$4,0,10*ROW('Sanitation Data'!P119)),0),"]"),IF(AND(ISTEXT(OFFSET('Sanitation Data'!$L$2,0,10*ROW('Sanitation Data'!P119))),CU125="",ISNUMBER(OFFSET('Sanitation Data'!$P$4,0,10*ROW('Sanitation Data'!P119)))),100-OFFSET('Sanitation Data'!$P$4,0,10*ROW('Sanitation Data'!P119)),NA())))</f>
        <v>#N/A</v>
      </c>
      <c r="AG125" s="86" t="e">
        <f ca="true">+IF(AND(ISTEXT(OFFSET('Sanitation Data'!$L$2,0,10*ROW('Sanitation Data'!P119))),CV125="Yes"),OFFSET('Sanitation Data'!$P$6,0,10*ROW('Sanitation Data'!P119)),IF(AND(ISTEXT(OFFSET('Sanitation Data'!$L$2,0,10*ROW('Sanitation Data'!P119))),CV125="No",ISNUMBER(OFFSET('Sanitation Data'!$P$6,0,10*ROW('Sanitation Data'!P119)))),CONCATENATE("[",ROUND(OFFSET('Sanitation Data'!$P$6,0,10*ROW('Sanitation Data'!P119)),0),"]"),IF(AND(ISTEXT(OFFSET('Sanitation Data'!$L$2,0,10*ROW('Sanitation Data'!P119))),CV125="",ISNUMBER(OFFSET('Sanitation Data'!$P$6,0,10*ROW('Sanitation Data'!P119)))),OFFSET('Sanitation Data'!$P$6,0,10*ROW('Sanitation Data'!P119)),NA())))</f>
        <v>#N/A</v>
      </c>
      <c r="AH125" s="86" t="e">
        <f ca="true">+IF(AND(ISTEXT(OFFSET('Sanitation Data'!$L$2,0,10*ROW('Sanitation Data'!P119))),CW125="Yes"),OFFSET('Sanitation Data'!$P$10,0,10*ROW('Sanitation Data'!P119)),IF(AND(ISTEXT(OFFSET('Sanitation Data'!$L$2,0,10*ROW('Sanitation Data'!P119))),CW125="No",ISNUMBER(OFFSET('Sanitation Data'!$P$10,0,10*ROW('Sanitation Data'!P119)))),CONCATENATE("[",ROUND(OFFSET('Sanitation Data'!$P$10,0,10*ROW('Sanitation Data'!P119)),0),"]"),IF(AND(ISTEXT(OFFSET('Sanitation Data'!$L$2,0,10*ROW('Sanitation Data'!P119))),CW125="",ISNUMBER(OFFSET('Sanitation Data'!$P$10,0,10*ROW('Sanitation Data'!P119)))),OFFSET('Sanitation Data'!$P$10,0,10*ROW('Sanitation Data'!P119)),NA())))</f>
        <v>#N/A</v>
      </c>
      <c r="AI125" s="86" t="e">
        <f ca="true">+IF(AND(ISTEXT(OFFSET('Sanitation Data'!$L$2,0,10*ROW('Sanitation Data'!P119))),CX125="Yes"),OFFSET('Sanitation Data'!$P$11,0,10*ROW('Sanitation Data'!P119)),IF(AND(ISTEXT(OFFSET('Sanitation Data'!$L$2,0,10*ROW('Sanitation Data'!P119))),CX125="No",ISNUMBER(OFFSET('Sanitation Data'!$P$11,0,10*ROW('Sanitation Data'!P119)))),CONCATENATE("[",ROUND(OFFSET('Sanitation Data'!$P$11,0,10*ROW('Sanitation Data'!P119)),0),"]"),IF(AND(ISTEXT(OFFSET('Sanitation Data'!$L$2,0,10*ROW('Sanitation Data'!P119))),CX125="",ISNUMBER(OFFSET('Sanitation Data'!$P$11,0,10*ROW('Sanitation Data'!P119)))),OFFSET('Sanitation Data'!$P$11,0,10*ROW('Sanitation Data'!P119)),NA())))</f>
        <v>#N/A</v>
      </c>
      <c r="AJ125" s="86" t="e">
        <f ca="true">+IF(AND(ISTEXT(OFFSET('Sanitation Data'!$L$2,0,10*ROW('Sanitation Data'!P119))),CY125="Yes"),OFFSET('Sanitation Data'!$P$12,0,10*ROW('Sanitation Data'!P119)),IF(AND(ISTEXT(OFFSET('Sanitation Data'!$L$2,0,10*ROW('Sanitation Data'!P119))),CY125="No",ISNUMBER(OFFSET('Sanitation Data'!$P$12,0,10*ROW('Sanitation Data'!P119)))),CONCATENATE("[",ROUND(OFFSET('Sanitation Data'!$P$12,0,10*ROW('Sanitation Data'!P119)),0),"]"),IF(AND(ISTEXT(OFFSET('Sanitation Data'!$L$2,0,10*ROW('Sanitation Data'!P119))),CY125="",ISNUMBER(OFFSET('Sanitation Data'!$P$12,0,10*ROW('Sanitation Data'!P119)))),OFFSET('Sanitation Data'!$P$12,0,10*ROW('Sanitation Data'!P119)),NA())))</f>
        <v>#N/A</v>
      </c>
      <c r="AK125" s="86" t="e">
        <f ca="true">+IF(AND(ISTEXT(OFFSET('Sanitation Data'!$L$2,0,10*ROW('Sanitation Data'!Q119))),CZ125="Yes"),100-OFFSET('Sanitation Data'!$Q$4,0,10*ROW('Sanitation Data'!Q119)),IF(AND(ISTEXT(OFFSET('Sanitation Data'!$L$2,0,10*ROW('Sanitation Data'!Q119))),CZ125="No",ISNUMBER(OFFSET('Sanitation Data'!$Q$4,0,10*ROW('Sanitation Data'!Q119)))),CONCATENATE("[",ROUND(100-OFFSET('Sanitation Data'!$Q$4,0,10*ROW('Sanitation Data'!Q119)),0),"]"),IF(AND(ISTEXT(OFFSET('Sanitation Data'!$L$2,0,10*ROW('Sanitation Data'!Q119))),CZ125="",ISNUMBER(OFFSET('Sanitation Data'!$Q$4,0,10*ROW('Sanitation Data'!Q119)))),100-OFFSET('Sanitation Data'!$Q$4,0,10*ROW('Sanitation Data'!Q119)),NA())))</f>
        <v>#N/A</v>
      </c>
      <c r="AL125" s="86" t="e">
        <f ca="true">+IF(AND(ISTEXT(OFFSET('Sanitation Data'!$L$2,0,10*ROW('Sanitation Data'!Q119))),DA125="Yes"),OFFSET('Sanitation Data'!$Q$6,0,10*ROW('Sanitation Data'!Q119)),IF(AND(ISTEXT(OFFSET('Sanitation Data'!$L$2,0,10*ROW('Sanitation Data'!Q119))),DA125="No",ISNUMBER(OFFSET('Sanitation Data'!$Q$6,0,10*ROW('Sanitation Data'!Q119)))),CONCATENATE("[",ROUND(OFFSET('Sanitation Data'!$Q$6,0,10*ROW('Sanitation Data'!Q119)),0),"]"),IF(AND(ISTEXT(OFFSET('Sanitation Data'!$L$2,0,10*ROW('Sanitation Data'!Q119))),DA125="",ISNUMBER(OFFSET('Sanitation Data'!$Q$6,0,10*ROW('Sanitation Data'!Q119)))),OFFSET('Sanitation Data'!$Q$6,0,10*ROW('Sanitation Data'!Q119)),NA())))</f>
        <v>#N/A</v>
      </c>
      <c r="AM125" s="86" t="e">
        <f ca="true">+IF(AND(ISTEXT(OFFSET('Sanitation Data'!$L$2,0,10*ROW('Sanitation Data'!Q119))),DB125="Yes"),OFFSET('Sanitation Data'!$Q$10,0,10*ROW('Sanitation Data'!Q119)),IF(AND(ISTEXT(OFFSET('Sanitation Data'!$L$2,0,10*ROW('Sanitation Data'!Q119))),DB125="No",ISNUMBER(OFFSET('Sanitation Data'!$Q$10,0,10*ROW('Sanitation Data'!Q119)))),CONCATENATE("[",ROUND(OFFSET('Sanitation Data'!$Q$10,0,10*ROW('Sanitation Data'!Q119)),0),"]"),IF(AND(ISTEXT(OFFSET('Sanitation Data'!$L$2,0,10*ROW('Sanitation Data'!Q119))),DB125="",ISNUMBER(OFFSET('Sanitation Data'!$Q$10,0,10*ROW('Sanitation Data'!Q119)))),OFFSET('Sanitation Data'!$Q$10,0,10*ROW('Sanitation Data'!Q119)),NA())))</f>
        <v>#N/A</v>
      </c>
      <c r="AN125" s="86" t="e">
        <f ca="true">+IF(AND(ISTEXT(OFFSET('Sanitation Data'!$L$2,0,10*ROW('Sanitation Data'!Q119))),DC125="Yes"),OFFSET('Sanitation Data'!$Q$11,0,10*ROW('Sanitation Data'!Q119)),IF(AND(ISTEXT(OFFSET('Sanitation Data'!$L$2,0,10*ROW('Sanitation Data'!Q119))),DC125="No",ISNUMBER(OFFSET('Sanitation Data'!$Q$11,0,10*ROW('Sanitation Data'!Q119)))),CONCATENATE("[",ROUND(OFFSET('Sanitation Data'!$Q$11,0,10*ROW('Sanitation Data'!Q119)),0),"]"),IF(AND(ISTEXT(OFFSET('Sanitation Data'!$L$2,0,10*ROW('Sanitation Data'!Q119))),DC125="",ISNUMBER(OFFSET('Sanitation Data'!$Q$11,0,10*ROW('Sanitation Data'!Q119)))),OFFSET('Sanitation Data'!$Q$11,0,10*ROW('Sanitation Data'!Q119)),NA())))</f>
        <v>#N/A</v>
      </c>
      <c r="AO125" s="86" t="e">
        <f ca="true">+IF(AND(ISTEXT(OFFSET('Sanitation Data'!$L$2,0,10*ROW('Sanitation Data'!Q119))),DD125="Yes"),OFFSET('Sanitation Data'!$Q$12,0,10*ROW('Sanitation Data'!Q119)),IF(AND(ISTEXT(OFFSET('Sanitation Data'!$L$2,0,10*ROW('Sanitation Data'!Q119))),DD125="No",ISNUMBER(OFFSET('Sanitation Data'!$Q$12,0,10*ROW('Sanitation Data'!Q119)))),CONCATENATE("[",ROUND(OFFSET('Sanitation Data'!$Q$12,0,10*ROW('Sanitation Data'!Q119)),0),"]"),IF(AND(ISTEXT(OFFSET('Sanitation Data'!$L$2,0,10*ROW('Sanitation Data'!Q119))),DD125="",ISNUMBER(OFFSET('Sanitation Data'!$Q$12,0,10*ROW('Sanitation Data'!Q119)))),OFFSET('Sanitation Data'!$Q$12,0,10*ROW('Sanitation Data'!Q119)),NA())))</f>
        <v>#N/A</v>
      </c>
      <c r="AP125" s="86" t="e">
        <f ca="true">+IF(AND(ISTEXT(OFFSET('Sanitation Data'!$L$2,0,10*ROW('Sanitation Data'!R119))),DE125="Yes"),100-OFFSET('Sanitation Data'!$R$4,0,10*ROW('Sanitation Data'!R119)),IF(AND(ISTEXT(OFFSET('Sanitation Data'!$L$2,0,10*ROW('Sanitation Data'!R119))),DE125="No",ISNUMBER(OFFSET('Sanitation Data'!$R$4,0,10*ROW('Sanitation Data'!R119)))),CONCATENATE("[",ROUND(100-OFFSET('Sanitation Data'!$R$4,0,10*ROW('Sanitation Data'!R119)),0),"]"),IF(AND(ISTEXT(OFFSET('Sanitation Data'!$L$2,0,10*ROW('Sanitation Data'!R119))),DE125="",ISNUMBER(OFFSET('Sanitation Data'!$R$4,0,10*ROW('Sanitation Data'!R119)))),100-OFFSET('Sanitation Data'!$R$4,0,10*ROW('Sanitation Data'!R119)),NA())))</f>
        <v>#N/A</v>
      </c>
      <c r="AQ125" s="86" t="e">
        <f ca="true">+IF(AND(ISTEXT(OFFSET('Sanitation Data'!$L$2,0,10*ROW('Sanitation Data'!R119))),DF125="Yes"),OFFSET('Sanitation Data'!$R$6,0,10*ROW('Sanitation Data'!R119)),IF(AND(ISTEXT(OFFSET('Sanitation Data'!$L$2,0,10*ROW('Sanitation Data'!R119))),DF125="No",ISNUMBER(OFFSET('Sanitation Data'!$R$6,0,10*ROW('Sanitation Data'!R119)))),CONCATENATE("[",ROUND(OFFSET('Sanitation Data'!$R$6,0,10*ROW('Sanitation Data'!R119)),0),"]"),IF(AND(ISTEXT(OFFSET('Sanitation Data'!$L$2,0,10*ROW('Sanitation Data'!R119))),DF125="",ISNUMBER(OFFSET('Sanitation Data'!$R$6,0,10*ROW('Sanitation Data'!R119)))),OFFSET('Sanitation Data'!$R$6,0,10*ROW('Sanitation Data'!R119)),NA())))</f>
        <v>#N/A</v>
      </c>
      <c r="AR125" s="86" t="e">
        <f ca="true">+IF(AND(ISTEXT(OFFSET('Sanitation Data'!$L$2,0,10*ROW('Sanitation Data'!R119))),DG125="Yes"),OFFSET('Sanitation Data'!$R$10,0,10*ROW('Sanitation Data'!R119)),IF(AND(ISTEXT(OFFSET('Sanitation Data'!$L$2,0,10*ROW('Sanitation Data'!R119))),DG125="No",ISNUMBER(OFFSET('Sanitation Data'!$R$10,0,10*ROW('Sanitation Data'!R119)))),CONCATENATE("[",ROUND(OFFSET('Sanitation Data'!$R$10,0,10*ROW('Sanitation Data'!R119)),0),"]"),IF(AND(ISTEXT(OFFSET('Sanitation Data'!$L$2,0,10*ROW('Sanitation Data'!R119))),DG125="",ISNUMBER(OFFSET('Sanitation Data'!$R$10,0,10*ROW('Sanitation Data'!R119)))),OFFSET('Sanitation Data'!$R$10,0,10*ROW('Sanitation Data'!R119)),NA())))</f>
        <v>#N/A</v>
      </c>
      <c r="AS125" s="86" t="e">
        <f ca="true">+IF(AND(ISTEXT(OFFSET('Sanitation Data'!$L$2,0,10*ROW('Sanitation Data'!R119))),DH125="Yes"),OFFSET('Sanitation Data'!$R$11,0,10*ROW('Sanitation Data'!R119)),IF(AND(ISTEXT(OFFSET('Sanitation Data'!$L$2,0,10*ROW('Sanitation Data'!R119))),DH125="No",ISNUMBER(OFFSET('Sanitation Data'!$R$11,0,10*ROW('Sanitation Data'!R119)))),CONCATENATE("[",ROUND(OFFSET('Sanitation Data'!$R$11,0,10*ROW('Sanitation Data'!R119)),0),"]"),IF(AND(ISTEXT(OFFSET('Sanitation Data'!$L$2,0,10*ROW('Sanitation Data'!R119))),DH125="",ISNUMBER(OFFSET('Sanitation Data'!$R$11,0,10*ROW('Sanitation Data'!R119)))),OFFSET('Sanitation Data'!$R$11,0,10*ROW('Sanitation Data'!R119)),NA())))</f>
        <v>#N/A</v>
      </c>
      <c r="AT125" s="86" t="e">
        <f ca="true">+IF(AND(ISTEXT(OFFSET('Sanitation Data'!$L$2,0,10*ROW('Sanitation Data'!R119))),DI125="Yes"),OFFSET('Sanitation Data'!$R$12,0,10*ROW('Sanitation Data'!R119)),IF(AND(ISTEXT(OFFSET('Sanitation Data'!$L$2,0,10*ROW('Sanitation Data'!R119))),DI125="No",ISNUMBER(OFFSET('Sanitation Data'!$R$12,0,10*ROW('Sanitation Data'!R119)))),CONCATENATE("[",ROUND(OFFSET('Sanitation Data'!$R$12,0,10*ROW('Sanitation Data'!R119)),0),"]"),IF(AND(ISTEXT(OFFSET('Sanitation Data'!$L$2,0,10*ROW('Sanitation Data'!R119))),DI125="",ISNUMBER(OFFSET('Sanitation Data'!$R$12,0,10*ROW('Sanitation Data'!R119)))),OFFSET('Sanitation Data'!$R$12,0,10*ROW('Sanitation Data'!R119)),NA())))</f>
        <v>#N/A</v>
      </c>
      <c r="AU125" s="86" t="e">
        <f ca="true">+IF(AND(ISTEXT(OFFSET('Sanitation Data'!$L$2,0,10*ROW('Sanitation Data'!S119))),DJ125="Yes"),100-OFFSET('Sanitation Data'!$S$4,0,10*ROW('Sanitation Data'!S119)),IF(AND(ISTEXT(OFFSET('Sanitation Data'!$L$2,0,10*ROW('Sanitation Data'!S119))),DJ125="No",ISNUMBER(OFFSET('Sanitation Data'!$S$4,0,10*ROW('Sanitation Data'!S119)))),CONCATENATE("[",ROUND(100-OFFSET('Sanitation Data'!$S$4,0,10*ROW('Sanitation Data'!S119)),0),"]"),IF(AND(ISTEXT(OFFSET('Sanitation Data'!$L$2,0,10*ROW('Sanitation Data'!S119))),DJ125="",ISNUMBER(OFFSET('Sanitation Data'!$S$4,0,10*ROW('Sanitation Data'!S119)))),100-OFFSET('Sanitation Data'!$S$4,0,10*ROW('Sanitation Data'!S119)),NA())))</f>
        <v>#N/A</v>
      </c>
      <c r="AV125" s="86" t="e">
        <f ca="true">+IF(AND(ISTEXT(OFFSET('Sanitation Data'!$L$2,0,10*ROW('Sanitation Data'!S119))),DK125="Yes"),OFFSET('Sanitation Data'!$S$6,0,10*ROW('Sanitation Data'!S119)),IF(AND(ISTEXT(OFFSET('Sanitation Data'!$L$2,0,10*ROW('Sanitation Data'!S119))),DK125="No",ISNUMBER(OFFSET('Sanitation Data'!$S$6,0,10*ROW('Sanitation Data'!S119)))),CONCATENATE("[",ROUND(OFFSET('Sanitation Data'!$S$6,0,10*ROW('Sanitation Data'!S119)),0),"]"),IF(AND(ISTEXT(OFFSET('Sanitation Data'!$L$2,0,10*ROW('Sanitation Data'!S119))),DK125="",ISNUMBER(OFFSET('Sanitation Data'!$S$6,0,10*ROW('Sanitation Data'!S119)))),OFFSET('Sanitation Data'!$S$6,0,10*ROW('Sanitation Data'!S119)),NA())))</f>
        <v>#N/A</v>
      </c>
      <c r="AW125" s="86" t="e">
        <f ca="true">+IF(AND(ISTEXT(OFFSET('Sanitation Data'!$L$2,0,10*ROW('Sanitation Data'!S119))),DL125="Yes"),OFFSET('Sanitation Data'!$S$10,0,10*ROW('Sanitation Data'!S119)),IF(AND(ISTEXT(OFFSET('Sanitation Data'!$L$2,0,10*ROW('Sanitation Data'!S119))),DL125="No",ISNUMBER(OFFSET('Sanitation Data'!$S$10,0,10*ROW('Sanitation Data'!S119)))),CONCATENATE("[",ROUND(OFFSET('Sanitation Data'!$S$10,0,10*ROW('Sanitation Data'!S119)),0),"]"),IF(AND(ISTEXT(OFFSET('Sanitation Data'!$L$2,0,10*ROW('Sanitation Data'!S119))),DL125="",ISNUMBER(OFFSET('Sanitation Data'!$S$10,0,10*ROW('Sanitation Data'!S119)))),OFFSET('Sanitation Data'!$S$10,0,10*ROW('Sanitation Data'!S119)),NA())))</f>
        <v>#N/A</v>
      </c>
      <c r="AX125" s="86" t="e">
        <f ca="true">+IF(AND(ISTEXT(OFFSET('Sanitation Data'!$L$2,0,10*ROW('Sanitation Data'!S119))),DM125="Yes"),OFFSET('Sanitation Data'!$S$11,0,10*ROW('Sanitation Data'!S119)),IF(AND(ISTEXT(OFFSET('Sanitation Data'!$L$2,0,10*ROW('Sanitation Data'!S119))),DM125="No",ISNUMBER(OFFSET('Sanitation Data'!$S$11,0,10*ROW('Sanitation Data'!S119)))),CONCATENATE("[",ROUND(OFFSET('Sanitation Data'!$S$11,0,10*ROW('Sanitation Data'!S119)),0),"]"),IF(AND(ISTEXT(OFFSET('Sanitation Data'!$L$2,0,10*ROW('Sanitation Data'!S119))),DM125="",ISNUMBER(OFFSET('Sanitation Data'!$S$11,0,10*ROW('Sanitation Data'!S119)))),OFFSET('Sanitation Data'!$S$11,0,10*ROW('Sanitation Data'!S119)),NA())))</f>
        <v>#N/A</v>
      </c>
      <c r="AY125" s="86" t="e">
        <f ca="true">+IF(AND(ISTEXT(OFFSET('Sanitation Data'!$L$2,0,10*ROW('Sanitation Data'!S119))),DN125="Yes"),OFFSET('Sanitation Data'!$S$12,0,10*ROW('Sanitation Data'!S119)),IF(AND(ISTEXT(OFFSET('Sanitation Data'!$L$2,0,10*ROW('Sanitation Data'!S119))),DN125="No",ISNUMBER(OFFSET('Sanitation Data'!$S$12,0,10*ROW('Sanitation Data'!S119)))),CONCATENATE("[",ROUND(OFFSET('Sanitation Data'!$S$12,0,10*ROW('Sanitation Data'!S119)),0),"]"),IF(AND(ISTEXT(OFFSET('Sanitation Data'!$L$2,0,10*ROW('Sanitation Data'!S119))),DN125="",ISNUMBER(OFFSET('Sanitation Data'!$S$12,0,10*ROW('Sanitation Data'!S119)))),OFFSET('Sanitation Data'!$S$12,0,10*ROW('Sanitation Data'!S119)),NA())))</f>
        <v>#N/A</v>
      </c>
      <c r="AZ125" s="87" t="e">
        <f ca="true">+IF(AND(ISTEXT(OFFSET('Hygiene Data'!$L$2,0,10*ROW('Hygiene Data'!N119))),DO125="Yes"),OFFSET('Hygiene Data'!$N$5,0,10*ROW('Hygiene Data'!N119)),IF(AND(ISTEXT(OFFSET('Hygiene Data'!$L$2,0,10*ROW('Hygiene Data'!N119))),DO125="No",ISNUMBER(OFFSET('Hygiene Data'!$N$5,0,10*ROW('Hygiene Data'!N119)))),CONCATENATE("[",ROUND(OFFSET('Hygiene Data'!$N$5,0,10*ROW('Hygiene Data'!N119)),0),"]"),IF(AND(ISTEXT(OFFSET('Hygiene Data'!$L$2,0,10*ROW('Hygiene Data'!N119))),DO125="",ISNUMBER(OFFSET('Hygiene Data'!$N$5,0,10*ROW('Hygiene Data'!N119)))),OFFSET('Hygiene Data'!$N$5,0,10*ROW('Hygiene Data'!N119)),NA())))</f>
        <v>#N/A</v>
      </c>
      <c r="BA125" s="87" t="e">
        <f ca="true">+IF(AND(ISTEXT(OFFSET('Hygiene Data'!$L$2,0,10*ROW('Hygiene Data'!N119))),DP125="Yes"),OFFSET('Hygiene Data'!$N$7,0,10*ROW('Hygiene Data'!N119)),IF(AND(ISTEXT(OFFSET('Hygiene Data'!$L$2,0,10*ROW('Hygiene Data'!N119))),DP125="No",ISNUMBER(OFFSET('Hygiene Data'!$N$7,0,10*ROW('Hygiene Data'!N119)))),CONCATENATE("[",ROUND(OFFSET('Hygiene Data'!$N$7,0,10*ROW('Hygiene Data'!N119)),0),"]"),IF(AND(ISTEXT(OFFSET('Hygiene Data'!$L$2,0,10*ROW('Hygiene Data'!N119))),DP125="",ISNUMBER(OFFSET('Hygiene Data'!$N$7,0,10*ROW('Hygiene Data'!N119)))),OFFSET('Hygiene Data'!$N$7,0,10*ROW('Hygiene Data'!N119)),NA())))</f>
        <v>#N/A</v>
      </c>
      <c r="BB125" s="87" t="e">
        <f ca="true">+IF(AND(ISTEXT(OFFSET('Hygiene Data'!$L$2,0,10*ROW('Hygiene Data'!N119))),DQ125="Yes"),OFFSET('Hygiene Data'!$N$9,0,10*ROW('Hygiene Data'!N119)),IF(AND(ISTEXT(OFFSET('Hygiene Data'!$L$2,0,10*ROW('Hygiene Data'!N119))),DQ125="No",ISNUMBER(OFFSET('Hygiene Data'!$N$9,0,10*ROW('Hygiene Data'!N119)))),CONCATENATE("[",ROUND(OFFSET('Hygiene Data'!$N$9,0,10*ROW('Hygiene Data'!N119)),0),"]"),IF(AND(ISTEXT(OFFSET('Hygiene Data'!$L$2,0,10*ROW('Hygiene Data'!N119))),DQ125="",ISNUMBER(OFFSET('Hygiene Data'!$N$9,0,10*ROW('Hygiene Data'!N119)))),OFFSET('Hygiene Data'!$N$9,0,10*ROW('Hygiene Data'!N119)),NA())))</f>
        <v>#N/A</v>
      </c>
      <c r="BC125" s="87" t="e">
        <f ca="true">+IF(AND(ISTEXT(OFFSET('Hygiene Data'!$L$2,0,10*ROW('Hygiene Data'!O119))),DR125="Yes"),OFFSET('Hygiene Data'!$O$5,0,10*ROW('Hygiene Data'!O119)),IF(AND(ISTEXT(OFFSET('Hygiene Data'!$L$2,0,10*ROW('Hygiene Data'!O119))),DR125="No",ISNUMBER(OFFSET('Hygiene Data'!$O$5,0,10*ROW('Hygiene Data'!O119)))),CONCATENATE("[",ROUND(OFFSET('Hygiene Data'!$O$5,0,10*ROW('Hygiene Data'!O119)),0),"]"),IF(AND(ISTEXT(OFFSET('Hygiene Data'!$L$2,0,10*ROW('Hygiene Data'!O119))),DR125="",ISNUMBER(OFFSET('Hygiene Data'!$O$5,0,10*ROW('Hygiene Data'!O119)))),OFFSET('Hygiene Data'!$O$5,0,10*ROW('Hygiene Data'!O119)),NA())))</f>
        <v>#N/A</v>
      </c>
      <c r="BD125" s="87" t="e">
        <f ca="true">+IF(AND(ISTEXT(OFFSET('Hygiene Data'!$L$2,0,10*ROW('Hygiene Data'!O119))),DS125="Yes"),OFFSET('Hygiene Data'!$O$7,0,10*ROW('Hygiene Data'!O119)),IF(AND(ISTEXT(OFFSET('Hygiene Data'!$L$2,0,10*ROW('Hygiene Data'!O119))),DS125="No",ISNUMBER(OFFSET('Hygiene Data'!$O$7,0,10*ROW('Hygiene Data'!O119)))),CONCATENATE("[",ROUND(OFFSET('Hygiene Data'!$O$7,0,10*ROW('Hygiene Data'!O119)),0),"]"),IF(AND(ISTEXT(OFFSET('Hygiene Data'!$L$2,0,10*ROW('Hygiene Data'!O119))),DS125="",ISNUMBER(OFFSET('Hygiene Data'!$O$7,0,10*ROW('Hygiene Data'!O119)))),OFFSET('Hygiene Data'!$O$7,0,10*ROW('Hygiene Data'!O119)),NA())))</f>
        <v>#N/A</v>
      </c>
      <c r="BE125" s="87" t="e">
        <f ca="true">+IF(AND(ISTEXT(OFFSET('Hygiene Data'!$L$2,0,10*ROW('Hygiene Data'!O119))),DT125="Yes"),OFFSET('Hygiene Data'!$O$9,0,10*ROW('Hygiene Data'!O119)),IF(AND(ISTEXT(OFFSET('Hygiene Data'!$L$2,0,10*ROW('Hygiene Data'!O119))),DT125="No",ISNUMBER(OFFSET('Hygiene Data'!$O$9,0,10*ROW('Hygiene Data'!O119)))),CONCATENATE("[",ROUND(OFFSET('Hygiene Data'!$O$9,0,10*ROW('Hygiene Data'!O119)),0),"]"),IF(AND(ISTEXT(OFFSET('Hygiene Data'!$L$2,0,10*ROW('Hygiene Data'!O119))),DT125="",ISNUMBER(OFFSET('Hygiene Data'!$O$9,0,10*ROW('Hygiene Data'!O119)))),OFFSET('Hygiene Data'!$O$9,0,10*ROW('Hygiene Data'!O119)),NA())))</f>
        <v>#N/A</v>
      </c>
      <c r="BF125" s="87" t="e">
        <f ca="true">+IF(AND(ISTEXT(OFFSET('Hygiene Data'!$L$2,0,10*ROW('Hygiene Data'!P119))),DU125="Yes"),OFFSET('Hygiene Data'!$P$5,0,10*ROW('Hygiene Data'!P119)),IF(AND(ISTEXT(OFFSET('Hygiene Data'!$L$2,0,10*ROW('Hygiene Data'!P119))),DU125="No",ISNUMBER(OFFSET('Hygiene Data'!$P$5,0,10*ROW('Hygiene Data'!P119)))),CONCATENATE("[",ROUND(OFFSET('Hygiene Data'!$P$5,0,10*ROW('Hygiene Data'!P119)),0),"]"),IF(AND(ISTEXT(OFFSET('Hygiene Data'!$L$2,0,10*ROW('Hygiene Data'!P119))),DU125="",ISNUMBER(OFFSET('Hygiene Data'!$P$5,0,10*ROW('Hygiene Data'!P119)))),OFFSET('Hygiene Data'!$P$5,0,10*ROW('Hygiene Data'!P119)),NA())))</f>
        <v>#N/A</v>
      </c>
      <c r="BG125" s="87" t="e">
        <f ca="true">+IF(AND(ISTEXT(OFFSET('Hygiene Data'!$L$2,0,10*ROW('Hygiene Data'!P119))),DV125="Yes"),OFFSET('Hygiene Data'!$P$7,0,10*ROW('Hygiene Data'!P119)),IF(AND(ISTEXT(OFFSET('Hygiene Data'!$L$2,0,10*ROW('Hygiene Data'!P119))),DV125="No",ISNUMBER(OFFSET('Hygiene Data'!$P$7,0,10*ROW('Hygiene Data'!P119)))),CONCATENATE("[",ROUND(OFFSET('Hygiene Data'!$P$7,0,10*ROW('Hygiene Data'!P119)),0),"]"),IF(AND(ISTEXT(OFFSET('Hygiene Data'!$L$2,0,10*ROW('Hygiene Data'!P119))),DV125="",ISNUMBER(OFFSET('Hygiene Data'!$P$7,0,10*ROW('Hygiene Data'!P119)))),OFFSET('Hygiene Data'!$P$7,0,10*ROW('Hygiene Data'!P119)),NA())))</f>
        <v>#N/A</v>
      </c>
      <c r="BH125" s="87" t="e">
        <f ca="true">+IF(AND(ISTEXT(OFFSET('Hygiene Data'!$L$2,0,10*ROW('Hygiene Data'!P119))),DW125="Yes"),OFFSET('Hygiene Data'!$P$9,0,10*ROW('Hygiene Data'!P119)),IF(AND(ISTEXT(OFFSET('Hygiene Data'!$L$2,0,10*ROW('Hygiene Data'!P119))),DW125="No",ISNUMBER(OFFSET('Hygiene Data'!$P$9,0,10*ROW('Hygiene Data'!P119)))),CONCATENATE("[",ROUND(OFFSET('Hygiene Data'!$P$9,0,10*ROW('Hygiene Data'!P119)),0),"]"),IF(AND(ISTEXT(OFFSET('Hygiene Data'!$L$2,0,10*ROW('Hygiene Data'!P119))),DW125="",ISNUMBER(OFFSET('Hygiene Data'!$P$9,0,10*ROW('Hygiene Data'!P119)))),OFFSET('Hygiene Data'!$P$9,0,10*ROW('Hygiene Data'!P119)),NA())))</f>
        <v>#N/A</v>
      </c>
      <c r="BI125" s="87" t="e">
        <f ca="true">+IF(AND(ISTEXT(OFFSET('Hygiene Data'!$L$2,0,10*ROW('Hygiene Data'!Q119))),DX125="Yes"),OFFSET('Hygiene Data'!$Q$5,0,10*ROW('Hygiene Data'!Q119)),IF(AND(ISTEXT(OFFSET('Hygiene Data'!$L$2,0,10*ROW('Hygiene Data'!Q119))),DX125="No",ISNUMBER(OFFSET('Hygiene Data'!$Q$5,0,10*ROW('Hygiene Data'!Q119)))),CONCATENATE("[",ROUND(OFFSET('Hygiene Data'!$Q$5,0,10*ROW('Hygiene Data'!Q119)),0),"]"),IF(AND(ISTEXT(OFFSET('Hygiene Data'!$L$2,0,10*ROW('Hygiene Data'!Q119))),DX125="",ISNUMBER(OFFSET('Hygiene Data'!$Q$5,0,10*ROW('Hygiene Data'!Q119)))),OFFSET('Hygiene Data'!$Q$5,0,10*ROW('Hygiene Data'!Q119)),NA())))</f>
        <v>#N/A</v>
      </c>
      <c r="BJ125" s="87" t="e">
        <f ca="true">+IF(AND(ISTEXT(OFFSET('Hygiene Data'!$L$2,0,10*ROW('Hygiene Data'!Q119))),DY125="Yes"),OFFSET('Hygiene Data'!$Q$7,0,10*ROW('Hygiene Data'!Q119)),IF(AND(ISTEXT(OFFSET('Hygiene Data'!$L$2,0,10*ROW('Hygiene Data'!Q119))),DY125="No",ISNUMBER(OFFSET('Hygiene Data'!$Q$7,0,10*ROW('Hygiene Data'!Q119)))),CONCATENATE("[",ROUND(OFFSET('Hygiene Data'!$Q$7,0,10*ROW('Hygiene Data'!Q119)),0),"]"),IF(AND(ISTEXT(OFFSET('Hygiene Data'!$L$2,0,10*ROW('Hygiene Data'!Q119))),DY125="",ISNUMBER(OFFSET('Hygiene Data'!$Q$7,0,10*ROW('Hygiene Data'!Q119)))),OFFSET('Hygiene Data'!$Q$7,0,10*ROW('Hygiene Data'!Q119)),NA())))</f>
        <v>#N/A</v>
      </c>
      <c r="BK125" s="87" t="e">
        <f ca="true">+IF(AND(ISTEXT(OFFSET('Hygiene Data'!$L$2,0,10*ROW('Hygiene Data'!Q119))),DZ125="Yes"),OFFSET('Hygiene Data'!$Q$9,0,10*ROW('Hygiene Data'!Q119)),IF(AND(ISTEXT(OFFSET('Hygiene Data'!$L$2,0,10*ROW('Hygiene Data'!Q119))),DZ125="No",ISNUMBER(OFFSET('Hygiene Data'!$Q$9,0,10*ROW('Hygiene Data'!Q119)))),CONCATENATE("[",ROUND(OFFSET('Hygiene Data'!$Q$9,0,10*ROW('Hygiene Data'!Q119)),0),"]"),IF(AND(ISTEXT(OFFSET('Hygiene Data'!$L$2,0,10*ROW('Hygiene Data'!Q119))),DZ125="",ISNUMBER(OFFSET('Hygiene Data'!$Q$9,0,10*ROW('Hygiene Data'!Q119)))),OFFSET('Hygiene Data'!$Q$9,0,10*ROW('Hygiene Data'!Q119)),NA())))</f>
        <v>#N/A</v>
      </c>
      <c r="BL125" s="87" t="e">
        <f ca="true">+IF(AND(ISTEXT(OFFSET('Hygiene Data'!$L$2,0,10*ROW('Hygiene Data'!R119))),EA125="Yes"),OFFSET('Hygiene Data'!$R$5,0,10*ROW('Hygiene Data'!R119)),IF(AND(ISTEXT(OFFSET('Hygiene Data'!$L$2,0,10*ROW('Hygiene Data'!R119))),EA125="No",ISNUMBER(OFFSET('Hygiene Data'!$R$5,0,10*ROW('Hygiene Data'!R119)))),CONCATENATE("[",ROUND(OFFSET('Hygiene Data'!$R$5,0,10*ROW('Hygiene Data'!R119)),0),"]"),IF(AND(ISTEXT(OFFSET('Hygiene Data'!$L$2,0,10*ROW('Hygiene Data'!R119))),EA125="",ISNUMBER(OFFSET('Hygiene Data'!$R$5,0,10*ROW('Hygiene Data'!R119)))),OFFSET('Hygiene Data'!$R$5,0,10*ROW('Hygiene Data'!R119)),NA())))</f>
        <v>#N/A</v>
      </c>
      <c r="BM125" s="87" t="e">
        <f ca="true">+IF(AND(ISTEXT(OFFSET('Hygiene Data'!$L$2,0,10*ROW('Hygiene Data'!R119))),EB125="Yes"),OFFSET('Hygiene Data'!$R$7,0,10*ROW('Hygiene Data'!R119)),IF(AND(ISTEXT(OFFSET('Hygiene Data'!$L$2,0,10*ROW('Hygiene Data'!R119))),EB125="No",ISNUMBER(OFFSET('Hygiene Data'!$R$7,0,10*ROW('Hygiene Data'!R119)))),CONCATENATE("[",ROUND(OFFSET('Hygiene Data'!$R$7,0,10*ROW('Hygiene Data'!R119)),0),"]"),IF(AND(ISTEXT(OFFSET('Hygiene Data'!$L$2,0,10*ROW('Hygiene Data'!R119))),EB125="",ISNUMBER(OFFSET('Hygiene Data'!$R$7,0,10*ROW('Hygiene Data'!R119)))),OFFSET('Hygiene Data'!$R$7,0,10*ROW('Hygiene Data'!R119)),NA())))</f>
        <v>#N/A</v>
      </c>
      <c r="BN125" s="87" t="e">
        <f ca="true">+IF(AND(ISTEXT(OFFSET('Hygiene Data'!$L$2,0,10*ROW('Hygiene Data'!R119))),EC125="Yes"),OFFSET('Hygiene Data'!$R$9,0,10*ROW('Hygiene Data'!R119)),IF(AND(ISTEXT(OFFSET('Hygiene Data'!$L$2,0,10*ROW('Hygiene Data'!R119))),EC125="No",ISNUMBER(OFFSET('Hygiene Data'!$R$9,0,10*ROW('Hygiene Data'!R119)))),CONCATENATE("[",ROUND(OFFSET('Hygiene Data'!$R$9,0,10*ROW('Hygiene Data'!R119)),0),"]"),IF(AND(ISTEXT(OFFSET('Hygiene Data'!$L$2,0,10*ROW('Hygiene Data'!R119))),EC125="",ISNUMBER(OFFSET('Hygiene Data'!$R$9,0,10*ROW('Hygiene Data'!R119)))),OFFSET('Hygiene Data'!$R$9,0,10*ROW('Hygiene Data'!R119)),NA())))</f>
        <v>#N/A</v>
      </c>
      <c r="BO125" s="87" t="e">
        <f ca="true">+IF(AND(ISTEXT(OFFSET('Hygiene Data'!$L$2,0,10*ROW('Hygiene Data'!S119))),ED125="Yes"),OFFSET('Hygiene Data'!$S$5,0,10*ROW('Hygiene Data'!S119)),IF(AND(ISTEXT(OFFSET('Hygiene Data'!$L$2,0,10*ROW('Hygiene Data'!S119))),ED125="No",ISNUMBER(OFFSET('Hygiene Data'!$S$5,0,10*ROW('Hygiene Data'!S119)))),CONCATENATE("[",ROUND(OFFSET('Hygiene Data'!$S$5,0,10*ROW('Hygiene Data'!S119)),0),"]"),IF(AND(ISTEXT(OFFSET('Hygiene Data'!$L$2,0,10*ROW('Hygiene Data'!S119))),ED125="",ISNUMBER(OFFSET('Hygiene Data'!$S$5,0,10*ROW('Hygiene Data'!S119)))),OFFSET('Hygiene Data'!$S$5,0,10*ROW('Hygiene Data'!S119)),NA())))</f>
        <v>#N/A</v>
      </c>
      <c r="BP125" s="87" t="e">
        <f ca="true">+IF(AND(ISTEXT(OFFSET('Hygiene Data'!$L$2,0,10*ROW('Hygiene Data'!S119))),EE125="Yes"),OFFSET('Hygiene Data'!$S$7,0,10*ROW('Hygiene Data'!S119)),IF(AND(ISTEXT(OFFSET('Hygiene Data'!$L$2,0,10*ROW('Hygiene Data'!S119))),EE125="No",ISNUMBER(OFFSET('Hygiene Data'!$S$7,0,10*ROW('Hygiene Data'!S119)))),CONCATENATE("[",ROUND(OFFSET('Hygiene Data'!$S$7,0,10*ROW('Hygiene Data'!S119)),0),"]"),IF(AND(ISTEXT(OFFSET('Hygiene Data'!$L$2,0,10*ROW('Hygiene Data'!S119))),EE125="",ISNUMBER(OFFSET('Hygiene Data'!$S$7,0,10*ROW('Hygiene Data'!S119)))),OFFSET('Hygiene Data'!$S$7,0,10*ROW('Hygiene Data'!S119)),NA())))</f>
        <v>#N/A</v>
      </c>
      <c r="BQ125" s="87" t="e">
        <f ca="true">+IF(AND(ISTEXT(OFFSET('Hygiene Data'!$L$2,0,10*ROW('Hygiene Data'!S119))),EF125="Yes"),OFFSET('Hygiene Data'!$S$9,0,10*ROW('Hygiene Data'!S119)),IF(AND(ISTEXT(OFFSET('Hygiene Data'!$L$2,0,10*ROW('Hygiene Data'!S119))),EF125="No",ISNUMBER(OFFSET('Hygiene Data'!$S$9,0,10*ROW('Hygiene Data'!S119)))),CONCATENATE("[",ROUND(OFFSET('Hygiene Data'!$S$9,0,10*ROW('Hygiene Data'!S119)),0),"]"),IF(AND(ISTEXT(OFFSET('Hygiene Data'!$L$2,0,10*ROW('Hygiene Data'!S119))),EF125="",ISNUMBER(OFFSET('Hygiene Data'!$S$9,0,10*ROW('Hygiene Data'!S119)))),OFFSET('Hygiene Data'!$S$9,0,10*ROW('Hygiene Data'!S119)),NA())))</f>
        <v>#N/A</v>
      </c>
      <c r="BR125" s="271"/>
      <c r="BS125" s="271" t="str">
        <f ca="true">+IF(OFFSET('Water Data'!$N$27,0,10*ROW('Water Data'!N119))="","",OFFSET('Water Data'!$N$27,0,10*ROW('Water Data'!N119)))</f>
        <v/>
      </c>
      <c r="BT125" s="271" t="str">
        <f ca="true">+IF(OFFSET('Water Data'!$N$28,0,10*ROW('Water Data'!N119))="","",OFFSET('Water Data'!$N$28,0,10*ROW('Water Data'!N119)))</f>
        <v/>
      </c>
      <c r="BU125" s="271" t="str">
        <f ca="true">+IF(OFFSET('Water Data'!$N$29,0,10*ROW('Water Data'!N119))="","",OFFSET('Water Data'!$N$29,0,10*ROW('Water Data'!N119)))</f>
        <v/>
      </c>
      <c r="BV125" s="271" t="str">
        <f ca="true">+IF(OFFSET('Water Data'!$O$27,0,10*ROW('Water Data'!O119))="","",OFFSET('Water Data'!$O$27,0,10*ROW('Water Data'!O119)))</f>
        <v/>
      </c>
      <c r="BW125" s="271" t="str">
        <f ca="true">+IF(OFFSET('Water Data'!$O$28,0,10*ROW('Water Data'!O119))="","",OFFSET('Water Data'!$O$28,0,10*ROW('Water Data'!O119)))</f>
        <v/>
      </c>
      <c r="BX125" s="271" t="str">
        <f ca="true">+IF(OFFSET('Water Data'!$O$29,0,10*ROW('Water Data'!O119))="","",OFFSET('Water Data'!$O$29,0,10*ROW('Water Data'!O119)))</f>
        <v/>
      </c>
      <c r="BY125" s="271" t="str">
        <f ca="true">+IF(OFFSET('Water Data'!$P$27,0,10*ROW('Water Data'!P119))="","",OFFSET('Water Data'!$P$27,0,10*ROW('Water Data'!P119)))</f>
        <v/>
      </c>
      <c r="BZ125" s="271" t="str">
        <f ca="true">+IF(OFFSET('Water Data'!$P$28,0,10*ROW('Water Data'!P119))="","",OFFSET('Water Data'!$P$28,0,10*ROW('Water Data'!P119)))</f>
        <v/>
      </c>
      <c r="CA125" s="271" t="str">
        <f ca="true">+IF(OFFSET('Water Data'!$P$29,0,10*ROW('Water Data'!P119))="","",OFFSET('Water Data'!$P$29,0,10*ROW('Water Data'!P119)))</f>
        <v/>
      </c>
      <c r="CB125" s="271" t="str">
        <f ca="true">+IF(OFFSET('Water Data'!$Q$27,0,10*ROW('Water Data'!Q119))="","",OFFSET('Water Data'!$Q$27,0,10*ROW('Water Data'!Q119)))</f>
        <v/>
      </c>
      <c r="CC125" s="271" t="str">
        <f ca="true">+IF(OFFSET('Water Data'!$Q$28,0,10*ROW('Water Data'!Q119))="","",OFFSET('Water Data'!$Q$28,0,10*ROW('Water Data'!Q119)))</f>
        <v/>
      </c>
      <c r="CD125" s="271" t="str">
        <f ca="true">+IF(OFFSET('Water Data'!$Q$29,0,10*ROW('Water Data'!Q119))="","",OFFSET('Water Data'!$Q$29,0,10*ROW('Water Data'!Q119)))</f>
        <v/>
      </c>
      <c r="CE125" s="271" t="str">
        <f ca="true">+IF(OFFSET('Water Data'!$R$27,0,10*ROW('Water Data'!R119))="","",OFFSET('Water Data'!$R$27,0,10*ROW('Water Data'!R119)))</f>
        <v/>
      </c>
      <c r="CF125" s="271" t="str">
        <f ca="true">+IF(OFFSET('Water Data'!$R$28,0,10*ROW('Water Data'!R119))="","",OFFSET('Water Data'!$R$28,0,10*ROW('Water Data'!R119)))</f>
        <v/>
      </c>
      <c r="CG125" s="271" t="str">
        <f ca="true">+IF(OFFSET('Water Data'!$R$29,0,10*ROW('Water Data'!R119))="","",OFFSET('Water Data'!$R$29,0,10*ROW('Water Data'!R119)))</f>
        <v/>
      </c>
      <c r="CH125" s="271" t="str">
        <f ca="true">+IF(OFFSET('Water Data'!$S$27,0,10*ROW('Water Data'!S119))="","",OFFSET('Water Data'!$S$27,0,10*ROW('Water Data'!S119)))</f>
        <v/>
      </c>
      <c r="CI125" s="271" t="str">
        <f ca="true">+IF(OFFSET('Water Data'!$S$28,0,10*ROW('Water Data'!S119))="","",OFFSET('Water Data'!$S$28,0,10*ROW('Water Data'!S119)))</f>
        <v/>
      </c>
      <c r="CJ125" s="271" t="str">
        <f ca="true">+IF(OFFSET('Water Data'!$S$29,0,10*ROW('Water Data'!S119))="","",OFFSET('Water Data'!$S$29,0,10*ROW('Water Data'!S119)))</f>
        <v/>
      </c>
      <c r="CK125" s="271" t="str">
        <f ca="true">+IF(OFFSET('Sanitation Data'!$N$28,0,10*ROW('Sanitation Data'!N119))="","",OFFSET('Sanitation Data'!$N$28,0,10*ROW('Sanitation Data'!N119)))</f>
        <v/>
      </c>
      <c r="CL125" s="271" t="str">
        <f ca="true">+IF(OFFSET('Sanitation Data'!$N$29,0,10*ROW('Sanitation Data'!N119))="","",OFFSET('Sanitation Data'!$N$29,0,10*ROW('Sanitation Data'!N119)))</f>
        <v/>
      </c>
      <c r="CM125" s="271" t="str">
        <f ca="true">+IF(OFFSET('Sanitation Data'!$N$30,0,10*ROW('Sanitation Data'!N119))="","",OFFSET('Sanitation Data'!$N$30,0,10*ROW('Sanitation Data'!N119)))</f>
        <v/>
      </c>
      <c r="CN125" s="271" t="str">
        <f ca="true">+IF(OFFSET('Sanitation Data'!$N$31,0,10*ROW('Sanitation Data'!N119))="","",OFFSET('Sanitation Data'!$N$31,0,10*ROW('Sanitation Data'!N119)))</f>
        <v/>
      </c>
      <c r="CO125" s="271" t="str">
        <f ca="true">+IF(OFFSET('Sanitation Data'!$N$32,0,10*ROW('Sanitation Data'!N119))="","",OFFSET('Sanitation Data'!$N$32,0,10*ROW('Sanitation Data'!N119)))</f>
        <v/>
      </c>
      <c r="CP125" s="271" t="str">
        <f ca="true">+IF(OFFSET('Sanitation Data'!$O$28,0,10*ROW('Sanitation Data'!O119))="","",OFFSET('Sanitation Data'!$O$28,0,10*ROW('Sanitation Data'!O119)))</f>
        <v/>
      </c>
      <c r="CQ125" s="271" t="str">
        <f ca="true">+IF(OFFSET('Sanitation Data'!$O$29,0,10*ROW('Sanitation Data'!O119))="","",OFFSET('Sanitation Data'!$O$29,0,10*ROW('Sanitation Data'!O119)))</f>
        <v/>
      </c>
      <c r="CR125" s="271" t="str">
        <f ca="true">+IF(OFFSET('Sanitation Data'!$O$30,0,10*ROW('Sanitation Data'!O119))="","",OFFSET('Sanitation Data'!$O$30,0,10*ROW('Sanitation Data'!O119)))</f>
        <v/>
      </c>
      <c r="CS125" s="271" t="str">
        <f ca="true">+IF(OFFSET('Sanitation Data'!$O$31,0,10*ROW('Sanitation Data'!O119))="","",OFFSET('Sanitation Data'!$O$31,0,10*ROW('Sanitation Data'!O119)))</f>
        <v/>
      </c>
      <c r="CT125" s="271" t="str">
        <f ca="true">+IF(OFFSET('Sanitation Data'!$O$32,0,10*ROW('Sanitation Data'!O119))="","",OFFSET('Sanitation Data'!$O$32,0,10*ROW('Sanitation Data'!O119)))</f>
        <v/>
      </c>
      <c r="CU125" s="271" t="str">
        <f ca="true">+IF(OFFSET('Sanitation Data'!$P$28,0,10*ROW('Sanitation Data'!P119))="","",OFFSET('Sanitation Data'!$P$28,0,10*ROW('Sanitation Data'!P119)))</f>
        <v/>
      </c>
      <c r="CV125" s="271" t="str">
        <f ca="true">+IF(OFFSET('Sanitation Data'!$P$29,0,10*ROW('Sanitation Data'!P119))="","",OFFSET('Sanitation Data'!$P$29,0,10*ROW('Sanitation Data'!P119)))</f>
        <v/>
      </c>
      <c r="CW125" s="271" t="str">
        <f ca="true">+IF(OFFSET('Sanitation Data'!$P$30,0,10*ROW('Sanitation Data'!P119))="","",OFFSET('Sanitation Data'!$P$30,0,10*ROW('Sanitation Data'!P119)))</f>
        <v/>
      </c>
      <c r="CX125" s="271" t="str">
        <f ca="true">+IF(OFFSET('Sanitation Data'!$P$31,0,10*ROW('Sanitation Data'!P119))="","",OFFSET('Sanitation Data'!$P$31,0,10*ROW('Sanitation Data'!P119)))</f>
        <v/>
      </c>
      <c r="CY125" s="271" t="str">
        <f ca="true">+IF(OFFSET('Sanitation Data'!$P$32,0,10*ROW('Sanitation Data'!P119))="","",OFFSET('Sanitation Data'!$P$32,0,10*ROW('Sanitation Data'!P119)))</f>
        <v/>
      </c>
      <c r="CZ125" s="271" t="str">
        <f ca="true">+IF(OFFSET('Sanitation Data'!$Q$28,0,10*ROW('Sanitation Data'!Q119))="","",OFFSET('Sanitation Data'!$Q$28,0,10*ROW('Sanitation Data'!Q119)))</f>
        <v/>
      </c>
      <c r="DA125" s="271" t="str">
        <f ca="true">+IF(OFFSET('Sanitation Data'!$Q$29,0,10*ROW('Sanitation Data'!Q119))="","",OFFSET('Sanitation Data'!$Q$29,0,10*ROW('Sanitation Data'!Q119)))</f>
        <v/>
      </c>
      <c r="DB125" s="271" t="str">
        <f ca="true">+IF(OFFSET('Sanitation Data'!$Q$30,0,10*ROW('Sanitation Data'!Q119))="","",OFFSET('Sanitation Data'!$Q$30,0,10*ROW('Sanitation Data'!Q119)))</f>
        <v/>
      </c>
      <c r="DC125" s="271" t="str">
        <f ca="true">+IF(OFFSET('Sanitation Data'!$Q$31,0,10*ROW('Sanitation Data'!Q119))="","",OFFSET('Sanitation Data'!$Q$31,0,10*ROW('Sanitation Data'!Q119)))</f>
        <v/>
      </c>
      <c r="DD125" s="271" t="str">
        <f ca="true">+IF(OFFSET('Sanitation Data'!$Q$32,0,10*ROW('Sanitation Data'!Q119))="","",OFFSET('Sanitation Data'!$Q$32,0,10*ROW('Sanitation Data'!Q119)))</f>
        <v/>
      </c>
      <c r="DE125" s="271" t="str">
        <f ca="true">+IF(OFFSET('Sanitation Data'!$R$28,0,10*ROW('Sanitation Data'!R119))="","",OFFSET('Sanitation Data'!$R$28,0,10*ROW('Sanitation Data'!R119)))</f>
        <v/>
      </c>
      <c r="DF125" s="271" t="str">
        <f ca="true">+IF(OFFSET('Sanitation Data'!$R$29,0,10*ROW('Sanitation Data'!R119))="","",OFFSET('Sanitation Data'!$R$29,0,10*ROW('Sanitation Data'!R119)))</f>
        <v/>
      </c>
      <c r="DG125" s="271" t="str">
        <f ca="true">+IF(OFFSET('Sanitation Data'!$R$30,0,10*ROW('Sanitation Data'!R119))="","",OFFSET('Sanitation Data'!$R$30,0,10*ROW('Sanitation Data'!R119)))</f>
        <v/>
      </c>
      <c r="DH125" s="271" t="str">
        <f ca="true">+IF(OFFSET('Sanitation Data'!$R$31,0,10*ROW('Sanitation Data'!R119))="","",OFFSET('Sanitation Data'!$R$31,0,10*ROW('Sanitation Data'!R119)))</f>
        <v/>
      </c>
      <c r="DI125" s="271" t="str">
        <f ca="true">+IF(OFFSET('Sanitation Data'!$R$32,0,10*ROW('Sanitation Data'!R119))="","",OFFSET('Sanitation Data'!$R$32,0,10*ROW('Sanitation Data'!R119)))</f>
        <v/>
      </c>
      <c r="DJ125" s="271" t="str">
        <f ca="true">+IF(OFFSET('Sanitation Data'!$S$28,0,10*ROW('Sanitation Data'!S119))="","",OFFSET('Sanitation Data'!$S$28,0,10*ROW('Sanitation Data'!S119)))</f>
        <v/>
      </c>
      <c r="DK125" s="271" t="str">
        <f ca="true">+IF(OFFSET('Sanitation Data'!$S$29,0,10*ROW('Sanitation Data'!S119))="","",OFFSET('Sanitation Data'!$S$29,0,10*ROW('Sanitation Data'!S119)))</f>
        <v/>
      </c>
      <c r="DL125" s="271" t="str">
        <f ca="true">+IF(OFFSET('Sanitation Data'!$S$30,0,10*ROW('Sanitation Data'!S119))="","",OFFSET('Sanitation Data'!$S$30,0,10*ROW('Sanitation Data'!S119)))</f>
        <v/>
      </c>
      <c r="DM125" s="271" t="str">
        <f ca="true">+IF(OFFSET('Sanitation Data'!$S$31,0,10*ROW('Sanitation Data'!S119))="","",OFFSET('Sanitation Data'!$S$31,0,10*ROW('Sanitation Data'!S119)))</f>
        <v/>
      </c>
      <c r="DN125" s="271" t="str">
        <f ca="true">+IF(OFFSET('Sanitation Data'!$S$32,0,10*ROW('Sanitation Data'!S119))="","",OFFSET('Sanitation Data'!$S$32,0,10*ROW('Sanitation Data'!S119)))</f>
        <v/>
      </c>
      <c r="DO125" s="271" t="str">
        <f ca="true">+IF(OFFSET('Hygiene Data'!$N$11,0,10*ROW('Hygiene Data'!N119))="","",OFFSET('Hygiene Data'!$N$11,0,10*ROW('Hygiene Data'!N119)))</f>
        <v/>
      </c>
      <c r="DP125" s="271" t="str">
        <f ca="true">+IF(OFFSET('Hygiene Data'!$N$12,0,10*ROW('Hygiene Data'!N119))="","",OFFSET('Hygiene Data'!$N$12,0,10*ROW('Hygiene Data'!N119)))</f>
        <v/>
      </c>
      <c r="DQ125" s="271" t="str">
        <f ca="true">+IF(OFFSET('Hygiene Data'!$N$13,0,10*ROW('Hygiene Data'!N119))="","",OFFSET('Hygiene Data'!$N$13,0,10*ROW('Hygiene Data'!N119)))</f>
        <v/>
      </c>
      <c r="DR125" s="271" t="str">
        <f ca="true">+IF(OFFSET('Hygiene Data'!$O$11,0,10*ROW('Hygiene Data'!O119))="","",OFFSET('Hygiene Data'!$O$11,0,10*ROW('Hygiene Data'!O119)))</f>
        <v/>
      </c>
      <c r="DS125" s="271" t="str">
        <f ca="true">+IF(OFFSET('Hygiene Data'!$O$12,0,10*ROW('Hygiene Data'!O119))="","",OFFSET('Hygiene Data'!$O$12,0,10*ROW('Hygiene Data'!O119)))</f>
        <v/>
      </c>
      <c r="DT125" s="271" t="str">
        <f ca="true">+IF(OFFSET('Hygiene Data'!$O$13,0,10*ROW('Hygiene Data'!O119))="","",OFFSET('Hygiene Data'!$O$13,0,10*ROW('Hygiene Data'!O119)))</f>
        <v/>
      </c>
      <c r="DU125" s="271" t="str">
        <f ca="true">+IF(OFFSET('Hygiene Data'!$P$11,0,10*ROW('Hygiene Data'!P119))="","",OFFSET('Hygiene Data'!$P$11,0,10*ROW('Hygiene Data'!P119)))</f>
        <v/>
      </c>
      <c r="DV125" s="271" t="str">
        <f ca="true">+IF(OFFSET('Hygiene Data'!$P$12,0,10*ROW('Hygiene Data'!P119))="","",OFFSET('Hygiene Data'!$P$12,0,10*ROW('Hygiene Data'!P119)))</f>
        <v/>
      </c>
      <c r="DW125" s="271" t="str">
        <f ca="true">+IF(OFFSET('Hygiene Data'!$P$13,0,10*ROW('Hygiene Data'!P119))="","",OFFSET('Hygiene Data'!$P$13,0,10*ROW('Hygiene Data'!P119)))</f>
        <v/>
      </c>
      <c r="DX125" s="271" t="str">
        <f ca="true">+IF(OFFSET('Hygiene Data'!$Q$11,0,10*ROW('Hygiene Data'!Q119))="","",OFFSET('Hygiene Data'!$Q$11,0,10*ROW('Hygiene Data'!Q119)))</f>
        <v/>
      </c>
      <c r="DY125" s="271" t="str">
        <f ca="true">+IF(OFFSET('Hygiene Data'!$Q$12,0,10*ROW('Hygiene Data'!Q119))="","",OFFSET('Hygiene Data'!$Q$12,0,10*ROW('Hygiene Data'!Q119)))</f>
        <v/>
      </c>
      <c r="DZ125" s="271" t="str">
        <f ca="true">+IF(OFFSET('Hygiene Data'!$Q$13,0,10*ROW('Hygiene Data'!Q119))="","",OFFSET('Hygiene Data'!$Q$13,0,10*ROW('Hygiene Data'!Q119)))</f>
        <v/>
      </c>
      <c r="EA125" s="271" t="str">
        <f ca="true">+IF(OFFSET('Hygiene Data'!$R$11,0,10*ROW('Hygiene Data'!R119))="","",OFFSET('Hygiene Data'!$R$11,0,10*ROW('Hygiene Data'!R119)))</f>
        <v/>
      </c>
      <c r="EB125" s="271" t="str">
        <f ca="true">+IF(OFFSET('Hygiene Data'!$R$12,0,10*ROW('Hygiene Data'!R119))="","",OFFSET('Hygiene Data'!$R$12,0,10*ROW('Hygiene Data'!R119)))</f>
        <v/>
      </c>
      <c r="EC125" s="271" t="str">
        <f ca="true">+IF(OFFSET('Hygiene Data'!$R$13,0,10*ROW('Hygiene Data'!R119))="","",OFFSET('Hygiene Data'!$R$13,0,10*ROW('Hygiene Data'!R119)))</f>
        <v/>
      </c>
      <c r="ED125" s="271" t="str">
        <f ca="true">+IF(OFFSET('Hygiene Data'!$S$11,0,10*ROW('Hygiene Data'!S119))="","",OFFSET('Hygiene Data'!$S$11,0,10*ROW('Hygiene Data'!S119)))</f>
        <v/>
      </c>
      <c r="EE125" s="271" t="str">
        <f ca="true">+IF(OFFSET('Hygiene Data'!$S$12,0,10*ROW('Hygiene Data'!S119))="","",OFFSET('Hygiene Data'!$S$12,0,10*ROW('Hygiene Data'!S119)))</f>
        <v/>
      </c>
      <c r="EF125" s="271" t="str">
        <f ca="true">+IF(OFFSET('Hygiene Data'!$S$13,0,10*ROW('Hygiene Data'!S119))="","",OFFSET('Hygiene Data'!$S$13,0,10*ROW('Hygiene Data'!S119)))</f>
        <v/>
      </c>
    </row>
    <row xmlns:x14ac="http://schemas.microsoft.com/office/spreadsheetml/2009/9/ac" r="126" x14ac:dyDescent="0.2">
      <c r="A126" s="32" t="str">
        <f ca="true">+IF(OFFSET('Water Data'!$L$2,0,10*ROW('Water Data'!O120))="","",OFFSET('Water Data'!$L$2,0,10*ROW('Water Data'!O120)))</f>
        <v/>
      </c>
      <c r="B126" s="32" t="str">
        <f ca="true">+IF(OFFSET('Water Data'!$M$2,0,10*ROW('Water Data'!P120))="","",OFFSET('Water Data'!$M$2,0,10*ROW('Water Data'!P120)))</f>
        <v/>
      </c>
      <c r="C126" s="327" t="str">
        <f t="shared" ca="true" si="1"/>
        <v/>
      </c>
      <c r="D126" s="85" t="e">
        <f ca="true">+IF(AND(ISTEXT(OFFSET('Water Data'!$L$2,0,10*ROW('Water Data'!N120))),BS126="Yes"),100-OFFSET('Water Data'!$N$4,0,10*ROW('Water Data'!N120)),IF(AND(ISTEXT(OFFSET('Water Data'!$L$2,0,10*ROW('Water Data'!N120))),BS126="No",ISNUMBER(OFFSET('Water Data'!$N$4,0,10*ROW('Water Data'!N120)))),CONCATENATE("[",ROUND(100-OFFSET('Water Data'!$N$4,0,10*ROW('Water Data'!N120)),0),"]"),IF(AND(ISTEXT(OFFSET('Water Data'!$L$2,0,10*ROW('Water Data'!N120))),BS126="",ISNUMBER(OFFSET('Water Data'!$N$4,0,10*ROW('Water Data'!N120)))),100-OFFSET('Water Data'!$N$4,0,10*ROW('Water Data'!N120)),NA())))</f>
        <v>#N/A</v>
      </c>
      <c r="E126" s="85" t="e">
        <f ca="true">+IF(AND(ISTEXT(OFFSET('Water Data'!$L$2,0,10*ROW('Water Data'!O120))),BT126="Yes"),OFFSET('Water Data'!$N$6,0,10*ROW('Water Data'!N120)),IF(AND(ISTEXT(OFFSET('Water Data'!$L$2,0,10*ROW('Water Data'!N120))),BT126="No",ISNUMBER(OFFSET('Water Data'!$N$6,0,10*ROW('Water Data'!N120)))),CONCATENATE("[",ROUND(OFFSET('Water Data'!$N$6,0,10*ROW('Water Data'!N120)),0),"]"),IF(AND(ISTEXT(OFFSET('Water Data'!$L$2,0,10*ROW('Water Data'!N120))),BT126="",ISNUMBER(OFFSET('Water Data'!$N$6,0,10*ROW('Water Data'!N120)))),OFFSET('Water Data'!$N$6,0,10*ROW('Water Data'!N120)),NA())))</f>
        <v>#N/A</v>
      </c>
      <c r="F126" s="85" t="e">
        <f ca="true">+IF(AND(ISTEXT(OFFSET('Water Data'!$L$2,0,10*ROW('Water Data'!N120))),BU126="Yes"),OFFSET('Water Data'!$N$9,0,10*ROW('Water Data'!N120)),IF(AND(ISTEXT(OFFSET('Water Data'!$L$2,0,10*ROW('Water Data'!N120))),BU126="No",ISNUMBER(OFFSET('Water Data'!$N$9,0,10*ROW('Water Data'!N120)))),CONCATENATE("[",ROUND(OFFSET('Water Data'!$N$9,0,10*ROW('Water Data'!N120)),0),"]"),IF(AND(ISTEXT(OFFSET('Water Data'!$L$2,0,10*ROW('Water Data'!N120))),BU126="",ISNUMBER(OFFSET('Water Data'!$N$9,0,10*ROW('Water Data'!N120)))),OFFSET('Water Data'!$N$9,0,10*ROW('Water Data'!N120)),NA())))</f>
        <v>#N/A</v>
      </c>
      <c r="G126" s="85" t="e">
        <f ca="true">+IF(AND(ISTEXT(OFFSET('Water Data'!$L$2,0,10*ROW('Water Data'!O120))),BV126="Yes"),100-OFFSET('Water Data'!$O$4,0,10*ROW('Water Data'!O120)),IF(AND(ISTEXT(OFFSET('Water Data'!$L$2,0,10*ROW('Water Data'!O120))),BV126="No",ISNUMBER(OFFSET('Water Data'!$O$4,0,10*ROW('Water Data'!O120)))),CONCATENATE("[",ROUND(100-OFFSET('Water Data'!$O$4,0,10*ROW('Water Data'!O120)),0),"]"),IF(AND(ISTEXT(OFFSET('Water Data'!$L$2,0,10*ROW('Water Data'!O120))),BV126="",ISNUMBER(OFFSET('Water Data'!$O$4,0,10*ROW('Water Data'!O120)))),100-OFFSET('Water Data'!$O$4,0,10*ROW('Water Data'!O120)),NA())))</f>
        <v>#N/A</v>
      </c>
      <c r="H126" s="85" t="e">
        <f ca="true">+IF(AND(ISTEXT(OFFSET('Water Data'!$L$2,0,10*ROW('Water Data'!O120))),BW126="Yes"),OFFSET('Water Data'!$O$6,0,10*ROW('Water Data'!O120)),IF(AND(ISTEXT(OFFSET('Water Data'!$L$2,0,10*ROW('Water Data'!O120))),BW126="No",ISNUMBER(OFFSET('Water Data'!$O$6,0,10*ROW('Water Data'!O120)))),CONCATENATE("[",ROUND(OFFSET('Water Data'!$N$6,0,10*ROW('Water Data'!O120)),0),"]"),IF(AND(ISTEXT(OFFSET('Water Data'!$L$2,0,10*ROW('Water Data'!O120))),BW126="",ISNUMBER(OFFSET('Water Data'!$O$6,0,10*ROW('Water Data'!O120)))),OFFSET('Water Data'!$O$6,0,10*ROW('Water Data'!O120)),NA())))</f>
        <v>#N/A</v>
      </c>
      <c r="I126" s="85" t="e">
        <f ca="true">+IF(AND(ISTEXT(OFFSET('Water Data'!$L$2,0,10*ROW('Water Data'!O120))),BX126="Yes"),OFFSET('Water Data'!$O$9,0,10*ROW('Water Data'!O120)),IF(AND(ISTEXT(OFFSET('Water Data'!$L$2,0,10*ROW('Water Data'!O120))),BX126="No",ISNUMBER(OFFSET('Water Data'!$O$9,0,10*ROW('Water Data'!O120)))),CONCATENATE("[",ROUND(OFFSET('Water Data'!$O$9,0,10*ROW('Water Data'!O120)),0),"]"),IF(AND(ISTEXT(OFFSET('Water Data'!$L$2,0,10*ROW('Water Data'!O120))),BX126="",ISNUMBER(OFFSET('Water Data'!$O$9,0,10*ROW('Water Data'!O120)))),OFFSET('Water Data'!$O$9,0,10*ROW('Water Data'!O120)),NA())))</f>
        <v>#N/A</v>
      </c>
      <c r="J126" s="85" t="e">
        <f ca="true">+IF(AND(ISTEXT(OFFSET('Water Data'!$L$2,0,10*ROW('Water Data'!P120))),BY126="Yes"),100-OFFSET('Water Data'!$P$4,0,10*ROW('Water Data'!P120)),IF(AND(ISTEXT(OFFSET('Water Data'!$L$2,0,10*ROW('Water Data'!P120))),BY126="No",ISNUMBER(OFFSET('Water Data'!$P$4,0,10*ROW('Water Data'!P120)))),CONCATENATE("[",ROUND(100-OFFSET('Water Data'!$P$4,0,10*ROW('Water Data'!P120)),0),"]"),IF(AND(ISTEXT(OFFSET('Water Data'!$L$2,0,10*ROW('Water Data'!P120))),BY126="",ISNUMBER(OFFSET('Water Data'!$P$4,0,10*ROW('Water Data'!P120)))),100-OFFSET('Water Data'!$P$4,0,10*ROW('Water Data'!P120)),NA())))</f>
        <v>#N/A</v>
      </c>
      <c r="K126" s="85" t="e">
        <f ca="true">+IF(AND(ISTEXT(OFFSET('Water Data'!$L$2,0,10*ROW('Water Data'!P120))),BZ126="Yes"),OFFSET('Water Data'!$P$6,0,10*ROW('Water Data'!P120)),IF(AND(ISTEXT(OFFSET('Water Data'!$L$2,0,10*ROW('Water Data'!P120))),BZ126="No",ISNUMBER(OFFSET('Water Data'!$P$6,0,10*ROW('Water Data'!P120)))),CONCATENATE("[",ROUND(OFFSET('Water Data'!$P$6,0,10*ROW('Water Data'!P120)),0),"]"),IF(AND(ISTEXT(OFFSET('Water Data'!$L$2,0,10*ROW('Water Data'!P120))),BZ126="",ISNUMBER(OFFSET('Water Data'!$P$6,0,10*ROW('Water Data'!P120)))),OFFSET('Water Data'!$P$6,0,10*ROW('Water Data'!P120)),NA())))</f>
        <v>#N/A</v>
      </c>
      <c r="L126" s="85" t="e">
        <f ca="true">+IF(AND(ISTEXT(OFFSET('Water Data'!$L$2,0,10*ROW('Water Data'!P120))),CA126="Yes"),OFFSET('Water Data'!$P$9,0,10*ROW('Water Data'!P120)),IF(AND(ISTEXT(OFFSET('Water Data'!$L$2,0,10*ROW('Water Data'!P120))),CA126="No",ISNUMBER(OFFSET('Water Data'!$P$9,0,10*ROW('Water Data'!P120)))),CONCATENATE("[",ROUND(OFFSET('Water Data'!$P$9,0,10*ROW('Water Data'!P120)),0),"]"),IF(AND(ISTEXT(OFFSET('Water Data'!$L$2,0,10*ROW('Water Data'!P120))),CA126="",ISNUMBER(OFFSET('Water Data'!$P$9,0,10*ROW('Water Data'!P120)))),OFFSET('Water Data'!$P$9,0,10*ROW('Water Data'!P120)),NA())))</f>
        <v>#N/A</v>
      </c>
      <c r="M126" s="85" t="e">
        <f ca="true">+IF(AND(ISTEXT(OFFSET('Water Data'!$L$2,0,10*ROW('Water Data'!Q120))),CB126="Yes"),100-OFFSET('Water Data'!$Q$4,0,10*ROW('Water Data'!Q120)),IF(AND(ISTEXT(OFFSET('Water Data'!$L$2,0,10*ROW('Water Data'!Q120))),CB126="No",ISNUMBER(OFFSET('Water Data'!$Q$4,0,10*ROW('Water Data'!Q120)))),CONCATENATE("[",ROUND(100-OFFSET('Water Data'!$Q$4,0,10*ROW('Water Data'!Q120)),0),"]"),IF(AND(ISTEXT(OFFSET('Water Data'!$L$2,0,10*ROW('Water Data'!Q120))),CB126="",ISNUMBER(OFFSET('Water Data'!$Q$4,0,10*ROW('Water Data'!Q120)))),100-OFFSET('Water Data'!$Q$4,0,10*ROW('Water Data'!Q120)),NA())))</f>
        <v>#N/A</v>
      </c>
      <c r="N126" s="85" t="e">
        <f ca="true">+IF(AND(ISTEXT(OFFSET('Water Data'!$L$2,0,10*ROW('Water Data'!Q120))),CC126="Yes"),OFFSET('Water Data'!$Q$6,0,10*ROW('Water Data'!Q120)),IF(AND(ISTEXT(OFFSET('Water Data'!$L$2,0,10*ROW('Water Data'!Q120))),CC126="No",ISNUMBER(OFFSET('Water Data'!$Q$6,0,10*ROW('Water Data'!Q120)))),CONCATENATE("[",ROUND(OFFSET('Water Data'!$Q$6,0,10*ROW('Water Data'!Q120)),0),"]"),IF(AND(ISTEXT(OFFSET('Water Data'!$L$2,0,10*ROW('Water Data'!Q120))),CC126="",ISNUMBER(OFFSET('Water Data'!$Q$6,0,10*ROW('Water Data'!Q120)))),OFFSET('Water Data'!$Q$6,0,10*ROW('Water Data'!Q120)),NA())))</f>
        <v>#N/A</v>
      </c>
      <c r="O126" s="85" t="e">
        <f ca="true">+IF(AND(ISTEXT(OFFSET('Water Data'!$L$2,0,10*ROW('Water Data'!Q120))),CD126="Yes"),OFFSET('Water Data'!$Q$9,0,10*ROW('Water Data'!Q120)),IF(AND(ISTEXT(OFFSET('Water Data'!$L$2,0,10*ROW('Water Data'!Q120))),CD126="No",ISNUMBER(OFFSET('Water Data'!$Q$9,0,10*ROW('Water Data'!Q120)))),CONCATENATE("[",ROUND(OFFSET('Water Data'!$Q$9,0,10*ROW('Water Data'!Q120)),0),"]"),IF(AND(ISTEXT(OFFSET('Water Data'!$L$2,0,10*ROW('Water Data'!Q120))),CD126="",ISNUMBER(OFFSET('Water Data'!$Q$9,0,10*ROW('Water Data'!Q120)))),OFFSET('Water Data'!$Q$9,0,10*ROW('Water Data'!Q120)),NA())))</f>
        <v>#N/A</v>
      </c>
      <c r="P126" s="85" t="e">
        <f ca="true">+IF(AND(ISTEXT(OFFSET('Water Data'!$L$2,0,10*ROW('Water Data'!R120))),CE126="Yes"),100-OFFSET('Water Data'!$R$4,0,10*ROW('Water Data'!R120)),IF(AND(ISTEXT(OFFSET('Water Data'!$L$2,0,10*ROW('Water Data'!R120))),CE126="No",ISNUMBER(OFFSET('Water Data'!$R$4,0,10*ROW('Water Data'!R120)))),CONCATENATE("[",ROUND(100-OFFSET('Water Data'!$R$4,0,10*ROW('Water Data'!R120)),0),"]"),IF(AND(ISTEXT(OFFSET('Water Data'!$L$2,0,10*ROW('Water Data'!R120))),CE126="",ISNUMBER(OFFSET('Water Data'!$R$4,0,10*ROW('Water Data'!R120)))),100-OFFSET('Water Data'!$R$4,0,10*ROW('Water Data'!R120)),NA())))</f>
        <v>#N/A</v>
      </c>
      <c r="Q126" s="85" t="e">
        <f ca="true">+IF(AND(ISTEXT(OFFSET('Water Data'!$L$2,0,10*ROW('Water Data'!R120))),CF126="Yes"),OFFSET('Water Data'!$R$6,0,10*ROW('Water Data'!R120)),IF(AND(ISTEXT(OFFSET('Water Data'!$L$2,0,10*ROW('Water Data'!R120))),CF126="No",ISNUMBER(OFFSET('Water Data'!$R$6,0,10*ROW('Water Data'!R120)))),CONCATENATE("[",ROUND(OFFSET('Water Data'!$R$6,0,10*ROW('Water Data'!R120)),0),"]"),IF(AND(ISTEXT(OFFSET('Water Data'!$L$2,0,10*ROW('Water Data'!R120))),CF126="",ISNUMBER(OFFSET('Water Data'!$R$6,0,10*ROW('Water Data'!R120)))),OFFSET('Water Data'!$R$6,0,10*ROW('Water Data'!R120)),NA())))</f>
        <v>#N/A</v>
      </c>
      <c r="R126" s="85" t="e">
        <f ca="true">+IF(AND(ISTEXT(OFFSET('Water Data'!$L$2,0,10*ROW('Water Data'!R120))),CG126="Yes"),OFFSET('Water Data'!$R$9,0,10*ROW('Water Data'!R120)),IF(AND(ISTEXT(OFFSET('Water Data'!$L$2,0,10*ROW('Water Data'!R120))),CG126="No",ISNUMBER(OFFSET('Water Data'!$R$9,0,10*ROW('Water Data'!R120)))),CONCATENATE("[",ROUND(OFFSET('Water Data'!$R$9,0,10*ROW('Water Data'!R120)),0),"]"),IF(AND(ISTEXT(OFFSET('Water Data'!$L$2,0,10*ROW('Water Data'!R120))),CG126="",ISNUMBER(OFFSET('Water Data'!$R$9,0,10*ROW('Water Data'!R120)))),OFFSET('Water Data'!$R$9,0,10*ROW('Water Data'!R120)),NA())))</f>
        <v>#N/A</v>
      </c>
      <c r="S126" s="85" t="e">
        <f ca="true">+IF(AND(ISTEXT(OFFSET('Water Data'!$L$2,0,10*ROW('Water Data'!S120))),CH126="Yes"),100-OFFSET('Water Data'!$S$4,0,10*ROW('Water Data'!S120)),IF(AND(ISTEXT(OFFSET('Water Data'!$L$2,0,10*ROW('Water Data'!S120))),CH126="No",ISNUMBER(OFFSET('Water Data'!$S$4,0,10*ROW('Water Data'!S120)))),CONCATENATE("[",ROUND(100-OFFSET('Water Data'!$S$4,0,10*ROW('Water Data'!S120)),0),"]"),IF(AND(ISTEXT(OFFSET('Water Data'!$L$2,0,10*ROW('Water Data'!S120))),CH126="",ISNUMBER(OFFSET('Water Data'!$S$4,0,10*ROW('Water Data'!S120)))),100-OFFSET('Water Data'!$S$4,0,10*ROW('Water Data'!S120)),NA())))</f>
        <v>#N/A</v>
      </c>
      <c r="T126" s="85" t="e">
        <f ca="true">+IF(AND(ISTEXT(OFFSET('Water Data'!$L$2,0,10*ROW('Water Data'!S120))),CI126="Yes"),OFFSET('Water Data'!$S$6,0,10*ROW('Water Data'!S120)),IF(AND(ISTEXT(OFFSET('Water Data'!$L$2,0,10*ROW('Water Data'!S120))),CI126="No",ISNUMBER(OFFSET('Water Data'!$S$6,0,10*ROW('Water Data'!S120)))),CONCATENATE("[",ROUND(OFFSET('Water Data'!$S$6,0,10*ROW('Water Data'!S120)),0),"]"),IF(AND(ISTEXT(OFFSET('Water Data'!$L$2,0,10*ROW('Water Data'!S120))),CI126="",ISNUMBER(OFFSET('Water Data'!$S$6,0,10*ROW('Water Data'!S120)))),OFFSET('Water Data'!$S$6,0,10*ROW('Water Data'!S120)),NA())))</f>
        <v>#N/A</v>
      </c>
      <c r="U126" s="85" t="e">
        <f ca="true">+IF(AND(ISTEXT(OFFSET('Water Data'!$L$2,0,10*ROW('Water Data'!S120))),CJ126="Yes"),OFFSET('Water Data'!$S$9,0,10*ROW('Water Data'!S120)),IF(AND(ISTEXT(OFFSET('Water Data'!$L$2,0,10*ROW('Water Data'!S120))),CJ126="No",ISNUMBER(OFFSET('Water Data'!$S$9,0,10*ROW('Water Data'!S120)))),CONCATENATE("[",ROUND(OFFSET('Water Data'!$S$9,0,10*ROW('Water Data'!S120)),0),"]"),IF(AND(ISTEXT(OFFSET('Water Data'!$L$2,0,10*ROW('Water Data'!S120))),CJ126="",ISNUMBER(OFFSET('Water Data'!$S$9,0,10*ROW('Water Data'!S120)))),OFFSET('Water Data'!$S$9,0,10*ROW('Water Data'!S120)),NA())))</f>
        <v>#N/A</v>
      </c>
      <c r="V126" s="86" t="e">
        <f ca="true">+IF(AND(ISTEXT(OFFSET('Sanitation Data'!$L$2,0,10*ROW('Sanitation Data'!N120))),CK126="Yes"),100-OFFSET('Sanitation Data'!$N$4,0,10*ROW('Sanitation Data'!N120)),IF(AND(ISTEXT(OFFSET('Sanitation Data'!$L$2,0,10*ROW('Sanitation Data'!N120))),CK126="No",ISNUMBER(OFFSET('Sanitation Data'!$N$4,0,10*ROW('Sanitation Data'!N120)))),CONCATENATE("[",ROUND(100-OFFSET('Sanitation Data'!$N$4,0,10*ROW('Sanitation Data'!N120)),0),"]"),IF(AND(ISTEXT(OFFSET('Sanitation Data'!$L$2,0,10*ROW('Sanitation Data'!N120))),CK126="",ISNUMBER(OFFSET('Sanitation Data'!$N$4,0,10*ROW('Sanitation Data'!N120)))),100-OFFSET('Sanitation Data'!$N$4,0,10*ROW('Sanitation Data'!N120)),NA())))</f>
        <v>#N/A</v>
      </c>
      <c r="W126" s="86" t="e">
        <f ca="true">+IF(AND(ISTEXT(OFFSET('Sanitation Data'!$L$2,0,10*ROW('Sanitation Data'!N120))),CL126="Yes"),OFFSET('Sanitation Data'!$N$6,0,10*ROW('Sanitation Data'!N120)),IF(AND(ISTEXT(OFFSET('Sanitation Data'!$L$2,0,10*ROW('Sanitation Data'!N120))),CL126="No",ISNUMBER(OFFSET('Sanitation Data'!$N$6,0,10*ROW('Sanitation Data'!N120)))),CONCATENATE("[",ROUND(OFFSET('Sanitation Data'!$N$6,0,10*ROW('Sanitation Data'!N120)),0),"]"),IF(AND(ISTEXT(OFFSET('Sanitation Data'!$L$2,0,10*ROW('Sanitation Data'!N120))),CL126="",ISNUMBER(OFFSET('Sanitation Data'!$N$6,0,10*ROW('Sanitation Data'!N120)))),OFFSET('Sanitation Data'!$N$6,0,10*ROW('Sanitation Data'!N120)),NA())))</f>
        <v>#N/A</v>
      </c>
      <c r="X126" s="86" t="e">
        <f ca="true">+IF(AND(ISTEXT(OFFSET('Sanitation Data'!$L$2,0,10*ROW('Sanitation Data'!N120))),CM126="Yes"),OFFSET('Sanitation Data'!$N$10,0,10*ROW('Sanitation Data'!N120)),IF(AND(ISTEXT(OFFSET('Sanitation Data'!$L$2,0,10*ROW('Sanitation Data'!N120))),CM126="No",ISNUMBER(OFFSET('Sanitation Data'!$N$10,0,10*ROW('Sanitation Data'!N120)))),CONCATENATE("[",ROUND(OFFSET('Sanitation Data'!$N$10,0,10*ROW('Sanitation Data'!N120)),0),"]"),IF(AND(ISTEXT(OFFSET('Sanitation Data'!$L$2,0,10*ROW('Sanitation Data'!N120))),CM126="",ISNUMBER(OFFSET('Sanitation Data'!$N$10,0,10*ROW('Sanitation Data'!N120)))),OFFSET('Sanitation Data'!$N$10,0,10*ROW('Sanitation Data'!N120)),NA())))</f>
        <v>#N/A</v>
      </c>
      <c r="Y126" s="86" t="e">
        <f ca="true">+IF(AND(ISTEXT(OFFSET('Sanitation Data'!$L$2,0,10*ROW('Sanitation Data'!N120))),CN126="Yes"),OFFSET('Sanitation Data'!$N$11,0,10*ROW('Sanitation Data'!N120)),IF(AND(ISTEXT(OFFSET('Sanitation Data'!$L$2,0,10*ROW('Sanitation Data'!N120))),CN126="No",ISNUMBER(OFFSET('Sanitation Data'!$N$11,0,10*ROW('Sanitation Data'!N120)))),CONCATENATE("[",ROUND(OFFSET('Sanitation Data'!$N$11,0,10*ROW('Sanitation Data'!N120)),0),"]"),IF(AND(ISTEXT(OFFSET('Sanitation Data'!$L$2,0,10*ROW('Sanitation Data'!N120))),CN126="",ISNUMBER(OFFSET('Sanitation Data'!$N$11,0,10*ROW('Sanitation Data'!N120)))),OFFSET('Sanitation Data'!$N$11,0,10*ROW('Sanitation Data'!N120)),NA())))</f>
        <v>#N/A</v>
      </c>
      <c r="Z126" s="86" t="e">
        <f ca="true">+IF(AND(ISTEXT(OFFSET('Sanitation Data'!$L$2,0,10*ROW('Sanitation Data'!N120))),CO126="Yes"),OFFSET('Sanitation Data'!$N$12,0,10*ROW('Sanitation Data'!N120)),IF(AND(ISTEXT(OFFSET('Sanitation Data'!$L$2,0,10*ROW('Sanitation Data'!N120))),CO126="No",ISNUMBER(OFFSET('Sanitation Data'!$N$12,0,10*ROW('Sanitation Data'!N120)))),CONCATENATE("[",ROUND(OFFSET('Sanitation Data'!$N$12,0,10*ROW('Sanitation Data'!N120)),0),"]"),IF(AND(ISTEXT(OFFSET('Sanitation Data'!$L$2,0,10*ROW('Sanitation Data'!N120))),CO126="",ISNUMBER(OFFSET('Sanitation Data'!$N$12,0,10*ROW('Sanitation Data'!N120)))),OFFSET('Sanitation Data'!$N$12,0,10*ROW('Sanitation Data'!N120)),NA())))</f>
        <v>#N/A</v>
      </c>
      <c r="AA126" s="86" t="e">
        <f ca="true">+IF(AND(ISTEXT(OFFSET('Sanitation Data'!$L$2,0,10*ROW('Sanitation Data'!O120))),CP126="Yes"),100-OFFSET('Sanitation Data'!$O$4,0,10*ROW('Sanitation Data'!O120)),IF(AND(ISTEXT(OFFSET('Sanitation Data'!$L$2,0,10*ROW('Sanitation Data'!O120))),CP126="No",ISNUMBER(OFFSET('Sanitation Data'!$O$4,0,10*ROW('Sanitation Data'!O120)))),CONCATENATE("[",ROUND(100-OFFSET('Sanitation Data'!$O$4,0,10*ROW('Sanitation Data'!O120)),0),"]"),IF(AND(ISTEXT(OFFSET('Sanitation Data'!$L$2,0,10*ROW('Sanitation Data'!O120))),CP126="",ISNUMBER(OFFSET('Sanitation Data'!$O$4,0,10*ROW('Sanitation Data'!O120)))),100-OFFSET('Sanitation Data'!$O$4,0,10*ROW('Sanitation Data'!O120)),NA())))</f>
        <v>#N/A</v>
      </c>
      <c r="AB126" s="86" t="e">
        <f ca="true">+IF(AND(ISTEXT(OFFSET('Sanitation Data'!$L$2,0,10*ROW('Sanitation Data'!O120))),CQ126="Yes"),OFFSET('Sanitation Data'!$O$6,0,10*ROW('Sanitation Data'!R120)),IF(AND(ISTEXT(OFFSET('Sanitation Data'!$L$2,0,10*ROW('Sanitation Data'!O120))),CQ126="No",ISNUMBER(OFFSET('Sanitation Data'!$O$6,0,10*ROW('Sanitation Data'!O120)))),CONCATENATE("[",ROUND(OFFSET('Sanitation Data'!$O$6,0,10*ROW('Sanitation Data'!O120)),0),"]"),IF(AND(ISTEXT(OFFSET('Sanitation Data'!$L$2,0,10*ROW('Sanitation Data'!O120))),CQ126="",ISNUMBER(OFFSET('Sanitation Data'!$O$6,0,10*ROW('Sanitation Data'!O120)))),OFFSET('Sanitation Data'!$O$6,0,10*ROW('Sanitation Data'!O120)),NA())))</f>
        <v>#N/A</v>
      </c>
      <c r="AC126" s="86" t="e">
        <f ca="true">+IF(AND(ISTEXT(OFFSET('Sanitation Data'!$L$2,0,10*ROW('Sanitation Data'!O120))),CR126="Yes"),OFFSET('Sanitation Data'!$O$10,0,10*ROW('Sanitation Data'!O120)),IF(AND(ISTEXT(OFFSET('Sanitation Data'!$L$2,0,10*ROW('Sanitation Data'!O120))),CR126="No",ISNUMBER(OFFSET('Sanitation Data'!$O$10,0,10*ROW('Sanitation Data'!O120)))),CONCATENATE("[",ROUND(OFFSET('Sanitation Data'!$O$10,0,10*ROW('Sanitation Data'!O120)),0),"]"),IF(AND(ISTEXT(OFFSET('Sanitation Data'!$L$2,0,10*ROW('Sanitation Data'!O120))),CR126="",ISNUMBER(OFFSET('Sanitation Data'!$O$10,0,10*ROW('Sanitation Data'!O120)))),OFFSET('Sanitation Data'!$O$10,0,10*ROW('Sanitation Data'!O120)),NA())))</f>
        <v>#N/A</v>
      </c>
      <c r="AD126" s="86" t="e">
        <f ca="true">+IF(AND(ISTEXT(OFFSET('Sanitation Data'!$L$2,0,10*ROW('Sanitation Data'!O120))),CS126="Yes"),OFFSET('Sanitation Data'!$O$11,0,10*ROW('Sanitation Data'!O120)),IF(AND(ISTEXT(OFFSET('Sanitation Data'!$L$2,0,10*ROW('Sanitation Data'!O120))),CS126="No",ISNUMBER(OFFSET('Sanitation Data'!$O$11,0,10*ROW('Sanitation Data'!O120)))),CONCATENATE("[",ROUND(OFFSET('Sanitation Data'!$O$11,0,10*ROW('Sanitation Data'!O120)),0),"]"),IF(AND(ISTEXT(OFFSET('Sanitation Data'!$L$2,0,10*ROW('Sanitation Data'!O120))),CS126="",ISNUMBER(OFFSET('Sanitation Data'!$O$11,0,10*ROW('Sanitation Data'!O120)))),OFFSET('Sanitation Data'!$O$11,0,10*ROW('Sanitation Data'!O120)),NA())))</f>
        <v>#N/A</v>
      </c>
      <c r="AE126" s="86" t="e">
        <f ca="true">+IF(AND(ISTEXT(OFFSET('Sanitation Data'!$L$2,0,10*ROW('Sanitation Data'!O120))),CT126="Yes"),OFFSET('Sanitation Data'!$O$12,0,10*ROW('Sanitation Data'!O120)),IF(AND(ISTEXT(OFFSET('Sanitation Data'!$L$2,0,10*ROW('Sanitation Data'!O120))),CT126="No",ISNUMBER(OFFSET('Sanitation Data'!$O$12,0,10*ROW('Sanitation Data'!O120)))),CONCATENATE("[",ROUND(OFFSET('Sanitation Data'!$O$12,0,10*ROW('Sanitation Data'!O120)),0),"]"),IF(AND(ISTEXT(OFFSET('Sanitation Data'!$L$2,0,10*ROW('Sanitation Data'!O120))),CT126="",ISNUMBER(OFFSET('Sanitation Data'!$O$12,0,10*ROW('Sanitation Data'!O120)))),OFFSET('Sanitation Data'!$O$12,0,10*ROW('Sanitation Data'!O120)),NA())))</f>
        <v>#N/A</v>
      </c>
      <c r="AF126" s="86" t="e">
        <f ca="true">+IF(AND(ISTEXT(OFFSET('Sanitation Data'!$L$2,0,10*ROW('Sanitation Data'!P120))),CU126="Yes"),100-OFFSET('Sanitation Data'!$P$4,0,10*ROW('Sanitation Data'!P120)),IF(AND(ISTEXT(OFFSET('Sanitation Data'!$L$2,0,10*ROW('Sanitation Data'!P120))),CU126="No",ISNUMBER(OFFSET('Sanitation Data'!$P$4,0,10*ROW('Sanitation Data'!P120)))),CONCATENATE("[",ROUND(100-OFFSET('Sanitation Data'!$P$4,0,10*ROW('Sanitation Data'!P120)),0),"]"),IF(AND(ISTEXT(OFFSET('Sanitation Data'!$L$2,0,10*ROW('Sanitation Data'!P120))),CU126="",ISNUMBER(OFFSET('Sanitation Data'!$P$4,0,10*ROW('Sanitation Data'!P120)))),100-OFFSET('Sanitation Data'!$P$4,0,10*ROW('Sanitation Data'!P120)),NA())))</f>
        <v>#N/A</v>
      </c>
      <c r="AG126" s="86" t="e">
        <f ca="true">+IF(AND(ISTEXT(OFFSET('Sanitation Data'!$L$2,0,10*ROW('Sanitation Data'!P120))),CV126="Yes"),OFFSET('Sanitation Data'!$P$6,0,10*ROW('Sanitation Data'!P120)),IF(AND(ISTEXT(OFFSET('Sanitation Data'!$L$2,0,10*ROW('Sanitation Data'!P120))),CV126="No",ISNUMBER(OFFSET('Sanitation Data'!$P$6,0,10*ROW('Sanitation Data'!P120)))),CONCATENATE("[",ROUND(OFFSET('Sanitation Data'!$P$6,0,10*ROW('Sanitation Data'!P120)),0),"]"),IF(AND(ISTEXT(OFFSET('Sanitation Data'!$L$2,0,10*ROW('Sanitation Data'!P120))),CV126="",ISNUMBER(OFFSET('Sanitation Data'!$P$6,0,10*ROW('Sanitation Data'!P120)))),OFFSET('Sanitation Data'!$P$6,0,10*ROW('Sanitation Data'!P120)),NA())))</f>
        <v>#N/A</v>
      </c>
      <c r="AH126" s="86" t="e">
        <f ca="true">+IF(AND(ISTEXT(OFFSET('Sanitation Data'!$L$2,0,10*ROW('Sanitation Data'!P120))),CW126="Yes"),OFFSET('Sanitation Data'!$P$10,0,10*ROW('Sanitation Data'!P120)),IF(AND(ISTEXT(OFFSET('Sanitation Data'!$L$2,0,10*ROW('Sanitation Data'!P120))),CW126="No",ISNUMBER(OFFSET('Sanitation Data'!$P$10,0,10*ROW('Sanitation Data'!P120)))),CONCATENATE("[",ROUND(OFFSET('Sanitation Data'!$P$10,0,10*ROW('Sanitation Data'!P120)),0),"]"),IF(AND(ISTEXT(OFFSET('Sanitation Data'!$L$2,0,10*ROW('Sanitation Data'!P120))),CW126="",ISNUMBER(OFFSET('Sanitation Data'!$P$10,0,10*ROW('Sanitation Data'!P120)))),OFFSET('Sanitation Data'!$P$10,0,10*ROW('Sanitation Data'!P120)),NA())))</f>
        <v>#N/A</v>
      </c>
      <c r="AI126" s="86" t="e">
        <f ca="true">+IF(AND(ISTEXT(OFFSET('Sanitation Data'!$L$2,0,10*ROW('Sanitation Data'!P120))),CX126="Yes"),OFFSET('Sanitation Data'!$P$11,0,10*ROW('Sanitation Data'!P120)),IF(AND(ISTEXT(OFFSET('Sanitation Data'!$L$2,0,10*ROW('Sanitation Data'!P120))),CX126="No",ISNUMBER(OFFSET('Sanitation Data'!$P$11,0,10*ROW('Sanitation Data'!P120)))),CONCATENATE("[",ROUND(OFFSET('Sanitation Data'!$P$11,0,10*ROW('Sanitation Data'!P120)),0),"]"),IF(AND(ISTEXT(OFFSET('Sanitation Data'!$L$2,0,10*ROW('Sanitation Data'!P120))),CX126="",ISNUMBER(OFFSET('Sanitation Data'!$P$11,0,10*ROW('Sanitation Data'!P120)))),OFFSET('Sanitation Data'!$P$11,0,10*ROW('Sanitation Data'!P120)),NA())))</f>
        <v>#N/A</v>
      </c>
      <c r="AJ126" s="86" t="e">
        <f ca="true">+IF(AND(ISTEXT(OFFSET('Sanitation Data'!$L$2,0,10*ROW('Sanitation Data'!P120))),CY126="Yes"),OFFSET('Sanitation Data'!$P$12,0,10*ROW('Sanitation Data'!P120)),IF(AND(ISTEXT(OFFSET('Sanitation Data'!$L$2,0,10*ROW('Sanitation Data'!P120))),CY126="No",ISNUMBER(OFFSET('Sanitation Data'!$P$12,0,10*ROW('Sanitation Data'!P120)))),CONCATENATE("[",ROUND(OFFSET('Sanitation Data'!$P$12,0,10*ROW('Sanitation Data'!P120)),0),"]"),IF(AND(ISTEXT(OFFSET('Sanitation Data'!$L$2,0,10*ROW('Sanitation Data'!P120))),CY126="",ISNUMBER(OFFSET('Sanitation Data'!$P$12,0,10*ROW('Sanitation Data'!P120)))),OFFSET('Sanitation Data'!$P$12,0,10*ROW('Sanitation Data'!P120)),NA())))</f>
        <v>#N/A</v>
      </c>
      <c r="AK126" s="86" t="e">
        <f ca="true">+IF(AND(ISTEXT(OFFSET('Sanitation Data'!$L$2,0,10*ROW('Sanitation Data'!Q120))),CZ126="Yes"),100-OFFSET('Sanitation Data'!$Q$4,0,10*ROW('Sanitation Data'!Q120)),IF(AND(ISTEXT(OFFSET('Sanitation Data'!$L$2,0,10*ROW('Sanitation Data'!Q120))),CZ126="No",ISNUMBER(OFFSET('Sanitation Data'!$Q$4,0,10*ROW('Sanitation Data'!Q120)))),CONCATENATE("[",ROUND(100-OFFSET('Sanitation Data'!$Q$4,0,10*ROW('Sanitation Data'!Q120)),0),"]"),IF(AND(ISTEXT(OFFSET('Sanitation Data'!$L$2,0,10*ROW('Sanitation Data'!Q120))),CZ126="",ISNUMBER(OFFSET('Sanitation Data'!$Q$4,0,10*ROW('Sanitation Data'!Q120)))),100-OFFSET('Sanitation Data'!$Q$4,0,10*ROW('Sanitation Data'!Q120)),NA())))</f>
        <v>#N/A</v>
      </c>
      <c r="AL126" s="86" t="e">
        <f ca="true">+IF(AND(ISTEXT(OFFSET('Sanitation Data'!$L$2,0,10*ROW('Sanitation Data'!Q120))),DA126="Yes"),OFFSET('Sanitation Data'!$Q$6,0,10*ROW('Sanitation Data'!Q120)),IF(AND(ISTEXT(OFFSET('Sanitation Data'!$L$2,0,10*ROW('Sanitation Data'!Q120))),DA126="No",ISNUMBER(OFFSET('Sanitation Data'!$Q$6,0,10*ROW('Sanitation Data'!Q120)))),CONCATENATE("[",ROUND(OFFSET('Sanitation Data'!$Q$6,0,10*ROW('Sanitation Data'!Q120)),0),"]"),IF(AND(ISTEXT(OFFSET('Sanitation Data'!$L$2,0,10*ROW('Sanitation Data'!Q120))),DA126="",ISNUMBER(OFFSET('Sanitation Data'!$Q$6,0,10*ROW('Sanitation Data'!Q120)))),OFFSET('Sanitation Data'!$Q$6,0,10*ROW('Sanitation Data'!Q120)),NA())))</f>
        <v>#N/A</v>
      </c>
      <c r="AM126" s="86" t="e">
        <f ca="true">+IF(AND(ISTEXT(OFFSET('Sanitation Data'!$L$2,0,10*ROW('Sanitation Data'!Q120))),DB126="Yes"),OFFSET('Sanitation Data'!$Q$10,0,10*ROW('Sanitation Data'!Q120)),IF(AND(ISTEXT(OFFSET('Sanitation Data'!$L$2,0,10*ROW('Sanitation Data'!Q120))),DB126="No",ISNUMBER(OFFSET('Sanitation Data'!$Q$10,0,10*ROW('Sanitation Data'!Q120)))),CONCATENATE("[",ROUND(OFFSET('Sanitation Data'!$Q$10,0,10*ROW('Sanitation Data'!Q120)),0),"]"),IF(AND(ISTEXT(OFFSET('Sanitation Data'!$L$2,0,10*ROW('Sanitation Data'!Q120))),DB126="",ISNUMBER(OFFSET('Sanitation Data'!$Q$10,0,10*ROW('Sanitation Data'!Q120)))),OFFSET('Sanitation Data'!$Q$10,0,10*ROW('Sanitation Data'!Q120)),NA())))</f>
        <v>#N/A</v>
      </c>
      <c r="AN126" s="86" t="e">
        <f ca="true">+IF(AND(ISTEXT(OFFSET('Sanitation Data'!$L$2,0,10*ROW('Sanitation Data'!Q120))),DC126="Yes"),OFFSET('Sanitation Data'!$Q$11,0,10*ROW('Sanitation Data'!Q120)),IF(AND(ISTEXT(OFFSET('Sanitation Data'!$L$2,0,10*ROW('Sanitation Data'!Q120))),DC126="No",ISNUMBER(OFFSET('Sanitation Data'!$Q$11,0,10*ROW('Sanitation Data'!Q120)))),CONCATENATE("[",ROUND(OFFSET('Sanitation Data'!$Q$11,0,10*ROW('Sanitation Data'!Q120)),0),"]"),IF(AND(ISTEXT(OFFSET('Sanitation Data'!$L$2,0,10*ROW('Sanitation Data'!Q120))),DC126="",ISNUMBER(OFFSET('Sanitation Data'!$Q$11,0,10*ROW('Sanitation Data'!Q120)))),OFFSET('Sanitation Data'!$Q$11,0,10*ROW('Sanitation Data'!Q120)),NA())))</f>
        <v>#N/A</v>
      </c>
      <c r="AO126" s="86" t="e">
        <f ca="true">+IF(AND(ISTEXT(OFFSET('Sanitation Data'!$L$2,0,10*ROW('Sanitation Data'!Q120))),DD126="Yes"),OFFSET('Sanitation Data'!$Q$12,0,10*ROW('Sanitation Data'!Q120)),IF(AND(ISTEXT(OFFSET('Sanitation Data'!$L$2,0,10*ROW('Sanitation Data'!Q120))),DD126="No",ISNUMBER(OFFSET('Sanitation Data'!$Q$12,0,10*ROW('Sanitation Data'!Q120)))),CONCATENATE("[",ROUND(OFFSET('Sanitation Data'!$Q$12,0,10*ROW('Sanitation Data'!Q120)),0),"]"),IF(AND(ISTEXT(OFFSET('Sanitation Data'!$L$2,0,10*ROW('Sanitation Data'!Q120))),DD126="",ISNUMBER(OFFSET('Sanitation Data'!$Q$12,0,10*ROW('Sanitation Data'!Q120)))),OFFSET('Sanitation Data'!$Q$12,0,10*ROW('Sanitation Data'!Q120)),NA())))</f>
        <v>#N/A</v>
      </c>
      <c r="AP126" s="86" t="e">
        <f ca="true">+IF(AND(ISTEXT(OFFSET('Sanitation Data'!$L$2,0,10*ROW('Sanitation Data'!R120))),DE126="Yes"),100-OFFSET('Sanitation Data'!$R$4,0,10*ROW('Sanitation Data'!R120)),IF(AND(ISTEXT(OFFSET('Sanitation Data'!$L$2,0,10*ROW('Sanitation Data'!R120))),DE126="No",ISNUMBER(OFFSET('Sanitation Data'!$R$4,0,10*ROW('Sanitation Data'!R120)))),CONCATENATE("[",ROUND(100-OFFSET('Sanitation Data'!$R$4,0,10*ROW('Sanitation Data'!R120)),0),"]"),IF(AND(ISTEXT(OFFSET('Sanitation Data'!$L$2,0,10*ROW('Sanitation Data'!R120))),DE126="",ISNUMBER(OFFSET('Sanitation Data'!$R$4,0,10*ROW('Sanitation Data'!R120)))),100-OFFSET('Sanitation Data'!$R$4,0,10*ROW('Sanitation Data'!R120)),NA())))</f>
        <v>#N/A</v>
      </c>
      <c r="AQ126" s="86" t="e">
        <f ca="true">+IF(AND(ISTEXT(OFFSET('Sanitation Data'!$L$2,0,10*ROW('Sanitation Data'!R120))),DF126="Yes"),OFFSET('Sanitation Data'!$R$6,0,10*ROW('Sanitation Data'!R120)),IF(AND(ISTEXT(OFFSET('Sanitation Data'!$L$2,0,10*ROW('Sanitation Data'!R120))),DF126="No",ISNUMBER(OFFSET('Sanitation Data'!$R$6,0,10*ROW('Sanitation Data'!R120)))),CONCATENATE("[",ROUND(OFFSET('Sanitation Data'!$R$6,0,10*ROW('Sanitation Data'!R120)),0),"]"),IF(AND(ISTEXT(OFFSET('Sanitation Data'!$L$2,0,10*ROW('Sanitation Data'!R120))),DF126="",ISNUMBER(OFFSET('Sanitation Data'!$R$6,0,10*ROW('Sanitation Data'!R120)))),OFFSET('Sanitation Data'!$R$6,0,10*ROW('Sanitation Data'!R120)),NA())))</f>
        <v>#N/A</v>
      </c>
      <c r="AR126" s="86" t="e">
        <f ca="true">+IF(AND(ISTEXT(OFFSET('Sanitation Data'!$L$2,0,10*ROW('Sanitation Data'!R120))),DG126="Yes"),OFFSET('Sanitation Data'!$R$10,0,10*ROW('Sanitation Data'!R120)),IF(AND(ISTEXT(OFFSET('Sanitation Data'!$L$2,0,10*ROW('Sanitation Data'!R120))),DG126="No",ISNUMBER(OFFSET('Sanitation Data'!$R$10,0,10*ROW('Sanitation Data'!R120)))),CONCATENATE("[",ROUND(OFFSET('Sanitation Data'!$R$10,0,10*ROW('Sanitation Data'!R120)),0),"]"),IF(AND(ISTEXT(OFFSET('Sanitation Data'!$L$2,0,10*ROW('Sanitation Data'!R120))),DG126="",ISNUMBER(OFFSET('Sanitation Data'!$R$10,0,10*ROW('Sanitation Data'!R120)))),OFFSET('Sanitation Data'!$R$10,0,10*ROW('Sanitation Data'!R120)),NA())))</f>
        <v>#N/A</v>
      </c>
      <c r="AS126" s="86" t="e">
        <f ca="true">+IF(AND(ISTEXT(OFFSET('Sanitation Data'!$L$2,0,10*ROW('Sanitation Data'!R120))),DH126="Yes"),OFFSET('Sanitation Data'!$R$11,0,10*ROW('Sanitation Data'!R120)),IF(AND(ISTEXT(OFFSET('Sanitation Data'!$L$2,0,10*ROW('Sanitation Data'!R120))),DH126="No",ISNUMBER(OFFSET('Sanitation Data'!$R$11,0,10*ROW('Sanitation Data'!R120)))),CONCATENATE("[",ROUND(OFFSET('Sanitation Data'!$R$11,0,10*ROW('Sanitation Data'!R120)),0),"]"),IF(AND(ISTEXT(OFFSET('Sanitation Data'!$L$2,0,10*ROW('Sanitation Data'!R120))),DH126="",ISNUMBER(OFFSET('Sanitation Data'!$R$11,0,10*ROW('Sanitation Data'!R120)))),OFFSET('Sanitation Data'!$R$11,0,10*ROW('Sanitation Data'!R120)),NA())))</f>
        <v>#N/A</v>
      </c>
      <c r="AT126" s="86" t="e">
        <f ca="true">+IF(AND(ISTEXT(OFFSET('Sanitation Data'!$L$2,0,10*ROW('Sanitation Data'!R120))),DI126="Yes"),OFFSET('Sanitation Data'!$R$12,0,10*ROW('Sanitation Data'!R120)),IF(AND(ISTEXT(OFFSET('Sanitation Data'!$L$2,0,10*ROW('Sanitation Data'!R120))),DI126="No",ISNUMBER(OFFSET('Sanitation Data'!$R$12,0,10*ROW('Sanitation Data'!R120)))),CONCATENATE("[",ROUND(OFFSET('Sanitation Data'!$R$12,0,10*ROW('Sanitation Data'!R120)),0),"]"),IF(AND(ISTEXT(OFFSET('Sanitation Data'!$L$2,0,10*ROW('Sanitation Data'!R120))),DI126="",ISNUMBER(OFFSET('Sanitation Data'!$R$12,0,10*ROW('Sanitation Data'!R120)))),OFFSET('Sanitation Data'!$R$12,0,10*ROW('Sanitation Data'!R120)),NA())))</f>
        <v>#N/A</v>
      </c>
      <c r="AU126" s="86" t="e">
        <f ca="true">+IF(AND(ISTEXT(OFFSET('Sanitation Data'!$L$2,0,10*ROW('Sanitation Data'!S120))),DJ126="Yes"),100-OFFSET('Sanitation Data'!$S$4,0,10*ROW('Sanitation Data'!S120)),IF(AND(ISTEXT(OFFSET('Sanitation Data'!$L$2,0,10*ROW('Sanitation Data'!S120))),DJ126="No",ISNUMBER(OFFSET('Sanitation Data'!$S$4,0,10*ROW('Sanitation Data'!S120)))),CONCATENATE("[",ROUND(100-OFFSET('Sanitation Data'!$S$4,0,10*ROW('Sanitation Data'!S120)),0),"]"),IF(AND(ISTEXT(OFFSET('Sanitation Data'!$L$2,0,10*ROW('Sanitation Data'!S120))),DJ126="",ISNUMBER(OFFSET('Sanitation Data'!$S$4,0,10*ROW('Sanitation Data'!S120)))),100-OFFSET('Sanitation Data'!$S$4,0,10*ROW('Sanitation Data'!S120)),NA())))</f>
        <v>#N/A</v>
      </c>
      <c r="AV126" s="86" t="e">
        <f ca="true">+IF(AND(ISTEXT(OFFSET('Sanitation Data'!$L$2,0,10*ROW('Sanitation Data'!S120))),DK126="Yes"),OFFSET('Sanitation Data'!$S$6,0,10*ROW('Sanitation Data'!S120)),IF(AND(ISTEXT(OFFSET('Sanitation Data'!$L$2,0,10*ROW('Sanitation Data'!S120))),DK126="No",ISNUMBER(OFFSET('Sanitation Data'!$S$6,0,10*ROW('Sanitation Data'!S120)))),CONCATENATE("[",ROUND(OFFSET('Sanitation Data'!$S$6,0,10*ROW('Sanitation Data'!S120)),0),"]"),IF(AND(ISTEXT(OFFSET('Sanitation Data'!$L$2,0,10*ROW('Sanitation Data'!S120))),DK126="",ISNUMBER(OFFSET('Sanitation Data'!$S$6,0,10*ROW('Sanitation Data'!S120)))),OFFSET('Sanitation Data'!$S$6,0,10*ROW('Sanitation Data'!S120)),NA())))</f>
        <v>#N/A</v>
      </c>
      <c r="AW126" s="86" t="e">
        <f ca="true">+IF(AND(ISTEXT(OFFSET('Sanitation Data'!$L$2,0,10*ROW('Sanitation Data'!S120))),DL126="Yes"),OFFSET('Sanitation Data'!$S$10,0,10*ROW('Sanitation Data'!S120)),IF(AND(ISTEXT(OFFSET('Sanitation Data'!$L$2,0,10*ROW('Sanitation Data'!S120))),DL126="No",ISNUMBER(OFFSET('Sanitation Data'!$S$10,0,10*ROW('Sanitation Data'!S120)))),CONCATENATE("[",ROUND(OFFSET('Sanitation Data'!$S$10,0,10*ROW('Sanitation Data'!S120)),0),"]"),IF(AND(ISTEXT(OFFSET('Sanitation Data'!$L$2,0,10*ROW('Sanitation Data'!S120))),DL126="",ISNUMBER(OFFSET('Sanitation Data'!$S$10,0,10*ROW('Sanitation Data'!S120)))),OFFSET('Sanitation Data'!$S$10,0,10*ROW('Sanitation Data'!S120)),NA())))</f>
        <v>#N/A</v>
      </c>
      <c r="AX126" s="86" t="e">
        <f ca="true">+IF(AND(ISTEXT(OFFSET('Sanitation Data'!$L$2,0,10*ROW('Sanitation Data'!S120))),DM126="Yes"),OFFSET('Sanitation Data'!$S$11,0,10*ROW('Sanitation Data'!S120)),IF(AND(ISTEXT(OFFSET('Sanitation Data'!$L$2,0,10*ROW('Sanitation Data'!S120))),DM126="No",ISNUMBER(OFFSET('Sanitation Data'!$S$11,0,10*ROW('Sanitation Data'!S120)))),CONCATENATE("[",ROUND(OFFSET('Sanitation Data'!$S$11,0,10*ROW('Sanitation Data'!S120)),0),"]"),IF(AND(ISTEXT(OFFSET('Sanitation Data'!$L$2,0,10*ROW('Sanitation Data'!S120))),DM126="",ISNUMBER(OFFSET('Sanitation Data'!$S$11,0,10*ROW('Sanitation Data'!S120)))),OFFSET('Sanitation Data'!$S$11,0,10*ROW('Sanitation Data'!S120)),NA())))</f>
        <v>#N/A</v>
      </c>
      <c r="AY126" s="86" t="e">
        <f ca="true">+IF(AND(ISTEXT(OFFSET('Sanitation Data'!$L$2,0,10*ROW('Sanitation Data'!S120))),DN126="Yes"),OFFSET('Sanitation Data'!$S$12,0,10*ROW('Sanitation Data'!S120)),IF(AND(ISTEXT(OFFSET('Sanitation Data'!$L$2,0,10*ROW('Sanitation Data'!S120))),DN126="No",ISNUMBER(OFFSET('Sanitation Data'!$S$12,0,10*ROW('Sanitation Data'!S120)))),CONCATENATE("[",ROUND(OFFSET('Sanitation Data'!$S$12,0,10*ROW('Sanitation Data'!S120)),0),"]"),IF(AND(ISTEXT(OFFSET('Sanitation Data'!$L$2,0,10*ROW('Sanitation Data'!S120))),DN126="",ISNUMBER(OFFSET('Sanitation Data'!$S$12,0,10*ROW('Sanitation Data'!S120)))),OFFSET('Sanitation Data'!$S$12,0,10*ROW('Sanitation Data'!S120)),NA())))</f>
        <v>#N/A</v>
      </c>
      <c r="AZ126" s="87" t="e">
        <f ca="true">+IF(AND(ISTEXT(OFFSET('Hygiene Data'!$L$2,0,10*ROW('Hygiene Data'!N120))),DO126="Yes"),OFFSET('Hygiene Data'!$N$5,0,10*ROW('Hygiene Data'!N120)),IF(AND(ISTEXT(OFFSET('Hygiene Data'!$L$2,0,10*ROW('Hygiene Data'!N120))),DO126="No",ISNUMBER(OFFSET('Hygiene Data'!$N$5,0,10*ROW('Hygiene Data'!N120)))),CONCATENATE("[",ROUND(OFFSET('Hygiene Data'!$N$5,0,10*ROW('Hygiene Data'!N120)),0),"]"),IF(AND(ISTEXT(OFFSET('Hygiene Data'!$L$2,0,10*ROW('Hygiene Data'!N120))),DO126="",ISNUMBER(OFFSET('Hygiene Data'!$N$5,0,10*ROW('Hygiene Data'!N120)))),OFFSET('Hygiene Data'!$N$5,0,10*ROW('Hygiene Data'!N120)),NA())))</f>
        <v>#N/A</v>
      </c>
      <c r="BA126" s="87" t="e">
        <f ca="true">+IF(AND(ISTEXT(OFFSET('Hygiene Data'!$L$2,0,10*ROW('Hygiene Data'!N120))),DP126="Yes"),OFFSET('Hygiene Data'!$N$7,0,10*ROW('Hygiene Data'!N120)),IF(AND(ISTEXT(OFFSET('Hygiene Data'!$L$2,0,10*ROW('Hygiene Data'!N120))),DP126="No",ISNUMBER(OFFSET('Hygiene Data'!$N$7,0,10*ROW('Hygiene Data'!N120)))),CONCATENATE("[",ROUND(OFFSET('Hygiene Data'!$N$7,0,10*ROW('Hygiene Data'!N120)),0),"]"),IF(AND(ISTEXT(OFFSET('Hygiene Data'!$L$2,0,10*ROW('Hygiene Data'!N120))),DP126="",ISNUMBER(OFFSET('Hygiene Data'!$N$7,0,10*ROW('Hygiene Data'!N120)))),OFFSET('Hygiene Data'!$N$7,0,10*ROW('Hygiene Data'!N120)),NA())))</f>
        <v>#N/A</v>
      </c>
      <c r="BB126" s="87" t="e">
        <f ca="true">+IF(AND(ISTEXT(OFFSET('Hygiene Data'!$L$2,0,10*ROW('Hygiene Data'!N120))),DQ126="Yes"),OFFSET('Hygiene Data'!$N$9,0,10*ROW('Hygiene Data'!N120)),IF(AND(ISTEXT(OFFSET('Hygiene Data'!$L$2,0,10*ROW('Hygiene Data'!N120))),DQ126="No",ISNUMBER(OFFSET('Hygiene Data'!$N$9,0,10*ROW('Hygiene Data'!N120)))),CONCATENATE("[",ROUND(OFFSET('Hygiene Data'!$N$9,0,10*ROW('Hygiene Data'!N120)),0),"]"),IF(AND(ISTEXT(OFFSET('Hygiene Data'!$L$2,0,10*ROW('Hygiene Data'!N120))),DQ126="",ISNUMBER(OFFSET('Hygiene Data'!$N$9,0,10*ROW('Hygiene Data'!N120)))),OFFSET('Hygiene Data'!$N$9,0,10*ROW('Hygiene Data'!N120)),NA())))</f>
        <v>#N/A</v>
      </c>
      <c r="BC126" s="87" t="e">
        <f ca="true">+IF(AND(ISTEXT(OFFSET('Hygiene Data'!$L$2,0,10*ROW('Hygiene Data'!O120))),DR126="Yes"),OFFSET('Hygiene Data'!$O$5,0,10*ROW('Hygiene Data'!O120)),IF(AND(ISTEXT(OFFSET('Hygiene Data'!$L$2,0,10*ROW('Hygiene Data'!O120))),DR126="No",ISNUMBER(OFFSET('Hygiene Data'!$O$5,0,10*ROW('Hygiene Data'!O120)))),CONCATENATE("[",ROUND(OFFSET('Hygiene Data'!$O$5,0,10*ROW('Hygiene Data'!O120)),0),"]"),IF(AND(ISTEXT(OFFSET('Hygiene Data'!$L$2,0,10*ROW('Hygiene Data'!O120))),DR126="",ISNUMBER(OFFSET('Hygiene Data'!$O$5,0,10*ROW('Hygiene Data'!O120)))),OFFSET('Hygiene Data'!$O$5,0,10*ROW('Hygiene Data'!O120)),NA())))</f>
        <v>#N/A</v>
      </c>
      <c r="BD126" s="87" t="e">
        <f ca="true">+IF(AND(ISTEXT(OFFSET('Hygiene Data'!$L$2,0,10*ROW('Hygiene Data'!O120))),DS126="Yes"),OFFSET('Hygiene Data'!$O$7,0,10*ROW('Hygiene Data'!O120)),IF(AND(ISTEXT(OFFSET('Hygiene Data'!$L$2,0,10*ROW('Hygiene Data'!O120))),DS126="No",ISNUMBER(OFFSET('Hygiene Data'!$O$7,0,10*ROW('Hygiene Data'!O120)))),CONCATENATE("[",ROUND(OFFSET('Hygiene Data'!$O$7,0,10*ROW('Hygiene Data'!O120)),0),"]"),IF(AND(ISTEXT(OFFSET('Hygiene Data'!$L$2,0,10*ROW('Hygiene Data'!O120))),DS126="",ISNUMBER(OFFSET('Hygiene Data'!$O$7,0,10*ROW('Hygiene Data'!O120)))),OFFSET('Hygiene Data'!$O$7,0,10*ROW('Hygiene Data'!O120)),NA())))</f>
        <v>#N/A</v>
      </c>
      <c r="BE126" s="87" t="e">
        <f ca="true">+IF(AND(ISTEXT(OFFSET('Hygiene Data'!$L$2,0,10*ROW('Hygiene Data'!O120))),DT126="Yes"),OFFSET('Hygiene Data'!$O$9,0,10*ROW('Hygiene Data'!O120)),IF(AND(ISTEXT(OFFSET('Hygiene Data'!$L$2,0,10*ROW('Hygiene Data'!O120))),DT126="No",ISNUMBER(OFFSET('Hygiene Data'!$O$9,0,10*ROW('Hygiene Data'!O120)))),CONCATENATE("[",ROUND(OFFSET('Hygiene Data'!$O$9,0,10*ROW('Hygiene Data'!O120)),0),"]"),IF(AND(ISTEXT(OFFSET('Hygiene Data'!$L$2,0,10*ROW('Hygiene Data'!O120))),DT126="",ISNUMBER(OFFSET('Hygiene Data'!$O$9,0,10*ROW('Hygiene Data'!O120)))),OFFSET('Hygiene Data'!$O$9,0,10*ROW('Hygiene Data'!O120)),NA())))</f>
        <v>#N/A</v>
      </c>
      <c r="BF126" s="87" t="e">
        <f ca="true">+IF(AND(ISTEXT(OFFSET('Hygiene Data'!$L$2,0,10*ROW('Hygiene Data'!P120))),DU126="Yes"),OFFSET('Hygiene Data'!$P$5,0,10*ROW('Hygiene Data'!P120)),IF(AND(ISTEXT(OFFSET('Hygiene Data'!$L$2,0,10*ROW('Hygiene Data'!P120))),DU126="No",ISNUMBER(OFFSET('Hygiene Data'!$P$5,0,10*ROW('Hygiene Data'!P120)))),CONCATENATE("[",ROUND(OFFSET('Hygiene Data'!$P$5,0,10*ROW('Hygiene Data'!P120)),0),"]"),IF(AND(ISTEXT(OFFSET('Hygiene Data'!$L$2,0,10*ROW('Hygiene Data'!P120))),DU126="",ISNUMBER(OFFSET('Hygiene Data'!$P$5,0,10*ROW('Hygiene Data'!P120)))),OFFSET('Hygiene Data'!$P$5,0,10*ROW('Hygiene Data'!P120)),NA())))</f>
        <v>#N/A</v>
      </c>
      <c r="BG126" s="87" t="e">
        <f ca="true">+IF(AND(ISTEXT(OFFSET('Hygiene Data'!$L$2,0,10*ROW('Hygiene Data'!P120))),DV126="Yes"),OFFSET('Hygiene Data'!$P$7,0,10*ROW('Hygiene Data'!P120)),IF(AND(ISTEXT(OFFSET('Hygiene Data'!$L$2,0,10*ROW('Hygiene Data'!P120))),DV126="No",ISNUMBER(OFFSET('Hygiene Data'!$P$7,0,10*ROW('Hygiene Data'!P120)))),CONCATENATE("[",ROUND(OFFSET('Hygiene Data'!$P$7,0,10*ROW('Hygiene Data'!P120)),0),"]"),IF(AND(ISTEXT(OFFSET('Hygiene Data'!$L$2,0,10*ROW('Hygiene Data'!P120))),DV126="",ISNUMBER(OFFSET('Hygiene Data'!$P$7,0,10*ROW('Hygiene Data'!P120)))),OFFSET('Hygiene Data'!$P$7,0,10*ROW('Hygiene Data'!P120)),NA())))</f>
        <v>#N/A</v>
      </c>
      <c r="BH126" s="87" t="e">
        <f ca="true">+IF(AND(ISTEXT(OFFSET('Hygiene Data'!$L$2,0,10*ROW('Hygiene Data'!P120))),DW126="Yes"),OFFSET('Hygiene Data'!$P$9,0,10*ROW('Hygiene Data'!P120)),IF(AND(ISTEXT(OFFSET('Hygiene Data'!$L$2,0,10*ROW('Hygiene Data'!P120))),DW126="No",ISNUMBER(OFFSET('Hygiene Data'!$P$9,0,10*ROW('Hygiene Data'!P120)))),CONCATENATE("[",ROUND(OFFSET('Hygiene Data'!$P$9,0,10*ROW('Hygiene Data'!P120)),0),"]"),IF(AND(ISTEXT(OFFSET('Hygiene Data'!$L$2,0,10*ROW('Hygiene Data'!P120))),DW126="",ISNUMBER(OFFSET('Hygiene Data'!$P$9,0,10*ROW('Hygiene Data'!P120)))),OFFSET('Hygiene Data'!$P$9,0,10*ROW('Hygiene Data'!P120)),NA())))</f>
        <v>#N/A</v>
      </c>
      <c r="BI126" s="87" t="e">
        <f ca="true">+IF(AND(ISTEXT(OFFSET('Hygiene Data'!$L$2,0,10*ROW('Hygiene Data'!Q120))),DX126="Yes"),OFFSET('Hygiene Data'!$Q$5,0,10*ROW('Hygiene Data'!Q120)),IF(AND(ISTEXT(OFFSET('Hygiene Data'!$L$2,0,10*ROW('Hygiene Data'!Q120))),DX126="No",ISNUMBER(OFFSET('Hygiene Data'!$Q$5,0,10*ROW('Hygiene Data'!Q120)))),CONCATENATE("[",ROUND(OFFSET('Hygiene Data'!$Q$5,0,10*ROW('Hygiene Data'!Q120)),0),"]"),IF(AND(ISTEXT(OFFSET('Hygiene Data'!$L$2,0,10*ROW('Hygiene Data'!Q120))),DX126="",ISNUMBER(OFFSET('Hygiene Data'!$Q$5,0,10*ROW('Hygiene Data'!Q120)))),OFFSET('Hygiene Data'!$Q$5,0,10*ROW('Hygiene Data'!Q120)),NA())))</f>
        <v>#N/A</v>
      </c>
      <c r="BJ126" s="87" t="e">
        <f ca="true">+IF(AND(ISTEXT(OFFSET('Hygiene Data'!$L$2,0,10*ROW('Hygiene Data'!Q120))),DY126="Yes"),OFFSET('Hygiene Data'!$Q$7,0,10*ROW('Hygiene Data'!Q120)),IF(AND(ISTEXT(OFFSET('Hygiene Data'!$L$2,0,10*ROW('Hygiene Data'!Q120))),DY126="No",ISNUMBER(OFFSET('Hygiene Data'!$Q$7,0,10*ROW('Hygiene Data'!Q120)))),CONCATENATE("[",ROUND(OFFSET('Hygiene Data'!$Q$7,0,10*ROW('Hygiene Data'!Q120)),0),"]"),IF(AND(ISTEXT(OFFSET('Hygiene Data'!$L$2,0,10*ROW('Hygiene Data'!Q120))),DY126="",ISNUMBER(OFFSET('Hygiene Data'!$Q$7,0,10*ROW('Hygiene Data'!Q120)))),OFFSET('Hygiene Data'!$Q$7,0,10*ROW('Hygiene Data'!Q120)),NA())))</f>
        <v>#N/A</v>
      </c>
      <c r="BK126" s="87" t="e">
        <f ca="true">+IF(AND(ISTEXT(OFFSET('Hygiene Data'!$L$2,0,10*ROW('Hygiene Data'!Q120))),DZ126="Yes"),OFFSET('Hygiene Data'!$Q$9,0,10*ROW('Hygiene Data'!Q120)),IF(AND(ISTEXT(OFFSET('Hygiene Data'!$L$2,0,10*ROW('Hygiene Data'!Q120))),DZ126="No",ISNUMBER(OFFSET('Hygiene Data'!$Q$9,0,10*ROW('Hygiene Data'!Q120)))),CONCATENATE("[",ROUND(OFFSET('Hygiene Data'!$Q$9,0,10*ROW('Hygiene Data'!Q120)),0),"]"),IF(AND(ISTEXT(OFFSET('Hygiene Data'!$L$2,0,10*ROW('Hygiene Data'!Q120))),DZ126="",ISNUMBER(OFFSET('Hygiene Data'!$Q$9,0,10*ROW('Hygiene Data'!Q120)))),OFFSET('Hygiene Data'!$Q$9,0,10*ROW('Hygiene Data'!Q120)),NA())))</f>
        <v>#N/A</v>
      </c>
      <c r="BL126" s="87" t="e">
        <f ca="true">+IF(AND(ISTEXT(OFFSET('Hygiene Data'!$L$2,0,10*ROW('Hygiene Data'!R120))),EA126="Yes"),OFFSET('Hygiene Data'!$R$5,0,10*ROW('Hygiene Data'!R120)),IF(AND(ISTEXT(OFFSET('Hygiene Data'!$L$2,0,10*ROW('Hygiene Data'!R120))),EA126="No",ISNUMBER(OFFSET('Hygiene Data'!$R$5,0,10*ROW('Hygiene Data'!R120)))),CONCATENATE("[",ROUND(OFFSET('Hygiene Data'!$R$5,0,10*ROW('Hygiene Data'!R120)),0),"]"),IF(AND(ISTEXT(OFFSET('Hygiene Data'!$L$2,0,10*ROW('Hygiene Data'!R120))),EA126="",ISNUMBER(OFFSET('Hygiene Data'!$R$5,0,10*ROW('Hygiene Data'!R120)))),OFFSET('Hygiene Data'!$R$5,0,10*ROW('Hygiene Data'!R120)),NA())))</f>
        <v>#N/A</v>
      </c>
      <c r="BM126" s="87" t="e">
        <f ca="true">+IF(AND(ISTEXT(OFFSET('Hygiene Data'!$L$2,0,10*ROW('Hygiene Data'!R120))),EB126="Yes"),OFFSET('Hygiene Data'!$R$7,0,10*ROW('Hygiene Data'!R120)),IF(AND(ISTEXT(OFFSET('Hygiene Data'!$L$2,0,10*ROW('Hygiene Data'!R120))),EB126="No",ISNUMBER(OFFSET('Hygiene Data'!$R$7,0,10*ROW('Hygiene Data'!R120)))),CONCATENATE("[",ROUND(OFFSET('Hygiene Data'!$R$7,0,10*ROW('Hygiene Data'!R120)),0),"]"),IF(AND(ISTEXT(OFFSET('Hygiene Data'!$L$2,0,10*ROW('Hygiene Data'!R120))),EB126="",ISNUMBER(OFFSET('Hygiene Data'!$R$7,0,10*ROW('Hygiene Data'!R120)))),OFFSET('Hygiene Data'!$R$7,0,10*ROW('Hygiene Data'!R120)),NA())))</f>
        <v>#N/A</v>
      </c>
      <c r="BN126" s="87" t="e">
        <f ca="true">+IF(AND(ISTEXT(OFFSET('Hygiene Data'!$L$2,0,10*ROW('Hygiene Data'!R120))),EC126="Yes"),OFFSET('Hygiene Data'!$R$9,0,10*ROW('Hygiene Data'!R120)),IF(AND(ISTEXT(OFFSET('Hygiene Data'!$L$2,0,10*ROW('Hygiene Data'!R120))),EC126="No",ISNUMBER(OFFSET('Hygiene Data'!$R$9,0,10*ROW('Hygiene Data'!R120)))),CONCATENATE("[",ROUND(OFFSET('Hygiene Data'!$R$9,0,10*ROW('Hygiene Data'!R120)),0),"]"),IF(AND(ISTEXT(OFFSET('Hygiene Data'!$L$2,0,10*ROW('Hygiene Data'!R120))),EC126="",ISNUMBER(OFFSET('Hygiene Data'!$R$9,0,10*ROW('Hygiene Data'!R120)))),OFFSET('Hygiene Data'!$R$9,0,10*ROW('Hygiene Data'!R120)),NA())))</f>
        <v>#N/A</v>
      </c>
      <c r="BO126" s="87" t="e">
        <f ca="true">+IF(AND(ISTEXT(OFFSET('Hygiene Data'!$L$2,0,10*ROW('Hygiene Data'!S120))),ED126="Yes"),OFFSET('Hygiene Data'!$S$5,0,10*ROW('Hygiene Data'!S120)),IF(AND(ISTEXT(OFFSET('Hygiene Data'!$L$2,0,10*ROW('Hygiene Data'!S120))),ED126="No",ISNUMBER(OFFSET('Hygiene Data'!$S$5,0,10*ROW('Hygiene Data'!S120)))),CONCATENATE("[",ROUND(OFFSET('Hygiene Data'!$S$5,0,10*ROW('Hygiene Data'!S120)),0),"]"),IF(AND(ISTEXT(OFFSET('Hygiene Data'!$L$2,0,10*ROW('Hygiene Data'!S120))),ED126="",ISNUMBER(OFFSET('Hygiene Data'!$S$5,0,10*ROW('Hygiene Data'!S120)))),OFFSET('Hygiene Data'!$S$5,0,10*ROW('Hygiene Data'!S120)),NA())))</f>
        <v>#N/A</v>
      </c>
      <c r="BP126" s="87" t="e">
        <f ca="true">+IF(AND(ISTEXT(OFFSET('Hygiene Data'!$L$2,0,10*ROW('Hygiene Data'!S120))),EE126="Yes"),OFFSET('Hygiene Data'!$S$7,0,10*ROW('Hygiene Data'!S120)),IF(AND(ISTEXT(OFFSET('Hygiene Data'!$L$2,0,10*ROW('Hygiene Data'!S120))),EE126="No",ISNUMBER(OFFSET('Hygiene Data'!$S$7,0,10*ROW('Hygiene Data'!S120)))),CONCATENATE("[",ROUND(OFFSET('Hygiene Data'!$S$7,0,10*ROW('Hygiene Data'!S120)),0),"]"),IF(AND(ISTEXT(OFFSET('Hygiene Data'!$L$2,0,10*ROW('Hygiene Data'!S120))),EE126="",ISNUMBER(OFFSET('Hygiene Data'!$S$7,0,10*ROW('Hygiene Data'!S120)))),OFFSET('Hygiene Data'!$S$7,0,10*ROW('Hygiene Data'!S120)),NA())))</f>
        <v>#N/A</v>
      </c>
      <c r="BQ126" s="87" t="e">
        <f ca="true">+IF(AND(ISTEXT(OFFSET('Hygiene Data'!$L$2,0,10*ROW('Hygiene Data'!S120))),EF126="Yes"),OFFSET('Hygiene Data'!$S$9,0,10*ROW('Hygiene Data'!S120)),IF(AND(ISTEXT(OFFSET('Hygiene Data'!$L$2,0,10*ROW('Hygiene Data'!S120))),EF126="No",ISNUMBER(OFFSET('Hygiene Data'!$S$9,0,10*ROW('Hygiene Data'!S120)))),CONCATENATE("[",ROUND(OFFSET('Hygiene Data'!$S$9,0,10*ROW('Hygiene Data'!S120)),0),"]"),IF(AND(ISTEXT(OFFSET('Hygiene Data'!$L$2,0,10*ROW('Hygiene Data'!S120))),EF126="",ISNUMBER(OFFSET('Hygiene Data'!$S$9,0,10*ROW('Hygiene Data'!S120)))),OFFSET('Hygiene Data'!$S$9,0,10*ROW('Hygiene Data'!S120)),NA())))</f>
        <v>#N/A</v>
      </c>
      <c r="BR126" s="271"/>
      <c r="BS126" s="271" t="str">
        <f ca="true">+IF(OFFSET('Water Data'!$N$27,0,10*ROW('Water Data'!N120))="","",OFFSET('Water Data'!$N$27,0,10*ROW('Water Data'!N120)))</f>
        <v/>
      </c>
      <c r="BT126" s="271" t="str">
        <f ca="true">+IF(OFFSET('Water Data'!$N$28,0,10*ROW('Water Data'!N120))="","",OFFSET('Water Data'!$N$28,0,10*ROW('Water Data'!N120)))</f>
        <v/>
      </c>
      <c r="BU126" s="271" t="str">
        <f ca="true">+IF(OFFSET('Water Data'!$N$29,0,10*ROW('Water Data'!N120))="","",OFFSET('Water Data'!$N$29,0,10*ROW('Water Data'!N120)))</f>
        <v/>
      </c>
      <c r="BV126" s="271" t="str">
        <f ca="true">+IF(OFFSET('Water Data'!$O$27,0,10*ROW('Water Data'!O120))="","",OFFSET('Water Data'!$O$27,0,10*ROW('Water Data'!O120)))</f>
        <v/>
      </c>
      <c r="BW126" s="271" t="str">
        <f ca="true">+IF(OFFSET('Water Data'!$O$28,0,10*ROW('Water Data'!O120))="","",OFFSET('Water Data'!$O$28,0,10*ROW('Water Data'!O120)))</f>
        <v/>
      </c>
      <c r="BX126" s="271" t="str">
        <f ca="true">+IF(OFFSET('Water Data'!$O$29,0,10*ROW('Water Data'!O120))="","",OFFSET('Water Data'!$O$29,0,10*ROW('Water Data'!O120)))</f>
        <v/>
      </c>
      <c r="BY126" s="271" t="str">
        <f ca="true">+IF(OFFSET('Water Data'!$P$27,0,10*ROW('Water Data'!P120))="","",OFFSET('Water Data'!$P$27,0,10*ROW('Water Data'!P120)))</f>
        <v/>
      </c>
      <c r="BZ126" s="271" t="str">
        <f ca="true">+IF(OFFSET('Water Data'!$P$28,0,10*ROW('Water Data'!P120))="","",OFFSET('Water Data'!$P$28,0,10*ROW('Water Data'!P120)))</f>
        <v/>
      </c>
      <c r="CA126" s="271" t="str">
        <f ca="true">+IF(OFFSET('Water Data'!$P$29,0,10*ROW('Water Data'!P120))="","",OFFSET('Water Data'!$P$29,0,10*ROW('Water Data'!P120)))</f>
        <v/>
      </c>
      <c r="CB126" s="271" t="str">
        <f ca="true">+IF(OFFSET('Water Data'!$Q$27,0,10*ROW('Water Data'!Q120))="","",OFFSET('Water Data'!$Q$27,0,10*ROW('Water Data'!Q120)))</f>
        <v/>
      </c>
      <c r="CC126" s="271" t="str">
        <f ca="true">+IF(OFFSET('Water Data'!$Q$28,0,10*ROW('Water Data'!Q120))="","",OFFSET('Water Data'!$Q$28,0,10*ROW('Water Data'!Q120)))</f>
        <v/>
      </c>
      <c r="CD126" s="271" t="str">
        <f ca="true">+IF(OFFSET('Water Data'!$Q$29,0,10*ROW('Water Data'!Q120))="","",OFFSET('Water Data'!$Q$29,0,10*ROW('Water Data'!Q120)))</f>
        <v/>
      </c>
      <c r="CE126" s="271" t="str">
        <f ca="true">+IF(OFFSET('Water Data'!$R$27,0,10*ROW('Water Data'!R120))="","",OFFSET('Water Data'!$R$27,0,10*ROW('Water Data'!R120)))</f>
        <v/>
      </c>
      <c r="CF126" s="271" t="str">
        <f ca="true">+IF(OFFSET('Water Data'!$R$28,0,10*ROW('Water Data'!R120))="","",OFFSET('Water Data'!$R$28,0,10*ROW('Water Data'!R120)))</f>
        <v/>
      </c>
      <c r="CG126" s="271" t="str">
        <f ca="true">+IF(OFFSET('Water Data'!$R$29,0,10*ROW('Water Data'!R120))="","",OFFSET('Water Data'!$R$29,0,10*ROW('Water Data'!R120)))</f>
        <v/>
      </c>
      <c r="CH126" s="271" t="str">
        <f ca="true">+IF(OFFSET('Water Data'!$S$27,0,10*ROW('Water Data'!S120))="","",OFFSET('Water Data'!$S$27,0,10*ROW('Water Data'!S120)))</f>
        <v/>
      </c>
      <c r="CI126" s="271" t="str">
        <f ca="true">+IF(OFFSET('Water Data'!$S$28,0,10*ROW('Water Data'!S120))="","",OFFSET('Water Data'!$S$28,0,10*ROW('Water Data'!S120)))</f>
        <v/>
      </c>
      <c r="CJ126" s="271" t="str">
        <f ca="true">+IF(OFFSET('Water Data'!$S$29,0,10*ROW('Water Data'!S120))="","",OFFSET('Water Data'!$S$29,0,10*ROW('Water Data'!S120)))</f>
        <v/>
      </c>
      <c r="CK126" s="271" t="str">
        <f ca="true">+IF(OFFSET('Sanitation Data'!$N$28,0,10*ROW('Sanitation Data'!N120))="","",OFFSET('Sanitation Data'!$N$28,0,10*ROW('Sanitation Data'!N120)))</f>
        <v/>
      </c>
      <c r="CL126" s="271" t="str">
        <f ca="true">+IF(OFFSET('Sanitation Data'!$N$29,0,10*ROW('Sanitation Data'!N120))="","",OFFSET('Sanitation Data'!$N$29,0,10*ROW('Sanitation Data'!N120)))</f>
        <v/>
      </c>
      <c r="CM126" s="271" t="str">
        <f ca="true">+IF(OFFSET('Sanitation Data'!$N$30,0,10*ROW('Sanitation Data'!N120))="","",OFFSET('Sanitation Data'!$N$30,0,10*ROW('Sanitation Data'!N120)))</f>
        <v/>
      </c>
      <c r="CN126" s="271" t="str">
        <f ca="true">+IF(OFFSET('Sanitation Data'!$N$31,0,10*ROW('Sanitation Data'!N120))="","",OFFSET('Sanitation Data'!$N$31,0,10*ROW('Sanitation Data'!N120)))</f>
        <v/>
      </c>
      <c r="CO126" s="271" t="str">
        <f ca="true">+IF(OFFSET('Sanitation Data'!$N$32,0,10*ROW('Sanitation Data'!N120))="","",OFFSET('Sanitation Data'!$N$32,0,10*ROW('Sanitation Data'!N120)))</f>
        <v/>
      </c>
      <c r="CP126" s="271" t="str">
        <f ca="true">+IF(OFFSET('Sanitation Data'!$O$28,0,10*ROW('Sanitation Data'!O120))="","",OFFSET('Sanitation Data'!$O$28,0,10*ROW('Sanitation Data'!O120)))</f>
        <v/>
      </c>
      <c r="CQ126" s="271" t="str">
        <f ca="true">+IF(OFFSET('Sanitation Data'!$O$29,0,10*ROW('Sanitation Data'!O120))="","",OFFSET('Sanitation Data'!$O$29,0,10*ROW('Sanitation Data'!O120)))</f>
        <v/>
      </c>
      <c r="CR126" s="271" t="str">
        <f ca="true">+IF(OFFSET('Sanitation Data'!$O$30,0,10*ROW('Sanitation Data'!O120))="","",OFFSET('Sanitation Data'!$O$30,0,10*ROW('Sanitation Data'!O120)))</f>
        <v/>
      </c>
      <c r="CS126" s="271" t="str">
        <f ca="true">+IF(OFFSET('Sanitation Data'!$O$31,0,10*ROW('Sanitation Data'!O120))="","",OFFSET('Sanitation Data'!$O$31,0,10*ROW('Sanitation Data'!O120)))</f>
        <v/>
      </c>
      <c r="CT126" s="271" t="str">
        <f ca="true">+IF(OFFSET('Sanitation Data'!$O$32,0,10*ROW('Sanitation Data'!O120))="","",OFFSET('Sanitation Data'!$O$32,0,10*ROW('Sanitation Data'!O120)))</f>
        <v/>
      </c>
      <c r="CU126" s="271" t="str">
        <f ca="true">+IF(OFFSET('Sanitation Data'!$P$28,0,10*ROW('Sanitation Data'!P120))="","",OFFSET('Sanitation Data'!$P$28,0,10*ROW('Sanitation Data'!P120)))</f>
        <v/>
      </c>
      <c r="CV126" s="271" t="str">
        <f ca="true">+IF(OFFSET('Sanitation Data'!$P$29,0,10*ROW('Sanitation Data'!P120))="","",OFFSET('Sanitation Data'!$P$29,0,10*ROW('Sanitation Data'!P120)))</f>
        <v/>
      </c>
      <c r="CW126" s="271" t="str">
        <f ca="true">+IF(OFFSET('Sanitation Data'!$P$30,0,10*ROW('Sanitation Data'!P120))="","",OFFSET('Sanitation Data'!$P$30,0,10*ROW('Sanitation Data'!P120)))</f>
        <v/>
      </c>
      <c r="CX126" s="271" t="str">
        <f ca="true">+IF(OFFSET('Sanitation Data'!$P$31,0,10*ROW('Sanitation Data'!P120))="","",OFFSET('Sanitation Data'!$P$31,0,10*ROW('Sanitation Data'!P120)))</f>
        <v/>
      </c>
      <c r="CY126" s="271" t="str">
        <f ca="true">+IF(OFFSET('Sanitation Data'!$P$32,0,10*ROW('Sanitation Data'!P120))="","",OFFSET('Sanitation Data'!$P$32,0,10*ROW('Sanitation Data'!P120)))</f>
        <v/>
      </c>
      <c r="CZ126" s="271" t="str">
        <f ca="true">+IF(OFFSET('Sanitation Data'!$Q$28,0,10*ROW('Sanitation Data'!Q120))="","",OFFSET('Sanitation Data'!$Q$28,0,10*ROW('Sanitation Data'!Q120)))</f>
        <v/>
      </c>
      <c r="DA126" s="271" t="str">
        <f ca="true">+IF(OFFSET('Sanitation Data'!$Q$29,0,10*ROW('Sanitation Data'!Q120))="","",OFFSET('Sanitation Data'!$Q$29,0,10*ROW('Sanitation Data'!Q120)))</f>
        <v/>
      </c>
      <c r="DB126" s="271" t="str">
        <f ca="true">+IF(OFFSET('Sanitation Data'!$Q$30,0,10*ROW('Sanitation Data'!Q120))="","",OFFSET('Sanitation Data'!$Q$30,0,10*ROW('Sanitation Data'!Q120)))</f>
        <v/>
      </c>
      <c r="DC126" s="271" t="str">
        <f ca="true">+IF(OFFSET('Sanitation Data'!$Q$31,0,10*ROW('Sanitation Data'!Q120))="","",OFFSET('Sanitation Data'!$Q$31,0,10*ROW('Sanitation Data'!Q120)))</f>
        <v/>
      </c>
      <c r="DD126" s="271" t="str">
        <f ca="true">+IF(OFFSET('Sanitation Data'!$Q$32,0,10*ROW('Sanitation Data'!Q120))="","",OFFSET('Sanitation Data'!$Q$32,0,10*ROW('Sanitation Data'!Q120)))</f>
        <v/>
      </c>
      <c r="DE126" s="271" t="str">
        <f ca="true">+IF(OFFSET('Sanitation Data'!$R$28,0,10*ROW('Sanitation Data'!R120))="","",OFFSET('Sanitation Data'!$R$28,0,10*ROW('Sanitation Data'!R120)))</f>
        <v/>
      </c>
      <c r="DF126" s="271" t="str">
        <f ca="true">+IF(OFFSET('Sanitation Data'!$R$29,0,10*ROW('Sanitation Data'!R120))="","",OFFSET('Sanitation Data'!$R$29,0,10*ROW('Sanitation Data'!R120)))</f>
        <v/>
      </c>
      <c r="DG126" s="271" t="str">
        <f ca="true">+IF(OFFSET('Sanitation Data'!$R$30,0,10*ROW('Sanitation Data'!R120))="","",OFFSET('Sanitation Data'!$R$30,0,10*ROW('Sanitation Data'!R120)))</f>
        <v/>
      </c>
      <c r="DH126" s="271" t="str">
        <f ca="true">+IF(OFFSET('Sanitation Data'!$R$31,0,10*ROW('Sanitation Data'!R120))="","",OFFSET('Sanitation Data'!$R$31,0,10*ROW('Sanitation Data'!R120)))</f>
        <v/>
      </c>
      <c r="DI126" s="271" t="str">
        <f ca="true">+IF(OFFSET('Sanitation Data'!$R$32,0,10*ROW('Sanitation Data'!R120))="","",OFFSET('Sanitation Data'!$R$32,0,10*ROW('Sanitation Data'!R120)))</f>
        <v/>
      </c>
      <c r="DJ126" s="271" t="str">
        <f ca="true">+IF(OFFSET('Sanitation Data'!$S$28,0,10*ROW('Sanitation Data'!S120))="","",OFFSET('Sanitation Data'!$S$28,0,10*ROW('Sanitation Data'!S120)))</f>
        <v/>
      </c>
      <c r="DK126" s="271" t="str">
        <f ca="true">+IF(OFFSET('Sanitation Data'!$S$29,0,10*ROW('Sanitation Data'!S120))="","",OFFSET('Sanitation Data'!$S$29,0,10*ROW('Sanitation Data'!S120)))</f>
        <v/>
      </c>
      <c r="DL126" s="271" t="str">
        <f ca="true">+IF(OFFSET('Sanitation Data'!$S$30,0,10*ROW('Sanitation Data'!S120))="","",OFFSET('Sanitation Data'!$S$30,0,10*ROW('Sanitation Data'!S120)))</f>
        <v/>
      </c>
      <c r="DM126" s="271" t="str">
        <f ca="true">+IF(OFFSET('Sanitation Data'!$S$31,0,10*ROW('Sanitation Data'!S120))="","",OFFSET('Sanitation Data'!$S$31,0,10*ROW('Sanitation Data'!S120)))</f>
        <v/>
      </c>
      <c r="DN126" s="271" t="str">
        <f ca="true">+IF(OFFSET('Sanitation Data'!$S$32,0,10*ROW('Sanitation Data'!S120))="","",OFFSET('Sanitation Data'!$S$32,0,10*ROW('Sanitation Data'!S120)))</f>
        <v/>
      </c>
      <c r="DO126" s="271" t="str">
        <f ca="true">+IF(OFFSET('Hygiene Data'!$N$11,0,10*ROW('Hygiene Data'!N120))="","",OFFSET('Hygiene Data'!$N$11,0,10*ROW('Hygiene Data'!N120)))</f>
        <v/>
      </c>
      <c r="DP126" s="271" t="str">
        <f ca="true">+IF(OFFSET('Hygiene Data'!$N$12,0,10*ROW('Hygiene Data'!N120))="","",OFFSET('Hygiene Data'!$N$12,0,10*ROW('Hygiene Data'!N120)))</f>
        <v/>
      </c>
      <c r="DQ126" s="271" t="str">
        <f ca="true">+IF(OFFSET('Hygiene Data'!$N$13,0,10*ROW('Hygiene Data'!N120))="","",OFFSET('Hygiene Data'!$N$13,0,10*ROW('Hygiene Data'!N120)))</f>
        <v/>
      </c>
      <c r="DR126" s="271" t="str">
        <f ca="true">+IF(OFFSET('Hygiene Data'!$O$11,0,10*ROW('Hygiene Data'!O120))="","",OFFSET('Hygiene Data'!$O$11,0,10*ROW('Hygiene Data'!O120)))</f>
        <v/>
      </c>
      <c r="DS126" s="271" t="str">
        <f ca="true">+IF(OFFSET('Hygiene Data'!$O$12,0,10*ROW('Hygiene Data'!O120))="","",OFFSET('Hygiene Data'!$O$12,0,10*ROW('Hygiene Data'!O120)))</f>
        <v/>
      </c>
      <c r="DT126" s="271" t="str">
        <f ca="true">+IF(OFFSET('Hygiene Data'!$O$13,0,10*ROW('Hygiene Data'!O120))="","",OFFSET('Hygiene Data'!$O$13,0,10*ROW('Hygiene Data'!O120)))</f>
        <v/>
      </c>
      <c r="DU126" s="271" t="str">
        <f ca="true">+IF(OFFSET('Hygiene Data'!$P$11,0,10*ROW('Hygiene Data'!P120))="","",OFFSET('Hygiene Data'!$P$11,0,10*ROW('Hygiene Data'!P120)))</f>
        <v/>
      </c>
      <c r="DV126" s="271" t="str">
        <f ca="true">+IF(OFFSET('Hygiene Data'!$P$12,0,10*ROW('Hygiene Data'!P120))="","",OFFSET('Hygiene Data'!$P$12,0,10*ROW('Hygiene Data'!P120)))</f>
        <v/>
      </c>
      <c r="DW126" s="271" t="str">
        <f ca="true">+IF(OFFSET('Hygiene Data'!$P$13,0,10*ROW('Hygiene Data'!P120))="","",OFFSET('Hygiene Data'!$P$13,0,10*ROW('Hygiene Data'!P120)))</f>
        <v/>
      </c>
      <c r="DX126" s="271" t="str">
        <f ca="true">+IF(OFFSET('Hygiene Data'!$Q$11,0,10*ROW('Hygiene Data'!Q120))="","",OFFSET('Hygiene Data'!$Q$11,0,10*ROW('Hygiene Data'!Q120)))</f>
        <v/>
      </c>
      <c r="DY126" s="271" t="str">
        <f ca="true">+IF(OFFSET('Hygiene Data'!$Q$12,0,10*ROW('Hygiene Data'!Q120))="","",OFFSET('Hygiene Data'!$Q$12,0,10*ROW('Hygiene Data'!Q120)))</f>
        <v/>
      </c>
      <c r="DZ126" s="271" t="str">
        <f ca="true">+IF(OFFSET('Hygiene Data'!$Q$13,0,10*ROW('Hygiene Data'!Q120))="","",OFFSET('Hygiene Data'!$Q$13,0,10*ROW('Hygiene Data'!Q120)))</f>
        <v/>
      </c>
      <c r="EA126" s="271" t="str">
        <f ca="true">+IF(OFFSET('Hygiene Data'!$R$11,0,10*ROW('Hygiene Data'!R120))="","",OFFSET('Hygiene Data'!$R$11,0,10*ROW('Hygiene Data'!R120)))</f>
        <v/>
      </c>
      <c r="EB126" s="271" t="str">
        <f ca="true">+IF(OFFSET('Hygiene Data'!$R$12,0,10*ROW('Hygiene Data'!R120))="","",OFFSET('Hygiene Data'!$R$12,0,10*ROW('Hygiene Data'!R120)))</f>
        <v/>
      </c>
      <c r="EC126" s="271" t="str">
        <f ca="true">+IF(OFFSET('Hygiene Data'!$R$13,0,10*ROW('Hygiene Data'!R120))="","",OFFSET('Hygiene Data'!$R$13,0,10*ROW('Hygiene Data'!R120)))</f>
        <v/>
      </c>
      <c r="ED126" s="271" t="str">
        <f ca="true">+IF(OFFSET('Hygiene Data'!$S$11,0,10*ROW('Hygiene Data'!S120))="","",OFFSET('Hygiene Data'!$S$11,0,10*ROW('Hygiene Data'!S120)))</f>
        <v/>
      </c>
      <c r="EE126" s="271" t="str">
        <f ca="true">+IF(OFFSET('Hygiene Data'!$S$12,0,10*ROW('Hygiene Data'!S120))="","",OFFSET('Hygiene Data'!$S$12,0,10*ROW('Hygiene Data'!S120)))</f>
        <v/>
      </c>
      <c r="EF126" s="271" t="str">
        <f ca="true">+IF(OFFSET('Hygiene Data'!$S$13,0,10*ROW('Hygiene Data'!S120))="","",OFFSET('Hygiene Data'!$S$13,0,10*ROW('Hygiene Data'!S120)))</f>
        <v/>
      </c>
    </row>
    <row xmlns:x14ac="http://schemas.microsoft.com/office/spreadsheetml/2009/9/ac" r="127" x14ac:dyDescent="0.2">
      <c r="A127" s="32" t="str">
        <f ca="true">+IF(OFFSET('Water Data'!$L$2,0,10*ROW('Water Data'!O121))="","",OFFSET('Water Data'!$L$2,0,10*ROW('Water Data'!O121)))</f>
        <v/>
      </c>
      <c r="B127" s="32" t="str">
        <f ca="true">+IF(OFFSET('Water Data'!$M$2,0,10*ROW('Water Data'!P121))="","",OFFSET('Water Data'!$M$2,0,10*ROW('Water Data'!P121)))</f>
        <v/>
      </c>
      <c r="C127" s="327" t="str">
        <f t="shared" ca="true" si="1"/>
        <v/>
      </c>
      <c r="D127" s="85" t="e">
        <f ca="true">+IF(AND(ISTEXT(OFFSET('Water Data'!$L$2,0,10*ROW('Water Data'!N121))),BS127="Yes"),100-OFFSET('Water Data'!$N$4,0,10*ROW('Water Data'!N121)),IF(AND(ISTEXT(OFFSET('Water Data'!$L$2,0,10*ROW('Water Data'!N121))),BS127="No",ISNUMBER(OFFSET('Water Data'!$N$4,0,10*ROW('Water Data'!N121)))),CONCATENATE("[",ROUND(100-OFFSET('Water Data'!$N$4,0,10*ROW('Water Data'!N121)),0),"]"),IF(AND(ISTEXT(OFFSET('Water Data'!$L$2,0,10*ROW('Water Data'!N121))),BS127="",ISNUMBER(OFFSET('Water Data'!$N$4,0,10*ROW('Water Data'!N121)))),100-OFFSET('Water Data'!$N$4,0,10*ROW('Water Data'!N121)),NA())))</f>
        <v>#N/A</v>
      </c>
      <c r="E127" s="85" t="e">
        <f ca="true">+IF(AND(ISTEXT(OFFSET('Water Data'!$L$2,0,10*ROW('Water Data'!O121))),BT127="Yes"),OFFSET('Water Data'!$N$6,0,10*ROW('Water Data'!N121)),IF(AND(ISTEXT(OFFSET('Water Data'!$L$2,0,10*ROW('Water Data'!N121))),BT127="No",ISNUMBER(OFFSET('Water Data'!$N$6,0,10*ROW('Water Data'!N121)))),CONCATENATE("[",ROUND(OFFSET('Water Data'!$N$6,0,10*ROW('Water Data'!N121)),0),"]"),IF(AND(ISTEXT(OFFSET('Water Data'!$L$2,0,10*ROW('Water Data'!N121))),BT127="",ISNUMBER(OFFSET('Water Data'!$N$6,0,10*ROW('Water Data'!N121)))),OFFSET('Water Data'!$N$6,0,10*ROW('Water Data'!N121)),NA())))</f>
        <v>#N/A</v>
      </c>
      <c r="F127" s="85" t="e">
        <f ca="true">+IF(AND(ISTEXT(OFFSET('Water Data'!$L$2,0,10*ROW('Water Data'!N121))),BU127="Yes"),OFFSET('Water Data'!$N$9,0,10*ROW('Water Data'!N121)),IF(AND(ISTEXT(OFFSET('Water Data'!$L$2,0,10*ROW('Water Data'!N121))),BU127="No",ISNUMBER(OFFSET('Water Data'!$N$9,0,10*ROW('Water Data'!N121)))),CONCATENATE("[",ROUND(OFFSET('Water Data'!$N$9,0,10*ROW('Water Data'!N121)),0),"]"),IF(AND(ISTEXT(OFFSET('Water Data'!$L$2,0,10*ROW('Water Data'!N121))),BU127="",ISNUMBER(OFFSET('Water Data'!$N$9,0,10*ROW('Water Data'!N121)))),OFFSET('Water Data'!$N$9,0,10*ROW('Water Data'!N121)),NA())))</f>
        <v>#N/A</v>
      </c>
      <c r="G127" s="85" t="e">
        <f ca="true">+IF(AND(ISTEXT(OFFSET('Water Data'!$L$2,0,10*ROW('Water Data'!O121))),BV127="Yes"),100-OFFSET('Water Data'!$O$4,0,10*ROW('Water Data'!O121)),IF(AND(ISTEXT(OFFSET('Water Data'!$L$2,0,10*ROW('Water Data'!O121))),BV127="No",ISNUMBER(OFFSET('Water Data'!$O$4,0,10*ROW('Water Data'!O121)))),CONCATENATE("[",ROUND(100-OFFSET('Water Data'!$O$4,0,10*ROW('Water Data'!O121)),0),"]"),IF(AND(ISTEXT(OFFSET('Water Data'!$L$2,0,10*ROW('Water Data'!O121))),BV127="",ISNUMBER(OFFSET('Water Data'!$O$4,0,10*ROW('Water Data'!O121)))),100-OFFSET('Water Data'!$O$4,0,10*ROW('Water Data'!O121)),NA())))</f>
        <v>#N/A</v>
      </c>
      <c r="H127" s="85" t="e">
        <f ca="true">+IF(AND(ISTEXT(OFFSET('Water Data'!$L$2,0,10*ROW('Water Data'!O121))),BW127="Yes"),OFFSET('Water Data'!$O$6,0,10*ROW('Water Data'!O121)),IF(AND(ISTEXT(OFFSET('Water Data'!$L$2,0,10*ROW('Water Data'!O121))),BW127="No",ISNUMBER(OFFSET('Water Data'!$O$6,0,10*ROW('Water Data'!O121)))),CONCATENATE("[",ROUND(OFFSET('Water Data'!$N$6,0,10*ROW('Water Data'!O121)),0),"]"),IF(AND(ISTEXT(OFFSET('Water Data'!$L$2,0,10*ROW('Water Data'!O121))),BW127="",ISNUMBER(OFFSET('Water Data'!$O$6,0,10*ROW('Water Data'!O121)))),OFFSET('Water Data'!$O$6,0,10*ROW('Water Data'!O121)),NA())))</f>
        <v>#N/A</v>
      </c>
      <c r="I127" s="85" t="e">
        <f ca="true">+IF(AND(ISTEXT(OFFSET('Water Data'!$L$2,0,10*ROW('Water Data'!O121))),BX127="Yes"),OFFSET('Water Data'!$O$9,0,10*ROW('Water Data'!O121)),IF(AND(ISTEXT(OFFSET('Water Data'!$L$2,0,10*ROW('Water Data'!O121))),BX127="No",ISNUMBER(OFFSET('Water Data'!$O$9,0,10*ROW('Water Data'!O121)))),CONCATENATE("[",ROUND(OFFSET('Water Data'!$O$9,0,10*ROW('Water Data'!O121)),0),"]"),IF(AND(ISTEXT(OFFSET('Water Data'!$L$2,0,10*ROW('Water Data'!O121))),BX127="",ISNUMBER(OFFSET('Water Data'!$O$9,0,10*ROW('Water Data'!O121)))),OFFSET('Water Data'!$O$9,0,10*ROW('Water Data'!O121)),NA())))</f>
        <v>#N/A</v>
      </c>
      <c r="J127" s="85" t="e">
        <f ca="true">+IF(AND(ISTEXT(OFFSET('Water Data'!$L$2,0,10*ROW('Water Data'!P121))),BY127="Yes"),100-OFFSET('Water Data'!$P$4,0,10*ROW('Water Data'!P121)),IF(AND(ISTEXT(OFFSET('Water Data'!$L$2,0,10*ROW('Water Data'!P121))),BY127="No",ISNUMBER(OFFSET('Water Data'!$P$4,0,10*ROW('Water Data'!P121)))),CONCATENATE("[",ROUND(100-OFFSET('Water Data'!$P$4,0,10*ROW('Water Data'!P121)),0),"]"),IF(AND(ISTEXT(OFFSET('Water Data'!$L$2,0,10*ROW('Water Data'!P121))),BY127="",ISNUMBER(OFFSET('Water Data'!$P$4,0,10*ROW('Water Data'!P121)))),100-OFFSET('Water Data'!$P$4,0,10*ROW('Water Data'!P121)),NA())))</f>
        <v>#N/A</v>
      </c>
      <c r="K127" s="85" t="e">
        <f ca="true">+IF(AND(ISTEXT(OFFSET('Water Data'!$L$2,0,10*ROW('Water Data'!P121))),BZ127="Yes"),OFFSET('Water Data'!$P$6,0,10*ROW('Water Data'!P121)),IF(AND(ISTEXT(OFFSET('Water Data'!$L$2,0,10*ROW('Water Data'!P121))),BZ127="No",ISNUMBER(OFFSET('Water Data'!$P$6,0,10*ROW('Water Data'!P121)))),CONCATENATE("[",ROUND(OFFSET('Water Data'!$P$6,0,10*ROW('Water Data'!P121)),0),"]"),IF(AND(ISTEXT(OFFSET('Water Data'!$L$2,0,10*ROW('Water Data'!P121))),BZ127="",ISNUMBER(OFFSET('Water Data'!$P$6,0,10*ROW('Water Data'!P121)))),OFFSET('Water Data'!$P$6,0,10*ROW('Water Data'!P121)),NA())))</f>
        <v>#N/A</v>
      </c>
      <c r="L127" s="85" t="e">
        <f ca="true">+IF(AND(ISTEXT(OFFSET('Water Data'!$L$2,0,10*ROW('Water Data'!P121))),CA127="Yes"),OFFSET('Water Data'!$P$9,0,10*ROW('Water Data'!P121)),IF(AND(ISTEXT(OFFSET('Water Data'!$L$2,0,10*ROW('Water Data'!P121))),CA127="No",ISNUMBER(OFFSET('Water Data'!$P$9,0,10*ROW('Water Data'!P121)))),CONCATENATE("[",ROUND(OFFSET('Water Data'!$P$9,0,10*ROW('Water Data'!P121)),0),"]"),IF(AND(ISTEXT(OFFSET('Water Data'!$L$2,0,10*ROW('Water Data'!P121))),CA127="",ISNUMBER(OFFSET('Water Data'!$P$9,0,10*ROW('Water Data'!P121)))),OFFSET('Water Data'!$P$9,0,10*ROW('Water Data'!P121)),NA())))</f>
        <v>#N/A</v>
      </c>
      <c r="M127" s="85" t="e">
        <f ca="true">+IF(AND(ISTEXT(OFFSET('Water Data'!$L$2,0,10*ROW('Water Data'!Q121))),CB127="Yes"),100-OFFSET('Water Data'!$Q$4,0,10*ROW('Water Data'!Q121)),IF(AND(ISTEXT(OFFSET('Water Data'!$L$2,0,10*ROW('Water Data'!Q121))),CB127="No",ISNUMBER(OFFSET('Water Data'!$Q$4,0,10*ROW('Water Data'!Q121)))),CONCATENATE("[",ROUND(100-OFFSET('Water Data'!$Q$4,0,10*ROW('Water Data'!Q121)),0),"]"),IF(AND(ISTEXT(OFFSET('Water Data'!$L$2,0,10*ROW('Water Data'!Q121))),CB127="",ISNUMBER(OFFSET('Water Data'!$Q$4,0,10*ROW('Water Data'!Q121)))),100-OFFSET('Water Data'!$Q$4,0,10*ROW('Water Data'!Q121)),NA())))</f>
        <v>#N/A</v>
      </c>
      <c r="N127" s="85" t="e">
        <f ca="true">+IF(AND(ISTEXT(OFFSET('Water Data'!$L$2,0,10*ROW('Water Data'!Q121))),CC127="Yes"),OFFSET('Water Data'!$Q$6,0,10*ROW('Water Data'!Q121)),IF(AND(ISTEXT(OFFSET('Water Data'!$L$2,0,10*ROW('Water Data'!Q121))),CC127="No",ISNUMBER(OFFSET('Water Data'!$Q$6,0,10*ROW('Water Data'!Q121)))),CONCATENATE("[",ROUND(OFFSET('Water Data'!$Q$6,0,10*ROW('Water Data'!Q121)),0),"]"),IF(AND(ISTEXT(OFFSET('Water Data'!$L$2,0,10*ROW('Water Data'!Q121))),CC127="",ISNUMBER(OFFSET('Water Data'!$Q$6,0,10*ROW('Water Data'!Q121)))),OFFSET('Water Data'!$Q$6,0,10*ROW('Water Data'!Q121)),NA())))</f>
        <v>#N/A</v>
      </c>
      <c r="O127" s="85" t="e">
        <f ca="true">+IF(AND(ISTEXT(OFFSET('Water Data'!$L$2,0,10*ROW('Water Data'!Q121))),CD127="Yes"),OFFSET('Water Data'!$Q$9,0,10*ROW('Water Data'!Q121)),IF(AND(ISTEXT(OFFSET('Water Data'!$L$2,0,10*ROW('Water Data'!Q121))),CD127="No",ISNUMBER(OFFSET('Water Data'!$Q$9,0,10*ROW('Water Data'!Q121)))),CONCATENATE("[",ROUND(OFFSET('Water Data'!$Q$9,0,10*ROW('Water Data'!Q121)),0),"]"),IF(AND(ISTEXT(OFFSET('Water Data'!$L$2,0,10*ROW('Water Data'!Q121))),CD127="",ISNUMBER(OFFSET('Water Data'!$Q$9,0,10*ROW('Water Data'!Q121)))),OFFSET('Water Data'!$Q$9,0,10*ROW('Water Data'!Q121)),NA())))</f>
        <v>#N/A</v>
      </c>
      <c r="P127" s="85" t="e">
        <f ca="true">+IF(AND(ISTEXT(OFFSET('Water Data'!$L$2,0,10*ROW('Water Data'!R121))),CE127="Yes"),100-OFFSET('Water Data'!$R$4,0,10*ROW('Water Data'!R121)),IF(AND(ISTEXT(OFFSET('Water Data'!$L$2,0,10*ROW('Water Data'!R121))),CE127="No",ISNUMBER(OFFSET('Water Data'!$R$4,0,10*ROW('Water Data'!R121)))),CONCATENATE("[",ROUND(100-OFFSET('Water Data'!$R$4,0,10*ROW('Water Data'!R121)),0),"]"),IF(AND(ISTEXT(OFFSET('Water Data'!$L$2,0,10*ROW('Water Data'!R121))),CE127="",ISNUMBER(OFFSET('Water Data'!$R$4,0,10*ROW('Water Data'!R121)))),100-OFFSET('Water Data'!$R$4,0,10*ROW('Water Data'!R121)),NA())))</f>
        <v>#N/A</v>
      </c>
      <c r="Q127" s="85" t="e">
        <f ca="true">+IF(AND(ISTEXT(OFFSET('Water Data'!$L$2,0,10*ROW('Water Data'!R121))),CF127="Yes"),OFFSET('Water Data'!$R$6,0,10*ROW('Water Data'!R121)),IF(AND(ISTEXT(OFFSET('Water Data'!$L$2,0,10*ROW('Water Data'!R121))),CF127="No",ISNUMBER(OFFSET('Water Data'!$R$6,0,10*ROW('Water Data'!R121)))),CONCATENATE("[",ROUND(OFFSET('Water Data'!$R$6,0,10*ROW('Water Data'!R121)),0),"]"),IF(AND(ISTEXT(OFFSET('Water Data'!$L$2,0,10*ROW('Water Data'!R121))),CF127="",ISNUMBER(OFFSET('Water Data'!$R$6,0,10*ROW('Water Data'!R121)))),OFFSET('Water Data'!$R$6,0,10*ROW('Water Data'!R121)),NA())))</f>
        <v>#N/A</v>
      </c>
      <c r="R127" s="85" t="e">
        <f ca="true">+IF(AND(ISTEXT(OFFSET('Water Data'!$L$2,0,10*ROW('Water Data'!R121))),CG127="Yes"),OFFSET('Water Data'!$R$9,0,10*ROW('Water Data'!R121)),IF(AND(ISTEXT(OFFSET('Water Data'!$L$2,0,10*ROW('Water Data'!R121))),CG127="No",ISNUMBER(OFFSET('Water Data'!$R$9,0,10*ROW('Water Data'!R121)))),CONCATENATE("[",ROUND(OFFSET('Water Data'!$R$9,0,10*ROW('Water Data'!R121)),0),"]"),IF(AND(ISTEXT(OFFSET('Water Data'!$L$2,0,10*ROW('Water Data'!R121))),CG127="",ISNUMBER(OFFSET('Water Data'!$R$9,0,10*ROW('Water Data'!R121)))),OFFSET('Water Data'!$R$9,0,10*ROW('Water Data'!R121)),NA())))</f>
        <v>#N/A</v>
      </c>
      <c r="S127" s="85" t="e">
        <f ca="true">+IF(AND(ISTEXT(OFFSET('Water Data'!$L$2,0,10*ROW('Water Data'!S121))),CH127="Yes"),100-OFFSET('Water Data'!$S$4,0,10*ROW('Water Data'!S121)),IF(AND(ISTEXT(OFFSET('Water Data'!$L$2,0,10*ROW('Water Data'!S121))),CH127="No",ISNUMBER(OFFSET('Water Data'!$S$4,0,10*ROW('Water Data'!S121)))),CONCATENATE("[",ROUND(100-OFFSET('Water Data'!$S$4,0,10*ROW('Water Data'!S121)),0),"]"),IF(AND(ISTEXT(OFFSET('Water Data'!$L$2,0,10*ROW('Water Data'!S121))),CH127="",ISNUMBER(OFFSET('Water Data'!$S$4,0,10*ROW('Water Data'!S121)))),100-OFFSET('Water Data'!$S$4,0,10*ROW('Water Data'!S121)),NA())))</f>
        <v>#N/A</v>
      </c>
      <c r="T127" s="85" t="e">
        <f ca="true">+IF(AND(ISTEXT(OFFSET('Water Data'!$L$2,0,10*ROW('Water Data'!S121))),CI127="Yes"),OFFSET('Water Data'!$S$6,0,10*ROW('Water Data'!S121)),IF(AND(ISTEXT(OFFSET('Water Data'!$L$2,0,10*ROW('Water Data'!S121))),CI127="No",ISNUMBER(OFFSET('Water Data'!$S$6,0,10*ROW('Water Data'!S121)))),CONCATENATE("[",ROUND(OFFSET('Water Data'!$S$6,0,10*ROW('Water Data'!S121)),0),"]"),IF(AND(ISTEXT(OFFSET('Water Data'!$L$2,0,10*ROW('Water Data'!S121))),CI127="",ISNUMBER(OFFSET('Water Data'!$S$6,0,10*ROW('Water Data'!S121)))),OFFSET('Water Data'!$S$6,0,10*ROW('Water Data'!S121)),NA())))</f>
        <v>#N/A</v>
      </c>
      <c r="U127" s="85" t="e">
        <f ca="true">+IF(AND(ISTEXT(OFFSET('Water Data'!$L$2,0,10*ROW('Water Data'!S121))),CJ127="Yes"),OFFSET('Water Data'!$S$9,0,10*ROW('Water Data'!S121)),IF(AND(ISTEXT(OFFSET('Water Data'!$L$2,0,10*ROW('Water Data'!S121))),CJ127="No",ISNUMBER(OFFSET('Water Data'!$S$9,0,10*ROW('Water Data'!S121)))),CONCATENATE("[",ROUND(OFFSET('Water Data'!$S$9,0,10*ROW('Water Data'!S121)),0),"]"),IF(AND(ISTEXT(OFFSET('Water Data'!$L$2,0,10*ROW('Water Data'!S121))),CJ127="",ISNUMBER(OFFSET('Water Data'!$S$9,0,10*ROW('Water Data'!S121)))),OFFSET('Water Data'!$S$9,0,10*ROW('Water Data'!S121)),NA())))</f>
        <v>#N/A</v>
      </c>
      <c r="V127" s="86" t="e">
        <f ca="true">+IF(AND(ISTEXT(OFFSET('Sanitation Data'!$L$2,0,10*ROW('Sanitation Data'!N121))),CK127="Yes"),100-OFFSET('Sanitation Data'!$N$4,0,10*ROW('Sanitation Data'!N121)),IF(AND(ISTEXT(OFFSET('Sanitation Data'!$L$2,0,10*ROW('Sanitation Data'!N121))),CK127="No",ISNUMBER(OFFSET('Sanitation Data'!$N$4,0,10*ROW('Sanitation Data'!N121)))),CONCATENATE("[",ROUND(100-OFFSET('Sanitation Data'!$N$4,0,10*ROW('Sanitation Data'!N121)),0),"]"),IF(AND(ISTEXT(OFFSET('Sanitation Data'!$L$2,0,10*ROW('Sanitation Data'!N121))),CK127="",ISNUMBER(OFFSET('Sanitation Data'!$N$4,0,10*ROW('Sanitation Data'!N121)))),100-OFFSET('Sanitation Data'!$N$4,0,10*ROW('Sanitation Data'!N121)),NA())))</f>
        <v>#N/A</v>
      </c>
      <c r="W127" s="86" t="e">
        <f ca="true">+IF(AND(ISTEXT(OFFSET('Sanitation Data'!$L$2,0,10*ROW('Sanitation Data'!N121))),CL127="Yes"),OFFSET('Sanitation Data'!$N$6,0,10*ROW('Sanitation Data'!N121)),IF(AND(ISTEXT(OFFSET('Sanitation Data'!$L$2,0,10*ROW('Sanitation Data'!N121))),CL127="No",ISNUMBER(OFFSET('Sanitation Data'!$N$6,0,10*ROW('Sanitation Data'!N121)))),CONCATENATE("[",ROUND(OFFSET('Sanitation Data'!$N$6,0,10*ROW('Sanitation Data'!N121)),0),"]"),IF(AND(ISTEXT(OFFSET('Sanitation Data'!$L$2,0,10*ROW('Sanitation Data'!N121))),CL127="",ISNUMBER(OFFSET('Sanitation Data'!$N$6,0,10*ROW('Sanitation Data'!N121)))),OFFSET('Sanitation Data'!$N$6,0,10*ROW('Sanitation Data'!N121)),NA())))</f>
        <v>#N/A</v>
      </c>
      <c r="X127" s="86" t="e">
        <f ca="true">+IF(AND(ISTEXT(OFFSET('Sanitation Data'!$L$2,0,10*ROW('Sanitation Data'!N121))),CM127="Yes"),OFFSET('Sanitation Data'!$N$10,0,10*ROW('Sanitation Data'!N121)),IF(AND(ISTEXT(OFFSET('Sanitation Data'!$L$2,0,10*ROW('Sanitation Data'!N121))),CM127="No",ISNUMBER(OFFSET('Sanitation Data'!$N$10,0,10*ROW('Sanitation Data'!N121)))),CONCATENATE("[",ROUND(OFFSET('Sanitation Data'!$N$10,0,10*ROW('Sanitation Data'!N121)),0),"]"),IF(AND(ISTEXT(OFFSET('Sanitation Data'!$L$2,0,10*ROW('Sanitation Data'!N121))),CM127="",ISNUMBER(OFFSET('Sanitation Data'!$N$10,0,10*ROW('Sanitation Data'!N121)))),OFFSET('Sanitation Data'!$N$10,0,10*ROW('Sanitation Data'!N121)),NA())))</f>
        <v>#N/A</v>
      </c>
      <c r="Y127" s="86" t="e">
        <f ca="true">+IF(AND(ISTEXT(OFFSET('Sanitation Data'!$L$2,0,10*ROW('Sanitation Data'!N121))),CN127="Yes"),OFFSET('Sanitation Data'!$N$11,0,10*ROW('Sanitation Data'!N121)),IF(AND(ISTEXT(OFFSET('Sanitation Data'!$L$2,0,10*ROW('Sanitation Data'!N121))),CN127="No",ISNUMBER(OFFSET('Sanitation Data'!$N$11,0,10*ROW('Sanitation Data'!N121)))),CONCATENATE("[",ROUND(OFFSET('Sanitation Data'!$N$11,0,10*ROW('Sanitation Data'!N121)),0),"]"),IF(AND(ISTEXT(OFFSET('Sanitation Data'!$L$2,0,10*ROW('Sanitation Data'!N121))),CN127="",ISNUMBER(OFFSET('Sanitation Data'!$N$11,0,10*ROW('Sanitation Data'!N121)))),OFFSET('Sanitation Data'!$N$11,0,10*ROW('Sanitation Data'!N121)),NA())))</f>
        <v>#N/A</v>
      </c>
      <c r="Z127" s="86" t="e">
        <f ca="true">+IF(AND(ISTEXT(OFFSET('Sanitation Data'!$L$2,0,10*ROW('Sanitation Data'!N121))),CO127="Yes"),OFFSET('Sanitation Data'!$N$12,0,10*ROW('Sanitation Data'!N121)),IF(AND(ISTEXT(OFFSET('Sanitation Data'!$L$2,0,10*ROW('Sanitation Data'!N121))),CO127="No",ISNUMBER(OFFSET('Sanitation Data'!$N$12,0,10*ROW('Sanitation Data'!N121)))),CONCATENATE("[",ROUND(OFFSET('Sanitation Data'!$N$12,0,10*ROW('Sanitation Data'!N121)),0),"]"),IF(AND(ISTEXT(OFFSET('Sanitation Data'!$L$2,0,10*ROW('Sanitation Data'!N121))),CO127="",ISNUMBER(OFFSET('Sanitation Data'!$N$12,0,10*ROW('Sanitation Data'!N121)))),OFFSET('Sanitation Data'!$N$12,0,10*ROW('Sanitation Data'!N121)),NA())))</f>
        <v>#N/A</v>
      </c>
      <c r="AA127" s="86" t="e">
        <f ca="true">+IF(AND(ISTEXT(OFFSET('Sanitation Data'!$L$2,0,10*ROW('Sanitation Data'!O121))),CP127="Yes"),100-OFFSET('Sanitation Data'!$O$4,0,10*ROW('Sanitation Data'!O121)),IF(AND(ISTEXT(OFFSET('Sanitation Data'!$L$2,0,10*ROW('Sanitation Data'!O121))),CP127="No",ISNUMBER(OFFSET('Sanitation Data'!$O$4,0,10*ROW('Sanitation Data'!O121)))),CONCATENATE("[",ROUND(100-OFFSET('Sanitation Data'!$O$4,0,10*ROW('Sanitation Data'!O121)),0),"]"),IF(AND(ISTEXT(OFFSET('Sanitation Data'!$L$2,0,10*ROW('Sanitation Data'!O121))),CP127="",ISNUMBER(OFFSET('Sanitation Data'!$O$4,0,10*ROW('Sanitation Data'!O121)))),100-OFFSET('Sanitation Data'!$O$4,0,10*ROW('Sanitation Data'!O121)),NA())))</f>
        <v>#N/A</v>
      </c>
      <c r="AB127" s="86" t="e">
        <f ca="true">+IF(AND(ISTEXT(OFFSET('Sanitation Data'!$L$2,0,10*ROW('Sanitation Data'!O121))),CQ127="Yes"),OFFSET('Sanitation Data'!$O$6,0,10*ROW('Sanitation Data'!R121)),IF(AND(ISTEXT(OFFSET('Sanitation Data'!$L$2,0,10*ROW('Sanitation Data'!O121))),CQ127="No",ISNUMBER(OFFSET('Sanitation Data'!$O$6,0,10*ROW('Sanitation Data'!O121)))),CONCATENATE("[",ROUND(OFFSET('Sanitation Data'!$O$6,0,10*ROW('Sanitation Data'!O121)),0),"]"),IF(AND(ISTEXT(OFFSET('Sanitation Data'!$L$2,0,10*ROW('Sanitation Data'!O121))),CQ127="",ISNUMBER(OFFSET('Sanitation Data'!$O$6,0,10*ROW('Sanitation Data'!O121)))),OFFSET('Sanitation Data'!$O$6,0,10*ROW('Sanitation Data'!O121)),NA())))</f>
        <v>#N/A</v>
      </c>
      <c r="AC127" s="86" t="e">
        <f ca="true">+IF(AND(ISTEXT(OFFSET('Sanitation Data'!$L$2,0,10*ROW('Sanitation Data'!O121))),CR127="Yes"),OFFSET('Sanitation Data'!$O$10,0,10*ROW('Sanitation Data'!O121)),IF(AND(ISTEXT(OFFSET('Sanitation Data'!$L$2,0,10*ROW('Sanitation Data'!O121))),CR127="No",ISNUMBER(OFFSET('Sanitation Data'!$O$10,0,10*ROW('Sanitation Data'!O121)))),CONCATENATE("[",ROUND(OFFSET('Sanitation Data'!$O$10,0,10*ROW('Sanitation Data'!O121)),0),"]"),IF(AND(ISTEXT(OFFSET('Sanitation Data'!$L$2,0,10*ROW('Sanitation Data'!O121))),CR127="",ISNUMBER(OFFSET('Sanitation Data'!$O$10,0,10*ROW('Sanitation Data'!O121)))),OFFSET('Sanitation Data'!$O$10,0,10*ROW('Sanitation Data'!O121)),NA())))</f>
        <v>#N/A</v>
      </c>
      <c r="AD127" s="86" t="e">
        <f ca="true">+IF(AND(ISTEXT(OFFSET('Sanitation Data'!$L$2,0,10*ROW('Sanitation Data'!O121))),CS127="Yes"),OFFSET('Sanitation Data'!$O$11,0,10*ROW('Sanitation Data'!O121)),IF(AND(ISTEXT(OFFSET('Sanitation Data'!$L$2,0,10*ROW('Sanitation Data'!O121))),CS127="No",ISNUMBER(OFFSET('Sanitation Data'!$O$11,0,10*ROW('Sanitation Data'!O121)))),CONCATENATE("[",ROUND(OFFSET('Sanitation Data'!$O$11,0,10*ROW('Sanitation Data'!O121)),0),"]"),IF(AND(ISTEXT(OFFSET('Sanitation Data'!$L$2,0,10*ROW('Sanitation Data'!O121))),CS127="",ISNUMBER(OFFSET('Sanitation Data'!$O$11,0,10*ROW('Sanitation Data'!O121)))),OFFSET('Sanitation Data'!$O$11,0,10*ROW('Sanitation Data'!O121)),NA())))</f>
        <v>#N/A</v>
      </c>
      <c r="AE127" s="86" t="e">
        <f ca="true">+IF(AND(ISTEXT(OFFSET('Sanitation Data'!$L$2,0,10*ROW('Sanitation Data'!O121))),CT127="Yes"),OFFSET('Sanitation Data'!$O$12,0,10*ROW('Sanitation Data'!O121)),IF(AND(ISTEXT(OFFSET('Sanitation Data'!$L$2,0,10*ROW('Sanitation Data'!O121))),CT127="No",ISNUMBER(OFFSET('Sanitation Data'!$O$12,0,10*ROW('Sanitation Data'!O121)))),CONCATENATE("[",ROUND(OFFSET('Sanitation Data'!$O$12,0,10*ROW('Sanitation Data'!O121)),0),"]"),IF(AND(ISTEXT(OFFSET('Sanitation Data'!$L$2,0,10*ROW('Sanitation Data'!O121))),CT127="",ISNUMBER(OFFSET('Sanitation Data'!$O$12,0,10*ROW('Sanitation Data'!O121)))),OFFSET('Sanitation Data'!$O$12,0,10*ROW('Sanitation Data'!O121)),NA())))</f>
        <v>#N/A</v>
      </c>
      <c r="AF127" s="86" t="e">
        <f ca="true">+IF(AND(ISTEXT(OFFSET('Sanitation Data'!$L$2,0,10*ROW('Sanitation Data'!P121))),CU127="Yes"),100-OFFSET('Sanitation Data'!$P$4,0,10*ROW('Sanitation Data'!P121)),IF(AND(ISTEXT(OFFSET('Sanitation Data'!$L$2,0,10*ROW('Sanitation Data'!P121))),CU127="No",ISNUMBER(OFFSET('Sanitation Data'!$P$4,0,10*ROW('Sanitation Data'!P121)))),CONCATENATE("[",ROUND(100-OFFSET('Sanitation Data'!$P$4,0,10*ROW('Sanitation Data'!P121)),0),"]"),IF(AND(ISTEXT(OFFSET('Sanitation Data'!$L$2,0,10*ROW('Sanitation Data'!P121))),CU127="",ISNUMBER(OFFSET('Sanitation Data'!$P$4,0,10*ROW('Sanitation Data'!P121)))),100-OFFSET('Sanitation Data'!$P$4,0,10*ROW('Sanitation Data'!P121)),NA())))</f>
        <v>#N/A</v>
      </c>
      <c r="AG127" s="86" t="e">
        <f ca="true">+IF(AND(ISTEXT(OFFSET('Sanitation Data'!$L$2,0,10*ROW('Sanitation Data'!P121))),CV127="Yes"),OFFSET('Sanitation Data'!$P$6,0,10*ROW('Sanitation Data'!P121)),IF(AND(ISTEXT(OFFSET('Sanitation Data'!$L$2,0,10*ROW('Sanitation Data'!P121))),CV127="No",ISNUMBER(OFFSET('Sanitation Data'!$P$6,0,10*ROW('Sanitation Data'!P121)))),CONCATENATE("[",ROUND(OFFSET('Sanitation Data'!$P$6,0,10*ROW('Sanitation Data'!P121)),0),"]"),IF(AND(ISTEXT(OFFSET('Sanitation Data'!$L$2,0,10*ROW('Sanitation Data'!P121))),CV127="",ISNUMBER(OFFSET('Sanitation Data'!$P$6,0,10*ROW('Sanitation Data'!P121)))),OFFSET('Sanitation Data'!$P$6,0,10*ROW('Sanitation Data'!P121)),NA())))</f>
        <v>#N/A</v>
      </c>
      <c r="AH127" s="86" t="e">
        <f ca="true">+IF(AND(ISTEXT(OFFSET('Sanitation Data'!$L$2,0,10*ROW('Sanitation Data'!P121))),CW127="Yes"),OFFSET('Sanitation Data'!$P$10,0,10*ROW('Sanitation Data'!P121)),IF(AND(ISTEXT(OFFSET('Sanitation Data'!$L$2,0,10*ROW('Sanitation Data'!P121))),CW127="No",ISNUMBER(OFFSET('Sanitation Data'!$P$10,0,10*ROW('Sanitation Data'!P121)))),CONCATENATE("[",ROUND(OFFSET('Sanitation Data'!$P$10,0,10*ROW('Sanitation Data'!P121)),0),"]"),IF(AND(ISTEXT(OFFSET('Sanitation Data'!$L$2,0,10*ROW('Sanitation Data'!P121))),CW127="",ISNUMBER(OFFSET('Sanitation Data'!$P$10,0,10*ROW('Sanitation Data'!P121)))),OFFSET('Sanitation Data'!$P$10,0,10*ROW('Sanitation Data'!P121)),NA())))</f>
        <v>#N/A</v>
      </c>
      <c r="AI127" s="86" t="e">
        <f ca="true">+IF(AND(ISTEXT(OFFSET('Sanitation Data'!$L$2,0,10*ROW('Sanitation Data'!P121))),CX127="Yes"),OFFSET('Sanitation Data'!$P$11,0,10*ROW('Sanitation Data'!P121)),IF(AND(ISTEXT(OFFSET('Sanitation Data'!$L$2,0,10*ROW('Sanitation Data'!P121))),CX127="No",ISNUMBER(OFFSET('Sanitation Data'!$P$11,0,10*ROW('Sanitation Data'!P121)))),CONCATENATE("[",ROUND(OFFSET('Sanitation Data'!$P$11,0,10*ROW('Sanitation Data'!P121)),0),"]"),IF(AND(ISTEXT(OFFSET('Sanitation Data'!$L$2,0,10*ROW('Sanitation Data'!P121))),CX127="",ISNUMBER(OFFSET('Sanitation Data'!$P$11,0,10*ROW('Sanitation Data'!P121)))),OFFSET('Sanitation Data'!$P$11,0,10*ROW('Sanitation Data'!P121)),NA())))</f>
        <v>#N/A</v>
      </c>
      <c r="AJ127" s="86" t="e">
        <f ca="true">+IF(AND(ISTEXT(OFFSET('Sanitation Data'!$L$2,0,10*ROW('Sanitation Data'!P121))),CY127="Yes"),OFFSET('Sanitation Data'!$P$12,0,10*ROW('Sanitation Data'!P121)),IF(AND(ISTEXT(OFFSET('Sanitation Data'!$L$2,0,10*ROW('Sanitation Data'!P121))),CY127="No",ISNUMBER(OFFSET('Sanitation Data'!$P$12,0,10*ROW('Sanitation Data'!P121)))),CONCATENATE("[",ROUND(OFFSET('Sanitation Data'!$P$12,0,10*ROW('Sanitation Data'!P121)),0),"]"),IF(AND(ISTEXT(OFFSET('Sanitation Data'!$L$2,0,10*ROW('Sanitation Data'!P121))),CY127="",ISNUMBER(OFFSET('Sanitation Data'!$P$12,0,10*ROW('Sanitation Data'!P121)))),OFFSET('Sanitation Data'!$P$12,0,10*ROW('Sanitation Data'!P121)),NA())))</f>
        <v>#N/A</v>
      </c>
      <c r="AK127" s="86" t="e">
        <f ca="true">+IF(AND(ISTEXT(OFFSET('Sanitation Data'!$L$2,0,10*ROW('Sanitation Data'!Q121))),CZ127="Yes"),100-OFFSET('Sanitation Data'!$Q$4,0,10*ROW('Sanitation Data'!Q121)),IF(AND(ISTEXT(OFFSET('Sanitation Data'!$L$2,0,10*ROW('Sanitation Data'!Q121))),CZ127="No",ISNUMBER(OFFSET('Sanitation Data'!$Q$4,0,10*ROW('Sanitation Data'!Q121)))),CONCATENATE("[",ROUND(100-OFFSET('Sanitation Data'!$Q$4,0,10*ROW('Sanitation Data'!Q121)),0),"]"),IF(AND(ISTEXT(OFFSET('Sanitation Data'!$L$2,0,10*ROW('Sanitation Data'!Q121))),CZ127="",ISNUMBER(OFFSET('Sanitation Data'!$Q$4,0,10*ROW('Sanitation Data'!Q121)))),100-OFFSET('Sanitation Data'!$Q$4,0,10*ROW('Sanitation Data'!Q121)),NA())))</f>
        <v>#N/A</v>
      </c>
      <c r="AL127" s="86" t="e">
        <f ca="true">+IF(AND(ISTEXT(OFFSET('Sanitation Data'!$L$2,0,10*ROW('Sanitation Data'!Q121))),DA127="Yes"),OFFSET('Sanitation Data'!$Q$6,0,10*ROW('Sanitation Data'!Q121)),IF(AND(ISTEXT(OFFSET('Sanitation Data'!$L$2,0,10*ROW('Sanitation Data'!Q121))),DA127="No",ISNUMBER(OFFSET('Sanitation Data'!$Q$6,0,10*ROW('Sanitation Data'!Q121)))),CONCATENATE("[",ROUND(OFFSET('Sanitation Data'!$Q$6,0,10*ROW('Sanitation Data'!Q121)),0),"]"),IF(AND(ISTEXT(OFFSET('Sanitation Data'!$L$2,0,10*ROW('Sanitation Data'!Q121))),DA127="",ISNUMBER(OFFSET('Sanitation Data'!$Q$6,0,10*ROW('Sanitation Data'!Q121)))),OFFSET('Sanitation Data'!$Q$6,0,10*ROW('Sanitation Data'!Q121)),NA())))</f>
        <v>#N/A</v>
      </c>
      <c r="AM127" s="86" t="e">
        <f ca="true">+IF(AND(ISTEXT(OFFSET('Sanitation Data'!$L$2,0,10*ROW('Sanitation Data'!Q121))),DB127="Yes"),OFFSET('Sanitation Data'!$Q$10,0,10*ROW('Sanitation Data'!Q121)),IF(AND(ISTEXT(OFFSET('Sanitation Data'!$L$2,0,10*ROW('Sanitation Data'!Q121))),DB127="No",ISNUMBER(OFFSET('Sanitation Data'!$Q$10,0,10*ROW('Sanitation Data'!Q121)))),CONCATENATE("[",ROUND(OFFSET('Sanitation Data'!$Q$10,0,10*ROW('Sanitation Data'!Q121)),0),"]"),IF(AND(ISTEXT(OFFSET('Sanitation Data'!$L$2,0,10*ROW('Sanitation Data'!Q121))),DB127="",ISNUMBER(OFFSET('Sanitation Data'!$Q$10,0,10*ROW('Sanitation Data'!Q121)))),OFFSET('Sanitation Data'!$Q$10,0,10*ROW('Sanitation Data'!Q121)),NA())))</f>
        <v>#N/A</v>
      </c>
      <c r="AN127" s="86" t="e">
        <f ca="true">+IF(AND(ISTEXT(OFFSET('Sanitation Data'!$L$2,0,10*ROW('Sanitation Data'!Q121))),DC127="Yes"),OFFSET('Sanitation Data'!$Q$11,0,10*ROW('Sanitation Data'!Q121)),IF(AND(ISTEXT(OFFSET('Sanitation Data'!$L$2,0,10*ROW('Sanitation Data'!Q121))),DC127="No",ISNUMBER(OFFSET('Sanitation Data'!$Q$11,0,10*ROW('Sanitation Data'!Q121)))),CONCATENATE("[",ROUND(OFFSET('Sanitation Data'!$Q$11,0,10*ROW('Sanitation Data'!Q121)),0),"]"),IF(AND(ISTEXT(OFFSET('Sanitation Data'!$L$2,0,10*ROW('Sanitation Data'!Q121))),DC127="",ISNUMBER(OFFSET('Sanitation Data'!$Q$11,0,10*ROW('Sanitation Data'!Q121)))),OFFSET('Sanitation Data'!$Q$11,0,10*ROW('Sanitation Data'!Q121)),NA())))</f>
        <v>#N/A</v>
      </c>
      <c r="AO127" s="86" t="e">
        <f ca="true">+IF(AND(ISTEXT(OFFSET('Sanitation Data'!$L$2,0,10*ROW('Sanitation Data'!Q121))),DD127="Yes"),OFFSET('Sanitation Data'!$Q$12,0,10*ROW('Sanitation Data'!Q121)),IF(AND(ISTEXT(OFFSET('Sanitation Data'!$L$2,0,10*ROW('Sanitation Data'!Q121))),DD127="No",ISNUMBER(OFFSET('Sanitation Data'!$Q$12,0,10*ROW('Sanitation Data'!Q121)))),CONCATENATE("[",ROUND(OFFSET('Sanitation Data'!$Q$12,0,10*ROW('Sanitation Data'!Q121)),0),"]"),IF(AND(ISTEXT(OFFSET('Sanitation Data'!$L$2,0,10*ROW('Sanitation Data'!Q121))),DD127="",ISNUMBER(OFFSET('Sanitation Data'!$Q$12,0,10*ROW('Sanitation Data'!Q121)))),OFFSET('Sanitation Data'!$Q$12,0,10*ROW('Sanitation Data'!Q121)),NA())))</f>
        <v>#N/A</v>
      </c>
      <c r="AP127" s="86" t="e">
        <f ca="true">+IF(AND(ISTEXT(OFFSET('Sanitation Data'!$L$2,0,10*ROW('Sanitation Data'!R121))),DE127="Yes"),100-OFFSET('Sanitation Data'!$R$4,0,10*ROW('Sanitation Data'!R121)),IF(AND(ISTEXT(OFFSET('Sanitation Data'!$L$2,0,10*ROW('Sanitation Data'!R121))),DE127="No",ISNUMBER(OFFSET('Sanitation Data'!$R$4,0,10*ROW('Sanitation Data'!R121)))),CONCATENATE("[",ROUND(100-OFFSET('Sanitation Data'!$R$4,0,10*ROW('Sanitation Data'!R121)),0),"]"),IF(AND(ISTEXT(OFFSET('Sanitation Data'!$L$2,0,10*ROW('Sanitation Data'!R121))),DE127="",ISNUMBER(OFFSET('Sanitation Data'!$R$4,0,10*ROW('Sanitation Data'!R121)))),100-OFFSET('Sanitation Data'!$R$4,0,10*ROW('Sanitation Data'!R121)),NA())))</f>
        <v>#N/A</v>
      </c>
      <c r="AQ127" s="86" t="e">
        <f ca="true">+IF(AND(ISTEXT(OFFSET('Sanitation Data'!$L$2,0,10*ROW('Sanitation Data'!R121))),DF127="Yes"),OFFSET('Sanitation Data'!$R$6,0,10*ROW('Sanitation Data'!R121)),IF(AND(ISTEXT(OFFSET('Sanitation Data'!$L$2,0,10*ROW('Sanitation Data'!R121))),DF127="No",ISNUMBER(OFFSET('Sanitation Data'!$R$6,0,10*ROW('Sanitation Data'!R121)))),CONCATENATE("[",ROUND(OFFSET('Sanitation Data'!$R$6,0,10*ROW('Sanitation Data'!R121)),0),"]"),IF(AND(ISTEXT(OFFSET('Sanitation Data'!$L$2,0,10*ROW('Sanitation Data'!R121))),DF127="",ISNUMBER(OFFSET('Sanitation Data'!$R$6,0,10*ROW('Sanitation Data'!R121)))),OFFSET('Sanitation Data'!$R$6,0,10*ROW('Sanitation Data'!R121)),NA())))</f>
        <v>#N/A</v>
      </c>
      <c r="AR127" s="86" t="e">
        <f ca="true">+IF(AND(ISTEXT(OFFSET('Sanitation Data'!$L$2,0,10*ROW('Sanitation Data'!R121))),DG127="Yes"),OFFSET('Sanitation Data'!$R$10,0,10*ROW('Sanitation Data'!R121)),IF(AND(ISTEXT(OFFSET('Sanitation Data'!$L$2,0,10*ROW('Sanitation Data'!R121))),DG127="No",ISNUMBER(OFFSET('Sanitation Data'!$R$10,0,10*ROW('Sanitation Data'!R121)))),CONCATENATE("[",ROUND(OFFSET('Sanitation Data'!$R$10,0,10*ROW('Sanitation Data'!R121)),0),"]"),IF(AND(ISTEXT(OFFSET('Sanitation Data'!$L$2,0,10*ROW('Sanitation Data'!R121))),DG127="",ISNUMBER(OFFSET('Sanitation Data'!$R$10,0,10*ROW('Sanitation Data'!R121)))),OFFSET('Sanitation Data'!$R$10,0,10*ROW('Sanitation Data'!R121)),NA())))</f>
        <v>#N/A</v>
      </c>
      <c r="AS127" s="86" t="e">
        <f ca="true">+IF(AND(ISTEXT(OFFSET('Sanitation Data'!$L$2,0,10*ROW('Sanitation Data'!R121))),DH127="Yes"),OFFSET('Sanitation Data'!$R$11,0,10*ROW('Sanitation Data'!R121)),IF(AND(ISTEXT(OFFSET('Sanitation Data'!$L$2,0,10*ROW('Sanitation Data'!R121))),DH127="No",ISNUMBER(OFFSET('Sanitation Data'!$R$11,0,10*ROW('Sanitation Data'!R121)))),CONCATENATE("[",ROUND(OFFSET('Sanitation Data'!$R$11,0,10*ROW('Sanitation Data'!R121)),0),"]"),IF(AND(ISTEXT(OFFSET('Sanitation Data'!$L$2,0,10*ROW('Sanitation Data'!R121))),DH127="",ISNUMBER(OFFSET('Sanitation Data'!$R$11,0,10*ROW('Sanitation Data'!R121)))),OFFSET('Sanitation Data'!$R$11,0,10*ROW('Sanitation Data'!R121)),NA())))</f>
        <v>#N/A</v>
      </c>
      <c r="AT127" s="86" t="e">
        <f ca="true">+IF(AND(ISTEXT(OFFSET('Sanitation Data'!$L$2,0,10*ROW('Sanitation Data'!R121))),DI127="Yes"),OFFSET('Sanitation Data'!$R$12,0,10*ROW('Sanitation Data'!R121)),IF(AND(ISTEXT(OFFSET('Sanitation Data'!$L$2,0,10*ROW('Sanitation Data'!R121))),DI127="No",ISNUMBER(OFFSET('Sanitation Data'!$R$12,0,10*ROW('Sanitation Data'!R121)))),CONCATENATE("[",ROUND(OFFSET('Sanitation Data'!$R$12,0,10*ROW('Sanitation Data'!R121)),0),"]"),IF(AND(ISTEXT(OFFSET('Sanitation Data'!$L$2,0,10*ROW('Sanitation Data'!R121))),DI127="",ISNUMBER(OFFSET('Sanitation Data'!$R$12,0,10*ROW('Sanitation Data'!R121)))),OFFSET('Sanitation Data'!$R$12,0,10*ROW('Sanitation Data'!R121)),NA())))</f>
        <v>#N/A</v>
      </c>
      <c r="AU127" s="86" t="e">
        <f ca="true">+IF(AND(ISTEXT(OFFSET('Sanitation Data'!$L$2,0,10*ROW('Sanitation Data'!S121))),DJ127="Yes"),100-OFFSET('Sanitation Data'!$S$4,0,10*ROW('Sanitation Data'!S121)),IF(AND(ISTEXT(OFFSET('Sanitation Data'!$L$2,0,10*ROW('Sanitation Data'!S121))),DJ127="No",ISNUMBER(OFFSET('Sanitation Data'!$S$4,0,10*ROW('Sanitation Data'!S121)))),CONCATENATE("[",ROUND(100-OFFSET('Sanitation Data'!$S$4,0,10*ROW('Sanitation Data'!S121)),0),"]"),IF(AND(ISTEXT(OFFSET('Sanitation Data'!$L$2,0,10*ROW('Sanitation Data'!S121))),DJ127="",ISNUMBER(OFFSET('Sanitation Data'!$S$4,0,10*ROW('Sanitation Data'!S121)))),100-OFFSET('Sanitation Data'!$S$4,0,10*ROW('Sanitation Data'!S121)),NA())))</f>
        <v>#N/A</v>
      </c>
      <c r="AV127" s="86" t="e">
        <f ca="true">+IF(AND(ISTEXT(OFFSET('Sanitation Data'!$L$2,0,10*ROW('Sanitation Data'!S121))),DK127="Yes"),OFFSET('Sanitation Data'!$S$6,0,10*ROW('Sanitation Data'!S121)),IF(AND(ISTEXT(OFFSET('Sanitation Data'!$L$2,0,10*ROW('Sanitation Data'!S121))),DK127="No",ISNUMBER(OFFSET('Sanitation Data'!$S$6,0,10*ROW('Sanitation Data'!S121)))),CONCATENATE("[",ROUND(OFFSET('Sanitation Data'!$S$6,0,10*ROW('Sanitation Data'!S121)),0),"]"),IF(AND(ISTEXT(OFFSET('Sanitation Data'!$L$2,0,10*ROW('Sanitation Data'!S121))),DK127="",ISNUMBER(OFFSET('Sanitation Data'!$S$6,0,10*ROW('Sanitation Data'!S121)))),OFFSET('Sanitation Data'!$S$6,0,10*ROW('Sanitation Data'!S121)),NA())))</f>
        <v>#N/A</v>
      </c>
      <c r="AW127" s="86" t="e">
        <f ca="true">+IF(AND(ISTEXT(OFFSET('Sanitation Data'!$L$2,0,10*ROW('Sanitation Data'!S121))),DL127="Yes"),OFFSET('Sanitation Data'!$S$10,0,10*ROW('Sanitation Data'!S121)),IF(AND(ISTEXT(OFFSET('Sanitation Data'!$L$2,0,10*ROW('Sanitation Data'!S121))),DL127="No",ISNUMBER(OFFSET('Sanitation Data'!$S$10,0,10*ROW('Sanitation Data'!S121)))),CONCATENATE("[",ROUND(OFFSET('Sanitation Data'!$S$10,0,10*ROW('Sanitation Data'!S121)),0),"]"),IF(AND(ISTEXT(OFFSET('Sanitation Data'!$L$2,0,10*ROW('Sanitation Data'!S121))),DL127="",ISNUMBER(OFFSET('Sanitation Data'!$S$10,0,10*ROW('Sanitation Data'!S121)))),OFFSET('Sanitation Data'!$S$10,0,10*ROW('Sanitation Data'!S121)),NA())))</f>
        <v>#N/A</v>
      </c>
      <c r="AX127" s="86" t="e">
        <f ca="true">+IF(AND(ISTEXT(OFFSET('Sanitation Data'!$L$2,0,10*ROW('Sanitation Data'!S121))),DM127="Yes"),OFFSET('Sanitation Data'!$S$11,0,10*ROW('Sanitation Data'!S121)),IF(AND(ISTEXT(OFFSET('Sanitation Data'!$L$2,0,10*ROW('Sanitation Data'!S121))),DM127="No",ISNUMBER(OFFSET('Sanitation Data'!$S$11,0,10*ROW('Sanitation Data'!S121)))),CONCATENATE("[",ROUND(OFFSET('Sanitation Data'!$S$11,0,10*ROW('Sanitation Data'!S121)),0),"]"),IF(AND(ISTEXT(OFFSET('Sanitation Data'!$L$2,0,10*ROW('Sanitation Data'!S121))),DM127="",ISNUMBER(OFFSET('Sanitation Data'!$S$11,0,10*ROW('Sanitation Data'!S121)))),OFFSET('Sanitation Data'!$S$11,0,10*ROW('Sanitation Data'!S121)),NA())))</f>
        <v>#N/A</v>
      </c>
      <c r="AY127" s="86" t="e">
        <f ca="true">+IF(AND(ISTEXT(OFFSET('Sanitation Data'!$L$2,0,10*ROW('Sanitation Data'!S121))),DN127="Yes"),OFFSET('Sanitation Data'!$S$12,0,10*ROW('Sanitation Data'!S121)),IF(AND(ISTEXT(OFFSET('Sanitation Data'!$L$2,0,10*ROW('Sanitation Data'!S121))),DN127="No",ISNUMBER(OFFSET('Sanitation Data'!$S$12,0,10*ROW('Sanitation Data'!S121)))),CONCATENATE("[",ROUND(OFFSET('Sanitation Data'!$S$12,0,10*ROW('Sanitation Data'!S121)),0),"]"),IF(AND(ISTEXT(OFFSET('Sanitation Data'!$L$2,0,10*ROW('Sanitation Data'!S121))),DN127="",ISNUMBER(OFFSET('Sanitation Data'!$S$12,0,10*ROW('Sanitation Data'!S121)))),OFFSET('Sanitation Data'!$S$12,0,10*ROW('Sanitation Data'!S121)),NA())))</f>
        <v>#N/A</v>
      </c>
      <c r="AZ127" s="87" t="e">
        <f ca="true">+IF(AND(ISTEXT(OFFSET('Hygiene Data'!$L$2,0,10*ROW('Hygiene Data'!N121))),DO127="Yes"),OFFSET('Hygiene Data'!$N$5,0,10*ROW('Hygiene Data'!N121)),IF(AND(ISTEXT(OFFSET('Hygiene Data'!$L$2,0,10*ROW('Hygiene Data'!N121))),DO127="No",ISNUMBER(OFFSET('Hygiene Data'!$N$5,0,10*ROW('Hygiene Data'!N121)))),CONCATENATE("[",ROUND(OFFSET('Hygiene Data'!$N$5,0,10*ROW('Hygiene Data'!N121)),0),"]"),IF(AND(ISTEXT(OFFSET('Hygiene Data'!$L$2,0,10*ROW('Hygiene Data'!N121))),DO127="",ISNUMBER(OFFSET('Hygiene Data'!$N$5,0,10*ROW('Hygiene Data'!N121)))),OFFSET('Hygiene Data'!$N$5,0,10*ROW('Hygiene Data'!N121)),NA())))</f>
        <v>#N/A</v>
      </c>
      <c r="BA127" s="87" t="e">
        <f ca="true">+IF(AND(ISTEXT(OFFSET('Hygiene Data'!$L$2,0,10*ROW('Hygiene Data'!N121))),DP127="Yes"),OFFSET('Hygiene Data'!$N$7,0,10*ROW('Hygiene Data'!N121)),IF(AND(ISTEXT(OFFSET('Hygiene Data'!$L$2,0,10*ROW('Hygiene Data'!N121))),DP127="No",ISNUMBER(OFFSET('Hygiene Data'!$N$7,0,10*ROW('Hygiene Data'!N121)))),CONCATENATE("[",ROUND(OFFSET('Hygiene Data'!$N$7,0,10*ROW('Hygiene Data'!N121)),0),"]"),IF(AND(ISTEXT(OFFSET('Hygiene Data'!$L$2,0,10*ROW('Hygiene Data'!N121))),DP127="",ISNUMBER(OFFSET('Hygiene Data'!$N$7,0,10*ROW('Hygiene Data'!N121)))),OFFSET('Hygiene Data'!$N$7,0,10*ROW('Hygiene Data'!N121)),NA())))</f>
        <v>#N/A</v>
      </c>
      <c r="BB127" s="87" t="e">
        <f ca="true">+IF(AND(ISTEXT(OFFSET('Hygiene Data'!$L$2,0,10*ROW('Hygiene Data'!N121))),DQ127="Yes"),OFFSET('Hygiene Data'!$N$9,0,10*ROW('Hygiene Data'!N121)),IF(AND(ISTEXT(OFFSET('Hygiene Data'!$L$2,0,10*ROW('Hygiene Data'!N121))),DQ127="No",ISNUMBER(OFFSET('Hygiene Data'!$N$9,0,10*ROW('Hygiene Data'!N121)))),CONCATENATE("[",ROUND(OFFSET('Hygiene Data'!$N$9,0,10*ROW('Hygiene Data'!N121)),0),"]"),IF(AND(ISTEXT(OFFSET('Hygiene Data'!$L$2,0,10*ROW('Hygiene Data'!N121))),DQ127="",ISNUMBER(OFFSET('Hygiene Data'!$N$9,0,10*ROW('Hygiene Data'!N121)))),OFFSET('Hygiene Data'!$N$9,0,10*ROW('Hygiene Data'!N121)),NA())))</f>
        <v>#N/A</v>
      </c>
      <c r="BC127" s="87" t="e">
        <f ca="true">+IF(AND(ISTEXT(OFFSET('Hygiene Data'!$L$2,0,10*ROW('Hygiene Data'!O121))),DR127="Yes"),OFFSET('Hygiene Data'!$O$5,0,10*ROW('Hygiene Data'!O121)),IF(AND(ISTEXT(OFFSET('Hygiene Data'!$L$2,0,10*ROW('Hygiene Data'!O121))),DR127="No",ISNUMBER(OFFSET('Hygiene Data'!$O$5,0,10*ROW('Hygiene Data'!O121)))),CONCATENATE("[",ROUND(OFFSET('Hygiene Data'!$O$5,0,10*ROW('Hygiene Data'!O121)),0),"]"),IF(AND(ISTEXT(OFFSET('Hygiene Data'!$L$2,0,10*ROW('Hygiene Data'!O121))),DR127="",ISNUMBER(OFFSET('Hygiene Data'!$O$5,0,10*ROW('Hygiene Data'!O121)))),OFFSET('Hygiene Data'!$O$5,0,10*ROW('Hygiene Data'!O121)),NA())))</f>
        <v>#N/A</v>
      </c>
      <c r="BD127" s="87" t="e">
        <f ca="true">+IF(AND(ISTEXT(OFFSET('Hygiene Data'!$L$2,0,10*ROW('Hygiene Data'!O121))),DS127="Yes"),OFFSET('Hygiene Data'!$O$7,0,10*ROW('Hygiene Data'!O121)),IF(AND(ISTEXT(OFFSET('Hygiene Data'!$L$2,0,10*ROW('Hygiene Data'!O121))),DS127="No",ISNUMBER(OFFSET('Hygiene Data'!$O$7,0,10*ROW('Hygiene Data'!O121)))),CONCATENATE("[",ROUND(OFFSET('Hygiene Data'!$O$7,0,10*ROW('Hygiene Data'!O121)),0),"]"),IF(AND(ISTEXT(OFFSET('Hygiene Data'!$L$2,0,10*ROW('Hygiene Data'!O121))),DS127="",ISNUMBER(OFFSET('Hygiene Data'!$O$7,0,10*ROW('Hygiene Data'!O121)))),OFFSET('Hygiene Data'!$O$7,0,10*ROW('Hygiene Data'!O121)),NA())))</f>
        <v>#N/A</v>
      </c>
      <c r="BE127" s="87" t="e">
        <f ca="true">+IF(AND(ISTEXT(OFFSET('Hygiene Data'!$L$2,0,10*ROW('Hygiene Data'!O121))),DT127="Yes"),OFFSET('Hygiene Data'!$O$9,0,10*ROW('Hygiene Data'!O121)),IF(AND(ISTEXT(OFFSET('Hygiene Data'!$L$2,0,10*ROW('Hygiene Data'!O121))),DT127="No",ISNUMBER(OFFSET('Hygiene Data'!$O$9,0,10*ROW('Hygiene Data'!O121)))),CONCATENATE("[",ROUND(OFFSET('Hygiene Data'!$O$9,0,10*ROW('Hygiene Data'!O121)),0),"]"),IF(AND(ISTEXT(OFFSET('Hygiene Data'!$L$2,0,10*ROW('Hygiene Data'!O121))),DT127="",ISNUMBER(OFFSET('Hygiene Data'!$O$9,0,10*ROW('Hygiene Data'!O121)))),OFFSET('Hygiene Data'!$O$9,0,10*ROW('Hygiene Data'!O121)),NA())))</f>
        <v>#N/A</v>
      </c>
      <c r="BF127" s="87" t="e">
        <f ca="true">+IF(AND(ISTEXT(OFFSET('Hygiene Data'!$L$2,0,10*ROW('Hygiene Data'!P121))),DU127="Yes"),OFFSET('Hygiene Data'!$P$5,0,10*ROW('Hygiene Data'!P121)),IF(AND(ISTEXT(OFFSET('Hygiene Data'!$L$2,0,10*ROW('Hygiene Data'!P121))),DU127="No",ISNUMBER(OFFSET('Hygiene Data'!$P$5,0,10*ROW('Hygiene Data'!P121)))),CONCATENATE("[",ROUND(OFFSET('Hygiene Data'!$P$5,0,10*ROW('Hygiene Data'!P121)),0),"]"),IF(AND(ISTEXT(OFFSET('Hygiene Data'!$L$2,0,10*ROW('Hygiene Data'!P121))),DU127="",ISNUMBER(OFFSET('Hygiene Data'!$P$5,0,10*ROW('Hygiene Data'!P121)))),OFFSET('Hygiene Data'!$P$5,0,10*ROW('Hygiene Data'!P121)),NA())))</f>
        <v>#N/A</v>
      </c>
      <c r="BG127" s="87" t="e">
        <f ca="true">+IF(AND(ISTEXT(OFFSET('Hygiene Data'!$L$2,0,10*ROW('Hygiene Data'!P121))),DV127="Yes"),OFFSET('Hygiene Data'!$P$7,0,10*ROW('Hygiene Data'!P121)),IF(AND(ISTEXT(OFFSET('Hygiene Data'!$L$2,0,10*ROW('Hygiene Data'!P121))),DV127="No",ISNUMBER(OFFSET('Hygiene Data'!$P$7,0,10*ROW('Hygiene Data'!P121)))),CONCATENATE("[",ROUND(OFFSET('Hygiene Data'!$P$7,0,10*ROW('Hygiene Data'!P121)),0),"]"),IF(AND(ISTEXT(OFFSET('Hygiene Data'!$L$2,0,10*ROW('Hygiene Data'!P121))),DV127="",ISNUMBER(OFFSET('Hygiene Data'!$P$7,0,10*ROW('Hygiene Data'!P121)))),OFFSET('Hygiene Data'!$P$7,0,10*ROW('Hygiene Data'!P121)),NA())))</f>
        <v>#N/A</v>
      </c>
      <c r="BH127" s="87" t="e">
        <f ca="true">+IF(AND(ISTEXT(OFFSET('Hygiene Data'!$L$2,0,10*ROW('Hygiene Data'!P121))),DW127="Yes"),OFFSET('Hygiene Data'!$P$9,0,10*ROW('Hygiene Data'!P121)),IF(AND(ISTEXT(OFFSET('Hygiene Data'!$L$2,0,10*ROW('Hygiene Data'!P121))),DW127="No",ISNUMBER(OFFSET('Hygiene Data'!$P$9,0,10*ROW('Hygiene Data'!P121)))),CONCATENATE("[",ROUND(OFFSET('Hygiene Data'!$P$9,0,10*ROW('Hygiene Data'!P121)),0),"]"),IF(AND(ISTEXT(OFFSET('Hygiene Data'!$L$2,0,10*ROW('Hygiene Data'!P121))),DW127="",ISNUMBER(OFFSET('Hygiene Data'!$P$9,0,10*ROW('Hygiene Data'!P121)))),OFFSET('Hygiene Data'!$P$9,0,10*ROW('Hygiene Data'!P121)),NA())))</f>
        <v>#N/A</v>
      </c>
      <c r="BI127" s="87" t="e">
        <f ca="true">+IF(AND(ISTEXT(OFFSET('Hygiene Data'!$L$2,0,10*ROW('Hygiene Data'!Q121))),DX127="Yes"),OFFSET('Hygiene Data'!$Q$5,0,10*ROW('Hygiene Data'!Q121)),IF(AND(ISTEXT(OFFSET('Hygiene Data'!$L$2,0,10*ROW('Hygiene Data'!Q121))),DX127="No",ISNUMBER(OFFSET('Hygiene Data'!$Q$5,0,10*ROW('Hygiene Data'!Q121)))),CONCATENATE("[",ROUND(OFFSET('Hygiene Data'!$Q$5,0,10*ROW('Hygiene Data'!Q121)),0),"]"),IF(AND(ISTEXT(OFFSET('Hygiene Data'!$L$2,0,10*ROW('Hygiene Data'!Q121))),DX127="",ISNUMBER(OFFSET('Hygiene Data'!$Q$5,0,10*ROW('Hygiene Data'!Q121)))),OFFSET('Hygiene Data'!$Q$5,0,10*ROW('Hygiene Data'!Q121)),NA())))</f>
        <v>#N/A</v>
      </c>
      <c r="BJ127" s="87" t="e">
        <f ca="true">+IF(AND(ISTEXT(OFFSET('Hygiene Data'!$L$2,0,10*ROW('Hygiene Data'!Q121))),DY127="Yes"),OFFSET('Hygiene Data'!$Q$7,0,10*ROW('Hygiene Data'!Q121)),IF(AND(ISTEXT(OFFSET('Hygiene Data'!$L$2,0,10*ROW('Hygiene Data'!Q121))),DY127="No",ISNUMBER(OFFSET('Hygiene Data'!$Q$7,0,10*ROW('Hygiene Data'!Q121)))),CONCATENATE("[",ROUND(OFFSET('Hygiene Data'!$Q$7,0,10*ROW('Hygiene Data'!Q121)),0),"]"),IF(AND(ISTEXT(OFFSET('Hygiene Data'!$L$2,0,10*ROW('Hygiene Data'!Q121))),DY127="",ISNUMBER(OFFSET('Hygiene Data'!$Q$7,0,10*ROW('Hygiene Data'!Q121)))),OFFSET('Hygiene Data'!$Q$7,0,10*ROW('Hygiene Data'!Q121)),NA())))</f>
        <v>#N/A</v>
      </c>
      <c r="BK127" s="87" t="e">
        <f ca="true">+IF(AND(ISTEXT(OFFSET('Hygiene Data'!$L$2,0,10*ROW('Hygiene Data'!Q121))),DZ127="Yes"),OFFSET('Hygiene Data'!$Q$9,0,10*ROW('Hygiene Data'!Q121)),IF(AND(ISTEXT(OFFSET('Hygiene Data'!$L$2,0,10*ROW('Hygiene Data'!Q121))),DZ127="No",ISNUMBER(OFFSET('Hygiene Data'!$Q$9,0,10*ROW('Hygiene Data'!Q121)))),CONCATENATE("[",ROUND(OFFSET('Hygiene Data'!$Q$9,0,10*ROW('Hygiene Data'!Q121)),0),"]"),IF(AND(ISTEXT(OFFSET('Hygiene Data'!$L$2,0,10*ROW('Hygiene Data'!Q121))),DZ127="",ISNUMBER(OFFSET('Hygiene Data'!$Q$9,0,10*ROW('Hygiene Data'!Q121)))),OFFSET('Hygiene Data'!$Q$9,0,10*ROW('Hygiene Data'!Q121)),NA())))</f>
        <v>#N/A</v>
      </c>
      <c r="BL127" s="87" t="e">
        <f ca="true">+IF(AND(ISTEXT(OFFSET('Hygiene Data'!$L$2,0,10*ROW('Hygiene Data'!R121))),EA127="Yes"),OFFSET('Hygiene Data'!$R$5,0,10*ROW('Hygiene Data'!R121)),IF(AND(ISTEXT(OFFSET('Hygiene Data'!$L$2,0,10*ROW('Hygiene Data'!R121))),EA127="No",ISNUMBER(OFFSET('Hygiene Data'!$R$5,0,10*ROW('Hygiene Data'!R121)))),CONCATENATE("[",ROUND(OFFSET('Hygiene Data'!$R$5,0,10*ROW('Hygiene Data'!R121)),0),"]"),IF(AND(ISTEXT(OFFSET('Hygiene Data'!$L$2,0,10*ROW('Hygiene Data'!R121))),EA127="",ISNUMBER(OFFSET('Hygiene Data'!$R$5,0,10*ROW('Hygiene Data'!R121)))),OFFSET('Hygiene Data'!$R$5,0,10*ROW('Hygiene Data'!R121)),NA())))</f>
        <v>#N/A</v>
      </c>
      <c r="BM127" s="87" t="e">
        <f ca="true">+IF(AND(ISTEXT(OFFSET('Hygiene Data'!$L$2,0,10*ROW('Hygiene Data'!R121))),EB127="Yes"),OFFSET('Hygiene Data'!$R$7,0,10*ROW('Hygiene Data'!R121)),IF(AND(ISTEXT(OFFSET('Hygiene Data'!$L$2,0,10*ROW('Hygiene Data'!R121))),EB127="No",ISNUMBER(OFFSET('Hygiene Data'!$R$7,0,10*ROW('Hygiene Data'!R121)))),CONCATENATE("[",ROUND(OFFSET('Hygiene Data'!$R$7,0,10*ROW('Hygiene Data'!R121)),0),"]"),IF(AND(ISTEXT(OFFSET('Hygiene Data'!$L$2,0,10*ROW('Hygiene Data'!R121))),EB127="",ISNUMBER(OFFSET('Hygiene Data'!$R$7,0,10*ROW('Hygiene Data'!R121)))),OFFSET('Hygiene Data'!$R$7,0,10*ROW('Hygiene Data'!R121)),NA())))</f>
        <v>#N/A</v>
      </c>
      <c r="BN127" s="87" t="e">
        <f ca="true">+IF(AND(ISTEXT(OFFSET('Hygiene Data'!$L$2,0,10*ROW('Hygiene Data'!R121))),EC127="Yes"),OFFSET('Hygiene Data'!$R$9,0,10*ROW('Hygiene Data'!R121)),IF(AND(ISTEXT(OFFSET('Hygiene Data'!$L$2,0,10*ROW('Hygiene Data'!R121))),EC127="No",ISNUMBER(OFFSET('Hygiene Data'!$R$9,0,10*ROW('Hygiene Data'!R121)))),CONCATENATE("[",ROUND(OFFSET('Hygiene Data'!$R$9,0,10*ROW('Hygiene Data'!R121)),0),"]"),IF(AND(ISTEXT(OFFSET('Hygiene Data'!$L$2,0,10*ROW('Hygiene Data'!R121))),EC127="",ISNUMBER(OFFSET('Hygiene Data'!$R$9,0,10*ROW('Hygiene Data'!R121)))),OFFSET('Hygiene Data'!$R$9,0,10*ROW('Hygiene Data'!R121)),NA())))</f>
        <v>#N/A</v>
      </c>
      <c r="BO127" s="87" t="e">
        <f ca="true">+IF(AND(ISTEXT(OFFSET('Hygiene Data'!$L$2,0,10*ROW('Hygiene Data'!S121))),ED127="Yes"),OFFSET('Hygiene Data'!$S$5,0,10*ROW('Hygiene Data'!S121)),IF(AND(ISTEXT(OFFSET('Hygiene Data'!$L$2,0,10*ROW('Hygiene Data'!S121))),ED127="No",ISNUMBER(OFFSET('Hygiene Data'!$S$5,0,10*ROW('Hygiene Data'!S121)))),CONCATENATE("[",ROUND(OFFSET('Hygiene Data'!$S$5,0,10*ROW('Hygiene Data'!S121)),0),"]"),IF(AND(ISTEXT(OFFSET('Hygiene Data'!$L$2,0,10*ROW('Hygiene Data'!S121))),ED127="",ISNUMBER(OFFSET('Hygiene Data'!$S$5,0,10*ROW('Hygiene Data'!S121)))),OFFSET('Hygiene Data'!$S$5,0,10*ROW('Hygiene Data'!S121)),NA())))</f>
        <v>#N/A</v>
      </c>
      <c r="BP127" s="87" t="e">
        <f ca="true">+IF(AND(ISTEXT(OFFSET('Hygiene Data'!$L$2,0,10*ROW('Hygiene Data'!S121))),EE127="Yes"),OFFSET('Hygiene Data'!$S$7,0,10*ROW('Hygiene Data'!S121)),IF(AND(ISTEXT(OFFSET('Hygiene Data'!$L$2,0,10*ROW('Hygiene Data'!S121))),EE127="No",ISNUMBER(OFFSET('Hygiene Data'!$S$7,0,10*ROW('Hygiene Data'!S121)))),CONCATENATE("[",ROUND(OFFSET('Hygiene Data'!$S$7,0,10*ROW('Hygiene Data'!S121)),0),"]"),IF(AND(ISTEXT(OFFSET('Hygiene Data'!$L$2,0,10*ROW('Hygiene Data'!S121))),EE127="",ISNUMBER(OFFSET('Hygiene Data'!$S$7,0,10*ROW('Hygiene Data'!S121)))),OFFSET('Hygiene Data'!$S$7,0,10*ROW('Hygiene Data'!S121)),NA())))</f>
        <v>#N/A</v>
      </c>
      <c r="BQ127" s="87" t="e">
        <f ca="true">+IF(AND(ISTEXT(OFFSET('Hygiene Data'!$L$2,0,10*ROW('Hygiene Data'!S121))),EF127="Yes"),OFFSET('Hygiene Data'!$S$9,0,10*ROW('Hygiene Data'!S121)),IF(AND(ISTEXT(OFFSET('Hygiene Data'!$L$2,0,10*ROW('Hygiene Data'!S121))),EF127="No",ISNUMBER(OFFSET('Hygiene Data'!$S$9,0,10*ROW('Hygiene Data'!S121)))),CONCATENATE("[",ROUND(OFFSET('Hygiene Data'!$S$9,0,10*ROW('Hygiene Data'!S121)),0),"]"),IF(AND(ISTEXT(OFFSET('Hygiene Data'!$L$2,0,10*ROW('Hygiene Data'!S121))),EF127="",ISNUMBER(OFFSET('Hygiene Data'!$S$9,0,10*ROW('Hygiene Data'!S121)))),OFFSET('Hygiene Data'!$S$9,0,10*ROW('Hygiene Data'!S121)),NA())))</f>
        <v>#N/A</v>
      </c>
      <c r="BR127" s="271"/>
      <c r="BS127" s="271" t="str">
        <f ca="true">+IF(OFFSET('Water Data'!$N$27,0,10*ROW('Water Data'!N121))="","",OFFSET('Water Data'!$N$27,0,10*ROW('Water Data'!N121)))</f>
        <v/>
      </c>
      <c r="BT127" s="271" t="str">
        <f ca="true">+IF(OFFSET('Water Data'!$N$28,0,10*ROW('Water Data'!N121))="","",OFFSET('Water Data'!$N$28,0,10*ROW('Water Data'!N121)))</f>
        <v/>
      </c>
      <c r="BU127" s="271" t="str">
        <f ca="true">+IF(OFFSET('Water Data'!$N$29,0,10*ROW('Water Data'!N121))="","",OFFSET('Water Data'!$N$29,0,10*ROW('Water Data'!N121)))</f>
        <v/>
      </c>
      <c r="BV127" s="271" t="str">
        <f ca="true">+IF(OFFSET('Water Data'!$O$27,0,10*ROW('Water Data'!O121))="","",OFFSET('Water Data'!$O$27,0,10*ROW('Water Data'!O121)))</f>
        <v/>
      </c>
      <c r="BW127" s="271" t="str">
        <f ca="true">+IF(OFFSET('Water Data'!$O$28,0,10*ROW('Water Data'!O121))="","",OFFSET('Water Data'!$O$28,0,10*ROW('Water Data'!O121)))</f>
        <v/>
      </c>
      <c r="BX127" s="271" t="str">
        <f ca="true">+IF(OFFSET('Water Data'!$O$29,0,10*ROW('Water Data'!O121))="","",OFFSET('Water Data'!$O$29,0,10*ROW('Water Data'!O121)))</f>
        <v/>
      </c>
      <c r="BY127" s="271" t="str">
        <f ca="true">+IF(OFFSET('Water Data'!$P$27,0,10*ROW('Water Data'!P121))="","",OFFSET('Water Data'!$P$27,0,10*ROW('Water Data'!P121)))</f>
        <v/>
      </c>
      <c r="BZ127" s="271" t="str">
        <f ca="true">+IF(OFFSET('Water Data'!$P$28,0,10*ROW('Water Data'!P121))="","",OFFSET('Water Data'!$P$28,0,10*ROW('Water Data'!P121)))</f>
        <v/>
      </c>
      <c r="CA127" s="271" t="str">
        <f ca="true">+IF(OFFSET('Water Data'!$P$29,0,10*ROW('Water Data'!P121))="","",OFFSET('Water Data'!$P$29,0,10*ROW('Water Data'!P121)))</f>
        <v/>
      </c>
      <c r="CB127" s="271" t="str">
        <f ca="true">+IF(OFFSET('Water Data'!$Q$27,0,10*ROW('Water Data'!Q121))="","",OFFSET('Water Data'!$Q$27,0,10*ROW('Water Data'!Q121)))</f>
        <v/>
      </c>
      <c r="CC127" s="271" t="str">
        <f ca="true">+IF(OFFSET('Water Data'!$Q$28,0,10*ROW('Water Data'!Q121))="","",OFFSET('Water Data'!$Q$28,0,10*ROW('Water Data'!Q121)))</f>
        <v/>
      </c>
      <c r="CD127" s="271" t="str">
        <f ca="true">+IF(OFFSET('Water Data'!$Q$29,0,10*ROW('Water Data'!Q121))="","",OFFSET('Water Data'!$Q$29,0,10*ROW('Water Data'!Q121)))</f>
        <v/>
      </c>
      <c r="CE127" s="271" t="str">
        <f ca="true">+IF(OFFSET('Water Data'!$R$27,0,10*ROW('Water Data'!R121))="","",OFFSET('Water Data'!$R$27,0,10*ROW('Water Data'!R121)))</f>
        <v/>
      </c>
      <c r="CF127" s="271" t="str">
        <f ca="true">+IF(OFFSET('Water Data'!$R$28,0,10*ROW('Water Data'!R121))="","",OFFSET('Water Data'!$R$28,0,10*ROW('Water Data'!R121)))</f>
        <v/>
      </c>
      <c r="CG127" s="271" t="str">
        <f ca="true">+IF(OFFSET('Water Data'!$R$29,0,10*ROW('Water Data'!R121))="","",OFFSET('Water Data'!$R$29,0,10*ROW('Water Data'!R121)))</f>
        <v/>
      </c>
      <c r="CH127" s="271" t="str">
        <f ca="true">+IF(OFFSET('Water Data'!$S$27,0,10*ROW('Water Data'!S121))="","",OFFSET('Water Data'!$S$27,0,10*ROW('Water Data'!S121)))</f>
        <v/>
      </c>
      <c r="CI127" s="271" t="str">
        <f ca="true">+IF(OFFSET('Water Data'!$S$28,0,10*ROW('Water Data'!S121))="","",OFFSET('Water Data'!$S$28,0,10*ROW('Water Data'!S121)))</f>
        <v/>
      </c>
      <c r="CJ127" s="271" t="str">
        <f ca="true">+IF(OFFSET('Water Data'!$S$29,0,10*ROW('Water Data'!S121))="","",OFFSET('Water Data'!$S$29,0,10*ROW('Water Data'!S121)))</f>
        <v/>
      </c>
      <c r="CK127" s="271" t="str">
        <f ca="true">+IF(OFFSET('Sanitation Data'!$N$28,0,10*ROW('Sanitation Data'!N121))="","",OFFSET('Sanitation Data'!$N$28,0,10*ROW('Sanitation Data'!N121)))</f>
        <v/>
      </c>
      <c r="CL127" s="271" t="str">
        <f ca="true">+IF(OFFSET('Sanitation Data'!$N$29,0,10*ROW('Sanitation Data'!N121))="","",OFFSET('Sanitation Data'!$N$29,0,10*ROW('Sanitation Data'!N121)))</f>
        <v/>
      </c>
      <c r="CM127" s="271" t="str">
        <f ca="true">+IF(OFFSET('Sanitation Data'!$N$30,0,10*ROW('Sanitation Data'!N121))="","",OFFSET('Sanitation Data'!$N$30,0,10*ROW('Sanitation Data'!N121)))</f>
        <v/>
      </c>
      <c r="CN127" s="271" t="str">
        <f ca="true">+IF(OFFSET('Sanitation Data'!$N$31,0,10*ROW('Sanitation Data'!N121))="","",OFFSET('Sanitation Data'!$N$31,0,10*ROW('Sanitation Data'!N121)))</f>
        <v/>
      </c>
      <c r="CO127" s="271" t="str">
        <f ca="true">+IF(OFFSET('Sanitation Data'!$N$32,0,10*ROW('Sanitation Data'!N121))="","",OFFSET('Sanitation Data'!$N$32,0,10*ROW('Sanitation Data'!N121)))</f>
        <v/>
      </c>
      <c r="CP127" s="271" t="str">
        <f ca="true">+IF(OFFSET('Sanitation Data'!$O$28,0,10*ROW('Sanitation Data'!O121))="","",OFFSET('Sanitation Data'!$O$28,0,10*ROW('Sanitation Data'!O121)))</f>
        <v/>
      </c>
      <c r="CQ127" s="271" t="str">
        <f ca="true">+IF(OFFSET('Sanitation Data'!$O$29,0,10*ROW('Sanitation Data'!O121))="","",OFFSET('Sanitation Data'!$O$29,0,10*ROW('Sanitation Data'!O121)))</f>
        <v/>
      </c>
      <c r="CR127" s="271" t="str">
        <f ca="true">+IF(OFFSET('Sanitation Data'!$O$30,0,10*ROW('Sanitation Data'!O121))="","",OFFSET('Sanitation Data'!$O$30,0,10*ROW('Sanitation Data'!O121)))</f>
        <v/>
      </c>
      <c r="CS127" s="271" t="str">
        <f ca="true">+IF(OFFSET('Sanitation Data'!$O$31,0,10*ROW('Sanitation Data'!O121))="","",OFFSET('Sanitation Data'!$O$31,0,10*ROW('Sanitation Data'!O121)))</f>
        <v/>
      </c>
      <c r="CT127" s="271" t="str">
        <f ca="true">+IF(OFFSET('Sanitation Data'!$O$32,0,10*ROW('Sanitation Data'!O121))="","",OFFSET('Sanitation Data'!$O$32,0,10*ROW('Sanitation Data'!O121)))</f>
        <v/>
      </c>
      <c r="CU127" s="271" t="str">
        <f ca="true">+IF(OFFSET('Sanitation Data'!$P$28,0,10*ROW('Sanitation Data'!P121))="","",OFFSET('Sanitation Data'!$P$28,0,10*ROW('Sanitation Data'!P121)))</f>
        <v/>
      </c>
      <c r="CV127" s="271" t="str">
        <f ca="true">+IF(OFFSET('Sanitation Data'!$P$29,0,10*ROW('Sanitation Data'!P121))="","",OFFSET('Sanitation Data'!$P$29,0,10*ROW('Sanitation Data'!P121)))</f>
        <v/>
      </c>
      <c r="CW127" s="271" t="str">
        <f ca="true">+IF(OFFSET('Sanitation Data'!$P$30,0,10*ROW('Sanitation Data'!P121))="","",OFFSET('Sanitation Data'!$P$30,0,10*ROW('Sanitation Data'!P121)))</f>
        <v/>
      </c>
      <c r="CX127" s="271" t="str">
        <f ca="true">+IF(OFFSET('Sanitation Data'!$P$31,0,10*ROW('Sanitation Data'!P121))="","",OFFSET('Sanitation Data'!$P$31,0,10*ROW('Sanitation Data'!P121)))</f>
        <v/>
      </c>
      <c r="CY127" s="271" t="str">
        <f ca="true">+IF(OFFSET('Sanitation Data'!$P$32,0,10*ROW('Sanitation Data'!P121))="","",OFFSET('Sanitation Data'!$P$32,0,10*ROW('Sanitation Data'!P121)))</f>
        <v/>
      </c>
      <c r="CZ127" s="271" t="str">
        <f ca="true">+IF(OFFSET('Sanitation Data'!$Q$28,0,10*ROW('Sanitation Data'!Q121))="","",OFFSET('Sanitation Data'!$Q$28,0,10*ROW('Sanitation Data'!Q121)))</f>
        <v/>
      </c>
      <c r="DA127" s="271" t="str">
        <f ca="true">+IF(OFFSET('Sanitation Data'!$Q$29,0,10*ROW('Sanitation Data'!Q121))="","",OFFSET('Sanitation Data'!$Q$29,0,10*ROW('Sanitation Data'!Q121)))</f>
        <v/>
      </c>
      <c r="DB127" s="271" t="str">
        <f ca="true">+IF(OFFSET('Sanitation Data'!$Q$30,0,10*ROW('Sanitation Data'!Q121))="","",OFFSET('Sanitation Data'!$Q$30,0,10*ROW('Sanitation Data'!Q121)))</f>
        <v/>
      </c>
      <c r="DC127" s="271" t="str">
        <f ca="true">+IF(OFFSET('Sanitation Data'!$Q$31,0,10*ROW('Sanitation Data'!Q121))="","",OFFSET('Sanitation Data'!$Q$31,0,10*ROW('Sanitation Data'!Q121)))</f>
        <v/>
      </c>
      <c r="DD127" s="271" t="str">
        <f ca="true">+IF(OFFSET('Sanitation Data'!$Q$32,0,10*ROW('Sanitation Data'!Q121))="","",OFFSET('Sanitation Data'!$Q$32,0,10*ROW('Sanitation Data'!Q121)))</f>
        <v/>
      </c>
      <c r="DE127" s="271" t="str">
        <f ca="true">+IF(OFFSET('Sanitation Data'!$R$28,0,10*ROW('Sanitation Data'!R121))="","",OFFSET('Sanitation Data'!$R$28,0,10*ROW('Sanitation Data'!R121)))</f>
        <v/>
      </c>
      <c r="DF127" s="271" t="str">
        <f ca="true">+IF(OFFSET('Sanitation Data'!$R$29,0,10*ROW('Sanitation Data'!R121))="","",OFFSET('Sanitation Data'!$R$29,0,10*ROW('Sanitation Data'!R121)))</f>
        <v/>
      </c>
      <c r="DG127" s="271" t="str">
        <f ca="true">+IF(OFFSET('Sanitation Data'!$R$30,0,10*ROW('Sanitation Data'!R121))="","",OFFSET('Sanitation Data'!$R$30,0,10*ROW('Sanitation Data'!R121)))</f>
        <v/>
      </c>
      <c r="DH127" s="271" t="str">
        <f ca="true">+IF(OFFSET('Sanitation Data'!$R$31,0,10*ROW('Sanitation Data'!R121))="","",OFFSET('Sanitation Data'!$R$31,0,10*ROW('Sanitation Data'!R121)))</f>
        <v/>
      </c>
      <c r="DI127" s="271" t="str">
        <f ca="true">+IF(OFFSET('Sanitation Data'!$R$32,0,10*ROW('Sanitation Data'!R121))="","",OFFSET('Sanitation Data'!$R$32,0,10*ROW('Sanitation Data'!R121)))</f>
        <v/>
      </c>
      <c r="DJ127" s="271" t="str">
        <f ca="true">+IF(OFFSET('Sanitation Data'!$S$28,0,10*ROW('Sanitation Data'!S121))="","",OFFSET('Sanitation Data'!$S$28,0,10*ROW('Sanitation Data'!S121)))</f>
        <v/>
      </c>
      <c r="DK127" s="271" t="str">
        <f ca="true">+IF(OFFSET('Sanitation Data'!$S$29,0,10*ROW('Sanitation Data'!S121))="","",OFFSET('Sanitation Data'!$S$29,0,10*ROW('Sanitation Data'!S121)))</f>
        <v/>
      </c>
      <c r="DL127" s="271" t="str">
        <f ca="true">+IF(OFFSET('Sanitation Data'!$S$30,0,10*ROW('Sanitation Data'!S121))="","",OFFSET('Sanitation Data'!$S$30,0,10*ROW('Sanitation Data'!S121)))</f>
        <v/>
      </c>
      <c r="DM127" s="271" t="str">
        <f ca="true">+IF(OFFSET('Sanitation Data'!$S$31,0,10*ROW('Sanitation Data'!S121))="","",OFFSET('Sanitation Data'!$S$31,0,10*ROW('Sanitation Data'!S121)))</f>
        <v/>
      </c>
      <c r="DN127" s="271" t="str">
        <f ca="true">+IF(OFFSET('Sanitation Data'!$S$32,0,10*ROW('Sanitation Data'!S121))="","",OFFSET('Sanitation Data'!$S$32,0,10*ROW('Sanitation Data'!S121)))</f>
        <v/>
      </c>
      <c r="DO127" s="271" t="str">
        <f ca="true">+IF(OFFSET('Hygiene Data'!$N$11,0,10*ROW('Hygiene Data'!N121))="","",OFFSET('Hygiene Data'!$N$11,0,10*ROW('Hygiene Data'!N121)))</f>
        <v/>
      </c>
      <c r="DP127" s="271" t="str">
        <f ca="true">+IF(OFFSET('Hygiene Data'!$N$12,0,10*ROW('Hygiene Data'!N121))="","",OFFSET('Hygiene Data'!$N$12,0,10*ROW('Hygiene Data'!N121)))</f>
        <v/>
      </c>
      <c r="DQ127" s="271" t="str">
        <f ca="true">+IF(OFFSET('Hygiene Data'!$N$13,0,10*ROW('Hygiene Data'!N121))="","",OFFSET('Hygiene Data'!$N$13,0,10*ROW('Hygiene Data'!N121)))</f>
        <v/>
      </c>
      <c r="DR127" s="271" t="str">
        <f ca="true">+IF(OFFSET('Hygiene Data'!$O$11,0,10*ROW('Hygiene Data'!O121))="","",OFFSET('Hygiene Data'!$O$11,0,10*ROW('Hygiene Data'!O121)))</f>
        <v/>
      </c>
      <c r="DS127" s="271" t="str">
        <f ca="true">+IF(OFFSET('Hygiene Data'!$O$12,0,10*ROW('Hygiene Data'!O121))="","",OFFSET('Hygiene Data'!$O$12,0,10*ROW('Hygiene Data'!O121)))</f>
        <v/>
      </c>
      <c r="DT127" s="271" t="str">
        <f ca="true">+IF(OFFSET('Hygiene Data'!$O$13,0,10*ROW('Hygiene Data'!O121))="","",OFFSET('Hygiene Data'!$O$13,0,10*ROW('Hygiene Data'!O121)))</f>
        <v/>
      </c>
      <c r="DU127" s="271" t="str">
        <f ca="true">+IF(OFFSET('Hygiene Data'!$P$11,0,10*ROW('Hygiene Data'!P121))="","",OFFSET('Hygiene Data'!$P$11,0,10*ROW('Hygiene Data'!P121)))</f>
        <v/>
      </c>
      <c r="DV127" s="271" t="str">
        <f ca="true">+IF(OFFSET('Hygiene Data'!$P$12,0,10*ROW('Hygiene Data'!P121))="","",OFFSET('Hygiene Data'!$P$12,0,10*ROW('Hygiene Data'!P121)))</f>
        <v/>
      </c>
      <c r="DW127" s="271" t="str">
        <f ca="true">+IF(OFFSET('Hygiene Data'!$P$13,0,10*ROW('Hygiene Data'!P121))="","",OFFSET('Hygiene Data'!$P$13,0,10*ROW('Hygiene Data'!P121)))</f>
        <v/>
      </c>
      <c r="DX127" s="271" t="str">
        <f ca="true">+IF(OFFSET('Hygiene Data'!$Q$11,0,10*ROW('Hygiene Data'!Q121))="","",OFFSET('Hygiene Data'!$Q$11,0,10*ROW('Hygiene Data'!Q121)))</f>
        <v/>
      </c>
      <c r="DY127" s="271" t="str">
        <f ca="true">+IF(OFFSET('Hygiene Data'!$Q$12,0,10*ROW('Hygiene Data'!Q121))="","",OFFSET('Hygiene Data'!$Q$12,0,10*ROW('Hygiene Data'!Q121)))</f>
        <v/>
      </c>
      <c r="DZ127" s="271" t="str">
        <f ca="true">+IF(OFFSET('Hygiene Data'!$Q$13,0,10*ROW('Hygiene Data'!Q121))="","",OFFSET('Hygiene Data'!$Q$13,0,10*ROW('Hygiene Data'!Q121)))</f>
        <v/>
      </c>
      <c r="EA127" s="271" t="str">
        <f ca="true">+IF(OFFSET('Hygiene Data'!$R$11,0,10*ROW('Hygiene Data'!R121))="","",OFFSET('Hygiene Data'!$R$11,0,10*ROW('Hygiene Data'!R121)))</f>
        <v/>
      </c>
      <c r="EB127" s="271" t="str">
        <f ca="true">+IF(OFFSET('Hygiene Data'!$R$12,0,10*ROW('Hygiene Data'!R121))="","",OFFSET('Hygiene Data'!$R$12,0,10*ROW('Hygiene Data'!R121)))</f>
        <v/>
      </c>
      <c r="EC127" s="271" t="str">
        <f ca="true">+IF(OFFSET('Hygiene Data'!$R$13,0,10*ROW('Hygiene Data'!R121))="","",OFFSET('Hygiene Data'!$R$13,0,10*ROW('Hygiene Data'!R121)))</f>
        <v/>
      </c>
      <c r="ED127" s="271" t="str">
        <f ca="true">+IF(OFFSET('Hygiene Data'!$S$11,0,10*ROW('Hygiene Data'!S121))="","",OFFSET('Hygiene Data'!$S$11,0,10*ROW('Hygiene Data'!S121)))</f>
        <v/>
      </c>
      <c r="EE127" s="271" t="str">
        <f ca="true">+IF(OFFSET('Hygiene Data'!$S$12,0,10*ROW('Hygiene Data'!S121))="","",OFFSET('Hygiene Data'!$S$12,0,10*ROW('Hygiene Data'!S121)))</f>
        <v/>
      </c>
      <c r="EF127" s="271" t="str">
        <f ca="true">+IF(OFFSET('Hygiene Data'!$S$13,0,10*ROW('Hygiene Data'!S121))="","",OFFSET('Hygiene Data'!$S$13,0,10*ROW('Hygiene Data'!S121)))</f>
        <v/>
      </c>
    </row>
    <row xmlns:x14ac="http://schemas.microsoft.com/office/spreadsheetml/2009/9/ac" r="128" x14ac:dyDescent="0.2">
      <c r="A128" s="32" t="str">
        <f ca="true">+IF(OFFSET('Water Data'!$L$2,0,10*ROW('Water Data'!O122))="","",OFFSET('Water Data'!$L$2,0,10*ROW('Water Data'!O122)))</f>
        <v/>
      </c>
      <c r="B128" s="32" t="str">
        <f ca="true">+IF(OFFSET('Water Data'!$M$2,0,10*ROW('Water Data'!P122))="","",OFFSET('Water Data'!$M$2,0,10*ROW('Water Data'!P122)))</f>
        <v/>
      </c>
      <c r="C128" s="327" t="str">
        <f t="shared" ca="true" si="1"/>
        <v/>
      </c>
      <c r="D128" s="85" t="e">
        <f ca="true">+IF(AND(ISTEXT(OFFSET('Water Data'!$L$2,0,10*ROW('Water Data'!N122))),BS128="Yes"),100-OFFSET('Water Data'!$N$4,0,10*ROW('Water Data'!N122)),IF(AND(ISTEXT(OFFSET('Water Data'!$L$2,0,10*ROW('Water Data'!N122))),BS128="No",ISNUMBER(OFFSET('Water Data'!$N$4,0,10*ROW('Water Data'!N122)))),CONCATENATE("[",ROUND(100-OFFSET('Water Data'!$N$4,0,10*ROW('Water Data'!N122)),0),"]"),IF(AND(ISTEXT(OFFSET('Water Data'!$L$2,0,10*ROW('Water Data'!N122))),BS128="",ISNUMBER(OFFSET('Water Data'!$N$4,0,10*ROW('Water Data'!N122)))),100-OFFSET('Water Data'!$N$4,0,10*ROW('Water Data'!N122)),NA())))</f>
        <v>#N/A</v>
      </c>
      <c r="E128" s="85" t="e">
        <f ca="true">+IF(AND(ISTEXT(OFFSET('Water Data'!$L$2,0,10*ROW('Water Data'!O122))),BT128="Yes"),OFFSET('Water Data'!$N$6,0,10*ROW('Water Data'!N122)),IF(AND(ISTEXT(OFFSET('Water Data'!$L$2,0,10*ROW('Water Data'!N122))),BT128="No",ISNUMBER(OFFSET('Water Data'!$N$6,0,10*ROW('Water Data'!N122)))),CONCATENATE("[",ROUND(OFFSET('Water Data'!$N$6,0,10*ROW('Water Data'!N122)),0),"]"),IF(AND(ISTEXT(OFFSET('Water Data'!$L$2,0,10*ROW('Water Data'!N122))),BT128="",ISNUMBER(OFFSET('Water Data'!$N$6,0,10*ROW('Water Data'!N122)))),OFFSET('Water Data'!$N$6,0,10*ROW('Water Data'!N122)),NA())))</f>
        <v>#N/A</v>
      </c>
      <c r="F128" s="85" t="e">
        <f ca="true">+IF(AND(ISTEXT(OFFSET('Water Data'!$L$2,0,10*ROW('Water Data'!N122))),BU128="Yes"),OFFSET('Water Data'!$N$9,0,10*ROW('Water Data'!N122)),IF(AND(ISTEXT(OFFSET('Water Data'!$L$2,0,10*ROW('Water Data'!N122))),BU128="No",ISNUMBER(OFFSET('Water Data'!$N$9,0,10*ROW('Water Data'!N122)))),CONCATENATE("[",ROUND(OFFSET('Water Data'!$N$9,0,10*ROW('Water Data'!N122)),0),"]"),IF(AND(ISTEXT(OFFSET('Water Data'!$L$2,0,10*ROW('Water Data'!N122))),BU128="",ISNUMBER(OFFSET('Water Data'!$N$9,0,10*ROW('Water Data'!N122)))),OFFSET('Water Data'!$N$9,0,10*ROW('Water Data'!N122)),NA())))</f>
        <v>#N/A</v>
      </c>
      <c r="G128" s="85" t="e">
        <f ca="true">+IF(AND(ISTEXT(OFFSET('Water Data'!$L$2,0,10*ROW('Water Data'!O122))),BV128="Yes"),100-OFFSET('Water Data'!$O$4,0,10*ROW('Water Data'!O122)),IF(AND(ISTEXT(OFFSET('Water Data'!$L$2,0,10*ROW('Water Data'!O122))),BV128="No",ISNUMBER(OFFSET('Water Data'!$O$4,0,10*ROW('Water Data'!O122)))),CONCATENATE("[",ROUND(100-OFFSET('Water Data'!$O$4,0,10*ROW('Water Data'!O122)),0),"]"),IF(AND(ISTEXT(OFFSET('Water Data'!$L$2,0,10*ROW('Water Data'!O122))),BV128="",ISNUMBER(OFFSET('Water Data'!$O$4,0,10*ROW('Water Data'!O122)))),100-OFFSET('Water Data'!$O$4,0,10*ROW('Water Data'!O122)),NA())))</f>
        <v>#N/A</v>
      </c>
      <c r="H128" s="85" t="e">
        <f ca="true">+IF(AND(ISTEXT(OFFSET('Water Data'!$L$2,0,10*ROW('Water Data'!O122))),BW128="Yes"),OFFSET('Water Data'!$O$6,0,10*ROW('Water Data'!O122)),IF(AND(ISTEXT(OFFSET('Water Data'!$L$2,0,10*ROW('Water Data'!O122))),BW128="No",ISNUMBER(OFFSET('Water Data'!$O$6,0,10*ROW('Water Data'!O122)))),CONCATENATE("[",ROUND(OFFSET('Water Data'!$N$6,0,10*ROW('Water Data'!O122)),0),"]"),IF(AND(ISTEXT(OFFSET('Water Data'!$L$2,0,10*ROW('Water Data'!O122))),BW128="",ISNUMBER(OFFSET('Water Data'!$O$6,0,10*ROW('Water Data'!O122)))),OFFSET('Water Data'!$O$6,0,10*ROW('Water Data'!O122)),NA())))</f>
        <v>#N/A</v>
      </c>
      <c r="I128" s="85" t="e">
        <f ca="true">+IF(AND(ISTEXT(OFFSET('Water Data'!$L$2,0,10*ROW('Water Data'!O122))),BX128="Yes"),OFFSET('Water Data'!$O$9,0,10*ROW('Water Data'!O122)),IF(AND(ISTEXT(OFFSET('Water Data'!$L$2,0,10*ROW('Water Data'!O122))),BX128="No",ISNUMBER(OFFSET('Water Data'!$O$9,0,10*ROW('Water Data'!O122)))),CONCATENATE("[",ROUND(OFFSET('Water Data'!$O$9,0,10*ROW('Water Data'!O122)),0),"]"),IF(AND(ISTEXT(OFFSET('Water Data'!$L$2,0,10*ROW('Water Data'!O122))),BX128="",ISNUMBER(OFFSET('Water Data'!$O$9,0,10*ROW('Water Data'!O122)))),OFFSET('Water Data'!$O$9,0,10*ROW('Water Data'!O122)),NA())))</f>
        <v>#N/A</v>
      </c>
      <c r="J128" s="85" t="e">
        <f ca="true">+IF(AND(ISTEXT(OFFSET('Water Data'!$L$2,0,10*ROW('Water Data'!P122))),BY128="Yes"),100-OFFSET('Water Data'!$P$4,0,10*ROW('Water Data'!P122)),IF(AND(ISTEXT(OFFSET('Water Data'!$L$2,0,10*ROW('Water Data'!P122))),BY128="No",ISNUMBER(OFFSET('Water Data'!$P$4,0,10*ROW('Water Data'!P122)))),CONCATENATE("[",ROUND(100-OFFSET('Water Data'!$P$4,0,10*ROW('Water Data'!P122)),0),"]"),IF(AND(ISTEXT(OFFSET('Water Data'!$L$2,0,10*ROW('Water Data'!P122))),BY128="",ISNUMBER(OFFSET('Water Data'!$P$4,0,10*ROW('Water Data'!P122)))),100-OFFSET('Water Data'!$P$4,0,10*ROW('Water Data'!P122)),NA())))</f>
        <v>#N/A</v>
      </c>
      <c r="K128" s="85" t="e">
        <f ca="true">+IF(AND(ISTEXT(OFFSET('Water Data'!$L$2,0,10*ROW('Water Data'!P122))),BZ128="Yes"),OFFSET('Water Data'!$P$6,0,10*ROW('Water Data'!P122)),IF(AND(ISTEXT(OFFSET('Water Data'!$L$2,0,10*ROW('Water Data'!P122))),BZ128="No",ISNUMBER(OFFSET('Water Data'!$P$6,0,10*ROW('Water Data'!P122)))),CONCATENATE("[",ROUND(OFFSET('Water Data'!$P$6,0,10*ROW('Water Data'!P122)),0),"]"),IF(AND(ISTEXT(OFFSET('Water Data'!$L$2,0,10*ROW('Water Data'!P122))),BZ128="",ISNUMBER(OFFSET('Water Data'!$P$6,0,10*ROW('Water Data'!P122)))),OFFSET('Water Data'!$P$6,0,10*ROW('Water Data'!P122)),NA())))</f>
        <v>#N/A</v>
      </c>
      <c r="L128" s="85" t="e">
        <f ca="true">+IF(AND(ISTEXT(OFFSET('Water Data'!$L$2,0,10*ROW('Water Data'!P122))),CA128="Yes"),OFFSET('Water Data'!$P$9,0,10*ROW('Water Data'!P122)),IF(AND(ISTEXT(OFFSET('Water Data'!$L$2,0,10*ROW('Water Data'!P122))),CA128="No",ISNUMBER(OFFSET('Water Data'!$P$9,0,10*ROW('Water Data'!P122)))),CONCATENATE("[",ROUND(OFFSET('Water Data'!$P$9,0,10*ROW('Water Data'!P122)),0),"]"),IF(AND(ISTEXT(OFFSET('Water Data'!$L$2,0,10*ROW('Water Data'!P122))),CA128="",ISNUMBER(OFFSET('Water Data'!$P$9,0,10*ROW('Water Data'!P122)))),OFFSET('Water Data'!$P$9,0,10*ROW('Water Data'!P122)),NA())))</f>
        <v>#N/A</v>
      </c>
      <c r="M128" s="85" t="e">
        <f ca="true">+IF(AND(ISTEXT(OFFSET('Water Data'!$L$2,0,10*ROW('Water Data'!Q122))),CB128="Yes"),100-OFFSET('Water Data'!$Q$4,0,10*ROW('Water Data'!Q122)),IF(AND(ISTEXT(OFFSET('Water Data'!$L$2,0,10*ROW('Water Data'!Q122))),CB128="No",ISNUMBER(OFFSET('Water Data'!$Q$4,0,10*ROW('Water Data'!Q122)))),CONCATENATE("[",ROUND(100-OFFSET('Water Data'!$Q$4,0,10*ROW('Water Data'!Q122)),0),"]"),IF(AND(ISTEXT(OFFSET('Water Data'!$L$2,0,10*ROW('Water Data'!Q122))),CB128="",ISNUMBER(OFFSET('Water Data'!$Q$4,0,10*ROW('Water Data'!Q122)))),100-OFFSET('Water Data'!$Q$4,0,10*ROW('Water Data'!Q122)),NA())))</f>
        <v>#N/A</v>
      </c>
      <c r="N128" s="85" t="e">
        <f ca="true">+IF(AND(ISTEXT(OFFSET('Water Data'!$L$2,0,10*ROW('Water Data'!Q122))),CC128="Yes"),OFFSET('Water Data'!$Q$6,0,10*ROW('Water Data'!Q122)),IF(AND(ISTEXT(OFFSET('Water Data'!$L$2,0,10*ROW('Water Data'!Q122))),CC128="No",ISNUMBER(OFFSET('Water Data'!$Q$6,0,10*ROW('Water Data'!Q122)))),CONCATENATE("[",ROUND(OFFSET('Water Data'!$Q$6,0,10*ROW('Water Data'!Q122)),0),"]"),IF(AND(ISTEXT(OFFSET('Water Data'!$L$2,0,10*ROW('Water Data'!Q122))),CC128="",ISNUMBER(OFFSET('Water Data'!$Q$6,0,10*ROW('Water Data'!Q122)))),OFFSET('Water Data'!$Q$6,0,10*ROW('Water Data'!Q122)),NA())))</f>
        <v>#N/A</v>
      </c>
      <c r="O128" s="85" t="e">
        <f ca="true">+IF(AND(ISTEXT(OFFSET('Water Data'!$L$2,0,10*ROW('Water Data'!Q122))),CD128="Yes"),OFFSET('Water Data'!$Q$9,0,10*ROW('Water Data'!Q122)),IF(AND(ISTEXT(OFFSET('Water Data'!$L$2,0,10*ROW('Water Data'!Q122))),CD128="No",ISNUMBER(OFFSET('Water Data'!$Q$9,0,10*ROW('Water Data'!Q122)))),CONCATENATE("[",ROUND(OFFSET('Water Data'!$Q$9,0,10*ROW('Water Data'!Q122)),0),"]"),IF(AND(ISTEXT(OFFSET('Water Data'!$L$2,0,10*ROW('Water Data'!Q122))),CD128="",ISNUMBER(OFFSET('Water Data'!$Q$9,0,10*ROW('Water Data'!Q122)))),OFFSET('Water Data'!$Q$9,0,10*ROW('Water Data'!Q122)),NA())))</f>
        <v>#N/A</v>
      </c>
      <c r="P128" s="85" t="e">
        <f ca="true">+IF(AND(ISTEXT(OFFSET('Water Data'!$L$2,0,10*ROW('Water Data'!R122))),CE128="Yes"),100-OFFSET('Water Data'!$R$4,0,10*ROW('Water Data'!R122)),IF(AND(ISTEXT(OFFSET('Water Data'!$L$2,0,10*ROW('Water Data'!R122))),CE128="No",ISNUMBER(OFFSET('Water Data'!$R$4,0,10*ROW('Water Data'!R122)))),CONCATENATE("[",ROUND(100-OFFSET('Water Data'!$R$4,0,10*ROW('Water Data'!R122)),0),"]"),IF(AND(ISTEXT(OFFSET('Water Data'!$L$2,0,10*ROW('Water Data'!R122))),CE128="",ISNUMBER(OFFSET('Water Data'!$R$4,0,10*ROW('Water Data'!R122)))),100-OFFSET('Water Data'!$R$4,0,10*ROW('Water Data'!R122)),NA())))</f>
        <v>#N/A</v>
      </c>
      <c r="Q128" s="85" t="e">
        <f ca="true">+IF(AND(ISTEXT(OFFSET('Water Data'!$L$2,0,10*ROW('Water Data'!R122))),CF128="Yes"),OFFSET('Water Data'!$R$6,0,10*ROW('Water Data'!R122)),IF(AND(ISTEXT(OFFSET('Water Data'!$L$2,0,10*ROW('Water Data'!R122))),CF128="No",ISNUMBER(OFFSET('Water Data'!$R$6,0,10*ROW('Water Data'!R122)))),CONCATENATE("[",ROUND(OFFSET('Water Data'!$R$6,0,10*ROW('Water Data'!R122)),0),"]"),IF(AND(ISTEXT(OFFSET('Water Data'!$L$2,0,10*ROW('Water Data'!R122))),CF128="",ISNUMBER(OFFSET('Water Data'!$R$6,0,10*ROW('Water Data'!R122)))),OFFSET('Water Data'!$R$6,0,10*ROW('Water Data'!R122)),NA())))</f>
        <v>#N/A</v>
      </c>
      <c r="R128" s="85" t="e">
        <f ca="true">+IF(AND(ISTEXT(OFFSET('Water Data'!$L$2,0,10*ROW('Water Data'!R122))),CG128="Yes"),OFFSET('Water Data'!$R$9,0,10*ROW('Water Data'!R122)),IF(AND(ISTEXT(OFFSET('Water Data'!$L$2,0,10*ROW('Water Data'!R122))),CG128="No",ISNUMBER(OFFSET('Water Data'!$R$9,0,10*ROW('Water Data'!R122)))),CONCATENATE("[",ROUND(OFFSET('Water Data'!$R$9,0,10*ROW('Water Data'!R122)),0),"]"),IF(AND(ISTEXT(OFFSET('Water Data'!$L$2,0,10*ROW('Water Data'!R122))),CG128="",ISNUMBER(OFFSET('Water Data'!$R$9,0,10*ROW('Water Data'!R122)))),OFFSET('Water Data'!$R$9,0,10*ROW('Water Data'!R122)),NA())))</f>
        <v>#N/A</v>
      </c>
      <c r="S128" s="85" t="e">
        <f ca="true">+IF(AND(ISTEXT(OFFSET('Water Data'!$L$2,0,10*ROW('Water Data'!S122))),CH128="Yes"),100-OFFSET('Water Data'!$S$4,0,10*ROW('Water Data'!S122)),IF(AND(ISTEXT(OFFSET('Water Data'!$L$2,0,10*ROW('Water Data'!S122))),CH128="No",ISNUMBER(OFFSET('Water Data'!$S$4,0,10*ROW('Water Data'!S122)))),CONCATENATE("[",ROUND(100-OFFSET('Water Data'!$S$4,0,10*ROW('Water Data'!S122)),0),"]"),IF(AND(ISTEXT(OFFSET('Water Data'!$L$2,0,10*ROW('Water Data'!S122))),CH128="",ISNUMBER(OFFSET('Water Data'!$S$4,0,10*ROW('Water Data'!S122)))),100-OFFSET('Water Data'!$S$4,0,10*ROW('Water Data'!S122)),NA())))</f>
        <v>#N/A</v>
      </c>
      <c r="T128" s="85" t="e">
        <f ca="true">+IF(AND(ISTEXT(OFFSET('Water Data'!$L$2,0,10*ROW('Water Data'!S122))),CI128="Yes"),OFFSET('Water Data'!$S$6,0,10*ROW('Water Data'!S122)),IF(AND(ISTEXT(OFFSET('Water Data'!$L$2,0,10*ROW('Water Data'!S122))),CI128="No",ISNUMBER(OFFSET('Water Data'!$S$6,0,10*ROW('Water Data'!S122)))),CONCATENATE("[",ROUND(OFFSET('Water Data'!$S$6,0,10*ROW('Water Data'!S122)),0),"]"),IF(AND(ISTEXT(OFFSET('Water Data'!$L$2,0,10*ROW('Water Data'!S122))),CI128="",ISNUMBER(OFFSET('Water Data'!$S$6,0,10*ROW('Water Data'!S122)))),OFFSET('Water Data'!$S$6,0,10*ROW('Water Data'!S122)),NA())))</f>
        <v>#N/A</v>
      </c>
      <c r="U128" s="85" t="e">
        <f ca="true">+IF(AND(ISTEXT(OFFSET('Water Data'!$L$2,0,10*ROW('Water Data'!S122))),CJ128="Yes"),OFFSET('Water Data'!$S$9,0,10*ROW('Water Data'!S122)),IF(AND(ISTEXT(OFFSET('Water Data'!$L$2,0,10*ROW('Water Data'!S122))),CJ128="No",ISNUMBER(OFFSET('Water Data'!$S$9,0,10*ROW('Water Data'!S122)))),CONCATENATE("[",ROUND(OFFSET('Water Data'!$S$9,0,10*ROW('Water Data'!S122)),0),"]"),IF(AND(ISTEXT(OFFSET('Water Data'!$L$2,0,10*ROW('Water Data'!S122))),CJ128="",ISNUMBER(OFFSET('Water Data'!$S$9,0,10*ROW('Water Data'!S122)))),OFFSET('Water Data'!$S$9,0,10*ROW('Water Data'!S122)),NA())))</f>
        <v>#N/A</v>
      </c>
      <c r="V128" s="86" t="e">
        <f ca="true">+IF(AND(ISTEXT(OFFSET('Sanitation Data'!$L$2,0,10*ROW('Sanitation Data'!N122))),CK128="Yes"),100-OFFSET('Sanitation Data'!$N$4,0,10*ROW('Sanitation Data'!N122)),IF(AND(ISTEXT(OFFSET('Sanitation Data'!$L$2,0,10*ROW('Sanitation Data'!N122))),CK128="No",ISNUMBER(OFFSET('Sanitation Data'!$N$4,0,10*ROW('Sanitation Data'!N122)))),CONCATENATE("[",ROUND(100-OFFSET('Sanitation Data'!$N$4,0,10*ROW('Sanitation Data'!N122)),0),"]"),IF(AND(ISTEXT(OFFSET('Sanitation Data'!$L$2,0,10*ROW('Sanitation Data'!N122))),CK128="",ISNUMBER(OFFSET('Sanitation Data'!$N$4,0,10*ROW('Sanitation Data'!N122)))),100-OFFSET('Sanitation Data'!$N$4,0,10*ROW('Sanitation Data'!N122)),NA())))</f>
        <v>#N/A</v>
      </c>
      <c r="W128" s="86" t="e">
        <f ca="true">+IF(AND(ISTEXT(OFFSET('Sanitation Data'!$L$2,0,10*ROW('Sanitation Data'!N122))),CL128="Yes"),OFFSET('Sanitation Data'!$N$6,0,10*ROW('Sanitation Data'!N122)),IF(AND(ISTEXT(OFFSET('Sanitation Data'!$L$2,0,10*ROW('Sanitation Data'!N122))),CL128="No",ISNUMBER(OFFSET('Sanitation Data'!$N$6,0,10*ROW('Sanitation Data'!N122)))),CONCATENATE("[",ROUND(OFFSET('Sanitation Data'!$N$6,0,10*ROW('Sanitation Data'!N122)),0),"]"),IF(AND(ISTEXT(OFFSET('Sanitation Data'!$L$2,0,10*ROW('Sanitation Data'!N122))),CL128="",ISNUMBER(OFFSET('Sanitation Data'!$N$6,0,10*ROW('Sanitation Data'!N122)))),OFFSET('Sanitation Data'!$N$6,0,10*ROW('Sanitation Data'!N122)),NA())))</f>
        <v>#N/A</v>
      </c>
      <c r="X128" s="86" t="e">
        <f ca="true">+IF(AND(ISTEXT(OFFSET('Sanitation Data'!$L$2,0,10*ROW('Sanitation Data'!N122))),CM128="Yes"),OFFSET('Sanitation Data'!$N$10,0,10*ROW('Sanitation Data'!N122)),IF(AND(ISTEXT(OFFSET('Sanitation Data'!$L$2,0,10*ROW('Sanitation Data'!N122))),CM128="No",ISNUMBER(OFFSET('Sanitation Data'!$N$10,0,10*ROW('Sanitation Data'!N122)))),CONCATENATE("[",ROUND(OFFSET('Sanitation Data'!$N$10,0,10*ROW('Sanitation Data'!N122)),0),"]"),IF(AND(ISTEXT(OFFSET('Sanitation Data'!$L$2,0,10*ROW('Sanitation Data'!N122))),CM128="",ISNUMBER(OFFSET('Sanitation Data'!$N$10,0,10*ROW('Sanitation Data'!N122)))),OFFSET('Sanitation Data'!$N$10,0,10*ROW('Sanitation Data'!N122)),NA())))</f>
        <v>#N/A</v>
      </c>
      <c r="Y128" s="86" t="e">
        <f ca="true">+IF(AND(ISTEXT(OFFSET('Sanitation Data'!$L$2,0,10*ROW('Sanitation Data'!N122))),CN128="Yes"),OFFSET('Sanitation Data'!$N$11,0,10*ROW('Sanitation Data'!N122)),IF(AND(ISTEXT(OFFSET('Sanitation Data'!$L$2,0,10*ROW('Sanitation Data'!N122))),CN128="No",ISNUMBER(OFFSET('Sanitation Data'!$N$11,0,10*ROW('Sanitation Data'!N122)))),CONCATENATE("[",ROUND(OFFSET('Sanitation Data'!$N$11,0,10*ROW('Sanitation Data'!N122)),0),"]"),IF(AND(ISTEXT(OFFSET('Sanitation Data'!$L$2,0,10*ROW('Sanitation Data'!N122))),CN128="",ISNUMBER(OFFSET('Sanitation Data'!$N$11,0,10*ROW('Sanitation Data'!N122)))),OFFSET('Sanitation Data'!$N$11,0,10*ROW('Sanitation Data'!N122)),NA())))</f>
        <v>#N/A</v>
      </c>
      <c r="Z128" s="86" t="e">
        <f ca="true">+IF(AND(ISTEXT(OFFSET('Sanitation Data'!$L$2,0,10*ROW('Sanitation Data'!N122))),CO128="Yes"),OFFSET('Sanitation Data'!$N$12,0,10*ROW('Sanitation Data'!N122)),IF(AND(ISTEXT(OFFSET('Sanitation Data'!$L$2,0,10*ROW('Sanitation Data'!N122))),CO128="No",ISNUMBER(OFFSET('Sanitation Data'!$N$12,0,10*ROW('Sanitation Data'!N122)))),CONCATENATE("[",ROUND(OFFSET('Sanitation Data'!$N$12,0,10*ROW('Sanitation Data'!N122)),0),"]"),IF(AND(ISTEXT(OFFSET('Sanitation Data'!$L$2,0,10*ROW('Sanitation Data'!N122))),CO128="",ISNUMBER(OFFSET('Sanitation Data'!$N$12,0,10*ROW('Sanitation Data'!N122)))),OFFSET('Sanitation Data'!$N$12,0,10*ROW('Sanitation Data'!N122)),NA())))</f>
        <v>#N/A</v>
      </c>
      <c r="AA128" s="86" t="e">
        <f ca="true">+IF(AND(ISTEXT(OFFSET('Sanitation Data'!$L$2,0,10*ROW('Sanitation Data'!O122))),CP128="Yes"),100-OFFSET('Sanitation Data'!$O$4,0,10*ROW('Sanitation Data'!O122)),IF(AND(ISTEXT(OFFSET('Sanitation Data'!$L$2,0,10*ROW('Sanitation Data'!O122))),CP128="No",ISNUMBER(OFFSET('Sanitation Data'!$O$4,0,10*ROW('Sanitation Data'!O122)))),CONCATENATE("[",ROUND(100-OFFSET('Sanitation Data'!$O$4,0,10*ROW('Sanitation Data'!O122)),0),"]"),IF(AND(ISTEXT(OFFSET('Sanitation Data'!$L$2,0,10*ROW('Sanitation Data'!O122))),CP128="",ISNUMBER(OFFSET('Sanitation Data'!$O$4,0,10*ROW('Sanitation Data'!O122)))),100-OFFSET('Sanitation Data'!$O$4,0,10*ROW('Sanitation Data'!O122)),NA())))</f>
        <v>#N/A</v>
      </c>
      <c r="AB128" s="86" t="e">
        <f ca="true">+IF(AND(ISTEXT(OFFSET('Sanitation Data'!$L$2,0,10*ROW('Sanitation Data'!O122))),CQ128="Yes"),OFFSET('Sanitation Data'!$O$6,0,10*ROW('Sanitation Data'!R122)),IF(AND(ISTEXT(OFFSET('Sanitation Data'!$L$2,0,10*ROW('Sanitation Data'!O122))),CQ128="No",ISNUMBER(OFFSET('Sanitation Data'!$O$6,0,10*ROW('Sanitation Data'!O122)))),CONCATENATE("[",ROUND(OFFSET('Sanitation Data'!$O$6,0,10*ROW('Sanitation Data'!O122)),0),"]"),IF(AND(ISTEXT(OFFSET('Sanitation Data'!$L$2,0,10*ROW('Sanitation Data'!O122))),CQ128="",ISNUMBER(OFFSET('Sanitation Data'!$O$6,0,10*ROW('Sanitation Data'!O122)))),OFFSET('Sanitation Data'!$O$6,0,10*ROW('Sanitation Data'!O122)),NA())))</f>
        <v>#N/A</v>
      </c>
      <c r="AC128" s="86" t="e">
        <f ca="true">+IF(AND(ISTEXT(OFFSET('Sanitation Data'!$L$2,0,10*ROW('Sanitation Data'!O122))),CR128="Yes"),OFFSET('Sanitation Data'!$O$10,0,10*ROW('Sanitation Data'!O122)),IF(AND(ISTEXT(OFFSET('Sanitation Data'!$L$2,0,10*ROW('Sanitation Data'!O122))),CR128="No",ISNUMBER(OFFSET('Sanitation Data'!$O$10,0,10*ROW('Sanitation Data'!O122)))),CONCATENATE("[",ROUND(OFFSET('Sanitation Data'!$O$10,0,10*ROW('Sanitation Data'!O122)),0),"]"),IF(AND(ISTEXT(OFFSET('Sanitation Data'!$L$2,0,10*ROW('Sanitation Data'!O122))),CR128="",ISNUMBER(OFFSET('Sanitation Data'!$O$10,0,10*ROW('Sanitation Data'!O122)))),OFFSET('Sanitation Data'!$O$10,0,10*ROW('Sanitation Data'!O122)),NA())))</f>
        <v>#N/A</v>
      </c>
      <c r="AD128" s="86" t="e">
        <f ca="true">+IF(AND(ISTEXT(OFFSET('Sanitation Data'!$L$2,0,10*ROW('Sanitation Data'!O122))),CS128="Yes"),OFFSET('Sanitation Data'!$O$11,0,10*ROW('Sanitation Data'!O122)),IF(AND(ISTEXT(OFFSET('Sanitation Data'!$L$2,0,10*ROW('Sanitation Data'!O122))),CS128="No",ISNUMBER(OFFSET('Sanitation Data'!$O$11,0,10*ROW('Sanitation Data'!O122)))),CONCATENATE("[",ROUND(OFFSET('Sanitation Data'!$O$11,0,10*ROW('Sanitation Data'!O122)),0),"]"),IF(AND(ISTEXT(OFFSET('Sanitation Data'!$L$2,0,10*ROW('Sanitation Data'!O122))),CS128="",ISNUMBER(OFFSET('Sanitation Data'!$O$11,0,10*ROW('Sanitation Data'!O122)))),OFFSET('Sanitation Data'!$O$11,0,10*ROW('Sanitation Data'!O122)),NA())))</f>
        <v>#N/A</v>
      </c>
      <c r="AE128" s="86" t="e">
        <f ca="true">+IF(AND(ISTEXT(OFFSET('Sanitation Data'!$L$2,0,10*ROW('Sanitation Data'!O122))),CT128="Yes"),OFFSET('Sanitation Data'!$O$12,0,10*ROW('Sanitation Data'!O122)),IF(AND(ISTEXT(OFFSET('Sanitation Data'!$L$2,0,10*ROW('Sanitation Data'!O122))),CT128="No",ISNUMBER(OFFSET('Sanitation Data'!$O$12,0,10*ROW('Sanitation Data'!O122)))),CONCATENATE("[",ROUND(OFFSET('Sanitation Data'!$O$12,0,10*ROW('Sanitation Data'!O122)),0),"]"),IF(AND(ISTEXT(OFFSET('Sanitation Data'!$L$2,0,10*ROW('Sanitation Data'!O122))),CT128="",ISNUMBER(OFFSET('Sanitation Data'!$O$12,0,10*ROW('Sanitation Data'!O122)))),OFFSET('Sanitation Data'!$O$12,0,10*ROW('Sanitation Data'!O122)),NA())))</f>
        <v>#N/A</v>
      </c>
      <c r="AF128" s="86" t="e">
        <f ca="true">+IF(AND(ISTEXT(OFFSET('Sanitation Data'!$L$2,0,10*ROW('Sanitation Data'!P122))),CU128="Yes"),100-OFFSET('Sanitation Data'!$P$4,0,10*ROW('Sanitation Data'!P122)),IF(AND(ISTEXT(OFFSET('Sanitation Data'!$L$2,0,10*ROW('Sanitation Data'!P122))),CU128="No",ISNUMBER(OFFSET('Sanitation Data'!$P$4,0,10*ROW('Sanitation Data'!P122)))),CONCATENATE("[",ROUND(100-OFFSET('Sanitation Data'!$P$4,0,10*ROW('Sanitation Data'!P122)),0),"]"),IF(AND(ISTEXT(OFFSET('Sanitation Data'!$L$2,0,10*ROW('Sanitation Data'!P122))),CU128="",ISNUMBER(OFFSET('Sanitation Data'!$P$4,0,10*ROW('Sanitation Data'!P122)))),100-OFFSET('Sanitation Data'!$P$4,0,10*ROW('Sanitation Data'!P122)),NA())))</f>
        <v>#N/A</v>
      </c>
      <c r="AG128" s="86" t="e">
        <f ca="true">+IF(AND(ISTEXT(OFFSET('Sanitation Data'!$L$2,0,10*ROW('Sanitation Data'!P122))),CV128="Yes"),OFFSET('Sanitation Data'!$P$6,0,10*ROW('Sanitation Data'!P122)),IF(AND(ISTEXT(OFFSET('Sanitation Data'!$L$2,0,10*ROW('Sanitation Data'!P122))),CV128="No",ISNUMBER(OFFSET('Sanitation Data'!$P$6,0,10*ROW('Sanitation Data'!P122)))),CONCATENATE("[",ROUND(OFFSET('Sanitation Data'!$P$6,0,10*ROW('Sanitation Data'!P122)),0),"]"),IF(AND(ISTEXT(OFFSET('Sanitation Data'!$L$2,0,10*ROW('Sanitation Data'!P122))),CV128="",ISNUMBER(OFFSET('Sanitation Data'!$P$6,0,10*ROW('Sanitation Data'!P122)))),OFFSET('Sanitation Data'!$P$6,0,10*ROW('Sanitation Data'!P122)),NA())))</f>
        <v>#N/A</v>
      </c>
      <c r="AH128" s="86" t="e">
        <f ca="true">+IF(AND(ISTEXT(OFFSET('Sanitation Data'!$L$2,0,10*ROW('Sanitation Data'!P122))),CW128="Yes"),OFFSET('Sanitation Data'!$P$10,0,10*ROW('Sanitation Data'!P122)),IF(AND(ISTEXT(OFFSET('Sanitation Data'!$L$2,0,10*ROW('Sanitation Data'!P122))),CW128="No",ISNUMBER(OFFSET('Sanitation Data'!$P$10,0,10*ROW('Sanitation Data'!P122)))),CONCATENATE("[",ROUND(OFFSET('Sanitation Data'!$P$10,0,10*ROW('Sanitation Data'!P122)),0),"]"),IF(AND(ISTEXT(OFFSET('Sanitation Data'!$L$2,0,10*ROW('Sanitation Data'!P122))),CW128="",ISNUMBER(OFFSET('Sanitation Data'!$P$10,0,10*ROW('Sanitation Data'!P122)))),OFFSET('Sanitation Data'!$P$10,0,10*ROW('Sanitation Data'!P122)),NA())))</f>
        <v>#N/A</v>
      </c>
      <c r="AI128" s="86" t="e">
        <f ca="true">+IF(AND(ISTEXT(OFFSET('Sanitation Data'!$L$2,0,10*ROW('Sanitation Data'!P122))),CX128="Yes"),OFFSET('Sanitation Data'!$P$11,0,10*ROW('Sanitation Data'!P122)),IF(AND(ISTEXT(OFFSET('Sanitation Data'!$L$2,0,10*ROW('Sanitation Data'!P122))),CX128="No",ISNUMBER(OFFSET('Sanitation Data'!$P$11,0,10*ROW('Sanitation Data'!P122)))),CONCATENATE("[",ROUND(OFFSET('Sanitation Data'!$P$11,0,10*ROW('Sanitation Data'!P122)),0),"]"),IF(AND(ISTEXT(OFFSET('Sanitation Data'!$L$2,0,10*ROW('Sanitation Data'!P122))),CX128="",ISNUMBER(OFFSET('Sanitation Data'!$P$11,0,10*ROW('Sanitation Data'!P122)))),OFFSET('Sanitation Data'!$P$11,0,10*ROW('Sanitation Data'!P122)),NA())))</f>
        <v>#N/A</v>
      </c>
      <c r="AJ128" s="86" t="e">
        <f ca="true">+IF(AND(ISTEXT(OFFSET('Sanitation Data'!$L$2,0,10*ROW('Sanitation Data'!P122))),CY128="Yes"),OFFSET('Sanitation Data'!$P$12,0,10*ROW('Sanitation Data'!P122)),IF(AND(ISTEXT(OFFSET('Sanitation Data'!$L$2,0,10*ROW('Sanitation Data'!P122))),CY128="No",ISNUMBER(OFFSET('Sanitation Data'!$P$12,0,10*ROW('Sanitation Data'!P122)))),CONCATENATE("[",ROUND(OFFSET('Sanitation Data'!$P$12,0,10*ROW('Sanitation Data'!P122)),0),"]"),IF(AND(ISTEXT(OFFSET('Sanitation Data'!$L$2,0,10*ROW('Sanitation Data'!P122))),CY128="",ISNUMBER(OFFSET('Sanitation Data'!$P$12,0,10*ROW('Sanitation Data'!P122)))),OFFSET('Sanitation Data'!$P$12,0,10*ROW('Sanitation Data'!P122)),NA())))</f>
        <v>#N/A</v>
      </c>
      <c r="AK128" s="86" t="e">
        <f ca="true">+IF(AND(ISTEXT(OFFSET('Sanitation Data'!$L$2,0,10*ROW('Sanitation Data'!Q122))),CZ128="Yes"),100-OFFSET('Sanitation Data'!$Q$4,0,10*ROW('Sanitation Data'!Q122)),IF(AND(ISTEXT(OFFSET('Sanitation Data'!$L$2,0,10*ROW('Sanitation Data'!Q122))),CZ128="No",ISNUMBER(OFFSET('Sanitation Data'!$Q$4,0,10*ROW('Sanitation Data'!Q122)))),CONCATENATE("[",ROUND(100-OFFSET('Sanitation Data'!$Q$4,0,10*ROW('Sanitation Data'!Q122)),0),"]"),IF(AND(ISTEXT(OFFSET('Sanitation Data'!$L$2,0,10*ROW('Sanitation Data'!Q122))),CZ128="",ISNUMBER(OFFSET('Sanitation Data'!$Q$4,0,10*ROW('Sanitation Data'!Q122)))),100-OFFSET('Sanitation Data'!$Q$4,0,10*ROW('Sanitation Data'!Q122)),NA())))</f>
        <v>#N/A</v>
      </c>
      <c r="AL128" s="86" t="e">
        <f ca="true">+IF(AND(ISTEXT(OFFSET('Sanitation Data'!$L$2,0,10*ROW('Sanitation Data'!Q122))),DA128="Yes"),OFFSET('Sanitation Data'!$Q$6,0,10*ROW('Sanitation Data'!Q122)),IF(AND(ISTEXT(OFFSET('Sanitation Data'!$L$2,0,10*ROW('Sanitation Data'!Q122))),DA128="No",ISNUMBER(OFFSET('Sanitation Data'!$Q$6,0,10*ROW('Sanitation Data'!Q122)))),CONCATENATE("[",ROUND(OFFSET('Sanitation Data'!$Q$6,0,10*ROW('Sanitation Data'!Q122)),0),"]"),IF(AND(ISTEXT(OFFSET('Sanitation Data'!$L$2,0,10*ROW('Sanitation Data'!Q122))),DA128="",ISNUMBER(OFFSET('Sanitation Data'!$Q$6,0,10*ROW('Sanitation Data'!Q122)))),OFFSET('Sanitation Data'!$Q$6,0,10*ROW('Sanitation Data'!Q122)),NA())))</f>
        <v>#N/A</v>
      </c>
      <c r="AM128" s="86" t="e">
        <f ca="true">+IF(AND(ISTEXT(OFFSET('Sanitation Data'!$L$2,0,10*ROW('Sanitation Data'!Q122))),DB128="Yes"),OFFSET('Sanitation Data'!$Q$10,0,10*ROW('Sanitation Data'!Q122)),IF(AND(ISTEXT(OFFSET('Sanitation Data'!$L$2,0,10*ROW('Sanitation Data'!Q122))),DB128="No",ISNUMBER(OFFSET('Sanitation Data'!$Q$10,0,10*ROW('Sanitation Data'!Q122)))),CONCATENATE("[",ROUND(OFFSET('Sanitation Data'!$Q$10,0,10*ROW('Sanitation Data'!Q122)),0),"]"),IF(AND(ISTEXT(OFFSET('Sanitation Data'!$L$2,0,10*ROW('Sanitation Data'!Q122))),DB128="",ISNUMBER(OFFSET('Sanitation Data'!$Q$10,0,10*ROW('Sanitation Data'!Q122)))),OFFSET('Sanitation Data'!$Q$10,0,10*ROW('Sanitation Data'!Q122)),NA())))</f>
        <v>#N/A</v>
      </c>
      <c r="AN128" s="86" t="e">
        <f ca="true">+IF(AND(ISTEXT(OFFSET('Sanitation Data'!$L$2,0,10*ROW('Sanitation Data'!Q122))),DC128="Yes"),OFFSET('Sanitation Data'!$Q$11,0,10*ROW('Sanitation Data'!Q122)),IF(AND(ISTEXT(OFFSET('Sanitation Data'!$L$2,0,10*ROW('Sanitation Data'!Q122))),DC128="No",ISNUMBER(OFFSET('Sanitation Data'!$Q$11,0,10*ROW('Sanitation Data'!Q122)))),CONCATENATE("[",ROUND(OFFSET('Sanitation Data'!$Q$11,0,10*ROW('Sanitation Data'!Q122)),0),"]"),IF(AND(ISTEXT(OFFSET('Sanitation Data'!$L$2,0,10*ROW('Sanitation Data'!Q122))),DC128="",ISNUMBER(OFFSET('Sanitation Data'!$Q$11,0,10*ROW('Sanitation Data'!Q122)))),OFFSET('Sanitation Data'!$Q$11,0,10*ROW('Sanitation Data'!Q122)),NA())))</f>
        <v>#N/A</v>
      </c>
      <c r="AO128" s="86" t="e">
        <f ca="true">+IF(AND(ISTEXT(OFFSET('Sanitation Data'!$L$2,0,10*ROW('Sanitation Data'!Q122))),DD128="Yes"),OFFSET('Sanitation Data'!$Q$12,0,10*ROW('Sanitation Data'!Q122)),IF(AND(ISTEXT(OFFSET('Sanitation Data'!$L$2,0,10*ROW('Sanitation Data'!Q122))),DD128="No",ISNUMBER(OFFSET('Sanitation Data'!$Q$12,0,10*ROW('Sanitation Data'!Q122)))),CONCATENATE("[",ROUND(OFFSET('Sanitation Data'!$Q$12,0,10*ROW('Sanitation Data'!Q122)),0),"]"),IF(AND(ISTEXT(OFFSET('Sanitation Data'!$L$2,0,10*ROW('Sanitation Data'!Q122))),DD128="",ISNUMBER(OFFSET('Sanitation Data'!$Q$12,0,10*ROW('Sanitation Data'!Q122)))),OFFSET('Sanitation Data'!$Q$12,0,10*ROW('Sanitation Data'!Q122)),NA())))</f>
        <v>#N/A</v>
      </c>
      <c r="AP128" s="86" t="e">
        <f ca="true">+IF(AND(ISTEXT(OFFSET('Sanitation Data'!$L$2,0,10*ROW('Sanitation Data'!R122))),DE128="Yes"),100-OFFSET('Sanitation Data'!$R$4,0,10*ROW('Sanitation Data'!R122)),IF(AND(ISTEXT(OFFSET('Sanitation Data'!$L$2,0,10*ROW('Sanitation Data'!R122))),DE128="No",ISNUMBER(OFFSET('Sanitation Data'!$R$4,0,10*ROW('Sanitation Data'!R122)))),CONCATENATE("[",ROUND(100-OFFSET('Sanitation Data'!$R$4,0,10*ROW('Sanitation Data'!R122)),0),"]"),IF(AND(ISTEXT(OFFSET('Sanitation Data'!$L$2,0,10*ROW('Sanitation Data'!R122))),DE128="",ISNUMBER(OFFSET('Sanitation Data'!$R$4,0,10*ROW('Sanitation Data'!R122)))),100-OFFSET('Sanitation Data'!$R$4,0,10*ROW('Sanitation Data'!R122)),NA())))</f>
        <v>#N/A</v>
      </c>
      <c r="AQ128" s="86" t="e">
        <f ca="true">+IF(AND(ISTEXT(OFFSET('Sanitation Data'!$L$2,0,10*ROW('Sanitation Data'!R122))),DF128="Yes"),OFFSET('Sanitation Data'!$R$6,0,10*ROW('Sanitation Data'!R122)),IF(AND(ISTEXT(OFFSET('Sanitation Data'!$L$2,0,10*ROW('Sanitation Data'!R122))),DF128="No",ISNUMBER(OFFSET('Sanitation Data'!$R$6,0,10*ROW('Sanitation Data'!R122)))),CONCATENATE("[",ROUND(OFFSET('Sanitation Data'!$R$6,0,10*ROW('Sanitation Data'!R122)),0),"]"),IF(AND(ISTEXT(OFFSET('Sanitation Data'!$L$2,0,10*ROW('Sanitation Data'!R122))),DF128="",ISNUMBER(OFFSET('Sanitation Data'!$R$6,0,10*ROW('Sanitation Data'!R122)))),OFFSET('Sanitation Data'!$R$6,0,10*ROW('Sanitation Data'!R122)),NA())))</f>
        <v>#N/A</v>
      </c>
      <c r="AR128" s="86" t="e">
        <f ca="true">+IF(AND(ISTEXT(OFFSET('Sanitation Data'!$L$2,0,10*ROW('Sanitation Data'!R122))),DG128="Yes"),OFFSET('Sanitation Data'!$R$10,0,10*ROW('Sanitation Data'!R122)),IF(AND(ISTEXT(OFFSET('Sanitation Data'!$L$2,0,10*ROW('Sanitation Data'!R122))),DG128="No",ISNUMBER(OFFSET('Sanitation Data'!$R$10,0,10*ROW('Sanitation Data'!R122)))),CONCATENATE("[",ROUND(OFFSET('Sanitation Data'!$R$10,0,10*ROW('Sanitation Data'!R122)),0),"]"),IF(AND(ISTEXT(OFFSET('Sanitation Data'!$L$2,0,10*ROW('Sanitation Data'!R122))),DG128="",ISNUMBER(OFFSET('Sanitation Data'!$R$10,0,10*ROW('Sanitation Data'!R122)))),OFFSET('Sanitation Data'!$R$10,0,10*ROW('Sanitation Data'!R122)),NA())))</f>
        <v>#N/A</v>
      </c>
      <c r="AS128" s="86" t="e">
        <f ca="true">+IF(AND(ISTEXT(OFFSET('Sanitation Data'!$L$2,0,10*ROW('Sanitation Data'!R122))),DH128="Yes"),OFFSET('Sanitation Data'!$R$11,0,10*ROW('Sanitation Data'!R122)),IF(AND(ISTEXT(OFFSET('Sanitation Data'!$L$2,0,10*ROW('Sanitation Data'!R122))),DH128="No",ISNUMBER(OFFSET('Sanitation Data'!$R$11,0,10*ROW('Sanitation Data'!R122)))),CONCATENATE("[",ROUND(OFFSET('Sanitation Data'!$R$11,0,10*ROW('Sanitation Data'!R122)),0),"]"),IF(AND(ISTEXT(OFFSET('Sanitation Data'!$L$2,0,10*ROW('Sanitation Data'!R122))),DH128="",ISNUMBER(OFFSET('Sanitation Data'!$R$11,0,10*ROW('Sanitation Data'!R122)))),OFFSET('Sanitation Data'!$R$11,0,10*ROW('Sanitation Data'!R122)),NA())))</f>
        <v>#N/A</v>
      </c>
      <c r="AT128" s="86" t="e">
        <f ca="true">+IF(AND(ISTEXT(OFFSET('Sanitation Data'!$L$2,0,10*ROW('Sanitation Data'!R122))),DI128="Yes"),OFFSET('Sanitation Data'!$R$12,0,10*ROW('Sanitation Data'!R122)),IF(AND(ISTEXT(OFFSET('Sanitation Data'!$L$2,0,10*ROW('Sanitation Data'!R122))),DI128="No",ISNUMBER(OFFSET('Sanitation Data'!$R$12,0,10*ROW('Sanitation Data'!R122)))),CONCATENATE("[",ROUND(OFFSET('Sanitation Data'!$R$12,0,10*ROW('Sanitation Data'!R122)),0),"]"),IF(AND(ISTEXT(OFFSET('Sanitation Data'!$L$2,0,10*ROW('Sanitation Data'!R122))),DI128="",ISNUMBER(OFFSET('Sanitation Data'!$R$12,0,10*ROW('Sanitation Data'!R122)))),OFFSET('Sanitation Data'!$R$12,0,10*ROW('Sanitation Data'!R122)),NA())))</f>
        <v>#N/A</v>
      </c>
      <c r="AU128" s="86" t="e">
        <f ca="true">+IF(AND(ISTEXT(OFFSET('Sanitation Data'!$L$2,0,10*ROW('Sanitation Data'!S122))),DJ128="Yes"),100-OFFSET('Sanitation Data'!$S$4,0,10*ROW('Sanitation Data'!S122)),IF(AND(ISTEXT(OFFSET('Sanitation Data'!$L$2,0,10*ROW('Sanitation Data'!S122))),DJ128="No",ISNUMBER(OFFSET('Sanitation Data'!$S$4,0,10*ROW('Sanitation Data'!S122)))),CONCATENATE("[",ROUND(100-OFFSET('Sanitation Data'!$S$4,0,10*ROW('Sanitation Data'!S122)),0),"]"),IF(AND(ISTEXT(OFFSET('Sanitation Data'!$L$2,0,10*ROW('Sanitation Data'!S122))),DJ128="",ISNUMBER(OFFSET('Sanitation Data'!$S$4,0,10*ROW('Sanitation Data'!S122)))),100-OFFSET('Sanitation Data'!$S$4,0,10*ROW('Sanitation Data'!S122)),NA())))</f>
        <v>#N/A</v>
      </c>
      <c r="AV128" s="86" t="e">
        <f ca="true">+IF(AND(ISTEXT(OFFSET('Sanitation Data'!$L$2,0,10*ROW('Sanitation Data'!S122))),DK128="Yes"),OFFSET('Sanitation Data'!$S$6,0,10*ROW('Sanitation Data'!S122)),IF(AND(ISTEXT(OFFSET('Sanitation Data'!$L$2,0,10*ROW('Sanitation Data'!S122))),DK128="No",ISNUMBER(OFFSET('Sanitation Data'!$S$6,0,10*ROW('Sanitation Data'!S122)))),CONCATENATE("[",ROUND(OFFSET('Sanitation Data'!$S$6,0,10*ROW('Sanitation Data'!S122)),0),"]"),IF(AND(ISTEXT(OFFSET('Sanitation Data'!$L$2,0,10*ROW('Sanitation Data'!S122))),DK128="",ISNUMBER(OFFSET('Sanitation Data'!$S$6,0,10*ROW('Sanitation Data'!S122)))),OFFSET('Sanitation Data'!$S$6,0,10*ROW('Sanitation Data'!S122)),NA())))</f>
        <v>#N/A</v>
      </c>
      <c r="AW128" s="86" t="e">
        <f ca="true">+IF(AND(ISTEXT(OFFSET('Sanitation Data'!$L$2,0,10*ROW('Sanitation Data'!S122))),DL128="Yes"),OFFSET('Sanitation Data'!$S$10,0,10*ROW('Sanitation Data'!S122)),IF(AND(ISTEXT(OFFSET('Sanitation Data'!$L$2,0,10*ROW('Sanitation Data'!S122))),DL128="No",ISNUMBER(OFFSET('Sanitation Data'!$S$10,0,10*ROW('Sanitation Data'!S122)))),CONCATENATE("[",ROUND(OFFSET('Sanitation Data'!$S$10,0,10*ROW('Sanitation Data'!S122)),0),"]"),IF(AND(ISTEXT(OFFSET('Sanitation Data'!$L$2,0,10*ROW('Sanitation Data'!S122))),DL128="",ISNUMBER(OFFSET('Sanitation Data'!$S$10,0,10*ROW('Sanitation Data'!S122)))),OFFSET('Sanitation Data'!$S$10,0,10*ROW('Sanitation Data'!S122)),NA())))</f>
        <v>#N/A</v>
      </c>
      <c r="AX128" s="86" t="e">
        <f ca="true">+IF(AND(ISTEXT(OFFSET('Sanitation Data'!$L$2,0,10*ROW('Sanitation Data'!S122))),DM128="Yes"),OFFSET('Sanitation Data'!$S$11,0,10*ROW('Sanitation Data'!S122)),IF(AND(ISTEXT(OFFSET('Sanitation Data'!$L$2,0,10*ROW('Sanitation Data'!S122))),DM128="No",ISNUMBER(OFFSET('Sanitation Data'!$S$11,0,10*ROW('Sanitation Data'!S122)))),CONCATENATE("[",ROUND(OFFSET('Sanitation Data'!$S$11,0,10*ROW('Sanitation Data'!S122)),0),"]"),IF(AND(ISTEXT(OFFSET('Sanitation Data'!$L$2,0,10*ROW('Sanitation Data'!S122))),DM128="",ISNUMBER(OFFSET('Sanitation Data'!$S$11,0,10*ROW('Sanitation Data'!S122)))),OFFSET('Sanitation Data'!$S$11,0,10*ROW('Sanitation Data'!S122)),NA())))</f>
        <v>#N/A</v>
      </c>
      <c r="AY128" s="86" t="e">
        <f ca="true">+IF(AND(ISTEXT(OFFSET('Sanitation Data'!$L$2,0,10*ROW('Sanitation Data'!S122))),DN128="Yes"),OFFSET('Sanitation Data'!$S$12,0,10*ROW('Sanitation Data'!S122)),IF(AND(ISTEXT(OFFSET('Sanitation Data'!$L$2,0,10*ROW('Sanitation Data'!S122))),DN128="No",ISNUMBER(OFFSET('Sanitation Data'!$S$12,0,10*ROW('Sanitation Data'!S122)))),CONCATENATE("[",ROUND(OFFSET('Sanitation Data'!$S$12,0,10*ROW('Sanitation Data'!S122)),0),"]"),IF(AND(ISTEXT(OFFSET('Sanitation Data'!$L$2,0,10*ROW('Sanitation Data'!S122))),DN128="",ISNUMBER(OFFSET('Sanitation Data'!$S$12,0,10*ROW('Sanitation Data'!S122)))),OFFSET('Sanitation Data'!$S$12,0,10*ROW('Sanitation Data'!S122)),NA())))</f>
        <v>#N/A</v>
      </c>
      <c r="AZ128" s="87" t="e">
        <f ca="true">+IF(AND(ISTEXT(OFFSET('Hygiene Data'!$L$2,0,10*ROW('Hygiene Data'!N122))),DO128="Yes"),OFFSET('Hygiene Data'!$N$5,0,10*ROW('Hygiene Data'!N122)),IF(AND(ISTEXT(OFFSET('Hygiene Data'!$L$2,0,10*ROW('Hygiene Data'!N122))),DO128="No",ISNUMBER(OFFSET('Hygiene Data'!$N$5,0,10*ROW('Hygiene Data'!N122)))),CONCATENATE("[",ROUND(OFFSET('Hygiene Data'!$N$5,0,10*ROW('Hygiene Data'!N122)),0),"]"),IF(AND(ISTEXT(OFFSET('Hygiene Data'!$L$2,0,10*ROW('Hygiene Data'!N122))),DO128="",ISNUMBER(OFFSET('Hygiene Data'!$N$5,0,10*ROW('Hygiene Data'!N122)))),OFFSET('Hygiene Data'!$N$5,0,10*ROW('Hygiene Data'!N122)),NA())))</f>
        <v>#N/A</v>
      </c>
      <c r="BA128" s="87" t="e">
        <f ca="true">+IF(AND(ISTEXT(OFFSET('Hygiene Data'!$L$2,0,10*ROW('Hygiene Data'!N122))),DP128="Yes"),OFFSET('Hygiene Data'!$N$7,0,10*ROW('Hygiene Data'!N122)),IF(AND(ISTEXT(OFFSET('Hygiene Data'!$L$2,0,10*ROW('Hygiene Data'!N122))),DP128="No",ISNUMBER(OFFSET('Hygiene Data'!$N$7,0,10*ROW('Hygiene Data'!N122)))),CONCATENATE("[",ROUND(OFFSET('Hygiene Data'!$N$7,0,10*ROW('Hygiene Data'!N122)),0),"]"),IF(AND(ISTEXT(OFFSET('Hygiene Data'!$L$2,0,10*ROW('Hygiene Data'!N122))),DP128="",ISNUMBER(OFFSET('Hygiene Data'!$N$7,0,10*ROW('Hygiene Data'!N122)))),OFFSET('Hygiene Data'!$N$7,0,10*ROW('Hygiene Data'!N122)),NA())))</f>
        <v>#N/A</v>
      </c>
      <c r="BB128" s="87" t="e">
        <f ca="true">+IF(AND(ISTEXT(OFFSET('Hygiene Data'!$L$2,0,10*ROW('Hygiene Data'!N122))),DQ128="Yes"),OFFSET('Hygiene Data'!$N$9,0,10*ROW('Hygiene Data'!N122)),IF(AND(ISTEXT(OFFSET('Hygiene Data'!$L$2,0,10*ROW('Hygiene Data'!N122))),DQ128="No",ISNUMBER(OFFSET('Hygiene Data'!$N$9,0,10*ROW('Hygiene Data'!N122)))),CONCATENATE("[",ROUND(OFFSET('Hygiene Data'!$N$9,0,10*ROW('Hygiene Data'!N122)),0),"]"),IF(AND(ISTEXT(OFFSET('Hygiene Data'!$L$2,0,10*ROW('Hygiene Data'!N122))),DQ128="",ISNUMBER(OFFSET('Hygiene Data'!$N$9,0,10*ROW('Hygiene Data'!N122)))),OFFSET('Hygiene Data'!$N$9,0,10*ROW('Hygiene Data'!N122)),NA())))</f>
        <v>#N/A</v>
      </c>
      <c r="BC128" s="87" t="e">
        <f ca="true">+IF(AND(ISTEXT(OFFSET('Hygiene Data'!$L$2,0,10*ROW('Hygiene Data'!O122))),DR128="Yes"),OFFSET('Hygiene Data'!$O$5,0,10*ROW('Hygiene Data'!O122)),IF(AND(ISTEXT(OFFSET('Hygiene Data'!$L$2,0,10*ROW('Hygiene Data'!O122))),DR128="No",ISNUMBER(OFFSET('Hygiene Data'!$O$5,0,10*ROW('Hygiene Data'!O122)))),CONCATENATE("[",ROUND(OFFSET('Hygiene Data'!$O$5,0,10*ROW('Hygiene Data'!O122)),0),"]"),IF(AND(ISTEXT(OFFSET('Hygiene Data'!$L$2,0,10*ROW('Hygiene Data'!O122))),DR128="",ISNUMBER(OFFSET('Hygiene Data'!$O$5,0,10*ROW('Hygiene Data'!O122)))),OFFSET('Hygiene Data'!$O$5,0,10*ROW('Hygiene Data'!O122)),NA())))</f>
        <v>#N/A</v>
      </c>
      <c r="BD128" s="87" t="e">
        <f ca="true">+IF(AND(ISTEXT(OFFSET('Hygiene Data'!$L$2,0,10*ROW('Hygiene Data'!O122))),DS128="Yes"),OFFSET('Hygiene Data'!$O$7,0,10*ROW('Hygiene Data'!O122)),IF(AND(ISTEXT(OFFSET('Hygiene Data'!$L$2,0,10*ROW('Hygiene Data'!O122))),DS128="No",ISNUMBER(OFFSET('Hygiene Data'!$O$7,0,10*ROW('Hygiene Data'!O122)))),CONCATENATE("[",ROUND(OFFSET('Hygiene Data'!$O$7,0,10*ROW('Hygiene Data'!O122)),0),"]"),IF(AND(ISTEXT(OFFSET('Hygiene Data'!$L$2,0,10*ROW('Hygiene Data'!O122))),DS128="",ISNUMBER(OFFSET('Hygiene Data'!$O$7,0,10*ROW('Hygiene Data'!O122)))),OFFSET('Hygiene Data'!$O$7,0,10*ROW('Hygiene Data'!O122)),NA())))</f>
        <v>#N/A</v>
      </c>
      <c r="BE128" s="87" t="e">
        <f ca="true">+IF(AND(ISTEXT(OFFSET('Hygiene Data'!$L$2,0,10*ROW('Hygiene Data'!O122))),DT128="Yes"),OFFSET('Hygiene Data'!$O$9,0,10*ROW('Hygiene Data'!O122)),IF(AND(ISTEXT(OFFSET('Hygiene Data'!$L$2,0,10*ROW('Hygiene Data'!O122))),DT128="No",ISNUMBER(OFFSET('Hygiene Data'!$O$9,0,10*ROW('Hygiene Data'!O122)))),CONCATENATE("[",ROUND(OFFSET('Hygiene Data'!$O$9,0,10*ROW('Hygiene Data'!O122)),0),"]"),IF(AND(ISTEXT(OFFSET('Hygiene Data'!$L$2,0,10*ROW('Hygiene Data'!O122))),DT128="",ISNUMBER(OFFSET('Hygiene Data'!$O$9,0,10*ROW('Hygiene Data'!O122)))),OFFSET('Hygiene Data'!$O$9,0,10*ROW('Hygiene Data'!O122)),NA())))</f>
        <v>#N/A</v>
      </c>
      <c r="BF128" s="87" t="e">
        <f ca="true">+IF(AND(ISTEXT(OFFSET('Hygiene Data'!$L$2,0,10*ROW('Hygiene Data'!P122))),DU128="Yes"),OFFSET('Hygiene Data'!$P$5,0,10*ROW('Hygiene Data'!P122)),IF(AND(ISTEXT(OFFSET('Hygiene Data'!$L$2,0,10*ROW('Hygiene Data'!P122))),DU128="No",ISNUMBER(OFFSET('Hygiene Data'!$P$5,0,10*ROW('Hygiene Data'!P122)))),CONCATENATE("[",ROUND(OFFSET('Hygiene Data'!$P$5,0,10*ROW('Hygiene Data'!P122)),0),"]"),IF(AND(ISTEXT(OFFSET('Hygiene Data'!$L$2,0,10*ROW('Hygiene Data'!P122))),DU128="",ISNUMBER(OFFSET('Hygiene Data'!$P$5,0,10*ROW('Hygiene Data'!P122)))),OFFSET('Hygiene Data'!$P$5,0,10*ROW('Hygiene Data'!P122)),NA())))</f>
        <v>#N/A</v>
      </c>
      <c r="BG128" s="87" t="e">
        <f ca="true">+IF(AND(ISTEXT(OFFSET('Hygiene Data'!$L$2,0,10*ROW('Hygiene Data'!P122))),DV128="Yes"),OFFSET('Hygiene Data'!$P$7,0,10*ROW('Hygiene Data'!P122)),IF(AND(ISTEXT(OFFSET('Hygiene Data'!$L$2,0,10*ROW('Hygiene Data'!P122))),DV128="No",ISNUMBER(OFFSET('Hygiene Data'!$P$7,0,10*ROW('Hygiene Data'!P122)))),CONCATENATE("[",ROUND(OFFSET('Hygiene Data'!$P$7,0,10*ROW('Hygiene Data'!P122)),0),"]"),IF(AND(ISTEXT(OFFSET('Hygiene Data'!$L$2,0,10*ROW('Hygiene Data'!P122))),DV128="",ISNUMBER(OFFSET('Hygiene Data'!$P$7,0,10*ROW('Hygiene Data'!P122)))),OFFSET('Hygiene Data'!$P$7,0,10*ROW('Hygiene Data'!P122)),NA())))</f>
        <v>#N/A</v>
      </c>
      <c r="BH128" s="87" t="e">
        <f ca="true">+IF(AND(ISTEXT(OFFSET('Hygiene Data'!$L$2,0,10*ROW('Hygiene Data'!P122))),DW128="Yes"),OFFSET('Hygiene Data'!$P$9,0,10*ROW('Hygiene Data'!P122)),IF(AND(ISTEXT(OFFSET('Hygiene Data'!$L$2,0,10*ROW('Hygiene Data'!P122))),DW128="No",ISNUMBER(OFFSET('Hygiene Data'!$P$9,0,10*ROW('Hygiene Data'!P122)))),CONCATENATE("[",ROUND(OFFSET('Hygiene Data'!$P$9,0,10*ROW('Hygiene Data'!P122)),0),"]"),IF(AND(ISTEXT(OFFSET('Hygiene Data'!$L$2,0,10*ROW('Hygiene Data'!P122))),DW128="",ISNUMBER(OFFSET('Hygiene Data'!$P$9,0,10*ROW('Hygiene Data'!P122)))),OFFSET('Hygiene Data'!$P$9,0,10*ROW('Hygiene Data'!P122)),NA())))</f>
        <v>#N/A</v>
      </c>
      <c r="BI128" s="87" t="e">
        <f ca="true">+IF(AND(ISTEXT(OFFSET('Hygiene Data'!$L$2,0,10*ROW('Hygiene Data'!Q122))),DX128="Yes"),OFFSET('Hygiene Data'!$Q$5,0,10*ROW('Hygiene Data'!Q122)),IF(AND(ISTEXT(OFFSET('Hygiene Data'!$L$2,0,10*ROW('Hygiene Data'!Q122))),DX128="No",ISNUMBER(OFFSET('Hygiene Data'!$Q$5,0,10*ROW('Hygiene Data'!Q122)))),CONCATENATE("[",ROUND(OFFSET('Hygiene Data'!$Q$5,0,10*ROW('Hygiene Data'!Q122)),0),"]"),IF(AND(ISTEXT(OFFSET('Hygiene Data'!$L$2,0,10*ROW('Hygiene Data'!Q122))),DX128="",ISNUMBER(OFFSET('Hygiene Data'!$Q$5,0,10*ROW('Hygiene Data'!Q122)))),OFFSET('Hygiene Data'!$Q$5,0,10*ROW('Hygiene Data'!Q122)),NA())))</f>
        <v>#N/A</v>
      </c>
      <c r="BJ128" s="87" t="e">
        <f ca="true">+IF(AND(ISTEXT(OFFSET('Hygiene Data'!$L$2,0,10*ROW('Hygiene Data'!Q122))),DY128="Yes"),OFFSET('Hygiene Data'!$Q$7,0,10*ROW('Hygiene Data'!Q122)),IF(AND(ISTEXT(OFFSET('Hygiene Data'!$L$2,0,10*ROW('Hygiene Data'!Q122))),DY128="No",ISNUMBER(OFFSET('Hygiene Data'!$Q$7,0,10*ROW('Hygiene Data'!Q122)))),CONCATENATE("[",ROUND(OFFSET('Hygiene Data'!$Q$7,0,10*ROW('Hygiene Data'!Q122)),0),"]"),IF(AND(ISTEXT(OFFSET('Hygiene Data'!$L$2,0,10*ROW('Hygiene Data'!Q122))),DY128="",ISNUMBER(OFFSET('Hygiene Data'!$Q$7,0,10*ROW('Hygiene Data'!Q122)))),OFFSET('Hygiene Data'!$Q$7,0,10*ROW('Hygiene Data'!Q122)),NA())))</f>
        <v>#N/A</v>
      </c>
      <c r="BK128" s="87" t="e">
        <f ca="true">+IF(AND(ISTEXT(OFFSET('Hygiene Data'!$L$2,0,10*ROW('Hygiene Data'!Q122))),DZ128="Yes"),OFFSET('Hygiene Data'!$Q$9,0,10*ROW('Hygiene Data'!Q122)),IF(AND(ISTEXT(OFFSET('Hygiene Data'!$L$2,0,10*ROW('Hygiene Data'!Q122))),DZ128="No",ISNUMBER(OFFSET('Hygiene Data'!$Q$9,0,10*ROW('Hygiene Data'!Q122)))),CONCATENATE("[",ROUND(OFFSET('Hygiene Data'!$Q$9,0,10*ROW('Hygiene Data'!Q122)),0),"]"),IF(AND(ISTEXT(OFFSET('Hygiene Data'!$L$2,0,10*ROW('Hygiene Data'!Q122))),DZ128="",ISNUMBER(OFFSET('Hygiene Data'!$Q$9,0,10*ROW('Hygiene Data'!Q122)))),OFFSET('Hygiene Data'!$Q$9,0,10*ROW('Hygiene Data'!Q122)),NA())))</f>
        <v>#N/A</v>
      </c>
      <c r="BL128" s="87" t="e">
        <f ca="true">+IF(AND(ISTEXT(OFFSET('Hygiene Data'!$L$2,0,10*ROW('Hygiene Data'!R122))),EA128="Yes"),OFFSET('Hygiene Data'!$R$5,0,10*ROW('Hygiene Data'!R122)),IF(AND(ISTEXT(OFFSET('Hygiene Data'!$L$2,0,10*ROW('Hygiene Data'!R122))),EA128="No",ISNUMBER(OFFSET('Hygiene Data'!$R$5,0,10*ROW('Hygiene Data'!R122)))),CONCATENATE("[",ROUND(OFFSET('Hygiene Data'!$R$5,0,10*ROW('Hygiene Data'!R122)),0),"]"),IF(AND(ISTEXT(OFFSET('Hygiene Data'!$L$2,0,10*ROW('Hygiene Data'!R122))),EA128="",ISNUMBER(OFFSET('Hygiene Data'!$R$5,0,10*ROW('Hygiene Data'!R122)))),OFFSET('Hygiene Data'!$R$5,0,10*ROW('Hygiene Data'!R122)),NA())))</f>
        <v>#N/A</v>
      </c>
      <c r="BM128" s="87" t="e">
        <f ca="true">+IF(AND(ISTEXT(OFFSET('Hygiene Data'!$L$2,0,10*ROW('Hygiene Data'!R122))),EB128="Yes"),OFFSET('Hygiene Data'!$R$7,0,10*ROW('Hygiene Data'!R122)),IF(AND(ISTEXT(OFFSET('Hygiene Data'!$L$2,0,10*ROW('Hygiene Data'!R122))),EB128="No",ISNUMBER(OFFSET('Hygiene Data'!$R$7,0,10*ROW('Hygiene Data'!R122)))),CONCATENATE("[",ROUND(OFFSET('Hygiene Data'!$R$7,0,10*ROW('Hygiene Data'!R122)),0),"]"),IF(AND(ISTEXT(OFFSET('Hygiene Data'!$L$2,0,10*ROW('Hygiene Data'!R122))),EB128="",ISNUMBER(OFFSET('Hygiene Data'!$R$7,0,10*ROW('Hygiene Data'!R122)))),OFFSET('Hygiene Data'!$R$7,0,10*ROW('Hygiene Data'!R122)),NA())))</f>
        <v>#N/A</v>
      </c>
      <c r="BN128" s="87" t="e">
        <f ca="true">+IF(AND(ISTEXT(OFFSET('Hygiene Data'!$L$2,0,10*ROW('Hygiene Data'!R122))),EC128="Yes"),OFFSET('Hygiene Data'!$R$9,0,10*ROW('Hygiene Data'!R122)),IF(AND(ISTEXT(OFFSET('Hygiene Data'!$L$2,0,10*ROW('Hygiene Data'!R122))),EC128="No",ISNUMBER(OFFSET('Hygiene Data'!$R$9,0,10*ROW('Hygiene Data'!R122)))),CONCATENATE("[",ROUND(OFFSET('Hygiene Data'!$R$9,0,10*ROW('Hygiene Data'!R122)),0),"]"),IF(AND(ISTEXT(OFFSET('Hygiene Data'!$L$2,0,10*ROW('Hygiene Data'!R122))),EC128="",ISNUMBER(OFFSET('Hygiene Data'!$R$9,0,10*ROW('Hygiene Data'!R122)))),OFFSET('Hygiene Data'!$R$9,0,10*ROW('Hygiene Data'!R122)),NA())))</f>
        <v>#N/A</v>
      </c>
      <c r="BO128" s="87" t="e">
        <f ca="true">+IF(AND(ISTEXT(OFFSET('Hygiene Data'!$L$2,0,10*ROW('Hygiene Data'!S122))),ED128="Yes"),OFFSET('Hygiene Data'!$S$5,0,10*ROW('Hygiene Data'!S122)),IF(AND(ISTEXT(OFFSET('Hygiene Data'!$L$2,0,10*ROW('Hygiene Data'!S122))),ED128="No",ISNUMBER(OFFSET('Hygiene Data'!$S$5,0,10*ROW('Hygiene Data'!S122)))),CONCATENATE("[",ROUND(OFFSET('Hygiene Data'!$S$5,0,10*ROW('Hygiene Data'!S122)),0),"]"),IF(AND(ISTEXT(OFFSET('Hygiene Data'!$L$2,0,10*ROW('Hygiene Data'!S122))),ED128="",ISNUMBER(OFFSET('Hygiene Data'!$S$5,0,10*ROW('Hygiene Data'!S122)))),OFFSET('Hygiene Data'!$S$5,0,10*ROW('Hygiene Data'!S122)),NA())))</f>
        <v>#N/A</v>
      </c>
      <c r="BP128" s="87" t="e">
        <f ca="true">+IF(AND(ISTEXT(OFFSET('Hygiene Data'!$L$2,0,10*ROW('Hygiene Data'!S122))),EE128="Yes"),OFFSET('Hygiene Data'!$S$7,0,10*ROW('Hygiene Data'!S122)),IF(AND(ISTEXT(OFFSET('Hygiene Data'!$L$2,0,10*ROW('Hygiene Data'!S122))),EE128="No",ISNUMBER(OFFSET('Hygiene Data'!$S$7,0,10*ROW('Hygiene Data'!S122)))),CONCATENATE("[",ROUND(OFFSET('Hygiene Data'!$S$7,0,10*ROW('Hygiene Data'!S122)),0),"]"),IF(AND(ISTEXT(OFFSET('Hygiene Data'!$L$2,0,10*ROW('Hygiene Data'!S122))),EE128="",ISNUMBER(OFFSET('Hygiene Data'!$S$7,0,10*ROW('Hygiene Data'!S122)))),OFFSET('Hygiene Data'!$S$7,0,10*ROW('Hygiene Data'!S122)),NA())))</f>
        <v>#N/A</v>
      </c>
      <c r="BQ128" s="87" t="e">
        <f ca="true">+IF(AND(ISTEXT(OFFSET('Hygiene Data'!$L$2,0,10*ROW('Hygiene Data'!S122))),EF128="Yes"),OFFSET('Hygiene Data'!$S$9,0,10*ROW('Hygiene Data'!S122)),IF(AND(ISTEXT(OFFSET('Hygiene Data'!$L$2,0,10*ROW('Hygiene Data'!S122))),EF128="No",ISNUMBER(OFFSET('Hygiene Data'!$S$9,0,10*ROW('Hygiene Data'!S122)))),CONCATENATE("[",ROUND(OFFSET('Hygiene Data'!$S$9,0,10*ROW('Hygiene Data'!S122)),0),"]"),IF(AND(ISTEXT(OFFSET('Hygiene Data'!$L$2,0,10*ROW('Hygiene Data'!S122))),EF128="",ISNUMBER(OFFSET('Hygiene Data'!$S$9,0,10*ROW('Hygiene Data'!S122)))),OFFSET('Hygiene Data'!$S$9,0,10*ROW('Hygiene Data'!S122)),NA())))</f>
        <v>#N/A</v>
      </c>
      <c r="BR128" s="271"/>
      <c r="BS128" s="271" t="str">
        <f ca="true">+IF(OFFSET('Water Data'!$N$27,0,10*ROW('Water Data'!N122))="","",OFFSET('Water Data'!$N$27,0,10*ROW('Water Data'!N122)))</f>
        <v/>
      </c>
      <c r="BT128" s="271" t="str">
        <f ca="true">+IF(OFFSET('Water Data'!$N$28,0,10*ROW('Water Data'!N122))="","",OFFSET('Water Data'!$N$28,0,10*ROW('Water Data'!N122)))</f>
        <v/>
      </c>
      <c r="BU128" s="271" t="str">
        <f ca="true">+IF(OFFSET('Water Data'!$N$29,0,10*ROW('Water Data'!N122))="","",OFFSET('Water Data'!$N$29,0,10*ROW('Water Data'!N122)))</f>
        <v/>
      </c>
      <c r="BV128" s="271" t="str">
        <f ca="true">+IF(OFFSET('Water Data'!$O$27,0,10*ROW('Water Data'!O122))="","",OFFSET('Water Data'!$O$27,0,10*ROW('Water Data'!O122)))</f>
        <v/>
      </c>
      <c r="BW128" s="271" t="str">
        <f ca="true">+IF(OFFSET('Water Data'!$O$28,0,10*ROW('Water Data'!O122))="","",OFFSET('Water Data'!$O$28,0,10*ROW('Water Data'!O122)))</f>
        <v/>
      </c>
      <c r="BX128" s="271" t="str">
        <f ca="true">+IF(OFFSET('Water Data'!$O$29,0,10*ROW('Water Data'!O122))="","",OFFSET('Water Data'!$O$29,0,10*ROW('Water Data'!O122)))</f>
        <v/>
      </c>
      <c r="BY128" s="271" t="str">
        <f ca="true">+IF(OFFSET('Water Data'!$P$27,0,10*ROW('Water Data'!P122))="","",OFFSET('Water Data'!$P$27,0,10*ROW('Water Data'!P122)))</f>
        <v/>
      </c>
      <c r="BZ128" s="271" t="str">
        <f ca="true">+IF(OFFSET('Water Data'!$P$28,0,10*ROW('Water Data'!P122))="","",OFFSET('Water Data'!$P$28,0,10*ROW('Water Data'!P122)))</f>
        <v/>
      </c>
      <c r="CA128" s="271" t="str">
        <f ca="true">+IF(OFFSET('Water Data'!$P$29,0,10*ROW('Water Data'!P122))="","",OFFSET('Water Data'!$P$29,0,10*ROW('Water Data'!P122)))</f>
        <v/>
      </c>
      <c r="CB128" s="271" t="str">
        <f ca="true">+IF(OFFSET('Water Data'!$Q$27,0,10*ROW('Water Data'!Q122))="","",OFFSET('Water Data'!$Q$27,0,10*ROW('Water Data'!Q122)))</f>
        <v/>
      </c>
      <c r="CC128" s="271" t="str">
        <f ca="true">+IF(OFFSET('Water Data'!$Q$28,0,10*ROW('Water Data'!Q122))="","",OFFSET('Water Data'!$Q$28,0,10*ROW('Water Data'!Q122)))</f>
        <v/>
      </c>
      <c r="CD128" s="271" t="str">
        <f ca="true">+IF(OFFSET('Water Data'!$Q$29,0,10*ROW('Water Data'!Q122))="","",OFFSET('Water Data'!$Q$29,0,10*ROW('Water Data'!Q122)))</f>
        <v/>
      </c>
      <c r="CE128" s="271" t="str">
        <f ca="true">+IF(OFFSET('Water Data'!$R$27,0,10*ROW('Water Data'!R122))="","",OFFSET('Water Data'!$R$27,0,10*ROW('Water Data'!R122)))</f>
        <v/>
      </c>
      <c r="CF128" s="271" t="str">
        <f ca="true">+IF(OFFSET('Water Data'!$R$28,0,10*ROW('Water Data'!R122))="","",OFFSET('Water Data'!$R$28,0,10*ROW('Water Data'!R122)))</f>
        <v/>
      </c>
      <c r="CG128" s="271" t="str">
        <f ca="true">+IF(OFFSET('Water Data'!$R$29,0,10*ROW('Water Data'!R122))="","",OFFSET('Water Data'!$R$29,0,10*ROW('Water Data'!R122)))</f>
        <v/>
      </c>
      <c r="CH128" s="271" t="str">
        <f ca="true">+IF(OFFSET('Water Data'!$S$27,0,10*ROW('Water Data'!S122))="","",OFFSET('Water Data'!$S$27,0,10*ROW('Water Data'!S122)))</f>
        <v/>
      </c>
      <c r="CI128" s="271" t="str">
        <f ca="true">+IF(OFFSET('Water Data'!$S$28,0,10*ROW('Water Data'!S122))="","",OFFSET('Water Data'!$S$28,0,10*ROW('Water Data'!S122)))</f>
        <v/>
      </c>
      <c r="CJ128" s="271" t="str">
        <f ca="true">+IF(OFFSET('Water Data'!$S$29,0,10*ROW('Water Data'!S122))="","",OFFSET('Water Data'!$S$29,0,10*ROW('Water Data'!S122)))</f>
        <v/>
      </c>
      <c r="CK128" s="271" t="str">
        <f ca="true">+IF(OFFSET('Sanitation Data'!$N$28,0,10*ROW('Sanitation Data'!N122))="","",OFFSET('Sanitation Data'!$N$28,0,10*ROW('Sanitation Data'!N122)))</f>
        <v/>
      </c>
      <c r="CL128" s="271" t="str">
        <f ca="true">+IF(OFFSET('Sanitation Data'!$N$29,0,10*ROW('Sanitation Data'!N122))="","",OFFSET('Sanitation Data'!$N$29,0,10*ROW('Sanitation Data'!N122)))</f>
        <v/>
      </c>
      <c r="CM128" s="271" t="str">
        <f ca="true">+IF(OFFSET('Sanitation Data'!$N$30,0,10*ROW('Sanitation Data'!N122))="","",OFFSET('Sanitation Data'!$N$30,0,10*ROW('Sanitation Data'!N122)))</f>
        <v/>
      </c>
      <c r="CN128" s="271" t="str">
        <f ca="true">+IF(OFFSET('Sanitation Data'!$N$31,0,10*ROW('Sanitation Data'!N122))="","",OFFSET('Sanitation Data'!$N$31,0,10*ROW('Sanitation Data'!N122)))</f>
        <v/>
      </c>
      <c r="CO128" s="271" t="str">
        <f ca="true">+IF(OFFSET('Sanitation Data'!$N$32,0,10*ROW('Sanitation Data'!N122))="","",OFFSET('Sanitation Data'!$N$32,0,10*ROW('Sanitation Data'!N122)))</f>
        <v/>
      </c>
      <c r="CP128" s="271" t="str">
        <f ca="true">+IF(OFFSET('Sanitation Data'!$O$28,0,10*ROW('Sanitation Data'!O122))="","",OFFSET('Sanitation Data'!$O$28,0,10*ROW('Sanitation Data'!O122)))</f>
        <v/>
      </c>
      <c r="CQ128" s="271" t="str">
        <f ca="true">+IF(OFFSET('Sanitation Data'!$O$29,0,10*ROW('Sanitation Data'!O122))="","",OFFSET('Sanitation Data'!$O$29,0,10*ROW('Sanitation Data'!O122)))</f>
        <v/>
      </c>
      <c r="CR128" s="271" t="str">
        <f ca="true">+IF(OFFSET('Sanitation Data'!$O$30,0,10*ROW('Sanitation Data'!O122))="","",OFFSET('Sanitation Data'!$O$30,0,10*ROW('Sanitation Data'!O122)))</f>
        <v/>
      </c>
      <c r="CS128" s="271" t="str">
        <f ca="true">+IF(OFFSET('Sanitation Data'!$O$31,0,10*ROW('Sanitation Data'!O122))="","",OFFSET('Sanitation Data'!$O$31,0,10*ROW('Sanitation Data'!O122)))</f>
        <v/>
      </c>
      <c r="CT128" s="271" t="str">
        <f ca="true">+IF(OFFSET('Sanitation Data'!$O$32,0,10*ROW('Sanitation Data'!O122))="","",OFFSET('Sanitation Data'!$O$32,0,10*ROW('Sanitation Data'!O122)))</f>
        <v/>
      </c>
      <c r="CU128" s="271" t="str">
        <f ca="true">+IF(OFFSET('Sanitation Data'!$P$28,0,10*ROW('Sanitation Data'!P122))="","",OFFSET('Sanitation Data'!$P$28,0,10*ROW('Sanitation Data'!P122)))</f>
        <v/>
      </c>
      <c r="CV128" s="271" t="str">
        <f ca="true">+IF(OFFSET('Sanitation Data'!$P$29,0,10*ROW('Sanitation Data'!P122))="","",OFFSET('Sanitation Data'!$P$29,0,10*ROW('Sanitation Data'!P122)))</f>
        <v/>
      </c>
      <c r="CW128" s="271" t="str">
        <f ca="true">+IF(OFFSET('Sanitation Data'!$P$30,0,10*ROW('Sanitation Data'!P122))="","",OFFSET('Sanitation Data'!$P$30,0,10*ROW('Sanitation Data'!P122)))</f>
        <v/>
      </c>
      <c r="CX128" s="271" t="str">
        <f ca="true">+IF(OFFSET('Sanitation Data'!$P$31,0,10*ROW('Sanitation Data'!P122))="","",OFFSET('Sanitation Data'!$P$31,0,10*ROW('Sanitation Data'!P122)))</f>
        <v/>
      </c>
      <c r="CY128" s="271" t="str">
        <f ca="true">+IF(OFFSET('Sanitation Data'!$P$32,0,10*ROW('Sanitation Data'!P122))="","",OFFSET('Sanitation Data'!$P$32,0,10*ROW('Sanitation Data'!P122)))</f>
        <v/>
      </c>
      <c r="CZ128" s="271" t="str">
        <f ca="true">+IF(OFFSET('Sanitation Data'!$Q$28,0,10*ROW('Sanitation Data'!Q122))="","",OFFSET('Sanitation Data'!$Q$28,0,10*ROW('Sanitation Data'!Q122)))</f>
        <v/>
      </c>
      <c r="DA128" s="271" t="str">
        <f ca="true">+IF(OFFSET('Sanitation Data'!$Q$29,0,10*ROW('Sanitation Data'!Q122))="","",OFFSET('Sanitation Data'!$Q$29,0,10*ROW('Sanitation Data'!Q122)))</f>
        <v/>
      </c>
      <c r="DB128" s="271" t="str">
        <f ca="true">+IF(OFFSET('Sanitation Data'!$Q$30,0,10*ROW('Sanitation Data'!Q122))="","",OFFSET('Sanitation Data'!$Q$30,0,10*ROW('Sanitation Data'!Q122)))</f>
        <v/>
      </c>
      <c r="DC128" s="271" t="str">
        <f ca="true">+IF(OFFSET('Sanitation Data'!$Q$31,0,10*ROW('Sanitation Data'!Q122))="","",OFFSET('Sanitation Data'!$Q$31,0,10*ROW('Sanitation Data'!Q122)))</f>
        <v/>
      </c>
      <c r="DD128" s="271" t="str">
        <f ca="true">+IF(OFFSET('Sanitation Data'!$Q$32,0,10*ROW('Sanitation Data'!Q122))="","",OFFSET('Sanitation Data'!$Q$32,0,10*ROW('Sanitation Data'!Q122)))</f>
        <v/>
      </c>
      <c r="DE128" s="271" t="str">
        <f ca="true">+IF(OFFSET('Sanitation Data'!$R$28,0,10*ROW('Sanitation Data'!R122))="","",OFFSET('Sanitation Data'!$R$28,0,10*ROW('Sanitation Data'!R122)))</f>
        <v/>
      </c>
      <c r="DF128" s="271" t="str">
        <f ca="true">+IF(OFFSET('Sanitation Data'!$R$29,0,10*ROW('Sanitation Data'!R122))="","",OFFSET('Sanitation Data'!$R$29,0,10*ROW('Sanitation Data'!R122)))</f>
        <v/>
      </c>
      <c r="DG128" s="271" t="str">
        <f ca="true">+IF(OFFSET('Sanitation Data'!$R$30,0,10*ROW('Sanitation Data'!R122))="","",OFFSET('Sanitation Data'!$R$30,0,10*ROW('Sanitation Data'!R122)))</f>
        <v/>
      </c>
      <c r="DH128" s="271" t="str">
        <f ca="true">+IF(OFFSET('Sanitation Data'!$R$31,0,10*ROW('Sanitation Data'!R122))="","",OFFSET('Sanitation Data'!$R$31,0,10*ROW('Sanitation Data'!R122)))</f>
        <v/>
      </c>
      <c r="DI128" s="271" t="str">
        <f ca="true">+IF(OFFSET('Sanitation Data'!$R$32,0,10*ROW('Sanitation Data'!R122))="","",OFFSET('Sanitation Data'!$R$32,0,10*ROW('Sanitation Data'!R122)))</f>
        <v/>
      </c>
      <c r="DJ128" s="271" t="str">
        <f ca="true">+IF(OFFSET('Sanitation Data'!$S$28,0,10*ROW('Sanitation Data'!S122))="","",OFFSET('Sanitation Data'!$S$28,0,10*ROW('Sanitation Data'!S122)))</f>
        <v/>
      </c>
      <c r="DK128" s="271" t="str">
        <f ca="true">+IF(OFFSET('Sanitation Data'!$S$29,0,10*ROW('Sanitation Data'!S122))="","",OFFSET('Sanitation Data'!$S$29,0,10*ROW('Sanitation Data'!S122)))</f>
        <v/>
      </c>
      <c r="DL128" s="271" t="str">
        <f ca="true">+IF(OFFSET('Sanitation Data'!$S$30,0,10*ROW('Sanitation Data'!S122))="","",OFFSET('Sanitation Data'!$S$30,0,10*ROW('Sanitation Data'!S122)))</f>
        <v/>
      </c>
      <c r="DM128" s="271" t="str">
        <f ca="true">+IF(OFFSET('Sanitation Data'!$S$31,0,10*ROW('Sanitation Data'!S122))="","",OFFSET('Sanitation Data'!$S$31,0,10*ROW('Sanitation Data'!S122)))</f>
        <v/>
      </c>
      <c r="DN128" s="271" t="str">
        <f ca="true">+IF(OFFSET('Sanitation Data'!$S$32,0,10*ROW('Sanitation Data'!S122))="","",OFFSET('Sanitation Data'!$S$32,0,10*ROW('Sanitation Data'!S122)))</f>
        <v/>
      </c>
      <c r="DO128" s="271" t="str">
        <f ca="true">+IF(OFFSET('Hygiene Data'!$N$11,0,10*ROW('Hygiene Data'!N122))="","",OFFSET('Hygiene Data'!$N$11,0,10*ROW('Hygiene Data'!N122)))</f>
        <v/>
      </c>
      <c r="DP128" s="271" t="str">
        <f ca="true">+IF(OFFSET('Hygiene Data'!$N$12,0,10*ROW('Hygiene Data'!N122))="","",OFFSET('Hygiene Data'!$N$12,0,10*ROW('Hygiene Data'!N122)))</f>
        <v/>
      </c>
      <c r="DQ128" s="271" t="str">
        <f ca="true">+IF(OFFSET('Hygiene Data'!$N$13,0,10*ROW('Hygiene Data'!N122))="","",OFFSET('Hygiene Data'!$N$13,0,10*ROW('Hygiene Data'!N122)))</f>
        <v/>
      </c>
      <c r="DR128" s="271" t="str">
        <f ca="true">+IF(OFFSET('Hygiene Data'!$O$11,0,10*ROW('Hygiene Data'!O122))="","",OFFSET('Hygiene Data'!$O$11,0,10*ROW('Hygiene Data'!O122)))</f>
        <v/>
      </c>
      <c r="DS128" s="271" t="str">
        <f ca="true">+IF(OFFSET('Hygiene Data'!$O$12,0,10*ROW('Hygiene Data'!O122))="","",OFFSET('Hygiene Data'!$O$12,0,10*ROW('Hygiene Data'!O122)))</f>
        <v/>
      </c>
      <c r="DT128" s="271" t="str">
        <f ca="true">+IF(OFFSET('Hygiene Data'!$O$13,0,10*ROW('Hygiene Data'!O122))="","",OFFSET('Hygiene Data'!$O$13,0,10*ROW('Hygiene Data'!O122)))</f>
        <v/>
      </c>
      <c r="DU128" s="271" t="str">
        <f ca="true">+IF(OFFSET('Hygiene Data'!$P$11,0,10*ROW('Hygiene Data'!P122))="","",OFFSET('Hygiene Data'!$P$11,0,10*ROW('Hygiene Data'!P122)))</f>
        <v/>
      </c>
      <c r="DV128" s="271" t="str">
        <f ca="true">+IF(OFFSET('Hygiene Data'!$P$12,0,10*ROW('Hygiene Data'!P122))="","",OFFSET('Hygiene Data'!$P$12,0,10*ROW('Hygiene Data'!P122)))</f>
        <v/>
      </c>
      <c r="DW128" s="271" t="str">
        <f ca="true">+IF(OFFSET('Hygiene Data'!$P$13,0,10*ROW('Hygiene Data'!P122))="","",OFFSET('Hygiene Data'!$P$13,0,10*ROW('Hygiene Data'!P122)))</f>
        <v/>
      </c>
      <c r="DX128" s="271" t="str">
        <f ca="true">+IF(OFFSET('Hygiene Data'!$Q$11,0,10*ROW('Hygiene Data'!Q122))="","",OFFSET('Hygiene Data'!$Q$11,0,10*ROW('Hygiene Data'!Q122)))</f>
        <v/>
      </c>
      <c r="DY128" s="271" t="str">
        <f ca="true">+IF(OFFSET('Hygiene Data'!$Q$12,0,10*ROW('Hygiene Data'!Q122))="","",OFFSET('Hygiene Data'!$Q$12,0,10*ROW('Hygiene Data'!Q122)))</f>
        <v/>
      </c>
      <c r="DZ128" s="271" t="str">
        <f ca="true">+IF(OFFSET('Hygiene Data'!$Q$13,0,10*ROW('Hygiene Data'!Q122))="","",OFFSET('Hygiene Data'!$Q$13,0,10*ROW('Hygiene Data'!Q122)))</f>
        <v/>
      </c>
      <c r="EA128" s="271" t="str">
        <f ca="true">+IF(OFFSET('Hygiene Data'!$R$11,0,10*ROW('Hygiene Data'!R122))="","",OFFSET('Hygiene Data'!$R$11,0,10*ROW('Hygiene Data'!R122)))</f>
        <v/>
      </c>
      <c r="EB128" s="271" t="str">
        <f ca="true">+IF(OFFSET('Hygiene Data'!$R$12,0,10*ROW('Hygiene Data'!R122))="","",OFFSET('Hygiene Data'!$R$12,0,10*ROW('Hygiene Data'!R122)))</f>
        <v/>
      </c>
      <c r="EC128" s="271" t="str">
        <f ca="true">+IF(OFFSET('Hygiene Data'!$R$13,0,10*ROW('Hygiene Data'!R122))="","",OFFSET('Hygiene Data'!$R$13,0,10*ROW('Hygiene Data'!R122)))</f>
        <v/>
      </c>
      <c r="ED128" s="271" t="str">
        <f ca="true">+IF(OFFSET('Hygiene Data'!$S$11,0,10*ROW('Hygiene Data'!S122))="","",OFFSET('Hygiene Data'!$S$11,0,10*ROW('Hygiene Data'!S122)))</f>
        <v/>
      </c>
      <c r="EE128" s="271" t="str">
        <f ca="true">+IF(OFFSET('Hygiene Data'!$S$12,0,10*ROW('Hygiene Data'!S122))="","",OFFSET('Hygiene Data'!$S$12,0,10*ROW('Hygiene Data'!S122)))</f>
        <v/>
      </c>
      <c r="EF128" s="271" t="str">
        <f ca="true">+IF(OFFSET('Hygiene Data'!$S$13,0,10*ROW('Hygiene Data'!S122))="","",OFFSET('Hygiene Data'!$S$13,0,10*ROW('Hygiene Data'!S122)))</f>
        <v/>
      </c>
    </row>
    <row xmlns:x14ac="http://schemas.microsoft.com/office/spreadsheetml/2009/9/ac" r="129" x14ac:dyDescent="0.2">
      <c r="A129" s="32" t="str">
        <f ca="true">+IF(OFFSET('Water Data'!$L$2,0,10*ROW('Water Data'!O123))="","",OFFSET('Water Data'!$L$2,0,10*ROW('Water Data'!O123)))</f>
        <v/>
      </c>
      <c r="B129" s="32" t="str">
        <f ca="true">+IF(OFFSET('Water Data'!$M$2,0,10*ROW('Water Data'!P123))="","",OFFSET('Water Data'!$M$2,0,10*ROW('Water Data'!P123)))</f>
        <v/>
      </c>
      <c r="C129" s="327" t="str">
        <f t="shared" ca="true" si="1"/>
        <v/>
      </c>
      <c r="D129" s="85" t="e">
        <f ca="true">+IF(AND(ISTEXT(OFFSET('Water Data'!$L$2,0,10*ROW('Water Data'!N123))),BS129="Yes"),100-OFFSET('Water Data'!$N$4,0,10*ROW('Water Data'!N123)),IF(AND(ISTEXT(OFFSET('Water Data'!$L$2,0,10*ROW('Water Data'!N123))),BS129="No",ISNUMBER(OFFSET('Water Data'!$N$4,0,10*ROW('Water Data'!N123)))),CONCATENATE("[",ROUND(100-OFFSET('Water Data'!$N$4,0,10*ROW('Water Data'!N123)),0),"]"),IF(AND(ISTEXT(OFFSET('Water Data'!$L$2,0,10*ROW('Water Data'!N123))),BS129="",ISNUMBER(OFFSET('Water Data'!$N$4,0,10*ROW('Water Data'!N123)))),100-OFFSET('Water Data'!$N$4,0,10*ROW('Water Data'!N123)),NA())))</f>
        <v>#N/A</v>
      </c>
      <c r="E129" s="85" t="e">
        <f ca="true">+IF(AND(ISTEXT(OFFSET('Water Data'!$L$2,0,10*ROW('Water Data'!O123))),BT129="Yes"),OFFSET('Water Data'!$N$6,0,10*ROW('Water Data'!N123)),IF(AND(ISTEXT(OFFSET('Water Data'!$L$2,0,10*ROW('Water Data'!N123))),BT129="No",ISNUMBER(OFFSET('Water Data'!$N$6,0,10*ROW('Water Data'!N123)))),CONCATENATE("[",ROUND(OFFSET('Water Data'!$N$6,0,10*ROW('Water Data'!N123)),0),"]"),IF(AND(ISTEXT(OFFSET('Water Data'!$L$2,0,10*ROW('Water Data'!N123))),BT129="",ISNUMBER(OFFSET('Water Data'!$N$6,0,10*ROW('Water Data'!N123)))),OFFSET('Water Data'!$N$6,0,10*ROW('Water Data'!N123)),NA())))</f>
        <v>#N/A</v>
      </c>
      <c r="F129" s="85" t="e">
        <f ca="true">+IF(AND(ISTEXT(OFFSET('Water Data'!$L$2,0,10*ROW('Water Data'!N123))),BU129="Yes"),OFFSET('Water Data'!$N$9,0,10*ROW('Water Data'!N123)),IF(AND(ISTEXT(OFFSET('Water Data'!$L$2,0,10*ROW('Water Data'!N123))),BU129="No",ISNUMBER(OFFSET('Water Data'!$N$9,0,10*ROW('Water Data'!N123)))),CONCATENATE("[",ROUND(OFFSET('Water Data'!$N$9,0,10*ROW('Water Data'!N123)),0),"]"),IF(AND(ISTEXT(OFFSET('Water Data'!$L$2,0,10*ROW('Water Data'!N123))),BU129="",ISNUMBER(OFFSET('Water Data'!$N$9,0,10*ROW('Water Data'!N123)))),OFFSET('Water Data'!$N$9,0,10*ROW('Water Data'!N123)),NA())))</f>
        <v>#N/A</v>
      </c>
      <c r="G129" s="85" t="e">
        <f ca="true">+IF(AND(ISTEXT(OFFSET('Water Data'!$L$2,0,10*ROW('Water Data'!O123))),BV129="Yes"),100-OFFSET('Water Data'!$O$4,0,10*ROW('Water Data'!O123)),IF(AND(ISTEXT(OFFSET('Water Data'!$L$2,0,10*ROW('Water Data'!O123))),BV129="No",ISNUMBER(OFFSET('Water Data'!$O$4,0,10*ROW('Water Data'!O123)))),CONCATENATE("[",ROUND(100-OFFSET('Water Data'!$O$4,0,10*ROW('Water Data'!O123)),0),"]"),IF(AND(ISTEXT(OFFSET('Water Data'!$L$2,0,10*ROW('Water Data'!O123))),BV129="",ISNUMBER(OFFSET('Water Data'!$O$4,0,10*ROW('Water Data'!O123)))),100-OFFSET('Water Data'!$O$4,0,10*ROW('Water Data'!O123)),NA())))</f>
        <v>#N/A</v>
      </c>
      <c r="H129" s="85" t="e">
        <f ca="true">+IF(AND(ISTEXT(OFFSET('Water Data'!$L$2,0,10*ROW('Water Data'!O123))),BW129="Yes"),OFFSET('Water Data'!$O$6,0,10*ROW('Water Data'!O123)),IF(AND(ISTEXT(OFFSET('Water Data'!$L$2,0,10*ROW('Water Data'!O123))),BW129="No",ISNUMBER(OFFSET('Water Data'!$O$6,0,10*ROW('Water Data'!O123)))),CONCATENATE("[",ROUND(OFFSET('Water Data'!$N$6,0,10*ROW('Water Data'!O123)),0),"]"),IF(AND(ISTEXT(OFFSET('Water Data'!$L$2,0,10*ROW('Water Data'!O123))),BW129="",ISNUMBER(OFFSET('Water Data'!$O$6,0,10*ROW('Water Data'!O123)))),OFFSET('Water Data'!$O$6,0,10*ROW('Water Data'!O123)),NA())))</f>
        <v>#N/A</v>
      </c>
      <c r="I129" s="85" t="e">
        <f ca="true">+IF(AND(ISTEXT(OFFSET('Water Data'!$L$2,0,10*ROW('Water Data'!O123))),BX129="Yes"),OFFSET('Water Data'!$O$9,0,10*ROW('Water Data'!O123)),IF(AND(ISTEXT(OFFSET('Water Data'!$L$2,0,10*ROW('Water Data'!O123))),BX129="No",ISNUMBER(OFFSET('Water Data'!$O$9,0,10*ROW('Water Data'!O123)))),CONCATENATE("[",ROUND(OFFSET('Water Data'!$O$9,0,10*ROW('Water Data'!O123)),0),"]"),IF(AND(ISTEXT(OFFSET('Water Data'!$L$2,0,10*ROW('Water Data'!O123))),BX129="",ISNUMBER(OFFSET('Water Data'!$O$9,0,10*ROW('Water Data'!O123)))),OFFSET('Water Data'!$O$9,0,10*ROW('Water Data'!O123)),NA())))</f>
        <v>#N/A</v>
      </c>
      <c r="J129" s="85" t="e">
        <f ca="true">+IF(AND(ISTEXT(OFFSET('Water Data'!$L$2,0,10*ROW('Water Data'!P123))),BY129="Yes"),100-OFFSET('Water Data'!$P$4,0,10*ROW('Water Data'!P123)),IF(AND(ISTEXT(OFFSET('Water Data'!$L$2,0,10*ROW('Water Data'!P123))),BY129="No",ISNUMBER(OFFSET('Water Data'!$P$4,0,10*ROW('Water Data'!P123)))),CONCATENATE("[",ROUND(100-OFFSET('Water Data'!$P$4,0,10*ROW('Water Data'!P123)),0),"]"),IF(AND(ISTEXT(OFFSET('Water Data'!$L$2,0,10*ROW('Water Data'!P123))),BY129="",ISNUMBER(OFFSET('Water Data'!$P$4,0,10*ROW('Water Data'!P123)))),100-OFFSET('Water Data'!$P$4,0,10*ROW('Water Data'!P123)),NA())))</f>
        <v>#N/A</v>
      </c>
      <c r="K129" s="85" t="e">
        <f ca="true">+IF(AND(ISTEXT(OFFSET('Water Data'!$L$2,0,10*ROW('Water Data'!P123))),BZ129="Yes"),OFFSET('Water Data'!$P$6,0,10*ROW('Water Data'!P123)),IF(AND(ISTEXT(OFFSET('Water Data'!$L$2,0,10*ROW('Water Data'!P123))),BZ129="No",ISNUMBER(OFFSET('Water Data'!$P$6,0,10*ROW('Water Data'!P123)))),CONCATENATE("[",ROUND(OFFSET('Water Data'!$P$6,0,10*ROW('Water Data'!P123)),0),"]"),IF(AND(ISTEXT(OFFSET('Water Data'!$L$2,0,10*ROW('Water Data'!P123))),BZ129="",ISNUMBER(OFFSET('Water Data'!$P$6,0,10*ROW('Water Data'!P123)))),OFFSET('Water Data'!$P$6,0,10*ROW('Water Data'!P123)),NA())))</f>
        <v>#N/A</v>
      </c>
      <c r="L129" s="85" t="e">
        <f ca="true">+IF(AND(ISTEXT(OFFSET('Water Data'!$L$2,0,10*ROW('Water Data'!P123))),CA129="Yes"),OFFSET('Water Data'!$P$9,0,10*ROW('Water Data'!P123)),IF(AND(ISTEXT(OFFSET('Water Data'!$L$2,0,10*ROW('Water Data'!P123))),CA129="No",ISNUMBER(OFFSET('Water Data'!$P$9,0,10*ROW('Water Data'!P123)))),CONCATENATE("[",ROUND(OFFSET('Water Data'!$P$9,0,10*ROW('Water Data'!P123)),0),"]"),IF(AND(ISTEXT(OFFSET('Water Data'!$L$2,0,10*ROW('Water Data'!P123))),CA129="",ISNUMBER(OFFSET('Water Data'!$P$9,0,10*ROW('Water Data'!P123)))),OFFSET('Water Data'!$P$9,0,10*ROW('Water Data'!P123)),NA())))</f>
        <v>#N/A</v>
      </c>
      <c r="M129" s="85" t="e">
        <f ca="true">+IF(AND(ISTEXT(OFFSET('Water Data'!$L$2,0,10*ROW('Water Data'!Q123))),CB129="Yes"),100-OFFSET('Water Data'!$Q$4,0,10*ROW('Water Data'!Q123)),IF(AND(ISTEXT(OFFSET('Water Data'!$L$2,0,10*ROW('Water Data'!Q123))),CB129="No",ISNUMBER(OFFSET('Water Data'!$Q$4,0,10*ROW('Water Data'!Q123)))),CONCATENATE("[",ROUND(100-OFFSET('Water Data'!$Q$4,0,10*ROW('Water Data'!Q123)),0),"]"),IF(AND(ISTEXT(OFFSET('Water Data'!$L$2,0,10*ROW('Water Data'!Q123))),CB129="",ISNUMBER(OFFSET('Water Data'!$Q$4,0,10*ROW('Water Data'!Q123)))),100-OFFSET('Water Data'!$Q$4,0,10*ROW('Water Data'!Q123)),NA())))</f>
        <v>#N/A</v>
      </c>
      <c r="N129" s="85" t="e">
        <f ca="true">+IF(AND(ISTEXT(OFFSET('Water Data'!$L$2,0,10*ROW('Water Data'!Q123))),CC129="Yes"),OFFSET('Water Data'!$Q$6,0,10*ROW('Water Data'!Q123)),IF(AND(ISTEXT(OFFSET('Water Data'!$L$2,0,10*ROW('Water Data'!Q123))),CC129="No",ISNUMBER(OFFSET('Water Data'!$Q$6,0,10*ROW('Water Data'!Q123)))),CONCATENATE("[",ROUND(OFFSET('Water Data'!$Q$6,0,10*ROW('Water Data'!Q123)),0),"]"),IF(AND(ISTEXT(OFFSET('Water Data'!$L$2,0,10*ROW('Water Data'!Q123))),CC129="",ISNUMBER(OFFSET('Water Data'!$Q$6,0,10*ROW('Water Data'!Q123)))),OFFSET('Water Data'!$Q$6,0,10*ROW('Water Data'!Q123)),NA())))</f>
        <v>#N/A</v>
      </c>
      <c r="O129" s="85" t="e">
        <f ca="true">+IF(AND(ISTEXT(OFFSET('Water Data'!$L$2,0,10*ROW('Water Data'!Q123))),CD129="Yes"),OFFSET('Water Data'!$Q$9,0,10*ROW('Water Data'!Q123)),IF(AND(ISTEXT(OFFSET('Water Data'!$L$2,0,10*ROW('Water Data'!Q123))),CD129="No",ISNUMBER(OFFSET('Water Data'!$Q$9,0,10*ROW('Water Data'!Q123)))),CONCATENATE("[",ROUND(OFFSET('Water Data'!$Q$9,0,10*ROW('Water Data'!Q123)),0),"]"),IF(AND(ISTEXT(OFFSET('Water Data'!$L$2,0,10*ROW('Water Data'!Q123))),CD129="",ISNUMBER(OFFSET('Water Data'!$Q$9,0,10*ROW('Water Data'!Q123)))),OFFSET('Water Data'!$Q$9,0,10*ROW('Water Data'!Q123)),NA())))</f>
        <v>#N/A</v>
      </c>
      <c r="P129" s="85" t="e">
        <f ca="true">+IF(AND(ISTEXT(OFFSET('Water Data'!$L$2,0,10*ROW('Water Data'!R123))),CE129="Yes"),100-OFFSET('Water Data'!$R$4,0,10*ROW('Water Data'!R123)),IF(AND(ISTEXT(OFFSET('Water Data'!$L$2,0,10*ROW('Water Data'!R123))),CE129="No",ISNUMBER(OFFSET('Water Data'!$R$4,0,10*ROW('Water Data'!R123)))),CONCATENATE("[",ROUND(100-OFFSET('Water Data'!$R$4,0,10*ROW('Water Data'!R123)),0),"]"),IF(AND(ISTEXT(OFFSET('Water Data'!$L$2,0,10*ROW('Water Data'!R123))),CE129="",ISNUMBER(OFFSET('Water Data'!$R$4,0,10*ROW('Water Data'!R123)))),100-OFFSET('Water Data'!$R$4,0,10*ROW('Water Data'!R123)),NA())))</f>
        <v>#N/A</v>
      </c>
      <c r="Q129" s="85" t="e">
        <f ca="true">+IF(AND(ISTEXT(OFFSET('Water Data'!$L$2,0,10*ROW('Water Data'!R123))),CF129="Yes"),OFFSET('Water Data'!$R$6,0,10*ROW('Water Data'!R123)),IF(AND(ISTEXT(OFFSET('Water Data'!$L$2,0,10*ROW('Water Data'!R123))),CF129="No",ISNUMBER(OFFSET('Water Data'!$R$6,0,10*ROW('Water Data'!R123)))),CONCATENATE("[",ROUND(OFFSET('Water Data'!$R$6,0,10*ROW('Water Data'!R123)),0),"]"),IF(AND(ISTEXT(OFFSET('Water Data'!$L$2,0,10*ROW('Water Data'!R123))),CF129="",ISNUMBER(OFFSET('Water Data'!$R$6,0,10*ROW('Water Data'!R123)))),OFFSET('Water Data'!$R$6,0,10*ROW('Water Data'!R123)),NA())))</f>
        <v>#N/A</v>
      </c>
      <c r="R129" s="85" t="e">
        <f ca="true">+IF(AND(ISTEXT(OFFSET('Water Data'!$L$2,0,10*ROW('Water Data'!R123))),CG129="Yes"),OFFSET('Water Data'!$R$9,0,10*ROW('Water Data'!R123)),IF(AND(ISTEXT(OFFSET('Water Data'!$L$2,0,10*ROW('Water Data'!R123))),CG129="No",ISNUMBER(OFFSET('Water Data'!$R$9,0,10*ROW('Water Data'!R123)))),CONCATENATE("[",ROUND(OFFSET('Water Data'!$R$9,0,10*ROW('Water Data'!R123)),0),"]"),IF(AND(ISTEXT(OFFSET('Water Data'!$L$2,0,10*ROW('Water Data'!R123))),CG129="",ISNUMBER(OFFSET('Water Data'!$R$9,0,10*ROW('Water Data'!R123)))),OFFSET('Water Data'!$R$9,0,10*ROW('Water Data'!R123)),NA())))</f>
        <v>#N/A</v>
      </c>
      <c r="S129" s="85" t="e">
        <f ca="true">+IF(AND(ISTEXT(OFFSET('Water Data'!$L$2,0,10*ROW('Water Data'!S123))),CH129="Yes"),100-OFFSET('Water Data'!$S$4,0,10*ROW('Water Data'!S123)),IF(AND(ISTEXT(OFFSET('Water Data'!$L$2,0,10*ROW('Water Data'!S123))),CH129="No",ISNUMBER(OFFSET('Water Data'!$S$4,0,10*ROW('Water Data'!S123)))),CONCATENATE("[",ROUND(100-OFFSET('Water Data'!$S$4,0,10*ROW('Water Data'!S123)),0),"]"),IF(AND(ISTEXT(OFFSET('Water Data'!$L$2,0,10*ROW('Water Data'!S123))),CH129="",ISNUMBER(OFFSET('Water Data'!$S$4,0,10*ROW('Water Data'!S123)))),100-OFFSET('Water Data'!$S$4,0,10*ROW('Water Data'!S123)),NA())))</f>
        <v>#N/A</v>
      </c>
      <c r="T129" s="85" t="e">
        <f ca="true">+IF(AND(ISTEXT(OFFSET('Water Data'!$L$2,0,10*ROW('Water Data'!S123))),CI129="Yes"),OFFSET('Water Data'!$S$6,0,10*ROW('Water Data'!S123)),IF(AND(ISTEXT(OFFSET('Water Data'!$L$2,0,10*ROW('Water Data'!S123))),CI129="No",ISNUMBER(OFFSET('Water Data'!$S$6,0,10*ROW('Water Data'!S123)))),CONCATENATE("[",ROUND(OFFSET('Water Data'!$S$6,0,10*ROW('Water Data'!S123)),0),"]"),IF(AND(ISTEXT(OFFSET('Water Data'!$L$2,0,10*ROW('Water Data'!S123))),CI129="",ISNUMBER(OFFSET('Water Data'!$S$6,0,10*ROW('Water Data'!S123)))),OFFSET('Water Data'!$S$6,0,10*ROW('Water Data'!S123)),NA())))</f>
        <v>#N/A</v>
      </c>
      <c r="U129" s="85" t="e">
        <f ca="true">+IF(AND(ISTEXT(OFFSET('Water Data'!$L$2,0,10*ROW('Water Data'!S123))),CJ129="Yes"),OFFSET('Water Data'!$S$9,0,10*ROW('Water Data'!S123)),IF(AND(ISTEXT(OFFSET('Water Data'!$L$2,0,10*ROW('Water Data'!S123))),CJ129="No",ISNUMBER(OFFSET('Water Data'!$S$9,0,10*ROW('Water Data'!S123)))),CONCATENATE("[",ROUND(OFFSET('Water Data'!$S$9,0,10*ROW('Water Data'!S123)),0),"]"),IF(AND(ISTEXT(OFFSET('Water Data'!$L$2,0,10*ROW('Water Data'!S123))),CJ129="",ISNUMBER(OFFSET('Water Data'!$S$9,0,10*ROW('Water Data'!S123)))),OFFSET('Water Data'!$S$9,0,10*ROW('Water Data'!S123)),NA())))</f>
        <v>#N/A</v>
      </c>
      <c r="V129" s="86" t="e">
        <f ca="true">+IF(AND(ISTEXT(OFFSET('Sanitation Data'!$L$2,0,10*ROW('Sanitation Data'!N123))),CK129="Yes"),100-OFFSET('Sanitation Data'!$N$4,0,10*ROW('Sanitation Data'!N123)),IF(AND(ISTEXT(OFFSET('Sanitation Data'!$L$2,0,10*ROW('Sanitation Data'!N123))),CK129="No",ISNUMBER(OFFSET('Sanitation Data'!$N$4,0,10*ROW('Sanitation Data'!N123)))),CONCATENATE("[",ROUND(100-OFFSET('Sanitation Data'!$N$4,0,10*ROW('Sanitation Data'!N123)),0),"]"),IF(AND(ISTEXT(OFFSET('Sanitation Data'!$L$2,0,10*ROW('Sanitation Data'!N123))),CK129="",ISNUMBER(OFFSET('Sanitation Data'!$N$4,0,10*ROW('Sanitation Data'!N123)))),100-OFFSET('Sanitation Data'!$N$4,0,10*ROW('Sanitation Data'!N123)),NA())))</f>
        <v>#N/A</v>
      </c>
      <c r="W129" s="86" t="e">
        <f ca="true">+IF(AND(ISTEXT(OFFSET('Sanitation Data'!$L$2,0,10*ROW('Sanitation Data'!N123))),CL129="Yes"),OFFSET('Sanitation Data'!$N$6,0,10*ROW('Sanitation Data'!N123)),IF(AND(ISTEXT(OFFSET('Sanitation Data'!$L$2,0,10*ROW('Sanitation Data'!N123))),CL129="No",ISNUMBER(OFFSET('Sanitation Data'!$N$6,0,10*ROW('Sanitation Data'!N123)))),CONCATENATE("[",ROUND(OFFSET('Sanitation Data'!$N$6,0,10*ROW('Sanitation Data'!N123)),0),"]"),IF(AND(ISTEXT(OFFSET('Sanitation Data'!$L$2,0,10*ROW('Sanitation Data'!N123))),CL129="",ISNUMBER(OFFSET('Sanitation Data'!$N$6,0,10*ROW('Sanitation Data'!N123)))),OFFSET('Sanitation Data'!$N$6,0,10*ROW('Sanitation Data'!N123)),NA())))</f>
        <v>#N/A</v>
      </c>
      <c r="X129" s="86" t="e">
        <f ca="true">+IF(AND(ISTEXT(OFFSET('Sanitation Data'!$L$2,0,10*ROW('Sanitation Data'!N123))),CM129="Yes"),OFFSET('Sanitation Data'!$N$10,0,10*ROW('Sanitation Data'!N123)),IF(AND(ISTEXT(OFFSET('Sanitation Data'!$L$2,0,10*ROW('Sanitation Data'!N123))),CM129="No",ISNUMBER(OFFSET('Sanitation Data'!$N$10,0,10*ROW('Sanitation Data'!N123)))),CONCATENATE("[",ROUND(OFFSET('Sanitation Data'!$N$10,0,10*ROW('Sanitation Data'!N123)),0),"]"),IF(AND(ISTEXT(OFFSET('Sanitation Data'!$L$2,0,10*ROW('Sanitation Data'!N123))),CM129="",ISNUMBER(OFFSET('Sanitation Data'!$N$10,0,10*ROW('Sanitation Data'!N123)))),OFFSET('Sanitation Data'!$N$10,0,10*ROW('Sanitation Data'!N123)),NA())))</f>
        <v>#N/A</v>
      </c>
      <c r="Y129" s="86" t="e">
        <f ca="true">+IF(AND(ISTEXT(OFFSET('Sanitation Data'!$L$2,0,10*ROW('Sanitation Data'!N123))),CN129="Yes"),OFFSET('Sanitation Data'!$N$11,0,10*ROW('Sanitation Data'!N123)),IF(AND(ISTEXT(OFFSET('Sanitation Data'!$L$2,0,10*ROW('Sanitation Data'!N123))),CN129="No",ISNUMBER(OFFSET('Sanitation Data'!$N$11,0,10*ROW('Sanitation Data'!N123)))),CONCATENATE("[",ROUND(OFFSET('Sanitation Data'!$N$11,0,10*ROW('Sanitation Data'!N123)),0),"]"),IF(AND(ISTEXT(OFFSET('Sanitation Data'!$L$2,0,10*ROW('Sanitation Data'!N123))),CN129="",ISNUMBER(OFFSET('Sanitation Data'!$N$11,0,10*ROW('Sanitation Data'!N123)))),OFFSET('Sanitation Data'!$N$11,0,10*ROW('Sanitation Data'!N123)),NA())))</f>
        <v>#N/A</v>
      </c>
      <c r="Z129" s="86" t="e">
        <f ca="true">+IF(AND(ISTEXT(OFFSET('Sanitation Data'!$L$2,0,10*ROW('Sanitation Data'!N123))),CO129="Yes"),OFFSET('Sanitation Data'!$N$12,0,10*ROW('Sanitation Data'!N123)),IF(AND(ISTEXT(OFFSET('Sanitation Data'!$L$2,0,10*ROW('Sanitation Data'!N123))),CO129="No",ISNUMBER(OFFSET('Sanitation Data'!$N$12,0,10*ROW('Sanitation Data'!N123)))),CONCATENATE("[",ROUND(OFFSET('Sanitation Data'!$N$12,0,10*ROW('Sanitation Data'!N123)),0),"]"),IF(AND(ISTEXT(OFFSET('Sanitation Data'!$L$2,0,10*ROW('Sanitation Data'!N123))),CO129="",ISNUMBER(OFFSET('Sanitation Data'!$N$12,0,10*ROW('Sanitation Data'!N123)))),OFFSET('Sanitation Data'!$N$12,0,10*ROW('Sanitation Data'!N123)),NA())))</f>
        <v>#N/A</v>
      </c>
      <c r="AA129" s="86" t="e">
        <f ca="true">+IF(AND(ISTEXT(OFFSET('Sanitation Data'!$L$2,0,10*ROW('Sanitation Data'!O123))),CP129="Yes"),100-OFFSET('Sanitation Data'!$O$4,0,10*ROW('Sanitation Data'!O123)),IF(AND(ISTEXT(OFFSET('Sanitation Data'!$L$2,0,10*ROW('Sanitation Data'!O123))),CP129="No",ISNUMBER(OFFSET('Sanitation Data'!$O$4,0,10*ROW('Sanitation Data'!O123)))),CONCATENATE("[",ROUND(100-OFFSET('Sanitation Data'!$O$4,0,10*ROW('Sanitation Data'!O123)),0),"]"),IF(AND(ISTEXT(OFFSET('Sanitation Data'!$L$2,0,10*ROW('Sanitation Data'!O123))),CP129="",ISNUMBER(OFFSET('Sanitation Data'!$O$4,0,10*ROW('Sanitation Data'!O123)))),100-OFFSET('Sanitation Data'!$O$4,0,10*ROW('Sanitation Data'!O123)),NA())))</f>
        <v>#N/A</v>
      </c>
      <c r="AB129" s="86" t="e">
        <f ca="true">+IF(AND(ISTEXT(OFFSET('Sanitation Data'!$L$2,0,10*ROW('Sanitation Data'!O123))),CQ129="Yes"),OFFSET('Sanitation Data'!$O$6,0,10*ROW('Sanitation Data'!R123)),IF(AND(ISTEXT(OFFSET('Sanitation Data'!$L$2,0,10*ROW('Sanitation Data'!O123))),CQ129="No",ISNUMBER(OFFSET('Sanitation Data'!$O$6,0,10*ROW('Sanitation Data'!O123)))),CONCATENATE("[",ROUND(OFFSET('Sanitation Data'!$O$6,0,10*ROW('Sanitation Data'!O123)),0),"]"),IF(AND(ISTEXT(OFFSET('Sanitation Data'!$L$2,0,10*ROW('Sanitation Data'!O123))),CQ129="",ISNUMBER(OFFSET('Sanitation Data'!$O$6,0,10*ROW('Sanitation Data'!O123)))),OFFSET('Sanitation Data'!$O$6,0,10*ROW('Sanitation Data'!O123)),NA())))</f>
        <v>#N/A</v>
      </c>
      <c r="AC129" s="86" t="e">
        <f ca="true">+IF(AND(ISTEXT(OFFSET('Sanitation Data'!$L$2,0,10*ROW('Sanitation Data'!O123))),CR129="Yes"),OFFSET('Sanitation Data'!$O$10,0,10*ROW('Sanitation Data'!O123)),IF(AND(ISTEXT(OFFSET('Sanitation Data'!$L$2,0,10*ROW('Sanitation Data'!O123))),CR129="No",ISNUMBER(OFFSET('Sanitation Data'!$O$10,0,10*ROW('Sanitation Data'!O123)))),CONCATENATE("[",ROUND(OFFSET('Sanitation Data'!$O$10,0,10*ROW('Sanitation Data'!O123)),0),"]"),IF(AND(ISTEXT(OFFSET('Sanitation Data'!$L$2,0,10*ROW('Sanitation Data'!O123))),CR129="",ISNUMBER(OFFSET('Sanitation Data'!$O$10,0,10*ROW('Sanitation Data'!O123)))),OFFSET('Sanitation Data'!$O$10,0,10*ROW('Sanitation Data'!O123)),NA())))</f>
        <v>#N/A</v>
      </c>
      <c r="AD129" s="86" t="e">
        <f ca="true">+IF(AND(ISTEXT(OFFSET('Sanitation Data'!$L$2,0,10*ROW('Sanitation Data'!O123))),CS129="Yes"),OFFSET('Sanitation Data'!$O$11,0,10*ROW('Sanitation Data'!O123)),IF(AND(ISTEXT(OFFSET('Sanitation Data'!$L$2,0,10*ROW('Sanitation Data'!O123))),CS129="No",ISNUMBER(OFFSET('Sanitation Data'!$O$11,0,10*ROW('Sanitation Data'!O123)))),CONCATENATE("[",ROUND(OFFSET('Sanitation Data'!$O$11,0,10*ROW('Sanitation Data'!O123)),0),"]"),IF(AND(ISTEXT(OFFSET('Sanitation Data'!$L$2,0,10*ROW('Sanitation Data'!O123))),CS129="",ISNUMBER(OFFSET('Sanitation Data'!$O$11,0,10*ROW('Sanitation Data'!O123)))),OFFSET('Sanitation Data'!$O$11,0,10*ROW('Sanitation Data'!O123)),NA())))</f>
        <v>#N/A</v>
      </c>
      <c r="AE129" s="86" t="e">
        <f ca="true">+IF(AND(ISTEXT(OFFSET('Sanitation Data'!$L$2,0,10*ROW('Sanitation Data'!O123))),CT129="Yes"),OFFSET('Sanitation Data'!$O$12,0,10*ROW('Sanitation Data'!O123)),IF(AND(ISTEXT(OFFSET('Sanitation Data'!$L$2,0,10*ROW('Sanitation Data'!O123))),CT129="No",ISNUMBER(OFFSET('Sanitation Data'!$O$12,0,10*ROW('Sanitation Data'!O123)))),CONCATENATE("[",ROUND(OFFSET('Sanitation Data'!$O$12,0,10*ROW('Sanitation Data'!O123)),0),"]"),IF(AND(ISTEXT(OFFSET('Sanitation Data'!$L$2,0,10*ROW('Sanitation Data'!O123))),CT129="",ISNUMBER(OFFSET('Sanitation Data'!$O$12,0,10*ROW('Sanitation Data'!O123)))),OFFSET('Sanitation Data'!$O$12,0,10*ROW('Sanitation Data'!O123)),NA())))</f>
        <v>#N/A</v>
      </c>
      <c r="AF129" s="86" t="e">
        <f ca="true">+IF(AND(ISTEXT(OFFSET('Sanitation Data'!$L$2,0,10*ROW('Sanitation Data'!P123))),CU129="Yes"),100-OFFSET('Sanitation Data'!$P$4,0,10*ROW('Sanitation Data'!P123)),IF(AND(ISTEXT(OFFSET('Sanitation Data'!$L$2,0,10*ROW('Sanitation Data'!P123))),CU129="No",ISNUMBER(OFFSET('Sanitation Data'!$P$4,0,10*ROW('Sanitation Data'!P123)))),CONCATENATE("[",ROUND(100-OFFSET('Sanitation Data'!$P$4,0,10*ROW('Sanitation Data'!P123)),0),"]"),IF(AND(ISTEXT(OFFSET('Sanitation Data'!$L$2,0,10*ROW('Sanitation Data'!P123))),CU129="",ISNUMBER(OFFSET('Sanitation Data'!$P$4,0,10*ROW('Sanitation Data'!P123)))),100-OFFSET('Sanitation Data'!$P$4,0,10*ROW('Sanitation Data'!P123)),NA())))</f>
        <v>#N/A</v>
      </c>
      <c r="AG129" s="86" t="e">
        <f ca="true">+IF(AND(ISTEXT(OFFSET('Sanitation Data'!$L$2,0,10*ROW('Sanitation Data'!P123))),CV129="Yes"),OFFSET('Sanitation Data'!$P$6,0,10*ROW('Sanitation Data'!P123)),IF(AND(ISTEXT(OFFSET('Sanitation Data'!$L$2,0,10*ROW('Sanitation Data'!P123))),CV129="No",ISNUMBER(OFFSET('Sanitation Data'!$P$6,0,10*ROW('Sanitation Data'!P123)))),CONCATENATE("[",ROUND(OFFSET('Sanitation Data'!$P$6,0,10*ROW('Sanitation Data'!P123)),0),"]"),IF(AND(ISTEXT(OFFSET('Sanitation Data'!$L$2,0,10*ROW('Sanitation Data'!P123))),CV129="",ISNUMBER(OFFSET('Sanitation Data'!$P$6,0,10*ROW('Sanitation Data'!P123)))),OFFSET('Sanitation Data'!$P$6,0,10*ROW('Sanitation Data'!P123)),NA())))</f>
        <v>#N/A</v>
      </c>
      <c r="AH129" s="86" t="e">
        <f ca="true">+IF(AND(ISTEXT(OFFSET('Sanitation Data'!$L$2,0,10*ROW('Sanitation Data'!P123))),CW129="Yes"),OFFSET('Sanitation Data'!$P$10,0,10*ROW('Sanitation Data'!P123)),IF(AND(ISTEXT(OFFSET('Sanitation Data'!$L$2,0,10*ROW('Sanitation Data'!P123))),CW129="No",ISNUMBER(OFFSET('Sanitation Data'!$P$10,0,10*ROW('Sanitation Data'!P123)))),CONCATENATE("[",ROUND(OFFSET('Sanitation Data'!$P$10,0,10*ROW('Sanitation Data'!P123)),0),"]"),IF(AND(ISTEXT(OFFSET('Sanitation Data'!$L$2,0,10*ROW('Sanitation Data'!P123))),CW129="",ISNUMBER(OFFSET('Sanitation Data'!$P$10,0,10*ROW('Sanitation Data'!P123)))),OFFSET('Sanitation Data'!$P$10,0,10*ROW('Sanitation Data'!P123)),NA())))</f>
        <v>#N/A</v>
      </c>
      <c r="AI129" s="86" t="e">
        <f ca="true">+IF(AND(ISTEXT(OFFSET('Sanitation Data'!$L$2,0,10*ROW('Sanitation Data'!P123))),CX129="Yes"),OFFSET('Sanitation Data'!$P$11,0,10*ROW('Sanitation Data'!P123)),IF(AND(ISTEXT(OFFSET('Sanitation Data'!$L$2,0,10*ROW('Sanitation Data'!P123))),CX129="No",ISNUMBER(OFFSET('Sanitation Data'!$P$11,0,10*ROW('Sanitation Data'!P123)))),CONCATENATE("[",ROUND(OFFSET('Sanitation Data'!$P$11,0,10*ROW('Sanitation Data'!P123)),0),"]"),IF(AND(ISTEXT(OFFSET('Sanitation Data'!$L$2,0,10*ROW('Sanitation Data'!P123))),CX129="",ISNUMBER(OFFSET('Sanitation Data'!$P$11,0,10*ROW('Sanitation Data'!P123)))),OFFSET('Sanitation Data'!$P$11,0,10*ROW('Sanitation Data'!P123)),NA())))</f>
        <v>#N/A</v>
      </c>
      <c r="AJ129" s="86" t="e">
        <f ca="true">+IF(AND(ISTEXT(OFFSET('Sanitation Data'!$L$2,0,10*ROW('Sanitation Data'!P123))),CY129="Yes"),OFFSET('Sanitation Data'!$P$12,0,10*ROW('Sanitation Data'!P123)),IF(AND(ISTEXT(OFFSET('Sanitation Data'!$L$2,0,10*ROW('Sanitation Data'!P123))),CY129="No",ISNUMBER(OFFSET('Sanitation Data'!$P$12,0,10*ROW('Sanitation Data'!P123)))),CONCATENATE("[",ROUND(OFFSET('Sanitation Data'!$P$12,0,10*ROW('Sanitation Data'!P123)),0),"]"),IF(AND(ISTEXT(OFFSET('Sanitation Data'!$L$2,0,10*ROW('Sanitation Data'!P123))),CY129="",ISNUMBER(OFFSET('Sanitation Data'!$P$12,0,10*ROW('Sanitation Data'!P123)))),OFFSET('Sanitation Data'!$P$12,0,10*ROW('Sanitation Data'!P123)),NA())))</f>
        <v>#N/A</v>
      </c>
      <c r="AK129" s="86" t="e">
        <f ca="true">+IF(AND(ISTEXT(OFFSET('Sanitation Data'!$L$2,0,10*ROW('Sanitation Data'!Q123))),CZ129="Yes"),100-OFFSET('Sanitation Data'!$Q$4,0,10*ROW('Sanitation Data'!Q123)),IF(AND(ISTEXT(OFFSET('Sanitation Data'!$L$2,0,10*ROW('Sanitation Data'!Q123))),CZ129="No",ISNUMBER(OFFSET('Sanitation Data'!$Q$4,0,10*ROW('Sanitation Data'!Q123)))),CONCATENATE("[",ROUND(100-OFFSET('Sanitation Data'!$Q$4,0,10*ROW('Sanitation Data'!Q123)),0),"]"),IF(AND(ISTEXT(OFFSET('Sanitation Data'!$L$2,0,10*ROW('Sanitation Data'!Q123))),CZ129="",ISNUMBER(OFFSET('Sanitation Data'!$Q$4,0,10*ROW('Sanitation Data'!Q123)))),100-OFFSET('Sanitation Data'!$Q$4,0,10*ROW('Sanitation Data'!Q123)),NA())))</f>
        <v>#N/A</v>
      </c>
      <c r="AL129" s="86" t="e">
        <f ca="true">+IF(AND(ISTEXT(OFFSET('Sanitation Data'!$L$2,0,10*ROW('Sanitation Data'!Q123))),DA129="Yes"),OFFSET('Sanitation Data'!$Q$6,0,10*ROW('Sanitation Data'!Q123)),IF(AND(ISTEXT(OFFSET('Sanitation Data'!$L$2,0,10*ROW('Sanitation Data'!Q123))),DA129="No",ISNUMBER(OFFSET('Sanitation Data'!$Q$6,0,10*ROW('Sanitation Data'!Q123)))),CONCATENATE("[",ROUND(OFFSET('Sanitation Data'!$Q$6,0,10*ROW('Sanitation Data'!Q123)),0),"]"),IF(AND(ISTEXT(OFFSET('Sanitation Data'!$L$2,0,10*ROW('Sanitation Data'!Q123))),DA129="",ISNUMBER(OFFSET('Sanitation Data'!$Q$6,0,10*ROW('Sanitation Data'!Q123)))),OFFSET('Sanitation Data'!$Q$6,0,10*ROW('Sanitation Data'!Q123)),NA())))</f>
        <v>#N/A</v>
      </c>
      <c r="AM129" s="86" t="e">
        <f ca="true">+IF(AND(ISTEXT(OFFSET('Sanitation Data'!$L$2,0,10*ROW('Sanitation Data'!Q123))),DB129="Yes"),OFFSET('Sanitation Data'!$Q$10,0,10*ROW('Sanitation Data'!Q123)),IF(AND(ISTEXT(OFFSET('Sanitation Data'!$L$2,0,10*ROW('Sanitation Data'!Q123))),DB129="No",ISNUMBER(OFFSET('Sanitation Data'!$Q$10,0,10*ROW('Sanitation Data'!Q123)))),CONCATENATE("[",ROUND(OFFSET('Sanitation Data'!$Q$10,0,10*ROW('Sanitation Data'!Q123)),0),"]"),IF(AND(ISTEXT(OFFSET('Sanitation Data'!$L$2,0,10*ROW('Sanitation Data'!Q123))),DB129="",ISNUMBER(OFFSET('Sanitation Data'!$Q$10,0,10*ROW('Sanitation Data'!Q123)))),OFFSET('Sanitation Data'!$Q$10,0,10*ROW('Sanitation Data'!Q123)),NA())))</f>
        <v>#N/A</v>
      </c>
      <c r="AN129" s="86" t="e">
        <f ca="true">+IF(AND(ISTEXT(OFFSET('Sanitation Data'!$L$2,0,10*ROW('Sanitation Data'!Q123))),DC129="Yes"),OFFSET('Sanitation Data'!$Q$11,0,10*ROW('Sanitation Data'!Q123)),IF(AND(ISTEXT(OFFSET('Sanitation Data'!$L$2,0,10*ROW('Sanitation Data'!Q123))),DC129="No",ISNUMBER(OFFSET('Sanitation Data'!$Q$11,0,10*ROW('Sanitation Data'!Q123)))),CONCATENATE("[",ROUND(OFFSET('Sanitation Data'!$Q$11,0,10*ROW('Sanitation Data'!Q123)),0),"]"),IF(AND(ISTEXT(OFFSET('Sanitation Data'!$L$2,0,10*ROW('Sanitation Data'!Q123))),DC129="",ISNUMBER(OFFSET('Sanitation Data'!$Q$11,0,10*ROW('Sanitation Data'!Q123)))),OFFSET('Sanitation Data'!$Q$11,0,10*ROW('Sanitation Data'!Q123)),NA())))</f>
        <v>#N/A</v>
      </c>
      <c r="AO129" s="86" t="e">
        <f ca="true">+IF(AND(ISTEXT(OFFSET('Sanitation Data'!$L$2,0,10*ROW('Sanitation Data'!Q123))),DD129="Yes"),OFFSET('Sanitation Data'!$Q$12,0,10*ROW('Sanitation Data'!Q123)),IF(AND(ISTEXT(OFFSET('Sanitation Data'!$L$2,0,10*ROW('Sanitation Data'!Q123))),DD129="No",ISNUMBER(OFFSET('Sanitation Data'!$Q$12,0,10*ROW('Sanitation Data'!Q123)))),CONCATENATE("[",ROUND(OFFSET('Sanitation Data'!$Q$12,0,10*ROW('Sanitation Data'!Q123)),0),"]"),IF(AND(ISTEXT(OFFSET('Sanitation Data'!$L$2,0,10*ROW('Sanitation Data'!Q123))),DD129="",ISNUMBER(OFFSET('Sanitation Data'!$Q$12,0,10*ROW('Sanitation Data'!Q123)))),OFFSET('Sanitation Data'!$Q$12,0,10*ROW('Sanitation Data'!Q123)),NA())))</f>
        <v>#N/A</v>
      </c>
      <c r="AP129" s="86" t="e">
        <f ca="true">+IF(AND(ISTEXT(OFFSET('Sanitation Data'!$L$2,0,10*ROW('Sanitation Data'!R123))),DE129="Yes"),100-OFFSET('Sanitation Data'!$R$4,0,10*ROW('Sanitation Data'!R123)),IF(AND(ISTEXT(OFFSET('Sanitation Data'!$L$2,0,10*ROW('Sanitation Data'!R123))),DE129="No",ISNUMBER(OFFSET('Sanitation Data'!$R$4,0,10*ROW('Sanitation Data'!R123)))),CONCATENATE("[",ROUND(100-OFFSET('Sanitation Data'!$R$4,0,10*ROW('Sanitation Data'!R123)),0),"]"),IF(AND(ISTEXT(OFFSET('Sanitation Data'!$L$2,0,10*ROW('Sanitation Data'!R123))),DE129="",ISNUMBER(OFFSET('Sanitation Data'!$R$4,0,10*ROW('Sanitation Data'!R123)))),100-OFFSET('Sanitation Data'!$R$4,0,10*ROW('Sanitation Data'!R123)),NA())))</f>
        <v>#N/A</v>
      </c>
      <c r="AQ129" s="86" t="e">
        <f ca="true">+IF(AND(ISTEXT(OFFSET('Sanitation Data'!$L$2,0,10*ROW('Sanitation Data'!R123))),DF129="Yes"),OFFSET('Sanitation Data'!$R$6,0,10*ROW('Sanitation Data'!R123)),IF(AND(ISTEXT(OFFSET('Sanitation Data'!$L$2,0,10*ROW('Sanitation Data'!R123))),DF129="No",ISNUMBER(OFFSET('Sanitation Data'!$R$6,0,10*ROW('Sanitation Data'!R123)))),CONCATENATE("[",ROUND(OFFSET('Sanitation Data'!$R$6,0,10*ROW('Sanitation Data'!R123)),0),"]"),IF(AND(ISTEXT(OFFSET('Sanitation Data'!$L$2,0,10*ROW('Sanitation Data'!R123))),DF129="",ISNUMBER(OFFSET('Sanitation Data'!$R$6,0,10*ROW('Sanitation Data'!R123)))),OFFSET('Sanitation Data'!$R$6,0,10*ROW('Sanitation Data'!R123)),NA())))</f>
        <v>#N/A</v>
      </c>
      <c r="AR129" s="86" t="e">
        <f ca="true">+IF(AND(ISTEXT(OFFSET('Sanitation Data'!$L$2,0,10*ROW('Sanitation Data'!R123))),DG129="Yes"),OFFSET('Sanitation Data'!$R$10,0,10*ROW('Sanitation Data'!R123)),IF(AND(ISTEXT(OFFSET('Sanitation Data'!$L$2,0,10*ROW('Sanitation Data'!R123))),DG129="No",ISNUMBER(OFFSET('Sanitation Data'!$R$10,0,10*ROW('Sanitation Data'!R123)))),CONCATENATE("[",ROUND(OFFSET('Sanitation Data'!$R$10,0,10*ROW('Sanitation Data'!R123)),0),"]"),IF(AND(ISTEXT(OFFSET('Sanitation Data'!$L$2,0,10*ROW('Sanitation Data'!R123))),DG129="",ISNUMBER(OFFSET('Sanitation Data'!$R$10,0,10*ROW('Sanitation Data'!R123)))),OFFSET('Sanitation Data'!$R$10,0,10*ROW('Sanitation Data'!R123)),NA())))</f>
        <v>#N/A</v>
      </c>
      <c r="AS129" s="86" t="e">
        <f ca="true">+IF(AND(ISTEXT(OFFSET('Sanitation Data'!$L$2,0,10*ROW('Sanitation Data'!R123))),DH129="Yes"),OFFSET('Sanitation Data'!$R$11,0,10*ROW('Sanitation Data'!R123)),IF(AND(ISTEXT(OFFSET('Sanitation Data'!$L$2,0,10*ROW('Sanitation Data'!R123))),DH129="No",ISNUMBER(OFFSET('Sanitation Data'!$R$11,0,10*ROW('Sanitation Data'!R123)))),CONCATENATE("[",ROUND(OFFSET('Sanitation Data'!$R$11,0,10*ROW('Sanitation Data'!R123)),0),"]"),IF(AND(ISTEXT(OFFSET('Sanitation Data'!$L$2,0,10*ROW('Sanitation Data'!R123))),DH129="",ISNUMBER(OFFSET('Sanitation Data'!$R$11,0,10*ROW('Sanitation Data'!R123)))),OFFSET('Sanitation Data'!$R$11,0,10*ROW('Sanitation Data'!R123)),NA())))</f>
        <v>#N/A</v>
      </c>
      <c r="AT129" s="86" t="e">
        <f ca="true">+IF(AND(ISTEXT(OFFSET('Sanitation Data'!$L$2,0,10*ROW('Sanitation Data'!R123))),DI129="Yes"),OFFSET('Sanitation Data'!$R$12,0,10*ROW('Sanitation Data'!R123)),IF(AND(ISTEXT(OFFSET('Sanitation Data'!$L$2,0,10*ROW('Sanitation Data'!R123))),DI129="No",ISNUMBER(OFFSET('Sanitation Data'!$R$12,0,10*ROW('Sanitation Data'!R123)))),CONCATENATE("[",ROUND(OFFSET('Sanitation Data'!$R$12,0,10*ROW('Sanitation Data'!R123)),0),"]"),IF(AND(ISTEXT(OFFSET('Sanitation Data'!$L$2,0,10*ROW('Sanitation Data'!R123))),DI129="",ISNUMBER(OFFSET('Sanitation Data'!$R$12,0,10*ROW('Sanitation Data'!R123)))),OFFSET('Sanitation Data'!$R$12,0,10*ROW('Sanitation Data'!R123)),NA())))</f>
        <v>#N/A</v>
      </c>
      <c r="AU129" s="86" t="e">
        <f ca="true">+IF(AND(ISTEXT(OFFSET('Sanitation Data'!$L$2,0,10*ROW('Sanitation Data'!S123))),DJ129="Yes"),100-OFFSET('Sanitation Data'!$S$4,0,10*ROW('Sanitation Data'!S123)),IF(AND(ISTEXT(OFFSET('Sanitation Data'!$L$2,0,10*ROW('Sanitation Data'!S123))),DJ129="No",ISNUMBER(OFFSET('Sanitation Data'!$S$4,0,10*ROW('Sanitation Data'!S123)))),CONCATENATE("[",ROUND(100-OFFSET('Sanitation Data'!$S$4,0,10*ROW('Sanitation Data'!S123)),0),"]"),IF(AND(ISTEXT(OFFSET('Sanitation Data'!$L$2,0,10*ROW('Sanitation Data'!S123))),DJ129="",ISNUMBER(OFFSET('Sanitation Data'!$S$4,0,10*ROW('Sanitation Data'!S123)))),100-OFFSET('Sanitation Data'!$S$4,0,10*ROW('Sanitation Data'!S123)),NA())))</f>
        <v>#N/A</v>
      </c>
      <c r="AV129" s="86" t="e">
        <f ca="true">+IF(AND(ISTEXT(OFFSET('Sanitation Data'!$L$2,0,10*ROW('Sanitation Data'!S123))),DK129="Yes"),OFFSET('Sanitation Data'!$S$6,0,10*ROW('Sanitation Data'!S123)),IF(AND(ISTEXT(OFFSET('Sanitation Data'!$L$2,0,10*ROW('Sanitation Data'!S123))),DK129="No",ISNUMBER(OFFSET('Sanitation Data'!$S$6,0,10*ROW('Sanitation Data'!S123)))),CONCATENATE("[",ROUND(OFFSET('Sanitation Data'!$S$6,0,10*ROW('Sanitation Data'!S123)),0),"]"),IF(AND(ISTEXT(OFFSET('Sanitation Data'!$L$2,0,10*ROW('Sanitation Data'!S123))),DK129="",ISNUMBER(OFFSET('Sanitation Data'!$S$6,0,10*ROW('Sanitation Data'!S123)))),OFFSET('Sanitation Data'!$S$6,0,10*ROW('Sanitation Data'!S123)),NA())))</f>
        <v>#N/A</v>
      </c>
      <c r="AW129" s="86" t="e">
        <f ca="true">+IF(AND(ISTEXT(OFFSET('Sanitation Data'!$L$2,0,10*ROW('Sanitation Data'!S123))),DL129="Yes"),OFFSET('Sanitation Data'!$S$10,0,10*ROW('Sanitation Data'!S123)),IF(AND(ISTEXT(OFFSET('Sanitation Data'!$L$2,0,10*ROW('Sanitation Data'!S123))),DL129="No",ISNUMBER(OFFSET('Sanitation Data'!$S$10,0,10*ROW('Sanitation Data'!S123)))),CONCATENATE("[",ROUND(OFFSET('Sanitation Data'!$S$10,0,10*ROW('Sanitation Data'!S123)),0),"]"),IF(AND(ISTEXT(OFFSET('Sanitation Data'!$L$2,0,10*ROW('Sanitation Data'!S123))),DL129="",ISNUMBER(OFFSET('Sanitation Data'!$S$10,0,10*ROW('Sanitation Data'!S123)))),OFFSET('Sanitation Data'!$S$10,0,10*ROW('Sanitation Data'!S123)),NA())))</f>
        <v>#N/A</v>
      </c>
      <c r="AX129" s="86" t="e">
        <f ca="true">+IF(AND(ISTEXT(OFFSET('Sanitation Data'!$L$2,0,10*ROW('Sanitation Data'!S123))),DM129="Yes"),OFFSET('Sanitation Data'!$S$11,0,10*ROW('Sanitation Data'!S123)),IF(AND(ISTEXT(OFFSET('Sanitation Data'!$L$2,0,10*ROW('Sanitation Data'!S123))),DM129="No",ISNUMBER(OFFSET('Sanitation Data'!$S$11,0,10*ROW('Sanitation Data'!S123)))),CONCATENATE("[",ROUND(OFFSET('Sanitation Data'!$S$11,0,10*ROW('Sanitation Data'!S123)),0),"]"),IF(AND(ISTEXT(OFFSET('Sanitation Data'!$L$2,0,10*ROW('Sanitation Data'!S123))),DM129="",ISNUMBER(OFFSET('Sanitation Data'!$S$11,0,10*ROW('Sanitation Data'!S123)))),OFFSET('Sanitation Data'!$S$11,0,10*ROW('Sanitation Data'!S123)),NA())))</f>
        <v>#N/A</v>
      </c>
      <c r="AY129" s="86" t="e">
        <f ca="true">+IF(AND(ISTEXT(OFFSET('Sanitation Data'!$L$2,0,10*ROW('Sanitation Data'!S123))),DN129="Yes"),OFFSET('Sanitation Data'!$S$12,0,10*ROW('Sanitation Data'!S123)),IF(AND(ISTEXT(OFFSET('Sanitation Data'!$L$2,0,10*ROW('Sanitation Data'!S123))),DN129="No",ISNUMBER(OFFSET('Sanitation Data'!$S$12,0,10*ROW('Sanitation Data'!S123)))),CONCATENATE("[",ROUND(OFFSET('Sanitation Data'!$S$12,0,10*ROW('Sanitation Data'!S123)),0),"]"),IF(AND(ISTEXT(OFFSET('Sanitation Data'!$L$2,0,10*ROW('Sanitation Data'!S123))),DN129="",ISNUMBER(OFFSET('Sanitation Data'!$S$12,0,10*ROW('Sanitation Data'!S123)))),OFFSET('Sanitation Data'!$S$12,0,10*ROW('Sanitation Data'!S123)),NA())))</f>
        <v>#N/A</v>
      </c>
      <c r="AZ129" s="87" t="e">
        <f ca="true">+IF(AND(ISTEXT(OFFSET('Hygiene Data'!$L$2,0,10*ROW('Hygiene Data'!N123))),DO129="Yes"),OFFSET('Hygiene Data'!$N$5,0,10*ROW('Hygiene Data'!N123)),IF(AND(ISTEXT(OFFSET('Hygiene Data'!$L$2,0,10*ROW('Hygiene Data'!N123))),DO129="No",ISNUMBER(OFFSET('Hygiene Data'!$N$5,0,10*ROW('Hygiene Data'!N123)))),CONCATENATE("[",ROUND(OFFSET('Hygiene Data'!$N$5,0,10*ROW('Hygiene Data'!N123)),0),"]"),IF(AND(ISTEXT(OFFSET('Hygiene Data'!$L$2,0,10*ROW('Hygiene Data'!N123))),DO129="",ISNUMBER(OFFSET('Hygiene Data'!$N$5,0,10*ROW('Hygiene Data'!N123)))),OFFSET('Hygiene Data'!$N$5,0,10*ROW('Hygiene Data'!N123)),NA())))</f>
        <v>#N/A</v>
      </c>
      <c r="BA129" s="87" t="e">
        <f ca="true">+IF(AND(ISTEXT(OFFSET('Hygiene Data'!$L$2,0,10*ROW('Hygiene Data'!N123))),DP129="Yes"),OFFSET('Hygiene Data'!$N$7,0,10*ROW('Hygiene Data'!N123)),IF(AND(ISTEXT(OFFSET('Hygiene Data'!$L$2,0,10*ROW('Hygiene Data'!N123))),DP129="No",ISNUMBER(OFFSET('Hygiene Data'!$N$7,0,10*ROW('Hygiene Data'!N123)))),CONCATENATE("[",ROUND(OFFSET('Hygiene Data'!$N$7,0,10*ROW('Hygiene Data'!N123)),0),"]"),IF(AND(ISTEXT(OFFSET('Hygiene Data'!$L$2,0,10*ROW('Hygiene Data'!N123))),DP129="",ISNUMBER(OFFSET('Hygiene Data'!$N$7,0,10*ROW('Hygiene Data'!N123)))),OFFSET('Hygiene Data'!$N$7,0,10*ROW('Hygiene Data'!N123)),NA())))</f>
        <v>#N/A</v>
      </c>
      <c r="BB129" s="87" t="e">
        <f ca="true">+IF(AND(ISTEXT(OFFSET('Hygiene Data'!$L$2,0,10*ROW('Hygiene Data'!N123))),DQ129="Yes"),OFFSET('Hygiene Data'!$N$9,0,10*ROW('Hygiene Data'!N123)),IF(AND(ISTEXT(OFFSET('Hygiene Data'!$L$2,0,10*ROW('Hygiene Data'!N123))),DQ129="No",ISNUMBER(OFFSET('Hygiene Data'!$N$9,0,10*ROW('Hygiene Data'!N123)))),CONCATENATE("[",ROUND(OFFSET('Hygiene Data'!$N$9,0,10*ROW('Hygiene Data'!N123)),0),"]"),IF(AND(ISTEXT(OFFSET('Hygiene Data'!$L$2,0,10*ROW('Hygiene Data'!N123))),DQ129="",ISNUMBER(OFFSET('Hygiene Data'!$N$9,0,10*ROW('Hygiene Data'!N123)))),OFFSET('Hygiene Data'!$N$9,0,10*ROW('Hygiene Data'!N123)),NA())))</f>
        <v>#N/A</v>
      </c>
      <c r="BC129" s="87" t="e">
        <f ca="true">+IF(AND(ISTEXT(OFFSET('Hygiene Data'!$L$2,0,10*ROW('Hygiene Data'!O123))),DR129="Yes"),OFFSET('Hygiene Data'!$O$5,0,10*ROW('Hygiene Data'!O123)),IF(AND(ISTEXT(OFFSET('Hygiene Data'!$L$2,0,10*ROW('Hygiene Data'!O123))),DR129="No",ISNUMBER(OFFSET('Hygiene Data'!$O$5,0,10*ROW('Hygiene Data'!O123)))),CONCATENATE("[",ROUND(OFFSET('Hygiene Data'!$O$5,0,10*ROW('Hygiene Data'!O123)),0),"]"),IF(AND(ISTEXT(OFFSET('Hygiene Data'!$L$2,0,10*ROW('Hygiene Data'!O123))),DR129="",ISNUMBER(OFFSET('Hygiene Data'!$O$5,0,10*ROW('Hygiene Data'!O123)))),OFFSET('Hygiene Data'!$O$5,0,10*ROW('Hygiene Data'!O123)),NA())))</f>
        <v>#N/A</v>
      </c>
      <c r="BD129" s="87" t="e">
        <f ca="true">+IF(AND(ISTEXT(OFFSET('Hygiene Data'!$L$2,0,10*ROW('Hygiene Data'!O123))),DS129="Yes"),OFFSET('Hygiene Data'!$O$7,0,10*ROW('Hygiene Data'!O123)),IF(AND(ISTEXT(OFFSET('Hygiene Data'!$L$2,0,10*ROW('Hygiene Data'!O123))),DS129="No",ISNUMBER(OFFSET('Hygiene Data'!$O$7,0,10*ROW('Hygiene Data'!O123)))),CONCATENATE("[",ROUND(OFFSET('Hygiene Data'!$O$7,0,10*ROW('Hygiene Data'!O123)),0),"]"),IF(AND(ISTEXT(OFFSET('Hygiene Data'!$L$2,0,10*ROW('Hygiene Data'!O123))),DS129="",ISNUMBER(OFFSET('Hygiene Data'!$O$7,0,10*ROW('Hygiene Data'!O123)))),OFFSET('Hygiene Data'!$O$7,0,10*ROW('Hygiene Data'!O123)),NA())))</f>
        <v>#N/A</v>
      </c>
      <c r="BE129" s="87" t="e">
        <f ca="true">+IF(AND(ISTEXT(OFFSET('Hygiene Data'!$L$2,0,10*ROW('Hygiene Data'!O123))),DT129="Yes"),OFFSET('Hygiene Data'!$O$9,0,10*ROW('Hygiene Data'!O123)),IF(AND(ISTEXT(OFFSET('Hygiene Data'!$L$2,0,10*ROW('Hygiene Data'!O123))),DT129="No",ISNUMBER(OFFSET('Hygiene Data'!$O$9,0,10*ROW('Hygiene Data'!O123)))),CONCATENATE("[",ROUND(OFFSET('Hygiene Data'!$O$9,0,10*ROW('Hygiene Data'!O123)),0),"]"),IF(AND(ISTEXT(OFFSET('Hygiene Data'!$L$2,0,10*ROW('Hygiene Data'!O123))),DT129="",ISNUMBER(OFFSET('Hygiene Data'!$O$9,0,10*ROW('Hygiene Data'!O123)))),OFFSET('Hygiene Data'!$O$9,0,10*ROW('Hygiene Data'!O123)),NA())))</f>
        <v>#N/A</v>
      </c>
      <c r="BF129" s="87" t="e">
        <f ca="true">+IF(AND(ISTEXT(OFFSET('Hygiene Data'!$L$2,0,10*ROW('Hygiene Data'!P123))),DU129="Yes"),OFFSET('Hygiene Data'!$P$5,0,10*ROW('Hygiene Data'!P123)),IF(AND(ISTEXT(OFFSET('Hygiene Data'!$L$2,0,10*ROW('Hygiene Data'!P123))),DU129="No",ISNUMBER(OFFSET('Hygiene Data'!$P$5,0,10*ROW('Hygiene Data'!P123)))),CONCATENATE("[",ROUND(OFFSET('Hygiene Data'!$P$5,0,10*ROW('Hygiene Data'!P123)),0),"]"),IF(AND(ISTEXT(OFFSET('Hygiene Data'!$L$2,0,10*ROW('Hygiene Data'!P123))),DU129="",ISNUMBER(OFFSET('Hygiene Data'!$P$5,0,10*ROW('Hygiene Data'!P123)))),OFFSET('Hygiene Data'!$P$5,0,10*ROW('Hygiene Data'!P123)),NA())))</f>
        <v>#N/A</v>
      </c>
      <c r="BG129" s="87" t="e">
        <f ca="true">+IF(AND(ISTEXT(OFFSET('Hygiene Data'!$L$2,0,10*ROW('Hygiene Data'!P123))),DV129="Yes"),OFFSET('Hygiene Data'!$P$7,0,10*ROW('Hygiene Data'!P123)),IF(AND(ISTEXT(OFFSET('Hygiene Data'!$L$2,0,10*ROW('Hygiene Data'!P123))),DV129="No",ISNUMBER(OFFSET('Hygiene Data'!$P$7,0,10*ROW('Hygiene Data'!P123)))),CONCATENATE("[",ROUND(OFFSET('Hygiene Data'!$P$7,0,10*ROW('Hygiene Data'!P123)),0),"]"),IF(AND(ISTEXT(OFFSET('Hygiene Data'!$L$2,0,10*ROW('Hygiene Data'!P123))),DV129="",ISNUMBER(OFFSET('Hygiene Data'!$P$7,0,10*ROW('Hygiene Data'!P123)))),OFFSET('Hygiene Data'!$P$7,0,10*ROW('Hygiene Data'!P123)),NA())))</f>
        <v>#N/A</v>
      </c>
      <c r="BH129" s="87" t="e">
        <f ca="true">+IF(AND(ISTEXT(OFFSET('Hygiene Data'!$L$2,0,10*ROW('Hygiene Data'!P123))),DW129="Yes"),OFFSET('Hygiene Data'!$P$9,0,10*ROW('Hygiene Data'!P123)),IF(AND(ISTEXT(OFFSET('Hygiene Data'!$L$2,0,10*ROW('Hygiene Data'!P123))),DW129="No",ISNUMBER(OFFSET('Hygiene Data'!$P$9,0,10*ROW('Hygiene Data'!P123)))),CONCATENATE("[",ROUND(OFFSET('Hygiene Data'!$P$9,0,10*ROW('Hygiene Data'!P123)),0),"]"),IF(AND(ISTEXT(OFFSET('Hygiene Data'!$L$2,0,10*ROW('Hygiene Data'!P123))),DW129="",ISNUMBER(OFFSET('Hygiene Data'!$P$9,0,10*ROW('Hygiene Data'!P123)))),OFFSET('Hygiene Data'!$P$9,0,10*ROW('Hygiene Data'!P123)),NA())))</f>
        <v>#N/A</v>
      </c>
      <c r="BI129" s="87" t="e">
        <f ca="true">+IF(AND(ISTEXT(OFFSET('Hygiene Data'!$L$2,0,10*ROW('Hygiene Data'!Q123))),DX129="Yes"),OFFSET('Hygiene Data'!$Q$5,0,10*ROW('Hygiene Data'!Q123)),IF(AND(ISTEXT(OFFSET('Hygiene Data'!$L$2,0,10*ROW('Hygiene Data'!Q123))),DX129="No",ISNUMBER(OFFSET('Hygiene Data'!$Q$5,0,10*ROW('Hygiene Data'!Q123)))),CONCATENATE("[",ROUND(OFFSET('Hygiene Data'!$Q$5,0,10*ROW('Hygiene Data'!Q123)),0),"]"),IF(AND(ISTEXT(OFFSET('Hygiene Data'!$L$2,0,10*ROW('Hygiene Data'!Q123))),DX129="",ISNUMBER(OFFSET('Hygiene Data'!$Q$5,0,10*ROW('Hygiene Data'!Q123)))),OFFSET('Hygiene Data'!$Q$5,0,10*ROW('Hygiene Data'!Q123)),NA())))</f>
        <v>#N/A</v>
      </c>
      <c r="BJ129" s="87" t="e">
        <f ca="true">+IF(AND(ISTEXT(OFFSET('Hygiene Data'!$L$2,0,10*ROW('Hygiene Data'!Q123))),DY129="Yes"),OFFSET('Hygiene Data'!$Q$7,0,10*ROW('Hygiene Data'!Q123)),IF(AND(ISTEXT(OFFSET('Hygiene Data'!$L$2,0,10*ROW('Hygiene Data'!Q123))),DY129="No",ISNUMBER(OFFSET('Hygiene Data'!$Q$7,0,10*ROW('Hygiene Data'!Q123)))),CONCATENATE("[",ROUND(OFFSET('Hygiene Data'!$Q$7,0,10*ROW('Hygiene Data'!Q123)),0),"]"),IF(AND(ISTEXT(OFFSET('Hygiene Data'!$L$2,0,10*ROW('Hygiene Data'!Q123))),DY129="",ISNUMBER(OFFSET('Hygiene Data'!$Q$7,0,10*ROW('Hygiene Data'!Q123)))),OFFSET('Hygiene Data'!$Q$7,0,10*ROW('Hygiene Data'!Q123)),NA())))</f>
        <v>#N/A</v>
      </c>
      <c r="BK129" s="87" t="e">
        <f ca="true">+IF(AND(ISTEXT(OFFSET('Hygiene Data'!$L$2,0,10*ROW('Hygiene Data'!Q123))),DZ129="Yes"),OFFSET('Hygiene Data'!$Q$9,0,10*ROW('Hygiene Data'!Q123)),IF(AND(ISTEXT(OFFSET('Hygiene Data'!$L$2,0,10*ROW('Hygiene Data'!Q123))),DZ129="No",ISNUMBER(OFFSET('Hygiene Data'!$Q$9,0,10*ROW('Hygiene Data'!Q123)))),CONCATENATE("[",ROUND(OFFSET('Hygiene Data'!$Q$9,0,10*ROW('Hygiene Data'!Q123)),0),"]"),IF(AND(ISTEXT(OFFSET('Hygiene Data'!$L$2,0,10*ROW('Hygiene Data'!Q123))),DZ129="",ISNUMBER(OFFSET('Hygiene Data'!$Q$9,0,10*ROW('Hygiene Data'!Q123)))),OFFSET('Hygiene Data'!$Q$9,0,10*ROW('Hygiene Data'!Q123)),NA())))</f>
        <v>#N/A</v>
      </c>
      <c r="BL129" s="87" t="e">
        <f ca="true">+IF(AND(ISTEXT(OFFSET('Hygiene Data'!$L$2,0,10*ROW('Hygiene Data'!R123))),EA129="Yes"),OFFSET('Hygiene Data'!$R$5,0,10*ROW('Hygiene Data'!R123)),IF(AND(ISTEXT(OFFSET('Hygiene Data'!$L$2,0,10*ROW('Hygiene Data'!R123))),EA129="No",ISNUMBER(OFFSET('Hygiene Data'!$R$5,0,10*ROW('Hygiene Data'!R123)))),CONCATENATE("[",ROUND(OFFSET('Hygiene Data'!$R$5,0,10*ROW('Hygiene Data'!R123)),0),"]"),IF(AND(ISTEXT(OFFSET('Hygiene Data'!$L$2,0,10*ROW('Hygiene Data'!R123))),EA129="",ISNUMBER(OFFSET('Hygiene Data'!$R$5,0,10*ROW('Hygiene Data'!R123)))),OFFSET('Hygiene Data'!$R$5,0,10*ROW('Hygiene Data'!R123)),NA())))</f>
        <v>#N/A</v>
      </c>
      <c r="BM129" s="87" t="e">
        <f ca="true">+IF(AND(ISTEXT(OFFSET('Hygiene Data'!$L$2,0,10*ROW('Hygiene Data'!R123))),EB129="Yes"),OFFSET('Hygiene Data'!$R$7,0,10*ROW('Hygiene Data'!R123)),IF(AND(ISTEXT(OFFSET('Hygiene Data'!$L$2,0,10*ROW('Hygiene Data'!R123))),EB129="No",ISNUMBER(OFFSET('Hygiene Data'!$R$7,0,10*ROW('Hygiene Data'!R123)))),CONCATENATE("[",ROUND(OFFSET('Hygiene Data'!$R$7,0,10*ROW('Hygiene Data'!R123)),0),"]"),IF(AND(ISTEXT(OFFSET('Hygiene Data'!$L$2,0,10*ROW('Hygiene Data'!R123))),EB129="",ISNUMBER(OFFSET('Hygiene Data'!$R$7,0,10*ROW('Hygiene Data'!R123)))),OFFSET('Hygiene Data'!$R$7,0,10*ROW('Hygiene Data'!R123)),NA())))</f>
        <v>#N/A</v>
      </c>
      <c r="BN129" s="87" t="e">
        <f ca="true">+IF(AND(ISTEXT(OFFSET('Hygiene Data'!$L$2,0,10*ROW('Hygiene Data'!R123))),EC129="Yes"),OFFSET('Hygiene Data'!$R$9,0,10*ROW('Hygiene Data'!R123)),IF(AND(ISTEXT(OFFSET('Hygiene Data'!$L$2,0,10*ROW('Hygiene Data'!R123))),EC129="No",ISNUMBER(OFFSET('Hygiene Data'!$R$9,0,10*ROW('Hygiene Data'!R123)))),CONCATENATE("[",ROUND(OFFSET('Hygiene Data'!$R$9,0,10*ROW('Hygiene Data'!R123)),0),"]"),IF(AND(ISTEXT(OFFSET('Hygiene Data'!$L$2,0,10*ROW('Hygiene Data'!R123))),EC129="",ISNUMBER(OFFSET('Hygiene Data'!$R$9,0,10*ROW('Hygiene Data'!R123)))),OFFSET('Hygiene Data'!$R$9,0,10*ROW('Hygiene Data'!R123)),NA())))</f>
        <v>#N/A</v>
      </c>
      <c r="BO129" s="87" t="e">
        <f ca="true">+IF(AND(ISTEXT(OFFSET('Hygiene Data'!$L$2,0,10*ROW('Hygiene Data'!S123))),ED129="Yes"),OFFSET('Hygiene Data'!$S$5,0,10*ROW('Hygiene Data'!S123)),IF(AND(ISTEXT(OFFSET('Hygiene Data'!$L$2,0,10*ROW('Hygiene Data'!S123))),ED129="No",ISNUMBER(OFFSET('Hygiene Data'!$S$5,0,10*ROW('Hygiene Data'!S123)))),CONCATENATE("[",ROUND(OFFSET('Hygiene Data'!$S$5,0,10*ROW('Hygiene Data'!S123)),0),"]"),IF(AND(ISTEXT(OFFSET('Hygiene Data'!$L$2,0,10*ROW('Hygiene Data'!S123))),ED129="",ISNUMBER(OFFSET('Hygiene Data'!$S$5,0,10*ROW('Hygiene Data'!S123)))),OFFSET('Hygiene Data'!$S$5,0,10*ROW('Hygiene Data'!S123)),NA())))</f>
        <v>#N/A</v>
      </c>
      <c r="BP129" s="87" t="e">
        <f ca="true">+IF(AND(ISTEXT(OFFSET('Hygiene Data'!$L$2,0,10*ROW('Hygiene Data'!S123))),EE129="Yes"),OFFSET('Hygiene Data'!$S$7,0,10*ROW('Hygiene Data'!S123)),IF(AND(ISTEXT(OFFSET('Hygiene Data'!$L$2,0,10*ROW('Hygiene Data'!S123))),EE129="No",ISNUMBER(OFFSET('Hygiene Data'!$S$7,0,10*ROW('Hygiene Data'!S123)))),CONCATENATE("[",ROUND(OFFSET('Hygiene Data'!$S$7,0,10*ROW('Hygiene Data'!S123)),0),"]"),IF(AND(ISTEXT(OFFSET('Hygiene Data'!$L$2,0,10*ROW('Hygiene Data'!S123))),EE129="",ISNUMBER(OFFSET('Hygiene Data'!$S$7,0,10*ROW('Hygiene Data'!S123)))),OFFSET('Hygiene Data'!$S$7,0,10*ROW('Hygiene Data'!S123)),NA())))</f>
        <v>#N/A</v>
      </c>
      <c r="BQ129" s="87" t="e">
        <f ca="true">+IF(AND(ISTEXT(OFFSET('Hygiene Data'!$L$2,0,10*ROW('Hygiene Data'!S123))),EF129="Yes"),OFFSET('Hygiene Data'!$S$9,0,10*ROW('Hygiene Data'!S123)),IF(AND(ISTEXT(OFFSET('Hygiene Data'!$L$2,0,10*ROW('Hygiene Data'!S123))),EF129="No",ISNUMBER(OFFSET('Hygiene Data'!$S$9,0,10*ROW('Hygiene Data'!S123)))),CONCATENATE("[",ROUND(OFFSET('Hygiene Data'!$S$9,0,10*ROW('Hygiene Data'!S123)),0),"]"),IF(AND(ISTEXT(OFFSET('Hygiene Data'!$L$2,0,10*ROW('Hygiene Data'!S123))),EF129="",ISNUMBER(OFFSET('Hygiene Data'!$S$9,0,10*ROW('Hygiene Data'!S123)))),OFFSET('Hygiene Data'!$S$9,0,10*ROW('Hygiene Data'!S123)),NA())))</f>
        <v>#N/A</v>
      </c>
      <c r="BR129" s="271"/>
      <c r="BS129" s="271" t="str">
        <f ca="true">+IF(OFFSET('Water Data'!$N$27,0,10*ROW('Water Data'!N123))="","",OFFSET('Water Data'!$N$27,0,10*ROW('Water Data'!N123)))</f>
        <v/>
      </c>
      <c r="BT129" s="271" t="str">
        <f ca="true">+IF(OFFSET('Water Data'!$N$28,0,10*ROW('Water Data'!N123))="","",OFFSET('Water Data'!$N$28,0,10*ROW('Water Data'!N123)))</f>
        <v/>
      </c>
      <c r="BU129" s="271" t="str">
        <f ca="true">+IF(OFFSET('Water Data'!$N$29,0,10*ROW('Water Data'!N123))="","",OFFSET('Water Data'!$N$29,0,10*ROW('Water Data'!N123)))</f>
        <v/>
      </c>
      <c r="BV129" s="271" t="str">
        <f ca="true">+IF(OFFSET('Water Data'!$O$27,0,10*ROW('Water Data'!O123))="","",OFFSET('Water Data'!$O$27,0,10*ROW('Water Data'!O123)))</f>
        <v/>
      </c>
      <c r="BW129" s="271" t="str">
        <f ca="true">+IF(OFFSET('Water Data'!$O$28,0,10*ROW('Water Data'!O123))="","",OFFSET('Water Data'!$O$28,0,10*ROW('Water Data'!O123)))</f>
        <v/>
      </c>
      <c r="BX129" s="271" t="str">
        <f ca="true">+IF(OFFSET('Water Data'!$O$29,0,10*ROW('Water Data'!O123))="","",OFFSET('Water Data'!$O$29,0,10*ROW('Water Data'!O123)))</f>
        <v/>
      </c>
      <c r="BY129" s="271" t="str">
        <f ca="true">+IF(OFFSET('Water Data'!$P$27,0,10*ROW('Water Data'!P123))="","",OFFSET('Water Data'!$P$27,0,10*ROW('Water Data'!P123)))</f>
        <v/>
      </c>
      <c r="BZ129" s="271" t="str">
        <f ca="true">+IF(OFFSET('Water Data'!$P$28,0,10*ROW('Water Data'!P123))="","",OFFSET('Water Data'!$P$28,0,10*ROW('Water Data'!P123)))</f>
        <v/>
      </c>
      <c r="CA129" s="271" t="str">
        <f ca="true">+IF(OFFSET('Water Data'!$P$29,0,10*ROW('Water Data'!P123))="","",OFFSET('Water Data'!$P$29,0,10*ROW('Water Data'!P123)))</f>
        <v/>
      </c>
      <c r="CB129" s="271" t="str">
        <f ca="true">+IF(OFFSET('Water Data'!$Q$27,0,10*ROW('Water Data'!Q123))="","",OFFSET('Water Data'!$Q$27,0,10*ROW('Water Data'!Q123)))</f>
        <v/>
      </c>
      <c r="CC129" s="271" t="str">
        <f ca="true">+IF(OFFSET('Water Data'!$Q$28,0,10*ROW('Water Data'!Q123))="","",OFFSET('Water Data'!$Q$28,0,10*ROW('Water Data'!Q123)))</f>
        <v/>
      </c>
      <c r="CD129" s="271" t="str">
        <f ca="true">+IF(OFFSET('Water Data'!$Q$29,0,10*ROW('Water Data'!Q123))="","",OFFSET('Water Data'!$Q$29,0,10*ROW('Water Data'!Q123)))</f>
        <v/>
      </c>
      <c r="CE129" s="271" t="str">
        <f ca="true">+IF(OFFSET('Water Data'!$R$27,0,10*ROW('Water Data'!R123))="","",OFFSET('Water Data'!$R$27,0,10*ROW('Water Data'!R123)))</f>
        <v/>
      </c>
      <c r="CF129" s="271" t="str">
        <f ca="true">+IF(OFFSET('Water Data'!$R$28,0,10*ROW('Water Data'!R123))="","",OFFSET('Water Data'!$R$28,0,10*ROW('Water Data'!R123)))</f>
        <v/>
      </c>
      <c r="CG129" s="271" t="str">
        <f ca="true">+IF(OFFSET('Water Data'!$R$29,0,10*ROW('Water Data'!R123))="","",OFFSET('Water Data'!$R$29,0,10*ROW('Water Data'!R123)))</f>
        <v/>
      </c>
      <c r="CH129" s="271" t="str">
        <f ca="true">+IF(OFFSET('Water Data'!$S$27,0,10*ROW('Water Data'!S123))="","",OFFSET('Water Data'!$S$27,0,10*ROW('Water Data'!S123)))</f>
        <v/>
      </c>
      <c r="CI129" s="271" t="str">
        <f ca="true">+IF(OFFSET('Water Data'!$S$28,0,10*ROW('Water Data'!S123))="","",OFFSET('Water Data'!$S$28,0,10*ROW('Water Data'!S123)))</f>
        <v/>
      </c>
      <c r="CJ129" s="271" t="str">
        <f ca="true">+IF(OFFSET('Water Data'!$S$29,0,10*ROW('Water Data'!S123))="","",OFFSET('Water Data'!$S$29,0,10*ROW('Water Data'!S123)))</f>
        <v/>
      </c>
      <c r="CK129" s="271" t="str">
        <f ca="true">+IF(OFFSET('Sanitation Data'!$N$28,0,10*ROW('Sanitation Data'!N123))="","",OFFSET('Sanitation Data'!$N$28,0,10*ROW('Sanitation Data'!N123)))</f>
        <v/>
      </c>
      <c r="CL129" s="271" t="str">
        <f ca="true">+IF(OFFSET('Sanitation Data'!$N$29,0,10*ROW('Sanitation Data'!N123))="","",OFFSET('Sanitation Data'!$N$29,0,10*ROW('Sanitation Data'!N123)))</f>
        <v/>
      </c>
      <c r="CM129" s="271" t="str">
        <f ca="true">+IF(OFFSET('Sanitation Data'!$N$30,0,10*ROW('Sanitation Data'!N123))="","",OFFSET('Sanitation Data'!$N$30,0,10*ROW('Sanitation Data'!N123)))</f>
        <v/>
      </c>
      <c r="CN129" s="271" t="str">
        <f ca="true">+IF(OFFSET('Sanitation Data'!$N$31,0,10*ROW('Sanitation Data'!N123))="","",OFFSET('Sanitation Data'!$N$31,0,10*ROW('Sanitation Data'!N123)))</f>
        <v/>
      </c>
      <c r="CO129" s="271" t="str">
        <f ca="true">+IF(OFFSET('Sanitation Data'!$N$32,0,10*ROW('Sanitation Data'!N123))="","",OFFSET('Sanitation Data'!$N$32,0,10*ROW('Sanitation Data'!N123)))</f>
        <v/>
      </c>
      <c r="CP129" s="271" t="str">
        <f ca="true">+IF(OFFSET('Sanitation Data'!$O$28,0,10*ROW('Sanitation Data'!O123))="","",OFFSET('Sanitation Data'!$O$28,0,10*ROW('Sanitation Data'!O123)))</f>
        <v/>
      </c>
      <c r="CQ129" s="271" t="str">
        <f ca="true">+IF(OFFSET('Sanitation Data'!$O$29,0,10*ROW('Sanitation Data'!O123))="","",OFFSET('Sanitation Data'!$O$29,0,10*ROW('Sanitation Data'!O123)))</f>
        <v/>
      </c>
      <c r="CR129" s="271" t="str">
        <f ca="true">+IF(OFFSET('Sanitation Data'!$O$30,0,10*ROW('Sanitation Data'!O123))="","",OFFSET('Sanitation Data'!$O$30,0,10*ROW('Sanitation Data'!O123)))</f>
        <v/>
      </c>
      <c r="CS129" s="271" t="str">
        <f ca="true">+IF(OFFSET('Sanitation Data'!$O$31,0,10*ROW('Sanitation Data'!O123))="","",OFFSET('Sanitation Data'!$O$31,0,10*ROW('Sanitation Data'!O123)))</f>
        <v/>
      </c>
      <c r="CT129" s="271" t="str">
        <f ca="true">+IF(OFFSET('Sanitation Data'!$O$32,0,10*ROW('Sanitation Data'!O123))="","",OFFSET('Sanitation Data'!$O$32,0,10*ROW('Sanitation Data'!O123)))</f>
        <v/>
      </c>
      <c r="CU129" s="271" t="str">
        <f ca="true">+IF(OFFSET('Sanitation Data'!$P$28,0,10*ROW('Sanitation Data'!P123))="","",OFFSET('Sanitation Data'!$P$28,0,10*ROW('Sanitation Data'!P123)))</f>
        <v/>
      </c>
      <c r="CV129" s="271" t="str">
        <f ca="true">+IF(OFFSET('Sanitation Data'!$P$29,0,10*ROW('Sanitation Data'!P123))="","",OFFSET('Sanitation Data'!$P$29,0,10*ROW('Sanitation Data'!P123)))</f>
        <v/>
      </c>
      <c r="CW129" s="271" t="str">
        <f ca="true">+IF(OFFSET('Sanitation Data'!$P$30,0,10*ROW('Sanitation Data'!P123))="","",OFFSET('Sanitation Data'!$P$30,0,10*ROW('Sanitation Data'!P123)))</f>
        <v/>
      </c>
      <c r="CX129" s="271" t="str">
        <f ca="true">+IF(OFFSET('Sanitation Data'!$P$31,0,10*ROW('Sanitation Data'!P123))="","",OFFSET('Sanitation Data'!$P$31,0,10*ROW('Sanitation Data'!P123)))</f>
        <v/>
      </c>
      <c r="CY129" s="271" t="str">
        <f ca="true">+IF(OFFSET('Sanitation Data'!$P$32,0,10*ROW('Sanitation Data'!P123))="","",OFFSET('Sanitation Data'!$P$32,0,10*ROW('Sanitation Data'!P123)))</f>
        <v/>
      </c>
      <c r="CZ129" s="271" t="str">
        <f ca="true">+IF(OFFSET('Sanitation Data'!$Q$28,0,10*ROW('Sanitation Data'!Q123))="","",OFFSET('Sanitation Data'!$Q$28,0,10*ROW('Sanitation Data'!Q123)))</f>
        <v/>
      </c>
      <c r="DA129" s="271" t="str">
        <f ca="true">+IF(OFFSET('Sanitation Data'!$Q$29,0,10*ROW('Sanitation Data'!Q123))="","",OFFSET('Sanitation Data'!$Q$29,0,10*ROW('Sanitation Data'!Q123)))</f>
        <v/>
      </c>
      <c r="DB129" s="271" t="str">
        <f ca="true">+IF(OFFSET('Sanitation Data'!$Q$30,0,10*ROW('Sanitation Data'!Q123))="","",OFFSET('Sanitation Data'!$Q$30,0,10*ROW('Sanitation Data'!Q123)))</f>
        <v/>
      </c>
      <c r="DC129" s="271" t="str">
        <f ca="true">+IF(OFFSET('Sanitation Data'!$Q$31,0,10*ROW('Sanitation Data'!Q123))="","",OFFSET('Sanitation Data'!$Q$31,0,10*ROW('Sanitation Data'!Q123)))</f>
        <v/>
      </c>
      <c r="DD129" s="271" t="str">
        <f ca="true">+IF(OFFSET('Sanitation Data'!$Q$32,0,10*ROW('Sanitation Data'!Q123))="","",OFFSET('Sanitation Data'!$Q$32,0,10*ROW('Sanitation Data'!Q123)))</f>
        <v/>
      </c>
      <c r="DE129" s="271" t="str">
        <f ca="true">+IF(OFFSET('Sanitation Data'!$R$28,0,10*ROW('Sanitation Data'!R123))="","",OFFSET('Sanitation Data'!$R$28,0,10*ROW('Sanitation Data'!R123)))</f>
        <v/>
      </c>
      <c r="DF129" s="271" t="str">
        <f ca="true">+IF(OFFSET('Sanitation Data'!$R$29,0,10*ROW('Sanitation Data'!R123))="","",OFFSET('Sanitation Data'!$R$29,0,10*ROW('Sanitation Data'!R123)))</f>
        <v/>
      </c>
      <c r="DG129" s="271" t="str">
        <f ca="true">+IF(OFFSET('Sanitation Data'!$R$30,0,10*ROW('Sanitation Data'!R123))="","",OFFSET('Sanitation Data'!$R$30,0,10*ROW('Sanitation Data'!R123)))</f>
        <v/>
      </c>
      <c r="DH129" s="271" t="str">
        <f ca="true">+IF(OFFSET('Sanitation Data'!$R$31,0,10*ROW('Sanitation Data'!R123))="","",OFFSET('Sanitation Data'!$R$31,0,10*ROW('Sanitation Data'!R123)))</f>
        <v/>
      </c>
      <c r="DI129" s="271" t="str">
        <f ca="true">+IF(OFFSET('Sanitation Data'!$R$32,0,10*ROW('Sanitation Data'!R123))="","",OFFSET('Sanitation Data'!$R$32,0,10*ROW('Sanitation Data'!R123)))</f>
        <v/>
      </c>
      <c r="DJ129" s="271" t="str">
        <f ca="true">+IF(OFFSET('Sanitation Data'!$S$28,0,10*ROW('Sanitation Data'!S123))="","",OFFSET('Sanitation Data'!$S$28,0,10*ROW('Sanitation Data'!S123)))</f>
        <v/>
      </c>
      <c r="DK129" s="271" t="str">
        <f ca="true">+IF(OFFSET('Sanitation Data'!$S$29,0,10*ROW('Sanitation Data'!S123))="","",OFFSET('Sanitation Data'!$S$29,0,10*ROW('Sanitation Data'!S123)))</f>
        <v/>
      </c>
      <c r="DL129" s="271" t="str">
        <f ca="true">+IF(OFFSET('Sanitation Data'!$S$30,0,10*ROW('Sanitation Data'!S123))="","",OFFSET('Sanitation Data'!$S$30,0,10*ROW('Sanitation Data'!S123)))</f>
        <v/>
      </c>
      <c r="DM129" s="271" t="str">
        <f ca="true">+IF(OFFSET('Sanitation Data'!$S$31,0,10*ROW('Sanitation Data'!S123))="","",OFFSET('Sanitation Data'!$S$31,0,10*ROW('Sanitation Data'!S123)))</f>
        <v/>
      </c>
      <c r="DN129" s="271" t="str">
        <f ca="true">+IF(OFFSET('Sanitation Data'!$S$32,0,10*ROW('Sanitation Data'!S123))="","",OFFSET('Sanitation Data'!$S$32,0,10*ROW('Sanitation Data'!S123)))</f>
        <v/>
      </c>
      <c r="DO129" s="271" t="str">
        <f ca="true">+IF(OFFSET('Hygiene Data'!$N$11,0,10*ROW('Hygiene Data'!N123))="","",OFFSET('Hygiene Data'!$N$11,0,10*ROW('Hygiene Data'!N123)))</f>
        <v/>
      </c>
      <c r="DP129" s="271" t="str">
        <f ca="true">+IF(OFFSET('Hygiene Data'!$N$12,0,10*ROW('Hygiene Data'!N123))="","",OFFSET('Hygiene Data'!$N$12,0,10*ROW('Hygiene Data'!N123)))</f>
        <v/>
      </c>
      <c r="DQ129" s="271" t="str">
        <f ca="true">+IF(OFFSET('Hygiene Data'!$N$13,0,10*ROW('Hygiene Data'!N123))="","",OFFSET('Hygiene Data'!$N$13,0,10*ROW('Hygiene Data'!N123)))</f>
        <v/>
      </c>
      <c r="DR129" s="271" t="str">
        <f ca="true">+IF(OFFSET('Hygiene Data'!$O$11,0,10*ROW('Hygiene Data'!O123))="","",OFFSET('Hygiene Data'!$O$11,0,10*ROW('Hygiene Data'!O123)))</f>
        <v/>
      </c>
      <c r="DS129" s="271" t="str">
        <f ca="true">+IF(OFFSET('Hygiene Data'!$O$12,0,10*ROW('Hygiene Data'!O123))="","",OFFSET('Hygiene Data'!$O$12,0,10*ROW('Hygiene Data'!O123)))</f>
        <v/>
      </c>
      <c r="DT129" s="271" t="str">
        <f ca="true">+IF(OFFSET('Hygiene Data'!$O$13,0,10*ROW('Hygiene Data'!O123))="","",OFFSET('Hygiene Data'!$O$13,0,10*ROW('Hygiene Data'!O123)))</f>
        <v/>
      </c>
      <c r="DU129" s="271" t="str">
        <f ca="true">+IF(OFFSET('Hygiene Data'!$P$11,0,10*ROW('Hygiene Data'!P123))="","",OFFSET('Hygiene Data'!$P$11,0,10*ROW('Hygiene Data'!P123)))</f>
        <v/>
      </c>
      <c r="DV129" s="271" t="str">
        <f ca="true">+IF(OFFSET('Hygiene Data'!$P$12,0,10*ROW('Hygiene Data'!P123))="","",OFFSET('Hygiene Data'!$P$12,0,10*ROW('Hygiene Data'!P123)))</f>
        <v/>
      </c>
      <c r="DW129" s="271" t="str">
        <f ca="true">+IF(OFFSET('Hygiene Data'!$P$13,0,10*ROW('Hygiene Data'!P123))="","",OFFSET('Hygiene Data'!$P$13,0,10*ROW('Hygiene Data'!P123)))</f>
        <v/>
      </c>
      <c r="DX129" s="271" t="str">
        <f ca="true">+IF(OFFSET('Hygiene Data'!$Q$11,0,10*ROW('Hygiene Data'!Q123))="","",OFFSET('Hygiene Data'!$Q$11,0,10*ROW('Hygiene Data'!Q123)))</f>
        <v/>
      </c>
      <c r="DY129" s="271" t="str">
        <f ca="true">+IF(OFFSET('Hygiene Data'!$Q$12,0,10*ROW('Hygiene Data'!Q123))="","",OFFSET('Hygiene Data'!$Q$12,0,10*ROW('Hygiene Data'!Q123)))</f>
        <v/>
      </c>
      <c r="DZ129" s="271" t="str">
        <f ca="true">+IF(OFFSET('Hygiene Data'!$Q$13,0,10*ROW('Hygiene Data'!Q123))="","",OFFSET('Hygiene Data'!$Q$13,0,10*ROW('Hygiene Data'!Q123)))</f>
        <v/>
      </c>
      <c r="EA129" s="271" t="str">
        <f ca="true">+IF(OFFSET('Hygiene Data'!$R$11,0,10*ROW('Hygiene Data'!R123))="","",OFFSET('Hygiene Data'!$R$11,0,10*ROW('Hygiene Data'!R123)))</f>
        <v/>
      </c>
      <c r="EB129" s="271" t="str">
        <f ca="true">+IF(OFFSET('Hygiene Data'!$R$12,0,10*ROW('Hygiene Data'!R123))="","",OFFSET('Hygiene Data'!$R$12,0,10*ROW('Hygiene Data'!R123)))</f>
        <v/>
      </c>
      <c r="EC129" s="271" t="str">
        <f ca="true">+IF(OFFSET('Hygiene Data'!$R$13,0,10*ROW('Hygiene Data'!R123))="","",OFFSET('Hygiene Data'!$R$13,0,10*ROW('Hygiene Data'!R123)))</f>
        <v/>
      </c>
      <c r="ED129" s="271" t="str">
        <f ca="true">+IF(OFFSET('Hygiene Data'!$S$11,0,10*ROW('Hygiene Data'!S123))="","",OFFSET('Hygiene Data'!$S$11,0,10*ROW('Hygiene Data'!S123)))</f>
        <v/>
      </c>
      <c r="EE129" s="271" t="str">
        <f ca="true">+IF(OFFSET('Hygiene Data'!$S$12,0,10*ROW('Hygiene Data'!S123))="","",OFFSET('Hygiene Data'!$S$12,0,10*ROW('Hygiene Data'!S123)))</f>
        <v/>
      </c>
      <c r="EF129" s="271" t="str">
        <f ca="true">+IF(OFFSET('Hygiene Data'!$S$13,0,10*ROW('Hygiene Data'!S123))="","",OFFSET('Hygiene Data'!$S$13,0,10*ROW('Hygiene Data'!S123)))</f>
        <v/>
      </c>
    </row>
    <row xmlns:x14ac="http://schemas.microsoft.com/office/spreadsheetml/2009/9/ac" r="130" x14ac:dyDescent="0.2">
      <c r="A130" s="32" t="str">
        <f ca="true">+IF(OFFSET('Water Data'!$L$2,0,10*ROW('Water Data'!O124))="","",OFFSET('Water Data'!$L$2,0,10*ROW('Water Data'!O124)))</f>
        <v/>
      </c>
      <c r="B130" s="32" t="str">
        <f ca="true">+IF(OFFSET('Water Data'!$M$2,0,10*ROW('Water Data'!P124))="","",OFFSET('Water Data'!$M$2,0,10*ROW('Water Data'!P124)))</f>
        <v/>
      </c>
      <c r="C130" s="327" t="str">
        <f t="shared" ca="true" si="1"/>
        <v/>
      </c>
      <c r="D130" s="85" t="e">
        <f ca="true">+IF(AND(ISTEXT(OFFSET('Water Data'!$L$2,0,10*ROW('Water Data'!N124))),BS130="Yes"),100-OFFSET('Water Data'!$N$4,0,10*ROW('Water Data'!N124)),IF(AND(ISTEXT(OFFSET('Water Data'!$L$2,0,10*ROW('Water Data'!N124))),BS130="No",ISNUMBER(OFFSET('Water Data'!$N$4,0,10*ROW('Water Data'!N124)))),CONCATENATE("[",ROUND(100-OFFSET('Water Data'!$N$4,0,10*ROW('Water Data'!N124)),0),"]"),IF(AND(ISTEXT(OFFSET('Water Data'!$L$2,0,10*ROW('Water Data'!N124))),BS130="",ISNUMBER(OFFSET('Water Data'!$N$4,0,10*ROW('Water Data'!N124)))),100-OFFSET('Water Data'!$N$4,0,10*ROW('Water Data'!N124)),NA())))</f>
        <v>#N/A</v>
      </c>
      <c r="E130" s="85" t="e">
        <f ca="true">+IF(AND(ISTEXT(OFFSET('Water Data'!$L$2,0,10*ROW('Water Data'!O124))),BT130="Yes"),OFFSET('Water Data'!$N$6,0,10*ROW('Water Data'!N124)),IF(AND(ISTEXT(OFFSET('Water Data'!$L$2,0,10*ROW('Water Data'!N124))),BT130="No",ISNUMBER(OFFSET('Water Data'!$N$6,0,10*ROW('Water Data'!N124)))),CONCATENATE("[",ROUND(OFFSET('Water Data'!$N$6,0,10*ROW('Water Data'!N124)),0),"]"),IF(AND(ISTEXT(OFFSET('Water Data'!$L$2,0,10*ROW('Water Data'!N124))),BT130="",ISNUMBER(OFFSET('Water Data'!$N$6,0,10*ROW('Water Data'!N124)))),OFFSET('Water Data'!$N$6,0,10*ROW('Water Data'!N124)),NA())))</f>
        <v>#N/A</v>
      </c>
      <c r="F130" s="85" t="e">
        <f ca="true">+IF(AND(ISTEXT(OFFSET('Water Data'!$L$2,0,10*ROW('Water Data'!N124))),BU130="Yes"),OFFSET('Water Data'!$N$9,0,10*ROW('Water Data'!N124)),IF(AND(ISTEXT(OFFSET('Water Data'!$L$2,0,10*ROW('Water Data'!N124))),BU130="No",ISNUMBER(OFFSET('Water Data'!$N$9,0,10*ROW('Water Data'!N124)))),CONCATENATE("[",ROUND(OFFSET('Water Data'!$N$9,0,10*ROW('Water Data'!N124)),0),"]"),IF(AND(ISTEXT(OFFSET('Water Data'!$L$2,0,10*ROW('Water Data'!N124))),BU130="",ISNUMBER(OFFSET('Water Data'!$N$9,0,10*ROW('Water Data'!N124)))),OFFSET('Water Data'!$N$9,0,10*ROW('Water Data'!N124)),NA())))</f>
        <v>#N/A</v>
      </c>
      <c r="G130" s="85" t="e">
        <f ca="true">+IF(AND(ISTEXT(OFFSET('Water Data'!$L$2,0,10*ROW('Water Data'!O124))),BV130="Yes"),100-OFFSET('Water Data'!$O$4,0,10*ROW('Water Data'!O124)),IF(AND(ISTEXT(OFFSET('Water Data'!$L$2,0,10*ROW('Water Data'!O124))),BV130="No",ISNUMBER(OFFSET('Water Data'!$O$4,0,10*ROW('Water Data'!O124)))),CONCATENATE("[",ROUND(100-OFFSET('Water Data'!$O$4,0,10*ROW('Water Data'!O124)),0),"]"),IF(AND(ISTEXT(OFFSET('Water Data'!$L$2,0,10*ROW('Water Data'!O124))),BV130="",ISNUMBER(OFFSET('Water Data'!$O$4,0,10*ROW('Water Data'!O124)))),100-OFFSET('Water Data'!$O$4,0,10*ROW('Water Data'!O124)),NA())))</f>
        <v>#N/A</v>
      </c>
      <c r="H130" s="85" t="e">
        <f ca="true">+IF(AND(ISTEXT(OFFSET('Water Data'!$L$2,0,10*ROW('Water Data'!O124))),BW130="Yes"),OFFSET('Water Data'!$O$6,0,10*ROW('Water Data'!O124)),IF(AND(ISTEXT(OFFSET('Water Data'!$L$2,0,10*ROW('Water Data'!O124))),BW130="No",ISNUMBER(OFFSET('Water Data'!$O$6,0,10*ROW('Water Data'!O124)))),CONCATENATE("[",ROUND(OFFSET('Water Data'!$N$6,0,10*ROW('Water Data'!O124)),0),"]"),IF(AND(ISTEXT(OFFSET('Water Data'!$L$2,0,10*ROW('Water Data'!O124))),BW130="",ISNUMBER(OFFSET('Water Data'!$O$6,0,10*ROW('Water Data'!O124)))),OFFSET('Water Data'!$O$6,0,10*ROW('Water Data'!O124)),NA())))</f>
        <v>#N/A</v>
      </c>
      <c r="I130" s="85" t="e">
        <f ca="true">+IF(AND(ISTEXT(OFFSET('Water Data'!$L$2,0,10*ROW('Water Data'!O124))),BX130="Yes"),OFFSET('Water Data'!$O$9,0,10*ROW('Water Data'!O124)),IF(AND(ISTEXT(OFFSET('Water Data'!$L$2,0,10*ROW('Water Data'!O124))),BX130="No",ISNUMBER(OFFSET('Water Data'!$O$9,0,10*ROW('Water Data'!O124)))),CONCATENATE("[",ROUND(OFFSET('Water Data'!$O$9,0,10*ROW('Water Data'!O124)),0),"]"),IF(AND(ISTEXT(OFFSET('Water Data'!$L$2,0,10*ROW('Water Data'!O124))),BX130="",ISNUMBER(OFFSET('Water Data'!$O$9,0,10*ROW('Water Data'!O124)))),OFFSET('Water Data'!$O$9,0,10*ROW('Water Data'!O124)),NA())))</f>
        <v>#N/A</v>
      </c>
      <c r="J130" s="85" t="e">
        <f ca="true">+IF(AND(ISTEXT(OFFSET('Water Data'!$L$2,0,10*ROW('Water Data'!P124))),BY130="Yes"),100-OFFSET('Water Data'!$P$4,0,10*ROW('Water Data'!P124)),IF(AND(ISTEXT(OFFSET('Water Data'!$L$2,0,10*ROW('Water Data'!P124))),BY130="No",ISNUMBER(OFFSET('Water Data'!$P$4,0,10*ROW('Water Data'!P124)))),CONCATENATE("[",ROUND(100-OFFSET('Water Data'!$P$4,0,10*ROW('Water Data'!P124)),0),"]"),IF(AND(ISTEXT(OFFSET('Water Data'!$L$2,0,10*ROW('Water Data'!P124))),BY130="",ISNUMBER(OFFSET('Water Data'!$P$4,0,10*ROW('Water Data'!P124)))),100-OFFSET('Water Data'!$P$4,0,10*ROW('Water Data'!P124)),NA())))</f>
        <v>#N/A</v>
      </c>
      <c r="K130" s="85" t="e">
        <f ca="true">+IF(AND(ISTEXT(OFFSET('Water Data'!$L$2,0,10*ROW('Water Data'!P124))),BZ130="Yes"),OFFSET('Water Data'!$P$6,0,10*ROW('Water Data'!P124)),IF(AND(ISTEXT(OFFSET('Water Data'!$L$2,0,10*ROW('Water Data'!P124))),BZ130="No",ISNUMBER(OFFSET('Water Data'!$P$6,0,10*ROW('Water Data'!P124)))),CONCATENATE("[",ROUND(OFFSET('Water Data'!$P$6,0,10*ROW('Water Data'!P124)),0),"]"),IF(AND(ISTEXT(OFFSET('Water Data'!$L$2,0,10*ROW('Water Data'!P124))),BZ130="",ISNUMBER(OFFSET('Water Data'!$P$6,0,10*ROW('Water Data'!P124)))),OFFSET('Water Data'!$P$6,0,10*ROW('Water Data'!P124)),NA())))</f>
        <v>#N/A</v>
      </c>
      <c r="L130" s="85" t="e">
        <f ca="true">+IF(AND(ISTEXT(OFFSET('Water Data'!$L$2,0,10*ROW('Water Data'!P124))),CA130="Yes"),OFFSET('Water Data'!$P$9,0,10*ROW('Water Data'!P124)),IF(AND(ISTEXT(OFFSET('Water Data'!$L$2,0,10*ROW('Water Data'!P124))),CA130="No",ISNUMBER(OFFSET('Water Data'!$P$9,0,10*ROW('Water Data'!P124)))),CONCATENATE("[",ROUND(OFFSET('Water Data'!$P$9,0,10*ROW('Water Data'!P124)),0),"]"),IF(AND(ISTEXT(OFFSET('Water Data'!$L$2,0,10*ROW('Water Data'!P124))),CA130="",ISNUMBER(OFFSET('Water Data'!$P$9,0,10*ROW('Water Data'!P124)))),OFFSET('Water Data'!$P$9,0,10*ROW('Water Data'!P124)),NA())))</f>
        <v>#N/A</v>
      </c>
      <c r="M130" s="85" t="e">
        <f ca="true">+IF(AND(ISTEXT(OFFSET('Water Data'!$L$2,0,10*ROW('Water Data'!Q124))),CB130="Yes"),100-OFFSET('Water Data'!$Q$4,0,10*ROW('Water Data'!Q124)),IF(AND(ISTEXT(OFFSET('Water Data'!$L$2,0,10*ROW('Water Data'!Q124))),CB130="No",ISNUMBER(OFFSET('Water Data'!$Q$4,0,10*ROW('Water Data'!Q124)))),CONCATENATE("[",ROUND(100-OFFSET('Water Data'!$Q$4,0,10*ROW('Water Data'!Q124)),0),"]"),IF(AND(ISTEXT(OFFSET('Water Data'!$L$2,0,10*ROW('Water Data'!Q124))),CB130="",ISNUMBER(OFFSET('Water Data'!$Q$4,0,10*ROW('Water Data'!Q124)))),100-OFFSET('Water Data'!$Q$4,0,10*ROW('Water Data'!Q124)),NA())))</f>
        <v>#N/A</v>
      </c>
      <c r="N130" s="85" t="e">
        <f ca="true">+IF(AND(ISTEXT(OFFSET('Water Data'!$L$2,0,10*ROW('Water Data'!Q124))),CC130="Yes"),OFFSET('Water Data'!$Q$6,0,10*ROW('Water Data'!Q124)),IF(AND(ISTEXT(OFFSET('Water Data'!$L$2,0,10*ROW('Water Data'!Q124))),CC130="No",ISNUMBER(OFFSET('Water Data'!$Q$6,0,10*ROW('Water Data'!Q124)))),CONCATENATE("[",ROUND(OFFSET('Water Data'!$Q$6,0,10*ROW('Water Data'!Q124)),0),"]"),IF(AND(ISTEXT(OFFSET('Water Data'!$L$2,0,10*ROW('Water Data'!Q124))),CC130="",ISNUMBER(OFFSET('Water Data'!$Q$6,0,10*ROW('Water Data'!Q124)))),OFFSET('Water Data'!$Q$6,0,10*ROW('Water Data'!Q124)),NA())))</f>
        <v>#N/A</v>
      </c>
      <c r="O130" s="85" t="e">
        <f ca="true">+IF(AND(ISTEXT(OFFSET('Water Data'!$L$2,0,10*ROW('Water Data'!Q124))),CD130="Yes"),OFFSET('Water Data'!$Q$9,0,10*ROW('Water Data'!Q124)),IF(AND(ISTEXT(OFFSET('Water Data'!$L$2,0,10*ROW('Water Data'!Q124))),CD130="No",ISNUMBER(OFFSET('Water Data'!$Q$9,0,10*ROW('Water Data'!Q124)))),CONCATENATE("[",ROUND(OFFSET('Water Data'!$Q$9,0,10*ROW('Water Data'!Q124)),0),"]"),IF(AND(ISTEXT(OFFSET('Water Data'!$L$2,0,10*ROW('Water Data'!Q124))),CD130="",ISNUMBER(OFFSET('Water Data'!$Q$9,0,10*ROW('Water Data'!Q124)))),OFFSET('Water Data'!$Q$9,0,10*ROW('Water Data'!Q124)),NA())))</f>
        <v>#N/A</v>
      </c>
      <c r="P130" s="85" t="e">
        <f ca="true">+IF(AND(ISTEXT(OFFSET('Water Data'!$L$2,0,10*ROW('Water Data'!R124))),CE130="Yes"),100-OFFSET('Water Data'!$R$4,0,10*ROW('Water Data'!R124)),IF(AND(ISTEXT(OFFSET('Water Data'!$L$2,0,10*ROW('Water Data'!R124))),CE130="No",ISNUMBER(OFFSET('Water Data'!$R$4,0,10*ROW('Water Data'!R124)))),CONCATENATE("[",ROUND(100-OFFSET('Water Data'!$R$4,0,10*ROW('Water Data'!R124)),0),"]"),IF(AND(ISTEXT(OFFSET('Water Data'!$L$2,0,10*ROW('Water Data'!R124))),CE130="",ISNUMBER(OFFSET('Water Data'!$R$4,0,10*ROW('Water Data'!R124)))),100-OFFSET('Water Data'!$R$4,0,10*ROW('Water Data'!R124)),NA())))</f>
        <v>#N/A</v>
      </c>
      <c r="Q130" s="85" t="e">
        <f ca="true">+IF(AND(ISTEXT(OFFSET('Water Data'!$L$2,0,10*ROW('Water Data'!R124))),CF130="Yes"),OFFSET('Water Data'!$R$6,0,10*ROW('Water Data'!R124)),IF(AND(ISTEXT(OFFSET('Water Data'!$L$2,0,10*ROW('Water Data'!R124))),CF130="No",ISNUMBER(OFFSET('Water Data'!$R$6,0,10*ROW('Water Data'!R124)))),CONCATENATE("[",ROUND(OFFSET('Water Data'!$R$6,0,10*ROW('Water Data'!R124)),0),"]"),IF(AND(ISTEXT(OFFSET('Water Data'!$L$2,0,10*ROW('Water Data'!R124))),CF130="",ISNUMBER(OFFSET('Water Data'!$R$6,0,10*ROW('Water Data'!R124)))),OFFSET('Water Data'!$R$6,0,10*ROW('Water Data'!R124)),NA())))</f>
        <v>#N/A</v>
      </c>
      <c r="R130" s="85" t="e">
        <f ca="true">+IF(AND(ISTEXT(OFFSET('Water Data'!$L$2,0,10*ROW('Water Data'!R124))),CG130="Yes"),OFFSET('Water Data'!$R$9,0,10*ROW('Water Data'!R124)),IF(AND(ISTEXT(OFFSET('Water Data'!$L$2,0,10*ROW('Water Data'!R124))),CG130="No",ISNUMBER(OFFSET('Water Data'!$R$9,0,10*ROW('Water Data'!R124)))),CONCATENATE("[",ROUND(OFFSET('Water Data'!$R$9,0,10*ROW('Water Data'!R124)),0),"]"),IF(AND(ISTEXT(OFFSET('Water Data'!$L$2,0,10*ROW('Water Data'!R124))),CG130="",ISNUMBER(OFFSET('Water Data'!$R$9,0,10*ROW('Water Data'!R124)))),OFFSET('Water Data'!$R$9,0,10*ROW('Water Data'!R124)),NA())))</f>
        <v>#N/A</v>
      </c>
      <c r="S130" s="85" t="e">
        <f ca="true">+IF(AND(ISTEXT(OFFSET('Water Data'!$L$2,0,10*ROW('Water Data'!S124))),CH130="Yes"),100-OFFSET('Water Data'!$S$4,0,10*ROW('Water Data'!S124)),IF(AND(ISTEXT(OFFSET('Water Data'!$L$2,0,10*ROW('Water Data'!S124))),CH130="No",ISNUMBER(OFFSET('Water Data'!$S$4,0,10*ROW('Water Data'!S124)))),CONCATENATE("[",ROUND(100-OFFSET('Water Data'!$S$4,0,10*ROW('Water Data'!S124)),0),"]"),IF(AND(ISTEXT(OFFSET('Water Data'!$L$2,0,10*ROW('Water Data'!S124))),CH130="",ISNUMBER(OFFSET('Water Data'!$S$4,0,10*ROW('Water Data'!S124)))),100-OFFSET('Water Data'!$S$4,0,10*ROW('Water Data'!S124)),NA())))</f>
        <v>#N/A</v>
      </c>
      <c r="T130" s="85" t="e">
        <f ca="true">+IF(AND(ISTEXT(OFFSET('Water Data'!$L$2,0,10*ROW('Water Data'!S124))),CI130="Yes"),OFFSET('Water Data'!$S$6,0,10*ROW('Water Data'!S124)),IF(AND(ISTEXT(OFFSET('Water Data'!$L$2,0,10*ROW('Water Data'!S124))),CI130="No",ISNUMBER(OFFSET('Water Data'!$S$6,0,10*ROW('Water Data'!S124)))),CONCATENATE("[",ROUND(OFFSET('Water Data'!$S$6,0,10*ROW('Water Data'!S124)),0),"]"),IF(AND(ISTEXT(OFFSET('Water Data'!$L$2,0,10*ROW('Water Data'!S124))),CI130="",ISNUMBER(OFFSET('Water Data'!$S$6,0,10*ROW('Water Data'!S124)))),OFFSET('Water Data'!$S$6,0,10*ROW('Water Data'!S124)),NA())))</f>
        <v>#N/A</v>
      </c>
      <c r="U130" s="85" t="e">
        <f ca="true">+IF(AND(ISTEXT(OFFSET('Water Data'!$L$2,0,10*ROW('Water Data'!S124))),CJ130="Yes"),OFFSET('Water Data'!$S$9,0,10*ROW('Water Data'!S124)),IF(AND(ISTEXT(OFFSET('Water Data'!$L$2,0,10*ROW('Water Data'!S124))),CJ130="No",ISNUMBER(OFFSET('Water Data'!$S$9,0,10*ROW('Water Data'!S124)))),CONCATENATE("[",ROUND(OFFSET('Water Data'!$S$9,0,10*ROW('Water Data'!S124)),0),"]"),IF(AND(ISTEXT(OFFSET('Water Data'!$L$2,0,10*ROW('Water Data'!S124))),CJ130="",ISNUMBER(OFFSET('Water Data'!$S$9,0,10*ROW('Water Data'!S124)))),OFFSET('Water Data'!$S$9,0,10*ROW('Water Data'!S124)),NA())))</f>
        <v>#N/A</v>
      </c>
      <c r="V130" s="86" t="e">
        <f ca="true">+IF(AND(ISTEXT(OFFSET('Sanitation Data'!$L$2,0,10*ROW('Sanitation Data'!N124))),CK130="Yes"),100-OFFSET('Sanitation Data'!$N$4,0,10*ROW('Sanitation Data'!N124)),IF(AND(ISTEXT(OFFSET('Sanitation Data'!$L$2,0,10*ROW('Sanitation Data'!N124))),CK130="No",ISNUMBER(OFFSET('Sanitation Data'!$N$4,0,10*ROW('Sanitation Data'!N124)))),CONCATENATE("[",ROUND(100-OFFSET('Sanitation Data'!$N$4,0,10*ROW('Sanitation Data'!N124)),0),"]"),IF(AND(ISTEXT(OFFSET('Sanitation Data'!$L$2,0,10*ROW('Sanitation Data'!N124))),CK130="",ISNUMBER(OFFSET('Sanitation Data'!$N$4,0,10*ROW('Sanitation Data'!N124)))),100-OFFSET('Sanitation Data'!$N$4,0,10*ROW('Sanitation Data'!N124)),NA())))</f>
        <v>#N/A</v>
      </c>
      <c r="W130" s="86" t="e">
        <f ca="true">+IF(AND(ISTEXT(OFFSET('Sanitation Data'!$L$2,0,10*ROW('Sanitation Data'!N124))),CL130="Yes"),OFFSET('Sanitation Data'!$N$6,0,10*ROW('Sanitation Data'!N124)),IF(AND(ISTEXT(OFFSET('Sanitation Data'!$L$2,0,10*ROW('Sanitation Data'!N124))),CL130="No",ISNUMBER(OFFSET('Sanitation Data'!$N$6,0,10*ROW('Sanitation Data'!N124)))),CONCATENATE("[",ROUND(OFFSET('Sanitation Data'!$N$6,0,10*ROW('Sanitation Data'!N124)),0),"]"),IF(AND(ISTEXT(OFFSET('Sanitation Data'!$L$2,0,10*ROW('Sanitation Data'!N124))),CL130="",ISNUMBER(OFFSET('Sanitation Data'!$N$6,0,10*ROW('Sanitation Data'!N124)))),OFFSET('Sanitation Data'!$N$6,0,10*ROW('Sanitation Data'!N124)),NA())))</f>
        <v>#N/A</v>
      </c>
      <c r="X130" s="86" t="e">
        <f ca="true">+IF(AND(ISTEXT(OFFSET('Sanitation Data'!$L$2,0,10*ROW('Sanitation Data'!N124))),CM130="Yes"),OFFSET('Sanitation Data'!$N$10,0,10*ROW('Sanitation Data'!N124)),IF(AND(ISTEXT(OFFSET('Sanitation Data'!$L$2,0,10*ROW('Sanitation Data'!N124))),CM130="No",ISNUMBER(OFFSET('Sanitation Data'!$N$10,0,10*ROW('Sanitation Data'!N124)))),CONCATENATE("[",ROUND(OFFSET('Sanitation Data'!$N$10,0,10*ROW('Sanitation Data'!N124)),0),"]"),IF(AND(ISTEXT(OFFSET('Sanitation Data'!$L$2,0,10*ROW('Sanitation Data'!N124))),CM130="",ISNUMBER(OFFSET('Sanitation Data'!$N$10,0,10*ROW('Sanitation Data'!N124)))),OFFSET('Sanitation Data'!$N$10,0,10*ROW('Sanitation Data'!N124)),NA())))</f>
        <v>#N/A</v>
      </c>
      <c r="Y130" s="86" t="e">
        <f ca="true">+IF(AND(ISTEXT(OFFSET('Sanitation Data'!$L$2,0,10*ROW('Sanitation Data'!N124))),CN130="Yes"),OFFSET('Sanitation Data'!$N$11,0,10*ROW('Sanitation Data'!N124)),IF(AND(ISTEXT(OFFSET('Sanitation Data'!$L$2,0,10*ROW('Sanitation Data'!N124))),CN130="No",ISNUMBER(OFFSET('Sanitation Data'!$N$11,0,10*ROW('Sanitation Data'!N124)))),CONCATENATE("[",ROUND(OFFSET('Sanitation Data'!$N$11,0,10*ROW('Sanitation Data'!N124)),0),"]"),IF(AND(ISTEXT(OFFSET('Sanitation Data'!$L$2,0,10*ROW('Sanitation Data'!N124))),CN130="",ISNUMBER(OFFSET('Sanitation Data'!$N$11,0,10*ROW('Sanitation Data'!N124)))),OFFSET('Sanitation Data'!$N$11,0,10*ROW('Sanitation Data'!N124)),NA())))</f>
        <v>#N/A</v>
      </c>
      <c r="Z130" s="86" t="e">
        <f ca="true">+IF(AND(ISTEXT(OFFSET('Sanitation Data'!$L$2,0,10*ROW('Sanitation Data'!N124))),CO130="Yes"),OFFSET('Sanitation Data'!$N$12,0,10*ROW('Sanitation Data'!N124)),IF(AND(ISTEXT(OFFSET('Sanitation Data'!$L$2,0,10*ROW('Sanitation Data'!N124))),CO130="No",ISNUMBER(OFFSET('Sanitation Data'!$N$12,0,10*ROW('Sanitation Data'!N124)))),CONCATENATE("[",ROUND(OFFSET('Sanitation Data'!$N$12,0,10*ROW('Sanitation Data'!N124)),0),"]"),IF(AND(ISTEXT(OFFSET('Sanitation Data'!$L$2,0,10*ROW('Sanitation Data'!N124))),CO130="",ISNUMBER(OFFSET('Sanitation Data'!$N$12,0,10*ROW('Sanitation Data'!N124)))),OFFSET('Sanitation Data'!$N$12,0,10*ROW('Sanitation Data'!N124)),NA())))</f>
        <v>#N/A</v>
      </c>
      <c r="AA130" s="86" t="e">
        <f ca="true">+IF(AND(ISTEXT(OFFSET('Sanitation Data'!$L$2,0,10*ROW('Sanitation Data'!O124))),CP130="Yes"),100-OFFSET('Sanitation Data'!$O$4,0,10*ROW('Sanitation Data'!O124)),IF(AND(ISTEXT(OFFSET('Sanitation Data'!$L$2,0,10*ROW('Sanitation Data'!O124))),CP130="No",ISNUMBER(OFFSET('Sanitation Data'!$O$4,0,10*ROW('Sanitation Data'!O124)))),CONCATENATE("[",ROUND(100-OFFSET('Sanitation Data'!$O$4,0,10*ROW('Sanitation Data'!O124)),0),"]"),IF(AND(ISTEXT(OFFSET('Sanitation Data'!$L$2,0,10*ROW('Sanitation Data'!O124))),CP130="",ISNUMBER(OFFSET('Sanitation Data'!$O$4,0,10*ROW('Sanitation Data'!O124)))),100-OFFSET('Sanitation Data'!$O$4,0,10*ROW('Sanitation Data'!O124)),NA())))</f>
        <v>#N/A</v>
      </c>
      <c r="AB130" s="86" t="e">
        <f ca="true">+IF(AND(ISTEXT(OFFSET('Sanitation Data'!$L$2,0,10*ROW('Sanitation Data'!O124))),CQ130="Yes"),OFFSET('Sanitation Data'!$O$6,0,10*ROW('Sanitation Data'!R124)),IF(AND(ISTEXT(OFFSET('Sanitation Data'!$L$2,0,10*ROW('Sanitation Data'!O124))),CQ130="No",ISNUMBER(OFFSET('Sanitation Data'!$O$6,0,10*ROW('Sanitation Data'!O124)))),CONCATENATE("[",ROUND(OFFSET('Sanitation Data'!$O$6,0,10*ROW('Sanitation Data'!O124)),0),"]"),IF(AND(ISTEXT(OFFSET('Sanitation Data'!$L$2,0,10*ROW('Sanitation Data'!O124))),CQ130="",ISNUMBER(OFFSET('Sanitation Data'!$O$6,0,10*ROW('Sanitation Data'!O124)))),OFFSET('Sanitation Data'!$O$6,0,10*ROW('Sanitation Data'!O124)),NA())))</f>
        <v>#N/A</v>
      </c>
      <c r="AC130" s="86" t="e">
        <f ca="true">+IF(AND(ISTEXT(OFFSET('Sanitation Data'!$L$2,0,10*ROW('Sanitation Data'!O124))),CR130="Yes"),OFFSET('Sanitation Data'!$O$10,0,10*ROW('Sanitation Data'!O124)),IF(AND(ISTEXT(OFFSET('Sanitation Data'!$L$2,0,10*ROW('Sanitation Data'!O124))),CR130="No",ISNUMBER(OFFSET('Sanitation Data'!$O$10,0,10*ROW('Sanitation Data'!O124)))),CONCATENATE("[",ROUND(OFFSET('Sanitation Data'!$O$10,0,10*ROW('Sanitation Data'!O124)),0),"]"),IF(AND(ISTEXT(OFFSET('Sanitation Data'!$L$2,0,10*ROW('Sanitation Data'!O124))),CR130="",ISNUMBER(OFFSET('Sanitation Data'!$O$10,0,10*ROW('Sanitation Data'!O124)))),OFFSET('Sanitation Data'!$O$10,0,10*ROW('Sanitation Data'!O124)),NA())))</f>
        <v>#N/A</v>
      </c>
      <c r="AD130" s="86" t="e">
        <f ca="true">+IF(AND(ISTEXT(OFFSET('Sanitation Data'!$L$2,0,10*ROW('Sanitation Data'!O124))),CS130="Yes"),OFFSET('Sanitation Data'!$O$11,0,10*ROW('Sanitation Data'!O124)),IF(AND(ISTEXT(OFFSET('Sanitation Data'!$L$2,0,10*ROW('Sanitation Data'!O124))),CS130="No",ISNUMBER(OFFSET('Sanitation Data'!$O$11,0,10*ROW('Sanitation Data'!O124)))),CONCATENATE("[",ROUND(OFFSET('Sanitation Data'!$O$11,0,10*ROW('Sanitation Data'!O124)),0),"]"),IF(AND(ISTEXT(OFFSET('Sanitation Data'!$L$2,0,10*ROW('Sanitation Data'!O124))),CS130="",ISNUMBER(OFFSET('Sanitation Data'!$O$11,0,10*ROW('Sanitation Data'!O124)))),OFFSET('Sanitation Data'!$O$11,0,10*ROW('Sanitation Data'!O124)),NA())))</f>
        <v>#N/A</v>
      </c>
      <c r="AE130" s="86" t="e">
        <f ca="true">+IF(AND(ISTEXT(OFFSET('Sanitation Data'!$L$2,0,10*ROW('Sanitation Data'!O124))),CT130="Yes"),OFFSET('Sanitation Data'!$O$12,0,10*ROW('Sanitation Data'!O124)),IF(AND(ISTEXT(OFFSET('Sanitation Data'!$L$2,0,10*ROW('Sanitation Data'!O124))),CT130="No",ISNUMBER(OFFSET('Sanitation Data'!$O$12,0,10*ROW('Sanitation Data'!O124)))),CONCATENATE("[",ROUND(OFFSET('Sanitation Data'!$O$12,0,10*ROW('Sanitation Data'!O124)),0),"]"),IF(AND(ISTEXT(OFFSET('Sanitation Data'!$L$2,0,10*ROW('Sanitation Data'!O124))),CT130="",ISNUMBER(OFFSET('Sanitation Data'!$O$12,0,10*ROW('Sanitation Data'!O124)))),OFFSET('Sanitation Data'!$O$12,0,10*ROW('Sanitation Data'!O124)),NA())))</f>
        <v>#N/A</v>
      </c>
      <c r="AF130" s="86" t="e">
        <f ca="true">+IF(AND(ISTEXT(OFFSET('Sanitation Data'!$L$2,0,10*ROW('Sanitation Data'!P124))),CU130="Yes"),100-OFFSET('Sanitation Data'!$P$4,0,10*ROW('Sanitation Data'!P124)),IF(AND(ISTEXT(OFFSET('Sanitation Data'!$L$2,0,10*ROW('Sanitation Data'!P124))),CU130="No",ISNUMBER(OFFSET('Sanitation Data'!$P$4,0,10*ROW('Sanitation Data'!P124)))),CONCATENATE("[",ROUND(100-OFFSET('Sanitation Data'!$P$4,0,10*ROW('Sanitation Data'!P124)),0),"]"),IF(AND(ISTEXT(OFFSET('Sanitation Data'!$L$2,0,10*ROW('Sanitation Data'!P124))),CU130="",ISNUMBER(OFFSET('Sanitation Data'!$P$4,0,10*ROW('Sanitation Data'!P124)))),100-OFFSET('Sanitation Data'!$P$4,0,10*ROW('Sanitation Data'!P124)),NA())))</f>
        <v>#N/A</v>
      </c>
      <c r="AG130" s="86" t="e">
        <f ca="true">+IF(AND(ISTEXT(OFFSET('Sanitation Data'!$L$2,0,10*ROW('Sanitation Data'!P124))),CV130="Yes"),OFFSET('Sanitation Data'!$P$6,0,10*ROW('Sanitation Data'!P124)),IF(AND(ISTEXT(OFFSET('Sanitation Data'!$L$2,0,10*ROW('Sanitation Data'!P124))),CV130="No",ISNUMBER(OFFSET('Sanitation Data'!$P$6,0,10*ROW('Sanitation Data'!P124)))),CONCATENATE("[",ROUND(OFFSET('Sanitation Data'!$P$6,0,10*ROW('Sanitation Data'!P124)),0),"]"),IF(AND(ISTEXT(OFFSET('Sanitation Data'!$L$2,0,10*ROW('Sanitation Data'!P124))),CV130="",ISNUMBER(OFFSET('Sanitation Data'!$P$6,0,10*ROW('Sanitation Data'!P124)))),OFFSET('Sanitation Data'!$P$6,0,10*ROW('Sanitation Data'!P124)),NA())))</f>
        <v>#N/A</v>
      </c>
      <c r="AH130" s="86" t="e">
        <f ca="true">+IF(AND(ISTEXT(OFFSET('Sanitation Data'!$L$2,0,10*ROW('Sanitation Data'!P124))),CW130="Yes"),OFFSET('Sanitation Data'!$P$10,0,10*ROW('Sanitation Data'!P124)),IF(AND(ISTEXT(OFFSET('Sanitation Data'!$L$2,0,10*ROW('Sanitation Data'!P124))),CW130="No",ISNUMBER(OFFSET('Sanitation Data'!$P$10,0,10*ROW('Sanitation Data'!P124)))),CONCATENATE("[",ROUND(OFFSET('Sanitation Data'!$P$10,0,10*ROW('Sanitation Data'!P124)),0),"]"),IF(AND(ISTEXT(OFFSET('Sanitation Data'!$L$2,0,10*ROW('Sanitation Data'!P124))),CW130="",ISNUMBER(OFFSET('Sanitation Data'!$P$10,0,10*ROW('Sanitation Data'!P124)))),OFFSET('Sanitation Data'!$P$10,0,10*ROW('Sanitation Data'!P124)),NA())))</f>
        <v>#N/A</v>
      </c>
      <c r="AI130" s="86" t="e">
        <f ca="true">+IF(AND(ISTEXT(OFFSET('Sanitation Data'!$L$2,0,10*ROW('Sanitation Data'!P124))),CX130="Yes"),OFFSET('Sanitation Data'!$P$11,0,10*ROW('Sanitation Data'!P124)),IF(AND(ISTEXT(OFFSET('Sanitation Data'!$L$2,0,10*ROW('Sanitation Data'!P124))),CX130="No",ISNUMBER(OFFSET('Sanitation Data'!$P$11,0,10*ROW('Sanitation Data'!P124)))),CONCATENATE("[",ROUND(OFFSET('Sanitation Data'!$P$11,0,10*ROW('Sanitation Data'!P124)),0),"]"),IF(AND(ISTEXT(OFFSET('Sanitation Data'!$L$2,0,10*ROW('Sanitation Data'!P124))),CX130="",ISNUMBER(OFFSET('Sanitation Data'!$P$11,0,10*ROW('Sanitation Data'!P124)))),OFFSET('Sanitation Data'!$P$11,0,10*ROW('Sanitation Data'!P124)),NA())))</f>
        <v>#N/A</v>
      </c>
      <c r="AJ130" s="86" t="e">
        <f ca="true">+IF(AND(ISTEXT(OFFSET('Sanitation Data'!$L$2,0,10*ROW('Sanitation Data'!P124))),CY130="Yes"),OFFSET('Sanitation Data'!$P$12,0,10*ROW('Sanitation Data'!P124)),IF(AND(ISTEXT(OFFSET('Sanitation Data'!$L$2,0,10*ROW('Sanitation Data'!P124))),CY130="No",ISNUMBER(OFFSET('Sanitation Data'!$P$12,0,10*ROW('Sanitation Data'!P124)))),CONCATENATE("[",ROUND(OFFSET('Sanitation Data'!$P$12,0,10*ROW('Sanitation Data'!P124)),0),"]"),IF(AND(ISTEXT(OFFSET('Sanitation Data'!$L$2,0,10*ROW('Sanitation Data'!P124))),CY130="",ISNUMBER(OFFSET('Sanitation Data'!$P$12,0,10*ROW('Sanitation Data'!P124)))),OFFSET('Sanitation Data'!$P$12,0,10*ROW('Sanitation Data'!P124)),NA())))</f>
        <v>#N/A</v>
      </c>
      <c r="AK130" s="86" t="e">
        <f ca="true">+IF(AND(ISTEXT(OFFSET('Sanitation Data'!$L$2,0,10*ROW('Sanitation Data'!Q124))),CZ130="Yes"),100-OFFSET('Sanitation Data'!$Q$4,0,10*ROW('Sanitation Data'!Q124)),IF(AND(ISTEXT(OFFSET('Sanitation Data'!$L$2,0,10*ROW('Sanitation Data'!Q124))),CZ130="No",ISNUMBER(OFFSET('Sanitation Data'!$Q$4,0,10*ROW('Sanitation Data'!Q124)))),CONCATENATE("[",ROUND(100-OFFSET('Sanitation Data'!$Q$4,0,10*ROW('Sanitation Data'!Q124)),0),"]"),IF(AND(ISTEXT(OFFSET('Sanitation Data'!$L$2,0,10*ROW('Sanitation Data'!Q124))),CZ130="",ISNUMBER(OFFSET('Sanitation Data'!$Q$4,0,10*ROW('Sanitation Data'!Q124)))),100-OFFSET('Sanitation Data'!$Q$4,0,10*ROW('Sanitation Data'!Q124)),NA())))</f>
        <v>#N/A</v>
      </c>
      <c r="AL130" s="86" t="e">
        <f ca="true">+IF(AND(ISTEXT(OFFSET('Sanitation Data'!$L$2,0,10*ROW('Sanitation Data'!Q124))),DA130="Yes"),OFFSET('Sanitation Data'!$Q$6,0,10*ROW('Sanitation Data'!Q124)),IF(AND(ISTEXT(OFFSET('Sanitation Data'!$L$2,0,10*ROW('Sanitation Data'!Q124))),DA130="No",ISNUMBER(OFFSET('Sanitation Data'!$Q$6,0,10*ROW('Sanitation Data'!Q124)))),CONCATENATE("[",ROUND(OFFSET('Sanitation Data'!$Q$6,0,10*ROW('Sanitation Data'!Q124)),0),"]"),IF(AND(ISTEXT(OFFSET('Sanitation Data'!$L$2,0,10*ROW('Sanitation Data'!Q124))),DA130="",ISNUMBER(OFFSET('Sanitation Data'!$Q$6,0,10*ROW('Sanitation Data'!Q124)))),OFFSET('Sanitation Data'!$Q$6,0,10*ROW('Sanitation Data'!Q124)),NA())))</f>
        <v>#N/A</v>
      </c>
      <c r="AM130" s="86" t="e">
        <f ca="true">+IF(AND(ISTEXT(OFFSET('Sanitation Data'!$L$2,0,10*ROW('Sanitation Data'!Q124))),DB130="Yes"),OFFSET('Sanitation Data'!$Q$10,0,10*ROW('Sanitation Data'!Q124)),IF(AND(ISTEXT(OFFSET('Sanitation Data'!$L$2,0,10*ROW('Sanitation Data'!Q124))),DB130="No",ISNUMBER(OFFSET('Sanitation Data'!$Q$10,0,10*ROW('Sanitation Data'!Q124)))),CONCATENATE("[",ROUND(OFFSET('Sanitation Data'!$Q$10,0,10*ROW('Sanitation Data'!Q124)),0),"]"),IF(AND(ISTEXT(OFFSET('Sanitation Data'!$L$2,0,10*ROW('Sanitation Data'!Q124))),DB130="",ISNUMBER(OFFSET('Sanitation Data'!$Q$10,0,10*ROW('Sanitation Data'!Q124)))),OFFSET('Sanitation Data'!$Q$10,0,10*ROW('Sanitation Data'!Q124)),NA())))</f>
        <v>#N/A</v>
      </c>
      <c r="AN130" s="86" t="e">
        <f ca="true">+IF(AND(ISTEXT(OFFSET('Sanitation Data'!$L$2,0,10*ROW('Sanitation Data'!Q124))),DC130="Yes"),OFFSET('Sanitation Data'!$Q$11,0,10*ROW('Sanitation Data'!Q124)),IF(AND(ISTEXT(OFFSET('Sanitation Data'!$L$2,0,10*ROW('Sanitation Data'!Q124))),DC130="No",ISNUMBER(OFFSET('Sanitation Data'!$Q$11,0,10*ROW('Sanitation Data'!Q124)))),CONCATENATE("[",ROUND(OFFSET('Sanitation Data'!$Q$11,0,10*ROW('Sanitation Data'!Q124)),0),"]"),IF(AND(ISTEXT(OFFSET('Sanitation Data'!$L$2,0,10*ROW('Sanitation Data'!Q124))),DC130="",ISNUMBER(OFFSET('Sanitation Data'!$Q$11,0,10*ROW('Sanitation Data'!Q124)))),OFFSET('Sanitation Data'!$Q$11,0,10*ROW('Sanitation Data'!Q124)),NA())))</f>
        <v>#N/A</v>
      </c>
      <c r="AO130" s="86" t="e">
        <f ca="true">+IF(AND(ISTEXT(OFFSET('Sanitation Data'!$L$2,0,10*ROW('Sanitation Data'!Q124))),DD130="Yes"),OFFSET('Sanitation Data'!$Q$12,0,10*ROW('Sanitation Data'!Q124)),IF(AND(ISTEXT(OFFSET('Sanitation Data'!$L$2,0,10*ROW('Sanitation Data'!Q124))),DD130="No",ISNUMBER(OFFSET('Sanitation Data'!$Q$12,0,10*ROW('Sanitation Data'!Q124)))),CONCATENATE("[",ROUND(OFFSET('Sanitation Data'!$Q$12,0,10*ROW('Sanitation Data'!Q124)),0),"]"),IF(AND(ISTEXT(OFFSET('Sanitation Data'!$L$2,0,10*ROW('Sanitation Data'!Q124))),DD130="",ISNUMBER(OFFSET('Sanitation Data'!$Q$12,0,10*ROW('Sanitation Data'!Q124)))),OFFSET('Sanitation Data'!$Q$12,0,10*ROW('Sanitation Data'!Q124)),NA())))</f>
        <v>#N/A</v>
      </c>
      <c r="AP130" s="86" t="e">
        <f ca="true">+IF(AND(ISTEXT(OFFSET('Sanitation Data'!$L$2,0,10*ROW('Sanitation Data'!R124))),DE130="Yes"),100-OFFSET('Sanitation Data'!$R$4,0,10*ROW('Sanitation Data'!R124)),IF(AND(ISTEXT(OFFSET('Sanitation Data'!$L$2,0,10*ROW('Sanitation Data'!R124))),DE130="No",ISNUMBER(OFFSET('Sanitation Data'!$R$4,0,10*ROW('Sanitation Data'!R124)))),CONCATENATE("[",ROUND(100-OFFSET('Sanitation Data'!$R$4,0,10*ROW('Sanitation Data'!R124)),0),"]"),IF(AND(ISTEXT(OFFSET('Sanitation Data'!$L$2,0,10*ROW('Sanitation Data'!R124))),DE130="",ISNUMBER(OFFSET('Sanitation Data'!$R$4,0,10*ROW('Sanitation Data'!R124)))),100-OFFSET('Sanitation Data'!$R$4,0,10*ROW('Sanitation Data'!R124)),NA())))</f>
        <v>#N/A</v>
      </c>
      <c r="AQ130" s="86" t="e">
        <f ca="true">+IF(AND(ISTEXT(OFFSET('Sanitation Data'!$L$2,0,10*ROW('Sanitation Data'!R124))),DF130="Yes"),OFFSET('Sanitation Data'!$R$6,0,10*ROW('Sanitation Data'!R124)),IF(AND(ISTEXT(OFFSET('Sanitation Data'!$L$2,0,10*ROW('Sanitation Data'!R124))),DF130="No",ISNUMBER(OFFSET('Sanitation Data'!$R$6,0,10*ROW('Sanitation Data'!R124)))),CONCATENATE("[",ROUND(OFFSET('Sanitation Data'!$R$6,0,10*ROW('Sanitation Data'!R124)),0),"]"),IF(AND(ISTEXT(OFFSET('Sanitation Data'!$L$2,0,10*ROW('Sanitation Data'!R124))),DF130="",ISNUMBER(OFFSET('Sanitation Data'!$R$6,0,10*ROW('Sanitation Data'!R124)))),OFFSET('Sanitation Data'!$R$6,0,10*ROW('Sanitation Data'!R124)),NA())))</f>
        <v>#N/A</v>
      </c>
      <c r="AR130" s="86" t="e">
        <f ca="true">+IF(AND(ISTEXT(OFFSET('Sanitation Data'!$L$2,0,10*ROW('Sanitation Data'!R124))),DG130="Yes"),OFFSET('Sanitation Data'!$R$10,0,10*ROW('Sanitation Data'!R124)),IF(AND(ISTEXT(OFFSET('Sanitation Data'!$L$2,0,10*ROW('Sanitation Data'!R124))),DG130="No",ISNUMBER(OFFSET('Sanitation Data'!$R$10,0,10*ROW('Sanitation Data'!R124)))),CONCATENATE("[",ROUND(OFFSET('Sanitation Data'!$R$10,0,10*ROW('Sanitation Data'!R124)),0),"]"),IF(AND(ISTEXT(OFFSET('Sanitation Data'!$L$2,0,10*ROW('Sanitation Data'!R124))),DG130="",ISNUMBER(OFFSET('Sanitation Data'!$R$10,0,10*ROW('Sanitation Data'!R124)))),OFFSET('Sanitation Data'!$R$10,0,10*ROW('Sanitation Data'!R124)),NA())))</f>
        <v>#N/A</v>
      </c>
      <c r="AS130" s="86" t="e">
        <f ca="true">+IF(AND(ISTEXT(OFFSET('Sanitation Data'!$L$2,0,10*ROW('Sanitation Data'!R124))),DH130="Yes"),OFFSET('Sanitation Data'!$R$11,0,10*ROW('Sanitation Data'!R124)),IF(AND(ISTEXT(OFFSET('Sanitation Data'!$L$2,0,10*ROW('Sanitation Data'!R124))),DH130="No",ISNUMBER(OFFSET('Sanitation Data'!$R$11,0,10*ROW('Sanitation Data'!R124)))),CONCATENATE("[",ROUND(OFFSET('Sanitation Data'!$R$11,0,10*ROW('Sanitation Data'!R124)),0),"]"),IF(AND(ISTEXT(OFFSET('Sanitation Data'!$L$2,0,10*ROW('Sanitation Data'!R124))),DH130="",ISNUMBER(OFFSET('Sanitation Data'!$R$11,0,10*ROW('Sanitation Data'!R124)))),OFFSET('Sanitation Data'!$R$11,0,10*ROW('Sanitation Data'!R124)),NA())))</f>
        <v>#N/A</v>
      </c>
      <c r="AT130" s="86" t="e">
        <f ca="true">+IF(AND(ISTEXT(OFFSET('Sanitation Data'!$L$2,0,10*ROW('Sanitation Data'!R124))),DI130="Yes"),OFFSET('Sanitation Data'!$R$12,0,10*ROW('Sanitation Data'!R124)),IF(AND(ISTEXT(OFFSET('Sanitation Data'!$L$2,0,10*ROW('Sanitation Data'!R124))),DI130="No",ISNUMBER(OFFSET('Sanitation Data'!$R$12,0,10*ROW('Sanitation Data'!R124)))),CONCATENATE("[",ROUND(OFFSET('Sanitation Data'!$R$12,0,10*ROW('Sanitation Data'!R124)),0),"]"),IF(AND(ISTEXT(OFFSET('Sanitation Data'!$L$2,0,10*ROW('Sanitation Data'!R124))),DI130="",ISNUMBER(OFFSET('Sanitation Data'!$R$12,0,10*ROW('Sanitation Data'!R124)))),OFFSET('Sanitation Data'!$R$12,0,10*ROW('Sanitation Data'!R124)),NA())))</f>
        <v>#N/A</v>
      </c>
      <c r="AU130" s="86" t="e">
        <f ca="true">+IF(AND(ISTEXT(OFFSET('Sanitation Data'!$L$2,0,10*ROW('Sanitation Data'!S124))),DJ130="Yes"),100-OFFSET('Sanitation Data'!$S$4,0,10*ROW('Sanitation Data'!S124)),IF(AND(ISTEXT(OFFSET('Sanitation Data'!$L$2,0,10*ROW('Sanitation Data'!S124))),DJ130="No",ISNUMBER(OFFSET('Sanitation Data'!$S$4,0,10*ROW('Sanitation Data'!S124)))),CONCATENATE("[",ROUND(100-OFFSET('Sanitation Data'!$S$4,0,10*ROW('Sanitation Data'!S124)),0),"]"),IF(AND(ISTEXT(OFFSET('Sanitation Data'!$L$2,0,10*ROW('Sanitation Data'!S124))),DJ130="",ISNUMBER(OFFSET('Sanitation Data'!$S$4,0,10*ROW('Sanitation Data'!S124)))),100-OFFSET('Sanitation Data'!$S$4,0,10*ROW('Sanitation Data'!S124)),NA())))</f>
        <v>#N/A</v>
      </c>
      <c r="AV130" s="86" t="e">
        <f ca="true">+IF(AND(ISTEXT(OFFSET('Sanitation Data'!$L$2,0,10*ROW('Sanitation Data'!S124))),DK130="Yes"),OFFSET('Sanitation Data'!$S$6,0,10*ROW('Sanitation Data'!S124)),IF(AND(ISTEXT(OFFSET('Sanitation Data'!$L$2,0,10*ROW('Sanitation Data'!S124))),DK130="No",ISNUMBER(OFFSET('Sanitation Data'!$S$6,0,10*ROW('Sanitation Data'!S124)))),CONCATENATE("[",ROUND(OFFSET('Sanitation Data'!$S$6,0,10*ROW('Sanitation Data'!S124)),0),"]"),IF(AND(ISTEXT(OFFSET('Sanitation Data'!$L$2,0,10*ROW('Sanitation Data'!S124))),DK130="",ISNUMBER(OFFSET('Sanitation Data'!$S$6,0,10*ROW('Sanitation Data'!S124)))),OFFSET('Sanitation Data'!$S$6,0,10*ROW('Sanitation Data'!S124)),NA())))</f>
        <v>#N/A</v>
      </c>
      <c r="AW130" s="86" t="e">
        <f ca="true">+IF(AND(ISTEXT(OFFSET('Sanitation Data'!$L$2,0,10*ROW('Sanitation Data'!S124))),DL130="Yes"),OFFSET('Sanitation Data'!$S$10,0,10*ROW('Sanitation Data'!S124)),IF(AND(ISTEXT(OFFSET('Sanitation Data'!$L$2,0,10*ROW('Sanitation Data'!S124))),DL130="No",ISNUMBER(OFFSET('Sanitation Data'!$S$10,0,10*ROW('Sanitation Data'!S124)))),CONCATENATE("[",ROUND(OFFSET('Sanitation Data'!$S$10,0,10*ROW('Sanitation Data'!S124)),0),"]"),IF(AND(ISTEXT(OFFSET('Sanitation Data'!$L$2,0,10*ROW('Sanitation Data'!S124))),DL130="",ISNUMBER(OFFSET('Sanitation Data'!$S$10,0,10*ROW('Sanitation Data'!S124)))),OFFSET('Sanitation Data'!$S$10,0,10*ROW('Sanitation Data'!S124)),NA())))</f>
        <v>#N/A</v>
      </c>
      <c r="AX130" s="86" t="e">
        <f ca="true">+IF(AND(ISTEXT(OFFSET('Sanitation Data'!$L$2,0,10*ROW('Sanitation Data'!S124))),DM130="Yes"),OFFSET('Sanitation Data'!$S$11,0,10*ROW('Sanitation Data'!S124)),IF(AND(ISTEXT(OFFSET('Sanitation Data'!$L$2,0,10*ROW('Sanitation Data'!S124))),DM130="No",ISNUMBER(OFFSET('Sanitation Data'!$S$11,0,10*ROW('Sanitation Data'!S124)))),CONCATENATE("[",ROUND(OFFSET('Sanitation Data'!$S$11,0,10*ROW('Sanitation Data'!S124)),0),"]"),IF(AND(ISTEXT(OFFSET('Sanitation Data'!$L$2,0,10*ROW('Sanitation Data'!S124))),DM130="",ISNUMBER(OFFSET('Sanitation Data'!$S$11,0,10*ROW('Sanitation Data'!S124)))),OFFSET('Sanitation Data'!$S$11,0,10*ROW('Sanitation Data'!S124)),NA())))</f>
        <v>#N/A</v>
      </c>
      <c r="AY130" s="86" t="e">
        <f ca="true">+IF(AND(ISTEXT(OFFSET('Sanitation Data'!$L$2,0,10*ROW('Sanitation Data'!S124))),DN130="Yes"),OFFSET('Sanitation Data'!$S$12,0,10*ROW('Sanitation Data'!S124)),IF(AND(ISTEXT(OFFSET('Sanitation Data'!$L$2,0,10*ROW('Sanitation Data'!S124))),DN130="No",ISNUMBER(OFFSET('Sanitation Data'!$S$12,0,10*ROW('Sanitation Data'!S124)))),CONCATENATE("[",ROUND(OFFSET('Sanitation Data'!$S$12,0,10*ROW('Sanitation Data'!S124)),0),"]"),IF(AND(ISTEXT(OFFSET('Sanitation Data'!$L$2,0,10*ROW('Sanitation Data'!S124))),DN130="",ISNUMBER(OFFSET('Sanitation Data'!$S$12,0,10*ROW('Sanitation Data'!S124)))),OFFSET('Sanitation Data'!$S$12,0,10*ROW('Sanitation Data'!S124)),NA())))</f>
        <v>#N/A</v>
      </c>
      <c r="AZ130" s="87" t="e">
        <f ca="true">+IF(AND(ISTEXT(OFFSET('Hygiene Data'!$L$2,0,10*ROW('Hygiene Data'!N124))),DO130="Yes"),OFFSET('Hygiene Data'!$N$5,0,10*ROW('Hygiene Data'!N124)),IF(AND(ISTEXT(OFFSET('Hygiene Data'!$L$2,0,10*ROW('Hygiene Data'!N124))),DO130="No",ISNUMBER(OFFSET('Hygiene Data'!$N$5,0,10*ROW('Hygiene Data'!N124)))),CONCATENATE("[",ROUND(OFFSET('Hygiene Data'!$N$5,0,10*ROW('Hygiene Data'!N124)),0),"]"),IF(AND(ISTEXT(OFFSET('Hygiene Data'!$L$2,0,10*ROW('Hygiene Data'!N124))),DO130="",ISNUMBER(OFFSET('Hygiene Data'!$N$5,0,10*ROW('Hygiene Data'!N124)))),OFFSET('Hygiene Data'!$N$5,0,10*ROW('Hygiene Data'!N124)),NA())))</f>
        <v>#N/A</v>
      </c>
      <c r="BA130" s="87" t="e">
        <f ca="true">+IF(AND(ISTEXT(OFFSET('Hygiene Data'!$L$2,0,10*ROW('Hygiene Data'!N124))),DP130="Yes"),OFFSET('Hygiene Data'!$N$7,0,10*ROW('Hygiene Data'!N124)),IF(AND(ISTEXT(OFFSET('Hygiene Data'!$L$2,0,10*ROW('Hygiene Data'!N124))),DP130="No",ISNUMBER(OFFSET('Hygiene Data'!$N$7,0,10*ROW('Hygiene Data'!N124)))),CONCATENATE("[",ROUND(OFFSET('Hygiene Data'!$N$7,0,10*ROW('Hygiene Data'!N124)),0),"]"),IF(AND(ISTEXT(OFFSET('Hygiene Data'!$L$2,0,10*ROW('Hygiene Data'!N124))),DP130="",ISNUMBER(OFFSET('Hygiene Data'!$N$7,0,10*ROW('Hygiene Data'!N124)))),OFFSET('Hygiene Data'!$N$7,0,10*ROW('Hygiene Data'!N124)),NA())))</f>
        <v>#N/A</v>
      </c>
      <c r="BB130" s="87" t="e">
        <f ca="true">+IF(AND(ISTEXT(OFFSET('Hygiene Data'!$L$2,0,10*ROW('Hygiene Data'!N124))),DQ130="Yes"),OFFSET('Hygiene Data'!$N$9,0,10*ROW('Hygiene Data'!N124)),IF(AND(ISTEXT(OFFSET('Hygiene Data'!$L$2,0,10*ROW('Hygiene Data'!N124))),DQ130="No",ISNUMBER(OFFSET('Hygiene Data'!$N$9,0,10*ROW('Hygiene Data'!N124)))),CONCATENATE("[",ROUND(OFFSET('Hygiene Data'!$N$9,0,10*ROW('Hygiene Data'!N124)),0),"]"),IF(AND(ISTEXT(OFFSET('Hygiene Data'!$L$2,0,10*ROW('Hygiene Data'!N124))),DQ130="",ISNUMBER(OFFSET('Hygiene Data'!$N$9,0,10*ROW('Hygiene Data'!N124)))),OFFSET('Hygiene Data'!$N$9,0,10*ROW('Hygiene Data'!N124)),NA())))</f>
        <v>#N/A</v>
      </c>
      <c r="BC130" s="87" t="e">
        <f ca="true">+IF(AND(ISTEXT(OFFSET('Hygiene Data'!$L$2,0,10*ROW('Hygiene Data'!O124))),DR130="Yes"),OFFSET('Hygiene Data'!$O$5,0,10*ROW('Hygiene Data'!O124)),IF(AND(ISTEXT(OFFSET('Hygiene Data'!$L$2,0,10*ROW('Hygiene Data'!O124))),DR130="No",ISNUMBER(OFFSET('Hygiene Data'!$O$5,0,10*ROW('Hygiene Data'!O124)))),CONCATENATE("[",ROUND(OFFSET('Hygiene Data'!$O$5,0,10*ROW('Hygiene Data'!O124)),0),"]"),IF(AND(ISTEXT(OFFSET('Hygiene Data'!$L$2,0,10*ROW('Hygiene Data'!O124))),DR130="",ISNUMBER(OFFSET('Hygiene Data'!$O$5,0,10*ROW('Hygiene Data'!O124)))),OFFSET('Hygiene Data'!$O$5,0,10*ROW('Hygiene Data'!O124)),NA())))</f>
        <v>#N/A</v>
      </c>
      <c r="BD130" s="87" t="e">
        <f ca="true">+IF(AND(ISTEXT(OFFSET('Hygiene Data'!$L$2,0,10*ROW('Hygiene Data'!O124))),DS130="Yes"),OFFSET('Hygiene Data'!$O$7,0,10*ROW('Hygiene Data'!O124)),IF(AND(ISTEXT(OFFSET('Hygiene Data'!$L$2,0,10*ROW('Hygiene Data'!O124))),DS130="No",ISNUMBER(OFFSET('Hygiene Data'!$O$7,0,10*ROW('Hygiene Data'!O124)))),CONCATENATE("[",ROUND(OFFSET('Hygiene Data'!$O$7,0,10*ROW('Hygiene Data'!O124)),0),"]"),IF(AND(ISTEXT(OFFSET('Hygiene Data'!$L$2,0,10*ROW('Hygiene Data'!O124))),DS130="",ISNUMBER(OFFSET('Hygiene Data'!$O$7,0,10*ROW('Hygiene Data'!O124)))),OFFSET('Hygiene Data'!$O$7,0,10*ROW('Hygiene Data'!O124)),NA())))</f>
        <v>#N/A</v>
      </c>
      <c r="BE130" s="87" t="e">
        <f ca="true">+IF(AND(ISTEXT(OFFSET('Hygiene Data'!$L$2,0,10*ROW('Hygiene Data'!O124))),DT130="Yes"),OFFSET('Hygiene Data'!$O$9,0,10*ROW('Hygiene Data'!O124)),IF(AND(ISTEXT(OFFSET('Hygiene Data'!$L$2,0,10*ROW('Hygiene Data'!O124))),DT130="No",ISNUMBER(OFFSET('Hygiene Data'!$O$9,0,10*ROW('Hygiene Data'!O124)))),CONCATENATE("[",ROUND(OFFSET('Hygiene Data'!$O$9,0,10*ROW('Hygiene Data'!O124)),0),"]"),IF(AND(ISTEXT(OFFSET('Hygiene Data'!$L$2,0,10*ROW('Hygiene Data'!O124))),DT130="",ISNUMBER(OFFSET('Hygiene Data'!$O$9,0,10*ROW('Hygiene Data'!O124)))),OFFSET('Hygiene Data'!$O$9,0,10*ROW('Hygiene Data'!O124)),NA())))</f>
        <v>#N/A</v>
      </c>
      <c r="BF130" s="87" t="e">
        <f ca="true">+IF(AND(ISTEXT(OFFSET('Hygiene Data'!$L$2,0,10*ROW('Hygiene Data'!P124))),DU130="Yes"),OFFSET('Hygiene Data'!$P$5,0,10*ROW('Hygiene Data'!P124)),IF(AND(ISTEXT(OFFSET('Hygiene Data'!$L$2,0,10*ROW('Hygiene Data'!P124))),DU130="No",ISNUMBER(OFFSET('Hygiene Data'!$P$5,0,10*ROW('Hygiene Data'!P124)))),CONCATENATE("[",ROUND(OFFSET('Hygiene Data'!$P$5,0,10*ROW('Hygiene Data'!P124)),0),"]"),IF(AND(ISTEXT(OFFSET('Hygiene Data'!$L$2,0,10*ROW('Hygiene Data'!P124))),DU130="",ISNUMBER(OFFSET('Hygiene Data'!$P$5,0,10*ROW('Hygiene Data'!P124)))),OFFSET('Hygiene Data'!$P$5,0,10*ROW('Hygiene Data'!P124)),NA())))</f>
        <v>#N/A</v>
      </c>
      <c r="BG130" s="87" t="e">
        <f ca="true">+IF(AND(ISTEXT(OFFSET('Hygiene Data'!$L$2,0,10*ROW('Hygiene Data'!P124))),DV130="Yes"),OFFSET('Hygiene Data'!$P$7,0,10*ROW('Hygiene Data'!P124)),IF(AND(ISTEXT(OFFSET('Hygiene Data'!$L$2,0,10*ROW('Hygiene Data'!P124))),DV130="No",ISNUMBER(OFFSET('Hygiene Data'!$P$7,0,10*ROW('Hygiene Data'!P124)))),CONCATENATE("[",ROUND(OFFSET('Hygiene Data'!$P$7,0,10*ROW('Hygiene Data'!P124)),0),"]"),IF(AND(ISTEXT(OFFSET('Hygiene Data'!$L$2,0,10*ROW('Hygiene Data'!P124))),DV130="",ISNUMBER(OFFSET('Hygiene Data'!$P$7,0,10*ROW('Hygiene Data'!P124)))),OFFSET('Hygiene Data'!$P$7,0,10*ROW('Hygiene Data'!P124)),NA())))</f>
        <v>#N/A</v>
      </c>
      <c r="BH130" s="87" t="e">
        <f ca="true">+IF(AND(ISTEXT(OFFSET('Hygiene Data'!$L$2,0,10*ROW('Hygiene Data'!P124))),DW130="Yes"),OFFSET('Hygiene Data'!$P$9,0,10*ROW('Hygiene Data'!P124)),IF(AND(ISTEXT(OFFSET('Hygiene Data'!$L$2,0,10*ROW('Hygiene Data'!P124))),DW130="No",ISNUMBER(OFFSET('Hygiene Data'!$P$9,0,10*ROW('Hygiene Data'!P124)))),CONCATENATE("[",ROUND(OFFSET('Hygiene Data'!$P$9,0,10*ROW('Hygiene Data'!P124)),0),"]"),IF(AND(ISTEXT(OFFSET('Hygiene Data'!$L$2,0,10*ROW('Hygiene Data'!P124))),DW130="",ISNUMBER(OFFSET('Hygiene Data'!$P$9,0,10*ROW('Hygiene Data'!P124)))),OFFSET('Hygiene Data'!$P$9,0,10*ROW('Hygiene Data'!P124)),NA())))</f>
        <v>#N/A</v>
      </c>
      <c r="BI130" s="87" t="e">
        <f ca="true">+IF(AND(ISTEXT(OFFSET('Hygiene Data'!$L$2,0,10*ROW('Hygiene Data'!Q124))),DX130="Yes"),OFFSET('Hygiene Data'!$Q$5,0,10*ROW('Hygiene Data'!Q124)),IF(AND(ISTEXT(OFFSET('Hygiene Data'!$L$2,0,10*ROW('Hygiene Data'!Q124))),DX130="No",ISNUMBER(OFFSET('Hygiene Data'!$Q$5,0,10*ROW('Hygiene Data'!Q124)))),CONCATENATE("[",ROUND(OFFSET('Hygiene Data'!$Q$5,0,10*ROW('Hygiene Data'!Q124)),0),"]"),IF(AND(ISTEXT(OFFSET('Hygiene Data'!$L$2,0,10*ROW('Hygiene Data'!Q124))),DX130="",ISNUMBER(OFFSET('Hygiene Data'!$Q$5,0,10*ROW('Hygiene Data'!Q124)))),OFFSET('Hygiene Data'!$Q$5,0,10*ROW('Hygiene Data'!Q124)),NA())))</f>
        <v>#N/A</v>
      </c>
      <c r="BJ130" s="87" t="e">
        <f ca="true">+IF(AND(ISTEXT(OFFSET('Hygiene Data'!$L$2,0,10*ROW('Hygiene Data'!Q124))),DY130="Yes"),OFFSET('Hygiene Data'!$Q$7,0,10*ROW('Hygiene Data'!Q124)),IF(AND(ISTEXT(OFFSET('Hygiene Data'!$L$2,0,10*ROW('Hygiene Data'!Q124))),DY130="No",ISNUMBER(OFFSET('Hygiene Data'!$Q$7,0,10*ROW('Hygiene Data'!Q124)))),CONCATENATE("[",ROUND(OFFSET('Hygiene Data'!$Q$7,0,10*ROW('Hygiene Data'!Q124)),0),"]"),IF(AND(ISTEXT(OFFSET('Hygiene Data'!$L$2,0,10*ROW('Hygiene Data'!Q124))),DY130="",ISNUMBER(OFFSET('Hygiene Data'!$Q$7,0,10*ROW('Hygiene Data'!Q124)))),OFFSET('Hygiene Data'!$Q$7,0,10*ROW('Hygiene Data'!Q124)),NA())))</f>
        <v>#N/A</v>
      </c>
      <c r="BK130" s="87" t="e">
        <f ca="true">+IF(AND(ISTEXT(OFFSET('Hygiene Data'!$L$2,0,10*ROW('Hygiene Data'!Q124))),DZ130="Yes"),OFFSET('Hygiene Data'!$Q$9,0,10*ROW('Hygiene Data'!Q124)),IF(AND(ISTEXT(OFFSET('Hygiene Data'!$L$2,0,10*ROW('Hygiene Data'!Q124))),DZ130="No",ISNUMBER(OFFSET('Hygiene Data'!$Q$9,0,10*ROW('Hygiene Data'!Q124)))),CONCATENATE("[",ROUND(OFFSET('Hygiene Data'!$Q$9,0,10*ROW('Hygiene Data'!Q124)),0),"]"),IF(AND(ISTEXT(OFFSET('Hygiene Data'!$L$2,0,10*ROW('Hygiene Data'!Q124))),DZ130="",ISNUMBER(OFFSET('Hygiene Data'!$Q$9,0,10*ROW('Hygiene Data'!Q124)))),OFFSET('Hygiene Data'!$Q$9,0,10*ROW('Hygiene Data'!Q124)),NA())))</f>
        <v>#N/A</v>
      </c>
      <c r="BL130" s="87" t="e">
        <f ca="true">+IF(AND(ISTEXT(OFFSET('Hygiene Data'!$L$2,0,10*ROW('Hygiene Data'!R124))),EA130="Yes"),OFFSET('Hygiene Data'!$R$5,0,10*ROW('Hygiene Data'!R124)),IF(AND(ISTEXT(OFFSET('Hygiene Data'!$L$2,0,10*ROW('Hygiene Data'!R124))),EA130="No",ISNUMBER(OFFSET('Hygiene Data'!$R$5,0,10*ROW('Hygiene Data'!R124)))),CONCATENATE("[",ROUND(OFFSET('Hygiene Data'!$R$5,0,10*ROW('Hygiene Data'!R124)),0),"]"),IF(AND(ISTEXT(OFFSET('Hygiene Data'!$L$2,0,10*ROW('Hygiene Data'!R124))),EA130="",ISNUMBER(OFFSET('Hygiene Data'!$R$5,0,10*ROW('Hygiene Data'!R124)))),OFFSET('Hygiene Data'!$R$5,0,10*ROW('Hygiene Data'!R124)),NA())))</f>
        <v>#N/A</v>
      </c>
      <c r="BM130" s="87" t="e">
        <f ca="true">+IF(AND(ISTEXT(OFFSET('Hygiene Data'!$L$2,0,10*ROW('Hygiene Data'!R124))),EB130="Yes"),OFFSET('Hygiene Data'!$R$7,0,10*ROW('Hygiene Data'!R124)),IF(AND(ISTEXT(OFFSET('Hygiene Data'!$L$2,0,10*ROW('Hygiene Data'!R124))),EB130="No",ISNUMBER(OFFSET('Hygiene Data'!$R$7,0,10*ROW('Hygiene Data'!R124)))),CONCATENATE("[",ROUND(OFFSET('Hygiene Data'!$R$7,0,10*ROW('Hygiene Data'!R124)),0),"]"),IF(AND(ISTEXT(OFFSET('Hygiene Data'!$L$2,0,10*ROW('Hygiene Data'!R124))),EB130="",ISNUMBER(OFFSET('Hygiene Data'!$R$7,0,10*ROW('Hygiene Data'!R124)))),OFFSET('Hygiene Data'!$R$7,0,10*ROW('Hygiene Data'!R124)),NA())))</f>
        <v>#N/A</v>
      </c>
      <c r="BN130" s="87" t="e">
        <f ca="true">+IF(AND(ISTEXT(OFFSET('Hygiene Data'!$L$2,0,10*ROW('Hygiene Data'!R124))),EC130="Yes"),OFFSET('Hygiene Data'!$R$9,0,10*ROW('Hygiene Data'!R124)),IF(AND(ISTEXT(OFFSET('Hygiene Data'!$L$2,0,10*ROW('Hygiene Data'!R124))),EC130="No",ISNUMBER(OFFSET('Hygiene Data'!$R$9,0,10*ROW('Hygiene Data'!R124)))),CONCATENATE("[",ROUND(OFFSET('Hygiene Data'!$R$9,0,10*ROW('Hygiene Data'!R124)),0),"]"),IF(AND(ISTEXT(OFFSET('Hygiene Data'!$L$2,0,10*ROW('Hygiene Data'!R124))),EC130="",ISNUMBER(OFFSET('Hygiene Data'!$R$9,0,10*ROW('Hygiene Data'!R124)))),OFFSET('Hygiene Data'!$R$9,0,10*ROW('Hygiene Data'!R124)),NA())))</f>
        <v>#N/A</v>
      </c>
      <c r="BO130" s="87" t="e">
        <f ca="true">+IF(AND(ISTEXT(OFFSET('Hygiene Data'!$L$2,0,10*ROW('Hygiene Data'!S124))),ED130="Yes"),OFFSET('Hygiene Data'!$S$5,0,10*ROW('Hygiene Data'!S124)),IF(AND(ISTEXT(OFFSET('Hygiene Data'!$L$2,0,10*ROW('Hygiene Data'!S124))),ED130="No",ISNUMBER(OFFSET('Hygiene Data'!$S$5,0,10*ROW('Hygiene Data'!S124)))),CONCATENATE("[",ROUND(OFFSET('Hygiene Data'!$S$5,0,10*ROW('Hygiene Data'!S124)),0),"]"),IF(AND(ISTEXT(OFFSET('Hygiene Data'!$L$2,0,10*ROW('Hygiene Data'!S124))),ED130="",ISNUMBER(OFFSET('Hygiene Data'!$S$5,0,10*ROW('Hygiene Data'!S124)))),OFFSET('Hygiene Data'!$S$5,0,10*ROW('Hygiene Data'!S124)),NA())))</f>
        <v>#N/A</v>
      </c>
      <c r="BP130" s="87" t="e">
        <f ca="true">+IF(AND(ISTEXT(OFFSET('Hygiene Data'!$L$2,0,10*ROW('Hygiene Data'!S124))),EE130="Yes"),OFFSET('Hygiene Data'!$S$7,0,10*ROW('Hygiene Data'!S124)),IF(AND(ISTEXT(OFFSET('Hygiene Data'!$L$2,0,10*ROW('Hygiene Data'!S124))),EE130="No",ISNUMBER(OFFSET('Hygiene Data'!$S$7,0,10*ROW('Hygiene Data'!S124)))),CONCATENATE("[",ROUND(OFFSET('Hygiene Data'!$S$7,0,10*ROW('Hygiene Data'!S124)),0),"]"),IF(AND(ISTEXT(OFFSET('Hygiene Data'!$L$2,0,10*ROW('Hygiene Data'!S124))),EE130="",ISNUMBER(OFFSET('Hygiene Data'!$S$7,0,10*ROW('Hygiene Data'!S124)))),OFFSET('Hygiene Data'!$S$7,0,10*ROW('Hygiene Data'!S124)),NA())))</f>
        <v>#N/A</v>
      </c>
      <c r="BQ130" s="87" t="e">
        <f ca="true">+IF(AND(ISTEXT(OFFSET('Hygiene Data'!$L$2,0,10*ROW('Hygiene Data'!S124))),EF130="Yes"),OFFSET('Hygiene Data'!$S$9,0,10*ROW('Hygiene Data'!S124)),IF(AND(ISTEXT(OFFSET('Hygiene Data'!$L$2,0,10*ROW('Hygiene Data'!S124))),EF130="No",ISNUMBER(OFFSET('Hygiene Data'!$S$9,0,10*ROW('Hygiene Data'!S124)))),CONCATENATE("[",ROUND(OFFSET('Hygiene Data'!$S$9,0,10*ROW('Hygiene Data'!S124)),0),"]"),IF(AND(ISTEXT(OFFSET('Hygiene Data'!$L$2,0,10*ROW('Hygiene Data'!S124))),EF130="",ISNUMBER(OFFSET('Hygiene Data'!$S$9,0,10*ROW('Hygiene Data'!S124)))),OFFSET('Hygiene Data'!$S$9,0,10*ROW('Hygiene Data'!S124)),NA())))</f>
        <v>#N/A</v>
      </c>
      <c r="BR130" s="271"/>
      <c r="BS130" s="271" t="str">
        <f ca="true">+IF(OFFSET('Water Data'!$N$27,0,10*ROW('Water Data'!N124))="","",OFFSET('Water Data'!$N$27,0,10*ROW('Water Data'!N124)))</f>
        <v/>
      </c>
      <c r="BT130" s="271" t="str">
        <f ca="true">+IF(OFFSET('Water Data'!$N$28,0,10*ROW('Water Data'!N124))="","",OFFSET('Water Data'!$N$28,0,10*ROW('Water Data'!N124)))</f>
        <v/>
      </c>
      <c r="BU130" s="271" t="str">
        <f ca="true">+IF(OFFSET('Water Data'!$N$29,0,10*ROW('Water Data'!N124))="","",OFFSET('Water Data'!$N$29,0,10*ROW('Water Data'!N124)))</f>
        <v/>
      </c>
      <c r="BV130" s="271" t="str">
        <f ca="true">+IF(OFFSET('Water Data'!$O$27,0,10*ROW('Water Data'!O124))="","",OFFSET('Water Data'!$O$27,0,10*ROW('Water Data'!O124)))</f>
        <v/>
      </c>
      <c r="BW130" s="271" t="str">
        <f ca="true">+IF(OFFSET('Water Data'!$O$28,0,10*ROW('Water Data'!O124))="","",OFFSET('Water Data'!$O$28,0,10*ROW('Water Data'!O124)))</f>
        <v/>
      </c>
      <c r="BX130" s="271" t="str">
        <f ca="true">+IF(OFFSET('Water Data'!$O$29,0,10*ROW('Water Data'!O124))="","",OFFSET('Water Data'!$O$29,0,10*ROW('Water Data'!O124)))</f>
        <v/>
      </c>
      <c r="BY130" s="271" t="str">
        <f ca="true">+IF(OFFSET('Water Data'!$P$27,0,10*ROW('Water Data'!P124))="","",OFFSET('Water Data'!$P$27,0,10*ROW('Water Data'!P124)))</f>
        <v/>
      </c>
      <c r="BZ130" s="271" t="str">
        <f ca="true">+IF(OFFSET('Water Data'!$P$28,0,10*ROW('Water Data'!P124))="","",OFFSET('Water Data'!$P$28,0,10*ROW('Water Data'!P124)))</f>
        <v/>
      </c>
      <c r="CA130" s="271" t="str">
        <f ca="true">+IF(OFFSET('Water Data'!$P$29,0,10*ROW('Water Data'!P124))="","",OFFSET('Water Data'!$P$29,0,10*ROW('Water Data'!P124)))</f>
        <v/>
      </c>
      <c r="CB130" s="271" t="str">
        <f ca="true">+IF(OFFSET('Water Data'!$Q$27,0,10*ROW('Water Data'!Q124))="","",OFFSET('Water Data'!$Q$27,0,10*ROW('Water Data'!Q124)))</f>
        <v/>
      </c>
      <c r="CC130" s="271" t="str">
        <f ca="true">+IF(OFFSET('Water Data'!$Q$28,0,10*ROW('Water Data'!Q124))="","",OFFSET('Water Data'!$Q$28,0,10*ROW('Water Data'!Q124)))</f>
        <v/>
      </c>
      <c r="CD130" s="271" t="str">
        <f ca="true">+IF(OFFSET('Water Data'!$Q$29,0,10*ROW('Water Data'!Q124))="","",OFFSET('Water Data'!$Q$29,0,10*ROW('Water Data'!Q124)))</f>
        <v/>
      </c>
      <c r="CE130" s="271" t="str">
        <f ca="true">+IF(OFFSET('Water Data'!$R$27,0,10*ROW('Water Data'!R124))="","",OFFSET('Water Data'!$R$27,0,10*ROW('Water Data'!R124)))</f>
        <v/>
      </c>
      <c r="CF130" s="271" t="str">
        <f ca="true">+IF(OFFSET('Water Data'!$R$28,0,10*ROW('Water Data'!R124))="","",OFFSET('Water Data'!$R$28,0,10*ROW('Water Data'!R124)))</f>
        <v/>
      </c>
      <c r="CG130" s="271" t="str">
        <f ca="true">+IF(OFFSET('Water Data'!$R$29,0,10*ROW('Water Data'!R124))="","",OFFSET('Water Data'!$R$29,0,10*ROW('Water Data'!R124)))</f>
        <v/>
      </c>
      <c r="CH130" s="271" t="str">
        <f ca="true">+IF(OFFSET('Water Data'!$S$27,0,10*ROW('Water Data'!S124))="","",OFFSET('Water Data'!$S$27,0,10*ROW('Water Data'!S124)))</f>
        <v/>
      </c>
      <c r="CI130" s="271" t="str">
        <f ca="true">+IF(OFFSET('Water Data'!$S$28,0,10*ROW('Water Data'!S124))="","",OFFSET('Water Data'!$S$28,0,10*ROW('Water Data'!S124)))</f>
        <v/>
      </c>
      <c r="CJ130" s="271" t="str">
        <f ca="true">+IF(OFFSET('Water Data'!$S$29,0,10*ROW('Water Data'!S124))="","",OFFSET('Water Data'!$S$29,0,10*ROW('Water Data'!S124)))</f>
        <v/>
      </c>
      <c r="CK130" s="271" t="str">
        <f ca="true">+IF(OFFSET('Sanitation Data'!$N$28,0,10*ROW('Sanitation Data'!N124))="","",OFFSET('Sanitation Data'!$N$28,0,10*ROW('Sanitation Data'!N124)))</f>
        <v/>
      </c>
      <c r="CL130" s="271" t="str">
        <f ca="true">+IF(OFFSET('Sanitation Data'!$N$29,0,10*ROW('Sanitation Data'!N124))="","",OFFSET('Sanitation Data'!$N$29,0,10*ROW('Sanitation Data'!N124)))</f>
        <v/>
      </c>
      <c r="CM130" s="271" t="str">
        <f ca="true">+IF(OFFSET('Sanitation Data'!$N$30,0,10*ROW('Sanitation Data'!N124))="","",OFFSET('Sanitation Data'!$N$30,0,10*ROW('Sanitation Data'!N124)))</f>
        <v/>
      </c>
      <c r="CN130" s="271" t="str">
        <f ca="true">+IF(OFFSET('Sanitation Data'!$N$31,0,10*ROW('Sanitation Data'!N124))="","",OFFSET('Sanitation Data'!$N$31,0,10*ROW('Sanitation Data'!N124)))</f>
        <v/>
      </c>
      <c r="CO130" s="271" t="str">
        <f ca="true">+IF(OFFSET('Sanitation Data'!$N$32,0,10*ROW('Sanitation Data'!N124))="","",OFFSET('Sanitation Data'!$N$32,0,10*ROW('Sanitation Data'!N124)))</f>
        <v/>
      </c>
      <c r="CP130" s="271" t="str">
        <f ca="true">+IF(OFFSET('Sanitation Data'!$O$28,0,10*ROW('Sanitation Data'!O124))="","",OFFSET('Sanitation Data'!$O$28,0,10*ROW('Sanitation Data'!O124)))</f>
        <v/>
      </c>
      <c r="CQ130" s="271" t="str">
        <f ca="true">+IF(OFFSET('Sanitation Data'!$O$29,0,10*ROW('Sanitation Data'!O124))="","",OFFSET('Sanitation Data'!$O$29,0,10*ROW('Sanitation Data'!O124)))</f>
        <v/>
      </c>
      <c r="CR130" s="271" t="str">
        <f ca="true">+IF(OFFSET('Sanitation Data'!$O$30,0,10*ROW('Sanitation Data'!O124))="","",OFFSET('Sanitation Data'!$O$30,0,10*ROW('Sanitation Data'!O124)))</f>
        <v/>
      </c>
      <c r="CS130" s="271" t="str">
        <f ca="true">+IF(OFFSET('Sanitation Data'!$O$31,0,10*ROW('Sanitation Data'!O124))="","",OFFSET('Sanitation Data'!$O$31,0,10*ROW('Sanitation Data'!O124)))</f>
        <v/>
      </c>
      <c r="CT130" s="271" t="str">
        <f ca="true">+IF(OFFSET('Sanitation Data'!$O$32,0,10*ROW('Sanitation Data'!O124))="","",OFFSET('Sanitation Data'!$O$32,0,10*ROW('Sanitation Data'!O124)))</f>
        <v/>
      </c>
      <c r="CU130" s="271" t="str">
        <f ca="true">+IF(OFFSET('Sanitation Data'!$P$28,0,10*ROW('Sanitation Data'!P124))="","",OFFSET('Sanitation Data'!$P$28,0,10*ROW('Sanitation Data'!P124)))</f>
        <v/>
      </c>
      <c r="CV130" s="271" t="str">
        <f ca="true">+IF(OFFSET('Sanitation Data'!$P$29,0,10*ROW('Sanitation Data'!P124))="","",OFFSET('Sanitation Data'!$P$29,0,10*ROW('Sanitation Data'!P124)))</f>
        <v/>
      </c>
      <c r="CW130" s="271" t="str">
        <f ca="true">+IF(OFFSET('Sanitation Data'!$P$30,0,10*ROW('Sanitation Data'!P124))="","",OFFSET('Sanitation Data'!$P$30,0,10*ROW('Sanitation Data'!P124)))</f>
        <v/>
      </c>
      <c r="CX130" s="271" t="str">
        <f ca="true">+IF(OFFSET('Sanitation Data'!$P$31,0,10*ROW('Sanitation Data'!P124))="","",OFFSET('Sanitation Data'!$P$31,0,10*ROW('Sanitation Data'!P124)))</f>
        <v/>
      </c>
      <c r="CY130" s="271" t="str">
        <f ca="true">+IF(OFFSET('Sanitation Data'!$P$32,0,10*ROW('Sanitation Data'!P124))="","",OFFSET('Sanitation Data'!$P$32,0,10*ROW('Sanitation Data'!P124)))</f>
        <v/>
      </c>
      <c r="CZ130" s="271" t="str">
        <f ca="true">+IF(OFFSET('Sanitation Data'!$Q$28,0,10*ROW('Sanitation Data'!Q124))="","",OFFSET('Sanitation Data'!$Q$28,0,10*ROW('Sanitation Data'!Q124)))</f>
        <v/>
      </c>
      <c r="DA130" s="271" t="str">
        <f ca="true">+IF(OFFSET('Sanitation Data'!$Q$29,0,10*ROW('Sanitation Data'!Q124))="","",OFFSET('Sanitation Data'!$Q$29,0,10*ROW('Sanitation Data'!Q124)))</f>
        <v/>
      </c>
      <c r="DB130" s="271" t="str">
        <f ca="true">+IF(OFFSET('Sanitation Data'!$Q$30,0,10*ROW('Sanitation Data'!Q124))="","",OFFSET('Sanitation Data'!$Q$30,0,10*ROW('Sanitation Data'!Q124)))</f>
        <v/>
      </c>
      <c r="DC130" s="271" t="str">
        <f ca="true">+IF(OFFSET('Sanitation Data'!$Q$31,0,10*ROW('Sanitation Data'!Q124))="","",OFFSET('Sanitation Data'!$Q$31,0,10*ROW('Sanitation Data'!Q124)))</f>
        <v/>
      </c>
      <c r="DD130" s="271" t="str">
        <f ca="true">+IF(OFFSET('Sanitation Data'!$Q$32,0,10*ROW('Sanitation Data'!Q124))="","",OFFSET('Sanitation Data'!$Q$32,0,10*ROW('Sanitation Data'!Q124)))</f>
        <v/>
      </c>
      <c r="DE130" s="271" t="str">
        <f ca="true">+IF(OFFSET('Sanitation Data'!$R$28,0,10*ROW('Sanitation Data'!R124))="","",OFFSET('Sanitation Data'!$R$28,0,10*ROW('Sanitation Data'!R124)))</f>
        <v/>
      </c>
      <c r="DF130" s="271" t="str">
        <f ca="true">+IF(OFFSET('Sanitation Data'!$R$29,0,10*ROW('Sanitation Data'!R124))="","",OFFSET('Sanitation Data'!$R$29,0,10*ROW('Sanitation Data'!R124)))</f>
        <v/>
      </c>
      <c r="DG130" s="271" t="str">
        <f ca="true">+IF(OFFSET('Sanitation Data'!$R$30,0,10*ROW('Sanitation Data'!R124))="","",OFFSET('Sanitation Data'!$R$30,0,10*ROW('Sanitation Data'!R124)))</f>
        <v/>
      </c>
      <c r="DH130" s="271" t="str">
        <f ca="true">+IF(OFFSET('Sanitation Data'!$R$31,0,10*ROW('Sanitation Data'!R124))="","",OFFSET('Sanitation Data'!$R$31,0,10*ROW('Sanitation Data'!R124)))</f>
        <v/>
      </c>
      <c r="DI130" s="271" t="str">
        <f ca="true">+IF(OFFSET('Sanitation Data'!$R$32,0,10*ROW('Sanitation Data'!R124))="","",OFFSET('Sanitation Data'!$R$32,0,10*ROW('Sanitation Data'!R124)))</f>
        <v/>
      </c>
      <c r="DJ130" s="271" t="str">
        <f ca="true">+IF(OFFSET('Sanitation Data'!$S$28,0,10*ROW('Sanitation Data'!S124))="","",OFFSET('Sanitation Data'!$S$28,0,10*ROW('Sanitation Data'!S124)))</f>
        <v/>
      </c>
      <c r="DK130" s="271" t="str">
        <f ca="true">+IF(OFFSET('Sanitation Data'!$S$29,0,10*ROW('Sanitation Data'!S124))="","",OFFSET('Sanitation Data'!$S$29,0,10*ROW('Sanitation Data'!S124)))</f>
        <v/>
      </c>
      <c r="DL130" s="271" t="str">
        <f ca="true">+IF(OFFSET('Sanitation Data'!$S$30,0,10*ROW('Sanitation Data'!S124))="","",OFFSET('Sanitation Data'!$S$30,0,10*ROW('Sanitation Data'!S124)))</f>
        <v/>
      </c>
      <c r="DM130" s="271" t="str">
        <f ca="true">+IF(OFFSET('Sanitation Data'!$S$31,0,10*ROW('Sanitation Data'!S124))="","",OFFSET('Sanitation Data'!$S$31,0,10*ROW('Sanitation Data'!S124)))</f>
        <v/>
      </c>
      <c r="DN130" s="271" t="str">
        <f ca="true">+IF(OFFSET('Sanitation Data'!$S$32,0,10*ROW('Sanitation Data'!S124))="","",OFFSET('Sanitation Data'!$S$32,0,10*ROW('Sanitation Data'!S124)))</f>
        <v/>
      </c>
      <c r="DO130" s="271" t="str">
        <f ca="true">+IF(OFFSET('Hygiene Data'!$N$11,0,10*ROW('Hygiene Data'!N124))="","",OFFSET('Hygiene Data'!$N$11,0,10*ROW('Hygiene Data'!N124)))</f>
        <v/>
      </c>
      <c r="DP130" s="271" t="str">
        <f ca="true">+IF(OFFSET('Hygiene Data'!$N$12,0,10*ROW('Hygiene Data'!N124))="","",OFFSET('Hygiene Data'!$N$12,0,10*ROW('Hygiene Data'!N124)))</f>
        <v/>
      </c>
      <c r="DQ130" s="271" t="str">
        <f ca="true">+IF(OFFSET('Hygiene Data'!$N$13,0,10*ROW('Hygiene Data'!N124))="","",OFFSET('Hygiene Data'!$N$13,0,10*ROW('Hygiene Data'!N124)))</f>
        <v/>
      </c>
      <c r="DR130" s="271" t="str">
        <f ca="true">+IF(OFFSET('Hygiene Data'!$O$11,0,10*ROW('Hygiene Data'!O124))="","",OFFSET('Hygiene Data'!$O$11,0,10*ROW('Hygiene Data'!O124)))</f>
        <v/>
      </c>
      <c r="DS130" s="271" t="str">
        <f ca="true">+IF(OFFSET('Hygiene Data'!$O$12,0,10*ROW('Hygiene Data'!O124))="","",OFFSET('Hygiene Data'!$O$12,0,10*ROW('Hygiene Data'!O124)))</f>
        <v/>
      </c>
      <c r="DT130" s="271" t="str">
        <f ca="true">+IF(OFFSET('Hygiene Data'!$O$13,0,10*ROW('Hygiene Data'!O124))="","",OFFSET('Hygiene Data'!$O$13,0,10*ROW('Hygiene Data'!O124)))</f>
        <v/>
      </c>
      <c r="DU130" s="271" t="str">
        <f ca="true">+IF(OFFSET('Hygiene Data'!$P$11,0,10*ROW('Hygiene Data'!P124))="","",OFFSET('Hygiene Data'!$P$11,0,10*ROW('Hygiene Data'!P124)))</f>
        <v/>
      </c>
      <c r="DV130" s="271" t="str">
        <f ca="true">+IF(OFFSET('Hygiene Data'!$P$12,0,10*ROW('Hygiene Data'!P124))="","",OFFSET('Hygiene Data'!$P$12,0,10*ROW('Hygiene Data'!P124)))</f>
        <v/>
      </c>
      <c r="DW130" s="271" t="str">
        <f ca="true">+IF(OFFSET('Hygiene Data'!$P$13,0,10*ROW('Hygiene Data'!P124))="","",OFFSET('Hygiene Data'!$P$13,0,10*ROW('Hygiene Data'!P124)))</f>
        <v/>
      </c>
      <c r="DX130" s="271" t="str">
        <f ca="true">+IF(OFFSET('Hygiene Data'!$Q$11,0,10*ROW('Hygiene Data'!Q124))="","",OFFSET('Hygiene Data'!$Q$11,0,10*ROW('Hygiene Data'!Q124)))</f>
        <v/>
      </c>
      <c r="DY130" s="271" t="str">
        <f ca="true">+IF(OFFSET('Hygiene Data'!$Q$12,0,10*ROW('Hygiene Data'!Q124))="","",OFFSET('Hygiene Data'!$Q$12,0,10*ROW('Hygiene Data'!Q124)))</f>
        <v/>
      </c>
      <c r="DZ130" s="271" t="str">
        <f ca="true">+IF(OFFSET('Hygiene Data'!$Q$13,0,10*ROW('Hygiene Data'!Q124))="","",OFFSET('Hygiene Data'!$Q$13,0,10*ROW('Hygiene Data'!Q124)))</f>
        <v/>
      </c>
      <c r="EA130" s="271" t="str">
        <f ca="true">+IF(OFFSET('Hygiene Data'!$R$11,0,10*ROW('Hygiene Data'!R124))="","",OFFSET('Hygiene Data'!$R$11,0,10*ROW('Hygiene Data'!R124)))</f>
        <v/>
      </c>
      <c r="EB130" s="271" t="str">
        <f ca="true">+IF(OFFSET('Hygiene Data'!$R$12,0,10*ROW('Hygiene Data'!R124))="","",OFFSET('Hygiene Data'!$R$12,0,10*ROW('Hygiene Data'!R124)))</f>
        <v/>
      </c>
      <c r="EC130" s="271" t="str">
        <f ca="true">+IF(OFFSET('Hygiene Data'!$R$13,0,10*ROW('Hygiene Data'!R124))="","",OFFSET('Hygiene Data'!$R$13,0,10*ROW('Hygiene Data'!R124)))</f>
        <v/>
      </c>
      <c r="ED130" s="271" t="str">
        <f ca="true">+IF(OFFSET('Hygiene Data'!$S$11,0,10*ROW('Hygiene Data'!S124))="","",OFFSET('Hygiene Data'!$S$11,0,10*ROW('Hygiene Data'!S124)))</f>
        <v/>
      </c>
      <c r="EE130" s="271" t="str">
        <f ca="true">+IF(OFFSET('Hygiene Data'!$S$12,0,10*ROW('Hygiene Data'!S124))="","",OFFSET('Hygiene Data'!$S$12,0,10*ROW('Hygiene Data'!S124)))</f>
        <v/>
      </c>
      <c r="EF130" s="271" t="str">
        <f ca="true">+IF(OFFSET('Hygiene Data'!$S$13,0,10*ROW('Hygiene Data'!S124))="","",OFFSET('Hygiene Data'!$S$13,0,10*ROW('Hygiene Data'!S124)))</f>
        <v/>
      </c>
    </row>
    <row xmlns:x14ac="http://schemas.microsoft.com/office/spreadsheetml/2009/9/ac" r="131" x14ac:dyDescent="0.2">
      <c r="A131" s="32" t="str">
        <f ca="true">+IF(OFFSET('Water Data'!$L$2,0,10*ROW('Water Data'!O125))="","",OFFSET('Water Data'!$L$2,0,10*ROW('Water Data'!O125)))</f>
        <v/>
      </c>
      <c r="B131" s="32" t="str">
        <f ca="true">+IF(OFFSET('Water Data'!$M$2,0,10*ROW('Water Data'!P125))="","",OFFSET('Water Data'!$M$2,0,10*ROW('Water Data'!P125)))</f>
        <v/>
      </c>
      <c r="C131" s="327" t="str">
        <f t="shared" ca="true" si="1"/>
        <v/>
      </c>
      <c r="D131" s="85" t="e">
        <f ca="true">+IF(AND(ISTEXT(OFFSET('Water Data'!$L$2,0,10*ROW('Water Data'!N125))),BS131="Yes"),100-OFFSET('Water Data'!$N$4,0,10*ROW('Water Data'!N125)),IF(AND(ISTEXT(OFFSET('Water Data'!$L$2,0,10*ROW('Water Data'!N125))),BS131="No",ISNUMBER(OFFSET('Water Data'!$N$4,0,10*ROW('Water Data'!N125)))),CONCATENATE("[",ROUND(100-OFFSET('Water Data'!$N$4,0,10*ROW('Water Data'!N125)),0),"]"),IF(AND(ISTEXT(OFFSET('Water Data'!$L$2,0,10*ROW('Water Data'!N125))),BS131="",ISNUMBER(OFFSET('Water Data'!$N$4,0,10*ROW('Water Data'!N125)))),100-OFFSET('Water Data'!$N$4,0,10*ROW('Water Data'!N125)),NA())))</f>
        <v>#N/A</v>
      </c>
      <c r="E131" s="85" t="e">
        <f ca="true">+IF(AND(ISTEXT(OFFSET('Water Data'!$L$2,0,10*ROW('Water Data'!O125))),BT131="Yes"),OFFSET('Water Data'!$N$6,0,10*ROW('Water Data'!N125)),IF(AND(ISTEXT(OFFSET('Water Data'!$L$2,0,10*ROW('Water Data'!N125))),BT131="No",ISNUMBER(OFFSET('Water Data'!$N$6,0,10*ROW('Water Data'!N125)))),CONCATENATE("[",ROUND(OFFSET('Water Data'!$N$6,0,10*ROW('Water Data'!N125)),0),"]"),IF(AND(ISTEXT(OFFSET('Water Data'!$L$2,0,10*ROW('Water Data'!N125))),BT131="",ISNUMBER(OFFSET('Water Data'!$N$6,0,10*ROW('Water Data'!N125)))),OFFSET('Water Data'!$N$6,0,10*ROW('Water Data'!N125)),NA())))</f>
        <v>#N/A</v>
      </c>
      <c r="F131" s="85" t="e">
        <f ca="true">+IF(AND(ISTEXT(OFFSET('Water Data'!$L$2,0,10*ROW('Water Data'!N125))),BU131="Yes"),OFFSET('Water Data'!$N$9,0,10*ROW('Water Data'!N125)),IF(AND(ISTEXT(OFFSET('Water Data'!$L$2,0,10*ROW('Water Data'!N125))),BU131="No",ISNUMBER(OFFSET('Water Data'!$N$9,0,10*ROW('Water Data'!N125)))),CONCATENATE("[",ROUND(OFFSET('Water Data'!$N$9,0,10*ROW('Water Data'!N125)),0),"]"),IF(AND(ISTEXT(OFFSET('Water Data'!$L$2,0,10*ROW('Water Data'!N125))),BU131="",ISNUMBER(OFFSET('Water Data'!$N$9,0,10*ROW('Water Data'!N125)))),OFFSET('Water Data'!$N$9,0,10*ROW('Water Data'!N125)),NA())))</f>
        <v>#N/A</v>
      </c>
      <c r="G131" s="85" t="e">
        <f ca="true">+IF(AND(ISTEXT(OFFSET('Water Data'!$L$2,0,10*ROW('Water Data'!O125))),BV131="Yes"),100-OFFSET('Water Data'!$O$4,0,10*ROW('Water Data'!O125)),IF(AND(ISTEXT(OFFSET('Water Data'!$L$2,0,10*ROW('Water Data'!O125))),BV131="No",ISNUMBER(OFFSET('Water Data'!$O$4,0,10*ROW('Water Data'!O125)))),CONCATENATE("[",ROUND(100-OFFSET('Water Data'!$O$4,0,10*ROW('Water Data'!O125)),0),"]"),IF(AND(ISTEXT(OFFSET('Water Data'!$L$2,0,10*ROW('Water Data'!O125))),BV131="",ISNUMBER(OFFSET('Water Data'!$O$4,0,10*ROW('Water Data'!O125)))),100-OFFSET('Water Data'!$O$4,0,10*ROW('Water Data'!O125)),NA())))</f>
        <v>#N/A</v>
      </c>
      <c r="H131" s="85" t="e">
        <f ca="true">+IF(AND(ISTEXT(OFFSET('Water Data'!$L$2,0,10*ROW('Water Data'!O125))),BW131="Yes"),OFFSET('Water Data'!$O$6,0,10*ROW('Water Data'!O125)),IF(AND(ISTEXT(OFFSET('Water Data'!$L$2,0,10*ROW('Water Data'!O125))),BW131="No",ISNUMBER(OFFSET('Water Data'!$O$6,0,10*ROW('Water Data'!O125)))),CONCATENATE("[",ROUND(OFFSET('Water Data'!$N$6,0,10*ROW('Water Data'!O125)),0),"]"),IF(AND(ISTEXT(OFFSET('Water Data'!$L$2,0,10*ROW('Water Data'!O125))),BW131="",ISNUMBER(OFFSET('Water Data'!$O$6,0,10*ROW('Water Data'!O125)))),OFFSET('Water Data'!$O$6,0,10*ROW('Water Data'!O125)),NA())))</f>
        <v>#N/A</v>
      </c>
      <c r="I131" s="85" t="e">
        <f ca="true">+IF(AND(ISTEXT(OFFSET('Water Data'!$L$2,0,10*ROW('Water Data'!O125))),BX131="Yes"),OFFSET('Water Data'!$O$9,0,10*ROW('Water Data'!O125)),IF(AND(ISTEXT(OFFSET('Water Data'!$L$2,0,10*ROW('Water Data'!O125))),BX131="No",ISNUMBER(OFFSET('Water Data'!$O$9,0,10*ROW('Water Data'!O125)))),CONCATENATE("[",ROUND(OFFSET('Water Data'!$O$9,0,10*ROW('Water Data'!O125)),0),"]"),IF(AND(ISTEXT(OFFSET('Water Data'!$L$2,0,10*ROW('Water Data'!O125))),BX131="",ISNUMBER(OFFSET('Water Data'!$O$9,0,10*ROW('Water Data'!O125)))),OFFSET('Water Data'!$O$9,0,10*ROW('Water Data'!O125)),NA())))</f>
        <v>#N/A</v>
      </c>
      <c r="J131" s="85" t="e">
        <f ca="true">+IF(AND(ISTEXT(OFFSET('Water Data'!$L$2,0,10*ROW('Water Data'!P125))),BY131="Yes"),100-OFFSET('Water Data'!$P$4,0,10*ROW('Water Data'!P125)),IF(AND(ISTEXT(OFFSET('Water Data'!$L$2,0,10*ROW('Water Data'!P125))),BY131="No",ISNUMBER(OFFSET('Water Data'!$P$4,0,10*ROW('Water Data'!P125)))),CONCATENATE("[",ROUND(100-OFFSET('Water Data'!$P$4,0,10*ROW('Water Data'!P125)),0),"]"),IF(AND(ISTEXT(OFFSET('Water Data'!$L$2,0,10*ROW('Water Data'!P125))),BY131="",ISNUMBER(OFFSET('Water Data'!$P$4,0,10*ROW('Water Data'!P125)))),100-OFFSET('Water Data'!$P$4,0,10*ROW('Water Data'!P125)),NA())))</f>
        <v>#N/A</v>
      </c>
      <c r="K131" s="85" t="e">
        <f ca="true">+IF(AND(ISTEXT(OFFSET('Water Data'!$L$2,0,10*ROW('Water Data'!P125))),BZ131="Yes"),OFFSET('Water Data'!$P$6,0,10*ROW('Water Data'!P125)),IF(AND(ISTEXT(OFFSET('Water Data'!$L$2,0,10*ROW('Water Data'!P125))),BZ131="No",ISNUMBER(OFFSET('Water Data'!$P$6,0,10*ROW('Water Data'!P125)))),CONCATENATE("[",ROUND(OFFSET('Water Data'!$P$6,0,10*ROW('Water Data'!P125)),0),"]"),IF(AND(ISTEXT(OFFSET('Water Data'!$L$2,0,10*ROW('Water Data'!P125))),BZ131="",ISNUMBER(OFFSET('Water Data'!$P$6,0,10*ROW('Water Data'!P125)))),OFFSET('Water Data'!$P$6,0,10*ROW('Water Data'!P125)),NA())))</f>
        <v>#N/A</v>
      </c>
      <c r="L131" s="85" t="e">
        <f ca="true">+IF(AND(ISTEXT(OFFSET('Water Data'!$L$2,0,10*ROW('Water Data'!P125))),CA131="Yes"),OFFSET('Water Data'!$P$9,0,10*ROW('Water Data'!P125)),IF(AND(ISTEXT(OFFSET('Water Data'!$L$2,0,10*ROW('Water Data'!P125))),CA131="No",ISNUMBER(OFFSET('Water Data'!$P$9,0,10*ROW('Water Data'!P125)))),CONCATENATE("[",ROUND(OFFSET('Water Data'!$P$9,0,10*ROW('Water Data'!P125)),0),"]"),IF(AND(ISTEXT(OFFSET('Water Data'!$L$2,0,10*ROW('Water Data'!P125))),CA131="",ISNUMBER(OFFSET('Water Data'!$P$9,0,10*ROW('Water Data'!P125)))),OFFSET('Water Data'!$P$9,0,10*ROW('Water Data'!P125)),NA())))</f>
        <v>#N/A</v>
      </c>
      <c r="M131" s="85" t="e">
        <f ca="true">+IF(AND(ISTEXT(OFFSET('Water Data'!$L$2,0,10*ROW('Water Data'!Q125))),CB131="Yes"),100-OFFSET('Water Data'!$Q$4,0,10*ROW('Water Data'!Q125)),IF(AND(ISTEXT(OFFSET('Water Data'!$L$2,0,10*ROW('Water Data'!Q125))),CB131="No",ISNUMBER(OFFSET('Water Data'!$Q$4,0,10*ROW('Water Data'!Q125)))),CONCATENATE("[",ROUND(100-OFFSET('Water Data'!$Q$4,0,10*ROW('Water Data'!Q125)),0),"]"),IF(AND(ISTEXT(OFFSET('Water Data'!$L$2,0,10*ROW('Water Data'!Q125))),CB131="",ISNUMBER(OFFSET('Water Data'!$Q$4,0,10*ROW('Water Data'!Q125)))),100-OFFSET('Water Data'!$Q$4,0,10*ROW('Water Data'!Q125)),NA())))</f>
        <v>#N/A</v>
      </c>
      <c r="N131" s="85" t="e">
        <f ca="true">+IF(AND(ISTEXT(OFFSET('Water Data'!$L$2,0,10*ROW('Water Data'!Q125))),CC131="Yes"),OFFSET('Water Data'!$Q$6,0,10*ROW('Water Data'!Q125)),IF(AND(ISTEXT(OFFSET('Water Data'!$L$2,0,10*ROW('Water Data'!Q125))),CC131="No",ISNUMBER(OFFSET('Water Data'!$Q$6,0,10*ROW('Water Data'!Q125)))),CONCATENATE("[",ROUND(OFFSET('Water Data'!$Q$6,0,10*ROW('Water Data'!Q125)),0),"]"),IF(AND(ISTEXT(OFFSET('Water Data'!$L$2,0,10*ROW('Water Data'!Q125))),CC131="",ISNUMBER(OFFSET('Water Data'!$Q$6,0,10*ROW('Water Data'!Q125)))),OFFSET('Water Data'!$Q$6,0,10*ROW('Water Data'!Q125)),NA())))</f>
        <v>#N/A</v>
      </c>
      <c r="O131" s="85" t="e">
        <f ca="true">+IF(AND(ISTEXT(OFFSET('Water Data'!$L$2,0,10*ROW('Water Data'!Q125))),CD131="Yes"),OFFSET('Water Data'!$Q$9,0,10*ROW('Water Data'!Q125)),IF(AND(ISTEXT(OFFSET('Water Data'!$L$2,0,10*ROW('Water Data'!Q125))),CD131="No",ISNUMBER(OFFSET('Water Data'!$Q$9,0,10*ROW('Water Data'!Q125)))),CONCATENATE("[",ROUND(OFFSET('Water Data'!$Q$9,0,10*ROW('Water Data'!Q125)),0),"]"),IF(AND(ISTEXT(OFFSET('Water Data'!$L$2,0,10*ROW('Water Data'!Q125))),CD131="",ISNUMBER(OFFSET('Water Data'!$Q$9,0,10*ROW('Water Data'!Q125)))),OFFSET('Water Data'!$Q$9,0,10*ROW('Water Data'!Q125)),NA())))</f>
        <v>#N/A</v>
      </c>
      <c r="P131" s="85" t="e">
        <f ca="true">+IF(AND(ISTEXT(OFFSET('Water Data'!$L$2,0,10*ROW('Water Data'!R125))),CE131="Yes"),100-OFFSET('Water Data'!$R$4,0,10*ROW('Water Data'!R125)),IF(AND(ISTEXT(OFFSET('Water Data'!$L$2,0,10*ROW('Water Data'!R125))),CE131="No",ISNUMBER(OFFSET('Water Data'!$R$4,0,10*ROW('Water Data'!R125)))),CONCATENATE("[",ROUND(100-OFFSET('Water Data'!$R$4,0,10*ROW('Water Data'!R125)),0),"]"),IF(AND(ISTEXT(OFFSET('Water Data'!$L$2,0,10*ROW('Water Data'!R125))),CE131="",ISNUMBER(OFFSET('Water Data'!$R$4,0,10*ROW('Water Data'!R125)))),100-OFFSET('Water Data'!$R$4,0,10*ROW('Water Data'!R125)),NA())))</f>
        <v>#N/A</v>
      </c>
      <c r="Q131" s="85" t="e">
        <f ca="true">+IF(AND(ISTEXT(OFFSET('Water Data'!$L$2,0,10*ROW('Water Data'!R125))),CF131="Yes"),OFFSET('Water Data'!$R$6,0,10*ROW('Water Data'!R125)),IF(AND(ISTEXT(OFFSET('Water Data'!$L$2,0,10*ROW('Water Data'!R125))),CF131="No",ISNUMBER(OFFSET('Water Data'!$R$6,0,10*ROW('Water Data'!R125)))),CONCATENATE("[",ROUND(OFFSET('Water Data'!$R$6,0,10*ROW('Water Data'!R125)),0),"]"),IF(AND(ISTEXT(OFFSET('Water Data'!$L$2,0,10*ROW('Water Data'!R125))),CF131="",ISNUMBER(OFFSET('Water Data'!$R$6,0,10*ROW('Water Data'!R125)))),OFFSET('Water Data'!$R$6,0,10*ROW('Water Data'!R125)),NA())))</f>
        <v>#N/A</v>
      </c>
      <c r="R131" s="85" t="e">
        <f ca="true">+IF(AND(ISTEXT(OFFSET('Water Data'!$L$2,0,10*ROW('Water Data'!R125))),CG131="Yes"),OFFSET('Water Data'!$R$9,0,10*ROW('Water Data'!R125)),IF(AND(ISTEXT(OFFSET('Water Data'!$L$2,0,10*ROW('Water Data'!R125))),CG131="No",ISNUMBER(OFFSET('Water Data'!$R$9,0,10*ROW('Water Data'!R125)))),CONCATENATE("[",ROUND(OFFSET('Water Data'!$R$9,0,10*ROW('Water Data'!R125)),0),"]"),IF(AND(ISTEXT(OFFSET('Water Data'!$L$2,0,10*ROW('Water Data'!R125))),CG131="",ISNUMBER(OFFSET('Water Data'!$R$9,0,10*ROW('Water Data'!R125)))),OFFSET('Water Data'!$R$9,0,10*ROW('Water Data'!R125)),NA())))</f>
        <v>#N/A</v>
      </c>
      <c r="S131" s="85" t="e">
        <f ca="true">+IF(AND(ISTEXT(OFFSET('Water Data'!$L$2,0,10*ROW('Water Data'!S125))),CH131="Yes"),100-OFFSET('Water Data'!$S$4,0,10*ROW('Water Data'!S125)),IF(AND(ISTEXT(OFFSET('Water Data'!$L$2,0,10*ROW('Water Data'!S125))),CH131="No",ISNUMBER(OFFSET('Water Data'!$S$4,0,10*ROW('Water Data'!S125)))),CONCATENATE("[",ROUND(100-OFFSET('Water Data'!$S$4,0,10*ROW('Water Data'!S125)),0),"]"),IF(AND(ISTEXT(OFFSET('Water Data'!$L$2,0,10*ROW('Water Data'!S125))),CH131="",ISNUMBER(OFFSET('Water Data'!$S$4,0,10*ROW('Water Data'!S125)))),100-OFFSET('Water Data'!$S$4,0,10*ROW('Water Data'!S125)),NA())))</f>
        <v>#N/A</v>
      </c>
      <c r="T131" s="85" t="e">
        <f ca="true">+IF(AND(ISTEXT(OFFSET('Water Data'!$L$2,0,10*ROW('Water Data'!S125))),CI131="Yes"),OFFSET('Water Data'!$S$6,0,10*ROW('Water Data'!S125)),IF(AND(ISTEXT(OFFSET('Water Data'!$L$2,0,10*ROW('Water Data'!S125))),CI131="No",ISNUMBER(OFFSET('Water Data'!$S$6,0,10*ROW('Water Data'!S125)))),CONCATENATE("[",ROUND(OFFSET('Water Data'!$S$6,0,10*ROW('Water Data'!S125)),0),"]"),IF(AND(ISTEXT(OFFSET('Water Data'!$L$2,0,10*ROW('Water Data'!S125))),CI131="",ISNUMBER(OFFSET('Water Data'!$S$6,0,10*ROW('Water Data'!S125)))),OFFSET('Water Data'!$S$6,0,10*ROW('Water Data'!S125)),NA())))</f>
        <v>#N/A</v>
      </c>
      <c r="U131" s="85" t="e">
        <f ca="true">+IF(AND(ISTEXT(OFFSET('Water Data'!$L$2,0,10*ROW('Water Data'!S125))),CJ131="Yes"),OFFSET('Water Data'!$S$9,0,10*ROW('Water Data'!S125)),IF(AND(ISTEXT(OFFSET('Water Data'!$L$2,0,10*ROW('Water Data'!S125))),CJ131="No",ISNUMBER(OFFSET('Water Data'!$S$9,0,10*ROW('Water Data'!S125)))),CONCATENATE("[",ROUND(OFFSET('Water Data'!$S$9,0,10*ROW('Water Data'!S125)),0),"]"),IF(AND(ISTEXT(OFFSET('Water Data'!$L$2,0,10*ROW('Water Data'!S125))),CJ131="",ISNUMBER(OFFSET('Water Data'!$S$9,0,10*ROW('Water Data'!S125)))),OFFSET('Water Data'!$S$9,0,10*ROW('Water Data'!S125)),NA())))</f>
        <v>#N/A</v>
      </c>
      <c r="V131" s="86" t="e">
        <f ca="true">+IF(AND(ISTEXT(OFFSET('Sanitation Data'!$L$2,0,10*ROW('Sanitation Data'!N125))),CK131="Yes"),100-OFFSET('Sanitation Data'!$N$4,0,10*ROW('Sanitation Data'!N125)),IF(AND(ISTEXT(OFFSET('Sanitation Data'!$L$2,0,10*ROW('Sanitation Data'!N125))),CK131="No",ISNUMBER(OFFSET('Sanitation Data'!$N$4,0,10*ROW('Sanitation Data'!N125)))),CONCATENATE("[",ROUND(100-OFFSET('Sanitation Data'!$N$4,0,10*ROW('Sanitation Data'!N125)),0),"]"),IF(AND(ISTEXT(OFFSET('Sanitation Data'!$L$2,0,10*ROW('Sanitation Data'!N125))),CK131="",ISNUMBER(OFFSET('Sanitation Data'!$N$4,0,10*ROW('Sanitation Data'!N125)))),100-OFFSET('Sanitation Data'!$N$4,0,10*ROW('Sanitation Data'!N125)),NA())))</f>
        <v>#N/A</v>
      </c>
      <c r="W131" s="86" t="e">
        <f ca="true">+IF(AND(ISTEXT(OFFSET('Sanitation Data'!$L$2,0,10*ROW('Sanitation Data'!N125))),CL131="Yes"),OFFSET('Sanitation Data'!$N$6,0,10*ROW('Sanitation Data'!N125)),IF(AND(ISTEXT(OFFSET('Sanitation Data'!$L$2,0,10*ROW('Sanitation Data'!N125))),CL131="No",ISNUMBER(OFFSET('Sanitation Data'!$N$6,0,10*ROW('Sanitation Data'!N125)))),CONCATENATE("[",ROUND(OFFSET('Sanitation Data'!$N$6,0,10*ROW('Sanitation Data'!N125)),0),"]"),IF(AND(ISTEXT(OFFSET('Sanitation Data'!$L$2,0,10*ROW('Sanitation Data'!N125))),CL131="",ISNUMBER(OFFSET('Sanitation Data'!$N$6,0,10*ROW('Sanitation Data'!N125)))),OFFSET('Sanitation Data'!$N$6,0,10*ROW('Sanitation Data'!N125)),NA())))</f>
        <v>#N/A</v>
      </c>
      <c r="X131" s="86" t="e">
        <f ca="true">+IF(AND(ISTEXT(OFFSET('Sanitation Data'!$L$2,0,10*ROW('Sanitation Data'!N125))),CM131="Yes"),OFFSET('Sanitation Data'!$N$10,0,10*ROW('Sanitation Data'!N125)),IF(AND(ISTEXT(OFFSET('Sanitation Data'!$L$2,0,10*ROW('Sanitation Data'!N125))),CM131="No",ISNUMBER(OFFSET('Sanitation Data'!$N$10,0,10*ROW('Sanitation Data'!N125)))),CONCATENATE("[",ROUND(OFFSET('Sanitation Data'!$N$10,0,10*ROW('Sanitation Data'!N125)),0),"]"),IF(AND(ISTEXT(OFFSET('Sanitation Data'!$L$2,0,10*ROW('Sanitation Data'!N125))),CM131="",ISNUMBER(OFFSET('Sanitation Data'!$N$10,0,10*ROW('Sanitation Data'!N125)))),OFFSET('Sanitation Data'!$N$10,0,10*ROW('Sanitation Data'!N125)),NA())))</f>
        <v>#N/A</v>
      </c>
      <c r="Y131" s="86" t="e">
        <f ca="true">+IF(AND(ISTEXT(OFFSET('Sanitation Data'!$L$2,0,10*ROW('Sanitation Data'!N125))),CN131="Yes"),OFFSET('Sanitation Data'!$N$11,0,10*ROW('Sanitation Data'!N125)),IF(AND(ISTEXT(OFFSET('Sanitation Data'!$L$2,0,10*ROW('Sanitation Data'!N125))),CN131="No",ISNUMBER(OFFSET('Sanitation Data'!$N$11,0,10*ROW('Sanitation Data'!N125)))),CONCATENATE("[",ROUND(OFFSET('Sanitation Data'!$N$11,0,10*ROW('Sanitation Data'!N125)),0),"]"),IF(AND(ISTEXT(OFFSET('Sanitation Data'!$L$2,0,10*ROW('Sanitation Data'!N125))),CN131="",ISNUMBER(OFFSET('Sanitation Data'!$N$11,0,10*ROW('Sanitation Data'!N125)))),OFFSET('Sanitation Data'!$N$11,0,10*ROW('Sanitation Data'!N125)),NA())))</f>
        <v>#N/A</v>
      </c>
      <c r="Z131" s="86" t="e">
        <f ca="true">+IF(AND(ISTEXT(OFFSET('Sanitation Data'!$L$2,0,10*ROW('Sanitation Data'!N125))),CO131="Yes"),OFFSET('Sanitation Data'!$N$12,0,10*ROW('Sanitation Data'!N125)),IF(AND(ISTEXT(OFFSET('Sanitation Data'!$L$2,0,10*ROW('Sanitation Data'!N125))),CO131="No",ISNUMBER(OFFSET('Sanitation Data'!$N$12,0,10*ROW('Sanitation Data'!N125)))),CONCATENATE("[",ROUND(OFFSET('Sanitation Data'!$N$12,0,10*ROW('Sanitation Data'!N125)),0),"]"),IF(AND(ISTEXT(OFFSET('Sanitation Data'!$L$2,0,10*ROW('Sanitation Data'!N125))),CO131="",ISNUMBER(OFFSET('Sanitation Data'!$N$12,0,10*ROW('Sanitation Data'!N125)))),OFFSET('Sanitation Data'!$N$12,0,10*ROW('Sanitation Data'!N125)),NA())))</f>
        <v>#N/A</v>
      </c>
      <c r="AA131" s="86" t="e">
        <f ca="true">+IF(AND(ISTEXT(OFFSET('Sanitation Data'!$L$2,0,10*ROW('Sanitation Data'!O125))),CP131="Yes"),100-OFFSET('Sanitation Data'!$O$4,0,10*ROW('Sanitation Data'!O125)),IF(AND(ISTEXT(OFFSET('Sanitation Data'!$L$2,0,10*ROW('Sanitation Data'!O125))),CP131="No",ISNUMBER(OFFSET('Sanitation Data'!$O$4,0,10*ROW('Sanitation Data'!O125)))),CONCATENATE("[",ROUND(100-OFFSET('Sanitation Data'!$O$4,0,10*ROW('Sanitation Data'!O125)),0),"]"),IF(AND(ISTEXT(OFFSET('Sanitation Data'!$L$2,0,10*ROW('Sanitation Data'!O125))),CP131="",ISNUMBER(OFFSET('Sanitation Data'!$O$4,0,10*ROW('Sanitation Data'!O125)))),100-OFFSET('Sanitation Data'!$O$4,0,10*ROW('Sanitation Data'!O125)),NA())))</f>
        <v>#N/A</v>
      </c>
      <c r="AB131" s="86" t="e">
        <f ca="true">+IF(AND(ISTEXT(OFFSET('Sanitation Data'!$L$2,0,10*ROW('Sanitation Data'!O125))),CQ131="Yes"),OFFSET('Sanitation Data'!$O$6,0,10*ROW('Sanitation Data'!R125)),IF(AND(ISTEXT(OFFSET('Sanitation Data'!$L$2,0,10*ROW('Sanitation Data'!O125))),CQ131="No",ISNUMBER(OFFSET('Sanitation Data'!$O$6,0,10*ROW('Sanitation Data'!O125)))),CONCATENATE("[",ROUND(OFFSET('Sanitation Data'!$O$6,0,10*ROW('Sanitation Data'!O125)),0),"]"),IF(AND(ISTEXT(OFFSET('Sanitation Data'!$L$2,0,10*ROW('Sanitation Data'!O125))),CQ131="",ISNUMBER(OFFSET('Sanitation Data'!$O$6,0,10*ROW('Sanitation Data'!O125)))),OFFSET('Sanitation Data'!$O$6,0,10*ROW('Sanitation Data'!O125)),NA())))</f>
        <v>#N/A</v>
      </c>
      <c r="AC131" s="86" t="e">
        <f ca="true">+IF(AND(ISTEXT(OFFSET('Sanitation Data'!$L$2,0,10*ROW('Sanitation Data'!O125))),CR131="Yes"),OFFSET('Sanitation Data'!$O$10,0,10*ROW('Sanitation Data'!O125)),IF(AND(ISTEXT(OFFSET('Sanitation Data'!$L$2,0,10*ROW('Sanitation Data'!O125))),CR131="No",ISNUMBER(OFFSET('Sanitation Data'!$O$10,0,10*ROW('Sanitation Data'!O125)))),CONCATENATE("[",ROUND(OFFSET('Sanitation Data'!$O$10,0,10*ROW('Sanitation Data'!O125)),0),"]"),IF(AND(ISTEXT(OFFSET('Sanitation Data'!$L$2,0,10*ROW('Sanitation Data'!O125))),CR131="",ISNUMBER(OFFSET('Sanitation Data'!$O$10,0,10*ROW('Sanitation Data'!O125)))),OFFSET('Sanitation Data'!$O$10,0,10*ROW('Sanitation Data'!O125)),NA())))</f>
        <v>#N/A</v>
      </c>
      <c r="AD131" s="86" t="e">
        <f ca="true">+IF(AND(ISTEXT(OFFSET('Sanitation Data'!$L$2,0,10*ROW('Sanitation Data'!O125))),CS131="Yes"),OFFSET('Sanitation Data'!$O$11,0,10*ROW('Sanitation Data'!O125)),IF(AND(ISTEXT(OFFSET('Sanitation Data'!$L$2,0,10*ROW('Sanitation Data'!O125))),CS131="No",ISNUMBER(OFFSET('Sanitation Data'!$O$11,0,10*ROW('Sanitation Data'!O125)))),CONCATENATE("[",ROUND(OFFSET('Sanitation Data'!$O$11,0,10*ROW('Sanitation Data'!O125)),0),"]"),IF(AND(ISTEXT(OFFSET('Sanitation Data'!$L$2,0,10*ROW('Sanitation Data'!O125))),CS131="",ISNUMBER(OFFSET('Sanitation Data'!$O$11,0,10*ROW('Sanitation Data'!O125)))),OFFSET('Sanitation Data'!$O$11,0,10*ROW('Sanitation Data'!O125)),NA())))</f>
        <v>#N/A</v>
      </c>
      <c r="AE131" s="86" t="e">
        <f ca="true">+IF(AND(ISTEXT(OFFSET('Sanitation Data'!$L$2,0,10*ROW('Sanitation Data'!O125))),CT131="Yes"),OFFSET('Sanitation Data'!$O$12,0,10*ROW('Sanitation Data'!O125)),IF(AND(ISTEXT(OFFSET('Sanitation Data'!$L$2,0,10*ROW('Sanitation Data'!O125))),CT131="No",ISNUMBER(OFFSET('Sanitation Data'!$O$12,0,10*ROW('Sanitation Data'!O125)))),CONCATENATE("[",ROUND(OFFSET('Sanitation Data'!$O$12,0,10*ROW('Sanitation Data'!O125)),0),"]"),IF(AND(ISTEXT(OFFSET('Sanitation Data'!$L$2,0,10*ROW('Sanitation Data'!O125))),CT131="",ISNUMBER(OFFSET('Sanitation Data'!$O$12,0,10*ROW('Sanitation Data'!O125)))),OFFSET('Sanitation Data'!$O$12,0,10*ROW('Sanitation Data'!O125)),NA())))</f>
        <v>#N/A</v>
      </c>
      <c r="AF131" s="86" t="e">
        <f ca="true">+IF(AND(ISTEXT(OFFSET('Sanitation Data'!$L$2,0,10*ROW('Sanitation Data'!P125))),CU131="Yes"),100-OFFSET('Sanitation Data'!$P$4,0,10*ROW('Sanitation Data'!P125)),IF(AND(ISTEXT(OFFSET('Sanitation Data'!$L$2,0,10*ROW('Sanitation Data'!P125))),CU131="No",ISNUMBER(OFFSET('Sanitation Data'!$P$4,0,10*ROW('Sanitation Data'!P125)))),CONCATENATE("[",ROUND(100-OFFSET('Sanitation Data'!$P$4,0,10*ROW('Sanitation Data'!P125)),0),"]"),IF(AND(ISTEXT(OFFSET('Sanitation Data'!$L$2,0,10*ROW('Sanitation Data'!P125))),CU131="",ISNUMBER(OFFSET('Sanitation Data'!$P$4,0,10*ROW('Sanitation Data'!P125)))),100-OFFSET('Sanitation Data'!$P$4,0,10*ROW('Sanitation Data'!P125)),NA())))</f>
        <v>#N/A</v>
      </c>
      <c r="AG131" s="86" t="e">
        <f ca="true">+IF(AND(ISTEXT(OFFSET('Sanitation Data'!$L$2,0,10*ROW('Sanitation Data'!P125))),CV131="Yes"),OFFSET('Sanitation Data'!$P$6,0,10*ROW('Sanitation Data'!P125)),IF(AND(ISTEXT(OFFSET('Sanitation Data'!$L$2,0,10*ROW('Sanitation Data'!P125))),CV131="No",ISNUMBER(OFFSET('Sanitation Data'!$P$6,0,10*ROW('Sanitation Data'!P125)))),CONCATENATE("[",ROUND(OFFSET('Sanitation Data'!$P$6,0,10*ROW('Sanitation Data'!P125)),0),"]"),IF(AND(ISTEXT(OFFSET('Sanitation Data'!$L$2,0,10*ROW('Sanitation Data'!P125))),CV131="",ISNUMBER(OFFSET('Sanitation Data'!$P$6,0,10*ROW('Sanitation Data'!P125)))),OFFSET('Sanitation Data'!$P$6,0,10*ROW('Sanitation Data'!P125)),NA())))</f>
        <v>#N/A</v>
      </c>
      <c r="AH131" s="86" t="e">
        <f ca="true">+IF(AND(ISTEXT(OFFSET('Sanitation Data'!$L$2,0,10*ROW('Sanitation Data'!P125))),CW131="Yes"),OFFSET('Sanitation Data'!$P$10,0,10*ROW('Sanitation Data'!P125)),IF(AND(ISTEXT(OFFSET('Sanitation Data'!$L$2,0,10*ROW('Sanitation Data'!P125))),CW131="No",ISNUMBER(OFFSET('Sanitation Data'!$P$10,0,10*ROW('Sanitation Data'!P125)))),CONCATENATE("[",ROUND(OFFSET('Sanitation Data'!$P$10,0,10*ROW('Sanitation Data'!P125)),0),"]"),IF(AND(ISTEXT(OFFSET('Sanitation Data'!$L$2,0,10*ROW('Sanitation Data'!P125))),CW131="",ISNUMBER(OFFSET('Sanitation Data'!$P$10,0,10*ROW('Sanitation Data'!P125)))),OFFSET('Sanitation Data'!$P$10,0,10*ROW('Sanitation Data'!P125)),NA())))</f>
        <v>#N/A</v>
      </c>
      <c r="AI131" s="86" t="e">
        <f ca="true">+IF(AND(ISTEXT(OFFSET('Sanitation Data'!$L$2,0,10*ROW('Sanitation Data'!P125))),CX131="Yes"),OFFSET('Sanitation Data'!$P$11,0,10*ROW('Sanitation Data'!P125)),IF(AND(ISTEXT(OFFSET('Sanitation Data'!$L$2,0,10*ROW('Sanitation Data'!P125))),CX131="No",ISNUMBER(OFFSET('Sanitation Data'!$P$11,0,10*ROW('Sanitation Data'!P125)))),CONCATENATE("[",ROUND(OFFSET('Sanitation Data'!$P$11,0,10*ROW('Sanitation Data'!P125)),0),"]"),IF(AND(ISTEXT(OFFSET('Sanitation Data'!$L$2,0,10*ROW('Sanitation Data'!P125))),CX131="",ISNUMBER(OFFSET('Sanitation Data'!$P$11,0,10*ROW('Sanitation Data'!P125)))),OFFSET('Sanitation Data'!$P$11,0,10*ROW('Sanitation Data'!P125)),NA())))</f>
        <v>#N/A</v>
      </c>
      <c r="AJ131" s="86" t="e">
        <f ca="true">+IF(AND(ISTEXT(OFFSET('Sanitation Data'!$L$2,0,10*ROW('Sanitation Data'!P125))),CY131="Yes"),OFFSET('Sanitation Data'!$P$12,0,10*ROW('Sanitation Data'!P125)),IF(AND(ISTEXT(OFFSET('Sanitation Data'!$L$2,0,10*ROW('Sanitation Data'!P125))),CY131="No",ISNUMBER(OFFSET('Sanitation Data'!$P$12,0,10*ROW('Sanitation Data'!P125)))),CONCATENATE("[",ROUND(OFFSET('Sanitation Data'!$P$12,0,10*ROW('Sanitation Data'!P125)),0),"]"),IF(AND(ISTEXT(OFFSET('Sanitation Data'!$L$2,0,10*ROW('Sanitation Data'!P125))),CY131="",ISNUMBER(OFFSET('Sanitation Data'!$P$12,0,10*ROW('Sanitation Data'!P125)))),OFFSET('Sanitation Data'!$P$12,0,10*ROW('Sanitation Data'!P125)),NA())))</f>
        <v>#N/A</v>
      </c>
      <c r="AK131" s="86" t="e">
        <f ca="true">+IF(AND(ISTEXT(OFFSET('Sanitation Data'!$L$2,0,10*ROW('Sanitation Data'!Q125))),CZ131="Yes"),100-OFFSET('Sanitation Data'!$Q$4,0,10*ROW('Sanitation Data'!Q125)),IF(AND(ISTEXT(OFFSET('Sanitation Data'!$L$2,0,10*ROW('Sanitation Data'!Q125))),CZ131="No",ISNUMBER(OFFSET('Sanitation Data'!$Q$4,0,10*ROW('Sanitation Data'!Q125)))),CONCATENATE("[",ROUND(100-OFFSET('Sanitation Data'!$Q$4,0,10*ROW('Sanitation Data'!Q125)),0),"]"),IF(AND(ISTEXT(OFFSET('Sanitation Data'!$L$2,0,10*ROW('Sanitation Data'!Q125))),CZ131="",ISNUMBER(OFFSET('Sanitation Data'!$Q$4,0,10*ROW('Sanitation Data'!Q125)))),100-OFFSET('Sanitation Data'!$Q$4,0,10*ROW('Sanitation Data'!Q125)),NA())))</f>
        <v>#N/A</v>
      </c>
      <c r="AL131" s="86" t="e">
        <f ca="true">+IF(AND(ISTEXT(OFFSET('Sanitation Data'!$L$2,0,10*ROW('Sanitation Data'!Q125))),DA131="Yes"),OFFSET('Sanitation Data'!$Q$6,0,10*ROW('Sanitation Data'!Q125)),IF(AND(ISTEXT(OFFSET('Sanitation Data'!$L$2,0,10*ROW('Sanitation Data'!Q125))),DA131="No",ISNUMBER(OFFSET('Sanitation Data'!$Q$6,0,10*ROW('Sanitation Data'!Q125)))),CONCATENATE("[",ROUND(OFFSET('Sanitation Data'!$Q$6,0,10*ROW('Sanitation Data'!Q125)),0),"]"),IF(AND(ISTEXT(OFFSET('Sanitation Data'!$L$2,0,10*ROW('Sanitation Data'!Q125))),DA131="",ISNUMBER(OFFSET('Sanitation Data'!$Q$6,0,10*ROW('Sanitation Data'!Q125)))),OFFSET('Sanitation Data'!$Q$6,0,10*ROW('Sanitation Data'!Q125)),NA())))</f>
        <v>#N/A</v>
      </c>
      <c r="AM131" s="86" t="e">
        <f ca="true">+IF(AND(ISTEXT(OFFSET('Sanitation Data'!$L$2,0,10*ROW('Sanitation Data'!Q125))),DB131="Yes"),OFFSET('Sanitation Data'!$Q$10,0,10*ROW('Sanitation Data'!Q125)),IF(AND(ISTEXT(OFFSET('Sanitation Data'!$L$2,0,10*ROW('Sanitation Data'!Q125))),DB131="No",ISNUMBER(OFFSET('Sanitation Data'!$Q$10,0,10*ROW('Sanitation Data'!Q125)))),CONCATENATE("[",ROUND(OFFSET('Sanitation Data'!$Q$10,0,10*ROW('Sanitation Data'!Q125)),0),"]"),IF(AND(ISTEXT(OFFSET('Sanitation Data'!$L$2,0,10*ROW('Sanitation Data'!Q125))),DB131="",ISNUMBER(OFFSET('Sanitation Data'!$Q$10,0,10*ROW('Sanitation Data'!Q125)))),OFFSET('Sanitation Data'!$Q$10,0,10*ROW('Sanitation Data'!Q125)),NA())))</f>
        <v>#N/A</v>
      </c>
      <c r="AN131" s="86" t="e">
        <f ca="true">+IF(AND(ISTEXT(OFFSET('Sanitation Data'!$L$2,0,10*ROW('Sanitation Data'!Q125))),DC131="Yes"),OFFSET('Sanitation Data'!$Q$11,0,10*ROW('Sanitation Data'!Q125)),IF(AND(ISTEXT(OFFSET('Sanitation Data'!$L$2,0,10*ROW('Sanitation Data'!Q125))),DC131="No",ISNUMBER(OFFSET('Sanitation Data'!$Q$11,0,10*ROW('Sanitation Data'!Q125)))),CONCATENATE("[",ROUND(OFFSET('Sanitation Data'!$Q$11,0,10*ROW('Sanitation Data'!Q125)),0),"]"),IF(AND(ISTEXT(OFFSET('Sanitation Data'!$L$2,0,10*ROW('Sanitation Data'!Q125))),DC131="",ISNUMBER(OFFSET('Sanitation Data'!$Q$11,0,10*ROW('Sanitation Data'!Q125)))),OFFSET('Sanitation Data'!$Q$11,0,10*ROW('Sanitation Data'!Q125)),NA())))</f>
        <v>#N/A</v>
      </c>
      <c r="AO131" s="86" t="e">
        <f ca="true">+IF(AND(ISTEXT(OFFSET('Sanitation Data'!$L$2,0,10*ROW('Sanitation Data'!Q125))),DD131="Yes"),OFFSET('Sanitation Data'!$Q$12,0,10*ROW('Sanitation Data'!Q125)),IF(AND(ISTEXT(OFFSET('Sanitation Data'!$L$2,0,10*ROW('Sanitation Data'!Q125))),DD131="No",ISNUMBER(OFFSET('Sanitation Data'!$Q$12,0,10*ROW('Sanitation Data'!Q125)))),CONCATENATE("[",ROUND(OFFSET('Sanitation Data'!$Q$12,0,10*ROW('Sanitation Data'!Q125)),0),"]"),IF(AND(ISTEXT(OFFSET('Sanitation Data'!$L$2,0,10*ROW('Sanitation Data'!Q125))),DD131="",ISNUMBER(OFFSET('Sanitation Data'!$Q$12,0,10*ROW('Sanitation Data'!Q125)))),OFFSET('Sanitation Data'!$Q$12,0,10*ROW('Sanitation Data'!Q125)),NA())))</f>
        <v>#N/A</v>
      </c>
      <c r="AP131" s="86" t="e">
        <f ca="true">+IF(AND(ISTEXT(OFFSET('Sanitation Data'!$L$2,0,10*ROW('Sanitation Data'!R125))),DE131="Yes"),100-OFFSET('Sanitation Data'!$R$4,0,10*ROW('Sanitation Data'!R125)),IF(AND(ISTEXT(OFFSET('Sanitation Data'!$L$2,0,10*ROW('Sanitation Data'!R125))),DE131="No",ISNUMBER(OFFSET('Sanitation Data'!$R$4,0,10*ROW('Sanitation Data'!R125)))),CONCATENATE("[",ROUND(100-OFFSET('Sanitation Data'!$R$4,0,10*ROW('Sanitation Data'!R125)),0),"]"),IF(AND(ISTEXT(OFFSET('Sanitation Data'!$L$2,0,10*ROW('Sanitation Data'!R125))),DE131="",ISNUMBER(OFFSET('Sanitation Data'!$R$4,0,10*ROW('Sanitation Data'!R125)))),100-OFFSET('Sanitation Data'!$R$4,0,10*ROW('Sanitation Data'!R125)),NA())))</f>
        <v>#N/A</v>
      </c>
      <c r="AQ131" s="86" t="e">
        <f ca="true">+IF(AND(ISTEXT(OFFSET('Sanitation Data'!$L$2,0,10*ROW('Sanitation Data'!R125))),DF131="Yes"),OFFSET('Sanitation Data'!$R$6,0,10*ROW('Sanitation Data'!R125)),IF(AND(ISTEXT(OFFSET('Sanitation Data'!$L$2,0,10*ROW('Sanitation Data'!R125))),DF131="No",ISNUMBER(OFFSET('Sanitation Data'!$R$6,0,10*ROW('Sanitation Data'!R125)))),CONCATENATE("[",ROUND(OFFSET('Sanitation Data'!$R$6,0,10*ROW('Sanitation Data'!R125)),0),"]"),IF(AND(ISTEXT(OFFSET('Sanitation Data'!$L$2,0,10*ROW('Sanitation Data'!R125))),DF131="",ISNUMBER(OFFSET('Sanitation Data'!$R$6,0,10*ROW('Sanitation Data'!R125)))),OFFSET('Sanitation Data'!$R$6,0,10*ROW('Sanitation Data'!R125)),NA())))</f>
        <v>#N/A</v>
      </c>
      <c r="AR131" s="86" t="e">
        <f ca="true">+IF(AND(ISTEXT(OFFSET('Sanitation Data'!$L$2,0,10*ROW('Sanitation Data'!R125))),DG131="Yes"),OFFSET('Sanitation Data'!$R$10,0,10*ROW('Sanitation Data'!R125)),IF(AND(ISTEXT(OFFSET('Sanitation Data'!$L$2,0,10*ROW('Sanitation Data'!R125))),DG131="No",ISNUMBER(OFFSET('Sanitation Data'!$R$10,0,10*ROW('Sanitation Data'!R125)))),CONCATENATE("[",ROUND(OFFSET('Sanitation Data'!$R$10,0,10*ROW('Sanitation Data'!R125)),0),"]"),IF(AND(ISTEXT(OFFSET('Sanitation Data'!$L$2,0,10*ROW('Sanitation Data'!R125))),DG131="",ISNUMBER(OFFSET('Sanitation Data'!$R$10,0,10*ROW('Sanitation Data'!R125)))),OFFSET('Sanitation Data'!$R$10,0,10*ROW('Sanitation Data'!R125)),NA())))</f>
        <v>#N/A</v>
      </c>
      <c r="AS131" s="86" t="e">
        <f ca="true">+IF(AND(ISTEXT(OFFSET('Sanitation Data'!$L$2,0,10*ROW('Sanitation Data'!R125))),DH131="Yes"),OFFSET('Sanitation Data'!$R$11,0,10*ROW('Sanitation Data'!R125)),IF(AND(ISTEXT(OFFSET('Sanitation Data'!$L$2,0,10*ROW('Sanitation Data'!R125))),DH131="No",ISNUMBER(OFFSET('Sanitation Data'!$R$11,0,10*ROW('Sanitation Data'!R125)))),CONCATENATE("[",ROUND(OFFSET('Sanitation Data'!$R$11,0,10*ROW('Sanitation Data'!R125)),0),"]"),IF(AND(ISTEXT(OFFSET('Sanitation Data'!$L$2,0,10*ROW('Sanitation Data'!R125))),DH131="",ISNUMBER(OFFSET('Sanitation Data'!$R$11,0,10*ROW('Sanitation Data'!R125)))),OFFSET('Sanitation Data'!$R$11,0,10*ROW('Sanitation Data'!R125)),NA())))</f>
        <v>#N/A</v>
      </c>
      <c r="AT131" s="86" t="e">
        <f ca="true">+IF(AND(ISTEXT(OFFSET('Sanitation Data'!$L$2,0,10*ROW('Sanitation Data'!R125))),DI131="Yes"),OFFSET('Sanitation Data'!$R$12,0,10*ROW('Sanitation Data'!R125)),IF(AND(ISTEXT(OFFSET('Sanitation Data'!$L$2,0,10*ROW('Sanitation Data'!R125))),DI131="No",ISNUMBER(OFFSET('Sanitation Data'!$R$12,0,10*ROW('Sanitation Data'!R125)))),CONCATENATE("[",ROUND(OFFSET('Sanitation Data'!$R$12,0,10*ROW('Sanitation Data'!R125)),0),"]"),IF(AND(ISTEXT(OFFSET('Sanitation Data'!$L$2,0,10*ROW('Sanitation Data'!R125))),DI131="",ISNUMBER(OFFSET('Sanitation Data'!$R$12,0,10*ROW('Sanitation Data'!R125)))),OFFSET('Sanitation Data'!$R$12,0,10*ROW('Sanitation Data'!R125)),NA())))</f>
        <v>#N/A</v>
      </c>
      <c r="AU131" s="86" t="e">
        <f ca="true">+IF(AND(ISTEXT(OFFSET('Sanitation Data'!$L$2,0,10*ROW('Sanitation Data'!S125))),DJ131="Yes"),100-OFFSET('Sanitation Data'!$S$4,0,10*ROW('Sanitation Data'!S125)),IF(AND(ISTEXT(OFFSET('Sanitation Data'!$L$2,0,10*ROW('Sanitation Data'!S125))),DJ131="No",ISNUMBER(OFFSET('Sanitation Data'!$S$4,0,10*ROW('Sanitation Data'!S125)))),CONCATENATE("[",ROUND(100-OFFSET('Sanitation Data'!$S$4,0,10*ROW('Sanitation Data'!S125)),0),"]"),IF(AND(ISTEXT(OFFSET('Sanitation Data'!$L$2,0,10*ROW('Sanitation Data'!S125))),DJ131="",ISNUMBER(OFFSET('Sanitation Data'!$S$4,0,10*ROW('Sanitation Data'!S125)))),100-OFFSET('Sanitation Data'!$S$4,0,10*ROW('Sanitation Data'!S125)),NA())))</f>
        <v>#N/A</v>
      </c>
      <c r="AV131" s="86" t="e">
        <f ca="true">+IF(AND(ISTEXT(OFFSET('Sanitation Data'!$L$2,0,10*ROW('Sanitation Data'!S125))),DK131="Yes"),OFFSET('Sanitation Data'!$S$6,0,10*ROW('Sanitation Data'!S125)),IF(AND(ISTEXT(OFFSET('Sanitation Data'!$L$2,0,10*ROW('Sanitation Data'!S125))),DK131="No",ISNUMBER(OFFSET('Sanitation Data'!$S$6,0,10*ROW('Sanitation Data'!S125)))),CONCATENATE("[",ROUND(OFFSET('Sanitation Data'!$S$6,0,10*ROW('Sanitation Data'!S125)),0),"]"),IF(AND(ISTEXT(OFFSET('Sanitation Data'!$L$2,0,10*ROW('Sanitation Data'!S125))),DK131="",ISNUMBER(OFFSET('Sanitation Data'!$S$6,0,10*ROW('Sanitation Data'!S125)))),OFFSET('Sanitation Data'!$S$6,0,10*ROW('Sanitation Data'!S125)),NA())))</f>
        <v>#N/A</v>
      </c>
      <c r="AW131" s="86" t="e">
        <f ca="true">+IF(AND(ISTEXT(OFFSET('Sanitation Data'!$L$2,0,10*ROW('Sanitation Data'!S125))),DL131="Yes"),OFFSET('Sanitation Data'!$S$10,0,10*ROW('Sanitation Data'!S125)),IF(AND(ISTEXT(OFFSET('Sanitation Data'!$L$2,0,10*ROW('Sanitation Data'!S125))),DL131="No",ISNUMBER(OFFSET('Sanitation Data'!$S$10,0,10*ROW('Sanitation Data'!S125)))),CONCATENATE("[",ROUND(OFFSET('Sanitation Data'!$S$10,0,10*ROW('Sanitation Data'!S125)),0),"]"),IF(AND(ISTEXT(OFFSET('Sanitation Data'!$L$2,0,10*ROW('Sanitation Data'!S125))),DL131="",ISNUMBER(OFFSET('Sanitation Data'!$S$10,0,10*ROW('Sanitation Data'!S125)))),OFFSET('Sanitation Data'!$S$10,0,10*ROW('Sanitation Data'!S125)),NA())))</f>
        <v>#N/A</v>
      </c>
      <c r="AX131" s="86" t="e">
        <f ca="true">+IF(AND(ISTEXT(OFFSET('Sanitation Data'!$L$2,0,10*ROW('Sanitation Data'!S125))),DM131="Yes"),OFFSET('Sanitation Data'!$S$11,0,10*ROW('Sanitation Data'!S125)),IF(AND(ISTEXT(OFFSET('Sanitation Data'!$L$2,0,10*ROW('Sanitation Data'!S125))),DM131="No",ISNUMBER(OFFSET('Sanitation Data'!$S$11,0,10*ROW('Sanitation Data'!S125)))),CONCATENATE("[",ROUND(OFFSET('Sanitation Data'!$S$11,0,10*ROW('Sanitation Data'!S125)),0),"]"),IF(AND(ISTEXT(OFFSET('Sanitation Data'!$L$2,0,10*ROW('Sanitation Data'!S125))),DM131="",ISNUMBER(OFFSET('Sanitation Data'!$S$11,0,10*ROW('Sanitation Data'!S125)))),OFFSET('Sanitation Data'!$S$11,0,10*ROW('Sanitation Data'!S125)),NA())))</f>
        <v>#N/A</v>
      </c>
      <c r="AY131" s="86" t="e">
        <f ca="true">+IF(AND(ISTEXT(OFFSET('Sanitation Data'!$L$2,0,10*ROW('Sanitation Data'!S125))),DN131="Yes"),OFFSET('Sanitation Data'!$S$12,0,10*ROW('Sanitation Data'!S125)),IF(AND(ISTEXT(OFFSET('Sanitation Data'!$L$2,0,10*ROW('Sanitation Data'!S125))),DN131="No",ISNUMBER(OFFSET('Sanitation Data'!$S$12,0,10*ROW('Sanitation Data'!S125)))),CONCATENATE("[",ROUND(OFFSET('Sanitation Data'!$S$12,0,10*ROW('Sanitation Data'!S125)),0),"]"),IF(AND(ISTEXT(OFFSET('Sanitation Data'!$L$2,0,10*ROW('Sanitation Data'!S125))),DN131="",ISNUMBER(OFFSET('Sanitation Data'!$S$12,0,10*ROW('Sanitation Data'!S125)))),OFFSET('Sanitation Data'!$S$12,0,10*ROW('Sanitation Data'!S125)),NA())))</f>
        <v>#N/A</v>
      </c>
      <c r="AZ131" s="87" t="e">
        <f ca="true">+IF(AND(ISTEXT(OFFSET('Hygiene Data'!$L$2,0,10*ROW('Hygiene Data'!N125))),DO131="Yes"),OFFSET('Hygiene Data'!$N$5,0,10*ROW('Hygiene Data'!N125)),IF(AND(ISTEXT(OFFSET('Hygiene Data'!$L$2,0,10*ROW('Hygiene Data'!N125))),DO131="No",ISNUMBER(OFFSET('Hygiene Data'!$N$5,0,10*ROW('Hygiene Data'!N125)))),CONCATENATE("[",ROUND(OFFSET('Hygiene Data'!$N$5,0,10*ROW('Hygiene Data'!N125)),0),"]"),IF(AND(ISTEXT(OFFSET('Hygiene Data'!$L$2,0,10*ROW('Hygiene Data'!N125))),DO131="",ISNUMBER(OFFSET('Hygiene Data'!$N$5,0,10*ROW('Hygiene Data'!N125)))),OFFSET('Hygiene Data'!$N$5,0,10*ROW('Hygiene Data'!N125)),NA())))</f>
        <v>#N/A</v>
      </c>
      <c r="BA131" s="87" t="e">
        <f ca="true">+IF(AND(ISTEXT(OFFSET('Hygiene Data'!$L$2,0,10*ROW('Hygiene Data'!N125))),DP131="Yes"),OFFSET('Hygiene Data'!$N$7,0,10*ROW('Hygiene Data'!N125)),IF(AND(ISTEXT(OFFSET('Hygiene Data'!$L$2,0,10*ROW('Hygiene Data'!N125))),DP131="No",ISNUMBER(OFFSET('Hygiene Data'!$N$7,0,10*ROW('Hygiene Data'!N125)))),CONCATENATE("[",ROUND(OFFSET('Hygiene Data'!$N$7,0,10*ROW('Hygiene Data'!N125)),0),"]"),IF(AND(ISTEXT(OFFSET('Hygiene Data'!$L$2,0,10*ROW('Hygiene Data'!N125))),DP131="",ISNUMBER(OFFSET('Hygiene Data'!$N$7,0,10*ROW('Hygiene Data'!N125)))),OFFSET('Hygiene Data'!$N$7,0,10*ROW('Hygiene Data'!N125)),NA())))</f>
        <v>#N/A</v>
      </c>
      <c r="BB131" s="87" t="e">
        <f ca="true">+IF(AND(ISTEXT(OFFSET('Hygiene Data'!$L$2,0,10*ROW('Hygiene Data'!N125))),DQ131="Yes"),OFFSET('Hygiene Data'!$N$9,0,10*ROW('Hygiene Data'!N125)),IF(AND(ISTEXT(OFFSET('Hygiene Data'!$L$2,0,10*ROW('Hygiene Data'!N125))),DQ131="No",ISNUMBER(OFFSET('Hygiene Data'!$N$9,0,10*ROW('Hygiene Data'!N125)))),CONCATENATE("[",ROUND(OFFSET('Hygiene Data'!$N$9,0,10*ROW('Hygiene Data'!N125)),0),"]"),IF(AND(ISTEXT(OFFSET('Hygiene Data'!$L$2,0,10*ROW('Hygiene Data'!N125))),DQ131="",ISNUMBER(OFFSET('Hygiene Data'!$N$9,0,10*ROW('Hygiene Data'!N125)))),OFFSET('Hygiene Data'!$N$9,0,10*ROW('Hygiene Data'!N125)),NA())))</f>
        <v>#N/A</v>
      </c>
      <c r="BC131" s="87" t="e">
        <f ca="true">+IF(AND(ISTEXT(OFFSET('Hygiene Data'!$L$2,0,10*ROW('Hygiene Data'!O125))),DR131="Yes"),OFFSET('Hygiene Data'!$O$5,0,10*ROW('Hygiene Data'!O125)),IF(AND(ISTEXT(OFFSET('Hygiene Data'!$L$2,0,10*ROW('Hygiene Data'!O125))),DR131="No",ISNUMBER(OFFSET('Hygiene Data'!$O$5,0,10*ROW('Hygiene Data'!O125)))),CONCATENATE("[",ROUND(OFFSET('Hygiene Data'!$O$5,0,10*ROW('Hygiene Data'!O125)),0),"]"),IF(AND(ISTEXT(OFFSET('Hygiene Data'!$L$2,0,10*ROW('Hygiene Data'!O125))),DR131="",ISNUMBER(OFFSET('Hygiene Data'!$O$5,0,10*ROW('Hygiene Data'!O125)))),OFFSET('Hygiene Data'!$O$5,0,10*ROW('Hygiene Data'!O125)),NA())))</f>
        <v>#N/A</v>
      </c>
      <c r="BD131" s="87" t="e">
        <f ca="true">+IF(AND(ISTEXT(OFFSET('Hygiene Data'!$L$2,0,10*ROW('Hygiene Data'!O125))),DS131="Yes"),OFFSET('Hygiene Data'!$O$7,0,10*ROW('Hygiene Data'!O125)),IF(AND(ISTEXT(OFFSET('Hygiene Data'!$L$2,0,10*ROW('Hygiene Data'!O125))),DS131="No",ISNUMBER(OFFSET('Hygiene Data'!$O$7,0,10*ROW('Hygiene Data'!O125)))),CONCATENATE("[",ROUND(OFFSET('Hygiene Data'!$O$7,0,10*ROW('Hygiene Data'!O125)),0),"]"),IF(AND(ISTEXT(OFFSET('Hygiene Data'!$L$2,0,10*ROW('Hygiene Data'!O125))),DS131="",ISNUMBER(OFFSET('Hygiene Data'!$O$7,0,10*ROW('Hygiene Data'!O125)))),OFFSET('Hygiene Data'!$O$7,0,10*ROW('Hygiene Data'!O125)),NA())))</f>
        <v>#N/A</v>
      </c>
      <c r="BE131" s="87" t="e">
        <f ca="true">+IF(AND(ISTEXT(OFFSET('Hygiene Data'!$L$2,0,10*ROW('Hygiene Data'!O125))),DT131="Yes"),OFFSET('Hygiene Data'!$O$9,0,10*ROW('Hygiene Data'!O125)),IF(AND(ISTEXT(OFFSET('Hygiene Data'!$L$2,0,10*ROW('Hygiene Data'!O125))),DT131="No",ISNUMBER(OFFSET('Hygiene Data'!$O$9,0,10*ROW('Hygiene Data'!O125)))),CONCATENATE("[",ROUND(OFFSET('Hygiene Data'!$O$9,0,10*ROW('Hygiene Data'!O125)),0),"]"),IF(AND(ISTEXT(OFFSET('Hygiene Data'!$L$2,0,10*ROW('Hygiene Data'!O125))),DT131="",ISNUMBER(OFFSET('Hygiene Data'!$O$9,0,10*ROW('Hygiene Data'!O125)))),OFFSET('Hygiene Data'!$O$9,0,10*ROW('Hygiene Data'!O125)),NA())))</f>
        <v>#N/A</v>
      </c>
      <c r="BF131" s="87" t="e">
        <f ca="true">+IF(AND(ISTEXT(OFFSET('Hygiene Data'!$L$2,0,10*ROW('Hygiene Data'!P125))),DU131="Yes"),OFFSET('Hygiene Data'!$P$5,0,10*ROW('Hygiene Data'!P125)),IF(AND(ISTEXT(OFFSET('Hygiene Data'!$L$2,0,10*ROW('Hygiene Data'!P125))),DU131="No",ISNUMBER(OFFSET('Hygiene Data'!$P$5,0,10*ROW('Hygiene Data'!P125)))),CONCATENATE("[",ROUND(OFFSET('Hygiene Data'!$P$5,0,10*ROW('Hygiene Data'!P125)),0),"]"),IF(AND(ISTEXT(OFFSET('Hygiene Data'!$L$2,0,10*ROW('Hygiene Data'!P125))),DU131="",ISNUMBER(OFFSET('Hygiene Data'!$P$5,0,10*ROW('Hygiene Data'!P125)))),OFFSET('Hygiene Data'!$P$5,0,10*ROW('Hygiene Data'!P125)),NA())))</f>
        <v>#N/A</v>
      </c>
      <c r="BG131" s="87" t="e">
        <f ca="true">+IF(AND(ISTEXT(OFFSET('Hygiene Data'!$L$2,0,10*ROW('Hygiene Data'!P125))),DV131="Yes"),OFFSET('Hygiene Data'!$P$7,0,10*ROW('Hygiene Data'!P125)),IF(AND(ISTEXT(OFFSET('Hygiene Data'!$L$2,0,10*ROW('Hygiene Data'!P125))),DV131="No",ISNUMBER(OFFSET('Hygiene Data'!$P$7,0,10*ROW('Hygiene Data'!P125)))),CONCATENATE("[",ROUND(OFFSET('Hygiene Data'!$P$7,0,10*ROW('Hygiene Data'!P125)),0),"]"),IF(AND(ISTEXT(OFFSET('Hygiene Data'!$L$2,0,10*ROW('Hygiene Data'!P125))),DV131="",ISNUMBER(OFFSET('Hygiene Data'!$P$7,0,10*ROW('Hygiene Data'!P125)))),OFFSET('Hygiene Data'!$P$7,0,10*ROW('Hygiene Data'!P125)),NA())))</f>
        <v>#N/A</v>
      </c>
      <c r="BH131" s="87" t="e">
        <f ca="true">+IF(AND(ISTEXT(OFFSET('Hygiene Data'!$L$2,0,10*ROW('Hygiene Data'!P125))),DW131="Yes"),OFFSET('Hygiene Data'!$P$9,0,10*ROW('Hygiene Data'!P125)),IF(AND(ISTEXT(OFFSET('Hygiene Data'!$L$2,0,10*ROW('Hygiene Data'!P125))),DW131="No",ISNUMBER(OFFSET('Hygiene Data'!$P$9,0,10*ROW('Hygiene Data'!P125)))),CONCATENATE("[",ROUND(OFFSET('Hygiene Data'!$P$9,0,10*ROW('Hygiene Data'!P125)),0),"]"),IF(AND(ISTEXT(OFFSET('Hygiene Data'!$L$2,0,10*ROW('Hygiene Data'!P125))),DW131="",ISNUMBER(OFFSET('Hygiene Data'!$P$9,0,10*ROW('Hygiene Data'!P125)))),OFFSET('Hygiene Data'!$P$9,0,10*ROW('Hygiene Data'!P125)),NA())))</f>
        <v>#N/A</v>
      </c>
      <c r="BI131" s="87" t="e">
        <f ca="true">+IF(AND(ISTEXT(OFFSET('Hygiene Data'!$L$2,0,10*ROW('Hygiene Data'!Q125))),DX131="Yes"),OFFSET('Hygiene Data'!$Q$5,0,10*ROW('Hygiene Data'!Q125)),IF(AND(ISTEXT(OFFSET('Hygiene Data'!$L$2,0,10*ROW('Hygiene Data'!Q125))),DX131="No",ISNUMBER(OFFSET('Hygiene Data'!$Q$5,0,10*ROW('Hygiene Data'!Q125)))),CONCATENATE("[",ROUND(OFFSET('Hygiene Data'!$Q$5,0,10*ROW('Hygiene Data'!Q125)),0),"]"),IF(AND(ISTEXT(OFFSET('Hygiene Data'!$L$2,0,10*ROW('Hygiene Data'!Q125))),DX131="",ISNUMBER(OFFSET('Hygiene Data'!$Q$5,0,10*ROW('Hygiene Data'!Q125)))),OFFSET('Hygiene Data'!$Q$5,0,10*ROW('Hygiene Data'!Q125)),NA())))</f>
        <v>#N/A</v>
      </c>
      <c r="BJ131" s="87" t="e">
        <f ca="true">+IF(AND(ISTEXT(OFFSET('Hygiene Data'!$L$2,0,10*ROW('Hygiene Data'!Q125))),DY131="Yes"),OFFSET('Hygiene Data'!$Q$7,0,10*ROW('Hygiene Data'!Q125)),IF(AND(ISTEXT(OFFSET('Hygiene Data'!$L$2,0,10*ROW('Hygiene Data'!Q125))),DY131="No",ISNUMBER(OFFSET('Hygiene Data'!$Q$7,0,10*ROW('Hygiene Data'!Q125)))),CONCATENATE("[",ROUND(OFFSET('Hygiene Data'!$Q$7,0,10*ROW('Hygiene Data'!Q125)),0),"]"),IF(AND(ISTEXT(OFFSET('Hygiene Data'!$L$2,0,10*ROW('Hygiene Data'!Q125))),DY131="",ISNUMBER(OFFSET('Hygiene Data'!$Q$7,0,10*ROW('Hygiene Data'!Q125)))),OFFSET('Hygiene Data'!$Q$7,0,10*ROW('Hygiene Data'!Q125)),NA())))</f>
        <v>#N/A</v>
      </c>
      <c r="BK131" s="87" t="e">
        <f ca="true">+IF(AND(ISTEXT(OFFSET('Hygiene Data'!$L$2,0,10*ROW('Hygiene Data'!Q125))),DZ131="Yes"),OFFSET('Hygiene Data'!$Q$9,0,10*ROW('Hygiene Data'!Q125)),IF(AND(ISTEXT(OFFSET('Hygiene Data'!$L$2,0,10*ROW('Hygiene Data'!Q125))),DZ131="No",ISNUMBER(OFFSET('Hygiene Data'!$Q$9,0,10*ROW('Hygiene Data'!Q125)))),CONCATENATE("[",ROUND(OFFSET('Hygiene Data'!$Q$9,0,10*ROW('Hygiene Data'!Q125)),0),"]"),IF(AND(ISTEXT(OFFSET('Hygiene Data'!$L$2,0,10*ROW('Hygiene Data'!Q125))),DZ131="",ISNUMBER(OFFSET('Hygiene Data'!$Q$9,0,10*ROW('Hygiene Data'!Q125)))),OFFSET('Hygiene Data'!$Q$9,0,10*ROW('Hygiene Data'!Q125)),NA())))</f>
        <v>#N/A</v>
      </c>
      <c r="BL131" s="87" t="e">
        <f ca="true">+IF(AND(ISTEXT(OFFSET('Hygiene Data'!$L$2,0,10*ROW('Hygiene Data'!R125))),EA131="Yes"),OFFSET('Hygiene Data'!$R$5,0,10*ROW('Hygiene Data'!R125)),IF(AND(ISTEXT(OFFSET('Hygiene Data'!$L$2,0,10*ROW('Hygiene Data'!R125))),EA131="No",ISNUMBER(OFFSET('Hygiene Data'!$R$5,0,10*ROW('Hygiene Data'!R125)))),CONCATENATE("[",ROUND(OFFSET('Hygiene Data'!$R$5,0,10*ROW('Hygiene Data'!R125)),0),"]"),IF(AND(ISTEXT(OFFSET('Hygiene Data'!$L$2,0,10*ROW('Hygiene Data'!R125))),EA131="",ISNUMBER(OFFSET('Hygiene Data'!$R$5,0,10*ROW('Hygiene Data'!R125)))),OFFSET('Hygiene Data'!$R$5,0,10*ROW('Hygiene Data'!R125)),NA())))</f>
        <v>#N/A</v>
      </c>
      <c r="BM131" s="87" t="e">
        <f ca="true">+IF(AND(ISTEXT(OFFSET('Hygiene Data'!$L$2,0,10*ROW('Hygiene Data'!R125))),EB131="Yes"),OFFSET('Hygiene Data'!$R$7,0,10*ROW('Hygiene Data'!R125)),IF(AND(ISTEXT(OFFSET('Hygiene Data'!$L$2,0,10*ROW('Hygiene Data'!R125))),EB131="No",ISNUMBER(OFFSET('Hygiene Data'!$R$7,0,10*ROW('Hygiene Data'!R125)))),CONCATENATE("[",ROUND(OFFSET('Hygiene Data'!$R$7,0,10*ROW('Hygiene Data'!R125)),0),"]"),IF(AND(ISTEXT(OFFSET('Hygiene Data'!$L$2,0,10*ROW('Hygiene Data'!R125))),EB131="",ISNUMBER(OFFSET('Hygiene Data'!$R$7,0,10*ROW('Hygiene Data'!R125)))),OFFSET('Hygiene Data'!$R$7,0,10*ROW('Hygiene Data'!R125)),NA())))</f>
        <v>#N/A</v>
      </c>
      <c r="BN131" s="87" t="e">
        <f ca="true">+IF(AND(ISTEXT(OFFSET('Hygiene Data'!$L$2,0,10*ROW('Hygiene Data'!R125))),EC131="Yes"),OFFSET('Hygiene Data'!$R$9,0,10*ROW('Hygiene Data'!R125)),IF(AND(ISTEXT(OFFSET('Hygiene Data'!$L$2,0,10*ROW('Hygiene Data'!R125))),EC131="No",ISNUMBER(OFFSET('Hygiene Data'!$R$9,0,10*ROW('Hygiene Data'!R125)))),CONCATENATE("[",ROUND(OFFSET('Hygiene Data'!$R$9,0,10*ROW('Hygiene Data'!R125)),0),"]"),IF(AND(ISTEXT(OFFSET('Hygiene Data'!$L$2,0,10*ROW('Hygiene Data'!R125))),EC131="",ISNUMBER(OFFSET('Hygiene Data'!$R$9,0,10*ROW('Hygiene Data'!R125)))),OFFSET('Hygiene Data'!$R$9,0,10*ROW('Hygiene Data'!R125)),NA())))</f>
        <v>#N/A</v>
      </c>
      <c r="BO131" s="87" t="e">
        <f ca="true">+IF(AND(ISTEXT(OFFSET('Hygiene Data'!$L$2,0,10*ROW('Hygiene Data'!S125))),ED131="Yes"),OFFSET('Hygiene Data'!$S$5,0,10*ROW('Hygiene Data'!S125)),IF(AND(ISTEXT(OFFSET('Hygiene Data'!$L$2,0,10*ROW('Hygiene Data'!S125))),ED131="No",ISNUMBER(OFFSET('Hygiene Data'!$S$5,0,10*ROW('Hygiene Data'!S125)))),CONCATENATE("[",ROUND(OFFSET('Hygiene Data'!$S$5,0,10*ROW('Hygiene Data'!S125)),0),"]"),IF(AND(ISTEXT(OFFSET('Hygiene Data'!$L$2,0,10*ROW('Hygiene Data'!S125))),ED131="",ISNUMBER(OFFSET('Hygiene Data'!$S$5,0,10*ROW('Hygiene Data'!S125)))),OFFSET('Hygiene Data'!$S$5,0,10*ROW('Hygiene Data'!S125)),NA())))</f>
        <v>#N/A</v>
      </c>
      <c r="BP131" s="87" t="e">
        <f ca="true">+IF(AND(ISTEXT(OFFSET('Hygiene Data'!$L$2,0,10*ROW('Hygiene Data'!S125))),EE131="Yes"),OFFSET('Hygiene Data'!$S$7,0,10*ROW('Hygiene Data'!S125)),IF(AND(ISTEXT(OFFSET('Hygiene Data'!$L$2,0,10*ROW('Hygiene Data'!S125))),EE131="No",ISNUMBER(OFFSET('Hygiene Data'!$S$7,0,10*ROW('Hygiene Data'!S125)))),CONCATENATE("[",ROUND(OFFSET('Hygiene Data'!$S$7,0,10*ROW('Hygiene Data'!S125)),0),"]"),IF(AND(ISTEXT(OFFSET('Hygiene Data'!$L$2,0,10*ROW('Hygiene Data'!S125))),EE131="",ISNUMBER(OFFSET('Hygiene Data'!$S$7,0,10*ROW('Hygiene Data'!S125)))),OFFSET('Hygiene Data'!$S$7,0,10*ROW('Hygiene Data'!S125)),NA())))</f>
        <v>#N/A</v>
      </c>
      <c r="BQ131" s="87" t="e">
        <f ca="true">+IF(AND(ISTEXT(OFFSET('Hygiene Data'!$L$2,0,10*ROW('Hygiene Data'!S125))),EF131="Yes"),OFFSET('Hygiene Data'!$S$9,0,10*ROW('Hygiene Data'!S125)),IF(AND(ISTEXT(OFFSET('Hygiene Data'!$L$2,0,10*ROW('Hygiene Data'!S125))),EF131="No",ISNUMBER(OFFSET('Hygiene Data'!$S$9,0,10*ROW('Hygiene Data'!S125)))),CONCATENATE("[",ROUND(OFFSET('Hygiene Data'!$S$9,0,10*ROW('Hygiene Data'!S125)),0),"]"),IF(AND(ISTEXT(OFFSET('Hygiene Data'!$L$2,0,10*ROW('Hygiene Data'!S125))),EF131="",ISNUMBER(OFFSET('Hygiene Data'!$S$9,0,10*ROW('Hygiene Data'!S125)))),OFFSET('Hygiene Data'!$S$9,0,10*ROW('Hygiene Data'!S125)),NA())))</f>
        <v>#N/A</v>
      </c>
      <c r="BR131" s="271"/>
      <c r="BS131" s="271" t="str">
        <f ca="true">+IF(OFFSET('Water Data'!$N$27,0,10*ROW('Water Data'!N125))="","",OFFSET('Water Data'!$N$27,0,10*ROW('Water Data'!N125)))</f>
        <v/>
      </c>
      <c r="BT131" s="271" t="str">
        <f ca="true">+IF(OFFSET('Water Data'!$N$28,0,10*ROW('Water Data'!N125))="","",OFFSET('Water Data'!$N$28,0,10*ROW('Water Data'!N125)))</f>
        <v/>
      </c>
      <c r="BU131" s="271" t="str">
        <f ca="true">+IF(OFFSET('Water Data'!$N$29,0,10*ROW('Water Data'!N125))="","",OFFSET('Water Data'!$N$29,0,10*ROW('Water Data'!N125)))</f>
        <v/>
      </c>
      <c r="BV131" s="271" t="str">
        <f ca="true">+IF(OFFSET('Water Data'!$O$27,0,10*ROW('Water Data'!O125))="","",OFFSET('Water Data'!$O$27,0,10*ROW('Water Data'!O125)))</f>
        <v/>
      </c>
      <c r="BW131" s="271" t="str">
        <f ca="true">+IF(OFFSET('Water Data'!$O$28,0,10*ROW('Water Data'!O125))="","",OFFSET('Water Data'!$O$28,0,10*ROW('Water Data'!O125)))</f>
        <v/>
      </c>
      <c r="BX131" s="271" t="str">
        <f ca="true">+IF(OFFSET('Water Data'!$O$29,0,10*ROW('Water Data'!O125))="","",OFFSET('Water Data'!$O$29,0,10*ROW('Water Data'!O125)))</f>
        <v/>
      </c>
      <c r="BY131" s="271" t="str">
        <f ca="true">+IF(OFFSET('Water Data'!$P$27,0,10*ROW('Water Data'!P125))="","",OFFSET('Water Data'!$P$27,0,10*ROW('Water Data'!P125)))</f>
        <v/>
      </c>
      <c r="BZ131" s="271" t="str">
        <f ca="true">+IF(OFFSET('Water Data'!$P$28,0,10*ROW('Water Data'!P125))="","",OFFSET('Water Data'!$P$28,0,10*ROW('Water Data'!P125)))</f>
        <v/>
      </c>
      <c r="CA131" s="271" t="str">
        <f ca="true">+IF(OFFSET('Water Data'!$P$29,0,10*ROW('Water Data'!P125))="","",OFFSET('Water Data'!$P$29,0,10*ROW('Water Data'!P125)))</f>
        <v/>
      </c>
      <c r="CB131" s="271" t="str">
        <f ca="true">+IF(OFFSET('Water Data'!$Q$27,0,10*ROW('Water Data'!Q125))="","",OFFSET('Water Data'!$Q$27,0,10*ROW('Water Data'!Q125)))</f>
        <v/>
      </c>
      <c r="CC131" s="271" t="str">
        <f ca="true">+IF(OFFSET('Water Data'!$Q$28,0,10*ROW('Water Data'!Q125))="","",OFFSET('Water Data'!$Q$28,0,10*ROW('Water Data'!Q125)))</f>
        <v/>
      </c>
      <c r="CD131" s="271" t="str">
        <f ca="true">+IF(OFFSET('Water Data'!$Q$29,0,10*ROW('Water Data'!Q125))="","",OFFSET('Water Data'!$Q$29,0,10*ROW('Water Data'!Q125)))</f>
        <v/>
      </c>
      <c r="CE131" s="271" t="str">
        <f ca="true">+IF(OFFSET('Water Data'!$R$27,0,10*ROW('Water Data'!R125))="","",OFFSET('Water Data'!$R$27,0,10*ROW('Water Data'!R125)))</f>
        <v/>
      </c>
      <c r="CF131" s="271" t="str">
        <f ca="true">+IF(OFFSET('Water Data'!$R$28,0,10*ROW('Water Data'!R125))="","",OFFSET('Water Data'!$R$28,0,10*ROW('Water Data'!R125)))</f>
        <v/>
      </c>
      <c r="CG131" s="271" t="str">
        <f ca="true">+IF(OFFSET('Water Data'!$R$29,0,10*ROW('Water Data'!R125))="","",OFFSET('Water Data'!$R$29,0,10*ROW('Water Data'!R125)))</f>
        <v/>
      </c>
      <c r="CH131" s="271" t="str">
        <f ca="true">+IF(OFFSET('Water Data'!$S$27,0,10*ROW('Water Data'!S125))="","",OFFSET('Water Data'!$S$27,0,10*ROW('Water Data'!S125)))</f>
        <v/>
      </c>
      <c r="CI131" s="271" t="str">
        <f ca="true">+IF(OFFSET('Water Data'!$S$28,0,10*ROW('Water Data'!S125))="","",OFFSET('Water Data'!$S$28,0,10*ROW('Water Data'!S125)))</f>
        <v/>
      </c>
      <c r="CJ131" s="271" t="str">
        <f ca="true">+IF(OFFSET('Water Data'!$S$29,0,10*ROW('Water Data'!S125))="","",OFFSET('Water Data'!$S$29,0,10*ROW('Water Data'!S125)))</f>
        <v/>
      </c>
      <c r="CK131" s="271" t="str">
        <f ca="true">+IF(OFFSET('Sanitation Data'!$N$28,0,10*ROW('Sanitation Data'!N125))="","",OFFSET('Sanitation Data'!$N$28,0,10*ROW('Sanitation Data'!N125)))</f>
        <v/>
      </c>
      <c r="CL131" s="271" t="str">
        <f ca="true">+IF(OFFSET('Sanitation Data'!$N$29,0,10*ROW('Sanitation Data'!N125))="","",OFFSET('Sanitation Data'!$N$29,0,10*ROW('Sanitation Data'!N125)))</f>
        <v/>
      </c>
      <c r="CM131" s="271" t="str">
        <f ca="true">+IF(OFFSET('Sanitation Data'!$N$30,0,10*ROW('Sanitation Data'!N125))="","",OFFSET('Sanitation Data'!$N$30,0,10*ROW('Sanitation Data'!N125)))</f>
        <v/>
      </c>
      <c r="CN131" s="271" t="str">
        <f ca="true">+IF(OFFSET('Sanitation Data'!$N$31,0,10*ROW('Sanitation Data'!N125))="","",OFFSET('Sanitation Data'!$N$31,0,10*ROW('Sanitation Data'!N125)))</f>
        <v/>
      </c>
      <c r="CO131" s="271" t="str">
        <f ca="true">+IF(OFFSET('Sanitation Data'!$N$32,0,10*ROW('Sanitation Data'!N125))="","",OFFSET('Sanitation Data'!$N$32,0,10*ROW('Sanitation Data'!N125)))</f>
        <v/>
      </c>
      <c r="CP131" s="271" t="str">
        <f ca="true">+IF(OFFSET('Sanitation Data'!$O$28,0,10*ROW('Sanitation Data'!O125))="","",OFFSET('Sanitation Data'!$O$28,0,10*ROW('Sanitation Data'!O125)))</f>
        <v/>
      </c>
      <c r="CQ131" s="271" t="str">
        <f ca="true">+IF(OFFSET('Sanitation Data'!$O$29,0,10*ROW('Sanitation Data'!O125))="","",OFFSET('Sanitation Data'!$O$29,0,10*ROW('Sanitation Data'!O125)))</f>
        <v/>
      </c>
      <c r="CR131" s="271" t="str">
        <f ca="true">+IF(OFFSET('Sanitation Data'!$O$30,0,10*ROW('Sanitation Data'!O125))="","",OFFSET('Sanitation Data'!$O$30,0,10*ROW('Sanitation Data'!O125)))</f>
        <v/>
      </c>
      <c r="CS131" s="271" t="str">
        <f ca="true">+IF(OFFSET('Sanitation Data'!$O$31,0,10*ROW('Sanitation Data'!O125))="","",OFFSET('Sanitation Data'!$O$31,0,10*ROW('Sanitation Data'!O125)))</f>
        <v/>
      </c>
      <c r="CT131" s="271" t="str">
        <f ca="true">+IF(OFFSET('Sanitation Data'!$O$32,0,10*ROW('Sanitation Data'!O125))="","",OFFSET('Sanitation Data'!$O$32,0,10*ROW('Sanitation Data'!O125)))</f>
        <v/>
      </c>
      <c r="CU131" s="271" t="str">
        <f ca="true">+IF(OFFSET('Sanitation Data'!$P$28,0,10*ROW('Sanitation Data'!P125))="","",OFFSET('Sanitation Data'!$P$28,0,10*ROW('Sanitation Data'!P125)))</f>
        <v/>
      </c>
      <c r="CV131" s="271" t="str">
        <f ca="true">+IF(OFFSET('Sanitation Data'!$P$29,0,10*ROW('Sanitation Data'!P125))="","",OFFSET('Sanitation Data'!$P$29,0,10*ROW('Sanitation Data'!P125)))</f>
        <v/>
      </c>
      <c r="CW131" s="271" t="str">
        <f ca="true">+IF(OFFSET('Sanitation Data'!$P$30,0,10*ROW('Sanitation Data'!P125))="","",OFFSET('Sanitation Data'!$P$30,0,10*ROW('Sanitation Data'!P125)))</f>
        <v/>
      </c>
      <c r="CX131" s="271" t="str">
        <f ca="true">+IF(OFFSET('Sanitation Data'!$P$31,0,10*ROW('Sanitation Data'!P125))="","",OFFSET('Sanitation Data'!$P$31,0,10*ROW('Sanitation Data'!P125)))</f>
        <v/>
      </c>
      <c r="CY131" s="271" t="str">
        <f ca="true">+IF(OFFSET('Sanitation Data'!$P$32,0,10*ROW('Sanitation Data'!P125))="","",OFFSET('Sanitation Data'!$P$32,0,10*ROW('Sanitation Data'!P125)))</f>
        <v/>
      </c>
      <c r="CZ131" s="271" t="str">
        <f ca="true">+IF(OFFSET('Sanitation Data'!$Q$28,0,10*ROW('Sanitation Data'!Q125))="","",OFFSET('Sanitation Data'!$Q$28,0,10*ROW('Sanitation Data'!Q125)))</f>
        <v/>
      </c>
      <c r="DA131" s="271" t="str">
        <f ca="true">+IF(OFFSET('Sanitation Data'!$Q$29,0,10*ROW('Sanitation Data'!Q125))="","",OFFSET('Sanitation Data'!$Q$29,0,10*ROW('Sanitation Data'!Q125)))</f>
        <v/>
      </c>
      <c r="DB131" s="271" t="str">
        <f ca="true">+IF(OFFSET('Sanitation Data'!$Q$30,0,10*ROW('Sanitation Data'!Q125))="","",OFFSET('Sanitation Data'!$Q$30,0,10*ROW('Sanitation Data'!Q125)))</f>
        <v/>
      </c>
      <c r="DC131" s="271" t="str">
        <f ca="true">+IF(OFFSET('Sanitation Data'!$Q$31,0,10*ROW('Sanitation Data'!Q125))="","",OFFSET('Sanitation Data'!$Q$31,0,10*ROW('Sanitation Data'!Q125)))</f>
        <v/>
      </c>
      <c r="DD131" s="271" t="str">
        <f ca="true">+IF(OFFSET('Sanitation Data'!$Q$32,0,10*ROW('Sanitation Data'!Q125))="","",OFFSET('Sanitation Data'!$Q$32,0,10*ROW('Sanitation Data'!Q125)))</f>
        <v/>
      </c>
      <c r="DE131" s="271" t="str">
        <f ca="true">+IF(OFFSET('Sanitation Data'!$R$28,0,10*ROW('Sanitation Data'!R125))="","",OFFSET('Sanitation Data'!$R$28,0,10*ROW('Sanitation Data'!R125)))</f>
        <v/>
      </c>
      <c r="DF131" s="271" t="str">
        <f ca="true">+IF(OFFSET('Sanitation Data'!$R$29,0,10*ROW('Sanitation Data'!R125))="","",OFFSET('Sanitation Data'!$R$29,0,10*ROW('Sanitation Data'!R125)))</f>
        <v/>
      </c>
      <c r="DG131" s="271" t="str">
        <f ca="true">+IF(OFFSET('Sanitation Data'!$R$30,0,10*ROW('Sanitation Data'!R125))="","",OFFSET('Sanitation Data'!$R$30,0,10*ROW('Sanitation Data'!R125)))</f>
        <v/>
      </c>
      <c r="DH131" s="271" t="str">
        <f ca="true">+IF(OFFSET('Sanitation Data'!$R$31,0,10*ROW('Sanitation Data'!R125))="","",OFFSET('Sanitation Data'!$R$31,0,10*ROW('Sanitation Data'!R125)))</f>
        <v/>
      </c>
      <c r="DI131" s="271" t="str">
        <f ca="true">+IF(OFFSET('Sanitation Data'!$R$32,0,10*ROW('Sanitation Data'!R125))="","",OFFSET('Sanitation Data'!$R$32,0,10*ROW('Sanitation Data'!R125)))</f>
        <v/>
      </c>
      <c r="DJ131" s="271" t="str">
        <f ca="true">+IF(OFFSET('Sanitation Data'!$S$28,0,10*ROW('Sanitation Data'!S125))="","",OFFSET('Sanitation Data'!$S$28,0,10*ROW('Sanitation Data'!S125)))</f>
        <v/>
      </c>
      <c r="DK131" s="271" t="str">
        <f ca="true">+IF(OFFSET('Sanitation Data'!$S$29,0,10*ROW('Sanitation Data'!S125))="","",OFFSET('Sanitation Data'!$S$29,0,10*ROW('Sanitation Data'!S125)))</f>
        <v/>
      </c>
      <c r="DL131" s="271" t="str">
        <f ca="true">+IF(OFFSET('Sanitation Data'!$S$30,0,10*ROW('Sanitation Data'!S125))="","",OFFSET('Sanitation Data'!$S$30,0,10*ROW('Sanitation Data'!S125)))</f>
        <v/>
      </c>
      <c r="DM131" s="271" t="str">
        <f ca="true">+IF(OFFSET('Sanitation Data'!$S$31,0,10*ROW('Sanitation Data'!S125))="","",OFFSET('Sanitation Data'!$S$31,0,10*ROW('Sanitation Data'!S125)))</f>
        <v/>
      </c>
      <c r="DN131" s="271" t="str">
        <f ca="true">+IF(OFFSET('Sanitation Data'!$S$32,0,10*ROW('Sanitation Data'!S125))="","",OFFSET('Sanitation Data'!$S$32,0,10*ROW('Sanitation Data'!S125)))</f>
        <v/>
      </c>
      <c r="DO131" s="271" t="str">
        <f ca="true">+IF(OFFSET('Hygiene Data'!$N$11,0,10*ROW('Hygiene Data'!N125))="","",OFFSET('Hygiene Data'!$N$11,0,10*ROW('Hygiene Data'!N125)))</f>
        <v/>
      </c>
      <c r="DP131" s="271" t="str">
        <f ca="true">+IF(OFFSET('Hygiene Data'!$N$12,0,10*ROW('Hygiene Data'!N125))="","",OFFSET('Hygiene Data'!$N$12,0,10*ROW('Hygiene Data'!N125)))</f>
        <v/>
      </c>
      <c r="DQ131" s="271" t="str">
        <f ca="true">+IF(OFFSET('Hygiene Data'!$N$13,0,10*ROW('Hygiene Data'!N125))="","",OFFSET('Hygiene Data'!$N$13,0,10*ROW('Hygiene Data'!N125)))</f>
        <v/>
      </c>
      <c r="DR131" s="271" t="str">
        <f ca="true">+IF(OFFSET('Hygiene Data'!$O$11,0,10*ROW('Hygiene Data'!O125))="","",OFFSET('Hygiene Data'!$O$11,0,10*ROW('Hygiene Data'!O125)))</f>
        <v/>
      </c>
      <c r="DS131" s="271" t="str">
        <f ca="true">+IF(OFFSET('Hygiene Data'!$O$12,0,10*ROW('Hygiene Data'!O125))="","",OFFSET('Hygiene Data'!$O$12,0,10*ROW('Hygiene Data'!O125)))</f>
        <v/>
      </c>
      <c r="DT131" s="271" t="str">
        <f ca="true">+IF(OFFSET('Hygiene Data'!$O$13,0,10*ROW('Hygiene Data'!O125))="","",OFFSET('Hygiene Data'!$O$13,0,10*ROW('Hygiene Data'!O125)))</f>
        <v/>
      </c>
      <c r="DU131" s="271" t="str">
        <f ca="true">+IF(OFFSET('Hygiene Data'!$P$11,0,10*ROW('Hygiene Data'!P125))="","",OFFSET('Hygiene Data'!$P$11,0,10*ROW('Hygiene Data'!P125)))</f>
        <v/>
      </c>
      <c r="DV131" s="271" t="str">
        <f ca="true">+IF(OFFSET('Hygiene Data'!$P$12,0,10*ROW('Hygiene Data'!P125))="","",OFFSET('Hygiene Data'!$P$12,0,10*ROW('Hygiene Data'!P125)))</f>
        <v/>
      </c>
      <c r="DW131" s="271" t="str">
        <f ca="true">+IF(OFFSET('Hygiene Data'!$P$13,0,10*ROW('Hygiene Data'!P125))="","",OFFSET('Hygiene Data'!$P$13,0,10*ROW('Hygiene Data'!P125)))</f>
        <v/>
      </c>
      <c r="DX131" s="271" t="str">
        <f ca="true">+IF(OFFSET('Hygiene Data'!$Q$11,0,10*ROW('Hygiene Data'!Q125))="","",OFFSET('Hygiene Data'!$Q$11,0,10*ROW('Hygiene Data'!Q125)))</f>
        <v/>
      </c>
      <c r="DY131" s="271" t="str">
        <f ca="true">+IF(OFFSET('Hygiene Data'!$Q$12,0,10*ROW('Hygiene Data'!Q125))="","",OFFSET('Hygiene Data'!$Q$12,0,10*ROW('Hygiene Data'!Q125)))</f>
        <v/>
      </c>
      <c r="DZ131" s="271" t="str">
        <f ca="true">+IF(OFFSET('Hygiene Data'!$Q$13,0,10*ROW('Hygiene Data'!Q125))="","",OFFSET('Hygiene Data'!$Q$13,0,10*ROW('Hygiene Data'!Q125)))</f>
        <v/>
      </c>
      <c r="EA131" s="271" t="str">
        <f ca="true">+IF(OFFSET('Hygiene Data'!$R$11,0,10*ROW('Hygiene Data'!R125))="","",OFFSET('Hygiene Data'!$R$11,0,10*ROW('Hygiene Data'!R125)))</f>
        <v/>
      </c>
      <c r="EB131" s="271" t="str">
        <f ca="true">+IF(OFFSET('Hygiene Data'!$R$12,0,10*ROW('Hygiene Data'!R125))="","",OFFSET('Hygiene Data'!$R$12,0,10*ROW('Hygiene Data'!R125)))</f>
        <v/>
      </c>
      <c r="EC131" s="271" t="str">
        <f ca="true">+IF(OFFSET('Hygiene Data'!$R$13,0,10*ROW('Hygiene Data'!R125))="","",OFFSET('Hygiene Data'!$R$13,0,10*ROW('Hygiene Data'!R125)))</f>
        <v/>
      </c>
      <c r="ED131" s="271" t="str">
        <f ca="true">+IF(OFFSET('Hygiene Data'!$S$11,0,10*ROW('Hygiene Data'!S125))="","",OFFSET('Hygiene Data'!$S$11,0,10*ROW('Hygiene Data'!S125)))</f>
        <v/>
      </c>
      <c r="EE131" s="271" t="str">
        <f ca="true">+IF(OFFSET('Hygiene Data'!$S$12,0,10*ROW('Hygiene Data'!S125))="","",OFFSET('Hygiene Data'!$S$12,0,10*ROW('Hygiene Data'!S125)))</f>
        <v/>
      </c>
      <c r="EF131" s="271" t="str">
        <f ca="true">+IF(OFFSET('Hygiene Data'!$S$13,0,10*ROW('Hygiene Data'!S125))="","",OFFSET('Hygiene Data'!$S$13,0,10*ROW('Hygiene Data'!S125)))</f>
        <v/>
      </c>
    </row>
    <row xmlns:x14ac="http://schemas.microsoft.com/office/spreadsheetml/2009/9/ac" r="132" x14ac:dyDescent="0.2">
      <c r="A132" s="32" t="str">
        <f ca="true">+IF(OFFSET('Water Data'!$L$2,0,10*ROW('Water Data'!O126))="","",OFFSET('Water Data'!$L$2,0,10*ROW('Water Data'!O126)))</f>
        <v/>
      </c>
      <c r="B132" s="32" t="str">
        <f ca="true">+IF(OFFSET('Water Data'!$M$2,0,10*ROW('Water Data'!P126))="","",OFFSET('Water Data'!$M$2,0,10*ROW('Water Data'!P126)))</f>
        <v/>
      </c>
      <c r="C132" s="327" t="str">
        <f t="shared" ca="true" si="1"/>
        <v/>
      </c>
      <c r="D132" s="85" t="e">
        <f ca="true">+IF(AND(ISTEXT(OFFSET('Water Data'!$L$2,0,10*ROW('Water Data'!N126))),BS132="Yes"),100-OFFSET('Water Data'!$N$4,0,10*ROW('Water Data'!N126)),IF(AND(ISTEXT(OFFSET('Water Data'!$L$2,0,10*ROW('Water Data'!N126))),BS132="No",ISNUMBER(OFFSET('Water Data'!$N$4,0,10*ROW('Water Data'!N126)))),CONCATENATE("[",ROUND(100-OFFSET('Water Data'!$N$4,0,10*ROW('Water Data'!N126)),0),"]"),IF(AND(ISTEXT(OFFSET('Water Data'!$L$2,0,10*ROW('Water Data'!N126))),BS132="",ISNUMBER(OFFSET('Water Data'!$N$4,0,10*ROW('Water Data'!N126)))),100-OFFSET('Water Data'!$N$4,0,10*ROW('Water Data'!N126)),NA())))</f>
        <v>#N/A</v>
      </c>
      <c r="E132" s="85" t="e">
        <f ca="true">+IF(AND(ISTEXT(OFFSET('Water Data'!$L$2,0,10*ROW('Water Data'!O126))),BT132="Yes"),OFFSET('Water Data'!$N$6,0,10*ROW('Water Data'!N126)),IF(AND(ISTEXT(OFFSET('Water Data'!$L$2,0,10*ROW('Water Data'!N126))),BT132="No",ISNUMBER(OFFSET('Water Data'!$N$6,0,10*ROW('Water Data'!N126)))),CONCATENATE("[",ROUND(OFFSET('Water Data'!$N$6,0,10*ROW('Water Data'!N126)),0),"]"),IF(AND(ISTEXT(OFFSET('Water Data'!$L$2,0,10*ROW('Water Data'!N126))),BT132="",ISNUMBER(OFFSET('Water Data'!$N$6,0,10*ROW('Water Data'!N126)))),OFFSET('Water Data'!$N$6,0,10*ROW('Water Data'!N126)),NA())))</f>
        <v>#N/A</v>
      </c>
      <c r="F132" s="85" t="e">
        <f ca="true">+IF(AND(ISTEXT(OFFSET('Water Data'!$L$2,0,10*ROW('Water Data'!N126))),BU132="Yes"),OFFSET('Water Data'!$N$9,0,10*ROW('Water Data'!N126)),IF(AND(ISTEXT(OFFSET('Water Data'!$L$2,0,10*ROW('Water Data'!N126))),BU132="No",ISNUMBER(OFFSET('Water Data'!$N$9,0,10*ROW('Water Data'!N126)))),CONCATENATE("[",ROUND(OFFSET('Water Data'!$N$9,0,10*ROW('Water Data'!N126)),0),"]"),IF(AND(ISTEXT(OFFSET('Water Data'!$L$2,0,10*ROW('Water Data'!N126))),BU132="",ISNUMBER(OFFSET('Water Data'!$N$9,0,10*ROW('Water Data'!N126)))),OFFSET('Water Data'!$N$9,0,10*ROW('Water Data'!N126)),NA())))</f>
        <v>#N/A</v>
      </c>
      <c r="G132" s="85" t="e">
        <f ca="true">+IF(AND(ISTEXT(OFFSET('Water Data'!$L$2,0,10*ROW('Water Data'!O126))),BV132="Yes"),100-OFFSET('Water Data'!$O$4,0,10*ROW('Water Data'!O126)),IF(AND(ISTEXT(OFFSET('Water Data'!$L$2,0,10*ROW('Water Data'!O126))),BV132="No",ISNUMBER(OFFSET('Water Data'!$O$4,0,10*ROW('Water Data'!O126)))),CONCATENATE("[",ROUND(100-OFFSET('Water Data'!$O$4,0,10*ROW('Water Data'!O126)),0),"]"),IF(AND(ISTEXT(OFFSET('Water Data'!$L$2,0,10*ROW('Water Data'!O126))),BV132="",ISNUMBER(OFFSET('Water Data'!$O$4,0,10*ROW('Water Data'!O126)))),100-OFFSET('Water Data'!$O$4,0,10*ROW('Water Data'!O126)),NA())))</f>
        <v>#N/A</v>
      </c>
      <c r="H132" s="85" t="e">
        <f ca="true">+IF(AND(ISTEXT(OFFSET('Water Data'!$L$2,0,10*ROW('Water Data'!O126))),BW132="Yes"),OFFSET('Water Data'!$O$6,0,10*ROW('Water Data'!O126)),IF(AND(ISTEXT(OFFSET('Water Data'!$L$2,0,10*ROW('Water Data'!O126))),BW132="No",ISNUMBER(OFFSET('Water Data'!$O$6,0,10*ROW('Water Data'!O126)))),CONCATENATE("[",ROUND(OFFSET('Water Data'!$N$6,0,10*ROW('Water Data'!O126)),0),"]"),IF(AND(ISTEXT(OFFSET('Water Data'!$L$2,0,10*ROW('Water Data'!O126))),BW132="",ISNUMBER(OFFSET('Water Data'!$O$6,0,10*ROW('Water Data'!O126)))),OFFSET('Water Data'!$O$6,0,10*ROW('Water Data'!O126)),NA())))</f>
        <v>#N/A</v>
      </c>
      <c r="I132" s="85" t="e">
        <f ca="true">+IF(AND(ISTEXT(OFFSET('Water Data'!$L$2,0,10*ROW('Water Data'!O126))),BX132="Yes"),OFFSET('Water Data'!$O$9,0,10*ROW('Water Data'!O126)),IF(AND(ISTEXT(OFFSET('Water Data'!$L$2,0,10*ROW('Water Data'!O126))),BX132="No",ISNUMBER(OFFSET('Water Data'!$O$9,0,10*ROW('Water Data'!O126)))),CONCATENATE("[",ROUND(OFFSET('Water Data'!$O$9,0,10*ROW('Water Data'!O126)),0),"]"),IF(AND(ISTEXT(OFFSET('Water Data'!$L$2,0,10*ROW('Water Data'!O126))),BX132="",ISNUMBER(OFFSET('Water Data'!$O$9,0,10*ROW('Water Data'!O126)))),OFFSET('Water Data'!$O$9,0,10*ROW('Water Data'!O126)),NA())))</f>
        <v>#N/A</v>
      </c>
      <c r="J132" s="85" t="e">
        <f ca="true">+IF(AND(ISTEXT(OFFSET('Water Data'!$L$2,0,10*ROW('Water Data'!P126))),BY132="Yes"),100-OFFSET('Water Data'!$P$4,0,10*ROW('Water Data'!P126)),IF(AND(ISTEXT(OFFSET('Water Data'!$L$2,0,10*ROW('Water Data'!P126))),BY132="No",ISNUMBER(OFFSET('Water Data'!$P$4,0,10*ROW('Water Data'!P126)))),CONCATENATE("[",ROUND(100-OFFSET('Water Data'!$P$4,0,10*ROW('Water Data'!P126)),0),"]"),IF(AND(ISTEXT(OFFSET('Water Data'!$L$2,0,10*ROW('Water Data'!P126))),BY132="",ISNUMBER(OFFSET('Water Data'!$P$4,0,10*ROW('Water Data'!P126)))),100-OFFSET('Water Data'!$P$4,0,10*ROW('Water Data'!P126)),NA())))</f>
        <v>#N/A</v>
      </c>
      <c r="K132" s="85" t="e">
        <f ca="true">+IF(AND(ISTEXT(OFFSET('Water Data'!$L$2,0,10*ROW('Water Data'!P126))),BZ132="Yes"),OFFSET('Water Data'!$P$6,0,10*ROW('Water Data'!P126)),IF(AND(ISTEXT(OFFSET('Water Data'!$L$2,0,10*ROW('Water Data'!P126))),BZ132="No",ISNUMBER(OFFSET('Water Data'!$P$6,0,10*ROW('Water Data'!P126)))),CONCATENATE("[",ROUND(OFFSET('Water Data'!$P$6,0,10*ROW('Water Data'!P126)),0),"]"),IF(AND(ISTEXT(OFFSET('Water Data'!$L$2,0,10*ROW('Water Data'!P126))),BZ132="",ISNUMBER(OFFSET('Water Data'!$P$6,0,10*ROW('Water Data'!P126)))),OFFSET('Water Data'!$P$6,0,10*ROW('Water Data'!P126)),NA())))</f>
        <v>#N/A</v>
      </c>
      <c r="L132" s="85" t="e">
        <f ca="true">+IF(AND(ISTEXT(OFFSET('Water Data'!$L$2,0,10*ROW('Water Data'!P126))),CA132="Yes"),OFFSET('Water Data'!$P$9,0,10*ROW('Water Data'!P126)),IF(AND(ISTEXT(OFFSET('Water Data'!$L$2,0,10*ROW('Water Data'!P126))),CA132="No",ISNUMBER(OFFSET('Water Data'!$P$9,0,10*ROW('Water Data'!P126)))),CONCATENATE("[",ROUND(OFFSET('Water Data'!$P$9,0,10*ROW('Water Data'!P126)),0),"]"),IF(AND(ISTEXT(OFFSET('Water Data'!$L$2,0,10*ROW('Water Data'!P126))),CA132="",ISNUMBER(OFFSET('Water Data'!$P$9,0,10*ROW('Water Data'!P126)))),OFFSET('Water Data'!$P$9,0,10*ROW('Water Data'!P126)),NA())))</f>
        <v>#N/A</v>
      </c>
      <c r="M132" s="85" t="e">
        <f ca="true">+IF(AND(ISTEXT(OFFSET('Water Data'!$L$2,0,10*ROW('Water Data'!Q126))),CB132="Yes"),100-OFFSET('Water Data'!$Q$4,0,10*ROW('Water Data'!Q126)),IF(AND(ISTEXT(OFFSET('Water Data'!$L$2,0,10*ROW('Water Data'!Q126))),CB132="No",ISNUMBER(OFFSET('Water Data'!$Q$4,0,10*ROW('Water Data'!Q126)))),CONCATENATE("[",ROUND(100-OFFSET('Water Data'!$Q$4,0,10*ROW('Water Data'!Q126)),0),"]"),IF(AND(ISTEXT(OFFSET('Water Data'!$L$2,0,10*ROW('Water Data'!Q126))),CB132="",ISNUMBER(OFFSET('Water Data'!$Q$4,0,10*ROW('Water Data'!Q126)))),100-OFFSET('Water Data'!$Q$4,0,10*ROW('Water Data'!Q126)),NA())))</f>
        <v>#N/A</v>
      </c>
      <c r="N132" s="85" t="e">
        <f ca="true">+IF(AND(ISTEXT(OFFSET('Water Data'!$L$2,0,10*ROW('Water Data'!Q126))),CC132="Yes"),OFFSET('Water Data'!$Q$6,0,10*ROW('Water Data'!Q126)),IF(AND(ISTEXT(OFFSET('Water Data'!$L$2,0,10*ROW('Water Data'!Q126))),CC132="No",ISNUMBER(OFFSET('Water Data'!$Q$6,0,10*ROW('Water Data'!Q126)))),CONCATENATE("[",ROUND(OFFSET('Water Data'!$Q$6,0,10*ROW('Water Data'!Q126)),0),"]"),IF(AND(ISTEXT(OFFSET('Water Data'!$L$2,0,10*ROW('Water Data'!Q126))),CC132="",ISNUMBER(OFFSET('Water Data'!$Q$6,0,10*ROW('Water Data'!Q126)))),OFFSET('Water Data'!$Q$6,0,10*ROW('Water Data'!Q126)),NA())))</f>
        <v>#N/A</v>
      </c>
      <c r="O132" s="85" t="e">
        <f ca="true">+IF(AND(ISTEXT(OFFSET('Water Data'!$L$2,0,10*ROW('Water Data'!Q126))),CD132="Yes"),OFFSET('Water Data'!$Q$9,0,10*ROW('Water Data'!Q126)),IF(AND(ISTEXT(OFFSET('Water Data'!$L$2,0,10*ROW('Water Data'!Q126))),CD132="No",ISNUMBER(OFFSET('Water Data'!$Q$9,0,10*ROW('Water Data'!Q126)))),CONCATENATE("[",ROUND(OFFSET('Water Data'!$Q$9,0,10*ROW('Water Data'!Q126)),0),"]"),IF(AND(ISTEXT(OFFSET('Water Data'!$L$2,0,10*ROW('Water Data'!Q126))),CD132="",ISNUMBER(OFFSET('Water Data'!$Q$9,0,10*ROW('Water Data'!Q126)))),OFFSET('Water Data'!$Q$9,0,10*ROW('Water Data'!Q126)),NA())))</f>
        <v>#N/A</v>
      </c>
      <c r="P132" s="85" t="e">
        <f ca="true">+IF(AND(ISTEXT(OFFSET('Water Data'!$L$2,0,10*ROW('Water Data'!R126))),CE132="Yes"),100-OFFSET('Water Data'!$R$4,0,10*ROW('Water Data'!R126)),IF(AND(ISTEXT(OFFSET('Water Data'!$L$2,0,10*ROW('Water Data'!R126))),CE132="No",ISNUMBER(OFFSET('Water Data'!$R$4,0,10*ROW('Water Data'!R126)))),CONCATENATE("[",ROUND(100-OFFSET('Water Data'!$R$4,0,10*ROW('Water Data'!R126)),0),"]"),IF(AND(ISTEXT(OFFSET('Water Data'!$L$2,0,10*ROW('Water Data'!R126))),CE132="",ISNUMBER(OFFSET('Water Data'!$R$4,0,10*ROW('Water Data'!R126)))),100-OFFSET('Water Data'!$R$4,0,10*ROW('Water Data'!R126)),NA())))</f>
        <v>#N/A</v>
      </c>
      <c r="Q132" s="85" t="e">
        <f ca="true">+IF(AND(ISTEXT(OFFSET('Water Data'!$L$2,0,10*ROW('Water Data'!R126))),CF132="Yes"),OFFSET('Water Data'!$R$6,0,10*ROW('Water Data'!R126)),IF(AND(ISTEXT(OFFSET('Water Data'!$L$2,0,10*ROW('Water Data'!R126))),CF132="No",ISNUMBER(OFFSET('Water Data'!$R$6,0,10*ROW('Water Data'!R126)))),CONCATENATE("[",ROUND(OFFSET('Water Data'!$R$6,0,10*ROW('Water Data'!R126)),0),"]"),IF(AND(ISTEXT(OFFSET('Water Data'!$L$2,0,10*ROW('Water Data'!R126))),CF132="",ISNUMBER(OFFSET('Water Data'!$R$6,0,10*ROW('Water Data'!R126)))),OFFSET('Water Data'!$R$6,0,10*ROW('Water Data'!R126)),NA())))</f>
        <v>#N/A</v>
      </c>
      <c r="R132" s="85" t="e">
        <f ca="true">+IF(AND(ISTEXT(OFFSET('Water Data'!$L$2,0,10*ROW('Water Data'!R126))),CG132="Yes"),OFFSET('Water Data'!$R$9,0,10*ROW('Water Data'!R126)),IF(AND(ISTEXT(OFFSET('Water Data'!$L$2,0,10*ROW('Water Data'!R126))),CG132="No",ISNUMBER(OFFSET('Water Data'!$R$9,0,10*ROW('Water Data'!R126)))),CONCATENATE("[",ROUND(OFFSET('Water Data'!$R$9,0,10*ROW('Water Data'!R126)),0),"]"),IF(AND(ISTEXT(OFFSET('Water Data'!$L$2,0,10*ROW('Water Data'!R126))),CG132="",ISNUMBER(OFFSET('Water Data'!$R$9,0,10*ROW('Water Data'!R126)))),OFFSET('Water Data'!$R$9,0,10*ROW('Water Data'!R126)),NA())))</f>
        <v>#N/A</v>
      </c>
      <c r="S132" s="85" t="e">
        <f ca="true">+IF(AND(ISTEXT(OFFSET('Water Data'!$L$2,0,10*ROW('Water Data'!S126))),CH132="Yes"),100-OFFSET('Water Data'!$S$4,0,10*ROW('Water Data'!S126)),IF(AND(ISTEXT(OFFSET('Water Data'!$L$2,0,10*ROW('Water Data'!S126))),CH132="No",ISNUMBER(OFFSET('Water Data'!$S$4,0,10*ROW('Water Data'!S126)))),CONCATENATE("[",ROUND(100-OFFSET('Water Data'!$S$4,0,10*ROW('Water Data'!S126)),0),"]"),IF(AND(ISTEXT(OFFSET('Water Data'!$L$2,0,10*ROW('Water Data'!S126))),CH132="",ISNUMBER(OFFSET('Water Data'!$S$4,0,10*ROW('Water Data'!S126)))),100-OFFSET('Water Data'!$S$4,0,10*ROW('Water Data'!S126)),NA())))</f>
        <v>#N/A</v>
      </c>
      <c r="T132" s="85" t="e">
        <f ca="true">+IF(AND(ISTEXT(OFFSET('Water Data'!$L$2,0,10*ROW('Water Data'!S126))),CI132="Yes"),OFFSET('Water Data'!$S$6,0,10*ROW('Water Data'!S126)),IF(AND(ISTEXT(OFFSET('Water Data'!$L$2,0,10*ROW('Water Data'!S126))),CI132="No",ISNUMBER(OFFSET('Water Data'!$S$6,0,10*ROW('Water Data'!S126)))),CONCATENATE("[",ROUND(OFFSET('Water Data'!$S$6,0,10*ROW('Water Data'!S126)),0),"]"),IF(AND(ISTEXT(OFFSET('Water Data'!$L$2,0,10*ROW('Water Data'!S126))),CI132="",ISNUMBER(OFFSET('Water Data'!$S$6,0,10*ROW('Water Data'!S126)))),OFFSET('Water Data'!$S$6,0,10*ROW('Water Data'!S126)),NA())))</f>
        <v>#N/A</v>
      </c>
      <c r="U132" s="85" t="e">
        <f ca="true">+IF(AND(ISTEXT(OFFSET('Water Data'!$L$2,0,10*ROW('Water Data'!S126))),CJ132="Yes"),OFFSET('Water Data'!$S$9,0,10*ROW('Water Data'!S126)),IF(AND(ISTEXT(OFFSET('Water Data'!$L$2,0,10*ROW('Water Data'!S126))),CJ132="No",ISNUMBER(OFFSET('Water Data'!$S$9,0,10*ROW('Water Data'!S126)))),CONCATENATE("[",ROUND(OFFSET('Water Data'!$S$9,0,10*ROW('Water Data'!S126)),0),"]"),IF(AND(ISTEXT(OFFSET('Water Data'!$L$2,0,10*ROW('Water Data'!S126))),CJ132="",ISNUMBER(OFFSET('Water Data'!$S$9,0,10*ROW('Water Data'!S126)))),OFFSET('Water Data'!$S$9,0,10*ROW('Water Data'!S126)),NA())))</f>
        <v>#N/A</v>
      </c>
      <c r="V132" s="86" t="e">
        <f ca="true">+IF(AND(ISTEXT(OFFSET('Sanitation Data'!$L$2,0,10*ROW('Sanitation Data'!N126))),CK132="Yes"),100-OFFSET('Sanitation Data'!$N$4,0,10*ROW('Sanitation Data'!N126)),IF(AND(ISTEXT(OFFSET('Sanitation Data'!$L$2,0,10*ROW('Sanitation Data'!N126))),CK132="No",ISNUMBER(OFFSET('Sanitation Data'!$N$4,0,10*ROW('Sanitation Data'!N126)))),CONCATENATE("[",ROUND(100-OFFSET('Sanitation Data'!$N$4,0,10*ROW('Sanitation Data'!N126)),0),"]"),IF(AND(ISTEXT(OFFSET('Sanitation Data'!$L$2,0,10*ROW('Sanitation Data'!N126))),CK132="",ISNUMBER(OFFSET('Sanitation Data'!$N$4,0,10*ROW('Sanitation Data'!N126)))),100-OFFSET('Sanitation Data'!$N$4,0,10*ROW('Sanitation Data'!N126)),NA())))</f>
        <v>#N/A</v>
      </c>
      <c r="W132" s="86" t="e">
        <f ca="true">+IF(AND(ISTEXT(OFFSET('Sanitation Data'!$L$2,0,10*ROW('Sanitation Data'!N126))),CL132="Yes"),OFFSET('Sanitation Data'!$N$6,0,10*ROW('Sanitation Data'!N126)),IF(AND(ISTEXT(OFFSET('Sanitation Data'!$L$2,0,10*ROW('Sanitation Data'!N126))),CL132="No",ISNUMBER(OFFSET('Sanitation Data'!$N$6,0,10*ROW('Sanitation Data'!N126)))),CONCATENATE("[",ROUND(OFFSET('Sanitation Data'!$N$6,0,10*ROW('Sanitation Data'!N126)),0),"]"),IF(AND(ISTEXT(OFFSET('Sanitation Data'!$L$2,0,10*ROW('Sanitation Data'!N126))),CL132="",ISNUMBER(OFFSET('Sanitation Data'!$N$6,0,10*ROW('Sanitation Data'!N126)))),OFFSET('Sanitation Data'!$N$6,0,10*ROW('Sanitation Data'!N126)),NA())))</f>
        <v>#N/A</v>
      </c>
      <c r="X132" s="86" t="e">
        <f ca="true">+IF(AND(ISTEXT(OFFSET('Sanitation Data'!$L$2,0,10*ROW('Sanitation Data'!N126))),CM132="Yes"),OFFSET('Sanitation Data'!$N$10,0,10*ROW('Sanitation Data'!N126)),IF(AND(ISTEXT(OFFSET('Sanitation Data'!$L$2,0,10*ROW('Sanitation Data'!N126))),CM132="No",ISNUMBER(OFFSET('Sanitation Data'!$N$10,0,10*ROW('Sanitation Data'!N126)))),CONCATENATE("[",ROUND(OFFSET('Sanitation Data'!$N$10,0,10*ROW('Sanitation Data'!N126)),0),"]"),IF(AND(ISTEXT(OFFSET('Sanitation Data'!$L$2,0,10*ROW('Sanitation Data'!N126))),CM132="",ISNUMBER(OFFSET('Sanitation Data'!$N$10,0,10*ROW('Sanitation Data'!N126)))),OFFSET('Sanitation Data'!$N$10,0,10*ROW('Sanitation Data'!N126)),NA())))</f>
        <v>#N/A</v>
      </c>
      <c r="Y132" s="86" t="e">
        <f ca="true">+IF(AND(ISTEXT(OFFSET('Sanitation Data'!$L$2,0,10*ROW('Sanitation Data'!N126))),CN132="Yes"),OFFSET('Sanitation Data'!$N$11,0,10*ROW('Sanitation Data'!N126)),IF(AND(ISTEXT(OFFSET('Sanitation Data'!$L$2,0,10*ROW('Sanitation Data'!N126))),CN132="No",ISNUMBER(OFFSET('Sanitation Data'!$N$11,0,10*ROW('Sanitation Data'!N126)))),CONCATENATE("[",ROUND(OFFSET('Sanitation Data'!$N$11,0,10*ROW('Sanitation Data'!N126)),0),"]"),IF(AND(ISTEXT(OFFSET('Sanitation Data'!$L$2,0,10*ROW('Sanitation Data'!N126))),CN132="",ISNUMBER(OFFSET('Sanitation Data'!$N$11,0,10*ROW('Sanitation Data'!N126)))),OFFSET('Sanitation Data'!$N$11,0,10*ROW('Sanitation Data'!N126)),NA())))</f>
        <v>#N/A</v>
      </c>
      <c r="Z132" s="86" t="e">
        <f ca="true">+IF(AND(ISTEXT(OFFSET('Sanitation Data'!$L$2,0,10*ROW('Sanitation Data'!N126))),CO132="Yes"),OFFSET('Sanitation Data'!$N$12,0,10*ROW('Sanitation Data'!N126)),IF(AND(ISTEXT(OFFSET('Sanitation Data'!$L$2,0,10*ROW('Sanitation Data'!N126))),CO132="No",ISNUMBER(OFFSET('Sanitation Data'!$N$12,0,10*ROW('Sanitation Data'!N126)))),CONCATENATE("[",ROUND(OFFSET('Sanitation Data'!$N$12,0,10*ROW('Sanitation Data'!N126)),0),"]"),IF(AND(ISTEXT(OFFSET('Sanitation Data'!$L$2,0,10*ROW('Sanitation Data'!N126))),CO132="",ISNUMBER(OFFSET('Sanitation Data'!$N$12,0,10*ROW('Sanitation Data'!N126)))),OFFSET('Sanitation Data'!$N$12,0,10*ROW('Sanitation Data'!N126)),NA())))</f>
        <v>#N/A</v>
      </c>
      <c r="AA132" s="86" t="e">
        <f ca="true">+IF(AND(ISTEXT(OFFSET('Sanitation Data'!$L$2,0,10*ROW('Sanitation Data'!O126))),CP132="Yes"),100-OFFSET('Sanitation Data'!$O$4,0,10*ROW('Sanitation Data'!O126)),IF(AND(ISTEXT(OFFSET('Sanitation Data'!$L$2,0,10*ROW('Sanitation Data'!O126))),CP132="No",ISNUMBER(OFFSET('Sanitation Data'!$O$4,0,10*ROW('Sanitation Data'!O126)))),CONCATENATE("[",ROUND(100-OFFSET('Sanitation Data'!$O$4,0,10*ROW('Sanitation Data'!O126)),0),"]"),IF(AND(ISTEXT(OFFSET('Sanitation Data'!$L$2,0,10*ROW('Sanitation Data'!O126))),CP132="",ISNUMBER(OFFSET('Sanitation Data'!$O$4,0,10*ROW('Sanitation Data'!O126)))),100-OFFSET('Sanitation Data'!$O$4,0,10*ROW('Sanitation Data'!O126)),NA())))</f>
        <v>#N/A</v>
      </c>
      <c r="AB132" s="86" t="e">
        <f ca="true">+IF(AND(ISTEXT(OFFSET('Sanitation Data'!$L$2,0,10*ROW('Sanitation Data'!O126))),CQ132="Yes"),OFFSET('Sanitation Data'!$O$6,0,10*ROW('Sanitation Data'!R126)),IF(AND(ISTEXT(OFFSET('Sanitation Data'!$L$2,0,10*ROW('Sanitation Data'!O126))),CQ132="No",ISNUMBER(OFFSET('Sanitation Data'!$O$6,0,10*ROW('Sanitation Data'!O126)))),CONCATENATE("[",ROUND(OFFSET('Sanitation Data'!$O$6,0,10*ROW('Sanitation Data'!O126)),0),"]"),IF(AND(ISTEXT(OFFSET('Sanitation Data'!$L$2,0,10*ROW('Sanitation Data'!O126))),CQ132="",ISNUMBER(OFFSET('Sanitation Data'!$O$6,0,10*ROW('Sanitation Data'!O126)))),OFFSET('Sanitation Data'!$O$6,0,10*ROW('Sanitation Data'!O126)),NA())))</f>
        <v>#N/A</v>
      </c>
      <c r="AC132" s="86" t="e">
        <f ca="true">+IF(AND(ISTEXT(OFFSET('Sanitation Data'!$L$2,0,10*ROW('Sanitation Data'!O126))),CR132="Yes"),OFFSET('Sanitation Data'!$O$10,0,10*ROW('Sanitation Data'!O126)),IF(AND(ISTEXT(OFFSET('Sanitation Data'!$L$2,0,10*ROW('Sanitation Data'!O126))),CR132="No",ISNUMBER(OFFSET('Sanitation Data'!$O$10,0,10*ROW('Sanitation Data'!O126)))),CONCATENATE("[",ROUND(OFFSET('Sanitation Data'!$O$10,0,10*ROW('Sanitation Data'!O126)),0),"]"),IF(AND(ISTEXT(OFFSET('Sanitation Data'!$L$2,0,10*ROW('Sanitation Data'!O126))),CR132="",ISNUMBER(OFFSET('Sanitation Data'!$O$10,0,10*ROW('Sanitation Data'!O126)))),OFFSET('Sanitation Data'!$O$10,0,10*ROW('Sanitation Data'!O126)),NA())))</f>
        <v>#N/A</v>
      </c>
      <c r="AD132" s="86" t="e">
        <f ca="true">+IF(AND(ISTEXT(OFFSET('Sanitation Data'!$L$2,0,10*ROW('Sanitation Data'!O126))),CS132="Yes"),OFFSET('Sanitation Data'!$O$11,0,10*ROW('Sanitation Data'!O126)),IF(AND(ISTEXT(OFFSET('Sanitation Data'!$L$2,0,10*ROW('Sanitation Data'!O126))),CS132="No",ISNUMBER(OFFSET('Sanitation Data'!$O$11,0,10*ROW('Sanitation Data'!O126)))),CONCATENATE("[",ROUND(OFFSET('Sanitation Data'!$O$11,0,10*ROW('Sanitation Data'!O126)),0),"]"),IF(AND(ISTEXT(OFFSET('Sanitation Data'!$L$2,0,10*ROW('Sanitation Data'!O126))),CS132="",ISNUMBER(OFFSET('Sanitation Data'!$O$11,0,10*ROW('Sanitation Data'!O126)))),OFFSET('Sanitation Data'!$O$11,0,10*ROW('Sanitation Data'!O126)),NA())))</f>
        <v>#N/A</v>
      </c>
      <c r="AE132" s="86" t="e">
        <f ca="true">+IF(AND(ISTEXT(OFFSET('Sanitation Data'!$L$2,0,10*ROW('Sanitation Data'!O126))),CT132="Yes"),OFFSET('Sanitation Data'!$O$12,0,10*ROW('Sanitation Data'!O126)),IF(AND(ISTEXT(OFFSET('Sanitation Data'!$L$2,0,10*ROW('Sanitation Data'!O126))),CT132="No",ISNUMBER(OFFSET('Sanitation Data'!$O$12,0,10*ROW('Sanitation Data'!O126)))),CONCATENATE("[",ROUND(OFFSET('Sanitation Data'!$O$12,0,10*ROW('Sanitation Data'!O126)),0),"]"),IF(AND(ISTEXT(OFFSET('Sanitation Data'!$L$2,0,10*ROW('Sanitation Data'!O126))),CT132="",ISNUMBER(OFFSET('Sanitation Data'!$O$12,0,10*ROW('Sanitation Data'!O126)))),OFFSET('Sanitation Data'!$O$12,0,10*ROW('Sanitation Data'!O126)),NA())))</f>
        <v>#N/A</v>
      </c>
      <c r="AF132" s="86" t="e">
        <f ca="true">+IF(AND(ISTEXT(OFFSET('Sanitation Data'!$L$2,0,10*ROW('Sanitation Data'!P126))),CU132="Yes"),100-OFFSET('Sanitation Data'!$P$4,0,10*ROW('Sanitation Data'!P126)),IF(AND(ISTEXT(OFFSET('Sanitation Data'!$L$2,0,10*ROW('Sanitation Data'!P126))),CU132="No",ISNUMBER(OFFSET('Sanitation Data'!$P$4,0,10*ROW('Sanitation Data'!P126)))),CONCATENATE("[",ROUND(100-OFFSET('Sanitation Data'!$P$4,0,10*ROW('Sanitation Data'!P126)),0),"]"),IF(AND(ISTEXT(OFFSET('Sanitation Data'!$L$2,0,10*ROW('Sanitation Data'!P126))),CU132="",ISNUMBER(OFFSET('Sanitation Data'!$P$4,0,10*ROW('Sanitation Data'!P126)))),100-OFFSET('Sanitation Data'!$P$4,0,10*ROW('Sanitation Data'!P126)),NA())))</f>
        <v>#N/A</v>
      </c>
      <c r="AG132" s="86" t="e">
        <f ca="true">+IF(AND(ISTEXT(OFFSET('Sanitation Data'!$L$2,0,10*ROW('Sanitation Data'!P126))),CV132="Yes"),OFFSET('Sanitation Data'!$P$6,0,10*ROW('Sanitation Data'!P126)),IF(AND(ISTEXT(OFFSET('Sanitation Data'!$L$2,0,10*ROW('Sanitation Data'!P126))),CV132="No",ISNUMBER(OFFSET('Sanitation Data'!$P$6,0,10*ROW('Sanitation Data'!P126)))),CONCATENATE("[",ROUND(OFFSET('Sanitation Data'!$P$6,0,10*ROW('Sanitation Data'!P126)),0),"]"),IF(AND(ISTEXT(OFFSET('Sanitation Data'!$L$2,0,10*ROW('Sanitation Data'!P126))),CV132="",ISNUMBER(OFFSET('Sanitation Data'!$P$6,0,10*ROW('Sanitation Data'!P126)))),OFFSET('Sanitation Data'!$P$6,0,10*ROW('Sanitation Data'!P126)),NA())))</f>
        <v>#N/A</v>
      </c>
      <c r="AH132" s="86" t="e">
        <f ca="true">+IF(AND(ISTEXT(OFFSET('Sanitation Data'!$L$2,0,10*ROW('Sanitation Data'!P126))),CW132="Yes"),OFFSET('Sanitation Data'!$P$10,0,10*ROW('Sanitation Data'!P126)),IF(AND(ISTEXT(OFFSET('Sanitation Data'!$L$2,0,10*ROW('Sanitation Data'!P126))),CW132="No",ISNUMBER(OFFSET('Sanitation Data'!$P$10,0,10*ROW('Sanitation Data'!P126)))),CONCATENATE("[",ROUND(OFFSET('Sanitation Data'!$P$10,0,10*ROW('Sanitation Data'!P126)),0),"]"),IF(AND(ISTEXT(OFFSET('Sanitation Data'!$L$2,0,10*ROW('Sanitation Data'!P126))),CW132="",ISNUMBER(OFFSET('Sanitation Data'!$P$10,0,10*ROW('Sanitation Data'!P126)))),OFFSET('Sanitation Data'!$P$10,0,10*ROW('Sanitation Data'!P126)),NA())))</f>
        <v>#N/A</v>
      </c>
      <c r="AI132" s="86" t="e">
        <f ca="true">+IF(AND(ISTEXT(OFFSET('Sanitation Data'!$L$2,0,10*ROW('Sanitation Data'!P126))),CX132="Yes"),OFFSET('Sanitation Data'!$P$11,0,10*ROW('Sanitation Data'!P126)),IF(AND(ISTEXT(OFFSET('Sanitation Data'!$L$2,0,10*ROW('Sanitation Data'!P126))),CX132="No",ISNUMBER(OFFSET('Sanitation Data'!$P$11,0,10*ROW('Sanitation Data'!P126)))),CONCATENATE("[",ROUND(OFFSET('Sanitation Data'!$P$11,0,10*ROW('Sanitation Data'!P126)),0),"]"),IF(AND(ISTEXT(OFFSET('Sanitation Data'!$L$2,0,10*ROW('Sanitation Data'!P126))),CX132="",ISNUMBER(OFFSET('Sanitation Data'!$P$11,0,10*ROW('Sanitation Data'!P126)))),OFFSET('Sanitation Data'!$P$11,0,10*ROW('Sanitation Data'!P126)),NA())))</f>
        <v>#N/A</v>
      </c>
      <c r="AJ132" s="86" t="e">
        <f ca="true">+IF(AND(ISTEXT(OFFSET('Sanitation Data'!$L$2,0,10*ROW('Sanitation Data'!P126))),CY132="Yes"),OFFSET('Sanitation Data'!$P$12,0,10*ROW('Sanitation Data'!P126)),IF(AND(ISTEXT(OFFSET('Sanitation Data'!$L$2,0,10*ROW('Sanitation Data'!P126))),CY132="No",ISNUMBER(OFFSET('Sanitation Data'!$P$12,0,10*ROW('Sanitation Data'!P126)))),CONCATENATE("[",ROUND(OFFSET('Sanitation Data'!$P$12,0,10*ROW('Sanitation Data'!P126)),0),"]"),IF(AND(ISTEXT(OFFSET('Sanitation Data'!$L$2,0,10*ROW('Sanitation Data'!P126))),CY132="",ISNUMBER(OFFSET('Sanitation Data'!$P$12,0,10*ROW('Sanitation Data'!P126)))),OFFSET('Sanitation Data'!$P$12,0,10*ROW('Sanitation Data'!P126)),NA())))</f>
        <v>#N/A</v>
      </c>
      <c r="AK132" s="86" t="e">
        <f ca="true">+IF(AND(ISTEXT(OFFSET('Sanitation Data'!$L$2,0,10*ROW('Sanitation Data'!Q126))),CZ132="Yes"),100-OFFSET('Sanitation Data'!$Q$4,0,10*ROW('Sanitation Data'!Q126)),IF(AND(ISTEXT(OFFSET('Sanitation Data'!$L$2,0,10*ROW('Sanitation Data'!Q126))),CZ132="No",ISNUMBER(OFFSET('Sanitation Data'!$Q$4,0,10*ROW('Sanitation Data'!Q126)))),CONCATENATE("[",ROUND(100-OFFSET('Sanitation Data'!$Q$4,0,10*ROW('Sanitation Data'!Q126)),0),"]"),IF(AND(ISTEXT(OFFSET('Sanitation Data'!$L$2,0,10*ROW('Sanitation Data'!Q126))),CZ132="",ISNUMBER(OFFSET('Sanitation Data'!$Q$4,0,10*ROW('Sanitation Data'!Q126)))),100-OFFSET('Sanitation Data'!$Q$4,0,10*ROW('Sanitation Data'!Q126)),NA())))</f>
        <v>#N/A</v>
      </c>
      <c r="AL132" s="86" t="e">
        <f ca="true">+IF(AND(ISTEXT(OFFSET('Sanitation Data'!$L$2,0,10*ROW('Sanitation Data'!Q126))),DA132="Yes"),OFFSET('Sanitation Data'!$Q$6,0,10*ROW('Sanitation Data'!Q126)),IF(AND(ISTEXT(OFFSET('Sanitation Data'!$L$2,0,10*ROW('Sanitation Data'!Q126))),DA132="No",ISNUMBER(OFFSET('Sanitation Data'!$Q$6,0,10*ROW('Sanitation Data'!Q126)))),CONCATENATE("[",ROUND(OFFSET('Sanitation Data'!$Q$6,0,10*ROW('Sanitation Data'!Q126)),0),"]"),IF(AND(ISTEXT(OFFSET('Sanitation Data'!$L$2,0,10*ROW('Sanitation Data'!Q126))),DA132="",ISNUMBER(OFFSET('Sanitation Data'!$Q$6,0,10*ROW('Sanitation Data'!Q126)))),OFFSET('Sanitation Data'!$Q$6,0,10*ROW('Sanitation Data'!Q126)),NA())))</f>
        <v>#N/A</v>
      </c>
      <c r="AM132" s="86" t="e">
        <f ca="true">+IF(AND(ISTEXT(OFFSET('Sanitation Data'!$L$2,0,10*ROW('Sanitation Data'!Q126))),DB132="Yes"),OFFSET('Sanitation Data'!$Q$10,0,10*ROW('Sanitation Data'!Q126)),IF(AND(ISTEXT(OFFSET('Sanitation Data'!$L$2,0,10*ROW('Sanitation Data'!Q126))),DB132="No",ISNUMBER(OFFSET('Sanitation Data'!$Q$10,0,10*ROW('Sanitation Data'!Q126)))),CONCATENATE("[",ROUND(OFFSET('Sanitation Data'!$Q$10,0,10*ROW('Sanitation Data'!Q126)),0),"]"),IF(AND(ISTEXT(OFFSET('Sanitation Data'!$L$2,0,10*ROW('Sanitation Data'!Q126))),DB132="",ISNUMBER(OFFSET('Sanitation Data'!$Q$10,0,10*ROW('Sanitation Data'!Q126)))),OFFSET('Sanitation Data'!$Q$10,0,10*ROW('Sanitation Data'!Q126)),NA())))</f>
        <v>#N/A</v>
      </c>
      <c r="AN132" s="86" t="e">
        <f ca="true">+IF(AND(ISTEXT(OFFSET('Sanitation Data'!$L$2,0,10*ROW('Sanitation Data'!Q126))),DC132="Yes"),OFFSET('Sanitation Data'!$Q$11,0,10*ROW('Sanitation Data'!Q126)),IF(AND(ISTEXT(OFFSET('Sanitation Data'!$L$2,0,10*ROW('Sanitation Data'!Q126))),DC132="No",ISNUMBER(OFFSET('Sanitation Data'!$Q$11,0,10*ROW('Sanitation Data'!Q126)))),CONCATENATE("[",ROUND(OFFSET('Sanitation Data'!$Q$11,0,10*ROW('Sanitation Data'!Q126)),0),"]"),IF(AND(ISTEXT(OFFSET('Sanitation Data'!$L$2,0,10*ROW('Sanitation Data'!Q126))),DC132="",ISNUMBER(OFFSET('Sanitation Data'!$Q$11,0,10*ROW('Sanitation Data'!Q126)))),OFFSET('Sanitation Data'!$Q$11,0,10*ROW('Sanitation Data'!Q126)),NA())))</f>
        <v>#N/A</v>
      </c>
      <c r="AO132" s="86" t="e">
        <f ca="true">+IF(AND(ISTEXT(OFFSET('Sanitation Data'!$L$2,0,10*ROW('Sanitation Data'!Q126))),DD132="Yes"),OFFSET('Sanitation Data'!$Q$12,0,10*ROW('Sanitation Data'!Q126)),IF(AND(ISTEXT(OFFSET('Sanitation Data'!$L$2,0,10*ROW('Sanitation Data'!Q126))),DD132="No",ISNUMBER(OFFSET('Sanitation Data'!$Q$12,0,10*ROW('Sanitation Data'!Q126)))),CONCATENATE("[",ROUND(OFFSET('Sanitation Data'!$Q$12,0,10*ROW('Sanitation Data'!Q126)),0),"]"),IF(AND(ISTEXT(OFFSET('Sanitation Data'!$L$2,0,10*ROW('Sanitation Data'!Q126))),DD132="",ISNUMBER(OFFSET('Sanitation Data'!$Q$12,0,10*ROW('Sanitation Data'!Q126)))),OFFSET('Sanitation Data'!$Q$12,0,10*ROW('Sanitation Data'!Q126)),NA())))</f>
        <v>#N/A</v>
      </c>
      <c r="AP132" s="86" t="e">
        <f ca="true">+IF(AND(ISTEXT(OFFSET('Sanitation Data'!$L$2,0,10*ROW('Sanitation Data'!R126))),DE132="Yes"),100-OFFSET('Sanitation Data'!$R$4,0,10*ROW('Sanitation Data'!R126)),IF(AND(ISTEXT(OFFSET('Sanitation Data'!$L$2,0,10*ROW('Sanitation Data'!R126))),DE132="No",ISNUMBER(OFFSET('Sanitation Data'!$R$4,0,10*ROW('Sanitation Data'!R126)))),CONCATENATE("[",ROUND(100-OFFSET('Sanitation Data'!$R$4,0,10*ROW('Sanitation Data'!R126)),0),"]"),IF(AND(ISTEXT(OFFSET('Sanitation Data'!$L$2,0,10*ROW('Sanitation Data'!R126))),DE132="",ISNUMBER(OFFSET('Sanitation Data'!$R$4,0,10*ROW('Sanitation Data'!R126)))),100-OFFSET('Sanitation Data'!$R$4,0,10*ROW('Sanitation Data'!R126)),NA())))</f>
        <v>#N/A</v>
      </c>
      <c r="AQ132" s="86" t="e">
        <f ca="true">+IF(AND(ISTEXT(OFFSET('Sanitation Data'!$L$2,0,10*ROW('Sanitation Data'!R126))),DF132="Yes"),OFFSET('Sanitation Data'!$R$6,0,10*ROW('Sanitation Data'!R126)),IF(AND(ISTEXT(OFFSET('Sanitation Data'!$L$2,0,10*ROW('Sanitation Data'!R126))),DF132="No",ISNUMBER(OFFSET('Sanitation Data'!$R$6,0,10*ROW('Sanitation Data'!R126)))),CONCATENATE("[",ROUND(OFFSET('Sanitation Data'!$R$6,0,10*ROW('Sanitation Data'!R126)),0),"]"),IF(AND(ISTEXT(OFFSET('Sanitation Data'!$L$2,0,10*ROW('Sanitation Data'!R126))),DF132="",ISNUMBER(OFFSET('Sanitation Data'!$R$6,0,10*ROW('Sanitation Data'!R126)))),OFFSET('Sanitation Data'!$R$6,0,10*ROW('Sanitation Data'!R126)),NA())))</f>
        <v>#N/A</v>
      </c>
      <c r="AR132" s="86" t="e">
        <f ca="true">+IF(AND(ISTEXT(OFFSET('Sanitation Data'!$L$2,0,10*ROW('Sanitation Data'!R126))),DG132="Yes"),OFFSET('Sanitation Data'!$R$10,0,10*ROW('Sanitation Data'!R126)),IF(AND(ISTEXT(OFFSET('Sanitation Data'!$L$2,0,10*ROW('Sanitation Data'!R126))),DG132="No",ISNUMBER(OFFSET('Sanitation Data'!$R$10,0,10*ROW('Sanitation Data'!R126)))),CONCATENATE("[",ROUND(OFFSET('Sanitation Data'!$R$10,0,10*ROW('Sanitation Data'!R126)),0),"]"),IF(AND(ISTEXT(OFFSET('Sanitation Data'!$L$2,0,10*ROW('Sanitation Data'!R126))),DG132="",ISNUMBER(OFFSET('Sanitation Data'!$R$10,0,10*ROW('Sanitation Data'!R126)))),OFFSET('Sanitation Data'!$R$10,0,10*ROW('Sanitation Data'!R126)),NA())))</f>
        <v>#N/A</v>
      </c>
      <c r="AS132" s="86" t="e">
        <f ca="true">+IF(AND(ISTEXT(OFFSET('Sanitation Data'!$L$2,0,10*ROW('Sanitation Data'!R126))),DH132="Yes"),OFFSET('Sanitation Data'!$R$11,0,10*ROW('Sanitation Data'!R126)),IF(AND(ISTEXT(OFFSET('Sanitation Data'!$L$2,0,10*ROW('Sanitation Data'!R126))),DH132="No",ISNUMBER(OFFSET('Sanitation Data'!$R$11,0,10*ROW('Sanitation Data'!R126)))),CONCATENATE("[",ROUND(OFFSET('Sanitation Data'!$R$11,0,10*ROW('Sanitation Data'!R126)),0),"]"),IF(AND(ISTEXT(OFFSET('Sanitation Data'!$L$2,0,10*ROW('Sanitation Data'!R126))),DH132="",ISNUMBER(OFFSET('Sanitation Data'!$R$11,0,10*ROW('Sanitation Data'!R126)))),OFFSET('Sanitation Data'!$R$11,0,10*ROW('Sanitation Data'!R126)),NA())))</f>
        <v>#N/A</v>
      </c>
      <c r="AT132" s="86" t="e">
        <f ca="true">+IF(AND(ISTEXT(OFFSET('Sanitation Data'!$L$2,0,10*ROW('Sanitation Data'!R126))),DI132="Yes"),OFFSET('Sanitation Data'!$R$12,0,10*ROW('Sanitation Data'!R126)),IF(AND(ISTEXT(OFFSET('Sanitation Data'!$L$2,0,10*ROW('Sanitation Data'!R126))),DI132="No",ISNUMBER(OFFSET('Sanitation Data'!$R$12,0,10*ROW('Sanitation Data'!R126)))),CONCATENATE("[",ROUND(OFFSET('Sanitation Data'!$R$12,0,10*ROW('Sanitation Data'!R126)),0),"]"),IF(AND(ISTEXT(OFFSET('Sanitation Data'!$L$2,0,10*ROW('Sanitation Data'!R126))),DI132="",ISNUMBER(OFFSET('Sanitation Data'!$R$12,0,10*ROW('Sanitation Data'!R126)))),OFFSET('Sanitation Data'!$R$12,0,10*ROW('Sanitation Data'!R126)),NA())))</f>
        <v>#N/A</v>
      </c>
      <c r="AU132" s="86" t="e">
        <f ca="true">+IF(AND(ISTEXT(OFFSET('Sanitation Data'!$L$2,0,10*ROW('Sanitation Data'!S126))),DJ132="Yes"),100-OFFSET('Sanitation Data'!$S$4,0,10*ROW('Sanitation Data'!S126)),IF(AND(ISTEXT(OFFSET('Sanitation Data'!$L$2,0,10*ROW('Sanitation Data'!S126))),DJ132="No",ISNUMBER(OFFSET('Sanitation Data'!$S$4,0,10*ROW('Sanitation Data'!S126)))),CONCATENATE("[",ROUND(100-OFFSET('Sanitation Data'!$S$4,0,10*ROW('Sanitation Data'!S126)),0),"]"),IF(AND(ISTEXT(OFFSET('Sanitation Data'!$L$2,0,10*ROW('Sanitation Data'!S126))),DJ132="",ISNUMBER(OFFSET('Sanitation Data'!$S$4,0,10*ROW('Sanitation Data'!S126)))),100-OFFSET('Sanitation Data'!$S$4,0,10*ROW('Sanitation Data'!S126)),NA())))</f>
        <v>#N/A</v>
      </c>
      <c r="AV132" s="86" t="e">
        <f ca="true">+IF(AND(ISTEXT(OFFSET('Sanitation Data'!$L$2,0,10*ROW('Sanitation Data'!S126))),DK132="Yes"),OFFSET('Sanitation Data'!$S$6,0,10*ROW('Sanitation Data'!S126)),IF(AND(ISTEXT(OFFSET('Sanitation Data'!$L$2,0,10*ROW('Sanitation Data'!S126))),DK132="No",ISNUMBER(OFFSET('Sanitation Data'!$S$6,0,10*ROW('Sanitation Data'!S126)))),CONCATENATE("[",ROUND(OFFSET('Sanitation Data'!$S$6,0,10*ROW('Sanitation Data'!S126)),0),"]"),IF(AND(ISTEXT(OFFSET('Sanitation Data'!$L$2,0,10*ROW('Sanitation Data'!S126))),DK132="",ISNUMBER(OFFSET('Sanitation Data'!$S$6,0,10*ROW('Sanitation Data'!S126)))),OFFSET('Sanitation Data'!$S$6,0,10*ROW('Sanitation Data'!S126)),NA())))</f>
        <v>#N/A</v>
      </c>
      <c r="AW132" s="86" t="e">
        <f ca="true">+IF(AND(ISTEXT(OFFSET('Sanitation Data'!$L$2,0,10*ROW('Sanitation Data'!S126))),DL132="Yes"),OFFSET('Sanitation Data'!$S$10,0,10*ROW('Sanitation Data'!S126)),IF(AND(ISTEXT(OFFSET('Sanitation Data'!$L$2,0,10*ROW('Sanitation Data'!S126))),DL132="No",ISNUMBER(OFFSET('Sanitation Data'!$S$10,0,10*ROW('Sanitation Data'!S126)))),CONCATENATE("[",ROUND(OFFSET('Sanitation Data'!$S$10,0,10*ROW('Sanitation Data'!S126)),0),"]"),IF(AND(ISTEXT(OFFSET('Sanitation Data'!$L$2,0,10*ROW('Sanitation Data'!S126))),DL132="",ISNUMBER(OFFSET('Sanitation Data'!$S$10,0,10*ROW('Sanitation Data'!S126)))),OFFSET('Sanitation Data'!$S$10,0,10*ROW('Sanitation Data'!S126)),NA())))</f>
        <v>#N/A</v>
      </c>
      <c r="AX132" s="86" t="e">
        <f ca="true">+IF(AND(ISTEXT(OFFSET('Sanitation Data'!$L$2,0,10*ROW('Sanitation Data'!S126))),DM132="Yes"),OFFSET('Sanitation Data'!$S$11,0,10*ROW('Sanitation Data'!S126)),IF(AND(ISTEXT(OFFSET('Sanitation Data'!$L$2,0,10*ROW('Sanitation Data'!S126))),DM132="No",ISNUMBER(OFFSET('Sanitation Data'!$S$11,0,10*ROW('Sanitation Data'!S126)))),CONCATENATE("[",ROUND(OFFSET('Sanitation Data'!$S$11,0,10*ROW('Sanitation Data'!S126)),0),"]"),IF(AND(ISTEXT(OFFSET('Sanitation Data'!$L$2,0,10*ROW('Sanitation Data'!S126))),DM132="",ISNUMBER(OFFSET('Sanitation Data'!$S$11,0,10*ROW('Sanitation Data'!S126)))),OFFSET('Sanitation Data'!$S$11,0,10*ROW('Sanitation Data'!S126)),NA())))</f>
        <v>#N/A</v>
      </c>
      <c r="AY132" s="86" t="e">
        <f ca="true">+IF(AND(ISTEXT(OFFSET('Sanitation Data'!$L$2,0,10*ROW('Sanitation Data'!S126))),DN132="Yes"),OFFSET('Sanitation Data'!$S$12,0,10*ROW('Sanitation Data'!S126)),IF(AND(ISTEXT(OFFSET('Sanitation Data'!$L$2,0,10*ROW('Sanitation Data'!S126))),DN132="No",ISNUMBER(OFFSET('Sanitation Data'!$S$12,0,10*ROW('Sanitation Data'!S126)))),CONCATENATE("[",ROUND(OFFSET('Sanitation Data'!$S$12,0,10*ROW('Sanitation Data'!S126)),0),"]"),IF(AND(ISTEXT(OFFSET('Sanitation Data'!$L$2,0,10*ROW('Sanitation Data'!S126))),DN132="",ISNUMBER(OFFSET('Sanitation Data'!$S$12,0,10*ROW('Sanitation Data'!S126)))),OFFSET('Sanitation Data'!$S$12,0,10*ROW('Sanitation Data'!S126)),NA())))</f>
        <v>#N/A</v>
      </c>
      <c r="AZ132" s="87" t="e">
        <f ca="true">+IF(AND(ISTEXT(OFFSET('Hygiene Data'!$L$2,0,10*ROW('Hygiene Data'!N126))),DO132="Yes"),OFFSET('Hygiene Data'!$N$5,0,10*ROW('Hygiene Data'!N126)),IF(AND(ISTEXT(OFFSET('Hygiene Data'!$L$2,0,10*ROW('Hygiene Data'!N126))),DO132="No",ISNUMBER(OFFSET('Hygiene Data'!$N$5,0,10*ROW('Hygiene Data'!N126)))),CONCATENATE("[",ROUND(OFFSET('Hygiene Data'!$N$5,0,10*ROW('Hygiene Data'!N126)),0),"]"),IF(AND(ISTEXT(OFFSET('Hygiene Data'!$L$2,0,10*ROW('Hygiene Data'!N126))),DO132="",ISNUMBER(OFFSET('Hygiene Data'!$N$5,0,10*ROW('Hygiene Data'!N126)))),OFFSET('Hygiene Data'!$N$5,0,10*ROW('Hygiene Data'!N126)),NA())))</f>
        <v>#N/A</v>
      </c>
      <c r="BA132" s="87" t="e">
        <f ca="true">+IF(AND(ISTEXT(OFFSET('Hygiene Data'!$L$2,0,10*ROW('Hygiene Data'!N126))),DP132="Yes"),OFFSET('Hygiene Data'!$N$7,0,10*ROW('Hygiene Data'!N126)),IF(AND(ISTEXT(OFFSET('Hygiene Data'!$L$2,0,10*ROW('Hygiene Data'!N126))),DP132="No",ISNUMBER(OFFSET('Hygiene Data'!$N$7,0,10*ROW('Hygiene Data'!N126)))),CONCATENATE("[",ROUND(OFFSET('Hygiene Data'!$N$7,0,10*ROW('Hygiene Data'!N126)),0),"]"),IF(AND(ISTEXT(OFFSET('Hygiene Data'!$L$2,0,10*ROW('Hygiene Data'!N126))),DP132="",ISNUMBER(OFFSET('Hygiene Data'!$N$7,0,10*ROW('Hygiene Data'!N126)))),OFFSET('Hygiene Data'!$N$7,0,10*ROW('Hygiene Data'!N126)),NA())))</f>
        <v>#N/A</v>
      </c>
      <c r="BB132" s="87" t="e">
        <f ca="true">+IF(AND(ISTEXT(OFFSET('Hygiene Data'!$L$2,0,10*ROW('Hygiene Data'!N126))),DQ132="Yes"),OFFSET('Hygiene Data'!$N$9,0,10*ROW('Hygiene Data'!N126)),IF(AND(ISTEXT(OFFSET('Hygiene Data'!$L$2,0,10*ROW('Hygiene Data'!N126))),DQ132="No",ISNUMBER(OFFSET('Hygiene Data'!$N$9,0,10*ROW('Hygiene Data'!N126)))),CONCATENATE("[",ROUND(OFFSET('Hygiene Data'!$N$9,0,10*ROW('Hygiene Data'!N126)),0),"]"),IF(AND(ISTEXT(OFFSET('Hygiene Data'!$L$2,0,10*ROW('Hygiene Data'!N126))),DQ132="",ISNUMBER(OFFSET('Hygiene Data'!$N$9,0,10*ROW('Hygiene Data'!N126)))),OFFSET('Hygiene Data'!$N$9,0,10*ROW('Hygiene Data'!N126)),NA())))</f>
        <v>#N/A</v>
      </c>
      <c r="BC132" s="87" t="e">
        <f ca="true">+IF(AND(ISTEXT(OFFSET('Hygiene Data'!$L$2,0,10*ROW('Hygiene Data'!O126))),DR132="Yes"),OFFSET('Hygiene Data'!$O$5,0,10*ROW('Hygiene Data'!O126)),IF(AND(ISTEXT(OFFSET('Hygiene Data'!$L$2,0,10*ROW('Hygiene Data'!O126))),DR132="No",ISNUMBER(OFFSET('Hygiene Data'!$O$5,0,10*ROW('Hygiene Data'!O126)))),CONCATENATE("[",ROUND(OFFSET('Hygiene Data'!$O$5,0,10*ROW('Hygiene Data'!O126)),0),"]"),IF(AND(ISTEXT(OFFSET('Hygiene Data'!$L$2,0,10*ROW('Hygiene Data'!O126))),DR132="",ISNUMBER(OFFSET('Hygiene Data'!$O$5,0,10*ROW('Hygiene Data'!O126)))),OFFSET('Hygiene Data'!$O$5,0,10*ROW('Hygiene Data'!O126)),NA())))</f>
        <v>#N/A</v>
      </c>
      <c r="BD132" s="87" t="e">
        <f ca="true">+IF(AND(ISTEXT(OFFSET('Hygiene Data'!$L$2,0,10*ROW('Hygiene Data'!O126))),DS132="Yes"),OFFSET('Hygiene Data'!$O$7,0,10*ROW('Hygiene Data'!O126)),IF(AND(ISTEXT(OFFSET('Hygiene Data'!$L$2,0,10*ROW('Hygiene Data'!O126))),DS132="No",ISNUMBER(OFFSET('Hygiene Data'!$O$7,0,10*ROW('Hygiene Data'!O126)))),CONCATENATE("[",ROUND(OFFSET('Hygiene Data'!$O$7,0,10*ROW('Hygiene Data'!O126)),0),"]"),IF(AND(ISTEXT(OFFSET('Hygiene Data'!$L$2,0,10*ROW('Hygiene Data'!O126))),DS132="",ISNUMBER(OFFSET('Hygiene Data'!$O$7,0,10*ROW('Hygiene Data'!O126)))),OFFSET('Hygiene Data'!$O$7,0,10*ROW('Hygiene Data'!O126)),NA())))</f>
        <v>#N/A</v>
      </c>
      <c r="BE132" s="87" t="e">
        <f ca="true">+IF(AND(ISTEXT(OFFSET('Hygiene Data'!$L$2,0,10*ROW('Hygiene Data'!O126))),DT132="Yes"),OFFSET('Hygiene Data'!$O$9,0,10*ROW('Hygiene Data'!O126)),IF(AND(ISTEXT(OFFSET('Hygiene Data'!$L$2,0,10*ROW('Hygiene Data'!O126))),DT132="No",ISNUMBER(OFFSET('Hygiene Data'!$O$9,0,10*ROW('Hygiene Data'!O126)))),CONCATENATE("[",ROUND(OFFSET('Hygiene Data'!$O$9,0,10*ROW('Hygiene Data'!O126)),0),"]"),IF(AND(ISTEXT(OFFSET('Hygiene Data'!$L$2,0,10*ROW('Hygiene Data'!O126))),DT132="",ISNUMBER(OFFSET('Hygiene Data'!$O$9,0,10*ROW('Hygiene Data'!O126)))),OFFSET('Hygiene Data'!$O$9,0,10*ROW('Hygiene Data'!O126)),NA())))</f>
        <v>#N/A</v>
      </c>
      <c r="BF132" s="87" t="e">
        <f ca="true">+IF(AND(ISTEXT(OFFSET('Hygiene Data'!$L$2,0,10*ROW('Hygiene Data'!P126))),DU132="Yes"),OFFSET('Hygiene Data'!$P$5,0,10*ROW('Hygiene Data'!P126)),IF(AND(ISTEXT(OFFSET('Hygiene Data'!$L$2,0,10*ROW('Hygiene Data'!P126))),DU132="No",ISNUMBER(OFFSET('Hygiene Data'!$P$5,0,10*ROW('Hygiene Data'!P126)))),CONCATENATE("[",ROUND(OFFSET('Hygiene Data'!$P$5,0,10*ROW('Hygiene Data'!P126)),0),"]"),IF(AND(ISTEXT(OFFSET('Hygiene Data'!$L$2,0,10*ROW('Hygiene Data'!P126))),DU132="",ISNUMBER(OFFSET('Hygiene Data'!$P$5,0,10*ROW('Hygiene Data'!P126)))),OFFSET('Hygiene Data'!$P$5,0,10*ROW('Hygiene Data'!P126)),NA())))</f>
        <v>#N/A</v>
      </c>
      <c r="BG132" s="87" t="e">
        <f ca="true">+IF(AND(ISTEXT(OFFSET('Hygiene Data'!$L$2,0,10*ROW('Hygiene Data'!P126))),DV132="Yes"),OFFSET('Hygiene Data'!$P$7,0,10*ROW('Hygiene Data'!P126)),IF(AND(ISTEXT(OFFSET('Hygiene Data'!$L$2,0,10*ROW('Hygiene Data'!P126))),DV132="No",ISNUMBER(OFFSET('Hygiene Data'!$P$7,0,10*ROW('Hygiene Data'!P126)))),CONCATENATE("[",ROUND(OFFSET('Hygiene Data'!$P$7,0,10*ROW('Hygiene Data'!P126)),0),"]"),IF(AND(ISTEXT(OFFSET('Hygiene Data'!$L$2,0,10*ROW('Hygiene Data'!P126))),DV132="",ISNUMBER(OFFSET('Hygiene Data'!$P$7,0,10*ROW('Hygiene Data'!P126)))),OFFSET('Hygiene Data'!$P$7,0,10*ROW('Hygiene Data'!P126)),NA())))</f>
        <v>#N/A</v>
      </c>
      <c r="BH132" s="87" t="e">
        <f ca="true">+IF(AND(ISTEXT(OFFSET('Hygiene Data'!$L$2,0,10*ROW('Hygiene Data'!P126))),DW132="Yes"),OFFSET('Hygiene Data'!$P$9,0,10*ROW('Hygiene Data'!P126)),IF(AND(ISTEXT(OFFSET('Hygiene Data'!$L$2,0,10*ROW('Hygiene Data'!P126))),DW132="No",ISNUMBER(OFFSET('Hygiene Data'!$P$9,0,10*ROW('Hygiene Data'!P126)))),CONCATENATE("[",ROUND(OFFSET('Hygiene Data'!$P$9,0,10*ROW('Hygiene Data'!P126)),0),"]"),IF(AND(ISTEXT(OFFSET('Hygiene Data'!$L$2,0,10*ROW('Hygiene Data'!P126))),DW132="",ISNUMBER(OFFSET('Hygiene Data'!$P$9,0,10*ROW('Hygiene Data'!P126)))),OFFSET('Hygiene Data'!$P$9,0,10*ROW('Hygiene Data'!P126)),NA())))</f>
        <v>#N/A</v>
      </c>
      <c r="BI132" s="87" t="e">
        <f ca="true">+IF(AND(ISTEXT(OFFSET('Hygiene Data'!$L$2,0,10*ROW('Hygiene Data'!Q126))),DX132="Yes"),OFFSET('Hygiene Data'!$Q$5,0,10*ROW('Hygiene Data'!Q126)),IF(AND(ISTEXT(OFFSET('Hygiene Data'!$L$2,0,10*ROW('Hygiene Data'!Q126))),DX132="No",ISNUMBER(OFFSET('Hygiene Data'!$Q$5,0,10*ROW('Hygiene Data'!Q126)))),CONCATENATE("[",ROUND(OFFSET('Hygiene Data'!$Q$5,0,10*ROW('Hygiene Data'!Q126)),0),"]"),IF(AND(ISTEXT(OFFSET('Hygiene Data'!$L$2,0,10*ROW('Hygiene Data'!Q126))),DX132="",ISNUMBER(OFFSET('Hygiene Data'!$Q$5,0,10*ROW('Hygiene Data'!Q126)))),OFFSET('Hygiene Data'!$Q$5,0,10*ROW('Hygiene Data'!Q126)),NA())))</f>
        <v>#N/A</v>
      </c>
      <c r="BJ132" s="87" t="e">
        <f ca="true">+IF(AND(ISTEXT(OFFSET('Hygiene Data'!$L$2,0,10*ROW('Hygiene Data'!Q126))),DY132="Yes"),OFFSET('Hygiene Data'!$Q$7,0,10*ROW('Hygiene Data'!Q126)),IF(AND(ISTEXT(OFFSET('Hygiene Data'!$L$2,0,10*ROW('Hygiene Data'!Q126))),DY132="No",ISNUMBER(OFFSET('Hygiene Data'!$Q$7,0,10*ROW('Hygiene Data'!Q126)))),CONCATENATE("[",ROUND(OFFSET('Hygiene Data'!$Q$7,0,10*ROW('Hygiene Data'!Q126)),0),"]"),IF(AND(ISTEXT(OFFSET('Hygiene Data'!$L$2,0,10*ROW('Hygiene Data'!Q126))),DY132="",ISNUMBER(OFFSET('Hygiene Data'!$Q$7,0,10*ROW('Hygiene Data'!Q126)))),OFFSET('Hygiene Data'!$Q$7,0,10*ROW('Hygiene Data'!Q126)),NA())))</f>
        <v>#N/A</v>
      </c>
      <c r="BK132" s="87" t="e">
        <f ca="true">+IF(AND(ISTEXT(OFFSET('Hygiene Data'!$L$2,0,10*ROW('Hygiene Data'!Q126))),DZ132="Yes"),OFFSET('Hygiene Data'!$Q$9,0,10*ROW('Hygiene Data'!Q126)),IF(AND(ISTEXT(OFFSET('Hygiene Data'!$L$2,0,10*ROW('Hygiene Data'!Q126))),DZ132="No",ISNUMBER(OFFSET('Hygiene Data'!$Q$9,0,10*ROW('Hygiene Data'!Q126)))),CONCATENATE("[",ROUND(OFFSET('Hygiene Data'!$Q$9,0,10*ROW('Hygiene Data'!Q126)),0),"]"),IF(AND(ISTEXT(OFFSET('Hygiene Data'!$L$2,0,10*ROW('Hygiene Data'!Q126))),DZ132="",ISNUMBER(OFFSET('Hygiene Data'!$Q$9,0,10*ROW('Hygiene Data'!Q126)))),OFFSET('Hygiene Data'!$Q$9,0,10*ROW('Hygiene Data'!Q126)),NA())))</f>
        <v>#N/A</v>
      </c>
      <c r="BL132" s="87" t="e">
        <f ca="true">+IF(AND(ISTEXT(OFFSET('Hygiene Data'!$L$2,0,10*ROW('Hygiene Data'!R126))),EA132="Yes"),OFFSET('Hygiene Data'!$R$5,0,10*ROW('Hygiene Data'!R126)),IF(AND(ISTEXT(OFFSET('Hygiene Data'!$L$2,0,10*ROW('Hygiene Data'!R126))),EA132="No",ISNUMBER(OFFSET('Hygiene Data'!$R$5,0,10*ROW('Hygiene Data'!R126)))),CONCATENATE("[",ROUND(OFFSET('Hygiene Data'!$R$5,0,10*ROW('Hygiene Data'!R126)),0),"]"),IF(AND(ISTEXT(OFFSET('Hygiene Data'!$L$2,0,10*ROW('Hygiene Data'!R126))),EA132="",ISNUMBER(OFFSET('Hygiene Data'!$R$5,0,10*ROW('Hygiene Data'!R126)))),OFFSET('Hygiene Data'!$R$5,0,10*ROW('Hygiene Data'!R126)),NA())))</f>
        <v>#N/A</v>
      </c>
      <c r="BM132" s="87" t="e">
        <f ca="true">+IF(AND(ISTEXT(OFFSET('Hygiene Data'!$L$2,0,10*ROW('Hygiene Data'!R126))),EB132="Yes"),OFFSET('Hygiene Data'!$R$7,0,10*ROW('Hygiene Data'!R126)),IF(AND(ISTEXT(OFFSET('Hygiene Data'!$L$2,0,10*ROW('Hygiene Data'!R126))),EB132="No",ISNUMBER(OFFSET('Hygiene Data'!$R$7,0,10*ROW('Hygiene Data'!R126)))),CONCATENATE("[",ROUND(OFFSET('Hygiene Data'!$R$7,0,10*ROW('Hygiene Data'!R126)),0),"]"),IF(AND(ISTEXT(OFFSET('Hygiene Data'!$L$2,0,10*ROW('Hygiene Data'!R126))),EB132="",ISNUMBER(OFFSET('Hygiene Data'!$R$7,0,10*ROW('Hygiene Data'!R126)))),OFFSET('Hygiene Data'!$R$7,0,10*ROW('Hygiene Data'!R126)),NA())))</f>
        <v>#N/A</v>
      </c>
      <c r="BN132" s="87" t="e">
        <f ca="true">+IF(AND(ISTEXT(OFFSET('Hygiene Data'!$L$2,0,10*ROW('Hygiene Data'!R126))),EC132="Yes"),OFFSET('Hygiene Data'!$R$9,0,10*ROW('Hygiene Data'!R126)),IF(AND(ISTEXT(OFFSET('Hygiene Data'!$L$2,0,10*ROW('Hygiene Data'!R126))),EC132="No",ISNUMBER(OFFSET('Hygiene Data'!$R$9,0,10*ROW('Hygiene Data'!R126)))),CONCATENATE("[",ROUND(OFFSET('Hygiene Data'!$R$9,0,10*ROW('Hygiene Data'!R126)),0),"]"),IF(AND(ISTEXT(OFFSET('Hygiene Data'!$L$2,0,10*ROW('Hygiene Data'!R126))),EC132="",ISNUMBER(OFFSET('Hygiene Data'!$R$9,0,10*ROW('Hygiene Data'!R126)))),OFFSET('Hygiene Data'!$R$9,0,10*ROW('Hygiene Data'!R126)),NA())))</f>
        <v>#N/A</v>
      </c>
      <c r="BO132" s="87" t="e">
        <f ca="true">+IF(AND(ISTEXT(OFFSET('Hygiene Data'!$L$2,0,10*ROW('Hygiene Data'!S126))),ED132="Yes"),OFFSET('Hygiene Data'!$S$5,0,10*ROW('Hygiene Data'!S126)),IF(AND(ISTEXT(OFFSET('Hygiene Data'!$L$2,0,10*ROW('Hygiene Data'!S126))),ED132="No",ISNUMBER(OFFSET('Hygiene Data'!$S$5,0,10*ROW('Hygiene Data'!S126)))),CONCATENATE("[",ROUND(OFFSET('Hygiene Data'!$S$5,0,10*ROW('Hygiene Data'!S126)),0),"]"),IF(AND(ISTEXT(OFFSET('Hygiene Data'!$L$2,0,10*ROW('Hygiene Data'!S126))),ED132="",ISNUMBER(OFFSET('Hygiene Data'!$S$5,0,10*ROW('Hygiene Data'!S126)))),OFFSET('Hygiene Data'!$S$5,0,10*ROW('Hygiene Data'!S126)),NA())))</f>
        <v>#N/A</v>
      </c>
      <c r="BP132" s="87" t="e">
        <f ca="true">+IF(AND(ISTEXT(OFFSET('Hygiene Data'!$L$2,0,10*ROW('Hygiene Data'!S126))),EE132="Yes"),OFFSET('Hygiene Data'!$S$7,0,10*ROW('Hygiene Data'!S126)),IF(AND(ISTEXT(OFFSET('Hygiene Data'!$L$2,0,10*ROW('Hygiene Data'!S126))),EE132="No",ISNUMBER(OFFSET('Hygiene Data'!$S$7,0,10*ROW('Hygiene Data'!S126)))),CONCATENATE("[",ROUND(OFFSET('Hygiene Data'!$S$7,0,10*ROW('Hygiene Data'!S126)),0),"]"),IF(AND(ISTEXT(OFFSET('Hygiene Data'!$L$2,0,10*ROW('Hygiene Data'!S126))),EE132="",ISNUMBER(OFFSET('Hygiene Data'!$S$7,0,10*ROW('Hygiene Data'!S126)))),OFFSET('Hygiene Data'!$S$7,0,10*ROW('Hygiene Data'!S126)),NA())))</f>
        <v>#N/A</v>
      </c>
      <c r="BQ132" s="87" t="e">
        <f ca="true">+IF(AND(ISTEXT(OFFSET('Hygiene Data'!$L$2,0,10*ROW('Hygiene Data'!S126))),EF132="Yes"),OFFSET('Hygiene Data'!$S$9,0,10*ROW('Hygiene Data'!S126)),IF(AND(ISTEXT(OFFSET('Hygiene Data'!$L$2,0,10*ROW('Hygiene Data'!S126))),EF132="No",ISNUMBER(OFFSET('Hygiene Data'!$S$9,0,10*ROW('Hygiene Data'!S126)))),CONCATENATE("[",ROUND(OFFSET('Hygiene Data'!$S$9,0,10*ROW('Hygiene Data'!S126)),0),"]"),IF(AND(ISTEXT(OFFSET('Hygiene Data'!$L$2,0,10*ROW('Hygiene Data'!S126))),EF132="",ISNUMBER(OFFSET('Hygiene Data'!$S$9,0,10*ROW('Hygiene Data'!S126)))),OFFSET('Hygiene Data'!$S$9,0,10*ROW('Hygiene Data'!S126)),NA())))</f>
        <v>#N/A</v>
      </c>
      <c r="BR132" s="271"/>
      <c r="BS132" s="271" t="str">
        <f ca="true">+IF(OFFSET('Water Data'!$N$27,0,10*ROW('Water Data'!N126))="","",OFFSET('Water Data'!$N$27,0,10*ROW('Water Data'!N126)))</f>
        <v/>
      </c>
      <c r="BT132" s="271" t="str">
        <f ca="true">+IF(OFFSET('Water Data'!$N$28,0,10*ROW('Water Data'!N126))="","",OFFSET('Water Data'!$N$28,0,10*ROW('Water Data'!N126)))</f>
        <v/>
      </c>
      <c r="BU132" s="271" t="str">
        <f ca="true">+IF(OFFSET('Water Data'!$N$29,0,10*ROW('Water Data'!N126))="","",OFFSET('Water Data'!$N$29,0,10*ROW('Water Data'!N126)))</f>
        <v/>
      </c>
      <c r="BV132" s="271" t="str">
        <f ca="true">+IF(OFFSET('Water Data'!$O$27,0,10*ROW('Water Data'!O126))="","",OFFSET('Water Data'!$O$27,0,10*ROW('Water Data'!O126)))</f>
        <v/>
      </c>
      <c r="BW132" s="271" t="str">
        <f ca="true">+IF(OFFSET('Water Data'!$O$28,0,10*ROW('Water Data'!O126))="","",OFFSET('Water Data'!$O$28,0,10*ROW('Water Data'!O126)))</f>
        <v/>
      </c>
      <c r="BX132" s="271" t="str">
        <f ca="true">+IF(OFFSET('Water Data'!$O$29,0,10*ROW('Water Data'!O126))="","",OFFSET('Water Data'!$O$29,0,10*ROW('Water Data'!O126)))</f>
        <v/>
      </c>
      <c r="BY132" s="271" t="str">
        <f ca="true">+IF(OFFSET('Water Data'!$P$27,0,10*ROW('Water Data'!P126))="","",OFFSET('Water Data'!$P$27,0,10*ROW('Water Data'!P126)))</f>
        <v/>
      </c>
      <c r="BZ132" s="271" t="str">
        <f ca="true">+IF(OFFSET('Water Data'!$P$28,0,10*ROW('Water Data'!P126))="","",OFFSET('Water Data'!$P$28,0,10*ROW('Water Data'!P126)))</f>
        <v/>
      </c>
      <c r="CA132" s="271" t="str">
        <f ca="true">+IF(OFFSET('Water Data'!$P$29,0,10*ROW('Water Data'!P126))="","",OFFSET('Water Data'!$P$29,0,10*ROW('Water Data'!P126)))</f>
        <v/>
      </c>
      <c r="CB132" s="271" t="str">
        <f ca="true">+IF(OFFSET('Water Data'!$Q$27,0,10*ROW('Water Data'!Q126))="","",OFFSET('Water Data'!$Q$27,0,10*ROW('Water Data'!Q126)))</f>
        <v/>
      </c>
      <c r="CC132" s="271" t="str">
        <f ca="true">+IF(OFFSET('Water Data'!$Q$28,0,10*ROW('Water Data'!Q126))="","",OFFSET('Water Data'!$Q$28,0,10*ROW('Water Data'!Q126)))</f>
        <v/>
      </c>
      <c r="CD132" s="271" t="str">
        <f ca="true">+IF(OFFSET('Water Data'!$Q$29,0,10*ROW('Water Data'!Q126))="","",OFFSET('Water Data'!$Q$29,0,10*ROW('Water Data'!Q126)))</f>
        <v/>
      </c>
      <c r="CE132" s="271" t="str">
        <f ca="true">+IF(OFFSET('Water Data'!$R$27,0,10*ROW('Water Data'!R126))="","",OFFSET('Water Data'!$R$27,0,10*ROW('Water Data'!R126)))</f>
        <v/>
      </c>
      <c r="CF132" s="271" t="str">
        <f ca="true">+IF(OFFSET('Water Data'!$R$28,0,10*ROW('Water Data'!R126))="","",OFFSET('Water Data'!$R$28,0,10*ROW('Water Data'!R126)))</f>
        <v/>
      </c>
      <c r="CG132" s="271" t="str">
        <f ca="true">+IF(OFFSET('Water Data'!$R$29,0,10*ROW('Water Data'!R126))="","",OFFSET('Water Data'!$R$29,0,10*ROW('Water Data'!R126)))</f>
        <v/>
      </c>
      <c r="CH132" s="271" t="str">
        <f ca="true">+IF(OFFSET('Water Data'!$S$27,0,10*ROW('Water Data'!S126))="","",OFFSET('Water Data'!$S$27,0,10*ROW('Water Data'!S126)))</f>
        <v/>
      </c>
      <c r="CI132" s="271" t="str">
        <f ca="true">+IF(OFFSET('Water Data'!$S$28,0,10*ROW('Water Data'!S126))="","",OFFSET('Water Data'!$S$28,0,10*ROW('Water Data'!S126)))</f>
        <v/>
      </c>
      <c r="CJ132" s="271" t="str">
        <f ca="true">+IF(OFFSET('Water Data'!$S$29,0,10*ROW('Water Data'!S126))="","",OFFSET('Water Data'!$S$29,0,10*ROW('Water Data'!S126)))</f>
        <v/>
      </c>
      <c r="CK132" s="271" t="str">
        <f ca="true">+IF(OFFSET('Sanitation Data'!$N$28,0,10*ROW('Sanitation Data'!N126))="","",OFFSET('Sanitation Data'!$N$28,0,10*ROW('Sanitation Data'!N126)))</f>
        <v/>
      </c>
      <c r="CL132" s="271" t="str">
        <f ca="true">+IF(OFFSET('Sanitation Data'!$N$29,0,10*ROW('Sanitation Data'!N126))="","",OFFSET('Sanitation Data'!$N$29,0,10*ROW('Sanitation Data'!N126)))</f>
        <v/>
      </c>
      <c r="CM132" s="271" t="str">
        <f ca="true">+IF(OFFSET('Sanitation Data'!$N$30,0,10*ROW('Sanitation Data'!N126))="","",OFFSET('Sanitation Data'!$N$30,0,10*ROW('Sanitation Data'!N126)))</f>
        <v/>
      </c>
      <c r="CN132" s="271" t="str">
        <f ca="true">+IF(OFFSET('Sanitation Data'!$N$31,0,10*ROW('Sanitation Data'!N126))="","",OFFSET('Sanitation Data'!$N$31,0,10*ROW('Sanitation Data'!N126)))</f>
        <v/>
      </c>
      <c r="CO132" s="271" t="str">
        <f ca="true">+IF(OFFSET('Sanitation Data'!$N$32,0,10*ROW('Sanitation Data'!N126))="","",OFFSET('Sanitation Data'!$N$32,0,10*ROW('Sanitation Data'!N126)))</f>
        <v/>
      </c>
      <c r="CP132" s="271" t="str">
        <f ca="true">+IF(OFFSET('Sanitation Data'!$O$28,0,10*ROW('Sanitation Data'!O126))="","",OFFSET('Sanitation Data'!$O$28,0,10*ROW('Sanitation Data'!O126)))</f>
        <v/>
      </c>
      <c r="CQ132" s="271" t="str">
        <f ca="true">+IF(OFFSET('Sanitation Data'!$O$29,0,10*ROW('Sanitation Data'!O126))="","",OFFSET('Sanitation Data'!$O$29,0,10*ROW('Sanitation Data'!O126)))</f>
        <v/>
      </c>
      <c r="CR132" s="271" t="str">
        <f ca="true">+IF(OFFSET('Sanitation Data'!$O$30,0,10*ROW('Sanitation Data'!O126))="","",OFFSET('Sanitation Data'!$O$30,0,10*ROW('Sanitation Data'!O126)))</f>
        <v/>
      </c>
      <c r="CS132" s="271" t="str">
        <f ca="true">+IF(OFFSET('Sanitation Data'!$O$31,0,10*ROW('Sanitation Data'!O126))="","",OFFSET('Sanitation Data'!$O$31,0,10*ROW('Sanitation Data'!O126)))</f>
        <v/>
      </c>
      <c r="CT132" s="271" t="str">
        <f ca="true">+IF(OFFSET('Sanitation Data'!$O$32,0,10*ROW('Sanitation Data'!O126))="","",OFFSET('Sanitation Data'!$O$32,0,10*ROW('Sanitation Data'!O126)))</f>
        <v/>
      </c>
      <c r="CU132" s="271" t="str">
        <f ca="true">+IF(OFFSET('Sanitation Data'!$P$28,0,10*ROW('Sanitation Data'!P126))="","",OFFSET('Sanitation Data'!$P$28,0,10*ROW('Sanitation Data'!P126)))</f>
        <v/>
      </c>
      <c r="CV132" s="271" t="str">
        <f ca="true">+IF(OFFSET('Sanitation Data'!$P$29,0,10*ROW('Sanitation Data'!P126))="","",OFFSET('Sanitation Data'!$P$29,0,10*ROW('Sanitation Data'!P126)))</f>
        <v/>
      </c>
      <c r="CW132" s="271" t="str">
        <f ca="true">+IF(OFFSET('Sanitation Data'!$P$30,0,10*ROW('Sanitation Data'!P126))="","",OFFSET('Sanitation Data'!$P$30,0,10*ROW('Sanitation Data'!P126)))</f>
        <v/>
      </c>
      <c r="CX132" s="271" t="str">
        <f ca="true">+IF(OFFSET('Sanitation Data'!$P$31,0,10*ROW('Sanitation Data'!P126))="","",OFFSET('Sanitation Data'!$P$31,0,10*ROW('Sanitation Data'!P126)))</f>
        <v/>
      </c>
      <c r="CY132" s="271" t="str">
        <f ca="true">+IF(OFFSET('Sanitation Data'!$P$32,0,10*ROW('Sanitation Data'!P126))="","",OFFSET('Sanitation Data'!$P$32,0,10*ROW('Sanitation Data'!P126)))</f>
        <v/>
      </c>
      <c r="CZ132" s="271" t="str">
        <f ca="true">+IF(OFFSET('Sanitation Data'!$Q$28,0,10*ROW('Sanitation Data'!Q126))="","",OFFSET('Sanitation Data'!$Q$28,0,10*ROW('Sanitation Data'!Q126)))</f>
        <v/>
      </c>
      <c r="DA132" s="271" t="str">
        <f ca="true">+IF(OFFSET('Sanitation Data'!$Q$29,0,10*ROW('Sanitation Data'!Q126))="","",OFFSET('Sanitation Data'!$Q$29,0,10*ROW('Sanitation Data'!Q126)))</f>
        <v/>
      </c>
      <c r="DB132" s="271" t="str">
        <f ca="true">+IF(OFFSET('Sanitation Data'!$Q$30,0,10*ROW('Sanitation Data'!Q126))="","",OFFSET('Sanitation Data'!$Q$30,0,10*ROW('Sanitation Data'!Q126)))</f>
        <v/>
      </c>
      <c r="DC132" s="271" t="str">
        <f ca="true">+IF(OFFSET('Sanitation Data'!$Q$31,0,10*ROW('Sanitation Data'!Q126))="","",OFFSET('Sanitation Data'!$Q$31,0,10*ROW('Sanitation Data'!Q126)))</f>
        <v/>
      </c>
      <c r="DD132" s="271" t="str">
        <f ca="true">+IF(OFFSET('Sanitation Data'!$Q$32,0,10*ROW('Sanitation Data'!Q126))="","",OFFSET('Sanitation Data'!$Q$32,0,10*ROW('Sanitation Data'!Q126)))</f>
        <v/>
      </c>
      <c r="DE132" s="271" t="str">
        <f ca="true">+IF(OFFSET('Sanitation Data'!$R$28,0,10*ROW('Sanitation Data'!R126))="","",OFFSET('Sanitation Data'!$R$28,0,10*ROW('Sanitation Data'!R126)))</f>
        <v/>
      </c>
      <c r="DF132" s="271" t="str">
        <f ca="true">+IF(OFFSET('Sanitation Data'!$R$29,0,10*ROW('Sanitation Data'!R126))="","",OFFSET('Sanitation Data'!$R$29,0,10*ROW('Sanitation Data'!R126)))</f>
        <v/>
      </c>
      <c r="DG132" s="271" t="str">
        <f ca="true">+IF(OFFSET('Sanitation Data'!$R$30,0,10*ROW('Sanitation Data'!R126))="","",OFFSET('Sanitation Data'!$R$30,0,10*ROW('Sanitation Data'!R126)))</f>
        <v/>
      </c>
      <c r="DH132" s="271" t="str">
        <f ca="true">+IF(OFFSET('Sanitation Data'!$R$31,0,10*ROW('Sanitation Data'!R126))="","",OFFSET('Sanitation Data'!$R$31,0,10*ROW('Sanitation Data'!R126)))</f>
        <v/>
      </c>
      <c r="DI132" s="271" t="str">
        <f ca="true">+IF(OFFSET('Sanitation Data'!$R$32,0,10*ROW('Sanitation Data'!R126))="","",OFFSET('Sanitation Data'!$R$32,0,10*ROW('Sanitation Data'!R126)))</f>
        <v/>
      </c>
      <c r="DJ132" s="271" t="str">
        <f ca="true">+IF(OFFSET('Sanitation Data'!$S$28,0,10*ROW('Sanitation Data'!S126))="","",OFFSET('Sanitation Data'!$S$28,0,10*ROW('Sanitation Data'!S126)))</f>
        <v/>
      </c>
      <c r="DK132" s="271" t="str">
        <f ca="true">+IF(OFFSET('Sanitation Data'!$S$29,0,10*ROW('Sanitation Data'!S126))="","",OFFSET('Sanitation Data'!$S$29,0,10*ROW('Sanitation Data'!S126)))</f>
        <v/>
      </c>
      <c r="DL132" s="271" t="str">
        <f ca="true">+IF(OFFSET('Sanitation Data'!$S$30,0,10*ROW('Sanitation Data'!S126))="","",OFFSET('Sanitation Data'!$S$30,0,10*ROW('Sanitation Data'!S126)))</f>
        <v/>
      </c>
      <c r="DM132" s="271" t="str">
        <f ca="true">+IF(OFFSET('Sanitation Data'!$S$31,0,10*ROW('Sanitation Data'!S126))="","",OFFSET('Sanitation Data'!$S$31,0,10*ROW('Sanitation Data'!S126)))</f>
        <v/>
      </c>
      <c r="DN132" s="271" t="str">
        <f ca="true">+IF(OFFSET('Sanitation Data'!$S$32,0,10*ROW('Sanitation Data'!S126))="","",OFFSET('Sanitation Data'!$S$32,0,10*ROW('Sanitation Data'!S126)))</f>
        <v/>
      </c>
      <c r="DO132" s="271" t="str">
        <f ca="true">+IF(OFFSET('Hygiene Data'!$N$11,0,10*ROW('Hygiene Data'!N126))="","",OFFSET('Hygiene Data'!$N$11,0,10*ROW('Hygiene Data'!N126)))</f>
        <v/>
      </c>
      <c r="DP132" s="271" t="str">
        <f ca="true">+IF(OFFSET('Hygiene Data'!$N$12,0,10*ROW('Hygiene Data'!N126))="","",OFFSET('Hygiene Data'!$N$12,0,10*ROW('Hygiene Data'!N126)))</f>
        <v/>
      </c>
      <c r="DQ132" s="271" t="str">
        <f ca="true">+IF(OFFSET('Hygiene Data'!$N$13,0,10*ROW('Hygiene Data'!N126))="","",OFFSET('Hygiene Data'!$N$13,0,10*ROW('Hygiene Data'!N126)))</f>
        <v/>
      </c>
      <c r="DR132" s="271" t="str">
        <f ca="true">+IF(OFFSET('Hygiene Data'!$O$11,0,10*ROW('Hygiene Data'!O126))="","",OFFSET('Hygiene Data'!$O$11,0,10*ROW('Hygiene Data'!O126)))</f>
        <v/>
      </c>
      <c r="DS132" s="271" t="str">
        <f ca="true">+IF(OFFSET('Hygiene Data'!$O$12,0,10*ROW('Hygiene Data'!O126))="","",OFFSET('Hygiene Data'!$O$12,0,10*ROW('Hygiene Data'!O126)))</f>
        <v/>
      </c>
      <c r="DT132" s="271" t="str">
        <f ca="true">+IF(OFFSET('Hygiene Data'!$O$13,0,10*ROW('Hygiene Data'!O126))="","",OFFSET('Hygiene Data'!$O$13,0,10*ROW('Hygiene Data'!O126)))</f>
        <v/>
      </c>
      <c r="DU132" s="271" t="str">
        <f ca="true">+IF(OFFSET('Hygiene Data'!$P$11,0,10*ROW('Hygiene Data'!P126))="","",OFFSET('Hygiene Data'!$P$11,0,10*ROW('Hygiene Data'!P126)))</f>
        <v/>
      </c>
      <c r="DV132" s="271" t="str">
        <f ca="true">+IF(OFFSET('Hygiene Data'!$P$12,0,10*ROW('Hygiene Data'!P126))="","",OFFSET('Hygiene Data'!$P$12,0,10*ROW('Hygiene Data'!P126)))</f>
        <v/>
      </c>
      <c r="DW132" s="271" t="str">
        <f ca="true">+IF(OFFSET('Hygiene Data'!$P$13,0,10*ROW('Hygiene Data'!P126))="","",OFFSET('Hygiene Data'!$P$13,0,10*ROW('Hygiene Data'!P126)))</f>
        <v/>
      </c>
      <c r="DX132" s="271" t="str">
        <f ca="true">+IF(OFFSET('Hygiene Data'!$Q$11,0,10*ROW('Hygiene Data'!Q126))="","",OFFSET('Hygiene Data'!$Q$11,0,10*ROW('Hygiene Data'!Q126)))</f>
        <v/>
      </c>
      <c r="DY132" s="271" t="str">
        <f ca="true">+IF(OFFSET('Hygiene Data'!$Q$12,0,10*ROW('Hygiene Data'!Q126))="","",OFFSET('Hygiene Data'!$Q$12,0,10*ROW('Hygiene Data'!Q126)))</f>
        <v/>
      </c>
      <c r="DZ132" s="271" t="str">
        <f ca="true">+IF(OFFSET('Hygiene Data'!$Q$13,0,10*ROW('Hygiene Data'!Q126))="","",OFFSET('Hygiene Data'!$Q$13,0,10*ROW('Hygiene Data'!Q126)))</f>
        <v/>
      </c>
      <c r="EA132" s="271" t="str">
        <f ca="true">+IF(OFFSET('Hygiene Data'!$R$11,0,10*ROW('Hygiene Data'!R126))="","",OFFSET('Hygiene Data'!$R$11,0,10*ROW('Hygiene Data'!R126)))</f>
        <v/>
      </c>
      <c r="EB132" s="271" t="str">
        <f ca="true">+IF(OFFSET('Hygiene Data'!$R$12,0,10*ROW('Hygiene Data'!R126))="","",OFFSET('Hygiene Data'!$R$12,0,10*ROW('Hygiene Data'!R126)))</f>
        <v/>
      </c>
      <c r="EC132" s="271" t="str">
        <f ca="true">+IF(OFFSET('Hygiene Data'!$R$13,0,10*ROW('Hygiene Data'!R126))="","",OFFSET('Hygiene Data'!$R$13,0,10*ROW('Hygiene Data'!R126)))</f>
        <v/>
      </c>
      <c r="ED132" s="271" t="str">
        <f ca="true">+IF(OFFSET('Hygiene Data'!$S$11,0,10*ROW('Hygiene Data'!S126))="","",OFFSET('Hygiene Data'!$S$11,0,10*ROW('Hygiene Data'!S126)))</f>
        <v/>
      </c>
      <c r="EE132" s="271" t="str">
        <f ca="true">+IF(OFFSET('Hygiene Data'!$S$12,0,10*ROW('Hygiene Data'!S126))="","",OFFSET('Hygiene Data'!$S$12,0,10*ROW('Hygiene Data'!S126)))</f>
        <v/>
      </c>
      <c r="EF132" s="271" t="str">
        <f ca="true">+IF(OFFSET('Hygiene Data'!$S$13,0,10*ROW('Hygiene Data'!S126))="","",OFFSET('Hygiene Data'!$S$13,0,10*ROW('Hygiene Data'!S126)))</f>
        <v/>
      </c>
    </row>
    <row xmlns:x14ac="http://schemas.microsoft.com/office/spreadsheetml/2009/9/ac" r="133" x14ac:dyDescent="0.2">
      <c r="A133" s="32" t="str">
        <f ca="true">+IF(OFFSET('Water Data'!$L$2,0,10*ROW('Water Data'!O127))="","",OFFSET('Water Data'!$L$2,0,10*ROW('Water Data'!O127)))</f>
        <v/>
      </c>
      <c r="B133" s="32" t="str">
        <f ca="true">+IF(OFFSET('Water Data'!$M$2,0,10*ROW('Water Data'!P127))="","",OFFSET('Water Data'!$M$2,0,10*ROW('Water Data'!P127)))</f>
        <v/>
      </c>
      <c r="C133" s="327" t="str">
        <f t="shared" ca="true" si="1"/>
        <v/>
      </c>
      <c r="D133" s="85" t="e">
        <f ca="true">+IF(AND(ISTEXT(OFFSET('Water Data'!$L$2,0,10*ROW('Water Data'!N127))),BS133="Yes"),100-OFFSET('Water Data'!$N$4,0,10*ROW('Water Data'!N127)),IF(AND(ISTEXT(OFFSET('Water Data'!$L$2,0,10*ROW('Water Data'!N127))),BS133="No",ISNUMBER(OFFSET('Water Data'!$N$4,0,10*ROW('Water Data'!N127)))),CONCATENATE("[",ROUND(100-OFFSET('Water Data'!$N$4,0,10*ROW('Water Data'!N127)),0),"]"),IF(AND(ISTEXT(OFFSET('Water Data'!$L$2,0,10*ROW('Water Data'!N127))),BS133="",ISNUMBER(OFFSET('Water Data'!$N$4,0,10*ROW('Water Data'!N127)))),100-OFFSET('Water Data'!$N$4,0,10*ROW('Water Data'!N127)),NA())))</f>
        <v>#N/A</v>
      </c>
      <c r="E133" s="85" t="e">
        <f ca="true">+IF(AND(ISTEXT(OFFSET('Water Data'!$L$2,0,10*ROW('Water Data'!O127))),BT133="Yes"),OFFSET('Water Data'!$N$6,0,10*ROW('Water Data'!N127)),IF(AND(ISTEXT(OFFSET('Water Data'!$L$2,0,10*ROW('Water Data'!N127))),BT133="No",ISNUMBER(OFFSET('Water Data'!$N$6,0,10*ROW('Water Data'!N127)))),CONCATENATE("[",ROUND(OFFSET('Water Data'!$N$6,0,10*ROW('Water Data'!N127)),0),"]"),IF(AND(ISTEXT(OFFSET('Water Data'!$L$2,0,10*ROW('Water Data'!N127))),BT133="",ISNUMBER(OFFSET('Water Data'!$N$6,0,10*ROW('Water Data'!N127)))),OFFSET('Water Data'!$N$6,0,10*ROW('Water Data'!N127)),NA())))</f>
        <v>#N/A</v>
      </c>
      <c r="F133" s="85" t="e">
        <f ca="true">+IF(AND(ISTEXT(OFFSET('Water Data'!$L$2,0,10*ROW('Water Data'!N127))),BU133="Yes"),OFFSET('Water Data'!$N$9,0,10*ROW('Water Data'!N127)),IF(AND(ISTEXT(OFFSET('Water Data'!$L$2,0,10*ROW('Water Data'!N127))),BU133="No",ISNUMBER(OFFSET('Water Data'!$N$9,0,10*ROW('Water Data'!N127)))),CONCATENATE("[",ROUND(OFFSET('Water Data'!$N$9,0,10*ROW('Water Data'!N127)),0),"]"),IF(AND(ISTEXT(OFFSET('Water Data'!$L$2,0,10*ROW('Water Data'!N127))),BU133="",ISNUMBER(OFFSET('Water Data'!$N$9,0,10*ROW('Water Data'!N127)))),OFFSET('Water Data'!$N$9,0,10*ROW('Water Data'!N127)),NA())))</f>
        <v>#N/A</v>
      </c>
      <c r="G133" s="85" t="e">
        <f ca="true">+IF(AND(ISTEXT(OFFSET('Water Data'!$L$2,0,10*ROW('Water Data'!O127))),BV133="Yes"),100-OFFSET('Water Data'!$O$4,0,10*ROW('Water Data'!O127)),IF(AND(ISTEXT(OFFSET('Water Data'!$L$2,0,10*ROW('Water Data'!O127))),BV133="No",ISNUMBER(OFFSET('Water Data'!$O$4,0,10*ROW('Water Data'!O127)))),CONCATENATE("[",ROUND(100-OFFSET('Water Data'!$O$4,0,10*ROW('Water Data'!O127)),0),"]"),IF(AND(ISTEXT(OFFSET('Water Data'!$L$2,0,10*ROW('Water Data'!O127))),BV133="",ISNUMBER(OFFSET('Water Data'!$O$4,0,10*ROW('Water Data'!O127)))),100-OFFSET('Water Data'!$O$4,0,10*ROW('Water Data'!O127)),NA())))</f>
        <v>#N/A</v>
      </c>
      <c r="H133" s="85" t="e">
        <f ca="true">+IF(AND(ISTEXT(OFFSET('Water Data'!$L$2,0,10*ROW('Water Data'!O127))),BW133="Yes"),OFFSET('Water Data'!$O$6,0,10*ROW('Water Data'!O127)),IF(AND(ISTEXT(OFFSET('Water Data'!$L$2,0,10*ROW('Water Data'!O127))),BW133="No",ISNUMBER(OFFSET('Water Data'!$O$6,0,10*ROW('Water Data'!O127)))),CONCATENATE("[",ROUND(OFFSET('Water Data'!$N$6,0,10*ROW('Water Data'!O127)),0),"]"),IF(AND(ISTEXT(OFFSET('Water Data'!$L$2,0,10*ROW('Water Data'!O127))),BW133="",ISNUMBER(OFFSET('Water Data'!$O$6,0,10*ROW('Water Data'!O127)))),OFFSET('Water Data'!$O$6,0,10*ROW('Water Data'!O127)),NA())))</f>
        <v>#N/A</v>
      </c>
      <c r="I133" s="85" t="e">
        <f ca="true">+IF(AND(ISTEXT(OFFSET('Water Data'!$L$2,0,10*ROW('Water Data'!O127))),BX133="Yes"),OFFSET('Water Data'!$O$9,0,10*ROW('Water Data'!O127)),IF(AND(ISTEXT(OFFSET('Water Data'!$L$2,0,10*ROW('Water Data'!O127))),BX133="No",ISNUMBER(OFFSET('Water Data'!$O$9,0,10*ROW('Water Data'!O127)))),CONCATENATE("[",ROUND(OFFSET('Water Data'!$O$9,0,10*ROW('Water Data'!O127)),0),"]"),IF(AND(ISTEXT(OFFSET('Water Data'!$L$2,0,10*ROW('Water Data'!O127))),BX133="",ISNUMBER(OFFSET('Water Data'!$O$9,0,10*ROW('Water Data'!O127)))),OFFSET('Water Data'!$O$9,0,10*ROW('Water Data'!O127)),NA())))</f>
        <v>#N/A</v>
      </c>
      <c r="J133" s="85" t="e">
        <f ca="true">+IF(AND(ISTEXT(OFFSET('Water Data'!$L$2,0,10*ROW('Water Data'!P127))),BY133="Yes"),100-OFFSET('Water Data'!$P$4,0,10*ROW('Water Data'!P127)),IF(AND(ISTEXT(OFFSET('Water Data'!$L$2,0,10*ROW('Water Data'!P127))),BY133="No",ISNUMBER(OFFSET('Water Data'!$P$4,0,10*ROW('Water Data'!P127)))),CONCATENATE("[",ROUND(100-OFFSET('Water Data'!$P$4,0,10*ROW('Water Data'!P127)),0),"]"),IF(AND(ISTEXT(OFFSET('Water Data'!$L$2,0,10*ROW('Water Data'!P127))),BY133="",ISNUMBER(OFFSET('Water Data'!$P$4,0,10*ROW('Water Data'!P127)))),100-OFFSET('Water Data'!$P$4,0,10*ROW('Water Data'!P127)),NA())))</f>
        <v>#N/A</v>
      </c>
      <c r="K133" s="85" t="e">
        <f ca="true">+IF(AND(ISTEXT(OFFSET('Water Data'!$L$2,0,10*ROW('Water Data'!P127))),BZ133="Yes"),OFFSET('Water Data'!$P$6,0,10*ROW('Water Data'!P127)),IF(AND(ISTEXT(OFFSET('Water Data'!$L$2,0,10*ROW('Water Data'!P127))),BZ133="No",ISNUMBER(OFFSET('Water Data'!$P$6,0,10*ROW('Water Data'!P127)))),CONCATENATE("[",ROUND(OFFSET('Water Data'!$P$6,0,10*ROW('Water Data'!P127)),0),"]"),IF(AND(ISTEXT(OFFSET('Water Data'!$L$2,0,10*ROW('Water Data'!P127))),BZ133="",ISNUMBER(OFFSET('Water Data'!$P$6,0,10*ROW('Water Data'!P127)))),OFFSET('Water Data'!$P$6,0,10*ROW('Water Data'!P127)),NA())))</f>
        <v>#N/A</v>
      </c>
      <c r="L133" s="85" t="e">
        <f ca="true">+IF(AND(ISTEXT(OFFSET('Water Data'!$L$2,0,10*ROW('Water Data'!P127))),CA133="Yes"),OFFSET('Water Data'!$P$9,0,10*ROW('Water Data'!P127)),IF(AND(ISTEXT(OFFSET('Water Data'!$L$2,0,10*ROW('Water Data'!P127))),CA133="No",ISNUMBER(OFFSET('Water Data'!$P$9,0,10*ROW('Water Data'!P127)))),CONCATENATE("[",ROUND(OFFSET('Water Data'!$P$9,0,10*ROW('Water Data'!P127)),0),"]"),IF(AND(ISTEXT(OFFSET('Water Data'!$L$2,0,10*ROW('Water Data'!P127))),CA133="",ISNUMBER(OFFSET('Water Data'!$P$9,0,10*ROW('Water Data'!P127)))),OFFSET('Water Data'!$P$9,0,10*ROW('Water Data'!P127)),NA())))</f>
        <v>#N/A</v>
      </c>
      <c r="M133" s="85" t="e">
        <f ca="true">+IF(AND(ISTEXT(OFFSET('Water Data'!$L$2,0,10*ROW('Water Data'!Q127))),CB133="Yes"),100-OFFSET('Water Data'!$Q$4,0,10*ROW('Water Data'!Q127)),IF(AND(ISTEXT(OFFSET('Water Data'!$L$2,0,10*ROW('Water Data'!Q127))),CB133="No",ISNUMBER(OFFSET('Water Data'!$Q$4,0,10*ROW('Water Data'!Q127)))),CONCATENATE("[",ROUND(100-OFFSET('Water Data'!$Q$4,0,10*ROW('Water Data'!Q127)),0),"]"),IF(AND(ISTEXT(OFFSET('Water Data'!$L$2,0,10*ROW('Water Data'!Q127))),CB133="",ISNUMBER(OFFSET('Water Data'!$Q$4,0,10*ROW('Water Data'!Q127)))),100-OFFSET('Water Data'!$Q$4,0,10*ROW('Water Data'!Q127)),NA())))</f>
        <v>#N/A</v>
      </c>
      <c r="N133" s="85" t="e">
        <f ca="true">+IF(AND(ISTEXT(OFFSET('Water Data'!$L$2,0,10*ROW('Water Data'!Q127))),CC133="Yes"),OFFSET('Water Data'!$Q$6,0,10*ROW('Water Data'!Q127)),IF(AND(ISTEXT(OFFSET('Water Data'!$L$2,0,10*ROW('Water Data'!Q127))),CC133="No",ISNUMBER(OFFSET('Water Data'!$Q$6,0,10*ROW('Water Data'!Q127)))),CONCATENATE("[",ROUND(OFFSET('Water Data'!$Q$6,0,10*ROW('Water Data'!Q127)),0),"]"),IF(AND(ISTEXT(OFFSET('Water Data'!$L$2,0,10*ROW('Water Data'!Q127))),CC133="",ISNUMBER(OFFSET('Water Data'!$Q$6,0,10*ROW('Water Data'!Q127)))),OFFSET('Water Data'!$Q$6,0,10*ROW('Water Data'!Q127)),NA())))</f>
        <v>#N/A</v>
      </c>
      <c r="O133" s="85" t="e">
        <f ca="true">+IF(AND(ISTEXT(OFFSET('Water Data'!$L$2,0,10*ROW('Water Data'!Q127))),CD133="Yes"),OFFSET('Water Data'!$Q$9,0,10*ROW('Water Data'!Q127)),IF(AND(ISTEXT(OFFSET('Water Data'!$L$2,0,10*ROW('Water Data'!Q127))),CD133="No",ISNUMBER(OFFSET('Water Data'!$Q$9,0,10*ROW('Water Data'!Q127)))),CONCATENATE("[",ROUND(OFFSET('Water Data'!$Q$9,0,10*ROW('Water Data'!Q127)),0),"]"),IF(AND(ISTEXT(OFFSET('Water Data'!$L$2,0,10*ROW('Water Data'!Q127))),CD133="",ISNUMBER(OFFSET('Water Data'!$Q$9,0,10*ROW('Water Data'!Q127)))),OFFSET('Water Data'!$Q$9,0,10*ROW('Water Data'!Q127)),NA())))</f>
        <v>#N/A</v>
      </c>
      <c r="P133" s="85" t="e">
        <f ca="true">+IF(AND(ISTEXT(OFFSET('Water Data'!$L$2,0,10*ROW('Water Data'!R127))),CE133="Yes"),100-OFFSET('Water Data'!$R$4,0,10*ROW('Water Data'!R127)),IF(AND(ISTEXT(OFFSET('Water Data'!$L$2,0,10*ROW('Water Data'!R127))),CE133="No",ISNUMBER(OFFSET('Water Data'!$R$4,0,10*ROW('Water Data'!R127)))),CONCATENATE("[",ROUND(100-OFFSET('Water Data'!$R$4,0,10*ROW('Water Data'!R127)),0),"]"),IF(AND(ISTEXT(OFFSET('Water Data'!$L$2,0,10*ROW('Water Data'!R127))),CE133="",ISNUMBER(OFFSET('Water Data'!$R$4,0,10*ROW('Water Data'!R127)))),100-OFFSET('Water Data'!$R$4,0,10*ROW('Water Data'!R127)),NA())))</f>
        <v>#N/A</v>
      </c>
      <c r="Q133" s="85" t="e">
        <f ca="true">+IF(AND(ISTEXT(OFFSET('Water Data'!$L$2,0,10*ROW('Water Data'!R127))),CF133="Yes"),OFFSET('Water Data'!$R$6,0,10*ROW('Water Data'!R127)),IF(AND(ISTEXT(OFFSET('Water Data'!$L$2,0,10*ROW('Water Data'!R127))),CF133="No",ISNUMBER(OFFSET('Water Data'!$R$6,0,10*ROW('Water Data'!R127)))),CONCATENATE("[",ROUND(OFFSET('Water Data'!$R$6,0,10*ROW('Water Data'!R127)),0),"]"),IF(AND(ISTEXT(OFFSET('Water Data'!$L$2,0,10*ROW('Water Data'!R127))),CF133="",ISNUMBER(OFFSET('Water Data'!$R$6,0,10*ROW('Water Data'!R127)))),OFFSET('Water Data'!$R$6,0,10*ROW('Water Data'!R127)),NA())))</f>
        <v>#N/A</v>
      </c>
      <c r="R133" s="85" t="e">
        <f ca="true">+IF(AND(ISTEXT(OFFSET('Water Data'!$L$2,0,10*ROW('Water Data'!R127))),CG133="Yes"),OFFSET('Water Data'!$R$9,0,10*ROW('Water Data'!R127)),IF(AND(ISTEXT(OFFSET('Water Data'!$L$2,0,10*ROW('Water Data'!R127))),CG133="No",ISNUMBER(OFFSET('Water Data'!$R$9,0,10*ROW('Water Data'!R127)))),CONCATENATE("[",ROUND(OFFSET('Water Data'!$R$9,0,10*ROW('Water Data'!R127)),0),"]"),IF(AND(ISTEXT(OFFSET('Water Data'!$L$2,0,10*ROW('Water Data'!R127))),CG133="",ISNUMBER(OFFSET('Water Data'!$R$9,0,10*ROW('Water Data'!R127)))),OFFSET('Water Data'!$R$9,0,10*ROW('Water Data'!R127)),NA())))</f>
        <v>#N/A</v>
      </c>
      <c r="S133" s="85" t="e">
        <f ca="true">+IF(AND(ISTEXT(OFFSET('Water Data'!$L$2,0,10*ROW('Water Data'!S127))),CH133="Yes"),100-OFFSET('Water Data'!$S$4,0,10*ROW('Water Data'!S127)),IF(AND(ISTEXT(OFFSET('Water Data'!$L$2,0,10*ROW('Water Data'!S127))),CH133="No",ISNUMBER(OFFSET('Water Data'!$S$4,0,10*ROW('Water Data'!S127)))),CONCATENATE("[",ROUND(100-OFFSET('Water Data'!$S$4,0,10*ROW('Water Data'!S127)),0),"]"),IF(AND(ISTEXT(OFFSET('Water Data'!$L$2,0,10*ROW('Water Data'!S127))),CH133="",ISNUMBER(OFFSET('Water Data'!$S$4,0,10*ROW('Water Data'!S127)))),100-OFFSET('Water Data'!$S$4,0,10*ROW('Water Data'!S127)),NA())))</f>
        <v>#N/A</v>
      </c>
      <c r="T133" s="85" t="e">
        <f ca="true">+IF(AND(ISTEXT(OFFSET('Water Data'!$L$2,0,10*ROW('Water Data'!S127))),CI133="Yes"),OFFSET('Water Data'!$S$6,0,10*ROW('Water Data'!S127)),IF(AND(ISTEXT(OFFSET('Water Data'!$L$2,0,10*ROW('Water Data'!S127))),CI133="No",ISNUMBER(OFFSET('Water Data'!$S$6,0,10*ROW('Water Data'!S127)))),CONCATENATE("[",ROUND(OFFSET('Water Data'!$S$6,0,10*ROW('Water Data'!S127)),0),"]"),IF(AND(ISTEXT(OFFSET('Water Data'!$L$2,0,10*ROW('Water Data'!S127))),CI133="",ISNUMBER(OFFSET('Water Data'!$S$6,0,10*ROW('Water Data'!S127)))),OFFSET('Water Data'!$S$6,0,10*ROW('Water Data'!S127)),NA())))</f>
        <v>#N/A</v>
      </c>
      <c r="U133" s="85" t="e">
        <f ca="true">+IF(AND(ISTEXT(OFFSET('Water Data'!$L$2,0,10*ROW('Water Data'!S127))),CJ133="Yes"),OFFSET('Water Data'!$S$9,0,10*ROW('Water Data'!S127)),IF(AND(ISTEXT(OFFSET('Water Data'!$L$2,0,10*ROW('Water Data'!S127))),CJ133="No",ISNUMBER(OFFSET('Water Data'!$S$9,0,10*ROW('Water Data'!S127)))),CONCATENATE("[",ROUND(OFFSET('Water Data'!$S$9,0,10*ROW('Water Data'!S127)),0),"]"),IF(AND(ISTEXT(OFFSET('Water Data'!$L$2,0,10*ROW('Water Data'!S127))),CJ133="",ISNUMBER(OFFSET('Water Data'!$S$9,0,10*ROW('Water Data'!S127)))),OFFSET('Water Data'!$S$9,0,10*ROW('Water Data'!S127)),NA())))</f>
        <v>#N/A</v>
      </c>
      <c r="V133" s="86" t="e">
        <f ca="true">+IF(AND(ISTEXT(OFFSET('Sanitation Data'!$L$2,0,10*ROW('Sanitation Data'!N127))),CK133="Yes"),100-OFFSET('Sanitation Data'!$N$4,0,10*ROW('Sanitation Data'!N127)),IF(AND(ISTEXT(OFFSET('Sanitation Data'!$L$2,0,10*ROW('Sanitation Data'!N127))),CK133="No",ISNUMBER(OFFSET('Sanitation Data'!$N$4,0,10*ROW('Sanitation Data'!N127)))),CONCATENATE("[",ROUND(100-OFFSET('Sanitation Data'!$N$4,0,10*ROW('Sanitation Data'!N127)),0),"]"),IF(AND(ISTEXT(OFFSET('Sanitation Data'!$L$2,0,10*ROW('Sanitation Data'!N127))),CK133="",ISNUMBER(OFFSET('Sanitation Data'!$N$4,0,10*ROW('Sanitation Data'!N127)))),100-OFFSET('Sanitation Data'!$N$4,0,10*ROW('Sanitation Data'!N127)),NA())))</f>
        <v>#N/A</v>
      </c>
      <c r="W133" s="86" t="e">
        <f ca="true">+IF(AND(ISTEXT(OFFSET('Sanitation Data'!$L$2,0,10*ROW('Sanitation Data'!N127))),CL133="Yes"),OFFSET('Sanitation Data'!$N$6,0,10*ROW('Sanitation Data'!N127)),IF(AND(ISTEXT(OFFSET('Sanitation Data'!$L$2,0,10*ROW('Sanitation Data'!N127))),CL133="No",ISNUMBER(OFFSET('Sanitation Data'!$N$6,0,10*ROW('Sanitation Data'!N127)))),CONCATENATE("[",ROUND(OFFSET('Sanitation Data'!$N$6,0,10*ROW('Sanitation Data'!N127)),0),"]"),IF(AND(ISTEXT(OFFSET('Sanitation Data'!$L$2,0,10*ROW('Sanitation Data'!N127))),CL133="",ISNUMBER(OFFSET('Sanitation Data'!$N$6,0,10*ROW('Sanitation Data'!N127)))),OFFSET('Sanitation Data'!$N$6,0,10*ROW('Sanitation Data'!N127)),NA())))</f>
        <v>#N/A</v>
      </c>
      <c r="X133" s="86" t="e">
        <f ca="true">+IF(AND(ISTEXT(OFFSET('Sanitation Data'!$L$2,0,10*ROW('Sanitation Data'!N127))),CM133="Yes"),OFFSET('Sanitation Data'!$N$10,0,10*ROW('Sanitation Data'!N127)),IF(AND(ISTEXT(OFFSET('Sanitation Data'!$L$2,0,10*ROW('Sanitation Data'!N127))),CM133="No",ISNUMBER(OFFSET('Sanitation Data'!$N$10,0,10*ROW('Sanitation Data'!N127)))),CONCATENATE("[",ROUND(OFFSET('Sanitation Data'!$N$10,0,10*ROW('Sanitation Data'!N127)),0),"]"),IF(AND(ISTEXT(OFFSET('Sanitation Data'!$L$2,0,10*ROW('Sanitation Data'!N127))),CM133="",ISNUMBER(OFFSET('Sanitation Data'!$N$10,0,10*ROW('Sanitation Data'!N127)))),OFFSET('Sanitation Data'!$N$10,0,10*ROW('Sanitation Data'!N127)),NA())))</f>
        <v>#N/A</v>
      </c>
      <c r="Y133" s="86" t="e">
        <f ca="true">+IF(AND(ISTEXT(OFFSET('Sanitation Data'!$L$2,0,10*ROW('Sanitation Data'!N127))),CN133="Yes"),OFFSET('Sanitation Data'!$N$11,0,10*ROW('Sanitation Data'!N127)),IF(AND(ISTEXT(OFFSET('Sanitation Data'!$L$2,0,10*ROW('Sanitation Data'!N127))),CN133="No",ISNUMBER(OFFSET('Sanitation Data'!$N$11,0,10*ROW('Sanitation Data'!N127)))),CONCATENATE("[",ROUND(OFFSET('Sanitation Data'!$N$11,0,10*ROW('Sanitation Data'!N127)),0),"]"),IF(AND(ISTEXT(OFFSET('Sanitation Data'!$L$2,0,10*ROW('Sanitation Data'!N127))),CN133="",ISNUMBER(OFFSET('Sanitation Data'!$N$11,0,10*ROW('Sanitation Data'!N127)))),OFFSET('Sanitation Data'!$N$11,0,10*ROW('Sanitation Data'!N127)),NA())))</f>
        <v>#N/A</v>
      </c>
      <c r="Z133" s="86" t="e">
        <f ca="true">+IF(AND(ISTEXT(OFFSET('Sanitation Data'!$L$2,0,10*ROW('Sanitation Data'!N127))),CO133="Yes"),OFFSET('Sanitation Data'!$N$12,0,10*ROW('Sanitation Data'!N127)),IF(AND(ISTEXT(OFFSET('Sanitation Data'!$L$2,0,10*ROW('Sanitation Data'!N127))),CO133="No",ISNUMBER(OFFSET('Sanitation Data'!$N$12,0,10*ROW('Sanitation Data'!N127)))),CONCATENATE("[",ROUND(OFFSET('Sanitation Data'!$N$12,0,10*ROW('Sanitation Data'!N127)),0),"]"),IF(AND(ISTEXT(OFFSET('Sanitation Data'!$L$2,0,10*ROW('Sanitation Data'!N127))),CO133="",ISNUMBER(OFFSET('Sanitation Data'!$N$12,0,10*ROW('Sanitation Data'!N127)))),OFFSET('Sanitation Data'!$N$12,0,10*ROW('Sanitation Data'!N127)),NA())))</f>
        <v>#N/A</v>
      </c>
      <c r="AA133" s="86" t="e">
        <f ca="true">+IF(AND(ISTEXT(OFFSET('Sanitation Data'!$L$2,0,10*ROW('Sanitation Data'!O127))),CP133="Yes"),100-OFFSET('Sanitation Data'!$O$4,0,10*ROW('Sanitation Data'!O127)),IF(AND(ISTEXT(OFFSET('Sanitation Data'!$L$2,0,10*ROW('Sanitation Data'!O127))),CP133="No",ISNUMBER(OFFSET('Sanitation Data'!$O$4,0,10*ROW('Sanitation Data'!O127)))),CONCATENATE("[",ROUND(100-OFFSET('Sanitation Data'!$O$4,0,10*ROW('Sanitation Data'!O127)),0),"]"),IF(AND(ISTEXT(OFFSET('Sanitation Data'!$L$2,0,10*ROW('Sanitation Data'!O127))),CP133="",ISNUMBER(OFFSET('Sanitation Data'!$O$4,0,10*ROW('Sanitation Data'!O127)))),100-OFFSET('Sanitation Data'!$O$4,0,10*ROW('Sanitation Data'!O127)),NA())))</f>
        <v>#N/A</v>
      </c>
      <c r="AB133" s="86" t="e">
        <f ca="true">+IF(AND(ISTEXT(OFFSET('Sanitation Data'!$L$2,0,10*ROW('Sanitation Data'!O127))),CQ133="Yes"),OFFSET('Sanitation Data'!$O$6,0,10*ROW('Sanitation Data'!R127)),IF(AND(ISTEXT(OFFSET('Sanitation Data'!$L$2,0,10*ROW('Sanitation Data'!O127))),CQ133="No",ISNUMBER(OFFSET('Sanitation Data'!$O$6,0,10*ROW('Sanitation Data'!O127)))),CONCATENATE("[",ROUND(OFFSET('Sanitation Data'!$O$6,0,10*ROW('Sanitation Data'!O127)),0),"]"),IF(AND(ISTEXT(OFFSET('Sanitation Data'!$L$2,0,10*ROW('Sanitation Data'!O127))),CQ133="",ISNUMBER(OFFSET('Sanitation Data'!$O$6,0,10*ROW('Sanitation Data'!O127)))),OFFSET('Sanitation Data'!$O$6,0,10*ROW('Sanitation Data'!O127)),NA())))</f>
        <v>#N/A</v>
      </c>
      <c r="AC133" s="86" t="e">
        <f ca="true">+IF(AND(ISTEXT(OFFSET('Sanitation Data'!$L$2,0,10*ROW('Sanitation Data'!O127))),CR133="Yes"),OFFSET('Sanitation Data'!$O$10,0,10*ROW('Sanitation Data'!O127)),IF(AND(ISTEXT(OFFSET('Sanitation Data'!$L$2,0,10*ROW('Sanitation Data'!O127))),CR133="No",ISNUMBER(OFFSET('Sanitation Data'!$O$10,0,10*ROW('Sanitation Data'!O127)))),CONCATENATE("[",ROUND(OFFSET('Sanitation Data'!$O$10,0,10*ROW('Sanitation Data'!O127)),0),"]"),IF(AND(ISTEXT(OFFSET('Sanitation Data'!$L$2,0,10*ROW('Sanitation Data'!O127))),CR133="",ISNUMBER(OFFSET('Sanitation Data'!$O$10,0,10*ROW('Sanitation Data'!O127)))),OFFSET('Sanitation Data'!$O$10,0,10*ROW('Sanitation Data'!O127)),NA())))</f>
        <v>#N/A</v>
      </c>
      <c r="AD133" s="86" t="e">
        <f ca="true">+IF(AND(ISTEXT(OFFSET('Sanitation Data'!$L$2,0,10*ROW('Sanitation Data'!O127))),CS133="Yes"),OFFSET('Sanitation Data'!$O$11,0,10*ROW('Sanitation Data'!O127)),IF(AND(ISTEXT(OFFSET('Sanitation Data'!$L$2,0,10*ROW('Sanitation Data'!O127))),CS133="No",ISNUMBER(OFFSET('Sanitation Data'!$O$11,0,10*ROW('Sanitation Data'!O127)))),CONCATENATE("[",ROUND(OFFSET('Sanitation Data'!$O$11,0,10*ROW('Sanitation Data'!O127)),0),"]"),IF(AND(ISTEXT(OFFSET('Sanitation Data'!$L$2,0,10*ROW('Sanitation Data'!O127))),CS133="",ISNUMBER(OFFSET('Sanitation Data'!$O$11,0,10*ROW('Sanitation Data'!O127)))),OFFSET('Sanitation Data'!$O$11,0,10*ROW('Sanitation Data'!O127)),NA())))</f>
        <v>#N/A</v>
      </c>
      <c r="AE133" s="86" t="e">
        <f ca="true">+IF(AND(ISTEXT(OFFSET('Sanitation Data'!$L$2,0,10*ROW('Sanitation Data'!O127))),CT133="Yes"),OFFSET('Sanitation Data'!$O$12,0,10*ROW('Sanitation Data'!O127)),IF(AND(ISTEXT(OFFSET('Sanitation Data'!$L$2,0,10*ROW('Sanitation Data'!O127))),CT133="No",ISNUMBER(OFFSET('Sanitation Data'!$O$12,0,10*ROW('Sanitation Data'!O127)))),CONCATENATE("[",ROUND(OFFSET('Sanitation Data'!$O$12,0,10*ROW('Sanitation Data'!O127)),0),"]"),IF(AND(ISTEXT(OFFSET('Sanitation Data'!$L$2,0,10*ROW('Sanitation Data'!O127))),CT133="",ISNUMBER(OFFSET('Sanitation Data'!$O$12,0,10*ROW('Sanitation Data'!O127)))),OFFSET('Sanitation Data'!$O$12,0,10*ROW('Sanitation Data'!O127)),NA())))</f>
        <v>#N/A</v>
      </c>
      <c r="AF133" s="86" t="e">
        <f ca="true">+IF(AND(ISTEXT(OFFSET('Sanitation Data'!$L$2,0,10*ROW('Sanitation Data'!P127))),CU133="Yes"),100-OFFSET('Sanitation Data'!$P$4,0,10*ROW('Sanitation Data'!P127)),IF(AND(ISTEXT(OFFSET('Sanitation Data'!$L$2,0,10*ROW('Sanitation Data'!P127))),CU133="No",ISNUMBER(OFFSET('Sanitation Data'!$P$4,0,10*ROW('Sanitation Data'!P127)))),CONCATENATE("[",ROUND(100-OFFSET('Sanitation Data'!$P$4,0,10*ROW('Sanitation Data'!P127)),0),"]"),IF(AND(ISTEXT(OFFSET('Sanitation Data'!$L$2,0,10*ROW('Sanitation Data'!P127))),CU133="",ISNUMBER(OFFSET('Sanitation Data'!$P$4,0,10*ROW('Sanitation Data'!P127)))),100-OFFSET('Sanitation Data'!$P$4,0,10*ROW('Sanitation Data'!P127)),NA())))</f>
        <v>#N/A</v>
      </c>
      <c r="AG133" s="86" t="e">
        <f ca="true">+IF(AND(ISTEXT(OFFSET('Sanitation Data'!$L$2,0,10*ROW('Sanitation Data'!P127))),CV133="Yes"),OFFSET('Sanitation Data'!$P$6,0,10*ROW('Sanitation Data'!P127)),IF(AND(ISTEXT(OFFSET('Sanitation Data'!$L$2,0,10*ROW('Sanitation Data'!P127))),CV133="No",ISNUMBER(OFFSET('Sanitation Data'!$P$6,0,10*ROW('Sanitation Data'!P127)))),CONCATENATE("[",ROUND(OFFSET('Sanitation Data'!$P$6,0,10*ROW('Sanitation Data'!P127)),0),"]"),IF(AND(ISTEXT(OFFSET('Sanitation Data'!$L$2,0,10*ROW('Sanitation Data'!P127))),CV133="",ISNUMBER(OFFSET('Sanitation Data'!$P$6,0,10*ROW('Sanitation Data'!P127)))),OFFSET('Sanitation Data'!$P$6,0,10*ROW('Sanitation Data'!P127)),NA())))</f>
        <v>#N/A</v>
      </c>
      <c r="AH133" s="86" t="e">
        <f ca="true">+IF(AND(ISTEXT(OFFSET('Sanitation Data'!$L$2,0,10*ROW('Sanitation Data'!P127))),CW133="Yes"),OFFSET('Sanitation Data'!$P$10,0,10*ROW('Sanitation Data'!P127)),IF(AND(ISTEXT(OFFSET('Sanitation Data'!$L$2,0,10*ROW('Sanitation Data'!P127))),CW133="No",ISNUMBER(OFFSET('Sanitation Data'!$P$10,0,10*ROW('Sanitation Data'!P127)))),CONCATENATE("[",ROUND(OFFSET('Sanitation Data'!$P$10,0,10*ROW('Sanitation Data'!P127)),0),"]"),IF(AND(ISTEXT(OFFSET('Sanitation Data'!$L$2,0,10*ROW('Sanitation Data'!P127))),CW133="",ISNUMBER(OFFSET('Sanitation Data'!$P$10,0,10*ROW('Sanitation Data'!P127)))),OFFSET('Sanitation Data'!$P$10,0,10*ROW('Sanitation Data'!P127)),NA())))</f>
        <v>#N/A</v>
      </c>
      <c r="AI133" s="86" t="e">
        <f ca="true">+IF(AND(ISTEXT(OFFSET('Sanitation Data'!$L$2,0,10*ROW('Sanitation Data'!P127))),CX133="Yes"),OFFSET('Sanitation Data'!$P$11,0,10*ROW('Sanitation Data'!P127)),IF(AND(ISTEXT(OFFSET('Sanitation Data'!$L$2,0,10*ROW('Sanitation Data'!P127))),CX133="No",ISNUMBER(OFFSET('Sanitation Data'!$P$11,0,10*ROW('Sanitation Data'!P127)))),CONCATENATE("[",ROUND(OFFSET('Sanitation Data'!$P$11,0,10*ROW('Sanitation Data'!P127)),0),"]"),IF(AND(ISTEXT(OFFSET('Sanitation Data'!$L$2,0,10*ROW('Sanitation Data'!P127))),CX133="",ISNUMBER(OFFSET('Sanitation Data'!$P$11,0,10*ROW('Sanitation Data'!P127)))),OFFSET('Sanitation Data'!$P$11,0,10*ROW('Sanitation Data'!P127)),NA())))</f>
        <v>#N/A</v>
      </c>
      <c r="AJ133" s="86" t="e">
        <f ca="true">+IF(AND(ISTEXT(OFFSET('Sanitation Data'!$L$2,0,10*ROW('Sanitation Data'!P127))),CY133="Yes"),OFFSET('Sanitation Data'!$P$12,0,10*ROW('Sanitation Data'!P127)),IF(AND(ISTEXT(OFFSET('Sanitation Data'!$L$2,0,10*ROW('Sanitation Data'!P127))),CY133="No",ISNUMBER(OFFSET('Sanitation Data'!$P$12,0,10*ROW('Sanitation Data'!P127)))),CONCATENATE("[",ROUND(OFFSET('Sanitation Data'!$P$12,0,10*ROW('Sanitation Data'!P127)),0),"]"),IF(AND(ISTEXT(OFFSET('Sanitation Data'!$L$2,0,10*ROW('Sanitation Data'!P127))),CY133="",ISNUMBER(OFFSET('Sanitation Data'!$P$12,0,10*ROW('Sanitation Data'!P127)))),OFFSET('Sanitation Data'!$P$12,0,10*ROW('Sanitation Data'!P127)),NA())))</f>
        <v>#N/A</v>
      </c>
      <c r="AK133" s="86" t="e">
        <f ca="true">+IF(AND(ISTEXT(OFFSET('Sanitation Data'!$L$2,0,10*ROW('Sanitation Data'!Q127))),CZ133="Yes"),100-OFFSET('Sanitation Data'!$Q$4,0,10*ROW('Sanitation Data'!Q127)),IF(AND(ISTEXT(OFFSET('Sanitation Data'!$L$2,0,10*ROW('Sanitation Data'!Q127))),CZ133="No",ISNUMBER(OFFSET('Sanitation Data'!$Q$4,0,10*ROW('Sanitation Data'!Q127)))),CONCATENATE("[",ROUND(100-OFFSET('Sanitation Data'!$Q$4,0,10*ROW('Sanitation Data'!Q127)),0),"]"),IF(AND(ISTEXT(OFFSET('Sanitation Data'!$L$2,0,10*ROW('Sanitation Data'!Q127))),CZ133="",ISNUMBER(OFFSET('Sanitation Data'!$Q$4,0,10*ROW('Sanitation Data'!Q127)))),100-OFFSET('Sanitation Data'!$Q$4,0,10*ROW('Sanitation Data'!Q127)),NA())))</f>
        <v>#N/A</v>
      </c>
      <c r="AL133" s="86" t="e">
        <f ca="true">+IF(AND(ISTEXT(OFFSET('Sanitation Data'!$L$2,0,10*ROW('Sanitation Data'!Q127))),DA133="Yes"),OFFSET('Sanitation Data'!$Q$6,0,10*ROW('Sanitation Data'!Q127)),IF(AND(ISTEXT(OFFSET('Sanitation Data'!$L$2,0,10*ROW('Sanitation Data'!Q127))),DA133="No",ISNUMBER(OFFSET('Sanitation Data'!$Q$6,0,10*ROW('Sanitation Data'!Q127)))),CONCATENATE("[",ROUND(OFFSET('Sanitation Data'!$Q$6,0,10*ROW('Sanitation Data'!Q127)),0),"]"),IF(AND(ISTEXT(OFFSET('Sanitation Data'!$L$2,0,10*ROW('Sanitation Data'!Q127))),DA133="",ISNUMBER(OFFSET('Sanitation Data'!$Q$6,0,10*ROW('Sanitation Data'!Q127)))),OFFSET('Sanitation Data'!$Q$6,0,10*ROW('Sanitation Data'!Q127)),NA())))</f>
        <v>#N/A</v>
      </c>
      <c r="AM133" s="86" t="e">
        <f ca="true">+IF(AND(ISTEXT(OFFSET('Sanitation Data'!$L$2,0,10*ROW('Sanitation Data'!Q127))),DB133="Yes"),OFFSET('Sanitation Data'!$Q$10,0,10*ROW('Sanitation Data'!Q127)),IF(AND(ISTEXT(OFFSET('Sanitation Data'!$L$2,0,10*ROW('Sanitation Data'!Q127))),DB133="No",ISNUMBER(OFFSET('Sanitation Data'!$Q$10,0,10*ROW('Sanitation Data'!Q127)))),CONCATENATE("[",ROUND(OFFSET('Sanitation Data'!$Q$10,0,10*ROW('Sanitation Data'!Q127)),0),"]"),IF(AND(ISTEXT(OFFSET('Sanitation Data'!$L$2,0,10*ROW('Sanitation Data'!Q127))),DB133="",ISNUMBER(OFFSET('Sanitation Data'!$Q$10,0,10*ROW('Sanitation Data'!Q127)))),OFFSET('Sanitation Data'!$Q$10,0,10*ROW('Sanitation Data'!Q127)),NA())))</f>
        <v>#N/A</v>
      </c>
      <c r="AN133" s="86" t="e">
        <f ca="true">+IF(AND(ISTEXT(OFFSET('Sanitation Data'!$L$2,0,10*ROW('Sanitation Data'!Q127))),DC133="Yes"),OFFSET('Sanitation Data'!$Q$11,0,10*ROW('Sanitation Data'!Q127)),IF(AND(ISTEXT(OFFSET('Sanitation Data'!$L$2,0,10*ROW('Sanitation Data'!Q127))),DC133="No",ISNUMBER(OFFSET('Sanitation Data'!$Q$11,0,10*ROW('Sanitation Data'!Q127)))),CONCATENATE("[",ROUND(OFFSET('Sanitation Data'!$Q$11,0,10*ROW('Sanitation Data'!Q127)),0),"]"),IF(AND(ISTEXT(OFFSET('Sanitation Data'!$L$2,0,10*ROW('Sanitation Data'!Q127))),DC133="",ISNUMBER(OFFSET('Sanitation Data'!$Q$11,0,10*ROW('Sanitation Data'!Q127)))),OFFSET('Sanitation Data'!$Q$11,0,10*ROW('Sanitation Data'!Q127)),NA())))</f>
        <v>#N/A</v>
      </c>
      <c r="AO133" s="86" t="e">
        <f ca="true">+IF(AND(ISTEXT(OFFSET('Sanitation Data'!$L$2,0,10*ROW('Sanitation Data'!Q127))),DD133="Yes"),OFFSET('Sanitation Data'!$Q$12,0,10*ROW('Sanitation Data'!Q127)),IF(AND(ISTEXT(OFFSET('Sanitation Data'!$L$2,0,10*ROW('Sanitation Data'!Q127))),DD133="No",ISNUMBER(OFFSET('Sanitation Data'!$Q$12,0,10*ROW('Sanitation Data'!Q127)))),CONCATENATE("[",ROUND(OFFSET('Sanitation Data'!$Q$12,0,10*ROW('Sanitation Data'!Q127)),0),"]"),IF(AND(ISTEXT(OFFSET('Sanitation Data'!$L$2,0,10*ROW('Sanitation Data'!Q127))),DD133="",ISNUMBER(OFFSET('Sanitation Data'!$Q$12,0,10*ROW('Sanitation Data'!Q127)))),OFFSET('Sanitation Data'!$Q$12,0,10*ROW('Sanitation Data'!Q127)),NA())))</f>
        <v>#N/A</v>
      </c>
      <c r="AP133" s="86" t="e">
        <f ca="true">+IF(AND(ISTEXT(OFFSET('Sanitation Data'!$L$2,0,10*ROW('Sanitation Data'!R127))),DE133="Yes"),100-OFFSET('Sanitation Data'!$R$4,0,10*ROW('Sanitation Data'!R127)),IF(AND(ISTEXT(OFFSET('Sanitation Data'!$L$2,0,10*ROW('Sanitation Data'!R127))),DE133="No",ISNUMBER(OFFSET('Sanitation Data'!$R$4,0,10*ROW('Sanitation Data'!R127)))),CONCATENATE("[",ROUND(100-OFFSET('Sanitation Data'!$R$4,0,10*ROW('Sanitation Data'!R127)),0),"]"),IF(AND(ISTEXT(OFFSET('Sanitation Data'!$L$2,0,10*ROW('Sanitation Data'!R127))),DE133="",ISNUMBER(OFFSET('Sanitation Data'!$R$4,0,10*ROW('Sanitation Data'!R127)))),100-OFFSET('Sanitation Data'!$R$4,0,10*ROW('Sanitation Data'!R127)),NA())))</f>
        <v>#N/A</v>
      </c>
      <c r="AQ133" s="86" t="e">
        <f ca="true">+IF(AND(ISTEXT(OFFSET('Sanitation Data'!$L$2,0,10*ROW('Sanitation Data'!R127))),DF133="Yes"),OFFSET('Sanitation Data'!$R$6,0,10*ROW('Sanitation Data'!R127)),IF(AND(ISTEXT(OFFSET('Sanitation Data'!$L$2,0,10*ROW('Sanitation Data'!R127))),DF133="No",ISNUMBER(OFFSET('Sanitation Data'!$R$6,0,10*ROW('Sanitation Data'!R127)))),CONCATENATE("[",ROUND(OFFSET('Sanitation Data'!$R$6,0,10*ROW('Sanitation Data'!R127)),0),"]"),IF(AND(ISTEXT(OFFSET('Sanitation Data'!$L$2,0,10*ROW('Sanitation Data'!R127))),DF133="",ISNUMBER(OFFSET('Sanitation Data'!$R$6,0,10*ROW('Sanitation Data'!R127)))),OFFSET('Sanitation Data'!$R$6,0,10*ROW('Sanitation Data'!R127)),NA())))</f>
        <v>#N/A</v>
      </c>
      <c r="AR133" s="86" t="e">
        <f ca="true">+IF(AND(ISTEXT(OFFSET('Sanitation Data'!$L$2,0,10*ROW('Sanitation Data'!R127))),DG133="Yes"),OFFSET('Sanitation Data'!$R$10,0,10*ROW('Sanitation Data'!R127)),IF(AND(ISTEXT(OFFSET('Sanitation Data'!$L$2,0,10*ROW('Sanitation Data'!R127))),DG133="No",ISNUMBER(OFFSET('Sanitation Data'!$R$10,0,10*ROW('Sanitation Data'!R127)))),CONCATENATE("[",ROUND(OFFSET('Sanitation Data'!$R$10,0,10*ROW('Sanitation Data'!R127)),0),"]"),IF(AND(ISTEXT(OFFSET('Sanitation Data'!$L$2,0,10*ROW('Sanitation Data'!R127))),DG133="",ISNUMBER(OFFSET('Sanitation Data'!$R$10,0,10*ROW('Sanitation Data'!R127)))),OFFSET('Sanitation Data'!$R$10,0,10*ROW('Sanitation Data'!R127)),NA())))</f>
        <v>#N/A</v>
      </c>
      <c r="AS133" s="86" t="e">
        <f ca="true">+IF(AND(ISTEXT(OFFSET('Sanitation Data'!$L$2,0,10*ROW('Sanitation Data'!R127))),DH133="Yes"),OFFSET('Sanitation Data'!$R$11,0,10*ROW('Sanitation Data'!R127)),IF(AND(ISTEXT(OFFSET('Sanitation Data'!$L$2,0,10*ROW('Sanitation Data'!R127))),DH133="No",ISNUMBER(OFFSET('Sanitation Data'!$R$11,0,10*ROW('Sanitation Data'!R127)))),CONCATENATE("[",ROUND(OFFSET('Sanitation Data'!$R$11,0,10*ROW('Sanitation Data'!R127)),0),"]"),IF(AND(ISTEXT(OFFSET('Sanitation Data'!$L$2,0,10*ROW('Sanitation Data'!R127))),DH133="",ISNUMBER(OFFSET('Sanitation Data'!$R$11,0,10*ROW('Sanitation Data'!R127)))),OFFSET('Sanitation Data'!$R$11,0,10*ROW('Sanitation Data'!R127)),NA())))</f>
        <v>#N/A</v>
      </c>
      <c r="AT133" s="86" t="e">
        <f ca="true">+IF(AND(ISTEXT(OFFSET('Sanitation Data'!$L$2,0,10*ROW('Sanitation Data'!R127))),DI133="Yes"),OFFSET('Sanitation Data'!$R$12,0,10*ROW('Sanitation Data'!R127)),IF(AND(ISTEXT(OFFSET('Sanitation Data'!$L$2,0,10*ROW('Sanitation Data'!R127))),DI133="No",ISNUMBER(OFFSET('Sanitation Data'!$R$12,0,10*ROW('Sanitation Data'!R127)))),CONCATENATE("[",ROUND(OFFSET('Sanitation Data'!$R$12,0,10*ROW('Sanitation Data'!R127)),0),"]"),IF(AND(ISTEXT(OFFSET('Sanitation Data'!$L$2,0,10*ROW('Sanitation Data'!R127))),DI133="",ISNUMBER(OFFSET('Sanitation Data'!$R$12,0,10*ROW('Sanitation Data'!R127)))),OFFSET('Sanitation Data'!$R$12,0,10*ROW('Sanitation Data'!R127)),NA())))</f>
        <v>#N/A</v>
      </c>
      <c r="AU133" s="86" t="e">
        <f ca="true">+IF(AND(ISTEXT(OFFSET('Sanitation Data'!$L$2,0,10*ROW('Sanitation Data'!S127))),DJ133="Yes"),100-OFFSET('Sanitation Data'!$S$4,0,10*ROW('Sanitation Data'!S127)),IF(AND(ISTEXT(OFFSET('Sanitation Data'!$L$2,0,10*ROW('Sanitation Data'!S127))),DJ133="No",ISNUMBER(OFFSET('Sanitation Data'!$S$4,0,10*ROW('Sanitation Data'!S127)))),CONCATENATE("[",ROUND(100-OFFSET('Sanitation Data'!$S$4,0,10*ROW('Sanitation Data'!S127)),0),"]"),IF(AND(ISTEXT(OFFSET('Sanitation Data'!$L$2,0,10*ROW('Sanitation Data'!S127))),DJ133="",ISNUMBER(OFFSET('Sanitation Data'!$S$4,0,10*ROW('Sanitation Data'!S127)))),100-OFFSET('Sanitation Data'!$S$4,0,10*ROW('Sanitation Data'!S127)),NA())))</f>
        <v>#N/A</v>
      </c>
      <c r="AV133" s="86" t="e">
        <f ca="true">+IF(AND(ISTEXT(OFFSET('Sanitation Data'!$L$2,0,10*ROW('Sanitation Data'!S127))),DK133="Yes"),OFFSET('Sanitation Data'!$S$6,0,10*ROW('Sanitation Data'!S127)),IF(AND(ISTEXT(OFFSET('Sanitation Data'!$L$2,0,10*ROW('Sanitation Data'!S127))),DK133="No",ISNUMBER(OFFSET('Sanitation Data'!$S$6,0,10*ROW('Sanitation Data'!S127)))),CONCATENATE("[",ROUND(OFFSET('Sanitation Data'!$S$6,0,10*ROW('Sanitation Data'!S127)),0),"]"),IF(AND(ISTEXT(OFFSET('Sanitation Data'!$L$2,0,10*ROW('Sanitation Data'!S127))),DK133="",ISNUMBER(OFFSET('Sanitation Data'!$S$6,0,10*ROW('Sanitation Data'!S127)))),OFFSET('Sanitation Data'!$S$6,0,10*ROW('Sanitation Data'!S127)),NA())))</f>
        <v>#N/A</v>
      </c>
      <c r="AW133" s="86" t="e">
        <f ca="true">+IF(AND(ISTEXT(OFFSET('Sanitation Data'!$L$2,0,10*ROW('Sanitation Data'!S127))),DL133="Yes"),OFFSET('Sanitation Data'!$S$10,0,10*ROW('Sanitation Data'!S127)),IF(AND(ISTEXT(OFFSET('Sanitation Data'!$L$2,0,10*ROW('Sanitation Data'!S127))),DL133="No",ISNUMBER(OFFSET('Sanitation Data'!$S$10,0,10*ROW('Sanitation Data'!S127)))),CONCATENATE("[",ROUND(OFFSET('Sanitation Data'!$S$10,0,10*ROW('Sanitation Data'!S127)),0),"]"),IF(AND(ISTEXT(OFFSET('Sanitation Data'!$L$2,0,10*ROW('Sanitation Data'!S127))),DL133="",ISNUMBER(OFFSET('Sanitation Data'!$S$10,0,10*ROW('Sanitation Data'!S127)))),OFFSET('Sanitation Data'!$S$10,0,10*ROW('Sanitation Data'!S127)),NA())))</f>
        <v>#N/A</v>
      </c>
      <c r="AX133" s="86" t="e">
        <f ca="true">+IF(AND(ISTEXT(OFFSET('Sanitation Data'!$L$2,0,10*ROW('Sanitation Data'!S127))),DM133="Yes"),OFFSET('Sanitation Data'!$S$11,0,10*ROW('Sanitation Data'!S127)),IF(AND(ISTEXT(OFFSET('Sanitation Data'!$L$2,0,10*ROW('Sanitation Data'!S127))),DM133="No",ISNUMBER(OFFSET('Sanitation Data'!$S$11,0,10*ROW('Sanitation Data'!S127)))),CONCATENATE("[",ROUND(OFFSET('Sanitation Data'!$S$11,0,10*ROW('Sanitation Data'!S127)),0),"]"),IF(AND(ISTEXT(OFFSET('Sanitation Data'!$L$2,0,10*ROW('Sanitation Data'!S127))),DM133="",ISNUMBER(OFFSET('Sanitation Data'!$S$11,0,10*ROW('Sanitation Data'!S127)))),OFFSET('Sanitation Data'!$S$11,0,10*ROW('Sanitation Data'!S127)),NA())))</f>
        <v>#N/A</v>
      </c>
      <c r="AY133" s="86" t="e">
        <f ca="true">+IF(AND(ISTEXT(OFFSET('Sanitation Data'!$L$2,0,10*ROW('Sanitation Data'!S127))),DN133="Yes"),OFFSET('Sanitation Data'!$S$12,0,10*ROW('Sanitation Data'!S127)),IF(AND(ISTEXT(OFFSET('Sanitation Data'!$L$2,0,10*ROW('Sanitation Data'!S127))),DN133="No",ISNUMBER(OFFSET('Sanitation Data'!$S$12,0,10*ROW('Sanitation Data'!S127)))),CONCATENATE("[",ROUND(OFFSET('Sanitation Data'!$S$12,0,10*ROW('Sanitation Data'!S127)),0),"]"),IF(AND(ISTEXT(OFFSET('Sanitation Data'!$L$2,0,10*ROW('Sanitation Data'!S127))),DN133="",ISNUMBER(OFFSET('Sanitation Data'!$S$12,0,10*ROW('Sanitation Data'!S127)))),OFFSET('Sanitation Data'!$S$12,0,10*ROW('Sanitation Data'!S127)),NA())))</f>
        <v>#N/A</v>
      </c>
      <c r="AZ133" s="87" t="e">
        <f ca="true">+IF(AND(ISTEXT(OFFSET('Hygiene Data'!$L$2,0,10*ROW('Hygiene Data'!N127))),DO133="Yes"),OFFSET('Hygiene Data'!$N$5,0,10*ROW('Hygiene Data'!N127)),IF(AND(ISTEXT(OFFSET('Hygiene Data'!$L$2,0,10*ROW('Hygiene Data'!N127))),DO133="No",ISNUMBER(OFFSET('Hygiene Data'!$N$5,0,10*ROW('Hygiene Data'!N127)))),CONCATENATE("[",ROUND(OFFSET('Hygiene Data'!$N$5,0,10*ROW('Hygiene Data'!N127)),0),"]"),IF(AND(ISTEXT(OFFSET('Hygiene Data'!$L$2,0,10*ROW('Hygiene Data'!N127))),DO133="",ISNUMBER(OFFSET('Hygiene Data'!$N$5,0,10*ROW('Hygiene Data'!N127)))),OFFSET('Hygiene Data'!$N$5,0,10*ROW('Hygiene Data'!N127)),NA())))</f>
        <v>#N/A</v>
      </c>
      <c r="BA133" s="87" t="e">
        <f ca="true">+IF(AND(ISTEXT(OFFSET('Hygiene Data'!$L$2,0,10*ROW('Hygiene Data'!N127))),DP133="Yes"),OFFSET('Hygiene Data'!$N$7,0,10*ROW('Hygiene Data'!N127)),IF(AND(ISTEXT(OFFSET('Hygiene Data'!$L$2,0,10*ROW('Hygiene Data'!N127))),DP133="No",ISNUMBER(OFFSET('Hygiene Data'!$N$7,0,10*ROW('Hygiene Data'!N127)))),CONCATENATE("[",ROUND(OFFSET('Hygiene Data'!$N$7,0,10*ROW('Hygiene Data'!N127)),0),"]"),IF(AND(ISTEXT(OFFSET('Hygiene Data'!$L$2,0,10*ROW('Hygiene Data'!N127))),DP133="",ISNUMBER(OFFSET('Hygiene Data'!$N$7,0,10*ROW('Hygiene Data'!N127)))),OFFSET('Hygiene Data'!$N$7,0,10*ROW('Hygiene Data'!N127)),NA())))</f>
        <v>#N/A</v>
      </c>
      <c r="BB133" s="87" t="e">
        <f ca="true">+IF(AND(ISTEXT(OFFSET('Hygiene Data'!$L$2,0,10*ROW('Hygiene Data'!N127))),DQ133="Yes"),OFFSET('Hygiene Data'!$N$9,0,10*ROW('Hygiene Data'!N127)),IF(AND(ISTEXT(OFFSET('Hygiene Data'!$L$2,0,10*ROW('Hygiene Data'!N127))),DQ133="No",ISNUMBER(OFFSET('Hygiene Data'!$N$9,0,10*ROW('Hygiene Data'!N127)))),CONCATENATE("[",ROUND(OFFSET('Hygiene Data'!$N$9,0,10*ROW('Hygiene Data'!N127)),0),"]"),IF(AND(ISTEXT(OFFSET('Hygiene Data'!$L$2,0,10*ROW('Hygiene Data'!N127))),DQ133="",ISNUMBER(OFFSET('Hygiene Data'!$N$9,0,10*ROW('Hygiene Data'!N127)))),OFFSET('Hygiene Data'!$N$9,0,10*ROW('Hygiene Data'!N127)),NA())))</f>
        <v>#N/A</v>
      </c>
      <c r="BC133" s="87" t="e">
        <f ca="true">+IF(AND(ISTEXT(OFFSET('Hygiene Data'!$L$2,0,10*ROW('Hygiene Data'!O127))),DR133="Yes"),OFFSET('Hygiene Data'!$O$5,0,10*ROW('Hygiene Data'!O127)),IF(AND(ISTEXT(OFFSET('Hygiene Data'!$L$2,0,10*ROW('Hygiene Data'!O127))),DR133="No",ISNUMBER(OFFSET('Hygiene Data'!$O$5,0,10*ROW('Hygiene Data'!O127)))),CONCATENATE("[",ROUND(OFFSET('Hygiene Data'!$O$5,0,10*ROW('Hygiene Data'!O127)),0),"]"),IF(AND(ISTEXT(OFFSET('Hygiene Data'!$L$2,0,10*ROW('Hygiene Data'!O127))),DR133="",ISNUMBER(OFFSET('Hygiene Data'!$O$5,0,10*ROW('Hygiene Data'!O127)))),OFFSET('Hygiene Data'!$O$5,0,10*ROW('Hygiene Data'!O127)),NA())))</f>
        <v>#N/A</v>
      </c>
      <c r="BD133" s="87" t="e">
        <f ca="true">+IF(AND(ISTEXT(OFFSET('Hygiene Data'!$L$2,0,10*ROW('Hygiene Data'!O127))),DS133="Yes"),OFFSET('Hygiene Data'!$O$7,0,10*ROW('Hygiene Data'!O127)),IF(AND(ISTEXT(OFFSET('Hygiene Data'!$L$2,0,10*ROW('Hygiene Data'!O127))),DS133="No",ISNUMBER(OFFSET('Hygiene Data'!$O$7,0,10*ROW('Hygiene Data'!O127)))),CONCATENATE("[",ROUND(OFFSET('Hygiene Data'!$O$7,0,10*ROW('Hygiene Data'!O127)),0),"]"),IF(AND(ISTEXT(OFFSET('Hygiene Data'!$L$2,0,10*ROW('Hygiene Data'!O127))),DS133="",ISNUMBER(OFFSET('Hygiene Data'!$O$7,0,10*ROW('Hygiene Data'!O127)))),OFFSET('Hygiene Data'!$O$7,0,10*ROW('Hygiene Data'!O127)),NA())))</f>
        <v>#N/A</v>
      </c>
      <c r="BE133" s="87" t="e">
        <f ca="true">+IF(AND(ISTEXT(OFFSET('Hygiene Data'!$L$2,0,10*ROW('Hygiene Data'!O127))),DT133="Yes"),OFFSET('Hygiene Data'!$O$9,0,10*ROW('Hygiene Data'!O127)),IF(AND(ISTEXT(OFFSET('Hygiene Data'!$L$2,0,10*ROW('Hygiene Data'!O127))),DT133="No",ISNUMBER(OFFSET('Hygiene Data'!$O$9,0,10*ROW('Hygiene Data'!O127)))),CONCATENATE("[",ROUND(OFFSET('Hygiene Data'!$O$9,0,10*ROW('Hygiene Data'!O127)),0),"]"),IF(AND(ISTEXT(OFFSET('Hygiene Data'!$L$2,0,10*ROW('Hygiene Data'!O127))),DT133="",ISNUMBER(OFFSET('Hygiene Data'!$O$9,0,10*ROW('Hygiene Data'!O127)))),OFFSET('Hygiene Data'!$O$9,0,10*ROW('Hygiene Data'!O127)),NA())))</f>
        <v>#N/A</v>
      </c>
      <c r="BF133" s="87" t="e">
        <f ca="true">+IF(AND(ISTEXT(OFFSET('Hygiene Data'!$L$2,0,10*ROW('Hygiene Data'!P127))),DU133="Yes"),OFFSET('Hygiene Data'!$P$5,0,10*ROW('Hygiene Data'!P127)),IF(AND(ISTEXT(OFFSET('Hygiene Data'!$L$2,0,10*ROW('Hygiene Data'!P127))),DU133="No",ISNUMBER(OFFSET('Hygiene Data'!$P$5,0,10*ROW('Hygiene Data'!P127)))),CONCATENATE("[",ROUND(OFFSET('Hygiene Data'!$P$5,0,10*ROW('Hygiene Data'!P127)),0),"]"),IF(AND(ISTEXT(OFFSET('Hygiene Data'!$L$2,0,10*ROW('Hygiene Data'!P127))),DU133="",ISNUMBER(OFFSET('Hygiene Data'!$P$5,0,10*ROW('Hygiene Data'!P127)))),OFFSET('Hygiene Data'!$P$5,0,10*ROW('Hygiene Data'!P127)),NA())))</f>
        <v>#N/A</v>
      </c>
      <c r="BG133" s="87" t="e">
        <f ca="true">+IF(AND(ISTEXT(OFFSET('Hygiene Data'!$L$2,0,10*ROW('Hygiene Data'!P127))),DV133="Yes"),OFFSET('Hygiene Data'!$P$7,0,10*ROW('Hygiene Data'!P127)),IF(AND(ISTEXT(OFFSET('Hygiene Data'!$L$2,0,10*ROW('Hygiene Data'!P127))),DV133="No",ISNUMBER(OFFSET('Hygiene Data'!$P$7,0,10*ROW('Hygiene Data'!P127)))),CONCATENATE("[",ROUND(OFFSET('Hygiene Data'!$P$7,0,10*ROW('Hygiene Data'!P127)),0),"]"),IF(AND(ISTEXT(OFFSET('Hygiene Data'!$L$2,0,10*ROW('Hygiene Data'!P127))),DV133="",ISNUMBER(OFFSET('Hygiene Data'!$P$7,0,10*ROW('Hygiene Data'!P127)))),OFFSET('Hygiene Data'!$P$7,0,10*ROW('Hygiene Data'!P127)),NA())))</f>
        <v>#N/A</v>
      </c>
      <c r="BH133" s="87" t="e">
        <f ca="true">+IF(AND(ISTEXT(OFFSET('Hygiene Data'!$L$2,0,10*ROW('Hygiene Data'!P127))),DW133="Yes"),OFFSET('Hygiene Data'!$P$9,0,10*ROW('Hygiene Data'!P127)),IF(AND(ISTEXT(OFFSET('Hygiene Data'!$L$2,0,10*ROW('Hygiene Data'!P127))),DW133="No",ISNUMBER(OFFSET('Hygiene Data'!$P$9,0,10*ROW('Hygiene Data'!P127)))),CONCATENATE("[",ROUND(OFFSET('Hygiene Data'!$P$9,0,10*ROW('Hygiene Data'!P127)),0),"]"),IF(AND(ISTEXT(OFFSET('Hygiene Data'!$L$2,0,10*ROW('Hygiene Data'!P127))),DW133="",ISNUMBER(OFFSET('Hygiene Data'!$P$9,0,10*ROW('Hygiene Data'!P127)))),OFFSET('Hygiene Data'!$P$9,0,10*ROW('Hygiene Data'!P127)),NA())))</f>
        <v>#N/A</v>
      </c>
      <c r="BI133" s="87" t="e">
        <f ca="true">+IF(AND(ISTEXT(OFFSET('Hygiene Data'!$L$2,0,10*ROW('Hygiene Data'!Q127))),DX133="Yes"),OFFSET('Hygiene Data'!$Q$5,0,10*ROW('Hygiene Data'!Q127)),IF(AND(ISTEXT(OFFSET('Hygiene Data'!$L$2,0,10*ROW('Hygiene Data'!Q127))),DX133="No",ISNUMBER(OFFSET('Hygiene Data'!$Q$5,0,10*ROW('Hygiene Data'!Q127)))),CONCATENATE("[",ROUND(OFFSET('Hygiene Data'!$Q$5,0,10*ROW('Hygiene Data'!Q127)),0),"]"),IF(AND(ISTEXT(OFFSET('Hygiene Data'!$L$2,0,10*ROW('Hygiene Data'!Q127))),DX133="",ISNUMBER(OFFSET('Hygiene Data'!$Q$5,0,10*ROW('Hygiene Data'!Q127)))),OFFSET('Hygiene Data'!$Q$5,0,10*ROW('Hygiene Data'!Q127)),NA())))</f>
        <v>#N/A</v>
      </c>
      <c r="BJ133" s="87" t="e">
        <f ca="true">+IF(AND(ISTEXT(OFFSET('Hygiene Data'!$L$2,0,10*ROW('Hygiene Data'!Q127))),DY133="Yes"),OFFSET('Hygiene Data'!$Q$7,0,10*ROW('Hygiene Data'!Q127)),IF(AND(ISTEXT(OFFSET('Hygiene Data'!$L$2,0,10*ROW('Hygiene Data'!Q127))),DY133="No",ISNUMBER(OFFSET('Hygiene Data'!$Q$7,0,10*ROW('Hygiene Data'!Q127)))),CONCATENATE("[",ROUND(OFFSET('Hygiene Data'!$Q$7,0,10*ROW('Hygiene Data'!Q127)),0),"]"),IF(AND(ISTEXT(OFFSET('Hygiene Data'!$L$2,0,10*ROW('Hygiene Data'!Q127))),DY133="",ISNUMBER(OFFSET('Hygiene Data'!$Q$7,0,10*ROW('Hygiene Data'!Q127)))),OFFSET('Hygiene Data'!$Q$7,0,10*ROW('Hygiene Data'!Q127)),NA())))</f>
        <v>#N/A</v>
      </c>
      <c r="BK133" s="87" t="e">
        <f ca="true">+IF(AND(ISTEXT(OFFSET('Hygiene Data'!$L$2,0,10*ROW('Hygiene Data'!Q127))),DZ133="Yes"),OFFSET('Hygiene Data'!$Q$9,0,10*ROW('Hygiene Data'!Q127)),IF(AND(ISTEXT(OFFSET('Hygiene Data'!$L$2,0,10*ROW('Hygiene Data'!Q127))),DZ133="No",ISNUMBER(OFFSET('Hygiene Data'!$Q$9,0,10*ROW('Hygiene Data'!Q127)))),CONCATENATE("[",ROUND(OFFSET('Hygiene Data'!$Q$9,0,10*ROW('Hygiene Data'!Q127)),0),"]"),IF(AND(ISTEXT(OFFSET('Hygiene Data'!$L$2,0,10*ROW('Hygiene Data'!Q127))),DZ133="",ISNUMBER(OFFSET('Hygiene Data'!$Q$9,0,10*ROW('Hygiene Data'!Q127)))),OFFSET('Hygiene Data'!$Q$9,0,10*ROW('Hygiene Data'!Q127)),NA())))</f>
        <v>#N/A</v>
      </c>
      <c r="BL133" s="87" t="e">
        <f ca="true">+IF(AND(ISTEXT(OFFSET('Hygiene Data'!$L$2,0,10*ROW('Hygiene Data'!R127))),EA133="Yes"),OFFSET('Hygiene Data'!$R$5,0,10*ROW('Hygiene Data'!R127)),IF(AND(ISTEXT(OFFSET('Hygiene Data'!$L$2,0,10*ROW('Hygiene Data'!R127))),EA133="No",ISNUMBER(OFFSET('Hygiene Data'!$R$5,0,10*ROW('Hygiene Data'!R127)))),CONCATENATE("[",ROUND(OFFSET('Hygiene Data'!$R$5,0,10*ROW('Hygiene Data'!R127)),0),"]"),IF(AND(ISTEXT(OFFSET('Hygiene Data'!$L$2,0,10*ROW('Hygiene Data'!R127))),EA133="",ISNUMBER(OFFSET('Hygiene Data'!$R$5,0,10*ROW('Hygiene Data'!R127)))),OFFSET('Hygiene Data'!$R$5,0,10*ROW('Hygiene Data'!R127)),NA())))</f>
        <v>#N/A</v>
      </c>
      <c r="BM133" s="87" t="e">
        <f ca="true">+IF(AND(ISTEXT(OFFSET('Hygiene Data'!$L$2,0,10*ROW('Hygiene Data'!R127))),EB133="Yes"),OFFSET('Hygiene Data'!$R$7,0,10*ROW('Hygiene Data'!R127)),IF(AND(ISTEXT(OFFSET('Hygiene Data'!$L$2,0,10*ROW('Hygiene Data'!R127))),EB133="No",ISNUMBER(OFFSET('Hygiene Data'!$R$7,0,10*ROW('Hygiene Data'!R127)))),CONCATENATE("[",ROUND(OFFSET('Hygiene Data'!$R$7,0,10*ROW('Hygiene Data'!R127)),0),"]"),IF(AND(ISTEXT(OFFSET('Hygiene Data'!$L$2,0,10*ROW('Hygiene Data'!R127))),EB133="",ISNUMBER(OFFSET('Hygiene Data'!$R$7,0,10*ROW('Hygiene Data'!R127)))),OFFSET('Hygiene Data'!$R$7,0,10*ROW('Hygiene Data'!R127)),NA())))</f>
        <v>#N/A</v>
      </c>
      <c r="BN133" s="87" t="e">
        <f ca="true">+IF(AND(ISTEXT(OFFSET('Hygiene Data'!$L$2,0,10*ROW('Hygiene Data'!R127))),EC133="Yes"),OFFSET('Hygiene Data'!$R$9,0,10*ROW('Hygiene Data'!R127)),IF(AND(ISTEXT(OFFSET('Hygiene Data'!$L$2,0,10*ROW('Hygiene Data'!R127))),EC133="No",ISNUMBER(OFFSET('Hygiene Data'!$R$9,0,10*ROW('Hygiene Data'!R127)))),CONCATENATE("[",ROUND(OFFSET('Hygiene Data'!$R$9,0,10*ROW('Hygiene Data'!R127)),0),"]"),IF(AND(ISTEXT(OFFSET('Hygiene Data'!$L$2,0,10*ROW('Hygiene Data'!R127))),EC133="",ISNUMBER(OFFSET('Hygiene Data'!$R$9,0,10*ROW('Hygiene Data'!R127)))),OFFSET('Hygiene Data'!$R$9,0,10*ROW('Hygiene Data'!R127)),NA())))</f>
        <v>#N/A</v>
      </c>
      <c r="BO133" s="87" t="e">
        <f ca="true">+IF(AND(ISTEXT(OFFSET('Hygiene Data'!$L$2,0,10*ROW('Hygiene Data'!S127))),ED133="Yes"),OFFSET('Hygiene Data'!$S$5,0,10*ROW('Hygiene Data'!S127)),IF(AND(ISTEXT(OFFSET('Hygiene Data'!$L$2,0,10*ROW('Hygiene Data'!S127))),ED133="No",ISNUMBER(OFFSET('Hygiene Data'!$S$5,0,10*ROW('Hygiene Data'!S127)))),CONCATENATE("[",ROUND(OFFSET('Hygiene Data'!$S$5,0,10*ROW('Hygiene Data'!S127)),0),"]"),IF(AND(ISTEXT(OFFSET('Hygiene Data'!$L$2,0,10*ROW('Hygiene Data'!S127))),ED133="",ISNUMBER(OFFSET('Hygiene Data'!$S$5,0,10*ROW('Hygiene Data'!S127)))),OFFSET('Hygiene Data'!$S$5,0,10*ROW('Hygiene Data'!S127)),NA())))</f>
        <v>#N/A</v>
      </c>
      <c r="BP133" s="87" t="e">
        <f ca="true">+IF(AND(ISTEXT(OFFSET('Hygiene Data'!$L$2,0,10*ROW('Hygiene Data'!S127))),EE133="Yes"),OFFSET('Hygiene Data'!$S$7,0,10*ROW('Hygiene Data'!S127)),IF(AND(ISTEXT(OFFSET('Hygiene Data'!$L$2,0,10*ROW('Hygiene Data'!S127))),EE133="No",ISNUMBER(OFFSET('Hygiene Data'!$S$7,0,10*ROW('Hygiene Data'!S127)))),CONCATENATE("[",ROUND(OFFSET('Hygiene Data'!$S$7,0,10*ROW('Hygiene Data'!S127)),0),"]"),IF(AND(ISTEXT(OFFSET('Hygiene Data'!$L$2,0,10*ROW('Hygiene Data'!S127))),EE133="",ISNUMBER(OFFSET('Hygiene Data'!$S$7,0,10*ROW('Hygiene Data'!S127)))),OFFSET('Hygiene Data'!$S$7,0,10*ROW('Hygiene Data'!S127)),NA())))</f>
        <v>#N/A</v>
      </c>
      <c r="BQ133" s="87" t="e">
        <f ca="true">+IF(AND(ISTEXT(OFFSET('Hygiene Data'!$L$2,0,10*ROW('Hygiene Data'!S127))),EF133="Yes"),OFFSET('Hygiene Data'!$S$9,0,10*ROW('Hygiene Data'!S127)),IF(AND(ISTEXT(OFFSET('Hygiene Data'!$L$2,0,10*ROW('Hygiene Data'!S127))),EF133="No",ISNUMBER(OFFSET('Hygiene Data'!$S$9,0,10*ROW('Hygiene Data'!S127)))),CONCATENATE("[",ROUND(OFFSET('Hygiene Data'!$S$9,0,10*ROW('Hygiene Data'!S127)),0),"]"),IF(AND(ISTEXT(OFFSET('Hygiene Data'!$L$2,0,10*ROW('Hygiene Data'!S127))),EF133="",ISNUMBER(OFFSET('Hygiene Data'!$S$9,0,10*ROW('Hygiene Data'!S127)))),OFFSET('Hygiene Data'!$S$9,0,10*ROW('Hygiene Data'!S127)),NA())))</f>
        <v>#N/A</v>
      </c>
      <c r="BR133" s="271"/>
      <c r="BS133" s="271" t="str">
        <f ca="true">+IF(OFFSET('Water Data'!$N$27,0,10*ROW('Water Data'!N127))="","",OFFSET('Water Data'!$N$27,0,10*ROW('Water Data'!N127)))</f>
        <v/>
      </c>
      <c r="BT133" s="271" t="str">
        <f ca="true">+IF(OFFSET('Water Data'!$N$28,0,10*ROW('Water Data'!N127))="","",OFFSET('Water Data'!$N$28,0,10*ROW('Water Data'!N127)))</f>
        <v/>
      </c>
      <c r="BU133" s="271" t="str">
        <f ca="true">+IF(OFFSET('Water Data'!$N$29,0,10*ROW('Water Data'!N127))="","",OFFSET('Water Data'!$N$29,0,10*ROW('Water Data'!N127)))</f>
        <v/>
      </c>
      <c r="BV133" s="271" t="str">
        <f ca="true">+IF(OFFSET('Water Data'!$O$27,0,10*ROW('Water Data'!O127))="","",OFFSET('Water Data'!$O$27,0,10*ROW('Water Data'!O127)))</f>
        <v/>
      </c>
      <c r="BW133" s="271" t="str">
        <f ca="true">+IF(OFFSET('Water Data'!$O$28,0,10*ROW('Water Data'!O127))="","",OFFSET('Water Data'!$O$28,0,10*ROW('Water Data'!O127)))</f>
        <v/>
      </c>
      <c r="BX133" s="271" t="str">
        <f ca="true">+IF(OFFSET('Water Data'!$O$29,0,10*ROW('Water Data'!O127))="","",OFFSET('Water Data'!$O$29,0,10*ROW('Water Data'!O127)))</f>
        <v/>
      </c>
      <c r="BY133" s="271" t="str">
        <f ca="true">+IF(OFFSET('Water Data'!$P$27,0,10*ROW('Water Data'!P127))="","",OFFSET('Water Data'!$P$27,0,10*ROW('Water Data'!P127)))</f>
        <v/>
      </c>
      <c r="BZ133" s="271" t="str">
        <f ca="true">+IF(OFFSET('Water Data'!$P$28,0,10*ROW('Water Data'!P127))="","",OFFSET('Water Data'!$P$28,0,10*ROW('Water Data'!P127)))</f>
        <v/>
      </c>
      <c r="CA133" s="271" t="str">
        <f ca="true">+IF(OFFSET('Water Data'!$P$29,0,10*ROW('Water Data'!P127))="","",OFFSET('Water Data'!$P$29,0,10*ROW('Water Data'!P127)))</f>
        <v/>
      </c>
      <c r="CB133" s="271" t="str">
        <f ca="true">+IF(OFFSET('Water Data'!$Q$27,0,10*ROW('Water Data'!Q127))="","",OFFSET('Water Data'!$Q$27,0,10*ROW('Water Data'!Q127)))</f>
        <v/>
      </c>
      <c r="CC133" s="271" t="str">
        <f ca="true">+IF(OFFSET('Water Data'!$Q$28,0,10*ROW('Water Data'!Q127))="","",OFFSET('Water Data'!$Q$28,0,10*ROW('Water Data'!Q127)))</f>
        <v/>
      </c>
      <c r="CD133" s="271" t="str">
        <f ca="true">+IF(OFFSET('Water Data'!$Q$29,0,10*ROW('Water Data'!Q127))="","",OFFSET('Water Data'!$Q$29,0,10*ROW('Water Data'!Q127)))</f>
        <v/>
      </c>
      <c r="CE133" s="271" t="str">
        <f ca="true">+IF(OFFSET('Water Data'!$R$27,0,10*ROW('Water Data'!R127))="","",OFFSET('Water Data'!$R$27,0,10*ROW('Water Data'!R127)))</f>
        <v/>
      </c>
      <c r="CF133" s="271" t="str">
        <f ca="true">+IF(OFFSET('Water Data'!$R$28,0,10*ROW('Water Data'!R127))="","",OFFSET('Water Data'!$R$28,0,10*ROW('Water Data'!R127)))</f>
        <v/>
      </c>
      <c r="CG133" s="271" t="str">
        <f ca="true">+IF(OFFSET('Water Data'!$R$29,0,10*ROW('Water Data'!R127))="","",OFFSET('Water Data'!$R$29,0,10*ROW('Water Data'!R127)))</f>
        <v/>
      </c>
      <c r="CH133" s="271" t="str">
        <f ca="true">+IF(OFFSET('Water Data'!$S$27,0,10*ROW('Water Data'!S127))="","",OFFSET('Water Data'!$S$27,0,10*ROW('Water Data'!S127)))</f>
        <v/>
      </c>
      <c r="CI133" s="271" t="str">
        <f ca="true">+IF(OFFSET('Water Data'!$S$28,0,10*ROW('Water Data'!S127))="","",OFFSET('Water Data'!$S$28,0,10*ROW('Water Data'!S127)))</f>
        <v/>
      </c>
      <c r="CJ133" s="271" t="str">
        <f ca="true">+IF(OFFSET('Water Data'!$S$29,0,10*ROW('Water Data'!S127))="","",OFFSET('Water Data'!$S$29,0,10*ROW('Water Data'!S127)))</f>
        <v/>
      </c>
      <c r="CK133" s="271" t="str">
        <f ca="true">+IF(OFFSET('Sanitation Data'!$N$28,0,10*ROW('Sanitation Data'!N127))="","",OFFSET('Sanitation Data'!$N$28,0,10*ROW('Sanitation Data'!N127)))</f>
        <v/>
      </c>
      <c r="CL133" s="271" t="str">
        <f ca="true">+IF(OFFSET('Sanitation Data'!$N$29,0,10*ROW('Sanitation Data'!N127))="","",OFFSET('Sanitation Data'!$N$29,0,10*ROW('Sanitation Data'!N127)))</f>
        <v/>
      </c>
      <c r="CM133" s="271" t="str">
        <f ca="true">+IF(OFFSET('Sanitation Data'!$N$30,0,10*ROW('Sanitation Data'!N127))="","",OFFSET('Sanitation Data'!$N$30,0,10*ROW('Sanitation Data'!N127)))</f>
        <v/>
      </c>
      <c r="CN133" s="271" t="str">
        <f ca="true">+IF(OFFSET('Sanitation Data'!$N$31,0,10*ROW('Sanitation Data'!N127))="","",OFFSET('Sanitation Data'!$N$31,0,10*ROW('Sanitation Data'!N127)))</f>
        <v/>
      </c>
      <c r="CO133" s="271" t="str">
        <f ca="true">+IF(OFFSET('Sanitation Data'!$N$32,0,10*ROW('Sanitation Data'!N127))="","",OFFSET('Sanitation Data'!$N$32,0,10*ROW('Sanitation Data'!N127)))</f>
        <v/>
      </c>
      <c r="CP133" s="271" t="str">
        <f ca="true">+IF(OFFSET('Sanitation Data'!$O$28,0,10*ROW('Sanitation Data'!O127))="","",OFFSET('Sanitation Data'!$O$28,0,10*ROW('Sanitation Data'!O127)))</f>
        <v/>
      </c>
      <c r="CQ133" s="271" t="str">
        <f ca="true">+IF(OFFSET('Sanitation Data'!$O$29,0,10*ROW('Sanitation Data'!O127))="","",OFFSET('Sanitation Data'!$O$29,0,10*ROW('Sanitation Data'!O127)))</f>
        <v/>
      </c>
      <c r="CR133" s="271" t="str">
        <f ca="true">+IF(OFFSET('Sanitation Data'!$O$30,0,10*ROW('Sanitation Data'!O127))="","",OFFSET('Sanitation Data'!$O$30,0,10*ROW('Sanitation Data'!O127)))</f>
        <v/>
      </c>
      <c r="CS133" s="271" t="str">
        <f ca="true">+IF(OFFSET('Sanitation Data'!$O$31,0,10*ROW('Sanitation Data'!O127))="","",OFFSET('Sanitation Data'!$O$31,0,10*ROW('Sanitation Data'!O127)))</f>
        <v/>
      </c>
      <c r="CT133" s="271" t="str">
        <f ca="true">+IF(OFFSET('Sanitation Data'!$O$32,0,10*ROW('Sanitation Data'!O127))="","",OFFSET('Sanitation Data'!$O$32,0,10*ROW('Sanitation Data'!O127)))</f>
        <v/>
      </c>
      <c r="CU133" s="271" t="str">
        <f ca="true">+IF(OFFSET('Sanitation Data'!$P$28,0,10*ROW('Sanitation Data'!P127))="","",OFFSET('Sanitation Data'!$P$28,0,10*ROW('Sanitation Data'!P127)))</f>
        <v/>
      </c>
      <c r="CV133" s="271" t="str">
        <f ca="true">+IF(OFFSET('Sanitation Data'!$P$29,0,10*ROW('Sanitation Data'!P127))="","",OFFSET('Sanitation Data'!$P$29,0,10*ROW('Sanitation Data'!P127)))</f>
        <v/>
      </c>
      <c r="CW133" s="271" t="str">
        <f ca="true">+IF(OFFSET('Sanitation Data'!$P$30,0,10*ROW('Sanitation Data'!P127))="","",OFFSET('Sanitation Data'!$P$30,0,10*ROW('Sanitation Data'!P127)))</f>
        <v/>
      </c>
      <c r="CX133" s="271" t="str">
        <f ca="true">+IF(OFFSET('Sanitation Data'!$P$31,0,10*ROW('Sanitation Data'!P127))="","",OFFSET('Sanitation Data'!$P$31,0,10*ROW('Sanitation Data'!P127)))</f>
        <v/>
      </c>
      <c r="CY133" s="271" t="str">
        <f ca="true">+IF(OFFSET('Sanitation Data'!$P$32,0,10*ROW('Sanitation Data'!P127))="","",OFFSET('Sanitation Data'!$P$32,0,10*ROW('Sanitation Data'!P127)))</f>
        <v/>
      </c>
      <c r="CZ133" s="271" t="str">
        <f ca="true">+IF(OFFSET('Sanitation Data'!$Q$28,0,10*ROW('Sanitation Data'!Q127))="","",OFFSET('Sanitation Data'!$Q$28,0,10*ROW('Sanitation Data'!Q127)))</f>
        <v/>
      </c>
      <c r="DA133" s="271" t="str">
        <f ca="true">+IF(OFFSET('Sanitation Data'!$Q$29,0,10*ROW('Sanitation Data'!Q127))="","",OFFSET('Sanitation Data'!$Q$29,0,10*ROW('Sanitation Data'!Q127)))</f>
        <v/>
      </c>
      <c r="DB133" s="271" t="str">
        <f ca="true">+IF(OFFSET('Sanitation Data'!$Q$30,0,10*ROW('Sanitation Data'!Q127))="","",OFFSET('Sanitation Data'!$Q$30,0,10*ROW('Sanitation Data'!Q127)))</f>
        <v/>
      </c>
      <c r="DC133" s="271" t="str">
        <f ca="true">+IF(OFFSET('Sanitation Data'!$Q$31,0,10*ROW('Sanitation Data'!Q127))="","",OFFSET('Sanitation Data'!$Q$31,0,10*ROW('Sanitation Data'!Q127)))</f>
        <v/>
      </c>
      <c r="DD133" s="271" t="str">
        <f ca="true">+IF(OFFSET('Sanitation Data'!$Q$32,0,10*ROW('Sanitation Data'!Q127))="","",OFFSET('Sanitation Data'!$Q$32,0,10*ROW('Sanitation Data'!Q127)))</f>
        <v/>
      </c>
      <c r="DE133" s="271" t="str">
        <f ca="true">+IF(OFFSET('Sanitation Data'!$R$28,0,10*ROW('Sanitation Data'!R127))="","",OFFSET('Sanitation Data'!$R$28,0,10*ROW('Sanitation Data'!R127)))</f>
        <v/>
      </c>
      <c r="DF133" s="271" t="str">
        <f ca="true">+IF(OFFSET('Sanitation Data'!$R$29,0,10*ROW('Sanitation Data'!R127))="","",OFFSET('Sanitation Data'!$R$29,0,10*ROW('Sanitation Data'!R127)))</f>
        <v/>
      </c>
      <c r="DG133" s="271" t="str">
        <f ca="true">+IF(OFFSET('Sanitation Data'!$R$30,0,10*ROW('Sanitation Data'!R127))="","",OFFSET('Sanitation Data'!$R$30,0,10*ROW('Sanitation Data'!R127)))</f>
        <v/>
      </c>
      <c r="DH133" s="271" t="str">
        <f ca="true">+IF(OFFSET('Sanitation Data'!$R$31,0,10*ROW('Sanitation Data'!R127))="","",OFFSET('Sanitation Data'!$R$31,0,10*ROW('Sanitation Data'!R127)))</f>
        <v/>
      </c>
      <c r="DI133" s="271" t="str">
        <f ca="true">+IF(OFFSET('Sanitation Data'!$R$32,0,10*ROW('Sanitation Data'!R127))="","",OFFSET('Sanitation Data'!$R$32,0,10*ROW('Sanitation Data'!R127)))</f>
        <v/>
      </c>
      <c r="DJ133" s="271" t="str">
        <f ca="true">+IF(OFFSET('Sanitation Data'!$S$28,0,10*ROW('Sanitation Data'!S127))="","",OFFSET('Sanitation Data'!$S$28,0,10*ROW('Sanitation Data'!S127)))</f>
        <v/>
      </c>
      <c r="DK133" s="271" t="str">
        <f ca="true">+IF(OFFSET('Sanitation Data'!$S$29,0,10*ROW('Sanitation Data'!S127))="","",OFFSET('Sanitation Data'!$S$29,0,10*ROW('Sanitation Data'!S127)))</f>
        <v/>
      </c>
      <c r="DL133" s="271" t="str">
        <f ca="true">+IF(OFFSET('Sanitation Data'!$S$30,0,10*ROW('Sanitation Data'!S127))="","",OFFSET('Sanitation Data'!$S$30,0,10*ROW('Sanitation Data'!S127)))</f>
        <v/>
      </c>
      <c r="DM133" s="271" t="str">
        <f ca="true">+IF(OFFSET('Sanitation Data'!$S$31,0,10*ROW('Sanitation Data'!S127))="","",OFFSET('Sanitation Data'!$S$31,0,10*ROW('Sanitation Data'!S127)))</f>
        <v/>
      </c>
      <c r="DN133" s="271" t="str">
        <f ca="true">+IF(OFFSET('Sanitation Data'!$S$32,0,10*ROW('Sanitation Data'!S127))="","",OFFSET('Sanitation Data'!$S$32,0,10*ROW('Sanitation Data'!S127)))</f>
        <v/>
      </c>
      <c r="DO133" s="271" t="str">
        <f ca="true">+IF(OFFSET('Hygiene Data'!$N$11,0,10*ROW('Hygiene Data'!N127))="","",OFFSET('Hygiene Data'!$N$11,0,10*ROW('Hygiene Data'!N127)))</f>
        <v/>
      </c>
      <c r="DP133" s="271" t="str">
        <f ca="true">+IF(OFFSET('Hygiene Data'!$N$12,0,10*ROW('Hygiene Data'!N127))="","",OFFSET('Hygiene Data'!$N$12,0,10*ROW('Hygiene Data'!N127)))</f>
        <v/>
      </c>
      <c r="DQ133" s="271" t="str">
        <f ca="true">+IF(OFFSET('Hygiene Data'!$N$13,0,10*ROW('Hygiene Data'!N127))="","",OFFSET('Hygiene Data'!$N$13,0,10*ROW('Hygiene Data'!N127)))</f>
        <v/>
      </c>
      <c r="DR133" s="271" t="str">
        <f ca="true">+IF(OFFSET('Hygiene Data'!$O$11,0,10*ROW('Hygiene Data'!O127))="","",OFFSET('Hygiene Data'!$O$11,0,10*ROW('Hygiene Data'!O127)))</f>
        <v/>
      </c>
      <c r="DS133" s="271" t="str">
        <f ca="true">+IF(OFFSET('Hygiene Data'!$O$12,0,10*ROW('Hygiene Data'!O127))="","",OFFSET('Hygiene Data'!$O$12,0,10*ROW('Hygiene Data'!O127)))</f>
        <v/>
      </c>
      <c r="DT133" s="271" t="str">
        <f ca="true">+IF(OFFSET('Hygiene Data'!$O$13,0,10*ROW('Hygiene Data'!O127))="","",OFFSET('Hygiene Data'!$O$13,0,10*ROW('Hygiene Data'!O127)))</f>
        <v/>
      </c>
      <c r="DU133" s="271" t="str">
        <f ca="true">+IF(OFFSET('Hygiene Data'!$P$11,0,10*ROW('Hygiene Data'!P127))="","",OFFSET('Hygiene Data'!$P$11,0,10*ROW('Hygiene Data'!P127)))</f>
        <v/>
      </c>
      <c r="DV133" s="271" t="str">
        <f ca="true">+IF(OFFSET('Hygiene Data'!$P$12,0,10*ROW('Hygiene Data'!P127))="","",OFFSET('Hygiene Data'!$P$12,0,10*ROW('Hygiene Data'!P127)))</f>
        <v/>
      </c>
      <c r="DW133" s="271" t="str">
        <f ca="true">+IF(OFFSET('Hygiene Data'!$P$13,0,10*ROW('Hygiene Data'!P127))="","",OFFSET('Hygiene Data'!$P$13,0,10*ROW('Hygiene Data'!P127)))</f>
        <v/>
      </c>
      <c r="DX133" s="271" t="str">
        <f ca="true">+IF(OFFSET('Hygiene Data'!$Q$11,0,10*ROW('Hygiene Data'!Q127))="","",OFFSET('Hygiene Data'!$Q$11,0,10*ROW('Hygiene Data'!Q127)))</f>
        <v/>
      </c>
      <c r="DY133" s="271" t="str">
        <f ca="true">+IF(OFFSET('Hygiene Data'!$Q$12,0,10*ROW('Hygiene Data'!Q127))="","",OFFSET('Hygiene Data'!$Q$12,0,10*ROW('Hygiene Data'!Q127)))</f>
        <v/>
      </c>
      <c r="DZ133" s="271" t="str">
        <f ca="true">+IF(OFFSET('Hygiene Data'!$Q$13,0,10*ROW('Hygiene Data'!Q127))="","",OFFSET('Hygiene Data'!$Q$13,0,10*ROW('Hygiene Data'!Q127)))</f>
        <v/>
      </c>
      <c r="EA133" s="271" t="str">
        <f ca="true">+IF(OFFSET('Hygiene Data'!$R$11,0,10*ROW('Hygiene Data'!R127))="","",OFFSET('Hygiene Data'!$R$11,0,10*ROW('Hygiene Data'!R127)))</f>
        <v/>
      </c>
      <c r="EB133" s="271" t="str">
        <f ca="true">+IF(OFFSET('Hygiene Data'!$R$12,0,10*ROW('Hygiene Data'!R127))="","",OFFSET('Hygiene Data'!$R$12,0,10*ROW('Hygiene Data'!R127)))</f>
        <v/>
      </c>
      <c r="EC133" s="271" t="str">
        <f ca="true">+IF(OFFSET('Hygiene Data'!$R$13,0,10*ROW('Hygiene Data'!R127))="","",OFFSET('Hygiene Data'!$R$13,0,10*ROW('Hygiene Data'!R127)))</f>
        <v/>
      </c>
      <c r="ED133" s="271" t="str">
        <f ca="true">+IF(OFFSET('Hygiene Data'!$S$11,0,10*ROW('Hygiene Data'!S127))="","",OFFSET('Hygiene Data'!$S$11,0,10*ROW('Hygiene Data'!S127)))</f>
        <v/>
      </c>
      <c r="EE133" s="271" t="str">
        <f ca="true">+IF(OFFSET('Hygiene Data'!$S$12,0,10*ROW('Hygiene Data'!S127))="","",OFFSET('Hygiene Data'!$S$12,0,10*ROW('Hygiene Data'!S127)))</f>
        <v/>
      </c>
      <c r="EF133" s="271" t="str">
        <f ca="true">+IF(OFFSET('Hygiene Data'!$S$13,0,10*ROW('Hygiene Data'!S127))="","",OFFSET('Hygiene Data'!$S$13,0,10*ROW('Hygiene Data'!S127)))</f>
        <v/>
      </c>
    </row>
    <row xmlns:x14ac="http://schemas.microsoft.com/office/spreadsheetml/2009/9/ac" r="134" x14ac:dyDescent="0.2">
      <c r="A134" s="32" t="str">
        <f ca="true">+IF(OFFSET('Water Data'!$L$2,0,10*ROW('Water Data'!O128))="","",OFFSET('Water Data'!$L$2,0,10*ROW('Water Data'!O128)))</f>
        <v/>
      </c>
      <c r="B134" s="32" t="str">
        <f ca="true">+IF(OFFSET('Water Data'!$M$2,0,10*ROW('Water Data'!P128))="","",OFFSET('Water Data'!$M$2,0,10*ROW('Water Data'!P128)))</f>
        <v/>
      </c>
      <c r="C134" s="327" t="str">
        <f t="shared" ca="true" si="1"/>
        <v/>
      </c>
      <c r="D134" s="85" t="e">
        <f ca="true">+IF(AND(ISTEXT(OFFSET('Water Data'!$L$2,0,10*ROW('Water Data'!N128))),BS134="Yes"),100-OFFSET('Water Data'!$N$4,0,10*ROW('Water Data'!N128)),IF(AND(ISTEXT(OFFSET('Water Data'!$L$2,0,10*ROW('Water Data'!N128))),BS134="No",ISNUMBER(OFFSET('Water Data'!$N$4,0,10*ROW('Water Data'!N128)))),CONCATENATE("[",ROUND(100-OFFSET('Water Data'!$N$4,0,10*ROW('Water Data'!N128)),0),"]"),IF(AND(ISTEXT(OFFSET('Water Data'!$L$2,0,10*ROW('Water Data'!N128))),BS134="",ISNUMBER(OFFSET('Water Data'!$N$4,0,10*ROW('Water Data'!N128)))),100-OFFSET('Water Data'!$N$4,0,10*ROW('Water Data'!N128)),NA())))</f>
        <v>#N/A</v>
      </c>
      <c r="E134" s="85" t="e">
        <f ca="true">+IF(AND(ISTEXT(OFFSET('Water Data'!$L$2,0,10*ROW('Water Data'!O128))),BT134="Yes"),OFFSET('Water Data'!$N$6,0,10*ROW('Water Data'!N128)),IF(AND(ISTEXT(OFFSET('Water Data'!$L$2,0,10*ROW('Water Data'!N128))),BT134="No",ISNUMBER(OFFSET('Water Data'!$N$6,0,10*ROW('Water Data'!N128)))),CONCATENATE("[",ROUND(OFFSET('Water Data'!$N$6,0,10*ROW('Water Data'!N128)),0),"]"),IF(AND(ISTEXT(OFFSET('Water Data'!$L$2,0,10*ROW('Water Data'!N128))),BT134="",ISNUMBER(OFFSET('Water Data'!$N$6,0,10*ROW('Water Data'!N128)))),OFFSET('Water Data'!$N$6,0,10*ROW('Water Data'!N128)),NA())))</f>
        <v>#N/A</v>
      </c>
      <c r="F134" s="85" t="e">
        <f ca="true">+IF(AND(ISTEXT(OFFSET('Water Data'!$L$2,0,10*ROW('Water Data'!N128))),BU134="Yes"),OFFSET('Water Data'!$N$9,0,10*ROW('Water Data'!N128)),IF(AND(ISTEXT(OFFSET('Water Data'!$L$2,0,10*ROW('Water Data'!N128))),BU134="No",ISNUMBER(OFFSET('Water Data'!$N$9,0,10*ROW('Water Data'!N128)))),CONCATENATE("[",ROUND(OFFSET('Water Data'!$N$9,0,10*ROW('Water Data'!N128)),0),"]"),IF(AND(ISTEXT(OFFSET('Water Data'!$L$2,0,10*ROW('Water Data'!N128))),BU134="",ISNUMBER(OFFSET('Water Data'!$N$9,0,10*ROW('Water Data'!N128)))),OFFSET('Water Data'!$N$9,0,10*ROW('Water Data'!N128)),NA())))</f>
        <v>#N/A</v>
      </c>
      <c r="G134" s="85" t="e">
        <f ca="true">+IF(AND(ISTEXT(OFFSET('Water Data'!$L$2,0,10*ROW('Water Data'!O128))),BV134="Yes"),100-OFFSET('Water Data'!$O$4,0,10*ROW('Water Data'!O128)),IF(AND(ISTEXT(OFFSET('Water Data'!$L$2,0,10*ROW('Water Data'!O128))),BV134="No",ISNUMBER(OFFSET('Water Data'!$O$4,0,10*ROW('Water Data'!O128)))),CONCATENATE("[",ROUND(100-OFFSET('Water Data'!$O$4,0,10*ROW('Water Data'!O128)),0),"]"),IF(AND(ISTEXT(OFFSET('Water Data'!$L$2,0,10*ROW('Water Data'!O128))),BV134="",ISNUMBER(OFFSET('Water Data'!$O$4,0,10*ROW('Water Data'!O128)))),100-OFFSET('Water Data'!$O$4,0,10*ROW('Water Data'!O128)),NA())))</f>
        <v>#N/A</v>
      </c>
      <c r="H134" s="85" t="e">
        <f ca="true">+IF(AND(ISTEXT(OFFSET('Water Data'!$L$2,0,10*ROW('Water Data'!O128))),BW134="Yes"),OFFSET('Water Data'!$O$6,0,10*ROW('Water Data'!O128)),IF(AND(ISTEXT(OFFSET('Water Data'!$L$2,0,10*ROW('Water Data'!O128))),BW134="No",ISNUMBER(OFFSET('Water Data'!$O$6,0,10*ROW('Water Data'!O128)))),CONCATENATE("[",ROUND(OFFSET('Water Data'!$N$6,0,10*ROW('Water Data'!O128)),0),"]"),IF(AND(ISTEXT(OFFSET('Water Data'!$L$2,0,10*ROW('Water Data'!O128))),BW134="",ISNUMBER(OFFSET('Water Data'!$O$6,0,10*ROW('Water Data'!O128)))),OFFSET('Water Data'!$O$6,0,10*ROW('Water Data'!O128)),NA())))</f>
        <v>#N/A</v>
      </c>
      <c r="I134" s="85" t="e">
        <f ca="true">+IF(AND(ISTEXT(OFFSET('Water Data'!$L$2,0,10*ROW('Water Data'!O128))),BX134="Yes"),OFFSET('Water Data'!$O$9,0,10*ROW('Water Data'!O128)),IF(AND(ISTEXT(OFFSET('Water Data'!$L$2,0,10*ROW('Water Data'!O128))),BX134="No",ISNUMBER(OFFSET('Water Data'!$O$9,0,10*ROW('Water Data'!O128)))),CONCATENATE("[",ROUND(OFFSET('Water Data'!$O$9,0,10*ROW('Water Data'!O128)),0),"]"),IF(AND(ISTEXT(OFFSET('Water Data'!$L$2,0,10*ROW('Water Data'!O128))),BX134="",ISNUMBER(OFFSET('Water Data'!$O$9,0,10*ROW('Water Data'!O128)))),OFFSET('Water Data'!$O$9,0,10*ROW('Water Data'!O128)),NA())))</f>
        <v>#N/A</v>
      </c>
      <c r="J134" s="85" t="e">
        <f ca="true">+IF(AND(ISTEXT(OFFSET('Water Data'!$L$2,0,10*ROW('Water Data'!P128))),BY134="Yes"),100-OFFSET('Water Data'!$P$4,0,10*ROW('Water Data'!P128)),IF(AND(ISTEXT(OFFSET('Water Data'!$L$2,0,10*ROW('Water Data'!P128))),BY134="No",ISNUMBER(OFFSET('Water Data'!$P$4,0,10*ROW('Water Data'!P128)))),CONCATENATE("[",ROUND(100-OFFSET('Water Data'!$P$4,0,10*ROW('Water Data'!P128)),0),"]"),IF(AND(ISTEXT(OFFSET('Water Data'!$L$2,0,10*ROW('Water Data'!P128))),BY134="",ISNUMBER(OFFSET('Water Data'!$P$4,0,10*ROW('Water Data'!P128)))),100-OFFSET('Water Data'!$P$4,0,10*ROW('Water Data'!P128)),NA())))</f>
        <v>#N/A</v>
      </c>
      <c r="K134" s="85" t="e">
        <f ca="true">+IF(AND(ISTEXT(OFFSET('Water Data'!$L$2,0,10*ROW('Water Data'!P128))),BZ134="Yes"),OFFSET('Water Data'!$P$6,0,10*ROW('Water Data'!P128)),IF(AND(ISTEXT(OFFSET('Water Data'!$L$2,0,10*ROW('Water Data'!P128))),BZ134="No",ISNUMBER(OFFSET('Water Data'!$P$6,0,10*ROW('Water Data'!P128)))),CONCATENATE("[",ROUND(OFFSET('Water Data'!$P$6,0,10*ROW('Water Data'!P128)),0),"]"),IF(AND(ISTEXT(OFFSET('Water Data'!$L$2,0,10*ROW('Water Data'!P128))),BZ134="",ISNUMBER(OFFSET('Water Data'!$P$6,0,10*ROW('Water Data'!P128)))),OFFSET('Water Data'!$P$6,0,10*ROW('Water Data'!P128)),NA())))</f>
        <v>#N/A</v>
      </c>
      <c r="L134" s="85" t="e">
        <f ca="true">+IF(AND(ISTEXT(OFFSET('Water Data'!$L$2,0,10*ROW('Water Data'!P128))),CA134="Yes"),OFFSET('Water Data'!$P$9,0,10*ROW('Water Data'!P128)),IF(AND(ISTEXT(OFFSET('Water Data'!$L$2,0,10*ROW('Water Data'!P128))),CA134="No",ISNUMBER(OFFSET('Water Data'!$P$9,0,10*ROW('Water Data'!P128)))),CONCATENATE("[",ROUND(OFFSET('Water Data'!$P$9,0,10*ROW('Water Data'!P128)),0),"]"),IF(AND(ISTEXT(OFFSET('Water Data'!$L$2,0,10*ROW('Water Data'!P128))),CA134="",ISNUMBER(OFFSET('Water Data'!$P$9,0,10*ROW('Water Data'!P128)))),OFFSET('Water Data'!$P$9,0,10*ROW('Water Data'!P128)),NA())))</f>
        <v>#N/A</v>
      </c>
      <c r="M134" s="85" t="e">
        <f ca="true">+IF(AND(ISTEXT(OFFSET('Water Data'!$L$2,0,10*ROW('Water Data'!Q128))),CB134="Yes"),100-OFFSET('Water Data'!$Q$4,0,10*ROW('Water Data'!Q128)),IF(AND(ISTEXT(OFFSET('Water Data'!$L$2,0,10*ROW('Water Data'!Q128))),CB134="No",ISNUMBER(OFFSET('Water Data'!$Q$4,0,10*ROW('Water Data'!Q128)))),CONCATENATE("[",ROUND(100-OFFSET('Water Data'!$Q$4,0,10*ROW('Water Data'!Q128)),0),"]"),IF(AND(ISTEXT(OFFSET('Water Data'!$L$2,0,10*ROW('Water Data'!Q128))),CB134="",ISNUMBER(OFFSET('Water Data'!$Q$4,0,10*ROW('Water Data'!Q128)))),100-OFFSET('Water Data'!$Q$4,0,10*ROW('Water Data'!Q128)),NA())))</f>
        <v>#N/A</v>
      </c>
      <c r="N134" s="85" t="e">
        <f ca="true">+IF(AND(ISTEXT(OFFSET('Water Data'!$L$2,0,10*ROW('Water Data'!Q128))),CC134="Yes"),OFFSET('Water Data'!$Q$6,0,10*ROW('Water Data'!Q128)),IF(AND(ISTEXT(OFFSET('Water Data'!$L$2,0,10*ROW('Water Data'!Q128))),CC134="No",ISNUMBER(OFFSET('Water Data'!$Q$6,0,10*ROW('Water Data'!Q128)))),CONCATENATE("[",ROUND(OFFSET('Water Data'!$Q$6,0,10*ROW('Water Data'!Q128)),0),"]"),IF(AND(ISTEXT(OFFSET('Water Data'!$L$2,0,10*ROW('Water Data'!Q128))),CC134="",ISNUMBER(OFFSET('Water Data'!$Q$6,0,10*ROW('Water Data'!Q128)))),OFFSET('Water Data'!$Q$6,0,10*ROW('Water Data'!Q128)),NA())))</f>
        <v>#N/A</v>
      </c>
      <c r="O134" s="85" t="e">
        <f ca="true">+IF(AND(ISTEXT(OFFSET('Water Data'!$L$2,0,10*ROW('Water Data'!Q128))),CD134="Yes"),OFFSET('Water Data'!$Q$9,0,10*ROW('Water Data'!Q128)),IF(AND(ISTEXT(OFFSET('Water Data'!$L$2,0,10*ROW('Water Data'!Q128))),CD134="No",ISNUMBER(OFFSET('Water Data'!$Q$9,0,10*ROW('Water Data'!Q128)))),CONCATENATE("[",ROUND(OFFSET('Water Data'!$Q$9,0,10*ROW('Water Data'!Q128)),0),"]"),IF(AND(ISTEXT(OFFSET('Water Data'!$L$2,0,10*ROW('Water Data'!Q128))),CD134="",ISNUMBER(OFFSET('Water Data'!$Q$9,0,10*ROW('Water Data'!Q128)))),OFFSET('Water Data'!$Q$9,0,10*ROW('Water Data'!Q128)),NA())))</f>
        <v>#N/A</v>
      </c>
      <c r="P134" s="85" t="e">
        <f ca="true">+IF(AND(ISTEXT(OFFSET('Water Data'!$L$2,0,10*ROW('Water Data'!R128))),CE134="Yes"),100-OFFSET('Water Data'!$R$4,0,10*ROW('Water Data'!R128)),IF(AND(ISTEXT(OFFSET('Water Data'!$L$2,0,10*ROW('Water Data'!R128))),CE134="No",ISNUMBER(OFFSET('Water Data'!$R$4,0,10*ROW('Water Data'!R128)))),CONCATENATE("[",ROUND(100-OFFSET('Water Data'!$R$4,0,10*ROW('Water Data'!R128)),0),"]"),IF(AND(ISTEXT(OFFSET('Water Data'!$L$2,0,10*ROW('Water Data'!R128))),CE134="",ISNUMBER(OFFSET('Water Data'!$R$4,0,10*ROW('Water Data'!R128)))),100-OFFSET('Water Data'!$R$4,0,10*ROW('Water Data'!R128)),NA())))</f>
        <v>#N/A</v>
      </c>
      <c r="Q134" s="85" t="e">
        <f ca="true">+IF(AND(ISTEXT(OFFSET('Water Data'!$L$2,0,10*ROW('Water Data'!R128))),CF134="Yes"),OFFSET('Water Data'!$R$6,0,10*ROW('Water Data'!R128)),IF(AND(ISTEXT(OFFSET('Water Data'!$L$2,0,10*ROW('Water Data'!R128))),CF134="No",ISNUMBER(OFFSET('Water Data'!$R$6,0,10*ROW('Water Data'!R128)))),CONCATENATE("[",ROUND(OFFSET('Water Data'!$R$6,0,10*ROW('Water Data'!R128)),0),"]"),IF(AND(ISTEXT(OFFSET('Water Data'!$L$2,0,10*ROW('Water Data'!R128))),CF134="",ISNUMBER(OFFSET('Water Data'!$R$6,0,10*ROW('Water Data'!R128)))),OFFSET('Water Data'!$R$6,0,10*ROW('Water Data'!R128)),NA())))</f>
        <v>#N/A</v>
      </c>
      <c r="R134" s="85" t="e">
        <f ca="true">+IF(AND(ISTEXT(OFFSET('Water Data'!$L$2,0,10*ROW('Water Data'!R128))),CG134="Yes"),OFFSET('Water Data'!$R$9,0,10*ROW('Water Data'!R128)),IF(AND(ISTEXT(OFFSET('Water Data'!$L$2,0,10*ROW('Water Data'!R128))),CG134="No",ISNUMBER(OFFSET('Water Data'!$R$9,0,10*ROW('Water Data'!R128)))),CONCATENATE("[",ROUND(OFFSET('Water Data'!$R$9,0,10*ROW('Water Data'!R128)),0),"]"),IF(AND(ISTEXT(OFFSET('Water Data'!$L$2,0,10*ROW('Water Data'!R128))),CG134="",ISNUMBER(OFFSET('Water Data'!$R$9,0,10*ROW('Water Data'!R128)))),OFFSET('Water Data'!$R$9,0,10*ROW('Water Data'!R128)),NA())))</f>
        <v>#N/A</v>
      </c>
      <c r="S134" s="85" t="e">
        <f ca="true">+IF(AND(ISTEXT(OFFSET('Water Data'!$L$2,0,10*ROW('Water Data'!S128))),CH134="Yes"),100-OFFSET('Water Data'!$S$4,0,10*ROW('Water Data'!S128)),IF(AND(ISTEXT(OFFSET('Water Data'!$L$2,0,10*ROW('Water Data'!S128))),CH134="No",ISNUMBER(OFFSET('Water Data'!$S$4,0,10*ROW('Water Data'!S128)))),CONCATENATE("[",ROUND(100-OFFSET('Water Data'!$S$4,0,10*ROW('Water Data'!S128)),0),"]"),IF(AND(ISTEXT(OFFSET('Water Data'!$L$2,0,10*ROW('Water Data'!S128))),CH134="",ISNUMBER(OFFSET('Water Data'!$S$4,0,10*ROW('Water Data'!S128)))),100-OFFSET('Water Data'!$S$4,0,10*ROW('Water Data'!S128)),NA())))</f>
        <v>#N/A</v>
      </c>
      <c r="T134" s="85" t="e">
        <f ca="true">+IF(AND(ISTEXT(OFFSET('Water Data'!$L$2,0,10*ROW('Water Data'!S128))),CI134="Yes"),OFFSET('Water Data'!$S$6,0,10*ROW('Water Data'!S128)),IF(AND(ISTEXT(OFFSET('Water Data'!$L$2,0,10*ROW('Water Data'!S128))),CI134="No",ISNUMBER(OFFSET('Water Data'!$S$6,0,10*ROW('Water Data'!S128)))),CONCATENATE("[",ROUND(OFFSET('Water Data'!$S$6,0,10*ROW('Water Data'!S128)),0),"]"),IF(AND(ISTEXT(OFFSET('Water Data'!$L$2,0,10*ROW('Water Data'!S128))),CI134="",ISNUMBER(OFFSET('Water Data'!$S$6,0,10*ROW('Water Data'!S128)))),OFFSET('Water Data'!$S$6,0,10*ROW('Water Data'!S128)),NA())))</f>
        <v>#N/A</v>
      </c>
      <c r="U134" s="85" t="e">
        <f ca="true">+IF(AND(ISTEXT(OFFSET('Water Data'!$L$2,0,10*ROW('Water Data'!S128))),CJ134="Yes"),OFFSET('Water Data'!$S$9,0,10*ROW('Water Data'!S128)),IF(AND(ISTEXT(OFFSET('Water Data'!$L$2,0,10*ROW('Water Data'!S128))),CJ134="No",ISNUMBER(OFFSET('Water Data'!$S$9,0,10*ROW('Water Data'!S128)))),CONCATENATE("[",ROUND(OFFSET('Water Data'!$S$9,0,10*ROW('Water Data'!S128)),0),"]"),IF(AND(ISTEXT(OFFSET('Water Data'!$L$2,0,10*ROW('Water Data'!S128))),CJ134="",ISNUMBER(OFFSET('Water Data'!$S$9,0,10*ROW('Water Data'!S128)))),OFFSET('Water Data'!$S$9,0,10*ROW('Water Data'!S128)),NA())))</f>
        <v>#N/A</v>
      </c>
      <c r="V134" s="86" t="e">
        <f ca="true">+IF(AND(ISTEXT(OFFSET('Sanitation Data'!$L$2,0,10*ROW('Sanitation Data'!N128))),CK134="Yes"),100-OFFSET('Sanitation Data'!$N$4,0,10*ROW('Sanitation Data'!N128)),IF(AND(ISTEXT(OFFSET('Sanitation Data'!$L$2,0,10*ROW('Sanitation Data'!N128))),CK134="No",ISNUMBER(OFFSET('Sanitation Data'!$N$4,0,10*ROW('Sanitation Data'!N128)))),CONCATENATE("[",ROUND(100-OFFSET('Sanitation Data'!$N$4,0,10*ROW('Sanitation Data'!N128)),0),"]"),IF(AND(ISTEXT(OFFSET('Sanitation Data'!$L$2,0,10*ROW('Sanitation Data'!N128))),CK134="",ISNUMBER(OFFSET('Sanitation Data'!$N$4,0,10*ROW('Sanitation Data'!N128)))),100-OFFSET('Sanitation Data'!$N$4,0,10*ROW('Sanitation Data'!N128)),NA())))</f>
        <v>#N/A</v>
      </c>
      <c r="W134" s="86" t="e">
        <f ca="true">+IF(AND(ISTEXT(OFFSET('Sanitation Data'!$L$2,0,10*ROW('Sanitation Data'!N128))),CL134="Yes"),OFFSET('Sanitation Data'!$N$6,0,10*ROW('Sanitation Data'!N128)),IF(AND(ISTEXT(OFFSET('Sanitation Data'!$L$2,0,10*ROW('Sanitation Data'!N128))),CL134="No",ISNUMBER(OFFSET('Sanitation Data'!$N$6,0,10*ROW('Sanitation Data'!N128)))),CONCATENATE("[",ROUND(OFFSET('Sanitation Data'!$N$6,0,10*ROW('Sanitation Data'!N128)),0),"]"),IF(AND(ISTEXT(OFFSET('Sanitation Data'!$L$2,0,10*ROW('Sanitation Data'!N128))),CL134="",ISNUMBER(OFFSET('Sanitation Data'!$N$6,0,10*ROW('Sanitation Data'!N128)))),OFFSET('Sanitation Data'!$N$6,0,10*ROW('Sanitation Data'!N128)),NA())))</f>
        <v>#N/A</v>
      </c>
      <c r="X134" s="86" t="e">
        <f ca="true">+IF(AND(ISTEXT(OFFSET('Sanitation Data'!$L$2,0,10*ROW('Sanitation Data'!N128))),CM134="Yes"),OFFSET('Sanitation Data'!$N$10,0,10*ROW('Sanitation Data'!N128)),IF(AND(ISTEXT(OFFSET('Sanitation Data'!$L$2,0,10*ROW('Sanitation Data'!N128))),CM134="No",ISNUMBER(OFFSET('Sanitation Data'!$N$10,0,10*ROW('Sanitation Data'!N128)))),CONCATENATE("[",ROUND(OFFSET('Sanitation Data'!$N$10,0,10*ROW('Sanitation Data'!N128)),0),"]"),IF(AND(ISTEXT(OFFSET('Sanitation Data'!$L$2,0,10*ROW('Sanitation Data'!N128))),CM134="",ISNUMBER(OFFSET('Sanitation Data'!$N$10,0,10*ROW('Sanitation Data'!N128)))),OFFSET('Sanitation Data'!$N$10,0,10*ROW('Sanitation Data'!N128)),NA())))</f>
        <v>#N/A</v>
      </c>
      <c r="Y134" s="86" t="e">
        <f ca="true">+IF(AND(ISTEXT(OFFSET('Sanitation Data'!$L$2,0,10*ROW('Sanitation Data'!N128))),CN134="Yes"),OFFSET('Sanitation Data'!$N$11,0,10*ROW('Sanitation Data'!N128)),IF(AND(ISTEXT(OFFSET('Sanitation Data'!$L$2,0,10*ROW('Sanitation Data'!N128))),CN134="No",ISNUMBER(OFFSET('Sanitation Data'!$N$11,0,10*ROW('Sanitation Data'!N128)))),CONCATENATE("[",ROUND(OFFSET('Sanitation Data'!$N$11,0,10*ROW('Sanitation Data'!N128)),0),"]"),IF(AND(ISTEXT(OFFSET('Sanitation Data'!$L$2,0,10*ROW('Sanitation Data'!N128))),CN134="",ISNUMBER(OFFSET('Sanitation Data'!$N$11,0,10*ROW('Sanitation Data'!N128)))),OFFSET('Sanitation Data'!$N$11,0,10*ROW('Sanitation Data'!N128)),NA())))</f>
        <v>#N/A</v>
      </c>
      <c r="Z134" s="86" t="e">
        <f ca="true">+IF(AND(ISTEXT(OFFSET('Sanitation Data'!$L$2,0,10*ROW('Sanitation Data'!N128))),CO134="Yes"),OFFSET('Sanitation Data'!$N$12,0,10*ROW('Sanitation Data'!N128)),IF(AND(ISTEXT(OFFSET('Sanitation Data'!$L$2,0,10*ROW('Sanitation Data'!N128))),CO134="No",ISNUMBER(OFFSET('Sanitation Data'!$N$12,0,10*ROW('Sanitation Data'!N128)))),CONCATENATE("[",ROUND(OFFSET('Sanitation Data'!$N$12,0,10*ROW('Sanitation Data'!N128)),0),"]"),IF(AND(ISTEXT(OFFSET('Sanitation Data'!$L$2,0,10*ROW('Sanitation Data'!N128))),CO134="",ISNUMBER(OFFSET('Sanitation Data'!$N$12,0,10*ROW('Sanitation Data'!N128)))),OFFSET('Sanitation Data'!$N$12,0,10*ROW('Sanitation Data'!N128)),NA())))</f>
        <v>#N/A</v>
      </c>
      <c r="AA134" s="86" t="e">
        <f ca="true">+IF(AND(ISTEXT(OFFSET('Sanitation Data'!$L$2,0,10*ROW('Sanitation Data'!O128))),CP134="Yes"),100-OFFSET('Sanitation Data'!$O$4,0,10*ROW('Sanitation Data'!O128)),IF(AND(ISTEXT(OFFSET('Sanitation Data'!$L$2,0,10*ROW('Sanitation Data'!O128))),CP134="No",ISNUMBER(OFFSET('Sanitation Data'!$O$4,0,10*ROW('Sanitation Data'!O128)))),CONCATENATE("[",ROUND(100-OFFSET('Sanitation Data'!$O$4,0,10*ROW('Sanitation Data'!O128)),0),"]"),IF(AND(ISTEXT(OFFSET('Sanitation Data'!$L$2,0,10*ROW('Sanitation Data'!O128))),CP134="",ISNUMBER(OFFSET('Sanitation Data'!$O$4,0,10*ROW('Sanitation Data'!O128)))),100-OFFSET('Sanitation Data'!$O$4,0,10*ROW('Sanitation Data'!O128)),NA())))</f>
        <v>#N/A</v>
      </c>
      <c r="AB134" s="86" t="e">
        <f ca="true">+IF(AND(ISTEXT(OFFSET('Sanitation Data'!$L$2,0,10*ROW('Sanitation Data'!O128))),CQ134="Yes"),OFFSET('Sanitation Data'!$O$6,0,10*ROW('Sanitation Data'!R128)),IF(AND(ISTEXT(OFFSET('Sanitation Data'!$L$2,0,10*ROW('Sanitation Data'!O128))),CQ134="No",ISNUMBER(OFFSET('Sanitation Data'!$O$6,0,10*ROW('Sanitation Data'!O128)))),CONCATENATE("[",ROUND(OFFSET('Sanitation Data'!$O$6,0,10*ROW('Sanitation Data'!O128)),0),"]"),IF(AND(ISTEXT(OFFSET('Sanitation Data'!$L$2,0,10*ROW('Sanitation Data'!O128))),CQ134="",ISNUMBER(OFFSET('Sanitation Data'!$O$6,0,10*ROW('Sanitation Data'!O128)))),OFFSET('Sanitation Data'!$O$6,0,10*ROW('Sanitation Data'!O128)),NA())))</f>
        <v>#N/A</v>
      </c>
      <c r="AC134" s="86" t="e">
        <f ca="true">+IF(AND(ISTEXT(OFFSET('Sanitation Data'!$L$2,0,10*ROW('Sanitation Data'!O128))),CR134="Yes"),OFFSET('Sanitation Data'!$O$10,0,10*ROW('Sanitation Data'!O128)),IF(AND(ISTEXT(OFFSET('Sanitation Data'!$L$2,0,10*ROW('Sanitation Data'!O128))),CR134="No",ISNUMBER(OFFSET('Sanitation Data'!$O$10,0,10*ROW('Sanitation Data'!O128)))),CONCATENATE("[",ROUND(OFFSET('Sanitation Data'!$O$10,0,10*ROW('Sanitation Data'!O128)),0),"]"),IF(AND(ISTEXT(OFFSET('Sanitation Data'!$L$2,0,10*ROW('Sanitation Data'!O128))),CR134="",ISNUMBER(OFFSET('Sanitation Data'!$O$10,0,10*ROW('Sanitation Data'!O128)))),OFFSET('Sanitation Data'!$O$10,0,10*ROW('Sanitation Data'!O128)),NA())))</f>
        <v>#N/A</v>
      </c>
      <c r="AD134" s="86" t="e">
        <f ca="true">+IF(AND(ISTEXT(OFFSET('Sanitation Data'!$L$2,0,10*ROW('Sanitation Data'!O128))),CS134="Yes"),OFFSET('Sanitation Data'!$O$11,0,10*ROW('Sanitation Data'!O128)),IF(AND(ISTEXT(OFFSET('Sanitation Data'!$L$2,0,10*ROW('Sanitation Data'!O128))),CS134="No",ISNUMBER(OFFSET('Sanitation Data'!$O$11,0,10*ROW('Sanitation Data'!O128)))),CONCATENATE("[",ROUND(OFFSET('Sanitation Data'!$O$11,0,10*ROW('Sanitation Data'!O128)),0),"]"),IF(AND(ISTEXT(OFFSET('Sanitation Data'!$L$2,0,10*ROW('Sanitation Data'!O128))),CS134="",ISNUMBER(OFFSET('Sanitation Data'!$O$11,0,10*ROW('Sanitation Data'!O128)))),OFFSET('Sanitation Data'!$O$11,0,10*ROW('Sanitation Data'!O128)),NA())))</f>
        <v>#N/A</v>
      </c>
      <c r="AE134" s="86" t="e">
        <f ca="true">+IF(AND(ISTEXT(OFFSET('Sanitation Data'!$L$2,0,10*ROW('Sanitation Data'!O128))),CT134="Yes"),OFFSET('Sanitation Data'!$O$12,0,10*ROW('Sanitation Data'!O128)),IF(AND(ISTEXT(OFFSET('Sanitation Data'!$L$2,0,10*ROW('Sanitation Data'!O128))),CT134="No",ISNUMBER(OFFSET('Sanitation Data'!$O$12,0,10*ROW('Sanitation Data'!O128)))),CONCATENATE("[",ROUND(OFFSET('Sanitation Data'!$O$12,0,10*ROW('Sanitation Data'!O128)),0),"]"),IF(AND(ISTEXT(OFFSET('Sanitation Data'!$L$2,0,10*ROW('Sanitation Data'!O128))),CT134="",ISNUMBER(OFFSET('Sanitation Data'!$O$12,0,10*ROW('Sanitation Data'!O128)))),OFFSET('Sanitation Data'!$O$12,0,10*ROW('Sanitation Data'!O128)),NA())))</f>
        <v>#N/A</v>
      </c>
      <c r="AF134" s="86" t="e">
        <f ca="true">+IF(AND(ISTEXT(OFFSET('Sanitation Data'!$L$2,0,10*ROW('Sanitation Data'!P128))),CU134="Yes"),100-OFFSET('Sanitation Data'!$P$4,0,10*ROW('Sanitation Data'!P128)),IF(AND(ISTEXT(OFFSET('Sanitation Data'!$L$2,0,10*ROW('Sanitation Data'!P128))),CU134="No",ISNUMBER(OFFSET('Sanitation Data'!$P$4,0,10*ROW('Sanitation Data'!P128)))),CONCATENATE("[",ROUND(100-OFFSET('Sanitation Data'!$P$4,0,10*ROW('Sanitation Data'!P128)),0),"]"),IF(AND(ISTEXT(OFFSET('Sanitation Data'!$L$2,0,10*ROW('Sanitation Data'!P128))),CU134="",ISNUMBER(OFFSET('Sanitation Data'!$P$4,0,10*ROW('Sanitation Data'!P128)))),100-OFFSET('Sanitation Data'!$P$4,0,10*ROW('Sanitation Data'!P128)),NA())))</f>
        <v>#N/A</v>
      </c>
      <c r="AG134" s="86" t="e">
        <f ca="true">+IF(AND(ISTEXT(OFFSET('Sanitation Data'!$L$2,0,10*ROW('Sanitation Data'!P128))),CV134="Yes"),OFFSET('Sanitation Data'!$P$6,0,10*ROW('Sanitation Data'!P128)),IF(AND(ISTEXT(OFFSET('Sanitation Data'!$L$2,0,10*ROW('Sanitation Data'!P128))),CV134="No",ISNUMBER(OFFSET('Sanitation Data'!$P$6,0,10*ROW('Sanitation Data'!P128)))),CONCATENATE("[",ROUND(OFFSET('Sanitation Data'!$P$6,0,10*ROW('Sanitation Data'!P128)),0),"]"),IF(AND(ISTEXT(OFFSET('Sanitation Data'!$L$2,0,10*ROW('Sanitation Data'!P128))),CV134="",ISNUMBER(OFFSET('Sanitation Data'!$P$6,0,10*ROW('Sanitation Data'!P128)))),OFFSET('Sanitation Data'!$P$6,0,10*ROW('Sanitation Data'!P128)),NA())))</f>
        <v>#N/A</v>
      </c>
      <c r="AH134" s="86" t="e">
        <f ca="true">+IF(AND(ISTEXT(OFFSET('Sanitation Data'!$L$2,0,10*ROW('Sanitation Data'!P128))),CW134="Yes"),OFFSET('Sanitation Data'!$P$10,0,10*ROW('Sanitation Data'!P128)),IF(AND(ISTEXT(OFFSET('Sanitation Data'!$L$2,0,10*ROW('Sanitation Data'!P128))),CW134="No",ISNUMBER(OFFSET('Sanitation Data'!$P$10,0,10*ROW('Sanitation Data'!P128)))),CONCATENATE("[",ROUND(OFFSET('Sanitation Data'!$P$10,0,10*ROW('Sanitation Data'!P128)),0),"]"),IF(AND(ISTEXT(OFFSET('Sanitation Data'!$L$2,0,10*ROW('Sanitation Data'!P128))),CW134="",ISNUMBER(OFFSET('Sanitation Data'!$P$10,0,10*ROW('Sanitation Data'!P128)))),OFFSET('Sanitation Data'!$P$10,0,10*ROW('Sanitation Data'!P128)),NA())))</f>
        <v>#N/A</v>
      </c>
      <c r="AI134" s="86" t="e">
        <f ca="true">+IF(AND(ISTEXT(OFFSET('Sanitation Data'!$L$2,0,10*ROW('Sanitation Data'!P128))),CX134="Yes"),OFFSET('Sanitation Data'!$P$11,0,10*ROW('Sanitation Data'!P128)),IF(AND(ISTEXT(OFFSET('Sanitation Data'!$L$2,0,10*ROW('Sanitation Data'!P128))),CX134="No",ISNUMBER(OFFSET('Sanitation Data'!$P$11,0,10*ROW('Sanitation Data'!P128)))),CONCATENATE("[",ROUND(OFFSET('Sanitation Data'!$P$11,0,10*ROW('Sanitation Data'!P128)),0),"]"),IF(AND(ISTEXT(OFFSET('Sanitation Data'!$L$2,0,10*ROW('Sanitation Data'!P128))),CX134="",ISNUMBER(OFFSET('Sanitation Data'!$P$11,0,10*ROW('Sanitation Data'!P128)))),OFFSET('Sanitation Data'!$P$11,0,10*ROW('Sanitation Data'!P128)),NA())))</f>
        <v>#N/A</v>
      </c>
      <c r="AJ134" s="86" t="e">
        <f ca="true">+IF(AND(ISTEXT(OFFSET('Sanitation Data'!$L$2,0,10*ROW('Sanitation Data'!P128))),CY134="Yes"),OFFSET('Sanitation Data'!$P$12,0,10*ROW('Sanitation Data'!P128)),IF(AND(ISTEXT(OFFSET('Sanitation Data'!$L$2,0,10*ROW('Sanitation Data'!P128))),CY134="No",ISNUMBER(OFFSET('Sanitation Data'!$P$12,0,10*ROW('Sanitation Data'!P128)))),CONCATENATE("[",ROUND(OFFSET('Sanitation Data'!$P$12,0,10*ROW('Sanitation Data'!P128)),0),"]"),IF(AND(ISTEXT(OFFSET('Sanitation Data'!$L$2,0,10*ROW('Sanitation Data'!P128))),CY134="",ISNUMBER(OFFSET('Sanitation Data'!$P$12,0,10*ROW('Sanitation Data'!P128)))),OFFSET('Sanitation Data'!$P$12,0,10*ROW('Sanitation Data'!P128)),NA())))</f>
        <v>#N/A</v>
      </c>
      <c r="AK134" s="86" t="e">
        <f ca="true">+IF(AND(ISTEXT(OFFSET('Sanitation Data'!$L$2,0,10*ROW('Sanitation Data'!Q128))),CZ134="Yes"),100-OFFSET('Sanitation Data'!$Q$4,0,10*ROW('Sanitation Data'!Q128)),IF(AND(ISTEXT(OFFSET('Sanitation Data'!$L$2,0,10*ROW('Sanitation Data'!Q128))),CZ134="No",ISNUMBER(OFFSET('Sanitation Data'!$Q$4,0,10*ROW('Sanitation Data'!Q128)))),CONCATENATE("[",ROUND(100-OFFSET('Sanitation Data'!$Q$4,0,10*ROW('Sanitation Data'!Q128)),0),"]"),IF(AND(ISTEXT(OFFSET('Sanitation Data'!$L$2,0,10*ROW('Sanitation Data'!Q128))),CZ134="",ISNUMBER(OFFSET('Sanitation Data'!$Q$4,0,10*ROW('Sanitation Data'!Q128)))),100-OFFSET('Sanitation Data'!$Q$4,0,10*ROW('Sanitation Data'!Q128)),NA())))</f>
        <v>#N/A</v>
      </c>
      <c r="AL134" s="86" t="e">
        <f ca="true">+IF(AND(ISTEXT(OFFSET('Sanitation Data'!$L$2,0,10*ROW('Sanitation Data'!Q128))),DA134="Yes"),OFFSET('Sanitation Data'!$Q$6,0,10*ROW('Sanitation Data'!Q128)),IF(AND(ISTEXT(OFFSET('Sanitation Data'!$L$2,0,10*ROW('Sanitation Data'!Q128))),DA134="No",ISNUMBER(OFFSET('Sanitation Data'!$Q$6,0,10*ROW('Sanitation Data'!Q128)))),CONCATENATE("[",ROUND(OFFSET('Sanitation Data'!$Q$6,0,10*ROW('Sanitation Data'!Q128)),0),"]"),IF(AND(ISTEXT(OFFSET('Sanitation Data'!$L$2,0,10*ROW('Sanitation Data'!Q128))),DA134="",ISNUMBER(OFFSET('Sanitation Data'!$Q$6,0,10*ROW('Sanitation Data'!Q128)))),OFFSET('Sanitation Data'!$Q$6,0,10*ROW('Sanitation Data'!Q128)),NA())))</f>
        <v>#N/A</v>
      </c>
      <c r="AM134" s="86" t="e">
        <f ca="true">+IF(AND(ISTEXT(OFFSET('Sanitation Data'!$L$2,0,10*ROW('Sanitation Data'!Q128))),DB134="Yes"),OFFSET('Sanitation Data'!$Q$10,0,10*ROW('Sanitation Data'!Q128)),IF(AND(ISTEXT(OFFSET('Sanitation Data'!$L$2,0,10*ROW('Sanitation Data'!Q128))),DB134="No",ISNUMBER(OFFSET('Sanitation Data'!$Q$10,0,10*ROW('Sanitation Data'!Q128)))),CONCATENATE("[",ROUND(OFFSET('Sanitation Data'!$Q$10,0,10*ROW('Sanitation Data'!Q128)),0),"]"),IF(AND(ISTEXT(OFFSET('Sanitation Data'!$L$2,0,10*ROW('Sanitation Data'!Q128))),DB134="",ISNUMBER(OFFSET('Sanitation Data'!$Q$10,0,10*ROW('Sanitation Data'!Q128)))),OFFSET('Sanitation Data'!$Q$10,0,10*ROW('Sanitation Data'!Q128)),NA())))</f>
        <v>#N/A</v>
      </c>
      <c r="AN134" s="86" t="e">
        <f ca="true">+IF(AND(ISTEXT(OFFSET('Sanitation Data'!$L$2,0,10*ROW('Sanitation Data'!Q128))),DC134="Yes"),OFFSET('Sanitation Data'!$Q$11,0,10*ROW('Sanitation Data'!Q128)),IF(AND(ISTEXT(OFFSET('Sanitation Data'!$L$2,0,10*ROW('Sanitation Data'!Q128))),DC134="No",ISNUMBER(OFFSET('Sanitation Data'!$Q$11,0,10*ROW('Sanitation Data'!Q128)))),CONCATENATE("[",ROUND(OFFSET('Sanitation Data'!$Q$11,0,10*ROW('Sanitation Data'!Q128)),0),"]"),IF(AND(ISTEXT(OFFSET('Sanitation Data'!$L$2,0,10*ROW('Sanitation Data'!Q128))),DC134="",ISNUMBER(OFFSET('Sanitation Data'!$Q$11,0,10*ROW('Sanitation Data'!Q128)))),OFFSET('Sanitation Data'!$Q$11,0,10*ROW('Sanitation Data'!Q128)),NA())))</f>
        <v>#N/A</v>
      </c>
      <c r="AO134" s="86" t="e">
        <f ca="true">+IF(AND(ISTEXT(OFFSET('Sanitation Data'!$L$2,0,10*ROW('Sanitation Data'!Q128))),DD134="Yes"),OFFSET('Sanitation Data'!$Q$12,0,10*ROW('Sanitation Data'!Q128)),IF(AND(ISTEXT(OFFSET('Sanitation Data'!$L$2,0,10*ROW('Sanitation Data'!Q128))),DD134="No",ISNUMBER(OFFSET('Sanitation Data'!$Q$12,0,10*ROW('Sanitation Data'!Q128)))),CONCATENATE("[",ROUND(OFFSET('Sanitation Data'!$Q$12,0,10*ROW('Sanitation Data'!Q128)),0),"]"),IF(AND(ISTEXT(OFFSET('Sanitation Data'!$L$2,0,10*ROW('Sanitation Data'!Q128))),DD134="",ISNUMBER(OFFSET('Sanitation Data'!$Q$12,0,10*ROW('Sanitation Data'!Q128)))),OFFSET('Sanitation Data'!$Q$12,0,10*ROW('Sanitation Data'!Q128)),NA())))</f>
        <v>#N/A</v>
      </c>
      <c r="AP134" s="86" t="e">
        <f ca="true">+IF(AND(ISTEXT(OFFSET('Sanitation Data'!$L$2,0,10*ROW('Sanitation Data'!R128))),DE134="Yes"),100-OFFSET('Sanitation Data'!$R$4,0,10*ROW('Sanitation Data'!R128)),IF(AND(ISTEXT(OFFSET('Sanitation Data'!$L$2,0,10*ROW('Sanitation Data'!R128))),DE134="No",ISNUMBER(OFFSET('Sanitation Data'!$R$4,0,10*ROW('Sanitation Data'!R128)))),CONCATENATE("[",ROUND(100-OFFSET('Sanitation Data'!$R$4,0,10*ROW('Sanitation Data'!R128)),0),"]"),IF(AND(ISTEXT(OFFSET('Sanitation Data'!$L$2,0,10*ROW('Sanitation Data'!R128))),DE134="",ISNUMBER(OFFSET('Sanitation Data'!$R$4,0,10*ROW('Sanitation Data'!R128)))),100-OFFSET('Sanitation Data'!$R$4,0,10*ROW('Sanitation Data'!R128)),NA())))</f>
        <v>#N/A</v>
      </c>
      <c r="AQ134" s="86" t="e">
        <f ca="true">+IF(AND(ISTEXT(OFFSET('Sanitation Data'!$L$2,0,10*ROW('Sanitation Data'!R128))),DF134="Yes"),OFFSET('Sanitation Data'!$R$6,0,10*ROW('Sanitation Data'!R128)),IF(AND(ISTEXT(OFFSET('Sanitation Data'!$L$2,0,10*ROW('Sanitation Data'!R128))),DF134="No",ISNUMBER(OFFSET('Sanitation Data'!$R$6,0,10*ROW('Sanitation Data'!R128)))),CONCATENATE("[",ROUND(OFFSET('Sanitation Data'!$R$6,0,10*ROW('Sanitation Data'!R128)),0),"]"),IF(AND(ISTEXT(OFFSET('Sanitation Data'!$L$2,0,10*ROW('Sanitation Data'!R128))),DF134="",ISNUMBER(OFFSET('Sanitation Data'!$R$6,0,10*ROW('Sanitation Data'!R128)))),OFFSET('Sanitation Data'!$R$6,0,10*ROW('Sanitation Data'!R128)),NA())))</f>
        <v>#N/A</v>
      </c>
      <c r="AR134" s="86" t="e">
        <f ca="true">+IF(AND(ISTEXT(OFFSET('Sanitation Data'!$L$2,0,10*ROW('Sanitation Data'!R128))),DG134="Yes"),OFFSET('Sanitation Data'!$R$10,0,10*ROW('Sanitation Data'!R128)),IF(AND(ISTEXT(OFFSET('Sanitation Data'!$L$2,0,10*ROW('Sanitation Data'!R128))),DG134="No",ISNUMBER(OFFSET('Sanitation Data'!$R$10,0,10*ROW('Sanitation Data'!R128)))),CONCATENATE("[",ROUND(OFFSET('Sanitation Data'!$R$10,0,10*ROW('Sanitation Data'!R128)),0),"]"),IF(AND(ISTEXT(OFFSET('Sanitation Data'!$L$2,0,10*ROW('Sanitation Data'!R128))),DG134="",ISNUMBER(OFFSET('Sanitation Data'!$R$10,0,10*ROW('Sanitation Data'!R128)))),OFFSET('Sanitation Data'!$R$10,0,10*ROW('Sanitation Data'!R128)),NA())))</f>
        <v>#N/A</v>
      </c>
      <c r="AS134" s="86" t="e">
        <f ca="true">+IF(AND(ISTEXT(OFFSET('Sanitation Data'!$L$2,0,10*ROW('Sanitation Data'!R128))),DH134="Yes"),OFFSET('Sanitation Data'!$R$11,0,10*ROW('Sanitation Data'!R128)),IF(AND(ISTEXT(OFFSET('Sanitation Data'!$L$2,0,10*ROW('Sanitation Data'!R128))),DH134="No",ISNUMBER(OFFSET('Sanitation Data'!$R$11,0,10*ROW('Sanitation Data'!R128)))),CONCATENATE("[",ROUND(OFFSET('Sanitation Data'!$R$11,0,10*ROW('Sanitation Data'!R128)),0),"]"),IF(AND(ISTEXT(OFFSET('Sanitation Data'!$L$2,0,10*ROW('Sanitation Data'!R128))),DH134="",ISNUMBER(OFFSET('Sanitation Data'!$R$11,0,10*ROW('Sanitation Data'!R128)))),OFFSET('Sanitation Data'!$R$11,0,10*ROW('Sanitation Data'!R128)),NA())))</f>
        <v>#N/A</v>
      </c>
      <c r="AT134" s="86" t="e">
        <f ca="true">+IF(AND(ISTEXT(OFFSET('Sanitation Data'!$L$2,0,10*ROW('Sanitation Data'!R128))),DI134="Yes"),OFFSET('Sanitation Data'!$R$12,0,10*ROW('Sanitation Data'!R128)),IF(AND(ISTEXT(OFFSET('Sanitation Data'!$L$2,0,10*ROW('Sanitation Data'!R128))),DI134="No",ISNUMBER(OFFSET('Sanitation Data'!$R$12,0,10*ROW('Sanitation Data'!R128)))),CONCATENATE("[",ROUND(OFFSET('Sanitation Data'!$R$12,0,10*ROW('Sanitation Data'!R128)),0),"]"),IF(AND(ISTEXT(OFFSET('Sanitation Data'!$L$2,0,10*ROW('Sanitation Data'!R128))),DI134="",ISNUMBER(OFFSET('Sanitation Data'!$R$12,0,10*ROW('Sanitation Data'!R128)))),OFFSET('Sanitation Data'!$R$12,0,10*ROW('Sanitation Data'!R128)),NA())))</f>
        <v>#N/A</v>
      </c>
      <c r="AU134" s="86" t="e">
        <f ca="true">+IF(AND(ISTEXT(OFFSET('Sanitation Data'!$L$2,0,10*ROW('Sanitation Data'!S128))),DJ134="Yes"),100-OFFSET('Sanitation Data'!$S$4,0,10*ROW('Sanitation Data'!S128)),IF(AND(ISTEXT(OFFSET('Sanitation Data'!$L$2,0,10*ROW('Sanitation Data'!S128))),DJ134="No",ISNUMBER(OFFSET('Sanitation Data'!$S$4,0,10*ROW('Sanitation Data'!S128)))),CONCATENATE("[",ROUND(100-OFFSET('Sanitation Data'!$S$4,0,10*ROW('Sanitation Data'!S128)),0),"]"),IF(AND(ISTEXT(OFFSET('Sanitation Data'!$L$2,0,10*ROW('Sanitation Data'!S128))),DJ134="",ISNUMBER(OFFSET('Sanitation Data'!$S$4,0,10*ROW('Sanitation Data'!S128)))),100-OFFSET('Sanitation Data'!$S$4,0,10*ROW('Sanitation Data'!S128)),NA())))</f>
        <v>#N/A</v>
      </c>
      <c r="AV134" s="86" t="e">
        <f ca="true">+IF(AND(ISTEXT(OFFSET('Sanitation Data'!$L$2,0,10*ROW('Sanitation Data'!S128))),DK134="Yes"),OFFSET('Sanitation Data'!$S$6,0,10*ROW('Sanitation Data'!S128)),IF(AND(ISTEXT(OFFSET('Sanitation Data'!$L$2,0,10*ROW('Sanitation Data'!S128))),DK134="No",ISNUMBER(OFFSET('Sanitation Data'!$S$6,0,10*ROW('Sanitation Data'!S128)))),CONCATENATE("[",ROUND(OFFSET('Sanitation Data'!$S$6,0,10*ROW('Sanitation Data'!S128)),0),"]"),IF(AND(ISTEXT(OFFSET('Sanitation Data'!$L$2,0,10*ROW('Sanitation Data'!S128))),DK134="",ISNUMBER(OFFSET('Sanitation Data'!$S$6,0,10*ROW('Sanitation Data'!S128)))),OFFSET('Sanitation Data'!$S$6,0,10*ROW('Sanitation Data'!S128)),NA())))</f>
        <v>#N/A</v>
      </c>
      <c r="AW134" s="86" t="e">
        <f ca="true">+IF(AND(ISTEXT(OFFSET('Sanitation Data'!$L$2,0,10*ROW('Sanitation Data'!S128))),DL134="Yes"),OFFSET('Sanitation Data'!$S$10,0,10*ROW('Sanitation Data'!S128)),IF(AND(ISTEXT(OFFSET('Sanitation Data'!$L$2,0,10*ROW('Sanitation Data'!S128))),DL134="No",ISNUMBER(OFFSET('Sanitation Data'!$S$10,0,10*ROW('Sanitation Data'!S128)))),CONCATENATE("[",ROUND(OFFSET('Sanitation Data'!$S$10,0,10*ROW('Sanitation Data'!S128)),0),"]"),IF(AND(ISTEXT(OFFSET('Sanitation Data'!$L$2,0,10*ROW('Sanitation Data'!S128))),DL134="",ISNUMBER(OFFSET('Sanitation Data'!$S$10,0,10*ROW('Sanitation Data'!S128)))),OFFSET('Sanitation Data'!$S$10,0,10*ROW('Sanitation Data'!S128)),NA())))</f>
        <v>#N/A</v>
      </c>
      <c r="AX134" s="86" t="e">
        <f ca="true">+IF(AND(ISTEXT(OFFSET('Sanitation Data'!$L$2,0,10*ROW('Sanitation Data'!S128))),DM134="Yes"),OFFSET('Sanitation Data'!$S$11,0,10*ROW('Sanitation Data'!S128)),IF(AND(ISTEXT(OFFSET('Sanitation Data'!$L$2,0,10*ROW('Sanitation Data'!S128))),DM134="No",ISNUMBER(OFFSET('Sanitation Data'!$S$11,0,10*ROW('Sanitation Data'!S128)))),CONCATENATE("[",ROUND(OFFSET('Sanitation Data'!$S$11,0,10*ROW('Sanitation Data'!S128)),0),"]"),IF(AND(ISTEXT(OFFSET('Sanitation Data'!$L$2,0,10*ROW('Sanitation Data'!S128))),DM134="",ISNUMBER(OFFSET('Sanitation Data'!$S$11,0,10*ROW('Sanitation Data'!S128)))),OFFSET('Sanitation Data'!$S$11,0,10*ROW('Sanitation Data'!S128)),NA())))</f>
        <v>#N/A</v>
      </c>
      <c r="AY134" s="86" t="e">
        <f ca="true">+IF(AND(ISTEXT(OFFSET('Sanitation Data'!$L$2,0,10*ROW('Sanitation Data'!S128))),DN134="Yes"),OFFSET('Sanitation Data'!$S$12,0,10*ROW('Sanitation Data'!S128)),IF(AND(ISTEXT(OFFSET('Sanitation Data'!$L$2,0,10*ROW('Sanitation Data'!S128))),DN134="No",ISNUMBER(OFFSET('Sanitation Data'!$S$12,0,10*ROW('Sanitation Data'!S128)))),CONCATENATE("[",ROUND(OFFSET('Sanitation Data'!$S$12,0,10*ROW('Sanitation Data'!S128)),0),"]"),IF(AND(ISTEXT(OFFSET('Sanitation Data'!$L$2,0,10*ROW('Sanitation Data'!S128))),DN134="",ISNUMBER(OFFSET('Sanitation Data'!$S$12,0,10*ROW('Sanitation Data'!S128)))),OFFSET('Sanitation Data'!$S$12,0,10*ROW('Sanitation Data'!S128)),NA())))</f>
        <v>#N/A</v>
      </c>
      <c r="AZ134" s="87" t="e">
        <f ca="true">+IF(AND(ISTEXT(OFFSET('Hygiene Data'!$L$2,0,10*ROW('Hygiene Data'!N128))),DO134="Yes"),OFFSET('Hygiene Data'!$N$5,0,10*ROW('Hygiene Data'!N128)),IF(AND(ISTEXT(OFFSET('Hygiene Data'!$L$2,0,10*ROW('Hygiene Data'!N128))),DO134="No",ISNUMBER(OFFSET('Hygiene Data'!$N$5,0,10*ROW('Hygiene Data'!N128)))),CONCATENATE("[",ROUND(OFFSET('Hygiene Data'!$N$5,0,10*ROW('Hygiene Data'!N128)),0),"]"),IF(AND(ISTEXT(OFFSET('Hygiene Data'!$L$2,0,10*ROW('Hygiene Data'!N128))),DO134="",ISNUMBER(OFFSET('Hygiene Data'!$N$5,0,10*ROW('Hygiene Data'!N128)))),OFFSET('Hygiene Data'!$N$5,0,10*ROW('Hygiene Data'!N128)),NA())))</f>
        <v>#N/A</v>
      </c>
      <c r="BA134" s="87" t="e">
        <f ca="true">+IF(AND(ISTEXT(OFFSET('Hygiene Data'!$L$2,0,10*ROW('Hygiene Data'!N128))),DP134="Yes"),OFFSET('Hygiene Data'!$N$7,0,10*ROW('Hygiene Data'!N128)),IF(AND(ISTEXT(OFFSET('Hygiene Data'!$L$2,0,10*ROW('Hygiene Data'!N128))),DP134="No",ISNUMBER(OFFSET('Hygiene Data'!$N$7,0,10*ROW('Hygiene Data'!N128)))),CONCATENATE("[",ROUND(OFFSET('Hygiene Data'!$N$7,0,10*ROW('Hygiene Data'!N128)),0),"]"),IF(AND(ISTEXT(OFFSET('Hygiene Data'!$L$2,0,10*ROW('Hygiene Data'!N128))),DP134="",ISNUMBER(OFFSET('Hygiene Data'!$N$7,0,10*ROW('Hygiene Data'!N128)))),OFFSET('Hygiene Data'!$N$7,0,10*ROW('Hygiene Data'!N128)),NA())))</f>
        <v>#N/A</v>
      </c>
      <c r="BB134" s="87" t="e">
        <f ca="true">+IF(AND(ISTEXT(OFFSET('Hygiene Data'!$L$2,0,10*ROW('Hygiene Data'!N128))),DQ134="Yes"),OFFSET('Hygiene Data'!$N$9,0,10*ROW('Hygiene Data'!N128)),IF(AND(ISTEXT(OFFSET('Hygiene Data'!$L$2,0,10*ROW('Hygiene Data'!N128))),DQ134="No",ISNUMBER(OFFSET('Hygiene Data'!$N$9,0,10*ROW('Hygiene Data'!N128)))),CONCATENATE("[",ROUND(OFFSET('Hygiene Data'!$N$9,0,10*ROW('Hygiene Data'!N128)),0),"]"),IF(AND(ISTEXT(OFFSET('Hygiene Data'!$L$2,0,10*ROW('Hygiene Data'!N128))),DQ134="",ISNUMBER(OFFSET('Hygiene Data'!$N$9,0,10*ROW('Hygiene Data'!N128)))),OFFSET('Hygiene Data'!$N$9,0,10*ROW('Hygiene Data'!N128)),NA())))</f>
        <v>#N/A</v>
      </c>
      <c r="BC134" s="87" t="e">
        <f ca="true">+IF(AND(ISTEXT(OFFSET('Hygiene Data'!$L$2,0,10*ROW('Hygiene Data'!O128))),DR134="Yes"),OFFSET('Hygiene Data'!$O$5,0,10*ROW('Hygiene Data'!O128)),IF(AND(ISTEXT(OFFSET('Hygiene Data'!$L$2,0,10*ROW('Hygiene Data'!O128))),DR134="No",ISNUMBER(OFFSET('Hygiene Data'!$O$5,0,10*ROW('Hygiene Data'!O128)))),CONCATENATE("[",ROUND(OFFSET('Hygiene Data'!$O$5,0,10*ROW('Hygiene Data'!O128)),0),"]"),IF(AND(ISTEXT(OFFSET('Hygiene Data'!$L$2,0,10*ROW('Hygiene Data'!O128))),DR134="",ISNUMBER(OFFSET('Hygiene Data'!$O$5,0,10*ROW('Hygiene Data'!O128)))),OFFSET('Hygiene Data'!$O$5,0,10*ROW('Hygiene Data'!O128)),NA())))</f>
        <v>#N/A</v>
      </c>
      <c r="BD134" s="87" t="e">
        <f ca="true">+IF(AND(ISTEXT(OFFSET('Hygiene Data'!$L$2,0,10*ROW('Hygiene Data'!O128))),DS134="Yes"),OFFSET('Hygiene Data'!$O$7,0,10*ROW('Hygiene Data'!O128)),IF(AND(ISTEXT(OFFSET('Hygiene Data'!$L$2,0,10*ROW('Hygiene Data'!O128))),DS134="No",ISNUMBER(OFFSET('Hygiene Data'!$O$7,0,10*ROW('Hygiene Data'!O128)))),CONCATENATE("[",ROUND(OFFSET('Hygiene Data'!$O$7,0,10*ROW('Hygiene Data'!O128)),0),"]"),IF(AND(ISTEXT(OFFSET('Hygiene Data'!$L$2,0,10*ROW('Hygiene Data'!O128))),DS134="",ISNUMBER(OFFSET('Hygiene Data'!$O$7,0,10*ROW('Hygiene Data'!O128)))),OFFSET('Hygiene Data'!$O$7,0,10*ROW('Hygiene Data'!O128)),NA())))</f>
        <v>#N/A</v>
      </c>
      <c r="BE134" s="87" t="e">
        <f ca="true">+IF(AND(ISTEXT(OFFSET('Hygiene Data'!$L$2,0,10*ROW('Hygiene Data'!O128))),DT134="Yes"),OFFSET('Hygiene Data'!$O$9,0,10*ROW('Hygiene Data'!O128)),IF(AND(ISTEXT(OFFSET('Hygiene Data'!$L$2,0,10*ROW('Hygiene Data'!O128))),DT134="No",ISNUMBER(OFFSET('Hygiene Data'!$O$9,0,10*ROW('Hygiene Data'!O128)))),CONCATENATE("[",ROUND(OFFSET('Hygiene Data'!$O$9,0,10*ROW('Hygiene Data'!O128)),0),"]"),IF(AND(ISTEXT(OFFSET('Hygiene Data'!$L$2,0,10*ROW('Hygiene Data'!O128))),DT134="",ISNUMBER(OFFSET('Hygiene Data'!$O$9,0,10*ROW('Hygiene Data'!O128)))),OFFSET('Hygiene Data'!$O$9,0,10*ROW('Hygiene Data'!O128)),NA())))</f>
        <v>#N/A</v>
      </c>
      <c r="BF134" s="87" t="e">
        <f ca="true">+IF(AND(ISTEXT(OFFSET('Hygiene Data'!$L$2,0,10*ROW('Hygiene Data'!P128))),DU134="Yes"),OFFSET('Hygiene Data'!$P$5,0,10*ROW('Hygiene Data'!P128)),IF(AND(ISTEXT(OFFSET('Hygiene Data'!$L$2,0,10*ROW('Hygiene Data'!P128))),DU134="No",ISNUMBER(OFFSET('Hygiene Data'!$P$5,0,10*ROW('Hygiene Data'!P128)))),CONCATENATE("[",ROUND(OFFSET('Hygiene Data'!$P$5,0,10*ROW('Hygiene Data'!P128)),0),"]"),IF(AND(ISTEXT(OFFSET('Hygiene Data'!$L$2,0,10*ROW('Hygiene Data'!P128))),DU134="",ISNUMBER(OFFSET('Hygiene Data'!$P$5,0,10*ROW('Hygiene Data'!P128)))),OFFSET('Hygiene Data'!$P$5,0,10*ROW('Hygiene Data'!P128)),NA())))</f>
        <v>#N/A</v>
      </c>
      <c r="BG134" s="87" t="e">
        <f ca="true">+IF(AND(ISTEXT(OFFSET('Hygiene Data'!$L$2,0,10*ROW('Hygiene Data'!P128))),DV134="Yes"),OFFSET('Hygiene Data'!$P$7,0,10*ROW('Hygiene Data'!P128)),IF(AND(ISTEXT(OFFSET('Hygiene Data'!$L$2,0,10*ROW('Hygiene Data'!P128))),DV134="No",ISNUMBER(OFFSET('Hygiene Data'!$P$7,0,10*ROW('Hygiene Data'!P128)))),CONCATENATE("[",ROUND(OFFSET('Hygiene Data'!$P$7,0,10*ROW('Hygiene Data'!P128)),0),"]"),IF(AND(ISTEXT(OFFSET('Hygiene Data'!$L$2,0,10*ROW('Hygiene Data'!P128))),DV134="",ISNUMBER(OFFSET('Hygiene Data'!$P$7,0,10*ROW('Hygiene Data'!P128)))),OFFSET('Hygiene Data'!$P$7,0,10*ROW('Hygiene Data'!P128)),NA())))</f>
        <v>#N/A</v>
      </c>
      <c r="BH134" s="87" t="e">
        <f ca="true">+IF(AND(ISTEXT(OFFSET('Hygiene Data'!$L$2,0,10*ROW('Hygiene Data'!P128))),DW134="Yes"),OFFSET('Hygiene Data'!$P$9,0,10*ROW('Hygiene Data'!P128)),IF(AND(ISTEXT(OFFSET('Hygiene Data'!$L$2,0,10*ROW('Hygiene Data'!P128))),DW134="No",ISNUMBER(OFFSET('Hygiene Data'!$P$9,0,10*ROW('Hygiene Data'!P128)))),CONCATENATE("[",ROUND(OFFSET('Hygiene Data'!$P$9,0,10*ROW('Hygiene Data'!P128)),0),"]"),IF(AND(ISTEXT(OFFSET('Hygiene Data'!$L$2,0,10*ROW('Hygiene Data'!P128))),DW134="",ISNUMBER(OFFSET('Hygiene Data'!$P$9,0,10*ROW('Hygiene Data'!P128)))),OFFSET('Hygiene Data'!$P$9,0,10*ROW('Hygiene Data'!P128)),NA())))</f>
        <v>#N/A</v>
      </c>
      <c r="BI134" s="87" t="e">
        <f ca="true">+IF(AND(ISTEXT(OFFSET('Hygiene Data'!$L$2,0,10*ROW('Hygiene Data'!Q128))),DX134="Yes"),OFFSET('Hygiene Data'!$Q$5,0,10*ROW('Hygiene Data'!Q128)),IF(AND(ISTEXT(OFFSET('Hygiene Data'!$L$2,0,10*ROW('Hygiene Data'!Q128))),DX134="No",ISNUMBER(OFFSET('Hygiene Data'!$Q$5,0,10*ROW('Hygiene Data'!Q128)))),CONCATENATE("[",ROUND(OFFSET('Hygiene Data'!$Q$5,0,10*ROW('Hygiene Data'!Q128)),0),"]"),IF(AND(ISTEXT(OFFSET('Hygiene Data'!$L$2,0,10*ROW('Hygiene Data'!Q128))),DX134="",ISNUMBER(OFFSET('Hygiene Data'!$Q$5,0,10*ROW('Hygiene Data'!Q128)))),OFFSET('Hygiene Data'!$Q$5,0,10*ROW('Hygiene Data'!Q128)),NA())))</f>
        <v>#N/A</v>
      </c>
      <c r="BJ134" s="87" t="e">
        <f ca="true">+IF(AND(ISTEXT(OFFSET('Hygiene Data'!$L$2,0,10*ROW('Hygiene Data'!Q128))),DY134="Yes"),OFFSET('Hygiene Data'!$Q$7,0,10*ROW('Hygiene Data'!Q128)),IF(AND(ISTEXT(OFFSET('Hygiene Data'!$L$2,0,10*ROW('Hygiene Data'!Q128))),DY134="No",ISNUMBER(OFFSET('Hygiene Data'!$Q$7,0,10*ROW('Hygiene Data'!Q128)))),CONCATENATE("[",ROUND(OFFSET('Hygiene Data'!$Q$7,0,10*ROW('Hygiene Data'!Q128)),0),"]"),IF(AND(ISTEXT(OFFSET('Hygiene Data'!$L$2,0,10*ROW('Hygiene Data'!Q128))),DY134="",ISNUMBER(OFFSET('Hygiene Data'!$Q$7,0,10*ROW('Hygiene Data'!Q128)))),OFFSET('Hygiene Data'!$Q$7,0,10*ROW('Hygiene Data'!Q128)),NA())))</f>
        <v>#N/A</v>
      </c>
      <c r="BK134" s="87" t="e">
        <f ca="true">+IF(AND(ISTEXT(OFFSET('Hygiene Data'!$L$2,0,10*ROW('Hygiene Data'!Q128))),DZ134="Yes"),OFFSET('Hygiene Data'!$Q$9,0,10*ROW('Hygiene Data'!Q128)),IF(AND(ISTEXT(OFFSET('Hygiene Data'!$L$2,0,10*ROW('Hygiene Data'!Q128))),DZ134="No",ISNUMBER(OFFSET('Hygiene Data'!$Q$9,0,10*ROW('Hygiene Data'!Q128)))),CONCATENATE("[",ROUND(OFFSET('Hygiene Data'!$Q$9,0,10*ROW('Hygiene Data'!Q128)),0),"]"),IF(AND(ISTEXT(OFFSET('Hygiene Data'!$L$2,0,10*ROW('Hygiene Data'!Q128))),DZ134="",ISNUMBER(OFFSET('Hygiene Data'!$Q$9,0,10*ROW('Hygiene Data'!Q128)))),OFFSET('Hygiene Data'!$Q$9,0,10*ROW('Hygiene Data'!Q128)),NA())))</f>
        <v>#N/A</v>
      </c>
      <c r="BL134" s="87" t="e">
        <f ca="true">+IF(AND(ISTEXT(OFFSET('Hygiene Data'!$L$2,0,10*ROW('Hygiene Data'!R128))),EA134="Yes"),OFFSET('Hygiene Data'!$R$5,0,10*ROW('Hygiene Data'!R128)),IF(AND(ISTEXT(OFFSET('Hygiene Data'!$L$2,0,10*ROW('Hygiene Data'!R128))),EA134="No",ISNUMBER(OFFSET('Hygiene Data'!$R$5,0,10*ROW('Hygiene Data'!R128)))),CONCATENATE("[",ROUND(OFFSET('Hygiene Data'!$R$5,0,10*ROW('Hygiene Data'!R128)),0),"]"),IF(AND(ISTEXT(OFFSET('Hygiene Data'!$L$2,0,10*ROW('Hygiene Data'!R128))),EA134="",ISNUMBER(OFFSET('Hygiene Data'!$R$5,0,10*ROW('Hygiene Data'!R128)))),OFFSET('Hygiene Data'!$R$5,0,10*ROW('Hygiene Data'!R128)),NA())))</f>
        <v>#N/A</v>
      </c>
      <c r="BM134" s="87" t="e">
        <f ca="true">+IF(AND(ISTEXT(OFFSET('Hygiene Data'!$L$2,0,10*ROW('Hygiene Data'!R128))),EB134="Yes"),OFFSET('Hygiene Data'!$R$7,0,10*ROW('Hygiene Data'!R128)),IF(AND(ISTEXT(OFFSET('Hygiene Data'!$L$2,0,10*ROW('Hygiene Data'!R128))),EB134="No",ISNUMBER(OFFSET('Hygiene Data'!$R$7,0,10*ROW('Hygiene Data'!R128)))),CONCATENATE("[",ROUND(OFFSET('Hygiene Data'!$R$7,0,10*ROW('Hygiene Data'!R128)),0),"]"),IF(AND(ISTEXT(OFFSET('Hygiene Data'!$L$2,0,10*ROW('Hygiene Data'!R128))),EB134="",ISNUMBER(OFFSET('Hygiene Data'!$R$7,0,10*ROW('Hygiene Data'!R128)))),OFFSET('Hygiene Data'!$R$7,0,10*ROW('Hygiene Data'!R128)),NA())))</f>
        <v>#N/A</v>
      </c>
      <c r="BN134" s="87" t="e">
        <f ca="true">+IF(AND(ISTEXT(OFFSET('Hygiene Data'!$L$2,0,10*ROW('Hygiene Data'!R128))),EC134="Yes"),OFFSET('Hygiene Data'!$R$9,0,10*ROW('Hygiene Data'!R128)),IF(AND(ISTEXT(OFFSET('Hygiene Data'!$L$2,0,10*ROW('Hygiene Data'!R128))),EC134="No",ISNUMBER(OFFSET('Hygiene Data'!$R$9,0,10*ROW('Hygiene Data'!R128)))),CONCATENATE("[",ROUND(OFFSET('Hygiene Data'!$R$9,0,10*ROW('Hygiene Data'!R128)),0),"]"),IF(AND(ISTEXT(OFFSET('Hygiene Data'!$L$2,0,10*ROW('Hygiene Data'!R128))),EC134="",ISNUMBER(OFFSET('Hygiene Data'!$R$9,0,10*ROW('Hygiene Data'!R128)))),OFFSET('Hygiene Data'!$R$9,0,10*ROW('Hygiene Data'!R128)),NA())))</f>
        <v>#N/A</v>
      </c>
      <c r="BO134" s="87" t="e">
        <f ca="true">+IF(AND(ISTEXT(OFFSET('Hygiene Data'!$L$2,0,10*ROW('Hygiene Data'!S128))),ED134="Yes"),OFFSET('Hygiene Data'!$S$5,0,10*ROW('Hygiene Data'!S128)),IF(AND(ISTEXT(OFFSET('Hygiene Data'!$L$2,0,10*ROW('Hygiene Data'!S128))),ED134="No",ISNUMBER(OFFSET('Hygiene Data'!$S$5,0,10*ROW('Hygiene Data'!S128)))),CONCATENATE("[",ROUND(OFFSET('Hygiene Data'!$S$5,0,10*ROW('Hygiene Data'!S128)),0),"]"),IF(AND(ISTEXT(OFFSET('Hygiene Data'!$L$2,0,10*ROW('Hygiene Data'!S128))),ED134="",ISNUMBER(OFFSET('Hygiene Data'!$S$5,0,10*ROW('Hygiene Data'!S128)))),OFFSET('Hygiene Data'!$S$5,0,10*ROW('Hygiene Data'!S128)),NA())))</f>
        <v>#N/A</v>
      </c>
      <c r="BP134" s="87" t="e">
        <f ca="true">+IF(AND(ISTEXT(OFFSET('Hygiene Data'!$L$2,0,10*ROW('Hygiene Data'!S128))),EE134="Yes"),OFFSET('Hygiene Data'!$S$7,0,10*ROW('Hygiene Data'!S128)),IF(AND(ISTEXT(OFFSET('Hygiene Data'!$L$2,0,10*ROW('Hygiene Data'!S128))),EE134="No",ISNUMBER(OFFSET('Hygiene Data'!$S$7,0,10*ROW('Hygiene Data'!S128)))),CONCATENATE("[",ROUND(OFFSET('Hygiene Data'!$S$7,0,10*ROW('Hygiene Data'!S128)),0),"]"),IF(AND(ISTEXT(OFFSET('Hygiene Data'!$L$2,0,10*ROW('Hygiene Data'!S128))),EE134="",ISNUMBER(OFFSET('Hygiene Data'!$S$7,0,10*ROW('Hygiene Data'!S128)))),OFFSET('Hygiene Data'!$S$7,0,10*ROW('Hygiene Data'!S128)),NA())))</f>
        <v>#N/A</v>
      </c>
      <c r="BQ134" s="87" t="e">
        <f ca="true">+IF(AND(ISTEXT(OFFSET('Hygiene Data'!$L$2,0,10*ROW('Hygiene Data'!S128))),EF134="Yes"),OFFSET('Hygiene Data'!$S$9,0,10*ROW('Hygiene Data'!S128)),IF(AND(ISTEXT(OFFSET('Hygiene Data'!$L$2,0,10*ROW('Hygiene Data'!S128))),EF134="No",ISNUMBER(OFFSET('Hygiene Data'!$S$9,0,10*ROW('Hygiene Data'!S128)))),CONCATENATE("[",ROUND(OFFSET('Hygiene Data'!$S$9,0,10*ROW('Hygiene Data'!S128)),0),"]"),IF(AND(ISTEXT(OFFSET('Hygiene Data'!$L$2,0,10*ROW('Hygiene Data'!S128))),EF134="",ISNUMBER(OFFSET('Hygiene Data'!$S$9,0,10*ROW('Hygiene Data'!S128)))),OFFSET('Hygiene Data'!$S$9,0,10*ROW('Hygiene Data'!S128)),NA())))</f>
        <v>#N/A</v>
      </c>
      <c r="BR134" s="271"/>
      <c r="BS134" s="271" t="str">
        <f ca="true">+IF(OFFSET('Water Data'!$N$27,0,10*ROW('Water Data'!N128))="","",OFFSET('Water Data'!$N$27,0,10*ROW('Water Data'!N128)))</f>
        <v/>
      </c>
      <c r="BT134" s="271" t="str">
        <f ca="true">+IF(OFFSET('Water Data'!$N$28,0,10*ROW('Water Data'!N128))="","",OFFSET('Water Data'!$N$28,0,10*ROW('Water Data'!N128)))</f>
        <v/>
      </c>
      <c r="BU134" s="271" t="str">
        <f ca="true">+IF(OFFSET('Water Data'!$N$29,0,10*ROW('Water Data'!N128))="","",OFFSET('Water Data'!$N$29,0,10*ROW('Water Data'!N128)))</f>
        <v/>
      </c>
      <c r="BV134" s="271" t="str">
        <f ca="true">+IF(OFFSET('Water Data'!$O$27,0,10*ROW('Water Data'!O128))="","",OFFSET('Water Data'!$O$27,0,10*ROW('Water Data'!O128)))</f>
        <v/>
      </c>
      <c r="BW134" s="271" t="str">
        <f ca="true">+IF(OFFSET('Water Data'!$O$28,0,10*ROW('Water Data'!O128))="","",OFFSET('Water Data'!$O$28,0,10*ROW('Water Data'!O128)))</f>
        <v/>
      </c>
      <c r="BX134" s="271" t="str">
        <f ca="true">+IF(OFFSET('Water Data'!$O$29,0,10*ROW('Water Data'!O128))="","",OFFSET('Water Data'!$O$29,0,10*ROW('Water Data'!O128)))</f>
        <v/>
      </c>
      <c r="BY134" s="271" t="str">
        <f ca="true">+IF(OFFSET('Water Data'!$P$27,0,10*ROW('Water Data'!P128))="","",OFFSET('Water Data'!$P$27,0,10*ROW('Water Data'!P128)))</f>
        <v/>
      </c>
      <c r="BZ134" s="271" t="str">
        <f ca="true">+IF(OFFSET('Water Data'!$P$28,0,10*ROW('Water Data'!P128))="","",OFFSET('Water Data'!$P$28,0,10*ROW('Water Data'!P128)))</f>
        <v/>
      </c>
      <c r="CA134" s="271" t="str">
        <f ca="true">+IF(OFFSET('Water Data'!$P$29,0,10*ROW('Water Data'!P128))="","",OFFSET('Water Data'!$P$29,0,10*ROW('Water Data'!P128)))</f>
        <v/>
      </c>
      <c r="CB134" s="271" t="str">
        <f ca="true">+IF(OFFSET('Water Data'!$Q$27,0,10*ROW('Water Data'!Q128))="","",OFFSET('Water Data'!$Q$27,0,10*ROW('Water Data'!Q128)))</f>
        <v/>
      </c>
      <c r="CC134" s="271" t="str">
        <f ca="true">+IF(OFFSET('Water Data'!$Q$28,0,10*ROW('Water Data'!Q128))="","",OFFSET('Water Data'!$Q$28,0,10*ROW('Water Data'!Q128)))</f>
        <v/>
      </c>
      <c r="CD134" s="271" t="str">
        <f ca="true">+IF(OFFSET('Water Data'!$Q$29,0,10*ROW('Water Data'!Q128))="","",OFFSET('Water Data'!$Q$29,0,10*ROW('Water Data'!Q128)))</f>
        <v/>
      </c>
      <c r="CE134" s="271" t="str">
        <f ca="true">+IF(OFFSET('Water Data'!$R$27,0,10*ROW('Water Data'!R128))="","",OFFSET('Water Data'!$R$27,0,10*ROW('Water Data'!R128)))</f>
        <v/>
      </c>
      <c r="CF134" s="271" t="str">
        <f ca="true">+IF(OFFSET('Water Data'!$R$28,0,10*ROW('Water Data'!R128))="","",OFFSET('Water Data'!$R$28,0,10*ROW('Water Data'!R128)))</f>
        <v/>
      </c>
      <c r="CG134" s="271" t="str">
        <f ca="true">+IF(OFFSET('Water Data'!$R$29,0,10*ROW('Water Data'!R128))="","",OFFSET('Water Data'!$R$29,0,10*ROW('Water Data'!R128)))</f>
        <v/>
      </c>
      <c r="CH134" s="271" t="str">
        <f ca="true">+IF(OFFSET('Water Data'!$S$27,0,10*ROW('Water Data'!S128))="","",OFFSET('Water Data'!$S$27,0,10*ROW('Water Data'!S128)))</f>
        <v/>
      </c>
      <c r="CI134" s="271" t="str">
        <f ca="true">+IF(OFFSET('Water Data'!$S$28,0,10*ROW('Water Data'!S128))="","",OFFSET('Water Data'!$S$28,0,10*ROW('Water Data'!S128)))</f>
        <v/>
      </c>
      <c r="CJ134" s="271" t="str">
        <f ca="true">+IF(OFFSET('Water Data'!$S$29,0,10*ROW('Water Data'!S128))="","",OFFSET('Water Data'!$S$29,0,10*ROW('Water Data'!S128)))</f>
        <v/>
      </c>
      <c r="CK134" s="271" t="str">
        <f ca="true">+IF(OFFSET('Sanitation Data'!$N$28,0,10*ROW('Sanitation Data'!N128))="","",OFFSET('Sanitation Data'!$N$28,0,10*ROW('Sanitation Data'!N128)))</f>
        <v/>
      </c>
      <c r="CL134" s="271" t="str">
        <f ca="true">+IF(OFFSET('Sanitation Data'!$N$29,0,10*ROW('Sanitation Data'!N128))="","",OFFSET('Sanitation Data'!$N$29,0,10*ROW('Sanitation Data'!N128)))</f>
        <v/>
      </c>
      <c r="CM134" s="271" t="str">
        <f ca="true">+IF(OFFSET('Sanitation Data'!$N$30,0,10*ROW('Sanitation Data'!N128))="","",OFFSET('Sanitation Data'!$N$30,0,10*ROW('Sanitation Data'!N128)))</f>
        <v/>
      </c>
      <c r="CN134" s="271" t="str">
        <f ca="true">+IF(OFFSET('Sanitation Data'!$N$31,0,10*ROW('Sanitation Data'!N128))="","",OFFSET('Sanitation Data'!$N$31,0,10*ROW('Sanitation Data'!N128)))</f>
        <v/>
      </c>
      <c r="CO134" s="271" t="str">
        <f ca="true">+IF(OFFSET('Sanitation Data'!$N$32,0,10*ROW('Sanitation Data'!N128))="","",OFFSET('Sanitation Data'!$N$32,0,10*ROW('Sanitation Data'!N128)))</f>
        <v/>
      </c>
      <c r="CP134" s="271" t="str">
        <f ca="true">+IF(OFFSET('Sanitation Data'!$O$28,0,10*ROW('Sanitation Data'!O128))="","",OFFSET('Sanitation Data'!$O$28,0,10*ROW('Sanitation Data'!O128)))</f>
        <v/>
      </c>
      <c r="CQ134" s="271" t="str">
        <f ca="true">+IF(OFFSET('Sanitation Data'!$O$29,0,10*ROW('Sanitation Data'!O128))="","",OFFSET('Sanitation Data'!$O$29,0,10*ROW('Sanitation Data'!O128)))</f>
        <v/>
      </c>
      <c r="CR134" s="271" t="str">
        <f ca="true">+IF(OFFSET('Sanitation Data'!$O$30,0,10*ROW('Sanitation Data'!O128))="","",OFFSET('Sanitation Data'!$O$30,0,10*ROW('Sanitation Data'!O128)))</f>
        <v/>
      </c>
      <c r="CS134" s="271" t="str">
        <f ca="true">+IF(OFFSET('Sanitation Data'!$O$31,0,10*ROW('Sanitation Data'!O128))="","",OFFSET('Sanitation Data'!$O$31,0,10*ROW('Sanitation Data'!O128)))</f>
        <v/>
      </c>
      <c r="CT134" s="271" t="str">
        <f ca="true">+IF(OFFSET('Sanitation Data'!$O$32,0,10*ROW('Sanitation Data'!O128))="","",OFFSET('Sanitation Data'!$O$32,0,10*ROW('Sanitation Data'!O128)))</f>
        <v/>
      </c>
      <c r="CU134" s="271" t="str">
        <f ca="true">+IF(OFFSET('Sanitation Data'!$P$28,0,10*ROW('Sanitation Data'!P128))="","",OFFSET('Sanitation Data'!$P$28,0,10*ROW('Sanitation Data'!P128)))</f>
        <v/>
      </c>
      <c r="CV134" s="271" t="str">
        <f ca="true">+IF(OFFSET('Sanitation Data'!$P$29,0,10*ROW('Sanitation Data'!P128))="","",OFFSET('Sanitation Data'!$P$29,0,10*ROW('Sanitation Data'!P128)))</f>
        <v/>
      </c>
      <c r="CW134" s="271" t="str">
        <f ca="true">+IF(OFFSET('Sanitation Data'!$P$30,0,10*ROW('Sanitation Data'!P128))="","",OFFSET('Sanitation Data'!$P$30,0,10*ROW('Sanitation Data'!P128)))</f>
        <v/>
      </c>
      <c r="CX134" s="271" t="str">
        <f ca="true">+IF(OFFSET('Sanitation Data'!$P$31,0,10*ROW('Sanitation Data'!P128))="","",OFFSET('Sanitation Data'!$P$31,0,10*ROW('Sanitation Data'!P128)))</f>
        <v/>
      </c>
      <c r="CY134" s="271" t="str">
        <f ca="true">+IF(OFFSET('Sanitation Data'!$P$32,0,10*ROW('Sanitation Data'!P128))="","",OFFSET('Sanitation Data'!$P$32,0,10*ROW('Sanitation Data'!P128)))</f>
        <v/>
      </c>
      <c r="CZ134" s="271" t="str">
        <f ca="true">+IF(OFFSET('Sanitation Data'!$Q$28,0,10*ROW('Sanitation Data'!Q128))="","",OFFSET('Sanitation Data'!$Q$28,0,10*ROW('Sanitation Data'!Q128)))</f>
        <v/>
      </c>
      <c r="DA134" s="271" t="str">
        <f ca="true">+IF(OFFSET('Sanitation Data'!$Q$29,0,10*ROW('Sanitation Data'!Q128))="","",OFFSET('Sanitation Data'!$Q$29,0,10*ROW('Sanitation Data'!Q128)))</f>
        <v/>
      </c>
      <c r="DB134" s="271" t="str">
        <f ca="true">+IF(OFFSET('Sanitation Data'!$Q$30,0,10*ROW('Sanitation Data'!Q128))="","",OFFSET('Sanitation Data'!$Q$30,0,10*ROW('Sanitation Data'!Q128)))</f>
        <v/>
      </c>
      <c r="DC134" s="271" t="str">
        <f ca="true">+IF(OFFSET('Sanitation Data'!$Q$31,0,10*ROW('Sanitation Data'!Q128))="","",OFFSET('Sanitation Data'!$Q$31,0,10*ROW('Sanitation Data'!Q128)))</f>
        <v/>
      </c>
      <c r="DD134" s="271" t="str">
        <f ca="true">+IF(OFFSET('Sanitation Data'!$Q$32,0,10*ROW('Sanitation Data'!Q128))="","",OFFSET('Sanitation Data'!$Q$32,0,10*ROW('Sanitation Data'!Q128)))</f>
        <v/>
      </c>
      <c r="DE134" s="271" t="str">
        <f ca="true">+IF(OFFSET('Sanitation Data'!$R$28,0,10*ROW('Sanitation Data'!R128))="","",OFFSET('Sanitation Data'!$R$28,0,10*ROW('Sanitation Data'!R128)))</f>
        <v/>
      </c>
      <c r="DF134" s="271" t="str">
        <f ca="true">+IF(OFFSET('Sanitation Data'!$R$29,0,10*ROW('Sanitation Data'!R128))="","",OFFSET('Sanitation Data'!$R$29,0,10*ROW('Sanitation Data'!R128)))</f>
        <v/>
      </c>
      <c r="DG134" s="271" t="str">
        <f ca="true">+IF(OFFSET('Sanitation Data'!$R$30,0,10*ROW('Sanitation Data'!R128))="","",OFFSET('Sanitation Data'!$R$30,0,10*ROW('Sanitation Data'!R128)))</f>
        <v/>
      </c>
      <c r="DH134" s="271" t="str">
        <f ca="true">+IF(OFFSET('Sanitation Data'!$R$31,0,10*ROW('Sanitation Data'!R128))="","",OFFSET('Sanitation Data'!$R$31,0,10*ROW('Sanitation Data'!R128)))</f>
        <v/>
      </c>
      <c r="DI134" s="271" t="str">
        <f ca="true">+IF(OFFSET('Sanitation Data'!$R$32,0,10*ROW('Sanitation Data'!R128))="","",OFFSET('Sanitation Data'!$R$32,0,10*ROW('Sanitation Data'!R128)))</f>
        <v/>
      </c>
      <c r="DJ134" s="271" t="str">
        <f ca="true">+IF(OFFSET('Sanitation Data'!$S$28,0,10*ROW('Sanitation Data'!S128))="","",OFFSET('Sanitation Data'!$S$28,0,10*ROW('Sanitation Data'!S128)))</f>
        <v/>
      </c>
      <c r="DK134" s="271" t="str">
        <f ca="true">+IF(OFFSET('Sanitation Data'!$S$29,0,10*ROW('Sanitation Data'!S128))="","",OFFSET('Sanitation Data'!$S$29,0,10*ROW('Sanitation Data'!S128)))</f>
        <v/>
      </c>
      <c r="DL134" s="271" t="str">
        <f ca="true">+IF(OFFSET('Sanitation Data'!$S$30,0,10*ROW('Sanitation Data'!S128))="","",OFFSET('Sanitation Data'!$S$30,0,10*ROW('Sanitation Data'!S128)))</f>
        <v/>
      </c>
      <c r="DM134" s="271" t="str">
        <f ca="true">+IF(OFFSET('Sanitation Data'!$S$31,0,10*ROW('Sanitation Data'!S128))="","",OFFSET('Sanitation Data'!$S$31,0,10*ROW('Sanitation Data'!S128)))</f>
        <v/>
      </c>
      <c r="DN134" s="271" t="str">
        <f ca="true">+IF(OFFSET('Sanitation Data'!$S$32,0,10*ROW('Sanitation Data'!S128))="","",OFFSET('Sanitation Data'!$S$32,0,10*ROW('Sanitation Data'!S128)))</f>
        <v/>
      </c>
      <c r="DO134" s="271" t="str">
        <f ca="true">+IF(OFFSET('Hygiene Data'!$N$11,0,10*ROW('Hygiene Data'!N128))="","",OFFSET('Hygiene Data'!$N$11,0,10*ROW('Hygiene Data'!N128)))</f>
        <v/>
      </c>
      <c r="DP134" s="271" t="str">
        <f ca="true">+IF(OFFSET('Hygiene Data'!$N$12,0,10*ROW('Hygiene Data'!N128))="","",OFFSET('Hygiene Data'!$N$12,0,10*ROW('Hygiene Data'!N128)))</f>
        <v/>
      </c>
      <c r="DQ134" s="271" t="str">
        <f ca="true">+IF(OFFSET('Hygiene Data'!$N$13,0,10*ROW('Hygiene Data'!N128))="","",OFFSET('Hygiene Data'!$N$13,0,10*ROW('Hygiene Data'!N128)))</f>
        <v/>
      </c>
      <c r="DR134" s="271" t="str">
        <f ca="true">+IF(OFFSET('Hygiene Data'!$O$11,0,10*ROW('Hygiene Data'!O128))="","",OFFSET('Hygiene Data'!$O$11,0,10*ROW('Hygiene Data'!O128)))</f>
        <v/>
      </c>
      <c r="DS134" s="271" t="str">
        <f ca="true">+IF(OFFSET('Hygiene Data'!$O$12,0,10*ROW('Hygiene Data'!O128))="","",OFFSET('Hygiene Data'!$O$12,0,10*ROW('Hygiene Data'!O128)))</f>
        <v/>
      </c>
      <c r="DT134" s="271" t="str">
        <f ca="true">+IF(OFFSET('Hygiene Data'!$O$13,0,10*ROW('Hygiene Data'!O128))="","",OFFSET('Hygiene Data'!$O$13,0,10*ROW('Hygiene Data'!O128)))</f>
        <v/>
      </c>
      <c r="DU134" s="271" t="str">
        <f ca="true">+IF(OFFSET('Hygiene Data'!$P$11,0,10*ROW('Hygiene Data'!P128))="","",OFFSET('Hygiene Data'!$P$11,0,10*ROW('Hygiene Data'!P128)))</f>
        <v/>
      </c>
      <c r="DV134" s="271" t="str">
        <f ca="true">+IF(OFFSET('Hygiene Data'!$P$12,0,10*ROW('Hygiene Data'!P128))="","",OFFSET('Hygiene Data'!$P$12,0,10*ROW('Hygiene Data'!P128)))</f>
        <v/>
      </c>
      <c r="DW134" s="271" t="str">
        <f ca="true">+IF(OFFSET('Hygiene Data'!$P$13,0,10*ROW('Hygiene Data'!P128))="","",OFFSET('Hygiene Data'!$P$13,0,10*ROW('Hygiene Data'!P128)))</f>
        <v/>
      </c>
      <c r="DX134" s="271" t="str">
        <f ca="true">+IF(OFFSET('Hygiene Data'!$Q$11,0,10*ROW('Hygiene Data'!Q128))="","",OFFSET('Hygiene Data'!$Q$11,0,10*ROW('Hygiene Data'!Q128)))</f>
        <v/>
      </c>
      <c r="DY134" s="271" t="str">
        <f ca="true">+IF(OFFSET('Hygiene Data'!$Q$12,0,10*ROW('Hygiene Data'!Q128))="","",OFFSET('Hygiene Data'!$Q$12,0,10*ROW('Hygiene Data'!Q128)))</f>
        <v/>
      </c>
      <c r="DZ134" s="271" t="str">
        <f ca="true">+IF(OFFSET('Hygiene Data'!$Q$13,0,10*ROW('Hygiene Data'!Q128))="","",OFFSET('Hygiene Data'!$Q$13,0,10*ROW('Hygiene Data'!Q128)))</f>
        <v/>
      </c>
      <c r="EA134" s="271" t="str">
        <f ca="true">+IF(OFFSET('Hygiene Data'!$R$11,0,10*ROW('Hygiene Data'!R128))="","",OFFSET('Hygiene Data'!$R$11,0,10*ROW('Hygiene Data'!R128)))</f>
        <v/>
      </c>
      <c r="EB134" s="271" t="str">
        <f ca="true">+IF(OFFSET('Hygiene Data'!$R$12,0,10*ROW('Hygiene Data'!R128))="","",OFFSET('Hygiene Data'!$R$12,0,10*ROW('Hygiene Data'!R128)))</f>
        <v/>
      </c>
      <c r="EC134" s="271" t="str">
        <f ca="true">+IF(OFFSET('Hygiene Data'!$R$13,0,10*ROW('Hygiene Data'!R128))="","",OFFSET('Hygiene Data'!$R$13,0,10*ROW('Hygiene Data'!R128)))</f>
        <v/>
      </c>
      <c r="ED134" s="271" t="str">
        <f ca="true">+IF(OFFSET('Hygiene Data'!$S$11,0,10*ROW('Hygiene Data'!S128))="","",OFFSET('Hygiene Data'!$S$11,0,10*ROW('Hygiene Data'!S128)))</f>
        <v/>
      </c>
      <c r="EE134" s="271" t="str">
        <f ca="true">+IF(OFFSET('Hygiene Data'!$S$12,0,10*ROW('Hygiene Data'!S128))="","",OFFSET('Hygiene Data'!$S$12,0,10*ROW('Hygiene Data'!S128)))</f>
        <v/>
      </c>
      <c r="EF134" s="271" t="str">
        <f ca="true">+IF(OFFSET('Hygiene Data'!$S$13,0,10*ROW('Hygiene Data'!S128))="","",OFFSET('Hygiene Data'!$S$13,0,10*ROW('Hygiene Data'!S128)))</f>
        <v/>
      </c>
    </row>
    <row xmlns:x14ac="http://schemas.microsoft.com/office/spreadsheetml/2009/9/ac" r="135" x14ac:dyDescent="0.2">
      <c r="A135" s="32" t="str">
        <f ca="true">+IF(OFFSET('Water Data'!$L$2,0,10*ROW('Water Data'!O129))="","",OFFSET('Water Data'!$L$2,0,10*ROW('Water Data'!O129)))</f>
        <v/>
      </c>
      <c r="B135" s="32" t="str">
        <f ca="true">+IF(OFFSET('Water Data'!$M$2,0,10*ROW('Water Data'!P129))="","",OFFSET('Water Data'!$M$2,0,10*ROW('Water Data'!P129)))</f>
        <v/>
      </c>
      <c r="C135" s="327" t="str">
        <f t="shared" ref="C135:C198" ca="true" si="2">+IF(ISNUMBER(VALUE(MID(A135,5,4))), VALUE(MID(A135, 5,4)),"")</f>
        <v/>
      </c>
      <c r="D135" s="85" t="e">
        <f ca="true">+IF(AND(ISTEXT(OFFSET('Water Data'!$L$2,0,10*ROW('Water Data'!N129))),BS135="Yes"),100-OFFSET('Water Data'!$N$4,0,10*ROW('Water Data'!N129)),IF(AND(ISTEXT(OFFSET('Water Data'!$L$2,0,10*ROW('Water Data'!N129))),BS135="No",ISNUMBER(OFFSET('Water Data'!$N$4,0,10*ROW('Water Data'!N129)))),CONCATENATE("[",ROUND(100-OFFSET('Water Data'!$N$4,0,10*ROW('Water Data'!N129)),0),"]"),IF(AND(ISTEXT(OFFSET('Water Data'!$L$2,0,10*ROW('Water Data'!N129))),BS135="",ISNUMBER(OFFSET('Water Data'!$N$4,0,10*ROW('Water Data'!N129)))),100-OFFSET('Water Data'!$N$4,0,10*ROW('Water Data'!N129)),NA())))</f>
        <v>#N/A</v>
      </c>
      <c r="E135" s="85" t="e">
        <f ca="true">+IF(AND(ISTEXT(OFFSET('Water Data'!$L$2,0,10*ROW('Water Data'!O129))),BT135="Yes"),OFFSET('Water Data'!$N$6,0,10*ROW('Water Data'!N129)),IF(AND(ISTEXT(OFFSET('Water Data'!$L$2,0,10*ROW('Water Data'!N129))),BT135="No",ISNUMBER(OFFSET('Water Data'!$N$6,0,10*ROW('Water Data'!N129)))),CONCATENATE("[",ROUND(OFFSET('Water Data'!$N$6,0,10*ROW('Water Data'!N129)),0),"]"),IF(AND(ISTEXT(OFFSET('Water Data'!$L$2,0,10*ROW('Water Data'!N129))),BT135="",ISNUMBER(OFFSET('Water Data'!$N$6,0,10*ROW('Water Data'!N129)))),OFFSET('Water Data'!$N$6,0,10*ROW('Water Data'!N129)),NA())))</f>
        <v>#N/A</v>
      </c>
      <c r="F135" s="85" t="e">
        <f ca="true">+IF(AND(ISTEXT(OFFSET('Water Data'!$L$2,0,10*ROW('Water Data'!N129))),BU135="Yes"),OFFSET('Water Data'!$N$9,0,10*ROW('Water Data'!N129)),IF(AND(ISTEXT(OFFSET('Water Data'!$L$2,0,10*ROW('Water Data'!N129))),BU135="No",ISNUMBER(OFFSET('Water Data'!$N$9,0,10*ROW('Water Data'!N129)))),CONCATENATE("[",ROUND(OFFSET('Water Data'!$N$9,0,10*ROW('Water Data'!N129)),0),"]"),IF(AND(ISTEXT(OFFSET('Water Data'!$L$2,0,10*ROW('Water Data'!N129))),BU135="",ISNUMBER(OFFSET('Water Data'!$N$9,0,10*ROW('Water Data'!N129)))),OFFSET('Water Data'!$N$9,0,10*ROW('Water Data'!N129)),NA())))</f>
        <v>#N/A</v>
      </c>
      <c r="G135" s="85" t="e">
        <f ca="true">+IF(AND(ISTEXT(OFFSET('Water Data'!$L$2,0,10*ROW('Water Data'!O129))),BV135="Yes"),100-OFFSET('Water Data'!$O$4,0,10*ROW('Water Data'!O129)),IF(AND(ISTEXT(OFFSET('Water Data'!$L$2,0,10*ROW('Water Data'!O129))),BV135="No",ISNUMBER(OFFSET('Water Data'!$O$4,0,10*ROW('Water Data'!O129)))),CONCATENATE("[",ROUND(100-OFFSET('Water Data'!$O$4,0,10*ROW('Water Data'!O129)),0),"]"),IF(AND(ISTEXT(OFFSET('Water Data'!$L$2,0,10*ROW('Water Data'!O129))),BV135="",ISNUMBER(OFFSET('Water Data'!$O$4,0,10*ROW('Water Data'!O129)))),100-OFFSET('Water Data'!$O$4,0,10*ROW('Water Data'!O129)),NA())))</f>
        <v>#N/A</v>
      </c>
      <c r="H135" s="85" t="e">
        <f ca="true">+IF(AND(ISTEXT(OFFSET('Water Data'!$L$2,0,10*ROW('Water Data'!O129))),BW135="Yes"),OFFSET('Water Data'!$O$6,0,10*ROW('Water Data'!O129)),IF(AND(ISTEXT(OFFSET('Water Data'!$L$2,0,10*ROW('Water Data'!O129))),BW135="No",ISNUMBER(OFFSET('Water Data'!$O$6,0,10*ROW('Water Data'!O129)))),CONCATENATE("[",ROUND(OFFSET('Water Data'!$N$6,0,10*ROW('Water Data'!O129)),0),"]"),IF(AND(ISTEXT(OFFSET('Water Data'!$L$2,0,10*ROW('Water Data'!O129))),BW135="",ISNUMBER(OFFSET('Water Data'!$O$6,0,10*ROW('Water Data'!O129)))),OFFSET('Water Data'!$O$6,0,10*ROW('Water Data'!O129)),NA())))</f>
        <v>#N/A</v>
      </c>
      <c r="I135" s="85" t="e">
        <f ca="true">+IF(AND(ISTEXT(OFFSET('Water Data'!$L$2,0,10*ROW('Water Data'!O129))),BX135="Yes"),OFFSET('Water Data'!$O$9,0,10*ROW('Water Data'!O129)),IF(AND(ISTEXT(OFFSET('Water Data'!$L$2,0,10*ROW('Water Data'!O129))),BX135="No",ISNUMBER(OFFSET('Water Data'!$O$9,0,10*ROW('Water Data'!O129)))),CONCATENATE("[",ROUND(OFFSET('Water Data'!$O$9,0,10*ROW('Water Data'!O129)),0),"]"),IF(AND(ISTEXT(OFFSET('Water Data'!$L$2,0,10*ROW('Water Data'!O129))),BX135="",ISNUMBER(OFFSET('Water Data'!$O$9,0,10*ROW('Water Data'!O129)))),OFFSET('Water Data'!$O$9,0,10*ROW('Water Data'!O129)),NA())))</f>
        <v>#N/A</v>
      </c>
      <c r="J135" s="85" t="e">
        <f ca="true">+IF(AND(ISTEXT(OFFSET('Water Data'!$L$2,0,10*ROW('Water Data'!P129))),BY135="Yes"),100-OFFSET('Water Data'!$P$4,0,10*ROW('Water Data'!P129)),IF(AND(ISTEXT(OFFSET('Water Data'!$L$2,0,10*ROW('Water Data'!P129))),BY135="No",ISNUMBER(OFFSET('Water Data'!$P$4,0,10*ROW('Water Data'!P129)))),CONCATENATE("[",ROUND(100-OFFSET('Water Data'!$P$4,0,10*ROW('Water Data'!P129)),0),"]"),IF(AND(ISTEXT(OFFSET('Water Data'!$L$2,0,10*ROW('Water Data'!P129))),BY135="",ISNUMBER(OFFSET('Water Data'!$P$4,0,10*ROW('Water Data'!P129)))),100-OFFSET('Water Data'!$P$4,0,10*ROW('Water Data'!P129)),NA())))</f>
        <v>#N/A</v>
      </c>
      <c r="K135" s="85" t="e">
        <f ca="true">+IF(AND(ISTEXT(OFFSET('Water Data'!$L$2,0,10*ROW('Water Data'!P129))),BZ135="Yes"),OFFSET('Water Data'!$P$6,0,10*ROW('Water Data'!P129)),IF(AND(ISTEXT(OFFSET('Water Data'!$L$2,0,10*ROW('Water Data'!P129))),BZ135="No",ISNUMBER(OFFSET('Water Data'!$P$6,0,10*ROW('Water Data'!P129)))),CONCATENATE("[",ROUND(OFFSET('Water Data'!$P$6,0,10*ROW('Water Data'!P129)),0),"]"),IF(AND(ISTEXT(OFFSET('Water Data'!$L$2,0,10*ROW('Water Data'!P129))),BZ135="",ISNUMBER(OFFSET('Water Data'!$P$6,0,10*ROW('Water Data'!P129)))),OFFSET('Water Data'!$P$6,0,10*ROW('Water Data'!P129)),NA())))</f>
        <v>#N/A</v>
      </c>
      <c r="L135" s="85" t="e">
        <f ca="true">+IF(AND(ISTEXT(OFFSET('Water Data'!$L$2,0,10*ROW('Water Data'!P129))),CA135="Yes"),OFFSET('Water Data'!$P$9,0,10*ROW('Water Data'!P129)),IF(AND(ISTEXT(OFFSET('Water Data'!$L$2,0,10*ROW('Water Data'!P129))),CA135="No",ISNUMBER(OFFSET('Water Data'!$P$9,0,10*ROW('Water Data'!P129)))),CONCATENATE("[",ROUND(OFFSET('Water Data'!$P$9,0,10*ROW('Water Data'!P129)),0),"]"),IF(AND(ISTEXT(OFFSET('Water Data'!$L$2,0,10*ROW('Water Data'!P129))),CA135="",ISNUMBER(OFFSET('Water Data'!$P$9,0,10*ROW('Water Data'!P129)))),OFFSET('Water Data'!$P$9,0,10*ROW('Water Data'!P129)),NA())))</f>
        <v>#N/A</v>
      </c>
      <c r="M135" s="85" t="e">
        <f ca="true">+IF(AND(ISTEXT(OFFSET('Water Data'!$L$2,0,10*ROW('Water Data'!Q129))),CB135="Yes"),100-OFFSET('Water Data'!$Q$4,0,10*ROW('Water Data'!Q129)),IF(AND(ISTEXT(OFFSET('Water Data'!$L$2,0,10*ROW('Water Data'!Q129))),CB135="No",ISNUMBER(OFFSET('Water Data'!$Q$4,0,10*ROW('Water Data'!Q129)))),CONCATENATE("[",ROUND(100-OFFSET('Water Data'!$Q$4,0,10*ROW('Water Data'!Q129)),0),"]"),IF(AND(ISTEXT(OFFSET('Water Data'!$L$2,0,10*ROW('Water Data'!Q129))),CB135="",ISNUMBER(OFFSET('Water Data'!$Q$4,0,10*ROW('Water Data'!Q129)))),100-OFFSET('Water Data'!$Q$4,0,10*ROW('Water Data'!Q129)),NA())))</f>
        <v>#N/A</v>
      </c>
      <c r="N135" s="85" t="e">
        <f ca="true">+IF(AND(ISTEXT(OFFSET('Water Data'!$L$2,0,10*ROW('Water Data'!Q129))),CC135="Yes"),OFFSET('Water Data'!$Q$6,0,10*ROW('Water Data'!Q129)),IF(AND(ISTEXT(OFFSET('Water Data'!$L$2,0,10*ROW('Water Data'!Q129))),CC135="No",ISNUMBER(OFFSET('Water Data'!$Q$6,0,10*ROW('Water Data'!Q129)))),CONCATENATE("[",ROUND(OFFSET('Water Data'!$Q$6,0,10*ROW('Water Data'!Q129)),0),"]"),IF(AND(ISTEXT(OFFSET('Water Data'!$L$2,0,10*ROW('Water Data'!Q129))),CC135="",ISNUMBER(OFFSET('Water Data'!$Q$6,0,10*ROW('Water Data'!Q129)))),OFFSET('Water Data'!$Q$6,0,10*ROW('Water Data'!Q129)),NA())))</f>
        <v>#N/A</v>
      </c>
      <c r="O135" s="85" t="e">
        <f ca="true">+IF(AND(ISTEXT(OFFSET('Water Data'!$L$2,0,10*ROW('Water Data'!Q129))),CD135="Yes"),OFFSET('Water Data'!$Q$9,0,10*ROW('Water Data'!Q129)),IF(AND(ISTEXT(OFFSET('Water Data'!$L$2,0,10*ROW('Water Data'!Q129))),CD135="No",ISNUMBER(OFFSET('Water Data'!$Q$9,0,10*ROW('Water Data'!Q129)))),CONCATENATE("[",ROUND(OFFSET('Water Data'!$Q$9,0,10*ROW('Water Data'!Q129)),0),"]"),IF(AND(ISTEXT(OFFSET('Water Data'!$L$2,0,10*ROW('Water Data'!Q129))),CD135="",ISNUMBER(OFFSET('Water Data'!$Q$9,0,10*ROW('Water Data'!Q129)))),OFFSET('Water Data'!$Q$9,0,10*ROW('Water Data'!Q129)),NA())))</f>
        <v>#N/A</v>
      </c>
      <c r="P135" s="85" t="e">
        <f ca="true">+IF(AND(ISTEXT(OFFSET('Water Data'!$L$2,0,10*ROW('Water Data'!R129))),CE135="Yes"),100-OFFSET('Water Data'!$R$4,0,10*ROW('Water Data'!R129)),IF(AND(ISTEXT(OFFSET('Water Data'!$L$2,0,10*ROW('Water Data'!R129))),CE135="No",ISNUMBER(OFFSET('Water Data'!$R$4,0,10*ROW('Water Data'!R129)))),CONCATENATE("[",ROUND(100-OFFSET('Water Data'!$R$4,0,10*ROW('Water Data'!R129)),0),"]"),IF(AND(ISTEXT(OFFSET('Water Data'!$L$2,0,10*ROW('Water Data'!R129))),CE135="",ISNUMBER(OFFSET('Water Data'!$R$4,0,10*ROW('Water Data'!R129)))),100-OFFSET('Water Data'!$R$4,0,10*ROW('Water Data'!R129)),NA())))</f>
        <v>#N/A</v>
      </c>
      <c r="Q135" s="85" t="e">
        <f ca="true">+IF(AND(ISTEXT(OFFSET('Water Data'!$L$2,0,10*ROW('Water Data'!R129))),CF135="Yes"),OFFSET('Water Data'!$R$6,0,10*ROW('Water Data'!R129)),IF(AND(ISTEXT(OFFSET('Water Data'!$L$2,0,10*ROW('Water Data'!R129))),CF135="No",ISNUMBER(OFFSET('Water Data'!$R$6,0,10*ROW('Water Data'!R129)))),CONCATENATE("[",ROUND(OFFSET('Water Data'!$R$6,0,10*ROW('Water Data'!R129)),0),"]"),IF(AND(ISTEXT(OFFSET('Water Data'!$L$2,0,10*ROW('Water Data'!R129))),CF135="",ISNUMBER(OFFSET('Water Data'!$R$6,0,10*ROW('Water Data'!R129)))),OFFSET('Water Data'!$R$6,0,10*ROW('Water Data'!R129)),NA())))</f>
        <v>#N/A</v>
      </c>
      <c r="R135" s="85" t="e">
        <f ca="true">+IF(AND(ISTEXT(OFFSET('Water Data'!$L$2,0,10*ROW('Water Data'!R129))),CG135="Yes"),OFFSET('Water Data'!$R$9,0,10*ROW('Water Data'!R129)),IF(AND(ISTEXT(OFFSET('Water Data'!$L$2,0,10*ROW('Water Data'!R129))),CG135="No",ISNUMBER(OFFSET('Water Data'!$R$9,0,10*ROW('Water Data'!R129)))),CONCATENATE("[",ROUND(OFFSET('Water Data'!$R$9,0,10*ROW('Water Data'!R129)),0),"]"),IF(AND(ISTEXT(OFFSET('Water Data'!$L$2,0,10*ROW('Water Data'!R129))),CG135="",ISNUMBER(OFFSET('Water Data'!$R$9,0,10*ROW('Water Data'!R129)))),OFFSET('Water Data'!$R$9,0,10*ROW('Water Data'!R129)),NA())))</f>
        <v>#N/A</v>
      </c>
      <c r="S135" s="85" t="e">
        <f ca="true">+IF(AND(ISTEXT(OFFSET('Water Data'!$L$2,0,10*ROW('Water Data'!S129))),CH135="Yes"),100-OFFSET('Water Data'!$S$4,0,10*ROW('Water Data'!S129)),IF(AND(ISTEXT(OFFSET('Water Data'!$L$2,0,10*ROW('Water Data'!S129))),CH135="No",ISNUMBER(OFFSET('Water Data'!$S$4,0,10*ROW('Water Data'!S129)))),CONCATENATE("[",ROUND(100-OFFSET('Water Data'!$S$4,0,10*ROW('Water Data'!S129)),0),"]"),IF(AND(ISTEXT(OFFSET('Water Data'!$L$2,0,10*ROW('Water Data'!S129))),CH135="",ISNUMBER(OFFSET('Water Data'!$S$4,0,10*ROW('Water Data'!S129)))),100-OFFSET('Water Data'!$S$4,0,10*ROW('Water Data'!S129)),NA())))</f>
        <v>#N/A</v>
      </c>
      <c r="T135" s="85" t="e">
        <f ca="true">+IF(AND(ISTEXT(OFFSET('Water Data'!$L$2,0,10*ROW('Water Data'!S129))),CI135="Yes"),OFFSET('Water Data'!$S$6,0,10*ROW('Water Data'!S129)),IF(AND(ISTEXT(OFFSET('Water Data'!$L$2,0,10*ROW('Water Data'!S129))),CI135="No",ISNUMBER(OFFSET('Water Data'!$S$6,0,10*ROW('Water Data'!S129)))),CONCATENATE("[",ROUND(OFFSET('Water Data'!$S$6,0,10*ROW('Water Data'!S129)),0),"]"),IF(AND(ISTEXT(OFFSET('Water Data'!$L$2,0,10*ROW('Water Data'!S129))),CI135="",ISNUMBER(OFFSET('Water Data'!$S$6,0,10*ROW('Water Data'!S129)))),OFFSET('Water Data'!$S$6,0,10*ROW('Water Data'!S129)),NA())))</f>
        <v>#N/A</v>
      </c>
      <c r="U135" s="85" t="e">
        <f ca="true">+IF(AND(ISTEXT(OFFSET('Water Data'!$L$2,0,10*ROW('Water Data'!S129))),CJ135="Yes"),OFFSET('Water Data'!$S$9,0,10*ROW('Water Data'!S129)),IF(AND(ISTEXT(OFFSET('Water Data'!$L$2,0,10*ROW('Water Data'!S129))),CJ135="No",ISNUMBER(OFFSET('Water Data'!$S$9,0,10*ROW('Water Data'!S129)))),CONCATENATE("[",ROUND(OFFSET('Water Data'!$S$9,0,10*ROW('Water Data'!S129)),0),"]"),IF(AND(ISTEXT(OFFSET('Water Data'!$L$2,0,10*ROW('Water Data'!S129))),CJ135="",ISNUMBER(OFFSET('Water Data'!$S$9,0,10*ROW('Water Data'!S129)))),OFFSET('Water Data'!$S$9,0,10*ROW('Water Data'!S129)),NA())))</f>
        <v>#N/A</v>
      </c>
      <c r="V135" s="86" t="e">
        <f ca="true">+IF(AND(ISTEXT(OFFSET('Sanitation Data'!$L$2,0,10*ROW('Sanitation Data'!N129))),CK135="Yes"),100-OFFSET('Sanitation Data'!$N$4,0,10*ROW('Sanitation Data'!N129)),IF(AND(ISTEXT(OFFSET('Sanitation Data'!$L$2,0,10*ROW('Sanitation Data'!N129))),CK135="No",ISNUMBER(OFFSET('Sanitation Data'!$N$4,0,10*ROW('Sanitation Data'!N129)))),CONCATENATE("[",ROUND(100-OFFSET('Sanitation Data'!$N$4,0,10*ROW('Sanitation Data'!N129)),0),"]"),IF(AND(ISTEXT(OFFSET('Sanitation Data'!$L$2,0,10*ROW('Sanitation Data'!N129))),CK135="",ISNUMBER(OFFSET('Sanitation Data'!$N$4,0,10*ROW('Sanitation Data'!N129)))),100-OFFSET('Sanitation Data'!$N$4,0,10*ROW('Sanitation Data'!N129)),NA())))</f>
        <v>#N/A</v>
      </c>
      <c r="W135" s="86" t="e">
        <f ca="true">+IF(AND(ISTEXT(OFFSET('Sanitation Data'!$L$2,0,10*ROW('Sanitation Data'!N129))),CL135="Yes"),OFFSET('Sanitation Data'!$N$6,0,10*ROW('Sanitation Data'!N129)),IF(AND(ISTEXT(OFFSET('Sanitation Data'!$L$2,0,10*ROW('Sanitation Data'!N129))),CL135="No",ISNUMBER(OFFSET('Sanitation Data'!$N$6,0,10*ROW('Sanitation Data'!N129)))),CONCATENATE("[",ROUND(OFFSET('Sanitation Data'!$N$6,0,10*ROW('Sanitation Data'!N129)),0),"]"),IF(AND(ISTEXT(OFFSET('Sanitation Data'!$L$2,0,10*ROW('Sanitation Data'!N129))),CL135="",ISNUMBER(OFFSET('Sanitation Data'!$N$6,0,10*ROW('Sanitation Data'!N129)))),OFFSET('Sanitation Data'!$N$6,0,10*ROW('Sanitation Data'!N129)),NA())))</f>
        <v>#N/A</v>
      </c>
      <c r="X135" s="86" t="e">
        <f ca="true">+IF(AND(ISTEXT(OFFSET('Sanitation Data'!$L$2,0,10*ROW('Sanitation Data'!N129))),CM135="Yes"),OFFSET('Sanitation Data'!$N$10,0,10*ROW('Sanitation Data'!N129)),IF(AND(ISTEXT(OFFSET('Sanitation Data'!$L$2,0,10*ROW('Sanitation Data'!N129))),CM135="No",ISNUMBER(OFFSET('Sanitation Data'!$N$10,0,10*ROW('Sanitation Data'!N129)))),CONCATENATE("[",ROUND(OFFSET('Sanitation Data'!$N$10,0,10*ROW('Sanitation Data'!N129)),0),"]"),IF(AND(ISTEXT(OFFSET('Sanitation Data'!$L$2,0,10*ROW('Sanitation Data'!N129))),CM135="",ISNUMBER(OFFSET('Sanitation Data'!$N$10,0,10*ROW('Sanitation Data'!N129)))),OFFSET('Sanitation Data'!$N$10,0,10*ROW('Sanitation Data'!N129)),NA())))</f>
        <v>#N/A</v>
      </c>
      <c r="Y135" s="86" t="e">
        <f ca="true">+IF(AND(ISTEXT(OFFSET('Sanitation Data'!$L$2,0,10*ROW('Sanitation Data'!N129))),CN135="Yes"),OFFSET('Sanitation Data'!$N$11,0,10*ROW('Sanitation Data'!N129)),IF(AND(ISTEXT(OFFSET('Sanitation Data'!$L$2,0,10*ROW('Sanitation Data'!N129))),CN135="No",ISNUMBER(OFFSET('Sanitation Data'!$N$11,0,10*ROW('Sanitation Data'!N129)))),CONCATENATE("[",ROUND(OFFSET('Sanitation Data'!$N$11,0,10*ROW('Sanitation Data'!N129)),0),"]"),IF(AND(ISTEXT(OFFSET('Sanitation Data'!$L$2,0,10*ROW('Sanitation Data'!N129))),CN135="",ISNUMBER(OFFSET('Sanitation Data'!$N$11,0,10*ROW('Sanitation Data'!N129)))),OFFSET('Sanitation Data'!$N$11,0,10*ROW('Sanitation Data'!N129)),NA())))</f>
        <v>#N/A</v>
      </c>
      <c r="Z135" s="86" t="e">
        <f ca="true">+IF(AND(ISTEXT(OFFSET('Sanitation Data'!$L$2,0,10*ROW('Sanitation Data'!N129))),CO135="Yes"),OFFSET('Sanitation Data'!$N$12,0,10*ROW('Sanitation Data'!N129)),IF(AND(ISTEXT(OFFSET('Sanitation Data'!$L$2,0,10*ROW('Sanitation Data'!N129))),CO135="No",ISNUMBER(OFFSET('Sanitation Data'!$N$12,0,10*ROW('Sanitation Data'!N129)))),CONCATENATE("[",ROUND(OFFSET('Sanitation Data'!$N$12,0,10*ROW('Sanitation Data'!N129)),0),"]"),IF(AND(ISTEXT(OFFSET('Sanitation Data'!$L$2,0,10*ROW('Sanitation Data'!N129))),CO135="",ISNUMBER(OFFSET('Sanitation Data'!$N$12,0,10*ROW('Sanitation Data'!N129)))),OFFSET('Sanitation Data'!$N$12,0,10*ROW('Sanitation Data'!N129)),NA())))</f>
        <v>#N/A</v>
      </c>
      <c r="AA135" s="86" t="e">
        <f ca="true">+IF(AND(ISTEXT(OFFSET('Sanitation Data'!$L$2,0,10*ROW('Sanitation Data'!O129))),CP135="Yes"),100-OFFSET('Sanitation Data'!$O$4,0,10*ROW('Sanitation Data'!O129)),IF(AND(ISTEXT(OFFSET('Sanitation Data'!$L$2,0,10*ROW('Sanitation Data'!O129))),CP135="No",ISNUMBER(OFFSET('Sanitation Data'!$O$4,0,10*ROW('Sanitation Data'!O129)))),CONCATENATE("[",ROUND(100-OFFSET('Sanitation Data'!$O$4,0,10*ROW('Sanitation Data'!O129)),0),"]"),IF(AND(ISTEXT(OFFSET('Sanitation Data'!$L$2,0,10*ROW('Sanitation Data'!O129))),CP135="",ISNUMBER(OFFSET('Sanitation Data'!$O$4,0,10*ROW('Sanitation Data'!O129)))),100-OFFSET('Sanitation Data'!$O$4,0,10*ROW('Sanitation Data'!O129)),NA())))</f>
        <v>#N/A</v>
      </c>
      <c r="AB135" s="86" t="e">
        <f ca="true">+IF(AND(ISTEXT(OFFSET('Sanitation Data'!$L$2,0,10*ROW('Sanitation Data'!O129))),CQ135="Yes"),OFFSET('Sanitation Data'!$O$6,0,10*ROW('Sanitation Data'!R129)),IF(AND(ISTEXT(OFFSET('Sanitation Data'!$L$2,0,10*ROW('Sanitation Data'!O129))),CQ135="No",ISNUMBER(OFFSET('Sanitation Data'!$O$6,0,10*ROW('Sanitation Data'!O129)))),CONCATENATE("[",ROUND(OFFSET('Sanitation Data'!$O$6,0,10*ROW('Sanitation Data'!O129)),0),"]"),IF(AND(ISTEXT(OFFSET('Sanitation Data'!$L$2,0,10*ROW('Sanitation Data'!O129))),CQ135="",ISNUMBER(OFFSET('Sanitation Data'!$O$6,0,10*ROW('Sanitation Data'!O129)))),OFFSET('Sanitation Data'!$O$6,0,10*ROW('Sanitation Data'!O129)),NA())))</f>
        <v>#N/A</v>
      </c>
      <c r="AC135" s="86" t="e">
        <f ca="true">+IF(AND(ISTEXT(OFFSET('Sanitation Data'!$L$2,0,10*ROW('Sanitation Data'!O129))),CR135="Yes"),OFFSET('Sanitation Data'!$O$10,0,10*ROW('Sanitation Data'!O129)),IF(AND(ISTEXT(OFFSET('Sanitation Data'!$L$2,0,10*ROW('Sanitation Data'!O129))),CR135="No",ISNUMBER(OFFSET('Sanitation Data'!$O$10,0,10*ROW('Sanitation Data'!O129)))),CONCATENATE("[",ROUND(OFFSET('Sanitation Data'!$O$10,0,10*ROW('Sanitation Data'!O129)),0),"]"),IF(AND(ISTEXT(OFFSET('Sanitation Data'!$L$2,0,10*ROW('Sanitation Data'!O129))),CR135="",ISNUMBER(OFFSET('Sanitation Data'!$O$10,0,10*ROW('Sanitation Data'!O129)))),OFFSET('Sanitation Data'!$O$10,0,10*ROW('Sanitation Data'!O129)),NA())))</f>
        <v>#N/A</v>
      </c>
      <c r="AD135" s="86" t="e">
        <f ca="true">+IF(AND(ISTEXT(OFFSET('Sanitation Data'!$L$2,0,10*ROW('Sanitation Data'!O129))),CS135="Yes"),OFFSET('Sanitation Data'!$O$11,0,10*ROW('Sanitation Data'!O129)),IF(AND(ISTEXT(OFFSET('Sanitation Data'!$L$2,0,10*ROW('Sanitation Data'!O129))),CS135="No",ISNUMBER(OFFSET('Sanitation Data'!$O$11,0,10*ROW('Sanitation Data'!O129)))),CONCATENATE("[",ROUND(OFFSET('Sanitation Data'!$O$11,0,10*ROW('Sanitation Data'!O129)),0),"]"),IF(AND(ISTEXT(OFFSET('Sanitation Data'!$L$2,0,10*ROW('Sanitation Data'!O129))),CS135="",ISNUMBER(OFFSET('Sanitation Data'!$O$11,0,10*ROW('Sanitation Data'!O129)))),OFFSET('Sanitation Data'!$O$11,0,10*ROW('Sanitation Data'!O129)),NA())))</f>
        <v>#N/A</v>
      </c>
      <c r="AE135" s="86" t="e">
        <f ca="true">+IF(AND(ISTEXT(OFFSET('Sanitation Data'!$L$2,0,10*ROW('Sanitation Data'!O129))),CT135="Yes"),OFFSET('Sanitation Data'!$O$12,0,10*ROW('Sanitation Data'!O129)),IF(AND(ISTEXT(OFFSET('Sanitation Data'!$L$2,0,10*ROW('Sanitation Data'!O129))),CT135="No",ISNUMBER(OFFSET('Sanitation Data'!$O$12,0,10*ROW('Sanitation Data'!O129)))),CONCATENATE("[",ROUND(OFFSET('Sanitation Data'!$O$12,0,10*ROW('Sanitation Data'!O129)),0),"]"),IF(AND(ISTEXT(OFFSET('Sanitation Data'!$L$2,0,10*ROW('Sanitation Data'!O129))),CT135="",ISNUMBER(OFFSET('Sanitation Data'!$O$12,0,10*ROW('Sanitation Data'!O129)))),OFFSET('Sanitation Data'!$O$12,0,10*ROW('Sanitation Data'!O129)),NA())))</f>
        <v>#N/A</v>
      </c>
      <c r="AF135" s="86" t="e">
        <f ca="true">+IF(AND(ISTEXT(OFFSET('Sanitation Data'!$L$2,0,10*ROW('Sanitation Data'!P129))),CU135="Yes"),100-OFFSET('Sanitation Data'!$P$4,0,10*ROW('Sanitation Data'!P129)),IF(AND(ISTEXT(OFFSET('Sanitation Data'!$L$2,0,10*ROW('Sanitation Data'!P129))),CU135="No",ISNUMBER(OFFSET('Sanitation Data'!$P$4,0,10*ROW('Sanitation Data'!P129)))),CONCATENATE("[",ROUND(100-OFFSET('Sanitation Data'!$P$4,0,10*ROW('Sanitation Data'!P129)),0),"]"),IF(AND(ISTEXT(OFFSET('Sanitation Data'!$L$2,0,10*ROW('Sanitation Data'!P129))),CU135="",ISNUMBER(OFFSET('Sanitation Data'!$P$4,0,10*ROW('Sanitation Data'!P129)))),100-OFFSET('Sanitation Data'!$P$4,0,10*ROW('Sanitation Data'!P129)),NA())))</f>
        <v>#N/A</v>
      </c>
      <c r="AG135" s="86" t="e">
        <f ca="true">+IF(AND(ISTEXT(OFFSET('Sanitation Data'!$L$2,0,10*ROW('Sanitation Data'!P129))),CV135="Yes"),OFFSET('Sanitation Data'!$P$6,0,10*ROW('Sanitation Data'!P129)),IF(AND(ISTEXT(OFFSET('Sanitation Data'!$L$2,0,10*ROW('Sanitation Data'!P129))),CV135="No",ISNUMBER(OFFSET('Sanitation Data'!$P$6,0,10*ROW('Sanitation Data'!P129)))),CONCATENATE("[",ROUND(OFFSET('Sanitation Data'!$P$6,0,10*ROW('Sanitation Data'!P129)),0),"]"),IF(AND(ISTEXT(OFFSET('Sanitation Data'!$L$2,0,10*ROW('Sanitation Data'!P129))),CV135="",ISNUMBER(OFFSET('Sanitation Data'!$P$6,0,10*ROW('Sanitation Data'!P129)))),OFFSET('Sanitation Data'!$P$6,0,10*ROW('Sanitation Data'!P129)),NA())))</f>
        <v>#N/A</v>
      </c>
      <c r="AH135" s="86" t="e">
        <f ca="true">+IF(AND(ISTEXT(OFFSET('Sanitation Data'!$L$2,0,10*ROW('Sanitation Data'!P129))),CW135="Yes"),OFFSET('Sanitation Data'!$P$10,0,10*ROW('Sanitation Data'!P129)),IF(AND(ISTEXT(OFFSET('Sanitation Data'!$L$2,0,10*ROW('Sanitation Data'!P129))),CW135="No",ISNUMBER(OFFSET('Sanitation Data'!$P$10,0,10*ROW('Sanitation Data'!P129)))),CONCATENATE("[",ROUND(OFFSET('Sanitation Data'!$P$10,0,10*ROW('Sanitation Data'!P129)),0),"]"),IF(AND(ISTEXT(OFFSET('Sanitation Data'!$L$2,0,10*ROW('Sanitation Data'!P129))),CW135="",ISNUMBER(OFFSET('Sanitation Data'!$P$10,0,10*ROW('Sanitation Data'!P129)))),OFFSET('Sanitation Data'!$P$10,0,10*ROW('Sanitation Data'!P129)),NA())))</f>
        <v>#N/A</v>
      </c>
      <c r="AI135" s="86" t="e">
        <f ca="true">+IF(AND(ISTEXT(OFFSET('Sanitation Data'!$L$2,0,10*ROW('Sanitation Data'!P129))),CX135="Yes"),OFFSET('Sanitation Data'!$P$11,0,10*ROW('Sanitation Data'!P129)),IF(AND(ISTEXT(OFFSET('Sanitation Data'!$L$2,0,10*ROW('Sanitation Data'!P129))),CX135="No",ISNUMBER(OFFSET('Sanitation Data'!$P$11,0,10*ROW('Sanitation Data'!P129)))),CONCATENATE("[",ROUND(OFFSET('Sanitation Data'!$P$11,0,10*ROW('Sanitation Data'!P129)),0),"]"),IF(AND(ISTEXT(OFFSET('Sanitation Data'!$L$2,0,10*ROW('Sanitation Data'!P129))),CX135="",ISNUMBER(OFFSET('Sanitation Data'!$P$11,0,10*ROW('Sanitation Data'!P129)))),OFFSET('Sanitation Data'!$P$11,0,10*ROW('Sanitation Data'!P129)),NA())))</f>
        <v>#N/A</v>
      </c>
      <c r="AJ135" s="86" t="e">
        <f ca="true">+IF(AND(ISTEXT(OFFSET('Sanitation Data'!$L$2,0,10*ROW('Sanitation Data'!P129))),CY135="Yes"),OFFSET('Sanitation Data'!$P$12,0,10*ROW('Sanitation Data'!P129)),IF(AND(ISTEXT(OFFSET('Sanitation Data'!$L$2,0,10*ROW('Sanitation Data'!P129))),CY135="No",ISNUMBER(OFFSET('Sanitation Data'!$P$12,0,10*ROW('Sanitation Data'!P129)))),CONCATENATE("[",ROUND(OFFSET('Sanitation Data'!$P$12,0,10*ROW('Sanitation Data'!P129)),0),"]"),IF(AND(ISTEXT(OFFSET('Sanitation Data'!$L$2,0,10*ROW('Sanitation Data'!P129))),CY135="",ISNUMBER(OFFSET('Sanitation Data'!$P$12,0,10*ROW('Sanitation Data'!P129)))),OFFSET('Sanitation Data'!$P$12,0,10*ROW('Sanitation Data'!P129)),NA())))</f>
        <v>#N/A</v>
      </c>
      <c r="AK135" s="86" t="e">
        <f ca="true">+IF(AND(ISTEXT(OFFSET('Sanitation Data'!$L$2,0,10*ROW('Sanitation Data'!Q129))),CZ135="Yes"),100-OFFSET('Sanitation Data'!$Q$4,0,10*ROW('Sanitation Data'!Q129)),IF(AND(ISTEXT(OFFSET('Sanitation Data'!$L$2,0,10*ROW('Sanitation Data'!Q129))),CZ135="No",ISNUMBER(OFFSET('Sanitation Data'!$Q$4,0,10*ROW('Sanitation Data'!Q129)))),CONCATENATE("[",ROUND(100-OFFSET('Sanitation Data'!$Q$4,0,10*ROW('Sanitation Data'!Q129)),0),"]"),IF(AND(ISTEXT(OFFSET('Sanitation Data'!$L$2,0,10*ROW('Sanitation Data'!Q129))),CZ135="",ISNUMBER(OFFSET('Sanitation Data'!$Q$4,0,10*ROW('Sanitation Data'!Q129)))),100-OFFSET('Sanitation Data'!$Q$4,0,10*ROW('Sanitation Data'!Q129)),NA())))</f>
        <v>#N/A</v>
      </c>
      <c r="AL135" s="86" t="e">
        <f ca="true">+IF(AND(ISTEXT(OFFSET('Sanitation Data'!$L$2,0,10*ROW('Sanitation Data'!Q129))),DA135="Yes"),OFFSET('Sanitation Data'!$Q$6,0,10*ROW('Sanitation Data'!Q129)),IF(AND(ISTEXT(OFFSET('Sanitation Data'!$L$2,0,10*ROW('Sanitation Data'!Q129))),DA135="No",ISNUMBER(OFFSET('Sanitation Data'!$Q$6,0,10*ROW('Sanitation Data'!Q129)))),CONCATENATE("[",ROUND(OFFSET('Sanitation Data'!$Q$6,0,10*ROW('Sanitation Data'!Q129)),0),"]"),IF(AND(ISTEXT(OFFSET('Sanitation Data'!$L$2,0,10*ROW('Sanitation Data'!Q129))),DA135="",ISNUMBER(OFFSET('Sanitation Data'!$Q$6,0,10*ROW('Sanitation Data'!Q129)))),OFFSET('Sanitation Data'!$Q$6,0,10*ROW('Sanitation Data'!Q129)),NA())))</f>
        <v>#N/A</v>
      </c>
      <c r="AM135" s="86" t="e">
        <f ca="true">+IF(AND(ISTEXT(OFFSET('Sanitation Data'!$L$2,0,10*ROW('Sanitation Data'!Q129))),DB135="Yes"),OFFSET('Sanitation Data'!$Q$10,0,10*ROW('Sanitation Data'!Q129)),IF(AND(ISTEXT(OFFSET('Sanitation Data'!$L$2,0,10*ROW('Sanitation Data'!Q129))),DB135="No",ISNUMBER(OFFSET('Sanitation Data'!$Q$10,0,10*ROW('Sanitation Data'!Q129)))),CONCATENATE("[",ROUND(OFFSET('Sanitation Data'!$Q$10,0,10*ROW('Sanitation Data'!Q129)),0),"]"),IF(AND(ISTEXT(OFFSET('Sanitation Data'!$L$2,0,10*ROW('Sanitation Data'!Q129))),DB135="",ISNUMBER(OFFSET('Sanitation Data'!$Q$10,0,10*ROW('Sanitation Data'!Q129)))),OFFSET('Sanitation Data'!$Q$10,0,10*ROW('Sanitation Data'!Q129)),NA())))</f>
        <v>#N/A</v>
      </c>
      <c r="AN135" s="86" t="e">
        <f ca="true">+IF(AND(ISTEXT(OFFSET('Sanitation Data'!$L$2,0,10*ROW('Sanitation Data'!Q129))),DC135="Yes"),OFFSET('Sanitation Data'!$Q$11,0,10*ROW('Sanitation Data'!Q129)),IF(AND(ISTEXT(OFFSET('Sanitation Data'!$L$2,0,10*ROW('Sanitation Data'!Q129))),DC135="No",ISNUMBER(OFFSET('Sanitation Data'!$Q$11,0,10*ROW('Sanitation Data'!Q129)))),CONCATENATE("[",ROUND(OFFSET('Sanitation Data'!$Q$11,0,10*ROW('Sanitation Data'!Q129)),0),"]"),IF(AND(ISTEXT(OFFSET('Sanitation Data'!$L$2,0,10*ROW('Sanitation Data'!Q129))),DC135="",ISNUMBER(OFFSET('Sanitation Data'!$Q$11,0,10*ROW('Sanitation Data'!Q129)))),OFFSET('Sanitation Data'!$Q$11,0,10*ROW('Sanitation Data'!Q129)),NA())))</f>
        <v>#N/A</v>
      </c>
      <c r="AO135" s="86" t="e">
        <f ca="true">+IF(AND(ISTEXT(OFFSET('Sanitation Data'!$L$2,0,10*ROW('Sanitation Data'!Q129))),DD135="Yes"),OFFSET('Sanitation Data'!$Q$12,0,10*ROW('Sanitation Data'!Q129)),IF(AND(ISTEXT(OFFSET('Sanitation Data'!$L$2,0,10*ROW('Sanitation Data'!Q129))),DD135="No",ISNUMBER(OFFSET('Sanitation Data'!$Q$12,0,10*ROW('Sanitation Data'!Q129)))),CONCATENATE("[",ROUND(OFFSET('Sanitation Data'!$Q$12,0,10*ROW('Sanitation Data'!Q129)),0),"]"),IF(AND(ISTEXT(OFFSET('Sanitation Data'!$L$2,0,10*ROW('Sanitation Data'!Q129))),DD135="",ISNUMBER(OFFSET('Sanitation Data'!$Q$12,0,10*ROW('Sanitation Data'!Q129)))),OFFSET('Sanitation Data'!$Q$12,0,10*ROW('Sanitation Data'!Q129)),NA())))</f>
        <v>#N/A</v>
      </c>
      <c r="AP135" s="86" t="e">
        <f ca="true">+IF(AND(ISTEXT(OFFSET('Sanitation Data'!$L$2,0,10*ROW('Sanitation Data'!R129))),DE135="Yes"),100-OFFSET('Sanitation Data'!$R$4,0,10*ROW('Sanitation Data'!R129)),IF(AND(ISTEXT(OFFSET('Sanitation Data'!$L$2,0,10*ROW('Sanitation Data'!R129))),DE135="No",ISNUMBER(OFFSET('Sanitation Data'!$R$4,0,10*ROW('Sanitation Data'!R129)))),CONCATENATE("[",ROUND(100-OFFSET('Sanitation Data'!$R$4,0,10*ROW('Sanitation Data'!R129)),0),"]"),IF(AND(ISTEXT(OFFSET('Sanitation Data'!$L$2,0,10*ROW('Sanitation Data'!R129))),DE135="",ISNUMBER(OFFSET('Sanitation Data'!$R$4,0,10*ROW('Sanitation Data'!R129)))),100-OFFSET('Sanitation Data'!$R$4,0,10*ROW('Sanitation Data'!R129)),NA())))</f>
        <v>#N/A</v>
      </c>
      <c r="AQ135" s="86" t="e">
        <f ca="true">+IF(AND(ISTEXT(OFFSET('Sanitation Data'!$L$2,0,10*ROW('Sanitation Data'!R129))),DF135="Yes"),OFFSET('Sanitation Data'!$R$6,0,10*ROW('Sanitation Data'!R129)),IF(AND(ISTEXT(OFFSET('Sanitation Data'!$L$2,0,10*ROW('Sanitation Data'!R129))),DF135="No",ISNUMBER(OFFSET('Sanitation Data'!$R$6,0,10*ROW('Sanitation Data'!R129)))),CONCATENATE("[",ROUND(OFFSET('Sanitation Data'!$R$6,0,10*ROW('Sanitation Data'!R129)),0),"]"),IF(AND(ISTEXT(OFFSET('Sanitation Data'!$L$2,0,10*ROW('Sanitation Data'!R129))),DF135="",ISNUMBER(OFFSET('Sanitation Data'!$R$6,0,10*ROW('Sanitation Data'!R129)))),OFFSET('Sanitation Data'!$R$6,0,10*ROW('Sanitation Data'!R129)),NA())))</f>
        <v>#N/A</v>
      </c>
      <c r="AR135" s="86" t="e">
        <f ca="true">+IF(AND(ISTEXT(OFFSET('Sanitation Data'!$L$2,0,10*ROW('Sanitation Data'!R129))),DG135="Yes"),OFFSET('Sanitation Data'!$R$10,0,10*ROW('Sanitation Data'!R129)),IF(AND(ISTEXT(OFFSET('Sanitation Data'!$L$2,0,10*ROW('Sanitation Data'!R129))),DG135="No",ISNUMBER(OFFSET('Sanitation Data'!$R$10,0,10*ROW('Sanitation Data'!R129)))),CONCATENATE("[",ROUND(OFFSET('Sanitation Data'!$R$10,0,10*ROW('Sanitation Data'!R129)),0),"]"),IF(AND(ISTEXT(OFFSET('Sanitation Data'!$L$2,0,10*ROW('Sanitation Data'!R129))),DG135="",ISNUMBER(OFFSET('Sanitation Data'!$R$10,0,10*ROW('Sanitation Data'!R129)))),OFFSET('Sanitation Data'!$R$10,0,10*ROW('Sanitation Data'!R129)),NA())))</f>
        <v>#N/A</v>
      </c>
      <c r="AS135" s="86" t="e">
        <f ca="true">+IF(AND(ISTEXT(OFFSET('Sanitation Data'!$L$2,0,10*ROW('Sanitation Data'!R129))),DH135="Yes"),OFFSET('Sanitation Data'!$R$11,0,10*ROW('Sanitation Data'!R129)),IF(AND(ISTEXT(OFFSET('Sanitation Data'!$L$2,0,10*ROW('Sanitation Data'!R129))),DH135="No",ISNUMBER(OFFSET('Sanitation Data'!$R$11,0,10*ROW('Sanitation Data'!R129)))),CONCATENATE("[",ROUND(OFFSET('Sanitation Data'!$R$11,0,10*ROW('Sanitation Data'!R129)),0),"]"),IF(AND(ISTEXT(OFFSET('Sanitation Data'!$L$2,0,10*ROW('Sanitation Data'!R129))),DH135="",ISNUMBER(OFFSET('Sanitation Data'!$R$11,0,10*ROW('Sanitation Data'!R129)))),OFFSET('Sanitation Data'!$R$11,0,10*ROW('Sanitation Data'!R129)),NA())))</f>
        <v>#N/A</v>
      </c>
      <c r="AT135" s="86" t="e">
        <f ca="true">+IF(AND(ISTEXT(OFFSET('Sanitation Data'!$L$2,0,10*ROW('Sanitation Data'!R129))),DI135="Yes"),OFFSET('Sanitation Data'!$R$12,0,10*ROW('Sanitation Data'!R129)),IF(AND(ISTEXT(OFFSET('Sanitation Data'!$L$2,0,10*ROW('Sanitation Data'!R129))),DI135="No",ISNUMBER(OFFSET('Sanitation Data'!$R$12,0,10*ROW('Sanitation Data'!R129)))),CONCATENATE("[",ROUND(OFFSET('Sanitation Data'!$R$12,0,10*ROW('Sanitation Data'!R129)),0),"]"),IF(AND(ISTEXT(OFFSET('Sanitation Data'!$L$2,0,10*ROW('Sanitation Data'!R129))),DI135="",ISNUMBER(OFFSET('Sanitation Data'!$R$12,0,10*ROW('Sanitation Data'!R129)))),OFFSET('Sanitation Data'!$R$12,0,10*ROW('Sanitation Data'!R129)),NA())))</f>
        <v>#N/A</v>
      </c>
      <c r="AU135" s="86" t="e">
        <f ca="true">+IF(AND(ISTEXT(OFFSET('Sanitation Data'!$L$2,0,10*ROW('Sanitation Data'!S129))),DJ135="Yes"),100-OFFSET('Sanitation Data'!$S$4,0,10*ROW('Sanitation Data'!S129)),IF(AND(ISTEXT(OFFSET('Sanitation Data'!$L$2,0,10*ROW('Sanitation Data'!S129))),DJ135="No",ISNUMBER(OFFSET('Sanitation Data'!$S$4,0,10*ROW('Sanitation Data'!S129)))),CONCATENATE("[",ROUND(100-OFFSET('Sanitation Data'!$S$4,0,10*ROW('Sanitation Data'!S129)),0),"]"),IF(AND(ISTEXT(OFFSET('Sanitation Data'!$L$2,0,10*ROW('Sanitation Data'!S129))),DJ135="",ISNUMBER(OFFSET('Sanitation Data'!$S$4,0,10*ROW('Sanitation Data'!S129)))),100-OFFSET('Sanitation Data'!$S$4,0,10*ROW('Sanitation Data'!S129)),NA())))</f>
        <v>#N/A</v>
      </c>
      <c r="AV135" s="86" t="e">
        <f ca="true">+IF(AND(ISTEXT(OFFSET('Sanitation Data'!$L$2,0,10*ROW('Sanitation Data'!S129))),DK135="Yes"),OFFSET('Sanitation Data'!$S$6,0,10*ROW('Sanitation Data'!S129)),IF(AND(ISTEXT(OFFSET('Sanitation Data'!$L$2,0,10*ROW('Sanitation Data'!S129))),DK135="No",ISNUMBER(OFFSET('Sanitation Data'!$S$6,0,10*ROW('Sanitation Data'!S129)))),CONCATENATE("[",ROUND(OFFSET('Sanitation Data'!$S$6,0,10*ROW('Sanitation Data'!S129)),0),"]"),IF(AND(ISTEXT(OFFSET('Sanitation Data'!$L$2,0,10*ROW('Sanitation Data'!S129))),DK135="",ISNUMBER(OFFSET('Sanitation Data'!$S$6,0,10*ROW('Sanitation Data'!S129)))),OFFSET('Sanitation Data'!$S$6,0,10*ROW('Sanitation Data'!S129)),NA())))</f>
        <v>#N/A</v>
      </c>
      <c r="AW135" s="86" t="e">
        <f ca="true">+IF(AND(ISTEXT(OFFSET('Sanitation Data'!$L$2,0,10*ROW('Sanitation Data'!S129))),DL135="Yes"),OFFSET('Sanitation Data'!$S$10,0,10*ROW('Sanitation Data'!S129)),IF(AND(ISTEXT(OFFSET('Sanitation Data'!$L$2,0,10*ROW('Sanitation Data'!S129))),DL135="No",ISNUMBER(OFFSET('Sanitation Data'!$S$10,0,10*ROW('Sanitation Data'!S129)))),CONCATENATE("[",ROUND(OFFSET('Sanitation Data'!$S$10,0,10*ROW('Sanitation Data'!S129)),0),"]"),IF(AND(ISTEXT(OFFSET('Sanitation Data'!$L$2,0,10*ROW('Sanitation Data'!S129))),DL135="",ISNUMBER(OFFSET('Sanitation Data'!$S$10,0,10*ROW('Sanitation Data'!S129)))),OFFSET('Sanitation Data'!$S$10,0,10*ROW('Sanitation Data'!S129)),NA())))</f>
        <v>#N/A</v>
      </c>
      <c r="AX135" s="86" t="e">
        <f ca="true">+IF(AND(ISTEXT(OFFSET('Sanitation Data'!$L$2,0,10*ROW('Sanitation Data'!S129))),DM135="Yes"),OFFSET('Sanitation Data'!$S$11,0,10*ROW('Sanitation Data'!S129)),IF(AND(ISTEXT(OFFSET('Sanitation Data'!$L$2,0,10*ROW('Sanitation Data'!S129))),DM135="No",ISNUMBER(OFFSET('Sanitation Data'!$S$11,0,10*ROW('Sanitation Data'!S129)))),CONCATENATE("[",ROUND(OFFSET('Sanitation Data'!$S$11,0,10*ROW('Sanitation Data'!S129)),0),"]"),IF(AND(ISTEXT(OFFSET('Sanitation Data'!$L$2,0,10*ROW('Sanitation Data'!S129))),DM135="",ISNUMBER(OFFSET('Sanitation Data'!$S$11,0,10*ROW('Sanitation Data'!S129)))),OFFSET('Sanitation Data'!$S$11,0,10*ROW('Sanitation Data'!S129)),NA())))</f>
        <v>#N/A</v>
      </c>
      <c r="AY135" s="86" t="e">
        <f ca="true">+IF(AND(ISTEXT(OFFSET('Sanitation Data'!$L$2,0,10*ROW('Sanitation Data'!S129))),DN135="Yes"),OFFSET('Sanitation Data'!$S$12,0,10*ROW('Sanitation Data'!S129)),IF(AND(ISTEXT(OFFSET('Sanitation Data'!$L$2,0,10*ROW('Sanitation Data'!S129))),DN135="No",ISNUMBER(OFFSET('Sanitation Data'!$S$12,0,10*ROW('Sanitation Data'!S129)))),CONCATENATE("[",ROUND(OFFSET('Sanitation Data'!$S$12,0,10*ROW('Sanitation Data'!S129)),0),"]"),IF(AND(ISTEXT(OFFSET('Sanitation Data'!$L$2,0,10*ROW('Sanitation Data'!S129))),DN135="",ISNUMBER(OFFSET('Sanitation Data'!$S$12,0,10*ROW('Sanitation Data'!S129)))),OFFSET('Sanitation Data'!$S$12,0,10*ROW('Sanitation Data'!S129)),NA())))</f>
        <v>#N/A</v>
      </c>
      <c r="AZ135" s="87" t="e">
        <f ca="true">+IF(AND(ISTEXT(OFFSET('Hygiene Data'!$L$2,0,10*ROW('Hygiene Data'!N129))),DO135="Yes"),OFFSET('Hygiene Data'!$N$5,0,10*ROW('Hygiene Data'!N129)),IF(AND(ISTEXT(OFFSET('Hygiene Data'!$L$2,0,10*ROW('Hygiene Data'!N129))),DO135="No",ISNUMBER(OFFSET('Hygiene Data'!$N$5,0,10*ROW('Hygiene Data'!N129)))),CONCATENATE("[",ROUND(OFFSET('Hygiene Data'!$N$5,0,10*ROW('Hygiene Data'!N129)),0),"]"),IF(AND(ISTEXT(OFFSET('Hygiene Data'!$L$2,0,10*ROW('Hygiene Data'!N129))),DO135="",ISNUMBER(OFFSET('Hygiene Data'!$N$5,0,10*ROW('Hygiene Data'!N129)))),OFFSET('Hygiene Data'!$N$5,0,10*ROW('Hygiene Data'!N129)),NA())))</f>
        <v>#N/A</v>
      </c>
      <c r="BA135" s="87" t="e">
        <f ca="true">+IF(AND(ISTEXT(OFFSET('Hygiene Data'!$L$2,0,10*ROW('Hygiene Data'!N129))),DP135="Yes"),OFFSET('Hygiene Data'!$N$7,0,10*ROW('Hygiene Data'!N129)),IF(AND(ISTEXT(OFFSET('Hygiene Data'!$L$2,0,10*ROW('Hygiene Data'!N129))),DP135="No",ISNUMBER(OFFSET('Hygiene Data'!$N$7,0,10*ROW('Hygiene Data'!N129)))),CONCATENATE("[",ROUND(OFFSET('Hygiene Data'!$N$7,0,10*ROW('Hygiene Data'!N129)),0),"]"),IF(AND(ISTEXT(OFFSET('Hygiene Data'!$L$2,0,10*ROW('Hygiene Data'!N129))),DP135="",ISNUMBER(OFFSET('Hygiene Data'!$N$7,0,10*ROW('Hygiene Data'!N129)))),OFFSET('Hygiene Data'!$N$7,0,10*ROW('Hygiene Data'!N129)),NA())))</f>
        <v>#N/A</v>
      </c>
      <c r="BB135" s="87" t="e">
        <f ca="true">+IF(AND(ISTEXT(OFFSET('Hygiene Data'!$L$2,0,10*ROW('Hygiene Data'!N129))),DQ135="Yes"),OFFSET('Hygiene Data'!$N$9,0,10*ROW('Hygiene Data'!N129)),IF(AND(ISTEXT(OFFSET('Hygiene Data'!$L$2,0,10*ROW('Hygiene Data'!N129))),DQ135="No",ISNUMBER(OFFSET('Hygiene Data'!$N$9,0,10*ROW('Hygiene Data'!N129)))),CONCATENATE("[",ROUND(OFFSET('Hygiene Data'!$N$9,0,10*ROW('Hygiene Data'!N129)),0),"]"),IF(AND(ISTEXT(OFFSET('Hygiene Data'!$L$2,0,10*ROW('Hygiene Data'!N129))),DQ135="",ISNUMBER(OFFSET('Hygiene Data'!$N$9,0,10*ROW('Hygiene Data'!N129)))),OFFSET('Hygiene Data'!$N$9,0,10*ROW('Hygiene Data'!N129)),NA())))</f>
        <v>#N/A</v>
      </c>
      <c r="BC135" s="87" t="e">
        <f ca="true">+IF(AND(ISTEXT(OFFSET('Hygiene Data'!$L$2,0,10*ROW('Hygiene Data'!O129))),DR135="Yes"),OFFSET('Hygiene Data'!$O$5,0,10*ROW('Hygiene Data'!O129)),IF(AND(ISTEXT(OFFSET('Hygiene Data'!$L$2,0,10*ROW('Hygiene Data'!O129))),DR135="No",ISNUMBER(OFFSET('Hygiene Data'!$O$5,0,10*ROW('Hygiene Data'!O129)))),CONCATENATE("[",ROUND(OFFSET('Hygiene Data'!$O$5,0,10*ROW('Hygiene Data'!O129)),0),"]"),IF(AND(ISTEXT(OFFSET('Hygiene Data'!$L$2,0,10*ROW('Hygiene Data'!O129))),DR135="",ISNUMBER(OFFSET('Hygiene Data'!$O$5,0,10*ROW('Hygiene Data'!O129)))),OFFSET('Hygiene Data'!$O$5,0,10*ROW('Hygiene Data'!O129)),NA())))</f>
        <v>#N/A</v>
      </c>
      <c r="BD135" s="87" t="e">
        <f ca="true">+IF(AND(ISTEXT(OFFSET('Hygiene Data'!$L$2,0,10*ROW('Hygiene Data'!O129))),DS135="Yes"),OFFSET('Hygiene Data'!$O$7,0,10*ROW('Hygiene Data'!O129)),IF(AND(ISTEXT(OFFSET('Hygiene Data'!$L$2,0,10*ROW('Hygiene Data'!O129))),DS135="No",ISNUMBER(OFFSET('Hygiene Data'!$O$7,0,10*ROW('Hygiene Data'!O129)))),CONCATENATE("[",ROUND(OFFSET('Hygiene Data'!$O$7,0,10*ROW('Hygiene Data'!O129)),0),"]"),IF(AND(ISTEXT(OFFSET('Hygiene Data'!$L$2,0,10*ROW('Hygiene Data'!O129))),DS135="",ISNUMBER(OFFSET('Hygiene Data'!$O$7,0,10*ROW('Hygiene Data'!O129)))),OFFSET('Hygiene Data'!$O$7,0,10*ROW('Hygiene Data'!O129)),NA())))</f>
        <v>#N/A</v>
      </c>
      <c r="BE135" s="87" t="e">
        <f ca="true">+IF(AND(ISTEXT(OFFSET('Hygiene Data'!$L$2,0,10*ROW('Hygiene Data'!O129))),DT135="Yes"),OFFSET('Hygiene Data'!$O$9,0,10*ROW('Hygiene Data'!O129)),IF(AND(ISTEXT(OFFSET('Hygiene Data'!$L$2,0,10*ROW('Hygiene Data'!O129))),DT135="No",ISNUMBER(OFFSET('Hygiene Data'!$O$9,0,10*ROW('Hygiene Data'!O129)))),CONCATENATE("[",ROUND(OFFSET('Hygiene Data'!$O$9,0,10*ROW('Hygiene Data'!O129)),0),"]"),IF(AND(ISTEXT(OFFSET('Hygiene Data'!$L$2,0,10*ROW('Hygiene Data'!O129))),DT135="",ISNUMBER(OFFSET('Hygiene Data'!$O$9,0,10*ROW('Hygiene Data'!O129)))),OFFSET('Hygiene Data'!$O$9,0,10*ROW('Hygiene Data'!O129)),NA())))</f>
        <v>#N/A</v>
      </c>
      <c r="BF135" s="87" t="e">
        <f ca="true">+IF(AND(ISTEXT(OFFSET('Hygiene Data'!$L$2,0,10*ROW('Hygiene Data'!P129))),DU135="Yes"),OFFSET('Hygiene Data'!$P$5,0,10*ROW('Hygiene Data'!P129)),IF(AND(ISTEXT(OFFSET('Hygiene Data'!$L$2,0,10*ROW('Hygiene Data'!P129))),DU135="No",ISNUMBER(OFFSET('Hygiene Data'!$P$5,0,10*ROW('Hygiene Data'!P129)))),CONCATENATE("[",ROUND(OFFSET('Hygiene Data'!$P$5,0,10*ROW('Hygiene Data'!P129)),0),"]"),IF(AND(ISTEXT(OFFSET('Hygiene Data'!$L$2,0,10*ROW('Hygiene Data'!P129))),DU135="",ISNUMBER(OFFSET('Hygiene Data'!$P$5,0,10*ROW('Hygiene Data'!P129)))),OFFSET('Hygiene Data'!$P$5,0,10*ROW('Hygiene Data'!P129)),NA())))</f>
        <v>#N/A</v>
      </c>
      <c r="BG135" s="87" t="e">
        <f ca="true">+IF(AND(ISTEXT(OFFSET('Hygiene Data'!$L$2,0,10*ROW('Hygiene Data'!P129))),DV135="Yes"),OFFSET('Hygiene Data'!$P$7,0,10*ROW('Hygiene Data'!P129)),IF(AND(ISTEXT(OFFSET('Hygiene Data'!$L$2,0,10*ROW('Hygiene Data'!P129))),DV135="No",ISNUMBER(OFFSET('Hygiene Data'!$P$7,0,10*ROW('Hygiene Data'!P129)))),CONCATENATE("[",ROUND(OFFSET('Hygiene Data'!$P$7,0,10*ROW('Hygiene Data'!P129)),0),"]"),IF(AND(ISTEXT(OFFSET('Hygiene Data'!$L$2,0,10*ROW('Hygiene Data'!P129))),DV135="",ISNUMBER(OFFSET('Hygiene Data'!$P$7,0,10*ROW('Hygiene Data'!P129)))),OFFSET('Hygiene Data'!$P$7,0,10*ROW('Hygiene Data'!P129)),NA())))</f>
        <v>#N/A</v>
      </c>
      <c r="BH135" s="87" t="e">
        <f ca="true">+IF(AND(ISTEXT(OFFSET('Hygiene Data'!$L$2,0,10*ROW('Hygiene Data'!P129))),DW135="Yes"),OFFSET('Hygiene Data'!$P$9,0,10*ROW('Hygiene Data'!P129)),IF(AND(ISTEXT(OFFSET('Hygiene Data'!$L$2,0,10*ROW('Hygiene Data'!P129))),DW135="No",ISNUMBER(OFFSET('Hygiene Data'!$P$9,0,10*ROW('Hygiene Data'!P129)))),CONCATENATE("[",ROUND(OFFSET('Hygiene Data'!$P$9,0,10*ROW('Hygiene Data'!P129)),0),"]"),IF(AND(ISTEXT(OFFSET('Hygiene Data'!$L$2,0,10*ROW('Hygiene Data'!P129))),DW135="",ISNUMBER(OFFSET('Hygiene Data'!$P$9,0,10*ROW('Hygiene Data'!P129)))),OFFSET('Hygiene Data'!$P$9,0,10*ROW('Hygiene Data'!P129)),NA())))</f>
        <v>#N/A</v>
      </c>
      <c r="BI135" s="87" t="e">
        <f ca="true">+IF(AND(ISTEXT(OFFSET('Hygiene Data'!$L$2,0,10*ROW('Hygiene Data'!Q129))),DX135="Yes"),OFFSET('Hygiene Data'!$Q$5,0,10*ROW('Hygiene Data'!Q129)),IF(AND(ISTEXT(OFFSET('Hygiene Data'!$L$2,0,10*ROW('Hygiene Data'!Q129))),DX135="No",ISNUMBER(OFFSET('Hygiene Data'!$Q$5,0,10*ROW('Hygiene Data'!Q129)))),CONCATENATE("[",ROUND(OFFSET('Hygiene Data'!$Q$5,0,10*ROW('Hygiene Data'!Q129)),0),"]"),IF(AND(ISTEXT(OFFSET('Hygiene Data'!$L$2,0,10*ROW('Hygiene Data'!Q129))),DX135="",ISNUMBER(OFFSET('Hygiene Data'!$Q$5,0,10*ROW('Hygiene Data'!Q129)))),OFFSET('Hygiene Data'!$Q$5,0,10*ROW('Hygiene Data'!Q129)),NA())))</f>
        <v>#N/A</v>
      </c>
      <c r="BJ135" s="87" t="e">
        <f ca="true">+IF(AND(ISTEXT(OFFSET('Hygiene Data'!$L$2,0,10*ROW('Hygiene Data'!Q129))),DY135="Yes"),OFFSET('Hygiene Data'!$Q$7,0,10*ROW('Hygiene Data'!Q129)),IF(AND(ISTEXT(OFFSET('Hygiene Data'!$L$2,0,10*ROW('Hygiene Data'!Q129))),DY135="No",ISNUMBER(OFFSET('Hygiene Data'!$Q$7,0,10*ROW('Hygiene Data'!Q129)))),CONCATENATE("[",ROUND(OFFSET('Hygiene Data'!$Q$7,0,10*ROW('Hygiene Data'!Q129)),0),"]"),IF(AND(ISTEXT(OFFSET('Hygiene Data'!$L$2,0,10*ROW('Hygiene Data'!Q129))),DY135="",ISNUMBER(OFFSET('Hygiene Data'!$Q$7,0,10*ROW('Hygiene Data'!Q129)))),OFFSET('Hygiene Data'!$Q$7,0,10*ROW('Hygiene Data'!Q129)),NA())))</f>
        <v>#N/A</v>
      </c>
      <c r="BK135" s="87" t="e">
        <f ca="true">+IF(AND(ISTEXT(OFFSET('Hygiene Data'!$L$2,0,10*ROW('Hygiene Data'!Q129))),DZ135="Yes"),OFFSET('Hygiene Data'!$Q$9,0,10*ROW('Hygiene Data'!Q129)),IF(AND(ISTEXT(OFFSET('Hygiene Data'!$L$2,0,10*ROW('Hygiene Data'!Q129))),DZ135="No",ISNUMBER(OFFSET('Hygiene Data'!$Q$9,0,10*ROW('Hygiene Data'!Q129)))),CONCATENATE("[",ROUND(OFFSET('Hygiene Data'!$Q$9,0,10*ROW('Hygiene Data'!Q129)),0),"]"),IF(AND(ISTEXT(OFFSET('Hygiene Data'!$L$2,0,10*ROW('Hygiene Data'!Q129))),DZ135="",ISNUMBER(OFFSET('Hygiene Data'!$Q$9,0,10*ROW('Hygiene Data'!Q129)))),OFFSET('Hygiene Data'!$Q$9,0,10*ROW('Hygiene Data'!Q129)),NA())))</f>
        <v>#N/A</v>
      </c>
      <c r="BL135" s="87" t="e">
        <f ca="true">+IF(AND(ISTEXT(OFFSET('Hygiene Data'!$L$2,0,10*ROW('Hygiene Data'!R129))),EA135="Yes"),OFFSET('Hygiene Data'!$R$5,0,10*ROW('Hygiene Data'!R129)),IF(AND(ISTEXT(OFFSET('Hygiene Data'!$L$2,0,10*ROW('Hygiene Data'!R129))),EA135="No",ISNUMBER(OFFSET('Hygiene Data'!$R$5,0,10*ROW('Hygiene Data'!R129)))),CONCATENATE("[",ROUND(OFFSET('Hygiene Data'!$R$5,0,10*ROW('Hygiene Data'!R129)),0),"]"),IF(AND(ISTEXT(OFFSET('Hygiene Data'!$L$2,0,10*ROW('Hygiene Data'!R129))),EA135="",ISNUMBER(OFFSET('Hygiene Data'!$R$5,0,10*ROW('Hygiene Data'!R129)))),OFFSET('Hygiene Data'!$R$5,0,10*ROW('Hygiene Data'!R129)),NA())))</f>
        <v>#N/A</v>
      </c>
      <c r="BM135" s="87" t="e">
        <f ca="true">+IF(AND(ISTEXT(OFFSET('Hygiene Data'!$L$2,0,10*ROW('Hygiene Data'!R129))),EB135="Yes"),OFFSET('Hygiene Data'!$R$7,0,10*ROW('Hygiene Data'!R129)),IF(AND(ISTEXT(OFFSET('Hygiene Data'!$L$2,0,10*ROW('Hygiene Data'!R129))),EB135="No",ISNUMBER(OFFSET('Hygiene Data'!$R$7,0,10*ROW('Hygiene Data'!R129)))),CONCATENATE("[",ROUND(OFFSET('Hygiene Data'!$R$7,0,10*ROW('Hygiene Data'!R129)),0),"]"),IF(AND(ISTEXT(OFFSET('Hygiene Data'!$L$2,0,10*ROW('Hygiene Data'!R129))),EB135="",ISNUMBER(OFFSET('Hygiene Data'!$R$7,0,10*ROW('Hygiene Data'!R129)))),OFFSET('Hygiene Data'!$R$7,0,10*ROW('Hygiene Data'!R129)),NA())))</f>
        <v>#N/A</v>
      </c>
      <c r="BN135" s="87" t="e">
        <f ca="true">+IF(AND(ISTEXT(OFFSET('Hygiene Data'!$L$2,0,10*ROW('Hygiene Data'!R129))),EC135="Yes"),OFFSET('Hygiene Data'!$R$9,0,10*ROW('Hygiene Data'!R129)),IF(AND(ISTEXT(OFFSET('Hygiene Data'!$L$2,0,10*ROW('Hygiene Data'!R129))),EC135="No",ISNUMBER(OFFSET('Hygiene Data'!$R$9,0,10*ROW('Hygiene Data'!R129)))),CONCATENATE("[",ROUND(OFFSET('Hygiene Data'!$R$9,0,10*ROW('Hygiene Data'!R129)),0),"]"),IF(AND(ISTEXT(OFFSET('Hygiene Data'!$L$2,0,10*ROW('Hygiene Data'!R129))),EC135="",ISNUMBER(OFFSET('Hygiene Data'!$R$9,0,10*ROW('Hygiene Data'!R129)))),OFFSET('Hygiene Data'!$R$9,0,10*ROW('Hygiene Data'!R129)),NA())))</f>
        <v>#N/A</v>
      </c>
      <c r="BO135" s="87" t="e">
        <f ca="true">+IF(AND(ISTEXT(OFFSET('Hygiene Data'!$L$2,0,10*ROW('Hygiene Data'!S129))),ED135="Yes"),OFFSET('Hygiene Data'!$S$5,0,10*ROW('Hygiene Data'!S129)),IF(AND(ISTEXT(OFFSET('Hygiene Data'!$L$2,0,10*ROW('Hygiene Data'!S129))),ED135="No",ISNUMBER(OFFSET('Hygiene Data'!$S$5,0,10*ROW('Hygiene Data'!S129)))),CONCATENATE("[",ROUND(OFFSET('Hygiene Data'!$S$5,0,10*ROW('Hygiene Data'!S129)),0),"]"),IF(AND(ISTEXT(OFFSET('Hygiene Data'!$L$2,0,10*ROW('Hygiene Data'!S129))),ED135="",ISNUMBER(OFFSET('Hygiene Data'!$S$5,0,10*ROW('Hygiene Data'!S129)))),OFFSET('Hygiene Data'!$S$5,0,10*ROW('Hygiene Data'!S129)),NA())))</f>
        <v>#N/A</v>
      </c>
      <c r="BP135" s="87" t="e">
        <f ca="true">+IF(AND(ISTEXT(OFFSET('Hygiene Data'!$L$2,0,10*ROW('Hygiene Data'!S129))),EE135="Yes"),OFFSET('Hygiene Data'!$S$7,0,10*ROW('Hygiene Data'!S129)),IF(AND(ISTEXT(OFFSET('Hygiene Data'!$L$2,0,10*ROW('Hygiene Data'!S129))),EE135="No",ISNUMBER(OFFSET('Hygiene Data'!$S$7,0,10*ROW('Hygiene Data'!S129)))),CONCATENATE("[",ROUND(OFFSET('Hygiene Data'!$S$7,0,10*ROW('Hygiene Data'!S129)),0),"]"),IF(AND(ISTEXT(OFFSET('Hygiene Data'!$L$2,0,10*ROW('Hygiene Data'!S129))),EE135="",ISNUMBER(OFFSET('Hygiene Data'!$S$7,0,10*ROW('Hygiene Data'!S129)))),OFFSET('Hygiene Data'!$S$7,0,10*ROW('Hygiene Data'!S129)),NA())))</f>
        <v>#N/A</v>
      </c>
      <c r="BQ135" s="87" t="e">
        <f ca="true">+IF(AND(ISTEXT(OFFSET('Hygiene Data'!$L$2,0,10*ROW('Hygiene Data'!S129))),EF135="Yes"),OFFSET('Hygiene Data'!$S$9,0,10*ROW('Hygiene Data'!S129)),IF(AND(ISTEXT(OFFSET('Hygiene Data'!$L$2,0,10*ROW('Hygiene Data'!S129))),EF135="No",ISNUMBER(OFFSET('Hygiene Data'!$S$9,0,10*ROW('Hygiene Data'!S129)))),CONCATENATE("[",ROUND(OFFSET('Hygiene Data'!$S$9,0,10*ROW('Hygiene Data'!S129)),0),"]"),IF(AND(ISTEXT(OFFSET('Hygiene Data'!$L$2,0,10*ROW('Hygiene Data'!S129))),EF135="",ISNUMBER(OFFSET('Hygiene Data'!$S$9,0,10*ROW('Hygiene Data'!S129)))),OFFSET('Hygiene Data'!$S$9,0,10*ROW('Hygiene Data'!S129)),NA())))</f>
        <v>#N/A</v>
      </c>
      <c r="BR135" s="271"/>
      <c r="BS135" s="271" t="str">
        <f ca="true">+IF(OFFSET('Water Data'!$N$27,0,10*ROW('Water Data'!N129))="","",OFFSET('Water Data'!$N$27,0,10*ROW('Water Data'!N129)))</f>
        <v/>
      </c>
      <c r="BT135" s="271" t="str">
        <f ca="true">+IF(OFFSET('Water Data'!$N$28,0,10*ROW('Water Data'!N129))="","",OFFSET('Water Data'!$N$28,0,10*ROW('Water Data'!N129)))</f>
        <v/>
      </c>
      <c r="BU135" s="271" t="str">
        <f ca="true">+IF(OFFSET('Water Data'!$N$29,0,10*ROW('Water Data'!N129))="","",OFFSET('Water Data'!$N$29,0,10*ROW('Water Data'!N129)))</f>
        <v/>
      </c>
      <c r="BV135" s="271" t="str">
        <f ca="true">+IF(OFFSET('Water Data'!$O$27,0,10*ROW('Water Data'!O129))="","",OFFSET('Water Data'!$O$27,0,10*ROW('Water Data'!O129)))</f>
        <v/>
      </c>
      <c r="BW135" s="271" t="str">
        <f ca="true">+IF(OFFSET('Water Data'!$O$28,0,10*ROW('Water Data'!O129))="","",OFFSET('Water Data'!$O$28,0,10*ROW('Water Data'!O129)))</f>
        <v/>
      </c>
      <c r="BX135" s="271" t="str">
        <f ca="true">+IF(OFFSET('Water Data'!$O$29,0,10*ROW('Water Data'!O129))="","",OFFSET('Water Data'!$O$29,0,10*ROW('Water Data'!O129)))</f>
        <v/>
      </c>
      <c r="BY135" s="271" t="str">
        <f ca="true">+IF(OFFSET('Water Data'!$P$27,0,10*ROW('Water Data'!P129))="","",OFFSET('Water Data'!$P$27,0,10*ROW('Water Data'!P129)))</f>
        <v/>
      </c>
      <c r="BZ135" s="271" t="str">
        <f ca="true">+IF(OFFSET('Water Data'!$P$28,0,10*ROW('Water Data'!P129))="","",OFFSET('Water Data'!$P$28,0,10*ROW('Water Data'!P129)))</f>
        <v/>
      </c>
      <c r="CA135" s="271" t="str">
        <f ca="true">+IF(OFFSET('Water Data'!$P$29,0,10*ROW('Water Data'!P129))="","",OFFSET('Water Data'!$P$29,0,10*ROW('Water Data'!P129)))</f>
        <v/>
      </c>
      <c r="CB135" s="271" t="str">
        <f ca="true">+IF(OFFSET('Water Data'!$Q$27,0,10*ROW('Water Data'!Q129))="","",OFFSET('Water Data'!$Q$27,0,10*ROW('Water Data'!Q129)))</f>
        <v/>
      </c>
      <c r="CC135" s="271" t="str">
        <f ca="true">+IF(OFFSET('Water Data'!$Q$28,0,10*ROW('Water Data'!Q129))="","",OFFSET('Water Data'!$Q$28,0,10*ROW('Water Data'!Q129)))</f>
        <v/>
      </c>
      <c r="CD135" s="271" t="str">
        <f ca="true">+IF(OFFSET('Water Data'!$Q$29,0,10*ROW('Water Data'!Q129))="","",OFFSET('Water Data'!$Q$29,0,10*ROW('Water Data'!Q129)))</f>
        <v/>
      </c>
      <c r="CE135" s="271" t="str">
        <f ca="true">+IF(OFFSET('Water Data'!$R$27,0,10*ROW('Water Data'!R129))="","",OFFSET('Water Data'!$R$27,0,10*ROW('Water Data'!R129)))</f>
        <v/>
      </c>
      <c r="CF135" s="271" t="str">
        <f ca="true">+IF(OFFSET('Water Data'!$R$28,0,10*ROW('Water Data'!R129))="","",OFFSET('Water Data'!$R$28,0,10*ROW('Water Data'!R129)))</f>
        <v/>
      </c>
      <c r="CG135" s="271" t="str">
        <f ca="true">+IF(OFFSET('Water Data'!$R$29,0,10*ROW('Water Data'!R129))="","",OFFSET('Water Data'!$R$29,0,10*ROW('Water Data'!R129)))</f>
        <v/>
      </c>
      <c r="CH135" s="271" t="str">
        <f ca="true">+IF(OFFSET('Water Data'!$S$27,0,10*ROW('Water Data'!S129))="","",OFFSET('Water Data'!$S$27,0,10*ROW('Water Data'!S129)))</f>
        <v/>
      </c>
      <c r="CI135" s="271" t="str">
        <f ca="true">+IF(OFFSET('Water Data'!$S$28,0,10*ROW('Water Data'!S129))="","",OFFSET('Water Data'!$S$28,0,10*ROW('Water Data'!S129)))</f>
        <v/>
      </c>
      <c r="CJ135" s="271" t="str">
        <f ca="true">+IF(OFFSET('Water Data'!$S$29,0,10*ROW('Water Data'!S129))="","",OFFSET('Water Data'!$S$29,0,10*ROW('Water Data'!S129)))</f>
        <v/>
      </c>
      <c r="CK135" s="271" t="str">
        <f ca="true">+IF(OFFSET('Sanitation Data'!$N$28,0,10*ROW('Sanitation Data'!N129))="","",OFFSET('Sanitation Data'!$N$28,0,10*ROW('Sanitation Data'!N129)))</f>
        <v/>
      </c>
      <c r="CL135" s="271" t="str">
        <f ca="true">+IF(OFFSET('Sanitation Data'!$N$29,0,10*ROW('Sanitation Data'!N129))="","",OFFSET('Sanitation Data'!$N$29,0,10*ROW('Sanitation Data'!N129)))</f>
        <v/>
      </c>
      <c r="CM135" s="271" t="str">
        <f ca="true">+IF(OFFSET('Sanitation Data'!$N$30,0,10*ROW('Sanitation Data'!N129))="","",OFFSET('Sanitation Data'!$N$30,0,10*ROW('Sanitation Data'!N129)))</f>
        <v/>
      </c>
      <c r="CN135" s="271" t="str">
        <f ca="true">+IF(OFFSET('Sanitation Data'!$N$31,0,10*ROW('Sanitation Data'!N129))="","",OFFSET('Sanitation Data'!$N$31,0,10*ROW('Sanitation Data'!N129)))</f>
        <v/>
      </c>
      <c r="CO135" s="271" t="str">
        <f ca="true">+IF(OFFSET('Sanitation Data'!$N$32,0,10*ROW('Sanitation Data'!N129))="","",OFFSET('Sanitation Data'!$N$32,0,10*ROW('Sanitation Data'!N129)))</f>
        <v/>
      </c>
      <c r="CP135" s="271" t="str">
        <f ca="true">+IF(OFFSET('Sanitation Data'!$O$28,0,10*ROW('Sanitation Data'!O129))="","",OFFSET('Sanitation Data'!$O$28,0,10*ROW('Sanitation Data'!O129)))</f>
        <v/>
      </c>
      <c r="CQ135" s="271" t="str">
        <f ca="true">+IF(OFFSET('Sanitation Data'!$O$29,0,10*ROW('Sanitation Data'!O129))="","",OFFSET('Sanitation Data'!$O$29,0,10*ROW('Sanitation Data'!O129)))</f>
        <v/>
      </c>
      <c r="CR135" s="271" t="str">
        <f ca="true">+IF(OFFSET('Sanitation Data'!$O$30,0,10*ROW('Sanitation Data'!O129))="","",OFFSET('Sanitation Data'!$O$30,0,10*ROW('Sanitation Data'!O129)))</f>
        <v/>
      </c>
      <c r="CS135" s="271" t="str">
        <f ca="true">+IF(OFFSET('Sanitation Data'!$O$31,0,10*ROW('Sanitation Data'!O129))="","",OFFSET('Sanitation Data'!$O$31,0,10*ROW('Sanitation Data'!O129)))</f>
        <v/>
      </c>
      <c r="CT135" s="271" t="str">
        <f ca="true">+IF(OFFSET('Sanitation Data'!$O$32,0,10*ROW('Sanitation Data'!O129))="","",OFFSET('Sanitation Data'!$O$32,0,10*ROW('Sanitation Data'!O129)))</f>
        <v/>
      </c>
      <c r="CU135" s="271" t="str">
        <f ca="true">+IF(OFFSET('Sanitation Data'!$P$28,0,10*ROW('Sanitation Data'!P129))="","",OFFSET('Sanitation Data'!$P$28,0,10*ROW('Sanitation Data'!P129)))</f>
        <v/>
      </c>
      <c r="CV135" s="271" t="str">
        <f ca="true">+IF(OFFSET('Sanitation Data'!$P$29,0,10*ROW('Sanitation Data'!P129))="","",OFFSET('Sanitation Data'!$P$29,0,10*ROW('Sanitation Data'!P129)))</f>
        <v/>
      </c>
      <c r="CW135" s="271" t="str">
        <f ca="true">+IF(OFFSET('Sanitation Data'!$P$30,0,10*ROW('Sanitation Data'!P129))="","",OFFSET('Sanitation Data'!$P$30,0,10*ROW('Sanitation Data'!P129)))</f>
        <v/>
      </c>
      <c r="CX135" s="271" t="str">
        <f ca="true">+IF(OFFSET('Sanitation Data'!$P$31,0,10*ROW('Sanitation Data'!P129))="","",OFFSET('Sanitation Data'!$P$31,0,10*ROW('Sanitation Data'!P129)))</f>
        <v/>
      </c>
      <c r="CY135" s="271" t="str">
        <f ca="true">+IF(OFFSET('Sanitation Data'!$P$32,0,10*ROW('Sanitation Data'!P129))="","",OFFSET('Sanitation Data'!$P$32,0,10*ROW('Sanitation Data'!P129)))</f>
        <v/>
      </c>
      <c r="CZ135" s="271" t="str">
        <f ca="true">+IF(OFFSET('Sanitation Data'!$Q$28,0,10*ROW('Sanitation Data'!Q129))="","",OFFSET('Sanitation Data'!$Q$28,0,10*ROW('Sanitation Data'!Q129)))</f>
        <v/>
      </c>
      <c r="DA135" s="271" t="str">
        <f ca="true">+IF(OFFSET('Sanitation Data'!$Q$29,0,10*ROW('Sanitation Data'!Q129))="","",OFFSET('Sanitation Data'!$Q$29,0,10*ROW('Sanitation Data'!Q129)))</f>
        <v/>
      </c>
      <c r="DB135" s="271" t="str">
        <f ca="true">+IF(OFFSET('Sanitation Data'!$Q$30,0,10*ROW('Sanitation Data'!Q129))="","",OFFSET('Sanitation Data'!$Q$30,0,10*ROW('Sanitation Data'!Q129)))</f>
        <v/>
      </c>
      <c r="DC135" s="271" t="str">
        <f ca="true">+IF(OFFSET('Sanitation Data'!$Q$31,0,10*ROW('Sanitation Data'!Q129))="","",OFFSET('Sanitation Data'!$Q$31,0,10*ROW('Sanitation Data'!Q129)))</f>
        <v/>
      </c>
      <c r="DD135" s="271" t="str">
        <f ca="true">+IF(OFFSET('Sanitation Data'!$Q$32,0,10*ROW('Sanitation Data'!Q129))="","",OFFSET('Sanitation Data'!$Q$32,0,10*ROW('Sanitation Data'!Q129)))</f>
        <v/>
      </c>
      <c r="DE135" s="271" t="str">
        <f ca="true">+IF(OFFSET('Sanitation Data'!$R$28,0,10*ROW('Sanitation Data'!R129))="","",OFFSET('Sanitation Data'!$R$28,0,10*ROW('Sanitation Data'!R129)))</f>
        <v/>
      </c>
      <c r="DF135" s="271" t="str">
        <f ca="true">+IF(OFFSET('Sanitation Data'!$R$29,0,10*ROW('Sanitation Data'!R129))="","",OFFSET('Sanitation Data'!$R$29,0,10*ROW('Sanitation Data'!R129)))</f>
        <v/>
      </c>
      <c r="DG135" s="271" t="str">
        <f ca="true">+IF(OFFSET('Sanitation Data'!$R$30,0,10*ROW('Sanitation Data'!R129))="","",OFFSET('Sanitation Data'!$R$30,0,10*ROW('Sanitation Data'!R129)))</f>
        <v/>
      </c>
      <c r="DH135" s="271" t="str">
        <f ca="true">+IF(OFFSET('Sanitation Data'!$R$31,0,10*ROW('Sanitation Data'!R129))="","",OFFSET('Sanitation Data'!$R$31,0,10*ROW('Sanitation Data'!R129)))</f>
        <v/>
      </c>
      <c r="DI135" s="271" t="str">
        <f ca="true">+IF(OFFSET('Sanitation Data'!$R$32,0,10*ROW('Sanitation Data'!R129))="","",OFFSET('Sanitation Data'!$R$32,0,10*ROW('Sanitation Data'!R129)))</f>
        <v/>
      </c>
      <c r="DJ135" s="271" t="str">
        <f ca="true">+IF(OFFSET('Sanitation Data'!$S$28,0,10*ROW('Sanitation Data'!S129))="","",OFFSET('Sanitation Data'!$S$28,0,10*ROW('Sanitation Data'!S129)))</f>
        <v/>
      </c>
      <c r="DK135" s="271" t="str">
        <f ca="true">+IF(OFFSET('Sanitation Data'!$S$29,0,10*ROW('Sanitation Data'!S129))="","",OFFSET('Sanitation Data'!$S$29,0,10*ROW('Sanitation Data'!S129)))</f>
        <v/>
      </c>
      <c r="DL135" s="271" t="str">
        <f ca="true">+IF(OFFSET('Sanitation Data'!$S$30,0,10*ROW('Sanitation Data'!S129))="","",OFFSET('Sanitation Data'!$S$30,0,10*ROW('Sanitation Data'!S129)))</f>
        <v/>
      </c>
      <c r="DM135" s="271" t="str">
        <f ca="true">+IF(OFFSET('Sanitation Data'!$S$31,0,10*ROW('Sanitation Data'!S129))="","",OFFSET('Sanitation Data'!$S$31,0,10*ROW('Sanitation Data'!S129)))</f>
        <v/>
      </c>
      <c r="DN135" s="271" t="str">
        <f ca="true">+IF(OFFSET('Sanitation Data'!$S$32,0,10*ROW('Sanitation Data'!S129))="","",OFFSET('Sanitation Data'!$S$32,0,10*ROW('Sanitation Data'!S129)))</f>
        <v/>
      </c>
      <c r="DO135" s="271" t="str">
        <f ca="true">+IF(OFFSET('Hygiene Data'!$N$11,0,10*ROW('Hygiene Data'!N129))="","",OFFSET('Hygiene Data'!$N$11,0,10*ROW('Hygiene Data'!N129)))</f>
        <v/>
      </c>
      <c r="DP135" s="271" t="str">
        <f ca="true">+IF(OFFSET('Hygiene Data'!$N$12,0,10*ROW('Hygiene Data'!N129))="","",OFFSET('Hygiene Data'!$N$12,0,10*ROW('Hygiene Data'!N129)))</f>
        <v/>
      </c>
      <c r="DQ135" s="271" t="str">
        <f ca="true">+IF(OFFSET('Hygiene Data'!$N$13,0,10*ROW('Hygiene Data'!N129))="","",OFFSET('Hygiene Data'!$N$13,0,10*ROW('Hygiene Data'!N129)))</f>
        <v/>
      </c>
      <c r="DR135" s="271" t="str">
        <f ca="true">+IF(OFFSET('Hygiene Data'!$O$11,0,10*ROW('Hygiene Data'!O129))="","",OFFSET('Hygiene Data'!$O$11,0,10*ROW('Hygiene Data'!O129)))</f>
        <v/>
      </c>
      <c r="DS135" s="271" t="str">
        <f ca="true">+IF(OFFSET('Hygiene Data'!$O$12,0,10*ROW('Hygiene Data'!O129))="","",OFFSET('Hygiene Data'!$O$12,0,10*ROW('Hygiene Data'!O129)))</f>
        <v/>
      </c>
      <c r="DT135" s="271" t="str">
        <f ca="true">+IF(OFFSET('Hygiene Data'!$O$13,0,10*ROW('Hygiene Data'!O129))="","",OFFSET('Hygiene Data'!$O$13,0,10*ROW('Hygiene Data'!O129)))</f>
        <v/>
      </c>
      <c r="DU135" s="271" t="str">
        <f ca="true">+IF(OFFSET('Hygiene Data'!$P$11,0,10*ROW('Hygiene Data'!P129))="","",OFFSET('Hygiene Data'!$P$11,0,10*ROW('Hygiene Data'!P129)))</f>
        <v/>
      </c>
      <c r="DV135" s="271" t="str">
        <f ca="true">+IF(OFFSET('Hygiene Data'!$P$12,0,10*ROW('Hygiene Data'!P129))="","",OFFSET('Hygiene Data'!$P$12,0,10*ROW('Hygiene Data'!P129)))</f>
        <v/>
      </c>
      <c r="DW135" s="271" t="str">
        <f ca="true">+IF(OFFSET('Hygiene Data'!$P$13,0,10*ROW('Hygiene Data'!P129))="","",OFFSET('Hygiene Data'!$P$13,0,10*ROW('Hygiene Data'!P129)))</f>
        <v/>
      </c>
      <c r="DX135" s="271" t="str">
        <f ca="true">+IF(OFFSET('Hygiene Data'!$Q$11,0,10*ROW('Hygiene Data'!Q129))="","",OFFSET('Hygiene Data'!$Q$11,0,10*ROW('Hygiene Data'!Q129)))</f>
        <v/>
      </c>
      <c r="DY135" s="271" t="str">
        <f ca="true">+IF(OFFSET('Hygiene Data'!$Q$12,0,10*ROW('Hygiene Data'!Q129))="","",OFFSET('Hygiene Data'!$Q$12,0,10*ROW('Hygiene Data'!Q129)))</f>
        <v/>
      </c>
      <c r="DZ135" s="271" t="str">
        <f ca="true">+IF(OFFSET('Hygiene Data'!$Q$13,0,10*ROW('Hygiene Data'!Q129))="","",OFFSET('Hygiene Data'!$Q$13,0,10*ROW('Hygiene Data'!Q129)))</f>
        <v/>
      </c>
      <c r="EA135" s="271" t="str">
        <f ca="true">+IF(OFFSET('Hygiene Data'!$R$11,0,10*ROW('Hygiene Data'!R129))="","",OFFSET('Hygiene Data'!$R$11,0,10*ROW('Hygiene Data'!R129)))</f>
        <v/>
      </c>
      <c r="EB135" s="271" t="str">
        <f ca="true">+IF(OFFSET('Hygiene Data'!$R$12,0,10*ROW('Hygiene Data'!R129))="","",OFFSET('Hygiene Data'!$R$12,0,10*ROW('Hygiene Data'!R129)))</f>
        <v/>
      </c>
      <c r="EC135" s="271" t="str">
        <f ca="true">+IF(OFFSET('Hygiene Data'!$R$13,0,10*ROW('Hygiene Data'!R129))="","",OFFSET('Hygiene Data'!$R$13,0,10*ROW('Hygiene Data'!R129)))</f>
        <v/>
      </c>
      <c r="ED135" s="271" t="str">
        <f ca="true">+IF(OFFSET('Hygiene Data'!$S$11,0,10*ROW('Hygiene Data'!S129))="","",OFFSET('Hygiene Data'!$S$11,0,10*ROW('Hygiene Data'!S129)))</f>
        <v/>
      </c>
      <c r="EE135" s="271" t="str">
        <f ca="true">+IF(OFFSET('Hygiene Data'!$S$12,0,10*ROW('Hygiene Data'!S129))="","",OFFSET('Hygiene Data'!$S$12,0,10*ROW('Hygiene Data'!S129)))</f>
        <v/>
      </c>
      <c r="EF135" s="271" t="str">
        <f ca="true">+IF(OFFSET('Hygiene Data'!$S$13,0,10*ROW('Hygiene Data'!S129))="","",OFFSET('Hygiene Data'!$S$13,0,10*ROW('Hygiene Data'!S129)))</f>
        <v/>
      </c>
    </row>
    <row xmlns:x14ac="http://schemas.microsoft.com/office/spreadsheetml/2009/9/ac" r="136" x14ac:dyDescent="0.2">
      <c r="A136" s="32" t="str">
        <f ca="true">+IF(OFFSET('Water Data'!$L$2,0,10*ROW('Water Data'!O130))="","",OFFSET('Water Data'!$L$2,0,10*ROW('Water Data'!O130)))</f>
        <v/>
      </c>
      <c r="B136" s="32" t="str">
        <f ca="true">+IF(OFFSET('Water Data'!$M$2,0,10*ROW('Water Data'!P130))="","",OFFSET('Water Data'!$M$2,0,10*ROW('Water Data'!P130)))</f>
        <v/>
      </c>
      <c r="C136" s="327" t="str">
        <f t="shared" ca="true" si="2"/>
        <v/>
      </c>
      <c r="D136" s="85" t="e">
        <f ca="true">+IF(AND(ISTEXT(OFFSET('Water Data'!$L$2,0,10*ROW('Water Data'!N130))),BS136="Yes"),100-OFFSET('Water Data'!$N$4,0,10*ROW('Water Data'!N130)),IF(AND(ISTEXT(OFFSET('Water Data'!$L$2,0,10*ROW('Water Data'!N130))),BS136="No",ISNUMBER(OFFSET('Water Data'!$N$4,0,10*ROW('Water Data'!N130)))),CONCATENATE("[",ROUND(100-OFFSET('Water Data'!$N$4,0,10*ROW('Water Data'!N130)),0),"]"),IF(AND(ISTEXT(OFFSET('Water Data'!$L$2,0,10*ROW('Water Data'!N130))),BS136="",ISNUMBER(OFFSET('Water Data'!$N$4,0,10*ROW('Water Data'!N130)))),100-OFFSET('Water Data'!$N$4,0,10*ROW('Water Data'!N130)),NA())))</f>
        <v>#N/A</v>
      </c>
      <c r="E136" s="85" t="e">
        <f ca="true">+IF(AND(ISTEXT(OFFSET('Water Data'!$L$2,0,10*ROW('Water Data'!O130))),BT136="Yes"),OFFSET('Water Data'!$N$6,0,10*ROW('Water Data'!N130)),IF(AND(ISTEXT(OFFSET('Water Data'!$L$2,0,10*ROW('Water Data'!N130))),BT136="No",ISNUMBER(OFFSET('Water Data'!$N$6,0,10*ROW('Water Data'!N130)))),CONCATENATE("[",ROUND(OFFSET('Water Data'!$N$6,0,10*ROW('Water Data'!N130)),0),"]"),IF(AND(ISTEXT(OFFSET('Water Data'!$L$2,0,10*ROW('Water Data'!N130))),BT136="",ISNUMBER(OFFSET('Water Data'!$N$6,0,10*ROW('Water Data'!N130)))),OFFSET('Water Data'!$N$6,0,10*ROW('Water Data'!N130)),NA())))</f>
        <v>#N/A</v>
      </c>
      <c r="F136" s="85" t="e">
        <f ca="true">+IF(AND(ISTEXT(OFFSET('Water Data'!$L$2,0,10*ROW('Water Data'!N130))),BU136="Yes"),OFFSET('Water Data'!$N$9,0,10*ROW('Water Data'!N130)),IF(AND(ISTEXT(OFFSET('Water Data'!$L$2,0,10*ROW('Water Data'!N130))),BU136="No",ISNUMBER(OFFSET('Water Data'!$N$9,0,10*ROW('Water Data'!N130)))),CONCATENATE("[",ROUND(OFFSET('Water Data'!$N$9,0,10*ROW('Water Data'!N130)),0),"]"),IF(AND(ISTEXT(OFFSET('Water Data'!$L$2,0,10*ROW('Water Data'!N130))),BU136="",ISNUMBER(OFFSET('Water Data'!$N$9,0,10*ROW('Water Data'!N130)))),OFFSET('Water Data'!$N$9,0,10*ROW('Water Data'!N130)),NA())))</f>
        <v>#N/A</v>
      </c>
      <c r="G136" s="85" t="e">
        <f ca="true">+IF(AND(ISTEXT(OFFSET('Water Data'!$L$2,0,10*ROW('Water Data'!O130))),BV136="Yes"),100-OFFSET('Water Data'!$O$4,0,10*ROW('Water Data'!O130)),IF(AND(ISTEXT(OFFSET('Water Data'!$L$2,0,10*ROW('Water Data'!O130))),BV136="No",ISNUMBER(OFFSET('Water Data'!$O$4,0,10*ROW('Water Data'!O130)))),CONCATENATE("[",ROUND(100-OFFSET('Water Data'!$O$4,0,10*ROW('Water Data'!O130)),0),"]"),IF(AND(ISTEXT(OFFSET('Water Data'!$L$2,0,10*ROW('Water Data'!O130))),BV136="",ISNUMBER(OFFSET('Water Data'!$O$4,0,10*ROW('Water Data'!O130)))),100-OFFSET('Water Data'!$O$4,0,10*ROW('Water Data'!O130)),NA())))</f>
        <v>#N/A</v>
      </c>
      <c r="H136" s="85" t="e">
        <f ca="true">+IF(AND(ISTEXT(OFFSET('Water Data'!$L$2,0,10*ROW('Water Data'!O130))),BW136="Yes"),OFFSET('Water Data'!$O$6,0,10*ROW('Water Data'!O130)),IF(AND(ISTEXT(OFFSET('Water Data'!$L$2,0,10*ROW('Water Data'!O130))),BW136="No",ISNUMBER(OFFSET('Water Data'!$O$6,0,10*ROW('Water Data'!O130)))),CONCATENATE("[",ROUND(OFFSET('Water Data'!$N$6,0,10*ROW('Water Data'!O130)),0),"]"),IF(AND(ISTEXT(OFFSET('Water Data'!$L$2,0,10*ROW('Water Data'!O130))),BW136="",ISNUMBER(OFFSET('Water Data'!$O$6,0,10*ROW('Water Data'!O130)))),OFFSET('Water Data'!$O$6,0,10*ROW('Water Data'!O130)),NA())))</f>
        <v>#N/A</v>
      </c>
      <c r="I136" s="85" t="e">
        <f ca="true">+IF(AND(ISTEXT(OFFSET('Water Data'!$L$2,0,10*ROW('Water Data'!O130))),BX136="Yes"),OFFSET('Water Data'!$O$9,0,10*ROW('Water Data'!O130)),IF(AND(ISTEXT(OFFSET('Water Data'!$L$2,0,10*ROW('Water Data'!O130))),BX136="No",ISNUMBER(OFFSET('Water Data'!$O$9,0,10*ROW('Water Data'!O130)))),CONCATENATE("[",ROUND(OFFSET('Water Data'!$O$9,0,10*ROW('Water Data'!O130)),0),"]"),IF(AND(ISTEXT(OFFSET('Water Data'!$L$2,0,10*ROW('Water Data'!O130))),BX136="",ISNUMBER(OFFSET('Water Data'!$O$9,0,10*ROW('Water Data'!O130)))),OFFSET('Water Data'!$O$9,0,10*ROW('Water Data'!O130)),NA())))</f>
        <v>#N/A</v>
      </c>
      <c r="J136" s="85" t="e">
        <f ca="true">+IF(AND(ISTEXT(OFFSET('Water Data'!$L$2,0,10*ROW('Water Data'!P130))),BY136="Yes"),100-OFFSET('Water Data'!$P$4,0,10*ROW('Water Data'!P130)),IF(AND(ISTEXT(OFFSET('Water Data'!$L$2,0,10*ROW('Water Data'!P130))),BY136="No",ISNUMBER(OFFSET('Water Data'!$P$4,0,10*ROW('Water Data'!P130)))),CONCATENATE("[",ROUND(100-OFFSET('Water Data'!$P$4,0,10*ROW('Water Data'!P130)),0),"]"),IF(AND(ISTEXT(OFFSET('Water Data'!$L$2,0,10*ROW('Water Data'!P130))),BY136="",ISNUMBER(OFFSET('Water Data'!$P$4,0,10*ROW('Water Data'!P130)))),100-OFFSET('Water Data'!$P$4,0,10*ROW('Water Data'!P130)),NA())))</f>
        <v>#N/A</v>
      </c>
      <c r="K136" s="85" t="e">
        <f ca="true">+IF(AND(ISTEXT(OFFSET('Water Data'!$L$2,0,10*ROW('Water Data'!P130))),BZ136="Yes"),OFFSET('Water Data'!$P$6,0,10*ROW('Water Data'!P130)),IF(AND(ISTEXT(OFFSET('Water Data'!$L$2,0,10*ROW('Water Data'!P130))),BZ136="No",ISNUMBER(OFFSET('Water Data'!$P$6,0,10*ROW('Water Data'!P130)))),CONCATENATE("[",ROUND(OFFSET('Water Data'!$P$6,0,10*ROW('Water Data'!P130)),0),"]"),IF(AND(ISTEXT(OFFSET('Water Data'!$L$2,0,10*ROW('Water Data'!P130))),BZ136="",ISNUMBER(OFFSET('Water Data'!$P$6,0,10*ROW('Water Data'!P130)))),OFFSET('Water Data'!$P$6,0,10*ROW('Water Data'!P130)),NA())))</f>
        <v>#N/A</v>
      </c>
      <c r="L136" s="85" t="e">
        <f ca="true">+IF(AND(ISTEXT(OFFSET('Water Data'!$L$2,0,10*ROW('Water Data'!P130))),CA136="Yes"),OFFSET('Water Data'!$P$9,0,10*ROW('Water Data'!P130)),IF(AND(ISTEXT(OFFSET('Water Data'!$L$2,0,10*ROW('Water Data'!P130))),CA136="No",ISNUMBER(OFFSET('Water Data'!$P$9,0,10*ROW('Water Data'!P130)))),CONCATENATE("[",ROUND(OFFSET('Water Data'!$P$9,0,10*ROW('Water Data'!P130)),0),"]"),IF(AND(ISTEXT(OFFSET('Water Data'!$L$2,0,10*ROW('Water Data'!P130))),CA136="",ISNUMBER(OFFSET('Water Data'!$P$9,0,10*ROW('Water Data'!P130)))),OFFSET('Water Data'!$P$9,0,10*ROW('Water Data'!P130)),NA())))</f>
        <v>#N/A</v>
      </c>
      <c r="M136" s="85" t="e">
        <f ca="true">+IF(AND(ISTEXT(OFFSET('Water Data'!$L$2,0,10*ROW('Water Data'!Q130))),CB136="Yes"),100-OFFSET('Water Data'!$Q$4,0,10*ROW('Water Data'!Q130)),IF(AND(ISTEXT(OFFSET('Water Data'!$L$2,0,10*ROW('Water Data'!Q130))),CB136="No",ISNUMBER(OFFSET('Water Data'!$Q$4,0,10*ROW('Water Data'!Q130)))),CONCATENATE("[",ROUND(100-OFFSET('Water Data'!$Q$4,0,10*ROW('Water Data'!Q130)),0),"]"),IF(AND(ISTEXT(OFFSET('Water Data'!$L$2,0,10*ROW('Water Data'!Q130))),CB136="",ISNUMBER(OFFSET('Water Data'!$Q$4,0,10*ROW('Water Data'!Q130)))),100-OFFSET('Water Data'!$Q$4,0,10*ROW('Water Data'!Q130)),NA())))</f>
        <v>#N/A</v>
      </c>
      <c r="N136" s="85" t="e">
        <f ca="true">+IF(AND(ISTEXT(OFFSET('Water Data'!$L$2,0,10*ROW('Water Data'!Q130))),CC136="Yes"),OFFSET('Water Data'!$Q$6,0,10*ROW('Water Data'!Q130)),IF(AND(ISTEXT(OFFSET('Water Data'!$L$2,0,10*ROW('Water Data'!Q130))),CC136="No",ISNUMBER(OFFSET('Water Data'!$Q$6,0,10*ROW('Water Data'!Q130)))),CONCATENATE("[",ROUND(OFFSET('Water Data'!$Q$6,0,10*ROW('Water Data'!Q130)),0),"]"),IF(AND(ISTEXT(OFFSET('Water Data'!$L$2,0,10*ROW('Water Data'!Q130))),CC136="",ISNUMBER(OFFSET('Water Data'!$Q$6,0,10*ROW('Water Data'!Q130)))),OFFSET('Water Data'!$Q$6,0,10*ROW('Water Data'!Q130)),NA())))</f>
        <v>#N/A</v>
      </c>
      <c r="O136" s="85" t="e">
        <f ca="true">+IF(AND(ISTEXT(OFFSET('Water Data'!$L$2,0,10*ROW('Water Data'!Q130))),CD136="Yes"),OFFSET('Water Data'!$Q$9,0,10*ROW('Water Data'!Q130)),IF(AND(ISTEXT(OFFSET('Water Data'!$L$2,0,10*ROW('Water Data'!Q130))),CD136="No",ISNUMBER(OFFSET('Water Data'!$Q$9,0,10*ROW('Water Data'!Q130)))),CONCATENATE("[",ROUND(OFFSET('Water Data'!$Q$9,0,10*ROW('Water Data'!Q130)),0),"]"),IF(AND(ISTEXT(OFFSET('Water Data'!$L$2,0,10*ROW('Water Data'!Q130))),CD136="",ISNUMBER(OFFSET('Water Data'!$Q$9,0,10*ROW('Water Data'!Q130)))),OFFSET('Water Data'!$Q$9,0,10*ROW('Water Data'!Q130)),NA())))</f>
        <v>#N/A</v>
      </c>
      <c r="P136" s="85" t="e">
        <f ca="true">+IF(AND(ISTEXT(OFFSET('Water Data'!$L$2,0,10*ROW('Water Data'!R130))),CE136="Yes"),100-OFFSET('Water Data'!$R$4,0,10*ROW('Water Data'!R130)),IF(AND(ISTEXT(OFFSET('Water Data'!$L$2,0,10*ROW('Water Data'!R130))),CE136="No",ISNUMBER(OFFSET('Water Data'!$R$4,0,10*ROW('Water Data'!R130)))),CONCATENATE("[",ROUND(100-OFFSET('Water Data'!$R$4,0,10*ROW('Water Data'!R130)),0),"]"),IF(AND(ISTEXT(OFFSET('Water Data'!$L$2,0,10*ROW('Water Data'!R130))),CE136="",ISNUMBER(OFFSET('Water Data'!$R$4,0,10*ROW('Water Data'!R130)))),100-OFFSET('Water Data'!$R$4,0,10*ROW('Water Data'!R130)),NA())))</f>
        <v>#N/A</v>
      </c>
      <c r="Q136" s="85" t="e">
        <f ca="true">+IF(AND(ISTEXT(OFFSET('Water Data'!$L$2,0,10*ROW('Water Data'!R130))),CF136="Yes"),OFFSET('Water Data'!$R$6,0,10*ROW('Water Data'!R130)),IF(AND(ISTEXT(OFFSET('Water Data'!$L$2,0,10*ROW('Water Data'!R130))),CF136="No",ISNUMBER(OFFSET('Water Data'!$R$6,0,10*ROW('Water Data'!R130)))),CONCATENATE("[",ROUND(OFFSET('Water Data'!$R$6,0,10*ROW('Water Data'!R130)),0),"]"),IF(AND(ISTEXT(OFFSET('Water Data'!$L$2,0,10*ROW('Water Data'!R130))),CF136="",ISNUMBER(OFFSET('Water Data'!$R$6,0,10*ROW('Water Data'!R130)))),OFFSET('Water Data'!$R$6,0,10*ROW('Water Data'!R130)),NA())))</f>
        <v>#N/A</v>
      </c>
      <c r="R136" s="85" t="e">
        <f ca="true">+IF(AND(ISTEXT(OFFSET('Water Data'!$L$2,0,10*ROW('Water Data'!R130))),CG136="Yes"),OFFSET('Water Data'!$R$9,0,10*ROW('Water Data'!R130)),IF(AND(ISTEXT(OFFSET('Water Data'!$L$2,0,10*ROW('Water Data'!R130))),CG136="No",ISNUMBER(OFFSET('Water Data'!$R$9,0,10*ROW('Water Data'!R130)))),CONCATENATE("[",ROUND(OFFSET('Water Data'!$R$9,0,10*ROW('Water Data'!R130)),0),"]"),IF(AND(ISTEXT(OFFSET('Water Data'!$L$2,0,10*ROW('Water Data'!R130))),CG136="",ISNUMBER(OFFSET('Water Data'!$R$9,0,10*ROW('Water Data'!R130)))),OFFSET('Water Data'!$R$9,0,10*ROW('Water Data'!R130)),NA())))</f>
        <v>#N/A</v>
      </c>
      <c r="S136" s="85" t="e">
        <f ca="true">+IF(AND(ISTEXT(OFFSET('Water Data'!$L$2,0,10*ROW('Water Data'!S130))),CH136="Yes"),100-OFFSET('Water Data'!$S$4,0,10*ROW('Water Data'!S130)),IF(AND(ISTEXT(OFFSET('Water Data'!$L$2,0,10*ROW('Water Data'!S130))),CH136="No",ISNUMBER(OFFSET('Water Data'!$S$4,0,10*ROW('Water Data'!S130)))),CONCATENATE("[",ROUND(100-OFFSET('Water Data'!$S$4,0,10*ROW('Water Data'!S130)),0),"]"),IF(AND(ISTEXT(OFFSET('Water Data'!$L$2,0,10*ROW('Water Data'!S130))),CH136="",ISNUMBER(OFFSET('Water Data'!$S$4,0,10*ROW('Water Data'!S130)))),100-OFFSET('Water Data'!$S$4,0,10*ROW('Water Data'!S130)),NA())))</f>
        <v>#N/A</v>
      </c>
      <c r="T136" s="85" t="e">
        <f ca="true">+IF(AND(ISTEXT(OFFSET('Water Data'!$L$2,0,10*ROW('Water Data'!S130))),CI136="Yes"),OFFSET('Water Data'!$S$6,0,10*ROW('Water Data'!S130)),IF(AND(ISTEXT(OFFSET('Water Data'!$L$2,0,10*ROW('Water Data'!S130))),CI136="No",ISNUMBER(OFFSET('Water Data'!$S$6,0,10*ROW('Water Data'!S130)))),CONCATENATE("[",ROUND(OFFSET('Water Data'!$S$6,0,10*ROW('Water Data'!S130)),0),"]"),IF(AND(ISTEXT(OFFSET('Water Data'!$L$2,0,10*ROW('Water Data'!S130))),CI136="",ISNUMBER(OFFSET('Water Data'!$S$6,0,10*ROW('Water Data'!S130)))),OFFSET('Water Data'!$S$6,0,10*ROW('Water Data'!S130)),NA())))</f>
        <v>#N/A</v>
      </c>
      <c r="U136" s="85" t="e">
        <f ca="true">+IF(AND(ISTEXT(OFFSET('Water Data'!$L$2,0,10*ROW('Water Data'!S130))),CJ136="Yes"),OFFSET('Water Data'!$S$9,0,10*ROW('Water Data'!S130)),IF(AND(ISTEXT(OFFSET('Water Data'!$L$2,0,10*ROW('Water Data'!S130))),CJ136="No",ISNUMBER(OFFSET('Water Data'!$S$9,0,10*ROW('Water Data'!S130)))),CONCATENATE("[",ROUND(OFFSET('Water Data'!$S$9,0,10*ROW('Water Data'!S130)),0),"]"),IF(AND(ISTEXT(OFFSET('Water Data'!$L$2,0,10*ROW('Water Data'!S130))),CJ136="",ISNUMBER(OFFSET('Water Data'!$S$9,0,10*ROW('Water Data'!S130)))),OFFSET('Water Data'!$S$9,0,10*ROW('Water Data'!S130)),NA())))</f>
        <v>#N/A</v>
      </c>
      <c r="V136" s="86" t="e">
        <f ca="true">+IF(AND(ISTEXT(OFFSET('Sanitation Data'!$L$2,0,10*ROW('Sanitation Data'!N130))),CK136="Yes"),100-OFFSET('Sanitation Data'!$N$4,0,10*ROW('Sanitation Data'!N130)),IF(AND(ISTEXT(OFFSET('Sanitation Data'!$L$2,0,10*ROW('Sanitation Data'!N130))),CK136="No",ISNUMBER(OFFSET('Sanitation Data'!$N$4,0,10*ROW('Sanitation Data'!N130)))),CONCATENATE("[",ROUND(100-OFFSET('Sanitation Data'!$N$4,0,10*ROW('Sanitation Data'!N130)),0),"]"),IF(AND(ISTEXT(OFFSET('Sanitation Data'!$L$2,0,10*ROW('Sanitation Data'!N130))),CK136="",ISNUMBER(OFFSET('Sanitation Data'!$N$4,0,10*ROW('Sanitation Data'!N130)))),100-OFFSET('Sanitation Data'!$N$4,0,10*ROW('Sanitation Data'!N130)),NA())))</f>
        <v>#N/A</v>
      </c>
      <c r="W136" s="86" t="e">
        <f ca="true">+IF(AND(ISTEXT(OFFSET('Sanitation Data'!$L$2,0,10*ROW('Sanitation Data'!N130))),CL136="Yes"),OFFSET('Sanitation Data'!$N$6,0,10*ROW('Sanitation Data'!N130)),IF(AND(ISTEXT(OFFSET('Sanitation Data'!$L$2,0,10*ROW('Sanitation Data'!N130))),CL136="No",ISNUMBER(OFFSET('Sanitation Data'!$N$6,0,10*ROW('Sanitation Data'!N130)))),CONCATENATE("[",ROUND(OFFSET('Sanitation Data'!$N$6,0,10*ROW('Sanitation Data'!N130)),0),"]"),IF(AND(ISTEXT(OFFSET('Sanitation Data'!$L$2,0,10*ROW('Sanitation Data'!N130))),CL136="",ISNUMBER(OFFSET('Sanitation Data'!$N$6,0,10*ROW('Sanitation Data'!N130)))),OFFSET('Sanitation Data'!$N$6,0,10*ROW('Sanitation Data'!N130)),NA())))</f>
        <v>#N/A</v>
      </c>
      <c r="X136" s="86" t="e">
        <f ca="true">+IF(AND(ISTEXT(OFFSET('Sanitation Data'!$L$2,0,10*ROW('Sanitation Data'!N130))),CM136="Yes"),OFFSET('Sanitation Data'!$N$10,0,10*ROW('Sanitation Data'!N130)),IF(AND(ISTEXT(OFFSET('Sanitation Data'!$L$2,0,10*ROW('Sanitation Data'!N130))),CM136="No",ISNUMBER(OFFSET('Sanitation Data'!$N$10,0,10*ROW('Sanitation Data'!N130)))),CONCATENATE("[",ROUND(OFFSET('Sanitation Data'!$N$10,0,10*ROW('Sanitation Data'!N130)),0),"]"),IF(AND(ISTEXT(OFFSET('Sanitation Data'!$L$2,0,10*ROW('Sanitation Data'!N130))),CM136="",ISNUMBER(OFFSET('Sanitation Data'!$N$10,0,10*ROW('Sanitation Data'!N130)))),OFFSET('Sanitation Data'!$N$10,0,10*ROW('Sanitation Data'!N130)),NA())))</f>
        <v>#N/A</v>
      </c>
      <c r="Y136" s="86" t="e">
        <f ca="true">+IF(AND(ISTEXT(OFFSET('Sanitation Data'!$L$2,0,10*ROW('Sanitation Data'!N130))),CN136="Yes"),OFFSET('Sanitation Data'!$N$11,0,10*ROW('Sanitation Data'!N130)),IF(AND(ISTEXT(OFFSET('Sanitation Data'!$L$2,0,10*ROW('Sanitation Data'!N130))),CN136="No",ISNUMBER(OFFSET('Sanitation Data'!$N$11,0,10*ROW('Sanitation Data'!N130)))),CONCATENATE("[",ROUND(OFFSET('Sanitation Data'!$N$11,0,10*ROW('Sanitation Data'!N130)),0),"]"),IF(AND(ISTEXT(OFFSET('Sanitation Data'!$L$2,0,10*ROW('Sanitation Data'!N130))),CN136="",ISNUMBER(OFFSET('Sanitation Data'!$N$11,0,10*ROW('Sanitation Data'!N130)))),OFFSET('Sanitation Data'!$N$11,0,10*ROW('Sanitation Data'!N130)),NA())))</f>
        <v>#N/A</v>
      </c>
      <c r="Z136" s="86" t="e">
        <f ca="true">+IF(AND(ISTEXT(OFFSET('Sanitation Data'!$L$2,0,10*ROW('Sanitation Data'!N130))),CO136="Yes"),OFFSET('Sanitation Data'!$N$12,0,10*ROW('Sanitation Data'!N130)),IF(AND(ISTEXT(OFFSET('Sanitation Data'!$L$2,0,10*ROW('Sanitation Data'!N130))),CO136="No",ISNUMBER(OFFSET('Sanitation Data'!$N$12,0,10*ROW('Sanitation Data'!N130)))),CONCATENATE("[",ROUND(OFFSET('Sanitation Data'!$N$12,0,10*ROW('Sanitation Data'!N130)),0),"]"),IF(AND(ISTEXT(OFFSET('Sanitation Data'!$L$2,0,10*ROW('Sanitation Data'!N130))),CO136="",ISNUMBER(OFFSET('Sanitation Data'!$N$12,0,10*ROW('Sanitation Data'!N130)))),OFFSET('Sanitation Data'!$N$12,0,10*ROW('Sanitation Data'!N130)),NA())))</f>
        <v>#N/A</v>
      </c>
      <c r="AA136" s="86" t="e">
        <f ca="true">+IF(AND(ISTEXT(OFFSET('Sanitation Data'!$L$2,0,10*ROW('Sanitation Data'!O130))),CP136="Yes"),100-OFFSET('Sanitation Data'!$O$4,0,10*ROW('Sanitation Data'!O130)),IF(AND(ISTEXT(OFFSET('Sanitation Data'!$L$2,0,10*ROW('Sanitation Data'!O130))),CP136="No",ISNUMBER(OFFSET('Sanitation Data'!$O$4,0,10*ROW('Sanitation Data'!O130)))),CONCATENATE("[",ROUND(100-OFFSET('Sanitation Data'!$O$4,0,10*ROW('Sanitation Data'!O130)),0),"]"),IF(AND(ISTEXT(OFFSET('Sanitation Data'!$L$2,0,10*ROW('Sanitation Data'!O130))),CP136="",ISNUMBER(OFFSET('Sanitation Data'!$O$4,0,10*ROW('Sanitation Data'!O130)))),100-OFFSET('Sanitation Data'!$O$4,0,10*ROW('Sanitation Data'!O130)),NA())))</f>
        <v>#N/A</v>
      </c>
      <c r="AB136" s="86" t="e">
        <f ca="true">+IF(AND(ISTEXT(OFFSET('Sanitation Data'!$L$2,0,10*ROW('Sanitation Data'!O130))),CQ136="Yes"),OFFSET('Sanitation Data'!$O$6,0,10*ROW('Sanitation Data'!R130)),IF(AND(ISTEXT(OFFSET('Sanitation Data'!$L$2,0,10*ROW('Sanitation Data'!O130))),CQ136="No",ISNUMBER(OFFSET('Sanitation Data'!$O$6,0,10*ROW('Sanitation Data'!O130)))),CONCATENATE("[",ROUND(OFFSET('Sanitation Data'!$O$6,0,10*ROW('Sanitation Data'!O130)),0),"]"),IF(AND(ISTEXT(OFFSET('Sanitation Data'!$L$2,0,10*ROW('Sanitation Data'!O130))),CQ136="",ISNUMBER(OFFSET('Sanitation Data'!$O$6,0,10*ROW('Sanitation Data'!O130)))),OFFSET('Sanitation Data'!$O$6,0,10*ROW('Sanitation Data'!O130)),NA())))</f>
        <v>#N/A</v>
      </c>
      <c r="AC136" s="86" t="e">
        <f ca="true">+IF(AND(ISTEXT(OFFSET('Sanitation Data'!$L$2,0,10*ROW('Sanitation Data'!O130))),CR136="Yes"),OFFSET('Sanitation Data'!$O$10,0,10*ROW('Sanitation Data'!O130)),IF(AND(ISTEXT(OFFSET('Sanitation Data'!$L$2,0,10*ROW('Sanitation Data'!O130))),CR136="No",ISNUMBER(OFFSET('Sanitation Data'!$O$10,0,10*ROW('Sanitation Data'!O130)))),CONCATENATE("[",ROUND(OFFSET('Sanitation Data'!$O$10,0,10*ROW('Sanitation Data'!O130)),0),"]"),IF(AND(ISTEXT(OFFSET('Sanitation Data'!$L$2,0,10*ROW('Sanitation Data'!O130))),CR136="",ISNUMBER(OFFSET('Sanitation Data'!$O$10,0,10*ROW('Sanitation Data'!O130)))),OFFSET('Sanitation Data'!$O$10,0,10*ROW('Sanitation Data'!O130)),NA())))</f>
        <v>#N/A</v>
      </c>
      <c r="AD136" s="86" t="e">
        <f ca="true">+IF(AND(ISTEXT(OFFSET('Sanitation Data'!$L$2,0,10*ROW('Sanitation Data'!O130))),CS136="Yes"),OFFSET('Sanitation Data'!$O$11,0,10*ROW('Sanitation Data'!O130)),IF(AND(ISTEXT(OFFSET('Sanitation Data'!$L$2,0,10*ROW('Sanitation Data'!O130))),CS136="No",ISNUMBER(OFFSET('Sanitation Data'!$O$11,0,10*ROW('Sanitation Data'!O130)))),CONCATENATE("[",ROUND(OFFSET('Sanitation Data'!$O$11,0,10*ROW('Sanitation Data'!O130)),0),"]"),IF(AND(ISTEXT(OFFSET('Sanitation Data'!$L$2,0,10*ROW('Sanitation Data'!O130))),CS136="",ISNUMBER(OFFSET('Sanitation Data'!$O$11,0,10*ROW('Sanitation Data'!O130)))),OFFSET('Sanitation Data'!$O$11,0,10*ROW('Sanitation Data'!O130)),NA())))</f>
        <v>#N/A</v>
      </c>
      <c r="AE136" s="86" t="e">
        <f ca="true">+IF(AND(ISTEXT(OFFSET('Sanitation Data'!$L$2,0,10*ROW('Sanitation Data'!O130))),CT136="Yes"),OFFSET('Sanitation Data'!$O$12,0,10*ROW('Sanitation Data'!O130)),IF(AND(ISTEXT(OFFSET('Sanitation Data'!$L$2,0,10*ROW('Sanitation Data'!O130))),CT136="No",ISNUMBER(OFFSET('Sanitation Data'!$O$12,0,10*ROW('Sanitation Data'!O130)))),CONCATENATE("[",ROUND(OFFSET('Sanitation Data'!$O$12,0,10*ROW('Sanitation Data'!O130)),0),"]"),IF(AND(ISTEXT(OFFSET('Sanitation Data'!$L$2,0,10*ROW('Sanitation Data'!O130))),CT136="",ISNUMBER(OFFSET('Sanitation Data'!$O$12,0,10*ROW('Sanitation Data'!O130)))),OFFSET('Sanitation Data'!$O$12,0,10*ROW('Sanitation Data'!O130)),NA())))</f>
        <v>#N/A</v>
      </c>
      <c r="AF136" s="86" t="e">
        <f ca="true">+IF(AND(ISTEXT(OFFSET('Sanitation Data'!$L$2,0,10*ROW('Sanitation Data'!P130))),CU136="Yes"),100-OFFSET('Sanitation Data'!$P$4,0,10*ROW('Sanitation Data'!P130)),IF(AND(ISTEXT(OFFSET('Sanitation Data'!$L$2,0,10*ROW('Sanitation Data'!P130))),CU136="No",ISNUMBER(OFFSET('Sanitation Data'!$P$4,0,10*ROW('Sanitation Data'!P130)))),CONCATENATE("[",ROUND(100-OFFSET('Sanitation Data'!$P$4,0,10*ROW('Sanitation Data'!P130)),0),"]"),IF(AND(ISTEXT(OFFSET('Sanitation Data'!$L$2,0,10*ROW('Sanitation Data'!P130))),CU136="",ISNUMBER(OFFSET('Sanitation Data'!$P$4,0,10*ROW('Sanitation Data'!P130)))),100-OFFSET('Sanitation Data'!$P$4,0,10*ROW('Sanitation Data'!P130)),NA())))</f>
        <v>#N/A</v>
      </c>
      <c r="AG136" s="86" t="e">
        <f ca="true">+IF(AND(ISTEXT(OFFSET('Sanitation Data'!$L$2,0,10*ROW('Sanitation Data'!P130))),CV136="Yes"),OFFSET('Sanitation Data'!$P$6,0,10*ROW('Sanitation Data'!P130)),IF(AND(ISTEXT(OFFSET('Sanitation Data'!$L$2,0,10*ROW('Sanitation Data'!P130))),CV136="No",ISNUMBER(OFFSET('Sanitation Data'!$P$6,0,10*ROW('Sanitation Data'!P130)))),CONCATENATE("[",ROUND(OFFSET('Sanitation Data'!$P$6,0,10*ROW('Sanitation Data'!P130)),0),"]"),IF(AND(ISTEXT(OFFSET('Sanitation Data'!$L$2,0,10*ROW('Sanitation Data'!P130))),CV136="",ISNUMBER(OFFSET('Sanitation Data'!$P$6,0,10*ROW('Sanitation Data'!P130)))),OFFSET('Sanitation Data'!$P$6,0,10*ROW('Sanitation Data'!P130)),NA())))</f>
        <v>#N/A</v>
      </c>
      <c r="AH136" s="86" t="e">
        <f ca="true">+IF(AND(ISTEXT(OFFSET('Sanitation Data'!$L$2,0,10*ROW('Sanitation Data'!P130))),CW136="Yes"),OFFSET('Sanitation Data'!$P$10,0,10*ROW('Sanitation Data'!P130)),IF(AND(ISTEXT(OFFSET('Sanitation Data'!$L$2,0,10*ROW('Sanitation Data'!P130))),CW136="No",ISNUMBER(OFFSET('Sanitation Data'!$P$10,0,10*ROW('Sanitation Data'!P130)))),CONCATENATE("[",ROUND(OFFSET('Sanitation Data'!$P$10,0,10*ROW('Sanitation Data'!P130)),0),"]"),IF(AND(ISTEXT(OFFSET('Sanitation Data'!$L$2,0,10*ROW('Sanitation Data'!P130))),CW136="",ISNUMBER(OFFSET('Sanitation Data'!$P$10,0,10*ROW('Sanitation Data'!P130)))),OFFSET('Sanitation Data'!$P$10,0,10*ROW('Sanitation Data'!P130)),NA())))</f>
        <v>#N/A</v>
      </c>
      <c r="AI136" s="86" t="e">
        <f ca="true">+IF(AND(ISTEXT(OFFSET('Sanitation Data'!$L$2,0,10*ROW('Sanitation Data'!P130))),CX136="Yes"),OFFSET('Sanitation Data'!$P$11,0,10*ROW('Sanitation Data'!P130)),IF(AND(ISTEXT(OFFSET('Sanitation Data'!$L$2,0,10*ROW('Sanitation Data'!P130))),CX136="No",ISNUMBER(OFFSET('Sanitation Data'!$P$11,0,10*ROW('Sanitation Data'!P130)))),CONCATENATE("[",ROUND(OFFSET('Sanitation Data'!$P$11,0,10*ROW('Sanitation Data'!P130)),0),"]"),IF(AND(ISTEXT(OFFSET('Sanitation Data'!$L$2,0,10*ROW('Sanitation Data'!P130))),CX136="",ISNUMBER(OFFSET('Sanitation Data'!$P$11,0,10*ROW('Sanitation Data'!P130)))),OFFSET('Sanitation Data'!$P$11,0,10*ROW('Sanitation Data'!P130)),NA())))</f>
        <v>#N/A</v>
      </c>
      <c r="AJ136" s="86" t="e">
        <f ca="true">+IF(AND(ISTEXT(OFFSET('Sanitation Data'!$L$2,0,10*ROW('Sanitation Data'!P130))),CY136="Yes"),OFFSET('Sanitation Data'!$P$12,0,10*ROW('Sanitation Data'!P130)),IF(AND(ISTEXT(OFFSET('Sanitation Data'!$L$2,0,10*ROW('Sanitation Data'!P130))),CY136="No",ISNUMBER(OFFSET('Sanitation Data'!$P$12,0,10*ROW('Sanitation Data'!P130)))),CONCATENATE("[",ROUND(OFFSET('Sanitation Data'!$P$12,0,10*ROW('Sanitation Data'!P130)),0),"]"),IF(AND(ISTEXT(OFFSET('Sanitation Data'!$L$2,0,10*ROW('Sanitation Data'!P130))),CY136="",ISNUMBER(OFFSET('Sanitation Data'!$P$12,0,10*ROW('Sanitation Data'!P130)))),OFFSET('Sanitation Data'!$P$12,0,10*ROW('Sanitation Data'!P130)),NA())))</f>
        <v>#N/A</v>
      </c>
      <c r="AK136" s="86" t="e">
        <f ca="true">+IF(AND(ISTEXT(OFFSET('Sanitation Data'!$L$2,0,10*ROW('Sanitation Data'!Q130))),CZ136="Yes"),100-OFFSET('Sanitation Data'!$Q$4,0,10*ROW('Sanitation Data'!Q130)),IF(AND(ISTEXT(OFFSET('Sanitation Data'!$L$2,0,10*ROW('Sanitation Data'!Q130))),CZ136="No",ISNUMBER(OFFSET('Sanitation Data'!$Q$4,0,10*ROW('Sanitation Data'!Q130)))),CONCATENATE("[",ROUND(100-OFFSET('Sanitation Data'!$Q$4,0,10*ROW('Sanitation Data'!Q130)),0),"]"),IF(AND(ISTEXT(OFFSET('Sanitation Data'!$L$2,0,10*ROW('Sanitation Data'!Q130))),CZ136="",ISNUMBER(OFFSET('Sanitation Data'!$Q$4,0,10*ROW('Sanitation Data'!Q130)))),100-OFFSET('Sanitation Data'!$Q$4,0,10*ROW('Sanitation Data'!Q130)),NA())))</f>
        <v>#N/A</v>
      </c>
      <c r="AL136" s="86" t="e">
        <f ca="true">+IF(AND(ISTEXT(OFFSET('Sanitation Data'!$L$2,0,10*ROW('Sanitation Data'!Q130))),DA136="Yes"),OFFSET('Sanitation Data'!$Q$6,0,10*ROW('Sanitation Data'!Q130)),IF(AND(ISTEXT(OFFSET('Sanitation Data'!$L$2,0,10*ROW('Sanitation Data'!Q130))),DA136="No",ISNUMBER(OFFSET('Sanitation Data'!$Q$6,0,10*ROW('Sanitation Data'!Q130)))),CONCATENATE("[",ROUND(OFFSET('Sanitation Data'!$Q$6,0,10*ROW('Sanitation Data'!Q130)),0),"]"),IF(AND(ISTEXT(OFFSET('Sanitation Data'!$L$2,0,10*ROW('Sanitation Data'!Q130))),DA136="",ISNUMBER(OFFSET('Sanitation Data'!$Q$6,0,10*ROW('Sanitation Data'!Q130)))),OFFSET('Sanitation Data'!$Q$6,0,10*ROW('Sanitation Data'!Q130)),NA())))</f>
        <v>#N/A</v>
      </c>
      <c r="AM136" s="86" t="e">
        <f ca="true">+IF(AND(ISTEXT(OFFSET('Sanitation Data'!$L$2,0,10*ROW('Sanitation Data'!Q130))),DB136="Yes"),OFFSET('Sanitation Data'!$Q$10,0,10*ROW('Sanitation Data'!Q130)),IF(AND(ISTEXT(OFFSET('Sanitation Data'!$L$2,0,10*ROW('Sanitation Data'!Q130))),DB136="No",ISNUMBER(OFFSET('Sanitation Data'!$Q$10,0,10*ROW('Sanitation Data'!Q130)))),CONCATENATE("[",ROUND(OFFSET('Sanitation Data'!$Q$10,0,10*ROW('Sanitation Data'!Q130)),0),"]"),IF(AND(ISTEXT(OFFSET('Sanitation Data'!$L$2,0,10*ROW('Sanitation Data'!Q130))),DB136="",ISNUMBER(OFFSET('Sanitation Data'!$Q$10,0,10*ROW('Sanitation Data'!Q130)))),OFFSET('Sanitation Data'!$Q$10,0,10*ROW('Sanitation Data'!Q130)),NA())))</f>
        <v>#N/A</v>
      </c>
      <c r="AN136" s="86" t="e">
        <f ca="true">+IF(AND(ISTEXT(OFFSET('Sanitation Data'!$L$2,0,10*ROW('Sanitation Data'!Q130))),DC136="Yes"),OFFSET('Sanitation Data'!$Q$11,0,10*ROW('Sanitation Data'!Q130)),IF(AND(ISTEXT(OFFSET('Sanitation Data'!$L$2,0,10*ROW('Sanitation Data'!Q130))),DC136="No",ISNUMBER(OFFSET('Sanitation Data'!$Q$11,0,10*ROW('Sanitation Data'!Q130)))),CONCATENATE("[",ROUND(OFFSET('Sanitation Data'!$Q$11,0,10*ROW('Sanitation Data'!Q130)),0),"]"),IF(AND(ISTEXT(OFFSET('Sanitation Data'!$L$2,0,10*ROW('Sanitation Data'!Q130))),DC136="",ISNUMBER(OFFSET('Sanitation Data'!$Q$11,0,10*ROW('Sanitation Data'!Q130)))),OFFSET('Sanitation Data'!$Q$11,0,10*ROW('Sanitation Data'!Q130)),NA())))</f>
        <v>#N/A</v>
      </c>
      <c r="AO136" s="86" t="e">
        <f ca="true">+IF(AND(ISTEXT(OFFSET('Sanitation Data'!$L$2,0,10*ROW('Sanitation Data'!Q130))),DD136="Yes"),OFFSET('Sanitation Data'!$Q$12,0,10*ROW('Sanitation Data'!Q130)),IF(AND(ISTEXT(OFFSET('Sanitation Data'!$L$2,0,10*ROW('Sanitation Data'!Q130))),DD136="No",ISNUMBER(OFFSET('Sanitation Data'!$Q$12,0,10*ROW('Sanitation Data'!Q130)))),CONCATENATE("[",ROUND(OFFSET('Sanitation Data'!$Q$12,0,10*ROW('Sanitation Data'!Q130)),0),"]"),IF(AND(ISTEXT(OFFSET('Sanitation Data'!$L$2,0,10*ROW('Sanitation Data'!Q130))),DD136="",ISNUMBER(OFFSET('Sanitation Data'!$Q$12,0,10*ROW('Sanitation Data'!Q130)))),OFFSET('Sanitation Data'!$Q$12,0,10*ROW('Sanitation Data'!Q130)),NA())))</f>
        <v>#N/A</v>
      </c>
      <c r="AP136" s="86" t="e">
        <f ca="true">+IF(AND(ISTEXT(OFFSET('Sanitation Data'!$L$2,0,10*ROW('Sanitation Data'!R130))),DE136="Yes"),100-OFFSET('Sanitation Data'!$R$4,0,10*ROW('Sanitation Data'!R130)),IF(AND(ISTEXT(OFFSET('Sanitation Data'!$L$2,0,10*ROW('Sanitation Data'!R130))),DE136="No",ISNUMBER(OFFSET('Sanitation Data'!$R$4,0,10*ROW('Sanitation Data'!R130)))),CONCATENATE("[",ROUND(100-OFFSET('Sanitation Data'!$R$4,0,10*ROW('Sanitation Data'!R130)),0),"]"),IF(AND(ISTEXT(OFFSET('Sanitation Data'!$L$2,0,10*ROW('Sanitation Data'!R130))),DE136="",ISNUMBER(OFFSET('Sanitation Data'!$R$4,0,10*ROW('Sanitation Data'!R130)))),100-OFFSET('Sanitation Data'!$R$4,0,10*ROW('Sanitation Data'!R130)),NA())))</f>
        <v>#N/A</v>
      </c>
      <c r="AQ136" s="86" t="e">
        <f ca="true">+IF(AND(ISTEXT(OFFSET('Sanitation Data'!$L$2,0,10*ROW('Sanitation Data'!R130))),DF136="Yes"),OFFSET('Sanitation Data'!$R$6,0,10*ROW('Sanitation Data'!R130)),IF(AND(ISTEXT(OFFSET('Sanitation Data'!$L$2,0,10*ROW('Sanitation Data'!R130))),DF136="No",ISNUMBER(OFFSET('Sanitation Data'!$R$6,0,10*ROW('Sanitation Data'!R130)))),CONCATENATE("[",ROUND(OFFSET('Sanitation Data'!$R$6,0,10*ROW('Sanitation Data'!R130)),0),"]"),IF(AND(ISTEXT(OFFSET('Sanitation Data'!$L$2,0,10*ROW('Sanitation Data'!R130))),DF136="",ISNUMBER(OFFSET('Sanitation Data'!$R$6,0,10*ROW('Sanitation Data'!R130)))),OFFSET('Sanitation Data'!$R$6,0,10*ROW('Sanitation Data'!R130)),NA())))</f>
        <v>#N/A</v>
      </c>
      <c r="AR136" s="86" t="e">
        <f ca="true">+IF(AND(ISTEXT(OFFSET('Sanitation Data'!$L$2,0,10*ROW('Sanitation Data'!R130))),DG136="Yes"),OFFSET('Sanitation Data'!$R$10,0,10*ROW('Sanitation Data'!R130)),IF(AND(ISTEXT(OFFSET('Sanitation Data'!$L$2,0,10*ROW('Sanitation Data'!R130))),DG136="No",ISNUMBER(OFFSET('Sanitation Data'!$R$10,0,10*ROW('Sanitation Data'!R130)))),CONCATENATE("[",ROUND(OFFSET('Sanitation Data'!$R$10,0,10*ROW('Sanitation Data'!R130)),0),"]"),IF(AND(ISTEXT(OFFSET('Sanitation Data'!$L$2,0,10*ROW('Sanitation Data'!R130))),DG136="",ISNUMBER(OFFSET('Sanitation Data'!$R$10,0,10*ROW('Sanitation Data'!R130)))),OFFSET('Sanitation Data'!$R$10,0,10*ROW('Sanitation Data'!R130)),NA())))</f>
        <v>#N/A</v>
      </c>
      <c r="AS136" s="86" t="e">
        <f ca="true">+IF(AND(ISTEXT(OFFSET('Sanitation Data'!$L$2,0,10*ROW('Sanitation Data'!R130))),DH136="Yes"),OFFSET('Sanitation Data'!$R$11,0,10*ROW('Sanitation Data'!R130)),IF(AND(ISTEXT(OFFSET('Sanitation Data'!$L$2,0,10*ROW('Sanitation Data'!R130))),DH136="No",ISNUMBER(OFFSET('Sanitation Data'!$R$11,0,10*ROW('Sanitation Data'!R130)))),CONCATENATE("[",ROUND(OFFSET('Sanitation Data'!$R$11,0,10*ROW('Sanitation Data'!R130)),0),"]"),IF(AND(ISTEXT(OFFSET('Sanitation Data'!$L$2,0,10*ROW('Sanitation Data'!R130))),DH136="",ISNUMBER(OFFSET('Sanitation Data'!$R$11,0,10*ROW('Sanitation Data'!R130)))),OFFSET('Sanitation Data'!$R$11,0,10*ROW('Sanitation Data'!R130)),NA())))</f>
        <v>#N/A</v>
      </c>
      <c r="AT136" s="86" t="e">
        <f ca="true">+IF(AND(ISTEXT(OFFSET('Sanitation Data'!$L$2,0,10*ROW('Sanitation Data'!R130))),DI136="Yes"),OFFSET('Sanitation Data'!$R$12,0,10*ROW('Sanitation Data'!R130)),IF(AND(ISTEXT(OFFSET('Sanitation Data'!$L$2,0,10*ROW('Sanitation Data'!R130))),DI136="No",ISNUMBER(OFFSET('Sanitation Data'!$R$12,0,10*ROW('Sanitation Data'!R130)))),CONCATENATE("[",ROUND(OFFSET('Sanitation Data'!$R$12,0,10*ROW('Sanitation Data'!R130)),0),"]"),IF(AND(ISTEXT(OFFSET('Sanitation Data'!$L$2,0,10*ROW('Sanitation Data'!R130))),DI136="",ISNUMBER(OFFSET('Sanitation Data'!$R$12,0,10*ROW('Sanitation Data'!R130)))),OFFSET('Sanitation Data'!$R$12,0,10*ROW('Sanitation Data'!R130)),NA())))</f>
        <v>#N/A</v>
      </c>
      <c r="AU136" s="86" t="e">
        <f ca="true">+IF(AND(ISTEXT(OFFSET('Sanitation Data'!$L$2,0,10*ROW('Sanitation Data'!S130))),DJ136="Yes"),100-OFFSET('Sanitation Data'!$S$4,0,10*ROW('Sanitation Data'!S130)),IF(AND(ISTEXT(OFFSET('Sanitation Data'!$L$2,0,10*ROW('Sanitation Data'!S130))),DJ136="No",ISNUMBER(OFFSET('Sanitation Data'!$S$4,0,10*ROW('Sanitation Data'!S130)))),CONCATENATE("[",ROUND(100-OFFSET('Sanitation Data'!$S$4,0,10*ROW('Sanitation Data'!S130)),0),"]"),IF(AND(ISTEXT(OFFSET('Sanitation Data'!$L$2,0,10*ROW('Sanitation Data'!S130))),DJ136="",ISNUMBER(OFFSET('Sanitation Data'!$S$4,0,10*ROW('Sanitation Data'!S130)))),100-OFFSET('Sanitation Data'!$S$4,0,10*ROW('Sanitation Data'!S130)),NA())))</f>
        <v>#N/A</v>
      </c>
      <c r="AV136" s="86" t="e">
        <f ca="true">+IF(AND(ISTEXT(OFFSET('Sanitation Data'!$L$2,0,10*ROW('Sanitation Data'!S130))),DK136="Yes"),OFFSET('Sanitation Data'!$S$6,0,10*ROW('Sanitation Data'!S130)),IF(AND(ISTEXT(OFFSET('Sanitation Data'!$L$2,0,10*ROW('Sanitation Data'!S130))),DK136="No",ISNUMBER(OFFSET('Sanitation Data'!$S$6,0,10*ROW('Sanitation Data'!S130)))),CONCATENATE("[",ROUND(OFFSET('Sanitation Data'!$S$6,0,10*ROW('Sanitation Data'!S130)),0),"]"),IF(AND(ISTEXT(OFFSET('Sanitation Data'!$L$2,0,10*ROW('Sanitation Data'!S130))),DK136="",ISNUMBER(OFFSET('Sanitation Data'!$S$6,0,10*ROW('Sanitation Data'!S130)))),OFFSET('Sanitation Data'!$S$6,0,10*ROW('Sanitation Data'!S130)),NA())))</f>
        <v>#N/A</v>
      </c>
      <c r="AW136" s="86" t="e">
        <f ca="true">+IF(AND(ISTEXT(OFFSET('Sanitation Data'!$L$2,0,10*ROW('Sanitation Data'!S130))),DL136="Yes"),OFFSET('Sanitation Data'!$S$10,0,10*ROW('Sanitation Data'!S130)),IF(AND(ISTEXT(OFFSET('Sanitation Data'!$L$2,0,10*ROW('Sanitation Data'!S130))),DL136="No",ISNUMBER(OFFSET('Sanitation Data'!$S$10,0,10*ROW('Sanitation Data'!S130)))),CONCATENATE("[",ROUND(OFFSET('Sanitation Data'!$S$10,0,10*ROW('Sanitation Data'!S130)),0),"]"),IF(AND(ISTEXT(OFFSET('Sanitation Data'!$L$2,0,10*ROW('Sanitation Data'!S130))),DL136="",ISNUMBER(OFFSET('Sanitation Data'!$S$10,0,10*ROW('Sanitation Data'!S130)))),OFFSET('Sanitation Data'!$S$10,0,10*ROW('Sanitation Data'!S130)),NA())))</f>
        <v>#N/A</v>
      </c>
      <c r="AX136" s="86" t="e">
        <f ca="true">+IF(AND(ISTEXT(OFFSET('Sanitation Data'!$L$2,0,10*ROW('Sanitation Data'!S130))),DM136="Yes"),OFFSET('Sanitation Data'!$S$11,0,10*ROW('Sanitation Data'!S130)),IF(AND(ISTEXT(OFFSET('Sanitation Data'!$L$2,0,10*ROW('Sanitation Data'!S130))),DM136="No",ISNUMBER(OFFSET('Sanitation Data'!$S$11,0,10*ROW('Sanitation Data'!S130)))),CONCATENATE("[",ROUND(OFFSET('Sanitation Data'!$S$11,0,10*ROW('Sanitation Data'!S130)),0),"]"),IF(AND(ISTEXT(OFFSET('Sanitation Data'!$L$2,0,10*ROW('Sanitation Data'!S130))),DM136="",ISNUMBER(OFFSET('Sanitation Data'!$S$11,0,10*ROW('Sanitation Data'!S130)))),OFFSET('Sanitation Data'!$S$11,0,10*ROW('Sanitation Data'!S130)),NA())))</f>
        <v>#N/A</v>
      </c>
      <c r="AY136" s="86" t="e">
        <f ca="true">+IF(AND(ISTEXT(OFFSET('Sanitation Data'!$L$2,0,10*ROW('Sanitation Data'!S130))),DN136="Yes"),OFFSET('Sanitation Data'!$S$12,0,10*ROW('Sanitation Data'!S130)),IF(AND(ISTEXT(OFFSET('Sanitation Data'!$L$2,0,10*ROW('Sanitation Data'!S130))),DN136="No",ISNUMBER(OFFSET('Sanitation Data'!$S$12,0,10*ROW('Sanitation Data'!S130)))),CONCATENATE("[",ROUND(OFFSET('Sanitation Data'!$S$12,0,10*ROW('Sanitation Data'!S130)),0),"]"),IF(AND(ISTEXT(OFFSET('Sanitation Data'!$L$2,0,10*ROW('Sanitation Data'!S130))),DN136="",ISNUMBER(OFFSET('Sanitation Data'!$S$12,0,10*ROW('Sanitation Data'!S130)))),OFFSET('Sanitation Data'!$S$12,0,10*ROW('Sanitation Data'!S130)),NA())))</f>
        <v>#N/A</v>
      </c>
      <c r="AZ136" s="87" t="e">
        <f ca="true">+IF(AND(ISTEXT(OFFSET('Hygiene Data'!$L$2,0,10*ROW('Hygiene Data'!N130))),DO136="Yes"),OFFSET('Hygiene Data'!$N$5,0,10*ROW('Hygiene Data'!N130)),IF(AND(ISTEXT(OFFSET('Hygiene Data'!$L$2,0,10*ROW('Hygiene Data'!N130))),DO136="No",ISNUMBER(OFFSET('Hygiene Data'!$N$5,0,10*ROW('Hygiene Data'!N130)))),CONCATENATE("[",ROUND(OFFSET('Hygiene Data'!$N$5,0,10*ROW('Hygiene Data'!N130)),0),"]"),IF(AND(ISTEXT(OFFSET('Hygiene Data'!$L$2,0,10*ROW('Hygiene Data'!N130))),DO136="",ISNUMBER(OFFSET('Hygiene Data'!$N$5,0,10*ROW('Hygiene Data'!N130)))),OFFSET('Hygiene Data'!$N$5,0,10*ROW('Hygiene Data'!N130)),NA())))</f>
        <v>#N/A</v>
      </c>
      <c r="BA136" s="87" t="e">
        <f ca="true">+IF(AND(ISTEXT(OFFSET('Hygiene Data'!$L$2,0,10*ROW('Hygiene Data'!N130))),DP136="Yes"),OFFSET('Hygiene Data'!$N$7,0,10*ROW('Hygiene Data'!N130)),IF(AND(ISTEXT(OFFSET('Hygiene Data'!$L$2,0,10*ROW('Hygiene Data'!N130))),DP136="No",ISNUMBER(OFFSET('Hygiene Data'!$N$7,0,10*ROW('Hygiene Data'!N130)))),CONCATENATE("[",ROUND(OFFSET('Hygiene Data'!$N$7,0,10*ROW('Hygiene Data'!N130)),0),"]"),IF(AND(ISTEXT(OFFSET('Hygiene Data'!$L$2,0,10*ROW('Hygiene Data'!N130))),DP136="",ISNUMBER(OFFSET('Hygiene Data'!$N$7,0,10*ROW('Hygiene Data'!N130)))),OFFSET('Hygiene Data'!$N$7,0,10*ROW('Hygiene Data'!N130)),NA())))</f>
        <v>#N/A</v>
      </c>
      <c r="BB136" s="87" t="e">
        <f ca="true">+IF(AND(ISTEXT(OFFSET('Hygiene Data'!$L$2,0,10*ROW('Hygiene Data'!N130))),DQ136="Yes"),OFFSET('Hygiene Data'!$N$9,0,10*ROW('Hygiene Data'!N130)),IF(AND(ISTEXT(OFFSET('Hygiene Data'!$L$2,0,10*ROW('Hygiene Data'!N130))),DQ136="No",ISNUMBER(OFFSET('Hygiene Data'!$N$9,0,10*ROW('Hygiene Data'!N130)))),CONCATENATE("[",ROUND(OFFSET('Hygiene Data'!$N$9,0,10*ROW('Hygiene Data'!N130)),0),"]"),IF(AND(ISTEXT(OFFSET('Hygiene Data'!$L$2,0,10*ROW('Hygiene Data'!N130))),DQ136="",ISNUMBER(OFFSET('Hygiene Data'!$N$9,0,10*ROW('Hygiene Data'!N130)))),OFFSET('Hygiene Data'!$N$9,0,10*ROW('Hygiene Data'!N130)),NA())))</f>
        <v>#N/A</v>
      </c>
      <c r="BC136" s="87" t="e">
        <f ca="true">+IF(AND(ISTEXT(OFFSET('Hygiene Data'!$L$2,0,10*ROW('Hygiene Data'!O130))),DR136="Yes"),OFFSET('Hygiene Data'!$O$5,0,10*ROW('Hygiene Data'!O130)),IF(AND(ISTEXT(OFFSET('Hygiene Data'!$L$2,0,10*ROW('Hygiene Data'!O130))),DR136="No",ISNUMBER(OFFSET('Hygiene Data'!$O$5,0,10*ROW('Hygiene Data'!O130)))),CONCATENATE("[",ROUND(OFFSET('Hygiene Data'!$O$5,0,10*ROW('Hygiene Data'!O130)),0),"]"),IF(AND(ISTEXT(OFFSET('Hygiene Data'!$L$2,0,10*ROW('Hygiene Data'!O130))),DR136="",ISNUMBER(OFFSET('Hygiene Data'!$O$5,0,10*ROW('Hygiene Data'!O130)))),OFFSET('Hygiene Data'!$O$5,0,10*ROW('Hygiene Data'!O130)),NA())))</f>
        <v>#N/A</v>
      </c>
      <c r="BD136" s="87" t="e">
        <f ca="true">+IF(AND(ISTEXT(OFFSET('Hygiene Data'!$L$2,0,10*ROW('Hygiene Data'!O130))),DS136="Yes"),OFFSET('Hygiene Data'!$O$7,0,10*ROW('Hygiene Data'!O130)),IF(AND(ISTEXT(OFFSET('Hygiene Data'!$L$2,0,10*ROW('Hygiene Data'!O130))),DS136="No",ISNUMBER(OFFSET('Hygiene Data'!$O$7,0,10*ROW('Hygiene Data'!O130)))),CONCATENATE("[",ROUND(OFFSET('Hygiene Data'!$O$7,0,10*ROW('Hygiene Data'!O130)),0),"]"),IF(AND(ISTEXT(OFFSET('Hygiene Data'!$L$2,0,10*ROW('Hygiene Data'!O130))),DS136="",ISNUMBER(OFFSET('Hygiene Data'!$O$7,0,10*ROW('Hygiene Data'!O130)))),OFFSET('Hygiene Data'!$O$7,0,10*ROW('Hygiene Data'!O130)),NA())))</f>
        <v>#N/A</v>
      </c>
      <c r="BE136" s="87" t="e">
        <f ca="true">+IF(AND(ISTEXT(OFFSET('Hygiene Data'!$L$2,0,10*ROW('Hygiene Data'!O130))),DT136="Yes"),OFFSET('Hygiene Data'!$O$9,0,10*ROW('Hygiene Data'!O130)),IF(AND(ISTEXT(OFFSET('Hygiene Data'!$L$2,0,10*ROW('Hygiene Data'!O130))),DT136="No",ISNUMBER(OFFSET('Hygiene Data'!$O$9,0,10*ROW('Hygiene Data'!O130)))),CONCATENATE("[",ROUND(OFFSET('Hygiene Data'!$O$9,0,10*ROW('Hygiene Data'!O130)),0),"]"),IF(AND(ISTEXT(OFFSET('Hygiene Data'!$L$2,0,10*ROW('Hygiene Data'!O130))),DT136="",ISNUMBER(OFFSET('Hygiene Data'!$O$9,0,10*ROW('Hygiene Data'!O130)))),OFFSET('Hygiene Data'!$O$9,0,10*ROW('Hygiene Data'!O130)),NA())))</f>
        <v>#N/A</v>
      </c>
      <c r="BF136" s="87" t="e">
        <f ca="true">+IF(AND(ISTEXT(OFFSET('Hygiene Data'!$L$2,0,10*ROW('Hygiene Data'!P130))),DU136="Yes"),OFFSET('Hygiene Data'!$P$5,0,10*ROW('Hygiene Data'!P130)),IF(AND(ISTEXT(OFFSET('Hygiene Data'!$L$2,0,10*ROW('Hygiene Data'!P130))),DU136="No",ISNUMBER(OFFSET('Hygiene Data'!$P$5,0,10*ROW('Hygiene Data'!P130)))),CONCATENATE("[",ROUND(OFFSET('Hygiene Data'!$P$5,0,10*ROW('Hygiene Data'!P130)),0),"]"),IF(AND(ISTEXT(OFFSET('Hygiene Data'!$L$2,0,10*ROW('Hygiene Data'!P130))),DU136="",ISNUMBER(OFFSET('Hygiene Data'!$P$5,0,10*ROW('Hygiene Data'!P130)))),OFFSET('Hygiene Data'!$P$5,0,10*ROW('Hygiene Data'!P130)),NA())))</f>
        <v>#N/A</v>
      </c>
      <c r="BG136" s="87" t="e">
        <f ca="true">+IF(AND(ISTEXT(OFFSET('Hygiene Data'!$L$2,0,10*ROW('Hygiene Data'!P130))),DV136="Yes"),OFFSET('Hygiene Data'!$P$7,0,10*ROW('Hygiene Data'!P130)),IF(AND(ISTEXT(OFFSET('Hygiene Data'!$L$2,0,10*ROW('Hygiene Data'!P130))),DV136="No",ISNUMBER(OFFSET('Hygiene Data'!$P$7,0,10*ROW('Hygiene Data'!P130)))),CONCATENATE("[",ROUND(OFFSET('Hygiene Data'!$P$7,0,10*ROW('Hygiene Data'!P130)),0),"]"),IF(AND(ISTEXT(OFFSET('Hygiene Data'!$L$2,0,10*ROW('Hygiene Data'!P130))),DV136="",ISNUMBER(OFFSET('Hygiene Data'!$P$7,0,10*ROW('Hygiene Data'!P130)))),OFFSET('Hygiene Data'!$P$7,0,10*ROW('Hygiene Data'!P130)),NA())))</f>
        <v>#N/A</v>
      </c>
      <c r="BH136" s="87" t="e">
        <f ca="true">+IF(AND(ISTEXT(OFFSET('Hygiene Data'!$L$2,0,10*ROW('Hygiene Data'!P130))),DW136="Yes"),OFFSET('Hygiene Data'!$P$9,0,10*ROW('Hygiene Data'!P130)),IF(AND(ISTEXT(OFFSET('Hygiene Data'!$L$2,0,10*ROW('Hygiene Data'!P130))),DW136="No",ISNUMBER(OFFSET('Hygiene Data'!$P$9,0,10*ROW('Hygiene Data'!P130)))),CONCATENATE("[",ROUND(OFFSET('Hygiene Data'!$P$9,0,10*ROW('Hygiene Data'!P130)),0),"]"),IF(AND(ISTEXT(OFFSET('Hygiene Data'!$L$2,0,10*ROW('Hygiene Data'!P130))),DW136="",ISNUMBER(OFFSET('Hygiene Data'!$P$9,0,10*ROW('Hygiene Data'!P130)))),OFFSET('Hygiene Data'!$P$9,0,10*ROW('Hygiene Data'!P130)),NA())))</f>
        <v>#N/A</v>
      </c>
      <c r="BI136" s="87" t="e">
        <f ca="true">+IF(AND(ISTEXT(OFFSET('Hygiene Data'!$L$2,0,10*ROW('Hygiene Data'!Q130))),DX136="Yes"),OFFSET('Hygiene Data'!$Q$5,0,10*ROW('Hygiene Data'!Q130)),IF(AND(ISTEXT(OFFSET('Hygiene Data'!$L$2,0,10*ROW('Hygiene Data'!Q130))),DX136="No",ISNUMBER(OFFSET('Hygiene Data'!$Q$5,0,10*ROW('Hygiene Data'!Q130)))),CONCATENATE("[",ROUND(OFFSET('Hygiene Data'!$Q$5,0,10*ROW('Hygiene Data'!Q130)),0),"]"),IF(AND(ISTEXT(OFFSET('Hygiene Data'!$L$2,0,10*ROW('Hygiene Data'!Q130))),DX136="",ISNUMBER(OFFSET('Hygiene Data'!$Q$5,0,10*ROW('Hygiene Data'!Q130)))),OFFSET('Hygiene Data'!$Q$5,0,10*ROW('Hygiene Data'!Q130)),NA())))</f>
        <v>#N/A</v>
      </c>
      <c r="BJ136" s="87" t="e">
        <f ca="true">+IF(AND(ISTEXT(OFFSET('Hygiene Data'!$L$2,0,10*ROW('Hygiene Data'!Q130))),DY136="Yes"),OFFSET('Hygiene Data'!$Q$7,0,10*ROW('Hygiene Data'!Q130)),IF(AND(ISTEXT(OFFSET('Hygiene Data'!$L$2,0,10*ROW('Hygiene Data'!Q130))),DY136="No",ISNUMBER(OFFSET('Hygiene Data'!$Q$7,0,10*ROW('Hygiene Data'!Q130)))),CONCATENATE("[",ROUND(OFFSET('Hygiene Data'!$Q$7,0,10*ROW('Hygiene Data'!Q130)),0),"]"),IF(AND(ISTEXT(OFFSET('Hygiene Data'!$L$2,0,10*ROW('Hygiene Data'!Q130))),DY136="",ISNUMBER(OFFSET('Hygiene Data'!$Q$7,0,10*ROW('Hygiene Data'!Q130)))),OFFSET('Hygiene Data'!$Q$7,0,10*ROW('Hygiene Data'!Q130)),NA())))</f>
        <v>#N/A</v>
      </c>
      <c r="BK136" s="87" t="e">
        <f ca="true">+IF(AND(ISTEXT(OFFSET('Hygiene Data'!$L$2,0,10*ROW('Hygiene Data'!Q130))),DZ136="Yes"),OFFSET('Hygiene Data'!$Q$9,0,10*ROW('Hygiene Data'!Q130)),IF(AND(ISTEXT(OFFSET('Hygiene Data'!$L$2,0,10*ROW('Hygiene Data'!Q130))),DZ136="No",ISNUMBER(OFFSET('Hygiene Data'!$Q$9,0,10*ROW('Hygiene Data'!Q130)))),CONCATENATE("[",ROUND(OFFSET('Hygiene Data'!$Q$9,0,10*ROW('Hygiene Data'!Q130)),0),"]"),IF(AND(ISTEXT(OFFSET('Hygiene Data'!$L$2,0,10*ROW('Hygiene Data'!Q130))),DZ136="",ISNUMBER(OFFSET('Hygiene Data'!$Q$9,0,10*ROW('Hygiene Data'!Q130)))),OFFSET('Hygiene Data'!$Q$9,0,10*ROW('Hygiene Data'!Q130)),NA())))</f>
        <v>#N/A</v>
      </c>
      <c r="BL136" s="87" t="e">
        <f ca="true">+IF(AND(ISTEXT(OFFSET('Hygiene Data'!$L$2,0,10*ROW('Hygiene Data'!R130))),EA136="Yes"),OFFSET('Hygiene Data'!$R$5,0,10*ROW('Hygiene Data'!R130)),IF(AND(ISTEXT(OFFSET('Hygiene Data'!$L$2,0,10*ROW('Hygiene Data'!R130))),EA136="No",ISNUMBER(OFFSET('Hygiene Data'!$R$5,0,10*ROW('Hygiene Data'!R130)))),CONCATENATE("[",ROUND(OFFSET('Hygiene Data'!$R$5,0,10*ROW('Hygiene Data'!R130)),0),"]"),IF(AND(ISTEXT(OFFSET('Hygiene Data'!$L$2,0,10*ROW('Hygiene Data'!R130))),EA136="",ISNUMBER(OFFSET('Hygiene Data'!$R$5,0,10*ROW('Hygiene Data'!R130)))),OFFSET('Hygiene Data'!$R$5,0,10*ROW('Hygiene Data'!R130)),NA())))</f>
        <v>#N/A</v>
      </c>
      <c r="BM136" s="87" t="e">
        <f ca="true">+IF(AND(ISTEXT(OFFSET('Hygiene Data'!$L$2,0,10*ROW('Hygiene Data'!R130))),EB136="Yes"),OFFSET('Hygiene Data'!$R$7,0,10*ROW('Hygiene Data'!R130)),IF(AND(ISTEXT(OFFSET('Hygiene Data'!$L$2,0,10*ROW('Hygiene Data'!R130))),EB136="No",ISNUMBER(OFFSET('Hygiene Data'!$R$7,0,10*ROW('Hygiene Data'!R130)))),CONCATENATE("[",ROUND(OFFSET('Hygiene Data'!$R$7,0,10*ROW('Hygiene Data'!R130)),0),"]"),IF(AND(ISTEXT(OFFSET('Hygiene Data'!$L$2,0,10*ROW('Hygiene Data'!R130))),EB136="",ISNUMBER(OFFSET('Hygiene Data'!$R$7,0,10*ROW('Hygiene Data'!R130)))),OFFSET('Hygiene Data'!$R$7,0,10*ROW('Hygiene Data'!R130)),NA())))</f>
        <v>#N/A</v>
      </c>
      <c r="BN136" s="87" t="e">
        <f ca="true">+IF(AND(ISTEXT(OFFSET('Hygiene Data'!$L$2,0,10*ROW('Hygiene Data'!R130))),EC136="Yes"),OFFSET('Hygiene Data'!$R$9,0,10*ROW('Hygiene Data'!R130)),IF(AND(ISTEXT(OFFSET('Hygiene Data'!$L$2,0,10*ROW('Hygiene Data'!R130))),EC136="No",ISNUMBER(OFFSET('Hygiene Data'!$R$9,0,10*ROW('Hygiene Data'!R130)))),CONCATENATE("[",ROUND(OFFSET('Hygiene Data'!$R$9,0,10*ROW('Hygiene Data'!R130)),0),"]"),IF(AND(ISTEXT(OFFSET('Hygiene Data'!$L$2,0,10*ROW('Hygiene Data'!R130))),EC136="",ISNUMBER(OFFSET('Hygiene Data'!$R$9,0,10*ROW('Hygiene Data'!R130)))),OFFSET('Hygiene Data'!$R$9,0,10*ROW('Hygiene Data'!R130)),NA())))</f>
        <v>#N/A</v>
      </c>
      <c r="BO136" s="87" t="e">
        <f ca="true">+IF(AND(ISTEXT(OFFSET('Hygiene Data'!$L$2,0,10*ROW('Hygiene Data'!S130))),ED136="Yes"),OFFSET('Hygiene Data'!$S$5,0,10*ROW('Hygiene Data'!S130)),IF(AND(ISTEXT(OFFSET('Hygiene Data'!$L$2,0,10*ROW('Hygiene Data'!S130))),ED136="No",ISNUMBER(OFFSET('Hygiene Data'!$S$5,0,10*ROW('Hygiene Data'!S130)))),CONCATENATE("[",ROUND(OFFSET('Hygiene Data'!$S$5,0,10*ROW('Hygiene Data'!S130)),0),"]"),IF(AND(ISTEXT(OFFSET('Hygiene Data'!$L$2,0,10*ROW('Hygiene Data'!S130))),ED136="",ISNUMBER(OFFSET('Hygiene Data'!$S$5,0,10*ROW('Hygiene Data'!S130)))),OFFSET('Hygiene Data'!$S$5,0,10*ROW('Hygiene Data'!S130)),NA())))</f>
        <v>#N/A</v>
      </c>
      <c r="BP136" s="87" t="e">
        <f ca="true">+IF(AND(ISTEXT(OFFSET('Hygiene Data'!$L$2,0,10*ROW('Hygiene Data'!S130))),EE136="Yes"),OFFSET('Hygiene Data'!$S$7,0,10*ROW('Hygiene Data'!S130)),IF(AND(ISTEXT(OFFSET('Hygiene Data'!$L$2,0,10*ROW('Hygiene Data'!S130))),EE136="No",ISNUMBER(OFFSET('Hygiene Data'!$S$7,0,10*ROW('Hygiene Data'!S130)))),CONCATENATE("[",ROUND(OFFSET('Hygiene Data'!$S$7,0,10*ROW('Hygiene Data'!S130)),0),"]"),IF(AND(ISTEXT(OFFSET('Hygiene Data'!$L$2,0,10*ROW('Hygiene Data'!S130))),EE136="",ISNUMBER(OFFSET('Hygiene Data'!$S$7,0,10*ROW('Hygiene Data'!S130)))),OFFSET('Hygiene Data'!$S$7,0,10*ROW('Hygiene Data'!S130)),NA())))</f>
        <v>#N/A</v>
      </c>
      <c r="BQ136" s="87" t="e">
        <f ca="true">+IF(AND(ISTEXT(OFFSET('Hygiene Data'!$L$2,0,10*ROW('Hygiene Data'!S130))),EF136="Yes"),OFFSET('Hygiene Data'!$S$9,0,10*ROW('Hygiene Data'!S130)),IF(AND(ISTEXT(OFFSET('Hygiene Data'!$L$2,0,10*ROW('Hygiene Data'!S130))),EF136="No",ISNUMBER(OFFSET('Hygiene Data'!$S$9,0,10*ROW('Hygiene Data'!S130)))),CONCATENATE("[",ROUND(OFFSET('Hygiene Data'!$S$9,0,10*ROW('Hygiene Data'!S130)),0),"]"),IF(AND(ISTEXT(OFFSET('Hygiene Data'!$L$2,0,10*ROW('Hygiene Data'!S130))),EF136="",ISNUMBER(OFFSET('Hygiene Data'!$S$9,0,10*ROW('Hygiene Data'!S130)))),OFFSET('Hygiene Data'!$S$9,0,10*ROW('Hygiene Data'!S130)),NA())))</f>
        <v>#N/A</v>
      </c>
      <c r="BR136" s="271"/>
      <c r="BS136" s="271" t="str">
        <f ca="true">+IF(OFFSET('Water Data'!$N$27,0,10*ROW('Water Data'!N130))="","",OFFSET('Water Data'!$N$27,0,10*ROW('Water Data'!N130)))</f>
        <v/>
      </c>
      <c r="BT136" s="271" t="str">
        <f ca="true">+IF(OFFSET('Water Data'!$N$28,0,10*ROW('Water Data'!N130))="","",OFFSET('Water Data'!$N$28,0,10*ROW('Water Data'!N130)))</f>
        <v/>
      </c>
      <c r="BU136" s="271" t="str">
        <f ca="true">+IF(OFFSET('Water Data'!$N$29,0,10*ROW('Water Data'!N130))="","",OFFSET('Water Data'!$N$29,0,10*ROW('Water Data'!N130)))</f>
        <v/>
      </c>
      <c r="BV136" s="271" t="str">
        <f ca="true">+IF(OFFSET('Water Data'!$O$27,0,10*ROW('Water Data'!O130))="","",OFFSET('Water Data'!$O$27,0,10*ROW('Water Data'!O130)))</f>
        <v/>
      </c>
      <c r="BW136" s="271" t="str">
        <f ca="true">+IF(OFFSET('Water Data'!$O$28,0,10*ROW('Water Data'!O130))="","",OFFSET('Water Data'!$O$28,0,10*ROW('Water Data'!O130)))</f>
        <v/>
      </c>
      <c r="BX136" s="271" t="str">
        <f ca="true">+IF(OFFSET('Water Data'!$O$29,0,10*ROW('Water Data'!O130))="","",OFFSET('Water Data'!$O$29,0,10*ROW('Water Data'!O130)))</f>
        <v/>
      </c>
      <c r="BY136" s="271" t="str">
        <f ca="true">+IF(OFFSET('Water Data'!$P$27,0,10*ROW('Water Data'!P130))="","",OFFSET('Water Data'!$P$27,0,10*ROW('Water Data'!P130)))</f>
        <v/>
      </c>
      <c r="BZ136" s="271" t="str">
        <f ca="true">+IF(OFFSET('Water Data'!$P$28,0,10*ROW('Water Data'!P130))="","",OFFSET('Water Data'!$P$28,0,10*ROW('Water Data'!P130)))</f>
        <v/>
      </c>
      <c r="CA136" s="271" t="str">
        <f ca="true">+IF(OFFSET('Water Data'!$P$29,0,10*ROW('Water Data'!P130))="","",OFFSET('Water Data'!$P$29,0,10*ROW('Water Data'!P130)))</f>
        <v/>
      </c>
      <c r="CB136" s="271" t="str">
        <f ca="true">+IF(OFFSET('Water Data'!$Q$27,0,10*ROW('Water Data'!Q130))="","",OFFSET('Water Data'!$Q$27,0,10*ROW('Water Data'!Q130)))</f>
        <v/>
      </c>
      <c r="CC136" s="271" t="str">
        <f ca="true">+IF(OFFSET('Water Data'!$Q$28,0,10*ROW('Water Data'!Q130))="","",OFFSET('Water Data'!$Q$28,0,10*ROW('Water Data'!Q130)))</f>
        <v/>
      </c>
      <c r="CD136" s="271" t="str">
        <f ca="true">+IF(OFFSET('Water Data'!$Q$29,0,10*ROW('Water Data'!Q130))="","",OFFSET('Water Data'!$Q$29,0,10*ROW('Water Data'!Q130)))</f>
        <v/>
      </c>
      <c r="CE136" s="271" t="str">
        <f ca="true">+IF(OFFSET('Water Data'!$R$27,0,10*ROW('Water Data'!R130))="","",OFFSET('Water Data'!$R$27,0,10*ROW('Water Data'!R130)))</f>
        <v/>
      </c>
      <c r="CF136" s="271" t="str">
        <f ca="true">+IF(OFFSET('Water Data'!$R$28,0,10*ROW('Water Data'!R130))="","",OFFSET('Water Data'!$R$28,0,10*ROW('Water Data'!R130)))</f>
        <v/>
      </c>
      <c r="CG136" s="271" t="str">
        <f ca="true">+IF(OFFSET('Water Data'!$R$29,0,10*ROW('Water Data'!R130))="","",OFFSET('Water Data'!$R$29,0,10*ROW('Water Data'!R130)))</f>
        <v/>
      </c>
      <c r="CH136" s="271" t="str">
        <f ca="true">+IF(OFFSET('Water Data'!$S$27,0,10*ROW('Water Data'!S130))="","",OFFSET('Water Data'!$S$27,0,10*ROW('Water Data'!S130)))</f>
        <v/>
      </c>
      <c r="CI136" s="271" t="str">
        <f ca="true">+IF(OFFSET('Water Data'!$S$28,0,10*ROW('Water Data'!S130))="","",OFFSET('Water Data'!$S$28,0,10*ROW('Water Data'!S130)))</f>
        <v/>
      </c>
      <c r="CJ136" s="271" t="str">
        <f ca="true">+IF(OFFSET('Water Data'!$S$29,0,10*ROW('Water Data'!S130))="","",OFFSET('Water Data'!$S$29,0,10*ROW('Water Data'!S130)))</f>
        <v/>
      </c>
      <c r="CK136" s="271" t="str">
        <f ca="true">+IF(OFFSET('Sanitation Data'!$N$28,0,10*ROW('Sanitation Data'!N130))="","",OFFSET('Sanitation Data'!$N$28,0,10*ROW('Sanitation Data'!N130)))</f>
        <v/>
      </c>
      <c r="CL136" s="271" t="str">
        <f ca="true">+IF(OFFSET('Sanitation Data'!$N$29,0,10*ROW('Sanitation Data'!N130))="","",OFFSET('Sanitation Data'!$N$29,0,10*ROW('Sanitation Data'!N130)))</f>
        <v/>
      </c>
      <c r="CM136" s="271" t="str">
        <f ca="true">+IF(OFFSET('Sanitation Data'!$N$30,0,10*ROW('Sanitation Data'!N130))="","",OFFSET('Sanitation Data'!$N$30,0,10*ROW('Sanitation Data'!N130)))</f>
        <v/>
      </c>
      <c r="CN136" s="271" t="str">
        <f ca="true">+IF(OFFSET('Sanitation Data'!$N$31,0,10*ROW('Sanitation Data'!N130))="","",OFFSET('Sanitation Data'!$N$31,0,10*ROW('Sanitation Data'!N130)))</f>
        <v/>
      </c>
      <c r="CO136" s="271" t="str">
        <f ca="true">+IF(OFFSET('Sanitation Data'!$N$32,0,10*ROW('Sanitation Data'!N130))="","",OFFSET('Sanitation Data'!$N$32,0,10*ROW('Sanitation Data'!N130)))</f>
        <v/>
      </c>
      <c r="CP136" s="271" t="str">
        <f ca="true">+IF(OFFSET('Sanitation Data'!$O$28,0,10*ROW('Sanitation Data'!O130))="","",OFFSET('Sanitation Data'!$O$28,0,10*ROW('Sanitation Data'!O130)))</f>
        <v/>
      </c>
      <c r="CQ136" s="271" t="str">
        <f ca="true">+IF(OFFSET('Sanitation Data'!$O$29,0,10*ROW('Sanitation Data'!O130))="","",OFFSET('Sanitation Data'!$O$29,0,10*ROW('Sanitation Data'!O130)))</f>
        <v/>
      </c>
      <c r="CR136" s="271" t="str">
        <f ca="true">+IF(OFFSET('Sanitation Data'!$O$30,0,10*ROW('Sanitation Data'!O130))="","",OFFSET('Sanitation Data'!$O$30,0,10*ROW('Sanitation Data'!O130)))</f>
        <v/>
      </c>
      <c r="CS136" s="271" t="str">
        <f ca="true">+IF(OFFSET('Sanitation Data'!$O$31,0,10*ROW('Sanitation Data'!O130))="","",OFFSET('Sanitation Data'!$O$31,0,10*ROW('Sanitation Data'!O130)))</f>
        <v/>
      </c>
      <c r="CT136" s="271" t="str">
        <f ca="true">+IF(OFFSET('Sanitation Data'!$O$32,0,10*ROW('Sanitation Data'!O130))="","",OFFSET('Sanitation Data'!$O$32,0,10*ROW('Sanitation Data'!O130)))</f>
        <v/>
      </c>
      <c r="CU136" s="271" t="str">
        <f ca="true">+IF(OFFSET('Sanitation Data'!$P$28,0,10*ROW('Sanitation Data'!P130))="","",OFFSET('Sanitation Data'!$P$28,0,10*ROW('Sanitation Data'!P130)))</f>
        <v/>
      </c>
      <c r="CV136" s="271" t="str">
        <f ca="true">+IF(OFFSET('Sanitation Data'!$P$29,0,10*ROW('Sanitation Data'!P130))="","",OFFSET('Sanitation Data'!$P$29,0,10*ROW('Sanitation Data'!P130)))</f>
        <v/>
      </c>
      <c r="CW136" s="271" t="str">
        <f ca="true">+IF(OFFSET('Sanitation Data'!$P$30,0,10*ROW('Sanitation Data'!P130))="","",OFFSET('Sanitation Data'!$P$30,0,10*ROW('Sanitation Data'!P130)))</f>
        <v/>
      </c>
      <c r="CX136" s="271" t="str">
        <f ca="true">+IF(OFFSET('Sanitation Data'!$P$31,0,10*ROW('Sanitation Data'!P130))="","",OFFSET('Sanitation Data'!$P$31,0,10*ROW('Sanitation Data'!P130)))</f>
        <v/>
      </c>
      <c r="CY136" s="271" t="str">
        <f ca="true">+IF(OFFSET('Sanitation Data'!$P$32,0,10*ROW('Sanitation Data'!P130))="","",OFFSET('Sanitation Data'!$P$32,0,10*ROW('Sanitation Data'!P130)))</f>
        <v/>
      </c>
      <c r="CZ136" s="271" t="str">
        <f ca="true">+IF(OFFSET('Sanitation Data'!$Q$28,0,10*ROW('Sanitation Data'!Q130))="","",OFFSET('Sanitation Data'!$Q$28,0,10*ROW('Sanitation Data'!Q130)))</f>
        <v/>
      </c>
      <c r="DA136" s="271" t="str">
        <f ca="true">+IF(OFFSET('Sanitation Data'!$Q$29,0,10*ROW('Sanitation Data'!Q130))="","",OFFSET('Sanitation Data'!$Q$29,0,10*ROW('Sanitation Data'!Q130)))</f>
        <v/>
      </c>
      <c r="DB136" s="271" t="str">
        <f ca="true">+IF(OFFSET('Sanitation Data'!$Q$30,0,10*ROW('Sanitation Data'!Q130))="","",OFFSET('Sanitation Data'!$Q$30,0,10*ROW('Sanitation Data'!Q130)))</f>
        <v/>
      </c>
      <c r="DC136" s="271" t="str">
        <f ca="true">+IF(OFFSET('Sanitation Data'!$Q$31,0,10*ROW('Sanitation Data'!Q130))="","",OFFSET('Sanitation Data'!$Q$31,0,10*ROW('Sanitation Data'!Q130)))</f>
        <v/>
      </c>
      <c r="DD136" s="271" t="str">
        <f ca="true">+IF(OFFSET('Sanitation Data'!$Q$32,0,10*ROW('Sanitation Data'!Q130))="","",OFFSET('Sanitation Data'!$Q$32,0,10*ROW('Sanitation Data'!Q130)))</f>
        <v/>
      </c>
      <c r="DE136" s="271" t="str">
        <f ca="true">+IF(OFFSET('Sanitation Data'!$R$28,0,10*ROW('Sanitation Data'!R130))="","",OFFSET('Sanitation Data'!$R$28,0,10*ROW('Sanitation Data'!R130)))</f>
        <v/>
      </c>
      <c r="DF136" s="271" t="str">
        <f ca="true">+IF(OFFSET('Sanitation Data'!$R$29,0,10*ROW('Sanitation Data'!R130))="","",OFFSET('Sanitation Data'!$R$29,0,10*ROW('Sanitation Data'!R130)))</f>
        <v/>
      </c>
      <c r="DG136" s="271" t="str">
        <f ca="true">+IF(OFFSET('Sanitation Data'!$R$30,0,10*ROW('Sanitation Data'!R130))="","",OFFSET('Sanitation Data'!$R$30,0,10*ROW('Sanitation Data'!R130)))</f>
        <v/>
      </c>
      <c r="DH136" s="271" t="str">
        <f ca="true">+IF(OFFSET('Sanitation Data'!$R$31,0,10*ROW('Sanitation Data'!R130))="","",OFFSET('Sanitation Data'!$R$31,0,10*ROW('Sanitation Data'!R130)))</f>
        <v/>
      </c>
      <c r="DI136" s="271" t="str">
        <f ca="true">+IF(OFFSET('Sanitation Data'!$R$32,0,10*ROW('Sanitation Data'!R130))="","",OFFSET('Sanitation Data'!$R$32,0,10*ROW('Sanitation Data'!R130)))</f>
        <v/>
      </c>
      <c r="DJ136" s="271" t="str">
        <f ca="true">+IF(OFFSET('Sanitation Data'!$S$28,0,10*ROW('Sanitation Data'!S130))="","",OFFSET('Sanitation Data'!$S$28,0,10*ROW('Sanitation Data'!S130)))</f>
        <v/>
      </c>
      <c r="DK136" s="271" t="str">
        <f ca="true">+IF(OFFSET('Sanitation Data'!$S$29,0,10*ROW('Sanitation Data'!S130))="","",OFFSET('Sanitation Data'!$S$29,0,10*ROW('Sanitation Data'!S130)))</f>
        <v/>
      </c>
      <c r="DL136" s="271" t="str">
        <f ca="true">+IF(OFFSET('Sanitation Data'!$S$30,0,10*ROW('Sanitation Data'!S130))="","",OFFSET('Sanitation Data'!$S$30,0,10*ROW('Sanitation Data'!S130)))</f>
        <v/>
      </c>
      <c r="DM136" s="271" t="str">
        <f ca="true">+IF(OFFSET('Sanitation Data'!$S$31,0,10*ROW('Sanitation Data'!S130))="","",OFFSET('Sanitation Data'!$S$31,0,10*ROW('Sanitation Data'!S130)))</f>
        <v/>
      </c>
      <c r="DN136" s="271" t="str">
        <f ca="true">+IF(OFFSET('Sanitation Data'!$S$32,0,10*ROW('Sanitation Data'!S130))="","",OFFSET('Sanitation Data'!$S$32,0,10*ROW('Sanitation Data'!S130)))</f>
        <v/>
      </c>
      <c r="DO136" s="271" t="str">
        <f ca="true">+IF(OFFSET('Hygiene Data'!$N$11,0,10*ROW('Hygiene Data'!N130))="","",OFFSET('Hygiene Data'!$N$11,0,10*ROW('Hygiene Data'!N130)))</f>
        <v/>
      </c>
      <c r="DP136" s="271" t="str">
        <f ca="true">+IF(OFFSET('Hygiene Data'!$N$12,0,10*ROW('Hygiene Data'!N130))="","",OFFSET('Hygiene Data'!$N$12,0,10*ROW('Hygiene Data'!N130)))</f>
        <v/>
      </c>
      <c r="DQ136" s="271" t="str">
        <f ca="true">+IF(OFFSET('Hygiene Data'!$N$13,0,10*ROW('Hygiene Data'!N130))="","",OFFSET('Hygiene Data'!$N$13,0,10*ROW('Hygiene Data'!N130)))</f>
        <v/>
      </c>
      <c r="DR136" s="271" t="str">
        <f ca="true">+IF(OFFSET('Hygiene Data'!$O$11,0,10*ROW('Hygiene Data'!O130))="","",OFFSET('Hygiene Data'!$O$11,0,10*ROW('Hygiene Data'!O130)))</f>
        <v/>
      </c>
      <c r="DS136" s="271" t="str">
        <f ca="true">+IF(OFFSET('Hygiene Data'!$O$12,0,10*ROW('Hygiene Data'!O130))="","",OFFSET('Hygiene Data'!$O$12,0,10*ROW('Hygiene Data'!O130)))</f>
        <v/>
      </c>
      <c r="DT136" s="271" t="str">
        <f ca="true">+IF(OFFSET('Hygiene Data'!$O$13,0,10*ROW('Hygiene Data'!O130))="","",OFFSET('Hygiene Data'!$O$13,0,10*ROW('Hygiene Data'!O130)))</f>
        <v/>
      </c>
      <c r="DU136" s="271" t="str">
        <f ca="true">+IF(OFFSET('Hygiene Data'!$P$11,0,10*ROW('Hygiene Data'!P130))="","",OFFSET('Hygiene Data'!$P$11,0,10*ROW('Hygiene Data'!P130)))</f>
        <v/>
      </c>
      <c r="DV136" s="271" t="str">
        <f ca="true">+IF(OFFSET('Hygiene Data'!$P$12,0,10*ROW('Hygiene Data'!P130))="","",OFFSET('Hygiene Data'!$P$12,0,10*ROW('Hygiene Data'!P130)))</f>
        <v/>
      </c>
      <c r="DW136" s="271" t="str">
        <f ca="true">+IF(OFFSET('Hygiene Data'!$P$13,0,10*ROW('Hygiene Data'!P130))="","",OFFSET('Hygiene Data'!$P$13,0,10*ROW('Hygiene Data'!P130)))</f>
        <v/>
      </c>
      <c r="DX136" s="271" t="str">
        <f ca="true">+IF(OFFSET('Hygiene Data'!$Q$11,0,10*ROW('Hygiene Data'!Q130))="","",OFFSET('Hygiene Data'!$Q$11,0,10*ROW('Hygiene Data'!Q130)))</f>
        <v/>
      </c>
      <c r="DY136" s="271" t="str">
        <f ca="true">+IF(OFFSET('Hygiene Data'!$Q$12,0,10*ROW('Hygiene Data'!Q130))="","",OFFSET('Hygiene Data'!$Q$12,0,10*ROW('Hygiene Data'!Q130)))</f>
        <v/>
      </c>
      <c r="DZ136" s="271" t="str">
        <f ca="true">+IF(OFFSET('Hygiene Data'!$Q$13,0,10*ROW('Hygiene Data'!Q130))="","",OFFSET('Hygiene Data'!$Q$13,0,10*ROW('Hygiene Data'!Q130)))</f>
        <v/>
      </c>
      <c r="EA136" s="271" t="str">
        <f ca="true">+IF(OFFSET('Hygiene Data'!$R$11,0,10*ROW('Hygiene Data'!R130))="","",OFFSET('Hygiene Data'!$R$11,0,10*ROW('Hygiene Data'!R130)))</f>
        <v/>
      </c>
      <c r="EB136" s="271" t="str">
        <f ca="true">+IF(OFFSET('Hygiene Data'!$R$12,0,10*ROW('Hygiene Data'!R130))="","",OFFSET('Hygiene Data'!$R$12,0,10*ROW('Hygiene Data'!R130)))</f>
        <v/>
      </c>
      <c r="EC136" s="271" t="str">
        <f ca="true">+IF(OFFSET('Hygiene Data'!$R$13,0,10*ROW('Hygiene Data'!R130))="","",OFFSET('Hygiene Data'!$R$13,0,10*ROW('Hygiene Data'!R130)))</f>
        <v/>
      </c>
      <c r="ED136" s="271" t="str">
        <f ca="true">+IF(OFFSET('Hygiene Data'!$S$11,0,10*ROW('Hygiene Data'!S130))="","",OFFSET('Hygiene Data'!$S$11,0,10*ROW('Hygiene Data'!S130)))</f>
        <v/>
      </c>
      <c r="EE136" s="271" t="str">
        <f ca="true">+IF(OFFSET('Hygiene Data'!$S$12,0,10*ROW('Hygiene Data'!S130))="","",OFFSET('Hygiene Data'!$S$12,0,10*ROW('Hygiene Data'!S130)))</f>
        <v/>
      </c>
      <c r="EF136" s="271" t="str">
        <f ca="true">+IF(OFFSET('Hygiene Data'!$S$13,0,10*ROW('Hygiene Data'!S130))="","",OFFSET('Hygiene Data'!$S$13,0,10*ROW('Hygiene Data'!S130)))</f>
        <v/>
      </c>
    </row>
    <row xmlns:x14ac="http://schemas.microsoft.com/office/spreadsheetml/2009/9/ac" r="137" x14ac:dyDescent="0.2">
      <c r="A137" s="32" t="str">
        <f ca="true">+IF(OFFSET('Water Data'!$L$2,0,10*ROW('Water Data'!O131))="","",OFFSET('Water Data'!$L$2,0,10*ROW('Water Data'!O131)))</f>
        <v/>
      </c>
      <c r="B137" s="32" t="str">
        <f ca="true">+IF(OFFSET('Water Data'!$M$2,0,10*ROW('Water Data'!P131))="","",OFFSET('Water Data'!$M$2,0,10*ROW('Water Data'!P131)))</f>
        <v/>
      </c>
      <c r="C137" s="327" t="str">
        <f t="shared" ca="true" si="2"/>
        <v/>
      </c>
      <c r="D137" s="85" t="e">
        <f ca="true">+IF(AND(ISTEXT(OFFSET('Water Data'!$L$2,0,10*ROW('Water Data'!N131))),BS137="Yes"),100-OFFSET('Water Data'!$N$4,0,10*ROW('Water Data'!N131)),IF(AND(ISTEXT(OFFSET('Water Data'!$L$2,0,10*ROW('Water Data'!N131))),BS137="No",ISNUMBER(OFFSET('Water Data'!$N$4,0,10*ROW('Water Data'!N131)))),CONCATENATE("[",ROUND(100-OFFSET('Water Data'!$N$4,0,10*ROW('Water Data'!N131)),0),"]"),IF(AND(ISTEXT(OFFSET('Water Data'!$L$2,0,10*ROW('Water Data'!N131))),BS137="",ISNUMBER(OFFSET('Water Data'!$N$4,0,10*ROW('Water Data'!N131)))),100-OFFSET('Water Data'!$N$4,0,10*ROW('Water Data'!N131)),NA())))</f>
        <v>#N/A</v>
      </c>
      <c r="E137" s="85" t="e">
        <f ca="true">+IF(AND(ISTEXT(OFFSET('Water Data'!$L$2,0,10*ROW('Water Data'!O131))),BT137="Yes"),OFFSET('Water Data'!$N$6,0,10*ROW('Water Data'!N131)),IF(AND(ISTEXT(OFFSET('Water Data'!$L$2,0,10*ROW('Water Data'!N131))),BT137="No",ISNUMBER(OFFSET('Water Data'!$N$6,0,10*ROW('Water Data'!N131)))),CONCATENATE("[",ROUND(OFFSET('Water Data'!$N$6,0,10*ROW('Water Data'!N131)),0),"]"),IF(AND(ISTEXT(OFFSET('Water Data'!$L$2,0,10*ROW('Water Data'!N131))),BT137="",ISNUMBER(OFFSET('Water Data'!$N$6,0,10*ROW('Water Data'!N131)))),OFFSET('Water Data'!$N$6,0,10*ROW('Water Data'!N131)),NA())))</f>
        <v>#N/A</v>
      </c>
      <c r="F137" s="85" t="e">
        <f ca="true">+IF(AND(ISTEXT(OFFSET('Water Data'!$L$2,0,10*ROW('Water Data'!N131))),BU137="Yes"),OFFSET('Water Data'!$N$9,0,10*ROW('Water Data'!N131)),IF(AND(ISTEXT(OFFSET('Water Data'!$L$2,0,10*ROW('Water Data'!N131))),BU137="No",ISNUMBER(OFFSET('Water Data'!$N$9,0,10*ROW('Water Data'!N131)))),CONCATENATE("[",ROUND(OFFSET('Water Data'!$N$9,0,10*ROW('Water Data'!N131)),0),"]"),IF(AND(ISTEXT(OFFSET('Water Data'!$L$2,0,10*ROW('Water Data'!N131))),BU137="",ISNUMBER(OFFSET('Water Data'!$N$9,0,10*ROW('Water Data'!N131)))),OFFSET('Water Data'!$N$9,0,10*ROW('Water Data'!N131)),NA())))</f>
        <v>#N/A</v>
      </c>
      <c r="G137" s="85" t="e">
        <f ca="true">+IF(AND(ISTEXT(OFFSET('Water Data'!$L$2,0,10*ROW('Water Data'!O131))),BV137="Yes"),100-OFFSET('Water Data'!$O$4,0,10*ROW('Water Data'!O131)),IF(AND(ISTEXT(OFFSET('Water Data'!$L$2,0,10*ROW('Water Data'!O131))),BV137="No",ISNUMBER(OFFSET('Water Data'!$O$4,0,10*ROW('Water Data'!O131)))),CONCATENATE("[",ROUND(100-OFFSET('Water Data'!$O$4,0,10*ROW('Water Data'!O131)),0),"]"),IF(AND(ISTEXT(OFFSET('Water Data'!$L$2,0,10*ROW('Water Data'!O131))),BV137="",ISNUMBER(OFFSET('Water Data'!$O$4,0,10*ROW('Water Data'!O131)))),100-OFFSET('Water Data'!$O$4,0,10*ROW('Water Data'!O131)),NA())))</f>
        <v>#N/A</v>
      </c>
      <c r="H137" s="85" t="e">
        <f ca="true">+IF(AND(ISTEXT(OFFSET('Water Data'!$L$2,0,10*ROW('Water Data'!O131))),BW137="Yes"),OFFSET('Water Data'!$O$6,0,10*ROW('Water Data'!O131)),IF(AND(ISTEXT(OFFSET('Water Data'!$L$2,0,10*ROW('Water Data'!O131))),BW137="No",ISNUMBER(OFFSET('Water Data'!$O$6,0,10*ROW('Water Data'!O131)))),CONCATENATE("[",ROUND(OFFSET('Water Data'!$N$6,0,10*ROW('Water Data'!O131)),0),"]"),IF(AND(ISTEXT(OFFSET('Water Data'!$L$2,0,10*ROW('Water Data'!O131))),BW137="",ISNUMBER(OFFSET('Water Data'!$O$6,0,10*ROW('Water Data'!O131)))),OFFSET('Water Data'!$O$6,0,10*ROW('Water Data'!O131)),NA())))</f>
        <v>#N/A</v>
      </c>
      <c r="I137" s="85" t="e">
        <f ca="true">+IF(AND(ISTEXT(OFFSET('Water Data'!$L$2,0,10*ROW('Water Data'!O131))),BX137="Yes"),OFFSET('Water Data'!$O$9,0,10*ROW('Water Data'!O131)),IF(AND(ISTEXT(OFFSET('Water Data'!$L$2,0,10*ROW('Water Data'!O131))),BX137="No",ISNUMBER(OFFSET('Water Data'!$O$9,0,10*ROW('Water Data'!O131)))),CONCATENATE("[",ROUND(OFFSET('Water Data'!$O$9,0,10*ROW('Water Data'!O131)),0),"]"),IF(AND(ISTEXT(OFFSET('Water Data'!$L$2,0,10*ROW('Water Data'!O131))),BX137="",ISNUMBER(OFFSET('Water Data'!$O$9,0,10*ROW('Water Data'!O131)))),OFFSET('Water Data'!$O$9,0,10*ROW('Water Data'!O131)),NA())))</f>
        <v>#N/A</v>
      </c>
      <c r="J137" s="85" t="e">
        <f ca="true">+IF(AND(ISTEXT(OFFSET('Water Data'!$L$2,0,10*ROW('Water Data'!P131))),BY137="Yes"),100-OFFSET('Water Data'!$P$4,0,10*ROW('Water Data'!P131)),IF(AND(ISTEXT(OFFSET('Water Data'!$L$2,0,10*ROW('Water Data'!P131))),BY137="No",ISNUMBER(OFFSET('Water Data'!$P$4,0,10*ROW('Water Data'!P131)))),CONCATENATE("[",ROUND(100-OFFSET('Water Data'!$P$4,0,10*ROW('Water Data'!P131)),0),"]"),IF(AND(ISTEXT(OFFSET('Water Data'!$L$2,0,10*ROW('Water Data'!P131))),BY137="",ISNUMBER(OFFSET('Water Data'!$P$4,0,10*ROW('Water Data'!P131)))),100-OFFSET('Water Data'!$P$4,0,10*ROW('Water Data'!P131)),NA())))</f>
        <v>#N/A</v>
      </c>
      <c r="K137" s="85" t="e">
        <f ca="true">+IF(AND(ISTEXT(OFFSET('Water Data'!$L$2,0,10*ROW('Water Data'!P131))),BZ137="Yes"),OFFSET('Water Data'!$P$6,0,10*ROW('Water Data'!P131)),IF(AND(ISTEXT(OFFSET('Water Data'!$L$2,0,10*ROW('Water Data'!P131))),BZ137="No",ISNUMBER(OFFSET('Water Data'!$P$6,0,10*ROW('Water Data'!P131)))),CONCATENATE("[",ROUND(OFFSET('Water Data'!$P$6,0,10*ROW('Water Data'!P131)),0),"]"),IF(AND(ISTEXT(OFFSET('Water Data'!$L$2,0,10*ROW('Water Data'!P131))),BZ137="",ISNUMBER(OFFSET('Water Data'!$P$6,0,10*ROW('Water Data'!P131)))),OFFSET('Water Data'!$P$6,0,10*ROW('Water Data'!P131)),NA())))</f>
        <v>#N/A</v>
      </c>
      <c r="L137" s="85" t="e">
        <f ca="true">+IF(AND(ISTEXT(OFFSET('Water Data'!$L$2,0,10*ROW('Water Data'!P131))),CA137="Yes"),OFFSET('Water Data'!$P$9,0,10*ROW('Water Data'!P131)),IF(AND(ISTEXT(OFFSET('Water Data'!$L$2,0,10*ROW('Water Data'!P131))),CA137="No",ISNUMBER(OFFSET('Water Data'!$P$9,0,10*ROW('Water Data'!P131)))),CONCATENATE("[",ROUND(OFFSET('Water Data'!$P$9,0,10*ROW('Water Data'!P131)),0),"]"),IF(AND(ISTEXT(OFFSET('Water Data'!$L$2,0,10*ROW('Water Data'!P131))),CA137="",ISNUMBER(OFFSET('Water Data'!$P$9,0,10*ROW('Water Data'!P131)))),OFFSET('Water Data'!$P$9,0,10*ROW('Water Data'!P131)),NA())))</f>
        <v>#N/A</v>
      </c>
      <c r="M137" s="85" t="e">
        <f ca="true">+IF(AND(ISTEXT(OFFSET('Water Data'!$L$2,0,10*ROW('Water Data'!Q131))),CB137="Yes"),100-OFFSET('Water Data'!$Q$4,0,10*ROW('Water Data'!Q131)),IF(AND(ISTEXT(OFFSET('Water Data'!$L$2,0,10*ROW('Water Data'!Q131))),CB137="No",ISNUMBER(OFFSET('Water Data'!$Q$4,0,10*ROW('Water Data'!Q131)))),CONCATENATE("[",ROUND(100-OFFSET('Water Data'!$Q$4,0,10*ROW('Water Data'!Q131)),0),"]"),IF(AND(ISTEXT(OFFSET('Water Data'!$L$2,0,10*ROW('Water Data'!Q131))),CB137="",ISNUMBER(OFFSET('Water Data'!$Q$4,0,10*ROW('Water Data'!Q131)))),100-OFFSET('Water Data'!$Q$4,0,10*ROW('Water Data'!Q131)),NA())))</f>
        <v>#N/A</v>
      </c>
      <c r="N137" s="85" t="e">
        <f ca="true">+IF(AND(ISTEXT(OFFSET('Water Data'!$L$2,0,10*ROW('Water Data'!Q131))),CC137="Yes"),OFFSET('Water Data'!$Q$6,0,10*ROW('Water Data'!Q131)),IF(AND(ISTEXT(OFFSET('Water Data'!$L$2,0,10*ROW('Water Data'!Q131))),CC137="No",ISNUMBER(OFFSET('Water Data'!$Q$6,0,10*ROW('Water Data'!Q131)))),CONCATENATE("[",ROUND(OFFSET('Water Data'!$Q$6,0,10*ROW('Water Data'!Q131)),0),"]"),IF(AND(ISTEXT(OFFSET('Water Data'!$L$2,0,10*ROW('Water Data'!Q131))),CC137="",ISNUMBER(OFFSET('Water Data'!$Q$6,0,10*ROW('Water Data'!Q131)))),OFFSET('Water Data'!$Q$6,0,10*ROW('Water Data'!Q131)),NA())))</f>
        <v>#N/A</v>
      </c>
      <c r="O137" s="85" t="e">
        <f ca="true">+IF(AND(ISTEXT(OFFSET('Water Data'!$L$2,0,10*ROW('Water Data'!Q131))),CD137="Yes"),OFFSET('Water Data'!$Q$9,0,10*ROW('Water Data'!Q131)),IF(AND(ISTEXT(OFFSET('Water Data'!$L$2,0,10*ROW('Water Data'!Q131))),CD137="No",ISNUMBER(OFFSET('Water Data'!$Q$9,0,10*ROW('Water Data'!Q131)))),CONCATENATE("[",ROUND(OFFSET('Water Data'!$Q$9,0,10*ROW('Water Data'!Q131)),0),"]"),IF(AND(ISTEXT(OFFSET('Water Data'!$L$2,0,10*ROW('Water Data'!Q131))),CD137="",ISNUMBER(OFFSET('Water Data'!$Q$9,0,10*ROW('Water Data'!Q131)))),OFFSET('Water Data'!$Q$9,0,10*ROW('Water Data'!Q131)),NA())))</f>
        <v>#N/A</v>
      </c>
      <c r="P137" s="85" t="e">
        <f ca="true">+IF(AND(ISTEXT(OFFSET('Water Data'!$L$2,0,10*ROW('Water Data'!R131))),CE137="Yes"),100-OFFSET('Water Data'!$R$4,0,10*ROW('Water Data'!R131)),IF(AND(ISTEXT(OFFSET('Water Data'!$L$2,0,10*ROW('Water Data'!R131))),CE137="No",ISNUMBER(OFFSET('Water Data'!$R$4,0,10*ROW('Water Data'!R131)))),CONCATENATE("[",ROUND(100-OFFSET('Water Data'!$R$4,0,10*ROW('Water Data'!R131)),0),"]"),IF(AND(ISTEXT(OFFSET('Water Data'!$L$2,0,10*ROW('Water Data'!R131))),CE137="",ISNUMBER(OFFSET('Water Data'!$R$4,0,10*ROW('Water Data'!R131)))),100-OFFSET('Water Data'!$R$4,0,10*ROW('Water Data'!R131)),NA())))</f>
        <v>#N/A</v>
      </c>
      <c r="Q137" s="85" t="e">
        <f ca="true">+IF(AND(ISTEXT(OFFSET('Water Data'!$L$2,0,10*ROW('Water Data'!R131))),CF137="Yes"),OFFSET('Water Data'!$R$6,0,10*ROW('Water Data'!R131)),IF(AND(ISTEXT(OFFSET('Water Data'!$L$2,0,10*ROW('Water Data'!R131))),CF137="No",ISNUMBER(OFFSET('Water Data'!$R$6,0,10*ROW('Water Data'!R131)))),CONCATENATE("[",ROUND(OFFSET('Water Data'!$R$6,0,10*ROW('Water Data'!R131)),0),"]"),IF(AND(ISTEXT(OFFSET('Water Data'!$L$2,0,10*ROW('Water Data'!R131))),CF137="",ISNUMBER(OFFSET('Water Data'!$R$6,0,10*ROW('Water Data'!R131)))),OFFSET('Water Data'!$R$6,0,10*ROW('Water Data'!R131)),NA())))</f>
        <v>#N/A</v>
      </c>
      <c r="R137" s="85" t="e">
        <f ca="true">+IF(AND(ISTEXT(OFFSET('Water Data'!$L$2,0,10*ROW('Water Data'!R131))),CG137="Yes"),OFFSET('Water Data'!$R$9,0,10*ROW('Water Data'!R131)),IF(AND(ISTEXT(OFFSET('Water Data'!$L$2,0,10*ROW('Water Data'!R131))),CG137="No",ISNUMBER(OFFSET('Water Data'!$R$9,0,10*ROW('Water Data'!R131)))),CONCATENATE("[",ROUND(OFFSET('Water Data'!$R$9,0,10*ROW('Water Data'!R131)),0),"]"),IF(AND(ISTEXT(OFFSET('Water Data'!$L$2,0,10*ROW('Water Data'!R131))),CG137="",ISNUMBER(OFFSET('Water Data'!$R$9,0,10*ROW('Water Data'!R131)))),OFFSET('Water Data'!$R$9,0,10*ROW('Water Data'!R131)),NA())))</f>
        <v>#N/A</v>
      </c>
      <c r="S137" s="85" t="e">
        <f ca="true">+IF(AND(ISTEXT(OFFSET('Water Data'!$L$2,0,10*ROW('Water Data'!S131))),CH137="Yes"),100-OFFSET('Water Data'!$S$4,0,10*ROW('Water Data'!S131)),IF(AND(ISTEXT(OFFSET('Water Data'!$L$2,0,10*ROW('Water Data'!S131))),CH137="No",ISNUMBER(OFFSET('Water Data'!$S$4,0,10*ROW('Water Data'!S131)))),CONCATENATE("[",ROUND(100-OFFSET('Water Data'!$S$4,0,10*ROW('Water Data'!S131)),0),"]"),IF(AND(ISTEXT(OFFSET('Water Data'!$L$2,0,10*ROW('Water Data'!S131))),CH137="",ISNUMBER(OFFSET('Water Data'!$S$4,0,10*ROW('Water Data'!S131)))),100-OFFSET('Water Data'!$S$4,0,10*ROW('Water Data'!S131)),NA())))</f>
        <v>#N/A</v>
      </c>
      <c r="T137" s="85" t="e">
        <f ca="true">+IF(AND(ISTEXT(OFFSET('Water Data'!$L$2,0,10*ROW('Water Data'!S131))),CI137="Yes"),OFFSET('Water Data'!$S$6,0,10*ROW('Water Data'!S131)),IF(AND(ISTEXT(OFFSET('Water Data'!$L$2,0,10*ROW('Water Data'!S131))),CI137="No",ISNUMBER(OFFSET('Water Data'!$S$6,0,10*ROW('Water Data'!S131)))),CONCATENATE("[",ROUND(OFFSET('Water Data'!$S$6,0,10*ROW('Water Data'!S131)),0),"]"),IF(AND(ISTEXT(OFFSET('Water Data'!$L$2,0,10*ROW('Water Data'!S131))),CI137="",ISNUMBER(OFFSET('Water Data'!$S$6,0,10*ROW('Water Data'!S131)))),OFFSET('Water Data'!$S$6,0,10*ROW('Water Data'!S131)),NA())))</f>
        <v>#N/A</v>
      </c>
      <c r="U137" s="85" t="e">
        <f ca="true">+IF(AND(ISTEXT(OFFSET('Water Data'!$L$2,0,10*ROW('Water Data'!S131))),CJ137="Yes"),OFFSET('Water Data'!$S$9,0,10*ROW('Water Data'!S131)),IF(AND(ISTEXT(OFFSET('Water Data'!$L$2,0,10*ROW('Water Data'!S131))),CJ137="No",ISNUMBER(OFFSET('Water Data'!$S$9,0,10*ROW('Water Data'!S131)))),CONCATENATE("[",ROUND(OFFSET('Water Data'!$S$9,0,10*ROW('Water Data'!S131)),0),"]"),IF(AND(ISTEXT(OFFSET('Water Data'!$L$2,0,10*ROW('Water Data'!S131))),CJ137="",ISNUMBER(OFFSET('Water Data'!$S$9,0,10*ROW('Water Data'!S131)))),OFFSET('Water Data'!$S$9,0,10*ROW('Water Data'!S131)),NA())))</f>
        <v>#N/A</v>
      </c>
      <c r="V137" s="86" t="e">
        <f ca="true">+IF(AND(ISTEXT(OFFSET('Sanitation Data'!$L$2,0,10*ROW('Sanitation Data'!N131))),CK137="Yes"),100-OFFSET('Sanitation Data'!$N$4,0,10*ROW('Sanitation Data'!N131)),IF(AND(ISTEXT(OFFSET('Sanitation Data'!$L$2,0,10*ROW('Sanitation Data'!N131))),CK137="No",ISNUMBER(OFFSET('Sanitation Data'!$N$4,0,10*ROW('Sanitation Data'!N131)))),CONCATENATE("[",ROUND(100-OFFSET('Sanitation Data'!$N$4,0,10*ROW('Sanitation Data'!N131)),0),"]"),IF(AND(ISTEXT(OFFSET('Sanitation Data'!$L$2,0,10*ROW('Sanitation Data'!N131))),CK137="",ISNUMBER(OFFSET('Sanitation Data'!$N$4,0,10*ROW('Sanitation Data'!N131)))),100-OFFSET('Sanitation Data'!$N$4,0,10*ROW('Sanitation Data'!N131)),NA())))</f>
        <v>#N/A</v>
      </c>
      <c r="W137" s="86" t="e">
        <f ca="true">+IF(AND(ISTEXT(OFFSET('Sanitation Data'!$L$2,0,10*ROW('Sanitation Data'!N131))),CL137="Yes"),OFFSET('Sanitation Data'!$N$6,0,10*ROW('Sanitation Data'!N131)),IF(AND(ISTEXT(OFFSET('Sanitation Data'!$L$2,0,10*ROW('Sanitation Data'!N131))),CL137="No",ISNUMBER(OFFSET('Sanitation Data'!$N$6,0,10*ROW('Sanitation Data'!N131)))),CONCATENATE("[",ROUND(OFFSET('Sanitation Data'!$N$6,0,10*ROW('Sanitation Data'!N131)),0),"]"),IF(AND(ISTEXT(OFFSET('Sanitation Data'!$L$2,0,10*ROW('Sanitation Data'!N131))),CL137="",ISNUMBER(OFFSET('Sanitation Data'!$N$6,0,10*ROW('Sanitation Data'!N131)))),OFFSET('Sanitation Data'!$N$6,0,10*ROW('Sanitation Data'!N131)),NA())))</f>
        <v>#N/A</v>
      </c>
      <c r="X137" s="86" t="e">
        <f ca="true">+IF(AND(ISTEXT(OFFSET('Sanitation Data'!$L$2,0,10*ROW('Sanitation Data'!N131))),CM137="Yes"),OFFSET('Sanitation Data'!$N$10,0,10*ROW('Sanitation Data'!N131)),IF(AND(ISTEXT(OFFSET('Sanitation Data'!$L$2,0,10*ROW('Sanitation Data'!N131))),CM137="No",ISNUMBER(OFFSET('Sanitation Data'!$N$10,0,10*ROW('Sanitation Data'!N131)))),CONCATENATE("[",ROUND(OFFSET('Sanitation Data'!$N$10,0,10*ROW('Sanitation Data'!N131)),0),"]"),IF(AND(ISTEXT(OFFSET('Sanitation Data'!$L$2,0,10*ROW('Sanitation Data'!N131))),CM137="",ISNUMBER(OFFSET('Sanitation Data'!$N$10,0,10*ROW('Sanitation Data'!N131)))),OFFSET('Sanitation Data'!$N$10,0,10*ROW('Sanitation Data'!N131)),NA())))</f>
        <v>#N/A</v>
      </c>
      <c r="Y137" s="86" t="e">
        <f ca="true">+IF(AND(ISTEXT(OFFSET('Sanitation Data'!$L$2,0,10*ROW('Sanitation Data'!N131))),CN137="Yes"),OFFSET('Sanitation Data'!$N$11,0,10*ROW('Sanitation Data'!N131)),IF(AND(ISTEXT(OFFSET('Sanitation Data'!$L$2,0,10*ROW('Sanitation Data'!N131))),CN137="No",ISNUMBER(OFFSET('Sanitation Data'!$N$11,0,10*ROW('Sanitation Data'!N131)))),CONCATENATE("[",ROUND(OFFSET('Sanitation Data'!$N$11,0,10*ROW('Sanitation Data'!N131)),0),"]"),IF(AND(ISTEXT(OFFSET('Sanitation Data'!$L$2,0,10*ROW('Sanitation Data'!N131))),CN137="",ISNUMBER(OFFSET('Sanitation Data'!$N$11,0,10*ROW('Sanitation Data'!N131)))),OFFSET('Sanitation Data'!$N$11,0,10*ROW('Sanitation Data'!N131)),NA())))</f>
        <v>#N/A</v>
      </c>
      <c r="Z137" s="86" t="e">
        <f ca="true">+IF(AND(ISTEXT(OFFSET('Sanitation Data'!$L$2,0,10*ROW('Sanitation Data'!N131))),CO137="Yes"),OFFSET('Sanitation Data'!$N$12,0,10*ROW('Sanitation Data'!N131)),IF(AND(ISTEXT(OFFSET('Sanitation Data'!$L$2,0,10*ROW('Sanitation Data'!N131))),CO137="No",ISNUMBER(OFFSET('Sanitation Data'!$N$12,0,10*ROW('Sanitation Data'!N131)))),CONCATENATE("[",ROUND(OFFSET('Sanitation Data'!$N$12,0,10*ROW('Sanitation Data'!N131)),0),"]"),IF(AND(ISTEXT(OFFSET('Sanitation Data'!$L$2,0,10*ROW('Sanitation Data'!N131))),CO137="",ISNUMBER(OFFSET('Sanitation Data'!$N$12,0,10*ROW('Sanitation Data'!N131)))),OFFSET('Sanitation Data'!$N$12,0,10*ROW('Sanitation Data'!N131)),NA())))</f>
        <v>#N/A</v>
      </c>
      <c r="AA137" s="86" t="e">
        <f ca="true">+IF(AND(ISTEXT(OFFSET('Sanitation Data'!$L$2,0,10*ROW('Sanitation Data'!O131))),CP137="Yes"),100-OFFSET('Sanitation Data'!$O$4,0,10*ROW('Sanitation Data'!O131)),IF(AND(ISTEXT(OFFSET('Sanitation Data'!$L$2,0,10*ROW('Sanitation Data'!O131))),CP137="No",ISNUMBER(OFFSET('Sanitation Data'!$O$4,0,10*ROW('Sanitation Data'!O131)))),CONCATENATE("[",ROUND(100-OFFSET('Sanitation Data'!$O$4,0,10*ROW('Sanitation Data'!O131)),0),"]"),IF(AND(ISTEXT(OFFSET('Sanitation Data'!$L$2,0,10*ROW('Sanitation Data'!O131))),CP137="",ISNUMBER(OFFSET('Sanitation Data'!$O$4,0,10*ROW('Sanitation Data'!O131)))),100-OFFSET('Sanitation Data'!$O$4,0,10*ROW('Sanitation Data'!O131)),NA())))</f>
        <v>#N/A</v>
      </c>
      <c r="AB137" s="86" t="e">
        <f ca="true">+IF(AND(ISTEXT(OFFSET('Sanitation Data'!$L$2,0,10*ROW('Sanitation Data'!O131))),CQ137="Yes"),OFFSET('Sanitation Data'!$O$6,0,10*ROW('Sanitation Data'!R131)),IF(AND(ISTEXT(OFFSET('Sanitation Data'!$L$2,0,10*ROW('Sanitation Data'!O131))),CQ137="No",ISNUMBER(OFFSET('Sanitation Data'!$O$6,0,10*ROW('Sanitation Data'!O131)))),CONCATENATE("[",ROUND(OFFSET('Sanitation Data'!$O$6,0,10*ROW('Sanitation Data'!O131)),0),"]"),IF(AND(ISTEXT(OFFSET('Sanitation Data'!$L$2,0,10*ROW('Sanitation Data'!O131))),CQ137="",ISNUMBER(OFFSET('Sanitation Data'!$O$6,0,10*ROW('Sanitation Data'!O131)))),OFFSET('Sanitation Data'!$O$6,0,10*ROW('Sanitation Data'!O131)),NA())))</f>
        <v>#N/A</v>
      </c>
      <c r="AC137" s="86" t="e">
        <f ca="true">+IF(AND(ISTEXT(OFFSET('Sanitation Data'!$L$2,0,10*ROW('Sanitation Data'!O131))),CR137="Yes"),OFFSET('Sanitation Data'!$O$10,0,10*ROW('Sanitation Data'!O131)),IF(AND(ISTEXT(OFFSET('Sanitation Data'!$L$2,0,10*ROW('Sanitation Data'!O131))),CR137="No",ISNUMBER(OFFSET('Sanitation Data'!$O$10,0,10*ROW('Sanitation Data'!O131)))),CONCATENATE("[",ROUND(OFFSET('Sanitation Data'!$O$10,0,10*ROW('Sanitation Data'!O131)),0),"]"),IF(AND(ISTEXT(OFFSET('Sanitation Data'!$L$2,0,10*ROW('Sanitation Data'!O131))),CR137="",ISNUMBER(OFFSET('Sanitation Data'!$O$10,0,10*ROW('Sanitation Data'!O131)))),OFFSET('Sanitation Data'!$O$10,0,10*ROW('Sanitation Data'!O131)),NA())))</f>
        <v>#N/A</v>
      </c>
      <c r="AD137" s="86" t="e">
        <f ca="true">+IF(AND(ISTEXT(OFFSET('Sanitation Data'!$L$2,0,10*ROW('Sanitation Data'!O131))),CS137="Yes"),OFFSET('Sanitation Data'!$O$11,0,10*ROW('Sanitation Data'!O131)),IF(AND(ISTEXT(OFFSET('Sanitation Data'!$L$2,0,10*ROW('Sanitation Data'!O131))),CS137="No",ISNUMBER(OFFSET('Sanitation Data'!$O$11,0,10*ROW('Sanitation Data'!O131)))),CONCATENATE("[",ROUND(OFFSET('Sanitation Data'!$O$11,0,10*ROW('Sanitation Data'!O131)),0),"]"),IF(AND(ISTEXT(OFFSET('Sanitation Data'!$L$2,0,10*ROW('Sanitation Data'!O131))),CS137="",ISNUMBER(OFFSET('Sanitation Data'!$O$11,0,10*ROW('Sanitation Data'!O131)))),OFFSET('Sanitation Data'!$O$11,0,10*ROW('Sanitation Data'!O131)),NA())))</f>
        <v>#N/A</v>
      </c>
      <c r="AE137" s="86" t="e">
        <f ca="true">+IF(AND(ISTEXT(OFFSET('Sanitation Data'!$L$2,0,10*ROW('Sanitation Data'!O131))),CT137="Yes"),OFFSET('Sanitation Data'!$O$12,0,10*ROW('Sanitation Data'!O131)),IF(AND(ISTEXT(OFFSET('Sanitation Data'!$L$2,0,10*ROW('Sanitation Data'!O131))),CT137="No",ISNUMBER(OFFSET('Sanitation Data'!$O$12,0,10*ROW('Sanitation Data'!O131)))),CONCATENATE("[",ROUND(OFFSET('Sanitation Data'!$O$12,0,10*ROW('Sanitation Data'!O131)),0),"]"),IF(AND(ISTEXT(OFFSET('Sanitation Data'!$L$2,0,10*ROW('Sanitation Data'!O131))),CT137="",ISNUMBER(OFFSET('Sanitation Data'!$O$12,0,10*ROW('Sanitation Data'!O131)))),OFFSET('Sanitation Data'!$O$12,0,10*ROW('Sanitation Data'!O131)),NA())))</f>
        <v>#N/A</v>
      </c>
      <c r="AF137" s="86" t="e">
        <f ca="true">+IF(AND(ISTEXT(OFFSET('Sanitation Data'!$L$2,0,10*ROW('Sanitation Data'!P131))),CU137="Yes"),100-OFFSET('Sanitation Data'!$P$4,0,10*ROW('Sanitation Data'!P131)),IF(AND(ISTEXT(OFFSET('Sanitation Data'!$L$2,0,10*ROW('Sanitation Data'!P131))),CU137="No",ISNUMBER(OFFSET('Sanitation Data'!$P$4,0,10*ROW('Sanitation Data'!P131)))),CONCATENATE("[",ROUND(100-OFFSET('Sanitation Data'!$P$4,0,10*ROW('Sanitation Data'!P131)),0),"]"),IF(AND(ISTEXT(OFFSET('Sanitation Data'!$L$2,0,10*ROW('Sanitation Data'!P131))),CU137="",ISNUMBER(OFFSET('Sanitation Data'!$P$4,0,10*ROW('Sanitation Data'!P131)))),100-OFFSET('Sanitation Data'!$P$4,0,10*ROW('Sanitation Data'!P131)),NA())))</f>
        <v>#N/A</v>
      </c>
      <c r="AG137" s="86" t="e">
        <f ca="true">+IF(AND(ISTEXT(OFFSET('Sanitation Data'!$L$2,0,10*ROW('Sanitation Data'!P131))),CV137="Yes"),OFFSET('Sanitation Data'!$P$6,0,10*ROW('Sanitation Data'!P131)),IF(AND(ISTEXT(OFFSET('Sanitation Data'!$L$2,0,10*ROW('Sanitation Data'!P131))),CV137="No",ISNUMBER(OFFSET('Sanitation Data'!$P$6,0,10*ROW('Sanitation Data'!P131)))),CONCATENATE("[",ROUND(OFFSET('Sanitation Data'!$P$6,0,10*ROW('Sanitation Data'!P131)),0),"]"),IF(AND(ISTEXT(OFFSET('Sanitation Data'!$L$2,0,10*ROW('Sanitation Data'!P131))),CV137="",ISNUMBER(OFFSET('Sanitation Data'!$P$6,0,10*ROW('Sanitation Data'!P131)))),OFFSET('Sanitation Data'!$P$6,0,10*ROW('Sanitation Data'!P131)),NA())))</f>
        <v>#N/A</v>
      </c>
      <c r="AH137" s="86" t="e">
        <f ca="true">+IF(AND(ISTEXT(OFFSET('Sanitation Data'!$L$2,0,10*ROW('Sanitation Data'!P131))),CW137="Yes"),OFFSET('Sanitation Data'!$P$10,0,10*ROW('Sanitation Data'!P131)),IF(AND(ISTEXT(OFFSET('Sanitation Data'!$L$2,0,10*ROW('Sanitation Data'!P131))),CW137="No",ISNUMBER(OFFSET('Sanitation Data'!$P$10,0,10*ROW('Sanitation Data'!P131)))),CONCATENATE("[",ROUND(OFFSET('Sanitation Data'!$P$10,0,10*ROW('Sanitation Data'!P131)),0),"]"),IF(AND(ISTEXT(OFFSET('Sanitation Data'!$L$2,0,10*ROW('Sanitation Data'!P131))),CW137="",ISNUMBER(OFFSET('Sanitation Data'!$P$10,0,10*ROW('Sanitation Data'!P131)))),OFFSET('Sanitation Data'!$P$10,0,10*ROW('Sanitation Data'!P131)),NA())))</f>
        <v>#N/A</v>
      </c>
      <c r="AI137" s="86" t="e">
        <f ca="true">+IF(AND(ISTEXT(OFFSET('Sanitation Data'!$L$2,0,10*ROW('Sanitation Data'!P131))),CX137="Yes"),OFFSET('Sanitation Data'!$P$11,0,10*ROW('Sanitation Data'!P131)),IF(AND(ISTEXT(OFFSET('Sanitation Data'!$L$2,0,10*ROW('Sanitation Data'!P131))),CX137="No",ISNUMBER(OFFSET('Sanitation Data'!$P$11,0,10*ROW('Sanitation Data'!P131)))),CONCATENATE("[",ROUND(OFFSET('Sanitation Data'!$P$11,0,10*ROW('Sanitation Data'!P131)),0),"]"),IF(AND(ISTEXT(OFFSET('Sanitation Data'!$L$2,0,10*ROW('Sanitation Data'!P131))),CX137="",ISNUMBER(OFFSET('Sanitation Data'!$P$11,0,10*ROW('Sanitation Data'!P131)))),OFFSET('Sanitation Data'!$P$11,0,10*ROW('Sanitation Data'!P131)),NA())))</f>
        <v>#N/A</v>
      </c>
      <c r="AJ137" s="86" t="e">
        <f ca="true">+IF(AND(ISTEXT(OFFSET('Sanitation Data'!$L$2,0,10*ROW('Sanitation Data'!P131))),CY137="Yes"),OFFSET('Sanitation Data'!$P$12,0,10*ROW('Sanitation Data'!P131)),IF(AND(ISTEXT(OFFSET('Sanitation Data'!$L$2,0,10*ROW('Sanitation Data'!P131))),CY137="No",ISNUMBER(OFFSET('Sanitation Data'!$P$12,0,10*ROW('Sanitation Data'!P131)))),CONCATENATE("[",ROUND(OFFSET('Sanitation Data'!$P$12,0,10*ROW('Sanitation Data'!P131)),0),"]"),IF(AND(ISTEXT(OFFSET('Sanitation Data'!$L$2,0,10*ROW('Sanitation Data'!P131))),CY137="",ISNUMBER(OFFSET('Sanitation Data'!$P$12,0,10*ROW('Sanitation Data'!P131)))),OFFSET('Sanitation Data'!$P$12,0,10*ROW('Sanitation Data'!P131)),NA())))</f>
        <v>#N/A</v>
      </c>
      <c r="AK137" s="86" t="e">
        <f ca="true">+IF(AND(ISTEXT(OFFSET('Sanitation Data'!$L$2,0,10*ROW('Sanitation Data'!Q131))),CZ137="Yes"),100-OFFSET('Sanitation Data'!$Q$4,0,10*ROW('Sanitation Data'!Q131)),IF(AND(ISTEXT(OFFSET('Sanitation Data'!$L$2,0,10*ROW('Sanitation Data'!Q131))),CZ137="No",ISNUMBER(OFFSET('Sanitation Data'!$Q$4,0,10*ROW('Sanitation Data'!Q131)))),CONCATENATE("[",ROUND(100-OFFSET('Sanitation Data'!$Q$4,0,10*ROW('Sanitation Data'!Q131)),0),"]"),IF(AND(ISTEXT(OFFSET('Sanitation Data'!$L$2,0,10*ROW('Sanitation Data'!Q131))),CZ137="",ISNUMBER(OFFSET('Sanitation Data'!$Q$4,0,10*ROW('Sanitation Data'!Q131)))),100-OFFSET('Sanitation Data'!$Q$4,0,10*ROW('Sanitation Data'!Q131)),NA())))</f>
        <v>#N/A</v>
      </c>
      <c r="AL137" s="86" t="e">
        <f ca="true">+IF(AND(ISTEXT(OFFSET('Sanitation Data'!$L$2,0,10*ROW('Sanitation Data'!Q131))),DA137="Yes"),OFFSET('Sanitation Data'!$Q$6,0,10*ROW('Sanitation Data'!Q131)),IF(AND(ISTEXT(OFFSET('Sanitation Data'!$L$2,0,10*ROW('Sanitation Data'!Q131))),DA137="No",ISNUMBER(OFFSET('Sanitation Data'!$Q$6,0,10*ROW('Sanitation Data'!Q131)))),CONCATENATE("[",ROUND(OFFSET('Sanitation Data'!$Q$6,0,10*ROW('Sanitation Data'!Q131)),0),"]"),IF(AND(ISTEXT(OFFSET('Sanitation Data'!$L$2,0,10*ROW('Sanitation Data'!Q131))),DA137="",ISNUMBER(OFFSET('Sanitation Data'!$Q$6,0,10*ROW('Sanitation Data'!Q131)))),OFFSET('Sanitation Data'!$Q$6,0,10*ROW('Sanitation Data'!Q131)),NA())))</f>
        <v>#N/A</v>
      </c>
      <c r="AM137" s="86" t="e">
        <f ca="true">+IF(AND(ISTEXT(OFFSET('Sanitation Data'!$L$2,0,10*ROW('Sanitation Data'!Q131))),DB137="Yes"),OFFSET('Sanitation Data'!$Q$10,0,10*ROW('Sanitation Data'!Q131)),IF(AND(ISTEXT(OFFSET('Sanitation Data'!$L$2,0,10*ROW('Sanitation Data'!Q131))),DB137="No",ISNUMBER(OFFSET('Sanitation Data'!$Q$10,0,10*ROW('Sanitation Data'!Q131)))),CONCATENATE("[",ROUND(OFFSET('Sanitation Data'!$Q$10,0,10*ROW('Sanitation Data'!Q131)),0),"]"),IF(AND(ISTEXT(OFFSET('Sanitation Data'!$L$2,0,10*ROW('Sanitation Data'!Q131))),DB137="",ISNUMBER(OFFSET('Sanitation Data'!$Q$10,0,10*ROW('Sanitation Data'!Q131)))),OFFSET('Sanitation Data'!$Q$10,0,10*ROW('Sanitation Data'!Q131)),NA())))</f>
        <v>#N/A</v>
      </c>
      <c r="AN137" s="86" t="e">
        <f ca="true">+IF(AND(ISTEXT(OFFSET('Sanitation Data'!$L$2,0,10*ROW('Sanitation Data'!Q131))),DC137="Yes"),OFFSET('Sanitation Data'!$Q$11,0,10*ROW('Sanitation Data'!Q131)),IF(AND(ISTEXT(OFFSET('Sanitation Data'!$L$2,0,10*ROW('Sanitation Data'!Q131))),DC137="No",ISNUMBER(OFFSET('Sanitation Data'!$Q$11,0,10*ROW('Sanitation Data'!Q131)))),CONCATENATE("[",ROUND(OFFSET('Sanitation Data'!$Q$11,0,10*ROW('Sanitation Data'!Q131)),0),"]"),IF(AND(ISTEXT(OFFSET('Sanitation Data'!$L$2,0,10*ROW('Sanitation Data'!Q131))),DC137="",ISNUMBER(OFFSET('Sanitation Data'!$Q$11,0,10*ROW('Sanitation Data'!Q131)))),OFFSET('Sanitation Data'!$Q$11,0,10*ROW('Sanitation Data'!Q131)),NA())))</f>
        <v>#N/A</v>
      </c>
      <c r="AO137" s="86" t="e">
        <f ca="true">+IF(AND(ISTEXT(OFFSET('Sanitation Data'!$L$2,0,10*ROW('Sanitation Data'!Q131))),DD137="Yes"),OFFSET('Sanitation Data'!$Q$12,0,10*ROW('Sanitation Data'!Q131)),IF(AND(ISTEXT(OFFSET('Sanitation Data'!$L$2,0,10*ROW('Sanitation Data'!Q131))),DD137="No",ISNUMBER(OFFSET('Sanitation Data'!$Q$12,0,10*ROW('Sanitation Data'!Q131)))),CONCATENATE("[",ROUND(OFFSET('Sanitation Data'!$Q$12,0,10*ROW('Sanitation Data'!Q131)),0),"]"),IF(AND(ISTEXT(OFFSET('Sanitation Data'!$L$2,0,10*ROW('Sanitation Data'!Q131))),DD137="",ISNUMBER(OFFSET('Sanitation Data'!$Q$12,0,10*ROW('Sanitation Data'!Q131)))),OFFSET('Sanitation Data'!$Q$12,0,10*ROW('Sanitation Data'!Q131)),NA())))</f>
        <v>#N/A</v>
      </c>
      <c r="AP137" s="86" t="e">
        <f ca="true">+IF(AND(ISTEXT(OFFSET('Sanitation Data'!$L$2,0,10*ROW('Sanitation Data'!R131))),DE137="Yes"),100-OFFSET('Sanitation Data'!$R$4,0,10*ROW('Sanitation Data'!R131)),IF(AND(ISTEXT(OFFSET('Sanitation Data'!$L$2,0,10*ROW('Sanitation Data'!R131))),DE137="No",ISNUMBER(OFFSET('Sanitation Data'!$R$4,0,10*ROW('Sanitation Data'!R131)))),CONCATENATE("[",ROUND(100-OFFSET('Sanitation Data'!$R$4,0,10*ROW('Sanitation Data'!R131)),0),"]"),IF(AND(ISTEXT(OFFSET('Sanitation Data'!$L$2,0,10*ROW('Sanitation Data'!R131))),DE137="",ISNUMBER(OFFSET('Sanitation Data'!$R$4,0,10*ROW('Sanitation Data'!R131)))),100-OFFSET('Sanitation Data'!$R$4,0,10*ROW('Sanitation Data'!R131)),NA())))</f>
        <v>#N/A</v>
      </c>
      <c r="AQ137" s="86" t="e">
        <f ca="true">+IF(AND(ISTEXT(OFFSET('Sanitation Data'!$L$2,0,10*ROW('Sanitation Data'!R131))),DF137="Yes"),OFFSET('Sanitation Data'!$R$6,0,10*ROW('Sanitation Data'!R131)),IF(AND(ISTEXT(OFFSET('Sanitation Data'!$L$2,0,10*ROW('Sanitation Data'!R131))),DF137="No",ISNUMBER(OFFSET('Sanitation Data'!$R$6,0,10*ROW('Sanitation Data'!R131)))),CONCATENATE("[",ROUND(OFFSET('Sanitation Data'!$R$6,0,10*ROW('Sanitation Data'!R131)),0),"]"),IF(AND(ISTEXT(OFFSET('Sanitation Data'!$L$2,0,10*ROW('Sanitation Data'!R131))),DF137="",ISNUMBER(OFFSET('Sanitation Data'!$R$6,0,10*ROW('Sanitation Data'!R131)))),OFFSET('Sanitation Data'!$R$6,0,10*ROW('Sanitation Data'!R131)),NA())))</f>
        <v>#N/A</v>
      </c>
      <c r="AR137" s="86" t="e">
        <f ca="true">+IF(AND(ISTEXT(OFFSET('Sanitation Data'!$L$2,0,10*ROW('Sanitation Data'!R131))),DG137="Yes"),OFFSET('Sanitation Data'!$R$10,0,10*ROW('Sanitation Data'!R131)),IF(AND(ISTEXT(OFFSET('Sanitation Data'!$L$2,0,10*ROW('Sanitation Data'!R131))),DG137="No",ISNUMBER(OFFSET('Sanitation Data'!$R$10,0,10*ROW('Sanitation Data'!R131)))),CONCATENATE("[",ROUND(OFFSET('Sanitation Data'!$R$10,0,10*ROW('Sanitation Data'!R131)),0),"]"),IF(AND(ISTEXT(OFFSET('Sanitation Data'!$L$2,0,10*ROW('Sanitation Data'!R131))),DG137="",ISNUMBER(OFFSET('Sanitation Data'!$R$10,0,10*ROW('Sanitation Data'!R131)))),OFFSET('Sanitation Data'!$R$10,0,10*ROW('Sanitation Data'!R131)),NA())))</f>
        <v>#N/A</v>
      </c>
      <c r="AS137" s="86" t="e">
        <f ca="true">+IF(AND(ISTEXT(OFFSET('Sanitation Data'!$L$2,0,10*ROW('Sanitation Data'!R131))),DH137="Yes"),OFFSET('Sanitation Data'!$R$11,0,10*ROW('Sanitation Data'!R131)),IF(AND(ISTEXT(OFFSET('Sanitation Data'!$L$2,0,10*ROW('Sanitation Data'!R131))),DH137="No",ISNUMBER(OFFSET('Sanitation Data'!$R$11,0,10*ROW('Sanitation Data'!R131)))),CONCATENATE("[",ROUND(OFFSET('Sanitation Data'!$R$11,0,10*ROW('Sanitation Data'!R131)),0),"]"),IF(AND(ISTEXT(OFFSET('Sanitation Data'!$L$2,0,10*ROW('Sanitation Data'!R131))),DH137="",ISNUMBER(OFFSET('Sanitation Data'!$R$11,0,10*ROW('Sanitation Data'!R131)))),OFFSET('Sanitation Data'!$R$11,0,10*ROW('Sanitation Data'!R131)),NA())))</f>
        <v>#N/A</v>
      </c>
      <c r="AT137" s="86" t="e">
        <f ca="true">+IF(AND(ISTEXT(OFFSET('Sanitation Data'!$L$2,0,10*ROW('Sanitation Data'!R131))),DI137="Yes"),OFFSET('Sanitation Data'!$R$12,0,10*ROW('Sanitation Data'!R131)),IF(AND(ISTEXT(OFFSET('Sanitation Data'!$L$2,0,10*ROW('Sanitation Data'!R131))),DI137="No",ISNUMBER(OFFSET('Sanitation Data'!$R$12,0,10*ROW('Sanitation Data'!R131)))),CONCATENATE("[",ROUND(OFFSET('Sanitation Data'!$R$12,0,10*ROW('Sanitation Data'!R131)),0),"]"),IF(AND(ISTEXT(OFFSET('Sanitation Data'!$L$2,0,10*ROW('Sanitation Data'!R131))),DI137="",ISNUMBER(OFFSET('Sanitation Data'!$R$12,0,10*ROW('Sanitation Data'!R131)))),OFFSET('Sanitation Data'!$R$12,0,10*ROW('Sanitation Data'!R131)),NA())))</f>
        <v>#N/A</v>
      </c>
      <c r="AU137" s="86" t="e">
        <f ca="true">+IF(AND(ISTEXT(OFFSET('Sanitation Data'!$L$2,0,10*ROW('Sanitation Data'!S131))),DJ137="Yes"),100-OFFSET('Sanitation Data'!$S$4,0,10*ROW('Sanitation Data'!S131)),IF(AND(ISTEXT(OFFSET('Sanitation Data'!$L$2,0,10*ROW('Sanitation Data'!S131))),DJ137="No",ISNUMBER(OFFSET('Sanitation Data'!$S$4,0,10*ROW('Sanitation Data'!S131)))),CONCATENATE("[",ROUND(100-OFFSET('Sanitation Data'!$S$4,0,10*ROW('Sanitation Data'!S131)),0),"]"),IF(AND(ISTEXT(OFFSET('Sanitation Data'!$L$2,0,10*ROW('Sanitation Data'!S131))),DJ137="",ISNUMBER(OFFSET('Sanitation Data'!$S$4,0,10*ROW('Sanitation Data'!S131)))),100-OFFSET('Sanitation Data'!$S$4,0,10*ROW('Sanitation Data'!S131)),NA())))</f>
        <v>#N/A</v>
      </c>
      <c r="AV137" s="86" t="e">
        <f ca="true">+IF(AND(ISTEXT(OFFSET('Sanitation Data'!$L$2,0,10*ROW('Sanitation Data'!S131))),DK137="Yes"),OFFSET('Sanitation Data'!$S$6,0,10*ROW('Sanitation Data'!S131)),IF(AND(ISTEXT(OFFSET('Sanitation Data'!$L$2,0,10*ROW('Sanitation Data'!S131))),DK137="No",ISNUMBER(OFFSET('Sanitation Data'!$S$6,0,10*ROW('Sanitation Data'!S131)))),CONCATENATE("[",ROUND(OFFSET('Sanitation Data'!$S$6,0,10*ROW('Sanitation Data'!S131)),0),"]"),IF(AND(ISTEXT(OFFSET('Sanitation Data'!$L$2,0,10*ROW('Sanitation Data'!S131))),DK137="",ISNUMBER(OFFSET('Sanitation Data'!$S$6,0,10*ROW('Sanitation Data'!S131)))),OFFSET('Sanitation Data'!$S$6,0,10*ROW('Sanitation Data'!S131)),NA())))</f>
        <v>#N/A</v>
      </c>
      <c r="AW137" s="86" t="e">
        <f ca="true">+IF(AND(ISTEXT(OFFSET('Sanitation Data'!$L$2,0,10*ROW('Sanitation Data'!S131))),DL137="Yes"),OFFSET('Sanitation Data'!$S$10,0,10*ROW('Sanitation Data'!S131)),IF(AND(ISTEXT(OFFSET('Sanitation Data'!$L$2,0,10*ROW('Sanitation Data'!S131))),DL137="No",ISNUMBER(OFFSET('Sanitation Data'!$S$10,0,10*ROW('Sanitation Data'!S131)))),CONCATENATE("[",ROUND(OFFSET('Sanitation Data'!$S$10,0,10*ROW('Sanitation Data'!S131)),0),"]"),IF(AND(ISTEXT(OFFSET('Sanitation Data'!$L$2,0,10*ROW('Sanitation Data'!S131))),DL137="",ISNUMBER(OFFSET('Sanitation Data'!$S$10,0,10*ROW('Sanitation Data'!S131)))),OFFSET('Sanitation Data'!$S$10,0,10*ROW('Sanitation Data'!S131)),NA())))</f>
        <v>#N/A</v>
      </c>
      <c r="AX137" s="86" t="e">
        <f ca="true">+IF(AND(ISTEXT(OFFSET('Sanitation Data'!$L$2,0,10*ROW('Sanitation Data'!S131))),DM137="Yes"),OFFSET('Sanitation Data'!$S$11,0,10*ROW('Sanitation Data'!S131)),IF(AND(ISTEXT(OFFSET('Sanitation Data'!$L$2,0,10*ROW('Sanitation Data'!S131))),DM137="No",ISNUMBER(OFFSET('Sanitation Data'!$S$11,0,10*ROW('Sanitation Data'!S131)))),CONCATENATE("[",ROUND(OFFSET('Sanitation Data'!$S$11,0,10*ROW('Sanitation Data'!S131)),0),"]"),IF(AND(ISTEXT(OFFSET('Sanitation Data'!$L$2,0,10*ROW('Sanitation Data'!S131))),DM137="",ISNUMBER(OFFSET('Sanitation Data'!$S$11,0,10*ROW('Sanitation Data'!S131)))),OFFSET('Sanitation Data'!$S$11,0,10*ROW('Sanitation Data'!S131)),NA())))</f>
        <v>#N/A</v>
      </c>
      <c r="AY137" s="86" t="e">
        <f ca="true">+IF(AND(ISTEXT(OFFSET('Sanitation Data'!$L$2,0,10*ROW('Sanitation Data'!S131))),DN137="Yes"),OFFSET('Sanitation Data'!$S$12,0,10*ROW('Sanitation Data'!S131)),IF(AND(ISTEXT(OFFSET('Sanitation Data'!$L$2,0,10*ROW('Sanitation Data'!S131))),DN137="No",ISNUMBER(OFFSET('Sanitation Data'!$S$12,0,10*ROW('Sanitation Data'!S131)))),CONCATENATE("[",ROUND(OFFSET('Sanitation Data'!$S$12,0,10*ROW('Sanitation Data'!S131)),0),"]"),IF(AND(ISTEXT(OFFSET('Sanitation Data'!$L$2,0,10*ROW('Sanitation Data'!S131))),DN137="",ISNUMBER(OFFSET('Sanitation Data'!$S$12,0,10*ROW('Sanitation Data'!S131)))),OFFSET('Sanitation Data'!$S$12,0,10*ROW('Sanitation Data'!S131)),NA())))</f>
        <v>#N/A</v>
      </c>
      <c r="AZ137" s="87" t="e">
        <f ca="true">+IF(AND(ISTEXT(OFFSET('Hygiene Data'!$L$2,0,10*ROW('Hygiene Data'!N131))),DO137="Yes"),OFFSET('Hygiene Data'!$N$5,0,10*ROW('Hygiene Data'!N131)),IF(AND(ISTEXT(OFFSET('Hygiene Data'!$L$2,0,10*ROW('Hygiene Data'!N131))),DO137="No",ISNUMBER(OFFSET('Hygiene Data'!$N$5,0,10*ROW('Hygiene Data'!N131)))),CONCATENATE("[",ROUND(OFFSET('Hygiene Data'!$N$5,0,10*ROW('Hygiene Data'!N131)),0),"]"),IF(AND(ISTEXT(OFFSET('Hygiene Data'!$L$2,0,10*ROW('Hygiene Data'!N131))),DO137="",ISNUMBER(OFFSET('Hygiene Data'!$N$5,0,10*ROW('Hygiene Data'!N131)))),OFFSET('Hygiene Data'!$N$5,0,10*ROW('Hygiene Data'!N131)),NA())))</f>
        <v>#N/A</v>
      </c>
      <c r="BA137" s="87" t="e">
        <f ca="true">+IF(AND(ISTEXT(OFFSET('Hygiene Data'!$L$2,0,10*ROW('Hygiene Data'!N131))),DP137="Yes"),OFFSET('Hygiene Data'!$N$7,0,10*ROW('Hygiene Data'!N131)),IF(AND(ISTEXT(OFFSET('Hygiene Data'!$L$2,0,10*ROW('Hygiene Data'!N131))),DP137="No",ISNUMBER(OFFSET('Hygiene Data'!$N$7,0,10*ROW('Hygiene Data'!N131)))),CONCATENATE("[",ROUND(OFFSET('Hygiene Data'!$N$7,0,10*ROW('Hygiene Data'!N131)),0),"]"),IF(AND(ISTEXT(OFFSET('Hygiene Data'!$L$2,0,10*ROW('Hygiene Data'!N131))),DP137="",ISNUMBER(OFFSET('Hygiene Data'!$N$7,0,10*ROW('Hygiene Data'!N131)))),OFFSET('Hygiene Data'!$N$7,0,10*ROW('Hygiene Data'!N131)),NA())))</f>
        <v>#N/A</v>
      </c>
      <c r="BB137" s="87" t="e">
        <f ca="true">+IF(AND(ISTEXT(OFFSET('Hygiene Data'!$L$2,0,10*ROW('Hygiene Data'!N131))),DQ137="Yes"),OFFSET('Hygiene Data'!$N$9,0,10*ROW('Hygiene Data'!N131)),IF(AND(ISTEXT(OFFSET('Hygiene Data'!$L$2,0,10*ROW('Hygiene Data'!N131))),DQ137="No",ISNUMBER(OFFSET('Hygiene Data'!$N$9,0,10*ROW('Hygiene Data'!N131)))),CONCATENATE("[",ROUND(OFFSET('Hygiene Data'!$N$9,0,10*ROW('Hygiene Data'!N131)),0),"]"),IF(AND(ISTEXT(OFFSET('Hygiene Data'!$L$2,0,10*ROW('Hygiene Data'!N131))),DQ137="",ISNUMBER(OFFSET('Hygiene Data'!$N$9,0,10*ROW('Hygiene Data'!N131)))),OFFSET('Hygiene Data'!$N$9,0,10*ROW('Hygiene Data'!N131)),NA())))</f>
        <v>#N/A</v>
      </c>
      <c r="BC137" s="87" t="e">
        <f ca="true">+IF(AND(ISTEXT(OFFSET('Hygiene Data'!$L$2,0,10*ROW('Hygiene Data'!O131))),DR137="Yes"),OFFSET('Hygiene Data'!$O$5,0,10*ROW('Hygiene Data'!O131)),IF(AND(ISTEXT(OFFSET('Hygiene Data'!$L$2,0,10*ROW('Hygiene Data'!O131))),DR137="No",ISNUMBER(OFFSET('Hygiene Data'!$O$5,0,10*ROW('Hygiene Data'!O131)))),CONCATENATE("[",ROUND(OFFSET('Hygiene Data'!$O$5,0,10*ROW('Hygiene Data'!O131)),0),"]"),IF(AND(ISTEXT(OFFSET('Hygiene Data'!$L$2,0,10*ROW('Hygiene Data'!O131))),DR137="",ISNUMBER(OFFSET('Hygiene Data'!$O$5,0,10*ROW('Hygiene Data'!O131)))),OFFSET('Hygiene Data'!$O$5,0,10*ROW('Hygiene Data'!O131)),NA())))</f>
        <v>#N/A</v>
      </c>
      <c r="BD137" s="87" t="e">
        <f ca="true">+IF(AND(ISTEXT(OFFSET('Hygiene Data'!$L$2,0,10*ROW('Hygiene Data'!O131))),DS137="Yes"),OFFSET('Hygiene Data'!$O$7,0,10*ROW('Hygiene Data'!O131)),IF(AND(ISTEXT(OFFSET('Hygiene Data'!$L$2,0,10*ROW('Hygiene Data'!O131))),DS137="No",ISNUMBER(OFFSET('Hygiene Data'!$O$7,0,10*ROW('Hygiene Data'!O131)))),CONCATENATE("[",ROUND(OFFSET('Hygiene Data'!$O$7,0,10*ROW('Hygiene Data'!O131)),0),"]"),IF(AND(ISTEXT(OFFSET('Hygiene Data'!$L$2,0,10*ROW('Hygiene Data'!O131))),DS137="",ISNUMBER(OFFSET('Hygiene Data'!$O$7,0,10*ROW('Hygiene Data'!O131)))),OFFSET('Hygiene Data'!$O$7,0,10*ROW('Hygiene Data'!O131)),NA())))</f>
        <v>#N/A</v>
      </c>
      <c r="BE137" s="87" t="e">
        <f ca="true">+IF(AND(ISTEXT(OFFSET('Hygiene Data'!$L$2,0,10*ROW('Hygiene Data'!O131))),DT137="Yes"),OFFSET('Hygiene Data'!$O$9,0,10*ROW('Hygiene Data'!O131)),IF(AND(ISTEXT(OFFSET('Hygiene Data'!$L$2,0,10*ROW('Hygiene Data'!O131))),DT137="No",ISNUMBER(OFFSET('Hygiene Data'!$O$9,0,10*ROW('Hygiene Data'!O131)))),CONCATENATE("[",ROUND(OFFSET('Hygiene Data'!$O$9,0,10*ROW('Hygiene Data'!O131)),0),"]"),IF(AND(ISTEXT(OFFSET('Hygiene Data'!$L$2,0,10*ROW('Hygiene Data'!O131))),DT137="",ISNUMBER(OFFSET('Hygiene Data'!$O$9,0,10*ROW('Hygiene Data'!O131)))),OFFSET('Hygiene Data'!$O$9,0,10*ROW('Hygiene Data'!O131)),NA())))</f>
        <v>#N/A</v>
      </c>
      <c r="BF137" s="87" t="e">
        <f ca="true">+IF(AND(ISTEXT(OFFSET('Hygiene Data'!$L$2,0,10*ROW('Hygiene Data'!P131))),DU137="Yes"),OFFSET('Hygiene Data'!$P$5,0,10*ROW('Hygiene Data'!P131)),IF(AND(ISTEXT(OFFSET('Hygiene Data'!$L$2,0,10*ROW('Hygiene Data'!P131))),DU137="No",ISNUMBER(OFFSET('Hygiene Data'!$P$5,0,10*ROW('Hygiene Data'!P131)))),CONCATENATE("[",ROUND(OFFSET('Hygiene Data'!$P$5,0,10*ROW('Hygiene Data'!P131)),0),"]"),IF(AND(ISTEXT(OFFSET('Hygiene Data'!$L$2,0,10*ROW('Hygiene Data'!P131))),DU137="",ISNUMBER(OFFSET('Hygiene Data'!$P$5,0,10*ROW('Hygiene Data'!P131)))),OFFSET('Hygiene Data'!$P$5,0,10*ROW('Hygiene Data'!P131)),NA())))</f>
        <v>#N/A</v>
      </c>
      <c r="BG137" s="87" t="e">
        <f ca="true">+IF(AND(ISTEXT(OFFSET('Hygiene Data'!$L$2,0,10*ROW('Hygiene Data'!P131))),DV137="Yes"),OFFSET('Hygiene Data'!$P$7,0,10*ROW('Hygiene Data'!P131)),IF(AND(ISTEXT(OFFSET('Hygiene Data'!$L$2,0,10*ROW('Hygiene Data'!P131))),DV137="No",ISNUMBER(OFFSET('Hygiene Data'!$P$7,0,10*ROW('Hygiene Data'!P131)))),CONCATENATE("[",ROUND(OFFSET('Hygiene Data'!$P$7,0,10*ROW('Hygiene Data'!P131)),0),"]"),IF(AND(ISTEXT(OFFSET('Hygiene Data'!$L$2,0,10*ROW('Hygiene Data'!P131))),DV137="",ISNUMBER(OFFSET('Hygiene Data'!$P$7,0,10*ROW('Hygiene Data'!P131)))),OFFSET('Hygiene Data'!$P$7,0,10*ROW('Hygiene Data'!P131)),NA())))</f>
        <v>#N/A</v>
      </c>
      <c r="BH137" s="87" t="e">
        <f ca="true">+IF(AND(ISTEXT(OFFSET('Hygiene Data'!$L$2,0,10*ROW('Hygiene Data'!P131))),DW137="Yes"),OFFSET('Hygiene Data'!$P$9,0,10*ROW('Hygiene Data'!P131)),IF(AND(ISTEXT(OFFSET('Hygiene Data'!$L$2,0,10*ROW('Hygiene Data'!P131))),DW137="No",ISNUMBER(OFFSET('Hygiene Data'!$P$9,0,10*ROW('Hygiene Data'!P131)))),CONCATENATE("[",ROUND(OFFSET('Hygiene Data'!$P$9,0,10*ROW('Hygiene Data'!P131)),0),"]"),IF(AND(ISTEXT(OFFSET('Hygiene Data'!$L$2,0,10*ROW('Hygiene Data'!P131))),DW137="",ISNUMBER(OFFSET('Hygiene Data'!$P$9,0,10*ROW('Hygiene Data'!P131)))),OFFSET('Hygiene Data'!$P$9,0,10*ROW('Hygiene Data'!P131)),NA())))</f>
        <v>#N/A</v>
      </c>
      <c r="BI137" s="87" t="e">
        <f ca="true">+IF(AND(ISTEXT(OFFSET('Hygiene Data'!$L$2,0,10*ROW('Hygiene Data'!Q131))),DX137="Yes"),OFFSET('Hygiene Data'!$Q$5,0,10*ROW('Hygiene Data'!Q131)),IF(AND(ISTEXT(OFFSET('Hygiene Data'!$L$2,0,10*ROW('Hygiene Data'!Q131))),DX137="No",ISNUMBER(OFFSET('Hygiene Data'!$Q$5,0,10*ROW('Hygiene Data'!Q131)))),CONCATENATE("[",ROUND(OFFSET('Hygiene Data'!$Q$5,0,10*ROW('Hygiene Data'!Q131)),0),"]"),IF(AND(ISTEXT(OFFSET('Hygiene Data'!$L$2,0,10*ROW('Hygiene Data'!Q131))),DX137="",ISNUMBER(OFFSET('Hygiene Data'!$Q$5,0,10*ROW('Hygiene Data'!Q131)))),OFFSET('Hygiene Data'!$Q$5,0,10*ROW('Hygiene Data'!Q131)),NA())))</f>
        <v>#N/A</v>
      </c>
      <c r="BJ137" s="87" t="e">
        <f ca="true">+IF(AND(ISTEXT(OFFSET('Hygiene Data'!$L$2,0,10*ROW('Hygiene Data'!Q131))),DY137="Yes"),OFFSET('Hygiene Data'!$Q$7,0,10*ROW('Hygiene Data'!Q131)),IF(AND(ISTEXT(OFFSET('Hygiene Data'!$L$2,0,10*ROW('Hygiene Data'!Q131))),DY137="No",ISNUMBER(OFFSET('Hygiene Data'!$Q$7,0,10*ROW('Hygiene Data'!Q131)))),CONCATENATE("[",ROUND(OFFSET('Hygiene Data'!$Q$7,0,10*ROW('Hygiene Data'!Q131)),0),"]"),IF(AND(ISTEXT(OFFSET('Hygiene Data'!$L$2,0,10*ROW('Hygiene Data'!Q131))),DY137="",ISNUMBER(OFFSET('Hygiene Data'!$Q$7,0,10*ROW('Hygiene Data'!Q131)))),OFFSET('Hygiene Data'!$Q$7,0,10*ROW('Hygiene Data'!Q131)),NA())))</f>
        <v>#N/A</v>
      </c>
      <c r="BK137" s="87" t="e">
        <f ca="true">+IF(AND(ISTEXT(OFFSET('Hygiene Data'!$L$2,0,10*ROW('Hygiene Data'!Q131))),DZ137="Yes"),OFFSET('Hygiene Data'!$Q$9,0,10*ROW('Hygiene Data'!Q131)),IF(AND(ISTEXT(OFFSET('Hygiene Data'!$L$2,0,10*ROW('Hygiene Data'!Q131))),DZ137="No",ISNUMBER(OFFSET('Hygiene Data'!$Q$9,0,10*ROW('Hygiene Data'!Q131)))),CONCATENATE("[",ROUND(OFFSET('Hygiene Data'!$Q$9,0,10*ROW('Hygiene Data'!Q131)),0),"]"),IF(AND(ISTEXT(OFFSET('Hygiene Data'!$L$2,0,10*ROW('Hygiene Data'!Q131))),DZ137="",ISNUMBER(OFFSET('Hygiene Data'!$Q$9,0,10*ROW('Hygiene Data'!Q131)))),OFFSET('Hygiene Data'!$Q$9,0,10*ROW('Hygiene Data'!Q131)),NA())))</f>
        <v>#N/A</v>
      </c>
      <c r="BL137" s="87" t="e">
        <f ca="true">+IF(AND(ISTEXT(OFFSET('Hygiene Data'!$L$2,0,10*ROW('Hygiene Data'!R131))),EA137="Yes"),OFFSET('Hygiene Data'!$R$5,0,10*ROW('Hygiene Data'!R131)),IF(AND(ISTEXT(OFFSET('Hygiene Data'!$L$2,0,10*ROW('Hygiene Data'!R131))),EA137="No",ISNUMBER(OFFSET('Hygiene Data'!$R$5,0,10*ROW('Hygiene Data'!R131)))),CONCATENATE("[",ROUND(OFFSET('Hygiene Data'!$R$5,0,10*ROW('Hygiene Data'!R131)),0),"]"),IF(AND(ISTEXT(OFFSET('Hygiene Data'!$L$2,0,10*ROW('Hygiene Data'!R131))),EA137="",ISNUMBER(OFFSET('Hygiene Data'!$R$5,0,10*ROW('Hygiene Data'!R131)))),OFFSET('Hygiene Data'!$R$5,0,10*ROW('Hygiene Data'!R131)),NA())))</f>
        <v>#N/A</v>
      </c>
      <c r="BM137" s="87" t="e">
        <f ca="true">+IF(AND(ISTEXT(OFFSET('Hygiene Data'!$L$2,0,10*ROW('Hygiene Data'!R131))),EB137="Yes"),OFFSET('Hygiene Data'!$R$7,0,10*ROW('Hygiene Data'!R131)),IF(AND(ISTEXT(OFFSET('Hygiene Data'!$L$2,0,10*ROW('Hygiene Data'!R131))),EB137="No",ISNUMBER(OFFSET('Hygiene Data'!$R$7,0,10*ROW('Hygiene Data'!R131)))),CONCATENATE("[",ROUND(OFFSET('Hygiene Data'!$R$7,0,10*ROW('Hygiene Data'!R131)),0),"]"),IF(AND(ISTEXT(OFFSET('Hygiene Data'!$L$2,0,10*ROW('Hygiene Data'!R131))),EB137="",ISNUMBER(OFFSET('Hygiene Data'!$R$7,0,10*ROW('Hygiene Data'!R131)))),OFFSET('Hygiene Data'!$R$7,0,10*ROW('Hygiene Data'!R131)),NA())))</f>
        <v>#N/A</v>
      </c>
      <c r="BN137" s="87" t="e">
        <f ca="true">+IF(AND(ISTEXT(OFFSET('Hygiene Data'!$L$2,0,10*ROW('Hygiene Data'!R131))),EC137="Yes"),OFFSET('Hygiene Data'!$R$9,0,10*ROW('Hygiene Data'!R131)),IF(AND(ISTEXT(OFFSET('Hygiene Data'!$L$2,0,10*ROW('Hygiene Data'!R131))),EC137="No",ISNUMBER(OFFSET('Hygiene Data'!$R$9,0,10*ROW('Hygiene Data'!R131)))),CONCATENATE("[",ROUND(OFFSET('Hygiene Data'!$R$9,0,10*ROW('Hygiene Data'!R131)),0),"]"),IF(AND(ISTEXT(OFFSET('Hygiene Data'!$L$2,0,10*ROW('Hygiene Data'!R131))),EC137="",ISNUMBER(OFFSET('Hygiene Data'!$R$9,0,10*ROW('Hygiene Data'!R131)))),OFFSET('Hygiene Data'!$R$9,0,10*ROW('Hygiene Data'!R131)),NA())))</f>
        <v>#N/A</v>
      </c>
      <c r="BO137" s="87" t="e">
        <f ca="true">+IF(AND(ISTEXT(OFFSET('Hygiene Data'!$L$2,0,10*ROW('Hygiene Data'!S131))),ED137="Yes"),OFFSET('Hygiene Data'!$S$5,0,10*ROW('Hygiene Data'!S131)),IF(AND(ISTEXT(OFFSET('Hygiene Data'!$L$2,0,10*ROW('Hygiene Data'!S131))),ED137="No",ISNUMBER(OFFSET('Hygiene Data'!$S$5,0,10*ROW('Hygiene Data'!S131)))),CONCATENATE("[",ROUND(OFFSET('Hygiene Data'!$S$5,0,10*ROW('Hygiene Data'!S131)),0),"]"),IF(AND(ISTEXT(OFFSET('Hygiene Data'!$L$2,0,10*ROW('Hygiene Data'!S131))),ED137="",ISNUMBER(OFFSET('Hygiene Data'!$S$5,0,10*ROW('Hygiene Data'!S131)))),OFFSET('Hygiene Data'!$S$5,0,10*ROW('Hygiene Data'!S131)),NA())))</f>
        <v>#N/A</v>
      </c>
      <c r="BP137" s="87" t="e">
        <f ca="true">+IF(AND(ISTEXT(OFFSET('Hygiene Data'!$L$2,0,10*ROW('Hygiene Data'!S131))),EE137="Yes"),OFFSET('Hygiene Data'!$S$7,0,10*ROW('Hygiene Data'!S131)),IF(AND(ISTEXT(OFFSET('Hygiene Data'!$L$2,0,10*ROW('Hygiene Data'!S131))),EE137="No",ISNUMBER(OFFSET('Hygiene Data'!$S$7,0,10*ROW('Hygiene Data'!S131)))),CONCATENATE("[",ROUND(OFFSET('Hygiene Data'!$S$7,0,10*ROW('Hygiene Data'!S131)),0),"]"),IF(AND(ISTEXT(OFFSET('Hygiene Data'!$L$2,0,10*ROW('Hygiene Data'!S131))),EE137="",ISNUMBER(OFFSET('Hygiene Data'!$S$7,0,10*ROW('Hygiene Data'!S131)))),OFFSET('Hygiene Data'!$S$7,0,10*ROW('Hygiene Data'!S131)),NA())))</f>
        <v>#N/A</v>
      </c>
      <c r="BQ137" s="87" t="e">
        <f ca="true">+IF(AND(ISTEXT(OFFSET('Hygiene Data'!$L$2,0,10*ROW('Hygiene Data'!S131))),EF137="Yes"),OFFSET('Hygiene Data'!$S$9,0,10*ROW('Hygiene Data'!S131)),IF(AND(ISTEXT(OFFSET('Hygiene Data'!$L$2,0,10*ROW('Hygiene Data'!S131))),EF137="No",ISNUMBER(OFFSET('Hygiene Data'!$S$9,0,10*ROW('Hygiene Data'!S131)))),CONCATENATE("[",ROUND(OFFSET('Hygiene Data'!$S$9,0,10*ROW('Hygiene Data'!S131)),0),"]"),IF(AND(ISTEXT(OFFSET('Hygiene Data'!$L$2,0,10*ROW('Hygiene Data'!S131))),EF137="",ISNUMBER(OFFSET('Hygiene Data'!$S$9,0,10*ROW('Hygiene Data'!S131)))),OFFSET('Hygiene Data'!$S$9,0,10*ROW('Hygiene Data'!S131)),NA())))</f>
        <v>#N/A</v>
      </c>
      <c r="BR137" s="271"/>
      <c r="BS137" s="271" t="str">
        <f ca="true">+IF(OFFSET('Water Data'!$N$27,0,10*ROW('Water Data'!N131))="","",OFFSET('Water Data'!$N$27,0,10*ROW('Water Data'!N131)))</f>
        <v/>
      </c>
      <c r="BT137" s="271" t="str">
        <f ca="true">+IF(OFFSET('Water Data'!$N$28,0,10*ROW('Water Data'!N131))="","",OFFSET('Water Data'!$N$28,0,10*ROW('Water Data'!N131)))</f>
        <v/>
      </c>
      <c r="BU137" s="271" t="str">
        <f ca="true">+IF(OFFSET('Water Data'!$N$29,0,10*ROW('Water Data'!N131))="","",OFFSET('Water Data'!$N$29,0,10*ROW('Water Data'!N131)))</f>
        <v/>
      </c>
      <c r="BV137" s="271" t="str">
        <f ca="true">+IF(OFFSET('Water Data'!$O$27,0,10*ROW('Water Data'!O131))="","",OFFSET('Water Data'!$O$27,0,10*ROW('Water Data'!O131)))</f>
        <v/>
      </c>
      <c r="BW137" s="271" t="str">
        <f ca="true">+IF(OFFSET('Water Data'!$O$28,0,10*ROW('Water Data'!O131))="","",OFFSET('Water Data'!$O$28,0,10*ROW('Water Data'!O131)))</f>
        <v/>
      </c>
      <c r="BX137" s="271" t="str">
        <f ca="true">+IF(OFFSET('Water Data'!$O$29,0,10*ROW('Water Data'!O131))="","",OFFSET('Water Data'!$O$29,0,10*ROW('Water Data'!O131)))</f>
        <v/>
      </c>
      <c r="BY137" s="271" t="str">
        <f ca="true">+IF(OFFSET('Water Data'!$P$27,0,10*ROW('Water Data'!P131))="","",OFFSET('Water Data'!$P$27,0,10*ROW('Water Data'!P131)))</f>
        <v/>
      </c>
      <c r="BZ137" s="271" t="str">
        <f ca="true">+IF(OFFSET('Water Data'!$P$28,0,10*ROW('Water Data'!P131))="","",OFFSET('Water Data'!$P$28,0,10*ROW('Water Data'!P131)))</f>
        <v/>
      </c>
      <c r="CA137" s="271" t="str">
        <f ca="true">+IF(OFFSET('Water Data'!$P$29,0,10*ROW('Water Data'!P131))="","",OFFSET('Water Data'!$P$29,0,10*ROW('Water Data'!P131)))</f>
        <v/>
      </c>
      <c r="CB137" s="271" t="str">
        <f ca="true">+IF(OFFSET('Water Data'!$Q$27,0,10*ROW('Water Data'!Q131))="","",OFFSET('Water Data'!$Q$27,0,10*ROW('Water Data'!Q131)))</f>
        <v/>
      </c>
      <c r="CC137" s="271" t="str">
        <f ca="true">+IF(OFFSET('Water Data'!$Q$28,0,10*ROW('Water Data'!Q131))="","",OFFSET('Water Data'!$Q$28,0,10*ROW('Water Data'!Q131)))</f>
        <v/>
      </c>
      <c r="CD137" s="271" t="str">
        <f ca="true">+IF(OFFSET('Water Data'!$Q$29,0,10*ROW('Water Data'!Q131))="","",OFFSET('Water Data'!$Q$29,0,10*ROW('Water Data'!Q131)))</f>
        <v/>
      </c>
      <c r="CE137" s="271" t="str">
        <f ca="true">+IF(OFFSET('Water Data'!$R$27,0,10*ROW('Water Data'!R131))="","",OFFSET('Water Data'!$R$27,0,10*ROW('Water Data'!R131)))</f>
        <v/>
      </c>
      <c r="CF137" s="271" t="str">
        <f ca="true">+IF(OFFSET('Water Data'!$R$28,0,10*ROW('Water Data'!R131))="","",OFFSET('Water Data'!$R$28,0,10*ROW('Water Data'!R131)))</f>
        <v/>
      </c>
      <c r="CG137" s="271" t="str">
        <f ca="true">+IF(OFFSET('Water Data'!$R$29,0,10*ROW('Water Data'!R131))="","",OFFSET('Water Data'!$R$29,0,10*ROW('Water Data'!R131)))</f>
        <v/>
      </c>
      <c r="CH137" s="271" t="str">
        <f ca="true">+IF(OFFSET('Water Data'!$S$27,0,10*ROW('Water Data'!S131))="","",OFFSET('Water Data'!$S$27,0,10*ROW('Water Data'!S131)))</f>
        <v/>
      </c>
      <c r="CI137" s="271" t="str">
        <f ca="true">+IF(OFFSET('Water Data'!$S$28,0,10*ROW('Water Data'!S131))="","",OFFSET('Water Data'!$S$28,0,10*ROW('Water Data'!S131)))</f>
        <v/>
      </c>
      <c r="CJ137" s="271" t="str">
        <f ca="true">+IF(OFFSET('Water Data'!$S$29,0,10*ROW('Water Data'!S131))="","",OFFSET('Water Data'!$S$29,0,10*ROW('Water Data'!S131)))</f>
        <v/>
      </c>
      <c r="CK137" s="271" t="str">
        <f ca="true">+IF(OFFSET('Sanitation Data'!$N$28,0,10*ROW('Sanitation Data'!N131))="","",OFFSET('Sanitation Data'!$N$28,0,10*ROW('Sanitation Data'!N131)))</f>
        <v/>
      </c>
      <c r="CL137" s="271" t="str">
        <f ca="true">+IF(OFFSET('Sanitation Data'!$N$29,0,10*ROW('Sanitation Data'!N131))="","",OFFSET('Sanitation Data'!$N$29,0,10*ROW('Sanitation Data'!N131)))</f>
        <v/>
      </c>
      <c r="CM137" s="271" t="str">
        <f ca="true">+IF(OFFSET('Sanitation Data'!$N$30,0,10*ROW('Sanitation Data'!N131))="","",OFFSET('Sanitation Data'!$N$30,0,10*ROW('Sanitation Data'!N131)))</f>
        <v/>
      </c>
      <c r="CN137" s="271" t="str">
        <f ca="true">+IF(OFFSET('Sanitation Data'!$N$31,0,10*ROW('Sanitation Data'!N131))="","",OFFSET('Sanitation Data'!$N$31,0,10*ROW('Sanitation Data'!N131)))</f>
        <v/>
      </c>
      <c r="CO137" s="271" t="str">
        <f ca="true">+IF(OFFSET('Sanitation Data'!$N$32,0,10*ROW('Sanitation Data'!N131))="","",OFFSET('Sanitation Data'!$N$32,0,10*ROW('Sanitation Data'!N131)))</f>
        <v/>
      </c>
      <c r="CP137" s="271" t="str">
        <f ca="true">+IF(OFFSET('Sanitation Data'!$O$28,0,10*ROW('Sanitation Data'!O131))="","",OFFSET('Sanitation Data'!$O$28,0,10*ROW('Sanitation Data'!O131)))</f>
        <v/>
      </c>
      <c r="CQ137" s="271" t="str">
        <f ca="true">+IF(OFFSET('Sanitation Data'!$O$29,0,10*ROW('Sanitation Data'!O131))="","",OFFSET('Sanitation Data'!$O$29,0,10*ROW('Sanitation Data'!O131)))</f>
        <v/>
      </c>
      <c r="CR137" s="271" t="str">
        <f ca="true">+IF(OFFSET('Sanitation Data'!$O$30,0,10*ROW('Sanitation Data'!O131))="","",OFFSET('Sanitation Data'!$O$30,0,10*ROW('Sanitation Data'!O131)))</f>
        <v/>
      </c>
      <c r="CS137" s="271" t="str">
        <f ca="true">+IF(OFFSET('Sanitation Data'!$O$31,0,10*ROW('Sanitation Data'!O131))="","",OFFSET('Sanitation Data'!$O$31,0,10*ROW('Sanitation Data'!O131)))</f>
        <v/>
      </c>
      <c r="CT137" s="271" t="str">
        <f ca="true">+IF(OFFSET('Sanitation Data'!$O$32,0,10*ROW('Sanitation Data'!O131))="","",OFFSET('Sanitation Data'!$O$32,0,10*ROW('Sanitation Data'!O131)))</f>
        <v/>
      </c>
      <c r="CU137" s="271" t="str">
        <f ca="true">+IF(OFFSET('Sanitation Data'!$P$28,0,10*ROW('Sanitation Data'!P131))="","",OFFSET('Sanitation Data'!$P$28,0,10*ROW('Sanitation Data'!P131)))</f>
        <v/>
      </c>
      <c r="CV137" s="271" t="str">
        <f ca="true">+IF(OFFSET('Sanitation Data'!$P$29,0,10*ROW('Sanitation Data'!P131))="","",OFFSET('Sanitation Data'!$P$29,0,10*ROW('Sanitation Data'!P131)))</f>
        <v/>
      </c>
      <c r="CW137" s="271" t="str">
        <f ca="true">+IF(OFFSET('Sanitation Data'!$P$30,0,10*ROW('Sanitation Data'!P131))="","",OFFSET('Sanitation Data'!$P$30,0,10*ROW('Sanitation Data'!P131)))</f>
        <v/>
      </c>
      <c r="CX137" s="271" t="str">
        <f ca="true">+IF(OFFSET('Sanitation Data'!$P$31,0,10*ROW('Sanitation Data'!P131))="","",OFFSET('Sanitation Data'!$P$31,0,10*ROW('Sanitation Data'!P131)))</f>
        <v/>
      </c>
      <c r="CY137" s="271" t="str">
        <f ca="true">+IF(OFFSET('Sanitation Data'!$P$32,0,10*ROW('Sanitation Data'!P131))="","",OFFSET('Sanitation Data'!$P$32,0,10*ROW('Sanitation Data'!P131)))</f>
        <v/>
      </c>
      <c r="CZ137" s="271" t="str">
        <f ca="true">+IF(OFFSET('Sanitation Data'!$Q$28,0,10*ROW('Sanitation Data'!Q131))="","",OFFSET('Sanitation Data'!$Q$28,0,10*ROW('Sanitation Data'!Q131)))</f>
        <v/>
      </c>
      <c r="DA137" s="271" t="str">
        <f ca="true">+IF(OFFSET('Sanitation Data'!$Q$29,0,10*ROW('Sanitation Data'!Q131))="","",OFFSET('Sanitation Data'!$Q$29,0,10*ROW('Sanitation Data'!Q131)))</f>
        <v/>
      </c>
      <c r="DB137" s="271" t="str">
        <f ca="true">+IF(OFFSET('Sanitation Data'!$Q$30,0,10*ROW('Sanitation Data'!Q131))="","",OFFSET('Sanitation Data'!$Q$30,0,10*ROW('Sanitation Data'!Q131)))</f>
        <v/>
      </c>
      <c r="DC137" s="271" t="str">
        <f ca="true">+IF(OFFSET('Sanitation Data'!$Q$31,0,10*ROW('Sanitation Data'!Q131))="","",OFFSET('Sanitation Data'!$Q$31,0,10*ROW('Sanitation Data'!Q131)))</f>
        <v/>
      </c>
      <c r="DD137" s="271" t="str">
        <f ca="true">+IF(OFFSET('Sanitation Data'!$Q$32,0,10*ROW('Sanitation Data'!Q131))="","",OFFSET('Sanitation Data'!$Q$32,0,10*ROW('Sanitation Data'!Q131)))</f>
        <v/>
      </c>
      <c r="DE137" s="271" t="str">
        <f ca="true">+IF(OFFSET('Sanitation Data'!$R$28,0,10*ROW('Sanitation Data'!R131))="","",OFFSET('Sanitation Data'!$R$28,0,10*ROW('Sanitation Data'!R131)))</f>
        <v/>
      </c>
      <c r="DF137" s="271" t="str">
        <f ca="true">+IF(OFFSET('Sanitation Data'!$R$29,0,10*ROW('Sanitation Data'!R131))="","",OFFSET('Sanitation Data'!$R$29,0,10*ROW('Sanitation Data'!R131)))</f>
        <v/>
      </c>
      <c r="DG137" s="271" t="str">
        <f ca="true">+IF(OFFSET('Sanitation Data'!$R$30,0,10*ROW('Sanitation Data'!R131))="","",OFFSET('Sanitation Data'!$R$30,0,10*ROW('Sanitation Data'!R131)))</f>
        <v/>
      </c>
      <c r="DH137" s="271" t="str">
        <f ca="true">+IF(OFFSET('Sanitation Data'!$R$31,0,10*ROW('Sanitation Data'!R131))="","",OFFSET('Sanitation Data'!$R$31,0,10*ROW('Sanitation Data'!R131)))</f>
        <v/>
      </c>
      <c r="DI137" s="271" t="str">
        <f ca="true">+IF(OFFSET('Sanitation Data'!$R$32,0,10*ROW('Sanitation Data'!R131))="","",OFFSET('Sanitation Data'!$R$32,0,10*ROW('Sanitation Data'!R131)))</f>
        <v/>
      </c>
      <c r="DJ137" s="271" t="str">
        <f ca="true">+IF(OFFSET('Sanitation Data'!$S$28,0,10*ROW('Sanitation Data'!S131))="","",OFFSET('Sanitation Data'!$S$28,0,10*ROW('Sanitation Data'!S131)))</f>
        <v/>
      </c>
      <c r="DK137" s="271" t="str">
        <f ca="true">+IF(OFFSET('Sanitation Data'!$S$29,0,10*ROW('Sanitation Data'!S131))="","",OFFSET('Sanitation Data'!$S$29,0,10*ROW('Sanitation Data'!S131)))</f>
        <v/>
      </c>
      <c r="DL137" s="271" t="str">
        <f ca="true">+IF(OFFSET('Sanitation Data'!$S$30,0,10*ROW('Sanitation Data'!S131))="","",OFFSET('Sanitation Data'!$S$30,0,10*ROW('Sanitation Data'!S131)))</f>
        <v/>
      </c>
      <c r="DM137" s="271" t="str">
        <f ca="true">+IF(OFFSET('Sanitation Data'!$S$31,0,10*ROW('Sanitation Data'!S131))="","",OFFSET('Sanitation Data'!$S$31,0,10*ROW('Sanitation Data'!S131)))</f>
        <v/>
      </c>
      <c r="DN137" s="271" t="str">
        <f ca="true">+IF(OFFSET('Sanitation Data'!$S$32,0,10*ROW('Sanitation Data'!S131))="","",OFFSET('Sanitation Data'!$S$32,0,10*ROW('Sanitation Data'!S131)))</f>
        <v/>
      </c>
      <c r="DO137" s="271" t="str">
        <f ca="true">+IF(OFFSET('Hygiene Data'!$N$11,0,10*ROW('Hygiene Data'!N131))="","",OFFSET('Hygiene Data'!$N$11,0,10*ROW('Hygiene Data'!N131)))</f>
        <v/>
      </c>
      <c r="DP137" s="271" t="str">
        <f ca="true">+IF(OFFSET('Hygiene Data'!$N$12,0,10*ROW('Hygiene Data'!N131))="","",OFFSET('Hygiene Data'!$N$12,0,10*ROW('Hygiene Data'!N131)))</f>
        <v/>
      </c>
      <c r="DQ137" s="271" t="str">
        <f ca="true">+IF(OFFSET('Hygiene Data'!$N$13,0,10*ROW('Hygiene Data'!N131))="","",OFFSET('Hygiene Data'!$N$13,0,10*ROW('Hygiene Data'!N131)))</f>
        <v/>
      </c>
      <c r="DR137" s="271" t="str">
        <f ca="true">+IF(OFFSET('Hygiene Data'!$O$11,0,10*ROW('Hygiene Data'!O131))="","",OFFSET('Hygiene Data'!$O$11,0,10*ROW('Hygiene Data'!O131)))</f>
        <v/>
      </c>
      <c r="DS137" s="271" t="str">
        <f ca="true">+IF(OFFSET('Hygiene Data'!$O$12,0,10*ROW('Hygiene Data'!O131))="","",OFFSET('Hygiene Data'!$O$12,0,10*ROW('Hygiene Data'!O131)))</f>
        <v/>
      </c>
      <c r="DT137" s="271" t="str">
        <f ca="true">+IF(OFFSET('Hygiene Data'!$O$13,0,10*ROW('Hygiene Data'!O131))="","",OFFSET('Hygiene Data'!$O$13,0,10*ROW('Hygiene Data'!O131)))</f>
        <v/>
      </c>
      <c r="DU137" s="271" t="str">
        <f ca="true">+IF(OFFSET('Hygiene Data'!$P$11,0,10*ROW('Hygiene Data'!P131))="","",OFFSET('Hygiene Data'!$P$11,0,10*ROW('Hygiene Data'!P131)))</f>
        <v/>
      </c>
      <c r="DV137" s="271" t="str">
        <f ca="true">+IF(OFFSET('Hygiene Data'!$P$12,0,10*ROW('Hygiene Data'!P131))="","",OFFSET('Hygiene Data'!$P$12,0,10*ROW('Hygiene Data'!P131)))</f>
        <v/>
      </c>
      <c r="DW137" s="271" t="str">
        <f ca="true">+IF(OFFSET('Hygiene Data'!$P$13,0,10*ROW('Hygiene Data'!P131))="","",OFFSET('Hygiene Data'!$P$13,0,10*ROW('Hygiene Data'!P131)))</f>
        <v/>
      </c>
      <c r="DX137" s="271" t="str">
        <f ca="true">+IF(OFFSET('Hygiene Data'!$Q$11,0,10*ROW('Hygiene Data'!Q131))="","",OFFSET('Hygiene Data'!$Q$11,0,10*ROW('Hygiene Data'!Q131)))</f>
        <v/>
      </c>
      <c r="DY137" s="271" t="str">
        <f ca="true">+IF(OFFSET('Hygiene Data'!$Q$12,0,10*ROW('Hygiene Data'!Q131))="","",OFFSET('Hygiene Data'!$Q$12,0,10*ROW('Hygiene Data'!Q131)))</f>
        <v/>
      </c>
      <c r="DZ137" s="271" t="str">
        <f ca="true">+IF(OFFSET('Hygiene Data'!$Q$13,0,10*ROW('Hygiene Data'!Q131))="","",OFFSET('Hygiene Data'!$Q$13,0,10*ROW('Hygiene Data'!Q131)))</f>
        <v/>
      </c>
      <c r="EA137" s="271" t="str">
        <f ca="true">+IF(OFFSET('Hygiene Data'!$R$11,0,10*ROW('Hygiene Data'!R131))="","",OFFSET('Hygiene Data'!$R$11,0,10*ROW('Hygiene Data'!R131)))</f>
        <v/>
      </c>
      <c r="EB137" s="271" t="str">
        <f ca="true">+IF(OFFSET('Hygiene Data'!$R$12,0,10*ROW('Hygiene Data'!R131))="","",OFFSET('Hygiene Data'!$R$12,0,10*ROW('Hygiene Data'!R131)))</f>
        <v/>
      </c>
      <c r="EC137" s="271" t="str">
        <f ca="true">+IF(OFFSET('Hygiene Data'!$R$13,0,10*ROW('Hygiene Data'!R131))="","",OFFSET('Hygiene Data'!$R$13,0,10*ROW('Hygiene Data'!R131)))</f>
        <v/>
      </c>
      <c r="ED137" s="271" t="str">
        <f ca="true">+IF(OFFSET('Hygiene Data'!$S$11,0,10*ROW('Hygiene Data'!S131))="","",OFFSET('Hygiene Data'!$S$11,0,10*ROW('Hygiene Data'!S131)))</f>
        <v/>
      </c>
      <c r="EE137" s="271" t="str">
        <f ca="true">+IF(OFFSET('Hygiene Data'!$S$12,0,10*ROW('Hygiene Data'!S131))="","",OFFSET('Hygiene Data'!$S$12,0,10*ROW('Hygiene Data'!S131)))</f>
        <v/>
      </c>
      <c r="EF137" s="271" t="str">
        <f ca="true">+IF(OFFSET('Hygiene Data'!$S$13,0,10*ROW('Hygiene Data'!S131))="","",OFFSET('Hygiene Data'!$S$13,0,10*ROW('Hygiene Data'!S131)))</f>
        <v/>
      </c>
    </row>
    <row xmlns:x14ac="http://schemas.microsoft.com/office/spreadsheetml/2009/9/ac" r="138" x14ac:dyDescent="0.2">
      <c r="A138" s="32" t="str">
        <f ca="true">+IF(OFFSET('Water Data'!$L$2,0,10*ROW('Water Data'!O132))="","",OFFSET('Water Data'!$L$2,0,10*ROW('Water Data'!O132)))</f>
        <v/>
      </c>
      <c r="B138" s="32" t="str">
        <f ca="true">+IF(OFFSET('Water Data'!$M$2,0,10*ROW('Water Data'!P132))="","",OFFSET('Water Data'!$M$2,0,10*ROW('Water Data'!P132)))</f>
        <v/>
      </c>
      <c r="C138" s="327" t="str">
        <f t="shared" ca="true" si="2"/>
        <v/>
      </c>
      <c r="D138" s="85" t="e">
        <f ca="true">+IF(AND(ISTEXT(OFFSET('Water Data'!$L$2,0,10*ROW('Water Data'!N132))),BS138="Yes"),100-OFFSET('Water Data'!$N$4,0,10*ROW('Water Data'!N132)),IF(AND(ISTEXT(OFFSET('Water Data'!$L$2,0,10*ROW('Water Data'!N132))),BS138="No",ISNUMBER(OFFSET('Water Data'!$N$4,0,10*ROW('Water Data'!N132)))),CONCATENATE("[",ROUND(100-OFFSET('Water Data'!$N$4,0,10*ROW('Water Data'!N132)),0),"]"),IF(AND(ISTEXT(OFFSET('Water Data'!$L$2,0,10*ROW('Water Data'!N132))),BS138="",ISNUMBER(OFFSET('Water Data'!$N$4,0,10*ROW('Water Data'!N132)))),100-OFFSET('Water Data'!$N$4,0,10*ROW('Water Data'!N132)),NA())))</f>
        <v>#N/A</v>
      </c>
      <c r="E138" s="85" t="e">
        <f ca="true">+IF(AND(ISTEXT(OFFSET('Water Data'!$L$2,0,10*ROW('Water Data'!O132))),BT138="Yes"),OFFSET('Water Data'!$N$6,0,10*ROW('Water Data'!N132)),IF(AND(ISTEXT(OFFSET('Water Data'!$L$2,0,10*ROW('Water Data'!N132))),BT138="No",ISNUMBER(OFFSET('Water Data'!$N$6,0,10*ROW('Water Data'!N132)))),CONCATENATE("[",ROUND(OFFSET('Water Data'!$N$6,0,10*ROW('Water Data'!N132)),0),"]"),IF(AND(ISTEXT(OFFSET('Water Data'!$L$2,0,10*ROW('Water Data'!N132))),BT138="",ISNUMBER(OFFSET('Water Data'!$N$6,0,10*ROW('Water Data'!N132)))),OFFSET('Water Data'!$N$6,0,10*ROW('Water Data'!N132)),NA())))</f>
        <v>#N/A</v>
      </c>
      <c r="F138" s="85" t="e">
        <f ca="true">+IF(AND(ISTEXT(OFFSET('Water Data'!$L$2,0,10*ROW('Water Data'!N132))),BU138="Yes"),OFFSET('Water Data'!$N$9,0,10*ROW('Water Data'!N132)),IF(AND(ISTEXT(OFFSET('Water Data'!$L$2,0,10*ROW('Water Data'!N132))),BU138="No",ISNUMBER(OFFSET('Water Data'!$N$9,0,10*ROW('Water Data'!N132)))),CONCATENATE("[",ROUND(OFFSET('Water Data'!$N$9,0,10*ROW('Water Data'!N132)),0),"]"),IF(AND(ISTEXT(OFFSET('Water Data'!$L$2,0,10*ROW('Water Data'!N132))),BU138="",ISNUMBER(OFFSET('Water Data'!$N$9,0,10*ROW('Water Data'!N132)))),OFFSET('Water Data'!$N$9,0,10*ROW('Water Data'!N132)),NA())))</f>
        <v>#N/A</v>
      </c>
      <c r="G138" s="85" t="e">
        <f ca="true">+IF(AND(ISTEXT(OFFSET('Water Data'!$L$2,0,10*ROW('Water Data'!O132))),BV138="Yes"),100-OFFSET('Water Data'!$O$4,0,10*ROW('Water Data'!O132)),IF(AND(ISTEXT(OFFSET('Water Data'!$L$2,0,10*ROW('Water Data'!O132))),BV138="No",ISNUMBER(OFFSET('Water Data'!$O$4,0,10*ROW('Water Data'!O132)))),CONCATENATE("[",ROUND(100-OFFSET('Water Data'!$O$4,0,10*ROW('Water Data'!O132)),0),"]"),IF(AND(ISTEXT(OFFSET('Water Data'!$L$2,0,10*ROW('Water Data'!O132))),BV138="",ISNUMBER(OFFSET('Water Data'!$O$4,0,10*ROW('Water Data'!O132)))),100-OFFSET('Water Data'!$O$4,0,10*ROW('Water Data'!O132)),NA())))</f>
        <v>#N/A</v>
      </c>
      <c r="H138" s="85" t="e">
        <f ca="true">+IF(AND(ISTEXT(OFFSET('Water Data'!$L$2,0,10*ROW('Water Data'!O132))),BW138="Yes"),OFFSET('Water Data'!$O$6,0,10*ROW('Water Data'!O132)),IF(AND(ISTEXT(OFFSET('Water Data'!$L$2,0,10*ROW('Water Data'!O132))),BW138="No",ISNUMBER(OFFSET('Water Data'!$O$6,0,10*ROW('Water Data'!O132)))),CONCATENATE("[",ROUND(OFFSET('Water Data'!$N$6,0,10*ROW('Water Data'!O132)),0),"]"),IF(AND(ISTEXT(OFFSET('Water Data'!$L$2,0,10*ROW('Water Data'!O132))),BW138="",ISNUMBER(OFFSET('Water Data'!$O$6,0,10*ROW('Water Data'!O132)))),OFFSET('Water Data'!$O$6,0,10*ROW('Water Data'!O132)),NA())))</f>
        <v>#N/A</v>
      </c>
      <c r="I138" s="85" t="e">
        <f ca="true">+IF(AND(ISTEXT(OFFSET('Water Data'!$L$2,0,10*ROW('Water Data'!O132))),BX138="Yes"),OFFSET('Water Data'!$O$9,0,10*ROW('Water Data'!O132)),IF(AND(ISTEXT(OFFSET('Water Data'!$L$2,0,10*ROW('Water Data'!O132))),BX138="No",ISNUMBER(OFFSET('Water Data'!$O$9,0,10*ROW('Water Data'!O132)))),CONCATENATE("[",ROUND(OFFSET('Water Data'!$O$9,0,10*ROW('Water Data'!O132)),0),"]"),IF(AND(ISTEXT(OFFSET('Water Data'!$L$2,0,10*ROW('Water Data'!O132))),BX138="",ISNUMBER(OFFSET('Water Data'!$O$9,0,10*ROW('Water Data'!O132)))),OFFSET('Water Data'!$O$9,0,10*ROW('Water Data'!O132)),NA())))</f>
        <v>#N/A</v>
      </c>
      <c r="J138" s="85" t="e">
        <f ca="true">+IF(AND(ISTEXT(OFFSET('Water Data'!$L$2,0,10*ROW('Water Data'!P132))),BY138="Yes"),100-OFFSET('Water Data'!$P$4,0,10*ROW('Water Data'!P132)),IF(AND(ISTEXT(OFFSET('Water Data'!$L$2,0,10*ROW('Water Data'!P132))),BY138="No",ISNUMBER(OFFSET('Water Data'!$P$4,0,10*ROW('Water Data'!P132)))),CONCATENATE("[",ROUND(100-OFFSET('Water Data'!$P$4,0,10*ROW('Water Data'!P132)),0),"]"),IF(AND(ISTEXT(OFFSET('Water Data'!$L$2,0,10*ROW('Water Data'!P132))),BY138="",ISNUMBER(OFFSET('Water Data'!$P$4,0,10*ROW('Water Data'!P132)))),100-OFFSET('Water Data'!$P$4,0,10*ROW('Water Data'!P132)),NA())))</f>
        <v>#N/A</v>
      </c>
      <c r="K138" s="85" t="e">
        <f ca="true">+IF(AND(ISTEXT(OFFSET('Water Data'!$L$2,0,10*ROW('Water Data'!P132))),BZ138="Yes"),OFFSET('Water Data'!$P$6,0,10*ROW('Water Data'!P132)),IF(AND(ISTEXT(OFFSET('Water Data'!$L$2,0,10*ROW('Water Data'!P132))),BZ138="No",ISNUMBER(OFFSET('Water Data'!$P$6,0,10*ROW('Water Data'!P132)))),CONCATENATE("[",ROUND(OFFSET('Water Data'!$P$6,0,10*ROW('Water Data'!P132)),0),"]"),IF(AND(ISTEXT(OFFSET('Water Data'!$L$2,0,10*ROW('Water Data'!P132))),BZ138="",ISNUMBER(OFFSET('Water Data'!$P$6,0,10*ROW('Water Data'!P132)))),OFFSET('Water Data'!$P$6,0,10*ROW('Water Data'!P132)),NA())))</f>
        <v>#N/A</v>
      </c>
      <c r="L138" s="85" t="e">
        <f ca="true">+IF(AND(ISTEXT(OFFSET('Water Data'!$L$2,0,10*ROW('Water Data'!P132))),CA138="Yes"),OFFSET('Water Data'!$P$9,0,10*ROW('Water Data'!P132)),IF(AND(ISTEXT(OFFSET('Water Data'!$L$2,0,10*ROW('Water Data'!P132))),CA138="No",ISNUMBER(OFFSET('Water Data'!$P$9,0,10*ROW('Water Data'!P132)))),CONCATENATE("[",ROUND(OFFSET('Water Data'!$P$9,0,10*ROW('Water Data'!P132)),0),"]"),IF(AND(ISTEXT(OFFSET('Water Data'!$L$2,0,10*ROW('Water Data'!P132))),CA138="",ISNUMBER(OFFSET('Water Data'!$P$9,0,10*ROW('Water Data'!P132)))),OFFSET('Water Data'!$P$9,0,10*ROW('Water Data'!P132)),NA())))</f>
        <v>#N/A</v>
      </c>
      <c r="M138" s="85" t="e">
        <f ca="true">+IF(AND(ISTEXT(OFFSET('Water Data'!$L$2,0,10*ROW('Water Data'!Q132))),CB138="Yes"),100-OFFSET('Water Data'!$Q$4,0,10*ROW('Water Data'!Q132)),IF(AND(ISTEXT(OFFSET('Water Data'!$L$2,0,10*ROW('Water Data'!Q132))),CB138="No",ISNUMBER(OFFSET('Water Data'!$Q$4,0,10*ROW('Water Data'!Q132)))),CONCATENATE("[",ROUND(100-OFFSET('Water Data'!$Q$4,0,10*ROW('Water Data'!Q132)),0),"]"),IF(AND(ISTEXT(OFFSET('Water Data'!$L$2,0,10*ROW('Water Data'!Q132))),CB138="",ISNUMBER(OFFSET('Water Data'!$Q$4,0,10*ROW('Water Data'!Q132)))),100-OFFSET('Water Data'!$Q$4,0,10*ROW('Water Data'!Q132)),NA())))</f>
        <v>#N/A</v>
      </c>
      <c r="N138" s="85" t="e">
        <f ca="true">+IF(AND(ISTEXT(OFFSET('Water Data'!$L$2,0,10*ROW('Water Data'!Q132))),CC138="Yes"),OFFSET('Water Data'!$Q$6,0,10*ROW('Water Data'!Q132)),IF(AND(ISTEXT(OFFSET('Water Data'!$L$2,0,10*ROW('Water Data'!Q132))),CC138="No",ISNUMBER(OFFSET('Water Data'!$Q$6,0,10*ROW('Water Data'!Q132)))),CONCATENATE("[",ROUND(OFFSET('Water Data'!$Q$6,0,10*ROW('Water Data'!Q132)),0),"]"),IF(AND(ISTEXT(OFFSET('Water Data'!$L$2,0,10*ROW('Water Data'!Q132))),CC138="",ISNUMBER(OFFSET('Water Data'!$Q$6,0,10*ROW('Water Data'!Q132)))),OFFSET('Water Data'!$Q$6,0,10*ROW('Water Data'!Q132)),NA())))</f>
        <v>#N/A</v>
      </c>
      <c r="O138" s="85" t="e">
        <f ca="true">+IF(AND(ISTEXT(OFFSET('Water Data'!$L$2,0,10*ROW('Water Data'!Q132))),CD138="Yes"),OFFSET('Water Data'!$Q$9,0,10*ROW('Water Data'!Q132)),IF(AND(ISTEXT(OFFSET('Water Data'!$L$2,0,10*ROW('Water Data'!Q132))),CD138="No",ISNUMBER(OFFSET('Water Data'!$Q$9,0,10*ROW('Water Data'!Q132)))),CONCATENATE("[",ROUND(OFFSET('Water Data'!$Q$9,0,10*ROW('Water Data'!Q132)),0),"]"),IF(AND(ISTEXT(OFFSET('Water Data'!$L$2,0,10*ROW('Water Data'!Q132))),CD138="",ISNUMBER(OFFSET('Water Data'!$Q$9,0,10*ROW('Water Data'!Q132)))),OFFSET('Water Data'!$Q$9,0,10*ROW('Water Data'!Q132)),NA())))</f>
        <v>#N/A</v>
      </c>
      <c r="P138" s="85" t="e">
        <f ca="true">+IF(AND(ISTEXT(OFFSET('Water Data'!$L$2,0,10*ROW('Water Data'!R132))),CE138="Yes"),100-OFFSET('Water Data'!$R$4,0,10*ROW('Water Data'!R132)),IF(AND(ISTEXT(OFFSET('Water Data'!$L$2,0,10*ROW('Water Data'!R132))),CE138="No",ISNUMBER(OFFSET('Water Data'!$R$4,0,10*ROW('Water Data'!R132)))),CONCATENATE("[",ROUND(100-OFFSET('Water Data'!$R$4,0,10*ROW('Water Data'!R132)),0),"]"),IF(AND(ISTEXT(OFFSET('Water Data'!$L$2,0,10*ROW('Water Data'!R132))),CE138="",ISNUMBER(OFFSET('Water Data'!$R$4,0,10*ROW('Water Data'!R132)))),100-OFFSET('Water Data'!$R$4,0,10*ROW('Water Data'!R132)),NA())))</f>
        <v>#N/A</v>
      </c>
      <c r="Q138" s="85" t="e">
        <f ca="true">+IF(AND(ISTEXT(OFFSET('Water Data'!$L$2,0,10*ROW('Water Data'!R132))),CF138="Yes"),OFFSET('Water Data'!$R$6,0,10*ROW('Water Data'!R132)),IF(AND(ISTEXT(OFFSET('Water Data'!$L$2,0,10*ROW('Water Data'!R132))),CF138="No",ISNUMBER(OFFSET('Water Data'!$R$6,0,10*ROW('Water Data'!R132)))),CONCATENATE("[",ROUND(OFFSET('Water Data'!$R$6,0,10*ROW('Water Data'!R132)),0),"]"),IF(AND(ISTEXT(OFFSET('Water Data'!$L$2,0,10*ROW('Water Data'!R132))),CF138="",ISNUMBER(OFFSET('Water Data'!$R$6,0,10*ROW('Water Data'!R132)))),OFFSET('Water Data'!$R$6,0,10*ROW('Water Data'!R132)),NA())))</f>
        <v>#N/A</v>
      </c>
      <c r="R138" s="85" t="e">
        <f ca="true">+IF(AND(ISTEXT(OFFSET('Water Data'!$L$2,0,10*ROW('Water Data'!R132))),CG138="Yes"),OFFSET('Water Data'!$R$9,0,10*ROW('Water Data'!R132)),IF(AND(ISTEXT(OFFSET('Water Data'!$L$2,0,10*ROW('Water Data'!R132))),CG138="No",ISNUMBER(OFFSET('Water Data'!$R$9,0,10*ROW('Water Data'!R132)))),CONCATENATE("[",ROUND(OFFSET('Water Data'!$R$9,0,10*ROW('Water Data'!R132)),0),"]"),IF(AND(ISTEXT(OFFSET('Water Data'!$L$2,0,10*ROW('Water Data'!R132))),CG138="",ISNUMBER(OFFSET('Water Data'!$R$9,0,10*ROW('Water Data'!R132)))),OFFSET('Water Data'!$R$9,0,10*ROW('Water Data'!R132)),NA())))</f>
        <v>#N/A</v>
      </c>
      <c r="S138" s="85" t="e">
        <f ca="true">+IF(AND(ISTEXT(OFFSET('Water Data'!$L$2,0,10*ROW('Water Data'!S132))),CH138="Yes"),100-OFFSET('Water Data'!$S$4,0,10*ROW('Water Data'!S132)),IF(AND(ISTEXT(OFFSET('Water Data'!$L$2,0,10*ROW('Water Data'!S132))),CH138="No",ISNUMBER(OFFSET('Water Data'!$S$4,0,10*ROW('Water Data'!S132)))),CONCATENATE("[",ROUND(100-OFFSET('Water Data'!$S$4,0,10*ROW('Water Data'!S132)),0),"]"),IF(AND(ISTEXT(OFFSET('Water Data'!$L$2,0,10*ROW('Water Data'!S132))),CH138="",ISNUMBER(OFFSET('Water Data'!$S$4,0,10*ROW('Water Data'!S132)))),100-OFFSET('Water Data'!$S$4,0,10*ROW('Water Data'!S132)),NA())))</f>
        <v>#N/A</v>
      </c>
      <c r="T138" s="85" t="e">
        <f ca="true">+IF(AND(ISTEXT(OFFSET('Water Data'!$L$2,0,10*ROW('Water Data'!S132))),CI138="Yes"),OFFSET('Water Data'!$S$6,0,10*ROW('Water Data'!S132)),IF(AND(ISTEXT(OFFSET('Water Data'!$L$2,0,10*ROW('Water Data'!S132))),CI138="No",ISNUMBER(OFFSET('Water Data'!$S$6,0,10*ROW('Water Data'!S132)))),CONCATENATE("[",ROUND(OFFSET('Water Data'!$S$6,0,10*ROW('Water Data'!S132)),0),"]"),IF(AND(ISTEXT(OFFSET('Water Data'!$L$2,0,10*ROW('Water Data'!S132))),CI138="",ISNUMBER(OFFSET('Water Data'!$S$6,0,10*ROW('Water Data'!S132)))),OFFSET('Water Data'!$S$6,0,10*ROW('Water Data'!S132)),NA())))</f>
        <v>#N/A</v>
      </c>
      <c r="U138" s="85" t="e">
        <f ca="true">+IF(AND(ISTEXT(OFFSET('Water Data'!$L$2,0,10*ROW('Water Data'!S132))),CJ138="Yes"),OFFSET('Water Data'!$S$9,0,10*ROW('Water Data'!S132)),IF(AND(ISTEXT(OFFSET('Water Data'!$L$2,0,10*ROW('Water Data'!S132))),CJ138="No",ISNUMBER(OFFSET('Water Data'!$S$9,0,10*ROW('Water Data'!S132)))),CONCATENATE("[",ROUND(OFFSET('Water Data'!$S$9,0,10*ROW('Water Data'!S132)),0),"]"),IF(AND(ISTEXT(OFFSET('Water Data'!$L$2,0,10*ROW('Water Data'!S132))),CJ138="",ISNUMBER(OFFSET('Water Data'!$S$9,0,10*ROW('Water Data'!S132)))),OFFSET('Water Data'!$S$9,0,10*ROW('Water Data'!S132)),NA())))</f>
        <v>#N/A</v>
      </c>
      <c r="V138" s="86" t="e">
        <f ca="true">+IF(AND(ISTEXT(OFFSET('Sanitation Data'!$L$2,0,10*ROW('Sanitation Data'!N132))),CK138="Yes"),100-OFFSET('Sanitation Data'!$N$4,0,10*ROW('Sanitation Data'!N132)),IF(AND(ISTEXT(OFFSET('Sanitation Data'!$L$2,0,10*ROW('Sanitation Data'!N132))),CK138="No",ISNUMBER(OFFSET('Sanitation Data'!$N$4,0,10*ROW('Sanitation Data'!N132)))),CONCATENATE("[",ROUND(100-OFFSET('Sanitation Data'!$N$4,0,10*ROW('Sanitation Data'!N132)),0),"]"),IF(AND(ISTEXT(OFFSET('Sanitation Data'!$L$2,0,10*ROW('Sanitation Data'!N132))),CK138="",ISNUMBER(OFFSET('Sanitation Data'!$N$4,0,10*ROW('Sanitation Data'!N132)))),100-OFFSET('Sanitation Data'!$N$4,0,10*ROW('Sanitation Data'!N132)),NA())))</f>
        <v>#N/A</v>
      </c>
      <c r="W138" s="86" t="e">
        <f ca="true">+IF(AND(ISTEXT(OFFSET('Sanitation Data'!$L$2,0,10*ROW('Sanitation Data'!N132))),CL138="Yes"),OFFSET('Sanitation Data'!$N$6,0,10*ROW('Sanitation Data'!N132)),IF(AND(ISTEXT(OFFSET('Sanitation Data'!$L$2,0,10*ROW('Sanitation Data'!N132))),CL138="No",ISNUMBER(OFFSET('Sanitation Data'!$N$6,0,10*ROW('Sanitation Data'!N132)))),CONCATENATE("[",ROUND(OFFSET('Sanitation Data'!$N$6,0,10*ROW('Sanitation Data'!N132)),0),"]"),IF(AND(ISTEXT(OFFSET('Sanitation Data'!$L$2,0,10*ROW('Sanitation Data'!N132))),CL138="",ISNUMBER(OFFSET('Sanitation Data'!$N$6,0,10*ROW('Sanitation Data'!N132)))),OFFSET('Sanitation Data'!$N$6,0,10*ROW('Sanitation Data'!N132)),NA())))</f>
        <v>#N/A</v>
      </c>
      <c r="X138" s="86" t="e">
        <f ca="true">+IF(AND(ISTEXT(OFFSET('Sanitation Data'!$L$2,0,10*ROW('Sanitation Data'!N132))),CM138="Yes"),OFFSET('Sanitation Data'!$N$10,0,10*ROW('Sanitation Data'!N132)),IF(AND(ISTEXT(OFFSET('Sanitation Data'!$L$2,0,10*ROW('Sanitation Data'!N132))),CM138="No",ISNUMBER(OFFSET('Sanitation Data'!$N$10,0,10*ROW('Sanitation Data'!N132)))),CONCATENATE("[",ROUND(OFFSET('Sanitation Data'!$N$10,0,10*ROW('Sanitation Data'!N132)),0),"]"),IF(AND(ISTEXT(OFFSET('Sanitation Data'!$L$2,0,10*ROW('Sanitation Data'!N132))),CM138="",ISNUMBER(OFFSET('Sanitation Data'!$N$10,0,10*ROW('Sanitation Data'!N132)))),OFFSET('Sanitation Data'!$N$10,0,10*ROW('Sanitation Data'!N132)),NA())))</f>
        <v>#N/A</v>
      </c>
      <c r="Y138" s="86" t="e">
        <f ca="true">+IF(AND(ISTEXT(OFFSET('Sanitation Data'!$L$2,0,10*ROW('Sanitation Data'!N132))),CN138="Yes"),OFFSET('Sanitation Data'!$N$11,0,10*ROW('Sanitation Data'!N132)),IF(AND(ISTEXT(OFFSET('Sanitation Data'!$L$2,0,10*ROW('Sanitation Data'!N132))),CN138="No",ISNUMBER(OFFSET('Sanitation Data'!$N$11,0,10*ROW('Sanitation Data'!N132)))),CONCATENATE("[",ROUND(OFFSET('Sanitation Data'!$N$11,0,10*ROW('Sanitation Data'!N132)),0),"]"),IF(AND(ISTEXT(OFFSET('Sanitation Data'!$L$2,0,10*ROW('Sanitation Data'!N132))),CN138="",ISNUMBER(OFFSET('Sanitation Data'!$N$11,0,10*ROW('Sanitation Data'!N132)))),OFFSET('Sanitation Data'!$N$11,0,10*ROW('Sanitation Data'!N132)),NA())))</f>
        <v>#N/A</v>
      </c>
      <c r="Z138" s="86" t="e">
        <f ca="true">+IF(AND(ISTEXT(OFFSET('Sanitation Data'!$L$2,0,10*ROW('Sanitation Data'!N132))),CO138="Yes"),OFFSET('Sanitation Data'!$N$12,0,10*ROW('Sanitation Data'!N132)),IF(AND(ISTEXT(OFFSET('Sanitation Data'!$L$2,0,10*ROW('Sanitation Data'!N132))),CO138="No",ISNUMBER(OFFSET('Sanitation Data'!$N$12,0,10*ROW('Sanitation Data'!N132)))),CONCATENATE("[",ROUND(OFFSET('Sanitation Data'!$N$12,0,10*ROW('Sanitation Data'!N132)),0),"]"),IF(AND(ISTEXT(OFFSET('Sanitation Data'!$L$2,0,10*ROW('Sanitation Data'!N132))),CO138="",ISNUMBER(OFFSET('Sanitation Data'!$N$12,0,10*ROW('Sanitation Data'!N132)))),OFFSET('Sanitation Data'!$N$12,0,10*ROW('Sanitation Data'!N132)),NA())))</f>
        <v>#N/A</v>
      </c>
      <c r="AA138" s="86" t="e">
        <f ca="true">+IF(AND(ISTEXT(OFFSET('Sanitation Data'!$L$2,0,10*ROW('Sanitation Data'!O132))),CP138="Yes"),100-OFFSET('Sanitation Data'!$O$4,0,10*ROW('Sanitation Data'!O132)),IF(AND(ISTEXT(OFFSET('Sanitation Data'!$L$2,0,10*ROW('Sanitation Data'!O132))),CP138="No",ISNUMBER(OFFSET('Sanitation Data'!$O$4,0,10*ROW('Sanitation Data'!O132)))),CONCATENATE("[",ROUND(100-OFFSET('Sanitation Data'!$O$4,0,10*ROW('Sanitation Data'!O132)),0),"]"),IF(AND(ISTEXT(OFFSET('Sanitation Data'!$L$2,0,10*ROW('Sanitation Data'!O132))),CP138="",ISNUMBER(OFFSET('Sanitation Data'!$O$4,0,10*ROW('Sanitation Data'!O132)))),100-OFFSET('Sanitation Data'!$O$4,0,10*ROW('Sanitation Data'!O132)),NA())))</f>
        <v>#N/A</v>
      </c>
      <c r="AB138" s="86" t="e">
        <f ca="true">+IF(AND(ISTEXT(OFFSET('Sanitation Data'!$L$2,0,10*ROW('Sanitation Data'!O132))),CQ138="Yes"),OFFSET('Sanitation Data'!$O$6,0,10*ROW('Sanitation Data'!R132)),IF(AND(ISTEXT(OFFSET('Sanitation Data'!$L$2,0,10*ROW('Sanitation Data'!O132))),CQ138="No",ISNUMBER(OFFSET('Sanitation Data'!$O$6,0,10*ROW('Sanitation Data'!O132)))),CONCATENATE("[",ROUND(OFFSET('Sanitation Data'!$O$6,0,10*ROW('Sanitation Data'!O132)),0),"]"),IF(AND(ISTEXT(OFFSET('Sanitation Data'!$L$2,0,10*ROW('Sanitation Data'!O132))),CQ138="",ISNUMBER(OFFSET('Sanitation Data'!$O$6,0,10*ROW('Sanitation Data'!O132)))),OFFSET('Sanitation Data'!$O$6,0,10*ROW('Sanitation Data'!O132)),NA())))</f>
        <v>#N/A</v>
      </c>
      <c r="AC138" s="86" t="e">
        <f ca="true">+IF(AND(ISTEXT(OFFSET('Sanitation Data'!$L$2,0,10*ROW('Sanitation Data'!O132))),CR138="Yes"),OFFSET('Sanitation Data'!$O$10,0,10*ROW('Sanitation Data'!O132)),IF(AND(ISTEXT(OFFSET('Sanitation Data'!$L$2,0,10*ROW('Sanitation Data'!O132))),CR138="No",ISNUMBER(OFFSET('Sanitation Data'!$O$10,0,10*ROW('Sanitation Data'!O132)))),CONCATENATE("[",ROUND(OFFSET('Sanitation Data'!$O$10,0,10*ROW('Sanitation Data'!O132)),0),"]"),IF(AND(ISTEXT(OFFSET('Sanitation Data'!$L$2,0,10*ROW('Sanitation Data'!O132))),CR138="",ISNUMBER(OFFSET('Sanitation Data'!$O$10,0,10*ROW('Sanitation Data'!O132)))),OFFSET('Sanitation Data'!$O$10,0,10*ROW('Sanitation Data'!O132)),NA())))</f>
        <v>#N/A</v>
      </c>
      <c r="AD138" s="86" t="e">
        <f ca="true">+IF(AND(ISTEXT(OFFSET('Sanitation Data'!$L$2,0,10*ROW('Sanitation Data'!O132))),CS138="Yes"),OFFSET('Sanitation Data'!$O$11,0,10*ROW('Sanitation Data'!O132)),IF(AND(ISTEXT(OFFSET('Sanitation Data'!$L$2,0,10*ROW('Sanitation Data'!O132))),CS138="No",ISNUMBER(OFFSET('Sanitation Data'!$O$11,0,10*ROW('Sanitation Data'!O132)))),CONCATENATE("[",ROUND(OFFSET('Sanitation Data'!$O$11,0,10*ROW('Sanitation Data'!O132)),0),"]"),IF(AND(ISTEXT(OFFSET('Sanitation Data'!$L$2,0,10*ROW('Sanitation Data'!O132))),CS138="",ISNUMBER(OFFSET('Sanitation Data'!$O$11,0,10*ROW('Sanitation Data'!O132)))),OFFSET('Sanitation Data'!$O$11,0,10*ROW('Sanitation Data'!O132)),NA())))</f>
        <v>#N/A</v>
      </c>
      <c r="AE138" s="86" t="e">
        <f ca="true">+IF(AND(ISTEXT(OFFSET('Sanitation Data'!$L$2,0,10*ROW('Sanitation Data'!O132))),CT138="Yes"),OFFSET('Sanitation Data'!$O$12,0,10*ROW('Sanitation Data'!O132)),IF(AND(ISTEXT(OFFSET('Sanitation Data'!$L$2,0,10*ROW('Sanitation Data'!O132))),CT138="No",ISNUMBER(OFFSET('Sanitation Data'!$O$12,0,10*ROW('Sanitation Data'!O132)))),CONCATENATE("[",ROUND(OFFSET('Sanitation Data'!$O$12,0,10*ROW('Sanitation Data'!O132)),0),"]"),IF(AND(ISTEXT(OFFSET('Sanitation Data'!$L$2,0,10*ROW('Sanitation Data'!O132))),CT138="",ISNUMBER(OFFSET('Sanitation Data'!$O$12,0,10*ROW('Sanitation Data'!O132)))),OFFSET('Sanitation Data'!$O$12,0,10*ROW('Sanitation Data'!O132)),NA())))</f>
        <v>#N/A</v>
      </c>
      <c r="AF138" s="86" t="e">
        <f ca="true">+IF(AND(ISTEXT(OFFSET('Sanitation Data'!$L$2,0,10*ROW('Sanitation Data'!P132))),CU138="Yes"),100-OFFSET('Sanitation Data'!$P$4,0,10*ROW('Sanitation Data'!P132)),IF(AND(ISTEXT(OFFSET('Sanitation Data'!$L$2,0,10*ROW('Sanitation Data'!P132))),CU138="No",ISNUMBER(OFFSET('Sanitation Data'!$P$4,0,10*ROW('Sanitation Data'!P132)))),CONCATENATE("[",ROUND(100-OFFSET('Sanitation Data'!$P$4,0,10*ROW('Sanitation Data'!P132)),0),"]"),IF(AND(ISTEXT(OFFSET('Sanitation Data'!$L$2,0,10*ROW('Sanitation Data'!P132))),CU138="",ISNUMBER(OFFSET('Sanitation Data'!$P$4,0,10*ROW('Sanitation Data'!P132)))),100-OFFSET('Sanitation Data'!$P$4,0,10*ROW('Sanitation Data'!P132)),NA())))</f>
        <v>#N/A</v>
      </c>
      <c r="AG138" s="86" t="e">
        <f ca="true">+IF(AND(ISTEXT(OFFSET('Sanitation Data'!$L$2,0,10*ROW('Sanitation Data'!P132))),CV138="Yes"),OFFSET('Sanitation Data'!$P$6,0,10*ROW('Sanitation Data'!P132)),IF(AND(ISTEXT(OFFSET('Sanitation Data'!$L$2,0,10*ROW('Sanitation Data'!P132))),CV138="No",ISNUMBER(OFFSET('Sanitation Data'!$P$6,0,10*ROW('Sanitation Data'!P132)))),CONCATENATE("[",ROUND(OFFSET('Sanitation Data'!$P$6,0,10*ROW('Sanitation Data'!P132)),0),"]"),IF(AND(ISTEXT(OFFSET('Sanitation Data'!$L$2,0,10*ROW('Sanitation Data'!P132))),CV138="",ISNUMBER(OFFSET('Sanitation Data'!$P$6,0,10*ROW('Sanitation Data'!P132)))),OFFSET('Sanitation Data'!$P$6,0,10*ROW('Sanitation Data'!P132)),NA())))</f>
        <v>#N/A</v>
      </c>
      <c r="AH138" s="86" t="e">
        <f ca="true">+IF(AND(ISTEXT(OFFSET('Sanitation Data'!$L$2,0,10*ROW('Sanitation Data'!P132))),CW138="Yes"),OFFSET('Sanitation Data'!$P$10,0,10*ROW('Sanitation Data'!P132)),IF(AND(ISTEXT(OFFSET('Sanitation Data'!$L$2,0,10*ROW('Sanitation Data'!P132))),CW138="No",ISNUMBER(OFFSET('Sanitation Data'!$P$10,0,10*ROW('Sanitation Data'!P132)))),CONCATENATE("[",ROUND(OFFSET('Sanitation Data'!$P$10,0,10*ROW('Sanitation Data'!P132)),0),"]"),IF(AND(ISTEXT(OFFSET('Sanitation Data'!$L$2,0,10*ROW('Sanitation Data'!P132))),CW138="",ISNUMBER(OFFSET('Sanitation Data'!$P$10,0,10*ROW('Sanitation Data'!P132)))),OFFSET('Sanitation Data'!$P$10,0,10*ROW('Sanitation Data'!P132)),NA())))</f>
        <v>#N/A</v>
      </c>
      <c r="AI138" s="86" t="e">
        <f ca="true">+IF(AND(ISTEXT(OFFSET('Sanitation Data'!$L$2,0,10*ROW('Sanitation Data'!P132))),CX138="Yes"),OFFSET('Sanitation Data'!$P$11,0,10*ROW('Sanitation Data'!P132)),IF(AND(ISTEXT(OFFSET('Sanitation Data'!$L$2,0,10*ROW('Sanitation Data'!P132))),CX138="No",ISNUMBER(OFFSET('Sanitation Data'!$P$11,0,10*ROW('Sanitation Data'!P132)))),CONCATENATE("[",ROUND(OFFSET('Sanitation Data'!$P$11,0,10*ROW('Sanitation Data'!P132)),0),"]"),IF(AND(ISTEXT(OFFSET('Sanitation Data'!$L$2,0,10*ROW('Sanitation Data'!P132))),CX138="",ISNUMBER(OFFSET('Sanitation Data'!$P$11,0,10*ROW('Sanitation Data'!P132)))),OFFSET('Sanitation Data'!$P$11,0,10*ROW('Sanitation Data'!P132)),NA())))</f>
        <v>#N/A</v>
      </c>
      <c r="AJ138" s="86" t="e">
        <f ca="true">+IF(AND(ISTEXT(OFFSET('Sanitation Data'!$L$2,0,10*ROW('Sanitation Data'!P132))),CY138="Yes"),OFFSET('Sanitation Data'!$P$12,0,10*ROW('Sanitation Data'!P132)),IF(AND(ISTEXT(OFFSET('Sanitation Data'!$L$2,0,10*ROW('Sanitation Data'!P132))),CY138="No",ISNUMBER(OFFSET('Sanitation Data'!$P$12,0,10*ROW('Sanitation Data'!P132)))),CONCATENATE("[",ROUND(OFFSET('Sanitation Data'!$P$12,0,10*ROW('Sanitation Data'!P132)),0),"]"),IF(AND(ISTEXT(OFFSET('Sanitation Data'!$L$2,0,10*ROW('Sanitation Data'!P132))),CY138="",ISNUMBER(OFFSET('Sanitation Data'!$P$12,0,10*ROW('Sanitation Data'!P132)))),OFFSET('Sanitation Data'!$P$12,0,10*ROW('Sanitation Data'!P132)),NA())))</f>
        <v>#N/A</v>
      </c>
      <c r="AK138" s="86" t="e">
        <f ca="true">+IF(AND(ISTEXT(OFFSET('Sanitation Data'!$L$2,0,10*ROW('Sanitation Data'!Q132))),CZ138="Yes"),100-OFFSET('Sanitation Data'!$Q$4,0,10*ROW('Sanitation Data'!Q132)),IF(AND(ISTEXT(OFFSET('Sanitation Data'!$L$2,0,10*ROW('Sanitation Data'!Q132))),CZ138="No",ISNUMBER(OFFSET('Sanitation Data'!$Q$4,0,10*ROW('Sanitation Data'!Q132)))),CONCATENATE("[",ROUND(100-OFFSET('Sanitation Data'!$Q$4,0,10*ROW('Sanitation Data'!Q132)),0),"]"),IF(AND(ISTEXT(OFFSET('Sanitation Data'!$L$2,0,10*ROW('Sanitation Data'!Q132))),CZ138="",ISNUMBER(OFFSET('Sanitation Data'!$Q$4,0,10*ROW('Sanitation Data'!Q132)))),100-OFFSET('Sanitation Data'!$Q$4,0,10*ROW('Sanitation Data'!Q132)),NA())))</f>
        <v>#N/A</v>
      </c>
      <c r="AL138" s="86" t="e">
        <f ca="true">+IF(AND(ISTEXT(OFFSET('Sanitation Data'!$L$2,0,10*ROW('Sanitation Data'!Q132))),DA138="Yes"),OFFSET('Sanitation Data'!$Q$6,0,10*ROW('Sanitation Data'!Q132)),IF(AND(ISTEXT(OFFSET('Sanitation Data'!$L$2,0,10*ROW('Sanitation Data'!Q132))),DA138="No",ISNUMBER(OFFSET('Sanitation Data'!$Q$6,0,10*ROW('Sanitation Data'!Q132)))),CONCATENATE("[",ROUND(OFFSET('Sanitation Data'!$Q$6,0,10*ROW('Sanitation Data'!Q132)),0),"]"),IF(AND(ISTEXT(OFFSET('Sanitation Data'!$L$2,0,10*ROW('Sanitation Data'!Q132))),DA138="",ISNUMBER(OFFSET('Sanitation Data'!$Q$6,0,10*ROW('Sanitation Data'!Q132)))),OFFSET('Sanitation Data'!$Q$6,0,10*ROW('Sanitation Data'!Q132)),NA())))</f>
        <v>#N/A</v>
      </c>
      <c r="AM138" s="86" t="e">
        <f ca="true">+IF(AND(ISTEXT(OFFSET('Sanitation Data'!$L$2,0,10*ROW('Sanitation Data'!Q132))),DB138="Yes"),OFFSET('Sanitation Data'!$Q$10,0,10*ROW('Sanitation Data'!Q132)),IF(AND(ISTEXT(OFFSET('Sanitation Data'!$L$2,0,10*ROW('Sanitation Data'!Q132))),DB138="No",ISNUMBER(OFFSET('Sanitation Data'!$Q$10,0,10*ROW('Sanitation Data'!Q132)))),CONCATENATE("[",ROUND(OFFSET('Sanitation Data'!$Q$10,0,10*ROW('Sanitation Data'!Q132)),0),"]"),IF(AND(ISTEXT(OFFSET('Sanitation Data'!$L$2,0,10*ROW('Sanitation Data'!Q132))),DB138="",ISNUMBER(OFFSET('Sanitation Data'!$Q$10,0,10*ROW('Sanitation Data'!Q132)))),OFFSET('Sanitation Data'!$Q$10,0,10*ROW('Sanitation Data'!Q132)),NA())))</f>
        <v>#N/A</v>
      </c>
      <c r="AN138" s="86" t="e">
        <f ca="true">+IF(AND(ISTEXT(OFFSET('Sanitation Data'!$L$2,0,10*ROW('Sanitation Data'!Q132))),DC138="Yes"),OFFSET('Sanitation Data'!$Q$11,0,10*ROW('Sanitation Data'!Q132)),IF(AND(ISTEXT(OFFSET('Sanitation Data'!$L$2,0,10*ROW('Sanitation Data'!Q132))),DC138="No",ISNUMBER(OFFSET('Sanitation Data'!$Q$11,0,10*ROW('Sanitation Data'!Q132)))),CONCATENATE("[",ROUND(OFFSET('Sanitation Data'!$Q$11,0,10*ROW('Sanitation Data'!Q132)),0),"]"),IF(AND(ISTEXT(OFFSET('Sanitation Data'!$L$2,0,10*ROW('Sanitation Data'!Q132))),DC138="",ISNUMBER(OFFSET('Sanitation Data'!$Q$11,0,10*ROW('Sanitation Data'!Q132)))),OFFSET('Sanitation Data'!$Q$11,0,10*ROW('Sanitation Data'!Q132)),NA())))</f>
        <v>#N/A</v>
      </c>
      <c r="AO138" s="86" t="e">
        <f ca="true">+IF(AND(ISTEXT(OFFSET('Sanitation Data'!$L$2,0,10*ROW('Sanitation Data'!Q132))),DD138="Yes"),OFFSET('Sanitation Data'!$Q$12,0,10*ROW('Sanitation Data'!Q132)),IF(AND(ISTEXT(OFFSET('Sanitation Data'!$L$2,0,10*ROW('Sanitation Data'!Q132))),DD138="No",ISNUMBER(OFFSET('Sanitation Data'!$Q$12,0,10*ROW('Sanitation Data'!Q132)))),CONCATENATE("[",ROUND(OFFSET('Sanitation Data'!$Q$12,0,10*ROW('Sanitation Data'!Q132)),0),"]"),IF(AND(ISTEXT(OFFSET('Sanitation Data'!$L$2,0,10*ROW('Sanitation Data'!Q132))),DD138="",ISNUMBER(OFFSET('Sanitation Data'!$Q$12,0,10*ROW('Sanitation Data'!Q132)))),OFFSET('Sanitation Data'!$Q$12,0,10*ROW('Sanitation Data'!Q132)),NA())))</f>
        <v>#N/A</v>
      </c>
      <c r="AP138" s="86" t="e">
        <f ca="true">+IF(AND(ISTEXT(OFFSET('Sanitation Data'!$L$2,0,10*ROW('Sanitation Data'!R132))),DE138="Yes"),100-OFFSET('Sanitation Data'!$R$4,0,10*ROW('Sanitation Data'!R132)),IF(AND(ISTEXT(OFFSET('Sanitation Data'!$L$2,0,10*ROW('Sanitation Data'!R132))),DE138="No",ISNUMBER(OFFSET('Sanitation Data'!$R$4,0,10*ROW('Sanitation Data'!R132)))),CONCATENATE("[",ROUND(100-OFFSET('Sanitation Data'!$R$4,0,10*ROW('Sanitation Data'!R132)),0),"]"),IF(AND(ISTEXT(OFFSET('Sanitation Data'!$L$2,0,10*ROW('Sanitation Data'!R132))),DE138="",ISNUMBER(OFFSET('Sanitation Data'!$R$4,0,10*ROW('Sanitation Data'!R132)))),100-OFFSET('Sanitation Data'!$R$4,0,10*ROW('Sanitation Data'!R132)),NA())))</f>
        <v>#N/A</v>
      </c>
      <c r="AQ138" s="86" t="e">
        <f ca="true">+IF(AND(ISTEXT(OFFSET('Sanitation Data'!$L$2,0,10*ROW('Sanitation Data'!R132))),DF138="Yes"),OFFSET('Sanitation Data'!$R$6,0,10*ROW('Sanitation Data'!R132)),IF(AND(ISTEXT(OFFSET('Sanitation Data'!$L$2,0,10*ROW('Sanitation Data'!R132))),DF138="No",ISNUMBER(OFFSET('Sanitation Data'!$R$6,0,10*ROW('Sanitation Data'!R132)))),CONCATENATE("[",ROUND(OFFSET('Sanitation Data'!$R$6,0,10*ROW('Sanitation Data'!R132)),0),"]"),IF(AND(ISTEXT(OFFSET('Sanitation Data'!$L$2,0,10*ROW('Sanitation Data'!R132))),DF138="",ISNUMBER(OFFSET('Sanitation Data'!$R$6,0,10*ROW('Sanitation Data'!R132)))),OFFSET('Sanitation Data'!$R$6,0,10*ROW('Sanitation Data'!R132)),NA())))</f>
        <v>#N/A</v>
      </c>
      <c r="AR138" s="86" t="e">
        <f ca="true">+IF(AND(ISTEXT(OFFSET('Sanitation Data'!$L$2,0,10*ROW('Sanitation Data'!R132))),DG138="Yes"),OFFSET('Sanitation Data'!$R$10,0,10*ROW('Sanitation Data'!R132)),IF(AND(ISTEXT(OFFSET('Sanitation Data'!$L$2,0,10*ROW('Sanitation Data'!R132))),DG138="No",ISNUMBER(OFFSET('Sanitation Data'!$R$10,0,10*ROW('Sanitation Data'!R132)))),CONCATENATE("[",ROUND(OFFSET('Sanitation Data'!$R$10,0,10*ROW('Sanitation Data'!R132)),0),"]"),IF(AND(ISTEXT(OFFSET('Sanitation Data'!$L$2,0,10*ROW('Sanitation Data'!R132))),DG138="",ISNUMBER(OFFSET('Sanitation Data'!$R$10,0,10*ROW('Sanitation Data'!R132)))),OFFSET('Sanitation Data'!$R$10,0,10*ROW('Sanitation Data'!R132)),NA())))</f>
        <v>#N/A</v>
      </c>
      <c r="AS138" s="86" t="e">
        <f ca="true">+IF(AND(ISTEXT(OFFSET('Sanitation Data'!$L$2,0,10*ROW('Sanitation Data'!R132))),DH138="Yes"),OFFSET('Sanitation Data'!$R$11,0,10*ROW('Sanitation Data'!R132)),IF(AND(ISTEXT(OFFSET('Sanitation Data'!$L$2,0,10*ROW('Sanitation Data'!R132))),DH138="No",ISNUMBER(OFFSET('Sanitation Data'!$R$11,0,10*ROW('Sanitation Data'!R132)))),CONCATENATE("[",ROUND(OFFSET('Sanitation Data'!$R$11,0,10*ROW('Sanitation Data'!R132)),0),"]"),IF(AND(ISTEXT(OFFSET('Sanitation Data'!$L$2,0,10*ROW('Sanitation Data'!R132))),DH138="",ISNUMBER(OFFSET('Sanitation Data'!$R$11,0,10*ROW('Sanitation Data'!R132)))),OFFSET('Sanitation Data'!$R$11,0,10*ROW('Sanitation Data'!R132)),NA())))</f>
        <v>#N/A</v>
      </c>
      <c r="AT138" s="86" t="e">
        <f ca="true">+IF(AND(ISTEXT(OFFSET('Sanitation Data'!$L$2,0,10*ROW('Sanitation Data'!R132))),DI138="Yes"),OFFSET('Sanitation Data'!$R$12,0,10*ROW('Sanitation Data'!R132)),IF(AND(ISTEXT(OFFSET('Sanitation Data'!$L$2,0,10*ROW('Sanitation Data'!R132))),DI138="No",ISNUMBER(OFFSET('Sanitation Data'!$R$12,0,10*ROW('Sanitation Data'!R132)))),CONCATENATE("[",ROUND(OFFSET('Sanitation Data'!$R$12,0,10*ROW('Sanitation Data'!R132)),0),"]"),IF(AND(ISTEXT(OFFSET('Sanitation Data'!$L$2,0,10*ROW('Sanitation Data'!R132))),DI138="",ISNUMBER(OFFSET('Sanitation Data'!$R$12,0,10*ROW('Sanitation Data'!R132)))),OFFSET('Sanitation Data'!$R$12,0,10*ROW('Sanitation Data'!R132)),NA())))</f>
        <v>#N/A</v>
      </c>
      <c r="AU138" s="86" t="e">
        <f ca="true">+IF(AND(ISTEXT(OFFSET('Sanitation Data'!$L$2,0,10*ROW('Sanitation Data'!S132))),DJ138="Yes"),100-OFFSET('Sanitation Data'!$S$4,0,10*ROW('Sanitation Data'!S132)),IF(AND(ISTEXT(OFFSET('Sanitation Data'!$L$2,0,10*ROW('Sanitation Data'!S132))),DJ138="No",ISNUMBER(OFFSET('Sanitation Data'!$S$4,0,10*ROW('Sanitation Data'!S132)))),CONCATENATE("[",ROUND(100-OFFSET('Sanitation Data'!$S$4,0,10*ROW('Sanitation Data'!S132)),0),"]"),IF(AND(ISTEXT(OFFSET('Sanitation Data'!$L$2,0,10*ROW('Sanitation Data'!S132))),DJ138="",ISNUMBER(OFFSET('Sanitation Data'!$S$4,0,10*ROW('Sanitation Data'!S132)))),100-OFFSET('Sanitation Data'!$S$4,0,10*ROW('Sanitation Data'!S132)),NA())))</f>
        <v>#N/A</v>
      </c>
      <c r="AV138" s="86" t="e">
        <f ca="true">+IF(AND(ISTEXT(OFFSET('Sanitation Data'!$L$2,0,10*ROW('Sanitation Data'!S132))),DK138="Yes"),OFFSET('Sanitation Data'!$S$6,0,10*ROW('Sanitation Data'!S132)),IF(AND(ISTEXT(OFFSET('Sanitation Data'!$L$2,0,10*ROW('Sanitation Data'!S132))),DK138="No",ISNUMBER(OFFSET('Sanitation Data'!$S$6,0,10*ROW('Sanitation Data'!S132)))),CONCATENATE("[",ROUND(OFFSET('Sanitation Data'!$S$6,0,10*ROW('Sanitation Data'!S132)),0),"]"),IF(AND(ISTEXT(OFFSET('Sanitation Data'!$L$2,0,10*ROW('Sanitation Data'!S132))),DK138="",ISNUMBER(OFFSET('Sanitation Data'!$S$6,0,10*ROW('Sanitation Data'!S132)))),OFFSET('Sanitation Data'!$S$6,0,10*ROW('Sanitation Data'!S132)),NA())))</f>
        <v>#N/A</v>
      </c>
      <c r="AW138" s="86" t="e">
        <f ca="true">+IF(AND(ISTEXT(OFFSET('Sanitation Data'!$L$2,0,10*ROW('Sanitation Data'!S132))),DL138="Yes"),OFFSET('Sanitation Data'!$S$10,0,10*ROW('Sanitation Data'!S132)),IF(AND(ISTEXT(OFFSET('Sanitation Data'!$L$2,0,10*ROW('Sanitation Data'!S132))),DL138="No",ISNUMBER(OFFSET('Sanitation Data'!$S$10,0,10*ROW('Sanitation Data'!S132)))),CONCATENATE("[",ROUND(OFFSET('Sanitation Data'!$S$10,0,10*ROW('Sanitation Data'!S132)),0),"]"),IF(AND(ISTEXT(OFFSET('Sanitation Data'!$L$2,0,10*ROW('Sanitation Data'!S132))),DL138="",ISNUMBER(OFFSET('Sanitation Data'!$S$10,0,10*ROW('Sanitation Data'!S132)))),OFFSET('Sanitation Data'!$S$10,0,10*ROW('Sanitation Data'!S132)),NA())))</f>
        <v>#N/A</v>
      </c>
      <c r="AX138" s="86" t="e">
        <f ca="true">+IF(AND(ISTEXT(OFFSET('Sanitation Data'!$L$2,0,10*ROW('Sanitation Data'!S132))),DM138="Yes"),OFFSET('Sanitation Data'!$S$11,0,10*ROW('Sanitation Data'!S132)),IF(AND(ISTEXT(OFFSET('Sanitation Data'!$L$2,0,10*ROW('Sanitation Data'!S132))),DM138="No",ISNUMBER(OFFSET('Sanitation Data'!$S$11,0,10*ROW('Sanitation Data'!S132)))),CONCATENATE("[",ROUND(OFFSET('Sanitation Data'!$S$11,0,10*ROW('Sanitation Data'!S132)),0),"]"),IF(AND(ISTEXT(OFFSET('Sanitation Data'!$L$2,0,10*ROW('Sanitation Data'!S132))),DM138="",ISNUMBER(OFFSET('Sanitation Data'!$S$11,0,10*ROW('Sanitation Data'!S132)))),OFFSET('Sanitation Data'!$S$11,0,10*ROW('Sanitation Data'!S132)),NA())))</f>
        <v>#N/A</v>
      </c>
      <c r="AY138" s="86" t="e">
        <f ca="true">+IF(AND(ISTEXT(OFFSET('Sanitation Data'!$L$2,0,10*ROW('Sanitation Data'!S132))),DN138="Yes"),OFFSET('Sanitation Data'!$S$12,0,10*ROW('Sanitation Data'!S132)),IF(AND(ISTEXT(OFFSET('Sanitation Data'!$L$2,0,10*ROW('Sanitation Data'!S132))),DN138="No",ISNUMBER(OFFSET('Sanitation Data'!$S$12,0,10*ROW('Sanitation Data'!S132)))),CONCATENATE("[",ROUND(OFFSET('Sanitation Data'!$S$12,0,10*ROW('Sanitation Data'!S132)),0),"]"),IF(AND(ISTEXT(OFFSET('Sanitation Data'!$L$2,0,10*ROW('Sanitation Data'!S132))),DN138="",ISNUMBER(OFFSET('Sanitation Data'!$S$12,0,10*ROW('Sanitation Data'!S132)))),OFFSET('Sanitation Data'!$S$12,0,10*ROW('Sanitation Data'!S132)),NA())))</f>
        <v>#N/A</v>
      </c>
      <c r="AZ138" s="87" t="e">
        <f ca="true">+IF(AND(ISTEXT(OFFSET('Hygiene Data'!$L$2,0,10*ROW('Hygiene Data'!N132))),DO138="Yes"),OFFSET('Hygiene Data'!$N$5,0,10*ROW('Hygiene Data'!N132)),IF(AND(ISTEXT(OFFSET('Hygiene Data'!$L$2,0,10*ROW('Hygiene Data'!N132))),DO138="No",ISNUMBER(OFFSET('Hygiene Data'!$N$5,0,10*ROW('Hygiene Data'!N132)))),CONCATENATE("[",ROUND(OFFSET('Hygiene Data'!$N$5,0,10*ROW('Hygiene Data'!N132)),0),"]"),IF(AND(ISTEXT(OFFSET('Hygiene Data'!$L$2,0,10*ROW('Hygiene Data'!N132))),DO138="",ISNUMBER(OFFSET('Hygiene Data'!$N$5,0,10*ROW('Hygiene Data'!N132)))),OFFSET('Hygiene Data'!$N$5,0,10*ROW('Hygiene Data'!N132)),NA())))</f>
        <v>#N/A</v>
      </c>
      <c r="BA138" s="87" t="e">
        <f ca="true">+IF(AND(ISTEXT(OFFSET('Hygiene Data'!$L$2,0,10*ROW('Hygiene Data'!N132))),DP138="Yes"),OFFSET('Hygiene Data'!$N$7,0,10*ROW('Hygiene Data'!N132)),IF(AND(ISTEXT(OFFSET('Hygiene Data'!$L$2,0,10*ROW('Hygiene Data'!N132))),DP138="No",ISNUMBER(OFFSET('Hygiene Data'!$N$7,0,10*ROW('Hygiene Data'!N132)))),CONCATENATE("[",ROUND(OFFSET('Hygiene Data'!$N$7,0,10*ROW('Hygiene Data'!N132)),0),"]"),IF(AND(ISTEXT(OFFSET('Hygiene Data'!$L$2,0,10*ROW('Hygiene Data'!N132))),DP138="",ISNUMBER(OFFSET('Hygiene Data'!$N$7,0,10*ROW('Hygiene Data'!N132)))),OFFSET('Hygiene Data'!$N$7,0,10*ROW('Hygiene Data'!N132)),NA())))</f>
        <v>#N/A</v>
      </c>
      <c r="BB138" s="87" t="e">
        <f ca="true">+IF(AND(ISTEXT(OFFSET('Hygiene Data'!$L$2,0,10*ROW('Hygiene Data'!N132))),DQ138="Yes"),OFFSET('Hygiene Data'!$N$9,0,10*ROW('Hygiene Data'!N132)),IF(AND(ISTEXT(OFFSET('Hygiene Data'!$L$2,0,10*ROW('Hygiene Data'!N132))),DQ138="No",ISNUMBER(OFFSET('Hygiene Data'!$N$9,0,10*ROW('Hygiene Data'!N132)))),CONCATENATE("[",ROUND(OFFSET('Hygiene Data'!$N$9,0,10*ROW('Hygiene Data'!N132)),0),"]"),IF(AND(ISTEXT(OFFSET('Hygiene Data'!$L$2,0,10*ROW('Hygiene Data'!N132))),DQ138="",ISNUMBER(OFFSET('Hygiene Data'!$N$9,0,10*ROW('Hygiene Data'!N132)))),OFFSET('Hygiene Data'!$N$9,0,10*ROW('Hygiene Data'!N132)),NA())))</f>
        <v>#N/A</v>
      </c>
      <c r="BC138" s="87" t="e">
        <f ca="true">+IF(AND(ISTEXT(OFFSET('Hygiene Data'!$L$2,0,10*ROW('Hygiene Data'!O132))),DR138="Yes"),OFFSET('Hygiene Data'!$O$5,0,10*ROW('Hygiene Data'!O132)),IF(AND(ISTEXT(OFFSET('Hygiene Data'!$L$2,0,10*ROW('Hygiene Data'!O132))),DR138="No",ISNUMBER(OFFSET('Hygiene Data'!$O$5,0,10*ROW('Hygiene Data'!O132)))),CONCATENATE("[",ROUND(OFFSET('Hygiene Data'!$O$5,0,10*ROW('Hygiene Data'!O132)),0),"]"),IF(AND(ISTEXT(OFFSET('Hygiene Data'!$L$2,0,10*ROW('Hygiene Data'!O132))),DR138="",ISNUMBER(OFFSET('Hygiene Data'!$O$5,0,10*ROW('Hygiene Data'!O132)))),OFFSET('Hygiene Data'!$O$5,0,10*ROW('Hygiene Data'!O132)),NA())))</f>
        <v>#N/A</v>
      </c>
      <c r="BD138" s="87" t="e">
        <f ca="true">+IF(AND(ISTEXT(OFFSET('Hygiene Data'!$L$2,0,10*ROW('Hygiene Data'!O132))),DS138="Yes"),OFFSET('Hygiene Data'!$O$7,0,10*ROW('Hygiene Data'!O132)),IF(AND(ISTEXT(OFFSET('Hygiene Data'!$L$2,0,10*ROW('Hygiene Data'!O132))),DS138="No",ISNUMBER(OFFSET('Hygiene Data'!$O$7,0,10*ROW('Hygiene Data'!O132)))),CONCATENATE("[",ROUND(OFFSET('Hygiene Data'!$O$7,0,10*ROW('Hygiene Data'!O132)),0),"]"),IF(AND(ISTEXT(OFFSET('Hygiene Data'!$L$2,0,10*ROW('Hygiene Data'!O132))),DS138="",ISNUMBER(OFFSET('Hygiene Data'!$O$7,0,10*ROW('Hygiene Data'!O132)))),OFFSET('Hygiene Data'!$O$7,0,10*ROW('Hygiene Data'!O132)),NA())))</f>
        <v>#N/A</v>
      </c>
      <c r="BE138" s="87" t="e">
        <f ca="true">+IF(AND(ISTEXT(OFFSET('Hygiene Data'!$L$2,0,10*ROW('Hygiene Data'!O132))),DT138="Yes"),OFFSET('Hygiene Data'!$O$9,0,10*ROW('Hygiene Data'!O132)),IF(AND(ISTEXT(OFFSET('Hygiene Data'!$L$2,0,10*ROW('Hygiene Data'!O132))),DT138="No",ISNUMBER(OFFSET('Hygiene Data'!$O$9,0,10*ROW('Hygiene Data'!O132)))),CONCATENATE("[",ROUND(OFFSET('Hygiene Data'!$O$9,0,10*ROW('Hygiene Data'!O132)),0),"]"),IF(AND(ISTEXT(OFFSET('Hygiene Data'!$L$2,0,10*ROW('Hygiene Data'!O132))),DT138="",ISNUMBER(OFFSET('Hygiene Data'!$O$9,0,10*ROW('Hygiene Data'!O132)))),OFFSET('Hygiene Data'!$O$9,0,10*ROW('Hygiene Data'!O132)),NA())))</f>
        <v>#N/A</v>
      </c>
      <c r="BF138" s="87" t="e">
        <f ca="true">+IF(AND(ISTEXT(OFFSET('Hygiene Data'!$L$2,0,10*ROW('Hygiene Data'!P132))),DU138="Yes"),OFFSET('Hygiene Data'!$P$5,0,10*ROW('Hygiene Data'!P132)),IF(AND(ISTEXT(OFFSET('Hygiene Data'!$L$2,0,10*ROW('Hygiene Data'!P132))),DU138="No",ISNUMBER(OFFSET('Hygiene Data'!$P$5,0,10*ROW('Hygiene Data'!P132)))),CONCATENATE("[",ROUND(OFFSET('Hygiene Data'!$P$5,0,10*ROW('Hygiene Data'!P132)),0),"]"),IF(AND(ISTEXT(OFFSET('Hygiene Data'!$L$2,0,10*ROW('Hygiene Data'!P132))),DU138="",ISNUMBER(OFFSET('Hygiene Data'!$P$5,0,10*ROW('Hygiene Data'!P132)))),OFFSET('Hygiene Data'!$P$5,0,10*ROW('Hygiene Data'!P132)),NA())))</f>
        <v>#N/A</v>
      </c>
      <c r="BG138" s="87" t="e">
        <f ca="true">+IF(AND(ISTEXT(OFFSET('Hygiene Data'!$L$2,0,10*ROW('Hygiene Data'!P132))),DV138="Yes"),OFFSET('Hygiene Data'!$P$7,0,10*ROW('Hygiene Data'!P132)),IF(AND(ISTEXT(OFFSET('Hygiene Data'!$L$2,0,10*ROW('Hygiene Data'!P132))),DV138="No",ISNUMBER(OFFSET('Hygiene Data'!$P$7,0,10*ROW('Hygiene Data'!P132)))),CONCATENATE("[",ROUND(OFFSET('Hygiene Data'!$P$7,0,10*ROW('Hygiene Data'!P132)),0),"]"),IF(AND(ISTEXT(OFFSET('Hygiene Data'!$L$2,0,10*ROW('Hygiene Data'!P132))),DV138="",ISNUMBER(OFFSET('Hygiene Data'!$P$7,0,10*ROW('Hygiene Data'!P132)))),OFFSET('Hygiene Data'!$P$7,0,10*ROW('Hygiene Data'!P132)),NA())))</f>
        <v>#N/A</v>
      </c>
      <c r="BH138" s="87" t="e">
        <f ca="true">+IF(AND(ISTEXT(OFFSET('Hygiene Data'!$L$2,0,10*ROW('Hygiene Data'!P132))),DW138="Yes"),OFFSET('Hygiene Data'!$P$9,0,10*ROW('Hygiene Data'!P132)),IF(AND(ISTEXT(OFFSET('Hygiene Data'!$L$2,0,10*ROW('Hygiene Data'!P132))),DW138="No",ISNUMBER(OFFSET('Hygiene Data'!$P$9,0,10*ROW('Hygiene Data'!P132)))),CONCATENATE("[",ROUND(OFFSET('Hygiene Data'!$P$9,0,10*ROW('Hygiene Data'!P132)),0),"]"),IF(AND(ISTEXT(OFFSET('Hygiene Data'!$L$2,0,10*ROW('Hygiene Data'!P132))),DW138="",ISNUMBER(OFFSET('Hygiene Data'!$P$9,0,10*ROW('Hygiene Data'!P132)))),OFFSET('Hygiene Data'!$P$9,0,10*ROW('Hygiene Data'!P132)),NA())))</f>
        <v>#N/A</v>
      </c>
      <c r="BI138" s="87" t="e">
        <f ca="true">+IF(AND(ISTEXT(OFFSET('Hygiene Data'!$L$2,0,10*ROW('Hygiene Data'!Q132))),DX138="Yes"),OFFSET('Hygiene Data'!$Q$5,0,10*ROW('Hygiene Data'!Q132)),IF(AND(ISTEXT(OFFSET('Hygiene Data'!$L$2,0,10*ROW('Hygiene Data'!Q132))),DX138="No",ISNUMBER(OFFSET('Hygiene Data'!$Q$5,0,10*ROW('Hygiene Data'!Q132)))),CONCATENATE("[",ROUND(OFFSET('Hygiene Data'!$Q$5,0,10*ROW('Hygiene Data'!Q132)),0),"]"),IF(AND(ISTEXT(OFFSET('Hygiene Data'!$L$2,0,10*ROW('Hygiene Data'!Q132))),DX138="",ISNUMBER(OFFSET('Hygiene Data'!$Q$5,0,10*ROW('Hygiene Data'!Q132)))),OFFSET('Hygiene Data'!$Q$5,0,10*ROW('Hygiene Data'!Q132)),NA())))</f>
        <v>#N/A</v>
      </c>
      <c r="BJ138" s="87" t="e">
        <f ca="true">+IF(AND(ISTEXT(OFFSET('Hygiene Data'!$L$2,0,10*ROW('Hygiene Data'!Q132))),DY138="Yes"),OFFSET('Hygiene Data'!$Q$7,0,10*ROW('Hygiene Data'!Q132)),IF(AND(ISTEXT(OFFSET('Hygiene Data'!$L$2,0,10*ROW('Hygiene Data'!Q132))),DY138="No",ISNUMBER(OFFSET('Hygiene Data'!$Q$7,0,10*ROW('Hygiene Data'!Q132)))),CONCATENATE("[",ROUND(OFFSET('Hygiene Data'!$Q$7,0,10*ROW('Hygiene Data'!Q132)),0),"]"),IF(AND(ISTEXT(OFFSET('Hygiene Data'!$L$2,0,10*ROW('Hygiene Data'!Q132))),DY138="",ISNUMBER(OFFSET('Hygiene Data'!$Q$7,0,10*ROW('Hygiene Data'!Q132)))),OFFSET('Hygiene Data'!$Q$7,0,10*ROW('Hygiene Data'!Q132)),NA())))</f>
        <v>#N/A</v>
      </c>
      <c r="BK138" s="87" t="e">
        <f ca="true">+IF(AND(ISTEXT(OFFSET('Hygiene Data'!$L$2,0,10*ROW('Hygiene Data'!Q132))),DZ138="Yes"),OFFSET('Hygiene Data'!$Q$9,0,10*ROW('Hygiene Data'!Q132)),IF(AND(ISTEXT(OFFSET('Hygiene Data'!$L$2,0,10*ROW('Hygiene Data'!Q132))),DZ138="No",ISNUMBER(OFFSET('Hygiene Data'!$Q$9,0,10*ROW('Hygiene Data'!Q132)))),CONCATENATE("[",ROUND(OFFSET('Hygiene Data'!$Q$9,0,10*ROW('Hygiene Data'!Q132)),0),"]"),IF(AND(ISTEXT(OFFSET('Hygiene Data'!$L$2,0,10*ROW('Hygiene Data'!Q132))),DZ138="",ISNUMBER(OFFSET('Hygiene Data'!$Q$9,0,10*ROW('Hygiene Data'!Q132)))),OFFSET('Hygiene Data'!$Q$9,0,10*ROW('Hygiene Data'!Q132)),NA())))</f>
        <v>#N/A</v>
      </c>
      <c r="BL138" s="87" t="e">
        <f ca="true">+IF(AND(ISTEXT(OFFSET('Hygiene Data'!$L$2,0,10*ROW('Hygiene Data'!R132))),EA138="Yes"),OFFSET('Hygiene Data'!$R$5,0,10*ROW('Hygiene Data'!R132)),IF(AND(ISTEXT(OFFSET('Hygiene Data'!$L$2,0,10*ROW('Hygiene Data'!R132))),EA138="No",ISNUMBER(OFFSET('Hygiene Data'!$R$5,0,10*ROW('Hygiene Data'!R132)))),CONCATENATE("[",ROUND(OFFSET('Hygiene Data'!$R$5,0,10*ROW('Hygiene Data'!R132)),0),"]"),IF(AND(ISTEXT(OFFSET('Hygiene Data'!$L$2,0,10*ROW('Hygiene Data'!R132))),EA138="",ISNUMBER(OFFSET('Hygiene Data'!$R$5,0,10*ROW('Hygiene Data'!R132)))),OFFSET('Hygiene Data'!$R$5,0,10*ROW('Hygiene Data'!R132)),NA())))</f>
        <v>#N/A</v>
      </c>
      <c r="BM138" s="87" t="e">
        <f ca="true">+IF(AND(ISTEXT(OFFSET('Hygiene Data'!$L$2,0,10*ROW('Hygiene Data'!R132))),EB138="Yes"),OFFSET('Hygiene Data'!$R$7,0,10*ROW('Hygiene Data'!R132)),IF(AND(ISTEXT(OFFSET('Hygiene Data'!$L$2,0,10*ROW('Hygiene Data'!R132))),EB138="No",ISNUMBER(OFFSET('Hygiene Data'!$R$7,0,10*ROW('Hygiene Data'!R132)))),CONCATENATE("[",ROUND(OFFSET('Hygiene Data'!$R$7,0,10*ROW('Hygiene Data'!R132)),0),"]"),IF(AND(ISTEXT(OFFSET('Hygiene Data'!$L$2,0,10*ROW('Hygiene Data'!R132))),EB138="",ISNUMBER(OFFSET('Hygiene Data'!$R$7,0,10*ROW('Hygiene Data'!R132)))),OFFSET('Hygiene Data'!$R$7,0,10*ROW('Hygiene Data'!R132)),NA())))</f>
        <v>#N/A</v>
      </c>
      <c r="BN138" s="87" t="e">
        <f ca="true">+IF(AND(ISTEXT(OFFSET('Hygiene Data'!$L$2,0,10*ROW('Hygiene Data'!R132))),EC138="Yes"),OFFSET('Hygiene Data'!$R$9,0,10*ROW('Hygiene Data'!R132)),IF(AND(ISTEXT(OFFSET('Hygiene Data'!$L$2,0,10*ROW('Hygiene Data'!R132))),EC138="No",ISNUMBER(OFFSET('Hygiene Data'!$R$9,0,10*ROW('Hygiene Data'!R132)))),CONCATENATE("[",ROUND(OFFSET('Hygiene Data'!$R$9,0,10*ROW('Hygiene Data'!R132)),0),"]"),IF(AND(ISTEXT(OFFSET('Hygiene Data'!$L$2,0,10*ROW('Hygiene Data'!R132))),EC138="",ISNUMBER(OFFSET('Hygiene Data'!$R$9,0,10*ROW('Hygiene Data'!R132)))),OFFSET('Hygiene Data'!$R$9,0,10*ROW('Hygiene Data'!R132)),NA())))</f>
        <v>#N/A</v>
      </c>
      <c r="BO138" s="87" t="e">
        <f ca="true">+IF(AND(ISTEXT(OFFSET('Hygiene Data'!$L$2,0,10*ROW('Hygiene Data'!S132))),ED138="Yes"),OFFSET('Hygiene Data'!$S$5,0,10*ROW('Hygiene Data'!S132)),IF(AND(ISTEXT(OFFSET('Hygiene Data'!$L$2,0,10*ROW('Hygiene Data'!S132))),ED138="No",ISNUMBER(OFFSET('Hygiene Data'!$S$5,0,10*ROW('Hygiene Data'!S132)))),CONCATENATE("[",ROUND(OFFSET('Hygiene Data'!$S$5,0,10*ROW('Hygiene Data'!S132)),0),"]"),IF(AND(ISTEXT(OFFSET('Hygiene Data'!$L$2,0,10*ROW('Hygiene Data'!S132))),ED138="",ISNUMBER(OFFSET('Hygiene Data'!$S$5,0,10*ROW('Hygiene Data'!S132)))),OFFSET('Hygiene Data'!$S$5,0,10*ROW('Hygiene Data'!S132)),NA())))</f>
        <v>#N/A</v>
      </c>
      <c r="BP138" s="87" t="e">
        <f ca="true">+IF(AND(ISTEXT(OFFSET('Hygiene Data'!$L$2,0,10*ROW('Hygiene Data'!S132))),EE138="Yes"),OFFSET('Hygiene Data'!$S$7,0,10*ROW('Hygiene Data'!S132)),IF(AND(ISTEXT(OFFSET('Hygiene Data'!$L$2,0,10*ROW('Hygiene Data'!S132))),EE138="No",ISNUMBER(OFFSET('Hygiene Data'!$S$7,0,10*ROW('Hygiene Data'!S132)))),CONCATENATE("[",ROUND(OFFSET('Hygiene Data'!$S$7,0,10*ROW('Hygiene Data'!S132)),0),"]"),IF(AND(ISTEXT(OFFSET('Hygiene Data'!$L$2,0,10*ROW('Hygiene Data'!S132))),EE138="",ISNUMBER(OFFSET('Hygiene Data'!$S$7,0,10*ROW('Hygiene Data'!S132)))),OFFSET('Hygiene Data'!$S$7,0,10*ROW('Hygiene Data'!S132)),NA())))</f>
        <v>#N/A</v>
      </c>
      <c r="BQ138" s="87" t="e">
        <f ca="true">+IF(AND(ISTEXT(OFFSET('Hygiene Data'!$L$2,0,10*ROW('Hygiene Data'!S132))),EF138="Yes"),OFFSET('Hygiene Data'!$S$9,0,10*ROW('Hygiene Data'!S132)),IF(AND(ISTEXT(OFFSET('Hygiene Data'!$L$2,0,10*ROW('Hygiene Data'!S132))),EF138="No",ISNUMBER(OFFSET('Hygiene Data'!$S$9,0,10*ROW('Hygiene Data'!S132)))),CONCATENATE("[",ROUND(OFFSET('Hygiene Data'!$S$9,0,10*ROW('Hygiene Data'!S132)),0),"]"),IF(AND(ISTEXT(OFFSET('Hygiene Data'!$L$2,0,10*ROW('Hygiene Data'!S132))),EF138="",ISNUMBER(OFFSET('Hygiene Data'!$S$9,0,10*ROW('Hygiene Data'!S132)))),OFFSET('Hygiene Data'!$S$9,0,10*ROW('Hygiene Data'!S132)),NA())))</f>
        <v>#N/A</v>
      </c>
      <c r="BR138" s="271"/>
      <c r="BS138" s="271" t="str">
        <f ca="true">+IF(OFFSET('Water Data'!$N$27,0,10*ROW('Water Data'!N132))="","",OFFSET('Water Data'!$N$27,0,10*ROW('Water Data'!N132)))</f>
        <v/>
      </c>
      <c r="BT138" s="271" t="str">
        <f ca="true">+IF(OFFSET('Water Data'!$N$28,0,10*ROW('Water Data'!N132))="","",OFFSET('Water Data'!$N$28,0,10*ROW('Water Data'!N132)))</f>
        <v/>
      </c>
      <c r="BU138" s="271" t="str">
        <f ca="true">+IF(OFFSET('Water Data'!$N$29,0,10*ROW('Water Data'!N132))="","",OFFSET('Water Data'!$N$29,0,10*ROW('Water Data'!N132)))</f>
        <v/>
      </c>
      <c r="BV138" s="271" t="str">
        <f ca="true">+IF(OFFSET('Water Data'!$O$27,0,10*ROW('Water Data'!O132))="","",OFFSET('Water Data'!$O$27,0,10*ROW('Water Data'!O132)))</f>
        <v/>
      </c>
      <c r="BW138" s="271" t="str">
        <f ca="true">+IF(OFFSET('Water Data'!$O$28,0,10*ROW('Water Data'!O132))="","",OFFSET('Water Data'!$O$28,0,10*ROW('Water Data'!O132)))</f>
        <v/>
      </c>
      <c r="BX138" s="271" t="str">
        <f ca="true">+IF(OFFSET('Water Data'!$O$29,0,10*ROW('Water Data'!O132))="","",OFFSET('Water Data'!$O$29,0,10*ROW('Water Data'!O132)))</f>
        <v/>
      </c>
      <c r="BY138" s="271" t="str">
        <f ca="true">+IF(OFFSET('Water Data'!$P$27,0,10*ROW('Water Data'!P132))="","",OFFSET('Water Data'!$P$27,0,10*ROW('Water Data'!P132)))</f>
        <v/>
      </c>
      <c r="BZ138" s="271" t="str">
        <f ca="true">+IF(OFFSET('Water Data'!$P$28,0,10*ROW('Water Data'!P132))="","",OFFSET('Water Data'!$P$28,0,10*ROW('Water Data'!P132)))</f>
        <v/>
      </c>
      <c r="CA138" s="271" t="str">
        <f ca="true">+IF(OFFSET('Water Data'!$P$29,0,10*ROW('Water Data'!P132))="","",OFFSET('Water Data'!$P$29,0,10*ROW('Water Data'!P132)))</f>
        <v/>
      </c>
      <c r="CB138" s="271" t="str">
        <f ca="true">+IF(OFFSET('Water Data'!$Q$27,0,10*ROW('Water Data'!Q132))="","",OFFSET('Water Data'!$Q$27,0,10*ROW('Water Data'!Q132)))</f>
        <v/>
      </c>
      <c r="CC138" s="271" t="str">
        <f ca="true">+IF(OFFSET('Water Data'!$Q$28,0,10*ROW('Water Data'!Q132))="","",OFFSET('Water Data'!$Q$28,0,10*ROW('Water Data'!Q132)))</f>
        <v/>
      </c>
      <c r="CD138" s="271" t="str">
        <f ca="true">+IF(OFFSET('Water Data'!$Q$29,0,10*ROW('Water Data'!Q132))="","",OFFSET('Water Data'!$Q$29,0,10*ROW('Water Data'!Q132)))</f>
        <v/>
      </c>
      <c r="CE138" s="271" t="str">
        <f ca="true">+IF(OFFSET('Water Data'!$R$27,0,10*ROW('Water Data'!R132))="","",OFFSET('Water Data'!$R$27,0,10*ROW('Water Data'!R132)))</f>
        <v/>
      </c>
      <c r="CF138" s="271" t="str">
        <f ca="true">+IF(OFFSET('Water Data'!$R$28,0,10*ROW('Water Data'!R132))="","",OFFSET('Water Data'!$R$28,0,10*ROW('Water Data'!R132)))</f>
        <v/>
      </c>
      <c r="CG138" s="271" t="str">
        <f ca="true">+IF(OFFSET('Water Data'!$R$29,0,10*ROW('Water Data'!R132))="","",OFFSET('Water Data'!$R$29,0,10*ROW('Water Data'!R132)))</f>
        <v/>
      </c>
      <c r="CH138" s="271" t="str">
        <f ca="true">+IF(OFFSET('Water Data'!$S$27,0,10*ROW('Water Data'!S132))="","",OFFSET('Water Data'!$S$27,0,10*ROW('Water Data'!S132)))</f>
        <v/>
      </c>
      <c r="CI138" s="271" t="str">
        <f ca="true">+IF(OFFSET('Water Data'!$S$28,0,10*ROW('Water Data'!S132))="","",OFFSET('Water Data'!$S$28,0,10*ROW('Water Data'!S132)))</f>
        <v/>
      </c>
      <c r="CJ138" s="271" t="str">
        <f ca="true">+IF(OFFSET('Water Data'!$S$29,0,10*ROW('Water Data'!S132))="","",OFFSET('Water Data'!$S$29,0,10*ROW('Water Data'!S132)))</f>
        <v/>
      </c>
      <c r="CK138" s="271" t="str">
        <f ca="true">+IF(OFFSET('Sanitation Data'!$N$28,0,10*ROW('Sanitation Data'!N132))="","",OFFSET('Sanitation Data'!$N$28,0,10*ROW('Sanitation Data'!N132)))</f>
        <v/>
      </c>
      <c r="CL138" s="271" t="str">
        <f ca="true">+IF(OFFSET('Sanitation Data'!$N$29,0,10*ROW('Sanitation Data'!N132))="","",OFFSET('Sanitation Data'!$N$29,0,10*ROW('Sanitation Data'!N132)))</f>
        <v/>
      </c>
      <c r="CM138" s="271" t="str">
        <f ca="true">+IF(OFFSET('Sanitation Data'!$N$30,0,10*ROW('Sanitation Data'!N132))="","",OFFSET('Sanitation Data'!$N$30,0,10*ROW('Sanitation Data'!N132)))</f>
        <v/>
      </c>
      <c r="CN138" s="271" t="str">
        <f ca="true">+IF(OFFSET('Sanitation Data'!$N$31,0,10*ROW('Sanitation Data'!N132))="","",OFFSET('Sanitation Data'!$N$31,0,10*ROW('Sanitation Data'!N132)))</f>
        <v/>
      </c>
      <c r="CO138" s="271" t="str">
        <f ca="true">+IF(OFFSET('Sanitation Data'!$N$32,0,10*ROW('Sanitation Data'!N132))="","",OFFSET('Sanitation Data'!$N$32,0,10*ROW('Sanitation Data'!N132)))</f>
        <v/>
      </c>
      <c r="CP138" s="271" t="str">
        <f ca="true">+IF(OFFSET('Sanitation Data'!$O$28,0,10*ROW('Sanitation Data'!O132))="","",OFFSET('Sanitation Data'!$O$28,0,10*ROW('Sanitation Data'!O132)))</f>
        <v/>
      </c>
      <c r="CQ138" s="271" t="str">
        <f ca="true">+IF(OFFSET('Sanitation Data'!$O$29,0,10*ROW('Sanitation Data'!O132))="","",OFFSET('Sanitation Data'!$O$29,0,10*ROW('Sanitation Data'!O132)))</f>
        <v/>
      </c>
      <c r="CR138" s="271" t="str">
        <f ca="true">+IF(OFFSET('Sanitation Data'!$O$30,0,10*ROW('Sanitation Data'!O132))="","",OFFSET('Sanitation Data'!$O$30,0,10*ROW('Sanitation Data'!O132)))</f>
        <v/>
      </c>
      <c r="CS138" s="271" t="str">
        <f ca="true">+IF(OFFSET('Sanitation Data'!$O$31,0,10*ROW('Sanitation Data'!O132))="","",OFFSET('Sanitation Data'!$O$31,0,10*ROW('Sanitation Data'!O132)))</f>
        <v/>
      </c>
      <c r="CT138" s="271" t="str">
        <f ca="true">+IF(OFFSET('Sanitation Data'!$O$32,0,10*ROW('Sanitation Data'!O132))="","",OFFSET('Sanitation Data'!$O$32,0,10*ROW('Sanitation Data'!O132)))</f>
        <v/>
      </c>
      <c r="CU138" s="271" t="str">
        <f ca="true">+IF(OFFSET('Sanitation Data'!$P$28,0,10*ROW('Sanitation Data'!P132))="","",OFFSET('Sanitation Data'!$P$28,0,10*ROW('Sanitation Data'!P132)))</f>
        <v/>
      </c>
      <c r="CV138" s="271" t="str">
        <f ca="true">+IF(OFFSET('Sanitation Data'!$P$29,0,10*ROW('Sanitation Data'!P132))="","",OFFSET('Sanitation Data'!$P$29,0,10*ROW('Sanitation Data'!P132)))</f>
        <v/>
      </c>
      <c r="CW138" s="271" t="str">
        <f ca="true">+IF(OFFSET('Sanitation Data'!$P$30,0,10*ROW('Sanitation Data'!P132))="","",OFFSET('Sanitation Data'!$P$30,0,10*ROW('Sanitation Data'!P132)))</f>
        <v/>
      </c>
      <c r="CX138" s="271" t="str">
        <f ca="true">+IF(OFFSET('Sanitation Data'!$P$31,0,10*ROW('Sanitation Data'!P132))="","",OFFSET('Sanitation Data'!$P$31,0,10*ROW('Sanitation Data'!P132)))</f>
        <v/>
      </c>
      <c r="CY138" s="271" t="str">
        <f ca="true">+IF(OFFSET('Sanitation Data'!$P$32,0,10*ROW('Sanitation Data'!P132))="","",OFFSET('Sanitation Data'!$P$32,0,10*ROW('Sanitation Data'!P132)))</f>
        <v/>
      </c>
      <c r="CZ138" s="271" t="str">
        <f ca="true">+IF(OFFSET('Sanitation Data'!$Q$28,0,10*ROW('Sanitation Data'!Q132))="","",OFFSET('Sanitation Data'!$Q$28,0,10*ROW('Sanitation Data'!Q132)))</f>
        <v/>
      </c>
      <c r="DA138" s="271" t="str">
        <f ca="true">+IF(OFFSET('Sanitation Data'!$Q$29,0,10*ROW('Sanitation Data'!Q132))="","",OFFSET('Sanitation Data'!$Q$29,0,10*ROW('Sanitation Data'!Q132)))</f>
        <v/>
      </c>
      <c r="DB138" s="271" t="str">
        <f ca="true">+IF(OFFSET('Sanitation Data'!$Q$30,0,10*ROW('Sanitation Data'!Q132))="","",OFFSET('Sanitation Data'!$Q$30,0,10*ROW('Sanitation Data'!Q132)))</f>
        <v/>
      </c>
      <c r="DC138" s="271" t="str">
        <f ca="true">+IF(OFFSET('Sanitation Data'!$Q$31,0,10*ROW('Sanitation Data'!Q132))="","",OFFSET('Sanitation Data'!$Q$31,0,10*ROW('Sanitation Data'!Q132)))</f>
        <v/>
      </c>
      <c r="DD138" s="271" t="str">
        <f ca="true">+IF(OFFSET('Sanitation Data'!$Q$32,0,10*ROW('Sanitation Data'!Q132))="","",OFFSET('Sanitation Data'!$Q$32,0,10*ROW('Sanitation Data'!Q132)))</f>
        <v/>
      </c>
      <c r="DE138" s="271" t="str">
        <f ca="true">+IF(OFFSET('Sanitation Data'!$R$28,0,10*ROW('Sanitation Data'!R132))="","",OFFSET('Sanitation Data'!$R$28,0,10*ROW('Sanitation Data'!R132)))</f>
        <v/>
      </c>
      <c r="DF138" s="271" t="str">
        <f ca="true">+IF(OFFSET('Sanitation Data'!$R$29,0,10*ROW('Sanitation Data'!R132))="","",OFFSET('Sanitation Data'!$R$29,0,10*ROW('Sanitation Data'!R132)))</f>
        <v/>
      </c>
      <c r="DG138" s="271" t="str">
        <f ca="true">+IF(OFFSET('Sanitation Data'!$R$30,0,10*ROW('Sanitation Data'!R132))="","",OFFSET('Sanitation Data'!$R$30,0,10*ROW('Sanitation Data'!R132)))</f>
        <v/>
      </c>
      <c r="DH138" s="271" t="str">
        <f ca="true">+IF(OFFSET('Sanitation Data'!$R$31,0,10*ROW('Sanitation Data'!R132))="","",OFFSET('Sanitation Data'!$R$31,0,10*ROW('Sanitation Data'!R132)))</f>
        <v/>
      </c>
      <c r="DI138" s="271" t="str">
        <f ca="true">+IF(OFFSET('Sanitation Data'!$R$32,0,10*ROW('Sanitation Data'!R132))="","",OFFSET('Sanitation Data'!$R$32,0,10*ROW('Sanitation Data'!R132)))</f>
        <v/>
      </c>
      <c r="DJ138" s="271" t="str">
        <f ca="true">+IF(OFFSET('Sanitation Data'!$S$28,0,10*ROW('Sanitation Data'!S132))="","",OFFSET('Sanitation Data'!$S$28,0,10*ROW('Sanitation Data'!S132)))</f>
        <v/>
      </c>
      <c r="DK138" s="271" t="str">
        <f ca="true">+IF(OFFSET('Sanitation Data'!$S$29,0,10*ROW('Sanitation Data'!S132))="","",OFFSET('Sanitation Data'!$S$29,0,10*ROW('Sanitation Data'!S132)))</f>
        <v/>
      </c>
      <c r="DL138" s="271" t="str">
        <f ca="true">+IF(OFFSET('Sanitation Data'!$S$30,0,10*ROW('Sanitation Data'!S132))="","",OFFSET('Sanitation Data'!$S$30,0,10*ROW('Sanitation Data'!S132)))</f>
        <v/>
      </c>
      <c r="DM138" s="271" t="str">
        <f ca="true">+IF(OFFSET('Sanitation Data'!$S$31,0,10*ROW('Sanitation Data'!S132))="","",OFFSET('Sanitation Data'!$S$31,0,10*ROW('Sanitation Data'!S132)))</f>
        <v/>
      </c>
      <c r="DN138" s="271" t="str">
        <f ca="true">+IF(OFFSET('Sanitation Data'!$S$32,0,10*ROW('Sanitation Data'!S132))="","",OFFSET('Sanitation Data'!$S$32,0,10*ROW('Sanitation Data'!S132)))</f>
        <v/>
      </c>
      <c r="DO138" s="271" t="str">
        <f ca="true">+IF(OFFSET('Hygiene Data'!$N$11,0,10*ROW('Hygiene Data'!N132))="","",OFFSET('Hygiene Data'!$N$11,0,10*ROW('Hygiene Data'!N132)))</f>
        <v/>
      </c>
      <c r="DP138" s="271" t="str">
        <f ca="true">+IF(OFFSET('Hygiene Data'!$N$12,0,10*ROW('Hygiene Data'!N132))="","",OFFSET('Hygiene Data'!$N$12,0,10*ROW('Hygiene Data'!N132)))</f>
        <v/>
      </c>
      <c r="DQ138" s="271" t="str">
        <f ca="true">+IF(OFFSET('Hygiene Data'!$N$13,0,10*ROW('Hygiene Data'!N132))="","",OFFSET('Hygiene Data'!$N$13,0,10*ROW('Hygiene Data'!N132)))</f>
        <v/>
      </c>
      <c r="DR138" s="271" t="str">
        <f ca="true">+IF(OFFSET('Hygiene Data'!$O$11,0,10*ROW('Hygiene Data'!O132))="","",OFFSET('Hygiene Data'!$O$11,0,10*ROW('Hygiene Data'!O132)))</f>
        <v/>
      </c>
      <c r="DS138" s="271" t="str">
        <f ca="true">+IF(OFFSET('Hygiene Data'!$O$12,0,10*ROW('Hygiene Data'!O132))="","",OFFSET('Hygiene Data'!$O$12,0,10*ROW('Hygiene Data'!O132)))</f>
        <v/>
      </c>
      <c r="DT138" s="271" t="str">
        <f ca="true">+IF(OFFSET('Hygiene Data'!$O$13,0,10*ROW('Hygiene Data'!O132))="","",OFFSET('Hygiene Data'!$O$13,0,10*ROW('Hygiene Data'!O132)))</f>
        <v/>
      </c>
      <c r="DU138" s="271" t="str">
        <f ca="true">+IF(OFFSET('Hygiene Data'!$P$11,0,10*ROW('Hygiene Data'!P132))="","",OFFSET('Hygiene Data'!$P$11,0,10*ROW('Hygiene Data'!P132)))</f>
        <v/>
      </c>
      <c r="DV138" s="271" t="str">
        <f ca="true">+IF(OFFSET('Hygiene Data'!$P$12,0,10*ROW('Hygiene Data'!P132))="","",OFFSET('Hygiene Data'!$P$12,0,10*ROW('Hygiene Data'!P132)))</f>
        <v/>
      </c>
      <c r="DW138" s="271" t="str">
        <f ca="true">+IF(OFFSET('Hygiene Data'!$P$13,0,10*ROW('Hygiene Data'!P132))="","",OFFSET('Hygiene Data'!$P$13,0,10*ROW('Hygiene Data'!P132)))</f>
        <v/>
      </c>
      <c r="DX138" s="271" t="str">
        <f ca="true">+IF(OFFSET('Hygiene Data'!$Q$11,0,10*ROW('Hygiene Data'!Q132))="","",OFFSET('Hygiene Data'!$Q$11,0,10*ROW('Hygiene Data'!Q132)))</f>
        <v/>
      </c>
      <c r="DY138" s="271" t="str">
        <f ca="true">+IF(OFFSET('Hygiene Data'!$Q$12,0,10*ROW('Hygiene Data'!Q132))="","",OFFSET('Hygiene Data'!$Q$12,0,10*ROW('Hygiene Data'!Q132)))</f>
        <v/>
      </c>
      <c r="DZ138" s="271" t="str">
        <f ca="true">+IF(OFFSET('Hygiene Data'!$Q$13,0,10*ROW('Hygiene Data'!Q132))="","",OFFSET('Hygiene Data'!$Q$13,0,10*ROW('Hygiene Data'!Q132)))</f>
        <v/>
      </c>
      <c r="EA138" s="271" t="str">
        <f ca="true">+IF(OFFSET('Hygiene Data'!$R$11,0,10*ROW('Hygiene Data'!R132))="","",OFFSET('Hygiene Data'!$R$11,0,10*ROW('Hygiene Data'!R132)))</f>
        <v/>
      </c>
      <c r="EB138" s="271" t="str">
        <f ca="true">+IF(OFFSET('Hygiene Data'!$R$12,0,10*ROW('Hygiene Data'!R132))="","",OFFSET('Hygiene Data'!$R$12,0,10*ROW('Hygiene Data'!R132)))</f>
        <v/>
      </c>
      <c r="EC138" s="271" t="str">
        <f ca="true">+IF(OFFSET('Hygiene Data'!$R$13,0,10*ROW('Hygiene Data'!R132))="","",OFFSET('Hygiene Data'!$R$13,0,10*ROW('Hygiene Data'!R132)))</f>
        <v/>
      </c>
      <c r="ED138" s="271" t="str">
        <f ca="true">+IF(OFFSET('Hygiene Data'!$S$11,0,10*ROW('Hygiene Data'!S132))="","",OFFSET('Hygiene Data'!$S$11,0,10*ROW('Hygiene Data'!S132)))</f>
        <v/>
      </c>
      <c r="EE138" s="271" t="str">
        <f ca="true">+IF(OFFSET('Hygiene Data'!$S$12,0,10*ROW('Hygiene Data'!S132))="","",OFFSET('Hygiene Data'!$S$12,0,10*ROW('Hygiene Data'!S132)))</f>
        <v/>
      </c>
      <c r="EF138" s="271" t="str">
        <f ca="true">+IF(OFFSET('Hygiene Data'!$S$13,0,10*ROW('Hygiene Data'!S132))="","",OFFSET('Hygiene Data'!$S$13,0,10*ROW('Hygiene Data'!S132)))</f>
        <v/>
      </c>
    </row>
    <row xmlns:x14ac="http://schemas.microsoft.com/office/spreadsheetml/2009/9/ac" r="139" x14ac:dyDescent="0.2">
      <c r="A139" s="32" t="str">
        <f ca="true">+IF(OFFSET('Water Data'!$L$2,0,10*ROW('Water Data'!O133))="","",OFFSET('Water Data'!$L$2,0,10*ROW('Water Data'!O133)))</f>
        <v/>
      </c>
      <c r="B139" s="32" t="str">
        <f ca="true">+IF(OFFSET('Water Data'!$M$2,0,10*ROW('Water Data'!P133))="","",OFFSET('Water Data'!$M$2,0,10*ROW('Water Data'!P133)))</f>
        <v/>
      </c>
      <c r="C139" s="327" t="str">
        <f t="shared" ca="true" si="2"/>
        <v/>
      </c>
      <c r="D139" s="85" t="e">
        <f ca="true">+IF(AND(ISTEXT(OFFSET('Water Data'!$L$2,0,10*ROW('Water Data'!N133))),BS139="Yes"),100-OFFSET('Water Data'!$N$4,0,10*ROW('Water Data'!N133)),IF(AND(ISTEXT(OFFSET('Water Data'!$L$2,0,10*ROW('Water Data'!N133))),BS139="No",ISNUMBER(OFFSET('Water Data'!$N$4,0,10*ROW('Water Data'!N133)))),CONCATENATE("[",ROUND(100-OFFSET('Water Data'!$N$4,0,10*ROW('Water Data'!N133)),0),"]"),IF(AND(ISTEXT(OFFSET('Water Data'!$L$2,0,10*ROW('Water Data'!N133))),BS139="",ISNUMBER(OFFSET('Water Data'!$N$4,0,10*ROW('Water Data'!N133)))),100-OFFSET('Water Data'!$N$4,0,10*ROW('Water Data'!N133)),NA())))</f>
        <v>#N/A</v>
      </c>
      <c r="E139" s="85" t="e">
        <f ca="true">+IF(AND(ISTEXT(OFFSET('Water Data'!$L$2,0,10*ROW('Water Data'!O133))),BT139="Yes"),OFFSET('Water Data'!$N$6,0,10*ROW('Water Data'!N133)),IF(AND(ISTEXT(OFFSET('Water Data'!$L$2,0,10*ROW('Water Data'!N133))),BT139="No",ISNUMBER(OFFSET('Water Data'!$N$6,0,10*ROW('Water Data'!N133)))),CONCATENATE("[",ROUND(OFFSET('Water Data'!$N$6,0,10*ROW('Water Data'!N133)),0),"]"),IF(AND(ISTEXT(OFFSET('Water Data'!$L$2,0,10*ROW('Water Data'!N133))),BT139="",ISNUMBER(OFFSET('Water Data'!$N$6,0,10*ROW('Water Data'!N133)))),OFFSET('Water Data'!$N$6,0,10*ROW('Water Data'!N133)),NA())))</f>
        <v>#N/A</v>
      </c>
      <c r="F139" s="85" t="e">
        <f ca="true">+IF(AND(ISTEXT(OFFSET('Water Data'!$L$2,0,10*ROW('Water Data'!N133))),BU139="Yes"),OFFSET('Water Data'!$N$9,0,10*ROW('Water Data'!N133)),IF(AND(ISTEXT(OFFSET('Water Data'!$L$2,0,10*ROW('Water Data'!N133))),BU139="No",ISNUMBER(OFFSET('Water Data'!$N$9,0,10*ROW('Water Data'!N133)))),CONCATENATE("[",ROUND(OFFSET('Water Data'!$N$9,0,10*ROW('Water Data'!N133)),0),"]"),IF(AND(ISTEXT(OFFSET('Water Data'!$L$2,0,10*ROW('Water Data'!N133))),BU139="",ISNUMBER(OFFSET('Water Data'!$N$9,0,10*ROW('Water Data'!N133)))),OFFSET('Water Data'!$N$9,0,10*ROW('Water Data'!N133)),NA())))</f>
        <v>#N/A</v>
      </c>
      <c r="G139" s="85" t="e">
        <f ca="true">+IF(AND(ISTEXT(OFFSET('Water Data'!$L$2,0,10*ROW('Water Data'!O133))),BV139="Yes"),100-OFFSET('Water Data'!$O$4,0,10*ROW('Water Data'!O133)),IF(AND(ISTEXT(OFFSET('Water Data'!$L$2,0,10*ROW('Water Data'!O133))),BV139="No",ISNUMBER(OFFSET('Water Data'!$O$4,0,10*ROW('Water Data'!O133)))),CONCATENATE("[",ROUND(100-OFFSET('Water Data'!$O$4,0,10*ROW('Water Data'!O133)),0),"]"),IF(AND(ISTEXT(OFFSET('Water Data'!$L$2,0,10*ROW('Water Data'!O133))),BV139="",ISNUMBER(OFFSET('Water Data'!$O$4,0,10*ROW('Water Data'!O133)))),100-OFFSET('Water Data'!$O$4,0,10*ROW('Water Data'!O133)),NA())))</f>
        <v>#N/A</v>
      </c>
      <c r="H139" s="85" t="e">
        <f ca="true">+IF(AND(ISTEXT(OFFSET('Water Data'!$L$2,0,10*ROW('Water Data'!O133))),BW139="Yes"),OFFSET('Water Data'!$O$6,0,10*ROW('Water Data'!O133)),IF(AND(ISTEXT(OFFSET('Water Data'!$L$2,0,10*ROW('Water Data'!O133))),BW139="No",ISNUMBER(OFFSET('Water Data'!$O$6,0,10*ROW('Water Data'!O133)))),CONCATENATE("[",ROUND(OFFSET('Water Data'!$N$6,0,10*ROW('Water Data'!O133)),0),"]"),IF(AND(ISTEXT(OFFSET('Water Data'!$L$2,0,10*ROW('Water Data'!O133))),BW139="",ISNUMBER(OFFSET('Water Data'!$O$6,0,10*ROW('Water Data'!O133)))),OFFSET('Water Data'!$O$6,0,10*ROW('Water Data'!O133)),NA())))</f>
        <v>#N/A</v>
      </c>
      <c r="I139" s="85" t="e">
        <f ca="true">+IF(AND(ISTEXT(OFFSET('Water Data'!$L$2,0,10*ROW('Water Data'!O133))),BX139="Yes"),OFFSET('Water Data'!$O$9,0,10*ROW('Water Data'!O133)),IF(AND(ISTEXT(OFFSET('Water Data'!$L$2,0,10*ROW('Water Data'!O133))),BX139="No",ISNUMBER(OFFSET('Water Data'!$O$9,0,10*ROW('Water Data'!O133)))),CONCATENATE("[",ROUND(OFFSET('Water Data'!$O$9,0,10*ROW('Water Data'!O133)),0),"]"),IF(AND(ISTEXT(OFFSET('Water Data'!$L$2,0,10*ROW('Water Data'!O133))),BX139="",ISNUMBER(OFFSET('Water Data'!$O$9,0,10*ROW('Water Data'!O133)))),OFFSET('Water Data'!$O$9,0,10*ROW('Water Data'!O133)),NA())))</f>
        <v>#N/A</v>
      </c>
      <c r="J139" s="85" t="e">
        <f ca="true">+IF(AND(ISTEXT(OFFSET('Water Data'!$L$2,0,10*ROW('Water Data'!P133))),BY139="Yes"),100-OFFSET('Water Data'!$P$4,0,10*ROW('Water Data'!P133)),IF(AND(ISTEXT(OFFSET('Water Data'!$L$2,0,10*ROW('Water Data'!P133))),BY139="No",ISNUMBER(OFFSET('Water Data'!$P$4,0,10*ROW('Water Data'!P133)))),CONCATENATE("[",ROUND(100-OFFSET('Water Data'!$P$4,0,10*ROW('Water Data'!P133)),0),"]"),IF(AND(ISTEXT(OFFSET('Water Data'!$L$2,0,10*ROW('Water Data'!P133))),BY139="",ISNUMBER(OFFSET('Water Data'!$P$4,0,10*ROW('Water Data'!P133)))),100-OFFSET('Water Data'!$P$4,0,10*ROW('Water Data'!P133)),NA())))</f>
        <v>#N/A</v>
      </c>
      <c r="K139" s="85" t="e">
        <f ca="true">+IF(AND(ISTEXT(OFFSET('Water Data'!$L$2,0,10*ROW('Water Data'!P133))),BZ139="Yes"),OFFSET('Water Data'!$P$6,0,10*ROW('Water Data'!P133)),IF(AND(ISTEXT(OFFSET('Water Data'!$L$2,0,10*ROW('Water Data'!P133))),BZ139="No",ISNUMBER(OFFSET('Water Data'!$P$6,0,10*ROW('Water Data'!P133)))),CONCATENATE("[",ROUND(OFFSET('Water Data'!$P$6,0,10*ROW('Water Data'!P133)),0),"]"),IF(AND(ISTEXT(OFFSET('Water Data'!$L$2,0,10*ROW('Water Data'!P133))),BZ139="",ISNUMBER(OFFSET('Water Data'!$P$6,0,10*ROW('Water Data'!P133)))),OFFSET('Water Data'!$P$6,0,10*ROW('Water Data'!P133)),NA())))</f>
        <v>#N/A</v>
      </c>
      <c r="L139" s="85" t="e">
        <f ca="true">+IF(AND(ISTEXT(OFFSET('Water Data'!$L$2,0,10*ROW('Water Data'!P133))),CA139="Yes"),OFFSET('Water Data'!$P$9,0,10*ROW('Water Data'!P133)),IF(AND(ISTEXT(OFFSET('Water Data'!$L$2,0,10*ROW('Water Data'!P133))),CA139="No",ISNUMBER(OFFSET('Water Data'!$P$9,0,10*ROW('Water Data'!P133)))),CONCATENATE("[",ROUND(OFFSET('Water Data'!$P$9,0,10*ROW('Water Data'!P133)),0),"]"),IF(AND(ISTEXT(OFFSET('Water Data'!$L$2,0,10*ROW('Water Data'!P133))),CA139="",ISNUMBER(OFFSET('Water Data'!$P$9,0,10*ROW('Water Data'!P133)))),OFFSET('Water Data'!$P$9,0,10*ROW('Water Data'!P133)),NA())))</f>
        <v>#N/A</v>
      </c>
      <c r="M139" s="85" t="e">
        <f ca="true">+IF(AND(ISTEXT(OFFSET('Water Data'!$L$2,0,10*ROW('Water Data'!Q133))),CB139="Yes"),100-OFFSET('Water Data'!$Q$4,0,10*ROW('Water Data'!Q133)),IF(AND(ISTEXT(OFFSET('Water Data'!$L$2,0,10*ROW('Water Data'!Q133))),CB139="No",ISNUMBER(OFFSET('Water Data'!$Q$4,0,10*ROW('Water Data'!Q133)))),CONCATENATE("[",ROUND(100-OFFSET('Water Data'!$Q$4,0,10*ROW('Water Data'!Q133)),0),"]"),IF(AND(ISTEXT(OFFSET('Water Data'!$L$2,0,10*ROW('Water Data'!Q133))),CB139="",ISNUMBER(OFFSET('Water Data'!$Q$4,0,10*ROW('Water Data'!Q133)))),100-OFFSET('Water Data'!$Q$4,0,10*ROW('Water Data'!Q133)),NA())))</f>
        <v>#N/A</v>
      </c>
      <c r="N139" s="85" t="e">
        <f ca="true">+IF(AND(ISTEXT(OFFSET('Water Data'!$L$2,0,10*ROW('Water Data'!Q133))),CC139="Yes"),OFFSET('Water Data'!$Q$6,0,10*ROW('Water Data'!Q133)),IF(AND(ISTEXT(OFFSET('Water Data'!$L$2,0,10*ROW('Water Data'!Q133))),CC139="No",ISNUMBER(OFFSET('Water Data'!$Q$6,0,10*ROW('Water Data'!Q133)))),CONCATENATE("[",ROUND(OFFSET('Water Data'!$Q$6,0,10*ROW('Water Data'!Q133)),0),"]"),IF(AND(ISTEXT(OFFSET('Water Data'!$L$2,0,10*ROW('Water Data'!Q133))),CC139="",ISNUMBER(OFFSET('Water Data'!$Q$6,0,10*ROW('Water Data'!Q133)))),OFFSET('Water Data'!$Q$6,0,10*ROW('Water Data'!Q133)),NA())))</f>
        <v>#N/A</v>
      </c>
      <c r="O139" s="85" t="e">
        <f ca="true">+IF(AND(ISTEXT(OFFSET('Water Data'!$L$2,0,10*ROW('Water Data'!Q133))),CD139="Yes"),OFFSET('Water Data'!$Q$9,0,10*ROW('Water Data'!Q133)),IF(AND(ISTEXT(OFFSET('Water Data'!$L$2,0,10*ROW('Water Data'!Q133))),CD139="No",ISNUMBER(OFFSET('Water Data'!$Q$9,0,10*ROW('Water Data'!Q133)))),CONCATENATE("[",ROUND(OFFSET('Water Data'!$Q$9,0,10*ROW('Water Data'!Q133)),0),"]"),IF(AND(ISTEXT(OFFSET('Water Data'!$L$2,0,10*ROW('Water Data'!Q133))),CD139="",ISNUMBER(OFFSET('Water Data'!$Q$9,0,10*ROW('Water Data'!Q133)))),OFFSET('Water Data'!$Q$9,0,10*ROW('Water Data'!Q133)),NA())))</f>
        <v>#N/A</v>
      </c>
      <c r="P139" s="85" t="e">
        <f ca="true">+IF(AND(ISTEXT(OFFSET('Water Data'!$L$2,0,10*ROW('Water Data'!R133))),CE139="Yes"),100-OFFSET('Water Data'!$R$4,0,10*ROW('Water Data'!R133)),IF(AND(ISTEXT(OFFSET('Water Data'!$L$2,0,10*ROW('Water Data'!R133))),CE139="No",ISNUMBER(OFFSET('Water Data'!$R$4,0,10*ROW('Water Data'!R133)))),CONCATENATE("[",ROUND(100-OFFSET('Water Data'!$R$4,0,10*ROW('Water Data'!R133)),0),"]"),IF(AND(ISTEXT(OFFSET('Water Data'!$L$2,0,10*ROW('Water Data'!R133))),CE139="",ISNUMBER(OFFSET('Water Data'!$R$4,0,10*ROW('Water Data'!R133)))),100-OFFSET('Water Data'!$R$4,0,10*ROW('Water Data'!R133)),NA())))</f>
        <v>#N/A</v>
      </c>
      <c r="Q139" s="85" t="e">
        <f ca="true">+IF(AND(ISTEXT(OFFSET('Water Data'!$L$2,0,10*ROW('Water Data'!R133))),CF139="Yes"),OFFSET('Water Data'!$R$6,0,10*ROW('Water Data'!R133)),IF(AND(ISTEXT(OFFSET('Water Data'!$L$2,0,10*ROW('Water Data'!R133))),CF139="No",ISNUMBER(OFFSET('Water Data'!$R$6,0,10*ROW('Water Data'!R133)))),CONCATENATE("[",ROUND(OFFSET('Water Data'!$R$6,0,10*ROW('Water Data'!R133)),0),"]"),IF(AND(ISTEXT(OFFSET('Water Data'!$L$2,0,10*ROW('Water Data'!R133))),CF139="",ISNUMBER(OFFSET('Water Data'!$R$6,0,10*ROW('Water Data'!R133)))),OFFSET('Water Data'!$R$6,0,10*ROW('Water Data'!R133)),NA())))</f>
        <v>#N/A</v>
      </c>
      <c r="R139" s="85" t="e">
        <f ca="true">+IF(AND(ISTEXT(OFFSET('Water Data'!$L$2,0,10*ROW('Water Data'!R133))),CG139="Yes"),OFFSET('Water Data'!$R$9,0,10*ROW('Water Data'!R133)),IF(AND(ISTEXT(OFFSET('Water Data'!$L$2,0,10*ROW('Water Data'!R133))),CG139="No",ISNUMBER(OFFSET('Water Data'!$R$9,0,10*ROW('Water Data'!R133)))),CONCATENATE("[",ROUND(OFFSET('Water Data'!$R$9,0,10*ROW('Water Data'!R133)),0),"]"),IF(AND(ISTEXT(OFFSET('Water Data'!$L$2,0,10*ROW('Water Data'!R133))),CG139="",ISNUMBER(OFFSET('Water Data'!$R$9,0,10*ROW('Water Data'!R133)))),OFFSET('Water Data'!$R$9,0,10*ROW('Water Data'!R133)),NA())))</f>
        <v>#N/A</v>
      </c>
      <c r="S139" s="85" t="e">
        <f ca="true">+IF(AND(ISTEXT(OFFSET('Water Data'!$L$2,0,10*ROW('Water Data'!S133))),CH139="Yes"),100-OFFSET('Water Data'!$S$4,0,10*ROW('Water Data'!S133)),IF(AND(ISTEXT(OFFSET('Water Data'!$L$2,0,10*ROW('Water Data'!S133))),CH139="No",ISNUMBER(OFFSET('Water Data'!$S$4,0,10*ROW('Water Data'!S133)))),CONCATENATE("[",ROUND(100-OFFSET('Water Data'!$S$4,0,10*ROW('Water Data'!S133)),0),"]"),IF(AND(ISTEXT(OFFSET('Water Data'!$L$2,0,10*ROW('Water Data'!S133))),CH139="",ISNUMBER(OFFSET('Water Data'!$S$4,0,10*ROW('Water Data'!S133)))),100-OFFSET('Water Data'!$S$4,0,10*ROW('Water Data'!S133)),NA())))</f>
        <v>#N/A</v>
      </c>
      <c r="T139" s="85" t="e">
        <f ca="true">+IF(AND(ISTEXT(OFFSET('Water Data'!$L$2,0,10*ROW('Water Data'!S133))),CI139="Yes"),OFFSET('Water Data'!$S$6,0,10*ROW('Water Data'!S133)),IF(AND(ISTEXT(OFFSET('Water Data'!$L$2,0,10*ROW('Water Data'!S133))),CI139="No",ISNUMBER(OFFSET('Water Data'!$S$6,0,10*ROW('Water Data'!S133)))),CONCATENATE("[",ROUND(OFFSET('Water Data'!$S$6,0,10*ROW('Water Data'!S133)),0),"]"),IF(AND(ISTEXT(OFFSET('Water Data'!$L$2,0,10*ROW('Water Data'!S133))),CI139="",ISNUMBER(OFFSET('Water Data'!$S$6,0,10*ROW('Water Data'!S133)))),OFFSET('Water Data'!$S$6,0,10*ROW('Water Data'!S133)),NA())))</f>
        <v>#N/A</v>
      </c>
      <c r="U139" s="85" t="e">
        <f ca="true">+IF(AND(ISTEXT(OFFSET('Water Data'!$L$2,0,10*ROW('Water Data'!S133))),CJ139="Yes"),OFFSET('Water Data'!$S$9,0,10*ROW('Water Data'!S133)),IF(AND(ISTEXT(OFFSET('Water Data'!$L$2,0,10*ROW('Water Data'!S133))),CJ139="No",ISNUMBER(OFFSET('Water Data'!$S$9,0,10*ROW('Water Data'!S133)))),CONCATENATE("[",ROUND(OFFSET('Water Data'!$S$9,0,10*ROW('Water Data'!S133)),0),"]"),IF(AND(ISTEXT(OFFSET('Water Data'!$L$2,0,10*ROW('Water Data'!S133))),CJ139="",ISNUMBER(OFFSET('Water Data'!$S$9,0,10*ROW('Water Data'!S133)))),OFFSET('Water Data'!$S$9,0,10*ROW('Water Data'!S133)),NA())))</f>
        <v>#N/A</v>
      </c>
      <c r="V139" s="86" t="e">
        <f ca="true">+IF(AND(ISTEXT(OFFSET('Sanitation Data'!$L$2,0,10*ROW('Sanitation Data'!N133))),CK139="Yes"),100-OFFSET('Sanitation Data'!$N$4,0,10*ROW('Sanitation Data'!N133)),IF(AND(ISTEXT(OFFSET('Sanitation Data'!$L$2,0,10*ROW('Sanitation Data'!N133))),CK139="No",ISNUMBER(OFFSET('Sanitation Data'!$N$4,0,10*ROW('Sanitation Data'!N133)))),CONCATENATE("[",ROUND(100-OFFSET('Sanitation Data'!$N$4,0,10*ROW('Sanitation Data'!N133)),0),"]"),IF(AND(ISTEXT(OFFSET('Sanitation Data'!$L$2,0,10*ROW('Sanitation Data'!N133))),CK139="",ISNUMBER(OFFSET('Sanitation Data'!$N$4,0,10*ROW('Sanitation Data'!N133)))),100-OFFSET('Sanitation Data'!$N$4,0,10*ROW('Sanitation Data'!N133)),NA())))</f>
        <v>#N/A</v>
      </c>
      <c r="W139" s="86" t="e">
        <f ca="true">+IF(AND(ISTEXT(OFFSET('Sanitation Data'!$L$2,0,10*ROW('Sanitation Data'!N133))),CL139="Yes"),OFFSET('Sanitation Data'!$N$6,0,10*ROW('Sanitation Data'!N133)),IF(AND(ISTEXT(OFFSET('Sanitation Data'!$L$2,0,10*ROW('Sanitation Data'!N133))),CL139="No",ISNUMBER(OFFSET('Sanitation Data'!$N$6,0,10*ROW('Sanitation Data'!N133)))),CONCATENATE("[",ROUND(OFFSET('Sanitation Data'!$N$6,0,10*ROW('Sanitation Data'!N133)),0),"]"),IF(AND(ISTEXT(OFFSET('Sanitation Data'!$L$2,0,10*ROW('Sanitation Data'!N133))),CL139="",ISNUMBER(OFFSET('Sanitation Data'!$N$6,0,10*ROW('Sanitation Data'!N133)))),OFFSET('Sanitation Data'!$N$6,0,10*ROW('Sanitation Data'!N133)),NA())))</f>
        <v>#N/A</v>
      </c>
      <c r="X139" s="86" t="e">
        <f ca="true">+IF(AND(ISTEXT(OFFSET('Sanitation Data'!$L$2,0,10*ROW('Sanitation Data'!N133))),CM139="Yes"),OFFSET('Sanitation Data'!$N$10,0,10*ROW('Sanitation Data'!N133)),IF(AND(ISTEXT(OFFSET('Sanitation Data'!$L$2,0,10*ROW('Sanitation Data'!N133))),CM139="No",ISNUMBER(OFFSET('Sanitation Data'!$N$10,0,10*ROW('Sanitation Data'!N133)))),CONCATENATE("[",ROUND(OFFSET('Sanitation Data'!$N$10,0,10*ROW('Sanitation Data'!N133)),0),"]"),IF(AND(ISTEXT(OFFSET('Sanitation Data'!$L$2,0,10*ROW('Sanitation Data'!N133))),CM139="",ISNUMBER(OFFSET('Sanitation Data'!$N$10,0,10*ROW('Sanitation Data'!N133)))),OFFSET('Sanitation Data'!$N$10,0,10*ROW('Sanitation Data'!N133)),NA())))</f>
        <v>#N/A</v>
      </c>
      <c r="Y139" s="86" t="e">
        <f ca="true">+IF(AND(ISTEXT(OFFSET('Sanitation Data'!$L$2,0,10*ROW('Sanitation Data'!N133))),CN139="Yes"),OFFSET('Sanitation Data'!$N$11,0,10*ROW('Sanitation Data'!N133)),IF(AND(ISTEXT(OFFSET('Sanitation Data'!$L$2,0,10*ROW('Sanitation Data'!N133))),CN139="No",ISNUMBER(OFFSET('Sanitation Data'!$N$11,0,10*ROW('Sanitation Data'!N133)))),CONCATENATE("[",ROUND(OFFSET('Sanitation Data'!$N$11,0,10*ROW('Sanitation Data'!N133)),0),"]"),IF(AND(ISTEXT(OFFSET('Sanitation Data'!$L$2,0,10*ROW('Sanitation Data'!N133))),CN139="",ISNUMBER(OFFSET('Sanitation Data'!$N$11,0,10*ROW('Sanitation Data'!N133)))),OFFSET('Sanitation Data'!$N$11,0,10*ROW('Sanitation Data'!N133)),NA())))</f>
        <v>#N/A</v>
      </c>
      <c r="Z139" s="86" t="e">
        <f ca="true">+IF(AND(ISTEXT(OFFSET('Sanitation Data'!$L$2,0,10*ROW('Sanitation Data'!N133))),CO139="Yes"),OFFSET('Sanitation Data'!$N$12,0,10*ROW('Sanitation Data'!N133)),IF(AND(ISTEXT(OFFSET('Sanitation Data'!$L$2,0,10*ROW('Sanitation Data'!N133))),CO139="No",ISNUMBER(OFFSET('Sanitation Data'!$N$12,0,10*ROW('Sanitation Data'!N133)))),CONCATENATE("[",ROUND(OFFSET('Sanitation Data'!$N$12,0,10*ROW('Sanitation Data'!N133)),0),"]"),IF(AND(ISTEXT(OFFSET('Sanitation Data'!$L$2,0,10*ROW('Sanitation Data'!N133))),CO139="",ISNUMBER(OFFSET('Sanitation Data'!$N$12,0,10*ROW('Sanitation Data'!N133)))),OFFSET('Sanitation Data'!$N$12,0,10*ROW('Sanitation Data'!N133)),NA())))</f>
        <v>#N/A</v>
      </c>
      <c r="AA139" s="86" t="e">
        <f ca="true">+IF(AND(ISTEXT(OFFSET('Sanitation Data'!$L$2,0,10*ROW('Sanitation Data'!O133))),CP139="Yes"),100-OFFSET('Sanitation Data'!$O$4,0,10*ROW('Sanitation Data'!O133)),IF(AND(ISTEXT(OFFSET('Sanitation Data'!$L$2,0,10*ROW('Sanitation Data'!O133))),CP139="No",ISNUMBER(OFFSET('Sanitation Data'!$O$4,0,10*ROW('Sanitation Data'!O133)))),CONCATENATE("[",ROUND(100-OFFSET('Sanitation Data'!$O$4,0,10*ROW('Sanitation Data'!O133)),0),"]"),IF(AND(ISTEXT(OFFSET('Sanitation Data'!$L$2,0,10*ROW('Sanitation Data'!O133))),CP139="",ISNUMBER(OFFSET('Sanitation Data'!$O$4,0,10*ROW('Sanitation Data'!O133)))),100-OFFSET('Sanitation Data'!$O$4,0,10*ROW('Sanitation Data'!O133)),NA())))</f>
        <v>#N/A</v>
      </c>
      <c r="AB139" s="86" t="e">
        <f ca="true">+IF(AND(ISTEXT(OFFSET('Sanitation Data'!$L$2,0,10*ROW('Sanitation Data'!O133))),CQ139="Yes"),OFFSET('Sanitation Data'!$O$6,0,10*ROW('Sanitation Data'!R133)),IF(AND(ISTEXT(OFFSET('Sanitation Data'!$L$2,0,10*ROW('Sanitation Data'!O133))),CQ139="No",ISNUMBER(OFFSET('Sanitation Data'!$O$6,0,10*ROW('Sanitation Data'!O133)))),CONCATENATE("[",ROUND(OFFSET('Sanitation Data'!$O$6,0,10*ROW('Sanitation Data'!O133)),0),"]"),IF(AND(ISTEXT(OFFSET('Sanitation Data'!$L$2,0,10*ROW('Sanitation Data'!O133))),CQ139="",ISNUMBER(OFFSET('Sanitation Data'!$O$6,0,10*ROW('Sanitation Data'!O133)))),OFFSET('Sanitation Data'!$O$6,0,10*ROW('Sanitation Data'!O133)),NA())))</f>
        <v>#N/A</v>
      </c>
      <c r="AC139" s="86" t="e">
        <f ca="true">+IF(AND(ISTEXT(OFFSET('Sanitation Data'!$L$2,0,10*ROW('Sanitation Data'!O133))),CR139="Yes"),OFFSET('Sanitation Data'!$O$10,0,10*ROW('Sanitation Data'!O133)),IF(AND(ISTEXT(OFFSET('Sanitation Data'!$L$2,0,10*ROW('Sanitation Data'!O133))),CR139="No",ISNUMBER(OFFSET('Sanitation Data'!$O$10,0,10*ROW('Sanitation Data'!O133)))),CONCATENATE("[",ROUND(OFFSET('Sanitation Data'!$O$10,0,10*ROW('Sanitation Data'!O133)),0),"]"),IF(AND(ISTEXT(OFFSET('Sanitation Data'!$L$2,0,10*ROW('Sanitation Data'!O133))),CR139="",ISNUMBER(OFFSET('Sanitation Data'!$O$10,0,10*ROW('Sanitation Data'!O133)))),OFFSET('Sanitation Data'!$O$10,0,10*ROW('Sanitation Data'!O133)),NA())))</f>
        <v>#N/A</v>
      </c>
      <c r="AD139" s="86" t="e">
        <f ca="true">+IF(AND(ISTEXT(OFFSET('Sanitation Data'!$L$2,0,10*ROW('Sanitation Data'!O133))),CS139="Yes"),OFFSET('Sanitation Data'!$O$11,0,10*ROW('Sanitation Data'!O133)),IF(AND(ISTEXT(OFFSET('Sanitation Data'!$L$2,0,10*ROW('Sanitation Data'!O133))),CS139="No",ISNUMBER(OFFSET('Sanitation Data'!$O$11,0,10*ROW('Sanitation Data'!O133)))),CONCATENATE("[",ROUND(OFFSET('Sanitation Data'!$O$11,0,10*ROW('Sanitation Data'!O133)),0),"]"),IF(AND(ISTEXT(OFFSET('Sanitation Data'!$L$2,0,10*ROW('Sanitation Data'!O133))),CS139="",ISNUMBER(OFFSET('Sanitation Data'!$O$11,0,10*ROW('Sanitation Data'!O133)))),OFFSET('Sanitation Data'!$O$11,0,10*ROW('Sanitation Data'!O133)),NA())))</f>
        <v>#N/A</v>
      </c>
      <c r="AE139" s="86" t="e">
        <f ca="true">+IF(AND(ISTEXT(OFFSET('Sanitation Data'!$L$2,0,10*ROW('Sanitation Data'!O133))),CT139="Yes"),OFFSET('Sanitation Data'!$O$12,0,10*ROW('Sanitation Data'!O133)),IF(AND(ISTEXT(OFFSET('Sanitation Data'!$L$2,0,10*ROW('Sanitation Data'!O133))),CT139="No",ISNUMBER(OFFSET('Sanitation Data'!$O$12,0,10*ROW('Sanitation Data'!O133)))),CONCATENATE("[",ROUND(OFFSET('Sanitation Data'!$O$12,0,10*ROW('Sanitation Data'!O133)),0),"]"),IF(AND(ISTEXT(OFFSET('Sanitation Data'!$L$2,0,10*ROW('Sanitation Data'!O133))),CT139="",ISNUMBER(OFFSET('Sanitation Data'!$O$12,0,10*ROW('Sanitation Data'!O133)))),OFFSET('Sanitation Data'!$O$12,0,10*ROW('Sanitation Data'!O133)),NA())))</f>
        <v>#N/A</v>
      </c>
      <c r="AF139" s="86" t="e">
        <f ca="true">+IF(AND(ISTEXT(OFFSET('Sanitation Data'!$L$2,0,10*ROW('Sanitation Data'!P133))),CU139="Yes"),100-OFFSET('Sanitation Data'!$P$4,0,10*ROW('Sanitation Data'!P133)),IF(AND(ISTEXT(OFFSET('Sanitation Data'!$L$2,0,10*ROW('Sanitation Data'!P133))),CU139="No",ISNUMBER(OFFSET('Sanitation Data'!$P$4,0,10*ROW('Sanitation Data'!P133)))),CONCATENATE("[",ROUND(100-OFFSET('Sanitation Data'!$P$4,0,10*ROW('Sanitation Data'!P133)),0),"]"),IF(AND(ISTEXT(OFFSET('Sanitation Data'!$L$2,0,10*ROW('Sanitation Data'!P133))),CU139="",ISNUMBER(OFFSET('Sanitation Data'!$P$4,0,10*ROW('Sanitation Data'!P133)))),100-OFFSET('Sanitation Data'!$P$4,0,10*ROW('Sanitation Data'!P133)),NA())))</f>
        <v>#N/A</v>
      </c>
      <c r="AG139" s="86" t="e">
        <f ca="true">+IF(AND(ISTEXT(OFFSET('Sanitation Data'!$L$2,0,10*ROW('Sanitation Data'!P133))),CV139="Yes"),OFFSET('Sanitation Data'!$P$6,0,10*ROW('Sanitation Data'!P133)),IF(AND(ISTEXT(OFFSET('Sanitation Data'!$L$2,0,10*ROW('Sanitation Data'!P133))),CV139="No",ISNUMBER(OFFSET('Sanitation Data'!$P$6,0,10*ROW('Sanitation Data'!P133)))),CONCATENATE("[",ROUND(OFFSET('Sanitation Data'!$P$6,0,10*ROW('Sanitation Data'!P133)),0),"]"),IF(AND(ISTEXT(OFFSET('Sanitation Data'!$L$2,0,10*ROW('Sanitation Data'!P133))),CV139="",ISNUMBER(OFFSET('Sanitation Data'!$P$6,0,10*ROW('Sanitation Data'!P133)))),OFFSET('Sanitation Data'!$P$6,0,10*ROW('Sanitation Data'!P133)),NA())))</f>
        <v>#N/A</v>
      </c>
      <c r="AH139" s="86" t="e">
        <f ca="true">+IF(AND(ISTEXT(OFFSET('Sanitation Data'!$L$2,0,10*ROW('Sanitation Data'!P133))),CW139="Yes"),OFFSET('Sanitation Data'!$P$10,0,10*ROW('Sanitation Data'!P133)),IF(AND(ISTEXT(OFFSET('Sanitation Data'!$L$2,0,10*ROW('Sanitation Data'!P133))),CW139="No",ISNUMBER(OFFSET('Sanitation Data'!$P$10,0,10*ROW('Sanitation Data'!P133)))),CONCATENATE("[",ROUND(OFFSET('Sanitation Data'!$P$10,0,10*ROW('Sanitation Data'!P133)),0),"]"),IF(AND(ISTEXT(OFFSET('Sanitation Data'!$L$2,0,10*ROW('Sanitation Data'!P133))),CW139="",ISNUMBER(OFFSET('Sanitation Data'!$P$10,0,10*ROW('Sanitation Data'!P133)))),OFFSET('Sanitation Data'!$P$10,0,10*ROW('Sanitation Data'!P133)),NA())))</f>
        <v>#N/A</v>
      </c>
      <c r="AI139" s="86" t="e">
        <f ca="true">+IF(AND(ISTEXT(OFFSET('Sanitation Data'!$L$2,0,10*ROW('Sanitation Data'!P133))),CX139="Yes"),OFFSET('Sanitation Data'!$P$11,0,10*ROW('Sanitation Data'!P133)),IF(AND(ISTEXT(OFFSET('Sanitation Data'!$L$2,0,10*ROW('Sanitation Data'!P133))),CX139="No",ISNUMBER(OFFSET('Sanitation Data'!$P$11,0,10*ROW('Sanitation Data'!P133)))),CONCATENATE("[",ROUND(OFFSET('Sanitation Data'!$P$11,0,10*ROW('Sanitation Data'!P133)),0),"]"),IF(AND(ISTEXT(OFFSET('Sanitation Data'!$L$2,0,10*ROW('Sanitation Data'!P133))),CX139="",ISNUMBER(OFFSET('Sanitation Data'!$P$11,0,10*ROW('Sanitation Data'!P133)))),OFFSET('Sanitation Data'!$P$11,0,10*ROW('Sanitation Data'!P133)),NA())))</f>
        <v>#N/A</v>
      </c>
      <c r="AJ139" s="86" t="e">
        <f ca="true">+IF(AND(ISTEXT(OFFSET('Sanitation Data'!$L$2,0,10*ROW('Sanitation Data'!P133))),CY139="Yes"),OFFSET('Sanitation Data'!$P$12,0,10*ROW('Sanitation Data'!P133)),IF(AND(ISTEXT(OFFSET('Sanitation Data'!$L$2,0,10*ROW('Sanitation Data'!P133))),CY139="No",ISNUMBER(OFFSET('Sanitation Data'!$P$12,0,10*ROW('Sanitation Data'!P133)))),CONCATENATE("[",ROUND(OFFSET('Sanitation Data'!$P$12,0,10*ROW('Sanitation Data'!P133)),0),"]"),IF(AND(ISTEXT(OFFSET('Sanitation Data'!$L$2,0,10*ROW('Sanitation Data'!P133))),CY139="",ISNUMBER(OFFSET('Sanitation Data'!$P$12,0,10*ROW('Sanitation Data'!P133)))),OFFSET('Sanitation Data'!$P$12,0,10*ROW('Sanitation Data'!P133)),NA())))</f>
        <v>#N/A</v>
      </c>
      <c r="AK139" s="86" t="e">
        <f ca="true">+IF(AND(ISTEXT(OFFSET('Sanitation Data'!$L$2,0,10*ROW('Sanitation Data'!Q133))),CZ139="Yes"),100-OFFSET('Sanitation Data'!$Q$4,0,10*ROW('Sanitation Data'!Q133)),IF(AND(ISTEXT(OFFSET('Sanitation Data'!$L$2,0,10*ROW('Sanitation Data'!Q133))),CZ139="No",ISNUMBER(OFFSET('Sanitation Data'!$Q$4,0,10*ROW('Sanitation Data'!Q133)))),CONCATENATE("[",ROUND(100-OFFSET('Sanitation Data'!$Q$4,0,10*ROW('Sanitation Data'!Q133)),0),"]"),IF(AND(ISTEXT(OFFSET('Sanitation Data'!$L$2,0,10*ROW('Sanitation Data'!Q133))),CZ139="",ISNUMBER(OFFSET('Sanitation Data'!$Q$4,0,10*ROW('Sanitation Data'!Q133)))),100-OFFSET('Sanitation Data'!$Q$4,0,10*ROW('Sanitation Data'!Q133)),NA())))</f>
        <v>#N/A</v>
      </c>
      <c r="AL139" s="86" t="e">
        <f ca="true">+IF(AND(ISTEXT(OFFSET('Sanitation Data'!$L$2,0,10*ROW('Sanitation Data'!Q133))),DA139="Yes"),OFFSET('Sanitation Data'!$Q$6,0,10*ROW('Sanitation Data'!Q133)),IF(AND(ISTEXT(OFFSET('Sanitation Data'!$L$2,0,10*ROW('Sanitation Data'!Q133))),DA139="No",ISNUMBER(OFFSET('Sanitation Data'!$Q$6,0,10*ROW('Sanitation Data'!Q133)))),CONCATENATE("[",ROUND(OFFSET('Sanitation Data'!$Q$6,0,10*ROW('Sanitation Data'!Q133)),0),"]"),IF(AND(ISTEXT(OFFSET('Sanitation Data'!$L$2,0,10*ROW('Sanitation Data'!Q133))),DA139="",ISNUMBER(OFFSET('Sanitation Data'!$Q$6,0,10*ROW('Sanitation Data'!Q133)))),OFFSET('Sanitation Data'!$Q$6,0,10*ROW('Sanitation Data'!Q133)),NA())))</f>
        <v>#N/A</v>
      </c>
      <c r="AM139" s="86" t="e">
        <f ca="true">+IF(AND(ISTEXT(OFFSET('Sanitation Data'!$L$2,0,10*ROW('Sanitation Data'!Q133))),DB139="Yes"),OFFSET('Sanitation Data'!$Q$10,0,10*ROW('Sanitation Data'!Q133)),IF(AND(ISTEXT(OFFSET('Sanitation Data'!$L$2,0,10*ROW('Sanitation Data'!Q133))),DB139="No",ISNUMBER(OFFSET('Sanitation Data'!$Q$10,0,10*ROW('Sanitation Data'!Q133)))),CONCATENATE("[",ROUND(OFFSET('Sanitation Data'!$Q$10,0,10*ROW('Sanitation Data'!Q133)),0),"]"),IF(AND(ISTEXT(OFFSET('Sanitation Data'!$L$2,0,10*ROW('Sanitation Data'!Q133))),DB139="",ISNUMBER(OFFSET('Sanitation Data'!$Q$10,0,10*ROW('Sanitation Data'!Q133)))),OFFSET('Sanitation Data'!$Q$10,0,10*ROW('Sanitation Data'!Q133)),NA())))</f>
        <v>#N/A</v>
      </c>
      <c r="AN139" s="86" t="e">
        <f ca="true">+IF(AND(ISTEXT(OFFSET('Sanitation Data'!$L$2,0,10*ROW('Sanitation Data'!Q133))),DC139="Yes"),OFFSET('Sanitation Data'!$Q$11,0,10*ROW('Sanitation Data'!Q133)),IF(AND(ISTEXT(OFFSET('Sanitation Data'!$L$2,0,10*ROW('Sanitation Data'!Q133))),DC139="No",ISNUMBER(OFFSET('Sanitation Data'!$Q$11,0,10*ROW('Sanitation Data'!Q133)))),CONCATENATE("[",ROUND(OFFSET('Sanitation Data'!$Q$11,0,10*ROW('Sanitation Data'!Q133)),0),"]"),IF(AND(ISTEXT(OFFSET('Sanitation Data'!$L$2,0,10*ROW('Sanitation Data'!Q133))),DC139="",ISNUMBER(OFFSET('Sanitation Data'!$Q$11,0,10*ROW('Sanitation Data'!Q133)))),OFFSET('Sanitation Data'!$Q$11,0,10*ROW('Sanitation Data'!Q133)),NA())))</f>
        <v>#N/A</v>
      </c>
      <c r="AO139" s="86" t="e">
        <f ca="true">+IF(AND(ISTEXT(OFFSET('Sanitation Data'!$L$2,0,10*ROW('Sanitation Data'!Q133))),DD139="Yes"),OFFSET('Sanitation Data'!$Q$12,0,10*ROW('Sanitation Data'!Q133)),IF(AND(ISTEXT(OFFSET('Sanitation Data'!$L$2,0,10*ROW('Sanitation Data'!Q133))),DD139="No",ISNUMBER(OFFSET('Sanitation Data'!$Q$12,0,10*ROW('Sanitation Data'!Q133)))),CONCATENATE("[",ROUND(OFFSET('Sanitation Data'!$Q$12,0,10*ROW('Sanitation Data'!Q133)),0),"]"),IF(AND(ISTEXT(OFFSET('Sanitation Data'!$L$2,0,10*ROW('Sanitation Data'!Q133))),DD139="",ISNUMBER(OFFSET('Sanitation Data'!$Q$12,0,10*ROW('Sanitation Data'!Q133)))),OFFSET('Sanitation Data'!$Q$12,0,10*ROW('Sanitation Data'!Q133)),NA())))</f>
        <v>#N/A</v>
      </c>
      <c r="AP139" s="86" t="e">
        <f ca="true">+IF(AND(ISTEXT(OFFSET('Sanitation Data'!$L$2,0,10*ROW('Sanitation Data'!R133))),DE139="Yes"),100-OFFSET('Sanitation Data'!$R$4,0,10*ROW('Sanitation Data'!R133)),IF(AND(ISTEXT(OFFSET('Sanitation Data'!$L$2,0,10*ROW('Sanitation Data'!R133))),DE139="No",ISNUMBER(OFFSET('Sanitation Data'!$R$4,0,10*ROW('Sanitation Data'!R133)))),CONCATENATE("[",ROUND(100-OFFSET('Sanitation Data'!$R$4,0,10*ROW('Sanitation Data'!R133)),0),"]"),IF(AND(ISTEXT(OFFSET('Sanitation Data'!$L$2,0,10*ROW('Sanitation Data'!R133))),DE139="",ISNUMBER(OFFSET('Sanitation Data'!$R$4,0,10*ROW('Sanitation Data'!R133)))),100-OFFSET('Sanitation Data'!$R$4,0,10*ROW('Sanitation Data'!R133)),NA())))</f>
        <v>#N/A</v>
      </c>
      <c r="AQ139" s="86" t="e">
        <f ca="true">+IF(AND(ISTEXT(OFFSET('Sanitation Data'!$L$2,0,10*ROW('Sanitation Data'!R133))),DF139="Yes"),OFFSET('Sanitation Data'!$R$6,0,10*ROW('Sanitation Data'!R133)),IF(AND(ISTEXT(OFFSET('Sanitation Data'!$L$2,0,10*ROW('Sanitation Data'!R133))),DF139="No",ISNUMBER(OFFSET('Sanitation Data'!$R$6,0,10*ROW('Sanitation Data'!R133)))),CONCATENATE("[",ROUND(OFFSET('Sanitation Data'!$R$6,0,10*ROW('Sanitation Data'!R133)),0),"]"),IF(AND(ISTEXT(OFFSET('Sanitation Data'!$L$2,0,10*ROW('Sanitation Data'!R133))),DF139="",ISNUMBER(OFFSET('Sanitation Data'!$R$6,0,10*ROW('Sanitation Data'!R133)))),OFFSET('Sanitation Data'!$R$6,0,10*ROW('Sanitation Data'!R133)),NA())))</f>
        <v>#N/A</v>
      </c>
      <c r="AR139" s="86" t="e">
        <f ca="true">+IF(AND(ISTEXT(OFFSET('Sanitation Data'!$L$2,0,10*ROW('Sanitation Data'!R133))),DG139="Yes"),OFFSET('Sanitation Data'!$R$10,0,10*ROW('Sanitation Data'!R133)),IF(AND(ISTEXT(OFFSET('Sanitation Data'!$L$2,0,10*ROW('Sanitation Data'!R133))),DG139="No",ISNUMBER(OFFSET('Sanitation Data'!$R$10,0,10*ROW('Sanitation Data'!R133)))),CONCATENATE("[",ROUND(OFFSET('Sanitation Data'!$R$10,0,10*ROW('Sanitation Data'!R133)),0),"]"),IF(AND(ISTEXT(OFFSET('Sanitation Data'!$L$2,0,10*ROW('Sanitation Data'!R133))),DG139="",ISNUMBER(OFFSET('Sanitation Data'!$R$10,0,10*ROW('Sanitation Data'!R133)))),OFFSET('Sanitation Data'!$R$10,0,10*ROW('Sanitation Data'!R133)),NA())))</f>
        <v>#N/A</v>
      </c>
      <c r="AS139" s="86" t="e">
        <f ca="true">+IF(AND(ISTEXT(OFFSET('Sanitation Data'!$L$2,0,10*ROW('Sanitation Data'!R133))),DH139="Yes"),OFFSET('Sanitation Data'!$R$11,0,10*ROW('Sanitation Data'!R133)),IF(AND(ISTEXT(OFFSET('Sanitation Data'!$L$2,0,10*ROW('Sanitation Data'!R133))),DH139="No",ISNUMBER(OFFSET('Sanitation Data'!$R$11,0,10*ROW('Sanitation Data'!R133)))),CONCATENATE("[",ROUND(OFFSET('Sanitation Data'!$R$11,0,10*ROW('Sanitation Data'!R133)),0),"]"),IF(AND(ISTEXT(OFFSET('Sanitation Data'!$L$2,0,10*ROW('Sanitation Data'!R133))),DH139="",ISNUMBER(OFFSET('Sanitation Data'!$R$11,0,10*ROW('Sanitation Data'!R133)))),OFFSET('Sanitation Data'!$R$11,0,10*ROW('Sanitation Data'!R133)),NA())))</f>
        <v>#N/A</v>
      </c>
      <c r="AT139" s="86" t="e">
        <f ca="true">+IF(AND(ISTEXT(OFFSET('Sanitation Data'!$L$2,0,10*ROW('Sanitation Data'!R133))),DI139="Yes"),OFFSET('Sanitation Data'!$R$12,0,10*ROW('Sanitation Data'!R133)),IF(AND(ISTEXT(OFFSET('Sanitation Data'!$L$2,0,10*ROW('Sanitation Data'!R133))),DI139="No",ISNUMBER(OFFSET('Sanitation Data'!$R$12,0,10*ROW('Sanitation Data'!R133)))),CONCATENATE("[",ROUND(OFFSET('Sanitation Data'!$R$12,0,10*ROW('Sanitation Data'!R133)),0),"]"),IF(AND(ISTEXT(OFFSET('Sanitation Data'!$L$2,0,10*ROW('Sanitation Data'!R133))),DI139="",ISNUMBER(OFFSET('Sanitation Data'!$R$12,0,10*ROW('Sanitation Data'!R133)))),OFFSET('Sanitation Data'!$R$12,0,10*ROW('Sanitation Data'!R133)),NA())))</f>
        <v>#N/A</v>
      </c>
      <c r="AU139" s="86" t="e">
        <f ca="true">+IF(AND(ISTEXT(OFFSET('Sanitation Data'!$L$2,0,10*ROW('Sanitation Data'!S133))),DJ139="Yes"),100-OFFSET('Sanitation Data'!$S$4,0,10*ROW('Sanitation Data'!S133)),IF(AND(ISTEXT(OFFSET('Sanitation Data'!$L$2,0,10*ROW('Sanitation Data'!S133))),DJ139="No",ISNUMBER(OFFSET('Sanitation Data'!$S$4,0,10*ROW('Sanitation Data'!S133)))),CONCATENATE("[",ROUND(100-OFFSET('Sanitation Data'!$S$4,0,10*ROW('Sanitation Data'!S133)),0),"]"),IF(AND(ISTEXT(OFFSET('Sanitation Data'!$L$2,0,10*ROW('Sanitation Data'!S133))),DJ139="",ISNUMBER(OFFSET('Sanitation Data'!$S$4,0,10*ROW('Sanitation Data'!S133)))),100-OFFSET('Sanitation Data'!$S$4,0,10*ROW('Sanitation Data'!S133)),NA())))</f>
        <v>#N/A</v>
      </c>
      <c r="AV139" s="86" t="e">
        <f ca="true">+IF(AND(ISTEXT(OFFSET('Sanitation Data'!$L$2,0,10*ROW('Sanitation Data'!S133))),DK139="Yes"),OFFSET('Sanitation Data'!$S$6,0,10*ROW('Sanitation Data'!S133)),IF(AND(ISTEXT(OFFSET('Sanitation Data'!$L$2,0,10*ROW('Sanitation Data'!S133))),DK139="No",ISNUMBER(OFFSET('Sanitation Data'!$S$6,0,10*ROW('Sanitation Data'!S133)))),CONCATENATE("[",ROUND(OFFSET('Sanitation Data'!$S$6,0,10*ROW('Sanitation Data'!S133)),0),"]"),IF(AND(ISTEXT(OFFSET('Sanitation Data'!$L$2,0,10*ROW('Sanitation Data'!S133))),DK139="",ISNUMBER(OFFSET('Sanitation Data'!$S$6,0,10*ROW('Sanitation Data'!S133)))),OFFSET('Sanitation Data'!$S$6,0,10*ROW('Sanitation Data'!S133)),NA())))</f>
        <v>#N/A</v>
      </c>
      <c r="AW139" s="86" t="e">
        <f ca="true">+IF(AND(ISTEXT(OFFSET('Sanitation Data'!$L$2,0,10*ROW('Sanitation Data'!S133))),DL139="Yes"),OFFSET('Sanitation Data'!$S$10,0,10*ROW('Sanitation Data'!S133)),IF(AND(ISTEXT(OFFSET('Sanitation Data'!$L$2,0,10*ROW('Sanitation Data'!S133))),DL139="No",ISNUMBER(OFFSET('Sanitation Data'!$S$10,0,10*ROW('Sanitation Data'!S133)))),CONCATENATE("[",ROUND(OFFSET('Sanitation Data'!$S$10,0,10*ROW('Sanitation Data'!S133)),0),"]"),IF(AND(ISTEXT(OFFSET('Sanitation Data'!$L$2,0,10*ROW('Sanitation Data'!S133))),DL139="",ISNUMBER(OFFSET('Sanitation Data'!$S$10,0,10*ROW('Sanitation Data'!S133)))),OFFSET('Sanitation Data'!$S$10,0,10*ROW('Sanitation Data'!S133)),NA())))</f>
        <v>#N/A</v>
      </c>
      <c r="AX139" s="86" t="e">
        <f ca="true">+IF(AND(ISTEXT(OFFSET('Sanitation Data'!$L$2,0,10*ROW('Sanitation Data'!S133))),DM139="Yes"),OFFSET('Sanitation Data'!$S$11,0,10*ROW('Sanitation Data'!S133)),IF(AND(ISTEXT(OFFSET('Sanitation Data'!$L$2,0,10*ROW('Sanitation Data'!S133))),DM139="No",ISNUMBER(OFFSET('Sanitation Data'!$S$11,0,10*ROW('Sanitation Data'!S133)))),CONCATENATE("[",ROUND(OFFSET('Sanitation Data'!$S$11,0,10*ROW('Sanitation Data'!S133)),0),"]"),IF(AND(ISTEXT(OFFSET('Sanitation Data'!$L$2,0,10*ROW('Sanitation Data'!S133))),DM139="",ISNUMBER(OFFSET('Sanitation Data'!$S$11,0,10*ROW('Sanitation Data'!S133)))),OFFSET('Sanitation Data'!$S$11,0,10*ROW('Sanitation Data'!S133)),NA())))</f>
        <v>#N/A</v>
      </c>
      <c r="AY139" s="86" t="e">
        <f ca="true">+IF(AND(ISTEXT(OFFSET('Sanitation Data'!$L$2,0,10*ROW('Sanitation Data'!S133))),DN139="Yes"),OFFSET('Sanitation Data'!$S$12,0,10*ROW('Sanitation Data'!S133)),IF(AND(ISTEXT(OFFSET('Sanitation Data'!$L$2,0,10*ROW('Sanitation Data'!S133))),DN139="No",ISNUMBER(OFFSET('Sanitation Data'!$S$12,0,10*ROW('Sanitation Data'!S133)))),CONCATENATE("[",ROUND(OFFSET('Sanitation Data'!$S$12,0,10*ROW('Sanitation Data'!S133)),0),"]"),IF(AND(ISTEXT(OFFSET('Sanitation Data'!$L$2,0,10*ROW('Sanitation Data'!S133))),DN139="",ISNUMBER(OFFSET('Sanitation Data'!$S$12,0,10*ROW('Sanitation Data'!S133)))),OFFSET('Sanitation Data'!$S$12,0,10*ROW('Sanitation Data'!S133)),NA())))</f>
        <v>#N/A</v>
      </c>
      <c r="AZ139" s="87" t="e">
        <f ca="true">+IF(AND(ISTEXT(OFFSET('Hygiene Data'!$L$2,0,10*ROW('Hygiene Data'!N133))),DO139="Yes"),OFFSET('Hygiene Data'!$N$5,0,10*ROW('Hygiene Data'!N133)),IF(AND(ISTEXT(OFFSET('Hygiene Data'!$L$2,0,10*ROW('Hygiene Data'!N133))),DO139="No",ISNUMBER(OFFSET('Hygiene Data'!$N$5,0,10*ROW('Hygiene Data'!N133)))),CONCATENATE("[",ROUND(OFFSET('Hygiene Data'!$N$5,0,10*ROW('Hygiene Data'!N133)),0),"]"),IF(AND(ISTEXT(OFFSET('Hygiene Data'!$L$2,0,10*ROW('Hygiene Data'!N133))),DO139="",ISNUMBER(OFFSET('Hygiene Data'!$N$5,0,10*ROW('Hygiene Data'!N133)))),OFFSET('Hygiene Data'!$N$5,0,10*ROW('Hygiene Data'!N133)),NA())))</f>
        <v>#N/A</v>
      </c>
      <c r="BA139" s="87" t="e">
        <f ca="true">+IF(AND(ISTEXT(OFFSET('Hygiene Data'!$L$2,0,10*ROW('Hygiene Data'!N133))),DP139="Yes"),OFFSET('Hygiene Data'!$N$7,0,10*ROW('Hygiene Data'!N133)),IF(AND(ISTEXT(OFFSET('Hygiene Data'!$L$2,0,10*ROW('Hygiene Data'!N133))),DP139="No",ISNUMBER(OFFSET('Hygiene Data'!$N$7,0,10*ROW('Hygiene Data'!N133)))),CONCATENATE("[",ROUND(OFFSET('Hygiene Data'!$N$7,0,10*ROW('Hygiene Data'!N133)),0),"]"),IF(AND(ISTEXT(OFFSET('Hygiene Data'!$L$2,0,10*ROW('Hygiene Data'!N133))),DP139="",ISNUMBER(OFFSET('Hygiene Data'!$N$7,0,10*ROW('Hygiene Data'!N133)))),OFFSET('Hygiene Data'!$N$7,0,10*ROW('Hygiene Data'!N133)),NA())))</f>
        <v>#N/A</v>
      </c>
      <c r="BB139" s="87" t="e">
        <f ca="true">+IF(AND(ISTEXT(OFFSET('Hygiene Data'!$L$2,0,10*ROW('Hygiene Data'!N133))),DQ139="Yes"),OFFSET('Hygiene Data'!$N$9,0,10*ROW('Hygiene Data'!N133)),IF(AND(ISTEXT(OFFSET('Hygiene Data'!$L$2,0,10*ROW('Hygiene Data'!N133))),DQ139="No",ISNUMBER(OFFSET('Hygiene Data'!$N$9,0,10*ROW('Hygiene Data'!N133)))),CONCATENATE("[",ROUND(OFFSET('Hygiene Data'!$N$9,0,10*ROW('Hygiene Data'!N133)),0),"]"),IF(AND(ISTEXT(OFFSET('Hygiene Data'!$L$2,0,10*ROW('Hygiene Data'!N133))),DQ139="",ISNUMBER(OFFSET('Hygiene Data'!$N$9,0,10*ROW('Hygiene Data'!N133)))),OFFSET('Hygiene Data'!$N$9,0,10*ROW('Hygiene Data'!N133)),NA())))</f>
        <v>#N/A</v>
      </c>
      <c r="BC139" s="87" t="e">
        <f ca="true">+IF(AND(ISTEXT(OFFSET('Hygiene Data'!$L$2,0,10*ROW('Hygiene Data'!O133))),DR139="Yes"),OFFSET('Hygiene Data'!$O$5,0,10*ROW('Hygiene Data'!O133)),IF(AND(ISTEXT(OFFSET('Hygiene Data'!$L$2,0,10*ROW('Hygiene Data'!O133))),DR139="No",ISNUMBER(OFFSET('Hygiene Data'!$O$5,0,10*ROW('Hygiene Data'!O133)))),CONCATENATE("[",ROUND(OFFSET('Hygiene Data'!$O$5,0,10*ROW('Hygiene Data'!O133)),0),"]"),IF(AND(ISTEXT(OFFSET('Hygiene Data'!$L$2,0,10*ROW('Hygiene Data'!O133))),DR139="",ISNUMBER(OFFSET('Hygiene Data'!$O$5,0,10*ROW('Hygiene Data'!O133)))),OFFSET('Hygiene Data'!$O$5,0,10*ROW('Hygiene Data'!O133)),NA())))</f>
        <v>#N/A</v>
      </c>
      <c r="BD139" s="87" t="e">
        <f ca="true">+IF(AND(ISTEXT(OFFSET('Hygiene Data'!$L$2,0,10*ROW('Hygiene Data'!O133))),DS139="Yes"),OFFSET('Hygiene Data'!$O$7,0,10*ROW('Hygiene Data'!O133)),IF(AND(ISTEXT(OFFSET('Hygiene Data'!$L$2,0,10*ROW('Hygiene Data'!O133))),DS139="No",ISNUMBER(OFFSET('Hygiene Data'!$O$7,0,10*ROW('Hygiene Data'!O133)))),CONCATENATE("[",ROUND(OFFSET('Hygiene Data'!$O$7,0,10*ROW('Hygiene Data'!O133)),0),"]"),IF(AND(ISTEXT(OFFSET('Hygiene Data'!$L$2,0,10*ROW('Hygiene Data'!O133))),DS139="",ISNUMBER(OFFSET('Hygiene Data'!$O$7,0,10*ROW('Hygiene Data'!O133)))),OFFSET('Hygiene Data'!$O$7,0,10*ROW('Hygiene Data'!O133)),NA())))</f>
        <v>#N/A</v>
      </c>
      <c r="BE139" s="87" t="e">
        <f ca="true">+IF(AND(ISTEXT(OFFSET('Hygiene Data'!$L$2,0,10*ROW('Hygiene Data'!O133))),DT139="Yes"),OFFSET('Hygiene Data'!$O$9,0,10*ROW('Hygiene Data'!O133)),IF(AND(ISTEXT(OFFSET('Hygiene Data'!$L$2,0,10*ROW('Hygiene Data'!O133))),DT139="No",ISNUMBER(OFFSET('Hygiene Data'!$O$9,0,10*ROW('Hygiene Data'!O133)))),CONCATENATE("[",ROUND(OFFSET('Hygiene Data'!$O$9,0,10*ROW('Hygiene Data'!O133)),0),"]"),IF(AND(ISTEXT(OFFSET('Hygiene Data'!$L$2,0,10*ROW('Hygiene Data'!O133))),DT139="",ISNUMBER(OFFSET('Hygiene Data'!$O$9,0,10*ROW('Hygiene Data'!O133)))),OFFSET('Hygiene Data'!$O$9,0,10*ROW('Hygiene Data'!O133)),NA())))</f>
        <v>#N/A</v>
      </c>
      <c r="BF139" s="87" t="e">
        <f ca="true">+IF(AND(ISTEXT(OFFSET('Hygiene Data'!$L$2,0,10*ROW('Hygiene Data'!P133))),DU139="Yes"),OFFSET('Hygiene Data'!$P$5,0,10*ROW('Hygiene Data'!P133)),IF(AND(ISTEXT(OFFSET('Hygiene Data'!$L$2,0,10*ROW('Hygiene Data'!P133))),DU139="No",ISNUMBER(OFFSET('Hygiene Data'!$P$5,0,10*ROW('Hygiene Data'!P133)))),CONCATENATE("[",ROUND(OFFSET('Hygiene Data'!$P$5,0,10*ROW('Hygiene Data'!P133)),0),"]"),IF(AND(ISTEXT(OFFSET('Hygiene Data'!$L$2,0,10*ROW('Hygiene Data'!P133))),DU139="",ISNUMBER(OFFSET('Hygiene Data'!$P$5,0,10*ROW('Hygiene Data'!P133)))),OFFSET('Hygiene Data'!$P$5,0,10*ROW('Hygiene Data'!P133)),NA())))</f>
        <v>#N/A</v>
      </c>
      <c r="BG139" s="87" t="e">
        <f ca="true">+IF(AND(ISTEXT(OFFSET('Hygiene Data'!$L$2,0,10*ROW('Hygiene Data'!P133))),DV139="Yes"),OFFSET('Hygiene Data'!$P$7,0,10*ROW('Hygiene Data'!P133)),IF(AND(ISTEXT(OFFSET('Hygiene Data'!$L$2,0,10*ROW('Hygiene Data'!P133))),DV139="No",ISNUMBER(OFFSET('Hygiene Data'!$P$7,0,10*ROW('Hygiene Data'!P133)))),CONCATENATE("[",ROUND(OFFSET('Hygiene Data'!$P$7,0,10*ROW('Hygiene Data'!P133)),0),"]"),IF(AND(ISTEXT(OFFSET('Hygiene Data'!$L$2,0,10*ROW('Hygiene Data'!P133))),DV139="",ISNUMBER(OFFSET('Hygiene Data'!$P$7,0,10*ROW('Hygiene Data'!P133)))),OFFSET('Hygiene Data'!$P$7,0,10*ROW('Hygiene Data'!P133)),NA())))</f>
        <v>#N/A</v>
      </c>
      <c r="BH139" s="87" t="e">
        <f ca="true">+IF(AND(ISTEXT(OFFSET('Hygiene Data'!$L$2,0,10*ROW('Hygiene Data'!P133))),DW139="Yes"),OFFSET('Hygiene Data'!$P$9,0,10*ROW('Hygiene Data'!P133)),IF(AND(ISTEXT(OFFSET('Hygiene Data'!$L$2,0,10*ROW('Hygiene Data'!P133))),DW139="No",ISNUMBER(OFFSET('Hygiene Data'!$P$9,0,10*ROW('Hygiene Data'!P133)))),CONCATENATE("[",ROUND(OFFSET('Hygiene Data'!$P$9,0,10*ROW('Hygiene Data'!P133)),0),"]"),IF(AND(ISTEXT(OFFSET('Hygiene Data'!$L$2,0,10*ROW('Hygiene Data'!P133))),DW139="",ISNUMBER(OFFSET('Hygiene Data'!$P$9,0,10*ROW('Hygiene Data'!P133)))),OFFSET('Hygiene Data'!$P$9,0,10*ROW('Hygiene Data'!P133)),NA())))</f>
        <v>#N/A</v>
      </c>
      <c r="BI139" s="87" t="e">
        <f ca="true">+IF(AND(ISTEXT(OFFSET('Hygiene Data'!$L$2,0,10*ROW('Hygiene Data'!Q133))),DX139="Yes"),OFFSET('Hygiene Data'!$Q$5,0,10*ROW('Hygiene Data'!Q133)),IF(AND(ISTEXT(OFFSET('Hygiene Data'!$L$2,0,10*ROW('Hygiene Data'!Q133))),DX139="No",ISNUMBER(OFFSET('Hygiene Data'!$Q$5,0,10*ROW('Hygiene Data'!Q133)))),CONCATENATE("[",ROUND(OFFSET('Hygiene Data'!$Q$5,0,10*ROW('Hygiene Data'!Q133)),0),"]"),IF(AND(ISTEXT(OFFSET('Hygiene Data'!$L$2,0,10*ROW('Hygiene Data'!Q133))),DX139="",ISNUMBER(OFFSET('Hygiene Data'!$Q$5,0,10*ROW('Hygiene Data'!Q133)))),OFFSET('Hygiene Data'!$Q$5,0,10*ROW('Hygiene Data'!Q133)),NA())))</f>
        <v>#N/A</v>
      </c>
      <c r="BJ139" s="87" t="e">
        <f ca="true">+IF(AND(ISTEXT(OFFSET('Hygiene Data'!$L$2,0,10*ROW('Hygiene Data'!Q133))),DY139="Yes"),OFFSET('Hygiene Data'!$Q$7,0,10*ROW('Hygiene Data'!Q133)),IF(AND(ISTEXT(OFFSET('Hygiene Data'!$L$2,0,10*ROW('Hygiene Data'!Q133))),DY139="No",ISNUMBER(OFFSET('Hygiene Data'!$Q$7,0,10*ROW('Hygiene Data'!Q133)))),CONCATENATE("[",ROUND(OFFSET('Hygiene Data'!$Q$7,0,10*ROW('Hygiene Data'!Q133)),0),"]"),IF(AND(ISTEXT(OFFSET('Hygiene Data'!$L$2,0,10*ROW('Hygiene Data'!Q133))),DY139="",ISNUMBER(OFFSET('Hygiene Data'!$Q$7,0,10*ROW('Hygiene Data'!Q133)))),OFFSET('Hygiene Data'!$Q$7,0,10*ROW('Hygiene Data'!Q133)),NA())))</f>
        <v>#N/A</v>
      </c>
      <c r="BK139" s="87" t="e">
        <f ca="true">+IF(AND(ISTEXT(OFFSET('Hygiene Data'!$L$2,0,10*ROW('Hygiene Data'!Q133))),DZ139="Yes"),OFFSET('Hygiene Data'!$Q$9,0,10*ROW('Hygiene Data'!Q133)),IF(AND(ISTEXT(OFFSET('Hygiene Data'!$L$2,0,10*ROW('Hygiene Data'!Q133))),DZ139="No",ISNUMBER(OFFSET('Hygiene Data'!$Q$9,0,10*ROW('Hygiene Data'!Q133)))),CONCATENATE("[",ROUND(OFFSET('Hygiene Data'!$Q$9,0,10*ROW('Hygiene Data'!Q133)),0),"]"),IF(AND(ISTEXT(OFFSET('Hygiene Data'!$L$2,0,10*ROW('Hygiene Data'!Q133))),DZ139="",ISNUMBER(OFFSET('Hygiene Data'!$Q$9,0,10*ROW('Hygiene Data'!Q133)))),OFFSET('Hygiene Data'!$Q$9,0,10*ROW('Hygiene Data'!Q133)),NA())))</f>
        <v>#N/A</v>
      </c>
      <c r="BL139" s="87" t="e">
        <f ca="true">+IF(AND(ISTEXT(OFFSET('Hygiene Data'!$L$2,0,10*ROW('Hygiene Data'!R133))),EA139="Yes"),OFFSET('Hygiene Data'!$R$5,0,10*ROW('Hygiene Data'!R133)),IF(AND(ISTEXT(OFFSET('Hygiene Data'!$L$2,0,10*ROW('Hygiene Data'!R133))),EA139="No",ISNUMBER(OFFSET('Hygiene Data'!$R$5,0,10*ROW('Hygiene Data'!R133)))),CONCATENATE("[",ROUND(OFFSET('Hygiene Data'!$R$5,0,10*ROW('Hygiene Data'!R133)),0),"]"),IF(AND(ISTEXT(OFFSET('Hygiene Data'!$L$2,0,10*ROW('Hygiene Data'!R133))),EA139="",ISNUMBER(OFFSET('Hygiene Data'!$R$5,0,10*ROW('Hygiene Data'!R133)))),OFFSET('Hygiene Data'!$R$5,0,10*ROW('Hygiene Data'!R133)),NA())))</f>
        <v>#N/A</v>
      </c>
      <c r="BM139" s="87" t="e">
        <f ca="true">+IF(AND(ISTEXT(OFFSET('Hygiene Data'!$L$2,0,10*ROW('Hygiene Data'!R133))),EB139="Yes"),OFFSET('Hygiene Data'!$R$7,0,10*ROW('Hygiene Data'!R133)),IF(AND(ISTEXT(OFFSET('Hygiene Data'!$L$2,0,10*ROW('Hygiene Data'!R133))),EB139="No",ISNUMBER(OFFSET('Hygiene Data'!$R$7,0,10*ROW('Hygiene Data'!R133)))),CONCATENATE("[",ROUND(OFFSET('Hygiene Data'!$R$7,0,10*ROW('Hygiene Data'!R133)),0),"]"),IF(AND(ISTEXT(OFFSET('Hygiene Data'!$L$2,0,10*ROW('Hygiene Data'!R133))),EB139="",ISNUMBER(OFFSET('Hygiene Data'!$R$7,0,10*ROW('Hygiene Data'!R133)))),OFFSET('Hygiene Data'!$R$7,0,10*ROW('Hygiene Data'!R133)),NA())))</f>
        <v>#N/A</v>
      </c>
      <c r="BN139" s="87" t="e">
        <f ca="true">+IF(AND(ISTEXT(OFFSET('Hygiene Data'!$L$2,0,10*ROW('Hygiene Data'!R133))),EC139="Yes"),OFFSET('Hygiene Data'!$R$9,0,10*ROW('Hygiene Data'!R133)),IF(AND(ISTEXT(OFFSET('Hygiene Data'!$L$2,0,10*ROW('Hygiene Data'!R133))),EC139="No",ISNUMBER(OFFSET('Hygiene Data'!$R$9,0,10*ROW('Hygiene Data'!R133)))),CONCATENATE("[",ROUND(OFFSET('Hygiene Data'!$R$9,0,10*ROW('Hygiene Data'!R133)),0),"]"),IF(AND(ISTEXT(OFFSET('Hygiene Data'!$L$2,0,10*ROW('Hygiene Data'!R133))),EC139="",ISNUMBER(OFFSET('Hygiene Data'!$R$9,0,10*ROW('Hygiene Data'!R133)))),OFFSET('Hygiene Data'!$R$9,0,10*ROW('Hygiene Data'!R133)),NA())))</f>
        <v>#N/A</v>
      </c>
      <c r="BO139" s="87" t="e">
        <f ca="true">+IF(AND(ISTEXT(OFFSET('Hygiene Data'!$L$2,0,10*ROW('Hygiene Data'!S133))),ED139="Yes"),OFFSET('Hygiene Data'!$S$5,0,10*ROW('Hygiene Data'!S133)),IF(AND(ISTEXT(OFFSET('Hygiene Data'!$L$2,0,10*ROW('Hygiene Data'!S133))),ED139="No",ISNUMBER(OFFSET('Hygiene Data'!$S$5,0,10*ROW('Hygiene Data'!S133)))),CONCATENATE("[",ROUND(OFFSET('Hygiene Data'!$S$5,0,10*ROW('Hygiene Data'!S133)),0),"]"),IF(AND(ISTEXT(OFFSET('Hygiene Data'!$L$2,0,10*ROW('Hygiene Data'!S133))),ED139="",ISNUMBER(OFFSET('Hygiene Data'!$S$5,0,10*ROW('Hygiene Data'!S133)))),OFFSET('Hygiene Data'!$S$5,0,10*ROW('Hygiene Data'!S133)),NA())))</f>
        <v>#N/A</v>
      </c>
      <c r="BP139" s="87" t="e">
        <f ca="true">+IF(AND(ISTEXT(OFFSET('Hygiene Data'!$L$2,0,10*ROW('Hygiene Data'!S133))),EE139="Yes"),OFFSET('Hygiene Data'!$S$7,0,10*ROW('Hygiene Data'!S133)),IF(AND(ISTEXT(OFFSET('Hygiene Data'!$L$2,0,10*ROW('Hygiene Data'!S133))),EE139="No",ISNUMBER(OFFSET('Hygiene Data'!$S$7,0,10*ROW('Hygiene Data'!S133)))),CONCATENATE("[",ROUND(OFFSET('Hygiene Data'!$S$7,0,10*ROW('Hygiene Data'!S133)),0),"]"),IF(AND(ISTEXT(OFFSET('Hygiene Data'!$L$2,0,10*ROW('Hygiene Data'!S133))),EE139="",ISNUMBER(OFFSET('Hygiene Data'!$S$7,0,10*ROW('Hygiene Data'!S133)))),OFFSET('Hygiene Data'!$S$7,0,10*ROW('Hygiene Data'!S133)),NA())))</f>
        <v>#N/A</v>
      </c>
      <c r="BQ139" s="87" t="e">
        <f ca="true">+IF(AND(ISTEXT(OFFSET('Hygiene Data'!$L$2,0,10*ROW('Hygiene Data'!S133))),EF139="Yes"),OFFSET('Hygiene Data'!$S$9,0,10*ROW('Hygiene Data'!S133)),IF(AND(ISTEXT(OFFSET('Hygiene Data'!$L$2,0,10*ROW('Hygiene Data'!S133))),EF139="No",ISNUMBER(OFFSET('Hygiene Data'!$S$9,0,10*ROW('Hygiene Data'!S133)))),CONCATENATE("[",ROUND(OFFSET('Hygiene Data'!$S$9,0,10*ROW('Hygiene Data'!S133)),0),"]"),IF(AND(ISTEXT(OFFSET('Hygiene Data'!$L$2,0,10*ROW('Hygiene Data'!S133))),EF139="",ISNUMBER(OFFSET('Hygiene Data'!$S$9,0,10*ROW('Hygiene Data'!S133)))),OFFSET('Hygiene Data'!$S$9,0,10*ROW('Hygiene Data'!S133)),NA())))</f>
        <v>#N/A</v>
      </c>
      <c r="BR139" s="271"/>
      <c r="BS139" s="271" t="str">
        <f ca="true">+IF(OFFSET('Water Data'!$N$27,0,10*ROW('Water Data'!N133))="","",OFFSET('Water Data'!$N$27,0,10*ROW('Water Data'!N133)))</f>
        <v/>
      </c>
      <c r="BT139" s="271" t="str">
        <f ca="true">+IF(OFFSET('Water Data'!$N$28,0,10*ROW('Water Data'!N133))="","",OFFSET('Water Data'!$N$28,0,10*ROW('Water Data'!N133)))</f>
        <v/>
      </c>
      <c r="BU139" s="271" t="str">
        <f ca="true">+IF(OFFSET('Water Data'!$N$29,0,10*ROW('Water Data'!N133))="","",OFFSET('Water Data'!$N$29,0,10*ROW('Water Data'!N133)))</f>
        <v/>
      </c>
      <c r="BV139" s="271" t="str">
        <f ca="true">+IF(OFFSET('Water Data'!$O$27,0,10*ROW('Water Data'!O133))="","",OFFSET('Water Data'!$O$27,0,10*ROW('Water Data'!O133)))</f>
        <v/>
      </c>
      <c r="BW139" s="271" t="str">
        <f ca="true">+IF(OFFSET('Water Data'!$O$28,0,10*ROW('Water Data'!O133))="","",OFFSET('Water Data'!$O$28,0,10*ROW('Water Data'!O133)))</f>
        <v/>
      </c>
      <c r="BX139" s="271" t="str">
        <f ca="true">+IF(OFFSET('Water Data'!$O$29,0,10*ROW('Water Data'!O133))="","",OFFSET('Water Data'!$O$29,0,10*ROW('Water Data'!O133)))</f>
        <v/>
      </c>
      <c r="BY139" s="271" t="str">
        <f ca="true">+IF(OFFSET('Water Data'!$P$27,0,10*ROW('Water Data'!P133))="","",OFFSET('Water Data'!$P$27,0,10*ROW('Water Data'!P133)))</f>
        <v/>
      </c>
      <c r="BZ139" s="271" t="str">
        <f ca="true">+IF(OFFSET('Water Data'!$P$28,0,10*ROW('Water Data'!P133))="","",OFFSET('Water Data'!$P$28,0,10*ROW('Water Data'!P133)))</f>
        <v/>
      </c>
      <c r="CA139" s="271" t="str">
        <f ca="true">+IF(OFFSET('Water Data'!$P$29,0,10*ROW('Water Data'!P133))="","",OFFSET('Water Data'!$P$29,0,10*ROW('Water Data'!P133)))</f>
        <v/>
      </c>
      <c r="CB139" s="271" t="str">
        <f ca="true">+IF(OFFSET('Water Data'!$Q$27,0,10*ROW('Water Data'!Q133))="","",OFFSET('Water Data'!$Q$27,0,10*ROW('Water Data'!Q133)))</f>
        <v/>
      </c>
      <c r="CC139" s="271" t="str">
        <f ca="true">+IF(OFFSET('Water Data'!$Q$28,0,10*ROW('Water Data'!Q133))="","",OFFSET('Water Data'!$Q$28,0,10*ROW('Water Data'!Q133)))</f>
        <v/>
      </c>
      <c r="CD139" s="271" t="str">
        <f ca="true">+IF(OFFSET('Water Data'!$Q$29,0,10*ROW('Water Data'!Q133))="","",OFFSET('Water Data'!$Q$29,0,10*ROW('Water Data'!Q133)))</f>
        <v/>
      </c>
      <c r="CE139" s="271" t="str">
        <f ca="true">+IF(OFFSET('Water Data'!$R$27,0,10*ROW('Water Data'!R133))="","",OFFSET('Water Data'!$R$27,0,10*ROW('Water Data'!R133)))</f>
        <v/>
      </c>
      <c r="CF139" s="271" t="str">
        <f ca="true">+IF(OFFSET('Water Data'!$R$28,0,10*ROW('Water Data'!R133))="","",OFFSET('Water Data'!$R$28,0,10*ROW('Water Data'!R133)))</f>
        <v/>
      </c>
      <c r="CG139" s="271" t="str">
        <f ca="true">+IF(OFFSET('Water Data'!$R$29,0,10*ROW('Water Data'!R133))="","",OFFSET('Water Data'!$R$29,0,10*ROW('Water Data'!R133)))</f>
        <v/>
      </c>
      <c r="CH139" s="271" t="str">
        <f ca="true">+IF(OFFSET('Water Data'!$S$27,0,10*ROW('Water Data'!S133))="","",OFFSET('Water Data'!$S$27,0,10*ROW('Water Data'!S133)))</f>
        <v/>
      </c>
      <c r="CI139" s="271" t="str">
        <f ca="true">+IF(OFFSET('Water Data'!$S$28,0,10*ROW('Water Data'!S133))="","",OFFSET('Water Data'!$S$28,0,10*ROW('Water Data'!S133)))</f>
        <v/>
      </c>
      <c r="CJ139" s="271" t="str">
        <f ca="true">+IF(OFFSET('Water Data'!$S$29,0,10*ROW('Water Data'!S133))="","",OFFSET('Water Data'!$S$29,0,10*ROW('Water Data'!S133)))</f>
        <v/>
      </c>
      <c r="CK139" s="271" t="str">
        <f ca="true">+IF(OFFSET('Sanitation Data'!$N$28,0,10*ROW('Sanitation Data'!N133))="","",OFFSET('Sanitation Data'!$N$28,0,10*ROW('Sanitation Data'!N133)))</f>
        <v/>
      </c>
      <c r="CL139" s="271" t="str">
        <f ca="true">+IF(OFFSET('Sanitation Data'!$N$29,0,10*ROW('Sanitation Data'!N133))="","",OFFSET('Sanitation Data'!$N$29,0,10*ROW('Sanitation Data'!N133)))</f>
        <v/>
      </c>
      <c r="CM139" s="271" t="str">
        <f ca="true">+IF(OFFSET('Sanitation Data'!$N$30,0,10*ROW('Sanitation Data'!N133))="","",OFFSET('Sanitation Data'!$N$30,0,10*ROW('Sanitation Data'!N133)))</f>
        <v/>
      </c>
      <c r="CN139" s="271" t="str">
        <f ca="true">+IF(OFFSET('Sanitation Data'!$N$31,0,10*ROW('Sanitation Data'!N133))="","",OFFSET('Sanitation Data'!$N$31,0,10*ROW('Sanitation Data'!N133)))</f>
        <v/>
      </c>
      <c r="CO139" s="271" t="str">
        <f ca="true">+IF(OFFSET('Sanitation Data'!$N$32,0,10*ROW('Sanitation Data'!N133))="","",OFFSET('Sanitation Data'!$N$32,0,10*ROW('Sanitation Data'!N133)))</f>
        <v/>
      </c>
      <c r="CP139" s="271" t="str">
        <f ca="true">+IF(OFFSET('Sanitation Data'!$O$28,0,10*ROW('Sanitation Data'!O133))="","",OFFSET('Sanitation Data'!$O$28,0,10*ROW('Sanitation Data'!O133)))</f>
        <v/>
      </c>
      <c r="CQ139" s="271" t="str">
        <f ca="true">+IF(OFFSET('Sanitation Data'!$O$29,0,10*ROW('Sanitation Data'!O133))="","",OFFSET('Sanitation Data'!$O$29,0,10*ROW('Sanitation Data'!O133)))</f>
        <v/>
      </c>
      <c r="CR139" s="271" t="str">
        <f ca="true">+IF(OFFSET('Sanitation Data'!$O$30,0,10*ROW('Sanitation Data'!O133))="","",OFFSET('Sanitation Data'!$O$30,0,10*ROW('Sanitation Data'!O133)))</f>
        <v/>
      </c>
      <c r="CS139" s="271" t="str">
        <f ca="true">+IF(OFFSET('Sanitation Data'!$O$31,0,10*ROW('Sanitation Data'!O133))="","",OFFSET('Sanitation Data'!$O$31,0,10*ROW('Sanitation Data'!O133)))</f>
        <v/>
      </c>
      <c r="CT139" s="271" t="str">
        <f ca="true">+IF(OFFSET('Sanitation Data'!$O$32,0,10*ROW('Sanitation Data'!O133))="","",OFFSET('Sanitation Data'!$O$32,0,10*ROW('Sanitation Data'!O133)))</f>
        <v/>
      </c>
      <c r="CU139" s="271" t="str">
        <f ca="true">+IF(OFFSET('Sanitation Data'!$P$28,0,10*ROW('Sanitation Data'!P133))="","",OFFSET('Sanitation Data'!$P$28,0,10*ROW('Sanitation Data'!P133)))</f>
        <v/>
      </c>
      <c r="CV139" s="271" t="str">
        <f ca="true">+IF(OFFSET('Sanitation Data'!$P$29,0,10*ROW('Sanitation Data'!P133))="","",OFFSET('Sanitation Data'!$P$29,0,10*ROW('Sanitation Data'!P133)))</f>
        <v/>
      </c>
      <c r="CW139" s="271" t="str">
        <f ca="true">+IF(OFFSET('Sanitation Data'!$P$30,0,10*ROW('Sanitation Data'!P133))="","",OFFSET('Sanitation Data'!$P$30,0,10*ROW('Sanitation Data'!P133)))</f>
        <v/>
      </c>
      <c r="CX139" s="271" t="str">
        <f ca="true">+IF(OFFSET('Sanitation Data'!$P$31,0,10*ROW('Sanitation Data'!P133))="","",OFFSET('Sanitation Data'!$P$31,0,10*ROW('Sanitation Data'!P133)))</f>
        <v/>
      </c>
      <c r="CY139" s="271" t="str">
        <f ca="true">+IF(OFFSET('Sanitation Data'!$P$32,0,10*ROW('Sanitation Data'!P133))="","",OFFSET('Sanitation Data'!$P$32,0,10*ROW('Sanitation Data'!P133)))</f>
        <v/>
      </c>
      <c r="CZ139" s="271" t="str">
        <f ca="true">+IF(OFFSET('Sanitation Data'!$Q$28,0,10*ROW('Sanitation Data'!Q133))="","",OFFSET('Sanitation Data'!$Q$28,0,10*ROW('Sanitation Data'!Q133)))</f>
        <v/>
      </c>
      <c r="DA139" s="271" t="str">
        <f ca="true">+IF(OFFSET('Sanitation Data'!$Q$29,0,10*ROW('Sanitation Data'!Q133))="","",OFFSET('Sanitation Data'!$Q$29,0,10*ROW('Sanitation Data'!Q133)))</f>
        <v/>
      </c>
      <c r="DB139" s="271" t="str">
        <f ca="true">+IF(OFFSET('Sanitation Data'!$Q$30,0,10*ROW('Sanitation Data'!Q133))="","",OFFSET('Sanitation Data'!$Q$30,0,10*ROW('Sanitation Data'!Q133)))</f>
        <v/>
      </c>
      <c r="DC139" s="271" t="str">
        <f ca="true">+IF(OFFSET('Sanitation Data'!$Q$31,0,10*ROW('Sanitation Data'!Q133))="","",OFFSET('Sanitation Data'!$Q$31,0,10*ROW('Sanitation Data'!Q133)))</f>
        <v/>
      </c>
      <c r="DD139" s="271" t="str">
        <f ca="true">+IF(OFFSET('Sanitation Data'!$Q$32,0,10*ROW('Sanitation Data'!Q133))="","",OFFSET('Sanitation Data'!$Q$32,0,10*ROW('Sanitation Data'!Q133)))</f>
        <v/>
      </c>
      <c r="DE139" s="271" t="str">
        <f ca="true">+IF(OFFSET('Sanitation Data'!$R$28,0,10*ROW('Sanitation Data'!R133))="","",OFFSET('Sanitation Data'!$R$28,0,10*ROW('Sanitation Data'!R133)))</f>
        <v/>
      </c>
      <c r="DF139" s="271" t="str">
        <f ca="true">+IF(OFFSET('Sanitation Data'!$R$29,0,10*ROW('Sanitation Data'!R133))="","",OFFSET('Sanitation Data'!$R$29,0,10*ROW('Sanitation Data'!R133)))</f>
        <v/>
      </c>
      <c r="DG139" s="271" t="str">
        <f ca="true">+IF(OFFSET('Sanitation Data'!$R$30,0,10*ROW('Sanitation Data'!R133))="","",OFFSET('Sanitation Data'!$R$30,0,10*ROW('Sanitation Data'!R133)))</f>
        <v/>
      </c>
      <c r="DH139" s="271" t="str">
        <f ca="true">+IF(OFFSET('Sanitation Data'!$R$31,0,10*ROW('Sanitation Data'!R133))="","",OFFSET('Sanitation Data'!$R$31,0,10*ROW('Sanitation Data'!R133)))</f>
        <v/>
      </c>
      <c r="DI139" s="271" t="str">
        <f ca="true">+IF(OFFSET('Sanitation Data'!$R$32,0,10*ROW('Sanitation Data'!R133))="","",OFFSET('Sanitation Data'!$R$32,0,10*ROW('Sanitation Data'!R133)))</f>
        <v/>
      </c>
      <c r="DJ139" s="271" t="str">
        <f ca="true">+IF(OFFSET('Sanitation Data'!$S$28,0,10*ROW('Sanitation Data'!S133))="","",OFFSET('Sanitation Data'!$S$28,0,10*ROW('Sanitation Data'!S133)))</f>
        <v/>
      </c>
      <c r="DK139" s="271" t="str">
        <f ca="true">+IF(OFFSET('Sanitation Data'!$S$29,0,10*ROW('Sanitation Data'!S133))="","",OFFSET('Sanitation Data'!$S$29,0,10*ROW('Sanitation Data'!S133)))</f>
        <v/>
      </c>
      <c r="DL139" s="271" t="str">
        <f ca="true">+IF(OFFSET('Sanitation Data'!$S$30,0,10*ROW('Sanitation Data'!S133))="","",OFFSET('Sanitation Data'!$S$30,0,10*ROW('Sanitation Data'!S133)))</f>
        <v/>
      </c>
      <c r="DM139" s="271" t="str">
        <f ca="true">+IF(OFFSET('Sanitation Data'!$S$31,0,10*ROW('Sanitation Data'!S133))="","",OFFSET('Sanitation Data'!$S$31,0,10*ROW('Sanitation Data'!S133)))</f>
        <v/>
      </c>
      <c r="DN139" s="271" t="str">
        <f ca="true">+IF(OFFSET('Sanitation Data'!$S$32,0,10*ROW('Sanitation Data'!S133))="","",OFFSET('Sanitation Data'!$S$32,0,10*ROW('Sanitation Data'!S133)))</f>
        <v/>
      </c>
      <c r="DO139" s="271" t="str">
        <f ca="true">+IF(OFFSET('Hygiene Data'!$N$11,0,10*ROW('Hygiene Data'!N133))="","",OFFSET('Hygiene Data'!$N$11,0,10*ROW('Hygiene Data'!N133)))</f>
        <v/>
      </c>
      <c r="DP139" s="271" t="str">
        <f ca="true">+IF(OFFSET('Hygiene Data'!$N$12,0,10*ROW('Hygiene Data'!N133))="","",OFFSET('Hygiene Data'!$N$12,0,10*ROW('Hygiene Data'!N133)))</f>
        <v/>
      </c>
      <c r="DQ139" s="271" t="str">
        <f ca="true">+IF(OFFSET('Hygiene Data'!$N$13,0,10*ROW('Hygiene Data'!N133))="","",OFFSET('Hygiene Data'!$N$13,0,10*ROW('Hygiene Data'!N133)))</f>
        <v/>
      </c>
      <c r="DR139" s="271" t="str">
        <f ca="true">+IF(OFFSET('Hygiene Data'!$O$11,0,10*ROW('Hygiene Data'!O133))="","",OFFSET('Hygiene Data'!$O$11,0,10*ROW('Hygiene Data'!O133)))</f>
        <v/>
      </c>
      <c r="DS139" s="271" t="str">
        <f ca="true">+IF(OFFSET('Hygiene Data'!$O$12,0,10*ROW('Hygiene Data'!O133))="","",OFFSET('Hygiene Data'!$O$12,0,10*ROW('Hygiene Data'!O133)))</f>
        <v/>
      </c>
      <c r="DT139" s="271" t="str">
        <f ca="true">+IF(OFFSET('Hygiene Data'!$O$13,0,10*ROW('Hygiene Data'!O133))="","",OFFSET('Hygiene Data'!$O$13,0,10*ROW('Hygiene Data'!O133)))</f>
        <v/>
      </c>
      <c r="DU139" s="271" t="str">
        <f ca="true">+IF(OFFSET('Hygiene Data'!$P$11,0,10*ROW('Hygiene Data'!P133))="","",OFFSET('Hygiene Data'!$P$11,0,10*ROW('Hygiene Data'!P133)))</f>
        <v/>
      </c>
      <c r="DV139" s="271" t="str">
        <f ca="true">+IF(OFFSET('Hygiene Data'!$P$12,0,10*ROW('Hygiene Data'!P133))="","",OFFSET('Hygiene Data'!$P$12,0,10*ROW('Hygiene Data'!P133)))</f>
        <v/>
      </c>
      <c r="DW139" s="271" t="str">
        <f ca="true">+IF(OFFSET('Hygiene Data'!$P$13,0,10*ROW('Hygiene Data'!P133))="","",OFFSET('Hygiene Data'!$P$13,0,10*ROW('Hygiene Data'!P133)))</f>
        <v/>
      </c>
      <c r="DX139" s="271" t="str">
        <f ca="true">+IF(OFFSET('Hygiene Data'!$Q$11,0,10*ROW('Hygiene Data'!Q133))="","",OFFSET('Hygiene Data'!$Q$11,0,10*ROW('Hygiene Data'!Q133)))</f>
        <v/>
      </c>
      <c r="DY139" s="271" t="str">
        <f ca="true">+IF(OFFSET('Hygiene Data'!$Q$12,0,10*ROW('Hygiene Data'!Q133))="","",OFFSET('Hygiene Data'!$Q$12,0,10*ROW('Hygiene Data'!Q133)))</f>
        <v/>
      </c>
      <c r="DZ139" s="271" t="str">
        <f ca="true">+IF(OFFSET('Hygiene Data'!$Q$13,0,10*ROW('Hygiene Data'!Q133))="","",OFFSET('Hygiene Data'!$Q$13,0,10*ROW('Hygiene Data'!Q133)))</f>
        <v/>
      </c>
      <c r="EA139" s="271" t="str">
        <f ca="true">+IF(OFFSET('Hygiene Data'!$R$11,0,10*ROW('Hygiene Data'!R133))="","",OFFSET('Hygiene Data'!$R$11,0,10*ROW('Hygiene Data'!R133)))</f>
        <v/>
      </c>
      <c r="EB139" s="271" t="str">
        <f ca="true">+IF(OFFSET('Hygiene Data'!$R$12,0,10*ROW('Hygiene Data'!R133))="","",OFFSET('Hygiene Data'!$R$12,0,10*ROW('Hygiene Data'!R133)))</f>
        <v/>
      </c>
      <c r="EC139" s="271" t="str">
        <f ca="true">+IF(OFFSET('Hygiene Data'!$R$13,0,10*ROW('Hygiene Data'!R133))="","",OFFSET('Hygiene Data'!$R$13,0,10*ROW('Hygiene Data'!R133)))</f>
        <v/>
      </c>
      <c r="ED139" s="271" t="str">
        <f ca="true">+IF(OFFSET('Hygiene Data'!$S$11,0,10*ROW('Hygiene Data'!S133))="","",OFFSET('Hygiene Data'!$S$11,0,10*ROW('Hygiene Data'!S133)))</f>
        <v/>
      </c>
      <c r="EE139" s="271" t="str">
        <f ca="true">+IF(OFFSET('Hygiene Data'!$S$12,0,10*ROW('Hygiene Data'!S133))="","",OFFSET('Hygiene Data'!$S$12,0,10*ROW('Hygiene Data'!S133)))</f>
        <v/>
      </c>
      <c r="EF139" s="271" t="str">
        <f ca="true">+IF(OFFSET('Hygiene Data'!$S$13,0,10*ROW('Hygiene Data'!S133))="","",OFFSET('Hygiene Data'!$S$13,0,10*ROW('Hygiene Data'!S133)))</f>
        <v/>
      </c>
    </row>
    <row xmlns:x14ac="http://schemas.microsoft.com/office/spreadsheetml/2009/9/ac" r="140" x14ac:dyDescent="0.2">
      <c r="A140" s="32" t="str">
        <f ca="true">+IF(OFFSET('Water Data'!$L$2,0,10*ROW('Water Data'!O134))="","",OFFSET('Water Data'!$L$2,0,10*ROW('Water Data'!O134)))</f>
        <v/>
      </c>
      <c r="B140" s="32" t="str">
        <f ca="true">+IF(OFFSET('Water Data'!$M$2,0,10*ROW('Water Data'!P134))="","",OFFSET('Water Data'!$M$2,0,10*ROW('Water Data'!P134)))</f>
        <v/>
      </c>
      <c r="C140" s="327" t="str">
        <f t="shared" ca="true" si="2"/>
        <v/>
      </c>
      <c r="D140" s="85" t="e">
        <f ca="true">+IF(AND(ISTEXT(OFFSET('Water Data'!$L$2,0,10*ROW('Water Data'!N134))),BS140="Yes"),100-OFFSET('Water Data'!$N$4,0,10*ROW('Water Data'!N134)),IF(AND(ISTEXT(OFFSET('Water Data'!$L$2,0,10*ROW('Water Data'!N134))),BS140="No",ISNUMBER(OFFSET('Water Data'!$N$4,0,10*ROW('Water Data'!N134)))),CONCATENATE("[",ROUND(100-OFFSET('Water Data'!$N$4,0,10*ROW('Water Data'!N134)),0),"]"),IF(AND(ISTEXT(OFFSET('Water Data'!$L$2,0,10*ROW('Water Data'!N134))),BS140="",ISNUMBER(OFFSET('Water Data'!$N$4,0,10*ROW('Water Data'!N134)))),100-OFFSET('Water Data'!$N$4,0,10*ROW('Water Data'!N134)),NA())))</f>
        <v>#N/A</v>
      </c>
      <c r="E140" s="85" t="e">
        <f ca="true">+IF(AND(ISTEXT(OFFSET('Water Data'!$L$2,0,10*ROW('Water Data'!O134))),BT140="Yes"),OFFSET('Water Data'!$N$6,0,10*ROW('Water Data'!N134)),IF(AND(ISTEXT(OFFSET('Water Data'!$L$2,0,10*ROW('Water Data'!N134))),BT140="No",ISNUMBER(OFFSET('Water Data'!$N$6,0,10*ROW('Water Data'!N134)))),CONCATENATE("[",ROUND(OFFSET('Water Data'!$N$6,0,10*ROW('Water Data'!N134)),0),"]"),IF(AND(ISTEXT(OFFSET('Water Data'!$L$2,0,10*ROW('Water Data'!N134))),BT140="",ISNUMBER(OFFSET('Water Data'!$N$6,0,10*ROW('Water Data'!N134)))),OFFSET('Water Data'!$N$6,0,10*ROW('Water Data'!N134)),NA())))</f>
        <v>#N/A</v>
      </c>
      <c r="F140" s="85" t="e">
        <f ca="true">+IF(AND(ISTEXT(OFFSET('Water Data'!$L$2,0,10*ROW('Water Data'!N134))),BU140="Yes"),OFFSET('Water Data'!$N$9,0,10*ROW('Water Data'!N134)),IF(AND(ISTEXT(OFFSET('Water Data'!$L$2,0,10*ROW('Water Data'!N134))),BU140="No",ISNUMBER(OFFSET('Water Data'!$N$9,0,10*ROW('Water Data'!N134)))),CONCATENATE("[",ROUND(OFFSET('Water Data'!$N$9,0,10*ROW('Water Data'!N134)),0),"]"),IF(AND(ISTEXT(OFFSET('Water Data'!$L$2,0,10*ROW('Water Data'!N134))),BU140="",ISNUMBER(OFFSET('Water Data'!$N$9,0,10*ROW('Water Data'!N134)))),OFFSET('Water Data'!$N$9,0,10*ROW('Water Data'!N134)),NA())))</f>
        <v>#N/A</v>
      </c>
      <c r="G140" s="85" t="e">
        <f ca="true">+IF(AND(ISTEXT(OFFSET('Water Data'!$L$2,0,10*ROW('Water Data'!O134))),BV140="Yes"),100-OFFSET('Water Data'!$O$4,0,10*ROW('Water Data'!O134)),IF(AND(ISTEXT(OFFSET('Water Data'!$L$2,0,10*ROW('Water Data'!O134))),BV140="No",ISNUMBER(OFFSET('Water Data'!$O$4,0,10*ROW('Water Data'!O134)))),CONCATENATE("[",ROUND(100-OFFSET('Water Data'!$O$4,0,10*ROW('Water Data'!O134)),0),"]"),IF(AND(ISTEXT(OFFSET('Water Data'!$L$2,0,10*ROW('Water Data'!O134))),BV140="",ISNUMBER(OFFSET('Water Data'!$O$4,0,10*ROW('Water Data'!O134)))),100-OFFSET('Water Data'!$O$4,0,10*ROW('Water Data'!O134)),NA())))</f>
        <v>#N/A</v>
      </c>
      <c r="H140" s="85" t="e">
        <f ca="true">+IF(AND(ISTEXT(OFFSET('Water Data'!$L$2,0,10*ROW('Water Data'!O134))),BW140="Yes"),OFFSET('Water Data'!$O$6,0,10*ROW('Water Data'!O134)),IF(AND(ISTEXT(OFFSET('Water Data'!$L$2,0,10*ROW('Water Data'!O134))),BW140="No",ISNUMBER(OFFSET('Water Data'!$O$6,0,10*ROW('Water Data'!O134)))),CONCATENATE("[",ROUND(OFFSET('Water Data'!$N$6,0,10*ROW('Water Data'!O134)),0),"]"),IF(AND(ISTEXT(OFFSET('Water Data'!$L$2,0,10*ROW('Water Data'!O134))),BW140="",ISNUMBER(OFFSET('Water Data'!$O$6,0,10*ROW('Water Data'!O134)))),OFFSET('Water Data'!$O$6,0,10*ROW('Water Data'!O134)),NA())))</f>
        <v>#N/A</v>
      </c>
      <c r="I140" s="85" t="e">
        <f ca="true">+IF(AND(ISTEXT(OFFSET('Water Data'!$L$2,0,10*ROW('Water Data'!O134))),BX140="Yes"),OFFSET('Water Data'!$O$9,0,10*ROW('Water Data'!O134)),IF(AND(ISTEXT(OFFSET('Water Data'!$L$2,0,10*ROW('Water Data'!O134))),BX140="No",ISNUMBER(OFFSET('Water Data'!$O$9,0,10*ROW('Water Data'!O134)))),CONCATENATE("[",ROUND(OFFSET('Water Data'!$O$9,0,10*ROW('Water Data'!O134)),0),"]"),IF(AND(ISTEXT(OFFSET('Water Data'!$L$2,0,10*ROW('Water Data'!O134))),BX140="",ISNUMBER(OFFSET('Water Data'!$O$9,0,10*ROW('Water Data'!O134)))),OFFSET('Water Data'!$O$9,0,10*ROW('Water Data'!O134)),NA())))</f>
        <v>#N/A</v>
      </c>
      <c r="J140" s="85" t="e">
        <f ca="true">+IF(AND(ISTEXT(OFFSET('Water Data'!$L$2,0,10*ROW('Water Data'!P134))),BY140="Yes"),100-OFFSET('Water Data'!$P$4,0,10*ROW('Water Data'!P134)),IF(AND(ISTEXT(OFFSET('Water Data'!$L$2,0,10*ROW('Water Data'!P134))),BY140="No",ISNUMBER(OFFSET('Water Data'!$P$4,0,10*ROW('Water Data'!P134)))),CONCATENATE("[",ROUND(100-OFFSET('Water Data'!$P$4,0,10*ROW('Water Data'!P134)),0),"]"),IF(AND(ISTEXT(OFFSET('Water Data'!$L$2,0,10*ROW('Water Data'!P134))),BY140="",ISNUMBER(OFFSET('Water Data'!$P$4,0,10*ROW('Water Data'!P134)))),100-OFFSET('Water Data'!$P$4,0,10*ROW('Water Data'!P134)),NA())))</f>
        <v>#N/A</v>
      </c>
      <c r="K140" s="85" t="e">
        <f ca="true">+IF(AND(ISTEXT(OFFSET('Water Data'!$L$2,0,10*ROW('Water Data'!P134))),BZ140="Yes"),OFFSET('Water Data'!$P$6,0,10*ROW('Water Data'!P134)),IF(AND(ISTEXT(OFFSET('Water Data'!$L$2,0,10*ROW('Water Data'!P134))),BZ140="No",ISNUMBER(OFFSET('Water Data'!$P$6,0,10*ROW('Water Data'!P134)))),CONCATENATE("[",ROUND(OFFSET('Water Data'!$P$6,0,10*ROW('Water Data'!P134)),0),"]"),IF(AND(ISTEXT(OFFSET('Water Data'!$L$2,0,10*ROW('Water Data'!P134))),BZ140="",ISNUMBER(OFFSET('Water Data'!$P$6,0,10*ROW('Water Data'!P134)))),OFFSET('Water Data'!$P$6,0,10*ROW('Water Data'!P134)),NA())))</f>
        <v>#N/A</v>
      </c>
      <c r="L140" s="85" t="e">
        <f ca="true">+IF(AND(ISTEXT(OFFSET('Water Data'!$L$2,0,10*ROW('Water Data'!P134))),CA140="Yes"),OFFSET('Water Data'!$P$9,0,10*ROW('Water Data'!P134)),IF(AND(ISTEXT(OFFSET('Water Data'!$L$2,0,10*ROW('Water Data'!P134))),CA140="No",ISNUMBER(OFFSET('Water Data'!$P$9,0,10*ROW('Water Data'!P134)))),CONCATENATE("[",ROUND(OFFSET('Water Data'!$P$9,0,10*ROW('Water Data'!P134)),0),"]"),IF(AND(ISTEXT(OFFSET('Water Data'!$L$2,0,10*ROW('Water Data'!P134))),CA140="",ISNUMBER(OFFSET('Water Data'!$P$9,0,10*ROW('Water Data'!P134)))),OFFSET('Water Data'!$P$9,0,10*ROW('Water Data'!P134)),NA())))</f>
        <v>#N/A</v>
      </c>
      <c r="M140" s="85" t="e">
        <f ca="true">+IF(AND(ISTEXT(OFFSET('Water Data'!$L$2,0,10*ROW('Water Data'!Q134))),CB140="Yes"),100-OFFSET('Water Data'!$Q$4,0,10*ROW('Water Data'!Q134)),IF(AND(ISTEXT(OFFSET('Water Data'!$L$2,0,10*ROW('Water Data'!Q134))),CB140="No",ISNUMBER(OFFSET('Water Data'!$Q$4,0,10*ROW('Water Data'!Q134)))),CONCATENATE("[",ROUND(100-OFFSET('Water Data'!$Q$4,0,10*ROW('Water Data'!Q134)),0),"]"),IF(AND(ISTEXT(OFFSET('Water Data'!$L$2,0,10*ROW('Water Data'!Q134))),CB140="",ISNUMBER(OFFSET('Water Data'!$Q$4,0,10*ROW('Water Data'!Q134)))),100-OFFSET('Water Data'!$Q$4,0,10*ROW('Water Data'!Q134)),NA())))</f>
        <v>#N/A</v>
      </c>
      <c r="N140" s="85" t="e">
        <f ca="true">+IF(AND(ISTEXT(OFFSET('Water Data'!$L$2,0,10*ROW('Water Data'!Q134))),CC140="Yes"),OFFSET('Water Data'!$Q$6,0,10*ROW('Water Data'!Q134)),IF(AND(ISTEXT(OFFSET('Water Data'!$L$2,0,10*ROW('Water Data'!Q134))),CC140="No",ISNUMBER(OFFSET('Water Data'!$Q$6,0,10*ROW('Water Data'!Q134)))),CONCATENATE("[",ROUND(OFFSET('Water Data'!$Q$6,0,10*ROW('Water Data'!Q134)),0),"]"),IF(AND(ISTEXT(OFFSET('Water Data'!$L$2,0,10*ROW('Water Data'!Q134))),CC140="",ISNUMBER(OFFSET('Water Data'!$Q$6,0,10*ROW('Water Data'!Q134)))),OFFSET('Water Data'!$Q$6,0,10*ROW('Water Data'!Q134)),NA())))</f>
        <v>#N/A</v>
      </c>
      <c r="O140" s="85" t="e">
        <f ca="true">+IF(AND(ISTEXT(OFFSET('Water Data'!$L$2,0,10*ROW('Water Data'!Q134))),CD140="Yes"),OFFSET('Water Data'!$Q$9,0,10*ROW('Water Data'!Q134)),IF(AND(ISTEXT(OFFSET('Water Data'!$L$2,0,10*ROW('Water Data'!Q134))),CD140="No",ISNUMBER(OFFSET('Water Data'!$Q$9,0,10*ROW('Water Data'!Q134)))),CONCATENATE("[",ROUND(OFFSET('Water Data'!$Q$9,0,10*ROW('Water Data'!Q134)),0),"]"),IF(AND(ISTEXT(OFFSET('Water Data'!$L$2,0,10*ROW('Water Data'!Q134))),CD140="",ISNUMBER(OFFSET('Water Data'!$Q$9,0,10*ROW('Water Data'!Q134)))),OFFSET('Water Data'!$Q$9,0,10*ROW('Water Data'!Q134)),NA())))</f>
        <v>#N/A</v>
      </c>
      <c r="P140" s="85" t="e">
        <f ca="true">+IF(AND(ISTEXT(OFFSET('Water Data'!$L$2,0,10*ROW('Water Data'!R134))),CE140="Yes"),100-OFFSET('Water Data'!$R$4,0,10*ROW('Water Data'!R134)),IF(AND(ISTEXT(OFFSET('Water Data'!$L$2,0,10*ROW('Water Data'!R134))),CE140="No",ISNUMBER(OFFSET('Water Data'!$R$4,0,10*ROW('Water Data'!R134)))),CONCATENATE("[",ROUND(100-OFFSET('Water Data'!$R$4,0,10*ROW('Water Data'!R134)),0),"]"),IF(AND(ISTEXT(OFFSET('Water Data'!$L$2,0,10*ROW('Water Data'!R134))),CE140="",ISNUMBER(OFFSET('Water Data'!$R$4,0,10*ROW('Water Data'!R134)))),100-OFFSET('Water Data'!$R$4,0,10*ROW('Water Data'!R134)),NA())))</f>
        <v>#N/A</v>
      </c>
      <c r="Q140" s="85" t="e">
        <f ca="true">+IF(AND(ISTEXT(OFFSET('Water Data'!$L$2,0,10*ROW('Water Data'!R134))),CF140="Yes"),OFFSET('Water Data'!$R$6,0,10*ROW('Water Data'!R134)),IF(AND(ISTEXT(OFFSET('Water Data'!$L$2,0,10*ROW('Water Data'!R134))),CF140="No",ISNUMBER(OFFSET('Water Data'!$R$6,0,10*ROW('Water Data'!R134)))),CONCATENATE("[",ROUND(OFFSET('Water Data'!$R$6,0,10*ROW('Water Data'!R134)),0),"]"),IF(AND(ISTEXT(OFFSET('Water Data'!$L$2,0,10*ROW('Water Data'!R134))),CF140="",ISNUMBER(OFFSET('Water Data'!$R$6,0,10*ROW('Water Data'!R134)))),OFFSET('Water Data'!$R$6,0,10*ROW('Water Data'!R134)),NA())))</f>
        <v>#N/A</v>
      </c>
      <c r="R140" s="85" t="e">
        <f ca="true">+IF(AND(ISTEXT(OFFSET('Water Data'!$L$2,0,10*ROW('Water Data'!R134))),CG140="Yes"),OFFSET('Water Data'!$R$9,0,10*ROW('Water Data'!R134)),IF(AND(ISTEXT(OFFSET('Water Data'!$L$2,0,10*ROW('Water Data'!R134))),CG140="No",ISNUMBER(OFFSET('Water Data'!$R$9,0,10*ROW('Water Data'!R134)))),CONCATENATE("[",ROUND(OFFSET('Water Data'!$R$9,0,10*ROW('Water Data'!R134)),0),"]"),IF(AND(ISTEXT(OFFSET('Water Data'!$L$2,0,10*ROW('Water Data'!R134))),CG140="",ISNUMBER(OFFSET('Water Data'!$R$9,0,10*ROW('Water Data'!R134)))),OFFSET('Water Data'!$R$9,0,10*ROW('Water Data'!R134)),NA())))</f>
        <v>#N/A</v>
      </c>
      <c r="S140" s="85" t="e">
        <f ca="true">+IF(AND(ISTEXT(OFFSET('Water Data'!$L$2,0,10*ROW('Water Data'!S134))),CH140="Yes"),100-OFFSET('Water Data'!$S$4,0,10*ROW('Water Data'!S134)),IF(AND(ISTEXT(OFFSET('Water Data'!$L$2,0,10*ROW('Water Data'!S134))),CH140="No",ISNUMBER(OFFSET('Water Data'!$S$4,0,10*ROW('Water Data'!S134)))),CONCATENATE("[",ROUND(100-OFFSET('Water Data'!$S$4,0,10*ROW('Water Data'!S134)),0),"]"),IF(AND(ISTEXT(OFFSET('Water Data'!$L$2,0,10*ROW('Water Data'!S134))),CH140="",ISNUMBER(OFFSET('Water Data'!$S$4,0,10*ROW('Water Data'!S134)))),100-OFFSET('Water Data'!$S$4,0,10*ROW('Water Data'!S134)),NA())))</f>
        <v>#N/A</v>
      </c>
      <c r="T140" s="85" t="e">
        <f ca="true">+IF(AND(ISTEXT(OFFSET('Water Data'!$L$2,0,10*ROW('Water Data'!S134))),CI140="Yes"),OFFSET('Water Data'!$S$6,0,10*ROW('Water Data'!S134)),IF(AND(ISTEXT(OFFSET('Water Data'!$L$2,0,10*ROW('Water Data'!S134))),CI140="No",ISNUMBER(OFFSET('Water Data'!$S$6,0,10*ROW('Water Data'!S134)))),CONCATENATE("[",ROUND(OFFSET('Water Data'!$S$6,0,10*ROW('Water Data'!S134)),0),"]"),IF(AND(ISTEXT(OFFSET('Water Data'!$L$2,0,10*ROW('Water Data'!S134))),CI140="",ISNUMBER(OFFSET('Water Data'!$S$6,0,10*ROW('Water Data'!S134)))),OFFSET('Water Data'!$S$6,0,10*ROW('Water Data'!S134)),NA())))</f>
        <v>#N/A</v>
      </c>
      <c r="U140" s="85" t="e">
        <f ca="true">+IF(AND(ISTEXT(OFFSET('Water Data'!$L$2,0,10*ROW('Water Data'!S134))),CJ140="Yes"),OFFSET('Water Data'!$S$9,0,10*ROW('Water Data'!S134)),IF(AND(ISTEXT(OFFSET('Water Data'!$L$2,0,10*ROW('Water Data'!S134))),CJ140="No",ISNUMBER(OFFSET('Water Data'!$S$9,0,10*ROW('Water Data'!S134)))),CONCATENATE("[",ROUND(OFFSET('Water Data'!$S$9,0,10*ROW('Water Data'!S134)),0),"]"),IF(AND(ISTEXT(OFFSET('Water Data'!$L$2,0,10*ROW('Water Data'!S134))),CJ140="",ISNUMBER(OFFSET('Water Data'!$S$9,0,10*ROW('Water Data'!S134)))),OFFSET('Water Data'!$S$9,0,10*ROW('Water Data'!S134)),NA())))</f>
        <v>#N/A</v>
      </c>
      <c r="V140" s="86" t="e">
        <f ca="true">+IF(AND(ISTEXT(OFFSET('Sanitation Data'!$L$2,0,10*ROW('Sanitation Data'!N134))),CK140="Yes"),100-OFFSET('Sanitation Data'!$N$4,0,10*ROW('Sanitation Data'!N134)),IF(AND(ISTEXT(OFFSET('Sanitation Data'!$L$2,0,10*ROW('Sanitation Data'!N134))),CK140="No",ISNUMBER(OFFSET('Sanitation Data'!$N$4,0,10*ROW('Sanitation Data'!N134)))),CONCATENATE("[",ROUND(100-OFFSET('Sanitation Data'!$N$4,0,10*ROW('Sanitation Data'!N134)),0),"]"),IF(AND(ISTEXT(OFFSET('Sanitation Data'!$L$2,0,10*ROW('Sanitation Data'!N134))),CK140="",ISNUMBER(OFFSET('Sanitation Data'!$N$4,0,10*ROW('Sanitation Data'!N134)))),100-OFFSET('Sanitation Data'!$N$4,0,10*ROW('Sanitation Data'!N134)),NA())))</f>
        <v>#N/A</v>
      </c>
      <c r="W140" s="86" t="e">
        <f ca="true">+IF(AND(ISTEXT(OFFSET('Sanitation Data'!$L$2,0,10*ROW('Sanitation Data'!N134))),CL140="Yes"),OFFSET('Sanitation Data'!$N$6,0,10*ROW('Sanitation Data'!N134)),IF(AND(ISTEXT(OFFSET('Sanitation Data'!$L$2,0,10*ROW('Sanitation Data'!N134))),CL140="No",ISNUMBER(OFFSET('Sanitation Data'!$N$6,0,10*ROW('Sanitation Data'!N134)))),CONCATENATE("[",ROUND(OFFSET('Sanitation Data'!$N$6,0,10*ROW('Sanitation Data'!N134)),0),"]"),IF(AND(ISTEXT(OFFSET('Sanitation Data'!$L$2,0,10*ROW('Sanitation Data'!N134))),CL140="",ISNUMBER(OFFSET('Sanitation Data'!$N$6,0,10*ROW('Sanitation Data'!N134)))),OFFSET('Sanitation Data'!$N$6,0,10*ROW('Sanitation Data'!N134)),NA())))</f>
        <v>#N/A</v>
      </c>
      <c r="X140" s="86" t="e">
        <f ca="true">+IF(AND(ISTEXT(OFFSET('Sanitation Data'!$L$2,0,10*ROW('Sanitation Data'!N134))),CM140="Yes"),OFFSET('Sanitation Data'!$N$10,0,10*ROW('Sanitation Data'!N134)),IF(AND(ISTEXT(OFFSET('Sanitation Data'!$L$2,0,10*ROW('Sanitation Data'!N134))),CM140="No",ISNUMBER(OFFSET('Sanitation Data'!$N$10,0,10*ROW('Sanitation Data'!N134)))),CONCATENATE("[",ROUND(OFFSET('Sanitation Data'!$N$10,0,10*ROW('Sanitation Data'!N134)),0),"]"),IF(AND(ISTEXT(OFFSET('Sanitation Data'!$L$2,0,10*ROW('Sanitation Data'!N134))),CM140="",ISNUMBER(OFFSET('Sanitation Data'!$N$10,0,10*ROW('Sanitation Data'!N134)))),OFFSET('Sanitation Data'!$N$10,0,10*ROW('Sanitation Data'!N134)),NA())))</f>
        <v>#N/A</v>
      </c>
      <c r="Y140" s="86" t="e">
        <f ca="true">+IF(AND(ISTEXT(OFFSET('Sanitation Data'!$L$2,0,10*ROW('Sanitation Data'!N134))),CN140="Yes"),OFFSET('Sanitation Data'!$N$11,0,10*ROW('Sanitation Data'!N134)),IF(AND(ISTEXT(OFFSET('Sanitation Data'!$L$2,0,10*ROW('Sanitation Data'!N134))),CN140="No",ISNUMBER(OFFSET('Sanitation Data'!$N$11,0,10*ROW('Sanitation Data'!N134)))),CONCATENATE("[",ROUND(OFFSET('Sanitation Data'!$N$11,0,10*ROW('Sanitation Data'!N134)),0),"]"),IF(AND(ISTEXT(OFFSET('Sanitation Data'!$L$2,0,10*ROW('Sanitation Data'!N134))),CN140="",ISNUMBER(OFFSET('Sanitation Data'!$N$11,0,10*ROW('Sanitation Data'!N134)))),OFFSET('Sanitation Data'!$N$11,0,10*ROW('Sanitation Data'!N134)),NA())))</f>
        <v>#N/A</v>
      </c>
      <c r="Z140" s="86" t="e">
        <f ca="true">+IF(AND(ISTEXT(OFFSET('Sanitation Data'!$L$2,0,10*ROW('Sanitation Data'!N134))),CO140="Yes"),OFFSET('Sanitation Data'!$N$12,0,10*ROW('Sanitation Data'!N134)),IF(AND(ISTEXT(OFFSET('Sanitation Data'!$L$2,0,10*ROW('Sanitation Data'!N134))),CO140="No",ISNUMBER(OFFSET('Sanitation Data'!$N$12,0,10*ROW('Sanitation Data'!N134)))),CONCATENATE("[",ROUND(OFFSET('Sanitation Data'!$N$12,0,10*ROW('Sanitation Data'!N134)),0),"]"),IF(AND(ISTEXT(OFFSET('Sanitation Data'!$L$2,0,10*ROW('Sanitation Data'!N134))),CO140="",ISNUMBER(OFFSET('Sanitation Data'!$N$12,0,10*ROW('Sanitation Data'!N134)))),OFFSET('Sanitation Data'!$N$12,0,10*ROW('Sanitation Data'!N134)),NA())))</f>
        <v>#N/A</v>
      </c>
      <c r="AA140" s="86" t="e">
        <f ca="true">+IF(AND(ISTEXT(OFFSET('Sanitation Data'!$L$2,0,10*ROW('Sanitation Data'!O134))),CP140="Yes"),100-OFFSET('Sanitation Data'!$O$4,0,10*ROW('Sanitation Data'!O134)),IF(AND(ISTEXT(OFFSET('Sanitation Data'!$L$2,0,10*ROW('Sanitation Data'!O134))),CP140="No",ISNUMBER(OFFSET('Sanitation Data'!$O$4,0,10*ROW('Sanitation Data'!O134)))),CONCATENATE("[",ROUND(100-OFFSET('Sanitation Data'!$O$4,0,10*ROW('Sanitation Data'!O134)),0),"]"),IF(AND(ISTEXT(OFFSET('Sanitation Data'!$L$2,0,10*ROW('Sanitation Data'!O134))),CP140="",ISNUMBER(OFFSET('Sanitation Data'!$O$4,0,10*ROW('Sanitation Data'!O134)))),100-OFFSET('Sanitation Data'!$O$4,0,10*ROW('Sanitation Data'!O134)),NA())))</f>
        <v>#N/A</v>
      </c>
      <c r="AB140" s="86" t="e">
        <f ca="true">+IF(AND(ISTEXT(OFFSET('Sanitation Data'!$L$2,0,10*ROW('Sanitation Data'!O134))),CQ140="Yes"),OFFSET('Sanitation Data'!$O$6,0,10*ROW('Sanitation Data'!R134)),IF(AND(ISTEXT(OFFSET('Sanitation Data'!$L$2,0,10*ROW('Sanitation Data'!O134))),CQ140="No",ISNUMBER(OFFSET('Sanitation Data'!$O$6,0,10*ROW('Sanitation Data'!O134)))),CONCATENATE("[",ROUND(OFFSET('Sanitation Data'!$O$6,0,10*ROW('Sanitation Data'!O134)),0),"]"),IF(AND(ISTEXT(OFFSET('Sanitation Data'!$L$2,0,10*ROW('Sanitation Data'!O134))),CQ140="",ISNUMBER(OFFSET('Sanitation Data'!$O$6,0,10*ROW('Sanitation Data'!O134)))),OFFSET('Sanitation Data'!$O$6,0,10*ROW('Sanitation Data'!O134)),NA())))</f>
        <v>#N/A</v>
      </c>
      <c r="AC140" s="86" t="e">
        <f ca="true">+IF(AND(ISTEXT(OFFSET('Sanitation Data'!$L$2,0,10*ROW('Sanitation Data'!O134))),CR140="Yes"),OFFSET('Sanitation Data'!$O$10,0,10*ROW('Sanitation Data'!O134)),IF(AND(ISTEXT(OFFSET('Sanitation Data'!$L$2,0,10*ROW('Sanitation Data'!O134))),CR140="No",ISNUMBER(OFFSET('Sanitation Data'!$O$10,0,10*ROW('Sanitation Data'!O134)))),CONCATENATE("[",ROUND(OFFSET('Sanitation Data'!$O$10,0,10*ROW('Sanitation Data'!O134)),0),"]"),IF(AND(ISTEXT(OFFSET('Sanitation Data'!$L$2,0,10*ROW('Sanitation Data'!O134))),CR140="",ISNUMBER(OFFSET('Sanitation Data'!$O$10,0,10*ROW('Sanitation Data'!O134)))),OFFSET('Sanitation Data'!$O$10,0,10*ROW('Sanitation Data'!O134)),NA())))</f>
        <v>#N/A</v>
      </c>
      <c r="AD140" s="86" t="e">
        <f ca="true">+IF(AND(ISTEXT(OFFSET('Sanitation Data'!$L$2,0,10*ROW('Sanitation Data'!O134))),CS140="Yes"),OFFSET('Sanitation Data'!$O$11,0,10*ROW('Sanitation Data'!O134)),IF(AND(ISTEXT(OFFSET('Sanitation Data'!$L$2,0,10*ROW('Sanitation Data'!O134))),CS140="No",ISNUMBER(OFFSET('Sanitation Data'!$O$11,0,10*ROW('Sanitation Data'!O134)))),CONCATENATE("[",ROUND(OFFSET('Sanitation Data'!$O$11,0,10*ROW('Sanitation Data'!O134)),0),"]"),IF(AND(ISTEXT(OFFSET('Sanitation Data'!$L$2,0,10*ROW('Sanitation Data'!O134))),CS140="",ISNUMBER(OFFSET('Sanitation Data'!$O$11,0,10*ROW('Sanitation Data'!O134)))),OFFSET('Sanitation Data'!$O$11,0,10*ROW('Sanitation Data'!O134)),NA())))</f>
        <v>#N/A</v>
      </c>
      <c r="AE140" s="86" t="e">
        <f ca="true">+IF(AND(ISTEXT(OFFSET('Sanitation Data'!$L$2,0,10*ROW('Sanitation Data'!O134))),CT140="Yes"),OFFSET('Sanitation Data'!$O$12,0,10*ROW('Sanitation Data'!O134)),IF(AND(ISTEXT(OFFSET('Sanitation Data'!$L$2,0,10*ROW('Sanitation Data'!O134))),CT140="No",ISNUMBER(OFFSET('Sanitation Data'!$O$12,0,10*ROW('Sanitation Data'!O134)))),CONCATENATE("[",ROUND(OFFSET('Sanitation Data'!$O$12,0,10*ROW('Sanitation Data'!O134)),0),"]"),IF(AND(ISTEXT(OFFSET('Sanitation Data'!$L$2,0,10*ROW('Sanitation Data'!O134))),CT140="",ISNUMBER(OFFSET('Sanitation Data'!$O$12,0,10*ROW('Sanitation Data'!O134)))),OFFSET('Sanitation Data'!$O$12,0,10*ROW('Sanitation Data'!O134)),NA())))</f>
        <v>#N/A</v>
      </c>
      <c r="AF140" s="86" t="e">
        <f ca="true">+IF(AND(ISTEXT(OFFSET('Sanitation Data'!$L$2,0,10*ROW('Sanitation Data'!P134))),CU140="Yes"),100-OFFSET('Sanitation Data'!$P$4,0,10*ROW('Sanitation Data'!P134)),IF(AND(ISTEXT(OFFSET('Sanitation Data'!$L$2,0,10*ROW('Sanitation Data'!P134))),CU140="No",ISNUMBER(OFFSET('Sanitation Data'!$P$4,0,10*ROW('Sanitation Data'!P134)))),CONCATENATE("[",ROUND(100-OFFSET('Sanitation Data'!$P$4,0,10*ROW('Sanitation Data'!P134)),0),"]"),IF(AND(ISTEXT(OFFSET('Sanitation Data'!$L$2,0,10*ROW('Sanitation Data'!P134))),CU140="",ISNUMBER(OFFSET('Sanitation Data'!$P$4,0,10*ROW('Sanitation Data'!P134)))),100-OFFSET('Sanitation Data'!$P$4,0,10*ROW('Sanitation Data'!P134)),NA())))</f>
        <v>#N/A</v>
      </c>
      <c r="AG140" s="86" t="e">
        <f ca="true">+IF(AND(ISTEXT(OFFSET('Sanitation Data'!$L$2,0,10*ROW('Sanitation Data'!P134))),CV140="Yes"),OFFSET('Sanitation Data'!$P$6,0,10*ROW('Sanitation Data'!P134)),IF(AND(ISTEXT(OFFSET('Sanitation Data'!$L$2,0,10*ROW('Sanitation Data'!P134))),CV140="No",ISNUMBER(OFFSET('Sanitation Data'!$P$6,0,10*ROW('Sanitation Data'!P134)))),CONCATENATE("[",ROUND(OFFSET('Sanitation Data'!$P$6,0,10*ROW('Sanitation Data'!P134)),0),"]"),IF(AND(ISTEXT(OFFSET('Sanitation Data'!$L$2,0,10*ROW('Sanitation Data'!P134))),CV140="",ISNUMBER(OFFSET('Sanitation Data'!$P$6,0,10*ROW('Sanitation Data'!P134)))),OFFSET('Sanitation Data'!$P$6,0,10*ROW('Sanitation Data'!P134)),NA())))</f>
        <v>#N/A</v>
      </c>
      <c r="AH140" s="86" t="e">
        <f ca="true">+IF(AND(ISTEXT(OFFSET('Sanitation Data'!$L$2,0,10*ROW('Sanitation Data'!P134))),CW140="Yes"),OFFSET('Sanitation Data'!$P$10,0,10*ROW('Sanitation Data'!P134)),IF(AND(ISTEXT(OFFSET('Sanitation Data'!$L$2,0,10*ROW('Sanitation Data'!P134))),CW140="No",ISNUMBER(OFFSET('Sanitation Data'!$P$10,0,10*ROW('Sanitation Data'!P134)))),CONCATENATE("[",ROUND(OFFSET('Sanitation Data'!$P$10,0,10*ROW('Sanitation Data'!P134)),0),"]"),IF(AND(ISTEXT(OFFSET('Sanitation Data'!$L$2,0,10*ROW('Sanitation Data'!P134))),CW140="",ISNUMBER(OFFSET('Sanitation Data'!$P$10,0,10*ROW('Sanitation Data'!P134)))),OFFSET('Sanitation Data'!$P$10,0,10*ROW('Sanitation Data'!P134)),NA())))</f>
        <v>#N/A</v>
      </c>
      <c r="AI140" s="86" t="e">
        <f ca="true">+IF(AND(ISTEXT(OFFSET('Sanitation Data'!$L$2,0,10*ROW('Sanitation Data'!P134))),CX140="Yes"),OFFSET('Sanitation Data'!$P$11,0,10*ROW('Sanitation Data'!P134)),IF(AND(ISTEXT(OFFSET('Sanitation Data'!$L$2,0,10*ROW('Sanitation Data'!P134))),CX140="No",ISNUMBER(OFFSET('Sanitation Data'!$P$11,0,10*ROW('Sanitation Data'!P134)))),CONCATENATE("[",ROUND(OFFSET('Sanitation Data'!$P$11,0,10*ROW('Sanitation Data'!P134)),0),"]"),IF(AND(ISTEXT(OFFSET('Sanitation Data'!$L$2,0,10*ROW('Sanitation Data'!P134))),CX140="",ISNUMBER(OFFSET('Sanitation Data'!$P$11,0,10*ROW('Sanitation Data'!P134)))),OFFSET('Sanitation Data'!$P$11,0,10*ROW('Sanitation Data'!P134)),NA())))</f>
        <v>#N/A</v>
      </c>
      <c r="AJ140" s="86" t="e">
        <f ca="true">+IF(AND(ISTEXT(OFFSET('Sanitation Data'!$L$2,0,10*ROW('Sanitation Data'!P134))),CY140="Yes"),OFFSET('Sanitation Data'!$P$12,0,10*ROW('Sanitation Data'!P134)),IF(AND(ISTEXT(OFFSET('Sanitation Data'!$L$2,0,10*ROW('Sanitation Data'!P134))),CY140="No",ISNUMBER(OFFSET('Sanitation Data'!$P$12,0,10*ROW('Sanitation Data'!P134)))),CONCATENATE("[",ROUND(OFFSET('Sanitation Data'!$P$12,0,10*ROW('Sanitation Data'!P134)),0),"]"),IF(AND(ISTEXT(OFFSET('Sanitation Data'!$L$2,0,10*ROW('Sanitation Data'!P134))),CY140="",ISNUMBER(OFFSET('Sanitation Data'!$P$12,0,10*ROW('Sanitation Data'!P134)))),OFFSET('Sanitation Data'!$P$12,0,10*ROW('Sanitation Data'!P134)),NA())))</f>
        <v>#N/A</v>
      </c>
      <c r="AK140" s="86" t="e">
        <f ca="true">+IF(AND(ISTEXT(OFFSET('Sanitation Data'!$L$2,0,10*ROW('Sanitation Data'!Q134))),CZ140="Yes"),100-OFFSET('Sanitation Data'!$Q$4,0,10*ROW('Sanitation Data'!Q134)),IF(AND(ISTEXT(OFFSET('Sanitation Data'!$L$2,0,10*ROW('Sanitation Data'!Q134))),CZ140="No",ISNUMBER(OFFSET('Sanitation Data'!$Q$4,0,10*ROW('Sanitation Data'!Q134)))),CONCATENATE("[",ROUND(100-OFFSET('Sanitation Data'!$Q$4,0,10*ROW('Sanitation Data'!Q134)),0),"]"),IF(AND(ISTEXT(OFFSET('Sanitation Data'!$L$2,0,10*ROW('Sanitation Data'!Q134))),CZ140="",ISNUMBER(OFFSET('Sanitation Data'!$Q$4,0,10*ROW('Sanitation Data'!Q134)))),100-OFFSET('Sanitation Data'!$Q$4,0,10*ROW('Sanitation Data'!Q134)),NA())))</f>
        <v>#N/A</v>
      </c>
      <c r="AL140" s="86" t="e">
        <f ca="true">+IF(AND(ISTEXT(OFFSET('Sanitation Data'!$L$2,0,10*ROW('Sanitation Data'!Q134))),DA140="Yes"),OFFSET('Sanitation Data'!$Q$6,0,10*ROW('Sanitation Data'!Q134)),IF(AND(ISTEXT(OFFSET('Sanitation Data'!$L$2,0,10*ROW('Sanitation Data'!Q134))),DA140="No",ISNUMBER(OFFSET('Sanitation Data'!$Q$6,0,10*ROW('Sanitation Data'!Q134)))),CONCATENATE("[",ROUND(OFFSET('Sanitation Data'!$Q$6,0,10*ROW('Sanitation Data'!Q134)),0),"]"),IF(AND(ISTEXT(OFFSET('Sanitation Data'!$L$2,0,10*ROW('Sanitation Data'!Q134))),DA140="",ISNUMBER(OFFSET('Sanitation Data'!$Q$6,0,10*ROW('Sanitation Data'!Q134)))),OFFSET('Sanitation Data'!$Q$6,0,10*ROW('Sanitation Data'!Q134)),NA())))</f>
        <v>#N/A</v>
      </c>
      <c r="AM140" s="86" t="e">
        <f ca="true">+IF(AND(ISTEXT(OFFSET('Sanitation Data'!$L$2,0,10*ROW('Sanitation Data'!Q134))),DB140="Yes"),OFFSET('Sanitation Data'!$Q$10,0,10*ROW('Sanitation Data'!Q134)),IF(AND(ISTEXT(OFFSET('Sanitation Data'!$L$2,0,10*ROW('Sanitation Data'!Q134))),DB140="No",ISNUMBER(OFFSET('Sanitation Data'!$Q$10,0,10*ROW('Sanitation Data'!Q134)))),CONCATENATE("[",ROUND(OFFSET('Sanitation Data'!$Q$10,0,10*ROW('Sanitation Data'!Q134)),0),"]"),IF(AND(ISTEXT(OFFSET('Sanitation Data'!$L$2,0,10*ROW('Sanitation Data'!Q134))),DB140="",ISNUMBER(OFFSET('Sanitation Data'!$Q$10,0,10*ROW('Sanitation Data'!Q134)))),OFFSET('Sanitation Data'!$Q$10,0,10*ROW('Sanitation Data'!Q134)),NA())))</f>
        <v>#N/A</v>
      </c>
      <c r="AN140" s="86" t="e">
        <f ca="true">+IF(AND(ISTEXT(OFFSET('Sanitation Data'!$L$2,0,10*ROW('Sanitation Data'!Q134))),DC140="Yes"),OFFSET('Sanitation Data'!$Q$11,0,10*ROW('Sanitation Data'!Q134)),IF(AND(ISTEXT(OFFSET('Sanitation Data'!$L$2,0,10*ROW('Sanitation Data'!Q134))),DC140="No",ISNUMBER(OFFSET('Sanitation Data'!$Q$11,0,10*ROW('Sanitation Data'!Q134)))),CONCATENATE("[",ROUND(OFFSET('Sanitation Data'!$Q$11,0,10*ROW('Sanitation Data'!Q134)),0),"]"),IF(AND(ISTEXT(OFFSET('Sanitation Data'!$L$2,0,10*ROW('Sanitation Data'!Q134))),DC140="",ISNUMBER(OFFSET('Sanitation Data'!$Q$11,0,10*ROW('Sanitation Data'!Q134)))),OFFSET('Sanitation Data'!$Q$11,0,10*ROW('Sanitation Data'!Q134)),NA())))</f>
        <v>#N/A</v>
      </c>
      <c r="AO140" s="86" t="e">
        <f ca="true">+IF(AND(ISTEXT(OFFSET('Sanitation Data'!$L$2,0,10*ROW('Sanitation Data'!Q134))),DD140="Yes"),OFFSET('Sanitation Data'!$Q$12,0,10*ROW('Sanitation Data'!Q134)),IF(AND(ISTEXT(OFFSET('Sanitation Data'!$L$2,0,10*ROW('Sanitation Data'!Q134))),DD140="No",ISNUMBER(OFFSET('Sanitation Data'!$Q$12,0,10*ROW('Sanitation Data'!Q134)))),CONCATENATE("[",ROUND(OFFSET('Sanitation Data'!$Q$12,0,10*ROW('Sanitation Data'!Q134)),0),"]"),IF(AND(ISTEXT(OFFSET('Sanitation Data'!$L$2,0,10*ROW('Sanitation Data'!Q134))),DD140="",ISNUMBER(OFFSET('Sanitation Data'!$Q$12,0,10*ROW('Sanitation Data'!Q134)))),OFFSET('Sanitation Data'!$Q$12,0,10*ROW('Sanitation Data'!Q134)),NA())))</f>
        <v>#N/A</v>
      </c>
      <c r="AP140" s="86" t="e">
        <f ca="true">+IF(AND(ISTEXT(OFFSET('Sanitation Data'!$L$2,0,10*ROW('Sanitation Data'!R134))),DE140="Yes"),100-OFFSET('Sanitation Data'!$R$4,0,10*ROW('Sanitation Data'!R134)),IF(AND(ISTEXT(OFFSET('Sanitation Data'!$L$2,0,10*ROW('Sanitation Data'!R134))),DE140="No",ISNUMBER(OFFSET('Sanitation Data'!$R$4,0,10*ROW('Sanitation Data'!R134)))),CONCATENATE("[",ROUND(100-OFFSET('Sanitation Data'!$R$4,0,10*ROW('Sanitation Data'!R134)),0),"]"),IF(AND(ISTEXT(OFFSET('Sanitation Data'!$L$2,0,10*ROW('Sanitation Data'!R134))),DE140="",ISNUMBER(OFFSET('Sanitation Data'!$R$4,0,10*ROW('Sanitation Data'!R134)))),100-OFFSET('Sanitation Data'!$R$4,0,10*ROW('Sanitation Data'!R134)),NA())))</f>
        <v>#N/A</v>
      </c>
      <c r="AQ140" s="86" t="e">
        <f ca="true">+IF(AND(ISTEXT(OFFSET('Sanitation Data'!$L$2,0,10*ROW('Sanitation Data'!R134))),DF140="Yes"),OFFSET('Sanitation Data'!$R$6,0,10*ROW('Sanitation Data'!R134)),IF(AND(ISTEXT(OFFSET('Sanitation Data'!$L$2,0,10*ROW('Sanitation Data'!R134))),DF140="No",ISNUMBER(OFFSET('Sanitation Data'!$R$6,0,10*ROW('Sanitation Data'!R134)))),CONCATENATE("[",ROUND(OFFSET('Sanitation Data'!$R$6,0,10*ROW('Sanitation Data'!R134)),0),"]"),IF(AND(ISTEXT(OFFSET('Sanitation Data'!$L$2,0,10*ROW('Sanitation Data'!R134))),DF140="",ISNUMBER(OFFSET('Sanitation Data'!$R$6,0,10*ROW('Sanitation Data'!R134)))),OFFSET('Sanitation Data'!$R$6,0,10*ROW('Sanitation Data'!R134)),NA())))</f>
        <v>#N/A</v>
      </c>
      <c r="AR140" s="86" t="e">
        <f ca="true">+IF(AND(ISTEXT(OFFSET('Sanitation Data'!$L$2,0,10*ROW('Sanitation Data'!R134))),DG140="Yes"),OFFSET('Sanitation Data'!$R$10,0,10*ROW('Sanitation Data'!R134)),IF(AND(ISTEXT(OFFSET('Sanitation Data'!$L$2,0,10*ROW('Sanitation Data'!R134))),DG140="No",ISNUMBER(OFFSET('Sanitation Data'!$R$10,0,10*ROW('Sanitation Data'!R134)))),CONCATENATE("[",ROUND(OFFSET('Sanitation Data'!$R$10,0,10*ROW('Sanitation Data'!R134)),0),"]"),IF(AND(ISTEXT(OFFSET('Sanitation Data'!$L$2,0,10*ROW('Sanitation Data'!R134))),DG140="",ISNUMBER(OFFSET('Sanitation Data'!$R$10,0,10*ROW('Sanitation Data'!R134)))),OFFSET('Sanitation Data'!$R$10,0,10*ROW('Sanitation Data'!R134)),NA())))</f>
        <v>#N/A</v>
      </c>
      <c r="AS140" s="86" t="e">
        <f ca="true">+IF(AND(ISTEXT(OFFSET('Sanitation Data'!$L$2,0,10*ROW('Sanitation Data'!R134))),DH140="Yes"),OFFSET('Sanitation Data'!$R$11,0,10*ROW('Sanitation Data'!R134)),IF(AND(ISTEXT(OFFSET('Sanitation Data'!$L$2,0,10*ROW('Sanitation Data'!R134))),DH140="No",ISNUMBER(OFFSET('Sanitation Data'!$R$11,0,10*ROW('Sanitation Data'!R134)))),CONCATENATE("[",ROUND(OFFSET('Sanitation Data'!$R$11,0,10*ROW('Sanitation Data'!R134)),0),"]"),IF(AND(ISTEXT(OFFSET('Sanitation Data'!$L$2,0,10*ROW('Sanitation Data'!R134))),DH140="",ISNUMBER(OFFSET('Sanitation Data'!$R$11,0,10*ROW('Sanitation Data'!R134)))),OFFSET('Sanitation Data'!$R$11,0,10*ROW('Sanitation Data'!R134)),NA())))</f>
        <v>#N/A</v>
      </c>
      <c r="AT140" s="86" t="e">
        <f ca="true">+IF(AND(ISTEXT(OFFSET('Sanitation Data'!$L$2,0,10*ROW('Sanitation Data'!R134))),DI140="Yes"),OFFSET('Sanitation Data'!$R$12,0,10*ROW('Sanitation Data'!R134)),IF(AND(ISTEXT(OFFSET('Sanitation Data'!$L$2,0,10*ROW('Sanitation Data'!R134))),DI140="No",ISNUMBER(OFFSET('Sanitation Data'!$R$12,0,10*ROW('Sanitation Data'!R134)))),CONCATENATE("[",ROUND(OFFSET('Sanitation Data'!$R$12,0,10*ROW('Sanitation Data'!R134)),0),"]"),IF(AND(ISTEXT(OFFSET('Sanitation Data'!$L$2,0,10*ROW('Sanitation Data'!R134))),DI140="",ISNUMBER(OFFSET('Sanitation Data'!$R$12,0,10*ROW('Sanitation Data'!R134)))),OFFSET('Sanitation Data'!$R$12,0,10*ROW('Sanitation Data'!R134)),NA())))</f>
        <v>#N/A</v>
      </c>
      <c r="AU140" s="86" t="e">
        <f ca="true">+IF(AND(ISTEXT(OFFSET('Sanitation Data'!$L$2,0,10*ROW('Sanitation Data'!S134))),DJ140="Yes"),100-OFFSET('Sanitation Data'!$S$4,0,10*ROW('Sanitation Data'!S134)),IF(AND(ISTEXT(OFFSET('Sanitation Data'!$L$2,0,10*ROW('Sanitation Data'!S134))),DJ140="No",ISNUMBER(OFFSET('Sanitation Data'!$S$4,0,10*ROW('Sanitation Data'!S134)))),CONCATENATE("[",ROUND(100-OFFSET('Sanitation Data'!$S$4,0,10*ROW('Sanitation Data'!S134)),0),"]"),IF(AND(ISTEXT(OFFSET('Sanitation Data'!$L$2,0,10*ROW('Sanitation Data'!S134))),DJ140="",ISNUMBER(OFFSET('Sanitation Data'!$S$4,0,10*ROW('Sanitation Data'!S134)))),100-OFFSET('Sanitation Data'!$S$4,0,10*ROW('Sanitation Data'!S134)),NA())))</f>
        <v>#N/A</v>
      </c>
      <c r="AV140" s="86" t="e">
        <f ca="true">+IF(AND(ISTEXT(OFFSET('Sanitation Data'!$L$2,0,10*ROW('Sanitation Data'!S134))),DK140="Yes"),OFFSET('Sanitation Data'!$S$6,0,10*ROW('Sanitation Data'!S134)),IF(AND(ISTEXT(OFFSET('Sanitation Data'!$L$2,0,10*ROW('Sanitation Data'!S134))),DK140="No",ISNUMBER(OFFSET('Sanitation Data'!$S$6,0,10*ROW('Sanitation Data'!S134)))),CONCATENATE("[",ROUND(OFFSET('Sanitation Data'!$S$6,0,10*ROW('Sanitation Data'!S134)),0),"]"),IF(AND(ISTEXT(OFFSET('Sanitation Data'!$L$2,0,10*ROW('Sanitation Data'!S134))),DK140="",ISNUMBER(OFFSET('Sanitation Data'!$S$6,0,10*ROW('Sanitation Data'!S134)))),OFFSET('Sanitation Data'!$S$6,0,10*ROW('Sanitation Data'!S134)),NA())))</f>
        <v>#N/A</v>
      </c>
      <c r="AW140" s="86" t="e">
        <f ca="true">+IF(AND(ISTEXT(OFFSET('Sanitation Data'!$L$2,0,10*ROW('Sanitation Data'!S134))),DL140="Yes"),OFFSET('Sanitation Data'!$S$10,0,10*ROW('Sanitation Data'!S134)),IF(AND(ISTEXT(OFFSET('Sanitation Data'!$L$2,0,10*ROW('Sanitation Data'!S134))),DL140="No",ISNUMBER(OFFSET('Sanitation Data'!$S$10,0,10*ROW('Sanitation Data'!S134)))),CONCATENATE("[",ROUND(OFFSET('Sanitation Data'!$S$10,0,10*ROW('Sanitation Data'!S134)),0),"]"),IF(AND(ISTEXT(OFFSET('Sanitation Data'!$L$2,0,10*ROW('Sanitation Data'!S134))),DL140="",ISNUMBER(OFFSET('Sanitation Data'!$S$10,0,10*ROW('Sanitation Data'!S134)))),OFFSET('Sanitation Data'!$S$10,0,10*ROW('Sanitation Data'!S134)),NA())))</f>
        <v>#N/A</v>
      </c>
      <c r="AX140" s="86" t="e">
        <f ca="true">+IF(AND(ISTEXT(OFFSET('Sanitation Data'!$L$2,0,10*ROW('Sanitation Data'!S134))),DM140="Yes"),OFFSET('Sanitation Data'!$S$11,0,10*ROW('Sanitation Data'!S134)),IF(AND(ISTEXT(OFFSET('Sanitation Data'!$L$2,0,10*ROW('Sanitation Data'!S134))),DM140="No",ISNUMBER(OFFSET('Sanitation Data'!$S$11,0,10*ROW('Sanitation Data'!S134)))),CONCATENATE("[",ROUND(OFFSET('Sanitation Data'!$S$11,0,10*ROW('Sanitation Data'!S134)),0),"]"),IF(AND(ISTEXT(OFFSET('Sanitation Data'!$L$2,0,10*ROW('Sanitation Data'!S134))),DM140="",ISNUMBER(OFFSET('Sanitation Data'!$S$11,0,10*ROW('Sanitation Data'!S134)))),OFFSET('Sanitation Data'!$S$11,0,10*ROW('Sanitation Data'!S134)),NA())))</f>
        <v>#N/A</v>
      </c>
      <c r="AY140" s="86" t="e">
        <f ca="true">+IF(AND(ISTEXT(OFFSET('Sanitation Data'!$L$2,0,10*ROW('Sanitation Data'!S134))),DN140="Yes"),OFFSET('Sanitation Data'!$S$12,0,10*ROW('Sanitation Data'!S134)),IF(AND(ISTEXT(OFFSET('Sanitation Data'!$L$2,0,10*ROW('Sanitation Data'!S134))),DN140="No",ISNUMBER(OFFSET('Sanitation Data'!$S$12,0,10*ROW('Sanitation Data'!S134)))),CONCATENATE("[",ROUND(OFFSET('Sanitation Data'!$S$12,0,10*ROW('Sanitation Data'!S134)),0),"]"),IF(AND(ISTEXT(OFFSET('Sanitation Data'!$L$2,0,10*ROW('Sanitation Data'!S134))),DN140="",ISNUMBER(OFFSET('Sanitation Data'!$S$12,0,10*ROW('Sanitation Data'!S134)))),OFFSET('Sanitation Data'!$S$12,0,10*ROW('Sanitation Data'!S134)),NA())))</f>
        <v>#N/A</v>
      </c>
      <c r="AZ140" s="87" t="e">
        <f ca="true">+IF(AND(ISTEXT(OFFSET('Hygiene Data'!$L$2,0,10*ROW('Hygiene Data'!N134))),DO140="Yes"),OFFSET('Hygiene Data'!$N$5,0,10*ROW('Hygiene Data'!N134)),IF(AND(ISTEXT(OFFSET('Hygiene Data'!$L$2,0,10*ROW('Hygiene Data'!N134))),DO140="No",ISNUMBER(OFFSET('Hygiene Data'!$N$5,0,10*ROW('Hygiene Data'!N134)))),CONCATENATE("[",ROUND(OFFSET('Hygiene Data'!$N$5,0,10*ROW('Hygiene Data'!N134)),0),"]"),IF(AND(ISTEXT(OFFSET('Hygiene Data'!$L$2,0,10*ROW('Hygiene Data'!N134))),DO140="",ISNUMBER(OFFSET('Hygiene Data'!$N$5,0,10*ROW('Hygiene Data'!N134)))),OFFSET('Hygiene Data'!$N$5,0,10*ROW('Hygiene Data'!N134)),NA())))</f>
        <v>#N/A</v>
      </c>
      <c r="BA140" s="87" t="e">
        <f ca="true">+IF(AND(ISTEXT(OFFSET('Hygiene Data'!$L$2,0,10*ROW('Hygiene Data'!N134))),DP140="Yes"),OFFSET('Hygiene Data'!$N$7,0,10*ROW('Hygiene Data'!N134)),IF(AND(ISTEXT(OFFSET('Hygiene Data'!$L$2,0,10*ROW('Hygiene Data'!N134))),DP140="No",ISNUMBER(OFFSET('Hygiene Data'!$N$7,0,10*ROW('Hygiene Data'!N134)))),CONCATENATE("[",ROUND(OFFSET('Hygiene Data'!$N$7,0,10*ROW('Hygiene Data'!N134)),0),"]"),IF(AND(ISTEXT(OFFSET('Hygiene Data'!$L$2,0,10*ROW('Hygiene Data'!N134))),DP140="",ISNUMBER(OFFSET('Hygiene Data'!$N$7,0,10*ROW('Hygiene Data'!N134)))),OFFSET('Hygiene Data'!$N$7,0,10*ROW('Hygiene Data'!N134)),NA())))</f>
        <v>#N/A</v>
      </c>
      <c r="BB140" s="87" t="e">
        <f ca="true">+IF(AND(ISTEXT(OFFSET('Hygiene Data'!$L$2,0,10*ROW('Hygiene Data'!N134))),DQ140="Yes"),OFFSET('Hygiene Data'!$N$9,0,10*ROW('Hygiene Data'!N134)),IF(AND(ISTEXT(OFFSET('Hygiene Data'!$L$2,0,10*ROW('Hygiene Data'!N134))),DQ140="No",ISNUMBER(OFFSET('Hygiene Data'!$N$9,0,10*ROW('Hygiene Data'!N134)))),CONCATENATE("[",ROUND(OFFSET('Hygiene Data'!$N$9,0,10*ROW('Hygiene Data'!N134)),0),"]"),IF(AND(ISTEXT(OFFSET('Hygiene Data'!$L$2,0,10*ROW('Hygiene Data'!N134))),DQ140="",ISNUMBER(OFFSET('Hygiene Data'!$N$9,0,10*ROW('Hygiene Data'!N134)))),OFFSET('Hygiene Data'!$N$9,0,10*ROW('Hygiene Data'!N134)),NA())))</f>
        <v>#N/A</v>
      </c>
      <c r="BC140" s="87" t="e">
        <f ca="true">+IF(AND(ISTEXT(OFFSET('Hygiene Data'!$L$2,0,10*ROW('Hygiene Data'!O134))),DR140="Yes"),OFFSET('Hygiene Data'!$O$5,0,10*ROW('Hygiene Data'!O134)),IF(AND(ISTEXT(OFFSET('Hygiene Data'!$L$2,0,10*ROW('Hygiene Data'!O134))),DR140="No",ISNUMBER(OFFSET('Hygiene Data'!$O$5,0,10*ROW('Hygiene Data'!O134)))),CONCATENATE("[",ROUND(OFFSET('Hygiene Data'!$O$5,0,10*ROW('Hygiene Data'!O134)),0),"]"),IF(AND(ISTEXT(OFFSET('Hygiene Data'!$L$2,0,10*ROW('Hygiene Data'!O134))),DR140="",ISNUMBER(OFFSET('Hygiene Data'!$O$5,0,10*ROW('Hygiene Data'!O134)))),OFFSET('Hygiene Data'!$O$5,0,10*ROW('Hygiene Data'!O134)),NA())))</f>
        <v>#N/A</v>
      </c>
      <c r="BD140" s="87" t="e">
        <f ca="true">+IF(AND(ISTEXT(OFFSET('Hygiene Data'!$L$2,0,10*ROW('Hygiene Data'!O134))),DS140="Yes"),OFFSET('Hygiene Data'!$O$7,0,10*ROW('Hygiene Data'!O134)),IF(AND(ISTEXT(OFFSET('Hygiene Data'!$L$2,0,10*ROW('Hygiene Data'!O134))),DS140="No",ISNUMBER(OFFSET('Hygiene Data'!$O$7,0,10*ROW('Hygiene Data'!O134)))),CONCATENATE("[",ROUND(OFFSET('Hygiene Data'!$O$7,0,10*ROW('Hygiene Data'!O134)),0),"]"),IF(AND(ISTEXT(OFFSET('Hygiene Data'!$L$2,0,10*ROW('Hygiene Data'!O134))),DS140="",ISNUMBER(OFFSET('Hygiene Data'!$O$7,0,10*ROW('Hygiene Data'!O134)))),OFFSET('Hygiene Data'!$O$7,0,10*ROW('Hygiene Data'!O134)),NA())))</f>
        <v>#N/A</v>
      </c>
      <c r="BE140" s="87" t="e">
        <f ca="true">+IF(AND(ISTEXT(OFFSET('Hygiene Data'!$L$2,0,10*ROW('Hygiene Data'!O134))),DT140="Yes"),OFFSET('Hygiene Data'!$O$9,0,10*ROW('Hygiene Data'!O134)),IF(AND(ISTEXT(OFFSET('Hygiene Data'!$L$2,0,10*ROW('Hygiene Data'!O134))),DT140="No",ISNUMBER(OFFSET('Hygiene Data'!$O$9,0,10*ROW('Hygiene Data'!O134)))),CONCATENATE("[",ROUND(OFFSET('Hygiene Data'!$O$9,0,10*ROW('Hygiene Data'!O134)),0),"]"),IF(AND(ISTEXT(OFFSET('Hygiene Data'!$L$2,0,10*ROW('Hygiene Data'!O134))),DT140="",ISNUMBER(OFFSET('Hygiene Data'!$O$9,0,10*ROW('Hygiene Data'!O134)))),OFFSET('Hygiene Data'!$O$9,0,10*ROW('Hygiene Data'!O134)),NA())))</f>
        <v>#N/A</v>
      </c>
      <c r="BF140" s="87" t="e">
        <f ca="true">+IF(AND(ISTEXT(OFFSET('Hygiene Data'!$L$2,0,10*ROW('Hygiene Data'!P134))),DU140="Yes"),OFFSET('Hygiene Data'!$P$5,0,10*ROW('Hygiene Data'!P134)),IF(AND(ISTEXT(OFFSET('Hygiene Data'!$L$2,0,10*ROW('Hygiene Data'!P134))),DU140="No",ISNUMBER(OFFSET('Hygiene Data'!$P$5,0,10*ROW('Hygiene Data'!P134)))),CONCATENATE("[",ROUND(OFFSET('Hygiene Data'!$P$5,0,10*ROW('Hygiene Data'!P134)),0),"]"),IF(AND(ISTEXT(OFFSET('Hygiene Data'!$L$2,0,10*ROW('Hygiene Data'!P134))),DU140="",ISNUMBER(OFFSET('Hygiene Data'!$P$5,0,10*ROW('Hygiene Data'!P134)))),OFFSET('Hygiene Data'!$P$5,0,10*ROW('Hygiene Data'!P134)),NA())))</f>
        <v>#N/A</v>
      </c>
      <c r="BG140" s="87" t="e">
        <f ca="true">+IF(AND(ISTEXT(OFFSET('Hygiene Data'!$L$2,0,10*ROW('Hygiene Data'!P134))),DV140="Yes"),OFFSET('Hygiene Data'!$P$7,0,10*ROW('Hygiene Data'!P134)),IF(AND(ISTEXT(OFFSET('Hygiene Data'!$L$2,0,10*ROW('Hygiene Data'!P134))),DV140="No",ISNUMBER(OFFSET('Hygiene Data'!$P$7,0,10*ROW('Hygiene Data'!P134)))),CONCATENATE("[",ROUND(OFFSET('Hygiene Data'!$P$7,0,10*ROW('Hygiene Data'!P134)),0),"]"),IF(AND(ISTEXT(OFFSET('Hygiene Data'!$L$2,0,10*ROW('Hygiene Data'!P134))),DV140="",ISNUMBER(OFFSET('Hygiene Data'!$P$7,0,10*ROW('Hygiene Data'!P134)))),OFFSET('Hygiene Data'!$P$7,0,10*ROW('Hygiene Data'!P134)),NA())))</f>
        <v>#N/A</v>
      </c>
      <c r="BH140" s="87" t="e">
        <f ca="true">+IF(AND(ISTEXT(OFFSET('Hygiene Data'!$L$2,0,10*ROW('Hygiene Data'!P134))),DW140="Yes"),OFFSET('Hygiene Data'!$P$9,0,10*ROW('Hygiene Data'!P134)),IF(AND(ISTEXT(OFFSET('Hygiene Data'!$L$2,0,10*ROW('Hygiene Data'!P134))),DW140="No",ISNUMBER(OFFSET('Hygiene Data'!$P$9,0,10*ROW('Hygiene Data'!P134)))),CONCATENATE("[",ROUND(OFFSET('Hygiene Data'!$P$9,0,10*ROW('Hygiene Data'!P134)),0),"]"),IF(AND(ISTEXT(OFFSET('Hygiene Data'!$L$2,0,10*ROW('Hygiene Data'!P134))),DW140="",ISNUMBER(OFFSET('Hygiene Data'!$P$9,0,10*ROW('Hygiene Data'!P134)))),OFFSET('Hygiene Data'!$P$9,0,10*ROW('Hygiene Data'!P134)),NA())))</f>
        <v>#N/A</v>
      </c>
      <c r="BI140" s="87" t="e">
        <f ca="true">+IF(AND(ISTEXT(OFFSET('Hygiene Data'!$L$2,0,10*ROW('Hygiene Data'!Q134))),DX140="Yes"),OFFSET('Hygiene Data'!$Q$5,0,10*ROW('Hygiene Data'!Q134)),IF(AND(ISTEXT(OFFSET('Hygiene Data'!$L$2,0,10*ROW('Hygiene Data'!Q134))),DX140="No",ISNUMBER(OFFSET('Hygiene Data'!$Q$5,0,10*ROW('Hygiene Data'!Q134)))),CONCATENATE("[",ROUND(OFFSET('Hygiene Data'!$Q$5,0,10*ROW('Hygiene Data'!Q134)),0),"]"),IF(AND(ISTEXT(OFFSET('Hygiene Data'!$L$2,0,10*ROW('Hygiene Data'!Q134))),DX140="",ISNUMBER(OFFSET('Hygiene Data'!$Q$5,0,10*ROW('Hygiene Data'!Q134)))),OFFSET('Hygiene Data'!$Q$5,0,10*ROW('Hygiene Data'!Q134)),NA())))</f>
        <v>#N/A</v>
      </c>
      <c r="BJ140" s="87" t="e">
        <f ca="true">+IF(AND(ISTEXT(OFFSET('Hygiene Data'!$L$2,0,10*ROW('Hygiene Data'!Q134))),DY140="Yes"),OFFSET('Hygiene Data'!$Q$7,0,10*ROW('Hygiene Data'!Q134)),IF(AND(ISTEXT(OFFSET('Hygiene Data'!$L$2,0,10*ROW('Hygiene Data'!Q134))),DY140="No",ISNUMBER(OFFSET('Hygiene Data'!$Q$7,0,10*ROW('Hygiene Data'!Q134)))),CONCATENATE("[",ROUND(OFFSET('Hygiene Data'!$Q$7,0,10*ROW('Hygiene Data'!Q134)),0),"]"),IF(AND(ISTEXT(OFFSET('Hygiene Data'!$L$2,0,10*ROW('Hygiene Data'!Q134))),DY140="",ISNUMBER(OFFSET('Hygiene Data'!$Q$7,0,10*ROW('Hygiene Data'!Q134)))),OFFSET('Hygiene Data'!$Q$7,0,10*ROW('Hygiene Data'!Q134)),NA())))</f>
        <v>#N/A</v>
      </c>
      <c r="BK140" s="87" t="e">
        <f ca="true">+IF(AND(ISTEXT(OFFSET('Hygiene Data'!$L$2,0,10*ROW('Hygiene Data'!Q134))),DZ140="Yes"),OFFSET('Hygiene Data'!$Q$9,0,10*ROW('Hygiene Data'!Q134)),IF(AND(ISTEXT(OFFSET('Hygiene Data'!$L$2,0,10*ROW('Hygiene Data'!Q134))),DZ140="No",ISNUMBER(OFFSET('Hygiene Data'!$Q$9,0,10*ROW('Hygiene Data'!Q134)))),CONCATENATE("[",ROUND(OFFSET('Hygiene Data'!$Q$9,0,10*ROW('Hygiene Data'!Q134)),0),"]"),IF(AND(ISTEXT(OFFSET('Hygiene Data'!$L$2,0,10*ROW('Hygiene Data'!Q134))),DZ140="",ISNUMBER(OFFSET('Hygiene Data'!$Q$9,0,10*ROW('Hygiene Data'!Q134)))),OFFSET('Hygiene Data'!$Q$9,0,10*ROW('Hygiene Data'!Q134)),NA())))</f>
        <v>#N/A</v>
      </c>
      <c r="BL140" s="87" t="e">
        <f ca="true">+IF(AND(ISTEXT(OFFSET('Hygiene Data'!$L$2,0,10*ROW('Hygiene Data'!R134))),EA140="Yes"),OFFSET('Hygiene Data'!$R$5,0,10*ROW('Hygiene Data'!R134)),IF(AND(ISTEXT(OFFSET('Hygiene Data'!$L$2,0,10*ROW('Hygiene Data'!R134))),EA140="No",ISNUMBER(OFFSET('Hygiene Data'!$R$5,0,10*ROW('Hygiene Data'!R134)))),CONCATENATE("[",ROUND(OFFSET('Hygiene Data'!$R$5,0,10*ROW('Hygiene Data'!R134)),0),"]"),IF(AND(ISTEXT(OFFSET('Hygiene Data'!$L$2,0,10*ROW('Hygiene Data'!R134))),EA140="",ISNUMBER(OFFSET('Hygiene Data'!$R$5,0,10*ROW('Hygiene Data'!R134)))),OFFSET('Hygiene Data'!$R$5,0,10*ROW('Hygiene Data'!R134)),NA())))</f>
        <v>#N/A</v>
      </c>
      <c r="BM140" s="87" t="e">
        <f ca="true">+IF(AND(ISTEXT(OFFSET('Hygiene Data'!$L$2,0,10*ROW('Hygiene Data'!R134))),EB140="Yes"),OFFSET('Hygiene Data'!$R$7,0,10*ROW('Hygiene Data'!R134)),IF(AND(ISTEXT(OFFSET('Hygiene Data'!$L$2,0,10*ROW('Hygiene Data'!R134))),EB140="No",ISNUMBER(OFFSET('Hygiene Data'!$R$7,0,10*ROW('Hygiene Data'!R134)))),CONCATENATE("[",ROUND(OFFSET('Hygiene Data'!$R$7,0,10*ROW('Hygiene Data'!R134)),0),"]"),IF(AND(ISTEXT(OFFSET('Hygiene Data'!$L$2,0,10*ROW('Hygiene Data'!R134))),EB140="",ISNUMBER(OFFSET('Hygiene Data'!$R$7,0,10*ROW('Hygiene Data'!R134)))),OFFSET('Hygiene Data'!$R$7,0,10*ROW('Hygiene Data'!R134)),NA())))</f>
        <v>#N/A</v>
      </c>
      <c r="BN140" s="87" t="e">
        <f ca="true">+IF(AND(ISTEXT(OFFSET('Hygiene Data'!$L$2,0,10*ROW('Hygiene Data'!R134))),EC140="Yes"),OFFSET('Hygiene Data'!$R$9,0,10*ROW('Hygiene Data'!R134)),IF(AND(ISTEXT(OFFSET('Hygiene Data'!$L$2,0,10*ROW('Hygiene Data'!R134))),EC140="No",ISNUMBER(OFFSET('Hygiene Data'!$R$9,0,10*ROW('Hygiene Data'!R134)))),CONCATENATE("[",ROUND(OFFSET('Hygiene Data'!$R$9,0,10*ROW('Hygiene Data'!R134)),0),"]"),IF(AND(ISTEXT(OFFSET('Hygiene Data'!$L$2,0,10*ROW('Hygiene Data'!R134))),EC140="",ISNUMBER(OFFSET('Hygiene Data'!$R$9,0,10*ROW('Hygiene Data'!R134)))),OFFSET('Hygiene Data'!$R$9,0,10*ROW('Hygiene Data'!R134)),NA())))</f>
        <v>#N/A</v>
      </c>
      <c r="BO140" s="87" t="e">
        <f ca="true">+IF(AND(ISTEXT(OFFSET('Hygiene Data'!$L$2,0,10*ROW('Hygiene Data'!S134))),ED140="Yes"),OFFSET('Hygiene Data'!$S$5,0,10*ROW('Hygiene Data'!S134)),IF(AND(ISTEXT(OFFSET('Hygiene Data'!$L$2,0,10*ROW('Hygiene Data'!S134))),ED140="No",ISNUMBER(OFFSET('Hygiene Data'!$S$5,0,10*ROW('Hygiene Data'!S134)))),CONCATENATE("[",ROUND(OFFSET('Hygiene Data'!$S$5,0,10*ROW('Hygiene Data'!S134)),0),"]"),IF(AND(ISTEXT(OFFSET('Hygiene Data'!$L$2,0,10*ROW('Hygiene Data'!S134))),ED140="",ISNUMBER(OFFSET('Hygiene Data'!$S$5,0,10*ROW('Hygiene Data'!S134)))),OFFSET('Hygiene Data'!$S$5,0,10*ROW('Hygiene Data'!S134)),NA())))</f>
        <v>#N/A</v>
      </c>
      <c r="BP140" s="87" t="e">
        <f ca="true">+IF(AND(ISTEXT(OFFSET('Hygiene Data'!$L$2,0,10*ROW('Hygiene Data'!S134))),EE140="Yes"),OFFSET('Hygiene Data'!$S$7,0,10*ROW('Hygiene Data'!S134)),IF(AND(ISTEXT(OFFSET('Hygiene Data'!$L$2,0,10*ROW('Hygiene Data'!S134))),EE140="No",ISNUMBER(OFFSET('Hygiene Data'!$S$7,0,10*ROW('Hygiene Data'!S134)))),CONCATENATE("[",ROUND(OFFSET('Hygiene Data'!$S$7,0,10*ROW('Hygiene Data'!S134)),0),"]"),IF(AND(ISTEXT(OFFSET('Hygiene Data'!$L$2,0,10*ROW('Hygiene Data'!S134))),EE140="",ISNUMBER(OFFSET('Hygiene Data'!$S$7,0,10*ROW('Hygiene Data'!S134)))),OFFSET('Hygiene Data'!$S$7,0,10*ROW('Hygiene Data'!S134)),NA())))</f>
        <v>#N/A</v>
      </c>
      <c r="BQ140" s="87" t="e">
        <f ca="true">+IF(AND(ISTEXT(OFFSET('Hygiene Data'!$L$2,0,10*ROW('Hygiene Data'!S134))),EF140="Yes"),OFFSET('Hygiene Data'!$S$9,0,10*ROW('Hygiene Data'!S134)),IF(AND(ISTEXT(OFFSET('Hygiene Data'!$L$2,0,10*ROW('Hygiene Data'!S134))),EF140="No",ISNUMBER(OFFSET('Hygiene Data'!$S$9,0,10*ROW('Hygiene Data'!S134)))),CONCATENATE("[",ROUND(OFFSET('Hygiene Data'!$S$9,0,10*ROW('Hygiene Data'!S134)),0),"]"),IF(AND(ISTEXT(OFFSET('Hygiene Data'!$L$2,0,10*ROW('Hygiene Data'!S134))),EF140="",ISNUMBER(OFFSET('Hygiene Data'!$S$9,0,10*ROW('Hygiene Data'!S134)))),OFFSET('Hygiene Data'!$S$9,0,10*ROW('Hygiene Data'!S134)),NA())))</f>
        <v>#N/A</v>
      </c>
      <c r="BR140" s="271"/>
      <c r="BS140" s="271" t="str">
        <f ca="true">+IF(OFFSET('Water Data'!$N$27,0,10*ROW('Water Data'!N134))="","",OFFSET('Water Data'!$N$27,0,10*ROW('Water Data'!N134)))</f>
        <v/>
      </c>
      <c r="BT140" s="271" t="str">
        <f ca="true">+IF(OFFSET('Water Data'!$N$28,0,10*ROW('Water Data'!N134))="","",OFFSET('Water Data'!$N$28,0,10*ROW('Water Data'!N134)))</f>
        <v/>
      </c>
      <c r="BU140" s="271" t="str">
        <f ca="true">+IF(OFFSET('Water Data'!$N$29,0,10*ROW('Water Data'!N134))="","",OFFSET('Water Data'!$N$29,0,10*ROW('Water Data'!N134)))</f>
        <v/>
      </c>
      <c r="BV140" s="271" t="str">
        <f ca="true">+IF(OFFSET('Water Data'!$O$27,0,10*ROW('Water Data'!O134))="","",OFFSET('Water Data'!$O$27,0,10*ROW('Water Data'!O134)))</f>
        <v/>
      </c>
      <c r="BW140" s="271" t="str">
        <f ca="true">+IF(OFFSET('Water Data'!$O$28,0,10*ROW('Water Data'!O134))="","",OFFSET('Water Data'!$O$28,0,10*ROW('Water Data'!O134)))</f>
        <v/>
      </c>
      <c r="BX140" s="271" t="str">
        <f ca="true">+IF(OFFSET('Water Data'!$O$29,0,10*ROW('Water Data'!O134))="","",OFFSET('Water Data'!$O$29,0,10*ROW('Water Data'!O134)))</f>
        <v/>
      </c>
      <c r="BY140" s="271" t="str">
        <f ca="true">+IF(OFFSET('Water Data'!$P$27,0,10*ROW('Water Data'!P134))="","",OFFSET('Water Data'!$P$27,0,10*ROW('Water Data'!P134)))</f>
        <v/>
      </c>
      <c r="BZ140" s="271" t="str">
        <f ca="true">+IF(OFFSET('Water Data'!$P$28,0,10*ROW('Water Data'!P134))="","",OFFSET('Water Data'!$P$28,0,10*ROW('Water Data'!P134)))</f>
        <v/>
      </c>
      <c r="CA140" s="271" t="str">
        <f ca="true">+IF(OFFSET('Water Data'!$P$29,0,10*ROW('Water Data'!P134))="","",OFFSET('Water Data'!$P$29,0,10*ROW('Water Data'!P134)))</f>
        <v/>
      </c>
      <c r="CB140" s="271" t="str">
        <f ca="true">+IF(OFFSET('Water Data'!$Q$27,0,10*ROW('Water Data'!Q134))="","",OFFSET('Water Data'!$Q$27,0,10*ROW('Water Data'!Q134)))</f>
        <v/>
      </c>
      <c r="CC140" s="271" t="str">
        <f ca="true">+IF(OFFSET('Water Data'!$Q$28,0,10*ROW('Water Data'!Q134))="","",OFFSET('Water Data'!$Q$28,0,10*ROW('Water Data'!Q134)))</f>
        <v/>
      </c>
      <c r="CD140" s="271" t="str">
        <f ca="true">+IF(OFFSET('Water Data'!$Q$29,0,10*ROW('Water Data'!Q134))="","",OFFSET('Water Data'!$Q$29,0,10*ROW('Water Data'!Q134)))</f>
        <v/>
      </c>
      <c r="CE140" s="271" t="str">
        <f ca="true">+IF(OFFSET('Water Data'!$R$27,0,10*ROW('Water Data'!R134))="","",OFFSET('Water Data'!$R$27,0,10*ROW('Water Data'!R134)))</f>
        <v/>
      </c>
      <c r="CF140" s="271" t="str">
        <f ca="true">+IF(OFFSET('Water Data'!$R$28,0,10*ROW('Water Data'!R134))="","",OFFSET('Water Data'!$R$28,0,10*ROW('Water Data'!R134)))</f>
        <v/>
      </c>
      <c r="CG140" s="271" t="str">
        <f ca="true">+IF(OFFSET('Water Data'!$R$29,0,10*ROW('Water Data'!R134))="","",OFFSET('Water Data'!$R$29,0,10*ROW('Water Data'!R134)))</f>
        <v/>
      </c>
      <c r="CH140" s="271" t="str">
        <f ca="true">+IF(OFFSET('Water Data'!$S$27,0,10*ROW('Water Data'!S134))="","",OFFSET('Water Data'!$S$27,0,10*ROW('Water Data'!S134)))</f>
        <v/>
      </c>
      <c r="CI140" s="271" t="str">
        <f ca="true">+IF(OFFSET('Water Data'!$S$28,0,10*ROW('Water Data'!S134))="","",OFFSET('Water Data'!$S$28,0,10*ROW('Water Data'!S134)))</f>
        <v/>
      </c>
      <c r="CJ140" s="271" t="str">
        <f ca="true">+IF(OFFSET('Water Data'!$S$29,0,10*ROW('Water Data'!S134))="","",OFFSET('Water Data'!$S$29,0,10*ROW('Water Data'!S134)))</f>
        <v/>
      </c>
      <c r="CK140" s="271" t="str">
        <f ca="true">+IF(OFFSET('Sanitation Data'!$N$28,0,10*ROW('Sanitation Data'!N134))="","",OFFSET('Sanitation Data'!$N$28,0,10*ROW('Sanitation Data'!N134)))</f>
        <v/>
      </c>
      <c r="CL140" s="271" t="str">
        <f ca="true">+IF(OFFSET('Sanitation Data'!$N$29,0,10*ROW('Sanitation Data'!N134))="","",OFFSET('Sanitation Data'!$N$29,0,10*ROW('Sanitation Data'!N134)))</f>
        <v/>
      </c>
      <c r="CM140" s="271" t="str">
        <f ca="true">+IF(OFFSET('Sanitation Data'!$N$30,0,10*ROW('Sanitation Data'!N134))="","",OFFSET('Sanitation Data'!$N$30,0,10*ROW('Sanitation Data'!N134)))</f>
        <v/>
      </c>
      <c r="CN140" s="271" t="str">
        <f ca="true">+IF(OFFSET('Sanitation Data'!$N$31,0,10*ROW('Sanitation Data'!N134))="","",OFFSET('Sanitation Data'!$N$31,0,10*ROW('Sanitation Data'!N134)))</f>
        <v/>
      </c>
      <c r="CO140" s="271" t="str">
        <f ca="true">+IF(OFFSET('Sanitation Data'!$N$32,0,10*ROW('Sanitation Data'!N134))="","",OFFSET('Sanitation Data'!$N$32,0,10*ROW('Sanitation Data'!N134)))</f>
        <v/>
      </c>
      <c r="CP140" s="271" t="str">
        <f ca="true">+IF(OFFSET('Sanitation Data'!$O$28,0,10*ROW('Sanitation Data'!O134))="","",OFFSET('Sanitation Data'!$O$28,0,10*ROW('Sanitation Data'!O134)))</f>
        <v/>
      </c>
      <c r="CQ140" s="271" t="str">
        <f ca="true">+IF(OFFSET('Sanitation Data'!$O$29,0,10*ROW('Sanitation Data'!O134))="","",OFFSET('Sanitation Data'!$O$29,0,10*ROW('Sanitation Data'!O134)))</f>
        <v/>
      </c>
      <c r="CR140" s="271" t="str">
        <f ca="true">+IF(OFFSET('Sanitation Data'!$O$30,0,10*ROW('Sanitation Data'!O134))="","",OFFSET('Sanitation Data'!$O$30,0,10*ROW('Sanitation Data'!O134)))</f>
        <v/>
      </c>
      <c r="CS140" s="271" t="str">
        <f ca="true">+IF(OFFSET('Sanitation Data'!$O$31,0,10*ROW('Sanitation Data'!O134))="","",OFFSET('Sanitation Data'!$O$31,0,10*ROW('Sanitation Data'!O134)))</f>
        <v/>
      </c>
      <c r="CT140" s="271" t="str">
        <f ca="true">+IF(OFFSET('Sanitation Data'!$O$32,0,10*ROW('Sanitation Data'!O134))="","",OFFSET('Sanitation Data'!$O$32,0,10*ROW('Sanitation Data'!O134)))</f>
        <v/>
      </c>
      <c r="CU140" s="271" t="str">
        <f ca="true">+IF(OFFSET('Sanitation Data'!$P$28,0,10*ROW('Sanitation Data'!P134))="","",OFFSET('Sanitation Data'!$P$28,0,10*ROW('Sanitation Data'!P134)))</f>
        <v/>
      </c>
      <c r="CV140" s="271" t="str">
        <f ca="true">+IF(OFFSET('Sanitation Data'!$P$29,0,10*ROW('Sanitation Data'!P134))="","",OFFSET('Sanitation Data'!$P$29,0,10*ROW('Sanitation Data'!P134)))</f>
        <v/>
      </c>
      <c r="CW140" s="271" t="str">
        <f ca="true">+IF(OFFSET('Sanitation Data'!$P$30,0,10*ROW('Sanitation Data'!P134))="","",OFFSET('Sanitation Data'!$P$30,0,10*ROW('Sanitation Data'!P134)))</f>
        <v/>
      </c>
      <c r="CX140" s="271" t="str">
        <f ca="true">+IF(OFFSET('Sanitation Data'!$P$31,0,10*ROW('Sanitation Data'!P134))="","",OFFSET('Sanitation Data'!$P$31,0,10*ROW('Sanitation Data'!P134)))</f>
        <v/>
      </c>
      <c r="CY140" s="271" t="str">
        <f ca="true">+IF(OFFSET('Sanitation Data'!$P$32,0,10*ROW('Sanitation Data'!P134))="","",OFFSET('Sanitation Data'!$P$32,0,10*ROW('Sanitation Data'!P134)))</f>
        <v/>
      </c>
      <c r="CZ140" s="271" t="str">
        <f ca="true">+IF(OFFSET('Sanitation Data'!$Q$28,0,10*ROW('Sanitation Data'!Q134))="","",OFFSET('Sanitation Data'!$Q$28,0,10*ROW('Sanitation Data'!Q134)))</f>
        <v/>
      </c>
      <c r="DA140" s="271" t="str">
        <f ca="true">+IF(OFFSET('Sanitation Data'!$Q$29,0,10*ROW('Sanitation Data'!Q134))="","",OFFSET('Sanitation Data'!$Q$29,0,10*ROW('Sanitation Data'!Q134)))</f>
        <v/>
      </c>
      <c r="DB140" s="271" t="str">
        <f ca="true">+IF(OFFSET('Sanitation Data'!$Q$30,0,10*ROW('Sanitation Data'!Q134))="","",OFFSET('Sanitation Data'!$Q$30,0,10*ROW('Sanitation Data'!Q134)))</f>
        <v/>
      </c>
      <c r="DC140" s="271" t="str">
        <f ca="true">+IF(OFFSET('Sanitation Data'!$Q$31,0,10*ROW('Sanitation Data'!Q134))="","",OFFSET('Sanitation Data'!$Q$31,0,10*ROW('Sanitation Data'!Q134)))</f>
        <v/>
      </c>
      <c r="DD140" s="271" t="str">
        <f ca="true">+IF(OFFSET('Sanitation Data'!$Q$32,0,10*ROW('Sanitation Data'!Q134))="","",OFFSET('Sanitation Data'!$Q$32,0,10*ROW('Sanitation Data'!Q134)))</f>
        <v/>
      </c>
      <c r="DE140" s="271" t="str">
        <f ca="true">+IF(OFFSET('Sanitation Data'!$R$28,0,10*ROW('Sanitation Data'!R134))="","",OFFSET('Sanitation Data'!$R$28,0,10*ROW('Sanitation Data'!R134)))</f>
        <v/>
      </c>
      <c r="DF140" s="271" t="str">
        <f ca="true">+IF(OFFSET('Sanitation Data'!$R$29,0,10*ROW('Sanitation Data'!R134))="","",OFFSET('Sanitation Data'!$R$29,0,10*ROW('Sanitation Data'!R134)))</f>
        <v/>
      </c>
      <c r="DG140" s="271" t="str">
        <f ca="true">+IF(OFFSET('Sanitation Data'!$R$30,0,10*ROW('Sanitation Data'!R134))="","",OFFSET('Sanitation Data'!$R$30,0,10*ROW('Sanitation Data'!R134)))</f>
        <v/>
      </c>
      <c r="DH140" s="271" t="str">
        <f ca="true">+IF(OFFSET('Sanitation Data'!$R$31,0,10*ROW('Sanitation Data'!R134))="","",OFFSET('Sanitation Data'!$R$31,0,10*ROW('Sanitation Data'!R134)))</f>
        <v/>
      </c>
      <c r="DI140" s="271" t="str">
        <f ca="true">+IF(OFFSET('Sanitation Data'!$R$32,0,10*ROW('Sanitation Data'!R134))="","",OFFSET('Sanitation Data'!$R$32,0,10*ROW('Sanitation Data'!R134)))</f>
        <v/>
      </c>
      <c r="DJ140" s="271" t="str">
        <f ca="true">+IF(OFFSET('Sanitation Data'!$S$28,0,10*ROW('Sanitation Data'!S134))="","",OFFSET('Sanitation Data'!$S$28,0,10*ROW('Sanitation Data'!S134)))</f>
        <v/>
      </c>
      <c r="DK140" s="271" t="str">
        <f ca="true">+IF(OFFSET('Sanitation Data'!$S$29,0,10*ROW('Sanitation Data'!S134))="","",OFFSET('Sanitation Data'!$S$29,0,10*ROW('Sanitation Data'!S134)))</f>
        <v/>
      </c>
      <c r="DL140" s="271" t="str">
        <f ca="true">+IF(OFFSET('Sanitation Data'!$S$30,0,10*ROW('Sanitation Data'!S134))="","",OFFSET('Sanitation Data'!$S$30,0,10*ROW('Sanitation Data'!S134)))</f>
        <v/>
      </c>
      <c r="DM140" s="271" t="str">
        <f ca="true">+IF(OFFSET('Sanitation Data'!$S$31,0,10*ROW('Sanitation Data'!S134))="","",OFFSET('Sanitation Data'!$S$31,0,10*ROW('Sanitation Data'!S134)))</f>
        <v/>
      </c>
      <c r="DN140" s="271" t="str">
        <f ca="true">+IF(OFFSET('Sanitation Data'!$S$32,0,10*ROW('Sanitation Data'!S134))="","",OFFSET('Sanitation Data'!$S$32,0,10*ROW('Sanitation Data'!S134)))</f>
        <v/>
      </c>
      <c r="DO140" s="271" t="str">
        <f ca="true">+IF(OFFSET('Hygiene Data'!$N$11,0,10*ROW('Hygiene Data'!N134))="","",OFFSET('Hygiene Data'!$N$11,0,10*ROW('Hygiene Data'!N134)))</f>
        <v/>
      </c>
      <c r="DP140" s="271" t="str">
        <f ca="true">+IF(OFFSET('Hygiene Data'!$N$12,0,10*ROW('Hygiene Data'!N134))="","",OFFSET('Hygiene Data'!$N$12,0,10*ROW('Hygiene Data'!N134)))</f>
        <v/>
      </c>
      <c r="DQ140" s="271" t="str">
        <f ca="true">+IF(OFFSET('Hygiene Data'!$N$13,0,10*ROW('Hygiene Data'!N134))="","",OFFSET('Hygiene Data'!$N$13,0,10*ROW('Hygiene Data'!N134)))</f>
        <v/>
      </c>
      <c r="DR140" s="271" t="str">
        <f ca="true">+IF(OFFSET('Hygiene Data'!$O$11,0,10*ROW('Hygiene Data'!O134))="","",OFFSET('Hygiene Data'!$O$11,0,10*ROW('Hygiene Data'!O134)))</f>
        <v/>
      </c>
      <c r="DS140" s="271" t="str">
        <f ca="true">+IF(OFFSET('Hygiene Data'!$O$12,0,10*ROW('Hygiene Data'!O134))="","",OFFSET('Hygiene Data'!$O$12,0,10*ROW('Hygiene Data'!O134)))</f>
        <v/>
      </c>
      <c r="DT140" s="271" t="str">
        <f ca="true">+IF(OFFSET('Hygiene Data'!$O$13,0,10*ROW('Hygiene Data'!O134))="","",OFFSET('Hygiene Data'!$O$13,0,10*ROW('Hygiene Data'!O134)))</f>
        <v/>
      </c>
      <c r="DU140" s="271" t="str">
        <f ca="true">+IF(OFFSET('Hygiene Data'!$P$11,0,10*ROW('Hygiene Data'!P134))="","",OFFSET('Hygiene Data'!$P$11,0,10*ROW('Hygiene Data'!P134)))</f>
        <v/>
      </c>
      <c r="DV140" s="271" t="str">
        <f ca="true">+IF(OFFSET('Hygiene Data'!$P$12,0,10*ROW('Hygiene Data'!P134))="","",OFFSET('Hygiene Data'!$P$12,0,10*ROW('Hygiene Data'!P134)))</f>
        <v/>
      </c>
      <c r="DW140" s="271" t="str">
        <f ca="true">+IF(OFFSET('Hygiene Data'!$P$13,0,10*ROW('Hygiene Data'!P134))="","",OFFSET('Hygiene Data'!$P$13,0,10*ROW('Hygiene Data'!P134)))</f>
        <v/>
      </c>
      <c r="DX140" s="271" t="str">
        <f ca="true">+IF(OFFSET('Hygiene Data'!$Q$11,0,10*ROW('Hygiene Data'!Q134))="","",OFFSET('Hygiene Data'!$Q$11,0,10*ROW('Hygiene Data'!Q134)))</f>
        <v/>
      </c>
      <c r="DY140" s="271" t="str">
        <f ca="true">+IF(OFFSET('Hygiene Data'!$Q$12,0,10*ROW('Hygiene Data'!Q134))="","",OFFSET('Hygiene Data'!$Q$12,0,10*ROW('Hygiene Data'!Q134)))</f>
        <v/>
      </c>
      <c r="DZ140" s="271" t="str">
        <f ca="true">+IF(OFFSET('Hygiene Data'!$Q$13,0,10*ROW('Hygiene Data'!Q134))="","",OFFSET('Hygiene Data'!$Q$13,0,10*ROW('Hygiene Data'!Q134)))</f>
        <v/>
      </c>
      <c r="EA140" s="271" t="str">
        <f ca="true">+IF(OFFSET('Hygiene Data'!$R$11,0,10*ROW('Hygiene Data'!R134))="","",OFFSET('Hygiene Data'!$R$11,0,10*ROW('Hygiene Data'!R134)))</f>
        <v/>
      </c>
      <c r="EB140" s="271" t="str">
        <f ca="true">+IF(OFFSET('Hygiene Data'!$R$12,0,10*ROW('Hygiene Data'!R134))="","",OFFSET('Hygiene Data'!$R$12,0,10*ROW('Hygiene Data'!R134)))</f>
        <v/>
      </c>
      <c r="EC140" s="271" t="str">
        <f ca="true">+IF(OFFSET('Hygiene Data'!$R$13,0,10*ROW('Hygiene Data'!R134))="","",OFFSET('Hygiene Data'!$R$13,0,10*ROW('Hygiene Data'!R134)))</f>
        <v/>
      </c>
      <c r="ED140" s="271" t="str">
        <f ca="true">+IF(OFFSET('Hygiene Data'!$S$11,0,10*ROW('Hygiene Data'!S134))="","",OFFSET('Hygiene Data'!$S$11,0,10*ROW('Hygiene Data'!S134)))</f>
        <v/>
      </c>
      <c r="EE140" s="271" t="str">
        <f ca="true">+IF(OFFSET('Hygiene Data'!$S$12,0,10*ROW('Hygiene Data'!S134))="","",OFFSET('Hygiene Data'!$S$12,0,10*ROW('Hygiene Data'!S134)))</f>
        <v/>
      </c>
      <c r="EF140" s="271" t="str">
        <f ca="true">+IF(OFFSET('Hygiene Data'!$S$13,0,10*ROW('Hygiene Data'!S134))="","",OFFSET('Hygiene Data'!$S$13,0,10*ROW('Hygiene Data'!S134)))</f>
        <v/>
      </c>
    </row>
    <row xmlns:x14ac="http://schemas.microsoft.com/office/spreadsheetml/2009/9/ac" r="141" x14ac:dyDescent="0.2">
      <c r="A141" s="32" t="str">
        <f ca="true">+IF(OFFSET('Water Data'!$L$2,0,10*ROW('Water Data'!O135))="","",OFFSET('Water Data'!$L$2,0,10*ROW('Water Data'!O135)))</f>
        <v/>
      </c>
      <c r="B141" s="32" t="str">
        <f ca="true">+IF(OFFSET('Water Data'!$M$2,0,10*ROW('Water Data'!P135))="","",OFFSET('Water Data'!$M$2,0,10*ROW('Water Data'!P135)))</f>
        <v/>
      </c>
      <c r="C141" s="327" t="str">
        <f t="shared" ca="true" si="2"/>
        <v/>
      </c>
      <c r="D141" s="85" t="e">
        <f ca="true">+IF(AND(ISTEXT(OFFSET('Water Data'!$L$2,0,10*ROW('Water Data'!N135))),BS141="Yes"),100-OFFSET('Water Data'!$N$4,0,10*ROW('Water Data'!N135)),IF(AND(ISTEXT(OFFSET('Water Data'!$L$2,0,10*ROW('Water Data'!N135))),BS141="No",ISNUMBER(OFFSET('Water Data'!$N$4,0,10*ROW('Water Data'!N135)))),CONCATENATE("[",ROUND(100-OFFSET('Water Data'!$N$4,0,10*ROW('Water Data'!N135)),0),"]"),IF(AND(ISTEXT(OFFSET('Water Data'!$L$2,0,10*ROW('Water Data'!N135))),BS141="",ISNUMBER(OFFSET('Water Data'!$N$4,0,10*ROW('Water Data'!N135)))),100-OFFSET('Water Data'!$N$4,0,10*ROW('Water Data'!N135)),NA())))</f>
        <v>#N/A</v>
      </c>
      <c r="E141" s="85" t="e">
        <f ca="true">+IF(AND(ISTEXT(OFFSET('Water Data'!$L$2,0,10*ROW('Water Data'!O135))),BT141="Yes"),OFFSET('Water Data'!$N$6,0,10*ROW('Water Data'!N135)),IF(AND(ISTEXT(OFFSET('Water Data'!$L$2,0,10*ROW('Water Data'!N135))),BT141="No",ISNUMBER(OFFSET('Water Data'!$N$6,0,10*ROW('Water Data'!N135)))),CONCATENATE("[",ROUND(OFFSET('Water Data'!$N$6,0,10*ROW('Water Data'!N135)),0),"]"),IF(AND(ISTEXT(OFFSET('Water Data'!$L$2,0,10*ROW('Water Data'!N135))),BT141="",ISNUMBER(OFFSET('Water Data'!$N$6,0,10*ROW('Water Data'!N135)))),OFFSET('Water Data'!$N$6,0,10*ROW('Water Data'!N135)),NA())))</f>
        <v>#N/A</v>
      </c>
      <c r="F141" s="85" t="e">
        <f ca="true">+IF(AND(ISTEXT(OFFSET('Water Data'!$L$2,0,10*ROW('Water Data'!N135))),BU141="Yes"),OFFSET('Water Data'!$N$9,0,10*ROW('Water Data'!N135)),IF(AND(ISTEXT(OFFSET('Water Data'!$L$2,0,10*ROW('Water Data'!N135))),BU141="No",ISNUMBER(OFFSET('Water Data'!$N$9,0,10*ROW('Water Data'!N135)))),CONCATENATE("[",ROUND(OFFSET('Water Data'!$N$9,0,10*ROW('Water Data'!N135)),0),"]"),IF(AND(ISTEXT(OFFSET('Water Data'!$L$2,0,10*ROW('Water Data'!N135))),BU141="",ISNUMBER(OFFSET('Water Data'!$N$9,0,10*ROW('Water Data'!N135)))),OFFSET('Water Data'!$N$9,0,10*ROW('Water Data'!N135)),NA())))</f>
        <v>#N/A</v>
      </c>
      <c r="G141" s="85" t="e">
        <f ca="true">+IF(AND(ISTEXT(OFFSET('Water Data'!$L$2,0,10*ROW('Water Data'!O135))),BV141="Yes"),100-OFFSET('Water Data'!$O$4,0,10*ROW('Water Data'!O135)),IF(AND(ISTEXT(OFFSET('Water Data'!$L$2,0,10*ROW('Water Data'!O135))),BV141="No",ISNUMBER(OFFSET('Water Data'!$O$4,0,10*ROW('Water Data'!O135)))),CONCATENATE("[",ROUND(100-OFFSET('Water Data'!$O$4,0,10*ROW('Water Data'!O135)),0),"]"),IF(AND(ISTEXT(OFFSET('Water Data'!$L$2,0,10*ROW('Water Data'!O135))),BV141="",ISNUMBER(OFFSET('Water Data'!$O$4,0,10*ROW('Water Data'!O135)))),100-OFFSET('Water Data'!$O$4,0,10*ROW('Water Data'!O135)),NA())))</f>
        <v>#N/A</v>
      </c>
      <c r="H141" s="85" t="e">
        <f ca="true">+IF(AND(ISTEXT(OFFSET('Water Data'!$L$2,0,10*ROW('Water Data'!O135))),BW141="Yes"),OFFSET('Water Data'!$O$6,0,10*ROW('Water Data'!O135)),IF(AND(ISTEXT(OFFSET('Water Data'!$L$2,0,10*ROW('Water Data'!O135))),BW141="No",ISNUMBER(OFFSET('Water Data'!$O$6,0,10*ROW('Water Data'!O135)))),CONCATENATE("[",ROUND(OFFSET('Water Data'!$N$6,0,10*ROW('Water Data'!O135)),0),"]"),IF(AND(ISTEXT(OFFSET('Water Data'!$L$2,0,10*ROW('Water Data'!O135))),BW141="",ISNUMBER(OFFSET('Water Data'!$O$6,0,10*ROW('Water Data'!O135)))),OFFSET('Water Data'!$O$6,0,10*ROW('Water Data'!O135)),NA())))</f>
        <v>#N/A</v>
      </c>
      <c r="I141" s="85" t="e">
        <f ca="true">+IF(AND(ISTEXT(OFFSET('Water Data'!$L$2,0,10*ROW('Water Data'!O135))),BX141="Yes"),OFFSET('Water Data'!$O$9,0,10*ROW('Water Data'!O135)),IF(AND(ISTEXT(OFFSET('Water Data'!$L$2,0,10*ROW('Water Data'!O135))),BX141="No",ISNUMBER(OFFSET('Water Data'!$O$9,0,10*ROW('Water Data'!O135)))),CONCATENATE("[",ROUND(OFFSET('Water Data'!$O$9,0,10*ROW('Water Data'!O135)),0),"]"),IF(AND(ISTEXT(OFFSET('Water Data'!$L$2,0,10*ROW('Water Data'!O135))),BX141="",ISNUMBER(OFFSET('Water Data'!$O$9,0,10*ROW('Water Data'!O135)))),OFFSET('Water Data'!$O$9,0,10*ROW('Water Data'!O135)),NA())))</f>
        <v>#N/A</v>
      </c>
      <c r="J141" s="85" t="e">
        <f ca="true">+IF(AND(ISTEXT(OFFSET('Water Data'!$L$2,0,10*ROW('Water Data'!P135))),BY141="Yes"),100-OFFSET('Water Data'!$P$4,0,10*ROW('Water Data'!P135)),IF(AND(ISTEXT(OFFSET('Water Data'!$L$2,0,10*ROW('Water Data'!P135))),BY141="No",ISNUMBER(OFFSET('Water Data'!$P$4,0,10*ROW('Water Data'!P135)))),CONCATENATE("[",ROUND(100-OFFSET('Water Data'!$P$4,0,10*ROW('Water Data'!P135)),0),"]"),IF(AND(ISTEXT(OFFSET('Water Data'!$L$2,0,10*ROW('Water Data'!P135))),BY141="",ISNUMBER(OFFSET('Water Data'!$P$4,0,10*ROW('Water Data'!P135)))),100-OFFSET('Water Data'!$P$4,0,10*ROW('Water Data'!P135)),NA())))</f>
        <v>#N/A</v>
      </c>
      <c r="K141" s="85" t="e">
        <f ca="true">+IF(AND(ISTEXT(OFFSET('Water Data'!$L$2,0,10*ROW('Water Data'!P135))),BZ141="Yes"),OFFSET('Water Data'!$P$6,0,10*ROW('Water Data'!P135)),IF(AND(ISTEXT(OFFSET('Water Data'!$L$2,0,10*ROW('Water Data'!P135))),BZ141="No",ISNUMBER(OFFSET('Water Data'!$P$6,0,10*ROW('Water Data'!P135)))),CONCATENATE("[",ROUND(OFFSET('Water Data'!$P$6,0,10*ROW('Water Data'!P135)),0),"]"),IF(AND(ISTEXT(OFFSET('Water Data'!$L$2,0,10*ROW('Water Data'!P135))),BZ141="",ISNUMBER(OFFSET('Water Data'!$P$6,0,10*ROW('Water Data'!P135)))),OFFSET('Water Data'!$P$6,0,10*ROW('Water Data'!P135)),NA())))</f>
        <v>#N/A</v>
      </c>
      <c r="L141" s="85" t="e">
        <f ca="true">+IF(AND(ISTEXT(OFFSET('Water Data'!$L$2,0,10*ROW('Water Data'!P135))),CA141="Yes"),OFFSET('Water Data'!$P$9,0,10*ROW('Water Data'!P135)),IF(AND(ISTEXT(OFFSET('Water Data'!$L$2,0,10*ROW('Water Data'!P135))),CA141="No",ISNUMBER(OFFSET('Water Data'!$P$9,0,10*ROW('Water Data'!P135)))),CONCATENATE("[",ROUND(OFFSET('Water Data'!$P$9,0,10*ROW('Water Data'!P135)),0),"]"),IF(AND(ISTEXT(OFFSET('Water Data'!$L$2,0,10*ROW('Water Data'!P135))),CA141="",ISNUMBER(OFFSET('Water Data'!$P$9,0,10*ROW('Water Data'!P135)))),OFFSET('Water Data'!$P$9,0,10*ROW('Water Data'!P135)),NA())))</f>
        <v>#N/A</v>
      </c>
      <c r="M141" s="85" t="e">
        <f ca="true">+IF(AND(ISTEXT(OFFSET('Water Data'!$L$2,0,10*ROW('Water Data'!Q135))),CB141="Yes"),100-OFFSET('Water Data'!$Q$4,0,10*ROW('Water Data'!Q135)),IF(AND(ISTEXT(OFFSET('Water Data'!$L$2,0,10*ROW('Water Data'!Q135))),CB141="No",ISNUMBER(OFFSET('Water Data'!$Q$4,0,10*ROW('Water Data'!Q135)))),CONCATENATE("[",ROUND(100-OFFSET('Water Data'!$Q$4,0,10*ROW('Water Data'!Q135)),0),"]"),IF(AND(ISTEXT(OFFSET('Water Data'!$L$2,0,10*ROW('Water Data'!Q135))),CB141="",ISNUMBER(OFFSET('Water Data'!$Q$4,0,10*ROW('Water Data'!Q135)))),100-OFFSET('Water Data'!$Q$4,0,10*ROW('Water Data'!Q135)),NA())))</f>
        <v>#N/A</v>
      </c>
      <c r="N141" s="85" t="e">
        <f ca="true">+IF(AND(ISTEXT(OFFSET('Water Data'!$L$2,0,10*ROW('Water Data'!Q135))),CC141="Yes"),OFFSET('Water Data'!$Q$6,0,10*ROW('Water Data'!Q135)),IF(AND(ISTEXT(OFFSET('Water Data'!$L$2,0,10*ROW('Water Data'!Q135))),CC141="No",ISNUMBER(OFFSET('Water Data'!$Q$6,0,10*ROW('Water Data'!Q135)))),CONCATENATE("[",ROUND(OFFSET('Water Data'!$Q$6,0,10*ROW('Water Data'!Q135)),0),"]"),IF(AND(ISTEXT(OFFSET('Water Data'!$L$2,0,10*ROW('Water Data'!Q135))),CC141="",ISNUMBER(OFFSET('Water Data'!$Q$6,0,10*ROW('Water Data'!Q135)))),OFFSET('Water Data'!$Q$6,0,10*ROW('Water Data'!Q135)),NA())))</f>
        <v>#N/A</v>
      </c>
      <c r="O141" s="85" t="e">
        <f ca="true">+IF(AND(ISTEXT(OFFSET('Water Data'!$L$2,0,10*ROW('Water Data'!Q135))),CD141="Yes"),OFFSET('Water Data'!$Q$9,0,10*ROW('Water Data'!Q135)),IF(AND(ISTEXT(OFFSET('Water Data'!$L$2,0,10*ROW('Water Data'!Q135))),CD141="No",ISNUMBER(OFFSET('Water Data'!$Q$9,0,10*ROW('Water Data'!Q135)))),CONCATENATE("[",ROUND(OFFSET('Water Data'!$Q$9,0,10*ROW('Water Data'!Q135)),0),"]"),IF(AND(ISTEXT(OFFSET('Water Data'!$L$2,0,10*ROW('Water Data'!Q135))),CD141="",ISNUMBER(OFFSET('Water Data'!$Q$9,0,10*ROW('Water Data'!Q135)))),OFFSET('Water Data'!$Q$9,0,10*ROW('Water Data'!Q135)),NA())))</f>
        <v>#N/A</v>
      </c>
      <c r="P141" s="85" t="e">
        <f ca="true">+IF(AND(ISTEXT(OFFSET('Water Data'!$L$2,0,10*ROW('Water Data'!R135))),CE141="Yes"),100-OFFSET('Water Data'!$R$4,0,10*ROW('Water Data'!R135)),IF(AND(ISTEXT(OFFSET('Water Data'!$L$2,0,10*ROW('Water Data'!R135))),CE141="No",ISNUMBER(OFFSET('Water Data'!$R$4,0,10*ROW('Water Data'!R135)))),CONCATENATE("[",ROUND(100-OFFSET('Water Data'!$R$4,0,10*ROW('Water Data'!R135)),0),"]"),IF(AND(ISTEXT(OFFSET('Water Data'!$L$2,0,10*ROW('Water Data'!R135))),CE141="",ISNUMBER(OFFSET('Water Data'!$R$4,0,10*ROW('Water Data'!R135)))),100-OFFSET('Water Data'!$R$4,0,10*ROW('Water Data'!R135)),NA())))</f>
        <v>#N/A</v>
      </c>
      <c r="Q141" s="85" t="e">
        <f ca="true">+IF(AND(ISTEXT(OFFSET('Water Data'!$L$2,0,10*ROW('Water Data'!R135))),CF141="Yes"),OFFSET('Water Data'!$R$6,0,10*ROW('Water Data'!R135)),IF(AND(ISTEXT(OFFSET('Water Data'!$L$2,0,10*ROW('Water Data'!R135))),CF141="No",ISNUMBER(OFFSET('Water Data'!$R$6,0,10*ROW('Water Data'!R135)))),CONCATENATE("[",ROUND(OFFSET('Water Data'!$R$6,0,10*ROW('Water Data'!R135)),0),"]"),IF(AND(ISTEXT(OFFSET('Water Data'!$L$2,0,10*ROW('Water Data'!R135))),CF141="",ISNUMBER(OFFSET('Water Data'!$R$6,0,10*ROW('Water Data'!R135)))),OFFSET('Water Data'!$R$6,0,10*ROW('Water Data'!R135)),NA())))</f>
        <v>#N/A</v>
      </c>
      <c r="R141" s="85" t="e">
        <f ca="true">+IF(AND(ISTEXT(OFFSET('Water Data'!$L$2,0,10*ROW('Water Data'!R135))),CG141="Yes"),OFFSET('Water Data'!$R$9,0,10*ROW('Water Data'!R135)),IF(AND(ISTEXT(OFFSET('Water Data'!$L$2,0,10*ROW('Water Data'!R135))),CG141="No",ISNUMBER(OFFSET('Water Data'!$R$9,0,10*ROW('Water Data'!R135)))),CONCATENATE("[",ROUND(OFFSET('Water Data'!$R$9,0,10*ROW('Water Data'!R135)),0),"]"),IF(AND(ISTEXT(OFFSET('Water Data'!$L$2,0,10*ROW('Water Data'!R135))),CG141="",ISNUMBER(OFFSET('Water Data'!$R$9,0,10*ROW('Water Data'!R135)))),OFFSET('Water Data'!$R$9,0,10*ROW('Water Data'!R135)),NA())))</f>
        <v>#N/A</v>
      </c>
      <c r="S141" s="85" t="e">
        <f ca="true">+IF(AND(ISTEXT(OFFSET('Water Data'!$L$2,0,10*ROW('Water Data'!S135))),CH141="Yes"),100-OFFSET('Water Data'!$S$4,0,10*ROW('Water Data'!S135)),IF(AND(ISTEXT(OFFSET('Water Data'!$L$2,0,10*ROW('Water Data'!S135))),CH141="No",ISNUMBER(OFFSET('Water Data'!$S$4,0,10*ROW('Water Data'!S135)))),CONCATENATE("[",ROUND(100-OFFSET('Water Data'!$S$4,0,10*ROW('Water Data'!S135)),0),"]"),IF(AND(ISTEXT(OFFSET('Water Data'!$L$2,0,10*ROW('Water Data'!S135))),CH141="",ISNUMBER(OFFSET('Water Data'!$S$4,0,10*ROW('Water Data'!S135)))),100-OFFSET('Water Data'!$S$4,0,10*ROW('Water Data'!S135)),NA())))</f>
        <v>#N/A</v>
      </c>
      <c r="T141" s="85" t="e">
        <f ca="true">+IF(AND(ISTEXT(OFFSET('Water Data'!$L$2,0,10*ROW('Water Data'!S135))),CI141="Yes"),OFFSET('Water Data'!$S$6,0,10*ROW('Water Data'!S135)),IF(AND(ISTEXT(OFFSET('Water Data'!$L$2,0,10*ROW('Water Data'!S135))),CI141="No",ISNUMBER(OFFSET('Water Data'!$S$6,0,10*ROW('Water Data'!S135)))),CONCATENATE("[",ROUND(OFFSET('Water Data'!$S$6,0,10*ROW('Water Data'!S135)),0),"]"),IF(AND(ISTEXT(OFFSET('Water Data'!$L$2,0,10*ROW('Water Data'!S135))),CI141="",ISNUMBER(OFFSET('Water Data'!$S$6,0,10*ROW('Water Data'!S135)))),OFFSET('Water Data'!$S$6,0,10*ROW('Water Data'!S135)),NA())))</f>
        <v>#N/A</v>
      </c>
      <c r="U141" s="85" t="e">
        <f ca="true">+IF(AND(ISTEXT(OFFSET('Water Data'!$L$2,0,10*ROW('Water Data'!S135))),CJ141="Yes"),OFFSET('Water Data'!$S$9,0,10*ROW('Water Data'!S135)),IF(AND(ISTEXT(OFFSET('Water Data'!$L$2,0,10*ROW('Water Data'!S135))),CJ141="No",ISNUMBER(OFFSET('Water Data'!$S$9,0,10*ROW('Water Data'!S135)))),CONCATENATE("[",ROUND(OFFSET('Water Data'!$S$9,0,10*ROW('Water Data'!S135)),0),"]"),IF(AND(ISTEXT(OFFSET('Water Data'!$L$2,0,10*ROW('Water Data'!S135))),CJ141="",ISNUMBER(OFFSET('Water Data'!$S$9,0,10*ROW('Water Data'!S135)))),OFFSET('Water Data'!$S$9,0,10*ROW('Water Data'!S135)),NA())))</f>
        <v>#N/A</v>
      </c>
      <c r="V141" s="86" t="e">
        <f ca="true">+IF(AND(ISTEXT(OFFSET('Sanitation Data'!$L$2,0,10*ROW('Sanitation Data'!N135))),CK141="Yes"),100-OFFSET('Sanitation Data'!$N$4,0,10*ROW('Sanitation Data'!N135)),IF(AND(ISTEXT(OFFSET('Sanitation Data'!$L$2,0,10*ROW('Sanitation Data'!N135))),CK141="No",ISNUMBER(OFFSET('Sanitation Data'!$N$4,0,10*ROW('Sanitation Data'!N135)))),CONCATENATE("[",ROUND(100-OFFSET('Sanitation Data'!$N$4,0,10*ROW('Sanitation Data'!N135)),0),"]"),IF(AND(ISTEXT(OFFSET('Sanitation Data'!$L$2,0,10*ROW('Sanitation Data'!N135))),CK141="",ISNUMBER(OFFSET('Sanitation Data'!$N$4,0,10*ROW('Sanitation Data'!N135)))),100-OFFSET('Sanitation Data'!$N$4,0,10*ROW('Sanitation Data'!N135)),NA())))</f>
        <v>#N/A</v>
      </c>
      <c r="W141" s="86" t="e">
        <f ca="true">+IF(AND(ISTEXT(OFFSET('Sanitation Data'!$L$2,0,10*ROW('Sanitation Data'!N135))),CL141="Yes"),OFFSET('Sanitation Data'!$N$6,0,10*ROW('Sanitation Data'!N135)),IF(AND(ISTEXT(OFFSET('Sanitation Data'!$L$2,0,10*ROW('Sanitation Data'!N135))),CL141="No",ISNUMBER(OFFSET('Sanitation Data'!$N$6,0,10*ROW('Sanitation Data'!N135)))),CONCATENATE("[",ROUND(OFFSET('Sanitation Data'!$N$6,0,10*ROW('Sanitation Data'!N135)),0),"]"),IF(AND(ISTEXT(OFFSET('Sanitation Data'!$L$2,0,10*ROW('Sanitation Data'!N135))),CL141="",ISNUMBER(OFFSET('Sanitation Data'!$N$6,0,10*ROW('Sanitation Data'!N135)))),OFFSET('Sanitation Data'!$N$6,0,10*ROW('Sanitation Data'!N135)),NA())))</f>
        <v>#N/A</v>
      </c>
      <c r="X141" s="86" t="e">
        <f ca="true">+IF(AND(ISTEXT(OFFSET('Sanitation Data'!$L$2,0,10*ROW('Sanitation Data'!N135))),CM141="Yes"),OFFSET('Sanitation Data'!$N$10,0,10*ROW('Sanitation Data'!N135)),IF(AND(ISTEXT(OFFSET('Sanitation Data'!$L$2,0,10*ROW('Sanitation Data'!N135))),CM141="No",ISNUMBER(OFFSET('Sanitation Data'!$N$10,0,10*ROW('Sanitation Data'!N135)))),CONCATENATE("[",ROUND(OFFSET('Sanitation Data'!$N$10,0,10*ROW('Sanitation Data'!N135)),0),"]"),IF(AND(ISTEXT(OFFSET('Sanitation Data'!$L$2,0,10*ROW('Sanitation Data'!N135))),CM141="",ISNUMBER(OFFSET('Sanitation Data'!$N$10,0,10*ROW('Sanitation Data'!N135)))),OFFSET('Sanitation Data'!$N$10,0,10*ROW('Sanitation Data'!N135)),NA())))</f>
        <v>#N/A</v>
      </c>
      <c r="Y141" s="86" t="e">
        <f ca="true">+IF(AND(ISTEXT(OFFSET('Sanitation Data'!$L$2,0,10*ROW('Sanitation Data'!N135))),CN141="Yes"),OFFSET('Sanitation Data'!$N$11,0,10*ROW('Sanitation Data'!N135)),IF(AND(ISTEXT(OFFSET('Sanitation Data'!$L$2,0,10*ROW('Sanitation Data'!N135))),CN141="No",ISNUMBER(OFFSET('Sanitation Data'!$N$11,0,10*ROW('Sanitation Data'!N135)))),CONCATENATE("[",ROUND(OFFSET('Sanitation Data'!$N$11,0,10*ROW('Sanitation Data'!N135)),0),"]"),IF(AND(ISTEXT(OFFSET('Sanitation Data'!$L$2,0,10*ROW('Sanitation Data'!N135))),CN141="",ISNUMBER(OFFSET('Sanitation Data'!$N$11,0,10*ROW('Sanitation Data'!N135)))),OFFSET('Sanitation Data'!$N$11,0,10*ROW('Sanitation Data'!N135)),NA())))</f>
        <v>#N/A</v>
      </c>
      <c r="Z141" s="86" t="e">
        <f ca="true">+IF(AND(ISTEXT(OFFSET('Sanitation Data'!$L$2,0,10*ROW('Sanitation Data'!N135))),CO141="Yes"),OFFSET('Sanitation Data'!$N$12,0,10*ROW('Sanitation Data'!N135)),IF(AND(ISTEXT(OFFSET('Sanitation Data'!$L$2,0,10*ROW('Sanitation Data'!N135))),CO141="No",ISNUMBER(OFFSET('Sanitation Data'!$N$12,0,10*ROW('Sanitation Data'!N135)))),CONCATENATE("[",ROUND(OFFSET('Sanitation Data'!$N$12,0,10*ROW('Sanitation Data'!N135)),0),"]"),IF(AND(ISTEXT(OFFSET('Sanitation Data'!$L$2,0,10*ROW('Sanitation Data'!N135))),CO141="",ISNUMBER(OFFSET('Sanitation Data'!$N$12,0,10*ROW('Sanitation Data'!N135)))),OFFSET('Sanitation Data'!$N$12,0,10*ROW('Sanitation Data'!N135)),NA())))</f>
        <v>#N/A</v>
      </c>
      <c r="AA141" s="86" t="e">
        <f ca="true">+IF(AND(ISTEXT(OFFSET('Sanitation Data'!$L$2,0,10*ROW('Sanitation Data'!O135))),CP141="Yes"),100-OFFSET('Sanitation Data'!$O$4,0,10*ROW('Sanitation Data'!O135)),IF(AND(ISTEXT(OFFSET('Sanitation Data'!$L$2,0,10*ROW('Sanitation Data'!O135))),CP141="No",ISNUMBER(OFFSET('Sanitation Data'!$O$4,0,10*ROW('Sanitation Data'!O135)))),CONCATENATE("[",ROUND(100-OFFSET('Sanitation Data'!$O$4,0,10*ROW('Sanitation Data'!O135)),0),"]"),IF(AND(ISTEXT(OFFSET('Sanitation Data'!$L$2,0,10*ROW('Sanitation Data'!O135))),CP141="",ISNUMBER(OFFSET('Sanitation Data'!$O$4,0,10*ROW('Sanitation Data'!O135)))),100-OFFSET('Sanitation Data'!$O$4,0,10*ROW('Sanitation Data'!O135)),NA())))</f>
        <v>#N/A</v>
      </c>
      <c r="AB141" s="86" t="e">
        <f ca="true">+IF(AND(ISTEXT(OFFSET('Sanitation Data'!$L$2,0,10*ROW('Sanitation Data'!O135))),CQ141="Yes"),OFFSET('Sanitation Data'!$O$6,0,10*ROW('Sanitation Data'!R135)),IF(AND(ISTEXT(OFFSET('Sanitation Data'!$L$2,0,10*ROW('Sanitation Data'!O135))),CQ141="No",ISNUMBER(OFFSET('Sanitation Data'!$O$6,0,10*ROW('Sanitation Data'!O135)))),CONCATENATE("[",ROUND(OFFSET('Sanitation Data'!$O$6,0,10*ROW('Sanitation Data'!O135)),0),"]"),IF(AND(ISTEXT(OFFSET('Sanitation Data'!$L$2,0,10*ROW('Sanitation Data'!O135))),CQ141="",ISNUMBER(OFFSET('Sanitation Data'!$O$6,0,10*ROW('Sanitation Data'!O135)))),OFFSET('Sanitation Data'!$O$6,0,10*ROW('Sanitation Data'!O135)),NA())))</f>
        <v>#N/A</v>
      </c>
      <c r="AC141" s="86" t="e">
        <f ca="true">+IF(AND(ISTEXT(OFFSET('Sanitation Data'!$L$2,0,10*ROW('Sanitation Data'!O135))),CR141="Yes"),OFFSET('Sanitation Data'!$O$10,0,10*ROW('Sanitation Data'!O135)),IF(AND(ISTEXT(OFFSET('Sanitation Data'!$L$2,0,10*ROW('Sanitation Data'!O135))),CR141="No",ISNUMBER(OFFSET('Sanitation Data'!$O$10,0,10*ROW('Sanitation Data'!O135)))),CONCATENATE("[",ROUND(OFFSET('Sanitation Data'!$O$10,0,10*ROW('Sanitation Data'!O135)),0),"]"),IF(AND(ISTEXT(OFFSET('Sanitation Data'!$L$2,0,10*ROW('Sanitation Data'!O135))),CR141="",ISNUMBER(OFFSET('Sanitation Data'!$O$10,0,10*ROW('Sanitation Data'!O135)))),OFFSET('Sanitation Data'!$O$10,0,10*ROW('Sanitation Data'!O135)),NA())))</f>
        <v>#N/A</v>
      </c>
      <c r="AD141" s="86" t="e">
        <f ca="true">+IF(AND(ISTEXT(OFFSET('Sanitation Data'!$L$2,0,10*ROW('Sanitation Data'!O135))),CS141="Yes"),OFFSET('Sanitation Data'!$O$11,0,10*ROW('Sanitation Data'!O135)),IF(AND(ISTEXT(OFFSET('Sanitation Data'!$L$2,0,10*ROW('Sanitation Data'!O135))),CS141="No",ISNUMBER(OFFSET('Sanitation Data'!$O$11,0,10*ROW('Sanitation Data'!O135)))),CONCATENATE("[",ROUND(OFFSET('Sanitation Data'!$O$11,0,10*ROW('Sanitation Data'!O135)),0),"]"),IF(AND(ISTEXT(OFFSET('Sanitation Data'!$L$2,0,10*ROW('Sanitation Data'!O135))),CS141="",ISNUMBER(OFFSET('Sanitation Data'!$O$11,0,10*ROW('Sanitation Data'!O135)))),OFFSET('Sanitation Data'!$O$11,0,10*ROW('Sanitation Data'!O135)),NA())))</f>
        <v>#N/A</v>
      </c>
      <c r="AE141" s="86" t="e">
        <f ca="true">+IF(AND(ISTEXT(OFFSET('Sanitation Data'!$L$2,0,10*ROW('Sanitation Data'!O135))),CT141="Yes"),OFFSET('Sanitation Data'!$O$12,0,10*ROW('Sanitation Data'!O135)),IF(AND(ISTEXT(OFFSET('Sanitation Data'!$L$2,0,10*ROW('Sanitation Data'!O135))),CT141="No",ISNUMBER(OFFSET('Sanitation Data'!$O$12,0,10*ROW('Sanitation Data'!O135)))),CONCATENATE("[",ROUND(OFFSET('Sanitation Data'!$O$12,0,10*ROW('Sanitation Data'!O135)),0),"]"),IF(AND(ISTEXT(OFFSET('Sanitation Data'!$L$2,0,10*ROW('Sanitation Data'!O135))),CT141="",ISNUMBER(OFFSET('Sanitation Data'!$O$12,0,10*ROW('Sanitation Data'!O135)))),OFFSET('Sanitation Data'!$O$12,0,10*ROW('Sanitation Data'!O135)),NA())))</f>
        <v>#N/A</v>
      </c>
      <c r="AF141" s="86" t="e">
        <f ca="true">+IF(AND(ISTEXT(OFFSET('Sanitation Data'!$L$2,0,10*ROW('Sanitation Data'!P135))),CU141="Yes"),100-OFFSET('Sanitation Data'!$P$4,0,10*ROW('Sanitation Data'!P135)),IF(AND(ISTEXT(OFFSET('Sanitation Data'!$L$2,0,10*ROW('Sanitation Data'!P135))),CU141="No",ISNUMBER(OFFSET('Sanitation Data'!$P$4,0,10*ROW('Sanitation Data'!P135)))),CONCATENATE("[",ROUND(100-OFFSET('Sanitation Data'!$P$4,0,10*ROW('Sanitation Data'!P135)),0),"]"),IF(AND(ISTEXT(OFFSET('Sanitation Data'!$L$2,0,10*ROW('Sanitation Data'!P135))),CU141="",ISNUMBER(OFFSET('Sanitation Data'!$P$4,0,10*ROW('Sanitation Data'!P135)))),100-OFFSET('Sanitation Data'!$P$4,0,10*ROW('Sanitation Data'!P135)),NA())))</f>
        <v>#N/A</v>
      </c>
      <c r="AG141" s="86" t="e">
        <f ca="true">+IF(AND(ISTEXT(OFFSET('Sanitation Data'!$L$2,0,10*ROW('Sanitation Data'!P135))),CV141="Yes"),OFFSET('Sanitation Data'!$P$6,0,10*ROW('Sanitation Data'!P135)),IF(AND(ISTEXT(OFFSET('Sanitation Data'!$L$2,0,10*ROW('Sanitation Data'!P135))),CV141="No",ISNUMBER(OFFSET('Sanitation Data'!$P$6,0,10*ROW('Sanitation Data'!P135)))),CONCATENATE("[",ROUND(OFFSET('Sanitation Data'!$P$6,0,10*ROW('Sanitation Data'!P135)),0),"]"),IF(AND(ISTEXT(OFFSET('Sanitation Data'!$L$2,0,10*ROW('Sanitation Data'!P135))),CV141="",ISNUMBER(OFFSET('Sanitation Data'!$P$6,0,10*ROW('Sanitation Data'!P135)))),OFFSET('Sanitation Data'!$P$6,0,10*ROW('Sanitation Data'!P135)),NA())))</f>
        <v>#N/A</v>
      </c>
      <c r="AH141" s="86" t="e">
        <f ca="true">+IF(AND(ISTEXT(OFFSET('Sanitation Data'!$L$2,0,10*ROW('Sanitation Data'!P135))),CW141="Yes"),OFFSET('Sanitation Data'!$P$10,0,10*ROW('Sanitation Data'!P135)),IF(AND(ISTEXT(OFFSET('Sanitation Data'!$L$2,0,10*ROW('Sanitation Data'!P135))),CW141="No",ISNUMBER(OFFSET('Sanitation Data'!$P$10,0,10*ROW('Sanitation Data'!P135)))),CONCATENATE("[",ROUND(OFFSET('Sanitation Data'!$P$10,0,10*ROW('Sanitation Data'!P135)),0),"]"),IF(AND(ISTEXT(OFFSET('Sanitation Data'!$L$2,0,10*ROW('Sanitation Data'!P135))),CW141="",ISNUMBER(OFFSET('Sanitation Data'!$P$10,0,10*ROW('Sanitation Data'!P135)))),OFFSET('Sanitation Data'!$P$10,0,10*ROW('Sanitation Data'!P135)),NA())))</f>
        <v>#N/A</v>
      </c>
      <c r="AI141" s="86" t="e">
        <f ca="true">+IF(AND(ISTEXT(OFFSET('Sanitation Data'!$L$2,0,10*ROW('Sanitation Data'!P135))),CX141="Yes"),OFFSET('Sanitation Data'!$P$11,0,10*ROW('Sanitation Data'!P135)),IF(AND(ISTEXT(OFFSET('Sanitation Data'!$L$2,0,10*ROW('Sanitation Data'!P135))),CX141="No",ISNUMBER(OFFSET('Sanitation Data'!$P$11,0,10*ROW('Sanitation Data'!P135)))),CONCATENATE("[",ROUND(OFFSET('Sanitation Data'!$P$11,0,10*ROW('Sanitation Data'!P135)),0),"]"),IF(AND(ISTEXT(OFFSET('Sanitation Data'!$L$2,0,10*ROW('Sanitation Data'!P135))),CX141="",ISNUMBER(OFFSET('Sanitation Data'!$P$11,0,10*ROW('Sanitation Data'!P135)))),OFFSET('Sanitation Data'!$P$11,0,10*ROW('Sanitation Data'!P135)),NA())))</f>
        <v>#N/A</v>
      </c>
      <c r="AJ141" s="86" t="e">
        <f ca="true">+IF(AND(ISTEXT(OFFSET('Sanitation Data'!$L$2,0,10*ROW('Sanitation Data'!P135))),CY141="Yes"),OFFSET('Sanitation Data'!$P$12,0,10*ROW('Sanitation Data'!P135)),IF(AND(ISTEXT(OFFSET('Sanitation Data'!$L$2,0,10*ROW('Sanitation Data'!P135))),CY141="No",ISNUMBER(OFFSET('Sanitation Data'!$P$12,0,10*ROW('Sanitation Data'!P135)))),CONCATENATE("[",ROUND(OFFSET('Sanitation Data'!$P$12,0,10*ROW('Sanitation Data'!P135)),0),"]"),IF(AND(ISTEXT(OFFSET('Sanitation Data'!$L$2,0,10*ROW('Sanitation Data'!P135))),CY141="",ISNUMBER(OFFSET('Sanitation Data'!$P$12,0,10*ROW('Sanitation Data'!P135)))),OFFSET('Sanitation Data'!$P$12,0,10*ROW('Sanitation Data'!P135)),NA())))</f>
        <v>#N/A</v>
      </c>
      <c r="AK141" s="86" t="e">
        <f ca="true">+IF(AND(ISTEXT(OFFSET('Sanitation Data'!$L$2,0,10*ROW('Sanitation Data'!Q135))),CZ141="Yes"),100-OFFSET('Sanitation Data'!$Q$4,0,10*ROW('Sanitation Data'!Q135)),IF(AND(ISTEXT(OFFSET('Sanitation Data'!$L$2,0,10*ROW('Sanitation Data'!Q135))),CZ141="No",ISNUMBER(OFFSET('Sanitation Data'!$Q$4,0,10*ROW('Sanitation Data'!Q135)))),CONCATENATE("[",ROUND(100-OFFSET('Sanitation Data'!$Q$4,0,10*ROW('Sanitation Data'!Q135)),0),"]"),IF(AND(ISTEXT(OFFSET('Sanitation Data'!$L$2,0,10*ROW('Sanitation Data'!Q135))),CZ141="",ISNUMBER(OFFSET('Sanitation Data'!$Q$4,0,10*ROW('Sanitation Data'!Q135)))),100-OFFSET('Sanitation Data'!$Q$4,0,10*ROW('Sanitation Data'!Q135)),NA())))</f>
        <v>#N/A</v>
      </c>
      <c r="AL141" s="86" t="e">
        <f ca="true">+IF(AND(ISTEXT(OFFSET('Sanitation Data'!$L$2,0,10*ROW('Sanitation Data'!Q135))),DA141="Yes"),OFFSET('Sanitation Data'!$Q$6,0,10*ROW('Sanitation Data'!Q135)),IF(AND(ISTEXT(OFFSET('Sanitation Data'!$L$2,0,10*ROW('Sanitation Data'!Q135))),DA141="No",ISNUMBER(OFFSET('Sanitation Data'!$Q$6,0,10*ROW('Sanitation Data'!Q135)))),CONCATENATE("[",ROUND(OFFSET('Sanitation Data'!$Q$6,0,10*ROW('Sanitation Data'!Q135)),0),"]"),IF(AND(ISTEXT(OFFSET('Sanitation Data'!$L$2,0,10*ROW('Sanitation Data'!Q135))),DA141="",ISNUMBER(OFFSET('Sanitation Data'!$Q$6,0,10*ROW('Sanitation Data'!Q135)))),OFFSET('Sanitation Data'!$Q$6,0,10*ROW('Sanitation Data'!Q135)),NA())))</f>
        <v>#N/A</v>
      </c>
      <c r="AM141" s="86" t="e">
        <f ca="true">+IF(AND(ISTEXT(OFFSET('Sanitation Data'!$L$2,0,10*ROW('Sanitation Data'!Q135))),DB141="Yes"),OFFSET('Sanitation Data'!$Q$10,0,10*ROW('Sanitation Data'!Q135)),IF(AND(ISTEXT(OFFSET('Sanitation Data'!$L$2,0,10*ROW('Sanitation Data'!Q135))),DB141="No",ISNUMBER(OFFSET('Sanitation Data'!$Q$10,0,10*ROW('Sanitation Data'!Q135)))),CONCATENATE("[",ROUND(OFFSET('Sanitation Data'!$Q$10,0,10*ROW('Sanitation Data'!Q135)),0),"]"),IF(AND(ISTEXT(OFFSET('Sanitation Data'!$L$2,0,10*ROW('Sanitation Data'!Q135))),DB141="",ISNUMBER(OFFSET('Sanitation Data'!$Q$10,0,10*ROW('Sanitation Data'!Q135)))),OFFSET('Sanitation Data'!$Q$10,0,10*ROW('Sanitation Data'!Q135)),NA())))</f>
        <v>#N/A</v>
      </c>
      <c r="AN141" s="86" t="e">
        <f ca="true">+IF(AND(ISTEXT(OFFSET('Sanitation Data'!$L$2,0,10*ROW('Sanitation Data'!Q135))),DC141="Yes"),OFFSET('Sanitation Data'!$Q$11,0,10*ROW('Sanitation Data'!Q135)),IF(AND(ISTEXT(OFFSET('Sanitation Data'!$L$2,0,10*ROW('Sanitation Data'!Q135))),DC141="No",ISNUMBER(OFFSET('Sanitation Data'!$Q$11,0,10*ROW('Sanitation Data'!Q135)))),CONCATENATE("[",ROUND(OFFSET('Sanitation Data'!$Q$11,0,10*ROW('Sanitation Data'!Q135)),0),"]"),IF(AND(ISTEXT(OFFSET('Sanitation Data'!$L$2,0,10*ROW('Sanitation Data'!Q135))),DC141="",ISNUMBER(OFFSET('Sanitation Data'!$Q$11,0,10*ROW('Sanitation Data'!Q135)))),OFFSET('Sanitation Data'!$Q$11,0,10*ROW('Sanitation Data'!Q135)),NA())))</f>
        <v>#N/A</v>
      </c>
      <c r="AO141" s="86" t="e">
        <f ca="true">+IF(AND(ISTEXT(OFFSET('Sanitation Data'!$L$2,0,10*ROW('Sanitation Data'!Q135))),DD141="Yes"),OFFSET('Sanitation Data'!$Q$12,0,10*ROW('Sanitation Data'!Q135)),IF(AND(ISTEXT(OFFSET('Sanitation Data'!$L$2,0,10*ROW('Sanitation Data'!Q135))),DD141="No",ISNUMBER(OFFSET('Sanitation Data'!$Q$12,0,10*ROW('Sanitation Data'!Q135)))),CONCATENATE("[",ROUND(OFFSET('Sanitation Data'!$Q$12,0,10*ROW('Sanitation Data'!Q135)),0),"]"),IF(AND(ISTEXT(OFFSET('Sanitation Data'!$L$2,0,10*ROW('Sanitation Data'!Q135))),DD141="",ISNUMBER(OFFSET('Sanitation Data'!$Q$12,0,10*ROW('Sanitation Data'!Q135)))),OFFSET('Sanitation Data'!$Q$12,0,10*ROW('Sanitation Data'!Q135)),NA())))</f>
        <v>#N/A</v>
      </c>
      <c r="AP141" s="86" t="e">
        <f ca="true">+IF(AND(ISTEXT(OFFSET('Sanitation Data'!$L$2,0,10*ROW('Sanitation Data'!R135))),DE141="Yes"),100-OFFSET('Sanitation Data'!$R$4,0,10*ROW('Sanitation Data'!R135)),IF(AND(ISTEXT(OFFSET('Sanitation Data'!$L$2,0,10*ROW('Sanitation Data'!R135))),DE141="No",ISNUMBER(OFFSET('Sanitation Data'!$R$4,0,10*ROW('Sanitation Data'!R135)))),CONCATENATE("[",ROUND(100-OFFSET('Sanitation Data'!$R$4,0,10*ROW('Sanitation Data'!R135)),0),"]"),IF(AND(ISTEXT(OFFSET('Sanitation Data'!$L$2,0,10*ROW('Sanitation Data'!R135))),DE141="",ISNUMBER(OFFSET('Sanitation Data'!$R$4,0,10*ROW('Sanitation Data'!R135)))),100-OFFSET('Sanitation Data'!$R$4,0,10*ROW('Sanitation Data'!R135)),NA())))</f>
        <v>#N/A</v>
      </c>
      <c r="AQ141" s="86" t="e">
        <f ca="true">+IF(AND(ISTEXT(OFFSET('Sanitation Data'!$L$2,0,10*ROW('Sanitation Data'!R135))),DF141="Yes"),OFFSET('Sanitation Data'!$R$6,0,10*ROW('Sanitation Data'!R135)),IF(AND(ISTEXT(OFFSET('Sanitation Data'!$L$2,0,10*ROW('Sanitation Data'!R135))),DF141="No",ISNUMBER(OFFSET('Sanitation Data'!$R$6,0,10*ROW('Sanitation Data'!R135)))),CONCATENATE("[",ROUND(OFFSET('Sanitation Data'!$R$6,0,10*ROW('Sanitation Data'!R135)),0),"]"),IF(AND(ISTEXT(OFFSET('Sanitation Data'!$L$2,0,10*ROW('Sanitation Data'!R135))),DF141="",ISNUMBER(OFFSET('Sanitation Data'!$R$6,0,10*ROW('Sanitation Data'!R135)))),OFFSET('Sanitation Data'!$R$6,0,10*ROW('Sanitation Data'!R135)),NA())))</f>
        <v>#N/A</v>
      </c>
      <c r="AR141" s="86" t="e">
        <f ca="true">+IF(AND(ISTEXT(OFFSET('Sanitation Data'!$L$2,0,10*ROW('Sanitation Data'!R135))),DG141="Yes"),OFFSET('Sanitation Data'!$R$10,0,10*ROW('Sanitation Data'!R135)),IF(AND(ISTEXT(OFFSET('Sanitation Data'!$L$2,0,10*ROW('Sanitation Data'!R135))),DG141="No",ISNUMBER(OFFSET('Sanitation Data'!$R$10,0,10*ROW('Sanitation Data'!R135)))),CONCATENATE("[",ROUND(OFFSET('Sanitation Data'!$R$10,0,10*ROW('Sanitation Data'!R135)),0),"]"),IF(AND(ISTEXT(OFFSET('Sanitation Data'!$L$2,0,10*ROW('Sanitation Data'!R135))),DG141="",ISNUMBER(OFFSET('Sanitation Data'!$R$10,0,10*ROW('Sanitation Data'!R135)))),OFFSET('Sanitation Data'!$R$10,0,10*ROW('Sanitation Data'!R135)),NA())))</f>
        <v>#N/A</v>
      </c>
      <c r="AS141" s="86" t="e">
        <f ca="true">+IF(AND(ISTEXT(OFFSET('Sanitation Data'!$L$2,0,10*ROW('Sanitation Data'!R135))),DH141="Yes"),OFFSET('Sanitation Data'!$R$11,0,10*ROW('Sanitation Data'!R135)),IF(AND(ISTEXT(OFFSET('Sanitation Data'!$L$2,0,10*ROW('Sanitation Data'!R135))),DH141="No",ISNUMBER(OFFSET('Sanitation Data'!$R$11,0,10*ROW('Sanitation Data'!R135)))),CONCATENATE("[",ROUND(OFFSET('Sanitation Data'!$R$11,0,10*ROW('Sanitation Data'!R135)),0),"]"),IF(AND(ISTEXT(OFFSET('Sanitation Data'!$L$2,0,10*ROW('Sanitation Data'!R135))),DH141="",ISNUMBER(OFFSET('Sanitation Data'!$R$11,0,10*ROW('Sanitation Data'!R135)))),OFFSET('Sanitation Data'!$R$11,0,10*ROW('Sanitation Data'!R135)),NA())))</f>
        <v>#N/A</v>
      </c>
      <c r="AT141" s="86" t="e">
        <f ca="true">+IF(AND(ISTEXT(OFFSET('Sanitation Data'!$L$2,0,10*ROW('Sanitation Data'!R135))),DI141="Yes"),OFFSET('Sanitation Data'!$R$12,0,10*ROW('Sanitation Data'!R135)),IF(AND(ISTEXT(OFFSET('Sanitation Data'!$L$2,0,10*ROW('Sanitation Data'!R135))),DI141="No",ISNUMBER(OFFSET('Sanitation Data'!$R$12,0,10*ROW('Sanitation Data'!R135)))),CONCATENATE("[",ROUND(OFFSET('Sanitation Data'!$R$12,0,10*ROW('Sanitation Data'!R135)),0),"]"),IF(AND(ISTEXT(OFFSET('Sanitation Data'!$L$2,0,10*ROW('Sanitation Data'!R135))),DI141="",ISNUMBER(OFFSET('Sanitation Data'!$R$12,0,10*ROW('Sanitation Data'!R135)))),OFFSET('Sanitation Data'!$R$12,0,10*ROW('Sanitation Data'!R135)),NA())))</f>
        <v>#N/A</v>
      </c>
      <c r="AU141" s="86" t="e">
        <f ca="true">+IF(AND(ISTEXT(OFFSET('Sanitation Data'!$L$2,0,10*ROW('Sanitation Data'!S135))),DJ141="Yes"),100-OFFSET('Sanitation Data'!$S$4,0,10*ROW('Sanitation Data'!S135)),IF(AND(ISTEXT(OFFSET('Sanitation Data'!$L$2,0,10*ROW('Sanitation Data'!S135))),DJ141="No",ISNUMBER(OFFSET('Sanitation Data'!$S$4,0,10*ROW('Sanitation Data'!S135)))),CONCATENATE("[",ROUND(100-OFFSET('Sanitation Data'!$S$4,0,10*ROW('Sanitation Data'!S135)),0),"]"),IF(AND(ISTEXT(OFFSET('Sanitation Data'!$L$2,0,10*ROW('Sanitation Data'!S135))),DJ141="",ISNUMBER(OFFSET('Sanitation Data'!$S$4,0,10*ROW('Sanitation Data'!S135)))),100-OFFSET('Sanitation Data'!$S$4,0,10*ROW('Sanitation Data'!S135)),NA())))</f>
        <v>#N/A</v>
      </c>
      <c r="AV141" s="86" t="e">
        <f ca="true">+IF(AND(ISTEXT(OFFSET('Sanitation Data'!$L$2,0,10*ROW('Sanitation Data'!S135))),DK141="Yes"),OFFSET('Sanitation Data'!$S$6,0,10*ROW('Sanitation Data'!S135)),IF(AND(ISTEXT(OFFSET('Sanitation Data'!$L$2,0,10*ROW('Sanitation Data'!S135))),DK141="No",ISNUMBER(OFFSET('Sanitation Data'!$S$6,0,10*ROW('Sanitation Data'!S135)))),CONCATENATE("[",ROUND(OFFSET('Sanitation Data'!$S$6,0,10*ROW('Sanitation Data'!S135)),0),"]"),IF(AND(ISTEXT(OFFSET('Sanitation Data'!$L$2,0,10*ROW('Sanitation Data'!S135))),DK141="",ISNUMBER(OFFSET('Sanitation Data'!$S$6,0,10*ROW('Sanitation Data'!S135)))),OFFSET('Sanitation Data'!$S$6,0,10*ROW('Sanitation Data'!S135)),NA())))</f>
        <v>#N/A</v>
      </c>
      <c r="AW141" s="86" t="e">
        <f ca="true">+IF(AND(ISTEXT(OFFSET('Sanitation Data'!$L$2,0,10*ROW('Sanitation Data'!S135))),DL141="Yes"),OFFSET('Sanitation Data'!$S$10,0,10*ROW('Sanitation Data'!S135)),IF(AND(ISTEXT(OFFSET('Sanitation Data'!$L$2,0,10*ROW('Sanitation Data'!S135))),DL141="No",ISNUMBER(OFFSET('Sanitation Data'!$S$10,0,10*ROW('Sanitation Data'!S135)))),CONCATENATE("[",ROUND(OFFSET('Sanitation Data'!$S$10,0,10*ROW('Sanitation Data'!S135)),0),"]"),IF(AND(ISTEXT(OFFSET('Sanitation Data'!$L$2,0,10*ROW('Sanitation Data'!S135))),DL141="",ISNUMBER(OFFSET('Sanitation Data'!$S$10,0,10*ROW('Sanitation Data'!S135)))),OFFSET('Sanitation Data'!$S$10,0,10*ROW('Sanitation Data'!S135)),NA())))</f>
        <v>#N/A</v>
      </c>
      <c r="AX141" s="86" t="e">
        <f ca="true">+IF(AND(ISTEXT(OFFSET('Sanitation Data'!$L$2,0,10*ROW('Sanitation Data'!S135))),DM141="Yes"),OFFSET('Sanitation Data'!$S$11,0,10*ROW('Sanitation Data'!S135)),IF(AND(ISTEXT(OFFSET('Sanitation Data'!$L$2,0,10*ROW('Sanitation Data'!S135))),DM141="No",ISNUMBER(OFFSET('Sanitation Data'!$S$11,0,10*ROW('Sanitation Data'!S135)))),CONCATENATE("[",ROUND(OFFSET('Sanitation Data'!$S$11,0,10*ROW('Sanitation Data'!S135)),0),"]"),IF(AND(ISTEXT(OFFSET('Sanitation Data'!$L$2,0,10*ROW('Sanitation Data'!S135))),DM141="",ISNUMBER(OFFSET('Sanitation Data'!$S$11,0,10*ROW('Sanitation Data'!S135)))),OFFSET('Sanitation Data'!$S$11,0,10*ROW('Sanitation Data'!S135)),NA())))</f>
        <v>#N/A</v>
      </c>
      <c r="AY141" s="86" t="e">
        <f ca="true">+IF(AND(ISTEXT(OFFSET('Sanitation Data'!$L$2,0,10*ROW('Sanitation Data'!S135))),DN141="Yes"),OFFSET('Sanitation Data'!$S$12,0,10*ROW('Sanitation Data'!S135)),IF(AND(ISTEXT(OFFSET('Sanitation Data'!$L$2,0,10*ROW('Sanitation Data'!S135))),DN141="No",ISNUMBER(OFFSET('Sanitation Data'!$S$12,0,10*ROW('Sanitation Data'!S135)))),CONCATENATE("[",ROUND(OFFSET('Sanitation Data'!$S$12,0,10*ROW('Sanitation Data'!S135)),0),"]"),IF(AND(ISTEXT(OFFSET('Sanitation Data'!$L$2,0,10*ROW('Sanitation Data'!S135))),DN141="",ISNUMBER(OFFSET('Sanitation Data'!$S$12,0,10*ROW('Sanitation Data'!S135)))),OFFSET('Sanitation Data'!$S$12,0,10*ROW('Sanitation Data'!S135)),NA())))</f>
        <v>#N/A</v>
      </c>
      <c r="AZ141" s="87" t="e">
        <f ca="true">+IF(AND(ISTEXT(OFFSET('Hygiene Data'!$L$2,0,10*ROW('Hygiene Data'!N135))),DO141="Yes"),OFFSET('Hygiene Data'!$N$5,0,10*ROW('Hygiene Data'!N135)),IF(AND(ISTEXT(OFFSET('Hygiene Data'!$L$2,0,10*ROW('Hygiene Data'!N135))),DO141="No",ISNUMBER(OFFSET('Hygiene Data'!$N$5,0,10*ROW('Hygiene Data'!N135)))),CONCATENATE("[",ROUND(OFFSET('Hygiene Data'!$N$5,0,10*ROW('Hygiene Data'!N135)),0),"]"),IF(AND(ISTEXT(OFFSET('Hygiene Data'!$L$2,0,10*ROW('Hygiene Data'!N135))),DO141="",ISNUMBER(OFFSET('Hygiene Data'!$N$5,0,10*ROW('Hygiene Data'!N135)))),OFFSET('Hygiene Data'!$N$5,0,10*ROW('Hygiene Data'!N135)),NA())))</f>
        <v>#N/A</v>
      </c>
      <c r="BA141" s="87" t="e">
        <f ca="true">+IF(AND(ISTEXT(OFFSET('Hygiene Data'!$L$2,0,10*ROW('Hygiene Data'!N135))),DP141="Yes"),OFFSET('Hygiene Data'!$N$7,0,10*ROW('Hygiene Data'!N135)),IF(AND(ISTEXT(OFFSET('Hygiene Data'!$L$2,0,10*ROW('Hygiene Data'!N135))),DP141="No",ISNUMBER(OFFSET('Hygiene Data'!$N$7,0,10*ROW('Hygiene Data'!N135)))),CONCATENATE("[",ROUND(OFFSET('Hygiene Data'!$N$7,0,10*ROW('Hygiene Data'!N135)),0),"]"),IF(AND(ISTEXT(OFFSET('Hygiene Data'!$L$2,0,10*ROW('Hygiene Data'!N135))),DP141="",ISNUMBER(OFFSET('Hygiene Data'!$N$7,0,10*ROW('Hygiene Data'!N135)))),OFFSET('Hygiene Data'!$N$7,0,10*ROW('Hygiene Data'!N135)),NA())))</f>
        <v>#N/A</v>
      </c>
      <c r="BB141" s="87" t="e">
        <f ca="true">+IF(AND(ISTEXT(OFFSET('Hygiene Data'!$L$2,0,10*ROW('Hygiene Data'!N135))),DQ141="Yes"),OFFSET('Hygiene Data'!$N$9,0,10*ROW('Hygiene Data'!N135)),IF(AND(ISTEXT(OFFSET('Hygiene Data'!$L$2,0,10*ROW('Hygiene Data'!N135))),DQ141="No",ISNUMBER(OFFSET('Hygiene Data'!$N$9,0,10*ROW('Hygiene Data'!N135)))),CONCATENATE("[",ROUND(OFFSET('Hygiene Data'!$N$9,0,10*ROW('Hygiene Data'!N135)),0),"]"),IF(AND(ISTEXT(OFFSET('Hygiene Data'!$L$2,0,10*ROW('Hygiene Data'!N135))),DQ141="",ISNUMBER(OFFSET('Hygiene Data'!$N$9,0,10*ROW('Hygiene Data'!N135)))),OFFSET('Hygiene Data'!$N$9,0,10*ROW('Hygiene Data'!N135)),NA())))</f>
        <v>#N/A</v>
      </c>
      <c r="BC141" s="87" t="e">
        <f ca="true">+IF(AND(ISTEXT(OFFSET('Hygiene Data'!$L$2,0,10*ROW('Hygiene Data'!O135))),DR141="Yes"),OFFSET('Hygiene Data'!$O$5,0,10*ROW('Hygiene Data'!O135)),IF(AND(ISTEXT(OFFSET('Hygiene Data'!$L$2,0,10*ROW('Hygiene Data'!O135))),DR141="No",ISNUMBER(OFFSET('Hygiene Data'!$O$5,0,10*ROW('Hygiene Data'!O135)))),CONCATENATE("[",ROUND(OFFSET('Hygiene Data'!$O$5,0,10*ROW('Hygiene Data'!O135)),0),"]"),IF(AND(ISTEXT(OFFSET('Hygiene Data'!$L$2,0,10*ROW('Hygiene Data'!O135))),DR141="",ISNUMBER(OFFSET('Hygiene Data'!$O$5,0,10*ROW('Hygiene Data'!O135)))),OFFSET('Hygiene Data'!$O$5,0,10*ROW('Hygiene Data'!O135)),NA())))</f>
        <v>#N/A</v>
      </c>
      <c r="BD141" s="87" t="e">
        <f ca="true">+IF(AND(ISTEXT(OFFSET('Hygiene Data'!$L$2,0,10*ROW('Hygiene Data'!O135))),DS141="Yes"),OFFSET('Hygiene Data'!$O$7,0,10*ROW('Hygiene Data'!O135)),IF(AND(ISTEXT(OFFSET('Hygiene Data'!$L$2,0,10*ROW('Hygiene Data'!O135))),DS141="No",ISNUMBER(OFFSET('Hygiene Data'!$O$7,0,10*ROW('Hygiene Data'!O135)))),CONCATENATE("[",ROUND(OFFSET('Hygiene Data'!$O$7,0,10*ROW('Hygiene Data'!O135)),0),"]"),IF(AND(ISTEXT(OFFSET('Hygiene Data'!$L$2,0,10*ROW('Hygiene Data'!O135))),DS141="",ISNUMBER(OFFSET('Hygiene Data'!$O$7,0,10*ROW('Hygiene Data'!O135)))),OFFSET('Hygiene Data'!$O$7,0,10*ROW('Hygiene Data'!O135)),NA())))</f>
        <v>#N/A</v>
      </c>
      <c r="BE141" s="87" t="e">
        <f ca="true">+IF(AND(ISTEXT(OFFSET('Hygiene Data'!$L$2,0,10*ROW('Hygiene Data'!O135))),DT141="Yes"),OFFSET('Hygiene Data'!$O$9,0,10*ROW('Hygiene Data'!O135)),IF(AND(ISTEXT(OFFSET('Hygiene Data'!$L$2,0,10*ROW('Hygiene Data'!O135))),DT141="No",ISNUMBER(OFFSET('Hygiene Data'!$O$9,0,10*ROW('Hygiene Data'!O135)))),CONCATENATE("[",ROUND(OFFSET('Hygiene Data'!$O$9,0,10*ROW('Hygiene Data'!O135)),0),"]"),IF(AND(ISTEXT(OFFSET('Hygiene Data'!$L$2,0,10*ROW('Hygiene Data'!O135))),DT141="",ISNUMBER(OFFSET('Hygiene Data'!$O$9,0,10*ROW('Hygiene Data'!O135)))),OFFSET('Hygiene Data'!$O$9,0,10*ROW('Hygiene Data'!O135)),NA())))</f>
        <v>#N/A</v>
      </c>
      <c r="BF141" s="87" t="e">
        <f ca="true">+IF(AND(ISTEXT(OFFSET('Hygiene Data'!$L$2,0,10*ROW('Hygiene Data'!P135))),DU141="Yes"),OFFSET('Hygiene Data'!$P$5,0,10*ROW('Hygiene Data'!P135)),IF(AND(ISTEXT(OFFSET('Hygiene Data'!$L$2,0,10*ROW('Hygiene Data'!P135))),DU141="No",ISNUMBER(OFFSET('Hygiene Data'!$P$5,0,10*ROW('Hygiene Data'!P135)))),CONCATENATE("[",ROUND(OFFSET('Hygiene Data'!$P$5,0,10*ROW('Hygiene Data'!P135)),0),"]"),IF(AND(ISTEXT(OFFSET('Hygiene Data'!$L$2,0,10*ROW('Hygiene Data'!P135))),DU141="",ISNUMBER(OFFSET('Hygiene Data'!$P$5,0,10*ROW('Hygiene Data'!P135)))),OFFSET('Hygiene Data'!$P$5,0,10*ROW('Hygiene Data'!P135)),NA())))</f>
        <v>#N/A</v>
      </c>
      <c r="BG141" s="87" t="e">
        <f ca="true">+IF(AND(ISTEXT(OFFSET('Hygiene Data'!$L$2,0,10*ROW('Hygiene Data'!P135))),DV141="Yes"),OFFSET('Hygiene Data'!$P$7,0,10*ROW('Hygiene Data'!P135)),IF(AND(ISTEXT(OFFSET('Hygiene Data'!$L$2,0,10*ROW('Hygiene Data'!P135))),DV141="No",ISNUMBER(OFFSET('Hygiene Data'!$P$7,0,10*ROW('Hygiene Data'!P135)))),CONCATENATE("[",ROUND(OFFSET('Hygiene Data'!$P$7,0,10*ROW('Hygiene Data'!P135)),0),"]"),IF(AND(ISTEXT(OFFSET('Hygiene Data'!$L$2,0,10*ROW('Hygiene Data'!P135))),DV141="",ISNUMBER(OFFSET('Hygiene Data'!$P$7,0,10*ROW('Hygiene Data'!P135)))),OFFSET('Hygiene Data'!$P$7,0,10*ROW('Hygiene Data'!P135)),NA())))</f>
        <v>#N/A</v>
      </c>
      <c r="BH141" s="87" t="e">
        <f ca="true">+IF(AND(ISTEXT(OFFSET('Hygiene Data'!$L$2,0,10*ROW('Hygiene Data'!P135))),DW141="Yes"),OFFSET('Hygiene Data'!$P$9,0,10*ROW('Hygiene Data'!P135)),IF(AND(ISTEXT(OFFSET('Hygiene Data'!$L$2,0,10*ROW('Hygiene Data'!P135))),DW141="No",ISNUMBER(OFFSET('Hygiene Data'!$P$9,0,10*ROW('Hygiene Data'!P135)))),CONCATENATE("[",ROUND(OFFSET('Hygiene Data'!$P$9,0,10*ROW('Hygiene Data'!P135)),0),"]"),IF(AND(ISTEXT(OFFSET('Hygiene Data'!$L$2,0,10*ROW('Hygiene Data'!P135))),DW141="",ISNUMBER(OFFSET('Hygiene Data'!$P$9,0,10*ROW('Hygiene Data'!P135)))),OFFSET('Hygiene Data'!$P$9,0,10*ROW('Hygiene Data'!P135)),NA())))</f>
        <v>#N/A</v>
      </c>
      <c r="BI141" s="87" t="e">
        <f ca="true">+IF(AND(ISTEXT(OFFSET('Hygiene Data'!$L$2,0,10*ROW('Hygiene Data'!Q135))),DX141="Yes"),OFFSET('Hygiene Data'!$Q$5,0,10*ROW('Hygiene Data'!Q135)),IF(AND(ISTEXT(OFFSET('Hygiene Data'!$L$2,0,10*ROW('Hygiene Data'!Q135))),DX141="No",ISNUMBER(OFFSET('Hygiene Data'!$Q$5,0,10*ROW('Hygiene Data'!Q135)))),CONCATENATE("[",ROUND(OFFSET('Hygiene Data'!$Q$5,0,10*ROW('Hygiene Data'!Q135)),0),"]"),IF(AND(ISTEXT(OFFSET('Hygiene Data'!$L$2,0,10*ROW('Hygiene Data'!Q135))),DX141="",ISNUMBER(OFFSET('Hygiene Data'!$Q$5,0,10*ROW('Hygiene Data'!Q135)))),OFFSET('Hygiene Data'!$Q$5,0,10*ROW('Hygiene Data'!Q135)),NA())))</f>
        <v>#N/A</v>
      </c>
      <c r="BJ141" s="87" t="e">
        <f ca="true">+IF(AND(ISTEXT(OFFSET('Hygiene Data'!$L$2,0,10*ROW('Hygiene Data'!Q135))),DY141="Yes"),OFFSET('Hygiene Data'!$Q$7,0,10*ROW('Hygiene Data'!Q135)),IF(AND(ISTEXT(OFFSET('Hygiene Data'!$L$2,0,10*ROW('Hygiene Data'!Q135))),DY141="No",ISNUMBER(OFFSET('Hygiene Data'!$Q$7,0,10*ROW('Hygiene Data'!Q135)))),CONCATENATE("[",ROUND(OFFSET('Hygiene Data'!$Q$7,0,10*ROW('Hygiene Data'!Q135)),0),"]"),IF(AND(ISTEXT(OFFSET('Hygiene Data'!$L$2,0,10*ROW('Hygiene Data'!Q135))),DY141="",ISNUMBER(OFFSET('Hygiene Data'!$Q$7,0,10*ROW('Hygiene Data'!Q135)))),OFFSET('Hygiene Data'!$Q$7,0,10*ROW('Hygiene Data'!Q135)),NA())))</f>
        <v>#N/A</v>
      </c>
      <c r="BK141" s="87" t="e">
        <f ca="true">+IF(AND(ISTEXT(OFFSET('Hygiene Data'!$L$2,0,10*ROW('Hygiene Data'!Q135))),DZ141="Yes"),OFFSET('Hygiene Data'!$Q$9,0,10*ROW('Hygiene Data'!Q135)),IF(AND(ISTEXT(OFFSET('Hygiene Data'!$L$2,0,10*ROW('Hygiene Data'!Q135))),DZ141="No",ISNUMBER(OFFSET('Hygiene Data'!$Q$9,0,10*ROW('Hygiene Data'!Q135)))),CONCATENATE("[",ROUND(OFFSET('Hygiene Data'!$Q$9,0,10*ROW('Hygiene Data'!Q135)),0),"]"),IF(AND(ISTEXT(OFFSET('Hygiene Data'!$L$2,0,10*ROW('Hygiene Data'!Q135))),DZ141="",ISNUMBER(OFFSET('Hygiene Data'!$Q$9,0,10*ROW('Hygiene Data'!Q135)))),OFFSET('Hygiene Data'!$Q$9,0,10*ROW('Hygiene Data'!Q135)),NA())))</f>
        <v>#N/A</v>
      </c>
      <c r="BL141" s="87" t="e">
        <f ca="true">+IF(AND(ISTEXT(OFFSET('Hygiene Data'!$L$2,0,10*ROW('Hygiene Data'!R135))),EA141="Yes"),OFFSET('Hygiene Data'!$R$5,0,10*ROW('Hygiene Data'!R135)),IF(AND(ISTEXT(OFFSET('Hygiene Data'!$L$2,0,10*ROW('Hygiene Data'!R135))),EA141="No",ISNUMBER(OFFSET('Hygiene Data'!$R$5,0,10*ROW('Hygiene Data'!R135)))),CONCATENATE("[",ROUND(OFFSET('Hygiene Data'!$R$5,0,10*ROW('Hygiene Data'!R135)),0),"]"),IF(AND(ISTEXT(OFFSET('Hygiene Data'!$L$2,0,10*ROW('Hygiene Data'!R135))),EA141="",ISNUMBER(OFFSET('Hygiene Data'!$R$5,0,10*ROW('Hygiene Data'!R135)))),OFFSET('Hygiene Data'!$R$5,0,10*ROW('Hygiene Data'!R135)),NA())))</f>
        <v>#N/A</v>
      </c>
      <c r="BM141" s="87" t="e">
        <f ca="true">+IF(AND(ISTEXT(OFFSET('Hygiene Data'!$L$2,0,10*ROW('Hygiene Data'!R135))),EB141="Yes"),OFFSET('Hygiene Data'!$R$7,0,10*ROW('Hygiene Data'!R135)),IF(AND(ISTEXT(OFFSET('Hygiene Data'!$L$2,0,10*ROW('Hygiene Data'!R135))),EB141="No",ISNUMBER(OFFSET('Hygiene Data'!$R$7,0,10*ROW('Hygiene Data'!R135)))),CONCATENATE("[",ROUND(OFFSET('Hygiene Data'!$R$7,0,10*ROW('Hygiene Data'!R135)),0),"]"),IF(AND(ISTEXT(OFFSET('Hygiene Data'!$L$2,0,10*ROW('Hygiene Data'!R135))),EB141="",ISNUMBER(OFFSET('Hygiene Data'!$R$7,0,10*ROW('Hygiene Data'!R135)))),OFFSET('Hygiene Data'!$R$7,0,10*ROW('Hygiene Data'!R135)),NA())))</f>
        <v>#N/A</v>
      </c>
      <c r="BN141" s="87" t="e">
        <f ca="true">+IF(AND(ISTEXT(OFFSET('Hygiene Data'!$L$2,0,10*ROW('Hygiene Data'!R135))),EC141="Yes"),OFFSET('Hygiene Data'!$R$9,0,10*ROW('Hygiene Data'!R135)),IF(AND(ISTEXT(OFFSET('Hygiene Data'!$L$2,0,10*ROW('Hygiene Data'!R135))),EC141="No",ISNUMBER(OFFSET('Hygiene Data'!$R$9,0,10*ROW('Hygiene Data'!R135)))),CONCATENATE("[",ROUND(OFFSET('Hygiene Data'!$R$9,0,10*ROW('Hygiene Data'!R135)),0),"]"),IF(AND(ISTEXT(OFFSET('Hygiene Data'!$L$2,0,10*ROW('Hygiene Data'!R135))),EC141="",ISNUMBER(OFFSET('Hygiene Data'!$R$9,0,10*ROW('Hygiene Data'!R135)))),OFFSET('Hygiene Data'!$R$9,0,10*ROW('Hygiene Data'!R135)),NA())))</f>
        <v>#N/A</v>
      </c>
      <c r="BO141" s="87" t="e">
        <f ca="true">+IF(AND(ISTEXT(OFFSET('Hygiene Data'!$L$2,0,10*ROW('Hygiene Data'!S135))),ED141="Yes"),OFFSET('Hygiene Data'!$S$5,0,10*ROW('Hygiene Data'!S135)),IF(AND(ISTEXT(OFFSET('Hygiene Data'!$L$2,0,10*ROW('Hygiene Data'!S135))),ED141="No",ISNUMBER(OFFSET('Hygiene Data'!$S$5,0,10*ROW('Hygiene Data'!S135)))),CONCATENATE("[",ROUND(OFFSET('Hygiene Data'!$S$5,0,10*ROW('Hygiene Data'!S135)),0),"]"),IF(AND(ISTEXT(OFFSET('Hygiene Data'!$L$2,0,10*ROW('Hygiene Data'!S135))),ED141="",ISNUMBER(OFFSET('Hygiene Data'!$S$5,0,10*ROW('Hygiene Data'!S135)))),OFFSET('Hygiene Data'!$S$5,0,10*ROW('Hygiene Data'!S135)),NA())))</f>
        <v>#N/A</v>
      </c>
      <c r="BP141" s="87" t="e">
        <f ca="true">+IF(AND(ISTEXT(OFFSET('Hygiene Data'!$L$2,0,10*ROW('Hygiene Data'!S135))),EE141="Yes"),OFFSET('Hygiene Data'!$S$7,0,10*ROW('Hygiene Data'!S135)),IF(AND(ISTEXT(OFFSET('Hygiene Data'!$L$2,0,10*ROW('Hygiene Data'!S135))),EE141="No",ISNUMBER(OFFSET('Hygiene Data'!$S$7,0,10*ROW('Hygiene Data'!S135)))),CONCATENATE("[",ROUND(OFFSET('Hygiene Data'!$S$7,0,10*ROW('Hygiene Data'!S135)),0),"]"),IF(AND(ISTEXT(OFFSET('Hygiene Data'!$L$2,0,10*ROW('Hygiene Data'!S135))),EE141="",ISNUMBER(OFFSET('Hygiene Data'!$S$7,0,10*ROW('Hygiene Data'!S135)))),OFFSET('Hygiene Data'!$S$7,0,10*ROW('Hygiene Data'!S135)),NA())))</f>
        <v>#N/A</v>
      </c>
      <c r="BQ141" s="87" t="e">
        <f ca="true">+IF(AND(ISTEXT(OFFSET('Hygiene Data'!$L$2,0,10*ROW('Hygiene Data'!S135))),EF141="Yes"),OFFSET('Hygiene Data'!$S$9,0,10*ROW('Hygiene Data'!S135)),IF(AND(ISTEXT(OFFSET('Hygiene Data'!$L$2,0,10*ROW('Hygiene Data'!S135))),EF141="No",ISNUMBER(OFFSET('Hygiene Data'!$S$9,0,10*ROW('Hygiene Data'!S135)))),CONCATENATE("[",ROUND(OFFSET('Hygiene Data'!$S$9,0,10*ROW('Hygiene Data'!S135)),0),"]"),IF(AND(ISTEXT(OFFSET('Hygiene Data'!$L$2,0,10*ROW('Hygiene Data'!S135))),EF141="",ISNUMBER(OFFSET('Hygiene Data'!$S$9,0,10*ROW('Hygiene Data'!S135)))),OFFSET('Hygiene Data'!$S$9,0,10*ROW('Hygiene Data'!S135)),NA())))</f>
        <v>#N/A</v>
      </c>
      <c r="BR141" s="271"/>
      <c r="BS141" s="271" t="str">
        <f ca="true">+IF(OFFSET('Water Data'!$N$27,0,10*ROW('Water Data'!N135))="","",OFFSET('Water Data'!$N$27,0,10*ROW('Water Data'!N135)))</f>
        <v/>
      </c>
      <c r="BT141" s="271" t="str">
        <f ca="true">+IF(OFFSET('Water Data'!$N$28,0,10*ROW('Water Data'!N135))="","",OFFSET('Water Data'!$N$28,0,10*ROW('Water Data'!N135)))</f>
        <v/>
      </c>
      <c r="BU141" s="271" t="str">
        <f ca="true">+IF(OFFSET('Water Data'!$N$29,0,10*ROW('Water Data'!N135))="","",OFFSET('Water Data'!$N$29,0,10*ROW('Water Data'!N135)))</f>
        <v/>
      </c>
      <c r="BV141" s="271" t="str">
        <f ca="true">+IF(OFFSET('Water Data'!$O$27,0,10*ROW('Water Data'!O135))="","",OFFSET('Water Data'!$O$27,0,10*ROW('Water Data'!O135)))</f>
        <v/>
      </c>
      <c r="BW141" s="271" t="str">
        <f ca="true">+IF(OFFSET('Water Data'!$O$28,0,10*ROW('Water Data'!O135))="","",OFFSET('Water Data'!$O$28,0,10*ROW('Water Data'!O135)))</f>
        <v/>
      </c>
      <c r="BX141" s="271" t="str">
        <f ca="true">+IF(OFFSET('Water Data'!$O$29,0,10*ROW('Water Data'!O135))="","",OFFSET('Water Data'!$O$29,0,10*ROW('Water Data'!O135)))</f>
        <v/>
      </c>
      <c r="BY141" s="271" t="str">
        <f ca="true">+IF(OFFSET('Water Data'!$P$27,0,10*ROW('Water Data'!P135))="","",OFFSET('Water Data'!$P$27,0,10*ROW('Water Data'!P135)))</f>
        <v/>
      </c>
      <c r="BZ141" s="271" t="str">
        <f ca="true">+IF(OFFSET('Water Data'!$P$28,0,10*ROW('Water Data'!P135))="","",OFFSET('Water Data'!$P$28,0,10*ROW('Water Data'!P135)))</f>
        <v/>
      </c>
      <c r="CA141" s="271" t="str">
        <f ca="true">+IF(OFFSET('Water Data'!$P$29,0,10*ROW('Water Data'!P135))="","",OFFSET('Water Data'!$P$29,0,10*ROW('Water Data'!P135)))</f>
        <v/>
      </c>
      <c r="CB141" s="271" t="str">
        <f ca="true">+IF(OFFSET('Water Data'!$Q$27,0,10*ROW('Water Data'!Q135))="","",OFFSET('Water Data'!$Q$27,0,10*ROW('Water Data'!Q135)))</f>
        <v/>
      </c>
      <c r="CC141" s="271" t="str">
        <f ca="true">+IF(OFFSET('Water Data'!$Q$28,0,10*ROW('Water Data'!Q135))="","",OFFSET('Water Data'!$Q$28,0,10*ROW('Water Data'!Q135)))</f>
        <v/>
      </c>
      <c r="CD141" s="271" t="str">
        <f ca="true">+IF(OFFSET('Water Data'!$Q$29,0,10*ROW('Water Data'!Q135))="","",OFFSET('Water Data'!$Q$29,0,10*ROW('Water Data'!Q135)))</f>
        <v/>
      </c>
      <c r="CE141" s="271" t="str">
        <f ca="true">+IF(OFFSET('Water Data'!$R$27,0,10*ROW('Water Data'!R135))="","",OFFSET('Water Data'!$R$27,0,10*ROW('Water Data'!R135)))</f>
        <v/>
      </c>
      <c r="CF141" s="271" t="str">
        <f ca="true">+IF(OFFSET('Water Data'!$R$28,0,10*ROW('Water Data'!R135))="","",OFFSET('Water Data'!$R$28,0,10*ROW('Water Data'!R135)))</f>
        <v/>
      </c>
      <c r="CG141" s="271" t="str">
        <f ca="true">+IF(OFFSET('Water Data'!$R$29,0,10*ROW('Water Data'!R135))="","",OFFSET('Water Data'!$R$29,0,10*ROW('Water Data'!R135)))</f>
        <v/>
      </c>
      <c r="CH141" s="271" t="str">
        <f ca="true">+IF(OFFSET('Water Data'!$S$27,0,10*ROW('Water Data'!S135))="","",OFFSET('Water Data'!$S$27,0,10*ROW('Water Data'!S135)))</f>
        <v/>
      </c>
      <c r="CI141" s="271" t="str">
        <f ca="true">+IF(OFFSET('Water Data'!$S$28,0,10*ROW('Water Data'!S135))="","",OFFSET('Water Data'!$S$28,0,10*ROW('Water Data'!S135)))</f>
        <v/>
      </c>
      <c r="CJ141" s="271" t="str">
        <f ca="true">+IF(OFFSET('Water Data'!$S$29,0,10*ROW('Water Data'!S135))="","",OFFSET('Water Data'!$S$29,0,10*ROW('Water Data'!S135)))</f>
        <v/>
      </c>
      <c r="CK141" s="271" t="str">
        <f ca="true">+IF(OFFSET('Sanitation Data'!$N$28,0,10*ROW('Sanitation Data'!N135))="","",OFFSET('Sanitation Data'!$N$28,0,10*ROW('Sanitation Data'!N135)))</f>
        <v/>
      </c>
      <c r="CL141" s="271" t="str">
        <f ca="true">+IF(OFFSET('Sanitation Data'!$N$29,0,10*ROW('Sanitation Data'!N135))="","",OFFSET('Sanitation Data'!$N$29,0,10*ROW('Sanitation Data'!N135)))</f>
        <v/>
      </c>
      <c r="CM141" s="271" t="str">
        <f ca="true">+IF(OFFSET('Sanitation Data'!$N$30,0,10*ROW('Sanitation Data'!N135))="","",OFFSET('Sanitation Data'!$N$30,0,10*ROW('Sanitation Data'!N135)))</f>
        <v/>
      </c>
      <c r="CN141" s="271" t="str">
        <f ca="true">+IF(OFFSET('Sanitation Data'!$N$31,0,10*ROW('Sanitation Data'!N135))="","",OFFSET('Sanitation Data'!$N$31,0,10*ROW('Sanitation Data'!N135)))</f>
        <v/>
      </c>
      <c r="CO141" s="271" t="str">
        <f ca="true">+IF(OFFSET('Sanitation Data'!$N$32,0,10*ROW('Sanitation Data'!N135))="","",OFFSET('Sanitation Data'!$N$32,0,10*ROW('Sanitation Data'!N135)))</f>
        <v/>
      </c>
      <c r="CP141" s="271" t="str">
        <f ca="true">+IF(OFFSET('Sanitation Data'!$O$28,0,10*ROW('Sanitation Data'!O135))="","",OFFSET('Sanitation Data'!$O$28,0,10*ROW('Sanitation Data'!O135)))</f>
        <v/>
      </c>
      <c r="CQ141" s="271" t="str">
        <f ca="true">+IF(OFFSET('Sanitation Data'!$O$29,0,10*ROW('Sanitation Data'!O135))="","",OFFSET('Sanitation Data'!$O$29,0,10*ROW('Sanitation Data'!O135)))</f>
        <v/>
      </c>
      <c r="CR141" s="271" t="str">
        <f ca="true">+IF(OFFSET('Sanitation Data'!$O$30,0,10*ROW('Sanitation Data'!O135))="","",OFFSET('Sanitation Data'!$O$30,0,10*ROW('Sanitation Data'!O135)))</f>
        <v/>
      </c>
      <c r="CS141" s="271" t="str">
        <f ca="true">+IF(OFFSET('Sanitation Data'!$O$31,0,10*ROW('Sanitation Data'!O135))="","",OFFSET('Sanitation Data'!$O$31,0,10*ROW('Sanitation Data'!O135)))</f>
        <v/>
      </c>
      <c r="CT141" s="271" t="str">
        <f ca="true">+IF(OFFSET('Sanitation Data'!$O$32,0,10*ROW('Sanitation Data'!O135))="","",OFFSET('Sanitation Data'!$O$32,0,10*ROW('Sanitation Data'!O135)))</f>
        <v/>
      </c>
      <c r="CU141" s="271" t="str">
        <f ca="true">+IF(OFFSET('Sanitation Data'!$P$28,0,10*ROW('Sanitation Data'!P135))="","",OFFSET('Sanitation Data'!$P$28,0,10*ROW('Sanitation Data'!P135)))</f>
        <v/>
      </c>
      <c r="CV141" s="271" t="str">
        <f ca="true">+IF(OFFSET('Sanitation Data'!$P$29,0,10*ROW('Sanitation Data'!P135))="","",OFFSET('Sanitation Data'!$P$29,0,10*ROW('Sanitation Data'!P135)))</f>
        <v/>
      </c>
      <c r="CW141" s="271" t="str">
        <f ca="true">+IF(OFFSET('Sanitation Data'!$P$30,0,10*ROW('Sanitation Data'!P135))="","",OFFSET('Sanitation Data'!$P$30,0,10*ROW('Sanitation Data'!P135)))</f>
        <v/>
      </c>
      <c r="CX141" s="271" t="str">
        <f ca="true">+IF(OFFSET('Sanitation Data'!$P$31,0,10*ROW('Sanitation Data'!P135))="","",OFFSET('Sanitation Data'!$P$31,0,10*ROW('Sanitation Data'!P135)))</f>
        <v/>
      </c>
      <c r="CY141" s="271" t="str">
        <f ca="true">+IF(OFFSET('Sanitation Data'!$P$32,0,10*ROW('Sanitation Data'!P135))="","",OFFSET('Sanitation Data'!$P$32,0,10*ROW('Sanitation Data'!P135)))</f>
        <v/>
      </c>
      <c r="CZ141" s="271" t="str">
        <f ca="true">+IF(OFFSET('Sanitation Data'!$Q$28,0,10*ROW('Sanitation Data'!Q135))="","",OFFSET('Sanitation Data'!$Q$28,0,10*ROW('Sanitation Data'!Q135)))</f>
        <v/>
      </c>
      <c r="DA141" s="271" t="str">
        <f ca="true">+IF(OFFSET('Sanitation Data'!$Q$29,0,10*ROW('Sanitation Data'!Q135))="","",OFFSET('Sanitation Data'!$Q$29,0,10*ROW('Sanitation Data'!Q135)))</f>
        <v/>
      </c>
      <c r="DB141" s="271" t="str">
        <f ca="true">+IF(OFFSET('Sanitation Data'!$Q$30,0,10*ROW('Sanitation Data'!Q135))="","",OFFSET('Sanitation Data'!$Q$30,0,10*ROW('Sanitation Data'!Q135)))</f>
        <v/>
      </c>
      <c r="DC141" s="271" t="str">
        <f ca="true">+IF(OFFSET('Sanitation Data'!$Q$31,0,10*ROW('Sanitation Data'!Q135))="","",OFFSET('Sanitation Data'!$Q$31,0,10*ROW('Sanitation Data'!Q135)))</f>
        <v/>
      </c>
      <c r="DD141" s="271" t="str">
        <f ca="true">+IF(OFFSET('Sanitation Data'!$Q$32,0,10*ROW('Sanitation Data'!Q135))="","",OFFSET('Sanitation Data'!$Q$32,0,10*ROW('Sanitation Data'!Q135)))</f>
        <v/>
      </c>
      <c r="DE141" s="271" t="str">
        <f ca="true">+IF(OFFSET('Sanitation Data'!$R$28,0,10*ROW('Sanitation Data'!R135))="","",OFFSET('Sanitation Data'!$R$28,0,10*ROW('Sanitation Data'!R135)))</f>
        <v/>
      </c>
      <c r="DF141" s="271" t="str">
        <f ca="true">+IF(OFFSET('Sanitation Data'!$R$29,0,10*ROW('Sanitation Data'!R135))="","",OFFSET('Sanitation Data'!$R$29,0,10*ROW('Sanitation Data'!R135)))</f>
        <v/>
      </c>
      <c r="DG141" s="271" t="str">
        <f ca="true">+IF(OFFSET('Sanitation Data'!$R$30,0,10*ROW('Sanitation Data'!R135))="","",OFFSET('Sanitation Data'!$R$30,0,10*ROW('Sanitation Data'!R135)))</f>
        <v/>
      </c>
      <c r="DH141" s="271" t="str">
        <f ca="true">+IF(OFFSET('Sanitation Data'!$R$31,0,10*ROW('Sanitation Data'!R135))="","",OFFSET('Sanitation Data'!$R$31,0,10*ROW('Sanitation Data'!R135)))</f>
        <v/>
      </c>
      <c r="DI141" s="271" t="str">
        <f ca="true">+IF(OFFSET('Sanitation Data'!$R$32,0,10*ROW('Sanitation Data'!R135))="","",OFFSET('Sanitation Data'!$R$32,0,10*ROW('Sanitation Data'!R135)))</f>
        <v/>
      </c>
      <c r="DJ141" s="271" t="str">
        <f ca="true">+IF(OFFSET('Sanitation Data'!$S$28,0,10*ROW('Sanitation Data'!S135))="","",OFFSET('Sanitation Data'!$S$28,0,10*ROW('Sanitation Data'!S135)))</f>
        <v/>
      </c>
      <c r="DK141" s="271" t="str">
        <f ca="true">+IF(OFFSET('Sanitation Data'!$S$29,0,10*ROW('Sanitation Data'!S135))="","",OFFSET('Sanitation Data'!$S$29,0,10*ROW('Sanitation Data'!S135)))</f>
        <v/>
      </c>
      <c r="DL141" s="271" t="str">
        <f ca="true">+IF(OFFSET('Sanitation Data'!$S$30,0,10*ROW('Sanitation Data'!S135))="","",OFFSET('Sanitation Data'!$S$30,0,10*ROW('Sanitation Data'!S135)))</f>
        <v/>
      </c>
      <c r="DM141" s="271" t="str">
        <f ca="true">+IF(OFFSET('Sanitation Data'!$S$31,0,10*ROW('Sanitation Data'!S135))="","",OFFSET('Sanitation Data'!$S$31,0,10*ROW('Sanitation Data'!S135)))</f>
        <v/>
      </c>
      <c r="DN141" s="271" t="str">
        <f ca="true">+IF(OFFSET('Sanitation Data'!$S$32,0,10*ROW('Sanitation Data'!S135))="","",OFFSET('Sanitation Data'!$S$32,0,10*ROW('Sanitation Data'!S135)))</f>
        <v/>
      </c>
      <c r="DO141" s="271" t="str">
        <f ca="true">+IF(OFFSET('Hygiene Data'!$N$11,0,10*ROW('Hygiene Data'!N135))="","",OFFSET('Hygiene Data'!$N$11,0,10*ROW('Hygiene Data'!N135)))</f>
        <v/>
      </c>
      <c r="DP141" s="271" t="str">
        <f ca="true">+IF(OFFSET('Hygiene Data'!$N$12,0,10*ROW('Hygiene Data'!N135))="","",OFFSET('Hygiene Data'!$N$12,0,10*ROW('Hygiene Data'!N135)))</f>
        <v/>
      </c>
      <c r="DQ141" s="271" t="str">
        <f ca="true">+IF(OFFSET('Hygiene Data'!$N$13,0,10*ROW('Hygiene Data'!N135))="","",OFFSET('Hygiene Data'!$N$13,0,10*ROW('Hygiene Data'!N135)))</f>
        <v/>
      </c>
      <c r="DR141" s="271" t="str">
        <f ca="true">+IF(OFFSET('Hygiene Data'!$O$11,0,10*ROW('Hygiene Data'!O135))="","",OFFSET('Hygiene Data'!$O$11,0,10*ROW('Hygiene Data'!O135)))</f>
        <v/>
      </c>
      <c r="DS141" s="271" t="str">
        <f ca="true">+IF(OFFSET('Hygiene Data'!$O$12,0,10*ROW('Hygiene Data'!O135))="","",OFFSET('Hygiene Data'!$O$12,0,10*ROW('Hygiene Data'!O135)))</f>
        <v/>
      </c>
      <c r="DT141" s="271" t="str">
        <f ca="true">+IF(OFFSET('Hygiene Data'!$O$13,0,10*ROW('Hygiene Data'!O135))="","",OFFSET('Hygiene Data'!$O$13,0,10*ROW('Hygiene Data'!O135)))</f>
        <v/>
      </c>
      <c r="DU141" s="271" t="str">
        <f ca="true">+IF(OFFSET('Hygiene Data'!$P$11,0,10*ROW('Hygiene Data'!P135))="","",OFFSET('Hygiene Data'!$P$11,0,10*ROW('Hygiene Data'!P135)))</f>
        <v/>
      </c>
      <c r="DV141" s="271" t="str">
        <f ca="true">+IF(OFFSET('Hygiene Data'!$P$12,0,10*ROW('Hygiene Data'!P135))="","",OFFSET('Hygiene Data'!$P$12,0,10*ROW('Hygiene Data'!P135)))</f>
        <v/>
      </c>
      <c r="DW141" s="271" t="str">
        <f ca="true">+IF(OFFSET('Hygiene Data'!$P$13,0,10*ROW('Hygiene Data'!P135))="","",OFFSET('Hygiene Data'!$P$13,0,10*ROW('Hygiene Data'!P135)))</f>
        <v/>
      </c>
      <c r="DX141" s="271" t="str">
        <f ca="true">+IF(OFFSET('Hygiene Data'!$Q$11,0,10*ROW('Hygiene Data'!Q135))="","",OFFSET('Hygiene Data'!$Q$11,0,10*ROW('Hygiene Data'!Q135)))</f>
        <v/>
      </c>
      <c r="DY141" s="271" t="str">
        <f ca="true">+IF(OFFSET('Hygiene Data'!$Q$12,0,10*ROW('Hygiene Data'!Q135))="","",OFFSET('Hygiene Data'!$Q$12,0,10*ROW('Hygiene Data'!Q135)))</f>
        <v/>
      </c>
      <c r="DZ141" s="271" t="str">
        <f ca="true">+IF(OFFSET('Hygiene Data'!$Q$13,0,10*ROW('Hygiene Data'!Q135))="","",OFFSET('Hygiene Data'!$Q$13,0,10*ROW('Hygiene Data'!Q135)))</f>
        <v/>
      </c>
      <c r="EA141" s="271" t="str">
        <f ca="true">+IF(OFFSET('Hygiene Data'!$R$11,0,10*ROW('Hygiene Data'!R135))="","",OFFSET('Hygiene Data'!$R$11,0,10*ROW('Hygiene Data'!R135)))</f>
        <v/>
      </c>
      <c r="EB141" s="271" t="str">
        <f ca="true">+IF(OFFSET('Hygiene Data'!$R$12,0,10*ROW('Hygiene Data'!R135))="","",OFFSET('Hygiene Data'!$R$12,0,10*ROW('Hygiene Data'!R135)))</f>
        <v/>
      </c>
      <c r="EC141" s="271" t="str">
        <f ca="true">+IF(OFFSET('Hygiene Data'!$R$13,0,10*ROW('Hygiene Data'!R135))="","",OFFSET('Hygiene Data'!$R$13,0,10*ROW('Hygiene Data'!R135)))</f>
        <v/>
      </c>
      <c r="ED141" s="271" t="str">
        <f ca="true">+IF(OFFSET('Hygiene Data'!$S$11,0,10*ROW('Hygiene Data'!S135))="","",OFFSET('Hygiene Data'!$S$11,0,10*ROW('Hygiene Data'!S135)))</f>
        <v/>
      </c>
      <c r="EE141" s="271" t="str">
        <f ca="true">+IF(OFFSET('Hygiene Data'!$S$12,0,10*ROW('Hygiene Data'!S135))="","",OFFSET('Hygiene Data'!$S$12,0,10*ROW('Hygiene Data'!S135)))</f>
        <v/>
      </c>
      <c r="EF141" s="271" t="str">
        <f ca="true">+IF(OFFSET('Hygiene Data'!$S$13,0,10*ROW('Hygiene Data'!S135))="","",OFFSET('Hygiene Data'!$S$13,0,10*ROW('Hygiene Data'!S135)))</f>
        <v/>
      </c>
    </row>
    <row xmlns:x14ac="http://schemas.microsoft.com/office/spreadsheetml/2009/9/ac" r="142" x14ac:dyDescent="0.2">
      <c r="A142" s="32" t="str">
        <f ca="true">+IF(OFFSET('Water Data'!$L$2,0,10*ROW('Water Data'!O136))="","",OFFSET('Water Data'!$L$2,0,10*ROW('Water Data'!O136)))</f>
        <v/>
      </c>
      <c r="B142" s="32" t="str">
        <f ca="true">+IF(OFFSET('Water Data'!$M$2,0,10*ROW('Water Data'!P136))="","",OFFSET('Water Data'!$M$2,0,10*ROW('Water Data'!P136)))</f>
        <v/>
      </c>
      <c r="C142" s="327" t="str">
        <f t="shared" ca="true" si="2"/>
        <v/>
      </c>
      <c r="D142" s="85" t="e">
        <f ca="true">+IF(AND(ISTEXT(OFFSET('Water Data'!$L$2,0,10*ROW('Water Data'!N136))),BS142="Yes"),100-OFFSET('Water Data'!$N$4,0,10*ROW('Water Data'!N136)),IF(AND(ISTEXT(OFFSET('Water Data'!$L$2,0,10*ROW('Water Data'!N136))),BS142="No",ISNUMBER(OFFSET('Water Data'!$N$4,0,10*ROW('Water Data'!N136)))),CONCATENATE("[",ROUND(100-OFFSET('Water Data'!$N$4,0,10*ROW('Water Data'!N136)),0),"]"),IF(AND(ISTEXT(OFFSET('Water Data'!$L$2,0,10*ROW('Water Data'!N136))),BS142="",ISNUMBER(OFFSET('Water Data'!$N$4,0,10*ROW('Water Data'!N136)))),100-OFFSET('Water Data'!$N$4,0,10*ROW('Water Data'!N136)),NA())))</f>
        <v>#N/A</v>
      </c>
      <c r="E142" s="85" t="e">
        <f ca="true">+IF(AND(ISTEXT(OFFSET('Water Data'!$L$2,0,10*ROW('Water Data'!O136))),BT142="Yes"),OFFSET('Water Data'!$N$6,0,10*ROW('Water Data'!N136)),IF(AND(ISTEXT(OFFSET('Water Data'!$L$2,0,10*ROW('Water Data'!N136))),BT142="No",ISNUMBER(OFFSET('Water Data'!$N$6,0,10*ROW('Water Data'!N136)))),CONCATENATE("[",ROUND(OFFSET('Water Data'!$N$6,0,10*ROW('Water Data'!N136)),0),"]"),IF(AND(ISTEXT(OFFSET('Water Data'!$L$2,0,10*ROW('Water Data'!N136))),BT142="",ISNUMBER(OFFSET('Water Data'!$N$6,0,10*ROW('Water Data'!N136)))),OFFSET('Water Data'!$N$6,0,10*ROW('Water Data'!N136)),NA())))</f>
        <v>#N/A</v>
      </c>
      <c r="F142" s="85" t="e">
        <f ca="true">+IF(AND(ISTEXT(OFFSET('Water Data'!$L$2,0,10*ROW('Water Data'!N136))),BU142="Yes"),OFFSET('Water Data'!$N$9,0,10*ROW('Water Data'!N136)),IF(AND(ISTEXT(OFFSET('Water Data'!$L$2,0,10*ROW('Water Data'!N136))),BU142="No",ISNUMBER(OFFSET('Water Data'!$N$9,0,10*ROW('Water Data'!N136)))),CONCATENATE("[",ROUND(OFFSET('Water Data'!$N$9,0,10*ROW('Water Data'!N136)),0),"]"),IF(AND(ISTEXT(OFFSET('Water Data'!$L$2,0,10*ROW('Water Data'!N136))),BU142="",ISNUMBER(OFFSET('Water Data'!$N$9,0,10*ROW('Water Data'!N136)))),OFFSET('Water Data'!$N$9,0,10*ROW('Water Data'!N136)),NA())))</f>
        <v>#N/A</v>
      </c>
      <c r="G142" s="85" t="e">
        <f ca="true">+IF(AND(ISTEXT(OFFSET('Water Data'!$L$2,0,10*ROW('Water Data'!O136))),BV142="Yes"),100-OFFSET('Water Data'!$O$4,0,10*ROW('Water Data'!O136)),IF(AND(ISTEXT(OFFSET('Water Data'!$L$2,0,10*ROW('Water Data'!O136))),BV142="No",ISNUMBER(OFFSET('Water Data'!$O$4,0,10*ROW('Water Data'!O136)))),CONCATENATE("[",ROUND(100-OFFSET('Water Data'!$O$4,0,10*ROW('Water Data'!O136)),0),"]"),IF(AND(ISTEXT(OFFSET('Water Data'!$L$2,0,10*ROW('Water Data'!O136))),BV142="",ISNUMBER(OFFSET('Water Data'!$O$4,0,10*ROW('Water Data'!O136)))),100-OFFSET('Water Data'!$O$4,0,10*ROW('Water Data'!O136)),NA())))</f>
        <v>#N/A</v>
      </c>
      <c r="H142" s="85" t="e">
        <f ca="true">+IF(AND(ISTEXT(OFFSET('Water Data'!$L$2,0,10*ROW('Water Data'!O136))),BW142="Yes"),OFFSET('Water Data'!$O$6,0,10*ROW('Water Data'!O136)),IF(AND(ISTEXT(OFFSET('Water Data'!$L$2,0,10*ROW('Water Data'!O136))),BW142="No",ISNUMBER(OFFSET('Water Data'!$O$6,0,10*ROW('Water Data'!O136)))),CONCATENATE("[",ROUND(OFFSET('Water Data'!$N$6,0,10*ROW('Water Data'!O136)),0),"]"),IF(AND(ISTEXT(OFFSET('Water Data'!$L$2,0,10*ROW('Water Data'!O136))),BW142="",ISNUMBER(OFFSET('Water Data'!$O$6,0,10*ROW('Water Data'!O136)))),OFFSET('Water Data'!$O$6,0,10*ROW('Water Data'!O136)),NA())))</f>
        <v>#N/A</v>
      </c>
      <c r="I142" s="85" t="e">
        <f ca="true">+IF(AND(ISTEXT(OFFSET('Water Data'!$L$2,0,10*ROW('Water Data'!O136))),BX142="Yes"),OFFSET('Water Data'!$O$9,0,10*ROW('Water Data'!O136)),IF(AND(ISTEXT(OFFSET('Water Data'!$L$2,0,10*ROW('Water Data'!O136))),BX142="No",ISNUMBER(OFFSET('Water Data'!$O$9,0,10*ROW('Water Data'!O136)))),CONCATENATE("[",ROUND(OFFSET('Water Data'!$O$9,0,10*ROW('Water Data'!O136)),0),"]"),IF(AND(ISTEXT(OFFSET('Water Data'!$L$2,0,10*ROW('Water Data'!O136))),BX142="",ISNUMBER(OFFSET('Water Data'!$O$9,0,10*ROW('Water Data'!O136)))),OFFSET('Water Data'!$O$9,0,10*ROW('Water Data'!O136)),NA())))</f>
        <v>#N/A</v>
      </c>
      <c r="J142" s="85" t="e">
        <f ca="true">+IF(AND(ISTEXT(OFFSET('Water Data'!$L$2,0,10*ROW('Water Data'!P136))),BY142="Yes"),100-OFFSET('Water Data'!$P$4,0,10*ROW('Water Data'!P136)),IF(AND(ISTEXT(OFFSET('Water Data'!$L$2,0,10*ROW('Water Data'!P136))),BY142="No",ISNUMBER(OFFSET('Water Data'!$P$4,0,10*ROW('Water Data'!P136)))),CONCATENATE("[",ROUND(100-OFFSET('Water Data'!$P$4,0,10*ROW('Water Data'!P136)),0),"]"),IF(AND(ISTEXT(OFFSET('Water Data'!$L$2,0,10*ROW('Water Data'!P136))),BY142="",ISNUMBER(OFFSET('Water Data'!$P$4,0,10*ROW('Water Data'!P136)))),100-OFFSET('Water Data'!$P$4,0,10*ROW('Water Data'!P136)),NA())))</f>
        <v>#N/A</v>
      </c>
      <c r="K142" s="85" t="e">
        <f ca="true">+IF(AND(ISTEXT(OFFSET('Water Data'!$L$2,0,10*ROW('Water Data'!P136))),BZ142="Yes"),OFFSET('Water Data'!$P$6,0,10*ROW('Water Data'!P136)),IF(AND(ISTEXT(OFFSET('Water Data'!$L$2,0,10*ROW('Water Data'!P136))),BZ142="No",ISNUMBER(OFFSET('Water Data'!$P$6,0,10*ROW('Water Data'!P136)))),CONCATENATE("[",ROUND(OFFSET('Water Data'!$P$6,0,10*ROW('Water Data'!P136)),0),"]"),IF(AND(ISTEXT(OFFSET('Water Data'!$L$2,0,10*ROW('Water Data'!P136))),BZ142="",ISNUMBER(OFFSET('Water Data'!$P$6,0,10*ROW('Water Data'!P136)))),OFFSET('Water Data'!$P$6,0,10*ROW('Water Data'!P136)),NA())))</f>
        <v>#N/A</v>
      </c>
      <c r="L142" s="85" t="e">
        <f ca="true">+IF(AND(ISTEXT(OFFSET('Water Data'!$L$2,0,10*ROW('Water Data'!P136))),CA142="Yes"),OFFSET('Water Data'!$P$9,0,10*ROW('Water Data'!P136)),IF(AND(ISTEXT(OFFSET('Water Data'!$L$2,0,10*ROW('Water Data'!P136))),CA142="No",ISNUMBER(OFFSET('Water Data'!$P$9,0,10*ROW('Water Data'!P136)))),CONCATENATE("[",ROUND(OFFSET('Water Data'!$P$9,0,10*ROW('Water Data'!P136)),0),"]"),IF(AND(ISTEXT(OFFSET('Water Data'!$L$2,0,10*ROW('Water Data'!P136))),CA142="",ISNUMBER(OFFSET('Water Data'!$P$9,0,10*ROW('Water Data'!P136)))),OFFSET('Water Data'!$P$9,0,10*ROW('Water Data'!P136)),NA())))</f>
        <v>#N/A</v>
      </c>
      <c r="M142" s="85" t="e">
        <f ca="true">+IF(AND(ISTEXT(OFFSET('Water Data'!$L$2,0,10*ROW('Water Data'!Q136))),CB142="Yes"),100-OFFSET('Water Data'!$Q$4,0,10*ROW('Water Data'!Q136)),IF(AND(ISTEXT(OFFSET('Water Data'!$L$2,0,10*ROW('Water Data'!Q136))),CB142="No",ISNUMBER(OFFSET('Water Data'!$Q$4,0,10*ROW('Water Data'!Q136)))),CONCATENATE("[",ROUND(100-OFFSET('Water Data'!$Q$4,0,10*ROW('Water Data'!Q136)),0),"]"),IF(AND(ISTEXT(OFFSET('Water Data'!$L$2,0,10*ROW('Water Data'!Q136))),CB142="",ISNUMBER(OFFSET('Water Data'!$Q$4,0,10*ROW('Water Data'!Q136)))),100-OFFSET('Water Data'!$Q$4,0,10*ROW('Water Data'!Q136)),NA())))</f>
        <v>#N/A</v>
      </c>
      <c r="N142" s="85" t="e">
        <f ca="true">+IF(AND(ISTEXT(OFFSET('Water Data'!$L$2,0,10*ROW('Water Data'!Q136))),CC142="Yes"),OFFSET('Water Data'!$Q$6,0,10*ROW('Water Data'!Q136)),IF(AND(ISTEXT(OFFSET('Water Data'!$L$2,0,10*ROW('Water Data'!Q136))),CC142="No",ISNUMBER(OFFSET('Water Data'!$Q$6,0,10*ROW('Water Data'!Q136)))),CONCATENATE("[",ROUND(OFFSET('Water Data'!$Q$6,0,10*ROW('Water Data'!Q136)),0),"]"),IF(AND(ISTEXT(OFFSET('Water Data'!$L$2,0,10*ROW('Water Data'!Q136))),CC142="",ISNUMBER(OFFSET('Water Data'!$Q$6,0,10*ROW('Water Data'!Q136)))),OFFSET('Water Data'!$Q$6,0,10*ROW('Water Data'!Q136)),NA())))</f>
        <v>#N/A</v>
      </c>
      <c r="O142" s="85" t="e">
        <f ca="true">+IF(AND(ISTEXT(OFFSET('Water Data'!$L$2,0,10*ROW('Water Data'!Q136))),CD142="Yes"),OFFSET('Water Data'!$Q$9,0,10*ROW('Water Data'!Q136)),IF(AND(ISTEXT(OFFSET('Water Data'!$L$2,0,10*ROW('Water Data'!Q136))),CD142="No",ISNUMBER(OFFSET('Water Data'!$Q$9,0,10*ROW('Water Data'!Q136)))),CONCATENATE("[",ROUND(OFFSET('Water Data'!$Q$9,0,10*ROW('Water Data'!Q136)),0),"]"),IF(AND(ISTEXT(OFFSET('Water Data'!$L$2,0,10*ROW('Water Data'!Q136))),CD142="",ISNUMBER(OFFSET('Water Data'!$Q$9,0,10*ROW('Water Data'!Q136)))),OFFSET('Water Data'!$Q$9,0,10*ROW('Water Data'!Q136)),NA())))</f>
        <v>#N/A</v>
      </c>
      <c r="P142" s="85" t="e">
        <f ca="true">+IF(AND(ISTEXT(OFFSET('Water Data'!$L$2,0,10*ROW('Water Data'!R136))),CE142="Yes"),100-OFFSET('Water Data'!$R$4,0,10*ROW('Water Data'!R136)),IF(AND(ISTEXT(OFFSET('Water Data'!$L$2,0,10*ROW('Water Data'!R136))),CE142="No",ISNUMBER(OFFSET('Water Data'!$R$4,0,10*ROW('Water Data'!R136)))),CONCATENATE("[",ROUND(100-OFFSET('Water Data'!$R$4,0,10*ROW('Water Data'!R136)),0),"]"),IF(AND(ISTEXT(OFFSET('Water Data'!$L$2,0,10*ROW('Water Data'!R136))),CE142="",ISNUMBER(OFFSET('Water Data'!$R$4,0,10*ROW('Water Data'!R136)))),100-OFFSET('Water Data'!$R$4,0,10*ROW('Water Data'!R136)),NA())))</f>
        <v>#N/A</v>
      </c>
      <c r="Q142" s="85" t="e">
        <f ca="true">+IF(AND(ISTEXT(OFFSET('Water Data'!$L$2,0,10*ROW('Water Data'!R136))),CF142="Yes"),OFFSET('Water Data'!$R$6,0,10*ROW('Water Data'!R136)),IF(AND(ISTEXT(OFFSET('Water Data'!$L$2,0,10*ROW('Water Data'!R136))),CF142="No",ISNUMBER(OFFSET('Water Data'!$R$6,0,10*ROW('Water Data'!R136)))),CONCATENATE("[",ROUND(OFFSET('Water Data'!$R$6,0,10*ROW('Water Data'!R136)),0),"]"),IF(AND(ISTEXT(OFFSET('Water Data'!$L$2,0,10*ROW('Water Data'!R136))),CF142="",ISNUMBER(OFFSET('Water Data'!$R$6,0,10*ROW('Water Data'!R136)))),OFFSET('Water Data'!$R$6,0,10*ROW('Water Data'!R136)),NA())))</f>
        <v>#N/A</v>
      </c>
      <c r="R142" s="85" t="e">
        <f ca="true">+IF(AND(ISTEXT(OFFSET('Water Data'!$L$2,0,10*ROW('Water Data'!R136))),CG142="Yes"),OFFSET('Water Data'!$R$9,0,10*ROW('Water Data'!R136)),IF(AND(ISTEXT(OFFSET('Water Data'!$L$2,0,10*ROW('Water Data'!R136))),CG142="No",ISNUMBER(OFFSET('Water Data'!$R$9,0,10*ROW('Water Data'!R136)))),CONCATENATE("[",ROUND(OFFSET('Water Data'!$R$9,0,10*ROW('Water Data'!R136)),0),"]"),IF(AND(ISTEXT(OFFSET('Water Data'!$L$2,0,10*ROW('Water Data'!R136))),CG142="",ISNUMBER(OFFSET('Water Data'!$R$9,0,10*ROW('Water Data'!R136)))),OFFSET('Water Data'!$R$9,0,10*ROW('Water Data'!R136)),NA())))</f>
        <v>#N/A</v>
      </c>
      <c r="S142" s="85" t="e">
        <f ca="true">+IF(AND(ISTEXT(OFFSET('Water Data'!$L$2,0,10*ROW('Water Data'!S136))),CH142="Yes"),100-OFFSET('Water Data'!$S$4,0,10*ROW('Water Data'!S136)),IF(AND(ISTEXT(OFFSET('Water Data'!$L$2,0,10*ROW('Water Data'!S136))),CH142="No",ISNUMBER(OFFSET('Water Data'!$S$4,0,10*ROW('Water Data'!S136)))),CONCATENATE("[",ROUND(100-OFFSET('Water Data'!$S$4,0,10*ROW('Water Data'!S136)),0),"]"),IF(AND(ISTEXT(OFFSET('Water Data'!$L$2,0,10*ROW('Water Data'!S136))),CH142="",ISNUMBER(OFFSET('Water Data'!$S$4,0,10*ROW('Water Data'!S136)))),100-OFFSET('Water Data'!$S$4,0,10*ROW('Water Data'!S136)),NA())))</f>
        <v>#N/A</v>
      </c>
      <c r="T142" s="85" t="e">
        <f ca="true">+IF(AND(ISTEXT(OFFSET('Water Data'!$L$2,0,10*ROW('Water Data'!S136))),CI142="Yes"),OFFSET('Water Data'!$S$6,0,10*ROW('Water Data'!S136)),IF(AND(ISTEXT(OFFSET('Water Data'!$L$2,0,10*ROW('Water Data'!S136))),CI142="No",ISNUMBER(OFFSET('Water Data'!$S$6,0,10*ROW('Water Data'!S136)))),CONCATENATE("[",ROUND(OFFSET('Water Data'!$S$6,0,10*ROW('Water Data'!S136)),0),"]"),IF(AND(ISTEXT(OFFSET('Water Data'!$L$2,0,10*ROW('Water Data'!S136))),CI142="",ISNUMBER(OFFSET('Water Data'!$S$6,0,10*ROW('Water Data'!S136)))),OFFSET('Water Data'!$S$6,0,10*ROW('Water Data'!S136)),NA())))</f>
        <v>#N/A</v>
      </c>
      <c r="U142" s="85" t="e">
        <f ca="true">+IF(AND(ISTEXT(OFFSET('Water Data'!$L$2,0,10*ROW('Water Data'!S136))),CJ142="Yes"),OFFSET('Water Data'!$S$9,0,10*ROW('Water Data'!S136)),IF(AND(ISTEXT(OFFSET('Water Data'!$L$2,0,10*ROW('Water Data'!S136))),CJ142="No",ISNUMBER(OFFSET('Water Data'!$S$9,0,10*ROW('Water Data'!S136)))),CONCATENATE("[",ROUND(OFFSET('Water Data'!$S$9,0,10*ROW('Water Data'!S136)),0),"]"),IF(AND(ISTEXT(OFFSET('Water Data'!$L$2,0,10*ROW('Water Data'!S136))),CJ142="",ISNUMBER(OFFSET('Water Data'!$S$9,0,10*ROW('Water Data'!S136)))),OFFSET('Water Data'!$S$9,0,10*ROW('Water Data'!S136)),NA())))</f>
        <v>#N/A</v>
      </c>
      <c r="V142" s="86" t="e">
        <f ca="true">+IF(AND(ISTEXT(OFFSET('Sanitation Data'!$L$2,0,10*ROW('Sanitation Data'!N136))),CK142="Yes"),100-OFFSET('Sanitation Data'!$N$4,0,10*ROW('Sanitation Data'!N136)),IF(AND(ISTEXT(OFFSET('Sanitation Data'!$L$2,0,10*ROW('Sanitation Data'!N136))),CK142="No",ISNUMBER(OFFSET('Sanitation Data'!$N$4,0,10*ROW('Sanitation Data'!N136)))),CONCATENATE("[",ROUND(100-OFFSET('Sanitation Data'!$N$4,0,10*ROW('Sanitation Data'!N136)),0),"]"),IF(AND(ISTEXT(OFFSET('Sanitation Data'!$L$2,0,10*ROW('Sanitation Data'!N136))),CK142="",ISNUMBER(OFFSET('Sanitation Data'!$N$4,0,10*ROW('Sanitation Data'!N136)))),100-OFFSET('Sanitation Data'!$N$4,0,10*ROW('Sanitation Data'!N136)),NA())))</f>
        <v>#N/A</v>
      </c>
      <c r="W142" s="86" t="e">
        <f ca="true">+IF(AND(ISTEXT(OFFSET('Sanitation Data'!$L$2,0,10*ROW('Sanitation Data'!N136))),CL142="Yes"),OFFSET('Sanitation Data'!$N$6,0,10*ROW('Sanitation Data'!N136)),IF(AND(ISTEXT(OFFSET('Sanitation Data'!$L$2,0,10*ROW('Sanitation Data'!N136))),CL142="No",ISNUMBER(OFFSET('Sanitation Data'!$N$6,0,10*ROW('Sanitation Data'!N136)))),CONCATENATE("[",ROUND(OFFSET('Sanitation Data'!$N$6,0,10*ROW('Sanitation Data'!N136)),0),"]"),IF(AND(ISTEXT(OFFSET('Sanitation Data'!$L$2,0,10*ROW('Sanitation Data'!N136))),CL142="",ISNUMBER(OFFSET('Sanitation Data'!$N$6,0,10*ROW('Sanitation Data'!N136)))),OFFSET('Sanitation Data'!$N$6,0,10*ROW('Sanitation Data'!N136)),NA())))</f>
        <v>#N/A</v>
      </c>
      <c r="X142" s="86" t="e">
        <f ca="true">+IF(AND(ISTEXT(OFFSET('Sanitation Data'!$L$2,0,10*ROW('Sanitation Data'!N136))),CM142="Yes"),OFFSET('Sanitation Data'!$N$10,0,10*ROW('Sanitation Data'!N136)),IF(AND(ISTEXT(OFFSET('Sanitation Data'!$L$2,0,10*ROW('Sanitation Data'!N136))),CM142="No",ISNUMBER(OFFSET('Sanitation Data'!$N$10,0,10*ROW('Sanitation Data'!N136)))),CONCATENATE("[",ROUND(OFFSET('Sanitation Data'!$N$10,0,10*ROW('Sanitation Data'!N136)),0),"]"),IF(AND(ISTEXT(OFFSET('Sanitation Data'!$L$2,0,10*ROW('Sanitation Data'!N136))),CM142="",ISNUMBER(OFFSET('Sanitation Data'!$N$10,0,10*ROW('Sanitation Data'!N136)))),OFFSET('Sanitation Data'!$N$10,0,10*ROW('Sanitation Data'!N136)),NA())))</f>
        <v>#N/A</v>
      </c>
      <c r="Y142" s="86" t="e">
        <f ca="true">+IF(AND(ISTEXT(OFFSET('Sanitation Data'!$L$2,0,10*ROW('Sanitation Data'!N136))),CN142="Yes"),OFFSET('Sanitation Data'!$N$11,0,10*ROW('Sanitation Data'!N136)),IF(AND(ISTEXT(OFFSET('Sanitation Data'!$L$2,0,10*ROW('Sanitation Data'!N136))),CN142="No",ISNUMBER(OFFSET('Sanitation Data'!$N$11,0,10*ROW('Sanitation Data'!N136)))),CONCATENATE("[",ROUND(OFFSET('Sanitation Data'!$N$11,0,10*ROW('Sanitation Data'!N136)),0),"]"),IF(AND(ISTEXT(OFFSET('Sanitation Data'!$L$2,0,10*ROW('Sanitation Data'!N136))),CN142="",ISNUMBER(OFFSET('Sanitation Data'!$N$11,0,10*ROW('Sanitation Data'!N136)))),OFFSET('Sanitation Data'!$N$11,0,10*ROW('Sanitation Data'!N136)),NA())))</f>
        <v>#N/A</v>
      </c>
      <c r="Z142" s="86" t="e">
        <f ca="true">+IF(AND(ISTEXT(OFFSET('Sanitation Data'!$L$2,0,10*ROW('Sanitation Data'!N136))),CO142="Yes"),OFFSET('Sanitation Data'!$N$12,0,10*ROW('Sanitation Data'!N136)),IF(AND(ISTEXT(OFFSET('Sanitation Data'!$L$2,0,10*ROW('Sanitation Data'!N136))),CO142="No",ISNUMBER(OFFSET('Sanitation Data'!$N$12,0,10*ROW('Sanitation Data'!N136)))),CONCATENATE("[",ROUND(OFFSET('Sanitation Data'!$N$12,0,10*ROW('Sanitation Data'!N136)),0),"]"),IF(AND(ISTEXT(OFFSET('Sanitation Data'!$L$2,0,10*ROW('Sanitation Data'!N136))),CO142="",ISNUMBER(OFFSET('Sanitation Data'!$N$12,0,10*ROW('Sanitation Data'!N136)))),OFFSET('Sanitation Data'!$N$12,0,10*ROW('Sanitation Data'!N136)),NA())))</f>
        <v>#N/A</v>
      </c>
      <c r="AA142" s="86" t="e">
        <f ca="true">+IF(AND(ISTEXT(OFFSET('Sanitation Data'!$L$2,0,10*ROW('Sanitation Data'!O136))),CP142="Yes"),100-OFFSET('Sanitation Data'!$O$4,0,10*ROW('Sanitation Data'!O136)),IF(AND(ISTEXT(OFFSET('Sanitation Data'!$L$2,0,10*ROW('Sanitation Data'!O136))),CP142="No",ISNUMBER(OFFSET('Sanitation Data'!$O$4,0,10*ROW('Sanitation Data'!O136)))),CONCATENATE("[",ROUND(100-OFFSET('Sanitation Data'!$O$4,0,10*ROW('Sanitation Data'!O136)),0),"]"),IF(AND(ISTEXT(OFFSET('Sanitation Data'!$L$2,0,10*ROW('Sanitation Data'!O136))),CP142="",ISNUMBER(OFFSET('Sanitation Data'!$O$4,0,10*ROW('Sanitation Data'!O136)))),100-OFFSET('Sanitation Data'!$O$4,0,10*ROW('Sanitation Data'!O136)),NA())))</f>
        <v>#N/A</v>
      </c>
      <c r="AB142" s="86" t="e">
        <f ca="true">+IF(AND(ISTEXT(OFFSET('Sanitation Data'!$L$2,0,10*ROW('Sanitation Data'!O136))),CQ142="Yes"),OFFSET('Sanitation Data'!$O$6,0,10*ROW('Sanitation Data'!R136)),IF(AND(ISTEXT(OFFSET('Sanitation Data'!$L$2,0,10*ROW('Sanitation Data'!O136))),CQ142="No",ISNUMBER(OFFSET('Sanitation Data'!$O$6,0,10*ROW('Sanitation Data'!O136)))),CONCATENATE("[",ROUND(OFFSET('Sanitation Data'!$O$6,0,10*ROW('Sanitation Data'!O136)),0),"]"),IF(AND(ISTEXT(OFFSET('Sanitation Data'!$L$2,0,10*ROW('Sanitation Data'!O136))),CQ142="",ISNUMBER(OFFSET('Sanitation Data'!$O$6,0,10*ROW('Sanitation Data'!O136)))),OFFSET('Sanitation Data'!$O$6,0,10*ROW('Sanitation Data'!O136)),NA())))</f>
        <v>#N/A</v>
      </c>
      <c r="AC142" s="86" t="e">
        <f ca="true">+IF(AND(ISTEXT(OFFSET('Sanitation Data'!$L$2,0,10*ROW('Sanitation Data'!O136))),CR142="Yes"),OFFSET('Sanitation Data'!$O$10,0,10*ROW('Sanitation Data'!O136)),IF(AND(ISTEXT(OFFSET('Sanitation Data'!$L$2,0,10*ROW('Sanitation Data'!O136))),CR142="No",ISNUMBER(OFFSET('Sanitation Data'!$O$10,0,10*ROW('Sanitation Data'!O136)))),CONCATENATE("[",ROUND(OFFSET('Sanitation Data'!$O$10,0,10*ROW('Sanitation Data'!O136)),0),"]"),IF(AND(ISTEXT(OFFSET('Sanitation Data'!$L$2,0,10*ROW('Sanitation Data'!O136))),CR142="",ISNUMBER(OFFSET('Sanitation Data'!$O$10,0,10*ROW('Sanitation Data'!O136)))),OFFSET('Sanitation Data'!$O$10,0,10*ROW('Sanitation Data'!O136)),NA())))</f>
        <v>#N/A</v>
      </c>
      <c r="AD142" s="86" t="e">
        <f ca="true">+IF(AND(ISTEXT(OFFSET('Sanitation Data'!$L$2,0,10*ROW('Sanitation Data'!O136))),CS142="Yes"),OFFSET('Sanitation Data'!$O$11,0,10*ROW('Sanitation Data'!O136)),IF(AND(ISTEXT(OFFSET('Sanitation Data'!$L$2,0,10*ROW('Sanitation Data'!O136))),CS142="No",ISNUMBER(OFFSET('Sanitation Data'!$O$11,0,10*ROW('Sanitation Data'!O136)))),CONCATENATE("[",ROUND(OFFSET('Sanitation Data'!$O$11,0,10*ROW('Sanitation Data'!O136)),0),"]"),IF(AND(ISTEXT(OFFSET('Sanitation Data'!$L$2,0,10*ROW('Sanitation Data'!O136))),CS142="",ISNUMBER(OFFSET('Sanitation Data'!$O$11,0,10*ROW('Sanitation Data'!O136)))),OFFSET('Sanitation Data'!$O$11,0,10*ROW('Sanitation Data'!O136)),NA())))</f>
        <v>#N/A</v>
      </c>
      <c r="AE142" s="86" t="e">
        <f ca="true">+IF(AND(ISTEXT(OFFSET('Sanitation Data'!$L$2,0,10*ROW('Sanitation Data'!O136))),CT142="Yes"),OFFSET('Sanitation Data'!$O$12,0,10*ROW('Sanitation Data'!O136)),IF(AND(ISTEXT(OFFSET('Sanitation Data'!$L$2,0,10*ROW('Sanitation Data'!O136))),CT142="No",ISNUMBER(OFFSET('Sanitation Data'!$O$12,0,10*ROW('Sanitation Data'!O136)))),CONCATENATE("[",ROUND(OFFSET('Sanitation Data'!$O$12,0,10*ROW('Sanitation Data'!O136)),0),"]"),IF(AND(ISTEXT(OFFSET('Sanitation Data'!$L$2,0,10*ROW('Sanitation Data'!O136))),CT142="",ISNUMBER(OFFSET('Sanitation Data'!$O$12,0,10*ROW('Sanitation Data'!O136)))),OFFSET('Sanitation Data'!$O$12,0,10*ROW('Sanitation Data'!O136)),NA())))</f>
        <v>#N/A</v>
      </c>
      <c r="AF142" s="86" t="e">
        <f ca="true">+IF(AND(ISTEXT(OFFSET('Sanitation Data'!$L$2,0,10*ROW('Sanitation Data'!P136))),CU142="Yes"),100-OFFSET('Sanitation Data'!$P$4,0,10*ROW('Sanitation Data'!P136)),IF(AND(ISTEXT(OFFSET('Sanitation Data'!$L$2,0,10*ROW('Sanitation Data'!P136))),CU142="No",ISNUMBER(OFFSET('Sanitation Data'!$P$4,0,10*ROW('Sanitation Data'!P136)))),CONCATENATE("[",ROUND(100-OFFSET('Sanitation Data'!$P$4,0,10*ROW('Sanitation Data'!P136)),0),"]"),IF(AND(ISTEXT(OFFSET('Sanitation Data'!$L$2,0,10*ROW('Sanitation Data'!P136))),CU142="",ISNUMBER(OFFSET('Sanitation Data'!$P$4,0,10*ROW('Sanitation Data'!P136)))),100-OFFSET('Sanitation Data'!$P$4,0,10*ROW('Sanitation Data'!P136)),NA())))</f>
        <v>#N/A</v>
      </c>
      <c r="AG142" s="86" t="e">
        <f ca="true">+IF(AND(ISTEXT(OFFSET('Sanitation Data'!$L$2,0,10*ROW('Sanitation Data'!P136))),CV142="Yes"),OFFSET('Sanitation Data'!$P$6,0,10*ROW('Sanitation Data'!P136)),IF(AND(ISTEXT(OFFSET('Sanitation Data'!$L$2,0,10*ROW('Sanitation Data'!P136))),CV142="No",ISNUMBER(OFFSET('Sanitation Data'!$P$6,0,10*ROW('Sanitation Data'!P136)))),CONCATENATE("[",ROUND(OFFSET('Sanitation Data'!$P$6,0,10*ROW('Sanitation Data'!P136)),0),"]"),IF(AND(ISTEXT(OFFSET('Sanitation Data'!$L$2,0,10*ROW('Sanitation Data'!P136))),CV142="",ISNUMBER(OFFSET('Sanitation Data'!$P$6,0,10*ROW('Sanitation Data'!P136)))),OFFSET('Sanitation Data'!$P$6,0,10*ROW('Sanitation Data'!P136)),NA())))</f>
        <v>#N/A</v>
      </c>
      <c r="AH142" s="86" t="e">
        <f ca="true">+IF(AND(ISTEXT(OFFSET('Sanitation Data'!$L$2,0,10*ROW('Sanitation Data'!P136))),CW142="Yes"),OFFSET('Sanitation Data'!$P$10,0,10*ROW('Sanitation Data'!P136)),IF(AND(ISTEXT(OFFSET('Sanitation Data'!$L$2,0,10*ROW('Sanitation Data'!P136))),CW142="No",ISNUMBER(OFFSET('Sanitation Data'!$P$10,0,10*ROW('Sanitation Data'!P136)))),CONCATENATE("[",ROUND(OFFSET('Sanitation Data'!$P$10,0,10*ROW('Sanitation Data'!P136)),0),"]"),IF(AND(ISTEXT(OFFSET('Sanitation Data'!$L$2,0,10*ROW('Sanitation Data'!P136))),CW142="",ISNUMBER(OFFSET('Sanitation Data'!$P$10,0,10*ROW('Sanitation Data'!P136)))),OFFSET('Sanitation Data'!$P$10,0,10*ROW('Sanitation Data'!P136)),NA())))</f>
        <v>#N/A</v>
      </c>
      <c r="AI142" s="86" t="e">
        <f ca="true">+IF(AND(ISTEXT(OFFSET('Sanitation Data'!$L$2,0,10*ROW('Sanitation Data'!P136))),CX142="Yes"),OFFSET('Sanitation Data'!$P$11,0,10*ROW('Sanitation Data'!P136)),IF(AND(ISTEXT(OFFSET('Sanitation Data'!$L$2,0,10*ROW('Sanitation Data'!P136))),CX142="No",ISNUMBER(OFFSET('Sanitation Data'!$P$11,0,10*ROW('Sanitation Data'!P136)))),CONCATENATE("[",ROUND(OFFSET('Sanitation Data'!$P$11,0,10*ROW('Sanitation Data'!P136)),0),"]"),IF(AND(ISTEXT(OFFSET('Sanitation Data'!$L$2,0,10*ROW('Sanitation Data'!P136))),CX142="",ISNUMBER(OFFSET('Sanitation Data'!$P$11,0,10*ROW('Sanitation Data'!P136)))),OFFSET('Sanitation Data'!$P$11,0,10*ROW('Sanitation Data'!P136)),NA())))</f>
        <v>#N/A</v>
      </c>
      <c r="AJ142" s="86" t="e">
        <f ca="true">+IF(AND(ISTEXT(OFFSET('Sanitation Data'!$L$2,0,10*ROW('Sanitation Data'!P136))),CY142="Yes"),OFFSET('Sanitation Data'!$P$12,0,10*ROW('Sanitation Data'!P136)),IF(AND(ISTEXT(OFFSET('Sanitation Data'!$L$2,0,10*ROW('Sanitation Data'!P136))),CY142="No",ISNUMBER(OFFSET('Sanitation Data'!$P$12,0,10*ROW('Sanitation Data'!P136)))),CONCATENATE("[",ROUND(OFFSET('Sanitation Data'!$P$12,0,10*ROW('Sanitation Data'!P136)),0),"]"),IF(AND(ISTEXT(OFFSET('Sanitation Data'!$L$2,0,10*ROW('Sanitation Data'!P136))),CY142="",ISNUMBER(OFFSET('Sanitation Data'!$P$12,0,10*ROW('Sanitation Data'!P136)))),OFFSET('Sanitation Data'!$P$12,0,10*ROW('Sanitation Data'!P136)),NA())))</f>
        <v>#N/A</v>
      </c>
      <c r="AK142" s="86" t="e">
        <f ca="true">+IF(AND(ISTEXT(OFFSET('Sanitation Data'!$L$2,0,10*ROW('Sanitation Data'!Q136))),CZ142="Yes"),100-OFFSET('Sanitation Data'!$Q$4,0,10*ROW('Sanitation Data'!Q136)),IF(AND(ISTEXT(OFFSET('Sanitation Data'!$L$2,0,10*ROW('Sanitation Data'!Q136))),CZ142="No",ISNUMBER(OFFSET('Sanitation Data'!$Q$4,0,10*ROW('Sanitation Data'!Q136)))),CONCATENATE("[",ROUND(100-OFFSET('Sanitation Data'!$Q$4,0,10*ROW('Sanitation Data'!Q136)),0),"]"),IF(AND(ISTEXT(OFFSET('Sanitation Data'!$L$2,0,10*ROW('Sanitation Data'!Q136))),CZ142="",ISNUMBER(OFFSET('Sanitation Data'!$Q$4,0,10*ROW('Sanitation Data'!Q136)))),100-OFFSET('Sanitation Data'!$Q$4,0,10*ROW('Sanitation Data'!Q136)),NA())))</f>
        <v>#N/A</v>
      </c>
      <c r="AL142" s="86" t="e">
        <f ca="true">+IF(AND(ISTEXT(OFFSET('Sanitation Data'!$L$2,0,10*ROW('Sanitation Data'!Q136))),DA142="Yes"),OFFSET('Sanitation Data'!$Q$6,0,10*ROW('Sanitation Data'!Q136)),IF(AND(ISTEXT(OFFSET('Sanitation Data'!$L$2,0,10*ROW('Sanitation Data'!Q136))),DA142="No",ISNUMBER(OFFSET('Sanitation Data'!$Q$6,0,10*ROW('Sanitation Data'!Q136)))),CONCATENATE("[",ROUND(OFFSET('Sanitation Data'!$Q$6,0,10*ROW('Sanitation Data'!Q136)),0),"]"),IF(AND(ISTEXT(OFFSET('Sanitation Data'!$L$2,0,10*ROW('Sanitation Data'!Q136))),DA142="",ISNUMBER(OFFSET('Sanitation Data'!$Q$6,0,10*ROW('Sanitation Data'!Q136)))),OFFSET('Sanitation Data'!$Q$6,0,10*ROW('Sanitation Data'!Q136)),NA())))</f>
        <v>#N/A</v>
      </c>
      <c r="AM142" s="86" t="e">
        <f ca="true">+IF(AND(ISTEXT(OFFSET('Sanitation Data'!$L$2,0,10*ROW('Sanitation Data'!Q136))),DB142="Yes"),OFFSET('Sanitation Data'!$Q$10,0,10*ROW('Sanitation Data'!Q136)),IF(AND(ISTEXT(OFFSET('Sanitation Data'!$L$2,0,10*ROW('Sanitation Data'!Q136))),DB142="No",ISNUMBER(OFFSET('Sanitation Data'!$Q$10,0,10*ROW('Sanitation Data'!Q136)))),CONCATENATE("[",ROUND(OFFSET('Sanitation Data'!$Q$10,0,10*ROW('Sanitation Data'!Q136)),0),"]"),IF(AND(ISTEXT(OFFSET('Sanitation Data'!$L$2,0,10*ROW('Sanitation Data'!Q136))),DB142="",ISNUMBER(OFFSET('Sanitation Data'!$Q$10,0,10*ROW('Sanitation Data'!Q136)))),OFFSET('Sanitation Data'!$Q$10,0,10*ROW('Sanitation Data'!Q136)),NA())))</f>
        <v>#N/A</v>
      </c>
      <c r="AN142" s="86" t="e">
        <f ca="true">+IF(AND(ISTEXT(OFFSET('Sanitation Data'!$L$2,0,10*ROW('Sanitation Data'!Q136))),DC142="Yes"),OFFSET('Sanitation Data'!$Q$11,0,10*ROW('Sanitation Data'!Q136)),IF(AND(ISTEXT(OFFSET('Sanitation Data'!$L$2,0,10*ROW('Sanitation Data'!Q136))),DC142="No",ISNUMBER(OFFSET('Sanitation Data'!$Q$11,0,10*ROW('Sanitation Data'!Q136)))),CONCATENATE("[",ROUND(OFFSET('Sanitation Data'!$Q$11,0,10*ROW('Sanitation Data'!Q136)),0),"]"),IF(AND(ISTEXT(OFFSET('Sanitation Data'!$L$2,0,10*ROW('Sanitation Data'!Q136))),DC142="",ISNUMBER(OFFSET('Sanitation Data'!$Q$11,0,10*ROW('Sanitation Data'!Q136)))),OFFSET('Sanitation Data'!$Q$11,0,10*ROW('Sanitation Data'!Q136)),NA())))</f>
        <v>#N/A</v>
      </c>
      <c r="AO142" s="86" t="e">
        <f ca="true">+IF(AND(ISTEXT(OFFSET('Sanitation Data'!$L$2,0,10*ROW('Sanitation Data'!Q136))),DD142="Yes"),OFFSET('Sanitation Data'!$Q$12,0,10*ROW('Sanitation Data'!Q136)),IF(AND(ISTEXT(OFFSET('Sanitation Data'!$L$2,0,10*ROW('Sanitation Data'!Q136))),DD142="No",ISNUMBER(OFFSET('Sanitation Data'!$Q$12,0,10*ROW('Sanitation Data'!Q136)))),CONCATENATE("[",ROUND(OFFSET('Sanitation Data'!$Q$12,0,10*ROW('Sanitation Data'!Q136)),0),"]"),IF(AND(ISTEXT(OFFSET('Sanitation Data'!$L$2,0,10*ROW('Sanitation Data'!Q136))),DD142="",ISNUMBER(OFFSET('Sanitation Data'!$Q$12,0,10*ROW('Sanitation Data'!Q136)))),OFFSET('Sanitation Data'!$Q$12,0,10*ROW('Sanitation Data'!Q136)),NA())))</f>
        <v>#N/A</v>
      </c>
      <c r="AP142" s="86" t="e">
        <f ca="true">+IF(AND(ISTEXT(OFFSET('Sanitation Data'!$L$2,0,10*ROW('Sanitation Data'!R136))),DE142="Yes"),100-OFFSET('Sanitation Data'!$R$4,0,10*ROW('Sanitation Data'!R136)),IF(AND(ISTEXT(OFFSET('Sanitation Data'!$L$2,0,10*ROW('Sanitation Data'!R136))),DE142="No",ISNUMBER(OFFSET('Sanitation Data'!$R$4,0,10*ROW('Sanitation Data'!R136)))),CONCATENATE("[",ROUND(100-OFFSET('Sanitation Data'!$R$4,0,10*ROW('Sanitation Data'!R136)),0),"]"),IF(AND(ISTEXT(OFFSET('Sanitation Data'!$L$2,0,10*ROW('Sanitation Data'!R136))),DE142="",ISNUMBER(OFFSET('Sanitation Data'!$R$4,0,10*ROW('Sanitation Data'!R136)))),100-OFFSET('Sanitation Data'!$R$4,0,10*ROW('Sanitation Data'!R136)),NA())))</f>
        <v>#N/A</v>
      </c>
      <c r="AQ142" s="86" t="e">
        <f ca="true">+IF(AND(ISTEXT(OFFSET('Sanitation Data'!$L$2,0,10*ROW('Sanitation Data'!R136))),DF142="Yes"),OFFSET('Sanitation Data'!$R$6,0,10*ROW('Sanitation Data'!R136)),IF(AND(ISTEXT(OFFSET('Sanitation Data'!$L$2,0,10*ROW('Sanitation Data'!R136))),DF142="No",ISNUMBER(OFFSET('Sanitation Data'!$R$6,0,10*ROW('Sanitation Data'!R136)))),CONCATENATE("[",ROUND(OFFSET('Sanitation Data'!$R$6,0,10*ROW('Sanitation Data'!R136)),0),"]"),IF(AND(ISTEXT(OFFSET('Sanitation Data'!$L$2,0,10*ROW('Sanitation Data'!R136))),DF142="",ISNUMBER(OFFSET('Sanitation Data'!$R$6,0,10*ROW('Sanitation Data'!R136)))),OFFSET('Sanitation Data'!$R$6,0,10*ROW('Sanitation Data'!R136)),NA())))</f>
        <v>#N/A</v>
      </c>
      <c r="AR142" s="86" t="e">
        <f ca="true">+IF(AND(ISTEXT(OFFSET('Sanitation Data'!$L$2,0,10*ROW('Sanitation Data'!R136))),DG142="Yes"),OFFSET('Sanitation Data'!$R$10,0,10*ROW('Sanitation Data'!R136)),IF(AND(ISTEXT(OFFSET('Sanitation Data'!$L$2,0,10*ROW('Sanitation Data'!R136))),DG142="No",ISNUMBER(OFFSET('Sanitation Data'!$R$10,0,10*ROW('Sanitation Data'!R136)))),CONCATENATE("[",ROUND(OFFSET('Sanitation Data'!$R$10,0,10*ROW('Sanitation Data'!R136)),0),"]"),IF(AND(ISTEXT(OFFSET('Sanitation Data'!$L$2,0,10*ROW('Sanitation Data'!R136))),DG142="",ISNUMBER(OFFSET('Sanitation Data'!$R$10,0,10*ROW('Sanitation Data'!R136)))),OFFSET('Sanitation Data'!$R$10,0,10*ROW('Sanitation Data'!R136)),NA())))</f>
        <v>#N/A</v>
      </c>
      <c r="AS142" s="86" t="e">
        <f ca="true">+IF(AND(ISTEXT(OFFSET('Sanitation Data'!$L$2,0,10*ROW('Sanitation Data'!R136))),DH142="Yes"),OFFSET('Sanitation Data'!$R$11,0,10*ROW('Sanitation Data'!R136)),IF(AND(ISTEXT(OFFSET('Sanitation Data'!$L$2,0,10*ROW('Sanitation Data'!R136))),DH142="No",ISNUMBER(OFFSET('Sanitation Data'!$R$11,0,10*ROW('Sanitation Data'!R136)))),CONCATENATE("[",ROUND(OFFSET('Sanitation Data'!$R$11,0,10*ROW('Sanitation Data'!R136)),0),"]"),IF(AND(ISTEXT(OFFSET('Sanitation Data'!$L$2,0,10*ROW('Sanitation Data'!R136))),DH142="",ISNUMBER(OFFSET('Sanitation Data'!$R$11,0,10*ROW('Sanitation Data'!R136)))),OFFSET('Sanitation Data'!$R$11,0,10*ROW('Sanitation Data'!R136)),NA())))</f>
        <v>#N/A</v>
      </c>
      <c r="AT142" s="86" t="e">
        <f ca="true">+IF(AND(ISTEXT(OFFSET('Sanitation Data'!$L$2,0,10*ROW('Sanitation Data'!R136))),DI142="Yes"),OFFSET('Sanitation Data'!$R$12,0,10*ROW('Sanitation Data'!R136)),IF(AND(ISTEXT(OFFSET('Sanitation Data'!$L$2,0,10*ROW('Sanitation Data'!R136))),DI142="No",ISNUMBER(OFFSET('Sanitation Data'!$R$12,0,10*ROW('Sanitation Data'!R136)))),CONCATENATE("[",ROUND(OFFSET('Sanitation Data'!$R$12,0,10*ROW('Sanitation Data'!R136)),0),"]"),IF(AND(ISTEXT(OFFSET('Sanitation Data'!$L$2,0,10*ROW('Sanitation Data'!R136))),DI142="",ISNUMBER(OFFSET('Sanitation Data'!$R$12,0,10*ROW('Sanitation Data'!R136)))),OFFSET('Sanitation Data'!$R$12,0,10*ROW('Sanitation Data'!R136)),NA())))</f>
        <v>#N/A</v>
      </c>
      <c r="AU142" s="86" t="e">
        <f ca="true">+IF(AND(ISTEXT(OFFSET('Sanitation Data'!$L$2,0,10*ROW('Sanitation Data'!S136))),DJ142="Yes"),100-OFFSET('Sanitation Data'!$S$4,0,10*ROW('Sanitation Data'!S136)),IF(AND(ISTEXT(OFFSET('Sanitation Data'!$L$2,0,10*ROW('Sanitation Data'!S136))),DJ142="No",ISNUMBER(OFFSET('Sanitation Data'!$S$4,0,10*ROW('Sanitation Data'!S136)))),CONCATENATE("[",ROUND(100-OFFSET('Sanitation Data'!$S$4,0,10*ROW('Sanitation Data'!S136)),0),"]"),IF(AND(ISTEXT(OFFSET('Sanitation Data'!$L$2,0,10*ROW('Sanitation Data'!S136))),DJ142="",ISNUMBER(OFFSET('Sanitation Data'!$S$4,0,10*ROW('Sanitation Data'!S136)))),100-OFFSET('Sanitation Data'!$S$4,0,10*ROW('Sanitation Data'!S136)),NA())))</f>
        <v>#N/A</v>
      </c>
      <c r="AV142" s="86" t="e">
        <f ca="true">+IF(AND(ISTEXT(OFFSET('Sanitation Data'!$L$2,0,10*ROW('Sanitation Data'!S136))),DK142="Yes"),OFFSET('Sanitation Data'!$S$6,0,10*ROW('Sanitation Data'!S136)),IF(AND(ISTEXT(OFFSET('Sanitation Data'!$L$2,0,10*ROW('Sanitation Data'!S136))),DK142="No",ISNUMBER(OFFSET('Sanitation Data'!$S$6,0,10*ROW('Sanitation Data'!S136)))),CONCATENATE("[",ROUND(OFFSET('Sanitation Data'!$S$6,0,10*ROW('Sanitation Data'!S136)),0),"]"),IF(AND(ISTEXT(OFFSET('Sanitation Data'!$L$2,0,10*ROW('Sanitation Data'!S136))),DK142="",ISNUMBER(OFFSET('Sanitation Data'!$S$6,0,10*ROW('Sanitation Data'!S136)))),OFFSET('Sanitation Data'!$S$6,0,10*ROW('Sanitation Data'!S136)),NA())))</f>
        <v>#N/A</v>
      </c>
      <c r="AW142" s="86" t="e">
        <f ca="true">+IF(AND(ISTEXT(OFFSET('Sanitation Data'!$L$2,0,10*ROW('Sanitation Data'!S136))),DL142="Yes"),OFFSET('Sanitation Data'!$S$10,0,10*ROW('Sanitation Data'!S136)),IF(AND(ISTEXT(OFFSET('Sanitation Data'!$L$2,0,10*ROW('Sanitation Data'!S136))),DL142="No",ISNUMBER(OFFSET('Sanitation Data'!$S$10,0,10*ROW('Sanitation Data'!S136)))),CONCATENATE("[",ROUND(OFFSET('Sanitation Data'!$S$10,0,10*ROW('Sanitation Data'!S136)),0),"]"),IF(AND(ISTEXT(OFFSET('Sanitation Data'!$L$2,0,10*ROW('Sanitation Data'!S136))),DL142="",ISNUMBER(OFFSET('Sanitation Data'!$S$10,0,10*ROW('Sanitation Data'!S136)))),OFFSET('Sanitation Data'!$S$10,0,10*ROW('Sanitation Data'!S136)),NA())))</f>
        <v>#N/A</v>
      </c>
      <c r="AX142" s="86" t="e">
        <f ca="true">+IF(AND(ISTEXT(OFFSET('Sanitation Data'!$L$2,0,10*ROW('Sanitation Data'!S136))),DM142="Yes"),OFFSET('Sanitation Data'!$S$11,0,10*ROW('Sanitation Data'!S136)),IF(AND(ISTEXT(OFFSET('Sanitation Data'!$L$2,0,10*ROW('Sanitation Data'!S136))),DM142="No",ISNUMBER(OFFSET('Sanitation Data'!$S$11,0,10*ROW('Sanitation Data'!S136)))),CONCATENATE("[",ROUND(OFFSET('Sanitation Data'!$S$11,0,10*ROW('Sanitation Data'!S136)),0),"]"),IF(AND(ISTEXT(OFFSET('Sanitation Data'!$L$2,0,10*ROW('Sanitation Data'!S136))),DM142="",ISNUMBER(OFFSET('Sanitation Data'!$S$11,0,10*ROW('Sanitation Data'!S136)))),OFFSET('Sanitation Data'!$S$11,0,10*ROW('Sanitation Data'!S136)),NA())))</f>
        <v>#N/A</v>
      </c>
      <c r="AY142" s="86" t="e">
        <f ca="true">+IF(AND(ISTEXT(OFFSET('Sanitation Data'!$L$2,0,10*ROW('Sanitation Data'!S136))),DN142="Yes"),OFFSET('Sanitation Data'!$S$12,0,10*ROW('Sanitation Data'!S136)),IF(AND(ISTEXT(OFFSET('Sanitation Data'!$L$2,0,10*ROW('Sanitation Data'!S136))),DN142="No",ISNUMBER(OFFSET('Sanitation Data'!$S$12,0,10*ROW('Sanitation Data'!S136)))),CONCATENATE("[",ROUND(OFFSET('Sanitation Data'!$S$12,0,10*ROW('Sanitation Data'!S136)),0),"]"),IF(AND(ISTEXT(OFFSET('Sanitation Data'!$L$2,0,10*ROW('Sanitation Data'!S136))),DN142="",ISNUMBER(OFFSET('Sanitation Data'!$S$12,0,10*ROW('Sanitation Data'!S136)))),OFFSET('Sanitation Data'!$S$12,0,10*ROW('Sanitation Data'!S136)),NA())))</f>
        <v>#N/A</v>
      </c>
      <c r="AZ142" s="87" t="e">
        <f ca="true">+IF(AND(ISTEXT(OFFSET('Hygiene Data'!$L$2,0,10*ROW('Hygiene Data'!N136))),DO142="Yes"),OFFSET('Hygiene Data'!$N$5,0,10*ROW('Hygiene Data'!N136)),IF(AND(ISTEXT(OFFSET('Hygiene Data'!$L$2,0,10*ROW('Hygiene Data'!N136))),DO142="No",ISNUMBER(OFFSET('Hygiene Data'!$N$5,0,10*ROW('Hygiene Data'!N136)))),CONCATENATE("[",ROUND(OFFSET('Hygiene Data'!$N$5,0,10*ROW('Hygiene Data'!N136)),0),"]"),IF(AND(ISTEXT(OFFSET('Hygiene Data'!$L$2,0,10*ROW('Hygiene Data'!N136))),DO142="",ISNUMBER(OFFSET('Hygiene Data'!$N$5,0,10*ROW('Hygiene Data'!N136)))),OFFSET('Hygiene Data'!$N$5,0,10*ROW('Hygiene Data'!N136)),NA())))</f>
        <v>#N/A</v>
      </c>
      <c r="BA142" s="87" t="e">
        <f ca="true">+IF(AND(ISTEXT(OFFSET('Hygiene Data'!$L$2,0,10*ROW('Hygiene Data'!N136))),DP142="Yes"),OFFSET('Hygiene Data'!$N$7,0,10*ROW('Hygiene Data'!N136)),IF(AND(ISTEXT(OFFSET('Hygiene Data'!$L$2,0,10*ROW('Hygiene Data'!N136))),DP142="No",ISNUMBER(OFFSET('Hygiene Data'!$N$7,0,10*ROW('Hygiene Data'!N136)))),CONCATENATE("[",ROUND(OFFSET('Hygiene Data'!$N$7,0,10*ROW('Hygiene Data'!N136)),0),"]"),IF(AND(ISTEXT(OFFSET('Hygiene Data'!$L$2,0,10*ROW('Hygiene Data'!N136))),DP142="",ISNUMBER(OFFSET('Hygiene Data'!$N$7,0,10*ROW('Hygiene Data'!N136)))),OFFSET('Hygiene Data'!$N$7,0,10*ROW('Hygiene Data'!N136)),NA())))</f>
        <v>#N/A</v>
      </c>
      <c r="BB142" s="87" t="e">
        <f ca="true">+IF(AND(ISTEXT(OFFSET('Hygiene Data'!$L$2,0,10*ROW('Hygiene Data'!N136))),DQ142="Yes"),OFFSET('Hygiene Data'!$N$9,0,10*ROW('Hygiene Data'!N136)),IF(AND(ISTEXT(OFFSET('Hygiene Data'!$L$2,0,10*ROW('Hygiene Data'!N136))),DQ142="No",ISNUMBER(OFFSET('Hygiene Data'!$N$9,0,10*ROW('Hygiene Data'!N136)))),CONCATENATE("[",ROUND(OFFSET('Hygiene Data'!$N$9,0,10*ROW('Hygiene Data'!N136)),0),"]"),IF(AND(ISTEXT(OFFSET('Hygiene Data'!$L$2,0,10*ROW('Hygiene Data'!N136))),DQ142="",ISNUMBER(OFFSET('Hygiene Data'!$N$9,0,10*ROW('Hygiene Data'!N136)))),OFFSET('Hygiene Data'!$N$9,0,10*ROW('Hygiene Data'!N136)),NA())))</f>
        <v>#N/A</v>
      </c>
      <c r="BC142" s="87" t="e">
        <f ca="true">+IF(AND(ISTEXT(OFFSET('Hygiene Data'!$L$2,0,10*ROW('Hygiene Data'!O136))),DR142="Yes"),OFFSET('Hygiene Data'!$O$5,0,10*ROW('Hygiene Data'!O136)),IF(AND(ISTEXT(OFFSET('Hygiene Data'!$L$2,0,10*ROW('Hygiene Data'!O136))),DR142="No",ISNUMBER(OFFSET('Hygiene Data'!$O$5,0,10*ROW('Hygiene Data'!O136)))),CONCATENATE("[",ROUND(OFFSET('Hygiene Data'!$O$5,0,10*ROW('Hygiene Data'!O136)),0),"]"),IF(AND(ISTEXT(OFFSET('Hygiene Data'!$L$2,0,10*ROW('Hygiene Data'!O136))),DR142="",ISNUMBER(OFFSET('Hygiene Data'!$O$5,0,10*ROW('Hygiene Data'!O136)))),OFFSET('Hygiene Data'!$O$5,0,10*ROW('Hygiene Data'!O136)),NA())))</f>
        <v>#N/A</v>
      </c>
      <c r="BD142" s="87" t="e">
        <f ca="true">+IF(AND(ISTEXT(OFFSET('Hygiene Data'!$L$2,0,10*ROW('Hygiene Data'!O136))),DS142="Yes"),OFFSET('Hygiene Data'!$O$7,0,10*ROW('Hygiene Data'!O136)),IF(AND(ISTEXT(OFFSET('Hygiene Data'!$L$2,0,10*ROW('Hygiene Data'!O136))),DS142="No",ISNUMBER(OFFSET('Hygiene Data'!$O$7,0,10*ROW('Hygiene Data'!O136)))),CONCATENATE("[",ROUND(OFFSET('Hygiene Data'!$O$7,0,10*ROW('Hygiene Data'!O136)),0),"]"),IF(AND(ISTEXT(OFFSET('Hygiene Data'!$L$2,0,10*ROW('Hygiene Data'!O136))),DS142="",ISNUMBER(OFFSET('Hygiene Data'!$O$7,0,10*ROW('Hygiene Data'!O136)))),OFFSET('Hygiene Data'!$O$7,0,10*ROW('Hygiene Data'!O136)),NA())))</f>
        <v>#N/A</v>
      </c>
      <c r="BE142" s="87" t="e">
        <f ca="true">+IF(AND(ISTEXT(OFFSET('Hygiene Data'!$L$2,0,10*ROW('Hygiene Data'!O136))),DT142="Yes"),OFFSET('Hygiene Data'!$O$9,0,10*ROW('Hygiene Data'!O136)),IF(AND(ISTEXT(OFFSET('Hygiene Data'!$L$2,0,10*ROW('Hygiene Data'!O136))),DT142="No",ISNUMBER(OFFSET('Hygiene Data'!$O$9,0,10*ROW('Hygiene Data'!O136)))),CONCATENATE("[",ROUND(OFFSET('Hygiene Data'!$O$9,0,10*ROW('Hygiene Data'!O136)),0),"]"),IF(AND(ISTEXT(OFFSET('Hygiene Data'!$L$2,0,10*ROW('Hygiene Data'!O136))),DT142="",ISNUMBER(OFFSET('Hygiene Data'!$O$9,0,10*ROW('Hygiene Data'!O136)))),OFFSET('Hygiene Data'!$O$9,0,10*ROW('Hygiene Data'!O136)),NA())))</f>
        <v>#N/A</v>
      </c>
      <c r="BF142" s="87" t="e">
        <f ca="true">+IF(AND(ISTEXT(OFFSET('Hygiene Data'!$L$2,0,10*ROW('Hygiene Data'!P136))),DU142="Yes"),OFFSET('Hygiene Data'!$P$5,0,10*ROW('Hygiene Data'!P136)),IF(AND(ISTEXT(OFFSET('Hygiene Data'!$L$2,0,10*ROW('Hygiene Data'!P136))),DU142="No",ISNUMBER(OFFSET('Hygiene Data'!$P$5,0,10*ROW('Hygiene Data'!P136)))),CONCATENATE("[",ROUND(OFFSET('Hygiene Data'!$P$5,0,10*ROW('Hygiene Data'!P136)),0),"]"),IF(AND(ISTEXT(OFFSET('Hygiene Data'!$L$2,0,10*ROW('Hygiene Data'!P136))),DU142="",ISNUMBER(OFFSET('Hygiene Data'!$P$5,0,10*ROW('Hygiene Data'!P136)))),OFFSET('Hygiene Data'!$P$5,0,10*ROW('Hygiene Data'!P136)),NA())))</f>
        <v>#N/A</v>
      </c>
      <c r="BG142" s="87" t="e">
        <f ca="true">+IF(AND(ISTEXT(OFFSET('Hygiene Data'!$L$2,0,10*ROW('Hygiene Data'!P136))),DV142="Yes"),OFFSET('Hygiene Data'!$P$7,0,10*ROW('Hygiene Data'!P136)),IF(AND(ISTEXT(OFFSET('Hygiene Data'!$L$2,0,10*ROW('Hygiene Data'!P136))),DV142="No",ISNUMBER(OFFSET('Hygiene Data'!$P$7,0,10*ROW('Hygiene Data'!P136)))),CONCATENATE("[",ROUND(OFFSET('Hygiene Data'!$P$7,0,10*ROW('Hygiene Data'!P136)),0),"]"),IF(AND(ISTEXT(OFFSET('Hygiene Data'!$L$2,0,10*ROW('Hygiene Data'!P136))),DV142="",ISNUMBER(OFFSET('Hygiene Data'!$P$7,0,10*ROW('Hygiene Data'!P136)))),OFFSET('Hygiene Data'!$P$7,0,10*ROW('Hygiene Data'!P136)),NA())))</f>
        <v>#N/A</v>
      </c>
      <c r="BH142" s="87" t="e">
        <f ca="true">+IF(AND(ISTEXT(OFFSET('Hygiene Data'!$L$2,0,10*ROW('Hygiene Data'!P136))),DW142="Yes"),OFFSET('Hygiene Data'!$P$9,0,10*ROW('Hygiene Data'!P136)),IF(AND(ISTEXT(OFFSET('Hygiene Data'!$L$2,0,10*ROW('Hygiene Data'!P136))),DW142="No",ISNUMBER(OFFSET('Hygiene Data'!$P$9,0,10*ROW('Hygiene Data'!P136)))),CONCATENATE("[",ROUND(OFFSET('Hygiene Data'!$P$9,0,10*ROW('Hygiene Data'!P136)),0),"]"),IF(AND(ISTEXT(OFFSET('Hygiene Data'!$L$2,0,10*ROW('Hygiene Data'!P136))),DW142="",ISNUMBER(OFFSET('Hygiene Data'!$P$9,0,10*ROW('Hygiene Data'!P136)))),OFFSET('Hygiene Data'!$P$9,0,10*ROW('Hygiene Data'!P136)),NA())))</f>
        <v>#N/A</v>
      </c>
      <c r="BI142" s="87" t="e">
        <f ca="true">+IF(AND(ISTEXT(OFFSET('Hygiene Data'!$L$2,0,10*ROW('Hygiene Data'!Q136))),DX142="Yes"),OFFSET('Hygiene Data'!$Q$5,0,10*ROW('Hygiene Data'!Q136)),IF(AND(ISTEXT(OFFSET('Hygiene Data'!$L$2,0,10*ROW('Hygiene Data'!Q136))),DX142="No",ISNUMBER(OFFSET('Hygiene Data'!$Q$5,0,10*ROW('Hygiene Data'!Q136)))),CONCATENATE("[",ROUND(OFFSET('Hygiene Data'!$Q$5,0,10*ROW('Hygiene Data'!Q136)),0),"]"),IF(AND(ISTEXT(OFFSET('Hygiene Data'!$L$2,0,10*ROW('Hygiene Data'!Q136))),DX142="",ISNUMBER(OFFSET('Hygiene Data'!$Q$5,0,10*ROW('Hygiene Data'!Q136)))),OFFSET('Hygiene Data'!$Q$5,0,10*ROW('Hygiene Data'!Q136)),NA())))</f>
        <v>#N/A</v>
      </c>
      <c r="BJ142" s="87" t="e">
        <f ca="true">+IF(AND(ISTEXT(OFFSET('Hygiene Data'!$L$2,0,10*ROW('Hygiene Data'!Q136))),DY142="Yes"),OFFSET('Hygiene Data'!$Q$7,0,10*ROW('Hygiene Data'!Q136)),IF(AND(ISTEXT(OFFSET('Hygiene Data'!$L$2,0,10*ROW('Hygiene Data'!Q136))),DY142="No",ISNUMBER(OFFSET('Hygiene Data'!$Q$7,0,10*ROW('Hygiene Data'!Q136)))),CONCATENATE("[",ROUND(OFFSET('Hygiene Data'!$Q$7,0,10*ROW('Hygiene Data'!Q136)),0),"]"),IF(AND(ISTEXT(OFFSET('Hygiene Data'!$L$2,0,10*ROW('Hygiene Data'!Q136))),DY142="",ISNUMBER(OFFSET('Hygiene Data'!$Q$7,0,10*ROW('Hygiene Data'!Q136)))),OFFSET('Hygiene Data'!$Q$7,0,10*ROW('Hygiene Data'!Q136)),NA())))</f>
        <v>#N/A</v>
      </c>
      <c r="BK142" s="87" t="e">
        <f ca="true">+IF(AND(ISTEXT(OFFSET('Hygiene Data'!$L$2,0,10*ROW('Hygiene Data'!Q136))),DZ142="Yes"),OFFSET('Hygiene Data'!$Q$9,0,10*ROW('Hygiene Data'!Q136)),IF(AND(ISTEXT(OFFSET('Hygiene Data'!$L$2,0,10*ROW('Hygiene Data'!Q136))),DZ142="No",ISNUMBER(OFFSET('Hygiene Data'!$Q$9,0,10*ROW('Hygiene Data'!Q136)))),CONCATENATE("[",ROUND(OFFSET('Hygiene Data'!$Q$9,0,10*ROW('Hygiene Data'!Q136)),0),"]"),IF(AND(ISTEXT(OFFSET('Hygiene Data'!$L$2,0,10*ROW('Hygiene Data'!Q136))),DZ142="",ISNUMBER(OFFSET('Hygiene Data'!$Q$9,0,10*ROW('Hygiene Data'!Q136)))),OFFSET('Hygiene Data'!$Q$9,0,10*ROW('Hygiene Data'!Q136)),NA())))</f>
        <v>#N/A</v>
      </c>
      <c r="BL142" s="87" t="e">
        <f ca="true">+IF(AND(ISTEXT(OFFSET('Hygiene Data'!$L$2,0,10*ROW('Hygiene Data'!R136))),EA142="Yes"),OFFSET('Hygiene Data'!$R$5,0,10*ROW('Hygiene Data'!R136)),IF(AND(ISTEXT(OFFSET('Hygiene Data'!$L$2,0,10*ROW('Hygiene Data'!R136))),EA142="No",ISNUMBER(OFFSET('Hygiene Data'!$R$5,0,10*ROW('Hygiene Data'!R136)))),CONCATENATE("[",ROUND(OFFSET('Hygiene Data'!$R$5,0,10*ROW('Hygiene Data'!R136)),0),"]"),IF(AND(ISTEXT(OFFSET('Hygiene Data'!$L$2,0,10*ROW('Hygiene Data'!R136))),EA142="",ISNUMBER(OFFSET('Hygiene Data'!$R$5,0,10*ROW('Hygiene Data'!R136)))),OFFSET('Hygiene Data'!$R$5,0,10*ROW('Hygiene Data'!R136)),NA())))</f>
        <v>#N/A</v>
      </c>
      <c r="BM142" s="87" t="e">
        <f ca="true">+IF(AND(ISTEXT(OFFSET('Hygiene Data'!$L$2,0,10*ROW('Hygiene Data'!R136))),EB142="Yes"),OFFSET('Hygiene Data'!$R$7,0,10*ROW('Hygiene Data'!R136)),IF(AND(ISTEXT(OFFSET('Hygiene Data'!$L$2,0,10*ROW('Hygiene Data'!R136))),EB142="No",ISNUMBER(OFFSET('Hygiene Data'!$R$7,0,10*ROW('Hygiene Data'!R136)))),CONCATENATE("[",ROUND(OFFSET('Hygiene Data'!$R$7,0,10*ROW('Hygiene Data'!R136)),0),"]"),IF(AND(ISTEXT(OFFSET('Hygiene Data'!$L$2,0,10*ROW('Hygiene Data'!R136))),EB142="",ISNUMBER(OFFSET('Hygiene Data'!$R$7,0,10*ROW('Hygiene Data'!R136)))),OFFSET('Hygiene Data'!$R$7,0,10*ROW('Hygiene Data'!R136)),NA())))</f>
        <v>#N/A</v>
      </c>
      <c r="BN142" s="87" t="e">
        <f ca="true">+IF(AND(ISTEXT(OFFSET('Hygiene Data'!$L$2,0,10*ROW('Hygiene Data'!R136))),EC142="Yes"),OFFSET('Hygiene Data'!$R$9,0,10*ROW('Hygiene Data'!R136)),IF(AND(ISTEXT(OFFSET('Hygiene Data'!$L$2,0,10*ROW('Hygiene Data'!R136))),EC142="No",ISNUMBER(OFFSET('Hygiene Data'!$R$9,0,10*ROW('Hygiene Data'!R136)))),CONCATENATE("[",ROUND(OFFSET('Hygiene Data'!$R$9,0,10*ROW('Hygiene Data'!R136)),0),"]"),IF(AND(ISTEXT(OFFSET('Hygiene Data'!$L$2,0,10*ROW('Hygiene Data'!R136))),EC142="",ISNUMBER(OFFSET('Hygiene Data'!$R$9,0,10*ROW('Hygiene Data'!R136)))),OFFSET('Hygiene Data'!$R$9,0,10*ROW('Hygiene Data'!R136)),NA())))</f>
        <v>#N/A</v>
      </c>
      <c r="BO142" s="87" t="e">
        <f ca="true">+IF(AND(ISTEXT(OFFSET('Hygiene Data'!$L$2,0,10*ROW('Hygiene Data'!S136))),ED142="Yes"),OFFSET('Hygiene Data'!$S$5,0,10*ROW('Hygiene Data'!S136)),IF(AND(ISTEXT(OFFSET('Hygiene Data'!$L$2,0,10*ROW('Hygiene Data'!S136))),ED142="No",ISNUMBER(OFFSET('Hygiene Data'!$S$5,0,10*ROW('Hygiene Data'!S136)))),CONCATENATE("[",ROUND(OFFSET('Hygiene Data'!$S$5,0,10*ROW('Hygiene Data'!S136)),0),"]"),IF(AND(ISTEXT(OFFSET('Hygiene Data'!$L$2,0,10*ROW('Hygiene Data'!S136))),ED142="",ISNUMBER(OFFSET('Hygiene Data'!$S$5,0,10*ROW('Hygiene Data'!S136)))),OFFSET('Hygiene Data'!$S$5,0,10*ROW('Hygiene Data'!S136)),NA())))</f>
        <v>#N/A</v>
      </c>
      <c r="BP142" s="87" t="e">
        <f ca="true">+IF(AND(ISTEXT(OFFSET('Hygiene Data'!$L$2,0,10*ROW('Hygiene Data'!S136))),EE142="Yes"),OFFSET('Hygiene Data'!$S$7,0,10*ROW('Hygiene Data'!S136)),IF(AND(ISTEXT(OFFSET('Hygiene Data'!$L$2,0,10*ROW('Hygiene Data'!S136))),EE142="No",ISNUMBER(OFFSET('Hygiene Data'!$S$7,0,10*ROW('Hygiene Data'!S136)))),CONCATENATE("[",ROUND(OFFSET('Hygiene Data'!$S$7,0,10*ROW('Hygiene Data'!S136)),0),"]"),IF(AND(ISTEXT(OFFSET('Hygiene Data'!$L$2,0,10*ROW('Hygiene Data'!S136))),EE142="",ISNUMBER(OFFSET('Hygiene Data'!$S$7,0,10*ROW('Hygiene Data'!S136)))),OFFSET('Hygiene Data'!$S$7,0,10*ROW('Hygiene Data'!S136)),NA())))</f>
        <v>#N/A</v>
      </c>
      <c r="BQ142" s="87" t="e">
        <f ca="true">+IF(AND(ISTEXT(OFFSET('Hygiene Data'!$L$2,0,10*ROW('Hygiene Data'!S136))),EF142="Yes"),OFFSET('Hygiene Data'!$S$9,0,10*ROW('Hygiene Data'!S136)),IF(AND(ISTEXT(OFFSET('Hygiene Data'!$L$2,0,10*ROW('Hygiene Data'!S136))),EF142="No",ISNUMBER(OFFSET('Hygiene Data'!$S$9,0,10*ROW('Hygiene Data'!S136)))),CONCATENATE("[",ROUND(OFFSET('Hygiene Data'!$S$9,0,10*ROW('Hygiene Data'!S136)),0),"]"),IF(AND(ISTEXT(OFFSET('Hygiene Data'!$L$2,0,10*ROW('Hygiene Data'!S136))),EF142="",ISNUMBER(OFFSET('Hygiene Data'!$S$9,0,10*ROW('Hygiene Data'!S136)))),OFFSET('Hygiene Data'!$S$9,0,10*ROW('Hygiene Data'!S136)),NA())))</f>
        <v>#N/A</v>
      </c>
      <c r="BR142" s="271"/>
      <c r="BS142" s="271" t="str">
        <f ca="true">+IF(OFFSET('Water Data'!$N$27,0,10*ROW('Water Data'!N136))="","",OFFSET('Water Data'!$N$27,0,10*ROW('Water Data'!N136)))</f>
        <v/>
      </c>
      <c r="BT142" s="271" t="str">
        <f ca="true">+IF(OFFSET('Water Data'!$N$28,0,10*ROW('Water Data'!N136))="","",OFFSET('Water Data'!$N$28,0,10*ROW('Water Data'!N136)))</f>
        <v/>
      </c>
      <c r="BU142" s="271" t="str">
        <f ca="true">+IF(OFFSET('Water Data'!$N$29,0,10*ROW('Water Data'!N136))="","",OFFSET('Water Data'!$N$29,0,10*ROW('Water Data'!N136)))</f>
        <v/>
      </c>
      <c r="BV142" s="271" t="str">
        <f ca="true">+IF(OFFSET('Water Data'!$O$27,0,10*ROW('Water Data'!O136))="","",OFFSET('Water Data'!$O$27,0,10*ROW('Water Data'!O136)))</f>
        <v/>
      </c>
      <c r="BW142" s="271" t="str">
        <f ca="true">+IF(OFFSET('Water Data'!$O$28,0,10*ROW('Water Data'!O136))="","",OFFSET('Water Data'!$O$28,0,10*ROW('Water Data'!O136)))</f>
        <v/>
      </c>
      <c r="BX142" s="271" t="str">
        <f ca="true">+IF(OFFSET('Water Data'!$O$29,0,10*ROW('Water Data'!O136))="","",OFFSET('Water Data'!$O$29,0,10*ROW('Water Data'!O136)))</f>
        <v/>
      </c>
      <c r="BY142" s="271" t="str">
        <f ca="true">+IF(OFFSET('Water Data'!$P$27,0,10*ROW('Water Data'!P136))="","",OFFSET('Water Data'!$P$27,0,10*ROW('Water Data'!P136)))</f>
        <v/>
      </c>
      <c r="BZ142" s="271" t="str">
        <f ca="true">+IF(OFFSET('Water Data'!$P$28,0,10*ROW('Water Data'!P136))="","",OFFSET('Water Data'!$P$28,0,10*ROW('Water Data'!P136)))</f>
        <v/>
      </c>
      <c r="CA142" s="271" t="str">
        <f ca="true">+IF(OFFSET('Water Data'!$P$29,0,10*ROW('Water Data'!P136))="","",OFFSET('Water Data'!$P$29,0,10*ROW('Water Data'!P136)))</f>
        <v/>
      </c>
      <c r="CB142" s="271" t="str">
        <f ca="true">+IF(OFFSET('Water Data'!$Q$27,0,10*ROW('Water Data'!Q136))="","",OFFSET('Water Data'!$Q$27,0,10*ROW('Water Data'!Q136)))</f>
        <v/>
      </c>
      <c r="CC142" s="271" t="str">
        <f ca="true">+IF(OFFSET('Water Data'!$Q$28,0,10*ROW('Water Data'!Q136))="","",OFFSET('Water Data'!$Q$28,0,10*ROW('Water Data'!Q136)))</f>
        <v/>
      </c>
      <c r="CD142" s="271" t="str">
        <f ca="true">+IF(OFFSET('Water Data'!$Q$29,0,10*ROW('Water Data'!Q136))="","",OFFSET('Water Data'!$Q$29,0,10*ROW('Water Data'!Q136)))</f>
        <v/>
      </c>
      <c r="CE142" s="271" t="str">
        <f ca="true">+IF(OFFSET('Water Data'!$R$27,0,10*ROW('Water Data'!R136))="","",OFFSET('Water Data'!$R$27,0,10*ROW('Water Data'!R136)))</f>
        <v/>
      </c>
      <c r="CF142" s="271" t="str">
        <f ca="true">+IF(OFFSET('Water Data'!$R$28,0,10*ROW('Water Data'!R136))="","",OFFSET('Water Data'!$R$28,0,10*ROW('Water Data'!R136)))</f>
        <v/>
      </c>
      <c r="CG142" s="271" t="str">
        <f ca="true">+IF(OFFSET('Water Data'!$R$29,0,10*ROW('Water Data'!R136))="","",OFFSET('Water Data'!$R$29,0,10*ROW('Water Data'!R136)))</f>
        <v/>
      </c>
      <c r="CH142" s="271" t="str">
        <f ca="true">+IF(OFFSET('Water Data'!$S$27,0,10*ROW('Water Data'!S136))="","",OFFSET('Water Data'!$S$27,0,10*ROW('Water Data'!S136)))</f>
        <v/>
      </c>
      <c r="CI142" s="271" t="str">
        <f ca="true">+IF(OFFSET('Water Data'!$S$28,0,10*ROW('Water Data'!S136))="","",OFFSET('Water Data'!$S$28,0,10*ROW('Water Data'!S136)))</f>
        <v/>
      </c>
      <c r="CJ142" s="271" t="str">
        <f ca="true">+IF(OFFSET('Water Data'!$S$29,0,10*ROW('Water Data'!S136))="","",OFFSET('Water Data'!$S$29,0,10*ROW('Water Data'!S136)))</f>
        <v/>
      </c>
      <c r="CK142" s="271" t="str">
        <f ca="true">+IF(OFFSET('Sanitation Data'!$N$28,0,10*ROW('Sanitation Data'!N136))="","",OFFSET('Sanitation Data'!$N$28,0,10*ROW('Sanitation Data'!N136)))</f>
        <v/>
      </c>
      <c r="CL142" s="271" t="str">
        <f ca="true">+IF(OFFSET('Sanitation Data'!$N$29,0,10*ROW('Sanitation Data'!N136))="","",OFFSET('Sanitation Data'!$N$29,0,10*ROW('Sanitation Data'!N136)))</f>
        <v/>
      </c>
      <c r="CM142" s="271" t="str">
        <f ca="true">+IF(OFFSET('Sanitation Data'!$N$30,0,10*ROW('Sanitation Data'!N136))="","",OFFSET('Sanitation Data'!$N$30,0,10*ROW('Sanitation Data'!N136)))</f>
        <v/>
      </c>
      <c r="CN142" s="271" t="str">
        <f ca="true">+IF(OFFSET('Sanitation Data'!$N$31,0,10*ROW('Sanitation Data'!N136))="","",OFFSET('Sanitation Data'!$N$31,0,10*ROW('Sanitation Data'!N136)))</f>
        <v/>
      </c>
      <c r="CO142" s="271" t="str">
        <f ca="true">+IF(OFFSET('Sanitation Data'!$N$32,0,10*ROW('Sanitation Data'!N136))="","",OFFSET('Sanitation Data'!$N$32,0,10*ROW('Sanitation Data'!N136)))</f>
        <v/>
      </c>
      <c r="CP142" s="271" t="str">
        <f ca="true">+IF(OFFSET('Sanitation Data'!$O$28,0,10*ROW('Sanitation Data'!O136))="","",OFFSET('Sanitation Data'!$O$28,0,10*ROW('Sanitation Data'!O136)))</f>
        <v/>
      </c>
      <c r="CQ142" s="271" t="str">
        <f ca="true">+IF(OFFSET('Sanitation Data'!$O$29,0,10*ROW('Sanitation Data'!O136))="","",OFFSET('Sanitation Data'!$O$29,0,10*ROW('Sanitation Data'!O136)))</f>
        <v/>
      </c>
      <c r="CR142" s="271" t="str">
        <f ca="true">+IF(OFFSET('Sanitation Data'!$O$30,0,10*ROW('Sanitation Data'!O136))="","",OFFSET('Sanitation Data'!$O$30,0,10*ROW('Sanitation Data'!O136)))</f>
        <v/>
      </c>
      <c r="CS142" s="271" t="str">
        <f ca="true">+IF(OFFSET('Sanitation Data'!$O$31,0,10*ROW('Sanitation Data'!O136))="","",OFFSET('Sanitation Data'!$O$31,0,10*ROW('Sanitation Data'!O136)))</f>
        <v/>
      </c>
      <c r="CT142" s="271" t="str">
        <f ca="true">+IF(OFFSET('Sanitation Data'!$O$32,0,10*ROW('Sanitation Data'!O136))="","",OFFSET('Sanitation Data'!$O$32,0,10*ROW('Sanitation Data'!O136)))</f>
        <v/>
      </c>
      <c r="CU142" s="271" t="str">
        <f ca="true">+IF(OFFSET('Sanitation Data'!$P$28,0,10*ROW('Sanitation Data'!P136))="","",OFFSET('Sanitation Data'!$P$28,0,10*ROW('Sanitation Data'!P136)))</f>
        <v/>
      </c>
      <c r="CV142" s="271" t="str">
        <f ca="true">+IF(OFFSET('Sanitation Data'!$P$29,0,10*ROW('Sanitation Data'!P136))="","",OFFSET('Sanitation Data'!$P$29,0,10*ROW('Sanitation Data'!P136)))</f>
        <v/>
      </c>
      <c r="CW142" s="271" t="str">
        <f ca="true">+IF(OFFSET('Sanitation Data'!$P$30,0,10*ROW('Sanitation Data'!P136))="","",OFFSET('Sanitation Data'!$P$30,0,10*ROW('Sanitation Data'!P136)))</f>
        <v/>
      </c>
      <c r="CX142" s="271" t="str">
        <f ca="true">+IF(OFFSET('Sanitation Data'!$P$31,0,10*ROW('Sanitation Data'!P136))="","",OFFSET('Sanitation Data'!$P$31,0,10*ROW('Sanitation Data'!P136)))</f>
        <v/>
      </c>
      <c r="CY142" s="271" t="str">
        <f ca="true">+IF(OFFSET('Sanitation Data'!$P$32,0,10*ROW('Sanitation Data'!P136))="","",OFFSET('Sanitation Data'!$P$32,0,10*ROW('Sanitation Data'!P136)))</f>
        <v/>
      </c>
      <c r="CZ142" s="271" t="str">
        <f ca="true">+IF(OFFSET('Sanitation Data'!$Q$28,0,10*ROW('Sanitation Data'!Q136))="","",OFFSET('Sanitation Data'!$Q$28,0,10*ROW('Sanitation Data'!Q136)))</f>
        <v/>
      </c>
      <c r="DA142" s="271" t="str">
        <f ca="true">+IF(OFFSET('Sanitation Data'!$Q$29,0,10*ROW('Sanitation Data'!Q136))="","",OFFSET('Sanitation Data'!$Q$29,0,10*ROW('Sanitation Data'!Q136)))</f>
        <v/>
      </c>
      <c r="DB142" s="271" t="str">
        <f ca="true">+IF(OFFSET('Sanitation Data'!$Q$30,0,10*ROW('Sanitation Data'!Q136))="","",OFFSET('Sanitation Data'!$Q$30,0,10*ROW('Sanitation Data'!Q136)))</f>
        <v/>
      </c>
      <c r="DC142" s="271" t="str">
        <f ca="true">+IF(OFFSET('Sanitation Data'!$Q$31,0,10*ROW('Sanitation Data'!Q136))="","",OFFSET('Sanitation Data'!$Q$31,0,10*ROW('Sanitation Data'!Q136)))</f>
        <v/>
      </c>
      <c r="DD142" s="271" t="str">
        <f ca="true">+IF(OFFSET('Sanitation Data'!$Q$32,0,10*ROW('Sanitation Data'!Q136))="","",OFFSET('Sanitation Data'!$Q$32,0,10*ROW('Sanitation Data'!Q136)))</f>
        <v/>
      </c>
      <c r="DE142" s="271" t="str">
        <f ca="true">+IF(OFFSET('Sanitation Data'!$R$28,0,10*ROW('Sanitation Data'!R136))="","",OFFSET('Sanitation Data'!$R$28,0,10*ROW('Sanitation Data'!R136)))</f>
        <v/>
      </c>
      <c r="DF142" s="271" t="str">
        <f ca="true">+IF(OFFSET('Sanitation Data'!$R$29,0,10*ROW('Sanitation Data'!R136))="","",OFFSET('Sanitation Data'!$R$29,0,10*ROW('Sanitation Data'!R136)))</f>
        <v/>
      </c>
      <c r="DG142" s="271" t="str">
        <f ca="true">+IF(OFFSET('Sanitation Data'!$R$30,0,10*ROW('Sanitation Data'!R136))="","",OFFSET('Sanitation Data'!$R$30,0,10*ROW('Sanitation Data'!R136)))</f>
        <v/>
      </c>
      <c r="DH142" s="271" t="str">
        <f ca="true">+IF(OFFSET('Sanitation Data'!$R$31,0,10*ROW('Sanitation Data'!R136))="","",OFFSET('Sanitation Data'!$R$31,0,10*ROW('Sanitation Data'!R136)))</f>
        <v/>
      </c>
      <c r="DI142" s="271" t="str">
        <f ca="true">+IF(OFFSET('Sanitation Data'!$R$32,0,10*ROW('Sanitation Data'!R136))="","",OFFSET('Sanitation Data'!$R$32,0,10*ROW('Sanitation Data'!R136)))</f>
        <v/>
      </c>
      <c r="DJ142" s="271" t="str">
        <f ca="true">+IF(OFFSET('Sanitation Data'!$S$28,0,10*ROW('Sanitation Data'!S136))="","",OFFSET('Sanitation Data'!$S$28,0,10*ROW('Sanitation Data'!S136)))</f>
        <v/>
      </c>
      <c r="DK142" s="271" t="str">
        <f ca="true">+IF(OFFSET('Sanitation Data'!$S$29,0,10*ROW('Sanitation Data'!S136))="","",OFFSET('Sanitation Data'!$S$29,0,10*ROW('Sanitation Data'!S136)))</f>
        <v/>
      </c>
      <c r="DL142" s="271" t="str">
        <f ca="true">+IF(OFFSET('Sanitation Data'!$S$30,0,10*ROW('Sanitation Data'!S136))="","",OFFSET('Sanitation Data'!$S$30,0,10*ROW('Sanitation Data'!S136)))</f>
        <v/>
      </c>
      <c r="DM142" s="271" t="str">
        <f ca="true">+IF(OFFSET('Sanitation Data'!$S$31,0,10*ROW('Sanitation Data'!S136))="","",OFFSET('Sanitation Data'!$S$31,0,10*ROW('Sanitation Data'!S136)))</f>
        <v/>
      </c>
      <c r="DN142" s="271" t="str">
        <f ca="true">+IF(OFFSET('Sanitation Data'!$S$32,0,10*ROW('Sanitation Data'!S136))="","",OFFSET('Sanitation Data'!$S$32,0,10*ROW('Sanitation Data'!S136)))</f>
        <v/>
      </c>
      <c r="DO142" s="271" t="str">
        <f ca="true">+IF(OFFSET('Hygiene Data'!$N$11,0,10*ROW('Hygiene Data'!N136))="","",OFFSET('Hygiene Data'!$N$11,0,10*ROW('Hygiene Data'!N136)))</f>
        <v/>
      </c>
      <c r="DP142" s="271" t="str">
        <f ca="true">+IF(OFFSET('Hygiene Data'!$N$12,0,10*ROW('Hygiene Data'!N136))="","",OFFSET('Hygiene Data'!$N$12,0,10*ROW('Hygiene Data'!N136)))</f>
        <v/>
      </c>
      <c r="DQ142" s="271" t="str">
        <f ca="true">+IF(OFFSET('Hygiene Data'!$N$13,0,10*ROW('Hygiene Data'!N136))="","",OFFSET('Hygiene Data'!$N$13,0,10*ROW('Hygiene Data'!N136)))</f>
        <v/>
      </c>
      <c r="DR142" s="271" t="str">
        <f ca="true">+IF(OFFSET('Hygiene Data'!$O$11,0,10*ROW('Hygiene Data'!O136))="","",OFFSET('Hygiene Data'!$O$11,0,10*ROW('Hygiene Data'!O136)))</f>
        <v/>
      </c>
      <c r="DS142" s="271" t="str">
        <f ca="true">+IF(OFFSET('Hygiene Data'!$O$12,0,10*ROW('Hygiene Data'!O136))="","",OFFSET('Hygiene Data'!$O$12,0,10*ROW('Hygiene Data'!O136)))</f>
        <v/>
      </c>
      <c r="DT142" s="271" t="str">
        <f ca="true">+IF(OFFSET('Hygiene Data'!$O$13,0,10*ROW('Hygiene Data'!O136))="","",OFFSET('Hygiene Data'!$O$13,0,10*ROW('Hygiene Data'!O136)))</f>
        <v/>
      </c>
      <c r="DU142" s="271" t="str">
        <f ca="true">+IF(OFFSET('Hygiene Data'!$P$11,0,10*ROW('Hygiene Data'!P136))="","",OFFSET('Hygiene Data'!$P$11,0,10*ROW('Hygiene Data'!P136)))</f>
        <v/>
      </c>
      <c r="DV142" s="271" t="str">
        <f ca="true">+IF(OFFSET('Hygiene Data'!$P$12,0,10*ROW('Hygiene Data'!P136))="","",OFFSET('Hygiene Data'!$P$12,0,10*ROW('Hygiene Data'!P136)))</f>
        <v/>
      </c>
      <c r="DW142" s="271" t="str">
        <f ca="true">+IF(OFFSET('Hygiene Data'!$P$13,0,10*ROW('Hygiene Data'!P136))="","",OFFSET('Hygiene Data'!$P$13,0,10*ROW('Hygiene Data'!P136)))</f>
        <v/>
      </c>
      <c r="DX142" s="271" t="str">
        <f ca="true">+IF(OFFSET('Hygiene Data'!$Q$11,0,10*ROW('Hygiene Data'!Q136))="","",OFFSET('Hygiene Data'!$Q$11,0,10*ROW('Hygiene Data'!Q136)))</f>
        <v/>
      </c>
      <c r="DY142" s="271" t="str">
        <f ca="true">+IF(OFFSET('Hygiene Data'!$Q$12,0,10*ROW('Hygiene Data'!Q136))="","",OFFSET('Hygiene Data'!$Q$12,0,10*ROW('Hygiene Data'!Q136)))</f>
        <v/>
      </c>
      <c r="DZ142" s="271" t="str">
        <f ca="true">+IF(OFFSET('Hygiene Data'!$Q$13,0,10*ROW('Hygiene Data'!Q136))="","",OFFSET('Hygiene Data'!$Q$13,0,10*ROW('Hygiene Data'!Q136)))</f>
        <v/>
      </c>
      <c r="EA142" s="271" t="str">
        <f ca="true">+IF(OFFSET('Hygiene Data'!$R$11,0,10*ROW('Hygiene Data'!R136))="","",OFFSET('Hygiene Data'!$R$11,0,10*ROW('Hygiene Data'!R136)))</f>
        <v/>
      </c>
      <c r="EB142" s="271" t="str">
        <f ca="true">+IF(OFFSET('Hygiene Data'!$R$12,0,10*ROW('Hygiene Data'!R136))="","",OFFSET('Hygiene Data'!$R$12,0,10*ROW('Hygiene Data'!R136)))</f>
        <v/>
      </c>
      <c r="EC142" s="271" t="str">
        <f ca="true">+IF(OFFSET('Hygiene Data'!$R$13,0,10*ROW('Hygiene Data'!R136))="","",OFFSET('Hygiene Data'!$R$13,0,10*ROW('Hygiene Data'!R136)))</f>
        <v/>
      </c>
      <c r="ED142" s="271" t="str">
        <f ca="true">+IF(OFFSET('Hygiene Data'!$S$11,0,10*ROW('Hygiene Data'!S136))="","",OFFSET('Hygiene Data'!$S$11,0,10*ROW('Hygiene Data'!S136)))</f>
        <v/>
      </c>
      <c r="EE142" s="271" t="str">
        <f ca="true">+IF(OFFSET('Hygiene Data'!$S$12,0,10*ROW('Hygiene Data'!S136))="","",OFFSET('Hygiene Data'!$S$12,0,10*ROW('Hygiene Data'!S136)))</f>
        <v/>
      </c>
      <c r="EF142" s="271" t="str">
        <f ca="true">+IF(OFFSET('Hygiene Data'!$S$13,0,10*ROW('Hygiene Data'!S136))="","",OFFSET('Hygiene Data'!$S$13,0,10*ROW('Hygiene Data'!S136)))</f>
        <v/>
      </c>
    </row>
    <row xmlns:x14ac="http://schemas.microsoft.com/office/spreadsheetml/2009/9/ac" r="143" x14ac:dyDescent="0.2">
      <c r="A143" s="32" t="str">
        <f ca="true">+IF(OFFSET('Water Data'!$L$2,0,10*ROW('Water Data'!O137))="","",OFFSET('Water Data'!$L$2,0,10*ROW('Water Data'!O137)))</f>
        <v/>
      </c>
      <c r="B143" s="32" t="str">
        <f ca="true">+IF(OFFSET('Water Data'!$M$2,0,10*ROW('Water Data'!P137))="","",OFFSET('Water Data'!$M$2,0,10*ROW('Water Data'!P137)))</f>
        <v/>
      </c>
      <c r="C143" s="327" t="str">
        <f t="shared" ca="true" si="2"/>
        <v/>
      </c>
      <c r="D143" s="85" t="e">
        <f ca="true">+IF(AND(ISTEXT(OFFSET('Water Data'!$L$2,0,10*ROW('Water Data'!N137))),BS143="Yes"),100-OFFSET('Water Data'!$N$4,0,10*ROW('Water Data'!N137)),IF(AND(ISTEXT(OFFSET('Water Data'!$L$2,0,10*ROW('Water Data'!N137))),BS143="No",ISNUMBER(OFFSET('Water Data'!$N$4,0,10*ROW('Water Data'!N137)))),CONCATENATE("[",ROUND(100-OFFSET('Water Data'!$N$4,0,10*ROW('Water Data'!N137)),0),"]"),IF(AND(ISTEXT(OFFSET('Water Data'!$L$2,0,10*ROW('Water Data'!N137))),BS143="",ISNUMBER(OFFSET('Water Data'!$N$4,0,10*ROW('Water Data'!N137)))),100-OFFSET('Water Data'!$N$4,0,10*ROW('Water Data'!N137)),NA())))</f>
        <v>#N/A</v>
      </c>
      <c r="E143" s="85" t="e">
        <f ca="true">+IF(AND(ISTEXT(OFFSET('Water Data'!$L$2,0,10*ROW('Water Data'!O137))),BT143="Yes"),OFFSET('Water Data'!$N$6,0,10*ROW('Water Data'!N137)),IF(AND(ISTEXT(OFFSET('Water Data'!$L$2,0,10*ROW('Water Data'!N137))),BT143="No",ISNUMBER(OFFSET('Water Data'!$N$6,0,10*ROW('Water Data'!N137)))),CONCATENATE("[",ROUND(OFFSET('Water Data'!$N$6,0,10*ROW('Water Data'!N137)),0),"]"),IF(AND(ISTEXT(OFFSET('Water Data'!$L$2,0,10*ROW('Water Data'!N137))),BT143="",ISNUMBER(OFFSET('Water Data'!$N$6,0,10*ROW('Water Data'!N137)))),OFFSET('Water Data'!$N$6,0,10*ROW('Water Data'!N137)),NA())))</f>
        <v>#N/A</v>
      </c>
      <c r="F143" s="85" t="e">
        <f ca="true">+IF(AND(ISTEXT(OFFSET('Water Data'!$L$2,0,10*ROW('Water Data'!N137))),BU143="Yes"),OFFSET('Water Data'!$N$9,0,10*ROW('Water Data'!N137)),IF(AND(ISTEXT(OFFSET('Water Data'!$L$2,0,10*ROW('Water Data'!N137))),BU143="No",ISNUMBER(OFFSET('Water Data'!$N$9,0,10*ROW('Water Data'!N137)))),CONCATENATE("[",ROUND(OFFSET('Water Data'!$N$9,0,10*ROW('Water Data'!N137)),0),"]"),IF(AND(ISTEXT(OFFSET('Water Data'!$L$2,0,10*ROW('Water Data'!N137))),BU143="",ISNUMBER(OFFSET('Water Data'!$N$9,0,10*ROW('Water Data'!N137)))),OFFSET('Water Data'!$N$9,0,10*ROW('Water Data'!N137)),NA())))</f>
        <v>#N/A</v>
      </c>
      <c r="G143" s="85" t="e">
        <f ca="true">+IF(AND(ISTEXT(OFFSET('Water Data'!$L$2,0,10*ROW('Water Data'!O137))),BV143="Yes"),100-OFFSET('Water Data'!$O$4,0,10*ROW('Water Data'!O137)),IF(AND(ISTEXT(OFFSET('Water Data'!$L$2,0,10*ROW('Water Data'!O137))),BV143="No",ISNUMBER(OFFSET('Water Data'!$O$4,0,10*ROW('Water Data'!O137)))),CONCATENATE("[",ROUND(100-OFFSET('Water Data'!$O$4,0,10*ROW('Water Data'!O137)),0),"]"),IF(AND(ISTEXT(OFFSET('Water Data'!$L$2,0,10*ROW('Water Data'!O137))),BV143="",ISNUMBER(OFFSET('Water Data'!$O$4,0,10*ROW('Water Data'!O137)))),100-OFFSET('Water Data'!$O$4,0,10*ROW('Water Data'!O137)),NA())))</f>
        <v>#N/A</v>
      </c>
      <c r="H143" s="85" t="e">
        <f ca="true">+IF(AND(ISTEXT(OFFSET('Water Data'!$L$2,0,10*ROW('Water Data'!O137))),BW143="Yes"),OFFSET('Water Data'!$O$6,0,10*ROW('Water Data'!O137)),IF(AND(ISTEXT(OFFSET('Water Data'!$L$2,0,10*ROW('Water Data'!O137))),BW143="No",ISNUMBER(OFFSET('Water Data'!$O$6,0,10*ROW('Water Data'!O137)))),CONCATENATE("[",ROUND(OFFSET('Water Data'!$N$6,0,10*ROW('Water Data'!O137)),0),"]"),IF(AND(ISTEXT(OFFSET('Water Data'!$L$2,0,10*ROW('Water Data'!O137))),BW143="",ISNUMBER(OFFSET('Water Data'!$O$6,0,10*ROW('Water Data'!O137)))),OFFSET('Water Data'!$O$6,0,10*ROW('Water Data'!O137)),NA())))</f>
        <v>#N/A</v>
      </c>
      <c r="I143" s="85" t="e">
        <f ca="true">+IF(AND(ISTEXT(OFFSET('Water Data'!$L$2,0,10*ROW('Water Data'!O137))),BX143="Yes"),OFFSET('Water Data'!$O$9,0,10*ROW('Water Data'!O137)),IF(AND(ISTEXT(OFFSET('Water Data'!$L$2,0,10*ROW('Water Data'!O137))),BX143="No",ISNUMBER(OFFSET('Water Data'!$O$9,0,10*ROW('Water Data'!O137)))),CONCATENATE("[",ROUND(OFFSET('Water Data'!$O$9,0,10*ROW('Water Data'!O137)),0),"]"),IF(AND(ISTEXT(OFFSET('Water Data'!$L$2,0,10*ROW('Water Data'!O137))),BX143="",ISNUMBER(OFFSET('Water Data'!$O$9,0,10*ROW('Water Data'!O137)))),OFFSET('Water Data'!$O$9,0,10*ROW('Water Data'!O137)),NA())))</f>
        <v>#N/A</v>
      </c>
      <c r="J143" s="85" t="e">
        <f ca="true">+IF(AND(ISTEXT(OFFSET('Water Data'!$L$2,0,10*ROW('Water Data'!P137))),BY143="Yes"),100-OFFSET('Water Data'!$P$4,0,10*ROW('Water Data'!P137)),IF(AND(ISTEXT(OFFSET('Water Data'!$L$2,0,10*ROW('Water Data'!P137))),BY143="No",ISNUMBER(OFFSET('Water Data'!$P$4,0,10*ROW('Water Data'!P137)))),CONCATENATE("[",ROUND(100-OFFSET('Water Data'!$P$4,0,10*ROW('Water Data'!P137)),0),"]"),IF(AND(ISTEXT(OFFSET('Water Data'!$L$2,0,10*ROW('Water Data'!P137))),BY143="",ISNUMBER(OFFSET('Water Data'!$P$4,0,10*ROW('Water Data'!P137)))),100-OFFSET('Water Data'!$P$4,0,10*ROW('Water Data'!P137)),NA())))</f>
        <v>#N/A</v>
      </c>
      <c r="K143" s="85" t="e">
        <f ca="true">+IF(AND(ISTEXT(OFFSET('Water Data'!$L$2,0,10*ROW('Water Data'!P137))),BZ143="Yes"),OFFSET('Water Data'!$P$6,0,10*ROW('Water Data'!P137)),IF(AND(ISTEXT(OFFSET('Water Data'!$L$2,0,10*ROW('Water Data'!P137))),BZ143="No",ISNUMBER(OFFSET('Water Data'!$P$6,0,10*ROW('Water Data'!P137)))),CONCATENATE("[",ROUND(OFFSET('Water Data'!$P$6,0,10*ROW('Water Data'!P137)),0),"]"),IF(AND(ISTEXT(OFFSET('Water Data'!$L$2,0,10*ROW('Water Data'!P137))),BZ143="",ISNUMBER(OFFSET('Water Data'!$P$6,0,10*ROW('Water Data'!P137)))),OFFSET('Water Data'!$P$6,0,10*ROW('Water Data'!P137)),NA())))</f>
        <v>#N/A</v>
      </c>
      <c r="L143" s="85" t="e">
        <f ca="true">+IF(AND(ISTEXT(OFFSET('Water Data'!$L$2,0,10*ROW('Water Data'!P137))),CA143="Yes"),OFFSET('Water Data'!$P$9,0,10*ROW('Water Data'!P137)),IF(AND(ISTEXT(OFFSET('Water Data'!$L$2,0,10*ROW('Water Data'!P137))),CA143="No",ISNUMBER(OFFSET('Water Data'!$P$9,0,10*ROW('Water Data'!P137)))),CONCATENATE("[",ROUND(OFFSET('Water Data'!$P$9,0,10*ROW('Water Data'!P137)),0),"]"),IF(AND(ISTEXT(OFFSET('Water Data'!$L$2,0,10*ROW('Water Data'!P137))),CA143="",ISNUMBER(OFFSET('Water Data'!$P$9,0,10*ROW('Water Data'!P137)))),OFFSET('Water Data'!$P$9,0,10*ROW('Water Data'!P137)),NA())))</f>
        <v>#N/A</v>
      </c>
      <c r="M143" s="85" t="e">
        <f ca="true">+IF(AND(ISTEXT(OFFSET('Water Data'!$L$2,0,10*ROW('Water Data'!Q137))),CB143="Yes"),100-OFFSET('Water Data'!$Q$4,0,10*ROW('Water Data'!Q137)),IF(AND(ISTEXT(OFFSET('Water Data'!$L$2,0,10*ROW('Water Data'!Q137))),CB143="No",ISNUMBER(OFFSET('Water Data'!$Q$4,0,10*ROW('Water Data'!Q137)))),CONCATENATE("[",ROUND(100-OFFSET('Water Data'!$Q$4,0,10*ROW('Water Data'!Q137)),0),"]"),IF(AND(ISTEXT(OFFSET('Water Data'!$L$2,0,10*ROW('Water Data'!Q137))),CB143="",ISNUMBER(OFFSET('Water Data'!$Q$4,0,10*ROW('Water Data'!Q137)))),100-OFFSET('Water Data'!$Q$4,0,10*ROW('Water Data'!Q137)),NA())))</f>
        <v>#N/A</v>
      </c>
      <c r="N143" s="85" t="e">
        <f ca="true">+IF(AND(ISTEXT(OFFSET('Water Data'!$L$2,0,10*ROW('Water Data'!Q137))),CC143="Yes"),OFFSET('Water Data'!$Q$6,0,10*ROW('Water Data'!Q137)),IF(AND(ISTEXT(OFFSET('Water Data'!$L$2,0,10*ROW('Water Data'!Q137))),CC143="No",ISNUMBER(OFFSET('Water Data'!$Q$6,0,10*ROW('Water Data'!Q137)))),CONCATENATE("[",ROUND(OFFSET('Water Data'!$Q$6,0,10*ROW('Water Data'!Q137)),0),"]"),IF(AND(ISTEXT(OFFSET('Water Data'!$L$2,0,10*ROW('Water Data'!Q137))),CC143="",ISNUMBER(OFFSET('Water Data'!$Q$6,0,10*ROW('Water Data'!Q137)))),OFFSET('Water Data'!$Q$6,0,10*ROW('Water Data'!Q137)),NA())))</f>
        <v>#N/A</v>
      </c>
      <c r="O143" s="85" t="e">
        <f ca="true">+IF(AND(ISTEXT(OFFSET('Water Data'!$L$2,0,10*ROW('Water Data'!Q137))),CD143="Yes"),OFFSET('Water Data'!$Q$9,0,10*ROW('Water Data'!Q137)),IF(AND(ISTEXT(OFFSET('Water Data'!$L$2,0,10*ROW('Water Data'!Q137))),CD143="No",ISNUMBER(OFFSET('Water Data'!$Q$9,0,10*ROW('Water Data'!Q137)))),CONCATENATE("[",ROUND(OFFSET('Water Data'!$Q$9,0,10*ROW('Water Data'!Q137)),0),"]"),IF(AND(ISTEXT(OFFSET('Water Data'!$L$2,0,10*ROW('Water Data'!Q137))),CD143="",ISNUMBER(OFFSET('Water Data'!$Q$9,0,10*ROW('Water Data'!Q137)))),OFFSET('Water Data'!$Q$9,0,10*ROW('Water Data'!Q137)),NA())))</f>
        <v>#N/A</v>
      </c>
      <c r="P143" s="85" t="e">
        <f ca="true">+IF(AND(ISTEXT(OFFSET('Water Data'!$L$2,0,10*ROW('Water Data'!R137))),CE143="Yes"),100-OFFSET('Water Data'!$R$4,0,10*ROW('Water Data'!R137)),IF(AND(ISTEXT(OFFSET('Water Data'!$L$2,0,10*ROW('Water Data'!R137))),CE143="No",ISNUMBER(OFFSET('Water Data'!$R$4,0,10*ROW('Water Data'!R137)))),CONCATENATE("[",ROUND(100-OFFSET('Water Data'!$R$4,0,10*ROW('Water Data'!R137)),0),"]"),IF(AND(ISTEXT(OFFSET('Water Data'!$L$2,0,10*ROW('Water Data'!R137))),CE143="",ISNUMBER(OFFSET('Water Data'!$R$4,0,10*ROW('Water Data'!R137)))),100-OFFSET('Water Data'!$R$4,0,10*ROW('Water Data'!R137)),NA())))</f>
        <v>#N/A</v>
      </c>
      <c r="Q143" s="85" t="e">
        <f ca="true">+IF(AND(ISTEXT(OFFSET('Water Data'!$L$2,0,10*ROW('Water Data'!R137))),CF143="Yes"),OFFSET('Water Data'!$R$6,0,10*ROW('Water Data'!R137)),IF(AND(ISTEXT(OFFSET('Water Data'!$L$2,0,10*ROW('Water Data'!R137))),CF143="No",ISNUMBER(OFFSET('Water Data'!$R$6,0,10*ROW('Water Data'!R137)))),CONCATENATE("[",ROUND(OFFSET('Water Data'!$R$6,0,10*ROW('Water Data'!R137)),0),"]"),IF(AND(ISTEXT(OFFSET('Water Data'!$L$2,0,10*ROW('Water Data'!R137))),CF143="",ISNUMBER(OFFSET('Water Data'!$R$6,0,10*ROW('Water Data'!R137)))),OFFSET('Water Data'!$R$6,0,10*ROW('Water Data'!R137)),NA())))</f>
        <v>#N/A</v>
      </c>
      <c r="R143" s="85" t="e">
        <f ca="true">+IF(AND(ISTEXT(OFFSET('Water Data'!$L$2,0,10*ROW('Water Data'!R137))),CG143="Yes"),OFFSET('Water Data'!$R$9,0,10*ROW('Water Data'!R137)),IF(AND(ISTEXT(OFFSET('Water Data'!$L$2,0,10*ROW('Water Data'!R137))),CG143="No",ISNUMBER(OFFSET('Water Data'!$R$9,0,10*ROW('Water Data'!R137)))),CONCATENATE("[",ROUND(OFFSET('Water Data'!$R$9,0,10*ROW('Water Data'!R137)),0),"]"),IF(AND(ISTEXT(OFFSET('Water Data'!$L$2,0,10*ROW('Water Data'!R137))),CG143="",ISNUMBER(OFFSET('Water Data'!$R$9,0,10*ROW('Water Data'!R137)))),OFFSET('Water Data'!$R$9,0,10*ROW('Water Data'!R137)),NA())))</f>
        <v>#N/A</v>
      </c>
      <c r="S143" s="85" t="e">
        <f ca="true">+IF(AND(ISTEXT(OFFSET('Water Data'!$L$2,0,10*ROW('Water Data'!S137))),CH143="Yes"),100-OFFSET('Water Data'!$S$4,0,10*ROW('Water Data'!S137)),IF(AND(ISTEXT(OFFSET('Water Data'!$L$2,0,10*ROW('Water Data'!S137))),CH143="No",ISNUMBER(OFFSET('Water Data'!$S$4,0,10*ROW('Water Data'!S137)))),CONCATENATE("[",ROUND(100-OFFSET('Water Data'!$S$4,0,10*ROW('Water Data'!S137)),0),"]"),IF(AND(ISTEXT(OFFSET('Water Data'!$L$2,0,10*ROW('Water Data'!S137))),CH143="",ISNUMBER(OFFSET('Water Data'!$S$4,0,10*ROW('Water Data'!S137)))),100-OFFSET('Water Data'!$S$4,0,10*ROW('Water Data'!S137)),NA())))</f>
        <v>#N/A</v>
      </c>
      <c r="T143" s="85" t="e">
        <f ca="true">+IF(AND(ISTEXT(OFFSET('Water Data'!$L$2,0,10*ROW('Water Data'!S137))),CI143="Yes"),OFFSET('Water Data'!$S$6,0,10*ROW('Water Data'!S137)),IF(AND(ISTEXT(OFFSET('Water Data'!$L$2,0,10*ROW('Water Data'!S137))),CI143="No",ISNUMBER(OFFSET('Water Data'!$S$6,0,10*ROW('Water Data'!S137)))),CONCATENATE("[",ROUND(OFFSET('Water Data'!$S$6,0,10*ROW('Water Data'!S137)),0),"]"),IF(AND(ISTEXT(OFFSET('Water Data'!$L$2,0,10*ROW('Water Data'!S137))),CI143="",ISNUMBER(OFFSET('Water Data'!$S$6,0,10*ROW('Water Data'!S137)))),OFFSET('Water Data'!$S$6,0,10*ROW('Water Data'!S137)),NA())))</f>
        <v>#N/A</v>
      </c>
      <c r="U143" s="85" t="e">
        <f ca="true">+IF(AND(ISTEXT(OFFSET('Water Data'!$L$2,0,10*ROW('Water Data'!S137))),CJ143="Yes"),OFFSET('Water Data'!$S$9,0,10*ROW('Water Data'!S137)),IF(AND(ISTEXT(OFFSET('Water Data'!$L$2,0,10*ROW('Water Data'!S137))),CJ143="No",ISNUMBER(OFFSET('Water Data'!$S$9,0,10*ROW('Water Data'!S137)))),CONCATENATE("[",ROUND(OFFSET('Water Data'!$S$9,0,10*ROW('Water Data'!S137)),0),"]"),IF(AND(ISTEXT(OFFSET('Water Data'!$L$2,0,10*ROW('Water Data'!S137))),CJ143="",ISNUMBER(OFFSET('Water Data'!$S$9,0,10*ROW('Water Data'!S137)))),OFFSET('Water Data'!$S$9,0,10*ROW('Water Data'!S137)),NA())))</f>
        <v>#N/A</v>
      </c>
      <c r="V143" s="86" t="e">
        <f ca="true">+IF(AND(ISTEXT(OFFSET('Sanitation Data'!$L$2,0,10*ROW('Sanitation Data'!N137))),CK143="Yes"),100-OFFSET('Sanitation Data'!$N$4,0,10*ROW('Sanitation Data'!N137)),IF(AND(ISTEXT(OFFSET('Sanitation Data'!$L$2,0,10*ROW('Sanitation Data'!N137))),CK143="No",ISNUMBER(OFFSET('Sanitation Data'!$N$4,0,10*ROW('Sanitation Data'!N137)))),CONCATENATE("[",ROUND(100-OFFSET('Sanitation Data'!$N$4,0,10*ROW('Sanitation Data'!N137)),0),"]"),IF(AND(ISTEXT(OFFSET('Sanitation Data'!$L$2,0,10*ROW('Sanitation Data'!N137))),CK143="",ISNUMBER(OFFSET('Sanitation Data'!$N$4,0,10*ROW('Sanitation Data'!N137)))),100-OFFSET('Sanitation Data'!$N$4,0,10*ROW('Sanitation Data'!N137)),NA())))</f>
        <v>#N/A</v>
      </c>
      <c r="W143" s="86" t="e">
        <f ca="true">+IF(AND(ISTEXT(OFFSET('Sanitation Data'!$L$2,0,10*ROW('Sanitation Data'!N137))),CL143="Yes"),OFFSET('Sanitation Data'!$N$6,0,10*ROW('Sanitation Data'!N137)),IF(AND(ISTEXT(OFFSET('Sanitation Data'!$L$2,0,10*ROW('Sanitation Data'!N137))),CL143="No",ISNUMBER(OFFSET('Sanitation Data'!$N$6,0,10*ROW('Sanitation Data'!N137)))),CONCATENATE("[",ROUND(OFFSET('Sanitation Data'!$N$6,0,10*ROW('Sanitation Data'!N137)),0),"]"),IF(AND(ISTEXT(OFFSET('Sanitation Data'!$L$2,0,10*ROW('Sanitation Data'!N137))),CL143="",ISNUMBER(OFFSET('Sanitation Data'!$N$6,0,10*ROW('Sanitation Data'!N137)))),OFFSET('Sanitation Data'!$N$6,0,10*ROW('Sanitation Data'!N137)),NA())))</f>
        <v>#N/A</v>
      </c>
      <c r="X143" s="86" t="e">
        <f ca="true">+IF(AND(ISTEXT(OFFSET('Sanitation Data'!$L$2,0,10*ROW('Sanitation Data'!N137))),CM143="Yes"),OFFSET('Sanitation Data'!$N$10,0,10*ROW('Sanitation Data'!N137)),IF(AND(ISTEXT(OFFSET('Sanitation Data'!$L$2,0,10*ROW('Sanitation Data'!N137))),CM143="No",ISNUMBER(OFFSET('Sanitation Data'!$N$10,0,10*ROW('Sanitation Data'!N137)))),CONCATENATE("[",ROUND(OFFSET('Sanitation Data'!$N$10,0,10*ROW('Sanitation Data'!N137)),0),"]"),IF(AND(ISTEXT(OFFSET('Sanitation Data'!$L$2,0,10*ROW('Sanitation Data'!N137))),CM143="",ISNUMBER(OFFSET('Sanitation Data'!$N$10,0,10*ROW('Sanitation Data'!N137)))),OFFSET('Sanitation Data'!$N$10,0,10*ROW('Sanitation Data'!N137)),NA())))</f>
        <v>#N/A</v>
      </c>
      <c r="Y143" s="86" t="e">
        <f ca="true">+IF(AND(ISTEXT(OFFSET('Sanitation Data'!$L$2,0,10*ROW('Sanitation Data'!N137))),CN143="Yes"),OFFSET('Sanitation Data'!$N$11,0,10*ROW('Sanitation Data'!N137)),IF(AND(ISTEXT(OFFSET('Sanitation Data'!$L$2,0,10*ROW('Sanitation Data'!N137))),CN143="No",ISNUMBER(OFFSET('Sanitation Data'!$N$11,0,10*ROW('Sanitation Data'!N137)))),CONCATENATE("[",ROUND(OFFSET('Sanitation Data'!$N$11,0,10*ROW('Sanitation Data'!N137)),0),"]"),IF(AND(ISTEXT(OFFSET('Sanitation Data'!$L$2,0,10*ROW('Sanitation Data'!N137))),CN143="",ISNUMBER(OFFSET('Sanitation Data'!$N$11,0,10*ROW('Sanitation Data'!N137)))),OFFSET('Sanitation Data'!$N$11,0,10*ROW('Sanitation Data'!N137)),NA())))</f>
        <v>#N/A</v>
      </c>
      <c r="Z143" s="86" t="e">
        <f ca="true">+IF(AND(ISTEXT(OFFSET('Sanitation Data'!$L$2,0,10*ROW('Sanitation Data'!N137))),CO143="Yes"),OFFSET('Sanitation Data'!$N$12,0,10*ROW('Sanitation Data'!N137)),IF(AND(ISTEXT(OFFSET('Sanitation Data'!$L$2,0,10*ROW('Sanitation Data'!N137))),CO143="No",ISNUMBER(OFFSET('Sanitation Data'!$N$12,0,10*ROW('Sanitation Data'!N137)))),CONCATENATE("[",ROUND(OFFSET('Sanitation Data'!$N$12,0,10*ROW('Sanitation Data'!N137)),0),"]"),IF(AND(ISTEXT(OFFSET('Sanitation Data'!$L$2,0,10*ROW('Sanitation Data'!N137))),CO143="",ISNUMBER(OFFSET('Sanitation Data'!$N$12,0,10*ROW('Sanitation Data'!N137)))),OFFSET('Sanitation Data'!$N$12,0,10*ROW('Sanitation Data'!N137)),NA())))</f>
        <v>#N/A</v>
      </c>
      <c r="AA143" s="86" t="e">
        <f ca="true">+IF(AND(ISTEXT(OFFSET('Sanitation Data'!$L$2,0,10*ROW('Sanitation Data'!O137))),CP143="Yes"),100-OFFSET('Sanitation Data'!$O$4,0,10*ROW('Sanitation Data'!O137)),IF(AND(ISTEXT(OFFSET('Sanitation Data'!$L$2,0,10*ROW('Sanitation Data'!O137))),CP143="No",ISNUMBER(OFFSET('Sanitation Data'!$O$4,0,10*ROW('Sanitation Data'!O137)))),CONCATENATE("[",ROUND(100-OFFSET('Sanitation Data'!$O$4,0,10*ROW('Sanitation Data'!O137)),0),"]"),IF(AND(ISTEXT(OFFSET('Sanitation Data'!$L$2,0,10*ROW('Sanitation Data'!O137))),CP143="",ISNUMBER(OFFSET('Sanitation Data'!$O$4,0,10*ROW('Sanitation Data'!O137)))),100-OFFSET('Sanitation Data'!$O$4,0,10*ROW('Sanitation Data'!O137)),NA())))</f>
        <v>#N/A</v>
      </c>
      <c r="AB143" s="86" t="e">
        <f ca="true">+IF(AND(ISTEXT(OFFSET('Sanitation Data'!$L$2,0,10*ROW('Sanitation Data'!O137))),CQ143="Yes"),OFFSET('Sanitation Data'!$O$6,0,10*ROW('Sanitation Data'!R137)),IF(AND(ISTEXT(OFFSET('Sanitation Data'!$L$2,0,10*ROW('Sanitation Data'!O137))),CQ143="No",ISNUMBER(OFFSET('Sanitation Data'!$O$6,0,10*ROW('Sanitation Data'!O137)))),CONCATENATE("[",ROUND(OFFSET('Sanitation Data'!$O$6,0,10*ROW('Sanitation Data'!O137)),0),"]"),IF(AND(ISTEXT(OFFSET('Sanitation Data'!$L$2,0,10*ROW('Sanitation Data'!O137))),CQ143="",ISNUMBER(OFFSET('Sanitation Data'!$O$6,0,10*ROW('Sanitation Data'!O137)))),OFFSET('Sanitation Data'!$O$6,0,10*ROW('Sanitation Data'!O137)),NA())))</f>
        <v>#N/A</v>
      </c>
      <c r="AC143" s="86" t="e">
        <f ca="true">+IF(AND(ISTEXT(OFFSET('Sanitation Data'!$L$2,0,10*ROW('Sanitation Data'!O137))),CR143="Yes"),OFFSET('Sanitation Data'!$O$10,0,10*ROW('Sanitation Data'!O137)),IF(AND(ISTEXT(OFFSET('Sanitation Data'!$L$2,0,10*ROW('Sanitation Data'!O137))),CR143="No",ISNUMBER(OFFSET('Sanitation Data'!$O$10,0,10*ROW('Sanitation Data'!O137)))),CONCATENATE("[",ROUND(OFFSET('Sanitation Data'!$O$10,0,10*ROW('Sanitation Data'!O137)),0),"]"),IF(AND(ISTEXT(OFFSET('Sanitation Data'!$L$2,0,10*ROW('Sanitation Data'!O137))),CR143="",ISNUMBER(OFFSET('Sanitation Data'!$O$10,0,10*ROW('Sanitation Data'!O137)))),OFFSET('Sanitation Data'!$O$10,0,10*ROW('Sanitation Data'!O137)),NA())))</f>
        <v>#N/A</v>
      </c>
      <c r="AD143" s="86" t="e">
        <f ca="true">+IF(AND(ISTEXT(OFFSET('Sanitation Data'!$L$2,0,10*ROW('Sanitation Data'!O137))),CS143="Yes"),OFFSET('Sanitation Data'!$O$11,0,10*ROW('Sanitation Data'!O137)),IF(AND(ISTEXT(OFFSET('Sanitation Data'!$L$2,0,10*ROW('Sanitation Data'!O137))),CS143="No",ISNUMBER(OFFSET('Sanitation Data'!$O$11,0,10*ROW('Sanitation Data'!O137)))),CONCATENATE("[",ROUND(OFFSET('Sanitation Data'!$O$11,0,10*ROW('Sanitation Data'!O137)),0),"]"),IF(AND(ISTEXT(OFFSET('Sanitation Data'!$L$2,0,10*ROW('Sanitation Data'!O137))),CS143="",ISNUMBER(OFFSET('Sanitation Data'!$O$11,0,10*ROW('Sanitation Data'!O137)))),OFFSET('Sanitation Data'!$O$11,0,10*ROW('Sanitation Data'!O137)),NA())))</f>
        <v>#N/A</v>
      </c>
      <c r="AE143" s="86" t="e">
        <f ca="true">+IF(AND(ISTEXT(OFFSET('Sanitation Data'!$L$2,0,10*ROW('Sanitation Data'!O137))),CT143="Yes"),OFFSET('Sanitation Data'!$O$12,0,10*ROW('Sanitation Data'!O137)),IF(AND(ISTEXT(OFFSET('Sanitation Data'!$L$2,0,10*ROW('Sanitation Data'!O137))),CT143="No",ISNUMBER(OFFSET('Sanitation Data'!$O$12,0,10*ROW('Sanitation Data'!O137)))),CONCATENATE("[",ROUND(OFFSET('Sanitation Data'!$O$12,0,10*ROW('Sanitation Data'!O137)),0),"]"),IF(AND(ISTEXT(OFFSET('Sanitation Data'!$L$2,0,10*ROW('Sanitation Data'!O137))),CT143="",ISNUMBER(OFFSET('Sanitation Data'!$O$12,0,10*ROW('Sanitation Data'!O137)))),OFFSET('Sanitation Data'!$O$12,0,10*ROW('Sanitation Data'!O137)),NA())))</f>
        <v>#N/A</v>
      </c>
      <c r="AF143" s="86" t="e">
        <f ca="true">+IF(AND(ISTEXT(OFFSET('Sanitation Data'!$L$2,0,10*ROW('Sanitation Data'!P137))),CU143="Yes"),100-OFFSET('Sanitation Data'!$P$4,0,10*ROW('Sanitation Data'!P137)),IF(AND(ISTEXT(OFFSET('Sanitation Data'!$L$2,0,10*ROW('Sanitation Data'!P137))),CU143="No",ISNUMBER(OFFSET('Sanitation Data'!$P$4,0,10*ROW('Sanitation Data'!P137)))),CONCATENATE("[",ROUND(100-OFFSET('Sanitation Data'!$P$4,0,10*ROW('Sanitation Data'!P137)),0),"]"),IF(AND(ISTEXT(OFFSET('Sanitation Data'!$L$2,0,10*ROW('Sanitation Data'!P137))),CU143="",ISNUMBER(OFFSET('Sanitation Data'!$P$4,0,10*ROW('Sanitation Data'!P137)))),100-OFFSET('Sanitation Data'!$P$4,0,10*ROW('Sanitation Data'!P137)),NA())))</f>
        <v>#N/A</v>
      </c>
      <c r="AG143" s="86" t="e">
        <f ca="true">+IF(AND(ISTEXT(OFFSET('Sanitation Data'!$L$2,0,10*ROW('Sanitation Data'!P137))),CV143="Yes"),OFFSET('Sanitation Data'!$P$6,0,10*ROW('Sanitation Data'!P137)),IF(AND(ISTEXT(OFFSET('Sanitation Data'!$L$2,0,10*ROW('Sanitation Data'!P137))),CV143="No",ISNUMBER(OFFSET('Sanitation Data'!$P$6,0,10*ROW('Sanitation Data'!P137)))),CONCATENATE("[",ROUND(OFFSET('Sanitation Data'!$P$6,0,10*ROW('Sanitation Data'!P137)),0),"]"),IF(AND(ISTEXT(OFFSET('Sanitation Data'!$L$2,0,10*ROW('Sanitation Data'!P137))),CV143="",ISNUMBER(OFFSET('Sanitation Data'!$P$6,0,10*ROW('Sanitation Data'!P137)))),OFFSET('Sanitation Data'!$P$6,0,10*ROW('Sanitation Data'!P137)),NA())))</f>
        <v>#N/A</v>
      </c>
      <c r="AH143" s="86" t="e">
        <f ca="true">+IF(AND(ISTEXT(OFFSET('Sanitation Data'!$L$2,0,10*ROW('Sanitation Data'!P137))),CW143="Yes"),OFFSET('Sanitation Data'!$P$10,0,10*ROW('Sanitation Data'!P137)),IF(AND(ISTEXT(OFFSET('Sanitation Data'!$L$2,0,10*ROW('Sanitation Data'!P137))),CW143="No",ISNUMBER(OFFSET('Sanitation Data'!$P$10,0,10*ROW('Sanitation Data'!P137)))),CONCATENATE("[",ROUND(OFFSET('Sanitation Data'!$P$10,0,10*ROW('Sanitation Data'!P137)),0),"]"),IF(AND(ISTEXT(OFFSET('Sanitation Data'!$L$2,0,10*ROW('Sanitation Data'!P137))),CW143="",ISNUMBER(OFFSET('Sanitation Data'!$P$10,0,10*ROW('Sanitation Data'!P137)))),OFFSET('Sanitation Data'!$P$10,0,10*ROW('Sanitation Data'!P137)),NA())))</f>
        <v>#N/A</v>
      </c>
      <c r="AI143" s="86" t="e">
        <f ca="true">+IF(AND(ISTEXT(OFFSET('Sanitation Data'!$L$2,0,10*ROW('Sanitation Data'!P137))),CX143="Yes"),OFFSET('Sanitation Data'!$P$11,0,10*ROW('Sanitation Data'!P137)),IF(AND(ISTEXT(OFFSET('Sanitation Data'!$L$2,0,10*ROW('Sanitation Data'!P137))),CX143="No",ISNUMBER(OFFSET('Sanitation Data'!$P$11,0,10*ROW('Sanitation Data'!P137)))),CONCATENATE("[",ROUND(OFFSET('Sanitation Data'!$P$11,0,10*ROW('Sanitation Data'!P137)),0),"]"),IF(AND(ISTEXT(OFFSET('Sanitation Data'!$L$2,0,10*ROW('Sanitation Data'!P137))),CX143="",ISNUMBER(OFFSET('Sanitation Data'!$P$11,0,10*ROW('Sanitation Data'!P137)))),OFFSET('Sanitation Data'!$P$11,0,10*ROW('Sanitation Data'!P137)),NA())))</f>
        <v>#N/A</v>
      </c>
      <c r="AJ143" s="86" t="e">
        <f ca="true">+IF(AND(ISTEXT(OFFSET('Sanitation Data'!$L$2,0,10*ROW('Sanitation Data'!P137))),CY143="Yes"),OFFSET('Sanitation Data'!$P$12,0,10*ROW('Sanitation Data'!P137)),IF(AND(ISTEXT(OFFSET('Sanitation Data'!$L$2,0,10*ROW('Sanitation Data'!P137))),CY143="No",ISNUMBER(OFFSET('Sanitation Data'!$P$12,0,10*ROW('Sanitation Data'!P137)))),CONCATENATE("[",ROUND(OFFSET('Sanitation Data'!$P$12,0,10*ROW('Sanitation Data'!P137)),0),"]"),IF(AND(ISTEXT(OFFSET('Sanitation Data'!$L$2,0,10*ROW('Sanitation Data'!P137))),CY143="",ISNUMBER(OFFSET('Sanitation Data'!$P$12,0,10*ROW('Sanitation Data'!P137)))),OFFSET('Sanitation Data'!$P$12,0,10*ROW('Sanitation Data'!P137)),NA())))</f>
        <v>#N/A</v>
      </c>
      <c r="AK143" s="86" t="e">
        <f ca="true">+IF(AND(ISTEXT(OFFSET('Sanitation Data'!$L$2,0,10*ROW('Sanitation Data'!Q137))),CZ143="Yes"),100-OFFSET('Sanitation Data'!$Q$4,0,10*ROW('Sanitation Data'!Q137)),IF(AND(ISTEXT(OFFSET('Sanitation Data'!$L$2,0,10*ROW('Sanitation Data'!Q137))),CZ143="No",ISNUMBER(OFFSET('Sanitation Data'!$Q$4,0,10*ROW('Sanitation Data'!Q137)))),CONCATENATE("[",ROUND(100-OFFSET('Sanitation Data'!$Q$4,0,10*ROW('Sanitation Data'!Q137)),0),"]"),IF(AND(ISTEXT(OFFSET('Sanitation Data'!$L$2,0,10*ROW('Sanitation Data'!Q137))),CZ143="",ISNUMBER(OFFSET('Sanitation Data'!$Q$4,0,10*ROW('Sanitation Data'!Q137)))),100-OFFSET('Sanitation Data'!$Q$4,0,10*ROW('Sanitation Data'!Q137)),NA())))</f>
        <v>#N/A</v>
      </c>
      <c r="AL143" s="86" t="e">
        <f ca="true">+IF(AND(ISTEXT(OFFSET('Sanitation Data'!$L$2,0,10*ROW('Sanitation Data'!Q137))),DA143="Yes"),OFFSET('Sanitation Data'!$Q$6,0,10*ROW('Sanitation Data'!Q137)),IF(AND(ISTEXT(OFFSET('Sanitation Data'!$L$2,0,10*ROW('Sanitation Data'!Q137))),DA143="No",ISNUMBER(OFFSET('Sanitation Data'!$Q$6,0,10*ROW('Sanitation Data'!Q137)))),CONCATENATE("[",ROUND(OFFSET('Sanitation Data'!$Q$6,0,10*ROW('Sanitation Data'!Q137)),0),"]"),IF(AND(ISTEXT(OFFSET('Sanitation Data'!$L$2,0,10*ROW('Sanitation Data'!Q137))),DA143="",ISNUMBER(OFFSET('Sanitation Data'!$Q$6,0,10*ROW('Sanitation Data'!Q137)))),OFFSET('Sanitation Data'!$Q$6,0,10*ROW('Sanitation Data'!Q137)),NA())))</f>
        <v>#N/A</v>
      </c>
      <c r="AM143" s="86" t="e">
        <f ca="true">+IF(AND(ISTEXT(OFFSET('Sanitation Data'!$L$2,0,10*ROW('Sanitation Data'!Q137))),DB143="Yes"),OFFSET('Sanitation Data'!$Q$10,0,10*ROW('Sanitation Data'!Q137)),IF(AND(ISTEXT(OFFSET('Sanitation Data'!$L$2,0,10*ROW('Sanitation Data'!Q137))),DB143="No",ISNUMBER(OFFSET('Sanitation Data'!$Q$10,0,10*ROW('Sanitation Data'!Q137)))),CONCATENATE("[",ROUND(OFFSET('Sanitation Data'!$Q$10,0,10*ROW('Sanitation Data'!Q137)),0),"]"),IF(AND(ISTEXT(OFFSET('Sanitation Data'!$L$2,0,10*ROW('Sanitation Data'!Q137))),DB143="",ISNUMBER(OFFSET('Sanitation Data'!$Q$10,0,10*ROW('Sanitation Data'!Q137)))),OFFSET('Sanitation Data'!$Q$10,0,10*ROW('Sanitation Data'!Q137)),NA())))</f>
        <v>#N/A</v>
      </c>
      <c r="AN143" s="86" t="e">
        <f ca="true">+IF(AND(ISTEXT(OFFSET('Sanitation Data'!$L$2,0,10*ROW('Sanitation Data'!Q137))),DC143="Yes"),OFFSET('Sanitation Data'!$Q$11,0,10*ROW('Sanitation Data'!Q137)),IF(AND(ISTEXT(OFFSET('Sanitation Data'!$L$2,0,10*ROW('Sanitation Data'!Q137))),DC143="No",ISNUMBER(OFFSET('Sanitation Data'!$Q$11,0,10*ROW('Sanitation Data'!Q137)))),CONCATENATE("[",ROUND(OFFSET('Sanitation Data'!$Q$11,0,10*ROW('Sanitation Data'!Q137)),0),"]"),IF(AND(ISTEXT(OFFSET('Sanitation Data'!$L$2,0,10*ROW('Sanitation Data'!Q137))),DC143="",ISNUMBER(OFFSET('Sanitation Data'!$Q$11,0,10*ROW('Sanitation Data'!Q137)))),OFFSET('Sanitation Data'!$Q$11,0,10*ROW('Sanitation Data'!Q137)),NA())))</f>
        <v>#N/A</v>
      </c>
      <c r="AO143" s="86" t="e">
        <f ca="true">+IF(AND(ISTEXT(OFFSET('Sanitation Data'!$L$2,0,10*ROW('Sanitation Data'!Q137))),DD143="Yes"),OFFSET('Sanitation Data'!$Q$12,0,10*ROW('Sanitation Data'!Q137)),IF(AND(ISTEXT(OFFSET('Sanitation Data'!$L$2,0,10*ROW('Sanitation Data'!Q137))),DD143="No",ISNUMBER(OFFSET('Sanitation Data'!$Q$12,0,10*ROW('Sanitation Data'!Q137)))),CONCATENATE("[",ROUND(OFFSET('Sanitation Data'!$Q$12,0,10*ROW('Sanitation Data'!Q137)),0),"]"),IF(AND(ISTEXT(OFFSET('Sanitation Data'!$L$2,0,10*ROW('Sanitation Data'!Q137))),DD143="",ISNUMBER(OFFSET('Sanitation Data'!$Q$12,0,10*ROW('Sanitation Data'!Q137)))),OFFSET('Sanitation Data'!$Q$12,0,10*ROW('Sanitation Data'!Q137)),NA())))</f>
        <v>#N/A</v>
      </c>
      <c r="AP143" s="86" t="e">
        <f ca="true">+IF(AND(ISTEXT(OFFSET('Sanitation Data'!$L$2,0,10*ROW('Sanitation Data'!R137))),DE143="Yes"),100-OFFSET('Sanitation Data'!$R$4,0,10*ROW('Sanitation Data'!R137)),IF(AND(ISTEXT(OFFSET('Sanitation Data'!$L$2,0,10*ROW('Sanitation Data'!R137))),DE143="No",ISNUMBER(OFFSET('Sanitation Data'!$R$4,0,10*ROW('Sanitation Data'!R137)))),CONCATENATE("[",ROUND(100-OFFSET('Sanitation Data'!$R$4,0,10*ROW('Sanitation Data'!R137)),0),"]"),IF(AND(ISTEXT(OFFSET('Sanitation Data'!$L$2,0,10*ROW('Sanitation Data'!R137))),DE143="",ISNUMBER(OFFSET('Sanitation Data'!$R$4,0,10*ROW('Sanitation Data'!R137)))),100-OFFSET('Sanitation Data'!$R$4,0,10*ROW('Sanitation Data'!R137)),NA())))</f>
        <v>#N/A</v>
      </c>
      <c r="AQ143" s="86" t="e">
        <f ca="true">+IF(AND(ISTEXT(OFFSET('Sanitation Data'!$L$2,0,10*ROW('Sanitation Data'!R137))),DF143="Yes"),OFFSET('Sanitation Data'!$R$6,0,10*ROW('Sanitation Data'!R137)),IF(AND(ISTEXT(OFFSET('Sanitation Data'!$L$2,0,10*ROW('Sanitation Data'!R137))),DF143="No",ISNUMBER(OFFSET('Sanitation Data'!$R$6,0,10*ROW('Sanitation Data'!R137)))),CONCATENATE("[",ROUND(OFFSET('Sanitation Data'!$R$6,0,10*ROW('Sanitation Data'!R137)),0),"]"),IF(AND(ISTEXT(OFFSET('Sanitation Data'!$L$2,0,10*ROW('Sanitation Data'!R137))),DF143="",ISNUMBER(OFFSET('Sanitation Data'!$R$6,0,10*ROW('Sanitation Data'!R137)))),OFFSET('Sanitation Data'!$R$6,0,10*ROW('Sanitation Data'!R137)),NA())))</f>
        <v>#N/A</v>
      </c>
      <c r="AR143" s="86" t="e">
        <f ca="true">+IF(AND(ISTEXT(OFFSET('Sanitation Data'!$L$2,0,10*ROW('Sanitation Data'!R137))),DG143="Yes"),OFFSET('Sanitation Data'!$R$10,0,10*ROW('Sanitation Data'!R137)),IF(AND(ISTEXT(OFFSET('Sanitation Data'!$L$2,0,10*ROW('Sanitation Data'!R137))),DG143="No",ISNUMBER(OFFSET('Sanitation Data'!$R$10,0,10*ROW('Sanitation Data'!R137)))),CONCATENATE("[",ROUND(OFFSET('Sanitation Data'!$R$10,0,10*ROW('Sanitation Data'!R137)),0),"]"),IF(AND(ISTEXT(OFFSET('Sanitation Data'!$L$2,0,10*ROW('Sanitation Data'!R137))),DG143="",ISNUMBER(OFFSET('Sanitation Data'!$R$10,0,10*ROW('Sanitation Data'!R137)))),OFFSET('Sanitation Data'!$R$10,0,10*ROW('Sanitation Data'!R137)),NA())))</f>
        <v>#N/A</v>
      </c>
      <c r="AS143" s="86" t="e">
        <f ca="true">+IF(AND(ISTEXT(OFFSET('Sanitation Data'!$L$2,0,10*ROW('Sanitation Data'!R137))),DH143="Yes"),OFFSET('Sanitation Data'!$R$11,0,10*ROW('Sanitation Data'!R137)),IF(AND(ISTEXT(OFFSET('Sanitation Data'!$L$2,0,10*ROW('Sanitation Data'!R137))),DH143="No",ISNUMBER(OFFSET('Sanitation Data'!$R$11,0,10*ROW('Sanitation Data'!R137)))),CONCATENATE("[",ROUND(OFFSET('Sanitation Data'!$R$11,0,10*ROW('Sanitation Data'!R137)),0),"]"),IF(AND(ISTEXT(OFFSET('Sanitation Data'!$L$2,0,10*ROW('Sanitation Data'!R137))),DH143="",ISNUMBER(OFFSET('Sanitation Data'!$R$11,0,10*ROW('Sanitation Data'!R137)))),OFFSET('Sanitation Data'!$R$11,0,10*ROW('Sanitation Data'!R137)),NA())))</f>
        <v>#N/A</v>
      </c>
      <c r="AT143" s="86" t="e">
        <f ca="true">+IF(AND(ISTEXT(OFFSET('Sanitation Data'!$L$2,0,10*ROW('Sanitation Data'!R137))),DI143="Yes"),OFFSET('Sanitation Data'!$R$12,0,10*ROW('Sanitation Data'!R137)),IF(AND(ISTEXT(OFFSET('Sanitation Data'!$L$2,0,10*ROW('Sanitation Data'!R137))),DI143="No",ISNUMBER(OFFSET('Sanitation Data'!$R$12,0,10*ROW('Sanitation Data'!R137)))),CONCATENATE("[",ROUND(OFFSET('Sanitation Data'!$R$12,0,10*ROW('Sanitation Data'!R137)),0),"]"),IF(AND(ISTEXT(OFFSET('Sanitation Data'!$L$2,0,10*ROW('Sanitation Data'!R137))),DI143="",ISNUMBER(OFFSET('Sanitation Data'!$R$12,0,10*ROW('Sanitation Data'!R137)))),OFFSET('Sanitation Data'!$R$12,0,10*ROW('Sanitation Data'!R137)),NA())))</f>
        <v>#N/A</v>
      </c>
      <c r="AU143" s="86" t="e">
        <f ca="true">+IF(AND(ISTEXT(OFFSET('Sanitation Data'!$L$2,0,10*ROW('Sanitation Data'!S137))),DJ143="Yes"),100-OFFSET('Sanitation Data'!$S$4,0,10*ROW('Sanitation Data'!S137)),IF(AND(ISTEXT(OFFSET('Sanitation Data'!$L$2,0,10*ROW('Sanitation Data'!S137))),DJ143="No",ISNUMBER(OFFSET('Sanitation Data'!$S$4,0,10*ROW('Sanitation Data'!S137)))),CONCATENATE("[",ROUND(100-OFFSET('Sanitation Data'!$S$4,0,10*ROW('Sanitation Data'!S137)),0),"]"),IF(AND(ISTEXT(OFFSET('Sanitation Data'!$L$2,0,10*ROW('Sanitation Data'!S137))),DJ143="",ISNUMBER(OFFSET('Sanitation Data'!$S$4,0,10*ROW('Sanitation Data'!S137)))),100-OFFSET('Sanitation Data'!$S$4,0,10*ROW('Sanitation Data'!S137)),NA())))</f>
        <v>#N/A</v>
      </c>
      <c r="AV143" s="86" t="e">
        <f ca="true">+IF(AND(ISTEXT(OFFSET('Sanitation Data'!$L$2,0,10*ROW('Sanitation Data'!S137))),DK143="Yes"),OFFSET('Sanitation Data'!$S$6,0,10*ROW('Sanitation Data'!S137)),IF(AND(ISTEXT(OFFSET('Sanitation Data'!$L$2,0,10*ROW('Sanitation Data'!S137))),DK143="No",ISNUMBER(OFFSET('Sanitation Data'!$S$6,0,10*ROW('Sanitation Data'!S137)))),CONCATENATE("[",ROUND(OFFSET('Sanitation Data'!$S$6,0,10*ROW('Sanitation Data'!S137)),0),"]"),IF(AND(ISTEXT(OFFSET('Sanitation Data'!$L$2,0,10*ROW('Sanitation Data'!S137))),DK143="",ISNUMBER(OFFSET('Sanitation Data'!$S$6,0,10*ROW('Sanitation Data'!S137)))),OFFSET('Sanitation Data'!$S$6,0,10*ROW('Sanitation Data'!S137)),NA())))</f>
        <v>#N/A</v>
      </c>
      <c r="AW143" s="86" t="e">
        <f ca="true">+IF(AND(ISTEXT(OFFSET('Sanitation Data'!$L$2,0,10*ROW('Sanitation Data'!S137))),DL143="Yes"),OFFSET('Sanitation Data'!$S$10,0,10*ROW('Sanitation Data'!S137)),IF(AND(ISTEXT(OFFSET('Sanitation Data'!$L$2,0,10*ROW('Sanitation Data'!S137))),DL143="No",ISNUMBER(OFFSET('Sanitation Data'!$S$10,0,10*ROW('Sanitation Data'!S137)))),CONCATENATE("[",ROUND(OFFSET('Sanitation Data'!$S$10,0,10*ROW('Sanitation Data'!S137)),0),"]"),IF(AND(ISTEXT(OFFSET('Sanitation Data'!$L$2,0,10*ROW('Sanitation Data'!S137))),DL143="",ISNUMBER(OFFSET('Sanitation Data'!$S$10,0,10*ROW('Sanitation Data'!S137)))),OFFSET('Sanitation Data'!$S$10,0,10*ROW('Sanitation Data'!S137)),NA())))</f>
        <v>#N/A</v>
      </c>
      <c r="AX143" s="86" t="e">
        <f ca="true">+IF(AND(ISTEXT(OFFSET('Sanitation Data'!$L$2,0,10*ROW('Sanitation Data'!S137))),DM143="Yes"),OFFSET('Sanitation Data'!$S$11,0,10*ROW('Sanitation Data'!S137)),IF(AND(ISTEXT(OFFSET('Sanitation Data'!$L$2,0,10*ROW('Sanitation Data'!S137))),DM143="No",ISNUMBER(OFFSET('Sanitation Data'!$S$11,0,10*ROW('Sanitation Data'!S137)))),CONCATENATE("[",ROUND(OFFSET('Sanitation Data'!$S$11,0,10*ROW('Sanitation Data'!S137)),0),"]"),IF(AND(ISTEXT(OFFSET('Sanitation Data'!$L$2,0,10*ROW('Sanitation Data'!S137))),DM143="",ISNUMBER(OFFSET('Sanitation Data'!$S$11,0,10*ROW('Sanitation Data'!S137)))),OFFSET('Sanitation Data'!$S$11,0,10*ROW('Sanitation Data'!S137)),NA())))</f>
        <v>#N/A</v>
      </c>
      <c r="AY143" s="86" t="e">
        <f ca="true">+IF(AND(ISTEXT(OFFSET('Sanitation Data'!$L$2,0,10*ROW('Sanitation Data'!S137))),DN143="Yes"),OFFSET('Sanitation Data'!$S$12,0,10*ROW('Sanitation Data'!S137)),IF(AND(ISTEXT(OFFSET('Sanitation Data'!$L$2,0,10*ROW('Sanitation Data'!S137))),DN143="No",ISNUMBER(OFFSET('Sanitation Data'!$S$12,0,10*ROW('Sanitation Data'!S137)))),CONCATENATE("[",ROUND(OFFSET('Sanitation Data'!$S$12,0,10*ROW('Sanitation Data'!S137)),0),"]"),IF(AND(ISTEXT(OFFSET('Sanitation Data'!$L$2,0,10*ROW('Sanitation Data'!S137))),DN143="",ISNUMBER(OFFSET('Sanitation Data'!$S$12,0,10*ROW('Sanitation Data'!S137)))),OFFSET('Sanitation Data'!$S$12,0,10*ROW('Sanitation Data'!S137)),NA())))</f>
        <v>#N/A</v>
      </c>
      <c r="AZ143" s="87" t="e">
        <f ca="true">+IF(AND(ISTEXT(OFFSET('Hygiene Data'!$L$2,0,10*ROW('Hygiene Data'!N137))),DO143="Yes"),OFFSET('Hygiene Data'!$N$5,0,10*ROW('Hygiene Data'!N137)),IF(AND(ISTEXT(OFFSET('Hygiene Data'!$L$2,0,10*ROW('Hygiene Data'!N137))),DO143="No",ISNUMBER(OFFSET('Hygiene Data'!$N$5,0,10*ROW('Hygiene Data'!N137)))),CONCATENATE("[",ROUND(OFFSET('Hygiene Data'!$N$5,0,10*ROW('Hygiene Data'!N137)),0),"]"),IF(AND(ISTEXT(OFFSET('Hygiene Data'!$L$2,0,10*ROW('Hygiene Data'!N137))),DO143="",ISNUMBER(OFFSET('Hygiene Data'!$N$5,0,10*ROW('Hygiene Data'!N137)))),OFFSET('Hygiene Data'!$N$5,0,10*ROW('Hygiene Data'!N137)),NA())))</f>
        <v>#N/A</v>
      </c>
      <c r="BA143" s="87" t="e">
        <f ca="true">+IF(AND(ISTEXT(OFFSET('Hygiene Data'!$L$2,0,10*ROW('Hygiene Data'!N137))),DP143="Yes"),OFFSET('Hygiene Data'!$N$7,0,10*ROW('Hygiene Data'!N137)),IF(AND(ISTEXT(OFFSET('Hygiene Data'!$L$2,0,10*ROW('Hygiene Data'!N137))),DP143="No",ISNUMBER(OFFSET('Hygiene Data'!$N$7,0,10*ROW('Hygiene Data'!N137)))),CONCATENATE("[",ROUND(OFFSET('Hygiene Data'!$N$7,0,10*ROW('Hygiene Data'!N137)),0),"]"),IF(AND(ISTEXT(OFFSET('Hygiene Data'!$L$2,0,10*ROW('Hygiene Data'!N137))),DP143="",ISNUMBER(OFFSET('Hygiene Data'!$N$7,0,10*ROW('Hygiene Data'!N137)))),OFFSET('Hygiene Data'!$N$7,0,10*ROW('Hygiene Data'!N137)),NA())))</f>
        <v>#N/A</v>
      </c>
      <c r="BB143" s="87" t="e">
        <f ca="true">+IF(AND(ISTEXT(OFFSET('Hygiene Data'!$L$2,0,10*ROW('Hygiene Data'!N137))),DQ143="Yes"),OFFSET('Hygiene Data'!$N$9,0,10*ROW('Hygiene Data'!N137)),IF(AND(ISTEXT(OFFSET('Hygiene Data'!$L$2,0,10*ROW('Hygiene Data'!N137))),DQ143="No",ISNUMBER(OFFSET('Hygiene Data'!$N$9,0,10*ROW('Hygiene Data'!N137)))),CONCATENATE("[",ROUND(OFFSET('Hygiene Data'!$N$9,0,10*ROW('Hygiene Data'!N137)),0),"]"),IF(AND(ISTEXT(OFFSET('Hygiene Data'!$L$2,0,10*ROW('Hygiene Data'!N137))),DQ143="",ISNUMBER(OFFSET('Hygiene Data'!$N$9,0,10*ROW('Hygiene Data'!N137)))),OFFSET('Hygiene Data'!$N$9,0,10*ROW('Hygiene Data'!N137)),NA())))</f>
        <v>#N/A</v>
      </c>
      <c r="BC143" s="87" t="e">
        <f ca="true">+IF(AND(ISTEXT(OFFSET('Hygiene Data'!$L$2,0,10*ROW('Hygiene Data'!O137))),DR143="Yes"),OFFSET('Hygiene Data'!$O$5,0,10*ROW('Hygiene Data'!O137)),IF(AND(ISTEXT(OFFSET('Hygiene Data'!$L$2,0,10*ROW('Hygiene Data'!O137))),DR143="No",ISNUMBER(OFFSET('Hygiene Data'!$O$5,0,10*ROW('Hygiene Data'!O137)))),CONCATENATE("[",ROUND(OFFSET('Hygiene Data'!$O$5,0,10*ROW('Hygiene Data'!O137)),0),"]"),IF(AND(ISTEXT(OFFSET('Hygiene Data'!$L$2,0,10*ROW('Hygiene Data'!O137))),DR143="",ISNUMBER(OFFSET('Hygiene Data'!$O$5,0,10*ROW('Hygiene Data'!O137)))),OFFSET('Hygiene Data'!$O$5,0,10*ROW('Hygiene Data'!O137)),NA())))</f>
        <v>#N/A</v>
      </c>
      <c r="BD143" s="87" t="e">
        <f ca="true">+IF(AND(ISTEXT(OFFSET('Hygiene Data'!$L$2,0,10*ROW('Hygiene Data'!O137))),DS143="Yes"),OFFSET('Hygiene Data'!$O$7,0,10*ROW('Hygiene Data'!O137)),IF(AND(ISTEXT(OFFSET('Hygiene Data'!$L$2,0,10*ROW('Hygiene Data'!O137))),DS143="No",ISNUMBER(OFFSET('Hygiene Data'!$O$7,0,10*ROW('Hygiene Data'!O137)))),CONCATENATE("[",ROUND(OFFSET('Hygiene Data'!$O$7,0,10*ROW('Hygiene Data'!O137)),0),"]"),IF(AND(ISTEXT(OFFSET('Hygiene Data'!$L$2,0,10*ROW('Hygiene Data'!O137))),DS143="",ISNUMBER(OFFSET('Hygiene Data'!$O$7,0,10*ROW('Hygiene Data'!O137)))),OFFSET('Hygiene Data'!$O$7,0,10*ROW('Hygiene Data'!O137)),NA())))</f>
        <v>#N/A</v>
      </c>
      <c r="BE143" s="87" t="e">
        <f ca="true">+IF(AND(ISTEXT(OFFSET('Hygiene Data'!$L$2,0,10*ROW('Hygiene Data'!O137))),DT143="Yes"),OFFSET('Hygiene Data'!$O$9,0,10*ROW('Hygiene Data'!O137)),IF(AND(ISTEXT(OFFSET('Hygiene Data'!$L$2,0,10*ROW('Hygiene Data'!O137))),DT143="No",ISNUMBER(OFFSET('Hygiene Data'!$O$9,0,10*ROW('Hygiene Data'!O137)))),CONCATENATE("[",ROUND(OFFSET('Hygiene Data'!$O$9,0,10*ROW('Hygiene Data'!O137)),0),"]"),IF(AND(ISTEXT(OFFSET('Hygiene Data'!$L$2,0,10*ROW('Hygiene Data'!O137))),DT143="",ISNUMBER(OFFSET('Hygiene Data'!$O$9,0,10*ROW('Hygiene Data'!O137)))),OFFSET('Hygiene Data'!$O$9,0,10*ROW('Hygiene Data'!O137)),NA())))</f>
        <v>#N/A</v>
      </c>
      <c r="BF143" s="87" t="e">
        <f ca="true">+IF(AND(ISTEXT(OFFSET('Hygiene Data'!$L$2,0,10*ROW('Hygiene Data'!P137))),DU143="Yes"),OFFSET('Hygiene Data'!$P$5,0,10*ROW('Hygiene Data'!P137)),IF(AND(ISTEXT(OFFSET('Hygiene Data'!$L$2,0,10*ROW('Hygiene Data'!P137))),DU143="No",ISNUMBER(OFFSET('Hygiene Data'!$P$5,0,10*ROW('Hygiene Data'!P137)))),CONCATENATE("[",ROUND(OFFSET('Hygiene Data'!$P$5,0,10*ROW('Hygiene Data'!P137)),0),"]"),IF(AND(ISTEXT(OFFSET('Hygiene Data'!$L$2,0,10*ROW('Hygiene Data'!P137))),DU143="",ISNUMBER(OFFSET('Hygiene Data'!$P$5,0,10*ROW('Hygiene Data'!P137)))),OFFSET('Hygiene Data'!$P$5,0,10*ROW('Hygiene Data'!P137)),NA())))</f>
        <v>#N/A</v>
      </c>
      <c r="BG143" s="87" t="e">
        <f ca="true">+IF(AND(ISTEXT(OFFSET('Hygiene Data'!$L$2,0,10*ROW('Hygiene Data'!P137))),DV143="Yes"),OFFSET('Hygiene Data'!$P$7,0,10*ROW('Hygiene Data'!P137)),IF(AND(ISTEXT(OFFSET('Hygiene Data'!$L$2,0,10*ROW('Hygiene Data'!P137))),DV143="No",ISNUMBER(OFFSET('Hygiene Data'!$P$7,0,10*ROW('Hygiene Data'!P137)))),CONCATENATE("[",ROUND(OFFSET('Hygiene Data'!$P$7,0,10*ROW('Hygiene Data'!P137)),0),"]"),IF(AND(ISTEXT(OFFSET('Hygiene Data'!$L$2,0,10*ROW('Hygiene Data'!P137))),DV143="",ISNUMBER(OFFSET('Hygiene Data'!$P$7,0,10*ROW('Hygiene Data'!P137)))),OFFSET('Hygiene Data'!$P$7,0,10*ROW('Hygiene Data'!P137)),NA())))</f>
        <v>#N/A</v>
      </c>
      <c r="BH143" s="87" t="e">
        <f ca="true">+IF(AND(ISTEXT(OFFSET('Hygiene Data'!$L$2,0,10*ROW('Hygiene Data'!P137))),DW143="Yes"),OFFSET('Hygiene Data'!$P$9,0,10*ROW('Hygiene Data'!P137)),IF(AND(ISTEXT(OFFSET('Hygiene Data'!$L$2,0,10*ROW('Hygiene Data'!P137))),DW143="No",ISNUMBER(OFFSET('Hygiene Data'!$P$9,0,10*ROW('Hygiene Data'!P137)))),CONCATENATE("[",ROUND(OFFSET('Hygiene Data'!$P$9,0,10*ROW('Hygiene Data'!P137)),0),"]"),IF(AND(ISTEXT(OFFSET('Hygiene Data'!$L$2,0,10*ROW('Hygiene Data'!P137))),DW143="",ISNUMBER(OFFSET('Hygiene Data'!$P$9,0,10*ROW('Hygiene Data'!P137)))),OFFSET('Hygiene Data'!$P$9,0,10*ROW('Hygiene Data'!P137)),NA())))</f>
        <v>#N/A</v>
      </c>
      <c r="BI143" s="87" t="e">
        <f ca="true">+IF(AND(ISTEXT(OFFSET('Hygiene Data'!$L$2,0,10*ROW('Hygiene Data'!Q137))),DX143="Yes"),OFFSET('Hygiene Data'!$Q$5,0,10*ROW('Hygiene Data'!Q137)),IF(AND(ISTEXT(OFFSET('Hygiene Data'!$L$2,0,10*ROW('Hygiene Data'!Q137))),DX143="No",ISNUMBER(OFFSET('Hygiene Data'!$Q$5,0,10*ROW('Hygiene Data'!Q137)))),CONCATENATE("[",ROUND(OFFSET('Hygiene Data'!$Q$5,0,10*ROW('Hygiene Data'!Q137)),0),"]"),IF(AND(ISTEXT(OFFSET('Hygiene Data'!$L$2,0,10*ROW('Hygiene Data'!Q137))),DX143="",ISNUMBER(OFFSET('Hygiene Data'!$Q$5,0,10*ROW('Hygiene Data'!Q137)))),OFFSET('Hygiene Data'!$Q$5,0,10*ROW('Hygiene Data'!Q137)),NA())))</f>
        <v>#N/A</v>
      </c>
      <c r="BJ143" s="87" t="e">
        <f ca="true">+IF(AND(ISTEXT(OFFSET('Hygiene Data'!$L$2,0,10*ROW('Hygiene Data'!Q137))),DY143="Yes"),OFFSET('Hygiene Data'!$Q$7,0,10*ROW('Hygiene Data'!Q137)),IF(AND(ISTEXT(OFFSET('Hygiene Data'!$L$2,0,10*ROW('Hygiene Data'!Q137))),DY143="No",ISNUMBER(OFFSET('Hygiene Data'!$Q$7,0,10*ROW('Hygiene Data'!Q137)))),CONCATENATE("[",ROUND(OFFSET('Hygiene Data'!$Q$7,0,10*ROW('Hygiene Data'!Q137)),0),"]"),IF(AND(ISTEXT(OFFSET('Hygiene Data'!$L$2,0,10*ROW('Hygiene Data'!Q137))),DY143="",ISNUMBER(OFFSET('Hygiene Data'!$Q$7,0,10*ROW('Hygiene Data'!Q137)))),OFFSET('Hygiene Data'!$Q$7,0,10*ROW('Hygiene Data'!Q137)),NA())))</f>
        <v>#N/A</v>
      </c>
      <c r="BK143" s="87" t="e">
        <f ca="true">+IF(AND(ISTEXT(OFFSET('Hygiene Data'!$L$2,0,10*ROW('Hygiene Data'!Q137))),DZ143="Yes"),OFFSET('Hygiene Data'!$Q$9,0,10*ROW('Hygiene Data'!Q137)),IF(AND(ISTEXT(OFFSET('Hygiene Data'!$L$2,0,10*ROW('Hygiene Data'!Q137))),DZ143="No",ISNUMBER(OFFSET('Hygiene Data'!$Q$9,0,10*ROW('Hygiene Data'!Q137)))),CONCATENATE("[",ROUND(OFFSET('Hygiene Data'!$Q$9,0,10*ROW('Hygiene Data'!Q137)),0),"]"),IF(AND(ISTEXT(OFFSET('Hygiene Data'!$L$2,0,10*ROW('Hygiene Data'!Q137))),DZ143="",ISNUMBER(OFFSET('Hygiene Data'!$Q$9,0,10*ROW('Hygiene Data'!Q137)))),OFFSET('Hygiene Data'!$Q$9,0,10*ROW('Hygiene Data'!Q137)),NA())))</f>
        <v>#N/A</v>
      </c>
      <c r="BL143" s="87" t="e">
        <f ca="true">+IF(AND(ISTEXT(OFFSET('Hygiene Data'!$L$2,0,10*ROW('Hygiene Data'!R137))),EA143="Yes"),OFFSET('Hygiene Data'!$R$5,0,10*ROW('Hygiene Data'!R137)),IF(AND(ISTEXT(OFFSET('Hygiene Data'!$L$2,0,10*ROW('Hygiene Data'!R137))),EA143="No",ISNUMBER(OFFSET('Hygiene Data'!$R$5,0,10*ROW('Hygiene Data'!R137)))),CONCATENATE("[",ROUND(OFFSET('Hygiene Data'!$R$5,0,10*ROW('Hygiene Data'!R137)),0),"]"),IF(AND(ISTEXT(OFFSET('Hygiene Data'!$L$2,0,10*ROW('Hygiene Data'!R137))),EA143="",ISNUMBER(OFFSET('Hygiene Data'!$R$5,0,10*ROW('Hygiene Data'!R137)))),OFFSET('Hygiene Data'!$R$5,0,10*ROW('Hygiene Data'!R137)),NA())))</f>
        <v>#N/A</v>
      </c>
      <c r="BM143" s="87" t="e">
        <f ca="true">+IF(AND(ISTEXT(OFFSET('Hygiene Data'!$L$2,0,10*ROW('Hygiene Data'!R137))),EB143="Yes"),OFFSET('Hygiene Data'!$R$7,0,10*ROW('Hygiene Data'!R137)),IF(AND(ISTEXT(OFFSET('Hygiene Data'!$L$2,0,10*ROW('Hygiene Data'!R137))),EB143="No",ISNUMBER(OFFSET('Hygiene Data'!$R$7,0,10*ROW('Hygiene Data'!R137)))),CONCATENATE("[",ROUND(OFFSET('Hygiene Data'!$R$7,0,10*ROW('Hygiene Data'!R137)),0),"]"),IF(AND(ISTEXT(OFFSET('Hygiene Data'!$L$2,0,10*ROW('Hygiene Data'!R137))),EB143="",ISNUMBER(OFFSET('Hygiene Data'!$R$7,0,10*ROW('Hygiene Data'!R137)))),OFFSET('Hygiene Data'!$R$7,0,10*ROW('Hygiene Data'!R137)),NA())))</f>
        <v>#N/A</v>
      </c>
      <c r="BN143" s="87" t="e">
        <f ca="true">+IF(AND(ISTEXT(OFFSET('Hygiene Data'!$L$2,0,10*ROW('Hygiene Data'!R137))),EC143="Yes"),OFFSET('Hygiene Data'!$R$9,0,10*ROW('Hygiene Data'!R137)),IF(AND(ISTEXT(OFFSET('Hygiene Data'!$L$2,0,10*ROW('Hygiene Data'!R137))),EC143="No",ISNUMBER(OFFSET('Hygiene Data'!$R$9,0,10*ROW('Hygiene Data'!R137)))),CONCATENATE("[",ROUND(OFFSET('Hygiene Data'!$R$9,0,10*ROW('Hygiene Data'!R137)),0),"]"),IF(AND(ISTEXT(OFFSET('Hygiene Data'!$L$2,0,10*ROW('Hygiene Data'!R137))),EC143="",ISNUMBER(OFFSET('Hygiene Data'!$R$9,0,10*ROW('Hygiene Data'!R137)))),OFFSET('Hygiene Data'!$R$9,0,10*ROW('Hygiene Data'!R137)),NA())))</f>
        <v>#N/A</v>
      </c>
      <c r="BO143" s="87" t="e">
        <f ca="true">+IF(AND(ISTEXT(OFFSET('Hygiene Data'!$L$2,0,10*ROW('Hygiene Data'!S137))),ED143="Yes"),OFFSET('Hygiene Data'!$S$5,0,10*ROW('Hygiene Data'!S137)),IF(AND(ISTEXT(OFFSET('Hygiene Data'!$L$2,0,10*ROW('Hygiene Data'!S137))),ED143="No",ISNUMBER(OFFSET('Hygiene Data'!$S$5,0,10*ROW('Hygiene Data'!S137)))),CONCATENATE("[",ROUND(OFFSET('Hygiene Data'!$S$5,0,10*ROW('Hygiene Data'!S137)),0),"]"),IF(AND(ISTEXT(OFFSET('Hygiene Data'!$L$2,0,10*ROW('Hygiene Data'!S137))),ED143="",ISNUMBER(OFFSET('Hygiene Data'!$S$5,0,10*ROW('Hygiene Data'!S137)))),OFFSET('Hygiene Data'!$S$5,0,10*ROW('Hygiene Data'!S137)),NA())))</f>
        <v>#N/A</v>
      </c>
      <c r="BP143" s="87" t="e">
        <f ca="true">+IF(AND(ISTEXT(OFFSET('Hygiene Data'!$L$2,0,10*ROW('Hygiene Data'!S137))),EE143="Yes"),OFFSET('Hygiene Data'!$S$7,0,10*ROW('Hygiene Data'!S137)),IF(AND(ISTEXT(OFFSET('Hygiene Data'!$L$2,0,10*ROW('Hygiene Data'!S137))),EE143="No",ISNUMBER(OFFSET('Hygiene Data'!$S$7,0,10*ROW('Hygiene Data'!S137)))),CONCATENATE("[",ROUND(OFFSET('Hygiene Data'!$S$7,0,10*ROW('Hygiene Data'!S137)),0),"]"),IF(AND(ISTEXT(OFFSET('Hygiene Data'!$L$2,0,10*ROW('Hygiene Data'!S137))),EE143="",ISNUMBER(OFFSET('Hygiene Data'!$S$7,0,10*ROW('Hygiene Data'!S137)))),OFFSET('Hygiene Data'!$S$7,0,10*ROW('Hygiene Data'!S137)),NA())))</f>
        <v>#N/A</v>
      </c>
      <c r="BQ143" s="87" t="e">
        <f ca="true">+IF(AND(ISTEXT(OFFSET('Hygiene Data'!$L$2,0,10*ROW('Hygiene Data'!S137))),EF143="Yes"),OFFSET('Hygiene Data'!$S$9,0,10*ROW('Hygiene Data'!S137)),IF(AND(ISTEXT(OFFSET('Hygiene Data'!$L$2,0,10*ROW('Hygiene Data'!S137))),EF143="No",ISNUMBER(OFFSET('Hygiene Data'!$S$9,0,10*ROW('Hygiene Data'!S137)))),CONCATENATE("[",ROUND(OFFSET('Hygiene Data'!$S$9,0,10*ROW('Hygiene Data'!S137)),0),"]"),IF(AND(ISTEXT(OFFSET('Hygiene Data'!$L$2,0,10*ROW('Hygiene Data'!S137))),EF143="",ISNUMBER(OFFSET('Hygiene Data'!$S$9,0,10*ROW('Hygiene Data'!S137)))),OFFSET('Hygiene Data'!$S$9,0,10*ROW('Hygiene Data'!S137)),NA())))</f>
        <v>#N/A</v>
      </c>
      <c r="BR143" s="271"/>
      <c r="BS143" s="271" t="str">
        <f ca="true">+IF(OFFSET('Water Data'!$N$27,0,10*ROW('Water Data'!N137))="","",OFFSET('Water Data'!$N$27,0,10*ROW('Water Data'!N137)))</f>
        <v/>
      </c>
      <c r="BT143" s="271" t="str">
        <f ca="true">+IF(OFFSET('Water Data'!$N$28,0,10*ROW('Water Data'!N137))="","",OFFSET('Water Data'!$N$28,0,10*ROW('Water Data'!N137)))</f>
        <v/>
      </c>
      <c r="BU143" s="271" t="str">
        <f ca="true">+IF(OFFSET('Water Data'!$N$29,0,10*ROW('Water Data'!N137))="","",OFFSET('Water Data'!$N$29,0,10*ROW('Water Data'!N137)))</f>
        <v/>
      </c>
      <c r="BV143" s="271" t="str">
        <f ca="true">+IF(OFFSET('Water Data'!$O$27,0,10*ROW('Water Data'!O137))="","",OFFSET('Water Data'!$O$27,0,10*ROW('Water Data'!O137)))</f>
        <v/>
      </c>
      <c r="BW143" s="271" t="str">
        <f ca="true">+IF(OFFSET('Water Data'!$O$28,0,10*ROW('Water Data'!O137))="","",OFFSET('Water Data'!$O$28,0,10*ROW('Water Data'!O137)))</f>
        <v/>
      </c>
      <c r="BX143" s="271" t="str">
        <f ca="true">+IF(OFFSET('Water Data'!$O$29,0,10*ROW('Water Data'!O137))="","",OFFSET('Water Data'!$O$29,0,10*ROW('Water Data'!O137)))</f>
        <v/>
      </c>
      <c r="BY143" s="271" t="str">
        <f ca="true">+IF(OFFSET('Water Data'!$P$27,0,10*ROW('Water Data'!P137))="","",OFFSET('Water Data'!$P$27,0,10*ROW('Water Data'!P137)))</f>
        <v/>
      </c>
      <c r="BZ143" s="271" t="str">
        <f ca="true">+IF(OFFSET('Water Data'!$P$28,0,10*ROW('Water Data'!P137))="","",OFFSET('Water Data'!$P$28,0,10*ROW('Water Data'!P137)))</f>
        <v/>
      </c>
      <c r="CA143" s="271" t="str">
        <f ca="true">+IF(OFFSET('Water Data'!$P$29,0,10*ROW('Water Data'!P137))="","",OFFSET('Water Data'!$P$29,0,10*ROW('Water Data'!P137)))</f>
        <v/>
      </c>
      <c r="CB143" s="271" t="str">
        <f ca="true">+IF(OFFSET('Water Data'!$Q$27,0,10*ROW('Water Data'!Q137))="","",OFFSET('Water Data'!$Q$27,0,10*ROW('Water Data'!Q137)))</f>
        <v/>
      </c>
      <c r="CC143" s="271" t="str">
        <f ca="true">+IF(OFFSET('Water Data'!$Q$28,0,10*ROW('Water Data'!Q137))="","",OFFSET('Water Data'!$Q$28,0,10*ROW('Water Data'!Q137)))</f>
        <v/>
      </c>
      <c r="CD143" s="271" t="str">
        <f ca="true">+IF(OFFSET('Water Data'!$Q$29,0,10*ROW('Water Data'!Q137))="","",OFFSET('Water Data'!$Q$29,0,10*ROW('Water Data'!Q137)))</f>
        <v/>
      </c>
      <c r="CE143" s="271" t="str">
        <f ca="true">+IF(OFFSET('Water Data'!$R$27,0,10*ROW('Water Data'!R137))="","",OFFSET('Water Data'!$R$27,0,10*ROW('Water Data'!R137)))</f>
        <v/>
      </c>
      <c r="CF143" s="271" t="str">
        <f ca="true">+IF(OFFSET('Water Data'!$R$28,0,10*ROW('Water Data'!R137))="","",OFFSET('Water Data'!$R$28,0,10*ROW('Water Data'!R137)))</f>
        <v/>
      </c>
      <c r="CG143" s="271" t="str">
        <f ca="true">+IF(OFFSET('Water Data'!$R$29,0,10*ROW('Water Data'!R137))="","",OFFSET('Water Data'!$R$29,0,10*ROW('Water Data'!R137)))</f>
        <v/>
      </c>
      <c r="CH143" s="271" t="str">
        <f ca="true">+IF(OFFSET('Water Data'!$S$27,0,10*ROW('Water Data'!S137))="","",OFFSET('Water Data'!$S$27,0,10*ROW('Water Data'!S137)))</f>
        <v/>
      </c>
      <c r="CI143" s="271" t="str">
        <f ca="true">+IF(OFFSET('Water Data'!$S$28,0,10*ROW('Water Data'!S137))="","",OFFSET('Water Data'!$S$28,0,10*ROW('Water Data'!S137)))</f>
        <v/>
      </c>
      <c r="CJ143" s="271" t="str">
        <f ca="true">+IF(OFFSET('Water Data'!$S$29,0,10*ROW('Water Data'!S137))="","",OFFSET('Water Data'!$S$29,0,10*ROW('Water Data'!S137)))</f>
        <v/>
      </c>
      <c r="CK143" s="271" t="str">
        <f ca="true">+IF(OFFSET('Sanitation Data'!$N$28,0,10*ROW('Sanitation Data'!N137))="","",OFFSET('Sanitation Data'!$N$28,0,10*ROW('Sanitation Data'!N137)))</f>
        <v/>
      </c>
      <c r="CL143" s="271" t="str">
        <f ca="true">+IF(OFFSET('Sanitation Data'!$N$29,0,10*ROW('Sanitation Data'!N137))="","",OFFSET('Sanitation Data'!$N$29,0,10*ROW('Sanitation Data'!N137)))</f>
        <v/>
      </c>
      <c r="CM143" s="271" t="str">
        <f ca="true">+IF(OFFSET('Sanitation Data'!$N$30,0,10*ROW('Sanitation Data'!N137))="","",OFFSET('Sanitation Data'!$N$30,0,10*ROW('Sanitation Data'!N137)))</f>
        <v/>
      </c>
      <c r="CN143" s="271" t="str">
        <f ca="true">+IF(OFFSET('Sanitation Data'!$N$31,0,10*ROW('Sanitation Data'!N137))="","",OFFSET('Sanitation Data'!$N$31,0,10*ROW('Sanitation Data'!N137)))</f>
        <v/>
      </c>
      <c r="CO143" s="271" t="str">
        <f ca="true">+IF(OFFSET('Sanitation Data'!$N$32,0,10*ROW('Sanitation Data'!N137))="","",OFFSET('Sanitation Data'!$N$32,0,10*ROW('Sanitation Data'!N137)))</f>
        <v/>
      </c>
      <c r="CP143" s="271" t="str">
        <f ca="true">+IF(OFFSET('Sanitation Data'!$O$28,0,10*ROW('Sanitation Data'!O137))="","",OFFSET('Sanitation Data'!$O$28,0,10*ROW('Sanitation Data'!O137)))</f>
        <v/>
      </c>
      <c r="CQ143" s="271" t="str">
        <f ca="true">+IF(OFFSET('Sanitation Data'!$O$29,0,10*ROW('Sanitation Data'!O137))="","",OFFSET('Sanitation Data'!$O$29,0,10*ROW('Sanitation Data'!O137)))</f>
        <v/>
      </c>
      <c r="CR143" s="271" t="str">
        <f ca="true">+IF(OFFSET('Sanitation Data'!$O$30,0,10*ROW('Sanitation Data'!O137))="","",OFFSET('Sanitation Data'!$O$30,0,10*ROW('Sanitation Data'!O137)))</f>
        <v/>
      </c>
      <c r="CS143" s="271" t="str">
        <f ca="true">+IF(OFFSET('Sanitation Data'!$O$31,0,10*ROW('Sanitation Data'!O137))="","",OFFSET('Sanitation Data'!$O$31,0,10*ROW('Sanitation Data'!O137)))</f>
        <v/>
      </c>
      <c r="CT143" s="271" t="str">
        <f ca="true">+IF(OFFSET('Sanitation Data'!$O$32,0,10*ROW('Sanitation Data'!O137))="","",OFFSET('Sanitation Data'!$O$32,0,10*ROW('Sanitation Data'!O137)))</f>
        <v/>
      </c>
      <c r="CU143" s="271" t="str">
        <f ca="true">+IF(OFFSET('Sanitation Data'!$P$28,0,10*ROW('Sanitation Data'!P137))="","",OFFSET('Sanitation Data'!$P$28,0,10*ROW('Sanitation Data'!P137)))</f>
        <v/>
      </c>
      <c r="CV143" s="271" t="str">
        <f ca="true">+IF(OFFSET('Sanitation Data'!$P$29,0,10*ROW('Sanitation Data'!P137))="","",OFFSET('Sanitation Data'!$P$29,0,10*ROW('Sanitation Data'!P137)))</f>
        <v/>
      </c>
      <c r="CW143" s="271" t="str">
        <f ca="true">+IF(OFFSET('Sanitation Data'!$P$30,0,10*ROW('Sanitation Data'!P137))="","",OFFSET('Sanitation Data'!$P$30,0,10*ROW('Sanitation Data'!P137)))</f>
        <v/>
      </c>
      <c r="CX143" s="271" t="str">
        <f ca="true">+IF(OFFSET('Sanitation Data'!$P$31,0,10*ROW('Sanitation Data'!P137))="","",OFFSET('Sanitation Data'!$P$31,0,10*ROW('Sanitation Data'!P137)))</f>
        <v/>
      </c>
      <c r="CY143" s="271" t="str">
        <f ca="true">+IF(OFFSET('Sanitation Data'!$P$32,0,10*ROW('Sanitation Data'!P137))="","",OFFSET('Sanitation Data'!$P$32,0,10*ROW('Sanitation Data'!P137)))</f>
        <v/>
      </c>
      <c r="CZ143" s="271" t="str">
        <f ca="true">+IF(OFFSET('Sanitation Data'!$Q$28,0,10*ROW('Sanitation Data'!Q137))="","",OFFSET('Sanitation Data'!$Q$28,0,10*ROW('Sanitation Data'!Q137)))</f>
        <v/>
      </c>
      <c r="DA143" s="271" t="str">
        <f ca="true">+IF(OFFSET('Sanitation Data'!$Q$29,0,10*ROW('Sanitation Data'!Q137))="","",OFFSET('Sanitation Data'!$Q$29,0,10*ROW('Sanitation Data'!Q137)))</f>
        <v/>
      </c>
      <c r="DB143" s="271" t="str">
        <f ca="true">+IF(OFFSET('Sanitation Data'!$Q$30,0,10*ROW('Sanitation Data'!Q137))="","",OFFSET('Sanitation Data'!$Q$30,0,10*ROW('Sanitation Data'!Q137)))</f>
        <v/>
      </c>
      <c r="DC143" s="271" t="str">
        <f ca="true">+IF(OFFSET('Sanitation Data'!$Q$31,0,10*ROW('Sanitation Data'!Q137))="","",OFFSET('Sanitation Data'!$Q$31,0,10*ROW('Sanitation Data'!Q137)))</f>
        <v/>
      </c>
      <c r="DD143" s="271" t="str">
        <f ca="true">+IF(OFFSET('Sanitation Data'!$Q$32,0,10*ROW('Sanitation Data'!Q137))="","",OFFSET('Sanitation Data'!$Q$32,0,10*ROW('Sanitation Data'!Q137)))</f>
        <v/>
      </c>
      <c r="DE143" s="271" t="str">
        <f ca="true">+IF(OFFSET('Sanitation Data'!$R$28,0,10*ROW('Sanitation Data'!R137))="","",OFFSET('Sanitation Data'!$R$28,0,10*ROW('Sanitation Data'!R137)))</f>
        <v/>
      </c>
      <c r="DF143" s="271" t="str">
        <f ca="true">+IF(OFFSET('Sanitation Data'!$R$29,0,10*ROW('Sanitation Data'!R137))="","",OFFSET('Sanitation Data'!$R$29,0,10*ROW('Sanitation Data'!R137)))</f>
        <v/>
      </c>
      <c r="DG143" s="271" t="str">
        <f ca="true">+IF(OFFSET('Sanitation Data'!$R$30,0,10*ROW('Sanitation Data'!R137))="","",OFFSET('Sanitation Data'!$R$30,0,10*ROW('Sanitation Data'!R137)))</f>
        <v/>
      </c>
      <c r="DH143" s="271" t="str">
        <f ca="true">+IF(OFFSET('Sanitation Data'!$R$31,0,10*ROW('Sanitation Data'!R137))="","",OFFSET('Sanitation Data'!$R$31,0,10*ROW('Sanitation Data'!R137)))</f>
        <v/>
      </c>
      <c r="DI143" s="271" t="str">
        <f ca="true">+IF(OFFSET('Sanitation Data'!$R$32,0,10*ROW('Sanitation Data'!R137))="","",OFFSET('Sanitation Data'!$R$32,0,10*ROW('Sanitation Data'!R137)))</f>
        <v/>
      </c>
      <c r="DJ143" s="271" t="str">
        <f ca="true">+IF(OFFSET('Sanitation Data'!$S$28,0,10*ROW('Sanitation Data'!S137))="","",OFFSET('Sanitation Data'!$S$28,0,10*ROW('Sanitation Data'!S137)))</f>
        <v/>
      </c>
      <c r="DK143" s="271" t="str">
        <f ca="true">+IF(OFFSET('Sanitation Data'!$S$29,0,10*ROW('Sanitation Data'!S137))="","",OFFSET('Sanitation Data'!$S$29,0,10*ROW('Sanitation Data'!S137)))</f>
        <v/>
      </c>
      <c r="DL143" s="271" t="str">
        <f ca="true">+IF(OFFSET('Sanitation Data'!$S$30,0,10*ROW('Sanitation Data'!S137))="","",OFFSET('Sanitation Data'!$S$30,0,10*ROW('Sanitation Data'!S137)))</f>
        <v/>
      </c>
      <c r="DM143" s="271" t="str">
        <f ca="true">+IF(OFFSET('Sanitation Data'!$S$31,0,10*ROW('Sanitation Data'!S137))="","",OFFSET('Sanitation Data'!$S$31,0,10*ROW('Sanitation Data'!S137)))</f>
        <v/>
      </c>
      <c r="DN143" s="271" t="str">
        <f ca="true">+IF(OFFSET('Sanitation Data'!$S$32,0,10*ROW('Sanitation Data'!S137))="","",OFFSET('Sanitation Data'!$S$32,0,10*ROW('Sanitation Data'!S137)))</f>
        <v/>
      </c>
      <c r="DO143" s="271" t="str">
        <f ca="true">+IF(OFFSET('Hygiene Data'!$N$11,0,10*ROW('Hygiene Data'!N137))="","",OFFSET('Hygiene Data'!$N$11,0,10*ROW('Hygiene Data'!N137)))</f>
        <v/>
      </c>
      <c r="DP143" s="271" t="str">
        <f ca="true">+IF(OFFSET('Hygiene Data'!$N$12,0,10*ROW('Hygiene Data'!N137))="","",OFFSET('Hygiene Data'!$N$12,0,10*ROW('Hygiene Data'!N137)))</f>
        <v/>
      </c>
      <c r="DQ143" s="271" t="str">
        <f ca="true">+IF(OFFSET('Hygiene Data'!$N$13,0,10*ROW('Hygiene Data'!N137))="","",OFFSET('Hygiene Data'!$N$13,0,10*ROW('Hygiene Data'!N137)))</f>
        <v/>
      </c>
      <c r="DR143" s="271" t="str">
        <f ca="true">+IF(OFFSET('Hygiene Data'!$O$11,0,10*ROW('Hygiene Data'!O137))="","",OFFSET('Hygiene Data'!$O$11,0,10*ROW('Hygiene Data'!O137)))</f>
        <v/>
      </c>
      <c r="DS143" s="271" t="str">
        <f ca="true">+IF(OFFSET('Hygiene Data'!$O$12,0,10*ROW('Hygiene Data'!O137))="","",OFFSET('Hygiene Data'!$O$12,0,10*ROW('Hygiene Data'!O137)))</f>
        <v/>
      </c>
      <c r="DT143" s="271" t="str">
        <f ca="true">+IF(OFFSET('Hygiene Data'!$O$13,0,10*ROW('Hygiene Data'!O137))="","",OFFSET('Hygiene Data'!$O$13,0,10*ROW('Hygiene Data'!O137)))</f>
        <v/>
      </c>
      <c r="DU143" s="271" t="str">
        <f ca="true">+IF(OFFSET('Hygiene Data'!$P$11,0,10*ROW('Hygiene Data'!P137))="","",OFFSET('Hygiene Data'!$P$11,0,10*ROW('Hygiene Data'!P137)))</f>
        <v/>
      </c>
      <c r="DV143" s="271" t="str">
        <f ca="true">+IF(OFFSET('Hygiene Data'!$P$12,0,10*ROW('Hygiene Data'!P137))="","",OFFSET('Hygiene Data'!$P$12,0,10*ROW('Hygiene Data'!P137)))</f>
        <v/>
      </c>
      <c r="DW143" s="271" t="str">
        <f ca="true">+IF(OFFSET('Hygiene Data'!$P$13,0,10*ROW('Hygiene Data'!P137))="","",OFFSET('Hygiene Data'!$P$13,0,10*ROW('Hygiene Data'!P137)))</f>
        <v/>
      </c>
      <c r="DX143" s="271" t="str">
        <f ca="true">+IF(OFFSET('Hygiene Data'!$Q$11,0,10*ROW('Hygiene Data'!Q137))="","",OFFSET('Hygiene Data'!$Q$11,0,10*ROW('Hygiene Data'!Q137)))</f>
        <v/>
      </c>
      <c r="DY143" s="271" t="str">
        <f ca="true">+IF(OFFSET('Hygiene Data'!$Q$12,0,10*ROW('Hygiene Data'!Q137))="","",OFFSET('Hygiene Data'!$Q$12,0,10*ROW('Hygiene Data'!Q137)))</f>
        <v/>
      </c>
      <c r="DZ143" s="271" t="str">
        <f ca="true">+IF(OFFSET('Hygiene Data'!$Q$13,0,10*ROW('Hygiene Data'!Q137))="","",OFFSET('Hygiene Data'!$Q$13,0,10*ROW('Hygiene Data'!Q137)))</f>
        <v/>
      </c>
      <c r="EA143" s="271" t="str">
        <f ca="true">+IF(OFFSET('Hygiene Data'!$R$11,0,10*ROW('Hygiene Data'!R137))="","",OFFSET('Hygiene Data'!$R$11,0,10*ROW('Hygiene Data'!R137)))</f>
        <v/>
      </c>
      <c r="EB143" s="271" t="str">
        <f ca="true">+IF(OFFSET('Hygiene Data'!$R$12,0,10*ROW('Hygiene Data'!R137))="","",OFFSET('Hygiene Data'!$R$12,0,10*ROW('Hygiene Data'!R137)))</f>
        <v/>
      </c>
      <c r="EC143" s="271" t="str">
        <f ca="true">+IF(OFFSET('Hygiene Data'!$R$13,0,10*ROW('Hygiene Data'!R137))="","",OFFSET('Hygiene Data'!$R$13,0,10*ROW('Hygiene Data'!R137)))</f>
        <v/>
      </c>
      <c r="ED143" s="271" t="str">
        <f ca="true">+IF(OFFSET('Hygiene Data'!$S$11,0,10*ROW('Hygiene Data'!S137))="","",OFFSET('Hygiene Data'!$S$11,0,10*ROW('Hygiene Data'!S137)))</f>
        <v/>
      </c>
      <c r="EE143" s="271" t="str">
        <f ca="true">+IF(OFFSET('Hygiene Data'!$S$12,0,10*ROW('Hygiene Data'!S137))="","",OFFSET('Hygiene Data'!$S$12,0,10*ROW('Hygiene Data'!S137)))</f>
        <v/>
      </c>
      <c r="EF143" s="271" t="str">
        <f ca="true">+IF(OFFSET('Hygiene Data'!$S$13,0,10*ROW('Hygiene Data'!S137))="","",OFFSET('Hygiene Data'!$S$13,0,10*ROW('Hygiene Data'!S137)))</f>
        <v/>
      </c>
    </row>
    <row xmlns:x14ac="http://schemas.microsoft.com/office/spreadsheetml/2009/9/ac" r="144" x14ac:dyDescent="0.2">
      <c r="A144" s="32" t="str">
        <f ca="true">+IF(OFFSET('Water Data'!$L$2,0,10*ROW('Water Data'!O138))="","",OFFSET('Water Data'!$L$2,0,10*ROW('Water Data'!O138)))</f>
        <v/>
      </c>
      <c r="B144" s="32" t="str">
        <f ca="true">+IF(OFFSET('Water Data'!$M$2,0,10*ROW('Water Data'!P138))="","",OFFSET('Water Data'!$M$2,0,10*ROW('Water Data'!P138)))</f>
        <v/>
      </c>
      <c r="C144" s="327" t="str">
        <f t="shared" ca="true" si="2"/>
        <v/>
      </c>
      <c r="D144" s="85" t="e">
        <f ca="true">+IF(AND(ISTEXT(OFFSET('Water Data'!$L$2,0,10*ROW('Water Data'!N138))),BS144="Yes"),100-OFFSET('Water Data'!$N$4,0,10*ROW('Water Data'!N138)),IF(AND(ISTEXT(OFFSET('Water Data'!$L$2,0,10*ROW('Water Data'!N138))),BS144="No",ISNUMBER(OFFSET('Water Data'!$N$4,0,10*ROW('Water Data'!N138)))),CONCATENATE("[",ROUND(100-OFFSET('Water Data'!$N$4,0,10*ROW('Water Data'!N138)),0),"]"),IF(AND(ISTEXT(OFFSET('Water Data'!$L$2,0,10*ROW('Water Data'!N138))),BS144="",ISNUMBER(OFFSET('Water Data'!$N$4,0,10*ROW('Water Data'!N138)))),100-OFFSET('Water Data'!$N$4,0,10*ROW('Water Data'!N138)),NA())))</f>
        <v>#N/A</v>
      </c>
      <c r="E144" s="85" t="e">
        <f ca="true">+IF(AND(ISTEXT(OFFSET('Water Data'!$L$2,0,10*ROW('Water Data'!O138))),BT144="Yes"),OFFSET('Water Data'!$N$6,0,10*ROW('Water Data'!N138)),IF(AND(ISTEXT(OFFSET('Water Data'!$L$2,0,10*ROW('Water Data'!N138))),BT144="No",ISNUMBER(OFFSET('Water Data'!$N$6,0,10*ROW('Water Data'!N138)))),CONCATENATE("[",ROUND(OFFSET('Water Data'!$N$6,0,10*ROW('Water Data'!N138)),0),"]"),IF(AND(ISTEXT(OFFSET('Water Data'!$L$2,0,10*ROW('Water Data'!N138))),BT144="",ISNUMBER(OFFSET('Water Data'!$N$6,0,10*ROW('Water Data'!N138)))),OFFSET('Water Data'!$N$6,0,10*ROW('Water Data'!N138)),NA())))</f>
        <v>#N/A</v>
      </c>
      <c r="F144" s="85" t="e">
        <f ca="true">+IF(AND(ISTEXT(OFFSET('Water Data'!$L$2,0,10*ROW('Water Data'!N138))),BU144="Yes"),OFFSET('Water Data'!$N$9,0,10*ROW('Water Data'!N138)),IF(AND(ISTEXT(OFFSET('Water Data'!$L$2,0,10*ROW('Water Data'!N138))),BU144="No",ISNUMBER(OFFSET('Water Data'!$N$9,0,10*ROW('Water Data'!N138)))),CONCATENATE("[",ROUND(OFFSET('Water Data'!$N$9,0,10*ROW('Water Data'!N138)),0),"]"),IF(AND(ISTEXT(OFFSET('Water Data'!$L$2,0,10*ROW('Water Data'!N138))),BU144="",ISNUMBER(OFFSET('Water Data'!$N$9,0,10*ROW('Water Data'!N138)))),OFFSET('Water Data'!$N$9,0,10*ROW('Water Data'!N138)),NA())))</f>
        <v>#N/A</v>
      </c>
      <c r="G144" s="85" t="e">
        <f ca="true">+IF(AND(ISTEXT(OFFSET('Water Data'!$L$2,0,10*ROW('Water Data'!O138))),BV144="Yes"),100-OFFSET('Water Data'!$O$4,0,10*ROW('Water Data'!O138)),IF(AND(ISTEXT(OFFSET('Water Data'!$L$2,0,10*ROW('Water Data'!O138))),BV144="No",ISNUMBER(OFFSET('Water Data'!$O$4,0,10*ROW('Water Data'!O138)))),CONCATENATE("[",ROUND(100-OFFSET('Water Data'!$O$4,0,10*ROW('Water Data'!O138)),0),"]"),IF(AND(ISTEXT(OFFSET('Water Data'!$L$2,0,10*ROW('Water Data'!O138))),BV144="",ISNUMBER(OFFSET('Water Data'!$O$4,0,10*ROW('Water Data'!O138)))),100-OFFSET('Water Data'!$O$4,0,10*ROW('Water Data'!O138)),NA())))</f>
        <v>#N/A</v>
      </c>
      <c r="H144" s="85" t="e">
        <f ca="true">+IF(AND(ISTEXT(OFFSET('Water Data'!$L$2,0,10*ROW('Water Data'!O138))),BW144="Yes"),OFFSET('Water Data'!$O$6,0,10*ROW('Water Data'!O138)),IF(AND(ISTEXT(OFFSET('Water Data'!$L$2,0,10*ROW('Water Data'!O138))),BW144="No",ISNUMBER(OFFSET('Water Data'!$O$6,0,10*ROW('Water Data'!O138)))),CONCATENATE("[",ROUND(OFFSET('Water Data'!$N$6,0,10*ROW('Water Data'!O138)),0),"]"),IF(AND(ISTEXT(OFFSET('Water Data'!$L$2,0,10*ROW('Water Data'!O138))),BW144="",ISNUMBER(OFFSET('Water Data'!$O$6,0,10*ROW('Water Data'!O138)))),OFFSET('Water Data'!$O$6,0,10*ROW('Water Data'!O138)),NA())))</f>
        <v>#N/A</v>
      </c>
      <c r="I144" s="85" t="e">
        <f ca="true">+IF(AND(ISTEXT(OFFSET('Water Data'!$L$2,0,10*ROW('Water Data'!O138))),BX144="Yes"),OFFSET('Water Data'!$O$9,0,10*ROW('Water Data'!O138)),IF(AND(ISTEXT(OFFSET('Water Data'!$L$2,0,10*ROW('Water Data'!O138))),BX144="No",ISNUMBER(OFFSET('Water Data'!$O$9,0,10*ROW('Water Data'!O138)))),CONCATENATE("[",ROUND(OFFSET('Water Data'!$O$9,0,10*ROW('Water Data'!O138)),0),"]"),IF(AND(ISTEXT(OFFSET('Water Data'!$L$2,0,10*ROW('Water Data'!O138))),BX144="",ISNUMBER(OFFSET('Water Data'!$O$9,0,10*ROW('Water Data'!O138)))),OFFSET('Water Data'!$O$9,0,10*ROW('Water Data'!O138)),NA())))</f>
        <v>#N/A</v>
      </c>
      <c r="J144" s="85" t="e">
        <f ca="true">+IF(AND(ISTEXT(OFFSET('Water Data'!$L$2,0,10*ROW('Water Data'!P138))),BY144="Yes"),100-OFFSET('Water Data'!$P$4,0,10*ROW('Water Data'!P138)),IF(AND(ISTEXT(OFFSET('Water Data'!$L$2,0,10*ROW('Water Data'!P138))),BY144="No",ISNUMBER(OFFSET('Water Data'!$P$4,0,10*ROW('Water Data'!P138)))),CONCATENATE("[",ROUND(100-OFFSET('Water Data'!$P$4,0,10*ROW('Water Data'!P138)),0),"]"),IF(AND(ISTEXT(OFFSET('Water Data'!$L$2,0,10*ROW('Water Data'!P138))),BY144="",ISNUMBER(OFFSET('Water Data'!$P$4,0,10*ROW('Water Data'!P138)))),100-OFFSET('Water Data'!$P$4,0,10*ROW('Water Data'!P138)),NA())))</f>
        <v>#N/A</v>
      </c>
      <c r="K144" s="85" t="e">
        <f ca="true">+IF(AND(ISTEXT(OFFSET('Water Data'!$L$2,0,10*ROW('Water Data'!P138))),BZ144="Yes"),OFFSET('Water Data'!$P$6,0,10*ROW('Water Data'!P138)),IF(AND(ISTEXT(OFFSET('Water Data'!$L$2,0,10*ROW('Water Data'!P138))),BZ144="No",ISNUMBER(OFFSET('Water Data'!$P$6,0,10*ROW('Water Data'!P138)))),CONCATENATE("[",ROUND(OFFSET('Water Data'!$P$6,0,10*ROW('Water Data'!P138)),0),"]"),IF(AND(ISTEXT(OFFSET('Water Data'!$L$2,0,10*ROW('Water Data'!P138))),BZ144="",ISNUMBER(OFFSET('Water Data'!$P$6,0,10*ROW('Water Data'!P138)))),OFFSET('Water Data'!$P$6,0,10*ROW('Water Data'!P138)),NA())))</f>
        <v>#N/A</v>
      </c>
      <c r="L144" s="85" t="e">
        <f ca="true">+IF(AND(ISTEXT(OFFSET('Water Data'!$L$2,0,10*ROW('Water Data'!P138))),CA144="Yes"),OFFSET('Water Data'!$P$9,0,10*ROW('Water Data'!P138)),IF(AND(ISTEXT(OFFSET('Water Data'!$L$2,0,10*ROW('Water Data'!P138))),CA144="No",ISNUMBER(OFFSET('Water Data'!$P$9,0,10*ROW('Water Data'!P138)))),CONCATENATE("[",ROUND(OFFSET('Water Data'!$P$9,0,10*ROW('Water Data'!P138)),0),"]"),IF(AND(ISTEXT(OFFSET('Water Data'!$L$2,0,10*ROW('Water Data'!P138))),CA144="",ISNUMBER(OFFSET('Water Data'!$P$9,0,10*ROW('Water Data'!P138)))),OFFSET('Water Data'!$P$9,0,10*ROW('Water Data'!P138)),NA())))</f>
        <v>#N/A</v>
      </c>
      <c r="M144" s="85" t="e">
        <f ca="true">+IF(AND(ISTEXT(OFFSET('Water Data'!$L$2,0,10*ROW('Water Data'!Q138))),CB144="Yes"),100-OFFSET('Water Data'!$Q$4,0,10*ROW('Water Data'!Q138)),IF(AND(ISTEXT(OFFSET('Water Data'!$L$2,0,10*ROW('Water Data'!Q138))),CB144="No",ISNUMBER(OFFSET('Water Data'!$Q$4,0,10*ROW('Water Data'!Q138)))),CONCATENATE("[",ROUND(100-OFFSET('Water Data'!$Q$4,0,10*ROW('Water Data'!Q138)),0),"]"),IF(AND(ISTEXT(OFFSET('Water Data'!$L$2,0,10*ROW('Water Data'!Q138))),CB144="",ISNUMBER(OFFSET('Water Data'!$Q$4,0,10*ROW('Water Data'!Q138)))),100-OFFSET('Water Data'!$Q$4,0,10*ROW('Water Data'!Q138)),NA())))</f>
        <v>#N/A</v>
      </c>
      <c r="N144" s="85" t="e">
        <f ca="true">+IF(AND(ISTEXT(OFFSET('Water Data'!$L$2,0,10*ROW('Water Data'!Q138))),CC144="Yes"),OFFSET('Water Data'!$Q$6,0,10*ROW('Water Data'!Q138)),IF(AND(ISTEXT(OFFSET('Water Data'!$L$2,0,10*ROW('Water Data'!Q138))),CC144="No",ISNUMBER(OFFSET('Water Data'!$Q$6,0,10*ROW('Water Data'!Q138)))),CONCATENATE("[",ROUND(OFFSET('Water Data'!$Q$6,0,10*ROW('Water Data'!Q138)),0),"]"),IF(AND(ISTEXT(OFFSET('Water Data'!$L$2,0,10*ROW('Water Data'!Q138))),CC144="",ISNUMBER(OFFSET('Water Data'!$Q$6,0,10*ROW('Water Data'!Q138)))),OFFSET('Water Data'!$Q$6,0,10*ROW('Water Data'!Q138)),NA())))</f>
        <v>#N/A</v>
      </c>
      <c r="O144" s="85" t="e">
        <f ca="true">+IF(AND(ISTEXT(OFFSET('Water Data'!$L$2,0,10*ROW('Water Data'!Q138))),CD144="Yes"),OFFSET('Water Data'!$Q$9,0,10*ROW('Water Data'!Q138)),IF(AND(ISTEXT(OFFSET('Water Data'!$L$2,0,10*ROW('Water Data'!Q138))),CD144="No",ISNUMBER(OFFSET('Water Data'!$Q$9,0,10*ROW('Water Data'!Q138)))),CONCATENATE("[",ROUND(OFFSET('Water Data'!$Q$9,0,10*ROW('Water Data'!Q138)),0),"]"),IF(AND(ISTEXT(OFFSET('Water Data'!$L$2,0,10*ROW('Water Data'!Q138))),CD144="",ISNUMBER(OFFSET('Water Data'!$Q$9,0,10*ROW('Water Data'!Q138)))),OFFSET('Water Data'!$Q$9,0,10*ROW('Water Data'!Q138)),NA())))</f>
        <v>#N/A</v>
      </c>
      <c r="P144" s="85" t="e">
        <f ca="true">+IF(AND(ISTEXT(OFFSET('Water Data'!$L$2,0,10*ROW('Water Data'!R138))),CE144="Yes"),100-OFFSET('Water Data'!$R$4,0,10*ROW('Water Data'!R138)),IF(AND(ISTEXT(OFFSET('Water Data'!$L$2,0,10*ROW('Water Data'!R138))),CE144="No",ISNUMBER(OFFSET('Water Data'!$R$4,0,10*ROW('Water Data'!R138)))),CONCATENATE("[",ROUND(100-OFFSET('Water Data'!$R$4,0,10*ROW('Water Data'!R138)),0),"]"),IF(AND(ISTEXT(OFFSET('Water Data'!$L$2,0,10*ROW('Water Data'!R138))),CE144="",ISNUMBER(OFFSET('Water Data'!$R$4,0,10*ROW('Water Data'!R138)))),100-OFFSET('Water Data'!$R$4,0,10*ROW('Water Data'!R138)),NA())))</f>
        <v>#N/A</v>
      </c>
      <c r="Q144" s="85" t="e">
        <f ca="true">+IF(AND(ISTEXT(OFFSET('Water Data'!$L$2,0,10*ROW('Water Data'!R138))),CF144="Yes"),OFFSET('Water Data'!$R$6,0,10*ROW('Water Data'!R138)),IF(AND(ISTEXT(OFFSET('Water Data'!$L$2,0,10*ROW('Water Data'!R138))),CF144="No",ISNUMBER(OFFSET('Water Data'!$R$6,0,10*ROW('Water Data'!R138)))),CONCATENATE("[",ROUND(OFFSET('Water Data'!$R$6,0,10*ROW('Water Data'!R138)),0),"]"),IF(AND(ISTEXT(OFFSET('Water Data'!$L$2,0,10*ROW('Water Data'!R138))),CF144="",ISNUMBER(OFFSET('Water Data'!$R$6,0,10*ROW('Water Data'!R138)))),OFFSET('Water Data'!$R$6,0,10*ROW('Water Data'!R138)),NA())))</f>
        <v>#N/A</v>
      </c>
      <c r="R144" s="85" t="e">
        <f ca="true">+IF(AND(ISTEXT(OFFSET('Water Data'!$L$2,0,10*ROW('Water Data'!R138))),CG144="Yes"),OFFSET('Water Data'!$R$9,0,10*ROW('Water Data'!R138)),IF(AND(ISTEXT(OFFSET('Water Data'!$L$2,0,10*ROW('Water Data'!R138))),CG144="No",ISNUMBER(OFFSET('Water Data'!$R$9,0,10*ROW('Water Data'!R138)))),CONCATENATE("[",ROUND(OFFSET('Water Data'!$R$9,0,10*ROW('Water Data'!R138)),0),"]"),IF(AND(ISTEXT(OFFSET('Water Data'!$L$2,0,10*ROW('Water Data'!R138))),CG144="",ISNUMBER(OFFSET('Water Data'!$R$9,0,10*ROW('Water Data'!R138)))),OFFSET('Water Data'!$R$9,0,10*ROW('Water Data'!R138)),NA())))</f>
        <v>#N/A</v>
      </c>
      <c r="S144" s="85" t="e">
        <f ca="true">+IF(AND(ISTEXT(OFFSET('Water Data'!$L$2,0,10*ROW('Water Data'!S138))),CH144="Yes"),100-OFFSET('Water Data'!$S$4,0,10*ROW('Water Data'!S138)),IF(AND(ISTEXT(OFFSET('Water Data'!$L$2,0,10*ROW('Water Data'!S138))),CH144="No",ISNUMBER(OFFSET('Water Data'!$S$4,0,10*ROW('Water Data'!S138)))),CONCATENATE("[",ROUND(100-OFFSET('Water Data'!$S$4,0,10*ROW('Water Data'!S138)),0),"]"),IF(AND(ISTEXT(OFFSET('Water Data'!$L$2,0,10*ROW('Water Data'!S138))),CH144="",ISNUMBER(OFFSET('Water Data'!$S$4,0,10*ROW('Water Data'!S138)))),100-OFFSET('Water Data'!$S$4,0,10*ROW('Water Data'!S138)),NA())))</f>
        <v>#N/A</v>
      </c>
      <c r="T144" s="85" t="e">
        <f ca="true">+IF(AND(ISTEXT(OFFSET('Water Data'!$L$2,0,10*ROW('Water Data'!S138))),CI144="Yes"),OFFSET('Water Data'!$S$6,0,10*ROW('Water Data'!S138)),IF(AND(ISTEXT(OFFSET('Water Data'!$L$2,0,10*ROW('Water Data'!S138))),CI144="No",ISNUMBER(OFFSET('Water Data'!$S$6,0,10*ROW('Water Data'!S138)))),CONCATENATE("[",ROUND(OFFSET('Water Data'!$S$6,0,10*ROW('Water Data'!S138)),0),"]"),IF(AND(ISTEXT(OFFSET('Water Data'!$L$2,0,10*ROW('Water Data'!S138))),CI144="",ISNUMBER(OFFSET('Water Data'!$S$6,0,10*ROW('Water Data'!S138)))),OFFSET('Water Data'!$S$6,0,10*ROW('Water Data'!S138)),NA())))</f>
        <v>#N/A</v>
      </c>
      <c r="U144" s="85" t="e">
        <f ca="true">+IF(AND(ISTEXT(OFFSET('Water Data'!$L$2,0,10*ROW('Water Data'!S138))),CJ144="Yes"),OFFSET('Water Data'!$S$9,0,10*ROW('Water Data'!S138)),IF(AND(ISTEXT(OFFSET('Water Data'!$L$2,0,10*ROW('Water Data'!S138))),CJ144="No",ISNUMBER(OFFSET('Water Data'!$S$9,0,10*ROW('Water Data'!S138)))),CONCATENATE("[",ROUND(OFFSET('Water Data'!$S$9,0,10*ROW('Water Data'!S138)),0),"]"),IF(AND(ISTEXT(OFFSET('Water Data'!$L$2,0,10*ROW('Water Data'!S138))),CJ144="",ISNUMBER(OFFSET('Water Data'!$S$9,0,10*ROW('Water Data'!S138)))),OFFSET('Water Data'!$S$9,0,10*ROW('Water Data'!S138)),NA())))</f>
        <v>#N/A</v>
      </c>
      <c r="V144" s="86" t="e">
        <f ca="true">+IF(AND(ISTEXT(OFFSET('Sanitation Data'!$L$2,0,10*ROW('Sanitation Data'!N138))),CK144="Yes"),100-OFFSET('Sanitation Data'!$N$4,0,10*ROW('Sanitation Data'!N138)),IF(AND(ISTEXT(OFFSET('Sanitation Data'!$L$2,0,10*ROW('Sanitation Data'!N138))),CK144="No",ISNUMBER(OFFSET('Sanitation Data'!$N$4,0,10*ROW('Sanitation Data'!N138)))),CONCATENATE("[",ROUND(100-OFFSET('Sanitation Data'!$N$4,0,10*ROW('Sanitation Data'!N138)),0),"]"),IF(AND(ISTEXT(OFFSET('Sanitation Data'!$L$2,0,10*ROW('Sanitation Data'!N138))),CK144="",ISNUMBER(OFFSET('Sanitation Data'!$N$4,0,10*ROW('Sanitation Data'!N138)))),100-OFFSET('Sanitation Data'!$N$4,0,10*ROW('Sanitation Data'!N138)),NA())))</f>
        <v>#N/A</v>
      </c>
      <c r="W144" s="86" t="e">
        <f ca="true">+IF(AND(ISTEXT(OFFSET('Sanitation Data'!$L$2,0,10*ROW('Sanitation Data'!N138))),CL144="Yes"),OFFSET('Sanitation Data'!$N$6,0,10*ROW('Sanitation Data'!N138)),IF(AND(ISTEXT(OFFSET('Sanitation Data'!$L$2,0,10*ROW('Sanitation Data'!N138))),CL144="No",ISNUMBER(OFFSET('Sanitation Data'!$N$6,0,10*ROW('Sanitation Data'!N138)))),CONCATENATE("[",ROUND(OFFSET('Sanitation Data'!$N$6,0,10*ROW('Sanitation Data'!N138)),0),"]"),IF(AND(ISTEXT(OFFSET('Sanitation Data'!$L$2,0,10*ROW('Sanitation Data'!N138))),CL144="",ISNUMBER(OFFSET('Sanitation Data'!$N$6,0,10*ROW('Sanitation Data'!N138)))),OFFSET('Sanitation Data'!$N$6,0,10*ROW('Sanitation Data'!N138)),NA())))</f>
        <v>#N/A</v>
      </c>
      <c r="X144" s="86" t="e">
        <f ca="true">+IF(AND(ISTEXT(OFFSET('Sanitation Data'!$L$2,0,10*ROW('Sanitation Data'!N138))),CM144="Yes"),OFFSET('Sanitation Data'!$N$10,0,10*ROW('Sanitation Data'!N138)),IF(AND(ISTEXT(OFFSET('Sanitation Data'!$L$2,0,10*ROW('Sanitation Data'!N138))),CM144="No",ISNUMBER(OFFSET('Sanitation Data'!$N$10,0,10*ROW('Sanitation Data'!N138)))),CONCATENATE("[",ROUND(OFFSET('Sanitation Data'!$N$10,0,10*ROW('Sanitation Data'!N138)),0),"]"),IF(AND(ISTEXT(OFFSET('Sanitation Data'!$L$2,0,10*ROW('Sanitation Data'!N138))),CM144="",ISNUMBER(OFFSET('Sanitation Data'!$N$10,0,10*ROW('Sanitation Data'!N138)))),OFFSET('Sanitation Data'!$N$10,0,10*ROW('Sanitation Data'!N138)),NA())))</f>
        <v>#N/A</v>
      </c>
      <c r="Y144" s="86" t="e">
        <f ca="true">+IF(AND(ISTEXT(OFFSET('Sanitation Data'!$L$2,0,10*ROW('Sanitation Data'!N138))),CN144="Yes"),OFFSET('Sanitation Data'!$N$11,0,10*ROW('Sanitation Data'!N138)),IF(AND(ISTEXT(OFFSET('Sanitation Data'!$L$2,0,10*ROW('Sanitation Data'!N138))),CN144="No",ISNUMBER(OFFSET('Sanitation Data'!$N$11,0,10*ROW('Sanitation Data'!N138)))),CONCATENATE("[",ROUND(OFFSET('Sanitation Data'!$N$11,0,10*ROW('Sanitation Data'!N138)),0),"]"),IF(AND(ISTEXT(OFFSET('Sanitation Data'!$L$2,0,10*ROW('Sanitation Data'!N138))),CN144="",ISNUMBER(OFFSET('Sanitation Data'!$N$11,0,10*ROW('Sanitation Data'!N138)))),OFFSET('Sanitation Data'!$N$11,0,10*ROW('Sanitation Data'!N138)),NA())))</f>
        <v>#N/A</v>
      </c>
      <c r="Z144" s="86" t="e">
        <f ca="true">+IF(AND(ISTEXT(OFFSET('Sanitation Data'!$L$2,0,10*ROW('Sanitation Data'!N138))),CO144="Yes"),OFFSET('Sanitation Data'!$N$12,0,10*ROW('Sanitation Data'!N138)),IF(AND(ISTEXT(OFFSET('Sanitation Data'!$L$2,0,10*ROW('Sanitation Data'!N138))),CO144="No",ISNUMBER(OFFSET('Sanitation Data'!$N$12,0,10*ROW('Sanitation Data'!N138)))),CONCATENATE("[",ROUND(OFFSET('Sanitation Data'!$N$12,0,10*ROW('Sanitation Data'!N138)),0),"]"),IF(AND(ISTEXT(OFFSET('Sanitation Data'!$L$2,0,10*ROW('Sanitation Data'!N138))),CO144="",ISNUMBER(OFFSET('Sanitation Data'!$N$12,0,10*ROW('Sanitation Data'!N138)))),OFFSET('Sanitation Data'!$N$12,0,10*ROW('Sanitation Data'!N138)),NA())))</f>
        <v>#N/A</v>
      </c>
      <c r="AA144" s="86" t="e">
        <f ca="true">+IF(AND(ISTEXT(OFFSET('Sanitation Data'!$L$2,0,10*ROW('Sanitation Data'!O138))),CP144="Yes"),100-OFFSET('Sanitation Data'!$O$4,0,10*ROW('Sanitation Data'!O138)),IF(AND(ISTEXT(OFFSET('Sanitation Data'!$L$2,0,10*ROW('Sanitation Data'!O138))),CP144="No",ISNUMBER(OFFSET('Sanitation Data'!$O$4,0,10*ROW('Sanitation Data'!O138)))),CONCATENATE("[",ROUND(100-OFFSET('Sanitation Data'!$O$4,0,10*ROW('Sanitation Data'!O138)),0),"]"),IF(AND(ISTEXT(OFFSET('Sanitation Data'!$L$2,0,10*ROW('Sanitation Data'!O138))),CP144="",ISNUMBER(OFFSET('Sanitation Data'!$O$4,0,10*ROW('Sanitation Data'!O138)))),100-OFFSET('Sanitation Data'!$O$4,0,10*ROW('Sanitation Data'!O138)),NA())))</f>
        <v>#N/A</v>
      </c>
      <c r="AB144" s="86" t="e">
        <f ca="true">+IF(AND(ISTEXT(OFFSET('Sanitation Data'!$L$2,0,10*ROW('Sanitation Data'!O138))),CQ144="Yes"),OFFSET('Sanitation Data'!$O$6,0,10*ROW('Sanitation Data'!R138)),IF(AND(ISTEXT(OFFSET('Sanitation Data'!$L$2,0,10*ROW('Sanitation Data'!O138))),CQ144="No",ISNUMBER(OFFSET('Sanitation Data'!$O$6,0,10*ROW('Sanitation Data'!O138)))),CONCATENATE("[",ROUND(OFFSET('Sanitation Data'!$O$6,0,10*ROW('Sanitation Data'!O138)),0),"]"),IF(AND(ISTEXT(OFFSET('Sanitation Data'!$L$2,0,10*ROW('Sanitation Data'!O138))),CQ144="",ISNUMBER(OFFSET('Sanitation Data'!$O$6,0,10*ROW('Sanitation Data'!O138)))),OFFSET('Sanitation Data'!$O$6,0,10*ROW('Sanitation Data'!O138)),NA())))</f>
        <v>#N/A</v>
      </c>
      <c r="AC144" s="86" t="e">
        <f ca="true">+IF(AND(ISTEXT(OFFSET('Sanitation Data'!$L$2,0,10*ROW('Sanitation Data'!O138))),CR144="Yes"),OFFSET('Sanitation Data'!$O$10,0,10*ROW('Sanitation Data'!O138)),IF(AND(ISTEXT(OFFSET('Sanitation Data'!$L$2,0,10*ROW('Sanitation Data'!O138))),CR144="No",ISNUMBER(OFFSET('Sanitation Data'!$O$10,0,10*ROW('Sanitation Data'!O138)))),CONCATENATE("[",ROUND(OFFSET('Sanitation Data'!$O$10,0,10*ROW('Sanitation Data'!O138)),0),"]"),IF(AND(ISTEXT(OFFSET('Sanitation Data'!$L$2,0,10*ROW('Sanitation Data'!O138))),CR144="",ISNUMBER(OFFSET('Sanitation Data'!$O$10,0,10*ROW('Sanitation Data'!O138)))),OFFSET('Sanitation Data'!$O$10,0,10*ROW('Sanitation Data'!O138)),NA())))</f>
        <v>#N/A</v>
      </c>
      <c r="AD144" s="86" t="e">
        <f ca="true">+IF(AND(ISTEXT(OFFSET('Sanitation Data'!$L$2,0,10*ROW('Sanitation Data'!O138))),CS144="Yes"),OFFSET('Sanitation Data'!$O$11,0,10*ROW('Sanitation Data'!O138)),IF(AND(ISTEXT(OFFSET('Sanitation Data'!$L$2,0,10*ROW('Sanitation Data'!O138))),CS144="No",ISNUMBER(OFFSET('Sanitation Data'!$O$11,0,10*ROW('Sanitation Data'!O138)))),CONCATENATE("[",ROUND(OFFSET('Sanitation Data'!$O$11,0,10*ROW('Sanitation Data'!O138)),0),"]"),IF(AND(ISTEXT(OFFSET('Sanitation Data'!$L$2,0,10*ROW('Sanitation Data'!O138))),CS144="",ISNUMBER(OFFSET('Sanitation Data'!$O$11,0,10*ROW('Sanitation Data'!O138)))),OFFSET('Sanitation Data'!$O$11,0,10*ROW('Sanitation Data'!O138)),NA())))</f>
        <v>#N/A</v>
      </c>
      <c r="AE144" s="86" t="e">
        <f ca="true">+IF(AND(ISTEXT(OFFSET('Sanitation Data'!$L$2,0,10*ROW('Sanitation Data'!O138))),CT144="Yes"),OFFSET('Sanitation Data'!$O$12,0,10*ROW('Sanitation Data'!O138)),IF(AND(ISTEXT(OFFSET('Sanitation Data'!$L$2,0,10*ROW('Sanitation Data'!O138))),CT144="No",ISNUMBER(OFFSET('Sanitation Data'!$O$12,0,10*ROW('Sanitation Data'!O138)))),CONCATENATE("[",ROUND(OFFSET('Sanitation Data'!$O$12,0,10*ROW('Sanitation Data'!O138)),0),"]"),IF(AND(ISTEXT(OFFSET('Sanitation Data'!$L$2,0,10*ROW('Sanitation Data'!O138))),CT144="",ISNUMBER(OFFSET('Sanitation Data'!$O$12,0,10*ROW('Sanitation Data'!O138)))),OFFSET('Sanitation Data'!$O$12,0,10*ROW('Sanitation Data'!O138)),NA())))</f>
        <v>#N/A</v>
      </c>
      <c r="AF144" s="86" t="e">
        <f ca="true">+IF(AND(ISTEXT(OFFSET('Sanitation Data'!$L$2,0,10*ROW('Sanitation Data'!P138))),CU144="Yes"),100-OFFSET('Sanitation Data'!$P$4,0,10*ROW('Sanitation Data'!P138)),IF(AND(ISTEXT(OFFSET('Sanitation Data'!$L$2,0,10*ROW('Sanitation Data'!P138))),CU144="No",ISNUMBER(OFFSET('Sanitation Data'!$P$4,0,10*ROW('Sanitation Data'!P138)))),CONCATENATE("[",ROUND(100-OFFSET('Sanitation Data'!$P$4,0,10*ROW('Sanitation Data'!P138)),0),"]"),IF(AND(ISTEXT(OFFSET('Sanitation Data'!$L$2,0,10*ROW('Sanitation Data'!P138))),CU144="",ISNUMBER(OFFSET('Sanitation Data'!$P$4,0,10*ROW('Sanitation Data'!P138)))),100-OFFSET('Sanitation Data'!$P$4,0,10*ROW('Sanitation Data'!P138)),NA())))</f>
        <v>#N/A</v>
      </c>
      <c r="AG144" s="86" t="e">
        <f ca="true">+IF(AND(ISTEXT(OFFSET('Sanitation Data'!$L$2,0,10*ROW('Sanitation Data'!P138))),CV144="Yes"),OFFSET('Sanitation Data'!$P$6,0,10*ROW('Sanitation Data'!P138)),IF(AND(ISTEXT(OFFSET('Sanitation Data'!$L$2,0,10*ROW('Sanitation Data'!P138))),CV144="No",ISNUMBER(OFFSET('Sanitation Data'!$P$6,0,10*ROW('Sanitation Data'!P138)))),CONCATENATE("[",ROUND(OFFSET('Sanitation Data'!$P$6,0,10*ROW('Sanitation Data'!P138)),0),"]"),IF(AND(ISTEXT(OFFSET('Sanitation Data'!$L$2,0,10*ROW('Sanitation Data'!P138))),CV144="",ISNUMBER(OFFSET('Sanitation Data'!$P$6,0,10*ROW('Sanitation Data'!P138)))),OFFSET('Sanitation Data'!$P$6,0,10*ROW('Sanitation Data'!P138)),NA())))</f>
        <v>#N/A</v>
      </c>
      <c r="AH144" s="86" t="e">
        <f ca="true">+IF(AND(ISTEXT(OFFSET('Sanitation Data'!$L$2,0,10*ROW('Sanitation Data'!P138))),CW144="Yes"),OFFSET('Sanitation Data'!$P$10,0,10*ROW('Sanitation Data'!P138)),IF(AND(ISTEXT(OFFSET('Sanitation Data'!$L$2,0,10*ROW('Sanitation Data'!P138))),CW144="No",ISNUMBER(OFFSET('Sanitation Data'!$P$10,0,10*ROW('Sanitation Data'!P138)))),CONCATENATE("[",ROUND(OFFSET('Sanitation Data'!$P$10,0,10*ROW('Sanitation Data'!P138)),0),"]"),IF(AND(ISTEXT(OFFSET('Sanitation Data'!$L$2,0,10*ROW('Sanitation Data'!P138))),CW144="",ISNUMBER(OFFSET('Sanitation Data'!$P$10,0,10*ROW('Sanitation Data'!P138)))),OFFSET('Sanitation Data'!$P$10,0,10*ROW('Sanitation Data'!P138)),NA())))</f>
        <v>#N/A</v>
      </c>
      <c r="AI144" s="86" t="e">
        <f ca="true">+IF(AND(ISTEXT(OFFSET('Sanitation Data'!$L$2,0,10*ROW('Sanitation Data'!P138))),CX144="Yes"),OFFSET('Sanitation Data'!$P$11,0,10*ROW('Sanitation Data'!P138)),IF(AND(ISTEXT(OFFSET('Sanitation Data'!$L$2,0,10*ROW('Sanitation Data'!P138))),CX144="No",ISNUMBER(OFFSET('Sanitation Data'!$P$11,0,10*ROW('Sanitation Data'!P138)))),CONCATENATE("[",ROUND(OFFSET('Sanitation Data'!$P$11,0,10*ROW('Sanitation Data'!P138)),0),"]"),IF(AND(ISTEXT(OFFSET('Sanitation Data'!$L$2,0,10*ROW('Sanitation Data'!P138))),CX144="",ISNUMBER(OFFSET('Sanitation Data'!$P$11,0,10*ROW('Sanitation Data'!P138)))),OFFSET('Sanitation Data'!$P$11,0,10*ROW('Sanitation Data'!P138)),NA())))</f>
        <v>#N/A</v>
      </c>
      <c r="AJ144" s="86" t="e">
        <f ca="true">+IF(AND(ISTEXT(OFFSET('Sanitation Data'!$L$2,0,10*ROW('Sanitation Data'!P138))),CY144="Yes"),OFFSET('Sanitation Data'!$P$12,0,10*ROW('Sanitation Data'!P138)),IF(AND(ISTEXT(OFFSET('Sanitation Data'!$L$2,0,10*ROW('Sanitation Data'!P138))),CY144="No",ISNUMBER(OFFSET('Sanitation Data'!$P$12,0,10*ROW('Sanitation Data'!P138)))),CONCATENATE("[",ROUND(OFFSET('Sanitation Data'!$P$12,0,10*ROW('Sanitation Data'!P138)),0),"]"),IF(AND(ISTEXT(OFFSET('Sanitation Data'!$L$2,0,10*ROW('Sanitation Data'!P138))),CY144="",ISNUMBER(OFFSET('Sanitation Data'!$P$12,0,10*ROW('Sanitation Data'!P138)))),OFFSET('Sanitation Data'!$P$12,0,10*ROW('Sanitation Data'!P138)),NA())))</f>
        <v>#N/A</v>
      </c>
      <c r="AK144" s="86" t="e">
        <f ca="true">+IF(AND(ISTEXT(OFFSET('Sanitation Data'!$L$2,0,10*ROW('Sanitation Data'!Q138))),CZ144="Yes"),100-OFFSET('Sanitation Data'!$Q$4,0,10*ROW('Sanitation Data'!Q138)),IF(AND(ISTEXT(OFFSET('Sanitation Data'!$L$2,0,10*ROW('Sanitation Data'!Q138))),CZ144="No",ISNUMBER(OFFSET('Sanitation Data'!$Q$4,0,10*ROW('Sanitation Data'!Q138)))),CONCATENATE("[",ROUND(100-OFFSET('Sanitation Data'!$Q$4,0,10*ROW('Sanitation Data'!Q138)),0),"]"),IF(AND(ISTEXT(OFFSET('Sanitation Data'!$L$2,0,10*ROW('Sanitation Data'!Q138))),CZ144="",ISNUMBER(OFFSET('Sanitation Data'!$Q$4,0,10*ROW('Sanitation Data'!Q138)))),100-OFFSET('Sanitation Data'!$Q$4,0,10*ROW('Sanitation Data'!Q138)),NA())))</f>
        <v>#N/A</v>
      </c>
      <c r="AL144" s="86" t="e">
        <f ca="true">+IF(AND(ISTEXT(OFFSET('Sanitation Data'!$L$2,0,10*ROW('Sanitation Data'!Q138))),DA144="Yes"),OFFSET('Sanitation Data'!$Q$6,0,10*ROW('Sanitation Data'!Q138)),IF(AND(ISTEXT(OFFSET('Sanitation Data'!$L$2,0,10*ROW('Sanitation Data'!Q138))),DA144="No",ISNUMBER(OFFSET('Sanitation Data'!$Q$6,0,10*ROW('Sanitation Data'!Q138)))),CONCATENATE("[",ROUND(OFFSET('Sanitation Data'!$Q$6,0,10*ROW('Sanitation Data'!Q138)),0),"]"),IF(AND(ISTEXT(OFFSET('Sanitation Data'!$L$2,0,10*ROW('Sanitation Data'!Q138))),DA144="",ISNUMBER(OFFSET('Sanitation Data'!$Q$6,0,10*ROW('Sanitation Data'!Q138)))),OFFSET('Sanitation Data'!$Q$6,0,10*ROW('Sanitation Data'!Q138)),NA())))</f>
        <v>#N/A</v>
      </c>
      <c r="AM144" s="86" t="e">
        <f ca="true">+IF(AND(ISTEXT(OFFSET('Sanitation Data'!$L$2,0,10*ROW('Sanitation Data'!Q138))),DB144="Yes"),OFFSET('Sanitation Data'!$Q$10,0,10*ROW('Sanitation Data'!Q138)),IF(AND(ISTEXT(OFFSET('Sanitation Data'!$L$2,0,10*ROW('Sanitation Data'!Q138))),DB144="No",ISNUMBER(OFFSET('Sanitation Data'!$Q$10,0,10*ROW('Sanitation Data'!Q138)))),CONCATENATE("[",ROUND(OFFSET('Sanitation Data'!$Q$10,0,10*ROW('Sanitation Data'!Q138)),0),"]"),IF(AND(ISTEXT(OFFSET('Sanitation Data'!$L$2,0,10*ROW('Sanitation Data'!Q138))),DB144="",ISNUMBER(OFFSET('Sanitation Data'!$Q$10,0,10*ROW('Sanitation Data'!Q138)))),OFFSET('Sanitation Data'!$Q$10,0,10*ROW('Sanitation Data'!Q138)),NA())))</f>
        <v>#N/A</v>
      </c>
      <c r="AN144" s="86" t="e">
        <f ca="true">+IF(AND(ISTEXT(OFFSET('Sanitation Data'!$L$2,0,10*ROW('Sanitation Data'!Q138))),DC144="Yes"),OFFSET('Sanitation Data'!$Q$11,0,10*ROW('Sanitation Data'!Q138)),IF(AND(ISTEXT(OFFSET('Sanitation Data'!$L$2,0,10*ROW('Sanitation Data'!Q138))),DC144="No",ISNUMBER(OFFSET('Sanitation Data'!$Q$11,0,10*ROW('Sanitation Data'!Q138)))),CONCATENATE("[",ROUND(OFFSET('Sanitation Data'!$Q$11,0,10*ROW('Sanitation Data'!Q138)),0),"]"),IF(AND(ISTEXT(OFFSET('Sanitation Data'!$L$2,0,10*ROW('Sanitation Data'!Q138))),DC144="",ISNUMBER(OFFSET('Sanitation Data'!$Q$11,0,10*ROW('Sanitation Data'!Q138)))),OFFSET('Sanitation Data'!$Q$11,0,10*ROW('Sanitation Data'!Q138)),NA())))</f>
        <v>#N/A</v>
      </c>
      <c r="AO144" s="86" t="e">
        <f ca="true">+IF(AND(ISTEXT(OFFSET('Sanitation Data'!$L$2,0,10*ROW('Sanitation Data'!Q138))),DD144="Yes"),OFFSET('Sanitation Data'!$Q$12,0,10*ROW('Sanitation Data'!Q138)),IF(AND(ISTEXT(OFFSET('Sanitation Data'!$L$2,0,10*ROW('Sanitation Data'!Q138))),DD144="No",ISNUMBER(OFFSET('Sanitation Data'!$Q$12,0,10*ROW('Sanitation Data'!Q138)))),CONCATENATE("[",ROUND(OFFSET('Sanitation Data'!$Q$12,0,10*ROW('Sanitation Data'!Q138)),0),"]"),IF(AND(ISTEXT(OFFSET('Sanitation Data'!$L$2,0,10*ROW('Sanitation Data'!Q138))),DD144="",ISNUMBER(OFFSET('Sanitation Data'!$Q$12,0,10*ROW('Sanitation Data'!Q138)))),OFFSET('Sanitation Data'!$Q$12,0,10*ROW('Sanitation Data'!Q138)),NA())))</f>
        <v>#N/A</v>
      </c>
      <c r="AP144" s="86" t="e">
        <f ca="true">+IF(AND(ISTEXT(OFFSET('Sanitation Data'!$L$2,0,10*ROW('Sanitation Data'!R138))),DE144="Yes"),100-OFFSET('Sanitation Data'!$R$4,0,10*ROW('Sanitation Data'!R138)),IF(AND(ISTEXT(OFFSET('Sanitation Data'!$L$2,0,10*ROW('Sanitation Data'!R138))),DE144="No",ISNUMBER(OFFSET('Sanitation Data'!$R$4,0,10*ROW('Sanitation Data'!R138)))),CONCATENATE("[",ROUND(100-OFFSET('Sanitation Data'!$R$4,0,10*ROW('Sanitation Data'!R138)),0),"]"),IF(AND(ISTEXT(OFFSET('Sanitation Data'!$L$2,0,10*ROW('Sanitation Data'!R138))),DE144="",ISNUMBER(OFFSET('Sanitation Data'!$R$4,0,10*ROW('Sanitation Data'!R138)))),100-OFFSET('Sanitation Data'!$R$4,0,10*ROW('Sanitation Data'!R138)),NA())))</f>
        <v>#N/A</v>
      </c>
      <c r="AQ144" s="86" t="e">
        <f ca="true">+IF(AND(ISTEXT(OFFSET('Sanitation Data'!$L$2,0,10*ROW('Sanitation Data'!R138))),DF144="Yes"),OFFSET('Sanitation Data'!$R$6,0,10*ROW('Sanitation Data'!R138)),IF(AND(ISTEXT(OFFSET('Sanitation Data'!$L$2,0,10*ROW('Sanitation Data'!R138))),DF144="No",ISNUMBER(OFFSET('Sanitation Data'!$R$6,0,10*ROW('Sanitation Data'!R138)))),CONCATENATE("[",ROUND(OFFSET('Sanitation Data'!$R$6,0,10*ROW('Sanitation Data'!R138)),0),"]"),IF(AND(ISTEXT(OFFSET('Sanitation Data'!$L$2,0,10*ROW('Sanitation Data'!R138))),DF144="",ISNUMBER(OFFSET('Sanitation Data'!$R$6,0,10*ROW('Sanitation Data'!R138)))),OFFSET('Sanitation Data'!$R$6,0,10*ROW('Sanitation Data'!R138)),NA())))</f>
        <v>#N/A</v>
      </c>
      <c r="AR144" s="86" t="e">
        <f ca="true">+IF(AND(ISTEXT(OFFSET('Sanitation Data'!$L$2,0,10*ROW('Sanitation Data'!R138))),DG144="Yes"),OFFSET('Sanitation Data'!$R$10,0,10*ROW('Sanitation Data'!R138)),IF(AND(ISTEXT(OFFSET('Sanitation Data'!$L$2,0,10*ROW('Sanitation Data'!R138))),DG144="No",ISNUMBER(OFFSET('Sanitation Data'!$R$10,0,10*ROW('Sanitation Data'!R138)))),CONCATENATE("[",ROUND(OFFSET('Sanitation Data'!$R$10,0,10*ROW('Sanitation Data'!R138)),0),"]"),IF(AND(ISTEXT(OFFSET('Sanitation Data'!$L$2,0,10*ROW('Sanitation Data'!R138))),DG144="",ISNUMBER(OFFSET('Sanitation Data'!$R$10,0,10*ROW('Sanitation Data'!R138)))),OFFSET('Sanitation Data'!$R$10,0,10*ROW('Sanitation Data'!R138)),NA())))</f>
        <v>#N/A</v>
      </c>
      <c r="AS144" s="86" t="e">
        <f ca="true">+IF(AND(ISTEXT(OFFSET('Sanitation Data'!$L$2,0,10*ROW('Sanitation Data'!R138))),DH144="Yes"),OFFSET('Sanitation Data'!$R$11,0,10*ROW('Sanitation Data'!R138)),IF(AND(ISTEXT(OFFSET('Sanitation Data'!$L$2,0,10*ROW('Sanitation Data'!R138))),DH144="No",ISNUMBER(OFFSET('Sanitation Data'!$R$11,0,10*ROW('Sanitation Data'!R138)))),CONCATENATE("[",ROUND(OFFSET('Sanitation Data'!$R$11,0,10*ROW('Sanitation Data'!R138)),0),"]"),IF(AND(ISTEXT(OFFSET('Sanitation Data'!$L$2,0,10*ROW('Sanitation Data'!R138))),DH144="",ISNUMBER(OFFSET('Sanitation Data'!$R$11,0,10*ROW('Sanitation Data'!R138)))),OFFSET('Sanitation Data'!$R$11,0,10*ROW('Sanitation Data'!R138)),NA())))</f>
        <v>#N/A</v>
      </c>
      <c r="AT144" s="86" t="e">
        <f ca="true">+IF(AND(ISTEXT(OFFSET('Sanitation Data'!$L$2,0,10*ROW('Sanitation Data'!R138))),DI144="Yes"),OFFSET('Sanitation Data'!$R$12,0,10*ROW('Sanitation Data'!R138)),IF(AND(ISTEXT(OFFSET('Sanitation Data'!$L$2,0,10*ROW('Sanitation Data'!R138))),DI144="No",ISNUMBER(OFFSET('Sanitation Data'!$R$12,0,10*ROW('Sanitation Data'!R138)))),CONCATENATE("[",ROUND(OFFSET('Sanitation Data'!$R$12,0,10*ROW('Sanitation Data'!R138)),0),"]"),IF(AND(ISTEXT(OFFSET('Sanitation Data'!$L$2,0,10*ROW('Sanitation Data'!R138))),DI144="",ISNUMBER(OFFSET('Sanitation Data'!$R$12,0,10*ROW('Sanitation Data'!R138)))),OFFSET('Sanitation Data'!$R$12,0,10*ROW('Sanitation Data'!R138)),NA())))</f>
        <v>#N/A</v>
      </c>
      <c r="AU144" s="86" t="e">
        <f ca="true">+IF(AND(ISTEXT(OFFSET('Sanitation Data'!$L$2,0,10*ROW('Sanitation Data'!S138))),DJ144="Yes"),100-OFFSET('Sanitation Data'!$S$4,0,10*ROW('Sanitation Data'!S138)),IF(AND(ISTEXT(OFFSET('Sanitation Data'!$L$2,0,10*ROW('Sanitation Data'!S138))),DJ144="No",ISNUMBER(OFFSET('Sanitation Data'!$S$4,0,10*ROW('Sanitation Data'!S138)))),CONCATENATE("[",ROUND(100-OFFSET('Sanitation Data'!$S$4,0,10*ROW('Sanitation Data'!S138)),0),"]"),IF(AND(ISTEXT(OFFSET('Sanitation Data'!$L$2,0,10*ROW('Sanitation Data'!S138))),DJ144="",ISNUMBER(OFFSET('Sanitation Data'!$S$4,0,10*ROW('Sanitation Data'!S138)))),100-OFFSET('Sanitation Data'!$S$4,0,10*ROW('Sanitation Data'!S138)),NA())))</f>
        <v>#N/A</v>
      </c>
      <c r="AV144" s="86" t="e">
        <f ca="true">+IF(AND(ISTEXT(OFFSET('Sanitation Data'!$L$2,0,10*ROW('Sanitation Data'!S138))),DK144="Yes"),OFFSET('Sanitation Data'!$S$6,0,10*ROW('Sanitation Data'!S138)),IF(AND(ISTEXT(OFFSET('Sanitation Data'!$L$2,0,10*ROW('Sanitation Data'!S138))),DK144="No",ISNUMBER(OFFSET('Sanitation Data'!$S$6,0,10*ROW('Sanitation Data'!S138)))),CONCATENATE("[",ROUND(OFFSET('Sanitation Data'!$S$6,0,10*ROW('Sanitation Data'!S138)),0),"]"),IF(AND(ISTEXT(OFFSET('Sanitation Data'!$L$2,0,10*ROW('Sanitation Data'!S138))),DK144="",ISNUMBER(OFFSET('Sanitation Data'!$S$6,0,10*ROW('Sanitation Data'!S138)))),OFFSET('Sanitation Data'!$S$6,0,10*ROW('Sanitation Data'!S138)),NA())))</f>
        <v>#N/A</v>
      </c>
      <c r="AW144" s="86" t="e">
        <f ca="true">+IF(AND(ISTEXT(OFFSET('Sanitation Data'!$L$2,0,10*ROW('Sanitation Data'!S138))),DL144="Yes"),OFFSET('Sanitation Data'!$S$10,0,10*ROW('Sanitation Data'!S138)),IF(AND(ISTEXT(OFFSET('Sanitation Data'!$L$2,0,10*ROW('Sanitation Data'!S138))),DL144="No",ISNUMBER(OFFSET('Sanitation Data'!$S$10,0,10*ROW('Sanitation Data'!S138)))),CONCATENATE("[",ROUND(OFFSET('Sanitation Data'!$S$10,0,10*ROW('Sanitation Data'!S138)),0),"]"),IF(AND(ISTEXT(OFFSET('Sanitation Data'!$L$2,0,10*ROW('Sanitation Data'!S138))),DL144="",ISNUMBER(OFFSET('Sanitation Data'!$S$10,0,10*ROW('Sanitation Data'!S138)))),OFFSET('Sanitation Data'!$S$10,0,10*ROW('Sanitation Data'!S138)),NA())))</f>
        <v>#N/A</v>
      </c>
      <c r="AX144" s="86" t="e">
        <f ca="true">+IF(AND(ISTEXT(OFFSET('Sanitation Data'!$L$2,0,10*ROW('Sanitation Data'!S138))),DM144="Yes"),OFFSET('Sanitation Data'!$S$11,0,10*ROW('Sanitation Data'!S138)),IF(AND(ISTEXT(OFFSET('Sanitation Data'!$L$2,0,10*ROW('Sanitation Data'!S138))),DM144="No",ISNUMBER(OFFSET('Sanitation Data'!$S$11,0,10*ROW('Sanitation Data'!S138)))),CONCATENATE("[",ROUND(OFFSET('Sanitation Data'!$S$11,0,10*ROW('Sanitation Data'!S138)),0),"]"),IF(AND(ISTEXT(OFFSET('Sanitation Data'!$L$2,0,10*ROW('Sanitation Data'!S138))),DM144="",ISNUMBER(OFFSET('Sanitation Data'!$S$11,0,10*ROW('Sanitation Data'!S138)))),OFFSET('Sanitation Data'!$S$11,0,10*ROW('Sanitation Data'!S138)),NA())))</f>
        <v>#N/A</v>
      </c>
      <c r="AY144" s="86" t="e">
        <f ca="true">+IF(AND(ISTEXT(OFFSET('Sanitation Data'!$L$2,0,10*ROW('Sanitation Data'!S138))),DN144="Yes"),OFFSET('Sanitation Data'!$S$12,0,10*ROW('Sanitation Data'!S138)),IF(AND(ISTEXT(OFFSET('Sanitation Data'!$L$2,0,10*ROW('Sanitation Data'!S138))),DN144="No",ISNUMBER(OFFSET('Sanitation Data'!$S$12,0,10*ROW('Sanitation Data'!S138)))),CONCATENATE("[",ROUND(OFFSET('Sanitation Data'!$S$12,0,10*ROW('Sanitation Data'!S138)),0),"]"),IF(AND(ISTEXT(OFFSET('Sanitation Data'!$L$2,0,10*ROW('Sanitation Data'!S138))),DN144="",ISNUMBER(OFFSET('Sanitation Data'!$S$12,0,10*ROW('Sanitation Data'!S138)))),OFFSET('Sanitation Data'!$S$12,0,10*ROW('Sanitation Data'!S138)),NA())))</f>
        <v>#N/A</v>
      </c>
      <c r="AZ144" s="87" t="e">
        <f ca="true">+IF(AND(ISTEXT(OFFSET('Hygiene Data'!$L$2,0,10*ROW('Hygiene Data'!N138))),DO144="Yes"),OFFSET('Hygiene Data'!$N$5,0,10*ROW('Hygiene Data'!N138)),IF(AND(ISTEXT(OFFSET('Hygiene Data'!$L$2,0,10*ROW('Hygiene Data'!N138))),DO144="No",ISNUMBER(OFFSET('Hygiene Data'!$N$5,0,10*ROW('Hygiene Data'!N138)))),CONCATENATE("[",ROUND(OFFSET('Hygiene Data'!$N$5,0,10*ROW('Hygiene Data'!N138)),0),"]"),IF(AND(ISTEXT(OFFSET('Hygiene Data'!$L$2,0,10*ROW('Hygiene Data'!N138))),DO144="",ISNUMBER(OFFSET('Hygiene Data'!$N$5,0,10*ROW('Hygiene Data'!N138)))),OFFSET('Hygiene Data'!$N$5,0,10*ROW('Hygiene Data'!N138)),NA())))</f>
        <v>#N/A</v>
      </c>
      <c r="BA144" s="87" t="e">
        <f ca="true">+IF(AND(ISTEXT(OFFSET('Hygiene Data'!$L$2,0,10*ROW('Hygiene Data'!N138))),DP144="Yes"),OFFSET('Hygiene Data'!$N$7,0,10*ROW('Hygiene Data'!N138)),IF(AND(ISTEXT(OFFSET('Hygiene Data'!$L$2,0,10*ROW('Hygiene Data'!N138))),DP144="No",ISNUMBER(OFFSET('Hygiene Data'!$N$7,0,10*ROW('Hygiene Data'!N138)))),CONCATENATE("[",ROUND(OFFSET('Hygiene Data'!$N$7,0,10*ROW('Hygiene Data'!N138)),0),"]"),IF(AND(ISTEXT(OFFSET('Hygiene Data'!$L$2,0,10*ROW('Hygiene Data'!N138))),DP144="",ISNUMBER(OFFSET('Hygiene Data'!$N$7,0,10*ROW('Hygiene Data'!N138)))),OFFSET('Hygiene Data'!$N$7,0,10*ROW('Hygiene Data'!N138)),NA())))</f>
        <v>#N/A</v>
      </c>
      <c r="BB144" s="87" t="e">
        <f ca="true">+IF(AND(ISTEXT(OFFSET('Hygiene Data'!$L$2,0,10*ROW('Hygiene Data'!N138))),DQ144="Yes"),OFFSET('Hygiene Data'!$N$9,0,10*ROW('Hygiene Data'!N138)),IF(AND(ISTEXT(OFFSET('Hygiene Data'!$L$2,0,10*ROW('Hygiene Data'!N138))),DQ144="No",ISNUMBER(OFFSET('Hygiene Data'!$N$9,0,10*ROW('Hygiene Data'!N138)))),CONCATENATE("[",ROUND(OFFSET('Hygiene Data'!$N$9,0,10*ROW('Hygiene Data'!N138)),0),"]"),IF(AND(ISTEXT(OFFSET('Hygiene Data'!$L$2,0,10*ROW('Hygiene Data'!N138))),DQ144="",ISNUMBER(OFFSET('Hygiene Data'!$N$9,0,10*ROW('Hygiene Data'!N138)))),OFFSET('Hygiene Data'!$N$9,0,10*ROW('Hygiene Data'!N138)),NA())))</f>
        <v>#N/A</v>
      </c>
      <c r="BC144" s="87" t="e">
        <f ca="true">+IF(AND(ISTEXT(OFFSET('Hygiene Data'!$L$2,0,10*ROW('Hygiene Data'!O138))),DR144="Yes"),OFFSET('Hygiene Data'!$O$5,0,10*ROW('Hygiene Data'!O138)),IF(AND(ISTEXT(OFFSET('Hygiene Data'!$L$2,0,10*ROW('Hygiene Data'!O138))),DR144="No",ISNUMBER(OFFSET('Hygiene Data'!$O$5,0,10*ROW('Hygiene Data'!O138)))),CONCATENATE("[",ROUND(OFFSET('Hygiene Data'!$O$5,0,10*ROW('Hygiene Data'!O138)),0),"]"),IF(AND(ISTEXT(OFFSET('Hygiene Data'!$L$2,0,10*ROW('Hygiene Data'!O138))),DR144="",ISNUMBER(OFFSET('Hygiene Data'!$O$5,0,10*ROW('Hygiene Data'!O138)))),OFFSET('Hygiene Data'!$O$5,0,10*ROW('Hygiene Data'!O138)),NA())))</f>
        <v>#N/A</v>
      </c>
      <c r="BD144" s="87" t="e">
        <f ca="true">+IF(AND(ISTEXT(OFFSET('Hygiene Data'!$L$2,0,10*ROW('Hygiene Data'!O138))),DS144="Yes"),OFFSET('Hygiene Data'!$O$7,0,10*ROW('Hygiene Data'!O138)),IF(AND(ISTEXT(OFFSET('Hygiene Data'!$L$2,0,10*ROW('Hygiene Data'!O138))),DS144="No",ISNUMBER(OFFSET('Hygiene Data'!$O$7,0,10*ROW('Hygiene Data'!O138)))),CONCATENATE("[",ROUND(OFFSET('Hygiene Data'!$O$7,0,10*ROW('Hygiene Data'!O138)),0),"]"),IF(AND(ISTEXT(OFFSET('Hygiene Data'!$L$2,0,10*ROW('Hygiene Data'!O138))),DS144="",ISNUMBER(OFFSET('Hygiene Data'!$O$7,0,10*ROW('Hygiene Data'!O138)))),OFFSET('Hygiene Data'!$O$7,0,10*ROW('Hygiene Data'!O138)),NA())))</f>
        <v>#N/A</v>
      </c>
      <c r="BE144" s="87" t="e">
        <f ca="true">+IF(AND(ISTEXT(OFFSET('Hygiene Data'!$L$2,0,10*ROW('Hygiene Data'!O138))),DT144="Yes"),OFFSET('Hygiene Data'!$O$9,0,10*ROW('Hygiene Data'!O138)),IF(AND(ISTEXT(OFFSET('Hygiene Data'!$L$2,0,10*ROW('Hygiene Data'!O138))),DT144="No",ISNUMBER(OFFSET('Hygiene Data'!$O$9,0,10*ROW('Hygiene Data'!O138)))),CONCATENATE("[",ROUND(OFFSET('Hygiene Data'!$O$9,0,10*ROW('Hygiene Data'!O138)),0),"]"),IF(AND(ISTEXT(OFFSET('Hygiene Data'!$L$2,0,10*ROW('Hygiene Data'!O138))),DT144="",ISNUMBER(OFFSET('Hygiene Data'!$O$9,0,10*ROW('Hygiene Data'!O138)))),OFFSET('Hygiene Data'!$O$9,0,10*ROW('Hygiene Data'!O138)),NA())))</f>
        <v>#N/A</v>
      </c>
      <c r="BF144" s="87" t="e">
        <f ca="true">+IF(AND(ISTEXT(OFFSET('Hygiene Data'!$L$2,0,10*ROW('Hygiene Data'!P138))),DU144="Yes"),OFFSET('Hygiene Data'!$P$5,0,10*ROW('Hygiene Data'!P138)),IF(AND(ISTEXT(OFFSET('Hygiene Data'!$L$2,0,10*ROW('Hygiene Data'!P138))),DU144="No",ISNUMBER(OFFSET('Hygiene Data'!$P$5,0,10*ROW('Hygiene Data'!P138)))),CONCATENATE("[",ROUND(OFFSET('Hygiene Data'!$P$5,0,10*ROW('Hygiene Data'!P138)),0),"]"),IF(AND(ISTEXT(OFFSET('Hygiene Data'!$L$2,0,10*ROW('Hygiene Data'!P138))),DU144="",ISNUMBER(OFFSET('Hygiene Data'!$P$5,0,10*ROW('Hygiene Data'!P138)))),OFFSET('Hygiene Data'!$P$5,0,10*ROW('Hygiene Data'!P138)),NA())))</f>
        <v>#N/A</v>
      </c>
      <c r="BG144" s="87" t="e">
        <f ca="true">+IF(AND(ISTEXT(OFFSET('Hygiene Data'!$L$2,0,10*ROW('Hygiene Data'!P138))),DV144="Yes"),OFFSET('Hygiene Data'!$P$7,0,10*ROW('Hygiene Data'!P138)),IF(AND(ISTEXT(OFFSET('Hygiene Data'!$L$2,0,10*ROW('Hygiene Data'!P138))),DV144="No",ISNUMBER(OFFSET('Hygiene Data'!$P$7,0,10*ROW('Hygiene Data'!P138)))),CONCATENATE("[",ROUND(OFFSET('Hygiene Data'!$P$7,0,10*ROW('Hygiene Data'!P138)),0),"]"),IF(AND(ISTEXT(OFFSET('Hygiene Data'!$L$2,0,10*ROW('Hygiene Data'!P138))),DV144="",ISNUMBER(OFFSET('Hygiene Data'!$P$7,0,10*ROW('Hygiene Data'!P138)))),OFFSET('Hygiene Data'!$P$7,0,10*ROW('Hygiene Data'!P138)),NA())))</f>
        <v>#N/A</v>
      </c>
      <c r="BH144" s="87" t="e">
        <f ca="true">+IF(AND(ISTEXT(OFFSET('Hygiene Data'!$L$2,0,10*ROW('Hygiene Data'!P138))),DW144="Yes"),OFFSET('Hygiene Data'!$P$9,0,10*ROW('Hygiene Data'!P138)),IF(AND(ISTEXT(OFFSET('Hygiene Data'!$L$2,0,10*ROW('Hygiene Data'!P138))),DW144="No",ISNUMBER(OFFSET('Hygiene Data'!$P$9,0,10*ROW('Hygiene Data'!P138)))),CONCATENATE("[",ROUND(OFFSET('Hygiene Data'!$P$9,0,10*ROW('Hygiene Data'!P138)),0),"]"),IF(AND(ISTEXT(OFFSET('Hygiene Data'!$L$2,0,10*ROW('Hygiene Data'!P138))),DW144="",ISNUMBER(OFFSET('Hygiene Data'!$P$9,0,10*ROW('Hygiene Data'!P138)))),OFFSET('Hygiene Data'!$P$9,0,10*ROW('Hygiene Data'!P138)),NA())))</f>
        <v>#N/A</v>
      </c>
      <c r="BI144" s="87" t="e">
        <f ca="true">+IF(AND(ISTEXT(OFFSET('Hygiene Data'!$L$2,0,10*ROW('Hygiene Data'!Q138))),DX144="Yes"),OFFSET('Hygiene Data'!$Q$5,0,10*ROW('Hygiene Data'!Q138)),IF(AND(ISTEXT(OFFSET('Hygiene Data'!$L$2,0,10*ROW('Hygiene Data'!Q138))),DX144="No",ISNUMBER(OFFSET('Hygiene Data'!$Q$5,0,10*ROW('Hygiene Data'!Q138)))),CONCATENATE("[",ROUND(OFFSET('Hygiene Data'!$Q$5,0,10*ROW('Hygiene Data'!Q138)),0),"]"),IF(AND(ISTEXT(OFFSET('Hygiene Data'!$L$2,0,10*ROW('Hygiene Data'!Q138))),DX144="",ISNUMBER(OFFSET('Hygiene Data'!$Q$5,0,10*ROW('Hygiene Data'!Q138)))),OFFSET('Hygiene Data'!$Q$5,0,10*ROW('Hygiene Data'!Q138)),NA())))</f>
        <v>#N/A</v>
      </c>
      <c r="BJ144" s="87" t="e">
        <f ca="true">+IF(AND(ISTEXT(OFFSET('Hygiene Data'!$L$2,0,10*ROW('Hygiene Data'!Q138))),DY144="Yes"),OFFSET('Hygiene Data'!$Q$7,0,10*ROW('Hygiene Data'!Q138)),IF(AND(ISTEXT(OFFSET('Hygiene Data'!$L$2,0,10*ROW('Hygiene Data'!Q138))),DY144="No",ISNUMBER(OFFSET('Hygiene Data'!$Q$7,0,10*ROW('Hygiene Data'!Q138)))),CONCATENATE("[",ROUND(OFFSET('Hygiene Data'!$Q$7,0,10*ROW('Hygiene Data'!Q138)),0),"]"),IF(AND(ISTEXT(OFFSET('Hygiene Data'!$L$2,0,10*ROW('Hygiene Data'!Q138))),DY144="",ISNUMBER(OFFSET('Hygiene Data'!$Q$7,0,10*ROW('Hygiene Data'!Q138)))),OFFSET('Hygiene Data'!$Q$7,0,10*ROW('Hygiene Data'!Q138)),NA())))</f>
        <v>#N/A</v>
      </c>
      <c r="BK144" s="87" t="e">
        <f ca="true">+IF(AND(ISTEXT(OFFSET('Hygiene Data'!$L$2,0,10*ROW('Hygiene Data'!Q138))),DZ144="Yes"),OFFSET('Hygiene Data'!$Q$9,0,10*ROW('Hygiene Data'!Q138)),IF(AND(ISTEXT(OFFSET('Hygiene Data'!$L$2,0,10*ROW('Hygiene Data'!Q138))),DZ144="No",ISNUMBER(OFFSET('Hygiene Data'!$Q$9,0,10*ROW('Hygiene Data'!Q138)))),CONCATENATE("[",ROUND(OFFSET('Hygiene Data'!$Q$9,0,10*ROW('Hygiene Data'!Q138)),0),"]"),IF(AND(ISTEXT(OFFSET('Hygiene Data'!$L$2,0,10*ROW('Hygiene Data'!Q138))),DZ144="",ISNUMBER(OFFSET('Hygiene Data'!$Q$9,0,10*ROW('Hygiene Data'!Q138)))),OFFSET('Hygiene Data'!$Q$9,0,10*ROW('Hygiene Data'!Q138)),NA())))</f>
        <v>#N/A</v>
      </c>
      <c r="BL144" s="87" t="e">
        <f ca="true">+IF(AND(ISTEXT(OFFSET('Hygiene Data'!$L$2,0,10*ROW('Hygiene Data'!R138))),EA144="Yes"),OFFSET('Hygiene Data'!$R$5,0,10*ROW('Hygiene Data'!R138)),IF(AND(ISTEXT(OFFSET('Hygiene Data'!$L$2,0,10*ROW('Hygiene Data'!R138))),EA144="No",ISNUMBER(OFFSET('Hygiene Data'!$R$5,0,10*ROW('Hygiene Data'!R138)))),CONCATENATE("[",ROUND(OFFSET('Hygiene Data'!$R$5,0,10*ROW('Hygiene Data'!R138)),0),"]"),IF(AND(ISTEXT(OFFSET('Hygiene Data'!$L$2,0,10*ROW('Hygiene Data'!R138))),EA144="",ISNUMBER(OFFSET('Hygiene Data'!$R$5,0,10*ROW('Hygiene Data'!R138)))),OFFSET('Hygiene Data'!$R$5,0,10*ROW('Hygiene Data'!R138)),NA())))</f>
        <v>#N/A</v>
      </c>
      <c r="BM144" s="87" t="e">
        <f ca="true">+IF(AND(ISTEXT(OFFSET('Hygiene Data'!$L$2,0,10*ROW('Hygiene Data'!R138))),EB144="Yes"),OFFSET('Hygiene Data'!$R$7,0,10*ROW('Hygiene Data'!R138)),IF(AND(ISTEXT(OFFSET('Hygiene Data'!$L$2,0,10*ROW('Hygiene Data'!R138))),EB144="No",ISNUMBER(OFFSET('Hygiene Data'!$R$7,0,10*ROW('Hygiene Data'!R138)))),CONCATENATE("[",ROUND(OFFSET('Hygiene Data'!$R$7,0,10*ROW('Hygiene Data'!R138)),0),"]"),IF(AND(ISTEXT(OFFSET('Hygiene Data'!$L$2,0,10*ROW('Hygiene Data'!R138))),EB144="",ISNUMBER(OFFSET('Hygiene Data'!$R$7,0,10*ROW('Hygiene Data'!R138)))),OFFSET('Hygiene Data'!$R$7,0,10*ROW('Hygiene Data'!R138)),NA())))</f>
        <v>#N/A</v>
      </c>
      <c r="BN144" s="87" t="e">
        <f ca="true">+IF(AND(ISTEXT(OFFSET('Hygiene Data'!$L$2,0,10*ROW('Hygiene Data'!R138))),EC144="Yes"),OFFSET('Hygiene Data'!$R$9,0,10*ROW('Hygiene Data'!R138)),IF(AND(ISTEXT(OFFSET('Hygiene Data'!$L$2,0,10*ROW('Hygiene Data'!R138))),EC144="No",ISNUMBER(OFFSET('Hygiene Data'!$R$9,0,10*ROW('Hygiene Data'!R138)))),CONCATENATE("[",ROUND(OFFSET('Hygiene Data'!$R$9,0,10*ROW('Hygiene Data'!R138)),0),"]"),IF(AND(ISTEXT(OFFSET('Hygiene Data'!$L$2,0,10*ROW('Hygiene Data'!R138))),EC144="",ISNUMBER(OFFSET('Hygiene Data'!$R$9,0,10*ROW('Hygiene Data'!R138)))),OFFSET('Hygiene Data'!$R$9,0,10*ROW('Hygiene Data'!R138)),NA())))</f>
        <v>#N/A</v>
      </c>
      <c r="BO144" s="87" t="e">
        <f ca="true">+IF(AND(ISTEXT(OFFSET('Hygiene Data'!$L$2,0,10*ROW('Hygiene Data'!S138))),ED144="Yes"),OFFSET('Hygiene Data'!$S$5,0,10*ROW('Hygiene Data'!S138)),IF(AND(ISTEXT(OFFSET('Hygiene Data'!$L$2,0,10*ROW('Hygiene Data'!S138))),ED144="No",ISNUMBER(OFFSET('Hygiene Data'!$S$5,0,10*ROW('Hygiene Data'!S138)))),CONCATENATE("[",ROUND(OFFSET('Hygiene Data'!$S$5,0,10*ROW('Hygiene Data'!S138)),0),"]"),IF(AND(ISTEXT(OFFSET('Hygiene Data'!$L$2,0,10*ROW('Hygiene Data'!S138))),ED144="",ISNUMBER(OFFSET('Hygiene Data'!$S$5,0,10*ROW('Hygiene Data'!S138)))),OFFSET('Hygiene Data'!$S$5,0,10*ROW('Hygiene Data'!S138)),NA())))</f>
        <v>#N/A</v>
      </c>
      <c r="BP144" s="87" t="e">
        <f ca="true">+IF(AND(ISTEXT(OFFSET('Hygiene Data'!$L$2,0,10*ROW('Hygiene Data'!S138))),EE144="Yes"),OFFSET('Hygiene Data'!$S$7,0,10*ROW('Hygiene Data'!S138)),IF(AND(ISTEXT(OFFSET('Hygiene Data'!$L$2,0,10*ROW('Hygiene Data'!S138))),EE144="No",ISNUMBER(OFFSET('Hygiene Data'!$S$7,0,10*ROW('Hygiene Data'!S138)))),CONCATENATE("[",ROUND(OFFSET('Hygiene Data'!$S$7,0,10*ROW('Hygiene Data'!S138)),0),"]"),IF(AND(ISTEXT(OFFSET('Hygiene Data'!$L$2,0,10*ROW('Hygiene Data'!S138))),EE144="",ISNUMBER(OFFSET('Hygiene Data'!$S$7,0,10*ROW('Hygiene Data'!S138)))),OFFSET('Hygiene Data'!$S$7,0,10*ROW('Hygiene Data'!S138)),NA())))</f>
        <v>#N/A</v>
      </c>
      <c r="BQ144" s="87" t="e">
        <f ca="true">+IF(AND(ISTEXT(OFFSET('Hygiene Data'!$L$2,0,10*ROW('Hygiene Data'!S138))),EF144="Yes"),OFFSET('Hygiene Data'!$S$9,0,10*ROW('Hygiene Data'!S138)),IF(AND(ISTEXT(OFFSET('Hygiene Data'!$L$2,0,10*ROW('Hygiene Data'!S138))),EF144="No",ISNUMBER(OFFSET('Hygiene Data'!$S$9,0,10*ROW('Hygiene Data'!S138)))),CONCATENATE("[",ROUND(OFFSET('Hygiene Data'!$S$9,0,10*ROW('Hygiene Data'!S138)),0),"]"),IF(AND(ISTEXT(OFFSET('Hygiene Data'!$L$2,0,10*ROW('Hygiene Data'!S138))),EF144="",ISNUMBER(OFFSET('Hygiene Data'!$S$9,0,10*ROW('Hygiene Data'!S138)))),OFFSET('Hygiene Data'!$S$9,0,10*ROW('Hygiene Data'!S138)),NA())))</f>
        <v>#N/A</v>
      </c>
      <c r="BR144" s="271"/>
      <c r="BS144" s="271" t="str">
        <f ca="true">+IF(OFFSET('Water Data'!$N$27,0,10*ROW('Water Data'!N138))="","",OFFSET('Water Data'!$N$27,0,10*ROW('Water Data'!N138)))</f>
        <v/>
      </c>
      <c r="BT144" s="271" t="str">
        <f ca="true">+IF(OFFSET('Water Data'!$N$28,0,10*ROW('Water Data'!N138))="","",OFFSET('Water Data'!$N$28,0,10*ROW('Water Data'!N138)))</f>
        <v/>
      </c>
      <c r="BU144" s="271" t="str">
        <f ca="true">+IF(OFFSET('Water Data'!$N$29,0,10*ROW('Water Data'!N138))="","",OFFSET('Water Data'!$N$29,0,10*ROW('Water Data'!N138)))</f>
        <v/>
      </c>
      <c r="BV144" s="271" t="str">
        <f ca="true">+IF(OFFSET('Water Data'!$O$27,0,10*ROW('Water Data'!O138))="","",OFFSET('Water Data'!$O$27,0,10*ROW('Water Data'!O138)))</f>
        <v/>
      </c>
      <c r="BW144" s="271" t="str">
        <f ca="true">+IF(OFFSET('Water Data'!$O$28,0,10*ROW('Water Data'!O138))="","",OFFSET('Water Data'!$O$28,0,10*ROW('Water Data'!O138)))</f>
        <v/>
      </c>
      <c r="BX144" s="271" t="str">
        <f ca="true">+IF(OFFSET('Water Data'!$O$29,0,10*ROW('Water Data'!O138))="","",OFFSET('Water Data'!$O$29,0,10*ROW('Water Data'!O138)))</f>
        <v/>
      </c>
      <c r="BY144" s="271" t="str">
        <f ca="true">+IF(OFFSET('Water Data'!$P$27,0,10*ROW('Water Data'!P138))="","",OFFSET('Water Data'!$P$27,0,10*ROW('Water Data'!P138)))</f>
        <v/>
      </c>
      <c r="BZ144" s="271" t="str">
        <f ca="true">+IF(OFFSET('Water Data'!$P$28,0,10*ROW('Water Data'!P138))="","",OFFSET('Water Data'!$P$28,0,10*ROW('Water Data'!P138)))</f>
        <v/>
      </c>
      <c r="CA144" s="271" t="str">
        <f ca="true">+IF(OFFSET('Water Data'!$P$29,0,10*ROW('Water Data'!P138))="","",OFFSET('Water Data'!$P$29,0,10*ROW('Water Data'!P138)))</f>
        <v/>
      </c>
      <c r="CB144" s="271" t="str">
        <f ca="true">+IF(OFFSET('Water Data'!$Q$27,0,10*ROW('Water Data'!Q138))="","",OFFSET('Water Data'!$Q$27,0,10*ROW('Water Data'!Q138)))</f>
        <v/>
      </c>
      <c r="CC144" s="271" t="str">
        <f ca="true">+IF(OFFSET('Water Data'!$Q$28,0,10*ROW('Water Data'!Q138))="","",OFFSET('Water Data'!$Q$28,0,10*ROW('Water Data'!Q138)))</f>
        <v/>
      </c>
      <c r="CD144" s="271" t="str">
        <f ca="true">+IF(OFFSET('Water Data'!$Q$29,0,10*ROW('Water Data'!Q138))="","",OFFSET('Water Data'!$Q$29,0,10*ROW('Water Data'!Q138)))</f>
        <v/>
      </c>
      <c r="CE144" s="271" t="str">
        <f ca="true">+IF(OFFSET('Water Data'!$R$27,0,10*ROW('Water Data'!R138))="","",OFFSET('Water Data'!$R$27,0,10*ROW('Water Data'!R138)))</f>
        <v/>
      </c>
      <c r="CF144" s="271" t="str">
        <f ca="true">+IF(OFFSET('Water Data'!$R$28,0,10*ROW('Water Data'!R138))="","",OFFSET('Water Data'!$R$28,0,10*ROW('Water Data'!R138)))</f>
        <v/>
      </c>
      <c r="CG144" s="271" t="str">
        <f ca="true">+IF(OFFSET('Water Data'!$R$29,0,10*ROW('Water Data'!R138))="","",OFFSET('Water Data'!$R$29,0,10*ROW('Water Data'!R138)))</f>
        <v/>
      </c>
      <c r="CH144" s="271" t="str">
        <f ca="true">+IF(OFFSET('Water Data'!$S$27,0,10*ROW('Water Data'!S138))="","",OFFSET('Water Data'!$S$27,0,10*ROW('Water Data'!S138)))</f>
        <v/>
      </c>
      <c r="CI144" s="271" t="str">
        <f ca="true">+IF(OFFSET('Water Data'!$S$28,0,10*ROW('Water Data'!S138))="","",OFFSET('Water Data'!$S$28,0,10*ROW('Water Data'!S138)))</f>
        <v/>
      </c>
      <c r="CJ144" s="271" t="str">
        <f ca="true">+IF(OFFSET('Water Data'!$S$29,0,10*ROW('Water Data'!S138))="","",OFFSET('Water Data'!$S$29,0,10*ROW('Water Data'!S138)))</f>
        <v/>
      </c>
      <c r="CK144" s="271" t="str">
        <f ca="true">+IF(OFFSET('Sanitation Data'!$N$28,0,10*ROW('Sanitation Data'!N138))="","",OFFSET('Sanitation Data'!$N$28,0,10*ROW('Sanitation Data'!N138)))</f>
        <v/>
      </c>
      <c r="CL144" s="271" t="str">
        <f ca="true">+IF(OFFSET('Sanitation Data'!$N$29,0,10*ROW('Sanitation Data'!N138))="","",OFFSET('Sanitation Data'!$N$29,0,10*ROW('Sanitation Data'!N138)))</f>
        <v/>
      </c>
      <c r="CM144" s="271" t="str">
        <f ca="true">+IF(OFFSET('Sanitation Data'!$N$30,0,10*ROW('Sanitation Data'!N138))="","",OFFSET('Sanitation Data'!$N$30,0,10*ROW('Sanitation Data'!N138)))</f>
        <v/>
      </c>
      <c r="CN144" s="271" t="str">
        <f ca="true">+IF(OFFSET('Sanitation Data'!$N$31,0,10*ROW('Sanitation Data'!N138))="","",OFFSET('Sanitation Data'!$N$31,0,10*ROW('Sanitation Data'!N138)))</f>
        <v/>
      </c>
      <c r="CO144" s="271" t="str">
        <f ca="true">+IF(OFFSET('Sanitation Data'!$N$32,0,10*ROW('Sanitation Data'!N138))="","",OFFSET('Sanitation Data'!$N$32,0,10*ROW('Sanitation Data'!N138)))</f>
        <v/>
      </c>
      <c r="CP144" s="271" t="str">
        <f ca="true">+IF(OFFSET('Sanitation Data'!$O$28,0,10*ROW('Sanitation Data'!O138))="","",OFFSET('Sanitation Data'!$O$28,0,10*ROW('Sanitation Data'!O138)))</f>
        <v/>
      </c>
      <c r="CQ144" s="271" t="str">
        <f ca="true">+IF(OFFSET('Sanitation Data'!$O$29,0,10*ROW('Sanitation Data'!O138))="","",OFFSET('Sanitation Data'!$O$29,0,10*ROW('Sanitation Data'!O138)))</f>
        <v/>
      </c>
      <c r="CR144" s="271" t="str">
        <f ca="true">+IF(OFFSET('Sanitation Data'!$O$30,0,10*ROW('Sanitation Data'!O138))="","",OFFSET('Sanitation Data'!$O$30,0,10*ROW('Sanitation Data'!O138)))</f>
        <v/>
      </c>
      <c r="CS144" s="271" t="str">
        <f ca="true">+IF(OFFSET('Sanitation Data'!$O$31,0,10*ROW('Sanitation Data'!O138))="","",OFFSET('Sanitation Data'!$O$31,0,10*ROW('Sanitation Data'!O138)))</f>
        <v/>
      </c>
      <c r="CT144" s="271" t="str">
        <f ca="true">+IF(OFFSET('Sanitation Data'!$O$32,0,10*ROW('Sanitation Data'!O138))="","",OFFSET('Sanitation Data'!$O$32,0,10*ROW('Sanitation Data'!O138)))</f>
        <v/>
      </c>
      <c r="CU144" s="271" t="str">
        <f ca="true">+IF(OFFSET('Sanitation Data'!$P$28,0,10*ROW('Sanitation Data'!P138))="","",OFFSET('Sanitation Data'!$P$28,0,10*ROW('Sanitation Data'!P138)))</f>
        <v/>
      </c>
      <c r="CV144" s="271" t="str">
        <f ca="true">+IF(OFFSET('Sanitation Data'!$P$29,0,10*ROW('Sanitation Data'!P138))="","",OFFSET('Sanitation Data'!$P$29,0,10*ROW('Sanitation Data'!P138)))</f>
        <v/>
      </c>
      <c r="CW144" s="271" t="str">
        <f ca="true">+IF(OFFSET('Sanitation Data'!$P$30,0,10*ROW('Sanitation Data'!P138))="","",OFFSET('Sanitation Data'!$P$30,0,10*ROW('Sanitation Data'!P138)))</f>
        <v/>
      </c>
      <c r="CX144" s="271" t="str">
        <f ca="true">+IF(OFFSET('Sanitation Data'!$P$31,0,10*ROW('Sanitation Data'!P138))="","",OFFSET('Sanitation Data'!$P$31,0,10*ROW('Sanitation Data'!P138)))</f>
        <v/>
      </c>
      <c r="CY144" s="271" t="str">
        <f ca="true">+IF(OFFSET('Sanitation Data'!$P$32,0,10*ROW('Sanitation Data'!P138))="","",OFFSET('Sanitation Data'!$P$32,0,10*ROW('Sanitation Data'!P138)))</f>
        <v/>
      </c>
      <c r="CZ144" s="271" t="str">
        <f ca="true">+IF(OFFSET('Sanitation Data'!$Q$28,0,10*ROW('Sanitation Data'!Q138))="","",OFFSET('Sanitation Data'!$Q$28,0,10*ROW('Sanitation Data'!Q138)))</f>
        <v/>
      </c>
      <c r="DA144" s="271" t="str">
        <f ca="true">+IF(OFFSET('Sanitation Data'!$Q$29,0,10*ROW('Sanitation Data'!Q138))="","",OFFSET('Sanitation Data'!$Q$29,0,10*ROW('Sanitation Data'!Q138)))</f>
        <v/>
      </c>
      <c r="DB144" s="271" t="str">
        <f ca="true">+IF(OFFSET('Sanitation Data'!$Q$30,0,10*ROW('Sanitation Data'!Q138))="","",OFFSET('Sanitation Data'!$Q$30,0,10*ROW('Sanitation Data'!Q138)))</f>
        <v/>
      </c>
      <c r="DC144" s="271" t="str">
        <f ca="true">+IF(OFFSET('Sanitation Data'!$Q$31,0,10*ROW('Sanitation Data'!Q138))="","",OFFSET('Sanitation Data'!$Q$31,0,10*ROW('Sanitation Data'!Q138)))</f>
        <v/>
      </c>
      <c r="DD144" s="271" t="str">
        <f ca="true">+IF(OFFSET('Sanitation Data'!$Q$32,0,10*ROW('Sanitation Data'!Q138))="","",OFFSET('Sanitation Data'!$Q$32,0,10*ROW('Sanitation Data'!Q138)))</f>
        <v/>
      </c>
      <c r="DE144" s="271" t="str">
        <f ca="true">+IF(OFFSET('Sanitation Data'!$R$28,0,10*ROW('Sanitation Data'!R138))="","",OFFSET('Sanitation Data'!$R$28,0,10*ROW('Sanitation Data'!R138)))</f>
        <v/>
      </c>
      <c r="DF144" s="271" t="str">
        <f ca="true">+IF(OFFSET('Sanitation Data'!$R$29,0,10*ROW('Sanitation Data'!R138))="","",OFFSET('Sanitation Data'!$R$29,0,10*ROW('Sanitation Data'!R138)))</f>
        <v/>
      </c>
      <c r="DG144" s="271" t="str">
        <f ca="true">+IF(OFFSET('Sanitation Data'!$R$30,0,10*ROW('Sanitation Data'!R138))="","",OFFSET('Sanitation Data'!$R$30,0,10*ROW('Sanitation Data'!R138)))</f>
        <v/>
      </c>
      <c r="DH144" s="271" t="str">
        <f ca="true">+IF(OFFSET('Sanitation Data'!$R$31,0,10*ROW('Sanitation Data'!R138))="","",OFFSET('Sanitation Data'!$R$31,0,10*ROW('Sanitation Data'!R138)))</f>
        <v/>
      </c>
      <c r="DI144" s="271" t="str">
        <f ca="true">+IF(OFFSET('Sanitation Data'!$R$32,0,10*ROW('Sanitation Data'!R138))="","",OFFSET('Sanitation Data'!$R$32,0,10*ROW('Sanitation Data'!R138)))</f>
        <v/>
      </c>
      <c r="DJ144" s="271" t="str">
        <f ca="true">+IF(OFFSET('Sanitation Data'!$S$28,0,10*ROW('Sanitation Data'!S138))="","",OFFSET('Sanitation Data'!$S$28,0,10*ROW('Sanitation Data'!S138)))</f>
        <v/>
      </c>
      <c r="DK144" s="271" t="str">
        <f ca="true">+IF(OFFSET('Sanitation Data'!$S$29,0,10*ROW('Sanitation Data'!S138))="","",OFFSET('Sanitation Data'!$S$29,0,10*ROW('Sanitation Data'!S138)))</f>
        <v/>
      </c>
      <c r="DL144" s="271" t="str">
        <f ca="true">+IF(OFFSET('Sanitation Data'!$S$30,0,10*ROW('Sanitation Data'!S138))="","",OFFSET('Sanitation Data'!$S$30,0,10*ROW('Sanitation Data'!S138)))</f>
        <v/>
      </c>
      <c r="DM144" s="271" t="str">
        <f ca="true">+IF(OFFSET('Sanitation Data'!$S$31,0,10*ROW('Sanitation Data'!S138))="","",OFFSET('Sanitation Data'!$S$31,0,10*ROW('Sanitation Data'!S138)))</f>
        <v/>
      </c>
      <c r="DN144" s="271" t="str">
        <f ca="true">+IF(OFFSET('Sanitation Data'!$S$32,0,10*ROW('Sanitation Data'!S138))="","",OFFSET('Sanitation Data'!$S$32,0,10*ROW('Sanitation Data'!S138)))</f>
        <v/>
      </c>
      <c r="DO144" s="271" t="str">
        <f ca="true">+IF(OFFSET('Hygiene Data'!$N$11,0,10*ROW('Hygiene Data'!N138))="","",OFFSET('Hygiene Data'!$N$11,0,10*ROW('Hygiene Data'!N138)))</f>
        <v/>
      </c>
      <c r="DP144" s="271" t="str">
        <f ca="true">+IF(OFFSET('Hygiene Data'!$N$12,0,10*ROW('Hygiene Data'!N138))="","",OFFSET('Hygiene Data'!$N$12,0,10*ROW('Hygiene Data'!N138)))</f>
        <v/>
      </c>
      <c r="DQ144" s="271" t="str">
        <f ca="true">+IF(OFFSET('Hygiene Data'!$N$13,0,10*ROW('Hygiene Data'!N138))="","",OFFSET('Hygiene Data'!$N$13,0,10*ROW('Hygiene Data'!N138)))</f>
        <v/>
      </c>
      <c r="DR144" s="271" t="str">
        <f ca="true">+IF(OFFSET('Hygiene Data'!$O$11,0,10*ROW('Hygiene Data'!O138))="","",OFFSET('Hygiene Data'!$O$11,0,10*ROW('Hygiene Data'!O138)))</f>
        <v/>
      </c>
      <c r="DS144" s="271" t="str">
        <f ca="true">+IF(OFFSET('Hygiene Data'!$O$12,0,10*ROW('Hygiene Data'!O138))="","",OFFSET('Hygiene Data'!$O$12,0,10*ROW('Hygiene Data'!O138)))</f>
        <v/>
      </c>
      <c r="DT144" s="271" t="str">
        <f ca="true">+IF(OFFSET('Hygiene Data'!$O$13,0,10*ROW('Hygiene Data'!O138))="","",OFFSET('Hygiene Data'!$O$13,0,10*ROW('Hygiene Data'!O138)))</f>
        <v/>
      </c>
      <c r="DU144" s="271" t="str">
        <f ca="true">+IF(OFFSET('Hygiene Data'!$P$11,0,10*ROW('Hygiene Data'!P138))="","",OFFSET('Hygiene Data'!$P$11,0,10*ROW('Hygiene Data'!P138)))</f>
        <v/>
      </c>
      <c r="DV144" s="271" t="str">
        <f ca="true">+IF(OFFSET('Hygiene Data'!$P$12,0,10*ROW('Hygiene Data'!P138))="","",OFFSET('Hygiene Data'!$P$12,0,10*ROW('Hygiene Data'!P138)))</f>
        <v/>
      </c>
      <c r="DW144" s="271" t="str">
        <f ca="true">+IF(OFFSET('Hygiene Data'!$P$13,0,10*ROW('Hygiene Data'!P138))="","",OFFSET('Hygiene Data'!$P$13,0,10*ROW('Hygiene Data'!P138)))</f>
        <v/>
      </c>
      <c r="DX144" s="271" t="str">
        <f ca="true">+IF(OFFSET('Hygiene Data'!$Q$11,0,10*ROW('Hygiene Data'!Q138))="","",OFFSET('Hygiene Data'!$Q$11,0,10*ROW('Hygiene Data'!Q138)))</f>
        <v/>
      </c>
      <c r="DY144" s="271" t="str">
        <f ca="true">+IF(OFFSET('Hygiene Data'!$Q$12,0,10*ROW('Hygiene Data'!Q138))="","",OFFSET('Hygiene Data'!$Q$12,0,10*ROW('Hygiene Data'!Q138)))</f>
        <v/>
      </c>
      <c r="DZ144" s="271" t="str">
        <f ca="true">+IF(OFFSET('Hygiene Data'!$Q$13,0,10*ROW('Hygiene Data'!Q138))="","",OFFSET('Hygiene Data'!$Q$13,0,10*ROW('Hygiene Data'!Q138)))</f>
        <v/>
      </c>
      <c r="EA144" s="271" t="str">
        <f ca="true">+IF(OFFSET('Hygiene Data'!$R$11,0,10*ROW('Hygiene Data'!R138))="","",OFFSET('Hygiene Data'!$R$11,0,10*ROW('Hygiene Data'!R138)))</f>
        <v/>
      </c>
      <c r="EB144" s="271" t="str">
        <f ca="true">+IF(OFFSET('Hygiene Data'!$R$12,0,10*ROW('Hygiene Data'!R138))="","",OFFSET('Hygiene Data'!$R$12,0,10*ROW('Hygiene Data'!R138)))</f>
        <v/>
      </c>
      <c r="EC144" s="271" t="str">
        <f ca="true">+IF(OFFSET('Hygiene Data'!$R$13,0,10*ROW('Hygiene Data'!R138))="","",OFFSET('Hygiene Data'!$R$13,0,10*ROW('Hygiene Data'!R138)))</f>
        <v/>
      </c>
      <c r="ED144" s="271" t="str">
        <f ca="true">+IF(OFFSET('Hygiene Data'!$S$11,0,10*ROW('Hygiene Data'!S138))="","",OFFSET('Hygiene Data'!$S$11,0,10*ROW('Hygiene Data'!S138)))</f>
        <v/>
      </c>
      <c r="EE144" s="271" t="str">
        <f ca="true">+IF(OFFSET('Hygiene Data'!$S$12,0,10*ROW('Hygiene Data'!S138))="","",OFFSET('Hygiene Data'!$S$12,0,10*ROW('Hygiene Data'!S138)))</f>
        <v/>
      </c>
      <c r="EF144" s="271" t="str">
        <f ca="true">+IF(OFFSET('Hygiene Data'!$S$13,0,10*ROW('Hygiene Data'!S138))="","",OFFSET('Hygiene Data'!$S$13,0,10*ROW('Hygiene Data'!S138)))</f>
        <v/>
      </c>
    </row>
    <row xmlns:x14ac="http://schemas.microsoft.com/office/spreadsheetml/2009/9/ac" r="145" x14ac:dyDescent="0.2">
      <c r="A145" s="32" t="str">
        <f ca="true">+IF(OFFSET('Water Data'!$L$2,0,10*ROW('Water Data'!O139))="","",OFFSET('Water Data'!$L$2,0,10*ROW('Water Data'!O139)))</f>
        <v/>
      </c>
      <c r="B145" s="32" t="str">
        <f ca="true">+IF(OFFSET('Water Data'!$M$2,0,10*ROW('Water Data'!P139))="","",OFFSET('Water Data'!$M$2,0,10*ROW('Water Data'!P139)))</f>
        <v/>
      </c>
      <c r="C145" s="327" t="str">
        <f t="shared" ca="true" si="2"/>
        <v/>
      </c>
      <c r="D145" s="85" t="e">
        <f ca="true">+IF(AND(ISTEXT(OFFSET('Water Data'!$L$2,0,10*ROW('Water Data'!N139))),BS145="Yes"),100-OFFSET('Water Data'!$N$4,0,10*ROW('Water Data'!N139)),IF(AND(ISTEXT(OFFSET('Water Data'!$L$2,0,10*ROW('Water Data'!N139))),BS145="No",ISNUMBER(OFFSET('Water Data'!$N$4,0,10*ROW('Water Data'!N139)))),CONCATENATE("[",ROUND(100-OFFSET('Water Data'!$N$4,0,10*ROW('Water Data'!N139)),0),"]"),IF(AND(ISTEXT(OFFSET('Water Data'!$L$2,0,10*ROW('Water Data'!N139))),BS145="",ISNUMBER(OFFSET('Water Data'!$N$4,0,10*ROW('Water Data'!N139)))),100-OFFSET('Water Data'!$N$4,0,10*ROW('Water Data'!N139)),NA())))</f>
        <v>#N/A</v>
      </c>
      <c r="E145" s="85" t="e">
        <f ca="true">+IF(AND(ISTEXT(OFFSET('Water Data'!$L$2,0,10*ROW('Water Data'!O139))),BT145="Yes"),OFFSET('Water Data'!$N$6,0,10*ROW('Water Data'!N139)),IF(AND(ISTEXT(OFFSET('Water Data'!$L$2,0,10*ROW('Water Data'!N139))),BT145="No",ISNUMBER(OFFSET('Water Data'!$N$6,0,10*ROW('Water Data'!N139)))),CONCATENATE("[",ROUND(OFFSET('Water Data'!$N$6,0,10*ROW('Water Data'!N139)),0),"]"),IF(AND(ISTEXT(OFFSET('Water Data'!$L$2,0,10*ROW('Water Data'!N139))),BT145="",ISNUMBER(OFFSET('Water Data'!$N$6,0,10*ROW('Water Data'!N139)))),OFFSET('Water Data'!$N$6,0,10*ROW('Water Data'!N139)),NA())))</f>
        <v>#N/A</v>
      </c>
      <c r="F145" s="85" t="e">
        <f ca="true">+IF(AND(ISTEXT(OFFSET('Water Data'!$L$2,0,10*ROW('Water Data'!N139))),BU145="Yes"),OFFSET('Water Data'!$N$9,0,10*ROW('Water Data'!N139)),IF(AND(ISTEXT(OFFSET('Water Data'!$L$2,0,10*ROW('Water Data'!N139))),BU145="No",ISNUMBER(OFFSET('Water Data'!$N$9,0,10*ROW('Water Data'!N139)))),CONCATENATE("[",ROUND(OFFSET('Water Data'!$N$9,0,10*ROW('Water Data'!N139)),0),"]"),IF(AND(ISTEXT(OFFSET('Water Data'!$L$2,0,10*ROW('Water Data'!N139))),BU145="",ISNUMBER(OFFSET('Water Data'!$N$9,0,10*ROW('Water Data'!N139)))),OFFSET('Water Data'!$N$9,0,10*ROW('Water Data'!N139)),NA())))</f>
        <v>#N/A</v>
      </c>
      <c r="G145" s="85" t="e">
        <f ca="true">+IF(AND(ISTEXT(OFFSET('Water Data'!$L$2,0,10*ROW('Water Data'!O139))),BV145="Yes"),100-OFFSET('Water Data'!$O$4,0,10*ROW('Water Data'!O139)),IF(AND(ISTEXT(OFFSET('Water Data'!$L$2,0,10*ROW('Water Data'!O139))),BV145="No",ISNUMBER(OFFSET('Water Data'!$O$4,0,10*ROW('Water Data'!O139)))),CONCATENATE("[",ROUND(100-OFFSET('Water Data'!$O$4,0,10*ROW('Water Data'!O139)),0),"]"),IF(AND(ISTEXT(OFFSET('Water Data'!$L$2,0,10*ROW('Water Data'!O139))),BV145="",ISNUMBER(OFFSET('Water Data'!$O$4,0,10*ROW('Water Data'!O139)))),100-OFFSET('Water Data'!$O$4,0,10*ROW('Water Data'!O139)),NA())))</f>
        <v>#N/A</v>
      </c>
      <c r="H145" s="85" t="e">
        <f ca="true">+IF(AND(ISTEXT(OFFSET('Water Data'!$L$2,0,10*ROW('Water Data'!O139))),BW145="Yes"),OFFSET('Water Data'!$O$6,0,10*ROW('Water Data'!O139)),IF(AND(ISTEXT(OFFSET('Water Data'!$L$2,0,10*ROW('Water Data'!O139))),BW145="No",ISNUMBER(OFFSET('Water Data'!$O$6,0,10*ROW('Water Data'!O139)))),CONCATENATE("[",ROUND(OFFSET('Water Data'!$N$6,0,10*ROW('Water Data'!O139)),0),"]"),IF(AND(ISTEXT(OFFSET('Water Data'!$L$2,0,10*ROW('Water Data'!O139))),BW145="",ISNUMBER(OFFSET('Water Data'!$O$6,0,10*ROW('Water Data'!O139)))),OFFSET('Water Data'!$O$6,0,10*ROW('Water Data'!O139)),NA())))</f>
        <v>#N/A</v>
      </c>
      <c r="I145" s="85" t="e">
        <f ca="true">+IF(AND(ISTEXT(OFFSET('Water Data'!$L$2,0,10*ROW('Water Data'!O139))),BX145="Yes"),OFFSET('Water Data'!$O$9,0,10*ROW('Water Data'!O139)),IF(AND(ISTEXT(OFFSET('Water Data'!$L$2,0,10*ROW('Water Data'!O139))),BX145="No",ISNUMBER(OFFSET('Water Data'!$O$9,0,10*ROW('Water Data'!O139)))),CONCATENATE("[",ROUND(OFFSET('Water Data'!$O$9,0,10*ROW('Water Data'!O139)),0),"]"),IF(AND(ISTEXT(OFFSET('Water Data'!$L$2,0,10*ROW('Water Data'!O139))),BX145="",ISNUMBER(OFFSET('Water Data'!$O$9,0,10*ROW('Water Data'!O139)))),OFFSET('Water Data'!$O$9,0,10*ROW('Water Data'!O139)),NA())))</f>
        <v>#N/A</v>
      </c>
      <c r="J145" s="85" t="e">
        <f ca="true">+IF(AND(ISTEXT(OFFSET('Water Data'!$L$2,0,10*ROW('Water Data'!P139))),BY145="Yes"),100-OFFSET('Water Data'!$P$4,0,10*ROW('Water Data'!P139)),IF(AND(ISTEXT(OFFSET('Water Data'!$L$2,0,10*ROW('Water Data'!P139))),BY145="No",ISNUMBER(OFFSET('Water Data'!$P$4,0,10*ROW('Water Data'!P139)))),CONCATENATE("[",ROUND(100-OFFSET('Water Data'!$P$4,0,10*ROW('Water Data'!P139)),0),"]"),IF(AND(ISTEXT(OFFSET('Water Data'!$L$2,0,10*ROW('Water Data'!P139))),BY145="",ISNUMBER(OFFSET('Water Data'!$P$4,0,10*ROW('Water Data'!P139)))),100-OFFSET('Water Data'!$P$4,0,10*ROW('Water Data'!P139)),NA())))</f>
        <v>#N/A</v>
      </c>
      <c r="K145" s="85" t="e">
        <f ca="true">+IF(AND(ISTEXT(OFFSET('Water Data'!$L$2,0,10*ROW('Water Data'!P139))),BZ145="Yes"),OFFSET('Water Data'!$P$6,0,10*ROW('Water Data'!P139)),IF(AND(ISTEXT(OFFSET('Water Data'!$L$2,0,10*ROW('Water Data'!P139))),BZ145="No",ISNUMBER(OFFSET('Water Data'!$P$6,0,10*ROW('Water Data'!P139)))),CONCATENATE("[",ROUND(OFFSET('Water Data'!$P$6,0,10*ROW('Water Data'!P139)),0),"]"),IF(AND(ISTEXT(OFFSET('Water Data'!$L$2,0,10*ROW('Water Data'!P139))),BZ145="",ISNUMBER(OFFSET('Water Data'!$P$6,0,10*ROW('Water Data'!P139)))),OFFSET('Water Data'!$P$6,0,10*ROW('Water Data'!P139)),NA())))</f>
        <v>#N/A</v>
      </c>
      <c r="L145" s="85" t="e">
        <f ca="true">+IF(AND(ISTEXT(OFFSET('Water Data'!$L$2,0,10*ROW('Water Data'!P139))),CA145="Yes"),OFFSET('Water Data'!$P$9,0,10*ROW('Water Data'!P139)),IF(AND(ISTEXT(OFFSET('Water Data'!$L$2,0,10*ROW('Water Data'!P139))),CA145="No",ISNUMBER(OFFSET('Water Data'!$P$9,0,10*ROW('Water Data'!P139)))),CONCATENATE("[",ROUND(OFFSET('Water Data'!$P$9,0,10*ROW('Water Data'!P139)),0),"]"),IF(AND(ISTEXT(OFFSET('Water Data'!$L$2,0,10*ROW('Water Data'!P139))),CA145="",ISNUMBER(OFFSET('Water Data'!$P$9,0,10*ROW('Water Data'!P139)))),OFFSET('Water Data'!$P$9,0,10*ROW('Water Data'!P139)),NA())))</f>
        <v>#N/A</v>
      </c>
      <c r="M145" s="85" t="e">
        <f ca="true">+IF(AND(ISTEXT(OFFSET('Water Data'!$L$2,0,10*ROW('Water Data'!Q139))),CB145="Yes"),100-OFFSET('Water Data'!$Q$4,0,10*ROW('Water Data'!Q139)),IF(AND(ISTEXT(OFFSET('Water Data'!$L$2,0,10*ROW('Water Data'!Q139))),CB145="No",ISNUMBER(OFFSET('Water Data'!$Q$4,0,10*ROW('Water Data'!Q139)))),CONCATENATE("[",ROUND(100-OFFSET('Water Data'!$Q$4,0,10*ROW('Water Data'!Q139)),0),"]"),IF(AND(ISTEXT(OFFSET('Water Data'!$L$2,0,10*ROW('Water Data'!Q139))),CB145="",ISNUMBER(OFFSET('Water Data'!$Q$4,0,10*ROW('Water Data'!Q139)))),100-OFFSET('Water Data'!$Q$4,0,10*ROW('Water Data'!Q139)),NA())))</f>
        <v>#N/A</v>
      </c>
      <c r="N145" s="85" t="e">
        <f ca="true">+IF(AND(ISTEXT(OFFSET('Water Data'!$L$2,0,10*ROW('Water Data'!Q139))),CC145="Yes"),OFFSET('Water Data'!$Q$6,0,10*ROW('Water Data'!Q139)),IF(AND(ISTEXT(OFFSET('Water Data'!$L$2,0,10*ROW('Water Data'!Q139))),CC145="No",ISNUMBER(OFFSET('Water Data'!$Q$6,0,10*ROW('Water Data'!Q139)))),CONCATENATE("[",ROUND(OFFSET('Water Data'!$Q$6,0,10*ROW('Water Data'!Q139)),0),"]"),IF(AND(ISTEXT(OFFSET('Water Data'!$L$2,0,10*ROW('Water Data'!Q139))),CC145="",ISNUMBER(OFFSET('Water Data'!$Q$6,0,10*ROW('Water Data'!Q139)))),OFFSET('Water Data'!$Q$6,0,10*ROW('Water Data'!Q139)),NA())))</f>
        <v>#N/A</v>
      </c>
      <c r="O145" s="85" t="e">
        <f ca="true">+IF(AND(ISTEXT(OFFSET('Water Data'!$L$2,0,10*ROW('Water Data'!Q139))),CD145="Yes"),OFFSET('Water Data'!$Q$9,0,10*ROW('Water Data'!Q139)),IF(AND(ISTEXT(OFFSET('Water Data'!$L$2,0,10*ROW('Water Data'!Q139))),CD145="No",ISNUMBER(OFFSET('Water Data'!$Q$9,0,10*ROW('Water Data'!Q139)))),CONCATENATE("[",ROUND(OFFSET('Water Data'!$Q$9,0,10*ROW('Water Data'!Q139)),0),"]"),IF(AND(ISTEXT(OFFSET('Water Data'!$L$2,0,10*ROW('Water Data'!Q139))),CD145="",ISNUMBER(OFFSET('Water Data'!$Q$9,0,10*ROW('Water Data'!Q139)))),OFFSET('Water Data'!$Q$9,0,10*ROW('Water Data'!Q139)),NA())))</f>
        <v>#N/A</v>
      </c>
      <c r="P145" s="85" t="e">
        <f ca="true">+IF(AND(ISTEXT(OFFSET('Water Data'!$L$2,0,10*ROW('Water Data'!R139))),CE145="Yes"),100-OFFSET('Water Data'!$R$4,0,10*ROW('Water Data'!R139)),IF(AND(ISTEXT(OFFSET('Water Data'!$L$2,0,10*ROW('Water Data'!R139))),CE145="No",ISNUMBER(OFFSET('Water Data'!$R$4,0,10*ROW('Water Data'!R139)))),CONCATENATE("[",ROUND(100-OFFSET('Water Data'!$R$4,0,10*ROW('Water Data'!R139)),0),"]"),IF(AND(ISTEXT(OFFSET('Water Data'!$L$2,0,10*ROW('Water Data'!R139))),CE145="",ISNUMBER(OFFSET('Water Data'!$R$4,0,10*ROW('Water Data'!R139)))),100-OFFSET('Water Data'!$R$4,0,10*ROW('Water Data'!R139)),NA())))</f>
        <v>#N/A</v>
      </c>
      <c r="Q145" s="85" t="e">
        <f ca="true">+IF(AND(ISTEXT(OFFSET('Water Data'!$L$2,0,10*ROW('Water Data'!R139))),CF145="Yes"),OFFSET('Water Data'!$R$6,0,10*ROW('Water Data'!R139)),IF(AND(ISTEXT(OFFSET('Water Data'!$L$2,0,10*ROW('Water Data'!R139))),CF145="No",ISNUMBER(OFFSET('Water Data'!$R$6,0,10*ROW('Water Data'!R139)))),CONCATENATE("[",ROUND(OFFSET('Water Data'!$R$6,0,10*ROW('Water Data'!R139)),0),"]"),IF(AND(ISTEXT(OFFSET('Water Data'!$L$2,0,10*ROW('Water Data'!R139))),CF145="",ISNUMBER(OFFSET('Water Data'!$R$6,0,10*ROW('Water Data'!R139)))),OFFSET('Water Data'!$R$6,0,10*ROW('Water Data'!R139)),NA())))</f>
        <v>#N/A</v>
      </c>
      <c r="R145" s="85" t="e">
        <f ca="true">+IF(AND(ISTEXT(OFFSET('Water Data'!$L$2,0,10*ROW('Water Data'!R139))),CG145="Yes"),OFFSET('Water Data'!$R$9,0,10*ROW('Water Data'!R139)),IF(AND(ISTEXT(OFFSET('Water Data'!$L$2,0,10*ROW('Water Data'!R139))),CG145="No",ISNUMBER(OFFSET('Water Data'!$R$9,0,10*ROW('Water Data'!R139)))),CONCATENATE("[",ROUND(OFFSET('Water Data'!$R$9,0,10*ROW('Water Data'!R139)),0),"]"),IF(AND(ISTEXT(OFFSET('Water Data'!$L$2,0,10*ROW('Water Data'!R139))),CG145="",ISNUMBER(OFFSET('Water Data'!$R$9,0,10*ROW('Water Data'!R139)))),OFFSET('Water Data'!$R$9,0,10*ROW('Water Data'!R139)),NA())))</f>
        <v>#N/A</v>
      </c>
      <c r="S145" s="85" t="e">
        <f ca="true">+IF(AND(ISTEXT(OFFSET('Water Data'!$L$2,0,10*ROW('Water Data'!S139))),CH145="Yes"),100-OFFSET('Water Data'!$S$4,0,10*ROW('Water Data'!S139)),IF(AND(ISTEXT(OFFSET('Water Data'!$L$2,0,10*ROW('Water Data'!S139))),CH145="No",ISNUMBER(OFFSET('Water Data'!$S$4,0,10*ROW('Water Data'!S139)))),CONCATENATE("[",ROUND(100-OFFSET('Water Data'!$S$4,0,10*ROW('Water Data'!S139)),0),"]"),IF(AND(ISTEXT(OFFSET('Water Data'!$L$2,0,10*ROW('Water Data'!S139))),CH145="",ISNUMBER(OFFSET('Water Data'!$S$4,0,10*ROW('Water Data'!S139)))),100-OFFSET('Water Data'!$S$4,0,10*ROW('Water Data'!S139)),NA())))</f>
        <v>#N/A</v>
      </c>
      <c r="T145" s="85" t="e">
        <f ca="true">+IF(AND(ISTEXT(OFFSET('Water Data'!$L$2,0,10*ROW('Water Data'!S139))),CI145="Yes"),OFFSET('Water Data'!$S$6,0,10*ROW('Water Data'!S139)),IF(AND(ISTEXT(OFFSET('Water Data'!$L$2,0,10*ROW('Water Data'!S139))),CI145="No",ISNUMBER(OFFSET('Water Data'!$S$6,0,10*ROW('Water Data'!S139)))),CONCATENATE("[",ROUND(OFFSET('Water Data'!$S$6,0,10*ROW('Water Data'!S139)),0),"]"),IF(AND(ISTEXT(OFFSET('Water Data'!$L$2,0,10*ROW('Water Data'!S139))),CI145="",ISNUMBER(OFFSET('Water Data'!$S$6,0,10*ROW('Water Data'!S139)))),OFFSET('Water Data'!$S$6,0,10*ROW('Water Data'!S139)),NA())))</f>
        <v>#N/A</v>
      </c>
      <c r="U145" s="85" t="e">
        <f ca="true">+IF(AND(ISTEXT(OFFSET('Water Data'!$L$2,0,10*ROW('Water Data'!S139))),CJ145="Yes"),OFFSET('Water Data'!$S$9,0,10*ROW('Water Data'!S139)),IF(AND(ISTEXT(OFFSET('Water Data'!$L$2,0,10*ROW('Water Data'!S139))),CJ145="No",ISNUMBER(OFFSET('Water Data'!$S$9,0,10*ROW('Water Data'!S139)))),CONCATENATE("[",ROUND(OFFSET('Water Data'!$S$9,0,10*ROW('Water Data'!S139)),0),"]"),IF(AND(ISTEXT(OFFSET('Water Data'!$L$2,0,10*ROW('Water Data'!S139))),CJ145="",ISNUMBER(OFFSET('Water Data'!$S$9,0,10*ROW('Water Data'!S139)))),OFFSET('Water Data'!$S$9,0,10*ROW('Water Data'!S139)),NA())))</f>
        <v>#N/A</v>
      </c>
      <c r="V145" s="86" t="e">
        <f ca="true">+IF(AND(ISTEXT(OFFSET('Sanitation Data'!$L$2,0,10*ROW('Sanitation Data'!N139))),CK145="Yes"),100-OFFSET('Sanitation Data'!$N$4,0,10*ROW('Sanitation Data'!N139)),IF(AND(ISTEXT(OFFSET('Sanitation Data'!$L$2,0,10*ROW('Sanitation Data'!N139))),CK145="No",ISNUMBER(OFFSET('Sanitation Data'!$N$4,0,10*ROW('Sanitation Data'!N139)))),CONCATENATE("[",ROUND(100-OFFSET('Sanitation Data'!$N$4,0,10*ROW('Sanitation Data'!N139)),0),"]"),IF(AND(ISTEXT(OFFSET('Sanitation Data'!$L$2,0,10*ROW('Sanitation Data'!N139))),CK145="",ISNUMBER(OFFSET('Sanitation Data'!$N$4,0,10*ROW('Sanitation Data'!N139)))),100-OFFSET('Sanitation Data'!$N$4,0,10*ROW('Sanitation Data'!N139)),NA())))</f>
        <v>#N/A</v>
      </c>
      <c r="W145" s="86" t="e">
        <f ca="true">+IF(AND(ISTEXT(OFFSET('Sanitation Data'!$L$2,0,10*ROW('Sanitation Data'!N139))),CL145="Yes"),OFFSET('Sanitation Data'!$N$6,0,10*ROW('Sanitation Data'!N139)),IF(AND(ISTEXT(OFFSET('Sanitation Data'!$L$2,0,10*ROW('Sanitation Data'!N139))),CL145="No",ISNUMBER(OFFSET('Sanitation Data'!$N$6,0,10*ROW('Sanitation Data'!N139)))),CONCATENATE("[",ROUND(OFFSET('Sanitation Data'!$N$6,0,10*ROW('Sanitation Data'!N139)),0),"]"),IF(AND(ISTEXT(OFFSET('Sanitation Data'!$L$2,0,10*ROW('Sanitation Data'!N139))),CL145="",ISNUMBER(OFFSET('Sanitation Data'!$N$6,0,10*ROW('Sanitation Data'!N139)))),OFFSET('Sanitation Data'!$N$6,0,10*ROW('Sanitation Data'!N139)),NA())))</f>
        <v>#N/A</v>
      </c>
      <c r="X145" s="86" t="e">
        <f ca="true">+IF(AND(ISTEXT(OFFSET('Sanitation Data'!$L$2,0,10*ROW('Sanitation Data'!N139))),CM145="Yes"),OFFSET('Sanitation Data'!$N$10,0,10*ROW('Sanitation Data'!N139)),IF(AND(ISTEXT(OFFSET('Sanitation Data'!$L$2,0,10*ROW('Sanitation Data'!N139))),CM145="No",ISNUMBER(OFFSET('Sanitation Data'!$N$10,0,10*ROW('Sanitation Data'!N139)))),CONCATENATE("[",ROUND(OFFSET('Sanitation Data'!$N$10,0,10*ROW('Sanitation Data'!N139)),0),"]"),IF(AND(ISTEXT(OFFSET('Sanitation Data'!$L$2,0,10*ROW('Sanitation Data'!N139))),CM145="",ISNUMBER(OFFSET('Sanitation Data'!$N$10,0,10*ROW('Sanitation Data'!N139)))),OFFSET('Sanitation Data'!$N$10,0,10*ROW('Sanitation Data'!N139)),NA())))</f>
        <v>#N/A</v>
      </c>
      <c r="Y145" s="86" t="e">
        <f ca="true">+IF(AND(ISTEXT(OFFSET('Sanitation Data'!$L$2,0,10*ROW('Sanitation Data'!N139))),CN145="Yes"),OFFSET('Sanitation Data'!$N$11,0,10*ROW('Sanitation Data'!N139)),IF(AND(ISTEXT(OFFSET('Sanitation Data'!$L$2,0,10*ROW('Sanitation Data'!N139))),CN145="No",ISNUMBER(OFFSET('Sanitation Data'!$N$11,0,10*ROW('Sanitation Data'!N139)))),CONCATENATE("[",ROUND(OFFSET('Sanitation Data'!$N$11,0,10*ROW('Sanitation Data'!N139)),0),"]"),IF(AND(ISTEXT(OFFSET('Sanitation Data'!$L$2,0,10*ROW('Sanitation Data'!N139))),CN145="",ISNUMBER(OFFSET('Sanitation Data'!$N$11,0,10*ROW('Sanitation Data'!N139)))),OFFSET('Sanitation Data'!$N$11,0,10*ROW('Sanitation Data'!N139)),NA())))</f>
        <v>#N/A</v>
      </c>
      <c r="Z145" s="86" t="e">
        <f ca="true">+IF(AND(ISTEXT(OFFSET('Sanitation Data'!$L$2,0,10*ROW('Sanitation Data'!N139))),CO145="Yes"),OFFSET('Sanitation Data'!$N$12,0,10*ROW('Sanitation Data'!N139)),IF(AND(ISTEXT(OFFSET('Sanitation Data'!$L$2,0,10*ROW('Sanitation Data'!N139))),CO145="No",ISNUMBER(OFFSET('Sanitation Data'!$N$12,0,10*ROW('Sanitation Data'!N139)))),CONCATENATE("[",ROUND(OFFSET('Sanitation Data'!$N$12,0,10*ROW('Sanitation Data'!N139)),0),"]"),IF(AND(ISTEXT(OFFSET('Sanitation Data'!$L$2,0,10*ROW('Sanitation Data'!N139))),CO145="",ISNUMBER(OFFSET('Sanitation Data'!$N$12,0,10*ROW('Sanitation Data'!N139)))),OFFSET('Sanitation Data'!$N$12,0,10*ROW('Sanitation Data'!N139)),NA())))</f>
        <v>#N/A</v>
      </c>
      <c r="AA145" s="86" t="e">
        <f ca="true">+IF(AND(ISTEXT(OFFSET('Sanitation Data'!$L$2,0,10*ROW('Sanitation Data'!O139))),CP145="Yes"),100-OFFSET('Sanitation Data'!$O$4,0,10*ROW('Sanitation Data'!O139)),IF(AND(ISTEXT(OFFSET('Sanitation Data'!$L$2,0,10*ROW('Sanitation Data'!O139))),CP145="No",ISNUMBER(OFFSET('Sanitation Data'!$O$4,0,10*ROW('Sanitation Data'!O139)))),CONCATENATE("[",ROUND(100-OFFSET('Sanitation Data'!$O$4,0,10*ROW('Sanitation Data'!O139)),0),"]"),IF(AND(ISTEXT(OFFSET('Sanitation Data'!$L$2,0,10*ROW('Sanitation Data'!O139))),CP145="",ISNUMBER(OFFSET('Sanitation Data'!$O$4,0,10*ROW('Sanitation Data'!O139)))),100-OFFSET('Sanitation Data'!$O$4,0,10*ROW('Sanitation Data'!O139)),NA())))</f>
        <v>#N/A</v>
      </c>
      <c r="AB145" s="86" t="e">
        <f ca="true">+IF(AND(ISTEXT(OFFSET('Sanitation Data'!$L$2,0,10*ROW('Sanitation Data'!O139))),CQ145="Yes"),OFFSET('Sanitation Data'!$O$6,0,10*ROW('Sanitation Data'!R139)),IF(AND(ISTEXT(OFFSET('Sanitation Data'!$L$2,0,10*ROW('Sanitation Data'!O139))),CQ145="No",ISNUMBER(OFFSET('Sanitation Data'!$O$6,0,10*ROW('Sanitation Data'!O139)))),CONCATENATE("[",ROUND(OFFSET('Sanitation Data'!$O$6,0,10*ROW('Sanitation Data'!O139)),0),"]"),IF(AND(ISTEXT(OFFSET('Sanitation Data'!$L$2,0,10*ROW('Sanitation Data'!O139))),CQ145="",ISNUMBER(OFFSET('Sanitation Data'!$O$6,0,10*ROW('Sanitation Data'!O139)))),OFFSET('Sanitation Data'!$O$6,0,10*ROW('Sanitation Data'!O139)),NA())))</f>
        <v>#N/A</v>
      </c>
      <c r="AC145" s="86" t="e">
        <f ca="true">+IF(AND(ISTEXT(OFFSET('Sanitation Data'!$L$2,0,10*ROW('Sanitation Data'!O139))),CR145="Yes"),OFFSET('Sanitation Data'!$O$10,0,10*ROW('Sanitation Data'!O139)),IF(AND(ISTEXT(OFFSET('Sanitation Data'!$L$2,0,10*ROW('Sanitation Data'!O139))),CR145="No",ISNUMBER(OFFSET('Sanitation Data'!$O$10,0,10*ROW('Sanitation Data'!O139)))),CONCATENATE("[",ROUND(OFFSET('Sanitation Data'!$O$10,0,10*ROW('Sanitation Data'!O139)),0),"]"),IF(AND(ISTEXT(OFFSET('Sanitation Data'!$L$2,0,10*ROW('Sanitation Data'!O139))),CR145="",ISNUMBER(OFFSET('Sanitation Data'!$O$10,0,10*ROW('Sanitation Data'!O139)))),OFFSET('Sanitation Data'!$O$10,0,10*ROW('Sanitation Data'!O139)),NA())))</f>
        <v>#N/A</v>
      </c>
      <c r="AD145" s="86" t="e">
        <f ca="true">+IF(AND(ISTEXT(OFFSET('Sanitation Data'!$L$2,0,10*ROW('Sanitation Data'!O139))),CS145="Yes"),OFFSET('Sanitation Data'!$O$11,0,10*ROW('Sanitation Data'!O139)),IF(AND(ISTEXT(OFFSET('Sanitation Data'!$L$2,0,10*ROW('Sanitation Data'!O139))),CS145="No",ISNUMBER(OFFSET('Sanitation Data'!$O$11,0,10*ROW('Sanitation Data'!O139)))),CONCATENATE("[",ROUND(OFFSET('Sanitation Data'!$O$11,0,10*ROW('Sanitation Data'!O139)),0),"]"),IF(AND(ISTEXT(OFFSET('Sanitation Data'!$L$2,0,10*ROW('Sanitation Data'!O139))),CS145="",ISNUMBER(OFFSET('Sanitation Data'!$O$11,0,10*ROW('Sanitation Data'!O139)))),OFFSET('Sanitation Data'!$O$11,0,10*ROW('Sanitation Data'!O139)),NA())))</f>
        <v>#N/A</v>
      </c>
      <c r="AE145" s="86" t="e">
        <f ca="true">+IF(AND(ISTEXT(OFFSET('Sanitation Data'!$L$2,0,10*ROW('Sanitation Data'!O139))),CT145="Yes"),OFFSET('Sanitation Data'!$O$12,0,10*ROW('Sanitation Data'!O139)),IF(AND(ISTEXT(OFFSET('Sanitation Data'!$L$2,0,10*ROW('Sanitation Data'!O139))),CT145="No",ISNUMBER(OFFSET('Sanitation Data'!$O$12,0,10*ROW('Sanitation Data'!O139)))),CONCATENATE("[",ROUND(OFFSET('Sanitation Data'!$O$12,0,10*ROW('Sanitation Data'!O139)),0),"]"),IF(AND(ISTEXT(OFFSET('Sanitation Data'!$L$2,0,10*ROW('Sanitation Data'!O139))),CT145="",ISNUMBER(OFFSET('Sanitation Data'!$O$12,0,10*ROW('Sanitation Data'!O139)))),OFFSET('Sanitation Data'!$O$12,0,10*ROW('Sanitation Data'!O139)),NA())))</f>
        <v>#N/A</v>
      </c>
      <c r="AF145" s="86" t="e">
        <f ca="true">+IF(AND(ISTEXT(OFFSET('Sanitation Data'!$L$2,0,10*ROW('Sanitation Data'!P139))),CU145="Yes"),100-OFFSET('Sanitation Data'!$P$4,0,10*ROW('Sanitation Data'!P139)),IF(AND(ISTEXT(OFFSET('Sanitation Data'!$L$2,0,10*ROW('Sanitation Data'!P139))),CU145="No",ISNUMBER(OFFSET('Sanitation Data'!$P$4,0,10*ROW('Sanitation Data'!P139)))),CONCATENATE("[",ROUND(100-OFFSET('Sanitation Data'!$P$4,0,10*ROW('Sanitation Data'!P139)),0),"]"),IF(AND(ISTEXT(OFFSET('Sanitation Data'!$L$2,0,10*ROW('Sanitation Data'!P139))),CU145="",ISNUMBER(OFFSET('Sanitation Data'!$P$4,0,10*ROW('Sanitation Data'!P139)))),100-OFFSET('Sanitation Data'!$P$4,0,10*ROW('Sanitation Data'!P139)),NA())))</f>
        <v>#N/A</v>
      </c>
      <c r="AG145" s="86" t="e">
        <f ca="true">+IF(AND(ISTEXT(OFFSET('Sanitation Data'!$L$2,0,10*ROW('Sanitation Data'!P139))),CV145="Yes"),OFFSET('Sanitation Data'!$P$6,0,10*ROW('Sanitation Data'!P139)),IF(AND(ISTEXT(OFFSET('Sanitation Data'!$L$2,0,10*ROW('Sanitation Data'!P139))),CV145="No",ISNUMBER(OFFSET('Sanitation Data'!$P$6,0,10*ROW('Sanitation Data'!P139)))),CONCATENATE("[",ROUND(OFFSET('Sanitation Data'!$P$6,0,10*ROW('Sanitation Data'!P139)),0),"]"),IF(AND(ISTEXT(OFFSET('Sanitation Data'!$L$2,0,10*ROW('Sanitation Data'!P139))),CV145="",ISNUMBER(OFFSET('Sanitation Data'!$P$6,0,10*ROW('Sanitation Data'!P139)))),OFFSET('Sanitation Data'!$P$6,0,10*ROW('Sanitation Data'!P139)),NA())))</f>
        <v>#N/A</v>
      </c>
      <c r="AH145" s="86" t="e">
        <f ca="true">+IF(AND(ISTEXT(OFFSET('Sanitation Data'!$L$2,0,10*ROW('Sanitation Data'!P139))),CW145="Yes"),OFFSET('Sanitation Data'!$P$10,0,10*ROW('Sanitation Data'!P139)),IF(AND(ISTEXT(OFFSET('Sanitation Data'!$L$2,0,10*ROW('Sanitation Data'!P139))),CW145="No",ISNUMBER(OFFSET('Sanitation Data'!$P$10,0,10*ROW('Sanitation Data'!P139)))),CONCATENATE("[",ROUND(OFFSET('Sanitation Data'!$P$10,0,10*ROW('Sanitation Data'!P139)),0),"]"),IF(AND(ISTEXT(OFFSET('Sanitation Data'!$L$2,0,10*ROW('Sanitation Data'!P139))),CW145="",ISNUMBER(OFFSET('Sanitation Data'!$P$10,0,10*ROW('Sanitation Data'!P139)))),OFFSET('Sanitation Data'!$P$10,0,10*ROW('Sanitation Data'!P139)),NA())))</f>
        <v>#N/A</v>
      </c>
      <c r="AI145" s="86" t="e">
        <f ca="true">+IF(AND(ISTEXT(OFFSET('Sanitation Data'!$L$2,0,10*ROW('Sanitation Data'!P139))),CX145="Yes"),OFFSET('Sanitation Data'!$P$11,0,10*ROW('Sanitation Data'!P139)),IF(AND(ISTEXT(OFFSET('Sanitation Data'!$L$2,0,10*ROW('Sanitation Data'!P139))),CX145="No",ISNUMBER(OFFSET('Sanitation Data'!$P$11,0,10*ROW('Sanitation Data'!P139)))),CONCATENATE("[",ROUND(OFFSET('Sanitation Data'!$P$11,0,10*ROW('Sanitation Data'!P139)),0),"]"),IF(AND(ISTEXT(OFFSET('Sanitation Data'!$L$2,0,10*ROW('Sanitation Data'!P139))),CX145="",ISNUMBER(OFFSET('Sanitation Data'!$P$11,0,10*ROW('Sanitation Data'!P139)))),OFFSET('Sanitation Data'!$P$11,0,10*ROW('Sanitation Data'!P139)),NA())))</f>
        <v>#N/A</v>
      </c>
      <c r="AJ145" s="86" t="e">
        <f ca="true">+IF(AND(ISTEXT(OFFSET('Sanitation Data'!$L$2,0,10*ROW('Sanitation Data'!P139))),CY145="Yes"),OFFSET('Sanitation Data'!$P$12,0,10*ROW('Sanitation Data'!P139)),IF(AND(ISTEXT(OFFSET('Sanitation Data'!$L$2,0,10*ROW('Sanitation Data'!P139))),CY145="No",ISNUMBER(OFFSET('Sanitation Data'!$P$12,0,10*ROW('Sanitation Data'!P139)))),CONCATENATE("[",ROUND(OFFSET('Sanitation Data'!$P$12,0,10*ROW('Sanitation Data'!P139)),0),"]"),IF(AND(ISTEXT(OFFSET('Sanitation Data'!$L$2,0,10*ROW('Sanitation Data'!P139))),CY145="",ISNUMBER(OFFSET('Sanitation Data'!$P$12,0,10*ROW('Sanitation Data'!P139)))),OFFSET('Sanitation Data'!$P$12,0,10*ROW('Sanitation Data'!P139)),NA())))</f>
        <v>#N/A</v>
      </c>
      <c r="AK145" s="86" t="e">
        <f ca="true">+IF(AND(ISTEXT(OFFSET('Sanitation Data'!$L$2,0,10*ROW('Sanitation Data'!Q139))),CZ145="Yes"),100-OFFSET('Sanitation Data'!$Q$4,0,10*ROW('Sanitation Data'!Q139)),IF(AND(ISTEXT(OFFSET('Sanitation Data'!$L$2,0,10*ROW('Sanitation Data'!Q139))),CZ145="No",ISNUMBER(OFFSET('Sanitation Data'!$Q$4,0,10*ROW('Sanitation Data'!Q139)))),CONCATENATE("[",ROUND(100-OFFSET('Sanitation Data'!$Q$4,0,10*ROW('Sanitation Data'!Q139)),0),"]"),IF(AND(ISTEXT(OFFSET('Sanitation Data'!$L$2,0,10*ROW('Sanitation Data'!Q139))),CZ145="",ISNUMBER(OFFSET('Sanitation Data'!$Q$4,0,10*ROW('Sanitation Data'!Q139)))),100-OFFSET('Sanitation Data'!$Q$4,0,10*ROW('Sanitation Data'!Q139)),NA())))</f>
        <v>#N/A</v>
      </c>
      <c r="AL145" s="86" t="e">
        <f ca="true">+IF(AND(ISTEXT(OFFSET('Sanitation Data'!$L$2,0,10*ROW('Sanitation Data'!Q139))),DA145="Yes"),OFFSET('Sanitation Data'!$Q$6,0,10*ROW('Sanitation Data'!Q139)),IF(AND(ISTEXT(OFFSET('Sanitation Data'!$L$2,0,10*ROW('Sanitation Data'!Q139))),DA145="No",ISNUMBER(OFFSET('Sanitation Data'!$Q$6,0,10*ROW('Sanitation Data'!Q139)))),CONCATENATE("[",ROUND(OFFSET('Sanitation Data'!$Q$6,0,10*ROW('Sanitation Data'!Q139)),0),"]"),IF(AND(ISTEXT(OFFSET('Sanitation Data'!$L$2,0,10*ROW('Sanitation Data'!Q139))),DA145="",ISNUMBER(OFFSET('Sanitation Data'!$Q$6,0,10*ROW('Sanitation Data'!Q139)))),OFFSET('Sanitation Data'!$Q$6,0,10*ROW('Sanitation Data'!Q139)),NA())))</f>
        <v>#N/A</v>
      </c>
      <c r="AM145" s="86" t="e">
        <f ca="true">+IF(AND(ISTEXT(OFFSET('Sanitation Data'!$L$2,0,10*ROW('Sanitation Data'!Q139))),DB145="Yes"),OFFSET('Sanitation Data'!$Q$10,0,10*ROW('Sanitation Data'!Q139)),IF(AND(ISTEXT(OFFSET('Sanitation Data'!$L$2,0,10*ROW('Sanitation Data'!Q139))),DB145="No",ISNUMBER(OFFSET('Sanitation Data'!$Q$10,0,10*ROW('Sanitation Data'!Q139)))),CONCATENATE("[",ROUND(OFFSET('Sanitation Data'!$Q$10,0,10*ROW('Sanitation Data'!Q139)),0),"]"),IF(AND(ISTEXT(OFFSET('Sanitation Data'!$L$2,0,10*ROW('Sanitation Data'!Q139))),DB145="",ISNUMBER(OFFSET('Sanitation Data'!$Q$10,0,10*ROW('Sanitation Data'!Q139)))),OFFSET('Sanitation Data'!$Q$10,0,10*ROW('Sanitation Data'!Q139)),NA())))</f>
        <v>#N/A</v>
      </c>
      <c r="AN145" s="86" t="e">
        <f ca="true">+IF(AND(ISTEXT(OFFSET('Sanitation Data'!$L$2,0,10*ROW('Sanitation Data'!Q139))),DC145="Yes"),OFFSET('Sanitation Data'!$Q$11,0,10*ROW('Sanitation Data'!Q139)),IF(AND(ISTEXT(OFFSET('Sanitation Data'!$L$2,0,10*ROW('Sanitation Data'!Q139))),DC145="No",ISNUMBER(OFFSET('Sanitation Data'!$Q$11,0,10*ROW('Sanitation Data'!Q139)))),CONCATENATE("[",ROUND(OFFSET('Sanitation Data'!$Q$11,0,10*ROW('Sanitation Data'!Q139)),0),"]"),IF(AND(ISTEXT(OFFSET('Sanitation Data'!$L$2,0,10*ROW('Sanitation Data'!Q139))),DC145="",ISNUMBER(OFFSET('Sanitation Data'!$Q$11,0,10*ROW('Sanitation Data'!Q139)))),OFFSET('Sanitation Data'!$Q$11,0,10*ROW('Sanitation Data'!Q139)),NA())))</f>
        <v>#N/A</v>
      </c>
      <c r="AO145" s="86" t="e">
        <f ca="true">+IF(AND(ISTEXT(OFFSET('Sanitation Data'!$L$2,0,10*ROW('Sanitation Data'!Q139))),DD145="Yes"),OFFSET('Sanitation Data'!$Q$12,0,10*ROW('Sanitation Data'!Q139)),IF(AND(ISTEXT(OFFSET('Sanitation Data'!$L$2,0,10*ROW('Sanitation Data'!Q139))),DD145="No",ISNUMBER(OFFSET('Sanitation Data'!$Q$12,0,10*ROW('Sanitation Data'!Q139)))),CONCATENATE("[",ROUND(OFFSET('Sanitation Data'!$Q$12,0,10*ROW('Sanitation Data'!Q139)),0),"]"),IF(AND(ISTEXT(OFFSET('Sanitation Data'!$L$2,0,10*ROW('Sanitation Data'!Q139))),DD145="",ISNUMBER(OFFSET('Sanitation Data'!$Q$12,0,10*ROW('Sanitation Data'!Q139)))),OFFSET('Sanitation Data'!$Q$12,0,10*ROW('Sanitation Data'!Q139)),NA())))</f>
        <v>#N/A</v>
      </c>
      <c r="AP145" s="86" t="e">
        <f ca="true">+IF(AND(ISTEXT(OFFSET('Sanitation Data'!$L$2,0,10*ROW('Sanitation Data'!R139))),DE145="Yes"),100-OFFSET('Sanitation Data'!$R$4,0,10*ROW('Sanitation Data'!R139)),IF(AND(ISTEXT(OFFSET('Sanitation Data'!$L$2,0,10*ROW('Sanitation Data'!R139))),DE145="No",ISNUMBER(OFFSET('Sanitation Data'!$R$4,0,10*ROW('Sanitation Data'!R139)))),CONCATENATE("[",ROUND(100-OFFSET('Sanitation Data'!$R$4,0,10*ROW('Sanitation Data'!R139)),0),"]"),IF(AND(ISTEXT(OFFSET('Sanitation Data'!$L$2,0,10*ROW('Sanitation Data'!R139))),DE145="",ISNUMBER(OFFSET('Sanitation Data'!$R$4,0,10*ROW('Sanitation Data'!R139)))),100-OFFSET('Sanitation Data'!$R$4,0,10*ROW('Sanitation Data'!R139)),NA())))</f>
        <v>#N/A</v>
      </c>
      <c r="AQ145" s="86" t="e">
        <f ca="true">+IF(AND(ISTEXT(OFFSET('Sanitation Data'!$L$2,0,10*ROW('Sanitation Data'!R139))),DF145="Yes"),OFFSET('Sanitation Data'!$R$6,0,10*ROW('Sanitation Data'!R139)),IF(AND(ISTEXT(OFFSET('Sanitation Data'!$L$2,0,10*ROW('Sanitation Data'!R139))),DF145="No",ISNUMBER(OFFSET('Sanitation Data'!$R$6,0,10*ROW('Sanitation Data'!R139)))),CONCATENATE("[",ROUND(OFFSET('Sanitation Data'!$R$6,0,10*ROW('Sanitation Data'!R139)),0),"]"),IF(AND(ISTEXT(OFFSET('Sanitation Data'!$L$2,0,10*ROW('Sanitation Data'!R139))),DF145="",ISNUMBER(OFFSET('Sanitation Data'!$R$6,0,10*ROW('Sanitation Data'!R139)))),OFFSET('Sanitation Data'!$R$6,0,10*ROW('Sanitation Data'!R139)),NA())))</f>
        <v>#N/A</v>
      </c>
      <c r="AR145" s="86" t="e">
        <f ca="true">+IF(AND(ISTEXT(OFFSET('Sanitation Data'!$L$2,0,10*ROW('Sanitation Data'!R139))),DG145="Yes"),OFFSET('Sanitation Data'!$R$10,0,10*ROW('Sanitation Data'!R139)),IF(AND(ISTEXT(OFFSET('Sanitation Data'!$L$2,0,10*ROW('Sanitation Data'!R139))),DG145="No",ISNUMBER(OFFSET('Sanitation Data'!$R$10,0,10*ROW('Sanitation Data'!R139)))),CONCATENATE("[",ROUND(OFFSET('Sanitation Data'!$R$10,0,10*ROW('Sanitation Data'!R139)),0),"]"),IF(AND(ISTEXT(OFFSET('Sanitation Data'!$L$2,0,10*ROW('Sanitation Data'!R139))),DG145="",ISNUMBER(OFFSET('Sanitation Data'!$R$10,0,10*ROW('Sanitation Data'!R139)))),OFFSET('Sanitation Data'!$R$10,0,10*ROW('Sanitation Data'!R139)),NA())))</f>
        <v>#N/A</v>
      </c>
      <c r="AS145" s="86" t="e">
        <f ca="true">+IF(AND(ISTEXT(OFFSET('Sanitation Data'!$L$2,0,10*ROW('Sanitation Data'!R139))),DH145="Yes"),OFFSET('Sanitation Data'!$R$11,0,10*ROW('Sanitation Data'!R139)),IF(AND(ISTEXT(OFFSET('Sanitation Data'!$L$2,0,10*ROW('Sanitation Data'!R139))),DH145="No",ISNUMBER(OFFSET('Sanitation Data'!$R$11,0,10*ROW('Sanitation Data'!R139)))),CONCATENATE("[",ROUND(OFFSET('Sanitation Data'!$R$11,0,10*ROW('Sanitation Data'!R139)),0),"]"),IF(AND(ISTEXT(OFFSET('Sanitation Data'!$L$2,0,10*ROW('Sanitation Data'!R139))),DH145="",ISNUMBER(OFFSET('Sanitation Data'!$R$11,0,10*ROW('Sanitation Data'!R139)))),OFFSET('Sanitation Data'!$R$11,0,10*ROW('Sanitation Data'!R139)),NA())))</f>
        <v>#N/A</v>
      </c>
      <c r="AT145" s="86" t="e">
        <f ca="true">+IF(AND(ISTEXT(OFFSET('Sanitation Data'!$L$2,0,10*ROW('Sanitation Data'!R139))),DI145="Yes"),OFFSET('Sanitation Data'!$R$12,0,10*ROW('Sanitation Data'!R139)),IF(AND(ISTEXT(OFFSET('Sanitation Data'!$L$2,0,10*ROW('Sanitation Data'!R139))),DI145="No",ISNUMBER(OFFSET('Sanitation Data'!$R$12,0,10*ROW('Sanitation Data'!R139)))),CONCATENATE("[",ROUND(OFFSET('Sanitation Data'!$R$12,0,10*ROW('Sanitation Data'!R139)),0),"]"),IF(AND(ISTEXT(OFFSET('Sanitation Data'!$L$2,0,10*ROW('Sanitation Data'!R139))),DI145="",ISNUMBER(OFFSET('Sanitation Data'!$R$12,0,10*ROW('Sanitation Data'!R139)))),OFFSET('Sanitation Data'!$R$12,0,10*ROW('Sanitation Data'!R139)),NA())))</f>
        <v>#N/A</v>
      </c>
      <c r="AU145" s="86" t="e">
        <f ca="true">+IF(AND(ISTEXT(OFFSET('Sanitation Data'!$L$2,0,10*ROW('Sanitation Data'!S139))),DJ145="Yes"),100-OFFSET('Sanitation Data'!$S$4,0,10*ROW('Sanitation Data'!S139)),IF(AND(ISTEXT(OFFSET('Sanitation Data'!$L$2,0,10*ROW('Sanitation Data'!S139))),DJ145="No",ISNUMBER(OFFSET('Sanitation Data'!$S$4,0,10*ROW('Sanitation Data'!S139)))),CONCATENATE("[",ROUND(100-OFFSET('Sanitation Data'!$S$4,0,10*ROW('Sanitation Data'!S139)),0),"]"),IF(AND(ISTEXT(OFFSET('Sanitation Data'!$L$2,0,10*ROW('Sanitation Data'!S139))),DJ145="",ISNUMBER(OFFSET('Sanitation Data'!$S$4,0,10*ROW('Sanitation Data'!S139)))),100-OFFSET('Sanitation Data'!$S$4,0,10*ROW('Sanitation Data'!S139)),NA())))</f>
        <v>#N/A</v>
      </c>
      <c r="AV145" s="86" t="e">
        <f ca="true">+IF(AND(ISTEXT(OFFSET('Sanitation Data'!$L$2,0,10*ROW('Sanitation Data'!S139))),DK145="Yes"),OFFSET('Sanitation Data'!$S$6,0,10*ROW('Sanitation Data'!S139)),IF(AND(ISTEXT(OFFSET('Sanitation Data'!$L$2,0,10*ROW('Sanitation Data'!S139))),DK145="No",ISNUMBER(OFFSET('Sanitation Data'!$S$6,0,10*ROW('Sanitation Data'!S139)))),CONCATENATE("[",ROUND(OFFSET('Sanitation Data'!$S$6,0,10*ROW('Sanitation Data'!S139)),0),"]"),IF(AND(ISTEXT(OFFSET('Sanitation Data'!$L$2,0,10*ROW('Sanitation Data'!S139))),DK145="",ISNUMBER(OFFSET('Sanitation Data'!$S$6,0,10*ROW('Sanitation Data'!S139)))),OFFSET('Sanitation Data'!$S$6,0,10*ROW('Sanitation Data'!S139)),NA())))</f>
        <v>#N/A</v>
      </c>
      <c r="AW145" s="86" t="e">
        <f ca="true">+IF(AND(ISTEXT(OFFSET('Sanitation Data'!$L$2,0,10*ROW('Sanitation Data'!S139))),DL145="Yes"),OFFSET('Sanitation Data'!$S$10,0,10*ROW('Sanitation Data'!S139)),IF(AND(ISTEXT(OFFSET('Sanitation Data'!$L$2,0,10*ROW('Sanitation Data'!S139))),DL145="No",ISNUMBER(OFFSET('Sanitation Data'!$S$10,0,10*ROW('Sanitation Data'!S139)))),CONCATENATE("[",ROUND(OFFSET('Sanitation Data'!$S$10,0,10*ROW('Sanitation Data'!S139)),0),"]"),IF(AND(ISTEXT(OFFSET('Sanitation Data'!$L$2,0,10*ROW('Sanitation Data'!S139))),DL145="",ISNUMBER(OFFSET('Sanitation Data'!$S$10,0,10*ROW('Sanitation Data'!S139)))),OFFSET('Sanitation Data'!$S$10,0,10*ROW('Sanitation Data'!S139)),NA())))</f>
        <v>#N/A</v>
      </c>
      <c r="AX145" s="86" t="e">
        <f ca="true">+IF(AND(ISTEXT(OFFSET('Sanitation Data'!$L$2,0,10*ROW('Sanitation Data'!S139))),DM145="Yes"),OFFSET('Sanitation Data'!$S$11,0,10*ROW('Sanitation Data'!S139)),IF(AND(ISTEXT(OFFSET('Sanitation Data'!$L$2,0,10*ROW('Sanitation Data'!S139))),DM145="No",ISNUMBER(OFFSET('Sanitation Data'!$S$11,0,10*ROW('Sanitation Data'!S139)))),CONCATENATE("[",ROUND(OFFSET('Sanitation Data'!$S$11,0,10*ROW('Sanitation Data'!S139)),0),"]"),IF(AND(ISTEXT(OFFSET('Sanitation Data'!$L$2,0,10*ROW('Sanitation Data'!S139))),DM145="",ISNUMBER(OFFSET('Sanitation Data'!$S$11,0,10*ROW('Sanitation Data'!S139)))),OFFSET('Sanitation Data'!$S$11,0,10*ROW('Sanitation Data'!S139)),NA())))</f>
        <v>#N/A</v>
      </c>
      <c r="AY145" s="86" t="e">
        <f ca="true">+IF(AND(ISTEXT(OFFSET('Sanitation Data'!$L$2,0,10*ROW('Sanitation Data'!S139))),DN145="Yes"),OFFSET('Sanitation Data'!$S$12,0,10*ROW('Sanitation Data'!S139)),IF(AND(ISTEXT(OFFSET('Sanitation Data'!$L$2,0,10*ROW('Sanitation Data'!S139))),DN145="No",ISNUMBER(OFFSET('Sanitation Data'!$S$12,0,10*ROW('Sanitation Data'!S139)))),CONCATENATE("[",ROUND(OFFSET('Sanitation Data'!$S$12,0,10*ROW('Sanitation Data'!S139)),0),"]"),IF(AND(ISTEXT(OFFSET('Sanitation Data'!$L$2,0,10*ROW('Sanitation Data'!S139))),DN145="",ISNUMBER(OFFSET('Sanitation Data'!$S$12,0,10*ROW('Sanitation Data'!S139)))),OFFSET('Sanitation Data'!$S$12,0,10*ROW('Sanitation Data'!S139)),NA())))</f>
        <v>#N/A</v>
      </c>
      <c r="AZ145" s="87" t="e">
        <f ca="true">+IF(AND(ISTEXT(OFFSET('Hygiene Data'!$L$2,0,10*ROW('Hygiene Data'!N139))),DO145="Yes"),OFFSET('Hygiene Data'!$N$5,0,10*ROW('Hygiene Data'!N139)),IF(AND(ISTEXT(OFFSET('Hygiene Data'!$L$2,0,10*ROW('Hygiene Data'!N139))),DO145="No",ISNUMBER(OFFSET('Hygiene Data'!$N$5,0,10*ROW('Hygiene Data'!N139)))),CONCATENATE("[",ROUND(OFFSET('Hygiene Data'!$N$5,0,10*ROW('Hygiene Data'!N139)),0),"]"),IF(AND(ISTEXT(OFFSET('Hygiene Data'!$L$2,0,10*ROW('Hygiene Data'!N139))),DO145="",ISNUMBER(OFFSET('Hygiene Data'!$N$5,0,10*ROW('Hygiene Data'!N139)))),OFFSET('Hygiene Data'!$N$5,0,10*ROW('Hygiene Data'!N139)),NA())))</f>
        <v>#N/A</v>
      </c>
      <c r="BA145" s="87" t="e">
        <f ca="true">+IF(AND(ISTEXT(OFFSET('Hygiene Data'!$L$2,0,10*ROW('Hygiene Data'!N139))),DP145="Yes"),OFFSET('Hygiene Data'!$N$7,0,10*ROW('Hygiene Data'!N139)),IF(AND(ISTEXT(OFFSET('Hygiene Data'!$L$2,0,10*ROW('Hygiene Data'!N139))),DP145="No",ISNUMBER(OFFSET('Hygiene Data'!$N$7,0,10*ROW('Hygiene Data'!N139)))),CONCATENATE("[",ROUND(OFFSET('Hygiene Data'!$N$7,0,10*ROW('Hygiene Data'!N139)),0),"]"),IF(AND(ISTEXT(OFFSET('Hygiene Data'!$L$2,0,10*ROW('Hygiene Data'!N139))),DP145="",ISNUMBER(OFFSET('Hygiene Data'!$N$7,0,10*ROW('Hygiene Data'!N139)))),OFFSET('Hygiene Data'!$N$7,0,10*ROW('Hygiene Data'!N139)),NA())))</f>
        <v>#N/A</v>
      </c>
      <c r="BB145" s="87" t="e">
        <f ca="true">+IF(AND(ISTEXT(OFFSET('Hygiene Data'!$L$2,0,10*ROW('Hygiene Data'!N139))),DQ145="Yes"),OFFSET('Hygiene Data'!$N$9,0,10*ROW('Hygiene Data'!N139)),IF(AND(ISTEXT(OFFSET('Hygiene Data'!$L$2,0,10*ROW('Hygiene Data'!N139))),DQ145="No",ISNUMBER(OFFSET('Hygiene Data'!$N$9,0,10*ROW('Hygiene Data'!N139)))),CONCATENATE("[",ROUND(OFFSET('Hygiene Data'!$N$9,0,10*ROW('Hygiene Data'!N139)),0),"]"),IF(AND(ISTEXT(OFFSET('Hygiene Data'!$L$2,0,10*ROW('Hygiene Data'!N139))),DQ145="",ISNUMBER(OFFSET('Hygiene Data'!$N$9,0,10*ROW('Hygiene Data'!N139)))),OFFSET('Hygiene Data'!$N$9,0,10*ROW('Hygiene Data'!N139)),NA())))</f>
        <v>#N/A</v>
      </c>
      <c r="BC145" s="87" t="e">
        <f ca="true">+IF(AND(ISTEXT(OFFSET('Hygiene Data'!$L$2,0,10*ROW('Hygiene Data'!O139))),DR145="Yes"),OFFSET('Hygiene Data'!$O$5,0,10*ROW('Hygiene Data'!O139)),IF(AND(ISTEXT(OFFSET('Hygiene Data'!$L$2,0,10*ROW('Hygiene Data'!O139))),DR145="No",ISNUMBER(OFFSET('Hygiene Data'!$O$5,0,10*ROW('Hygiene Data'!O139)))),CONCATENATE("[",ROUND(OFFSET('Hygiene Data'!$O$5,0,10*ROW('Hygiene Data'!O139)),0),"]"),IF(AND(ISTEXT(OFFSET('Hygiene Data'!$L$2,0,10*ROW('Hygiene Data'!O139))),DR145="",ISNUMBER(OFFSET('Hygiene Data'!$O$5,0,10*ROW('Hygiene Data'!O139)))),OFFSET('Hygiene Data'!$O$5,0,10*ROW('Hygiene Data'!O139)),NA())))</f>
        <v>#N/A</v>
      </c>
      <c r="BD145" s="87" t="e">
        <f ca="true">+IF(AND(ISTEXT(OFFSET('Hygiene Data'!$L$2,0,10*ROW('Hygiene Data'!O139))),DS145="Yes"),OFFSET('Hygiene Data'!$O$7,0,10*ROW('Hygiene Data'!O139)),IF(AND(ISTEXT(OFFSET('Hygiene Data'!$L$2,0,10*ROW('Hygiene Data'!O139))),DS145="No",ISNUMBER(OFFSET('Hygiene Data'!$O$7,0,10*ROW('Hygiene Data'!O139)))),CONCATENATE("[",ROUND(OFFSET('Hygiene Data'!$O$7,0,10*ROW('Hygiene Data'!O139)),0),"]"),IF(AND(ISTEXT(OFFSET('Hygiene Data'!$L$2,0,10*ROW('Hygiene Data'!O139))),DS145="",ISNUMBER(OFFSET('Hygiene Data'!$O$7,0,10*ROW('Hygiene Data'!O139)))),OFFSET('Hygiene Data'!$O$7,0,10*ROW('Hygiene Data'!O139)),NA())))</f>
        <v>#N/A</v>
      </c>
      <c r="BE145" s="87" t="e">
        <f ca="true">+IF(AND(ISTEXT(OFFSET('Hygiene Data'!$L$2,0,10*ROW('Hygiene Data'!O139))),DT145="Yes"),OFFSET('Hygiene Data'!$O$9,0,10*ROW('Hygiene Data'!O139)),IF(AND(ISTEXT(OFFSET('Hygiene Data'!$L$2,0,10*ROW('Hygiene Data'!O139))),DT145="No",ISNUMBER(OFFSET('Hygiene Data'!$O$9,0,10*ROW('Hygiene Data'!O139)))),CONCATENATE("[",ROUND(OFFSET('Hygiene Data'!$O$9,0,10*ROW('Hygiene Data'!O139)),0),"]"),IF(AND(ISTEXT(OFFSET('Hygiene Data'!$L$2,0,10*ROW('Hygiene Data'!O139))),DT145="",ISNUMBER(OFFSET('Hygiene Data'!$O$9,0,10*ROW('Hygiene Data'!O139)))),OFFSET('Hygiene Data'!$O$9,0,10*ROW('Hygiene Data'!O139)),NA())))</f>
        <v>#N/A</v>
      </c>
      <c r="BF145" s="87" t="e">
        <f ca="true">+IF(AND(ISTEXT(OFFSET('Hygiene Data'!$L$2,0,10*ROW('Hygiene Data'!P139))),DU145="Yes"),OFFSET('Hygiene Data'!$P$5,0,10*ROW('Hygiene Data'!P139)),IF(AND(ISTEXT(OFFSET('Hygiene Data'!$L$2,0,10*ROW('Hygiene Data'!P139))),DU145="No",ISNUMBER(OFFSET('Hygiene Data'!$P$5,0,10*ROW('Hygiene Data'!P139)))),CONCATENATE("[",ROUND(OFFSET('Hygiene Data'!$P$5,0,10*ROW('Hygiene Data'!P139)),0),"]"),IF(AND(ISTEXT(OFFSET('Hygiene Data'!$L$2,0,10*ROW('Hygiene Data'!P139))),DU145="",ISNUMBER(OFFSET('Hygiene Data'!$P$5,0,10*ROW('Hygiene Data'!P139)))),OFFSET('Hygiene Data'!$P$5,0,10*ROW('Hygiene Data'!P139)),NA())))</f>
        <v>#N/A</v>
      </c>
      <c r="BG145" s="87" t="e">
        <f ca="true">+IF(AND(ISTEXT(OFFSET('Hygiene Data'!$L$2,0,10*ROW('Hygiene Data'!P139))),DV145="Yes"),OFFSET('Hygiene Data'!$P$7,0,10*ROW('Hygiene Data'!P139)),IF(AND(ISTEXT(OFFSET('Hygiene Data'!$L$2,0,10*ROW('Hygiene Data'!P139))),DV145="No",ISNUMBER(OFFSET('Hygiene Data'!$P$7,0,10*ROW('Hygiene Data'!P139)))),CONCATENATE("[",ROUND(OFFSET('Hygiene Data'!$P$7,0,10*ROW('Hygiene Data'!P139)),0),"]"),IF(AND(ISTEXT(OFFSET('Hygiene Data'!$L$2,0,10*ROW('Hygiene Data'!P139))),DV145="",ISNUMBER(OFFSET('Hygiene Data'!$P$7,0,10*ROW('Hygiene Data'!P139)))),OFFSET('Hygiene Data'!$P$7,0,10*ROW('Hygiene Data'!P139)),NA())))</f>
        <v>#N/A</v>
      </c>
      <c r="BH145" s="87" t="e">
        <f ca="true">+IF(AND(ISTEXT(OFFSET('Hygiene Data'!$L$2,0,10*ROW('Hygiene Data'!P139))),DW145="Yes"),OFFSET('Hygiene Data'!$P$9,0,10*ROW('Hygiene Data'!P139)),IF(AND(ISTEXT(OFFSET('Hygiene Data'!$L$2,0,10*ROW('Hygiene Data'!P139))),DW145="No",ISNUMBER(OFFSET('Hygiene Data'!$P$9,0,10*ROW('Hygiene Data'!P139)))),CONCATENATE("[",ROUND(OFFSET('Hygiene Data'!$P$9,0,10*ROW('Hygiene Data'!P139)),0),"]"),IF(AND(ISTEXT(OFFSET('Hygiene Data'!$L$2,0,10*ROW('Hygiene Data'!P139))),DW145="",ISNUMBER(OFFSET('Hygiene Data'!$P$9,0,10*ROW('Hygiene Data'!P139)))),OFFSET('Hygiene Data'!$P$9,0,10*ROW('Hygiene Data'!P139)),NA())))</f>
        <v>#N/A</v>
      </c>
      <c r="BI145" s="87" t="e">
        <f ca="true">+IF(AND(ISTEXT(OFFSET('Hygiene Data'!$L$2,0,10*ROW('Hygiene Data'!Q139))),DX145="Yes"),OFFSET('Hygiene Data'!$Q$5,0,10*ROW('Hygiene Data'!Q139)),IF(AND(ISTEXT(OFFSET('Hygiene Data'!$L$2,0,10*ROW('Hygiene Data'!Q139))),DX145="No",ISNUMBER(OFFSET('Hygiene Data'!$Q$5,0,10*ROW('Hygiene Data'!Q139)))),CONCATENATE("[",ROUND(OFFSET('Hygiene Data'!$Q$5,0,10*ROW('Hygiene Data'!Q139)),0),"]"),IF(AND(ISTEXT(OFFSET('Hygiene Data'!$L$2,0,10*ROW('Hygiene Data'!Q139))),DX145="",ISNUMBER(OFFSET('Hygiene Data'!$Q$5,0,10*ROW('Hygiene Data'!Q139)))),OFFSET('Hygiene Data'!$Q$5,0,10*ROW('Hygiene Data'!Q139)),NA())))</f>
        <v>#N/A</v>
      </c>
      <c r="BJ145" s="87" t="e">
        <f ca="true">+IF(AND(ISTEXT(OFFSET('Hygiene Data'!$L$2,0,10*ROW('Hygiene Data'!Q139))),DY145="Yes"),OFFSET('Hygiene Data'!$Q$7,0,10*ROW('Hygiene Data'!Q139)),IF(AND(ISTEXT(OFFSET('Hygiene Data'!$L$2,0,10*ROW('Hygiene Data'!Q139))),DY145="No",ISNUMBER(OFFSET('Hygiene Data'!$Q$7,0,10*ROW('Hygiene Data'!Q139)))),CONCATENATE("[",ROUND(OFFSET('Hygiene Data'!$Q$7,0,10*ROW('Hygiene Data'!Q139)),0),"]"),IF(AND(ISTEXT(OFFSET('Hygiene Data'!$L$2,0,10*ROW('Hygiene Data'!Q139))),DY145="",ISNUMBER(OFFSET('Hygiene Data'!$Q$7,0,10*ROW('Hygiene Data'!Q139)))),OFFSET('Hygiene Data'!$Q$7,0,10*ROW('Hygiene Data'!Q139)),NA())))</f>
        <v>#N/A</v>
      </c>
      <c r="BK145" s="87" t="e">
        <f ca="true">+IF(AND(ISTEXT(OFFSET('Hygiene Data'!$L$2,0,10*ROW('Hygiene Data'!Q139))),DZ145="Yes"),OFFSET('Hygiene Data'!$Q$9,0,10*ROW('Hygiene Data'!Q139)),IF(AND(ISTEXT(OFFSET('Hygiene Data'!$L$2,0,10*ROW('Hygiene Data'!Q139))),DZ145="No",ISNUMBER(OFFSET('Hygiene Data'!$Q$9,0,10*ROW('Hygiene Data'!Q139)))),CONCATENATE("[",ROUND(OFFSET('Hygiene Data'!$Q$9,0,10*ROW('Hygiene Data'!Q139)),0),"]"),IF(AND(ISTEXT(OFFSET('Hygiene Data'!$L$2,0,10*ROW('Hygiene Data'!Q139))),DZ145="",ISNUMBER(OFFSET('Hygiene Data'!$Q$9,0,10*ROW('Hygiene Data'!Q139)))),OFFSET('Hygiene Data'!$Q$9,0,10*ROW('Hygiene Data'!Q139)),NA())))</f>
        <v>#N/A</v>
      </c>
      <c r="BL145" s="87" t="e">
        <f ca="true">+IF(AND(ISTEXT(OFFSET('Hygiene Data'!$L$2,0,10*ROW('Hygiene Data'!R139))),EA145="Yes"),OFFSET('Hygiene Data'!$R$5,0,10*ROW('Hygiene Data'!R139)),IF(AND(ISTEXT(OFFSET('Hygiene Data'!$L$2,0,10*ROW('Hygiene Data'!R139))),EA145="No",ISNUMBER(OFFSET('Hygiene Data'!$R$5,0,10*ROW('Hygiene Data'!R139)))),CONCATENATE("[",ROUND(OFFSET('Hygiene Data'!$R$5,0,10*ROW('Hygiene Data'!R139)),0),"]"),IF(AND(ISTEXT(OFFSET('Hygiene Data'!$L$2,0,10*ROW('Hygiene Data'!R139))),EA145="",ISNUMBER(OFFSET('Hygiene Data'!$R$5,0,10*ROW('Hygiene Data'!R139)))),OFFSET('Hygiene Data'!$R$5,0,10*ROW('Hygiene Data'!R139)),NA())))</f>
        <v>#N/A</v>
      </c>
      <c r="BM145" s="87" t="e">
        <f ca="true">+IF(AND(ISTEXT(OFFSET('Hygiene Data'!$L$2,0,10*ROW('Hygiene Data'!R139))),EB145="Yes"),OFFSET('Hygiene Data'!$R$7,0,10*ROW('Hygiene Data'!R139)),IF(AND(ISTEXT(OFFSET('Hygiene Data'!$L$2,0,10*ROW('Hygiene Data'!R139))),EB145="No",ISNUMBER(OFFSET('Hygiene Data'!$R$7,0,10*ROW('Hygiene Data'!R139)))),CONCATENATE("[",ROUND(OFFSET('Hygiene Data'!$R$7,0,10*ROW('Hygiene Data'!R139)),0),"]"),IF(AND(ISTEXT(OFFSET('Hygiene Data'!$L$2,0,10*ROW('Hygiene Data'!R139))),EB145="",ISNUMBER(OFFSET('Hygiene Data'!$R$7,0,10*ROW('Hygiene Data'!R139)))),OFFSET('Hygiene Data'!$R$7,0,10*ROW('Hygiene Data'!R139)),NA())))</f>
        <v>#N/A</v>
      </c>
      <c r="BN145" s="87" t="e">
        <f ca="true">+IF(AND(ISTEXT(OFFSET('Hygiene Data'!$L$2,0,10*ROW('Hygiene Data'!R139))),EC145="Yes"),OFFSET('Hygiene Data'!$R$9,0,10*ROW('Hygiene Data'!R139)),IF(AND(ISTEXT(OFFSET('Hygiene Data'!$L$2,0,10*ROW('Hygiene Data'!R139))),EC145="No",ISNUMBER(OFFSET('Hygiene Data'!$R$9,0,10*ROW('Hygiene Data'!R139)))),CONCATENATE("[",ROUND(OFFSET('Hygiene Data'!$R$9,0,10*ROW('Hygiene Data'!R139)),0),"]"),IF(AND(ISTEXT(OFFSET('Hygiene Data'!$L$2,0,10*ROW('Hygiene Data'!R139))),EC145="",ISNUMBER(OFFSET('Hygiene Data'!$R$9,0,10*ROW('Hygiene Data'!R139)))),OFFSET('Hygiene Data'!$R$9,0,10*ROW('Hygiene Data'!R139)),NA())))</f>
        <v>#N/A</v>
      </c>
      <c r="BO145" s="87" t="e">
        <f ca="true">+IF(AND(ISTEXT(OFFSET('Hygiene Data'!$L$2,0,10*ROW('Hygiene Data'!S139))),ED145="Yes"),OFFSET('Hygiene Data'!$S$5,0,10*ROW('Hygiene Data'!S139)),IF(AND(ISTEXT(OFFSET('Hygiene Data'!$L$2,0,10*ROW('Hygiene Data'!S139))),ED145="No",ISNUMBER(OFFSET('Hygiene Data'!$S$5,0,10*ROW('Hygiene Data'!S139)))),CONCATENATE("[",ROUND(OFFSET('Hygiene Data'!$S$5,0,10*ROW('Hygiene Data'!S139)),0),"]"),IF(AND(ISTEXT(OFFSET('Hygiene Data'!$L$2,0,10*ROW('Hygiene Data'!S139))),ED145="",ISNUMBER(OFFSET('Hygiene Data'!$S$5,0,10*ROW('Hygiene Data'!S139)))),OFFSET('Hygiene Data'!$S$5,0,10*ROW('Hygiene Data'!S139)),NA())))</f>
        <v>#N/A</v>
      </c>
      <c r="BP145" s="87" t="e">
        <f ca="true">+IF(AND(ISTEXT(OFFSET('Hygiene Data'!$L$2,0,10*ROW('Hygiene Data'!S139))),EE145="Yes"),OFFSET('Hygiene Data'!$S$7,0,10*ROW('Hygiene Data'!S139)),IF(AND(ISTEXT(OFFSET('Hygiene Data'!$L$2,0,10*ROW('Hygiene Data'!S139))),EE145="No",ISNUMBER(OFFSET('Hygiene Data'!$S$7,0,10*ROW('Hygiene Data'!S139)))),CONCATENATE("[",ROUND(OFFSET('Hygiene Data'!$S$7,0,10*ROW('Hygiene Data'!S139)),0),"]"),IF(AND(ISTEXT(OFFSET('Hygiene Data'!$L$2,0,10*ROW('Hygiene Data'!S139))),EE145="",ISNUMBER(OFFSET('Hygiene Data'!$S$7,0,10*ROW('Hygiene Data'!S139)))),OFFSET('Hygiene Data'!$S$7,0,10*ROW('Hygiene Data'!S139)),NA())))</f>
        <v>#N/A</v>
      </c>
      <c r="BQ145" s="87" t="e">
        <f ca="true">+IF(AND(ISTEXT(OFFSET('Hygiene Data'!$L$2,0,10*ROW('Hygiene Data'!S139))),EF145="Yes"),OFFSET('Hygiene Data'!$S$9,0,10*ROW('Hygiene Data'!S139)),IF(AND(ISTEXT(OFFSET('Hygiene Data'!$L$2,0,10*ROW('Hygiene Data'!S139))),EF145="No",ISNUMBER(OFFSET('Hygiene Data'!$S$9,0,10*ROW('Hygiene Data'!S139)))),CONCATENATE("[",ROUND(OFFSET('Hygiene Data'!$S$9,0,10*ROW('Hygiene Data'!S139)),0),"]"),IF(AND(ISTEXT(OFFSET('Hygiene Data'!$L$2,0,10*ROW('Hygiene Data'!S139))),EF145="",ISNUMBER(OFFSET('Hygiene Data'!$S$9,0,10*ROW('Hygiene Data'!S139)))),OFFSET('Hygiene Data'!$S$9,0,10*ROW('Hygiene Data'!S139)),NA())))</f>
        <v>#N/A</v>
      </c>
      <c r="BR145" s="271"/>
      <c r="BS145" s="271" t="str">
        <f ca="true">+IF(OFFSET('Water Data'!$N$27,0,10*ROW('Water Data'!N139))="","",OFFSET('Water Data'!$N$27,0,10*ROW('Water Data'!N139)))</f>
        <v/>
      </c>
      <c r="BT145" s="271" t="str">
        <f ca="true">+IF(OFFSET('Water Data'!$N$28,0,10*ROW('Water Data'!N139))="","",OFFSET('Water Data'!$N$28,0,10*ROW('Water Data'!N139)))</f>
        <v/>
      </c>
      <c r="BU145" s="271" t="str">
        <f ca="true">+IF(OFFSET('Water Data'!$N$29,0,10*ROW('Water Data'!N139))="","",OFFSET('Water Data'!$N$29,0,10*ROW('Water Data'!N139)))</f>
        <v/>
      </c>
      <c r="BV145" s="271" t="str">
        <f ca="true">+IF(OFFSET('Water Data'!$O$27,0,10*ROW('Water Data'!O139))="","",OFFSET('Water Data'!$O$27,0,10*ROW('Water Data'!O139)))</f>
        <v/>
      </c>
      <c r="BW145" s="271" t="str">
        <f ca="true">+IF(OFFSET('Water Data'!$O$28,0,10*ROW('Water Data'!O139))="","",OFFSET('Water Data'!$O$28,0,10*ROW('Water Data'!O139)))</f>
        <v/>
      </c>
      <c r="BX145" s="271" t="str">
        <f ca="true">+IF(OFFSET('Water Data'!$O$29,0,10*ROW('Water Data'!O139))="","",OFFSET('Water Data'!$O$29,0,10*ROW('Water Data'!O139)))</f>
        <v/>
      </c>
      <c r="BY145" s="271" t="str">
        <f ca="true">+IF(OFFSET('Water Data'!$P$27,0,10*ROW('Water Data'!P139))="","",OFFSET('Water Data'!$P$27,0,10*ROW('Water Data'!P139)))</f>
        <v/>
      </c>
      <c r="BZ145" s="271" t="str">
        <f ca="true">+IF(OFFSET('Water Data'!$P$28,0,10*ROW('Water Data'!P139))="","",OFFSET('Water Data'!$P$28,0,10*ROW('Water Data'!P139)))</f>
        <v/>
      </c>
      <c r="CA145" s="271" t="str">
        <f ca="true">+IF(OFFSET('Water Data'!$P$29,0,10*ROW('Water Data'!P139))="","",OFFSET('Water Data'!$P$29,0,10*ROW('Water Data'!P139)))</f>
        <v/>
      </c>
      <c r="CB145" s="271" t="str">
        <f ca="true">+IF(OFFSET('Water Data'!$Q$27,0,10*ROW('Water Data'!Q139))="","",OFFSET('Water Data'!$Q$27,0,10*ROW('Water Data'!Q139)))</f>
        <v/>
      </c>
      <c r="CC145" s="271" t="str">
        <f ca="true">+IF(OFFSET('Water Data'!$Q$28,0,10*ROW('Water Data'!Q139))="","",OFFSET('Water Data'!$Q$28,0,10*ROW('Water Data'!Q139)))</f>
        <v/>
      </c>
      <c r="CD145" s="271" t="str">
        <f ca="true">+IF(OFFSET('Water Data'!$Q$29,0,10*ROW('Water Data'!Q139))="","",OFFSET('Water Data'!$Q$29,0,10*ROW('Water Data'!Q139)))</f>
        <v/>
      </c>
      <c r="CE145" s="271" t="str">
        <f ca="true">+IF(OFFSET('Water Data'!$R$27,0,10*ROW('Water Data'!R139))="","",OFFSET('Water Data'!$R$27,0,10*ROW('Water Data'!R139)))</f>
        <v/>
      </c>
      <c r="CF145" s="271" t="str">
        <f ca="true">+IF(OFFSET('Water Data'!$R$28,0,10*ROW('Water Data'!R139))="","",OFFSET('Water Data'!$R$28,0,10*ROW('Water Data'!R139)))</f>
        <v/>
      </c>
      <c r="CG145" s="271" t="str">
        <f ca="true">+IF(OFFSET('Water Data'!$R$29,0,10*ROW('Water Data'!R139))="","",OFFSET('Water Data'!$R$29,0,10*ROW('Water Data'!R139)))</f>
        <v/>
      </c>
      <c r="CH145" s="271" t="str">
        <f ca="true">+IF(OFFSET('Water Data'!$S$27,0,10*ROW('Water Data'!S139))="","",OFFSET('Water Data'!$S$27,0,10*ROW('Water Data'!S139)))</f>
        <v/>
      </c>
      <c r="CI145" s="271" t="str">
        <f ca="true">+IF(OFFSET('Water Data'!$S$28,0,10*ROW('Water Data'!S139))="","",OFFSET('Water Data'!$S$28,0,10*ROW('Water Data'!S139)))</f>
        <v/>
      </c>
      <c r="CJ145" s="271" t="str">
        <f ca="true">+IF(OFFSET('Water Data'!$S$29,0,10*ROW('Water Data'!S139))="","",OFFSET('Water Data'!$S$29,0,10*ROW('Water Data'!S139)))</f>
        <v/>
      </c>
      <c r="CK145" s="271" t="str">
        <f ca="true">+IF(OFFSET('Sanitation Data'!$N$28,0,10*ROW('Sanitation Data'!N139))="","",OFFSET('Sanitation Data'!$N$28,0,10*ROW('Sanitation Data'!N139)))</f>
        <v/>
      </c>
      <c r="CL145" s="271" t="str">
        <f ca="true">+IF(OFFSET('Sanitation Data'!$N$29,0,10*ROW('Sanitation Data'!N139))="","",OFFSET('Sanitation Data'!$N$29,0,10*ROW('Sanitation Data'!N139)))</f>
        <v/>
      </c>
      <c r="CM145" s="271" t="str">
        <f ca="true">+IF(OFFSET('Sanitation Data'!$N$30,0,10*ROW('Sanitation Data'!N139))="","",OFFSET('Sanitation Data'!$N$30,0,10*ROW('Sanitation Data'!N139)))</f>
        <v/>
      </c>
      <c r="CN145" s="271" t="str">
        <f ca="true">+IF(OFFSET('Sanitation Data'!$N$31,0,10*ROW('Sanitation Data'!N139))="","",OFFSET('Sanitation Data'!$N$31,0,10*ROW('Sanitation Data'!N139)))</f>
        <v/>
      </c>
      <c r="CO145" s="271" t="str">
        <f ca="true">+IF(OFFSET('Sanitation Data'!$N$32,0,10*ROW('Sanitation Data'!N139))="","",OFFSET('Sanitation Data'!$N$32,0,10*ROW('Sanitation Data'!N139)))</f>
        <v/>
      </c>
      <c r="CP145" s="271" t="str">
        <f ca="true">+IF(OFFSET('Sanitation Data'!$O$28,0,10*ROW('Sanitation Data'!O139))="","",OFFSET('Sanitation Data'!$O$28,0,10*ROW('Sanitation Data'!O139)))</f>
        <v/>
      </c>
      <c r="CQ145" s="271" t="str">
        <f ca="true">+IF(OFFSET('Sanitation Data'!$O$29,0,10*ROW('Sanitation Data'!O139))="","",OFFSET('Sanitation Data'!$O$29,0,10*ROW('Sanitation Data'!O139)))</f>
        <v/>
      </c>
      <c r="CR145" s="271" t="str">
        <f ca="true">+IF(OFFSET('Sanitation Data'!$O$30,0,10*ROW('Sanitation Data'!O139))="","",OFFSET('Sanitation Data'!$O$30,0,10*ROW('Sanitation Data'!O139)))</f>
        <v/>
      </c>
      <c r="CS145" s="271" t="str">
        <f ca="true">+IF(OFFSET('Sanitation Data'!$O$31,0,10*ROW('Sanitation Data'!O139))="","",OFFSET('Sanitation Data'!$O$31,0,10*ROW('Sanitation Data'!O139)))</f>
        <v/>
      </c>
      <c r="CT145" s="271" t="str">
        <f ca="true">+IF(OFFSET('Sanitation Data'!$O$32,0,10*ROW('Sanitation Data'!O139))="","",OFFSET('Sanitation Data'!$O$32,0,10*ROW('Sanitation Data'!O139)))</f>
        <v/>
      </c>
      <c r="CU145" s="271" t="str">
        <f ca="true">+IF(OFFSET('Sanitation Data'!$P$28,0,10*ROW('Sanitation Data'!P139))="","",OFFSET('Sanitation Data'!$P$28,0,10*ROW('Sanitation Data'!P139)))</f>
        <v/>
      </c>
      <c r="CV145" s="271" t="str">
        <f ca="true">+IF(OFFSET('Sanitation Data'!$P$29,0,10*ROW('Sanitation Data'!P139))="","",OFFSET('Sanitation Data'!$P$29,0,10*ROW('Sanitation Data'!P139)))</f>
        <v/>
      </c>
      <c r="CW145" s="271" t="str">
        <f ca="true">+IF(OFFSET('Sanitation Data'!$P$30,0,10*ROW('Sanitation Data'!P139))="","",OFFSET('Sanitation Data'!$P$30,0,10*ROW('Sanitation Data'!P139)))</f>
        <v/>
      </c>
      <c r="CX145" s="271" t="str">
        <f ca="true">+IF(OFFSET('Sanitation Data'!$P$31,0,10*ROW('Sanitation Data'!P139))="","",OFFSET('Sanitation Data'!$P$31,0,10*ROW('Sanitation Data'!P139)))</f>
        <v/>
      </c>
      <c r="CY145" s="271" t="str">
        <f ca="true">+IF(OFFSET('Sanitation Data'!$P$32,0,10*ROW('Sanitation Data'!P139))="","",OFFSET('Sanitation Data'!$P$32,0,10*ROW('Sanitation Data'!P139)))</f>
        <v/>
      </c>
      <c r="CZ145" s="271" t="str">
        <f ca="true">+IF(OFFSET('Sanitation Data'!$Q$28,0,10*ROW('Sanitation Data'!Q139))="","",OFFSET('Sanitation Data'!$Q$28,0,10*ROW('Sanitation Data'!Q139)))</f>
        <v/>
      </c>
      <c r="DA145" s="271" t="str">
        <f ca="true">+IF(OFFSET('Sanitation Data'!$Q$29,0,10*ROW('Sanitation Data'!Q139))="","",OFFSET('Sanitation Data'!$Q$29,0,10*ROW('Sanitation Data'!Q139)))</f>
        <v/>
      </c>
      <c r="DB145" s="271" t="str">
        <f ca="true">+IF(OFFSET('Sanitation Data'!$Q$30,0,10*ROW('Sanitation Data'!Q139))="","",OFFSET('Sanitation Data'!$Q$30,0,10*ROW('Sanitation Data'!Q139)))</f>
        <v/>
      </c>
      <c r="DC145" s="271" t="str">
        <f ca="true">+IF(OFFSET('Sanitation Data'!$Q$31,0,10*ROW('Sanitation Data'!Q139))="","",OFFSET('Sanitation Data'!$Q$31,0,10*ROW('Sanitation Data'!Q139)))</f>
        <v/>
      </c>
      <c r="DD145" s="271" t="str">
        <f ca="true">+IF(OFFSET('Sanitation Data'!$Q$32,0,10*ROW('Sanitation Data'!Q139))="","",OFFSET('Sanitation Data'!$Q$32,0,10*ROW('Sanitation Data'!Q139)))</f>
        <v/>
      </c>
      <c r="DE145" s="271" t="str">
        <f ca="true">+IF(OFFSET('Sanitation Data'!$R$28,0,10*ROW('Sanitation Data'!R139))="","",OFFSET('Sanitation Data'!$R$28,0,10*ROW('Sanitation Data'!R139)))</f>
        <v/>
      </c>
      <c r="DF145" s="271" t="str">
        <f ca="true">+IF(OFFSET('Sanitation Data'!$R$29,0,10*ROW('Sanitation Data'!R139))="","",OFFSET('Sanitation Data'!$R$29,0,10*ROW('Sanitation Data'!R139)))</f>
        <v/>
      </c>
      <c r="DG145" s="271" t="str">
        <f ca="true">+IF(OFFSET('Sanitation Data'!$R$30,0,10*ROW('Sanitation Data'!R139))="","",OFFSET('Sanitation Data'!$R$30,0,10*ROW('Sanitation Data'!R139)))</f>
        <v/>
      </c>
      <c r="DH145" s="271" t="str">
        <f ca="true">+IF(OFFSET('Sanitation Data'!$R$31,0,10*ROW('Sanitation Data'!R139))="","",OFFSET('Sanitation Data'!$R$31,0,10*ROW('Sanitation Data'!R139)))</f>
        <v/>
      </c>
      <c r="DI145" s="271" t="str">
        <f ca="true">+IF(OFFSET('Sanitation Data'!$R$32,0,10*ROW('Sanitation Data'!R139))="","",OFFSET('Sanitation Data'!$R$32,0,10*ROW('Sanitation Data'!R139)))</f>
        <v/>
      </c>
      <c r="DJ145" s="271" t="str">
        <f ca="true">+IF(OFFSET('Sanitation Data'!$S$28,0,10*ROW('Sanitation Data'!S139))="","",OFFSET('Sanitation Data'!$S$28,0,10*ROW('Sanitation Data'!S139)))</f>
        <v/>
      </c>
      <c r="DK145" s="271" t="str">
        <f ca="true">+IF(OFFSET('Sanitation Data'!$S$29,0,10*ROW('Sanitation Data'!S139))="","",OFFSET('Sanitation Data'!$S$29,0,10*ROW('Sanitation Data'!S139)))</f>
        <v/>
      </c>
      <c r="DL145" s="271" t="str">
        <f ca="true">+IF(OFFSET('Sanitation Data'!$S$30,0,10*ROW('Sanitation Data'!S139))="","",OFFSET('Sanitation Data'!$S$30,0,10*ROW('Sanitation Data'!S139)))</f>
        <v/>
      </c>
      <c r="DM145" s="271" t="str">
        <f ca="true">+IF(OFFSET('Sanitation Data'!$S$31,0,10*ROW('Sanitation Data'!S139))="","",OFFSET('Sanitation Data'!$S$31,0,10*ROW('Sanitation Data'!S139)))</f>
        <v/>
      </c>
      <c r="DN145" s="271" t="str">
        <f ca="true">+IF(OFFSET('Sanitation Data'!$S$32,0,10*ROW('Sanitation Data'!S139))="","",OFFSET('Sanitation Data'!$S$32,0,10*ROW('Sanitation Data'!S139)))</f>
        <v/>
      </c>
      <c r="DO145" s="271" t="str">
        <f ca="true">+IF(OFFSET('Hygiene Data'!$N$11,0,10*ROW('Hygiene Data'!N139))="","",OFFSET('Hygiene Data'!$N$11,0,10*ROW('Hygiene Data'!N139)))</f>
        <v/>
      </c>
      <c r="DP145" s="271" t="str">
        <f ca="true">+IF(OFFSET('Hygiene Data'!$N$12,0,10*ROW('Hygiene Data'!N139))="","",OFFSET('Hygiene Data'!$N$12,0,10*ROW('Hygiene Data'!N139)))</f>
        <v/>
      </c>
      <c r="DQ145" s="271" t="str">
        <f ca="true">+IF(OFFSET('Hygiene Data'!$N$13,0,10*ROW('Hygiene Data'!N139))="","",OFFSET('Hygiene Data'!$N$13,0,10*ROW('Hygiene Data'!N139)))</f>
        <v/>
      </c>
      <c r="DR145" s="271" t="str">
        <f ca="true">+IF(OFFSET('Hygiene Data'!$O$11,0,10*ROW('Hygiene Data'!O139))="","",OFFSET('Hygiene Data'!$O$11,0,10*ROW('Hygiene Data'!O139)))</f>
        <v/>
      </c>
      <c r="DS145" s="271" t="str">
        <f ca="true">+IF(OFFSET('Hygiene Data'!$O$12,0,10*ROW('Hygiene Data'!O139))="","",OFFSET('Hygiene Data'!$O$12,0,10*ROW('Hygiene Data'!O139)))</f>
        <v/>
      </c>
      <c r="DT145" s="271" t="str">
        <f ca="true">+IF(OFFSET('Hygiene Data'!$O$13,0,10*ROW('Hygiene Data'!O139))="","",OFFSET('Hygiene Data'!$O$13,0,10*ROW('Hygiene Data'!O139)))</f>
        <v/>
      </c>
      <c r="DU145" s="271" t="str">
        <f ca="true">+IF(OFFSET('Hygiene Data'!$P$11,0,10*ROW('Hygiene Data'!P139))="","",OFFSET('Hygiene Data'!$P$11,0,10*ROW('Hygiene Data'!P139)))</f>
        <v/>
      </c>
      <c r="DV145" s="271" t="str">
        <f ca="true">+IF(OFFSET('Hygiene Data'!$P$12,0,10*ROW('Hygiene Data'!P139))="","",OFFSET('Hygiene Data'!$P$12,0,10*ROW('Hygiene Data'!P139)))</f>
        <v/>
      </c>
      <c r="DW145" s="271" t="str">
        <f ca="true">+IF(OFFSET('Hygiene Data'!$P$13,0,10*ROW('Hygiene Data'!P139))="","",OFFSET('Hygiene Data'!$P$13,0,10*ROW('Hygiene Data'!P139)))</f>
        <v/>
      </c>
      <c r="DX145" s="271" t="str">
        <f ca="true">+IF(OFFSET('Hygiene Data'!$Q$11,0,10*ROW('Hygiene Data'!Q139))="","",OFFSET('Hygiene Data'!$Q$11,0,10*ROW('Hygiene Data'!Q139)))</f>
        <v/>
      </c>
      <c r="DY145" s="271" t="str">
        <f ca="true">+IF(OFFSET('Hygiene Data'!$Q$12,0,10*ROW('Hygiene Data'!Q139))="","",OFFSET('Hygiene Data'!$Q$12,0,10*ROW('Hygiene Data'!Q139)))</f>
        <v/>
      </c>
      <c r="DZ145" s="271" t="str">
        <f ca="true">+IF(OFFSET('Hygiene Data'!$Q$13,0,10*ROW('Hygiene Data'!Q139))="","",OFFSET('Hygiene Data'!$Q$13,0,10*ROW('Hygiene Data'!Q139)))</f>
        <v/>
      </c>
      <c r="EA145" s="271" t="str">
        <f ca="true">+IF(OFFSET('Hygiene Data'!$R$11,0,10*ROW('Hygiene Data'!R139))="","",OFFSET('Hygiene Data'!$R$11,0,10*ROW('Hygiene Data'!R139)))</f>
        <v/>
      </c>
      <c r="EB145" s="271" t="str">
        <f ca="true">+IF(OFFSET('Hygiene Data'!$R$12,0,10*ROW('Hygiene Data'!R139))="","",OFFSET('Hygiene Data'!$R$12,0,10*ROW('Hygiene Data'!R139)))</f>
        <v/>
      </c>
      <c r="EC145" s="271" t="str">
        <f ca="true">+IF(OFFSET('Hygiene Data'!$R$13,0,10*ROW('Hygiene Data'!R139))="","",OFFSET('Hygiene Data'!$R$13,0,10*ROW('Hygiene Data'!R139)))</f>
        <v/>
      </c>
      <c r="ED145" s="271" t="str">
        <f ca="true">+IF(OFFSET('Hygiene Data'!$S$11,0,10*ROW('Hygiene Data'!S139))="","",OFFSET('Hygiene Data'!$S$11,0,10*ROW('Hygiene Data'!S139)))</f>
        <v/>
      </c>
      <c r="EE145" s="271" t="str">
        <f ca="true">+IF(OFFSET('Hygiene Data'!$S$12,0,10*ROW('Hygiene Data'!S139))="","",OFFSET('Hygiene Data'!$S$12,0,10*ROW('Hygiene Data'!S139)))</f>
        <v/>
      </c>
      <c r="EF145" s="271" t="str">
        <f ca="true">+IF(OFFSET('Hygiene Data'!$S$13,0,10*ROW('Hygiene Data'!S139))="","",OFFSET('Hygiene Data'!$S$13,0,10*ROW('Hygiene Data'!S139)))</f>
        <v/>
      </c>
    </row>
    <row xmlns:x14ac="http://schemas.microsoft.com/office/spreadsheetml/2009/9/ac" r="146" x14ac:dyDescent="0.2">
      <c r="A146" s="32" t="str">
        <f ca="true">+IF(OFFSET('Water Data'!$L$2,0,10*ROW('Water Data'!O140))="","",OFFSET('Water Data'!$L$2,0,10*ROW('Water Data'!O140)))</f>
        <v/>
      </c>
      <c r="B146" s="32" t="str">
        <f ca="true">+IF(OFFSET('Water Data'!$M$2,0,10*ROW('Water Data'!P140))="","",OFFSET('Water Data'!$M$2,0,10*ROW('Water Data'!P140)))</f>
        <v/>
      </c>
      <c r="C146" s="327" t="str">
        <f t="shared" ca="true" si="2"/>
        <v/>
      </c>
      <c r="D146" s="85" t="e">
        <f ca="true">+IF(AND(ISTEXT(OFFSET('Water Data'!$L$2,0,10*ROW('Water Data'!N140))),BS146="Yes"),100-OFFSET('Water Data'!$N$4,0,10*ROW('Water Data'!N140)),IF(AND(ISTEXT(OFFSET('Water Data'!$L$2,0,10*ROW('Water Data'!N140))),BS146="No",ISNUMBER(OFFSET('Water Data'!$N$4,0,10*ROW('Water Data'!N140)))),CONCATENATE("[",ROUND(100-OFFSET('Water Data'!$N$4,0,10*ROW('Water Data'!N140)),0),"]"),IF(AND(ISTEXT(OFFSET('Water Data'!$L$2,0,10*ROW('Water Data'!N140))),BS146="",ISNUMBER(OFFSET('Water Data'!$N$4,0,10*ROW('Water Data'!N140)))),100-OFFSET('Water Data'!$N$4,0,10*ROW('Water Data'!N140)),NA())))</f>
        <v>#N/A</v>
      </c>
      <c r="E146" s="85" t="e">
        <f ca="true">+IF(AND(ISTEXT(OFFSET('Water Data'!$L$2,0,10*ROW('Water Data'!O140))),BT146="Yes"),OFFSET('Water Data'!$N$6,0,10*ROW('Water Data'!N140)),IF(AND(ISTEXT(OFFSET('Water Data'!$L$2,0,10*ROW('Water Data'!N140))),BT146="No",ISNUMBER(OFFSET('Water Data'!$N$6,0,10*ROW('Water Data'!N140)))),CONCATENATE("[",ROUND(OFFSET('Water Data'!$N$6,0,10*ROW('Water Data'!N140)),0),"]"),IF(AND(ISTEXT(OFFSET('Water Data'!$L$2,0,10*ROW('Water Data'!N140))),BT146="",ISNUMBER(OFFSET('Water Data'!$N$6,0,10*ROW('Water Data'!N140)))),OFFSET('Water Data'!$N$6,0,10*ROW('Water Data'!N140)),NA())))</f>
        <v>#N/A</v>
      </c>
      <c r="F146" s="85" t="e">
        <f ca="true">+IF(AND(ISTEXT(OFFSET('Water Data'!$L$2,0,10*ROW('Water Data'!N140))),BU146="Yes"),OFFSET('Water Data'!$N$9,0,10*ROW('Water Data'!N140)),IF(AND(ISTEXT(OFFSET('Water Data'!$L$2,0,10*ROW('Water Data'!N140))),BU146="No",ISNUMBER(OFFSET('Water Data'!$N$9,0,10*ROW('Water Data'!N140)))),CONCATENATE("[",ROUND(OFFSET('Water Data'!$N$9,0,10*ROW('Water Data'!N140)),0),"]"),IF(AND(ISTEXT(OFFSET('Water Data'!$L$2,0,10*ROW('Water Data'!N140))),BU146="",ISNUMBER(OFFSET('Water Data'!$N$9,0,10*ROW('Water Data'!N140)))),OFFSET('Water Data'!$N$9,0,10*ROW('Water Data'!N140)),NA())))</f>
        <v>#N/A</v>
      </c>
      <c r="G146" s="85" t="e">
        <f ca="true">+IF(AND(ISTEXT(OFFSET('Water Data'!$L$2,0,10*ROW('Water Data'!O140))),BV146="Yes"),100-OFFSET('Water Data'!$O$4,0,10*ROW('Water Data'!O140)),IF(AND(ISTEXT(OFFSET('Water Data'!$L$2,0,10*ROW('Water Data'!O140))),BV146="No",ISNUMBER(OFFSET('Water Data'!$O$4,0,10*ROW('Water Data'!O140)))),CONCATENATE("[",ROUND(100-OFFSET('Water Data'!$O$4,0,10*ROW('Water Data'!O140)),0),"]"),IF(AND(ISTEXT(OFFSET('Water Data'!$L$2,0,10*ROW('Water Data'!O140))),BV146="",ISNUMBER(OFFSET('Water Data'!$O$4,0,10*ROW('Water Data'!O140)))),100-OFFSET('Water Data'!$O$4,0,10*ROW('Water Data'!O140)),NA())))</f>
        <v>#N/A</v>
      </c>
      <c r="H146" s="85" t="e">
        <f ca="true">+IF(AND(ISTEXT(OFFSET('Water Data'!$L$2,0,10*ROW('Water Data'!O140))),BW146="Yes"),OFFSET('Water Data'!$O$6,0,10*ROW('Water Data'!O140)),IF(AND(ISTEXT(OFFSET('Water Data'!$L$2,0,10*ROW('Water Data'!O140))),BW146="No",ISNUMBER(OFFSET('Water Data'!$O$6,0,10*ROW('Water Data'!O140)))),CONCATENATE("[",ROUND(OFFSET('Water Data'!$N$6,0,10*ROW('Water Data'!O140)),0),"]"),IF(AND(ISTEXT(OFFSET('Water Data'!$L$2,0,10*ROW('Water Data'!O140))),BW146="",ISNUMBER(OFFSET('Water Data'!$O$6,0,10*ROW('Water Data'!O140)))),OFFSET('Water Data'!$O$6,0,10*ROW('Water Data'!O140)),NA())))</f>
        <v>#N/A</v>
      </c>
      <c r="I146" s="85" t="e">
        <f ca="true">+IF(AND(ISTEXT(OFFSET('Water Data'!$L$2,0,10*ROW('Water Data'!O140))),BX146="Yes"),OFFSET('Water Data'!$O$9,0,10*ROW('Water Data'!O140)),IF(AND(ISTEXT(OFFSET('Water Data'!$L$2,0,10*ROW('Water Data'!O140))),BX146="No",ISNUMBER(OFFSET('Water Data'!$O$9,0,10*ROW('Water Data'!O140)))),CONCATENATE("[",ROUND(OFFSET('Water Data'!$O$9,0,10*ROW('Water Data'!O140)),0),"]"),IF(AND(ISTEXT(OFFSET('Water Data'!$L$2,0,10*ROW('Water Data'!O140))),BX146="",ISNUMBER(OFFSET('Water Data'!$O$9,0,10*ROW('Water Data'!O140)))),OFFSET('Water Data'!$O$9,0,10*ROW('Water Data'!O140)),NA())))</f>
        <v>#N/A</v>
      </c>
      <c r="J146" s="85" t="e">
        <f ca="true">+IF(AND(ISTEXT(OFFSET('Water Data'!$L$2,0,10*ROW('Water Data'!P140))),BY146="Yes"),100-OFFSET('Water Data'!$P$4,0,10*ROW('Water Data'!P140)),IF(AND(ISTEXT(OFFSET('Water Data'!$L$2,0,10*ROW('Water Data'!P140))),BY146="No",ISNUMBER(OFFSET('Water Data'!$P$4,0,10*ROW('Water Data'!P140)))),CONCATENATE("[",ROUND(100-OFFSET('Water Data'!$P$4,0,10*ROW('Water Data'!P140)),0),"]"),IF(AND(ISTEXT(OFFSET('Water Data'!$L$2,0,10*ROW('Water Data'!P140))),BY146="",ISNUMBER(OFFSET('Water Data'!$P$4,0,10*ROW('Water Data'!P140)))),100-OFFSET('Water Data'!$P$4,0,10*ROW('Water Data'!P140)),NA())))</f>
        <v>#N/A</v>
      </c>
      <c r="K146" s="85" t="e">
        <f ca="true">+IF(AND(ISTEXT(OFFSET('Water Data'!$L$2,0,10*ROW('Water Data'!P140))),BZ146="Yes"),OFFSET('Water Data'!$P$6,0,10*ROW('Water Data'!P140)),IF(AND(ISTEXT(OFFSET('Water Data'!$L$2,0,10*ROW('Water Data'!P140))),BZ146="No",ISNUMBER(OFFSET('Water Data'!$P$6,0,10*ROW('Water Data'!P140)))),CONCATENATE("[",ROUND(OFFSET('Water Data'!$P$6,0,10*ROW('Water Data'!P140)),0),"]"),IF(AND(ISTEXT(OFFSET('Water Data'!$L$2,0,10*ROW('Water Data'!P140))),BZ146="",ISNUMBER(OFFSET('Water Data'!$P$6,0,10*ROW('Water Data'!P140)))),OFFSET('Water Data'!$P$6,0,10*ROW('Water Data'!P140)),NA())))</f>
        <v>#N/A</v>
      </c>
      <c r="L146" s="85" t="e">
        <f ca="true">+IF(AND(ISTEXT(OFFSET('Water Data'!$L$2,0,10*ROW('Water Data'!P140))),CA146="Yes"),OFFSET('Water Data'!$P$9,0,10*ROW('Water Data'!P140)),IF(AND(ISTEXT(OFFSET('Water Data'!$L$2,0,10*ROW('Water Data'!P140))),CA146="No",ISNUMBER(OFFSET('Water Data'!$P$9,0,10*ROW('Water Data'!P140)))),CONCATENATE("[",ROUND(OFFSET('Water Data'!$P$9,0,10*ROW('Water Data'!P140)),0),"]"),IF(AND(ISTEXT(OFFSET('Water Data'!$L$2,0,10*ROW('Water Data'!P140))),CA146="",ISNUMBER(OFFSET('Water Data'!$P$9,0,10*ROW('Water Data'!P140)))),OFFSET('Water Data'!$P$9,0,10*ROW('Water Data'!P140)),NA())))</f>
        <v>#N/A</v>
      </c>
      <c r="M146" s="85" t="e">
        <f ca="true">+IF(AND(ISTEXT(OFFSET('Water Data'!$L$2,0,10*ROW('Water Data'!Q140))),CB146="Yes"),100-OFFSET('Water Data'!$Q$4,0,10*ROW('Water Data'!Q140)),IF(AND(ISTEXT(OFFSET('Water Data'!$L$2,0,10*ROW('Water Data'!Q140))),CB146="No",ISNUMBER(OFFSET('Water Data'!$Q$4,0,10*ROW('Water Data'!Q140)))),CONCATENATE("[",ROUND(100-OFFSET('Water Data'!$Q$4,0,10*ROW('Water Data'!Q140)),0),"]"),IF(AND(ISTEXT(OFFSET('Water Data'!$L$2,0,10*ROW('Water Data'!Q140))),CB146="",ISNUMBER(OFFSET('Water Data'!$Q$4,0,10*ROW('Water Data'!Q140)))),100-OFFSET('Water Data'!$Q$4,0,10*ROW('Water Data'!Q140)),NA())))</f>
        <v>#N/A</v>
      </c>
      <c r="N146" s="85" t="e">
        <f ca="true">+IF(AND(ISTEXT(OFFSET('Water Data'!$L$2,0,10*ROW('Water Data'!Q140))),CC146="Yes"),OFFSET('Water Data'!$Q$6,0,10*ROW('Water Data'!Q140)),IF(AND(ISTEXT(OFFSET('Water Data'!$L$2,0,10*ROW('Water Data'!Q140))),CC146="No",ISNUMBER(OFFSET('Water Data'!$Q$6,0,10*ROW('Water Data'!Q140)))),CONCATENATE("[",ROUND(OFFSET('Water Data'!$Q$6,0,10*ROW('Water Data'!Q140)),0),"]"),IF(AND(ISTEXT(OFFSET('Water Data'!$L$2,0,10*ROW('Water Data'!Q140))),CC146="",ISNUMBER(OFFSET('Water Data'!$Q$6,0,10*ROW('Water Data'!Q140)))),OFFSET('Water Data'!$Q$6,0,10*ROW('Water Data'!Q140)),NA())))</f>
        <v>#N/A</v>
      </c>
      <c r="O146" s="85" t="e">
        <f ca="true">+IF(AND(ISTEXT(OFFSET('Water Data'!$L$2,0,10*ROW('Water Data'!Q140))),CD146="Yes"),OFFSET('Water Data'!$Q$9,0,10*ROW('Water Data'!Q140)),IF(AND(ISTEXT(OFFSET('Water Data'!$L$2,0,10*ROW('Water Data'!Q140))),CD146="No",ISNUMBER(OFFSET('Water Data'!$Q$9,0,10*ROW('Water Data'!Q140)))),CONCATENATE("[",ROUND(OFFSET('Water Data'!$Q$9,0,10*ROW('Water Data'!Q140)),0),"]"),IF(AND(ISTEXT(OFFSET('Water Data'!$L$2,0,10*ROW('Water Data'!Q140))),CD146="",ISNUMBER(OFFSET('Water Data'!$Q$9,0,10*ROW('Water Data'!Q140)))),OFFSET('Water Data'!$Q$9,0,10*ROW('Water Data'!Q140)),NA())))</f>
        <v>#N/A</v>
      </c>
      <c r="P146" s="85" t="e">
        <f ca="true">+IF(AND(ISTEXT(OFFSET('Water Data'!$L$2,0,10*ROW('Water Data'!R140))),CE146="Yes"),100-OFFSET('Water Data'!$R$4,0,10*ROW('Water Data'!R140)),IF(AND(ISTEXT(OFFSET('Water Data'!$L$2,0,10*ROW('Water Data'!R140))),CE146="No",ISNUMBER(OFFSET('Water Data'!$R$4,0,10*ROW('Water Data'!R140)))),CONCATENATE("[",ROUND(100-OFFSET('Water Data'!$R$4,0,10*ROW('Water Data'!R140)),0),"]"),IF(AND(ISTEXT(OFFSET('Water Data'!$L$2,0,10*ROW('Water Data'!R140))),CE146="",ISNUMBER(OFFSET('Water Data'!$R$4,0,10*ROW('Water Data'!R140)))),100-OFFSET('Water Data'!$R$4,0,10*ROW('Water Data'!R140)),NA())))</f>
        <v>#N/A</v>
      </c>
      <c r="Q146" s="85" t="e">
        <f ca="true">+IF(AND(ISTEXT(OFFSET('Water Data'!$L$2,0,10*ROW('Water Data'!R140))),CF146="Yes"),OFFSET('Water Data'!$R$6,0,10*ROW('Water Data'!R140)),IF(AND(ISTEXT(OFFSET('Water Data'!$L$2,0,10*ROW('Water Data'!R140))),CF146="No",ISNUMBER(OFFSET('Water Data'!$R$6,0,10*ROW('Water Data'!R140)))),CONCATENATE("[",ROUND(OFFSET('Water Data'!$R$6,0,10*ROW('Water Data'!R140)),0),"]"),IF(AND(ISTEXT(OFFSET('Water Data'!$L$2,0,10*ROW('Water Data'!R140))),CF146="",ISNUMBER(OFFSET('Water Data'!$R$6,0,10*ROW('Water Data'!R140)))),OFFSET('Water Data'!$R$6,0,10*ROW('Water Data'!R140)),NA())))</f>
        <v>#N/A</v>
      </c>
      <c r="R146" s="85" t="e">
        <f ca="true">+IF(AND(ISTEXT(OFFSET('Water Data'!$L$2,0,10*ROW('Water Data'!R140))),CG146="Yes"),OFFSET('Water Data'!$R$9,0,10*ROW('Water Data'!R140)),IF(AND(ISTEXT(OFFSET('Water Data'!$L$2,0,10*ROW('Water Data'!R140))),CG146="No",ISNUMBER(OFFSET('Water Data'!$R$9,0,10*ROW('Water Data'!R140)))),CONCATENATE("[",ROUND(OFFSET('Water Data'!$R$9,0,10*ROW('Water Data'!R140)),0),"]"),IF(AND(ISTEXT(OFFSET('Water Data'!$L$2,0,10*ROW('Water Data'!R140))),CG146="",ISNUMBER(OFFSET('Water Data'!$R$9,0,10*ROW('Water Data'!R140)))),OFFSET('Water Data'!$R$9,0,10*ROW('Water Data'!R140)),NA())))</f>
        <v>#N/A</v>
      </c>
      <c r="S146" s="85" t="e">
        <f ca="true">+IF(AND(ISTEXT(OFFSET('Water Data'!$L$2,0,10*ROW('Water Data'!S140))),CH146="Yes"),100-OFFSET('Water Data'!$S$4,0,10*ROW('Water Data'!S140)),IF(AND(ISTEXT(OFFSET('Water Data'!$L$2,0,10*ROW('Water Data'!S140))),CH146="No",ISNUMBER(OFFSET('Water Data'!$S$4,0,10*ROW('Water Data'!S140)))),CONCATENATE("[",ROUND(100-OFFSET('Water Data'!$S$4,0,10*ROW('Water Data'!S140)),0),"]"),IF(AND(ISTEXT(OFFSET('Water Data'!$L$2,0,10*ROW('Water Data'!S140))),CH146="",ISNUMBER(OFFSET('Water Data'!$S$4,0,10*ROW('Water Data'!S140)))),100-OFFSET('Water Data'!$S$4,0,10*ROW('Water Data'!S140)),NA())))</f>
        <v>#N/A</v>
      </c>
      <c r="T146" s="85" t="e">
        <f ca="true">+IF(AND(ISTEXT(OFFSET('Water Data'!$L$2,0,10*ROW('Water Data'!S140))),CI146="Yes"),OFFSET('Water Data'!$S$6,0,10*ROW('Water Data'!S140)),IF(AND(ISTEXT(OFFSET('Water Data'!$L$2,0,10*ROW('Water Data'!S140))),CI146="No",ISNUMBER(OFFSET('Water Data'!$S$6,0,10*ROW('Water Data'!S140)))),CONCATENATE("[",ROUND(OFFSET('Water Data'!$S$6,0,10*ROW('Water Data'!S140)),0),"]"),IF(AND(ISTEXT(OFFSET('Water Data'!$L$2,0,10*ROW('Water Data'!S140))),CI146="",ISNUMBER(OFFSET('Water Data'!$S$6,0,10*ROW('Water Data'!S140)))),OFFSET('Water Data'!$S$6,0,10*ROW('Water Data'!S140)),NA())))</f>
        <v>#N/A</v>
      </c>
      <c r="U146" s="85" t="e">
        <f ca="true">+IF(AND(ISTEXT(OFFSET('Water Data'!$L$2,0,10*ROW('Water Data'!S140))),CJ146="Yes"),OFFSET('Water Data'!$S$9,0,10*ROW('Water Data'!S140)),IF(AND(ISTEXT(OFFSET('Water Data'!$L$2,0,10*ROW('Water Data'!S140))),CJ146="No",ISNUMBER(OFFSET('Water Data'!$S$9,0,10*ROW('Water Data'!S140)))),CONCATENATE("[",ROUND(OFFSET('Water Data'!$S$9,0,10*ROW('Water Data'!S140)),0),"]"),IF(AND(ISTEXT(OFFSET('Water Data'!$L$2,0,10*ROW('Water Data'!S140))),CJ146="",ISNUMBER(OFFSET('Water Data'!$S$9,0,10*ROW('Water Data'!S140)))),OFFSET('Water Data'!$S$9,0,10*ROW('Water Data'!S140)),NA())))</f>
        <v>#N/A</v>
      </c>
      <c r="V146" s="86" t="e">
        <f ca="true">+IF(AND(ISTEXT(OFFSET('Sanitation Data'!$L$2,0,10*ROW('Sanitation Data'!N140))),CK146="Yes"),100-OFFSET('Sanitation Data'!$N$4,0,10*ROW('Sanitation Data'!N140)),IF(AND(ISTEXT(OFFSET('Sanitation Data'!$L$2,0,10*ROW('Sanitation Data'!N140))),CK146="No",ISNUMBER(OFFSET('Sanitation Data'!$N$4,0,10*ROW('Sanitation Data'!N140)))),CONCATENATE("[",ROUND(100-OFFSET('Sanitation Data'!$N$4,0,10*ROW('Sanitation Data'!N140)),0),"]"),IF(AND(ISTEXT(OFFSET('Sanitation Data'!$L$2,0,10*ROW('Sanitation Data'!N140))),CK146="",ISNUMBER(OFFSET('Sanitation Data'!$N$4,0,10*ROW('Sanitation Data'!N140)))),100-OFFSET('Sanitation Data'!$N$4,0,10*ROW('Sanitation Data'!N140)),NA())))</f>
        <v>#N/A</v>
      </c>
      <c r="W146" s="86" t="e">
        <f ca="true">+IF(AND(ISTEXT(OFFSET('Sanitation Data'!$L$2,0,10*ROW('Sanitation Data'!N140))),CL146="Yes"),OFFSET('Sanitation Data'!$N$6,0,10*ROW('Sanitation Data'!N140)),IF(AND(ISTEXT(OFFSET('Sanitation Data'!$L$2,0,10*ROW('Sanitation Data'!N140))),CL146="No",ISNUMBER(OFFSET('Sanitation Data'!$N$6,0,10*ROW('Sanitation Data'!N140)))),CONCATENATE("[",ROUND(OFFSET('Sanitation Data'!$N$6,0,10*ROW('Sanitation Data'!N140)),0),"]"),IF(AND(ISTEXT(OFFSET('Sanitation Data'!$L$2,0,10*ROW('Sanitation Data'!N140))),CL146="",ISNUMBER(OFFSET('Sanitation Data'!$N$6,0,10*ROW('Sanitation Data'!N140)))),OFFSET('Sanitation Data'!$N$6,0,10*ROW('Sanitation Data'!N140)),NA())))</f>
        <v>#N/A</v>
      </c>
      <c r="X146" s="86" t="e">
        <f ca="true">+IF(AND(ISTEXT(OFFSET('Sanitation Data'!$L$2,0,10*ROW('Sanitation Data'!N140))),CM146="Yes"),OFFSET('Sanitation Data'!$N$10,0,10*ROW('Sanitation Data'!N140)),IF(AND(ISTEXT(OFFSET('Sanitation Data'!$L$2,0,10*ROW('Sanitation Data'!N140))),CM146="No",ISNUMBER(OFFSET('Sanitation Data'!$N$10,0,10*ROW('Sanitation Data'!N140)))),CONCATENATE("[",ROUND(OFFSET('Sanitation Data'!$N$10,0,10*ROW('Sanitation Data'!N140)),0),"]"),IF(AND(ISTEXT(OFFSET('Sanitation Data'!$L$2,0,10*ROW('Sanitation Data'!N140))),CM146="",ISNUMBER(OFFSET('Sanitation Data'!$N$10,0,10*ROW('Sanitation Data'!N140)))),OFFSET('Sanitation Data'!$N$10,0,10*ROW('Sanitation Data'!N140)),NA())))</f>
        <v>#N/A</v>
      </c>
      <c r="Y146" s="86" t="e">
        <f ca="true">+IF(AND(ISTEXT(OFFSET('Sanitation Data'!$L$2,0,10*ROW('Sanitation Data'!N140))),CN146="Yes"),OFFSET('Sanitation Data'!$N$11,0,10*ROW('Sanitation Data'!N140)),IF(AND(ISTEXT(OFFSET('Sanitation Data'!$L$2,0,10*ROW('Sanitation Data'!N140))),CN146="No",ISNUMBER(OFFSET('Sanitation Data'!$N$11,0,10*ROW('Sanitation Data'!N140)))),CONCATENATE("[",ROUND(OFFSET('Sanitation Data'!$N$11,0,10*ROW('Sanitation Data'!N140)),0),"]"),IF(AND(ISTEXT(OFFSET('Sanitation Data'!$L$2,0,10*ROW('Sanitation Data'!N140))),CN146="",ISNUMBER(OFFSET('Sanitation Data'!$N$11,0,10*ROW('Sanitation Data'!N140)))),OFFSET('Sanitation Data'!$N$11,0,10*ROW('Sanitation Data'!N140)),NA())))</f>
        <v>#N/A</v>
      </c>
      <c r="Z146" s="86" t="e">
        <f ca="true">+IF(AND(ISTEXT(OFFSET('Sanitation Data'!$L$2,0,10*ROW('Sanitation Data'!N140))),CO146="Yes"),OFFSET('Sanitation Data'!$N$12,0,10*ROW('Sanitation Data'!N140)),IF(AND(ISTEXT(OFFSET('Sanitation Data'!$L$2,0,10*ROW('Sanitation Data'!N140))),CO146="No",ISNUMBER(OFFSET('Sanitation Data'!$N$12,0,10*ROW('Sanitation Data'!N140)))),CONCATENATE("[",ROUND(OFFSET('Sanitation Data'!$N$12,0,10*ROW('Sanitation Data'!N140)),0),"]"),IF(AND(ISTEXT(OFFSET('Sanitation Data'!$L$2,0,10*ROW('Sanitation Data'!N140))),CO146="",ISNUMBER(OFFSET('Sanitation Data'!$N$12,0,10*ROW('Sanitation Data'!N140)))),OFFSET('Sanitation Data'!$N$12,0,10*ROW('Sanitation Data'!N140)),NA())))</f>
        <v>#N/A</v>
      </c>
      <c r="AA146" s="86" t="e">
        <f ca="true">+IF(AND(ISTEXT(OFFSET('Sanitation Data'!$L$2,0,10*ROW('Sanitation Data'!O140))),CP146="Yes"),100-OFFSET('Sanitation Data'!$O$4,0,10*ROW('Sanitation Data'!O140)),IF(AND(ISTEXT(OFFSET('Sanitation Data'!$L$2,0,10*ROW('Sanitation Data'!O140))),CP146="No",ISNUMBER(OFFSET('Sanitation Data'!$O$4,0,10*ROW('Sanitation Data'!O140)))),CONCATENATE("[",ROUND(100-OFFSET('Sanitation Data'!$O$4,0,10*ROW('Sanitation Data'!O140)),0),"]"),IF(AND(ISTEXT(OFFSET('Sanitation Data'!$L$2,0,10*ROW('Sanitation Data'!O140))),CP146="",ISNUMBER(OFFSET('Sanitation Data'!$O$4,0,10*ROW('Sanitation Data'!O140)))),100-OFFSET('Sanitation Data'!$O$4,0,10*ROW('Sanitation Data'!O140)),NA())))</f>
        <v>#N/A</v>
      </c>
      <c r="AB146" s="86" t="e">
        <f ca="true">+IF(AND(ISTEXT(OFFSET('Sanitation Data'!$L$2,0,10*ROW('Sanitation Data'!O140))),CQ146="Yes"),OFFSET('Sanitation Data'!$O$6,0,10*ROW('Sanitation Data'!R140)),IF(AND(ISTEXT(OFFSET('Sanitation Data'!$L$2,0,10*ROW('Sanitation Data'!O140))),CQ146="No",ISNUMBER(OFFSET('Sanitation Data'!$O$6,0,10*ROW('Sanitation Data'!O140)))),CONCATENATE("[",ROUND(OFFSET('Sanitation Data'!$O$6,0,10*ROW('Sanitation Data'!O140)),0),"]"),IF(AND(ISTEXT(OFFSET('Sanitation Data'!$L$2,0,10*ROW('Sanitation Data'!O140))),CQ146="",ISNUMBER(OFFSET('Sanitation Data'!$O$6,0,10*ROW('Sanitation Data'!O140)))),OFFSET('Sanitation Data'!$O$6,0,10*ROW('Sanitation Data'!O140)),NA())))</f>
        <v>#N/A</v>
      </c>
      <c r="AC146" s="86" t="e">
        <f ca="true">+IF(AND(ISTEXT(OFFSET('Sanitation Data'!$L$2,0,10*ROW('Sanitation Data'!O140))),CR146="Yes"),OFFSET('Sanitation Data'!$O$10,0,10*ROW('Sanitation Data'!O140)),IF(AND(ISTEXT(OFFSET('Sanitation Data'!$L$2,0,10*ROW('Sanitation Data'!O140))),CR146="No",ISNUMBER(OFFSET('Sanitation Data'!$O$10,0,10*ROW('Sanitation Data'!O140)))),CONCATENATE("[",ROUND(OFFSET('Sanitation Data'!$O$10,0,10*ROW('Sanitation Data'!O140)),0),"]"),IF(AND(ISTEXT(OFFSET('Sanitation Data'!$L$2,0,10*ROW('Sanitation Data'!O140))),CR146="",ISNUMBER(OFFSET('Sanitation Data'!$O$10,0,10*ROW('Sanitation Data'!O140)))),OFFSET('Sanitation Data'!$O$10,0,10*ROW('Sanitation Data'!O140)),NA())))</f>
        <v>#N/A</v>
      </c>
      <c r="AD146" s="86" t="e">
        <f ca="true">+IF(AND(ISTEXT(OFFSET('Sanitation Data'!$L$2,0,10*ROW('Sanitation Data'!O140))),CS146="Yes"),OFFSET('Sanitation Data'!$O$11,0,10*ROW('Sanitation Data'!O140)),IF(AND(ISTEXT(OFFSET('Sanitation Data'!$L$2,0,10*ROW('Sanitation Data'!O140))),CS146="No",ISNUMBER(OFFSET('Sanitation Data'!$O$11,0,10*ROW('Sanitation Data'!O140)))),CONCATENATE("[",ROUND(OFFSET('Sanitation Data'!$O$11,0,10*ROW('Sanitation Data'!O140)),0),"]"),IF(AND(ISTEXT(OFFSET('Sanitation Data'!$L$2,0,10*ROW('Sanitation Data'!O140))),CS146="",ISNUMBER(OFFSET('Sanitation Data'!$O$11,0,10*ROW('Sanitation Data'!O140)))),OFFSET('Sanitation Data'!$O$11,0,10*ROW('Sanitation Data'!O140)),NA())))</f>
        <v>#N/A</v>
      </c>
      <c r="AE146" s="86" t="e">
        <f ca="true">+IF(AND(ISTEXT(OFFSET('Sanitation Data'!$L$2,0,10*ROW('Sanitation Data'!O140))),CT146="Yes"),OFFSET('Sanitation Data'!$O$12,0,10*ROW('Sanitation Data'!O140)),IF(AND(ISTEXT(OFFSET('Sanitation Data'!$L$2,0,10*ROW('Sanitation Data'!O140))),CT146="No",ISNUMBER(OFFSET('Sanitation Data'!$O$12,0,10*ROW('Sanitation Data'!O140)))),CONCATENATE("[",ROUND(OFFSET('Sanitation Data'!$O$12,0,10*ROW('Sanitation Data'!O140)),0),"]"),IF(AND(ISTEXT(OFFSET('Sanitation Data'!$L$2,0,10*ROW('Sanitation Data'!O140))),CT146="",ISNUMBER(OFFSET('Sanitation Data'!$O$12,0,10*ROW('Sanitation Data'!O140)))),OFFSET('Sanitation Data'!$O$12,0,10*ROW('Sanitation Data'!O140)),NA())))</f>
        <v>#N/A</v>
      </c>
      <c r="AF146" s="86" t="e">
        <f ca="true">+IF(AND(ISTEXT(OFFSET('Sanitation Data'!$L$2,0,10*ROW('Sanitation Data'!P140))),CU146="Yes"),100-OFFSET('Sanitation Data'!$P$4,0,10*ROW('Sanitation Data'!P140)),IF(AND(ISTEXT(OFFSET('Sanitation Data'!$L$2,0,10*ROW('Sanitation Data'!P140))),CU146="No",ISNUMBER(OFFSET('Sanitation Data'!$P$4,0,10*ROW('Sanitation Data'!P140)))),CONCATENATE("[",ROUND(100-OFFSET('Sanitation Data'!$P$4,0,10*ROW('Sanitation Data'!P140)),0),"]"),IF(AND(ISTEXT(OFFSET('Sanitation Data'!$L$2,0,10*ROW('Sanitation Data'!P140))),CU146="",ISNUMBER(OFFSET('Sanitation Data'!$P$4,0,10*ROW('Sanitation Data'!P140)))),100-OFFSET('Sanitation Data'!$P$4,0,10*ROW('Sanitation Data'!P140)),NA())))</f>
        <v>#N/A</v>
      </c>
      <c r="AG146" s="86" t="e">
        <f ca="true">+IF(AND(ISTEXT(OFFSET('Sanitation Data'!$L$2,0,10*ROW('Sanitation Data'!P140))),CV146="Yes"),OFFSET('Sanitation Data'!$P$6,0,10*ROW('Sanitation Data'!P140)),IF(AND(ISTEXT(OFFSET('Sanitation Data'!$L$2,0,10*ROW('Sanitation Data'!P140))),CV146="No",ISNUMBER(OFFSET('Sanitation Data'!$P$6,0,10*ROW('Sanitation Data'!P140)))),CONCATENATE("[",ROUND(OFFSET('Sanitation Data'!$P$6,0,10*ROW('Sanitation Data'!P140)),0),"]"),IF(AND(ISTEXT(OFFSET('Sanitation Data'!$L$2,0,10*ROW('Sanitation Data'!P140))),CV146="",ISNUMBER(OFFSET('Sanitation Data'!$P$6,0,10*ROW('Sanitation Data'!P140)))),OFFSET('Sanitation Data'!$P$6,0,10*ROW('Sanitation Data'!P140)),NA())))</f>
        <v>#N/A</v>
      </c>
      <c r="AH146" s="86" t="e">
        <f ca="true">+IF(AND(ISTEXT(OFFSET('Sanitation Data'!$L$2,0,10*ROW('Sanitation Data'!P140))),CW146="Yes"),OFFSET('Sanitation Data'!$P$10,0,10*ROW('Sanitation Data'!P140)),IF(AND(ISTEXT(OFFSET('Sanitation Data'!$L$2,0,10*ROW('Sanitation Data'!P140))),CW146="No",ISNUMBER(OFFSET('Sanitation Data'!$P$10,0,10*ROW('Sanitation Data'!P140)))),CONCATENATE("[",ROUND(OFFSET('Sanitation Data'!$P$10,0,10*ROW('Sanitation Data'!P140)),0),"]"),IF(AND(ISTEXT(OFFSET('Sanitation Data'!$L$2,0,10*ROW('Sanitation Data'!P140))),CW146="",ISNUMBER(OFFSET('Sanitation Data'!$P$10,0,10*ROW('Sanitation Data'!P140)))),OFFSET('Sanitation Data'!$P$10,0,10*ROW('Sanitation Data'!P140)),NA())))</f>
        <v>#N/A</v>
      </c>
      <c r="AI146" s="86" t="e">
        <f ca="true">+IF(AND(ISTEXT(OFFSET('Sanitation Data'!$L$2,0,10*ROW('Sanitation Data'!P140))),CX146="Yes"),OFFSET('Sanitation Data'!$P$11,0,10*ROW('Sanitation Data'!P140)),IF(AND(ISTEXT(OFFSET('Sanitation Data'!$L$2,0,10*ROW('Sanitation Data'!P140))),CX146="No",ISNUMBER(OFFSET('Sanitation Data'!$P$11,0,10*ROW('Sanitation Data'!P140)))),CONCATENATE("[",ROUND(OFFSET('Sanitation Data'!$P$11,0,10*ROW('Sanitation Data'!P140)),0),"]"),IF(AND(ISTEXT(OFFSET('Sanitation Data'!$L$2,0,10*ROW('Sanitation Data'!P140))),CX146="",ISNUMBER(OFFSET('Sanitation Data'!$P$11,0,10*ROW('Sanitation Data'!P140)))),OFFSET('Sanitation Data'!$P$11,0,10*ROW('Sanitation Data'!P140)),NA())))</f>
        <v>#N/A</v>
      </c>
      <c r="AJ146" s="86" t="e">
        <f ca="true">+IF(AND(ISTEXT(OFFSET('Sanitation Data'!$L$2,0,10*ROW('Sanitation Data'!P140))),CY146="Yes"),OFFSET('Sanitation Data'!$P$12,0,10*ROW('Sanitation Data'!P140)),IF(AND(ISTEXT(OFFSET('Sanitation Data'!$L$2,0,10*ROW('Sanitation Data'!P140))),CY146="No",ISNUMBER(OFFSET('Sanitation Data'!$P$12,0,10*ROW('Sanitation Data'!P140)))),CONCATENATE("[",ROUND(OFFSET('Sanitation Data'!$P$12,0,10*ROW('Sanitation Data'!P140)),0),"]"),IF(AND(ISTEXT(OFFSET('Sanitation Data'!$L$2,0,10*ROW('Sanitation Data'!P140))),CY146="",ISNUMBER(OFFSET('Sanitation Data'!$P$12,0,10*ROW('Sanitation Data'!P140)))),OFFSET('Sanitation Data'!$P$12,0,10*ROW('Sanitation Data'!P140)),NA())))</f>
        <v>#N/A</v>
      </c>
      <c r="AK146" s="86" t="e">
        <f ca="true">+IF(AND(ISTEXT(OFFSET('Sanitation Data'!$L$2,0,10*ROW('Sanitation Data'!Q140))),CZ146="Yes"),100-OFFSET('Sanitation Data'!$Q$4,0,10*ROW('Sanitation Data'!Q140)),IF(AND(ISTEXT(OFFSET('Sanitation Data'!$L$2,0,10*ROW('Sanitation Data'!Q140))),CZ146="No",ISNUMBER(OFFSET('Sanitation Data'!$Q$4,0,10*ROW('Sanitation Data'!Q140)))),CONCATENATE("[",ROUND(100-OFFSET('Sanitation Data'!$Q$4,0,10*ROW('Sanitation Data'!Q140)),0),"]"),IF(AND(ISTEXT(OFFSET('Sanitation Data'!$L$2,0,10*ROW('Sanitation Data'!Q140))),CZ146="",ISNUMBER(OFFSET('Sanitation Data'!$Q$4,0,10*ROW('Sanitation Data'!Q140)))),100-OFFSET('Sanitation Data'!$Q$4,0,10*ROW('Sanitation Data'!Q140)),NA())))</f>
        <v>#N/A</v>
      </c>
      <c r="AL146" s="86" t="e">
        <f ca="true">+IF(AND(ISTEXT(OFFSET('Sanitation Data'!$L$2,0,10*ROW('Sanitation Data'!Q140))),DA146="Yes"),OFFSET('Sanitation Data'!$Q$6,0,10*ROW('Sanitation Data'!Q140)),IF(AND(ISTEXT(OFFSET('Sanitation Data'!$L$2,0,10*ROW('Sanitation Data'!Q140))),DA146="No",ISNUMBER(OFFSET('Sanitation Data'!$Q$6,0,10*ROW('Sanitation Data'!Q140)))),CONCATENATE("[",ROUND(OFFSET('Sanitation Data'!$Q$6,0,10*ROW('Sanitation Data'!Q140)),0),"]"),IF(AND(ISTEXT(OFFSET('Sanitation Data'!$L$2,0,10*ROW('Sanitation Data'!Q140))),DA146="",ISNUMBER(OFFSET('Sanitation Data'!$Q$6,0,10*ROW('Sanitation Data'!Q140)))),OFFSET('Sanitation Data'!$Q$6,0,10*ROW('Sanitation Data'!Q140)),NA())))</f>
        <v>#N/A</v>
      </c>
      <c r="AM146" s="86" t="e">
        <f ca="true">+IF(AND(ISTEXT(OFFSET('Sanitation Data'!$L$2,0,10*ROW('Sanitation Data'!Q140))),DB146="Yes"),OFFSET('Sanitation Data'!$Q$10,0,10*ROW('Sanitation Data'!Q140)),IF(AND(ISTEXT(OFFSET('Sanitation Data'!$L$2,0,10*ROW('Sanitation Data'!Q140))),DB146="No",ISNUMBER(OFFSET('Sanitation Data'!$Q$10,0,10*ROW('Sanitation Data'!Q140)))),CONCATENATE("[",ROUND(OFFSET('Sanitation Data'!$Q$10,0,10*ROW('Sanitation Data'!Q140)),0),"]"),IF(AND(ISTEXT(OFFSET('Sanitation Data'!$L$2,0,10*ROW('Sanitation Data'!Q140))),DB146="",ISNUMBER(OFFSET('Sanitation Data'!$Q$10,0,10*ROW('Sanitation Data'!Q140)))),OFFSET('Sanitation Data'!$Q$10,0,10*ROW('Sanitation Data'!Q140)),NA())))</f>
        <v>#N/A</v>
      </c>
      <c r="AN146" s="86" t="e">
        <f ca="true">+IF(AND(ISTEXT(OFFSET('Sanitation Data'!$L$2,0,10*ROW('Sanitation Data'!Q140))),DC146="Yes"),OFFSET('Sanitation Data'!$Q$11,0,10*ROW('Sanitation Data'!Q140)),IF(AND(ISTEXT(OFFSET('Sanitation Data'!$L$2,0,10*ROW('Sanitation Data'!Q140))),DC146="No",ISNUMBER(OFFSET('Sanitation Data'!$Q$11,0,10*ROW('Sanitation Data'!Q140)))),CONCATENATE("[",ROUND(OFFSET('Sanitation Data'!$Q$11,0,10*ROW('Sanitation Data'!Q140)),0),"]"),IF(AND(ISTEXT(OFFSET('Sanitation Data'!$L$2,0,10*ROW('Sanitation Data'!Q140))),DC146="",ISNUMBER(OFFSET('Sanitation Data'!$Q$11,0,10*ROW('Sanitation Data'!Q140)))),OFFSET('Sanitation Data'!$Q$11,0,10*ROW('Sanitation Data'!Q140)),NA())))</f>
        <v>#N/A</v>
      </c>
      <c r="AO146" s="86" t="e">
        <f ca="true">+IF(AND(ISTEXT(OFFSET('Sanitation Data'!$L$2,0,10*ROW('Sanitation Data'!Q140))),DD146="Yes"),OFFSET('Sanitation Data'!$Q$12,0,10*ROW('Sanitation Data'!Q140)),IF(AND(ISTEXT(OFFSET('Sanitation Data'!$L$2,0,10*ROW('Sanitation Data'!Q140))),DD146="No",ISNUMBER(OFFSET('Sanitation Data'!$Q$12,0,10*ROW('Sanitation Data'!Q140)))),CONCATENATE("[",ROUND(OFFSET('Sanitation Data'!$Q$12,0,10*ROW('Sanitation Data'!Q140)),0),"]"),IF(AND(ISTEXT(OFFSET('Sanitation Data'!$L$2,0,10*ROW('Sanitation Data'!Q140))),DD146="",ISNUMBER(OFFSET('Sanitation Data'!$Q$12,0,10*ROW('Sanitation Data'!Q140)))),OFFSET('Sanitation Data'!$Q$12,0,10*ROW('Sanitation Data'!Q140)),NA())))</f>
        <v>#N/A</v>
      </c>
      <c r="AP146" s="86" t="e">
        <f ca="true">+IF(AND(ISTEXT(OFFSET('Sanitation Data'!$L$2,0,10*ROW('Sanitation Data'!R140))),DE146="Yes"),100-OFFSET('Sanitation Data'!$R$4,0,10*ROW('Sanitation Data'!R140)),IF(AND(ISTEXT(OFFSET('Sanitation Data'!$L$2,0,10*ROW('Sanitation Data'!R140))),DE146="No",ISNUMBER(OFFSET('Sanitation Data'!$R$4,0,10*ROW('Sanitation Data'!R140)))),CONCATENATE("[",ROUND(100-OFFSET('Sanitation Data'!$R$4,0,10*ROW('Sanitation Data'!R140)),0),"]"),IF(AND(ISTEXT(OFFSET('Sanitation Data'!$L$2,0,10*ROW('Sanitation Data'!R140))),DE146="",ISNUMBER(OFFSET('Sanitation Data'!$R$4,0,10*ROW('Sanitation Data'!R140)))),100-OFFSET('Sanitation Data'!$R$4,0,10*ROW('Sanitation Data'!R140)),NA())))</f>
        <v>#N/A</v>
      </c>
      <c r="AQ146" s="86" t="e">
        <f ca="true">+IF(AND(ISTEXT(OFFSET('Sanitation Data'!$L$2,0,10*ROW('Sanitation Data'!R140))),DF146="Yes"),OFFSET('Sanitation Data'!$R$6,0,10*ROW('Sanitation Data'!R140)),IF(AND(ISTEXT(OFFSET('Sanitation Data'!$L$2,0,10*ROW('Sanitation Data'!R140))),DF146="No",ISNUMBER(OFFSET('Sanitation Data'!$R$6,0,10*ROW('Sanitation Data'!R140)))),CONCATENATE("[",ROUND(OFFSET('Sanitation Data'!$R$6,0,10*ROW('Sanitation Data'!R140)),0),"]"),IF(AND(ISTEXT(OFFSET('Sanitation Data'!$L$2,0,10*ROW('Sanitation Data'!R140))),DF146="",ISNUMBER(OFFSET('Sanitation Data'!$R$6,0,10*ROW('Sanitation Data'!R140)))),OFFSET('Sanitation Data'!$R$6,0,10*ROW('Sanitation Data'!R140)),NA())))</f>
        <v>#N/A</v>
      </c>
      <c r="AR146" s="86" t="e">
        <f ca="true">+IF(AND(ISTEXT(OFFSET('Sanitation Data'!$L$2,0,10*ROW('Sanitation Data'!R140))),DG146="Yes"),OFFSET('Sanitation Data'!$R$10,0,10*ROW('Sanitation Data'!R140)),IF(AND(ISTEXT(OFFSET('Sanitation Data'!$L$2,0,10*ROW('Sanitation Data'!R140))),DG146="No",ISNUMBER(OFFSET('Sanitation Data'!$R$10,0,10*ROW('Sanitation Data'!R140)))),CONCATENATE("[",ROUND(OFFSET('Sanitation Data'!$R$10,0,10*ROW('Sanitation Data'!R140)),0),"]"),IF(AND(ISTEXT(OFFSET('Sanitation Data'!$L$2,0,10*ROW('Sanitation Data'!R140))),DG146="",ISNUMBER(OFFSET('Sanitation Data'!$R$10,0,10*ROW('Sanitation Data'!R140)))),OFFSET('Sanitation Data'!$R$10,0,10*ROW('Sanitation Data'!R140)),NA())))</f>
        <v>#N/A</v>
      </c>
      <c r="AS146" s="86" t="e">
        <f ca="true">+IF(AND(ISTEXT(OFFSET('Sanitation Data'!$L$2,0,10*ROW('Sanitation Data'!R140))),DH146="Yes"),OFFSET('Sanitation Data'!$R$11,0,10*ROW('Sanitation Data'!R140)),IF(AND(ISTEXT(OFFSET('Sanitation Data'!$L$2,0,10*ROW('Sanitation Data'!R140))),DH146="No",ISNUMBER(OFFSET('Sanitation Data'!$R$11,0,10*ROW('Sanitation Data'!R140)))),CONCATENATE("[",ROUND(OFFSET('Sanitation Data'!$R$11,0,10*ROW('Sanitation Data'!R140)),0),"]"),IF(AND(ISTEXT(OFFSET('Sanitation Data'!$L$2,0,10*ROW('Sanitation Data'!R140))),DH146="",ISNUMBER(OFFSET('Sanitation Data'!$R$11,0,10*ROW('Sanitation Data'!R140)))),OFFSET('Sanitation Data'!$R$11,0,10*ROW('Sanitation Data'!R140)),NA())))</f>
        <v>#N/A</v>
      </c>
      <c r="AT146" s="86" t="e">
        <f ca="true">+IF(AND(ISTEXT(OFFSET('Sanitation Data'!$L$2,0,10*ROW('Sanitation Data'!R140))),DI146="Yes"),OFFSET('Sanitation Data'!$R$12,0,10*ROW('Sanitation Data'!R140)),IF(AND(ISTEXT(OFFSET('Sanitation Data'!$L$2,0,10*ROW('Sanitation Data'!R140))),DI146="No",ISNUMBER(OFFSET('Sanitation Data'!$R$12,0,10*ROW('Sanitation Data'!R140)))),CONCATENATE("[",ROUND(OFFSET('Sanitation Data'!$R$12,0,10*ROW('Sanitation Data'!R140)),0),"]"),IF(AND(ISTEXT(OFFSET('Sanitation Data'!$L$2,0,10*ROW('Sanitation Data'!R140))),DI146="",ISNUMBER(OFFSET('Sanitation Data'!$R$12,0,10*ROW('Sanitation Data'!R140)))),OFFSET('Sanitation Data'!$R$12,0,10*ROW('Sanitation Data'!R140)),NA())))</f>
        <v>#N/A</v>
      </c>
      <c r="AU146" s="86" t="e">
        <f ca="true">+IF(AND(ISTEXT(OFFSET('Sanitation Data'!$L$2,0,10*ROW('Sanitation Data'!S140))),DJ146="Yes"),100-OFFSET('Sanitation Data'!$S$4,0,10*ROW('Sanitation Data'!S140)),IF(AND(ISTEXT(OFFSET('Sanitation Data'!$L$2,0,10*ROW('Sanitation Data'!S140))),DJ146="No",ISNUMBER(OFFSET('Sanitation Data'!$S$4,0,10*ROW('Sanitation Data'!S140)))),CONCATENATE("[",ROUND(100-OFFSET('Sanitation Data'!$S$4,0,10*ROW('Sanitation Data'!S140)),0),"]"),IF(AND(ISTEXT(OFFSET('Sanitation Data'!$L$2,0,10*ROW('Sanitation Data'!S140))),DJ146="",ISNUMBER(OFFSET('Sanitation Data'!$S$4,0,10*ROW('Sanitation Data'!S140)))),100-OFFSET('Sanitation Data'!$S$4,0,10*ROW('Sanitation Data'!S140)),NA())))</f>
        <v>#N/A</v>
      </c>
      <c r="AV146" s="86" t="e">
        <f ca="true">+IF(AND(ISTEXT(OFFSET('Sanitation Data'!$L$2,0,10*ROW('Sanitation Data'!S140))),DK146="Yes"),OFFSET('Sanitation Data'!$S$6,0,10*ROW('Sanitation Data'!S140)),IF(AND(ISTEXT(OFFSET('Sanitation Data'!$L$2,0,10*ROW('Sanitation Data'!S140))),DK146="No",ISNUMBER(OFFSET('Sanitation Data'!$S$6,0,10*ROW('Sanitation Data'!S140)))),CONCATENATE("[",ROUND(OFFSET('Sanitation Data'!$S$6,0,10*ROW('Sanitation Data'!S140)),0),"]"),IF(AND(ISTEXT(OFFSET('Sanitation Data'!$L$2,0,10*ROW('Sanitation Data'!S140))),DK146="",ISNUMBER(OFFSET('Sanitation Data'!$S$6,0,10*ROW('Sanitation Data'!S140)))),OFFSET('Sanitation Data'!$S$6,0,10*ROW('Sanitation Data'!S140)),NA())))</f>
        <v>#N/A</v>
      </c>
      <c r="AW146" s="86" t="e">
        <f ca="true">+IF(AND(ISTEXT(OFFSET('Sanitation Data'!$L$2,0,10*ROW('Sanitation Data'!S140))),DL146="Yes"),OFFSET('Sanitation Data'!$S$10,0,10*ROW('Sanitation Data'!S140)),IF(AND(ISTEXT(OFFSET('Sanitation Data'!$L$2,0,10*ROW('Sanitation Data'!S140))),DL146="No",ISNUMBER(OFFSET('Sanitation Data'!$S$10,0,10*ROW('Sanitation Data'!S140)))),CONCATENATE("[",ROUND(OFFSET('Sanitation Data'!$S$10,0,10*ROW('Sanitation Data'!S140)),0),"]"),IF(AND(ISTEXT(OFFSET('Sanitation Data'!$L$2,0,10*ROW('Sanitation Data'!S140))),DL146="",ISNUMBER(OFFSET('Sanitation Data'!$S$10,0,10*ROW('Sanitation Data'!S140)))),OFFSET('Sanitation Data'!$S$10,0,10*ROW('Sanitation Data'!S140)),NA())))</f>
        <v>#N/A</v>
      </c>
      <c r="AX146" s="86" t="e">
        <f ca="true">+IF(AND(ISTEXT(OFFSET('Sanitation Data'!$L$2,0,10*ROW('Sanitation Data'!S140))),DM146="Yes"),OFFSET('Sanitation Data'!$S$11,0,10*ROW('Sanitation Data'!S140)),IF(AND(ISTEXT(OFFSET('Sanitation Data'!$L$2,0,10*ROW('Sanitation Data'!S140))),DM146="No",ISNUMBER(OFFSET('Sanitation Data'!$S$11,0,10*ROW('Sanitation Data'!S140)))),CONCATENATE("[",ROUND(OFFSET('Sanitation Data'!$S$11,0,10*ROW('Sanitation Data'!S140)),0),"]"),IF(AND(ISTEXT(OFFSET('Sanitation Data'!$L$2,0,10*ROW('Sanitation Data'!S140))),DM146="",ISNUMBER(OFFSET('Sanitation Data'!$S$11,0,10*ROW('Sanitation Data'!S140)))),OFFSET('Sanitation Data'!$S$11,0,10*ROW('Sanitation Data'!S140)),NA())))</f>
        <v>#N/A</v>
      </c>
      <c r="AY146" s="86" t="e">
        <f ca="true">+IF(AND(ISTEXT(OFFSET('Sanitation Data'!$L$2,0,10*ROW('Sanitation Data'!S140))),DN146="Yes"),OFFSET('Sanitation Data'!$S$12,0,10*ROW('Sanitation Data'!S140)),IF(AND(ISTEXT(OFFSET('Sanitation Data'!$L$2,0,10*ROW('Sanitation Data'!S140))),DN146="No",ISNUMBER(OFFSET('Sanitation Data'!$S$12,0,10*ROW('Sanitation Data'!S140)))),CONCATENATE("[",ROUND(OFFSET('Sanitation Data'!$S$12,0,10*ROW('Sanitation Data'!S140)),0),"]"),IF(AND(ISTEXT(OFFSET('Sanitation Data'!$L$2,0,10*ROW('Sanitation Data'!S140))),DN146="",ISNUMBER(OFFSET('Sanitation Data'!$S$12,0,10*ROW('Sanitation Data'!S140)))),OFFSET('Sanitation Data'!$S$12,0,10*ROW('Sanitation Data'!S140)),NA())))</f>
        <v>#N/A</v>
      </c>
      <c r="AZ146" s="87" t="e">
        <f ca="true">+IF(AND(ISTEXT(OFFSET('Hygiene Data'!$L$2,0,10*ROW('Hygiene Data'!N140))),DO146="Yes"),OFFSET('Hygiene Data'!$N$5,0,10*ROW('Hygiene Data'!N140)),IF(AND(ISTEXT(OFFSET('Hygiene Data'!$L$2,0,10*ROW('Hygiene Data'!N140))),DO146="No",ISNUMBER(OFFSET('Hygiene Data'!$N$5,0,10*ROW('Hygiene Data'!N140)))),CONCATENATE("[",ROUND(OFFSET('Hygiene Data'!$N$5,0,10*ROW('Hygiene Data'!N140)),0),"]"),IF(AND(ISTEXT(OFFSET('Hygiene Data'!$L$2,0,10*ROW('Hygiene Data'!N140))),DO146="",ISNUMBER(OFFSET('Hygiene Data'!$N$5,0,10*ROW('Hygiene Data'!N140)))),OFFSET('Hygiene Data'!$N$5,0,10*ROW('Hygiene Data'!N140)),NA())))</f>
        <v>#N/A</v>
      </c>
      <c r="BA146" s="87" t="e">
        <f ca="true">+IF(AND(ISTEXT(OFFSET('Hygiene Data'!$L$2,0,10*ROW('Hygiene Data'!N140))),DP146="Yes"),OFFSET('Hygiene Data'!$N$7,0,10*ROW('Hygiene Data'!N140)),IF(AND(ISTEXT(OFFSET('Hygiene Data'!$L$2,0,10*ROW('Hygiene Data'!N140))),DP146="No",ISNUMBER(OFFSET('Hygiene Data'!$N$7,0,10*ROW('Hygiene Data'!N140)))),CONCATENATE("[",ROUND(OFFSET('Hygiene Data'!$N$7,0,10*ROW('Hygiene Data'!N140)),0),"]"),IF(AND(ISTEXT(OFFSET('Hygiene Data'!$L$2,0,10*ROW('Hygiene Data'!N140))),DP146="",ISNUMBER(OFFSET('Hygiene Data'!$N$7,0,10*ROW('Hygiene Data'!N140)))),OFFSET('Hygiene Data'!$N$7,0,10*ROW('Hygiene Data'!N140)),NA())))</f>
        <v>#N/A</v>
      </c>
      <c r="BB146" s="87" t="e">
        <f ca="true">+IF(AND(ISTEXT(OFFSET('Hygiene Data'!$L$2,0,10*ROW('Hygiene Data'!N140))),DQ146="Yes"),OFFSET('Hygiene Data'!$N$9,0,10*ROW('Hygiene Data'!N140)),IF(AND(ISTEXT(OFFSET('Hygiene Data'!$L$2,0,10*ROW('Hygiene Data'!N140))),DQ146="No",ISNUMBER(OFFSET('Hygiene Data'!$N$9,0,10*ROW('Hygiene Data'!N140)))),CONCATENATE("[",ROUND(OFFSET('Hygiene Data'!$N$9,0,10*ROW('Hygiene Data'!N140)),0),"]"),IF(AND(ISTEXT(OFFSET('Hygiene Data'!$L$2,0,10*ROW('Hygiene Data'!N140))),DQ146="",ISNUMBER(OFFSET('Hygiene Data'!$N$9,0,10*ROW('Hygiene Data'!N140)))),OFFSET('Hygiene Data'!$N$9,0,10*ROW('Hygiene Data'!N140)),NA())))</f>
        <v>#N/A</v>
      </c>
      <c r="BC146" s="87" t="e">
        <f ca="true">+IF(AND(ISTEXT(OFFSET('Hygiene Data'!$L$2,0,10*ROW('Hygiene Data'!O140))),DR146="Yes"),OFFSET('Hygiene Data'!$O$5,0,10*ROW('Hygiene Data'!O140)),IF(AND(ISTEXT(OFFSET('Hygiene Data'!$L$2,0,10*ROW('Hygiene Data'!O140))),DR146="No",ISNUMBER(OFFSET('Hygiene Data'!$O$5,0,10*ROW('Hygiene Data'!O140)))),CONCATENATE("[",ROUND(OFFSET('Hygiene Data'!$O$5,0,10*ROW('Hygiene Data'!O140)),0),"]"),IF(AND(ISTEXT(OFFSET('Hygiene Data'!$L$2,0,10*ROW('Hygiene Data'!O140))),DR146="",ISNUMBER(OFFSET('Hygiene Data'!$O$5,0,10*ROW('Hygiene Data'!O140)))),OFFSET('Hygiene Data'!$O$5,0,10*ROW('Hygiene Data'!O140)),NA())))</f>
        <v>#N/A</v>
      </c>
      <c r="BD146" s="87" t="e">
        <f ca="true">+IF(AND(ISTEXT(OFFSET('Hygiene Data'!$L$2,0,10*ROW('Hygiene Data'!O140))),DS146="Yes"),OFFSET('Hygiene Data'!$O$7,0,10*ROW('Hygiene Data'!O140)),IF(AND(ISTEXT(OFFSET('Hygiene Data'!$L$2,0,10*ROW('Hygiene Data'!O140))),DS146="No",ISNUMBER(OFFSET('Hygiene Data'!$O$7,0,10*ROW('Hygiene Data'!O140)))),CONCATENATE("[",ROUND(OFFSET('Hygiene Data'!$O$7,0,10*ROW('Hygiene Data'!O140)),0),"]"),IF(AND(ISTEXT(OFFSET('Hygiene Data'!$L$2,0,10*ROW('Hygiene Data'!O140))),DS146="",ISNUMBER(OFFSET('Hygiene Data'!$O$7,0,10*ROW('Hygiene Data'!O140)))),OFFSET('Hygiene Data'!$O$7,0,10*ROW('Hygiene Data'!O140)),NA())))</f>
        <v>#N/A</v>
      </c>
      <c r="BE146" s="87" t="e">
        <f ca="true">+IF(AND(ISTEXT(OFFSET('Hygiene Data'!$L$2,0,10*ROW('Hygiene Data'!O140))),DT146="Yes"),OFFSET('Hygiene Data'!$O$9,0,10*ROW('Hygiene Data'!O140)),IF(AND(ISTEXT(OFFSET('Hygiene Data'!$L$2,0,10*ROW('Hygiene Data'!O140))),DT146="No",ISNUMBER(OFFSET('Hygiene Data'!$O$9,0,10*ROW('Hygiene Data'!O140)))),CONCATENATE("[",ROUND(OFFSET('Hygiene Data'!$O$9,0,10*ROW('Hygiene Data'!O140)),0),"]"),IF(AND(ISTEXT(OFFSET('Hygiene Data'!$L$2,0,10*ROW('Hygiene Data'!O140))),DT146="",ISNUMBER(OFFSET('Hygiene Data'!$O$9,0,10*ROW('Hygiene Data'!O140)))),OFFSET('Hygiene Data'!$O$9,0,10*ROW('Hygiene Data'!O140)),NA())))</f>
        <v>#N/A</v>
      </c>
      <c r="BF146" s="87" t="e">
        <f ca="true">+IF(AND(ISTEXT(OFFSET('Hygiene Data'!$L$2,0,10*ROW('Hygiene Data'!P140))),DU146="Yes"),OFFSET('Hygiene Data'!$P$5,0,10*ROW('Hygiene Data'!P140)),IF(AND(ISTEXT(OFFSET('Hygiene Data'!$L$2,0,10*ROW('Hygiene Data'!P140))),DU146="No",ISNUMBER(OFFSET('Hygiene Data'!$P$5,0,10*ROW('Hygiene Data'!P140)))),CONCATENATE("[",ROUND(OFFSET('Hygiene Data'!$P$5,0,10*ROW('Hygiene Data'!P140)),0),"]"),IF(AND(ISTEXT(OFFSET('Hygiene Data'!$L$2,0,10*ROW('Hygiene Data'!P140))),DU146="",ISNUMBER(OFFSET('Hygiene Data'!$P$5,0,10*ROW('Hygiene Data'!P140)))),OFFSET('Hygiene Data'!$P$5,0,10*ROW('Hygiene Data'!P140)),NA())))</f>
        <v>#N/A</v>
      </c>
      <c r="BG146" s="87" t="e">
        <f ca="true">+IF(AND(ISTEXT(OFFSET('Hygiene Data'!$L$2,0,10*ROW('Hygiene Data'!P140))),DV146="Yes"),OFFSET('Hygiene Data'!$P$7,0,10*ROW('Hygiene Data'!P140)),IF(AND(ISTEXT(OFFSET('Hygiene Data'!$L$2,0,10*ROW('Hygiene Data'!P140))),DV146="No",ISNUMBER(OFFSET('Hygiene Data'!$P$7,0,10*ROW('Hygiene Data'!P140)))),CONCATENATE("[",ROUND(OFFSET('Hygiene Data'!$P$7,0,10*ROW('Hygiene Data'!P140)),0),"]"),IF(AND(ISTEXT(OFFSET('Hygiene Data'!$L$2,0,10*ROW('Hygiene Data'!P140))),DV146="",ISNUMBER(OFFSET('Hygiene Data'!$P$7,0,10*ROW('Hygiene Data'!P140)))),OFFSET('Hygiene Data'!$P$7,0,10*ROW('Hygiene Data'!P140)),NA())))</f>
        <v>#N/A</v>
      </c>
      <c r="BH146" s="87" t="e">
        <f ca="true">+IF(AND(ISTEXT(OFFSET('Hygiene Data'!$L$2,0,10*ROW('Hygiene Data'!P140))),DW146="Yes"),OFFSET('Hygiene Data'!$P$9,0,10*ROW('Hygiene Data'!P140)),IF(AND(ISTEXT(OFFSET('Hygiene Data'!$L$2,0,10*ROW('Hygiene Data'!P140))),DW146="No",ISNUMBER(OFFSET('Hygiene Data'!$P$9,0,10*ROW('Hygiene Data'!P140)))),CONCATENATE("[",ROUND(OFFSET('Hygiene Data'!$P$9,0,10*ROW('Hygiene Data'!P140)),0),"]"),IF(AND(ISTEXT(OFFSET('Hygiene Data'!$L$2,0,10*ROW('Hygiene Data'!P140))),DW146="",ISNUMBER(OFFSET('Hygiene Data'!$P$9,0,10*ROW('Hygiene Data'!P140)))),OFFSET('Hygiene Data'!$P$9,0,10*ROW('Hygiene Data'!P140)),NA())))</f>
        <v>#N/A</v>
      </c>
      <c r="BI146" s="87" t="e">
        <f ca="true">+IF(AND(ISTEXT(OFFSET('Hygiene Data'!$L$2,0,10*ROW('Hygiene Data'!Q140))),DX146="Yes"),OFFSET('Hygiene Data'!$Q$5,0,10*ROW('Hygiene Data'!Q140)),IF(AND(ISTEXT(OFFSET('Hygiene Data'!$L$2,0,10*ROW('Hygiene Data'!Q140))),DX146="No",ISNUMBER(OFFSET('Hygiene Data'!$Q$5,0,10*ROW('Hygiene Data'!Q140)))),CONCATENATE("[",ROUND(OFFSET('Hygiene Data'!$Q$5,0,10*ROW('Hygiene Data'!Q140)),0),"]"),IF(AND(ISTEXT(OFFSET('Hygiene Data'!$L$2,0,10*ROW('Hygiene Data'!Q140))),DX146="",ISNUMBER(OFFSET('Hygiene Data'!$Q$5,0,10*ROW('Hygiene Data'!Q140)))),OFFSET('Hygiene Data'!$Q$5,0,10*ROW('Hygiene Data'!Q140)),NA())))</f>
        <v>#N/A</v>
      </c>
      <c r="BJ146" s="87" t="e">
        <f ca="true">+IF(AND(ISTEXT(OFFSET('Hygiene Data'!$L$2,0,10*ROW('Hygiene Data'!Q140))),DY146="Yes"),OFFSET('Hygiene Data'!$Q$7,0,10*ROW('Hygiene Data'!Q140)),IF(AND(ISTEXT(OFFSET('Hygiene Data'!$L$2,0,10*ROW('Hygiene Data'!Q140))),DY146="No",ISNUMBER(OFFSET('Hygiene Data'!$Q$7,0,10*ROW('Hygiene Data'!Q140)))),CONCATENATE("[",ROUND(OFFSET('Hygiene Data'!$Q$7,0,10*ROW('Hygiene Data'!Q140)),0),"]"),IF(AND(ISTEXT(OFFSET('Hygiene Data'!$L$2,0,10*ROW('Hygiene Data'!Q140))),DY146="",ISNUMBER(OFFSET('Hygiene Data'!$Q$7,0,10*ROW('Hygiene Data'!Q140)))),OFFSET('Hygiene Data'!$Q$7,0,10*ROW('Hygiene Data'!Q140)),NA())))</f>
        <v>#N/A</v>
      </c>
      <c r="BK146" s="87" t="e">
        <f ca="true">+IF(AND(ISTEXT(OFFSET('Hygiene Data'!$L$2,0,10*ROW('Hygiene Data'!Q140))),DZ146="Yes"),OFFSET('Hygiene Data'!$Q$9,0,10*ROW('Hygiene Data'!Q140)),IF(AND(ISTEXT(OFFSET('Hygiene Data'!$L$2,0,10*ROW('Hygiene Data'!Q140))),DZ146="No",ISNUMBER(OFFSET('Hygiene Data'!$Q$9,0,10*ROW('Hygiene Data'!Q140)))),CONCATENATE("[",ROUND(OFFSET('Hygiene Data'!$Q$9,0,10*ROW('Hygiene Data'!Q140)),0),"]"),IF(AND(ISTEXT(OFFSET('Hygiene Data'!$L$2,0,10*ROW('Hygiene Data'!Q140))),DZ146="",ISNUMBER(OFFSET('Hygiene Data'!$Q$9,0,10*ROW('Hygiene Data'!Q140)))),OFFSET('Hygiene Data'!$Q$9,0,10*ROW('Hygiene Data'!Q140)),NA())))</f>
        <v>#N/A</v>
      </c>
      <c r="BL146" s="87" t="e">
        <f ca="true">+IF(AND(ISTEXT(OFFSET('Hygiene Data'!$L$2,0,10*ROW('Hygiene Data'!R140))),EA146="Yes"),OFFSET('Hygiene Data'!$R$5,0,10*ROW('Hygiene Data'!R140)),IF(AND(ISTEXT(OFFSET('Hygiene Data'!$L$2,0,10*ROW('Hygiene Data'!R140))),EA146="No",ISNUMBER(OFFSET('Hygiene Data'!$R$5,0,10*ROW('Hygiene Data'!R140)))),CONCATENATE("[",ROUND(OFFSET('Hygiene Data'!$R$5,0,10*ROW('Hygiene Data'!R140)),0),"]"),IF(AND(ISTEXT(OFFSET('Hygiene Data'!$L$2,0,10*ROW('Hygiene Data'!R140))),EA146="",ISNUMBER(OFFSET('Hygiene Data'!$R$5,0,10*ROW('Hygiene Data'!R140)))),OFFSET('Hygiene Data'!$R$5,0,10*ROW('Hygiene Data'!R140)),NA())))</f>
        <v>#N/A</v>
      </c>
      <c r="BM146" s="87" t="e">
        <f ca="true">+IF(AND(ISTEXT(OFFSET('Hygiene Data'!$L$2,0,10*ROW('Hygiene Data'!R140))),EB146="Yes"),OFFSET('Hygiene Data'!$R$7,0,10*ROW('Hygiene Data'!R140)),IF(AND(ISTEXT(OFFSET('Hygiene Data'!$L$2,0,10*ROW('Hygiene Data'!R140))),EB146="No",ISNUMBER(OFFSET('Hygiene Data'!$R$7,0,10*ROW('Hygiene Data'!R140)))),CONCATENATE("[",ROUND(OFFSET('Hygiene Data'!$R$7,0,10*ROW('Hygiene Data'!R140)),0),"]"),IF(AND(ISTEXT(OFFSET('Hygiene Data'!$L$2,0,10*ROW('Hygiene Data'!R140))),EB146="",ISNUMBER(OFFSET('Hygiene Data'!$R$7,0,10*ROW('Hygiene Data'!R140)))),OFFSET('Hygiene Data'!$R$7,0,10*ROW('Hygiene Data'!R140)),NA())))</f>
        <v>#N/A</v>
      </c>
      <c r="BN146" s="87" t="e">
        <f ca="true">+IF(AND(ISTEXT(OFFSET('Hygiene Data'!$L$2,0,10*ROW('Hygiene Data'!R140))),EC146="Yes"),OFFSET('Hygiene Data'!$R$9,0,10*ROW('Hygiene Data'!R140)),IF(AND(ISTEXT(OFFSET('Hygiene Data'!$L$2,0,10*ROW('Hygiene Data'!R140))),EC146="No",ISNUMBER(OFFSET('Hygiene Data'!$R$9,0,10*ROW('Hygiene Data'!R140)))),CONCATENATE("[",ROUND(OFFSET('Hygiene Data'!$R$9,0,10*ROW('Hygiene Data'!R140)),0),"]"),IF(AND(ISTEXT(OFFSET('Hygiene Data'!$L$2,0,10*ROW('Hygiene Data'!R140))),EC146="",ISNUMBER(OFFSET('Hygiene Data'!$R$9,0,10*ROW('Hygiene Data'!R140)))),OFFSET('Hygiene Data'!$R$9,0,10*ROW('Hygiene Data'!R140)),NA())))</f>
        <v>#N/A</v>
      </c>
      <c r="BO146" s="87" t="e">
        <f ca="true">+IF(AND(ISTEXT(OFFSET('Hygiene Data'!$L$2,0,10*ROW('Hygiene Data'!S140))),ED146="Yes"),OFFSET('Hygiene Data'!$S$5,0,10*ROW('Hygiene Data'!S140)),IF(AND(ISTEXT(OFFSET('Hygiene Data'!$L$2,0,10*ROW('Hygiene Data'!S140))),ED146="No",ISNUMBER(OFFSET('Hygiene Data'!$S$5,0,10*ROW('Hygiene Data'!S140)))),CONCATENATE("[",ROUND(OFFSET('Hygiene Data'!$S$5,0,10*ROW('Hygiene Data'!S140)),0),"]"),IF(AND(ISTEXT(OFFSET('Hygiene Data'!$L$2,0,10*ROW('Hygiene Data'!S140))),ED146="",ISNUMBER(OFFSET('Hygiene Data'!$S$5,0,10*ROW('Hygiene Data'!S140)))),OFFSET('Hygiene Data'!$S$5,0,10*ROW('Hygiene Data'!S140)),NA())))</f>
        <v>#N/A</v>
      </c>
      <c r="BP146" s="87" t="e">
        <f ca="true">+IF(AND(ISTEXT(OFFSET('Hygiene Data'!$L$2,0,10*ROW('Hygiene Data'!S140))),EE146="Yes"),OFFSET('Hygiene Data'!$S$7,0,10*ROW('Hygiene Data'!S140)),IF(AND(ISTEXT(OFFSET('Hygiene Data'!$L$2,0,10*ROW('Hygiene Data'!S140))),EE146="No",ISNUMBER(OFFSET('Hygiene Data'!$S$7,0,10*ROW('Hygiene Data'!S140)))),CONCATENATE("[",ROUND(OFFSET('Hygiene Data'!$S$7,0,10*ROW('Hygiene Data'!S140)),0),"]"),IF(AND(ISTEXT(OFFSET('Hygiene Data'!$L$2,0,10*ROW('Hygiene Data'!S140))),EE146="",ISNUMBER(OFFSET('Hygiene Data'!$S$7,0,10*ROW('Hygiene Data'!S140)))),OFFSET('Hygiene Data'!$S$7,0,10*ROW('Hygiene Data'!S140)),NA())))</f>
        <v>#N/A</v>
      </c>
      <c r="BQ146" s="87" t="e">
        <f ca="true">+IF(AND(ISTEXT(OFFSET('Hygiene Data'!$L$2,0,10*ROW('Hygiene Data'!S140))),EF146="Yes"),OFFSET('Hygiene Data'!$S$9,0,10*ROW('Hygiene Data'!S140)),IF(AND(ISTEXT(OFFSET('Hygiene Data'!$L$2,0,10*ROW('Hygiene Data'!S140))),EF146="No",ISNUMBER(OFFSET('Hygiene Data'!$S$9,0,10*ROW('Hygiene Data'!S140)))),CONCATENATE("[",ROUND(OFFSET('Hygiene Data'!$S$9,0,10*ROW('Hygiene Data'!S140)),0),"]"),IF(AND(ISTEXT(OFFSET('Hygiene Data'!$L$2,0,10*ROW('Hygiene Data'!S140))),EF146="",ISNUMBER(OFFSET('Hygiene Data'!$S$9,0,10*ROW('Hygiene Data'!S140)))),OFFSET('Hygiene Data'!$S$9,0,10*ROW('Hygiene Data'!S140)),NA())))</f>
        <v>#N/A</v>
      </c>
      <c r="BR146" s="271"/>
      <c r="BS146" s="271" t="str">
        <f ca="true">+IF(OFFSET('Water Data'!$N$27,0,10*ROW('Water Data'!N140))="","",OFFSET('Water Data'!$N$27,0,10*ROW('Water Data'!N140)))</f>
        <v/>
      </c>
      <c r="BT146" s="271" t="str">
        <f ca="true">+IF(OFFSET('Water Data'!$N$28,0,10*ROW('Water Data'!N140))="","",OFFSET('Water Data'!$N$28,0,10*ROW('Water Data'!N140)))</f>
        <v/>
      </c>
      <c r="BU146" s="271" t="str">
        <f ca="true">+IF(OFFSET('Water Data'!$N$29,0,10*ROW('Water Data'!N140))="","",OFFSET('Water Data'!$N$29,0,10*ROW('Water Data'!N140)))</f>
        <v/>
      </c>
      <c r="BV146" s="271" t="str">
        <f ca="true">+IF(OFFSET('Water Data'!$O$27,0,10*ROW('Water Data'!O140))="","",OFFSET('Water Data'!$O$27,0,10*ROW('Water Data'!O140)))</f>
        <v/>
      </c>
      <c r="BW146" s="271" t="str">
        <f ca="true">+IF(OFFSET('Water Data'!$O$28,0,10*ROW('Water Data'!O140))="","",OFFSET('Water Data'!$O$28,0,10*ROW('Water Data'!O140)))</f>
        <v/>
      </c>
      <c r="BX146" s="271" t="str">
        <f ca="true">+IF(OFFSET('Water Data'!$O$29,0,10*ROW('Water Data'!O140))="","",OFFSET('Water Data'!$O$29,0,10*ROW('Water Data'!O140)))</f>
        <v/>
      </c>
      <c r="BY146" s="271" t="str">
        <f ca="true">+IF(OFFSET('Water Data'!$P$27,0,10*ROW('Water Data'!P140))="","",OFFSET('Water Data'!$P$27,0,10*ROW('Water Data'!P140)))</f>
        <v/>
      </c>
      <c r="BZ146" s="271" t="str">
        <f ca="true">+IF(OFFSET('Water Data'!$P$28,0,10*ROW('Water Data'!P140))="","",OFFSET('Water Data'!$P$28,0,10*ROW('Water Data'!P140)))</f>
        <v/>
      </c>
      <c r="CA146" s="271" t="str">
        <f ca="true">+IF(OFFSET('Water Data'!$P$29,0,10*ROW('Water Data'!P140))="","",OFFSET('Water Data'!$P$29,0,10*ROW('Water Data'!P140)))</f>
        <v/>
      </c>
      <c r="CB146" s="271" t="str">
        <f ca="true">+IF(OFFSET('Water Data'!$Q$27,0,10*ROW('Water Data'!Q140))="","",OFFSET('Water Data'!$Q$27,0,10*ROW('Water Data'!Q140)))</f>
        <v/>
      </c>
      <c r="CC146" s="271" t="str">
        <f ca="true">+IF(OFFSET('Water Data'!$Q$28,0,10*ROW('Water Data'!Q140))="","",OFFSET('Water Data'!$Q$28,0,10*ROW('Water Data'!Q140)))</f>
        <v/>
      </c>
      <c r="CD146" s="271" t="str">
        <f ca="true">+IF(OFFSET('Water Data'!$Q$29,0,10*ROW('Water Data'!Q140))="","",OFFSET('Water Data'!$Q$29,0,10*ROW('Water Data'!Q140)))</f>
        <v/>
      </c>
      <c r="CE146" s="271" t="str">
        <f ca="true">+IF(OFFSET('Water Data'!$R$27,0,10*ROW('Water Data'!R140))="","",OFFSET('Water Data'!$R$27,0,10*ROW('Water Data'!R140)))</f>
        <v/>
      </c>
      <c r="CF146" s="271" t="str">
        <f ca="true">+IF(OFFSET('Water Data'!$R$28,0,10*ROW('Water Data'!R140))="","",OFFSET('Water Data'!$R$28,0,10*ROW('Water Data'!R140)))</f>
        <v/>
      </c>
      <c r="CG146" s="271" t="str">
        <f ca="true">+IF(OFFSET('Water Data'!$R$29,0,10*ROW('Water Data'!R140))="","",OFFSET('Water Data'!$R$29,0,10*ROW('Water Data'!R140)))</f>
        <v/>
      </c>
      <c r="CH146" s="271" t="str">
        <f ca="true">+IF(OFFSET('Water Data'!$S$27,0,10*ROW('Water Data'!S140))="","",OFFSET('Water Data'!$S$27,0,10*ROW('Water Data'!S140)))</f>
        <v/>
      </c>
      <c r="CI146" s="271" t="str">
        <f ca="true">+IF(OFFSET('Water Data'!$S$28,0,10*ROW('Water Data'!S140))="","",OFFSET('Water Data'!$S$28,0,10*ROW('Water Data'!S140)))</f>
        <v/>
      </c>
      <c r="CJ146" s="271" t="str">
        <f ca="true">+IF(OFFSET('Water Data'!$S$29,0,10*ROW('Water Data'!S140))="","",OFFSET('Water Data'!$S$29,0,10*ROW('Water Data'!S140)))</f>
        <v/>
      </c>
      <c r="CK146" s="271" t="str">
        <f ca="true">+IF(OFFSET('Sanitation Data'!$N$28,0,10*ROW('Sanitation Data'!N140))="","",OFFSET('Sanitation Data'!$N$28,0,10*ROW('Sanitation Data'!N140)))</f>
        <v/>
      </c>
      <c r="CL146" s="271" t="str">
        <f ca="true">+IF(OFFSET('Sanitation Data'!$N$29,0,10*ROW('Sanitation Data'!N140))="","",OFFSET('Sanitation Data'!$N$29,0,10*ROW('Sanitation Data'!N140)))</f>
        <v/>
      </c>
      <c r="CM146" s="271" t="str">
        <f ca="true">+IF(OFFSET('Sanitation Data'!$N$30,0,10*ROW('Sanitation Data'!N140))="","",OFFSET('Sanitation Data'!$N$30,0,10*ROW('Sanitation Data'!N140)))</f>
        <v/>
      </c>
      <c r="CN146" s="271" t="str">
        <f ca="true">+IF(OFFSET('Sanitation Data'!$N$31,0,10*ROW('Sanitation Data'!N140))="","",OFFSET('Sanitation Data'!$N$31,0,10*ROW('Sanitation Data'!N140)))</f>
        <v/>
      </c>
      <c r="CO146" s="271" t="str">
        <f ca="true">+IF(OFFSET('Sanitation Data'!$N$32,0,10*ROW('Sanitation Data'!N140))="","",OFFSET('Sanitation Data'!$N$32,0,10*ROW('Sanitation Data'!N140)))</f>
        <v/>
      </c>
      <c r="CP146" s="271" t="str">
        <f ca="true">+IF(OFFSET('Sanitation Data'!$O$28,0,10*ROW('Sanitation Data'!O140))="","",OFFSET('Sanitation Data'!$O$28,0,10*ROW('Sanitation Data'!O140)))</f>
        <v/>
      </c>
      <c r="CQ146" s="271" t="str">
        <f ca="true">+IF(OFFSET('Sanitation Data'!$O$29,0,10*ROW('Sanitation Data'!O140))="","",OFFSET('Sanitation Data'!$O$29,0,10*ROW('Sanitation Data'!O140)))</f>
        <v/>
      </c>
      <c r="CR146" s="271" t="str">
        <f ca="true">+IF(OFFSET('Sanitation Data'!$O$30,0,10*ROW('Sanitation Data'!O140))="","",OFFSET('Sanitation Data'!$O$30,0,10*ROW('Sanitation Data'!O140)))</f>
        <v/>
      </c>
      <c r="CS146" s="271" t="str">
        <f ca="true">+IF(OFFSET('Sanitation Data'!$O$31,0,10*ROW('Sanitation Data'!O140))="","",OFFSET('Sanitation Data'!$O$31,0,10*ROW('Sanitation Data'!O140)))</f>
        <v/>
      </c>
      <c r="CT146" s="271" t="str">
        <f ca="true">+IF(OFFSET('Sanitation Data'!$O$32,0,10*ROW('Sanitation Data'!O140))="","",OFFSET('Sanitation Data'!$O$32,0,10*ROW('Sanitation Data'!O140)))</f>
        <v/>
      </c>
      <c r="CU146" s="271" t="str">
        <f ca="true">+IF(OFFSET('Sanitation Data'!$P$28,0,10*ROW('Sanitation Data'!P140))="","",OFFSET('Sanitation Data'!$P$28,0,10*ROW('Sanitation Data'!P140)))</f>
        <v/>
      </c>
      <c r="CV146" s="271" t="str">
        <f ca="true">+IF(OFFSET('Sanitation Data'!$P$29,0,10*ROW('Sanitation Data'!P140))="","",OFFSET('Sanitation Data'!$P$29,0,10*ROW('Sanitation Data'!P140)))</f>
        <v/>
      </c>
      <c r="CW146" s="271" t="str">
        <f ca="true">+IF(OFFSET('Sanitation Data'!$P$30,0,10*ROW('Sanitation Data'!P140))="","",OFFSET('Sanitation Data'!$P$30,0,10*ROW('Sanitation Data'!P140)))</f>
        <v/>
      </c>
      <c r="CX146" s="271" t="str">
        <f ca="true">+IF(OFFSET('Sanitation Data'!$P$31,0,10*ROW('Sanitation Data'!P140))="","",OFFSET('Sanitation Data'!$P$31,0,10*ROW('Sanitation Data'!P140)))</f>
        <v/>
      </c>
      <c r="CY146" s="271" t="str">
        <f ca="true">+IF(OFFSET('Sanitation Data'!$P$32,0,10*ROW('Sanitation Data'!P140))="","",OFFSET('Sanitation Data'!$P$32,0,10*ROW('Sanitation Data'!P140)))</f>
        <v/>
      </c>
      <c r="CZ146" s="271" t="str">
        <f ca="true">+IF(OFFSET('Sanitation Data'!$Q$28,0,10*ROW('Sanitation Data'!Q140))="","",OFFSET('Sanitation Data'!$Q$28,0,10*ROW('Sanitation Data'!Q140)))</f>
        <v/>
      </c>
      <c r="DA146" s="271" t="str">
        <f ca="true">+IF(OFFSET('Sanitation Data'!$Q$29,0,10*ROW('Sanitation Data'!Q140))="","",OFFSET('Sanitation Data'!$Q$29,0,10*ROW('Sanitation Data'!Q140)))</f>
        <v/>
      </c>
      <c r="DB146" s="271" t="str">
        <f ca="true">+IF(OFFSET('Sanitation Data'!$Q$30,0,10*ROW('Sanitation Data'!Q140))="","",OFFSET('Sanitation Data'!$Q$30,0,10*ROW('Sanitation Data'!Q140)))</f>
        <v/>
      </c>
      <c r="DC146" s="271" t="str">
        <f ca="true">+IF(OFFSET('Sanitation Data'!$Q$31,0,10*ROW('Sanitation Data'!Q140))="","",OFFSET('Sanitation Data'!$Q$31,0,10*ROW('Sanitation Data'!Q140)))</f>
        <v/>
      </c>
      <c r="DD146" s="271" t="str">
        <f ca="true">+IF(OFFSET('Sanitation Data'!$Q$32,0,10*ROW('Sanitation Data'!Q140))="","",OFFSET('Sanitation Data'!$Q$32,0,10*ROW('Sanitation Data'!Q140)))</f>
        <v/>
      </c>
      <c r="DE146" s="271" t="str">
        <f ca="true">+IF(OFFSET('Sanitation Data'!$R$28,0,10*ROW('Sanitation Data'!R140))="","",OFFSET('Sanitation Data'!$R$28,0,10*ROW('Sanitation Data'!R140)))</f>
        <v/>
      </c>
      <c r="DF146" s="271" t="str">
        <f ca="true">+IF(OFFSET('Sanitation Data'!$R$29,0,10*ROW('Sanitation Data'!R140))="","",OFFSET('Sanitation Data'!$R$29,0,10*ROW('Sanitation Data'!R140)))</f>
        <v/>
      </c>
      <c r="DG146" s="271" t="str">
        <f ca="true">+IF(OFFSET('Sanitation Data'!$R$30,0,10*ROW('Sanitation Data'!R140))="","",OFFSET('Sanitation Data'!$R$30,0,10*ROW('Sanitation Data'!R140)))</f>
        <v/>
      </c>
      <c r="DH146" s="271" t="str">
        <f ca="true">+IF(OFFSET('Sanitation Data'!$R$31,0,10*ROW('Sanitation Data'!R140))="","",OFFSET('Sanitation Data'!$R$31,0,10*ROW('Sanitation Data'!R140)))</f>
        <v/>
      </c>
      <c r="DI146" s="271" t="str">
        <f ca="true">+IF(OFFSET('Sanitation Data'!$R$32,0,10*ROW('Sanitation Data'!R140))="","",OFFSET('Sanitation Data'!$R$32,0,10*ROW('Sanitation Data'!R140)))</f>
        <v/>
      </c>
      <c r="DJ146" s="271" t="str">
        <f ca="true">+IF(OFFSET('Sanitation Data'!$S$28,0,10*ROW('Sanitation Data'!S140))="","",OFFSET('Sanitation Data'!$S$28,0,10*ROW('Sanitation Data'!S140)))</f>
        <v/>
      </c>
      <c r="DK146" s="271" t="str">
        <f ca="true">+IF(OFFSET('Sanitation Data'!$S$29,0,10*ROW('Sanitation Data'!S140))="","",OFFSET('Sanitation Data'!$S$29,0,10*ROW('Sanitation Data'!S140)))</f>
        <v/>
      </c>
      <c r="DL146" s="271" t="str">
        <f ca="true">+IF(OFFSET('Sanitation Data'!$S$30,0,10*ROW('Sanitation Data'!S140))="","",OFFSET('Sanitation Data'!$S$30,0,10*ROW('Sanitation Data'!S140)))</f>
        <v/>
      </c>
      <c r="DM146" s="271" t="str">
        <f ca="true">+IF(OFFSET('Sanitation Data'!$S$31,0,10*ROW('Sanitation Data'!S140))="","",OFFSET('Sanitation Data'!$S$31,0,10*ROW('Sanitation Data'!S140)))</f>
        <v/>
      </c>
      <c r="DN146" s="271" t="str">
        <f ca="true">+IF(OFFSET('Sanitation Data'!$S$32,0,10*ROW('Sanitation Data'!S140))="","",OFFSET('Sanitation Data'!$S$32,0,10*ROW('Sanitation Data'!S140)))</f>
        <v/>
      </c>
      <c r="DO146" s="271" t="str">
        <f ca="true">+IF(OFFSET('Hygiene Data'!$N$11,0,10*ROW('Hygiene Data'!N140))="","",OFFSET('Hygiene Data'!$N$11,0,10*ROW('Hygiene Data'!N140)))</f>
        <v/>
      </c>
      <c r="DP146" s="271" t="str">
        <f ca="true">+IF(OFFSET('Hygiene Data'!$N$12,0,10*ROW('Hygiene Data'!N140))="","",OFFSET('Hygiene Data'!$N$12,0,10*ROW('Hygiene Data'!N140)))</f>
        <v/>
      </c>
      <c r="DQ146" s="271" t="str">
        <f ca="true">+IF(OFFSET('Hygiene Data'!$N$13,0,10*ROW('Hygiene Data'!N140))="","",OFFSET('Hygiene Data'!$N$13,0,10*ROW('Hygiene Data'!N140)))</f>
        <v/>
      </c>
      <c r="DR146" s="271" t="str">
        <f ca="true">+IF(OFFSET('Hygiene Data'!$O$11,0,10*ROW('Hygiene Data'!O140))="","",OFFSET('Hygiene Data'!$O$11,0,10*ROW('Hygiene Data'!O140)))</f>
        <v/>
      </c>
      <c r="DS146" s="271" t="str">
        <f ca="true">+IF(OFFSET('Hygiene Data'!$O$12,0,10*ROW('Hygiene Data'!O140))="","",OFFSET('Hygiene Data'!$O$12,0,10*ROW('Hygiene Data'!O140)))</f>
        <v/>
      </c>
      <c r="DT146" s="271" t="str">
        <f ca="true">+IF(OFFSET('Hygiene Data'!$O$13,0,10*ROW('Hygiene Data'!O140))="","",OFFSET('Hygiene Data'!$O$13,0,10*ROW('Hygiene Data'!O140)))</f>
        <v/>
      </c>
      <c r="DU146" s="271" t="str">
        <f ca="true">+IF(OFFSET('Hygiene Data'!$P$11,0,10*ROW('Hygiene Data'!P140))="","",OFFSET('Hygiene Data'!$P$11,0,10*ROW('Hygiene Data'!P140)))</f>
        <v/>
      </c>
      <c r="DV146" s="271" t="str">
        <f ca="true">+IF(OFFSET('Hygiene Data'!$P$12,0,10*ROW('Hygiene Data'!P140))="","",OFFSET('Hygiene Data'!$P$12,0,10*ROW('Hygiene Data'!P140)))</f>
        <v/>
      </c>
      <c r="DW146" s="271" t="str">
        <f ca="true">+IF(OFFSET('Hygiene Data'!$P$13,0,10*ROW('Hygiene Data'!P140))="","",OFFSET('Hygiene Data'!$P$13,0,10*ROW('Hygiene Data'!P140)))</f>
        <v/>
      </c>
      <c r="DX146" s="271" t="str">
        <f ca="true">+IF(OFFSET('Hygiene Data'!$Q$11,0,10*ROW('Hygiene Data'!Q140))="","",OFFSET('Hygiene Data'!$Q$11,0,10*ROW('Hygiene Data'!Q140)))</f>
        <v/>
      </c>
      <c r="DY146" s="271" t="str">
        <f ca="true">+IF(OFFSET('Hygiene Data'!$Q$12,0,10*ROW('Hygiene Data'!Q140))="","",OFFSET('Hygiene Data'!$Q$12,0,10*ROW('Hygiene Data'!Q140)))</f>
        <v/>
      </c>
      <c r="DZ146" s="271" t="str">
        <f ca="true">+IF(OFFSET('Hygiene Data'!$Q$13,0,10*ROW('Hygiene Data'!Q140))="","",OFFSET('Hygiene Data'!$Q$13,0,10*ROW('Hygiene Data'!Q140)))</f>
        <v/>
      </c>
      <c r="EA146" s="271" t="str">
        <f ca="true">+IF(OFFSET('Hygiene Data'!$R$11,0,10*ROW('Hygiene Data'!R140))="","",OFFSET('Hygiene Data'!$R$11,0,10*ROW('Hygiene Data'!R140)))</f>
        <v/>
      </c>
      <c r="EB146" s="271" t="str">
        <f ca="true">+IF(OFFSET('Hygiene Data'!$R$12,0,10*ROW('Hygiene Data'!R140))="","",OFFSET('Hygiene Data'!$R$12,0,10*ROW('Hygiene Data'!R140)))</f>
        <v/>
      </c>
      <c r="EC146" s="271" t="str">
        <f ca="true">+IF(OFFSET('Hygiene Data'!$R$13,0,10*ROW('Hygiene Data'!R140))="","",OFFSET('Hygiene Data'!$R$13,0,10*ROW('Hygiene Data'!R140)))</f>
        <v/>
      </c>
      <c r="ED146" s="271" t="str">
        <f ca="true">+IF(OFFSET('Hygiene Data'!$S$11,0,10*ROW('Hygiene Data'!S140))="","",OFFSET('Hygiene Data'!$S$11,0,10*ROW('Hygiene Data'!S140)))</f>
        <v/>
      </c>
      <c r="EE146" s="271" t="str">
        <f ca="true">+IF(OFFSET('Hygiene Data'!$S$12,0,10*ROW('Hygiene Data'!S140))="","",OFFSET('Hygiene Data'!$S$12,0,10*ROW('Hygiene Data'!S140)))</f>
        <v/>
      </c>
      <c r="EF146" s="271" t="str">
        <f ca="true">+IF(OFFSET('Hygiene Data'!$S$13,0,10*ROW('Hygiene Data'!S140))="","",OFFSET('Hygiene Data'!$S$13,0,10*ROW('Hygiene Data'!S140)))</f>
        <v/>
      </c>
    </row>
    <row xmlns:x14ac="http://schemas.microsoft.com/office/spreadsheetml/2009/9/ac" r="147" x14ac:dyDescent="0.2">
      <c r="A147" s="32" t="str">
        <f ca="true">+IF(OFFSET('Water Data'!$L$2,0,10*ROW('Water Data'!O141))="","",OFFSET('Water Data'!$L$2,0,10*ROW('Water Data'!O141)))</f>
        <v/>
      </c>
      <c r="B147" s="32" t="str">
        <f ca="true">+IF(OFFSET('Water Data'!$M$2,0,10*ROW('Water Data'!P141))="","",OFFSET('Water Data'!$M$2,0,10*ROW('Water Data'!P141)))</f>
        <v/>
      </c>
      <c r="C147" s="327" t="str">
        <f t="shared" ca="true" si="2"/>
        <v/>
      </c>
      <c r="D147" s="85" t="e">
        <f ca="true">+IF(AND(ISTEXT(OFFSET('Water Data'!$L$2,0,10*ROW('Water Data'!N141))),BS147="Yes"),100-OFFSET('Water Data'!$N$4,0,10*ROW('Water Data'!N141)),IF(AND(ISTEXT(OFFSET('Water Data'!$L$2,0,10*ROW('Water Data'!N141))),BS147="No",ISNUMBER(OFFSET('Water Data'!$N$4,0,10*ROW('Water Data'!N141)))),CONCATENATE("[",ROUND(100-OFFSET('Water Data'!$N$4,0,10*ROW('Water Data'!N141)),0),"]"),IF(AND(ISTEXT(OFFSET('Water Data'!$L$2,0,10*ROW('Water Data'!N141))),BS147="",ISNUMBER(OFFSET('Water Data'!$N$4,0,10*ROW('Water Data'!N141)))),100-OFFSET('Water Data'!$N$4,0,10*ROW('Water Data'!N141)),NA())))</f>
        <v>#N/A</v>
      </c>
      <c r="E147" s="85" t="e">
        <f ca="true">+IF(AND(ISTEXT(OFFSET('Water Data'!$L$2,0,10*ROW('Water Data'!O141))),BT147="Yes"),OFFSET('Water Data'!$N$6,0,10*ROW('Water Data'!N141)),IF(AND(ISTEXT(OFFSET('Water Data'!$L$2,0,10*ROW('Water Data'!N141))),BT147="No",ISNUMBER(OFFSET('Water Data'!$N$6,0,10*ROW('Water Data'!N141)))),CONCATENATE("[",ROUND(OFFSET('Water Data'!$N$6,0,10*ROW('Water Data'!N141)),0),"]"),IF(AND(ISTEXT(OFFSET('Water Data'!$L$2,0,10*ROW('Water Data'!N141))),BT147="",ISNUMBER(OFFSET('Water Data'!$N$6,0,10*ROW('Water Data'!N141)))),OFFSET('Water Data'!$N$6,0,10*ROW('Water Data'!N141)),NA())))</f>
        <v>#N/A</v>
      </c>
      <c r="F147" s="85" t="e">
        <f ca="true">+IF(AND(ISTEXT(OFFSET('Water Data'!$L$2,0,10*ROW('Water Data'!N141))),BU147="Yes"),OFFSET('Water Data'!$N$9,0,10*ROW('Water Data'!N141)),IF(AND(ISTEXT(OFFSET('Water Data'!$L$2,0,10*ROW('Water Data'!N141))),BU147="No",ISNUMBER(OFFSET('Water Data'!$N$9,0,10*ROW('Water Data'!N141)))),CONCATENATE("[",ROUND(OFFSET('Water Data'!$N$9,0,10*ROW('Water Data'!N141)),0),"]"),IF(AND(ISTEXT(OFFSET('Water Data'!$L$2,0,10*ROW('Water Data'!N141))),BU147="",ISNUMBER(OFFSET('Water Data'!$N$9,0,10*ROW('Water Data'!N141)))),OFFSET('Water Data'!$N$9,0,10*ROW('Water Data'!N141)),NA())))</f>
        <v>#N/A</v>
      </c>
      <c r="G147" s="85" t="e">
        <f ca="true">+IF(AND(ISTEXT(OFFSET('Water Data'!$L$2,0,10*ROW('Water Data'!O141))),BV147="Yes"),100-OFFSET('Water Data'!$O$4,0,10*ROW('Water Data'!O141)),IF(AND(ISTEXT(OFFSET('Water Data'!$L$2,0,10*ROW('Water Data'!O141))),BV147="No",ISNUMBER(OFFSET('Water Data'!$O$4,0,10*ROW('Water Data'!O141)))),CONCATENATE("[",ROUND(100-OFFSET('Water Data'!$O$4,0,10*ROW('Water Data'!O141)),0),"]"),IF(AND(ISTEXT(OFFSET('Water Data'!$L$2,0,10*ROW('Water Data'!O141))),BV147="",ISNUMBER(OFFSET('Water Data'!$O$4,0,10*ROW('Water Data'!O141)))),100-OFFSET('Water Data'!$O$4,0,10*ROW('Water Data'!O141)),NA())))</f>
        <v>#N/A</v>
      </c>
      <c r="H147" s="85" t="e">
        <f ca="true">+IF(AND(ISTEXT(OFFSET('Water Data'!$L$2,0,10*ROW('Water Data'!O141))),BW147="Yes"),OFFSET('Water Data'!$O$6,0,10*ROW('Water Data'!O141)),IF(AND(ISTEXT(OFFSET('Water Data'!$L$2,0,10*ROW('Water Data'!O141))),BW147="No",ISNUMBER(OFFSET('Water Data'!$O$6,0,10*ROW('Water Data'!O141)))),CONCATENATE("[",ROUND(OFFSET('Water Data'!$N$6,0,10*ROW('Water Data'!O141)),0),"]"),IF(AND(ISTEXT(OFFSET('Water Data'!$L$2,0,10*ROW('Water Data'!O141))),BW147="",ISNUMBER(OFFSET('Water Data'!$O$6,0,10*ROW('Water Data'!O141)))),OFFSET('Water Data'!$O$6,0,10*ROW('Water Data'!O141)),NA())))</f>
        <v>#N/A</v>
      </c>
      <c r="I147" s="85" t="e">
        <f ca="true">+IF(AND(ISTEXT(OFFSET('Water Data'!$L$2,0,10*ROW('Water Data'!O141))),BX147="Yes"),OFFSET('Water Data'!$O$9,0,10*ROW('Water Data'!O141)),IF(AND(ISTEXT(OFFSET('Water Data'!$L$2,0,10*ROW('Water Data'!O141))),BX147="No",ISNUMBER(OFFSET('Water Data'!$O$9,0,10*ROW('Water Data'!O141)))),CONCATENATE("[",ROUND(OFFSET('Water Data'!$O$9,0,10*ROW('Water Data'!O141)),0),"]"),IF(AND(ISTEXT(OFFSET('Water Data'!$L$2,0,10*ROW('Water Data'!O141))),BX147="",ISNUMBER(OFFSET('Water Data'!$O$9,0,10*ROW('Water Data'!O141)))),OFFSET('Water Data'!$O$9,0,10*ROW('Water Data'!O141)),NA())))</f>
        <v>#N/A</v>
      </c>
      <c r="J147" s="85" t="e">
        <f ca="true">+IF(AND(ISTEXT(OFFSET('Water Data'!$L$2,0,10*ROW('Water Data'!P141))),BY147="Yes"),100-OFFSET('Water Data'!$P$4,0,10*ROW('Water Data'!P141)),IF(AND(ISTEXT(OFFSET('Water Data'!$L$2,0,10*ROW('Water Data'!P141))),BY147="No",ISNUMBER(OFFSET('Water Data'!$P$4,0,10*ROW('Water Data'!P141)))),CONCATENATE("[",ROUND(100-OFFSET('Water Data'!$P$4,0,10*ROW('Water Data'!P141)),0),"]"),IF(AND(ISTEXT(OFFSET('Water Data'!$L$2,0,10*ROW('Water Data'!P141))),BY147="",ISNUMBER(OFFSET('Water Data'!$P$4,0,10*ROW('Water Data'!P141)))),100-OFFSET('Water Data'!$P$4,0,10*ROW('Water Data'!P141)),NA())))</f>
        <v>#N/A</v>
      </c>
      <c r="K147" s="85" t="e">
        <f ca="true">+IF(AND(ISTEXT(OFFSET('Water Data'!$L$2,0,10*ROW('Water Data'!P141))),BZ147="Yes"),OFFSET('Water Data'!$P$6,0,10*ROW('Water Data'!P141)),IF(AND(ISTEXT(OFFSET('Water Data'!$L$2,0,10*ROW('Water Data'!P141))),BZ147="No",ISNUMBER(OFFSET('Water Data'!$P$6,0,10*ROW('Water Data'!P141)))),CONCATENATE("[",ROUND(OFFSET('Water Data'!$P$6,0,10*ROW('Water Data'!P141)),0),"]"),IF(AND(ISTEXT(OFFSET('Water Data'!$L$2,0,10*ROW('Water Data'!P141))),BZ147="",ISNUMBER(OFFSET('Water Data'!$P$6,0,10*ROW('Water Data'!P141)))),OFFSET('Water Data'!$P$6,0,10*ROW('Water Data'!P141)),NA())))</f>
        <v>#N/A</v>
      </c>
      <c r="L147" s="85" t="e">
        <f ca="true">+IF(AND(ISTEXT(OFFSET('Water Data'!$L$2,0,10*ROW('Water Data'!P141))),CA147="Yes"),OFFSET('Water Data'!$P$9,0,10*ROW('Water Data'!P141)),IF(AND(ISTEXT(OFFSET('Water Data'!$L$2,0,10*ROW('Water Data'!P141))),CA147="No",ISNUMBER(OFFSET('Water Data'!$P$9,0,10*ROW('Water Data'!P141)))),CONCATENATE("[",ROUND(OFFSET('Water Data'!$P$9,0,10*ROW('Water Data'!P141)),0),"]"),IF(AND(ISTEXT(OFFSET('Water Data'!$L$2,0,10*ROW('Water Data'!P141))),CA147="",ISNUMBER(OFFSET('Water Data'!$P$9,0,10*ROW('Water Data'!P141)))),OFFSET('Water Data'!$P$9,0,10*ROW('Water Data'!P141)),NA())))</f>
        <v>#N/A</v>
      </c>
      <c r="M147" s="85" t="e">
        <f ca="true">+IF(AND(ISTEXT(OFFSET('Water Data'!$L$2,0,10*ROW('Water Data'!Q141))),CB147="Yes"),100-OFFSET('Water Data'!$Q$4,0,10*ROW('Water Data'!Q141)),IF(AND(ISTEXT(OFFSET('Water Data'!$L$2,0,10*ROW('Water Data'!Q141))),CB147="No",ISNUMBER(OFFSET('Water Data'!$Q$4,0,10*ROW('Water Data'!Q141)))),CONCATENATE("[",ROUND(100-OFFSET('Water Data'!$Q$4,0,10*ROW('Water Data'!Q141)),0),"]"),IF(AND(ISTEXT(OFFSET('Water Data'!$L$2,0,10*ROW('Water Data'!Q141))),CB147="",ISNUMBER(OFFSET('Water Data'!$Q$4,0,10*ROW('Water Data'!Q141)))),100-OFFSET('Water Data'!$Q$4,0,10*ROW('Water Data'!Q141)),NA())))</f>
        <v>#N/A</v>
      </c>
      <c r="N147" s="85" t="e">
        <f ca="true">+IF(AND(ISTEXT(OFFSET('Water Data'!$L$2,0,10*ROW('Water Data'!Q141))),CC147="Yes"),OFFSET('Water Data'!$Q$6,0,10*ROW('Water Data'!Q141)),IF(AND(ISTEXT(OFFSET('Water Data'!$L$2,0,10*ROW('Water Data'!Q141))),CC147="No",ISNUMBER(OFFSET('Water Data'!$Q$6,0,10*ROW('Water Data'!Q141)))),CONCATENATE("[",ROUND(OFFSET('Water Data'!$Q$6,0,10*ROW('Water Data'!Q141)),0),"]"),IF(AND(ISTEXT(OFFSET('Water Data'!$L$2,0,10*ROW('Water Data'!Q141))),CC147="",ISNUMBER(OFFSET('Water Data'!$Q$6,0,10*ROW('Water Data'!Q141)))),OFFSET('Water Data'!$Q$6,0,10*ROW('Water Data'!Q141)),NA())))</f>
        <v>#N/A</v>
      </c>
      <c r="O147" s="85" t="e">
        <f ca="true">+IF(AND(ISTEXT(OFFSET('Water Data'!$L$2,0,10*ROW('Water Data'!Q141))),CD147="Yes"),OFFSET('Water Data'!$Q$9,0,10*ROW('Water Data'!Q141)),IF(AND(ISTEXT(OFFSET('Water Data'!$L$2,0,10*ROW('Water Data'!Q141))),CD147="No",ISNUMBER(OFFSET('Water Data'!$Q$9,0,10*ROW('Water Data'!Q141)))),CONCATENATE("[",ROUND(OFFSET('Water Data'!$Q$9,0,10*ROW('Water Data'!Q141)),0),"]"),IF(AND(ISTEXT(OFFSET('Water Data'!$L$2,0,10*ROW('Water Data'!Q141))),CD147="",ISNUMBER(OFFSET('Water Data'!$Q$9,0,10*ROW('Water Data'!Q141)))),OFFSET('Water Data'!$Q$9,0,10*ROW('Water Data'!Q141)),NA())))</f>
        <v>#N/A</v>
      </c>
      <c r="P147" s="85" t="e">
        <f ca="true">+IF(AND(ISTEXT(OFFSET('Water Data'!$L$2,0,10*ROW('Water Data'!R141))),CE147="Yes"),100-OFFSET('Water Data'!$R$4,0,10*ROW('Water Data'!R141)),IF(AND(ISTEXT(OFFSET('Water Data'!$L$2,0,10*ROW('Water Data'!R141))),CE147="No",ISNUMBER(OFFSET('Water Data'!$R$4,0,10*ROW('Water Data'!R141)))),CONCATENATE("[",ROUND(100-OFFSET('Water Data'!$R$4,0,10*ROW('Water Data'!R141)),0),"]"),IF(AND(ISTEXT(OFFSET('Water Data'!$L$2,0,10*ROW('Water Data'!R141))),CE147="",ISNUMBER(OFFSET('Water Data'!$R$4,0,10*ROW('Water Data'!R141)))),100-OFFSET('Water Data'!$R$4,0,10*ROW('Water Data'!R141)),NA())))</f>
        <v>#N/A</v>
      </c>
      <c r="Q147" s="85" t="e">
        <f ca="true">+IF(AND(ISTEXT(OFFSET('Water Data'!$L$2,0,10*ROW('Water Data'!R141))),CF147="Yes"),OFFSET('Water Data'!$R$6,0,10*ROW('Water Data'!R141)),IF(AND(ISTEXT(OFFSET('Water Data'!$L$2,0,10*ROW('Water Data'!R141))),CF147="No",ISNUMBER(OFFSET('Water Data'!$R$6,0,10*ROW('Water Data'!R141)))),CONCATENATE("[",ROUND(OFFSET('Water Data'!$R$6,0,10*ROW('Water Data'!R141)),0),"]"),IF(AND(ISTEXT(OFFSET('Water Data'!$L$2,0,10*ROW('Water Data'!R141))),CF147="",ISNUMBER(OFFSET('Water Data'!$R$6,0,10*ROW('Water Data'!R141)))),OFFSET('Water Data'!$R$6,0,10*ROW('Water Data'!R141)),NA())))</f>
        <v>#N/A</v>
      </c>
      <c r="R147" s="85" t="e">
        <f ca="true">+IF(AND(ISTEXT(OFFSET('Water Data'!$L$2,0,10*ROW('Water Data'!R141))),CG147="Yes"),OFFSET('Water Data'!$R$9,0,10*ROW('Water Data'!R141)),IF(AND(ISTEXT(OFFSET('Water Data'!$L$2,0,10*ROW('Water Data'!R141))),CG147="No",ISNUMBER(OFFSET('Water Data'!$R$9,0,10*ROW('Water Data'!R141)))),CONCATENATE("[",ROUND(OFFSET('Water Data'!$R$9,0,10*ROW('Water Data'!R141)),0),"]"),IF(AND(ISTEXT(OFFSET('Water Data'!$L$2,0,10*ROW('Water Data'!R141))),CG147="",ISNUMBER(OFFSET('Water Data'!$R$9,0,10*ROW('Water Data'!R141)))),OFFSET('Water Data'!$R$9,0,10*ROW('Water Data'!R141)),NA())))</f>
        <v>#N/A</v>
      </c>
      <c r="S147" s="85" t="e">
        <f ca="true">+IF(AND(ISTEXT(OFFSET('Water Data'!$L$2,0,10*ROW('Water Data'!S141))),CH147="Yes"),100-OFFSET('Water Data'!$S$4,0,10*ROW('Water Data'!S141)),IF(AND(ISTEXT(OFFSET('Water Data'!$L$2,0,10*ROW('Water Data'!S141))),CH147="No",ISNUMBER(OFFSET('Water Data'!$S$4,0,10*ROW('Water Data'!S141)))),CONCATENATE("[",ROUND(100-OFFSET('Water Data'!$S$4,0,10*ROW('Water Data'!S141)),0),"]"),IF(AND(ISTEXT(OFFSET('Water Data'!$L$2,0,10*ROW('Water Data'!S141))),CH147="",ISNUMBER(OFFSET('Water Data'!$S$4,0,10*ROW('Water Data'!S141)))),100-OFFSET('Water Data'!$S$4,0,10*ROW('Water Data'!S141)),NA())))</f>
        <v>#N/A</v>
      </c>
      <c r="T147" s="85" t="e">
        <f ca="true">+IF(AND(ISTEXT(OFFSET('Water Data'!$L$2,0,10*ROW('Water Data'!S141))),CI147="Yes"),OFFSET('Water Data'!$S$6,0,10*ROW('Water Data'!S141)),IF(AND(ISTEXT(OFFSET('Water Data'!$L$2,0,10*ROW('Water Data'!S141))),CI147="No",ISNUMBER(OFFSET('Water Data'!$S$6,0,10*ROW('Water Data'!S141)))),CONCATENATE("[",ROUND(OFFSET('Water Data'!$S$6,0,10*ROW('Water Data'!S141)),0),"]"),IF(AND(ISTEXT(OFFSET('Water Data'!$L$2,0,10*ROW('Water Data'!S141))),CI147="",ISNUMBER(OFFSET('Water Data'!$S$6,0,10*ROW('Water Data'!S141)))),OFFSET('Water Data'!$S$6,0,10*ROW('Water Data'!S141)),NA())))</f>
        <v>#N/A</v>
      </c>
      <c r="U147" s="85" t="e">
        <f ca="true">+IF(AND(ISTEXT(OFFSET('Water Data'!$L$2,0,10*ROW('Water Data'!S141))),CJ147="Yes"),OFFSET('Water Data'!$S$9,0,10*ROW('Water Data'!S141)),IF(AND(ISTEXT(OFFSET('Water Data'!$L$2,0,10*ROW('Water Data'!S141))),CJ147="No",ISNUMBER(OFFSET('Water Data'!$S$9,0,10*ROW('Water Data'!S141)))),CONCATENATE("[",ROUND(OFFSET('Water Data'!$S$9,0,10*ROW('Water Data'!S141)),0),"]"),IF(AND(ISTEXT(OFFSET('Water Data'!$L$2,0,10*ROW('Water Data'!S141))),CJ147="",ISNUMBER(OFFSET('Water Data'!$S$9,0,10*ROW('Water Data'!S141)))),OFFSET('Water Data'!$S$9,0,10*ROW('Water Data'!S141)),NA())))</f>
        <v>#N/A</v>
      </c>
      <c r="V147" s="86" t="e">
        <f ca="true">+IF(AND(ISTEXT(OFFSET('Sanitation Data'!$L$2,0,10*ROW('Sanitation Data'!N141))),CK147="Yes"),100-OFFSET('Sanitation Data'!$N$4,0,10*ROW('Sanitation Data'!N141)),IF(AND(ISTEXT(OFFSET('Sanitation Data'!$L$2,0,10*ROW('Sanitation Data'!N141))),CK147="No",ISNUMBER(OFFSET('Sanitation Data'!$N$4,0,10*ROW('Sanitation Data'!N141)))),CONCATENATE("[",ROUND(100-OFFSET('Sanitation Data'!$N$4,0,10*ROW('Sanitation Data'!N141)),0),"]"),IF(AND(ISTEXT(OFFSET('Sanitation Data'!$L$2,0,10*ROW('Sanitation Data'!N141))),CK147="",ISNUMBER(OFFSET('Sanitation Data'!$N$4,0,10*ROW('Sanitation Data'!N141)))),100-OFFSET('Sanitation Data'!$N$4,0,10*ROW('Sanitation Data'!N141)),NA())))</f>
        <v>#N/A</v>
      </c>
      <c r="W147" s="86" t="e">
        <f ca="true">+IF(AND(ISTEXT(OFFSET('Sanitation Data'!$L$2,0,10*ROW('Sanitation Data'!N141))),CL147="Yes"),OFFSET('Sanitation Data'!$N$6,0,10*ROW('Sanitation Data'!N141)),IF(AND(ISTEXT(OFFSET('Sanitation Data'!$L$2,0,10*ROW('Sanitation Data'!N141))),CL147="No",ISNUMBER(OFFSET('Sanitation Data'!$N$6,0,10*ROW('Sanitation Data'!N141)))),CONCATENATE("[",ROUND(OFFSET('Sanitation Data'!$N$6,0,10*ROW('Sanitation Data'!N141)),0),"]"),IF(AND(ISTEXT(OFFSET('Sanitation Data'!$L$2,0,10*ROW('Sanitation Data'!N141))),CL147="",ISNUMBER(OFFSET('Sanitation Data'!$N$6,0,10*ROW('Sanitation Data'!N141)))),OFFSET('Sanitation Data'!$N$6,0,10*ROW('Sanitation Data'!N141)),NA())))</f>
        <v>#N/A</v>
      </c>
      <c r="X147" s="86" t="e">
        <f ca="true">+IF(AND(ISTEXT(OFFSET('Sanitation Data'!$L$2,0,10*ROW('Sanitation Data'!N141))),CM147="Yes"),OFFSET('Sanitation Data'!$N$10,0,10*ROW('Sanitation Data'!N141)),IF(AND(ISTEXT(OFFSET('Sanitation Data'!$L$2,0,10*ROW('Sanitation Data'!N141))),CM147="No",ISNUMBER(OFFSET('Sanitation Data'!$N$10,0,10*ROW('Sanitation Data'!N141)))),CONCATENATE("[",ROUND(OFFSET('Sanitation Data'!$N$10,0,10*ROW('Sanitation Data'!N141)),0),"]"),IF(AND(ISTEXT(OFFSET('Sanitation Data'!$L$2,0,10*ROW('Sanitation Data'!N141))),CM147="",ISNUMBER(OFFSET('Sanitation Data'!$N$10,0,10*ROW('Sanitation Data'!N141)))),OFFSET('Sanitation Data'!$N$10,0,10*ROW('Sanitation Data'!N141)),NA())))</f>
        <v>#N/A</v>
      </c>
      <c r="Y147" s="86" t="e">
        <f ca="true">+IF(AND(ISTEXT(OFFSET('Sanitation Data'!$L$2,0,10*ROW('Sanitation Data'!N141))),CN147="Yes"),OFFSET('Sanitation Data'!$N$11,0,10*ROW('Sanitation Data'!N141)),IF(AND(ISTEXT(OFFSET('Sanitation Data'!$L$2,0,10*ROW('Sanitation Data'!N141))),CN147="No",ISNUMBER(OFFSET('Sanitation Data'!$N$11,0,10*ROW('Sanitation Data'!N141)))),CONCATENATE("[",ROUND(OFFSET('Sanitation Data'!$N$11,0,10*ROW('Sanitation Data'!N141)),0),"]"),IF(AND(ISTEXT(OFFSET('Sanitation Data'!$L$2,0,10*ROW('Sanitation Data'!N141))),CN147="",ISNUMBER(OFFSET('Sanitation Data'!$N$11,0,10*ROW('Sanitation Data'!N141)))),OFFSET('Sanitation Data'!$N$11,0,10*ROW('Sanitation Data'!N141)),NA())))</f>
        <v>#N/A</v>
      </c>
      <c r="Z147" s="86" t="e">
        <f ca="true">+IF(AND(ISTEXT(OFFSET('Sanitation Data'!$L$2,0,10*ROW('Sanitation Data'!N141))),CO147="Yes"),OFFSET('Sanitation Data'!$N$12,0,10*ROW('Sanitation Data'!N141)),IF(AND(ISTEXT(OFFSET('Sanitation Data'!$L$2,0,10*ROW('Sanitation Data'!N141))),CO147="No",ISNUMBER(OFFSET('Sanitation Data'!$N$12,0,10*ROW('Sanitation Data'!N141)))),CONCATENATE("[",ROUND(OFFSET('Sanitation Data'!$N$12,0,10*ROW('Sanitation Data'!N141)),0),"]"),IF(AND(ISTEXT(OFFSET('Sanitation Data'!$L$2,0,10*ROW('Sanitation Data'!N141))),CO147="",ISNUMBER(OFFSET('Sanitation Data'!$N$12,0,10*ROW('Sanitation Data'!N141)))),OFFSET('Sanitation Data'!$N$12,0,10*ROW('Sanitation Data'!N141)),NA())))</f>
        <v>#N/A</v>
      </c>
      <c r="AA147" s="86" t="e">
        <f ca="true">+IF(AND(ISTEXT(OFFSET('Sanitation Data'!$L$2,0,10*ROW('Sanitation Data'!O141))),CP147="Yes"),100-OFFSET('Sanitation Data'!$O$4,0,10*ROW('Sanitation Data'!O141)),IF(AND(ISTEXT(OFFSET('Sanitation Data'!$L$2,0,10*ROW('Sanitation Data'!O141))),CP147="No",ISNUMBER(OFFSET('Sanitation Data'!$O$4,0,10*ROW('Sanitation Data'!O141)))),CONCATENATE("[",ROUND(100-OFFSET('Sanitation Data'!$O$4,0,10*ROW('Sanitation Data'!O141)),0),"]"),IF(AND(ISTEXT(OFFSET('Sanitation Data'!$L$2,0,10*ROW('Sanitation Data'!O141))),CP147="",ISNUMBER(OFFSET('Sanitation Data'!$O$4,0,10*ROW('Sanitation Data'!O141)))),100-OFFSET('Sanitation Data'!$O$4,0,10*ROW('Sanitation Data'!O141)),NA())))</f>
        <v>#N/A</v>
      </c>
      <c r="AB147" s="86" t="e">
        <f ca="true">+IF(AND(ISTEXT(OFFSET('Sanitation Data'!$L$2,0,10*ROW('Sanitation Data'!O141))),CQ147="Yes"),OFFSET('Sanitation Data'!$O$6,0,10*ROW('Sanitation Data'!R141)),IF(AND(ISTEXT(OFFSET('Sanitation Data'!$L$2,0,10*ROW('Sanitation Data'!O141))),CQ147="No",ISNUMBER(OFFSET('Sanitation Data'!$O$6,0,10*ROW('Sanitation Data'!O141)))),CONCATENATE("[",ROUND(OFFSET('Sanitation Data'!$O$6,0,10*ROW('Sanitation Data'!O141)),0),"]"),IF(AND(ISTEXT(OFFSET('Sanitation Data'!$L$2,0,10*ROW('Sanitation Data'!O141))),CQ147="",ISNUMBER(OFFSET('Sanitation Data'!$O$6,0,10*ROW('Sanitation Data'!O141)))),OFFSET('Sanitation Data'!$O$6,0,10*ROW('Sanitation Data'!O141)),NA())))</f>
        <v>#N/A</v>
      </c>
      <c r="AC147" s="86" t="e">
        <f ca="true">+IF(AND(ISTEXT(OFFSET('Sanitation Data'!$L$2,0,10*ROW('Sanitation Data'!O141))),CR147="Yes"),OFFSET('Sanitation Data'!$O$10,0,10*ROW('Sanitation Data'!O141)),IF(AND(ISTEXT(OFFSET('Sanitation Data'!$L$2,0,10*ROW('Sanitation Data'!O141))),CR147="No",ISNUMBER(OFFSET('Sanitation Data'!$O$10,0,10*ROW('Sanitation Data'!O141)))),CONCATENATE("[",ROUND(OFFSET('Sanitation Data'!$O$10,0,10*ROW('Sanitation Data'!O141)),0),"]"),IF(AND(ISTEXT(OFFSET('Sanitation Data'!$L$2,0,10*ROW('Sanitation Data'!O141))),CR147="",ISNUMBER(OFFSET('Sanitation Data'!$O$10,0,10*ROW('Sanitation Data'!O141)))),OFFSET('Sanitation Data'!$O$10,0,10*ROW('Sanitation Data'!O141)),NA())))</f>
        <v>#N/A</v>
      </c>
      <c r="AD147" s="86" t="e">
        <f ca="true">+IF(AND(ISTEXT(OFFSET('Sanitation Data'!$L$2,0,10*ROW('Sanitation Data'!O141))),CS147="Yes"),OFFSET('Sanitation Data'!$O$11,0,10*ROW('Sanitation Data'!O141)),IF(AND(ISTEXT(OFFSET('Sanitation Data'!$L$2,0,10*ROW('Sanitation Data'!O141))),CS147="No",ISNUMBER(OFFSET('Sanitation Data'!$O$11,0,10*ROW('Sanitation Data'!O141)))),CONCATENATE("[",ROUND(OFFSET('Sanitation Data'!$O$11,0,10*ROW('Sanitation Data'!O141)),0),"]"),IF(AND(ISTEXT(OFFSET('Sanitation Data'!$L$2,0,10*ROW('Sanitation Data'!O141))),CS147="",ISNUMBER(OFFSET('Sanitation Data'!$O$11,0,10*ROW('Sanitation Data'!O141)))),OFFSET('Sanitation Data'!$O$11,0,10*ROW('Sanitation Data'!O141)),NA())))</f>
        <v>#N/A</v>
      </c>
      <c r="AE147" s="86" t="e">
        <f ca="true">+IF(AND(ISTEXT(OFFSET('Sanitation Data'!$L$2,0,10*ROW('Sanitation Data'!O141))),CT147="Yes"),OFFSET('Sanitation Data'!$O$12,0,10*ROW('Sanitation Data'!O141)),IF(AND(ISTEXT(OFFSET('Sanitation Data'!$L$2,0,10*ROW('Sanitation Data'!O141))),CT147="No",ISNUMBER(OFFSET('Sanitation Data'!$O$12,0,10*ROW('Sanitation Data'!O141)))),CONCATENATE("[",ROUND(OFFSET('Sanitation Data'!$O$12,0,10*ROW('Sanitation Data'!O141)),0),"]"),IF(AND(ISTEXT(OFFSET('Sanitation Data'!$L$2,0,10*ROW('Sanitation Data'!O141))),CT147="",ISNUMBER(OFFSET('Sanitation Data'!$O$12,0,10*ROW('Sanitation Data'!O141)))),OFFSET('Sanitation Data'!$O$12,0,10*ROW('Sanitation Data'!O141)),NA())))</f>
        <v>#N/A</v>
      </c>
      <c r="AF147" s="86" t="e">
        <f ca="true">+IF(AND(ISTEXT(OFFSET('Sanitation Data'!$L$2,0,10*ROW('Sanitation Data'!P141))),CU147="Yes"),100-OFFSET('Sanitation Data'!$P$4,0,10*ROW('Sanitation Data'!P141)),IF(AND(ISTEXT(OFFSET('Sanitation Data'!$L$2,0,10*ROW('Sanitation Data'!P141))),CU147="No",ISNUMBER(OFFSET('Sanitation Data'!$P$4,0,10*ROW('Sanitation Data'!P141)))),CONCATENATE("[",ROUND(100-OFFSET('Sanitation Data'!$P$4,0,10*ROW('Sanitation Data'!P141)),0),"]"),IF(AND(ISTEXT(OFFSET('Sanitation Data'!$L$2,0,10*ROW('Sanitation Data'!P141))),CU147="",ISNUMBER(OFFSET('Sanitation Data'!$P$4,0,10*ROW('Sanitation Data'!P141)))),100-OFFSET('Sanitation Data'!$P$4,0,10*ROW('Sanitation Data'!P141)),NA())))</f>
        <v>#N/A</v>
      </c>
      <c r="AG147" s="86" t="e">
        <f ca="true">+IF(AND(ISTEXT(OFFSET('Sanitation Data'!$L$2,0,10*ROW('Sanitation Data'!P141))),CV147="Yes"),OFFSET('Sanitation Data'!$P$6,0,10*ROW('Sanitation Data'!P141)),IF(AND(ISTEXT(OFFSET('Sanitation Data'!$L$2,0,10*ROW('Sanitation Data'!P141))),CV147="No",ISNUMBER(OFFSET('Sanitation Data'!$P$6,0,10*ROW('Sanitation Data'!P141)))),CONCATENATE("[",ROUND(OFFSET('Sanitation Data'!$P$6,0,10*ROW('Sanitation Data'!P141)),0),"]"),IF(AND(ISTEXT(OFFSET('Sanitation Data'!$L$2,0,10*ROW('Sanitation Data'!P141))),CV147="",ISNUMBER(OFFSET('Sanitation Data'!$P$6,0,10*ROW('Sanitation Data'!P141)))),OFFSET('Sanitation Data'!$P$6,0,10*ROW('Sanitation Data'!P141)),NA())))</f>
        <v>#N/A</v>
      </c>
      <c r="AH147" s="86" t="e">
        <f ca="true">+IF(AND(ISTEXT(OFFSET('Sanitation Data'!$L$2,0,10*ROW('Sanitation Data'!P141))),CW147="Yes"),OFFSET('Sanitation Data'!$P$10,0,10*ROW('Sanitation Data'!P141)),IF(AND(ISTEXT(OFFSET('Sanitation Data'!$L$2,0,10*ROW('Sanitation Data'!P141))),CW147="No",ISNUMBER(OFFSET('Sanitation Data'!$P$10,0,10*ROW('Sanitation Data'!P141)))),CONCATENATE("[",ROUND(OFFSET('Sanitation Data'!$P$10,0,10*ROW('Sanitation Data'!P141)),0),"]"),IF(AND(ISTEXT(OFFSET('Sanitation Data'!$L$2,0,10*ROW('Sanitation Data'!P141))),CW147="",ISNUMBER(OFFSET('Sanitation Data'!$P$10,0,10*ROW('Sanitation Data'!P141)))),OFFSET('Sanitation Data'!$P$10,0,10*ROW('Sanitation Data'!P141)),NA())))</f>
        <v>#N/A</v>
      </c>
      <c r="AI147" s="86" t="e">
        <f ca="true">+IF(AND(ISTEXT(OFFSET('Sanitation Data'!$L$2,0,10*ROW('Sanitation Data'!P141))),CX147="Yes"),OFFSET('Sanitation Data'!$P$11,0,10*ROW('Sanitation Data'!P141)),IF(AND(ISTEXT(OFFSET('Sanitation Data'!$L$2,0,10*ROW('Sanitation Data'!P141))),CX147="No",ISNUMBER(OFFSET('Sanitation Data'!$P$11,0,10*ROW('Sanitation Data'!P141)))),CONCATENATE("[",ROUND(OFFSET('Sanitation Data'!$P$11,0,10*ROW('Sanitation Data'!P141)),0),"]"),IF(AND(ISTEXT(OFFSET('Sanitation Data'!$L$2,0,10*ROW('Sanitation Data'!P141))),CX147="",ISNUMBER(OFFSET('Sanitation Data'!$P$11,0,10*ROW('Sanitation Data'!P141)))),OFFSET('Sanitation Data'!$P$11,0,10*ROW('Sanitation Data'!P141)),NA())))</f>
        <v>#N/A</v>
      </c>
      <c r="AJ147" s="86" t="e">
        <f ca="true">+IF(AND(ISTEXT(OFFSET('Sanitation Data'!$L$2,0,10*ROW('Sanitation Data'!P141))),CY147="Yes"),OFFSET('Sanitation Data'!$P$12,0,10*ROW('Sanitation Data'!P141)),IF(AND(ISTEXT(OFFSET('Sanitation Data'!$L$2,0,10*ROW('Sanitation Data'!P141))),CY147="No",ISNUMBER(OFFSET('Sanitation Data'!$P$12,0,10*ROW('Sanitation Data'!P141)))),CONCATENATE("[",ROUND(OFFSET('Sanitation Data'!$P$12,0,10*ROW('Sanitation Data'!P141)),0),"]"),IF(AND(ISTEXT(OFFSET('Sanitation Data'!$L$2,0,10*ROW('Sanitation Data'!P141))),CY147="",ISNUMBER(OFFSET('Sanitation Data'!$P$12,0,10*ROW('Sanitation Data'!P141)))),OFFSET('Sanitation Data'!$P$12,0,10*ROW('Sanitation Data'!P141)),NA())))</f>
        <v>#N/A</v>
      </c>
      <c r="AK147" s="86" t="e">
        <f ca="true">+IF(AND(ISTEXT(OFFSET('Sanitation Data'!$L$2,0,10*ROW('Sanitation Data'!Q141))),CZ147="Yes"),100-OFFSET('Sanitation Data'!$Q$4,0,10*ROW('Sanitation Data'!Q141)),IF(AND(ISTEXT(OFFSET('Sanitation Data'!$L$2,0,10*ROW('Sanitation Data'!Q141))),CZ147="No",ISNUMBER(OFFSET('Sanitation Data'!$Q$4,0,10*ROW('Sanitation Data'!Q141)))),CONCATENATE("[",ROUND(100-OFFSET('Sanitation Data'!$Q$4,0,10*ROW('Sanitation Data'!Q141)),0),"]"),IF(AND(ISTEXT(OFFSET('Sanitation Data'!$L$2,0,10*ROW('Sanitation Data'!Q141))),CZ147="",ISNUMBER(OFFSET('Sanitation Data'!$Q$4,0,10*ROW('Sanitation Data'!Q141)))),100-OFFSET('Sanitation Data'!$Q$4,0,10*ROW('Sanitation Data'!Q141)),NA())))</f>
        <v>#N/A</v>
      </c>
      <c r="AL147" s="86" t="e">
        <f ca="true">+IF(AND(ISTEXT(OFFSET('Sanitation Data'!$L$2,0,10*ROW('Sanitation Data'!Q141))),DA147="Yes"),OFFSET('Sanitation Data'!$Q$6,0,10*ROW('Sanitation Data'!Q141)),IF(AND(ISTEXT(OFFSET('Sanitation Data'!$L$2,0,10*ROW('Sanitation Data'!Q141))),DA147="No",ISNUMBER(OFFSET('Sanitation Data'!$Q$6,0,10*ROW('Sanitation Data'!Q141)))),CONCATENATE("[",ROUND(OFFSET('Sanitation Data'!$Q$6,0,10*ROW('Sanitation Data'!Q141)),0),"]"),IF(AND(ISTEXT(OFFSET('Sanitation Data'!$L$2,0,10*ROW('Sanitation Data'!Q141))),DA147="",ISNUMBER(OFFSET('Sanitation Data'!$Q$6,0,10*ROW('Sanitation Data'!Q141)))),OFFSET('Sanitation Data'!$Q$6,0,10*ROW('Sanitation Data'!Q141)),NA())))</f>
        <v>#N/A</v>
      </c>
      <c r="AM147" s="86" t="e">
        <f ca="true">+IF(AND(ISTEXT(OFFSET('Sanitation Data'!$L$2,0,10*ROW('Sanitation Data'!Q141))),DB147="Yes"),OFFSET('Sanitation Data'!$Q$10,0,10*ROW('Sanitation Data'!Q141)),IF(AND(ISTEXT(OFFSET('Sanitation Data'!$L$2,0,10*ROW('Sanitation Data'!Q141))),DB147="No",ISNUMBER(OFFSET('Sanitation Data'!$Q$10,0,10*ROW('Sanitation Data'!Q141)))),CONCATENATE("[",ROUND(OFFSET('Sanitation Data'!$Q$10,0,10*ROW('Sanitation Data'!Q141)),0),"]"),IF(AND(ISTEXT(OFFSET('Sanitation Data'!$L$2,0,10*ROW('Sanitation Data'!Q141))),DB147="",ISNUMBER(OFFSET('Sanitation Data'!$Q$10,0,10*ROW('Sanitation Data'!Q141)))),OFFSET('Sanitation Data'!$Q$10,0,10*ROW('Sanitation Data'!Q141)),NA())))</f>
        <v>#N/A</v>
      </c>
      <c r="AN147" s="86" t="e">
        <f ca="true">+IF(AND(ISTEXT(OFFSET('Sanitation Data'!$L$2,0,10*ROW('Sanitation Data'!Q141))),DC147="Yes"),OFFSET('Sanitation Data'!$Q$11,0,10*ROW('Sanitation Data'!Q141)),IF(AND(ISTEXT(OFFSET('Sanitation Data'!$L$2,0,10*ROW('Sanitation Data'!Q141))),DC147="No",ISNUMBER(OFFSET('Sanitation Data'!$Q$11,0,10*ROW('Sanitation Data'!Q141)))),CONCATENATE("[",ROUND(OFFSET('Sanitation Data'!$Q$11,0,10*ROW('Sanitation Data'!Q141)),0),"]"),IF(AND(ISTEXT(OFFSET('Sanitation Data'!$L$2,0,10*ROW('Sanitation Data'!Q141))),DC147="",ISNUMBER(OFFSET('Sanitation Data'!$Q$11,0,10*ROW('Sanitation Data'!Q141)))),OFFSET('Sanitation Data'!$Q$11,0,10*ROW('Sanitation Data'!Q141)),NA())))</f>
        <v>#N/A</v>
      </c>
      <c r="AO147" s="86" t="e">
        <f ca="true">+IF(AND(ISTEXT(OFFSET('Sanitation Data'!$L$2,0,10*ROW('Sanitation Data'!Q141))),DD147="Yes"),OFFSET('Sanitation Data'!$Q$12,0,10*ROW('Sanitation Data'!Q141)),IF(AND(ISTEXT(OFFSET('Sanitation Data'!$L$2,0,10*ROW('Sanitation Data'!Q141))),DD147="No",ISNUMBER(OFFSET('Sanitation Data'!$Q$12,0,10*ROW('Sanitation Data'!Q141)))),CONCATENATE("[",ROUND(OFFSET('Sanitation Data'!$Q$12,0,10*ROW('Sanitation Data'!Q141)),0),"]"),IF(AND(ISTEXT(OFFSET('Sanitation Data'!$L$2,0,10*ROW('Sanitation Data'!Q141))),DD147="",ISNUMBER(OFFSET('Sanitation Data'!$Q$12,0,10*ROW('Sanitation Data'!Q141)))),OFFSET('Sanitation Data'!$Q$12,0,10*ROW('Sanitation Data'!Q141)),NA())))</f>
        <v>#N/A</v>
      </c>
      <c r="AP147" s="86" t="e">
        <f ca="true">+IF(AND(ISTEXT(OFFSET('Sanitation Data'!$L$2,0,10*ROW('Sanitation Data'!R141))),DE147="Yes"),100-OFFSET('Sanitation Data'!$R$4,0,10*ROW('Sanitation Data'!R141)),IF(AND(ISTEXT(OFFSET('Sanitation Data'!$L$2,0,10*ROW('Sanitation Data'!R141))),DE147="No",ISNUMBER(OFFSET('Sanitation Data'!$R$4,0,10*ROW('Sanitation Data'!R141)))),CONCATENATE("[",ROUND(100-OFFSET('Sanitation Data'!$R$4,0,10*ROW('Sanitation Data'!R141)),0),"]"),IF(AND(ISTEXT(OFFSET('Sanitation Data'!$L$2,0,10*ROW('Sanitation Data'!R141))),DE147="",ISNUMBER(OFFSET('Sanitation Data'!$R$4,0,10*ROW('Sanitation Data'!R141)))),100-OFFSET('Sanitation Data'!$R$4,0,10*ROW('Sanitation Data'!R141)),NA())))</f>
        <v>#N/A</v>
      </c>
      <c r="AQ147" s="86" t="e">
        <f ca="true">+IF(AND(ISTEXT(OFFSET('Sanitation Data'!$L$2,0,10*ROW('Sanitation Data'!R141))),DF147="Yes"),OFFSET('Sanitation Data'!$R$6,0,10*ROW('Sanitation Data'!R141)),IF(AND(ISTEXT(OFFSET('Sanitation Data'!$L$2,0,10*ROW('Sanitation Data'!R141))),DF147="No",ISNUMBER(OFFSET('Sanitation Data'!$R$6,0,10*ROW('Sanitation Data'!R141)))),CONCATENATE("[",ROUND(OFFSET('Sanitation Data'!$R$6,0,10*ROW('Sanitation Data'!R141)),0),"]"),IF(AND(ISTEXT(OFFSET('Sanitation Data'!$L$2,0,10*ROW('Sanitation Data'!R141))),DF147="",ISNUMBER(OFFSET('Sanitation Data'!$R$6,0,10*ROW('Sanitation Data'!R141)))),OFFSET('Sanitation Data'!$R$6,0,10*ROW('Sanitation Data'!R141)),NA())))</f>
        <v>#N/A</v>
      </c>
      <c r="AR147" s="86" t="e">
        <f ca="true">+IF(AND(ISTEXT(OFFSET('Sanitation Data'!$L$2,0,10*ROW('Sanitation Data'!R141))),DG147="Yes"),OFFSET('Sanitation Data'!$R$10,0,10*ROW('Sanitation Data'!R141)),IF(AND(ISTEXT(OFFSET('Sanitation Data'!$L$2,0,10*ROW('Sanitation Data'!R141))),DG147="No",ISNUMBER(OFFSET('Sanitation Data'!$R$10,0,10*ROW('Sanitation Data'!R141)))),CONCATENATE("[",ROUND(OFFSET('Sanitation Data'!$R$10,0,10*ROW('Sanitation Data'!R141)),0),"]"),IF(AND(ISTEXT(OFFSET('Sanitation Data'!$L$2,0,10*ROW('Sanitation Data'!R141))),DG147="",ISNUMBER(OFFSET('Sanitation Data'!$R$10,0,10*ROW('Sanitation Data'!R141)))),OFFSET('Sanitation Data'!$R$10,0,10*ROW('Sanitation Data'!R141)),NA())))</f>
        <v>#N/A</v>
      </c>
      <c r="AS147" s="86" t="e">
        <f ca="true">+IF(AND(ISTEXT(OFFSET('Sanitation Data'!$L$2,0,10*ROW('Sanitation Data'!R141))),DH147="Yes"),OFFSET('Sanitation Data'!$R$11,0,10*ROW('Sanitation Data'!R141)),IF(AND(ISTEXT(OFFSET('Sanitation Data'!$L$2,0,10*ROW('Sanitation Data'!R141))),DH147="No",ISNUMBER(OFFSET('Sanitation Data'!$R$11,0,10*ROW('Sanitation Data'!R141)))),CONCATENATE("[",ROUND(OFFSET('Sanitation Data'!$R$11,0,10*ROW('Sanitation Data'!R141)),0),"]"),IF(AND(ISTEXT(OFFSET('Sanitation Data'!$L$2,0,10*ROW('Sanitation Data'!R141))),DH147="",ISNUMBER(OFFSET('Sanitation Data'!$R$11,0,10*ROW('Sanitation Data'!R141)))),OFFSET('Sanitation Data'!$R$11,0,10*ROW('Sanitation Data'!R141)),NA())))</f>
        <v>#N/A</v>
      </c>
      <c r="AT147" s="86" t="e">
        <f ca="true">+IF(AND(ISTEXT(OFFSET('Sanitation Data'!$L$2,0,10*ROW('Sanitation Data'!R141))),DI147="Yes"),OFFSET('Sanitation Data'!$R$12,0,10*ROW('Sanitation Data'!R141)),IF(AND(ISTEXT(OFFSET('Sanitation Data'!$L$2,0,10*ROW('Sanitation Data'!R141))),DI147="No",ISNUMBER(OFFSET('Sanitation Data'!$R$12,0,10*ROW('Sanitation Data'!R141)))),CONCATENATE("[",ROUND(OFFSET('Sanitation Data'!$R$12,0,10*ROW('Sanitation Data'!R141)),0),"]"),IF(AND(ISTEXT(OFFSET('Sanitation Data'!$L$2,0,10*ROW('Sanitation Data'!R141))),DI147="",ISNUMBER(OFFSET('Sanitation Data'!$R$12,0,10*ROW('Sanitation Data'!R141)))),OFFSET('Sanitation Data'!$R$12,0,10*ROW('Sanitation Data'!R141)),NA())))</f>
        <v>#N/A</v>
      </c>
      <c r="AU147" s="86" t="e">
        <f ca="true">+IF(AND(ISTEXT(OFFSET('Sanitation Data'!$L$2,0,10*ROW('Sanitation Data'!S141))),DJ147="Yes"),100-OFFSET('Sanitation Data'!$S$4,0,10*ROW('Sanitation Data'!S141)),IF(AND(ISTEXT(OFFSET('Sanitation Data'!$L$2,0,10*ROW('Sanitation Data'!S141))),DJ147="No",ISNUMBER(OFFSET('Sanitation Data'!$S$4,0,10*ROW('Sanitation Data'!S141)))),CONCATENATE("[",ROUND(100-OFFSET('Sanitation Data'!$S$4,0,10*ROW('Sanitation Data'!S141)),0),"]"),IF(AND(ISTEXT(OFFSET('Sanitation Data'!$L$2,0,10*ROW('Sanitation Data'!S141))),DJ147="",ISNUMBER(OFFSET('Sanitation Data'!$S$4,0,10*ROW('Sanitation Data'!S141)))),100-OFFSET('Sanitation Data'!$S$4,0,10*ROW('Sanitation Data'!S141)),NA())))</f>
        <v>#N/A</v>
      </c>
      <c r="AV147" s="86" t="e">
        <f ca="true">+IF(AND(ISTEXT(OFFSET('Sanitation Data'!$L$2,0,10*ROW('Sanitation Data'!S141))),DK147="Yes"),OFFSET('Sanitation Data'!$S$6,0,10*ROW('Sanitation Data'!S141)),IF(AND(ISTEXT(OFFSET('Sanitation Data'!$L$2,0,10*ROW('Sanitation Data'!S141))),DK147="No",ISNUMBER(OFFSET('Sanitation Data'!$S$6,0,10*ROW('Sanitation Data'!S141)))),CONCATENATE("[",ROUND(OFFSET('Sanitation Data'!$S$6,0,10*ROW('Sanitation Data'!S141)),0),"]"),IF(AND(ISTEXT(OFFSET('Sanitation Data'!$L$2,0,10*ROW('Sanitation Data'!S141))),DK147="",ISNUMBER(OFFSET('Sanitation Data'!$S$6,0,10*ROW('Sanitation Data'!S141)))),OFFSET('Sanitation Data'!$S$6,0,10*ROW('Sanitation Data'!S141)),NA())))</f>
        <v>#N/A</v>
      </c>
      <c r="AW147" s="86" t="e">
        <f ca="true">+IF(AND(ISTEXT(OFFSET('Sanitation Data'!$L$2,0,10*ROW('Sanitation Data'!S141))),DL147="Yes"),OFFSET('Sanitation Data'!$S$10,0,10*ROW('Sanitation Data'!S141)),IF(AND(ISTEXT(OFFSET('Sanitation Data'!$L$2,0,10*ROW('Sanitation Data'!S141))),DL147="No",ISNUMBER(OFFSET('Sanitation Data'!$S$10,0,10*ROW('Sanitation Data'!S141)))),CONCATENATE("[",ROUND(OFFSET('Sanitation Data'!$S$10,0,10*ROW('Sanitation Data'!S141)),0),"]"),IF(AND(ISTEXT(OFFSET('Sanitation Data'!$L$2,0,10*ROW('Sanitation Data'!S141))),DL147="",ISNUMBER(OFFSET('Sanitation Data'!$S$10,0,10*ROW('Sanitation Data'!S141)))),OFFSET('Sanitation Data'!$S$10,0,10*ROW('Sanitation Data'!S141)),NA())))</f>
        <v>#N/A</v>
      </c>
      <c r="AX147" s="86" t="e">
        <f ca="true">+IF(AND(ISTEXT(OFFSET('Sanitation Data'!$L$2,0,10*ROW('Sanitation Data'!S141))),DM147="Yes"),OFFSET('Sanitation Data'!$S$11,0,10*ROW('Sanitation Data'!S141)),IF(AND(ISTEXT(OFFSET('Sanitation Data'!$L$2,0,10*ROW('Sanitation Data'!S141))),DM147="No",ISNUMBER(OFFSET('Sanitation Data'!$S$11,0,10*ROW('Sanitation Data'!S141)))),CONCATENATE("[",ROUND(OFFSET('Sanitation Data'!$S$11,0,10*ROW('Sanitation Data'!S141)),0),"]"),IF(AND(ISTEXT(OFFSET('Sanitation Data'!$L$2,0,10*ROW('Sanitation Data'!S141))),DM147="",ISNUMBER(OFFSET('Sanitation Data'!$S$11,0,10*ROW('Sanitation Data'!S141)))),OFFSET('Sanitation Data'!$S$11,0,10*ROW('Sanitation Data'!S141)),NA())))</f>
        <v>#N/A</v>
      </c>
      <c r="AY147" s="86" t="e">
        <f ca="true">+IF(AND(ISTEXT(OFFSET('Sanitation Data'!$L$2,0,10*ROW('Sanitation Data'!S141))),DN147="Yes"),OFFSET('Sanitation Data'!$S$12,0,10*ROW('Sanitation Data'!S141)),IF(AND(ISTEXT(OFFSET('Sanitation Data'!$L$2,0,10*ROW('Sanitation Data'!S141))),DN147="No",ISNUMBER(OFFSET('Sanitation Data'!$S$12,0,10*ROW('Sanitation Data'!S141)))),CONCATENATE("[",ROUND(OFFSET('Sanitation Data'!$S$12,0,10*ROW('Sanitation Data'!S141)),0),"]"),IF(AND(ISTEXT(OFFSET('Sanitation Data'!$L$2,0,10*ROW('Sanitation Data'!S141))),DN147="",ISNUMBER(OFFSET('Sanitation Data'!$S$12,0,10*ROW('Sanitation Data'!S141)))),OFFSET('Sanitation Data'!$S$12,0,10*ROW('Sanitation Data'!S141)),NA())))</f>
        <v>#N/A</v>
      </c>
      <c r="AZ147" s="87" t="e">
        <f ca="true">+IF(AND(ISTEXT(OFFSET('Hygiene Data'!$L$2,0,10*ROW('Hygiene Data'!N141))),DO147="Yes"),OFFSET('Hygiene Data'!$N$5,0,10*ROW('Hygiene Data'!N141)),IF(AND(ISTEXT(OFFSET('Hygiene Data'!$L$2,0,10*ROW('Hygiene Data'!N141))),DO147="No",ISNUMBER(OFFSET('Hygiene Data'!$N$5,0,10*ROW('Hygiene Data'!N141)))),CONCATENATE("[",ROUND(OFFSET('Hygiene Data'!$N$5,0,10*ROW('Hygiene Data'!N141)),0),"]"),IF(AND(ISTEXT(OFFSET('Hygiene Data'!$L$2,0,10*ROW('Hygiene Data'!N141))),DO147="",ISNUMBER(OFFSET('Hygiene Data'!$N$5,0,10*ROW('Hygiene Data'!N141)))),OFFSET('Hygiene Data'!$N$5,0,10*ROW('Hygiene Data'!N141)),NA())))</f>
        <v>#N/A</v>
      </c>
      <c r="BA147" s="87" t="e">
        <f ca="true">+IF(AND(ISTEXT(OFFSET('Hygiene Data'!$L$2,0,10*ROW('Hygiene Data'!N141))),DP147="Yes"),OFFSET('Hygiene Data'!$N$7,0,10*ROW('Hygiene Data'!N141)),IF(AND(ISTEXT(OFFSET('Hygiene Data'!$L$2,0,10*ROW('Hygiene Data'!N141))),DP147="No",ISNUMBER(OFFSET('Hygiene Data'!$N$7,0,10*ROW('Hygiene Data'!N141)))),CONCATENATE("[",ROUND(OFFSET('Hygiene Data'!$N$7,0,10*ROW('Hygiene Data'!N141)),0),"]"),IF(AND(ISTEXT(OFFSET('Hygiene Data'!$L$2,0,10*ROW('Hygiene Data'!N141))),DP147="",ISNUMBER(OFFSET('Hygiene Data'!$N$7,0,10*ROW('Hygiene Data'!N141)))),OFFSET('Hygiene Data'!$N$7,0,10*ROW('Hygiene Data'!N141)),NA())))</f>
        <v>#N/A</v>
      </c>
      <c r="BB147" s="87" t="e">
        <f ca="true">+IF(AND(ISTEXT(OFFSET('Hygiene Data'!$L$2,0,10*ROW('Hygiene Data'!N141))),DQ147="Yes"),OFFSET('Hygiene Data'!$N$9,0,10*ROW('Hygiene Data'!N141)),IF(AND(ISTEXT(OFFSET('Hygiene Data'!$L$2,0,10*ROW('Hygiene Data'!N141))),DQ147="No",ISNUMBER(OFFSET('Hygiene Data'!$N$9,0,10*ROW('Hygiene Data'!N141)))),CONCATENATE("[",ROUND(OFFSET('Hygiene Data'!$N$9,0,10*ROW('Hygiene Data'!N141)),0),"]"),IF(AND(ISTEXT(OFFSET('Hygiene Data'!$L$2,0,10*ROW('Hygiene Data'!N141))),DQ147="",ISNUMBER(OFFSET('Hygiene Data'!$N$9,0,10*ROW('Hygiene Data'!N141)))),OFFSET('Hygiene Data'!$N$9,0,10*ROW('Hygiene Data'!N141)),NA())))</f>
        <v>#N/A</v>
      </c>
      <c r="BC147" s="87" t="e">
        <f ca="true">+IF(AND(ISTEXT(OFFSET('Hygiene Data'!$L$2,0,10*ROW('Hygiene Data'!O141))),DR147="Yes"),OFFSET('Hygiene Data'!$O$5,0,10*ROW('Hygiene Data'!O141)),IF(AND(ISTEXT(OFFSET('Hygiene Data'!$L$2,0,10*ROW('Hygiene Data'!O141))),DR147="No",ISNUMBER(OFFSET('Hygiene Data'!$O$5,0,10*ROW('Hygiene Data'!O141)))),CONCATENATE("[",ROUND(OFFSET('Hygiene Data'!$O$5,0,10*ROW('Hygiene Data'!O141)),0),"]"),IF(AND(ISTEXT(OFFSET('Hygiene Data'!$L$2,0,10*ROW('Hygiene Data'!O141))),DR147="",ISNUMBER(OFFSET('Hygiene Data'!$O$5,0,10*ROW('Hygiene Data'!O141)))),OFFSET('Hygiene Data'!$O$5,0,10*ROW('Hygiene Data'!O141)),NA())))</f>
        <v>#N/A</v>
      </c>
      <c r="BD147" s="87" t="e">
        <f ca="true">+IF(AND(ISTEXT(OFFSET('Hygiene Data'!$L$2,0,10*ROW('Hygiene Data'!O141))),DS147="Yes"),OFFSET('Hygiene Data'!$O$7,0,10*ROW('Hygiene Data'!O141)),IF(AND(ISTEXT(OFFSET('Hygiene Data'!$L$2,0,10*ROW('Hygiene Data'!O141))),DS147="No",ISNUMBER(OFFSET('Hygiene Data'!$O$7,0,10*ROW('Hygiene Data'!O141)))),CONCATENATE("[",ROUND(OFFSET('Hygiene Data'!$O$7,0,10*ROW('Hygiene Data'!O141)),0),"]"),IF(AND(ISTEXT(OFFSET('Hygiene Data'!$L$2,0,10*ROW('Hygiene Data'!O141))),DS147="",ISNUMBER(OFFSET('Hygiene Data'!$O$7,0,10*ROW('Hygiene Data'!O141)))),OFFSET('Hygiene Data'!$O$7,0,10*ROW('Hygiene Data'!O141)),NA())))</f>
        <v>#N/A</v>
      </c>
      <c r="BE147" s="87" t="e">
        <f ca="true">+IF(AND(ISTEXT(OFFSET('Hygiene Data'!$L$2,0,10*ROW('Hygiene Data'!O141))),DT147="Yes"),OFFSET('Hygiene Data'!$O$9,0,10*ROW('Hygiene Data'!O141)),IF(AND(ISTEXT(OFFSET('Hygiene Data'!$L$2,0,10*ROW('Hygiene Data'!O141))),DT147="No",ISNUMBER(OFFSET('Hygiene Data'!$O$9,0,10*ROW('Hygiene Data'!O141)))),CONCATENATE("[",ROUND(OFFSET('Hygiene Data'!$O$9,0,10*ROW('Hygiene Data'!O141)),0),"]"),IF(AND(ISTEXT(OFFSET('Hygiene Data'!$L$2,0,10*ROW('Hygiene Data'!O141))),DT147="",ISNUMBER(OFFSET('Hygiene Data'!$O$9,0,10*ROW('Hygiene Data'!O141)))),OFFSET('Hygiene Data'!$O$9,0,10*ROW('Hygiene Data'!O141)),NA())))</f>
        <v>#N/A</v>
      </c>
      <c r="BF147" s="87" t="e">
        <f ca="true">+IF(AND(ISTEXT(OFFSET('Hygiene Data'!$L$2,0,10*ROW('Hygiene Data'!P141))),DU147="Yes"),OFFSET('Hygiene Data'!$P$5,0,10*ROW('Hygiene Data'!P141)),IF(AND(ISTEXT(OFFSET('Hygiene Data'!$L$2,0,10*ROW('Hygiene Data'!P141))),DU147="No",ISNUMBER(OFFSET('Hygiene Data'!$P$5,0,10*ROW('Hygiene Data'!P141)))),CONCATENATE("[",ROUND(OFFSET('Hygiene Data'!$P$5,0,10*ROW('Hygiene Data'!P141)),0),"]"),IF(AND(ISTEXT(OFFSET('Hygiene Data'!$L$2,0,10*ROW('Hygiene Data'!P141))),DU147="",ISNUMBER(OFFSET('Hygiene Data'!$P$5,0,10*ROW('Hygiene Data'!P141)))),OFFSET('Hygiene Data'!$P$5,0,10*ROW('Hygiene Data'!P141)),NA())))</f>
        <v>#N/A</v>
      </c>
      <c r="BG147" s="87" t="e">
        <f ca="true">+IF(AND(ISTEXT(OFFSET('Hygiene Data'!$L$2,0,10*ROW('Hygiene Data'!P141))),DV147="Yes"),OFFSET('Hygiene Data'!$P$7,0,10*ROW('Hygiene Data'!P141)),IF(AND(ISTEXT(OFFSET('Hygiene Data'!$L$2,0,10*ROW('Hygiene Data'!P141))),DV147="No",ISNUMBER(OFFSET('Hygiene Data'!$P$7,0,10*ROW('Hygiene Data'!P141)))),CONCATENATE("[",ROUND(OFFSET('Hygiene Data'!$P$7,0,10*ROW('Hygiene Data'!P141)),0),"]"),IF(AND(ISTEXT(OFFSET('Hygiene Data'!$L$2,0,10*ROW('Hygiene Data'!P141))),DV147="",ISNUMBER(OFFSET('Hygiene Data'!$P$7,0,10*ROW('Hygiene Data'!P141)))),OFFSET('Hygiene Data'!$P$7,0,10*ROW('Hygiene Data'!P141)),NA())))</f>
        <v>#N/A</v>
      </c>
      <c r="BH147" s="87" t="e">
        <f ca="true">+IF(AND(ISTEXT(OFFSET('Hygiene Data'!$L$2,0,10*ROW('Hygiene Data'!P141))),DW147="Yes"),OFFSET('Hygiene Data'!$P$9,0,10*ROW('Hygiene Data'!P141)),IF(AND(ISTEXT(OFFSET('Hygiene Data'!$L$2,0,10*ROW('Hygiene Data'!P141))),DW147="No",ISNUMBER(OFFSET('Hygiene Data'!$P$9,0,10*ROW('Hygiene Data'!P141)))),CONCATENATE("[",ROUND(OFFSET('Hygiene Data'!$P$9,0,10*ROW('Hygiene Data'!P141)),0),"]"),IF(AND(ISTEXT(OFFSET('Hygiene Data'!$L$2,0,10*ROW('Hygiene Data'!P141))),DW147="",ISNUMBER(OFFSET('Hygiene Data'!$P$9,0,10*ROW('Hygiene Data'!P141)))),OFFSET('Hygiene Data'!$P$9,0,10*ROW('Hygiene Data'!P141)),NA())))</f>
        <v>#N/A</v>
      </c>
      <c r="BI147" s="87" t="e">
        <f ca="true">+IF(AND(ISTEXT(OFFSET('Hygiene Data'!$L$2,0,10*ROW('Hygiene Data'!Q141))),DX147="Yes"),OFFSET('Hygiene Data'!$Q$5,0,10*ROW('Hygiene Data'!Q141)),IF(AND(ISTEXT(OFFSET('Hygiene Data'!$L$2,0,10*ROW('Hygiene Data'!Q141))),DX147="No",ISNUMBER(OFFSET('Hygiene Data'!$Q$5,0,10*ROW('Hygiene Data'!Q141)))),CONCATENATE("[",ROUND(OFFSET('Hygiene Data'!$Q$5,0,10*ROW('Hygiene Data'!Q141)),0),"]"),IF(AND(ISTEXT(OFFSET('Hygiene Data'!$L$2,0,10*ROW('Hygiene Data'!Q141))),DX147="",ISNUMBER(OFFSET('Hygiene Data'!$Q$5,0,10*ROW('Hygiene Data'!Q141)))),OFFSET('Hygiene Data'!$Q$5,0,10*ROW('Hygiene Data'!Q141)),NA())))</f>
        <v>#N/A</v>
      </c>
      <c r="BJ147" s="87" t="e">
        <f ca="true">+IF(AND(ISTEXT(OFFSET('Hygiene Data'!$L$2,0,10*ROW('Hygiene Data'!Q141))),DY147="Yes"),OFFSET('Hygiene Data'!$Q$7,0,10*ROW('Hygiene Data'!Q141)),IF(AND(ISTEXT(OFFSET('Hygiene Data'!$L$2,0,10*ROW('Hygiene Data'!Q141))),DY147="No",ISNUMBER(OFFSET('Hygiene Data'!$Q$7,0,10*ROW('Hygiene Data'!Q141)))),CONCATENATE("[",ROUND(OFFSET('Hygiene Data'!$Q$7,0,10*ROW('Hygiene Data'!Q141)),0),"]"),IF(AND(ISTEXT(OFFSET('Hygiene Data'!$L$2,0,10*ROW('Hygiene Data'!Q141))),DY147="",ISNUMBER(OFFSET('Hygiene Data'!$Q$7,0,10*ROW('Hygiene Data'!Q141)))),OFFSET('Hygiene Data'!$Q$7,0,10*ROW('Hygiene Data'!Q141)),NA())))</f>
        <v>#N/A</v>
      </c>
      <c r="BK147" s="87" t="e">
        <f ca="true">+IF(AND(ISTEXT(OFFSET('Hygiene Data'!$L$2,0,10*ROW('Hygiene Data'!Q141))),DZ147="Yes"),OFFSET('Hygiene Data'!$Q$9,0,10*ROW('Hygiene Data'!Q141)),IF(AND(ISTEXT(OFFSET('Hygiene Data'!$L$2,0,10*ROW('Hygiene Data'!Q141))),DZ147="No",ISNUMBER(OFFSET('Hygiene Data'!$Q$9,0,10*ROW('Hygiene Data'!Q141)))),CONCATENATE("[",ROUND(OFFSET('Hygiene Data'!$Q$9,0,10*ROW('Hygiene Data'!Q141)),0),"]"),IF(AND(ISTEXT(OFFSET('Hygiene Data'!$L$2,0,10*ROW('Hygiene Data'!Q141))),DZ147="",ISNUMBER(OFFSET('Hygiene Data'!$Q$9,0,10*ROW('Hygiene Data'!Q141)))),OFFSET('Hygiene Data'!$Q$9,0,10*ROW('Hygiene Data'!Q141)),NA())))</f>
        <v>#N/A</v>
      </c>
      <c r="BL147" s="87" t="e">
        <f ca="true">+IF(AND(ISTEXT(OFFSET('Hygiene Data'!$L$2,0,10*ROW('Hygiene Data'!R141))),EA147="Yes"),OFFSET('Hygiene Data'!$R$5,0,10*ROW('Hygiene Data'!R141)),IF(AND(ISTEXT(OFFSET('Hygiene Data'!$L$2,0,10*ROW('Hygiene Data'!R141))),EA147="No",ISNUMBER(OFFSET('Hygiene Data'!$R$5,0,10*ROW('Hygiene Data'!R141)))),CONCATENATE("[",ROUND(OFFSET('Hygiene Data'!$R$5,0,10*ROW('Hygiene Data'!R141)),0),"]"),IF(AND(ISTEXT(OFFSET('Hygiene Data'!$L$2,0,10*ROW('Hygiene Data'!R141))),EA147="",ISNUMBER(OFFSET('Hygiene Data'!$R$5,0,10*ROW('Hygiene Data'!R141)))),OFFSET('Hygiene Data'!$R$5,0,10*ROW('Hygiene Data'!R141)),NA())))</f>
        <v>#N/A</v>
      </c>
      <c r="BM147" s="87" t="e">
        <f ca="true">+IF(AND(ISTEXT(OFFSET('Hygiene Data'!$L$2,0,10*ROW('Hygiene Data'!R141))),EB147="Yes"),OFFSET('Hygiene Data'!$R$7,0,10*ROW('Hygiene Data'!R141)),IF(AND(ISTEXT(OFFSET('Hygiene Data'!$L$2,0,10*ROW('Hygiene Data'!R141))),EB147="No",ISNUMBER(OFFSET('Hygiene Data'!$R$7,0,10*ROW('Hygiene Data'!R141)))),CONCATENATE("[",ROUND(OFFSET('Hygiene Data'!$R$7,0,10*ROW('Hygiene Data'!R141)),0),"]"),IF(AND(ISTEXT(OFFSET('Hygiene Data'!$L$2,0,10*ROW('Hygiene Data'!R141))),EB147="",ISNUMBER(OFFSET('Hygiene Data'!$R$7,0,10*ROW('Hygiene Data'!R141)))),OFFSET('Hygiene Data'!$R$7,0,10*ROW('Hygiene Data'!R141)),NA())))</f>
        <v>#N/A</v>
      </c>
      <c r="BN147" s="87" t="e">
        <f ca="true">+IF(AND(ISTEXT(OFFSET('Hygiene Data'!$L$2,0,10*ROW('Hygiene Data'!R141))),EC147="Yes"),OFFSET('Hygiene Data'!$R$9,0,10*ROW('Hygiene Data'!R141)),IF(AND(ISTEXT(OFFSET('Hygiene Data'!$L$2,0,10*ROW('Hygiene Data'!R141))),EC147="No",ISNUMBER(OFFSET('Hygiene Data'!$R$9,0,10*ROW('Hygiene Data'!R141)))),CONCATENATE("[",ROUND(OFFSET('Hygiene Data'!$R$9,0,10*ROW('Hygiene Data'!R141)),0),"]"),IF(AND(ISTEXT(OFFSET('Hygiene Data'!$L$2,0,10*ROW('Hygiene Data'!R141))),EC147="",ISNUMBER(OFFSET('Hygiene Data'!$R$9,0,10*ROW('Hygiene Data'!R141)))),OFFSET('Hygiene Data'!$R$9,0,10*ROW('Hygiene Data'!R141)),NA())))</f>
        <v>#N/A</v>
      </c>
      <c r="BO147" s="87" t="e">
        <f ca="true">+IF(AND(ISTEXT(OFFSET('Hygiene Data'!$L$2,0,10*ROW('Hygiene Data'!S141))),ED147="Yes"),OFFSET('Hygiene Data'!$S$5,0,10*ROW('Hygiene Data'!S141)),IF(AND(ISTEXT(OFFSET('Hygiene Data'!$L$2,0,10*ROW('Hygiene Data'!S141))),ED147="No",ISNUMBER(OFFSET('Hygiene Data'!$S$5,0,10*ROW('Hygiene Data'!S141)))),CONCATENATE("[",ROUND(OFFSET('Hygiene Data'!$S$5,0,10*ROW('Hygiene Data'!S141)),0),"]"),IF(AND(ISTEXT(OFFSET('Hygiene Data'!$L$2,0,10*ROW('Hygiene Data'!S141))),ED147="",ISNUMBER(OFFSET('Hygiene Data'!$S$5,0,10*ROW('Hygiene Data'!S141)))),OFFSET('Hygiene Data'!$S$5,0,10*ROW('Hygiene Data'!S141)),NA())))</f>
        <v>#N/A</v>
      </c>
      <c r="BP147" s="87" t="e">
        <f ca="true">+IF(AND(ISTEXT(OFFSET('Hygiene Data'!$L$2,0,10*ROW('Hygiene Data'!S141))),EE147="Yes"),OFFSET('Hygiene Data'!$S$7,0,10*ROW('Hygiene Data'!S141)),IF(AND(ISTEXT(OFFSET('Hygiene Data'!$L$2,0,10*ROW('Hygiene Data'!S141))),EE147="No",ISNUMBER(OFFSET('Hygiene Data'!$S$7,0,10*ROW('Hygiene Data'!S141)))),CONCATENATE("[",ROUND(OFFSET('Hygiene Data'!$S$7,0,10*ROW('Hygiene Data'!S141)),0),"]"),IF(AND(ISTEXT(OFFSET('Hygiene Data'!$L$2,0,10*ROW('Hygiene Data'!S141))),EE147="",ISNUMBER(OFFSET('Hygiene Data'!$S$7,0,10*ROW('Hygiene Data'!S141)))),OFFSET('Hygiene Data'!$S$7,0,10*ROW('Hygiene Data'!S141)),NA())))</f>
        <v>#N/A</v>
      </c>
      <c r="BQ147" s="87" t="e">
        <f ca="true">+IF(AND(ISTEXT(OFFSET('Hygiene Data'!$L$2,0,10*ROW('Hygiene Data'!S141))),EF147="Yes"),OFFSET('Hygiene Data'!$S$9,0,10*ROW('Hygiene Data'!S141)),IF(AND(ISTEXT(OFFSET('Hygiene Data'!$L$2,0,10*ROW('Hygiene Data'!S141))),EF147="No",ISNUMBER(OFFSET('Hygiene Data'!$S$9,0,10*ROW('Hygiene Data'!S141)))),CONCATENATE("[",ROUND(OFFSET('Hygiene Data'!$S$9,0,10*ROW('Hygiene Data'!S141)),0),"]"),IF(AND(ISTEXT(OFFSET('Hygiene Data'!$L$2,0,10*ROW('Hygiene Data'!S141))),EF147="",ISNUMBER(OFFSET('Hygiene Data'!$S$9,0,10*ROW('Hygiene Data'!S141)))),OFFSET('Hygiene Data'!$S$9,0,10*ROW('Hygiene Data'!S141)),NA())))</f>
        <v>#N/A</v>
      </c>
      <c r="BR147" s="271"/>
      <c r="BS147" s="271" t="str">
        <f ca="true">+IF(OFFSET('Water Data'!$N$27,0,10*ROW('Water Data'!N141))="","",OFFSET('Water Data'!$N$27,0,10*ROW('Water Data'!N141)))</f>
        <v/>
      </c>
      <c r="BT147" s="271" t="str">
        <f ca="true">+IF(OFFSET('Water Data'!$N$28,0,10*ROW('Water Data'!N141))="","",OFFSET('Water Data'!$N$28,0,10*ROW('Water Data'!N141)))</f>
        <v/>
      </c>
      <c r="BU147" s="271" t="str">
        <f ca="true">+IF(OFFSET('Water Data'!$N$29,0,10*ROW('Water Data'!N141))="","",OFFSET('Water Data'!$N$29,0,10*ROW('Water Data'!N141)))</f>
        <v/>
      </c>
      <c r="BV147" s="271" t="str">
        <f ca="true">+IF(OFFSET('Water Data'!$O$27,0,10*ROW('Water Data'!O141))="","",OFFSET('Water Data'!$O$27,0,10*ROW('Water Data'!O141)))</f>
        <v/>
      </c>
      <c r="BW147" s="271" t="str">
        <f ca="true">+IF(OFFSET('Water Data'!$O$28,0,10*ROW('Water Data'!O141))="","",OFFSET('Water Data'!$O$28,0,10*ROW('Water Data'!O141)))</f>
        <v/>
      </c>
      <c r="BX147" s="271" t="str">
        <f ca="true">+IF(OFFSET('Water Data'!$O$29,0,10*ROW('Water Data'!O141))="","",OFFSET('Water Data'!$O$29,0,10*ROW('Water Data'!O141)))</f>
        <v/>
      </c>
      <c r="BY147" s="271" t="str">
        <f ca="true">+IF(OFFSET('Water Data'!$P$27,0,10*ROW('Water Data'!P141))="","",OFFSET('Water Data'!$P$27,0,10*ROW('Water Data'!P141)))</f>
        <v/>
      </c>
      <c r="BZ147" s="271" t="str">
        <f ca="true">+IF(OFFSET('Water Data'!$P$28,0,10*ROW('Water Data'!P141))="","",OFFSET('Water Data'!$P$28,0,10*ROW('Water Data'!P141)))</f>
        <v/>
      </c>
      <c r="CA147" s="271" t="str">
        <f ca="true">+IF(OFFSET('Water Data'!$P$29,0,10*ROW('Water Data'!P141))="","",OFFSET('Water Data'!$P$29,0,10*ROW('Water Data'!P141)))</f>
        <v/>
      </c>
      <c r="CB147" s="271" t="str">
        <f ca="true">+IF(OFFSET('Water Data'!$Q$27,0,10*ROW('Water Data'!Q141))="","",OFFSET('Water Data'!$Q$27,0,10*ROW('Water Data'!Q141)))</f>
        <v/>
      </c>
      <c r="CC147" s="271" t="str">
        <f ca="true">+IF(OFFSET('Water Data'!$Q$28,0,10*ROW('Water Data'!Q141))="","",OFFSET('Water Data'!$Q$28,0,10*ROW('Water Data'!Q141)))</f>
        <v/>
      </c>
      <c r="CD147" s="271" t="str">
        <f ca="true">+IF(OFFSET('Water Data'!$Q$29,0,10*ROW('Water Data'!Q141))="","",OFFSET('Water Data'!$Q$29,0,10*ROW('Water Data'!Q141)))</f>
        <v/>
      </c>
      <c r="CE147" s="271" t="str">
        <f ca="true">+IF(OFFSET('Water Data'!$R$27,0,10*ROW('Water Data'!R141))="","",OFFSET('Water Data'!$R$27,0,10*ROW('Water Data'!R141)))</f>
        <v/>
      </c>
      <c r="CF147" s="271" t="str">
        <f ca="true">+IF(OFFSET('Water Data'!$R$28,0,10*ROW('Water Data'!R141))="","",OFFSET('Water Data'!$R$28,0,10*ROW('Water Data'!R141)))</f>
        <v/>
      </c>
      <c r="CG147" s="271" t="str">
        <f ca="true">+IF(OFFSET('Water Data'!$R$29,0,10*ROW('Water Data'!R141))="","",OFFSET('Water Data'!$R$29,0,10*ROW('Water Data'!R141)))</f>
        <v/>
      </c>
      <c r="CH147" s="271" t="str">
        <f ca="true">+IF(OFFSET('Water Data'!$S$27,0,10*ROW('Water Data'!S141))="","",OFFSET('Water Data'!$S$27,0,10*ROW('Water Data'!S141)))</f>
        <v/>
      </c>
      <c r="CI147" s="271" t="str">
        <f ca="true">+IF(OFFSET('Water Data'!$S$28,0,10*ROW('Water Data'!S141))="","",OFFSET('Water Data'!$S$28,0,10*ROW('Water Data'!S141)))</f>
        <v/>
      </c>
      <c r="CJ147" s="271" t="str">
        <f ca="true">+IF(OFFSET('Water Data'!$S$29,0,10*ROW('Water Data'!S141))="","",OFFSET('Water Data'!$S$29,0,10*ROW('Water Data'!S141)))</f>
        <v/>
      </c>
      <c r="CK147" s="271" t="str">
        <f ca="true">+IF(OFFSET('Sanitation Data'!$N$28,0,10*ROW('Sanitation Data'!N141))="","",OFFSET('Sanitation Data'!$N$28,0,10*ROW('Sanitation Data'!N141)))</f>
        <v/>
      </c>
      <c r="CL147" s="271" t="str">
        <f ca="true">+IF(OFFSET('Sanitation Data'!$N$29,0,10*ROW('Sanitation Data'!N141))="","",OFFSET('Sanitation Data'!$N$29,0,10*ROW('Sanitation Data'!N141)))</f>
        <v/>
      </c>
      <c r="CM147" s="271" t="str">
        <f ca="true">+IF(OFFSET('Sanitation Data'!$N$30,0,10*ROW('Sanitation Data'!N141))="","",OFFSET('Sanitation Data'!$N$30,0,10*ROW('Sanitation Data'!N141)))</f>
        <v/>
      </c>
      <c r="CN147" s="271" t="str">
        <f ca="true">+IF(OFFSET('Sanitation Data'!$N$31,0,10*ROW('Sanitation Data'!N141))="","",OFFSET('Sanitation Data'!$N$31,0,10*ROW('Sanitation Data'!N141)))</f>
        <v/>
      </c>
      <c r="CO147" s="271" t="str">
        <f ca="true">+IF(OFFSET('Sanitation Data'!$N$32,0,10*ROW('Sanitation Data'!N141))="","",OFFSET('Sanitation Data'!$N$32,0,10*ROW('Sanitation Data'!N141)))</f>
        <v/>
      </c>
      <c r="CP147" s="271" t="str">
        <f ca="true">+IF(OFFSET('Sanitation Data'!$O$28,0,10*ROW('Sanitation Data'!O141))="","",OFFSET('Sanitation Data'!$O$28,0,10*ROW('Sanitation Data'!O141)))</f>
        <v/>
      </c>
      <c r="CQ147" s="271" t="str">
        <f ca="true">+IF(OFFSET('Sanitation Data'!$O$29,0,10*ROW('Sanitation Data'!O141))="","",OFFSET('Sanitation Data'!$O$29,0,10*ROW('Sanitation Data'!O141)))</f>
        <v/>
      </c>
      <c r="CR147" s="271" t="str">
        <f ca="true">+IF(OFFSET('Sanitation Data'!$O$30,0,10*ROW('Sanitation Data'!O141))="","",OFFSET('Sanitation Data'!$O$30,0,10*ROW('Sanitation Data'!O141)))</f>
        <v/>
      </c>
      <c r="CS147" s="271" t="str">
        <f ca="true">+IF(OFFSET('Sanitation Data'!$O$31,0,10*ROW('Sanitation Data'!O141))="","",OFFSET('Sanitation Data'!$O$31,0,10*ROW('Sanitation Data'!O141)))</f>
        <v/>
      </c>
      <c r="CT147" s="271" t="str">
        <f ca="true">+IF(OFFSET('Sanitation Data'!$O$32,0,10*ROW('Sanitation Data'!O141))="","",OFFSET('Sanitation Data'!$O$32,0,10*ROW('Sanitation Data'!O141)))</f>
        <v/>
      </c>
      <c r="CU147" s="271" t="str">
        <f ca="true">+IF(OFFSET('Sanitation Data'!$P$28,0,10*ROW('Sanitation Data'!P141))="","",OFFSET('Sanitation Data'!$P$28,0,10*ROW('Sanitation Data'!P141)))</f>
        <v/>
      </c>
      <c r="CV147" s="271" t="str">
        <f ca="true">+IF(OFFSET('Sanitation Data'!$P$29,0,10*ROW('Sanitation Data'!P141))="","",OFFSET('Sanitation Data'!$P$29,0,10*ROW('Sanitation Data'!P141)))</f>
        <v/>
      </c>
      <c r="CW147" s="271" t="str">
        <f ca="true">+IF(OFFSET('Sanitation Data'!$P$30,0,10*ROW('Sanitation Data'!P141))="","",OFFSET('Sanitation Data'!$P$30,0,10*ROW('Sanitation Data'!P141)))</f>
        <v/>
      </c>
      <c r="CX147" s="271" t="str">
        <f ca="true">+IF(OFFSET('Sanitation Data'!$P$31,0,10*ROW('Sanitation Data'!P141))="","",OFFSET('Sanitation Data'!$P$31,0,10*ROW('Sanitation Data'!P141)))</f>
        <v/>
      </c>
      <c r="CY147" s="271" t="str">
        <f ca="true">+IF(OFFSET('Sanitation Data'!$P$32,0,10*ROW('Sanitation Data'!P141))="","",OFFSET('Sanitation Data'!$P$32,0,10*ROW('Sanitation Data'!P141)))</f>
        <v/>
      </c>
      <c r="CZ147" s="271" t="str">
        <f ca="true">+IF(OFFSET('Sanitation Data'!$Q$28,0,10*ROW('Sanitation Data'!Q141))="","",OFFSET('Sanitation Data'!$Q$28,0,10*ROW('Sanitation Data'!Q141)))</f>
        <v/>
      </c>
      <c r="DA147" s="271" t="str">
        <f ca="true">+IF(OFFSET('Sanitation Data'!$Q$29,0,10*ROW('Sanitation Data'!Q141))="","",OFFSET('Sanitation Data'!$Q$29,0,10*ROW('Sanitation Data'!Q141)))</f>
        <v/>
      </c>
      <c r="DB147" s="271" t="str">
        <f ca="true">+IF(OFFSET('Sanitation Data'!$Q$30,0,10*ROW('Sanitation Data'!Q141))="","",OFFSET('Sanitation Data'!$Q$30,0,10*ROW('Sanitation Data'!Q141)))</f>
        <v/>
      </c>
      <c r="DC147" s="271" t="str">
        <f ca="true">+IF(OFFSET('Sanitation Data'!$Q$31,0,10*ROW('Sanitation Data'!Q141))="","",OFFSET('Sanitation Data'!$Q$31,0,10*ROW('Sanitation Data'!Q141)))</f>
        <v/>
      </c>
      <c r="DD147" s="271" t="str">
        <f ca="true">+IF(OFFSET('Sanitation Data'!$Q$32,0,10*ROW('Sanitation Data'!Q141))="","",OFFSET('Sanitation Data'!$Q$32,0,10*ROW('Sanitation Data'!Q141)))</f>
        <v/>
      </c>
      <c r="DE147" s="271" t="str">
        <f ca="true">+IF(OFFSET('Sanitation Data'!$R$28,0,10*ROW('Sanitation Data'!R141))="","",OFFSET('Sanitation Data'!$R$28,0,10*ROW('Sanitation Data'!R141)))</f>
        <v/>
      </c>
      <c r="DF147" s="271" t="str">
        <f ca="true">+IF(OFFSET('Sanitation Data'!$R$29,0,10*ROW('Sanitation Data'!R141))="","",OFFSET('Sanitation Data'!$R$29,0,10*ROW('Sanitation Data'!R141)))</f>
        <v/>
      </c>
      <c r="DG147" s="271" t="str">
        <f ca="true">+IF(OFFSET('Sanitation Data'!$R$30,0,10*ROW('Sanitation Data'!R141))="","",OFFSET('Sanitation Data'!$R$30,0,10*ROW('Sanitation Data'!R141)))</f>
        <v/>
      </c>
      <c r="DH147" s="271" t="str">
        <f ca="true">+IF(OFFSET('Sanitation Data'!$R$31,0,10*ROW('Sanitation Data'!R141))="","",OFFSET('Sanitation Data'!$R$31,0,10*ROW('Sanitation Data'!R141)))</f>
        <v/>
      </c>
      <c r="DI147" s="271" t="str">
        <f ca="true">+IF(OFFSET('Sanitation Data'!$R$32,0,10*ROW('Sanitation Data'!R141))="","",OFFSET('Sanitation Data'!$R$32,0,10*ROW('Sanitation Data'!R141)))</f>
        <v/>
      </c>
      <c r="DJ147" s="271" t="str">
        <f ca="true">+IF(OFFSET('Sanitation Data'!$S$28,0,10*ROW('Sanitation Data'!S141))="","",OFFSET('Sanitation Data'!$S$28,0,10*ROW('Sanitation Data'!S141)))</f>
        <v/>
      </c>
      <c r="DK147" s="271" t="str">
        <f ca="true">+IF(OFFSET('Sanitation Data'!$S$29,0,10*ROW('Sanitation Data'!S141))="","",OFFSET('Sanitation Data'!$S$29,0,10*ROW('Sanitation Data'!S141)))</f>
        <v/>
      </c>
      <c r="DL147" s="271" t="str">
        <f ca="true">+IF(OFFSET('Sanitation Data'!$S$30,0,10*ROW('Sanitation Data'!S141))="","",OFFSET('Sanitation Data'!$S$30,0,10*ROW('Sanitation Data'!S141)))</f>
        <v/>
      </c>
      <c r="DM147" s="271" t="str">
        <f ca="true">+IF(OFFSET('Sanitation Data'!$S$31,0,10*ROW('Sanitation Data'!S141))="","",OFFSET('Sanitation Data'!$S$31,0,10*ROW('Sanitation Data'!S141)))</f>
        <v/>
      </c>
      <c r="DN147" s="271" t="str">
        <f ca="true">+IF(OFFSET('Sanitation Data'!$S$32,0,10*ROW('Sanitation Data'!S141))="","",OFFSET('Sanitation Data'!$S$32,0,10*ROW('Sanitation Data'!S141)))</f>
        <v/>
      </c>
      <c r="DO147" s="271" t="str">
        <f ca="true">+IF(OFFSET('Hygiene Data'!$N$11,0,10*ROW('Hygiene Data'!N141))="","",OFFSET('Hygiene Data'!$N$11,0,10*ROW('Hygiene Data'!N141)))</f>
        <v/>
      </c>
      <c r="DP147" s="271" t="str">
        <f ca="true">+IF(OFFSET('Hygiene Data'!$N$12,0,10*ROW('Hygiene Data'!N141))="","",OFFSET('Hygiene Data'!$N$12,0,10*ROW('Hygiene Data'!N141)))</f>
        <v/>
      </c>
      <c r="DQ147" s="271" t="str">
        <f ca="true">+IF(OFFSET('Hygiene Data'!$N$13,0,10*ROW('Hygiene Data'!N141))="","",OFFSET('Hygiene Data'!$N$13,0,10*ROW('Hygiene Data'!N141)))</f>
        <v/>
      </c>
      <c r="DR147" s="271" t="str">
        <f ca="true">+IF(OFFSET('Hygiene Data'!$O$11,0,10*ROW('Hygiene Data'!O141))="","",OFFSET('Hygiene Data'!$O$11,0,10*ROW('Hygiene Data'!O141)))</f>
        <v/>
      </c>
      <c r="DS147" s="271" t="str">
        <f ca="true">+IF(OFFSET('Hygiene Data'!$O$12,0,10*ROW('Hygiene Data'!O141))="","",OFFSET('Hygiene Data'!$O$12,0,10*ROW('Hygiene Data'!O141)))</f>
        <v/>
      </c>
      <c r="DT147" s="271" t="str">
        <f ca="true">+IF(OFFSET('Hygiene Data'!$O$13,0,10*ROW('Hygiene Data'!O141))="","",OFFSET('Hygiene Data'!$O$13,0,10*ROW('Hygiene Data'!O141)))</f>
        <v/>
      </c>
      <c r="DU147" s="271" t="str">
        <f ca="true">+IF(OFFSET('Hygiene Data'!$P$11,0,10*ROW('Hygiene Data'!P141))="","",OFFSET('Hygiene Data'!$P$11,0,10*ROW('Hygiene Data'!P141)))</f>
        <v/>
      </c>
      <c r="DV147" s="271" t="str">
        <f ca="true">+IF(OFFSET('Hygiene Data'!$P$12,0,10*ROW('Hygiene Data'!P141))="","",OFFSET('Hygiene Data'!$P$12,0,10*ROW('Hygiene Data'!P141)))</f>
        <v/>
      </c>
      <c r="DW147" s="271" t="str">
        <f ca="true">+IF(OFFSET('Hygiene Data'!$P$13,0,10*ROW('Hygiene Data'!P141))="","",OFFSET('Hygiene Data'!$P$13,0,10*ROW('Hygiene Data'!P141)))</f>
        <v/>
      </c>
      <c r="DX147" s="271" t="str">
        <f ca="true">+IF(OFFSET('Hygiene Data'!$Q$11,0,10*ROW('Hygiene Data'!Q141))="","",OFFSET('Hygiene Data'!$Q$11,0,10*ROW('Hygiene Data'!Q141)))</f>
        <v/>
      </c>
      <c r="DY147" s="271" t="str">
        <f ca="true">+IF(OFFSET('Hygiene Data'!$Q$12,0,10*ROW('Hygiene Data'!Q141))="","",OFFSET('Hygiene Data'!$Q$12,0,10*ROW('Hygiene Data'!Q141)))</f>
        <v/>
      </c>
      <c r="DZ147" s="271" t="str">
        <f ca="true">+IF(OFFSET('Hygiene Data'!$Q$13,0,10*ROW('Hygiene Data'!Q141))="","",OFFSET('Hygiene Data'!$Q$13,0,10*ROW('Hygiene Data'!Q141)))</f>
        <v/>
      </c>
      <c r="EA147" s="271" t="str">
        <f ca="true">+IF(OFFSET('Hygiene Data'!$R$11,0,10*ROW('Hygiene Data'!R141))="","",OFFSET('Hygiene Data'!$R$11,0,10*ROW('Hygiene Data'!R141)))</f>
        <v/>
      </c>
      <c r="EB147" s="271" t="str">
        <f ca="true">+IF(OFFSET('Hygiene Data'!$R$12,0,10*ROW('Hygiene Data'!R141))="","",OFFSET('Hygiene Data'!$R$12,0,10*ROW('Hygiene Data'!R141)))</f>
        <v/>
      </c>
      <c r="EC147" s="271" t="str">
        <f ca="true">+IF(OFFSET('Hygiene Data'!$R$13,0,10*ROW('Hygiene Data'!R141))="","",OFFSET('Hygiene Data'!$R$13,0,10*ROW('Hygiene Data'!R141)))</f>
        <v/>
      </c>
      <c r="ED147" s="271" t="str">
        <f ca="true">+IF(OFFSET('Hygiene Data'!$S$11,0,10*ROW('Hygiene Data'!S141))="","",OFFSET('Hygiene Data'!$S$11,0,10*ROW('Hygiene Data'!S141)))</f>
        <v/>
      </c>
      <c r="EE147" s="271" t="str">
        <f ca="true">+IF(OFFSET('Hygiene Data'!$S$12,0,10*ROW('Hygiene Data'!S141))="","",OFFSET('Hygiene Data'!$S$12,0,10*ROW('Hygiene Data'!S141)))</f>
        <v/>
      </c>
      <c r="EF147" s="271" t="str">
        <f ca="true">+IF(OFFSET('Hygiene Data'!$S$13,0,10*ROW('Hygiene Data'!S141))="","",OFFSET('Hygiene Data'!$S$13,0,10*ROW('Hygiene Data'!S141)))</f>
        <v/>
      </c>
    </row>
    <row xmlns:x14ac="http://schemas.microsoft.com/office/spreadsheetml/2009/9/ac" r="148" x14ac:dyDescent="0.2">
      <c r="A148" s="32" t="str">
        <f ca="true">+IF(OFFSET('Water Data'!$L$2,0,10*ROW('Water Data'!O142))="","",OFFSET('Water Data'!$L$2,0,10*ROW('Water Data'!O142)))</f>
        <v/>
      </c>
      <c r="B148" s="32" t="str">
        <f ca="true">+IF(OFFSET('Water Data'!$M$2,0,10*ROW('Water Data'!P142))="","",OFFSET('Water Data'!$M$2,0,10*ROW('Water Data'!P142)))</f>
        <v/>
      </c>
      <c r="C148" s="327" t="str">
        <f t="shared" ca="true" si="2"/>
        <v/>
      </c>
      <c r="D148" s="85" t="e">
        <f ca="true">+IF(AND(ISTEXT(OFFSET('Water Data'!$L$2,0,10*ROW('Water Data'!N142))),BS148="Yes"),100-OFFSET('Water Data'!$N$4,0,10*ROW('Water Data'!N142)),IF(AND(ISTEXT(OFFSET('Water Data'!$L$2,0,10*ROW('Water Data'!N142))),BS148="No",ISNUMBER(OFFSET('Water Data'!$N$4,0,10*ROW('Water Data'!N142)))),CONCATENATE("[",ROUND(100-OFFSET('Water Data'!$N$4,0,10*ROW('Water Data'!N142)),0),"]"),IF(AND(ISTEXT(OFFSET('Water Data'!$L$2,0,10*ROW('Water Data'!N142))),BS148="",ISNUMBER(OFFSET('Water Data'!$N$4,0,10*ROW('Water Data'!N142)))),100-OFFSET('Water Data'!$N$4,0,10*ROW('Water Data'!N142)),NA())))</f>
        <v>#N/A</v>
      </c>
      <c r="E148" s="85" t="e">
        <f ca="true">+IF(AND(ISTEXT(OFFSET('Water Data'!$L$2,0,10*ROW('Water Data'!O142))),BT148="Yes"),OFFSET('Water Data'!$N$6,0,10*ROW('Water Data'!N142)),IF(AND(ISTEXT(OFFSET('Water Data'!$L$2,0,10*ROW('Water Data'!N142))),BT148="No",ISNUMBER(OFFSET('Water Data'!$N$6,0,10*ROW('Water Data'!N142)))),CONCATENATE("[",ROUND(OFFSET('Water Data'!$N$6,0,10*ROW('Water Data'!N142)),0),"]"),IF(AND(ISTEXT(OFFSET('Water Data'!$L$2,0,10*ROW('Water Data'!N142))),BT148="",ISNUMBER(OFFSET('Water Data'!$N$6,0,10*ROW('Water Data'!N142)))),OFFSET('Water Data'!$N$6,0,10*ROW('Water Data'!N142)),NA())))</f>
        <v>#N/A</v>
      </c>
      <c r="F148" s="85" t="e">
        <f ca="true">+IF(AND(ISTEXT(OFFSET('Water Data'!$L$2,0,10*ROW('Water Data'!N142))),BU148="Yes"),OFFSET('Water Data'!$N$9,0,10*ROW('Water Data'!N142)),IF(AND(ISTEXT(OFFSET('Water Data'!$L$2,0,10*ROW('Water Data'!N142))),BU148="No",ISNUMBER(OFFSET('Water Data'!$N$9,0,10*ROW('Water Data'!N142)))),CONCATENATE("[",ROUND(OFFSET('Water Data'!$N$9,0,10*ROW('Water Data'!N142)),0),"]"),IF(AND(ISTEXT(OFFSET('Water Data'!$L$2,0,10*ROW('Water Data'!N142))),BU148="",ISNUMBER(OFFSET('Water Data'!$N$9,0,10*ROW('Water Data'!N142)))),OFFSET('Water Data'!$N$9,0,10*ROW('Water Data'!N142)),NA())))</f>
        <v>#N/A</v>
      </c>
      <c r="G148" s="85" t="e">
        <f ca="true">+IF(AND(ISTEXT(OFFSET('Water Data'!$L$2,0,10*ROW('Water Data'!O142))),BV148="Yes"),100-OFFSET('Water Data'!$O$4,0,10*ROW('Water Data'!O142)),IF(AND(ISTEXT(OFFSET('Water Data'!$L$2,0,10*ROW('Water Data'!O142))),BV148="No",ISNUMBER(OFFSET('Water Data'!$O$4,0,10*ROW('Water Data'!O142)))),CONCATENATE("[",ROUND(100-OFFSET('Water Data'!$O$4,0,10*ROW('Water Data'!O142)),0),"]"),IF(AND(ISTEXT(OFFSET('Water Data'!$L$2,0,10*ROW('Water Data'!O142))),BV148="",ISNUMBER(OFFSET('Water Data'!$O$4,0,10*ROW('Water Data'!O142)))),100-OFFSET('Water Data'!$O$4,0,10*ROW('Water Data'!O142)),NA())))</f>
        <v>#N/A</v>
      </c>
      <c r="H148" s="85" t="e">
        <f ca="true">+IF(AND(ISTEXT(OFFSET('Water Data'!$L$2,0,10*ROW('Water Data'!O142))),BW148="Yes"),OFFSET('Water Data'!$O$6,0,10*ROW('Water Data'!O142)),IF(AND(ISTEXT(OFFSET('Water Data'!$L$2,0,10*ROW('Water Data'!O142))),BW148="No",ISNUMBER(OFFSET('Water Data'!$O$6,0,10*ROW('Water Data'!O142)))),CONCATENATE("[",ROUND(OFFSET('Water Data'!$N$6,0,10*ROW('Water Data'!O142)),0),"]"),IF(AND(ISTEXT(OFFSET('Water Data'!$L$2,0,10*ROW('Water Data'!O142))),BW148="",ISNUMBER(OFFSET('Water Data'!$O$6,0,10*ROW('Water Data'!O142)))),OFFSET('Water Data'!$O$6,0,10*ROW('Water Data'!O142)),NA())))</f>
        <v>#N/A</v>
      </c>
      <c r="I148" s="85" t="e">
        <f ca="true">+IF(AND(ISTEXT(OFFSET('Water Data'!$L$2,0,10*ROW('Water Data'!O142))),BX148="Yes"),OFFSET('Water Data'!$O$9,0,10*ROW('Water Data'!O142)),IF(AND(ISTEXT(OFFSET('Water Data'!$L$2,0,10*ROW('Water Data'!O142))),BX148="No",ISNUMBER(OFFSET('Water Data'!$O$9,0,10*ROW('Water Data'!O142)))),CONCATENATE("[",ROUND(OFFSET('Water Data'!$O$9,0,10*ROW('Water Data'!O142)),0),"]"),IF(AND(ISTEXT(OFFSET('Water Data'!$L$2,0,10*ROW('Water Data'!O142))),BX148="",ISNUMBER(OFFSET('Water Data'!$O$9,0,10*ROW('Water Data'!O142)))),OFFSET('Water Data'!$O$9,0,10*ROW('Water Data'!O142)),NA())))</f>
        <v>#N/A</v>
      </c>
      <c r="J148" s="85" t="e">
        <f ca="true">+IF(AND(ISTEXT(OFFSET('Water Data'!$L$2,0,10*ROW('Water Data'!P142))),BY148="Yes"),100-OFFSET('Water Data'!$P$4,0,10*ROW('Water Data'!P142)),IF(AND(ISTEXT(OFFSET('Water Data'!$L$2,0,10*ROW('Water Data'!P142))),BY148="No",ISNUMBER(OFFSET('Water Data'!$P$4,0,10*ROW('Water Data'!P142)))),CONCATENATE("[",ROUND(100-OFFSET('Water Data'!$P$4,0,10*ROW('Water Data'!P142)),0),"]"),IF(AND(ISTEXT(OFFSET('Water Data'!$L$2,0,10*ROW('Water Data'!P142))),BY148="",ISNUMBER(OFFSET('Water Data'!$P$4,0,10*ROW('Water Data'!P142)))),100-OFFSET('Water Data'!$P$4,0,10*ROW('Water Data'!P142)),NA())))</f>
        <v>#N/A</v>
      </c>
      <c r="K148" s="85" t="e">
        <f ca="true">+IF(AND(ISTEXT(OFFSET('Water Data'!$L$2,0,10*ROW('Water Data'!P142))),BZ148="Yes"),OFFSET('Water Data'!$P$6,0,10*ROW('Water Data'!P142)),IF(AND(ISTEXT(OFFSET('Water Data'!$L$2,0,10*ROW('Water Data'!P142))),BZ148="No",ISNUMBER(OFFSET('Water Data'!$P$6,0,10*ROW('Water Data'!P142)))),CONCATENATE("[",ROUND(OFFSET('Water Data'!$P$6,0,10*ROW('Water Data'!P142)),0),"]"),IF(AND(ISTEXT(OFFSET('Water Data'!$L$2,0,10*ROW('Water Data'!P142))),BZ148="",ISNUMBER(OFFSET('Water Data'!$P$6,0,10*ROW('Water Data'!P142)))),OFFSET('Water Data'!$P$6,0,10*ROW('Water Data'!P142)),NA())))</f>
        <v>#N/A</v>
      </c>
      <c r="L148" s="85" t="e">
        <f ca="true">+IF(AND(ISTEXT(OFFSET('Water Data'!$L$2,0,10*ROW('Water Data'!P142))),CA148="Yes"),OFFSET('Water Data'!$P$9,0,10*ROW('Water Data'!P142)),IF(AND(ISTEXT(OFFSET('Water Data'!$L$2,0,10*ROW('Water Data'!P142))),CA148="No",ISNUMBER(OFFSET('Water Data'!$P$9,0,10*ROW('Water Data'!P142)))),CONCATENATE("[",ROUND(OFFSET('Water Data'!$P$9,0,10*ROW('Water Data'!P142)),0),"]"),IF(AND(ISTEXT(OFFSET('Water Data'!$L$2,0,10*ROW('Water Data'!P142))),CA148="",ISNUMBER(OFFSET('Water Data'!$P$9,0,10*ROW('Water Data'!P142)))),OFFSET('Water Data'!$P$9,0,10*ROW('Water Data'!P142)),NA())))</f>
        <v>#N/A</v>
      </c>
      <c r="M148" s="85" t="e">
        <f ca="true">+IF(AND(ISTEXT(OFFSET('Water Data'!$L$2,0,10*ROW('Water Data'!Q142))),CB148="Yes"),100-OFFSET('Water Data'!$Q$4,0,10*ROW('Water Data'!Q142)),IF(AND(ISTEXT(OFFSET('Water Data'!$L$2,0,10*ROW('Water Data'!Q142))),CB148="No",ISNUMBER(OFFSET('Water Data'!$Q$4,0,10*ROW('Water Data'!Q142)))),CONCATENATE("[",ROUND(100-OFFSET('Water Data'!$Q$4,0,10*ROW('Water Data'!Q142)),0),"]"),IF(AND(ISTEXT(OFFSET('Water Data'!$L$2,0,10*ROW('Water Data'!Q142))),CB148="",ISNUMBER(OFFSET('Water Data'!$Q$4,0,10*ROW('Water Data'!Q142)))),100-OFFSET('Water Data'!$Q$4,0,10*ROW('Water Data'!Q142)),NA())))</f>
        <v>#N/A</v>
      </c>
      <c r="N148" s="85" t="e">
        <f ca="true">+IF(AND(ISTEXT(OFFSET('Water Data'!$L$2,0,10*ROW('Water Data'!Q142))),CC148="Yes"),OFFSET('Water Data'!$Q$6,0,10*ROW('Water Data'!Q142)),IF(AND(ISTEXT(OFFSET('Water Data'!$L$2,0,10*ROW('Water Data'!Q142))),CC148="No",ISNUMBER(OFFSET('Water Data'!$Q$6,0,10*ROW('Water Data'!Q142)))),CONCATENATE("[",ROUND(OFFSET('Water Data'!$Q$6,0,10*ROW('Water Data'!Q142)),0),"]"),IF(AND(ISTEXT(OFFSET('Water Data'!$L$2,0,10*ROW('Water Data'!Q142))),CC148="",ISNUMBER(OFFSET('Water Data'!$Q$6,0,10*ROW('Water Data'!Q142)))),OFFSET('Water Data'!$Q$6,0,10*ROW('Water Data'!Q142)),NA())))</f>
        <v>#N/A</v>
      </c>
      <c r="O148" s="85" t="e">
        <f ca="true">+IF(AND(ISTEXT(OFFSET('Water Data'!$L$2,0,10*ROW('Water Data'!Q142))),CD148="Yes"),OFFSET('Water Data'!$Q$9,0,10*ROW('Water Data'!Q142)),IF(AND(ISTEXT(OFFSET('Water Data'!$L$2,0,10*ROW('Water Data'!Q142))),CD148="No",ISNUMBER(OFFSET('Water Data'!$Q$9,0,10*ROW('Water Data'!Q142)))),CONCATENATE("[",ROUND(OFFSET('Water Data'!$Q$9,0,10*ROW('Water Data'!Q142)),0),"]"),IF(AND(ISTEXT(OFFSET('Water Data'!$L$2,0,10*ROW('Water Data'!Q142))),CD148="",ISNUMBER(OFFSET('Water Data'!$Q$9,0,10*ROW('Water Data'!Q142)))),OFFSET('Water Data'!$Q$9,0,10*ROW('Water Data'!Q142)),NA())))</f>
        <v>#N/A</v>
      </c>
      <c r="P148" s="85" t="e">
        <f ca="true">+IF(AND(ISTEXT(OFFSET('Water Data'!$L$2,0,10*ROW('Water Data'!R142))),CE148="Yes"),100-OFFSET('Water Data'!$R$4,0,10*ROW('Water Data'!R142)),IF(AND(ISTEXT(OFFSET('Water Data'!$L$2,0,10*ROW('Water Data'!R142))),CE148="No",ISNUMBER(OFFSET('Water Data'!$R$4,0,10*ROW('Water Data'!R142)))),CONCATENATE("[",ROUND(100-OFFSET('Water Data'!$R$4,0,10*ROW('Water Data'!R142)),0),"]"),IF(AND(ISTEXT(OFFSET('Water Data'!$L$2,0,10*ROW('Water Data'!R142))),CE148="",ISNUMBER(OFFSET('Water Data'!$R$4,0,10*ROW('Water Data'!R142)))),100-OFFSET('Water Data'!$R$4,0,10*ROW('Water Data'!R142)),NA())))</f>
        <v>#N/A</v>
      </c>
      <c r="Q148" s="85" t="e">
        <f ca="true">+IF(AND(ISTEXT(OFFSET('Water Data'!$L$2,0,10*ROW('Water Data'!R142))),CF148="Yes"),OFFSET('Water Data'!$R$6,0,10*ROW('Water Data'!R142)),IF(AND(ISTEXT(OFFSET('Water Data'!$L$2,0,10*ROW('Water Data'!R142))),CF148="No",ISNUMBER(OFFSET('Water Data'!$R$6,0,10*ROW('Water Data'!R142)))),CONCATENATE("[",ROUND(OFFSET('Water Data'!$R$6,0,10*ROW('Water Data'!R142)),0),"]"),IF(AND(ISTEXT(OFFSET('Water Data'!$L$2,0,10*ROW('Water Data'!R142))),CF148="",ISNUMBER(OFFSET('Water Data'!$R$6,0,10*ROW('Water Data'!R142)))),OFFSET('Water Data'!$R$6,0,10*ROW('Water Data'!R142)),NA())))</f>
        <v>#N/A</v>
      </c>
      <c r="R148" s="85" t="e">
        <f ca="true">+IF(AND(ISTEXT(OFFSET('Water Data'!$L$2,0,10*ROW('Water Data'!R142))),CG148="Yes"),OFFSET('Water Data'!$R$9,0,10*ROW('Water Data'!R142)),IF(AND(ISTEXT(OFFSET('Water Data'!$L$2,0,10*ROW('Water Data'!R142))),CG148="No",ISNUMBER(OFFSET('Water Data'!$R$9,0,10*ROW('Water Data'!R142)))),CONCATENATE("[",ROUND(OFFSET('Water Data'!$R$9,0,10*ROW('Water Data'!R142)),0),"]"),IF(AND(ISTEXT(OFFSET('Water Data'!$L$2,0,10*ROW('Water Data'!R142))),CG148="",ISNUMBER(OFFSET('Water Data'!$R$9,0,10*ROW('Water Data'!R142)))),OFFSET('Water Data'!$R$9,0,10*ROW('Water Data'!R142)),NA())))</f>
        <v>#N/A</v>
      </c>
      <c r="S148" s="85" t="e">
        <f ca="true">+IF(AND(ISTEXT(OFFSET('Water Data'!$L$2,0,10*ROW('Water Data'!S142))),CH148="Yes"),100-OFFSET('Water Data'!$S$4,0,10*ROW('Water Data'!S142)),IF(AND(ISTEXT(OFFSET('Water Data'!$L$2,0,10*ROW('Water Data'!S142))),CH148="No",ISNUMBER(OFFSET('Water Data'!$S$4,0,10*ROW('Water Data'!S142)))),CONCATENATE("[",ROUND(100-OFFSET('Water Data'!$S$4,0,10*ROW('Water Data'!S142)),0),"]"),IF(AND(ISTEXT(OFFSET('Water Data'!$L$2,0,10*ROW('Water Data'!S142))),CH148="",ISNUMBER(OFFSET('Water Data'!$S$4,0,10*ROW('Water Data'!S142)))),100-OFFSET('Water Data'!$S$4,0,10*ROW('Water Data'!S142)),NA())))</f>
        <v>#N/A</v>
      </c>
      <c r="T148" s="85" t="e">
        <f ca="true">+IF(AND(ISTEXT(OFFSET('Water Data'!$L$2,0,10*ROW('Water Data'!S142))),CI148="Yes"),OFFSET('Water Data'!$S$6,0,10*ROW('Water Data'!S142)),IF(AND(ISTEXT(OFFSET('Water Data'!$L$2,0,10*ROW('Water Data'!S142))),CI148="No",ISNUMBER(OFFSET('Water Data'!$S$6,0,10*ROW('Water Data'!S142)))),CONCATENATE("[",ROUND(OFFSET('Water Data'!$S$6,0,10*ROW('Water Data'!S142)),0),"]"),IF(AND(ISTEXT(OFFSET('Water Data'!$L$2,0,10*ROW('Water Data'!S142))),CI148="",ISNUMBER(OFFSET('Water Data'!$S$6,0,10*ROW('Water Data'!S142)))),OFFSET('Water Data'!$S$6,0,10*ROW('Water Data'!S142)),NA())))</f>
        <v>#N/A</v>
      </c>
      <c r="U148" s="85" t="e">
        <f ca="true">+IF(AND(ISTEXT(OFFSET('Water Data'!$L$2,0,10*ROW('Water Data'!S142))),CJ148="Yes"),OFFSET('Water Data'!$S$9,0,10*ROW('Water Data'!S142)),IF(AND(ISTEXT(OFFSET('Water Data'!$L$2,0,10*ROW('Water Data'!S142))),CJ148="No",ISNUMBER(OFFSET('Water Data'!$S$9,0,10*ROW('Water Data'!S142)))),CONCATENATE("[",ROUND(OFFSET('Water Data'!$S$9,0,10*ROW('Water Data'!S142)),0),"]"),IF(AND(ISTEXT(OFFSET('Water Data'!$L$2,0,10*ROW('Water Data'!S142))),CJ148="",ISNUMBER(OFFSET('Water Data'!$S$9,0,10*ROW('Water Data'!S142)))),OFFSET('Water Data'!$S$9,0,10*ROW('Water Data'!S142)),NA())))</f>
        <v>#N/A</v>
      </c>
      <c r="V148" s="86" t="e">
        <f ca="true">+IF(AND(ISTEXT(OFFSET('Sanitation Data'!$L$2,0,10*ROW('Sanitation Data'!N142))),CK148="Yes"),100-OFFSET('Sanitation Data'!$N$4,0,10*ROW('Sanitation Data'!N142)),IF(AND(ISTEXT(OFFSET('Sanitation Data'!$L$2,0,10*ROW('Sanitation Data'!N142))),CK148="No",ISNUMBER(OFFSET('Sanitation Data'!$N$4,0,10*ROW('Sanitation Data'!N142)))),CONCATENATE("[",ROUND(100-OFFSET('Sanitation Data'!$N$4,0,10*ROW('Sanitation Data'!N142)),0),"]"),IF(AND(ISTEXT(OFFSET('Sanitation Data'!$L$2,0,10*ROW('Sanitation Data'!N142))),CK148="",ISNUMBER(OFFSET('Sanitation Data'!$N$4,0,10*ROW('Sanitation Data'!N142)))),100-OFFSET('Sanitation Data'!$N$4,0,10*ROW('Sanitation Data'!N142)),NA())))</f>
        <v>#N/A</v>
      </c>
      <c r="W148" s="86" t="e">
        <f ca="true">+IF(AND(ISTEXT(OFFSET('Sanitation Data'!$L$2,0,10*ROW('Sanitation Data'!N142))),CL148="Yes"),OFFSET('Sanitation Data'!$N$6,0,10*ROW('Sanitation Data'!N142)),IF(AND(ISTEXT(OFFSET('Sanitation Data'!$L$2,0,10*ROW('Sanitation Data'!N142))),CL148="No",ISNUMBER(OFFSET('Sanitation Data'!$N$6,0,10*ROW('Sanitation Data'!N142)))),CONCATENATE("[",ROUND(OFFSET('Sanitation Data'!$N$6,0,10*ROW('Sanitation Data'!N142)),0),"]"),IF(AND(ISTEXT(OFFSET('Sanitation Data'!$L$2,0,10*ROW('Sanitation Data'!N142))),CL148="",ISNUMBER(OFFSET('Sanitation Data'!$N$6,0,10*ROW('Sanitation Data'!N142)))),OFFSET('Sanitation Data'!$N$6,0,10*ROW('Sanitation Data'!N142)),NA())))</f>
        <v>#N/A</v>
      </c>
      <c r="X148" s="86" t="e">
        <f ca="true">+IF(AND(ISTEXT(OFFSET('Sanitation Data'!$L$2,0,10*ROW('Sanitation Data'!N142))),CM148="Yes"),OFFSET('Sanitation Data'!$N$10,0,10*ROW('Sanitation Data'!N142)),IF(AND(ISTEXT(OFFSET('Sanitation Data'!$L$2,0,10*ROW('Sanitation Data'!N142))),CM148="No",ISNUMBER(OFFSET('Sanitation Data'!$N$10,0,10*ROW('Sanitation Data'!N142)))),CONCATENATE("[",ROUND(OFFSET('Sanitation Data'!$N$10,0,10*ROW('Sanitation Data'!N142)),0),"]"),IF(AND(ISTEXT(OFFSET('Sanitation Data'!$L$2,0,10*ROW('Sanitation Data'!N142))),CM148="",ISNUMBER(OFFSET('Sanitation Data'!$N$10,0,10*ROW('Sanitation Data'!N142)))),OFFSET('Sanitation Data'!$N$10,0,10*ROW('Sanitation Data'!N142)),NA())))</f>
        <v>#N/A</v>
      </c>
      <c r="Y148" s="86" t="e">
        <f ca="true">+IF(AND(ISTEXT(OFFSET('Sanitation Data'!$L$2,0,10*ROW('Sanitation Data'!N142))),CN148="Yes"),OFFSET('Sanitation Data'!$N$11,0,10*ROW('Sanitation Data'!N142)),IF(AND(ISTEXT(OFFSET('Sanitation Data'!$L$2,0,10*ROW('Sanitation Data'!N142))),CN148="No",ISNUMBER(OFFSET('Sanitation Data'!$N$11,0,10*ROW('Sanitation Data'!N142)))),CONCATENATE("[",ROUND(OFFSET('Sanitation Data'!$N$11,0,10*ROW('Sanitation Data'!N142)),0),"]"),IF(AND(ISTEXT(OFFSET('Sanitation Data'!$L$2,0,10*ROW('Sanitation Data'!N142))),CN148="",ISNUMBER(OFFSET('Sanitation Data'!$N$11,0,10*ROW('Sanitation Data'!N142)))),OFFSET('Sanitation Data'!$N$11,0,10*ROW('Sanitation Data'!N142)),NA())))</f>
        <v>#N/A</v>
      </c>
      <c r="Z148" s="86" t="e">
        <f ca="true">+IF(AND(ISTEXT(OFFSET('Sanitation Data'!$L$2,0,10*ROW('Sanitation Data'!N142))),CO148="Yes"),OFFSET('Sanitation Data'!$N$12,0,10*ROW('Sanitation Data'!N142)),IF(AND(ISTEXT(OFFSET('Sanitation Data'!$L$2,0,10*ROW('Sanitation Data'!N142))),CO148="No",ISNUMBER(OFFSET('Sanitation Data'!$N$12,0,10*ROW('Sanitation Data'!N142)))),CONCATENATE("[",ROUND(OFFSET('Sanitation Data'!$N$12,0,10*ROW('Sanitation Data'!N142)),0),"]"),IF(AND(ISTEXT(OFFSET('Sanitation Data'!$L$2,0,10*ROW('Sanitation Data'!N142))),CO148="",ISNUMBER(OFFSET('Sanitation Data'!$N$12,0,10*ROW('Sanitation Data'!N142)))),OFFSET('Sanitation Data'!$N$12,0,10*ROW('Sanitation Data'!N142)),NA())))</f>
        <v>#N/A</v>
      </c>
      <c r="AA148" s="86" t="e">
        <f ca="true">+IF(AND(ISTEXT(OFFSET('Sanitation Data'!$L$2,0,10*ROW('Sanitation Data'!O142))),CP148="Yes"),100-OFFSET('Sanitation Data'!$O$4,0,10*ROW('Sanitation Data'!O142)),IF(AND(ISTEXT(OFFSET('Sanitation Data'!$L$2,0,10*ROW('Sanitation Data'!O142))),CP148="No",ISNUMBER(OFFSET('Sanitation Data'!$O$4,0,10*ROW('Sanitation Data'!O142)))),CONCATENATE("[",ROUND(100-OFFSET('Sanitation Data'!$O$4,0,10*ROW('Sanitation Data'!O142)),0),"]"),IF(AND(ISTEXT(OFFSET('Sanitation Data'!$L$2,0,10*ROW('Sanitation Data'!O142))),CP148="",ISNUMBER(OFFSET('Sanitation Data'!$O$4,0,10*ROW('Sanitation Data'!O142)))),100-OFFSET('Sanitation Data'!$O$4,0,10*ROW('Sanitation Data'!O142)),NA())))</f>
        <v>#N/A</v>
      </c>
      <c r="AB148" s="86" t="e">
        <f ca="true">+IF(AND(ISTEXT(OFFSET('Sanitation Data'!$L$2,0,10*ROW('Sanitation Data'!O142))),CQ148="Yes"),OFFSET('Sanitation Data'!$O$6,0,10*ROW('Sanitation Data'!R142)),IF(AND(ISTEXT(OFFSET('Sanitation Data'!$L$2,0,10*ROW('Sanitation Data'!O142))),CQ148="No",ISNUMBER(OFFSET('Sanitation Data'!$O$6,0,10*ROW('Sanitation Data'!O142)))),CONCATENATE("[",ROUND(OFFSET('Sanitation Data'!$O$6,0,10*ROW('Sanitation Data'!O142)),0),"]"),IF(AND(ISTEXT(OFFSET('Sanitation Data'!$L$2,0,10*ROW('Sanitation Data'!O142))),CQ148="",ISNUMBER(OFFSET('Sanitation Data'!$O$6,0,10*ROW('Sanitation Data'!O142)))),OFFSET('Sanitation Data'!$O$6,0,10*ROW('Sanitation Data'!O142)),NA())))</f>
        <v>#N/A</v>
      </c>
      <c r="AC148" s="86" t="e">
        <f ca="true">+IF(AND(ISTEXT(OFFSET('Sanitation Data'!$L$2,0,10*ROW('Sanitation Data'!O142))),CR148="Yes"),OFFSET('Sanitation Data'!$O$10,0,10*ROW('Sanitation Data'!O142)),IF(AND(ISTEXT(OFFSET('Sanitation Data'!$L$2,0,10*ROW('Sanitation Data'!O142))),CR148="No",ISNUMBER(OFFSET('Sanitation Data'!$O$10,0,10*ROW('Sanitation Data'!O142)))),CONCATENATE("[",ROUND(OFFSET('Sanitation Data'!$O$10,0,10*ROW('Sanitation Data'!O142)),0),"]"),IF(AND(ISTEXT(OFFSET('Sanitation Data'!$L$2,0,10*ROW('Sanitation Data'!O142))),CR148="",ISNUMBER(OFFSET('Sanitation Data'!$O$10,0,10*ROW('Sanitation Data'!O142)))),OFFSET('Sanitation Data'!$O$10,0,10*ROW('Sanitation Data'!O142)),NA())))</f>
        <v>#N/A</v>
      </c>
      <c r="AD148" s="86" t="e">
        <f ca="true">+IF(AND(ISTEXT(OFFSET('Sanitation Data'!$L$2,0,10*ROW('Sanitation Data'!O142))),CS148="Yes"),OFFSET('Sanitation Data'!$O$11,0,10*ROW('Sanitation Data'!O142)),IF(AND(ISTEXT(OFFSET('Sanitation Data'!$L$2,0,10*ROW('Sanitation Data'!O142))),CS148="No",ISNUMBER(OFFSET('Sanitation Data'!$O$11,0,10*ROW('Sanitation Data'!O142)))),CONCATENATE("[",ROUND(OFFSET('Sanitation Data'!$O$11,0,10*ROW('Sanitation Data'!O142)),0),"]"),IF(AND(ISTEXT(OFFSET('Sanitation Data'!$L$2,0,10*ROW('Sanitation Data'!O142))),CS148="",ISNUMBER(OFFSET('Sanitation Data'!$O$11,0,10*ROW('Sanitation Data'!O142)))),OFFSET('Sanitation Data'!$O$11,0,10*ROW('Sanitation Data'!O142)),NA())))</f>
        <v>#N/A</v>
      </c>
      <c r="AE148" s="86" t="e">
        <f ca="true">+IF(AND(ISTEXT(OFFSET('Sanitation Data'!$L$2,0,10*ROW('Sanitation Data'!O142))),CT148="Yes"),OFFSET('Sanitation Data'!$O$12,0,10*ROW('Sanitation Data'!O142)),IF(AND(ISTEXT(OFFSET('Sanitation Data'!$L$2,0,10*ROW('Sanitation Data'!O142))),CT148="No",ISNUMBER(OFFSET('Sanitation Data'!$O$12,0,10*ROW('Sanitation Data'!O142)))),CONCATENATE("[",ROUND(OFFSET('Sanitation Data'!$O$12,0,10*ROW('Sanitation Data'!O142)),0),"]"),IF(AND(ISTEXT(OFFSET('Sanitation Data'!$L$2,0,10*ROW('Sanitation Data'!O142))),CT148="",ISNUMBER(OFFSET('Sanitation Data'!$O$12,0,10*ROW('Sanitation Data'!O142)))),OFFSET('Sanitation Data'!$O$12,0,10*ROW('Sanitation Data'!O142)),NA())))</f>
        <v>#N/A</v>
      </c>
      <c r="AF148" s="86" t="e">
        <f ca="true">+IF(AND(ISTEXT(OFFSET('Sanitation Data'!$L$2,0,10*ROW('Sanitation Data'!P142))),CU148="Yes"),100-OFFSET('Sanitation Data'!$P$4,0,10*ROW('Sanitation Data'!P142)),IF(AND(ISTEXT(OFFSET('Sanitation Data'!$L$2,0,10*ROW('Sanitation Data'!P142))),CU148="No",ISNUMBER(OFFSET('Sanitation Data'!$P$4,0,10*ROW('Sanitation Data'!P142)))),CONCATENATE("[",ROUND(100-OFFSET('Sanitation Data'!$P$4,0,10*ROW('Sanitation Data'!P142)),0),"]"),IF(AND(ISTEXT(OFFSET('Sanitation Data'!$L$2,0,10*ROW('Sanitation Data'!P142))),CU148="",ISNUMBER(OFFSET('Sanitation Data'!$P$4,0,10*ROW('Sanitation Data'!P142)))),100-OFFSET('Sanitation Data'!$P$4,0,10*ROW('Sanitation Data'!P142)),NA())))</f>
        <v>#N/A</v>
      </c>
      <c r="AG148" s="86" t="e">
        <f ca="true">+IF(AND(ISTEXT(OFFSET('Sanitation Data'!$L$2,0,10*ROW('Sanitation Data'!P142))),CV148="Yes"),OFFSET('Sanitation Data'!$P$6,0,10*ROW('Sanitation Data'!P142)),IF(AND(ISTEXT(OFFSET('Sanitation Data'!$L$2,0,10*ROW('Sanitation Data'!P142))),CV148="No",ISNUMBER(OFFSET('Sanitation Data'!$P$6,0,10*ROW('Sanitation Data'!P142)))),CONCATENATE("[",ROUND(OFFSET('Sanitation Data'!$P$6,0,10*ROW('Sanitation Data'!P142)),0),"]"),IF(AND(ISTEXT(OFFSET('Sanitation Data'!$L$2,0,10*ROW('Sanitation Data'!P142))),CV148="",ISNUMBER(OFFSET('Sanitation Data'!$P$6,0,10*ROW('Sanitation Data'!P142)))),OFFSET('Sanitation Data'!$P$6,0,10*ROW('Sanitation Data'!P142)),NA())))</f>
        <v>#N/A</v>
      </c>
      <c r="AH148" s="86" t="e">
        <f ca="true">+IF(AND(ISTEXT(OFFSET('Sanitation Data'!$L$2,0,10*ROW('Sanitation Data'!P142))),CW148="Yes"),OFFSET('Sanitation Data'!$P$10,0,10*ROW('Sanitation Data'!P142)),IF(AND(ISTEXT(OFFSET('Sanitation Data'!$L$2,0,10*ROW('Sanitation Data'!P142))),CW148="No",ISNUMBER(OFFSET('Sanitation Data'!$P$10,0,10*ROW('Sanitation Data'!P142)))),CONCATENATE("[",ROUND(OFFSET('Sanitation Data'!$P$10,0,10*ROW('Sanitation Data'!P142)),0),"]"),IF(AND(ISTEXT(OFFSET('Sanitation Data'!$L$2,0,10*ROW('Sanitation Data'!P142))),CW148="",ISNUMBER(OFFSET('Sanitation Data'!$P$10,0,10*ROW('Sanitation Data'!P142)))),OFFSET('Sanitation Data'!$P$10,0,10*ROW('Sanitation Data'!P142)),NA())))</f>
        <v>#N/A</v>
      </c>
      <c r="AI148" s="86" t="e">
        <f ca="true">+IF(AND(ISTEXT(OFFSET('Sanitation Data'!$L$2,0,10*ROW('Sanitation Data'!P142))),CX148="Yes"),OFFSET('Sanitation Data'!$P$11,0,10*ROW('Sanitation Data'!P142)),IF(AND(ISTEXT(OFFSET('Sanitation Data'!$L$2,0,10*ROW('Sanitation Data'!P142))),CX148="No",ISNUMBER(OFFSET('Sanitation Data'!$P$11,0,10*ROW('Sanitation Data'!P142)))),CONCATENATE("[",ROUND(OFFSET('Sanitation Data'!$P$11,0,10*ROW('Sanitation Data'!P142)),0),"]"),IF(AND(ISTEXT(OFFSET('Sanitation Data'!$L$2,0,10*ROW('Sanitation Data'!P142))),CX148="",ISNUMBER(OFFSET('Sanitation Data'!$P$11,0,10*ROW('Sanitation Data'!P142)))),OFFSET('Sanitation Data'!$P$11,0,10*ROW('Sanitation Data'!P142)),NA())))</f>
        <v>#N/A</v>
      </c>
      <c r="AJ148" s="86" t="e">
        <f ca="true">+IF(AND(ISTEXT(OFFSET('Sanitation Data'!$L$2,0,10*ROW('Sanitation Data'!P142))),CY148="Yes"),OFFSET('Sanitation Data'!$P$12,0,10*ROW('Sanitation Data'!P142)),IF(AND(ISTEXT(OFFSET('Sanitation Data'!$L$2,0,10*ROW('Sanitation Data'!P142))),CY148="No",ISNUMBER(OFFSET('Sanitation Data'!$P$12,0,10*ROW('Sanitation Data'!P142)))),CONCATENATE("[",ROUND(OFFSET('Sanitation Data'!$P$12,0,10*ROW('Sanitation Data'!P142)),0),"]"),IF(AND(ISTEXT(OFFSET('Sanitation Data'!$L$2,0,10*ROW('Sanitation Data'!P142))),CY148="",ISNUMBER(OFFSET('Sanitation Data'!$P$12,0,10*ROW('Sanitation Data'!P142)))),OFFSET('Sanitation Data'!$P$12,0,10*ROW('Sanitation Data'!P142)),NA())))</f>
        <v>#N/A</v>
      </c>
      <c r="AK148" s="86" t="e">
        <f ca="true">+IF(AND(ISTEXT(OFFSET('Sanitation Data'!$L$2,0,10*ROW('Sanitation Data'!Q142))),CZ148="Yes"),100-OFFSET('Sanitation Data'!$Q$4,0,10*ROW('Sanitation Data'!Q142)),IF(AND(ISTEXT(OFFSET('Sanitation Data'!$L$2,0,10*ROW('Sanitation Data'!Q142))),CZ148="No",ISNUMBER(OFFSET('Sanitation Data'!$Q$4,0,10*ROW('Sanitation Data'!Q142)))),CONCATENATE("[",ROUND(100-OFFSET('Sanitation Data'!$Q$4,0,10*ROW('Sanitation Data'!Q142)),0),"]"),IF(AND(ISTEXT(OFFSET('Sanitation Data'!$L$2,0,10*ROW('Sanitation Data'!Q142))),CZ148="",ISNUMBER(OFFSET('Sanitation Data'!$Q$4,0,10*ROW('Sanitation Data'!Q142)))),100-OFFSET('Sanitation Data'!$Q$4,0,10*ROW('Sanitation Data'!Q142)),NA())))</f>
        <v>#N/A</v>
      </c>
      <c r="AL148" s="86" t="e">
        <f ca="true">+IF(AND(ISTEXT(OFFSET('Sanitation Data'!$L$2,0,10*ROW('Sanitation Data'!Q142))),DA148="Yes"),OFFSET('Sanitation Data'!$Q$6,0,10*ROW('Sanitation Data'!Q142)),IF(AND(ISTEXT(OFFSET('Sanitation Data'!$L$2,0,10*ROW('Sanitation Data'!Q142))),DA148="No",ISNUMBER(OFFSET('Sanitation Data'!$Q$6,0,10*ROW('Sanitation Data'!Q142)))),CONCATENATE("[",ROUND(OFFSET('Sanitation Data'!$Q$6,0,10*ROW('Sanitation Data'!Q142)),0),"]"),IF(AND(ISTEXT(OFFSET('Sanitation Data'!$L$2,0,10*ROW('Sanitation Data'!Q142))),DA148="",ISNUMBER(OFFSET('Sanitation Data'!$Q$6,0,10*ROW('Sanitation Data'!Q142)))),OFFSET('Sanitation Data'!$Q$6,0,10*ROW('Sanitation Data'!Q142)),NA())))</f>
        <v>#N/A</v>
      </c>
      <c r="AM148" s="86" t="e">
        <f ca="true">+IF(AND(ISTEXT(OFFSET('Sanitation Data'!$L$2,0,10*ROW('Sanitation Data'!Q142))),DB148="Yes"),OFFSET('Sanitation Data'!$Q$10,0,10*ROW('Sanitation Data'!Q142)),IF(AND(ISTEXT(OFFSET('Sanitation Data'!$L$2,0,10*ROW('Sanitation Data'!Q142))),DB148="No",ISNUMBER(OFFSET('Sanitation Data'!$Q$10,0,10*ROW('Sanitation Data'!Q142)))),CONCATENATE("[",ROUND(OFFSET('Sanitation Data'!$Q$10,0,10*ROW('Sanitation Data'!Q142)),0),"]"),IF(AND(ISTEXT(OFFSET('Sanitation Data'!$L$2,0,10*ROW('Sanitation Data'!Q142))),DB148="",ISNUMBER(OFFSET('Sanitation Data'!$Q$10,0,10*ROW('Sanitation Data'!Q142)))),OFFSET('Sanitation Data'!$Q$10,0,10*ROW('Sanitation Data'!Q142)),NA())))</f>
        <v>#N/A</v>
      </c>
      <c r="AN148" s="86" t="e">
        <f ca="true">+IF(AND(ISTEXT(OFFSET('Sanitation Data'!$L$2,0,10*ROW('Sanitation Data'!Q142))),DC148="Yes"),OFFSET('Sanitation Data'!$Q$11,0,10*ROW('Sanitation Data'!Q142)),IF(AND(ISTEXT(OFFSET('Sanitation Data'!$L$2,0,10*ROW('Sanitation Data'!Q142))),DC148="No",ISNUMBER(OFFSET('Sanitation Data'!$Q$11,0,10*ROW('Sanitation Data'!Q142)))),CONCATENATE("[",ROUND(OFFSET('Sanitation Data'!$Q$11,0,10*ROW('Sanitation Data'!Q142)),0),"]"),IF(AND(ISTEXT(OFFSET('Sanitation Data'!$L$2,0,10*ROW('Sanitation Data'!Q142))),DC148="",ISNUMBER(OFFSET('Sanitation Data'!$Q$11,0,10*ROW('Sanitation Data'!Q142)))),OFFSET('Sanitation Data'!$Q$11,0,10*ROW('Sanitation Data'!Q142)),NA())))</f>
        <v>#N/A</v>
      </c>
      <c r="AO148" s="86" t="e">
        <f ca="true">+IF(AND(ISTEXT(OFFSET('Sanitation Data'!$L$2,0,10*ROW('Sanitation Data'!Q142))),DD148="Yes"),OFFSET('Sanitation Data'!$Q$12,0,10*ROW('Sanitation Data'!Q142)),IF(AND(ISTEXT(OFFSET('Sanitation Data'!$L$2,0,10*ROW('Sanitation Data'!Q142))),DD148="No",ISNUMBER(OFFSET('Sanitation Data'!$Q$12,0,10*ROW('Sanitation Data'!Q142)))),CONCATENATE("[",ROUND(OFFSET('Sanitation Data'!$Q$12,0,10*ROW('Sanitation Data'!Q142)),0),"]"),IF(AND(ISTEXT(OFFSET('Sanitation Data'!$L$2,0,10*ROW('Sanitation Data'!Q142))),DD148="",ISNUMBER(OFFSET('Sanitation Data'!$Q$12,0,10*ROW('Sanitation Data'!Q142)))),OFFSET('Sanitation Data'!$Q$12,0,10*ROW('Sanitation Data'!Q142)),NA())))</f>
        <v>#N/A</v>
      </c>
      <c r="AP148" s="86" t="e">
        <f ca="true">+IF(AND(ISTEXT(OFFSET('Sanitation Data'!$L$2,0,10*ROW('Sanitation Data'!R142))),DE148="Yes"),100-OFFSET('Sanitation Data'!$R$4,0,10*ROW('Sanitation Data'!R142)),IF(AND(ISTEXT(OFFSET('Sanitation Data'!$L$2,0,10*ROW('Sanitation Data'!R142))),DE148="No",ISNUMBER(OFFSET('Sanitation Data'!$R$4,0,10*ROW('Sanitation Data'!R142)))),CONCATENATE("[",ROUND(100-OFFSET('Sanitation Data'!$R$4,0,10*ROW('Sanitation Data'!R142)),0),"]"),IF(AND(ISTEXT(OFFSET('Sanitation Data'!$L$2,0,10*ROW('Sanitation Data'!R142))),DE148="",ISNUMBER(OFFSET('Sanitation Data'!$R$4,0,10*ROW('Sanitation Data'!R142)))),100-OFFSET('Sanitation Data'!$R$4,0,10*ROW('Sanitation Data'!R142)),NA())))</f>
        <v>#N/A</v>
      </c>
      <c r="AQ148" s="86" t="e">
        <f ca="true">+IF(AND(ISTEXT(OFFSET('Sanitation Data'!$L$2,0,10*ROW('Sanitation Data'!R142))),DF148="Yes"),OFFSET('Sanitation Data'!$R$6,0,10*ROW('Sanitation Data'!R142)),IF(AND(ISTEXT(OFFSET('Sanitation Data'!$L$2,0,10*ROW('Sanitation Data'!R142))),DF148="No",ISNUMBER(OFFSET('Sanitation Data'!$R$6,0,10*ROW('Sanitation Data'!R142)))),CONCATENATE("[",ROUND(OFFSET('Sanitation Data'!$R$6,0,10*ROW('Sanitation Data'!R142)),0),"]"),IF(AND(ISTEXT(OFFSET('Sanitation Data'!$L$2,0,10*ROW('Sanitation Data'!R142))),DF148="",ISNUMBER(OFFSET('Sanitation Data'!$R$6,0,10*ROW('Sanitation Data'!R142)))),OFFSET('Sanitation Data'!$R$6,0,10*ROW('Sanitation Data'!R142)),NA())))</f>
        <v>#N/A</v>
      </c>
      <c r="AR148" s="86" t="e">
        <f ca="true">+IF(AND(ISTEXT(OFFSET('Sanitation Data'!$L$2,0,10*ROW('Sanitation Data'!R142))),DG148="Yes"),OFFSET('Sanitation Data'!$R$10,0,10*ROW('Sanitation Data'!R142)),IF(AND(ISTEXT(OFFSET('Sanitation Data'!$L$2,0,10*ROW('Sanitation Data'!R142))),DG148="No",ISNUMBER(OFFSET('Sanitation Data'!$R$10,0,10*ROW('Sanitation Data'!R142)))),CONCATENATE("[",ROUND(OFFSET('Sanitation Data'!$R$10,0,10*ROW('Sanitation Data'!R142)),0),"]"),IF(AND(ISTEXT(OFFSET('Sanitation Data'!$L$2,0,10*ROW('Sanitation Data'!R142))),DG148="",ISNUMBER(OFFSET('Sanitation Data'!$R$10,0,10*ROW('Sanitation Data'!R142)))),OFFSET('Sanitation Data'!$R$10,0,10*ROW('Sanitation Data'!R142)),NA())))</f>
        <v>#N/A</v>
      </c>
      <c r="AS148" s="86" t="e">
        <f ca="true">+IF(AND(ISTEXT(OFFSET('Sanitation Data'!$L$2,0,10*ROW('Sanitation Data'!R142))),DH148="Yes"),OFFSET('Sanitation Data'!$R$11,0,10*ROW('Sanitation Data'!R142)),IF(AND(ISTEXT(OFFSET('Sanitation Data'!$L$2,0,10*ROW('Sanitation Data'!R142))),DH148="No",ISNUMBER(OFFSET('Sanitation Data'!$R$11,0,10*ROW('Sanitation Data'!R142)))),CONCATENATE("[",ROUND(OFFSET('Sanitation Data'!$R$11,0,10*ROW('Sanitation Data'!R142)),0),"]"),IF(AND(ISTEXT(OFFSET('Sanitation Data'!$L$2,0,10*ROW('Sanitation Data'!R142))),DH148="",ISNUMBER(OFFSET('Sanitation Data'!$R$11,0,10*ROW('Sanitation Data'!R142)))),OFFSET('Sanitation Data'!$R$11,0,10*ROW('Sanitation Data'!R142)),NA())))</f>
        <v>#N/A</v>
      </c>
      <c r="AT148" s="86" t="e">
        <f ca="true">+IF(AND(ISTEXT(OFFSET('Sanitation Data'!$L$2,0,10*ROW('Sanitation Data'!R142))),DI148="Yes"),OFFSET('Sanitation Data'!$R$12,0,10*ROW('Sanitation Data'!R142)),IF(AND(ISTEXT(OFFSET('Sanitation Data'!$L$2,0,10*ROW('Sanitation Data'!R142))),DI148="No",ISNUMBER(OFFSET('Sanitation Data'!$R$12,0,10*ROW('Sanitation Data'!R142)))),CONCATENATE("[",ROUND(OFFSET('Sanitation Data'!$R$12,0,10*ROW('Sanitation Data'!R142)),0),"]"),IF(AND(ISTEXT(OFFSET('Sanitation Data'!$L$2,0,10*ROW('Sanitation Data'!R142))),DI148="",ISNUMBER(OFFSET('Sanitation Data'!$R$12,0,10*ROW('Sanitation Data'!R142)))),OFFSET('Sanitation Data'!$R$12,0,10*ROW('Sanitation Data'!R142)),NA())))</f>
        <v>#N/A</v>
      </c>
      <c r="AU148" s="86" t="e">
        <f ca="true">+IF(AND(ISTEXT(OFFSET('Sanitation Data'!$L$2,0,10*ROW('Sanitation Data'!S142))),DJ148="Yes"),100-OFFSET('Sanitation Data'!$S$4,0,10*ROW('Sanitation Data'!S142)),IF(AND(ISTEXT(OFFSET('Sanitation Data'!$L$2,0,10*ROW('Sanitation Data'!S142))),DJ148="No",ISNUMBER(OFFSET('Sanitation Data'!$S$4,0,10*ROW('Sanitation Data'!S142)))),CONCATENATE("[",ROUND(100-OFFSET('Sanitation Data'!$S$4,0,10*ROW('Sanitation Data'!S142)),0),"]"),IF(AND(ISTEXT(OFFSET('Sanitation Data'!$L$2,0,10*ROW('Sanitation Data'!S142))),DJ148="",ISNUMBER(OFFSET('Sanitation Data'!$S$4,0,10*ROW('Sanitation Data'!S142)))),100-OFFSET('Sanitation Data'!$S$4,0,10*ROW('Sanitation Data'!S142)),NA())))</f>
        <v>#N/A</v>
      </c>
      <c r="AV148" s="86" t="e">
        <f ca="true">+IF(AND(ISTEXT(OFFSET('Sanitation Data'!$L$2,0,10*ROW('Sanitation Data'!S142))),DK148="Yes"),OFFSET('Sanitation Data'!$S$6,0,10*ROW('Sanitation Data'!S142)),IF(AND(ISTEXT(OFFSET('Sanitation Data'!$L$2,0,10*ROW('Sanitation Data'!S142))),DK148="No",ISNUMBER(OFFSET('Sanitation Data'!$S$6,0,10*ROW('Sanitation Data'!S142)))),CONCATENATE("[",ROUND(OFFSET('Sanitation Data'!$S$6,0,10*ROW('Sanitation Data'!S142)),0),"]"),IF(AND(ISTEXT(OFFSET('Sanitation Data'!$L$2,0,10*ROW('Sanitation Data'!S142))),DK148="",ISNUMBER(OFFSET('Sanitation Data'!$S$6,0,10*ROW('Sanitation Data'!S142)))),OFFSET('Sanitation Data'!$S$6,0,10*ROW('Sanitation Data'!S142)),NA())))</f>
        <v>#N/A</v>
      </c>
      <c r="AW148" s="86" t="e">
        <f ca="true">+IF(AND(ISTEXT(OFFSET('Sanitation Data'!$L$2,0,10*ROW('Sanitation Data'!S142))),DL148="Yes"),OFFSET('Sanitation Data'!$S$10,0,10*ROW('Sanitation Data'!S142)),IF(AND(ISTEXT(OFFSET('Sanitation Data'!$L$2,0,10*ROW('Sanitation Data'!S142))),DL148="No",ISNUMBER(OFFSET('Sanitation Data'!$S$10,0,10*ROW('Sanitation Data'!S142)))),CONCATENATE("[",ROUND(OFFSET('Sanitation Data'!$S$10,0,10*ROW('Sanitation Data'!S142)),0),"]"),IF(AND(ISTEXT(OFFSET('Sanitation Data'!$L$2,0,10*ROW('Sanitation Data'!S142))),DL148="",ISNUMBER(OFFSET('Sanitation Data'!$S$10,0,10*ROW('Sanitation Data'!S142)))),OFFSET('Sanitation Data'!$S$10,0,10*ROW('Sanitation Data'!S142)),NA())))</f>
        <v>#N/A</v>
      </c>
      <c r="AX148" s="86" t="e">
        <f ca="true">+IF(AND(ISTEXT(OFFSET('Sanitation Data'!$L$2,0,10*ROW('Sanitation Data'!S142))),DM148="Yes"),OFFSET('Sanitation Data'!$S$11,0,10*ROW('Sanitation Data'!S142)),IF(AND(ISTEXT(OFFSET('Sanitation Data'!$L$2,0,10*ROW('Sanitation Data'!S142))),DM148="No",ISNUMBER(OFFSET('Sanitation Data'!$S$11,0,10*ROW('Sanitation Data'!S142)))),CONCATENATE("[",ROUND(OFFSET('Sanitation Data'!$S$11,0,10*ROW('Sanitation Data'!S142)),0),"]"),IF(AND(ISTEXT(OFFSET('Sanitation Data'!$L$2,0,10*ROW('Sanitation Data'!S142))),DM148="",ISNUMBER(OFFSET('Sanitation Data'!$S$11,0,10*ROW('Sanitation Data'!S142)))),OFFSET('Sanitation Data'!$S$11,0,10*ROW('Sanitation Data'!S142)),NA())))</f>
        <v>#N/A</v>
      </c>
      <c r="AY148" s="86" t="e">
        <f ca="true">+IF(AND(ISTEXT(OFFSET('Sanitation Data'!$L$2,0,10*ROW('Sanitation Data'!S142))),DN148="Yes"),OFFSET('Sanitation Data'!$S$12,0,10*ROW('Sanitation Data'!S142)),IF(AND(ISTEXT(OFFSET('Sanitation Data'!$L$2,0,10*ROW('Sanitation Data'!S142))),DN148="No",ISNUMBER(OFFSET('Sanitation Data'!$S$12,0,10*ROW('Sanitation Data'!S142)))),CONCATENATE("[",ROUND(OFFSET('Sanitation Data'!$S$12,0,10*ROW('Sanitation Data'!S142)),0),"]"),IF(AND(ISTEXT(OFFSET('Sanitation Data'!$L$2,0,10*ROW('Sanitation Data'!S142))),DN148="",ISNUMBER(OFFSET('Sanitation Data'!$S$12,0,10*ROW('Sanitation Data'!S142)))),OFFSET('Sanitation Data'!$S$12,0,10*ROW('Sanitation Data'!S142)),NA())))</f>
        <v>#N/A</v>
      </c>
      <c r="AZ148" s="87" t="e">
        <f ca="true">+IF(AND(ISTEXT(OFFSET('Hygiene Data'!$L$2,0,10*ROW('Hygiene Data'!N142))),DO148="Yes"),OFFSET('Hygiene Data'!$N$5,0,10*ROW('Hygiene Data'!N142)),IF(AND(ISTEXT(OFFSET('Hygiene Data'!$L$2,0,10*ROW('Hygiene Data'!N142))),DO148="No",ISNUMBER(OFFSET('Hygiene Data'!$N$5,0,10*ROW('Hygiene Data'!N142)))),CONCATENATE("[",ROUND(OFFSET('Hygiene Data'!$N$5,0,10*ROW('Hygiene Data'!N142)),0),"]"),IF(AND(ISTEXT(OFFSET('Hygiene Data'!$L$2,0,10*ROW('Hygiene Data'!N142))),DO148="",ISNUMBER(OFFSET('Hygiene Data'!$N$5,0,10*ROW('Hygiene Data'!N142)))),OFFSET('Hygiene Data'!$N$5,0,10*ROW('Hygiene Data'!N142)),NA())))</f>
        <v>#N/A</v>
      </c>
      <c r="BA148" s="87" t="e">
        <f ca="true">+IF(AND(ISTEXT(OFFSET('Hygiene Data'!$L$2,0,10*ROW('Hygiene Data'!N142))),DP148="Yes"),OFFSET('Hygiene Data'!$N$7,0,10*ROW('Hygiene Data'!N142)),IF(AND(ISTEXT(OFFSET('Hygiene Data'!$L$2,0,10*ROW('Hygiene Data'!N142))),DP148="No",ISNUMBER(OFFSET('Hygiene Data'!$N$7,0,10*ROW('Hygiene Data'!N142)))),CONCATENATE("[",ROUND(OFFSET('Hygiene Data'!$N$7,0,10*ROW('Hygiene Data'!N142)),0),"]"),IF(AND(ISTEXT(OFFSET('Hygiene Data'!$L$2,0,10*ROW('Hygiene Data'!N142))),DP148="",ISNUMBER(OFFSET('Hygiene Data'!$N$7,0,10*ROW('Hygiene Data'!N142)))),OFFSET('Hygiene Data'!$N$7,0,10*ROW('Hygiene Data'!N142)),NA())))</f>
        <v>#N/A</v>
      </c>
      <c r="BB148" s="87" t="e">
        <f ca="true">+IF(AND(ISTEXT(OFFSET('Hygiene Data'!$L$2,0,10*ROW('Hygiene Data'!N142))),DQ148="Yes"),OFFSET('Hygiene Data'!$N$9,0,10*ROW('Hygiene Data'!N142)),IF(AND(ISTEXT(OFFSET('Hygiene Data'!$L$2,0,10*ROW('Hygiene Data'!N142))),DQ148="No",ISNUMBER(OFFSET('Hygiene Data'!$N$9,0,10*ROW('Hygiene Data'!N142)))),CONCATENATE("[",ROUND(OFFSET('Hygiene Data'!$N$9,0,10*ROW('Hygiene Data'!N142)),0),"]"),IF(AND(ISTEXT(OFFSET('Hygiene Data'!$L$2,0,10*ROW('Hygiene Data'!N142))),DQ148="",ISNUMBER(OFFSET('Hygiene Data'!$N$9,0,10*ROW('Hygiene Data'!N142)))),OFFSET('Hygiene Data'!$N$9,0,10*ROW('Hygiene Data'!N142)),NA())))</f>
        <v>#N/A</v>
      </c>
      <c r="BC148" s="87" t="e">
        <f ca="true">+IF(AND(ISTEXT(OFFSET('Hygiene Data'!$L$2,0,10*ROW('Hygiene Data'!O142))),DR148="Yes"),OFFSET('Hygiene Data'!$O$5,0,10*ROW('Hygiene Data'!O142)),IF(AND(ISTEXT(OFFSET('Hygiene Data'!$L$2,0,10*ROW('Hygiene Data'!O142))),DR148="No",ISNUMBER(OFFSET('Hygiene Data'!$O$5,0,10*ROW('Hygiene Data'!O142)))),CONCATENATE("[",ROUND(OFFSET('Hygiene Data'!$O$5,0,10*ROW('Hygiene Data'!O142)),0),"]"),IF(AND(ISTEXT(OFFSET('Hygiene Data'!$L$2,0,10*ROW('Hygiene Data'!O142))),DR148="",ISNUMBER(OFFSET('Hygiene Data'!$O$5,0,10*ROW('Hygiene Data'!O142)))),OFFSET('Hygiene Data'!$O$5,0,10*ROW('Hygiene Data'!O142)),NA())))</f>
        <v>#N/A</v>
      </c>
      <c r="BD148" s="87" t="e">
        <f ca="true">+IF(AND(ISTEXT(OFFSET('Hygiene Data'!$L$2,0,10*ROW('Hygiene Data'!O142))),DS148="Yes"),OFFSET('Hygiene Data'!$O$7,0,10*ROW('Hygiene Data'!O142)),IF(AND(ISTEXT(OFFSET('Hygiene Data'!$L$2,0,10*ROW('Hygiene Data'!O142))),DS148="No",ISNUMBER(OFFSET('Hygiene Data'!$O$7,0,10*ROW('Hygiene Data'!O142)))),CONCATENATE("[",ROUND(OFFSET('Hygiene Data'!$O$7,0,10*ROW('Hygiene Data'!O142)),0),"]"),IF(AND(ISTEXT(OFFSET('Hygiene Data'!$L$2,0,10*ROW('Hygiene Data'!O142))),DS148="",ISNUMBER(OFFSET('Hygiene Data'!$O$7,0,10*ROW('Hygiene Data'!O142)))),OFFSET('Hygiene Data'!$O$7,0,10*ROW('Hygiene Data'!O142)),NA())))</f>
        <v>#N/A</v>
      </c>
      <c r="BE148" s="87" t="e">
        <f ca="true">+IF(AND(ISTEXT(OFFSET('Hygiene Data'!$L$2,0,10*ROW('Hygiene Data'!O142))),DT148="Yes"),OFFSET('Hygiene Data'!$O$9,0,10*ROW('Hygiene Data'!O142)),IF(AND(ISTEXT(OFFSET('Hygiene Data'!$L$2,0,10*ROW('Hygiene Data'!O142))),DT148="No",ISNUMBER(OFFSET('Hygiene Data'!$O$9,0,10*ROW('Hygiene Data'!O142)))),CONCATENATE("[",ROUND(OFFSET('Hygiene Data'!$O$9,0,10*ROW('Hygiene Data'!O142)),0),"]"),IF(AND(ISTEXT(OFFSET('Hygiene Data'!$L$2,0,10*ROW('Hygiene Data'!O142))),DT148="",ISNUMBER(OFFSET('Hygiene Data'!$O$9,0,10*ROW('Hygiene Data'!O142)))),OFFSET('Hygiene Data'!$O$9,0,10*ROW('Hygiene Data'!O142)),NA())))</f>
        <v>#N/A</v>
      </c>
      <c r="BF148" s="87" t="e">
        <f ca="true">+IF(AND(ISTEXT(OFFSET('Hygiene Data'!$L$2,0,10*ROW('Hygiene Data'!P142))),DU148="Yes"),OFFSET('Hygiene Data'!$P$5,0,10*ROW('Hygiene Data'!P142)),IF(AND(ISTEXT(OFFSET('Hygiene Data'!$L$2,0,10*ROW('Hygiene Data'!P142))),DU148="No",ISNUMBER(OFFSET('Hygiene Data'!$P$5,0,10*ROW('Hygiene Data'!P142)))),CONCATENATE("[",ROUND(OFFSET('Hygiene Data'!$P$5,0,10*ROW('Hygiene Data'!P142)),0),"]"),IF(AND(ISTEXT(OFFSET('Hygiene Data'!$L$2,0,10*ROW('Hygiene Data'!P142))),DU148="",ISNUMBER(OFFSET('Hygiene Data'!$P$5,0,10*ROW('Hygiene Data'!P142)))),OFFSET('Hygiene Data'!$P$5,0,10*ROW('Hygiene Data'!P142)),NA())))</f>
        <v>#N/A</v>
      </c>
      <c r="BG148" s="87" t="e">
        <f ca="true">+IF(AND(ISTEXT(OFFSET('Hygiene Data'!$L$2,0,10*ROW('Hygiene Data'!P142))),DV148="Yes"),OFFSET('Hygiene Data'!$P$7,0,10*ROW('Hygiene Data'!P142)),IF(AND(ISTEXT(OFFSET('Hygiene Data'!$L$2,0,10*ROW('Hygiene Data'!P142))),DV148="No",ISNUMBER(OFFSET('Hygiene Data'!$P$7,0,10*ROW('Hygiene Data'!P142)))),CONCATENATE("[",ROUND(OFFSET('Hygiene Data'!$P$7,0,10*ROW('Hygiene Data'!P142)),0),"]"),IF(AND(ISTEXT(OFFSET('Hygiene Data'!$L$2,0,10*ROW('Hygiene Data'!P142))),DV148="",ISNUMBER(OFFSET('Hygiene Data'!$P$7,0,10*ROW('Hygiene Data'!P142)))),OFFSET('Hygiene Data'!$P$7,0,10*ROW('Hygiene Data'!P142)),NA())))</f>
        <v>#N/A</v>
      </c>
      <c r="BH148" s="87" t="e">
        <f ca="true">+IF(AND(ISTEXT(OFFSET('Hygiene Data'!$L$2,0,10*ROW('Hygiene Data'!P142))),DW148="Yes"),OFFSET('Hygiene Data'!$P$9,0,10*ROW('Hygiene Data'!P142)),IF(AND(ISTEXT(OFFSET('Hygiene Data'!$L$2,0,10*ROW('Hygiene Data'!P142))),DW148="No",ISNUMBER(OFFSET('Hygiene Data'!$P$9,0,10*ROW('Hygiene Data'!P142)))),CONCATENATE("[",ROUND(OFFSET('Hygiene Data'!$P$9,0,10*ROW('Hygiene Data'!P142)),0),"]"),IF(AND(ISTEXT(OFFSET('Hygiene Data'!$L$2,0,10*ROW('Hygiene Data'!P142))),DW148="",ISNUMBER(OFFSET('Hygiene Data'!$P$9,0,10*ROW('Hygiene Data'!P142)))),OFFSET('Hygiene Data'!$P$9,0,10*ROW('Hygiene Data'!P142)),NA())))</f>
        <v>#N/A</v>
      </c>
      <c r="BI148" s="87" t="e">
        <f ca="true">+IF(AND(ISTEXT(OFFSET('Hygiene Data'!$L$2,0,10*ROW('Hygiene Data'!Q142))),DX148="Yes"),OFFSET('Hygiene Data'!$Q$5,0,10*ROW('Hygiene Data'!Q142)),IF(AND(ISTEXT(OFFSET('Hygiene Data'!$L$2,0,10*ROW('Hygiene Data'!Q142))),DX148="No",ISNUMBER(OFFSET('Hygiene Data'!$Q$5,0,10*ROW('Hygiene Data'!Q142)))),CONCATENATE("[",ROUND(OFFSET('Hygiene Data'!$Q$5,0,10*ROW('Hygiene Data'!Q142)),0),"]"),IF(AND(ISTEXT(OFFSET('Hygiene Data'!$L$2,0,10*ROW('Hygiene Data'!Q142))),DX148="",ISNUMBER(OFFSET('Hygiene Data'!$Q$5,0,10*ROW('Hygiene Data'!Q142)))),OFFSET('Hygiene Data'!$Q$5,0,10*ROW('Hygiene Data'!Q142)),NA())))</f>
        <v>#N/A</v>
      </c>
      <c r="BJ148" s="87" t="e">
        <f ca="true">+IF(AND(ISTEXT(OFFSET('Hygiene Data'!$L$2,0,10*ROW('Hygiene Data'!Q142))),DY148="Yes"),OFFSET('Hygiene Data'!$Q$7,0,10*ROW('Hygiene Data'!Q142)),IF(AND(ISTEXT(OFFSET('Hygiene Data'!$L$2,0,10*ROW('Hygiene Data'!Q142))),DY148="No",ISNUMBER(OFFSET('Hygiene Data'!$Q$7,0,10*ROW('Hygiene Data'!Q142)))),CONCATENATE("[",ROUND(OFFSET('Hygiene Data'!$Q$7,0,10*ROW('Hygiene Data'!Q142)),0),"]"),IF(AND(ISTEXT(OFFSET('Hygiene Data'!$L$2,0,10*ROW('Hygiene Data'!Q142))),DY148="",ISNUMBER(OFFSET('Hygiene Data'!$Q$7,0,10*ROW('Hygiene Data'!Q142)))),OFFSET('Hygiene Data'!$Q$7,0,10*ROW('Hygiene Data'!Q142)),NA())))</f>
        <v>#N/A</v>
      </c>
      <c r="BK148" s="87" t="e">
        <f ca="true">+IF(AND(ISTEXT(OFFSET('Hygiene Data'!$L$2,0,10*ROW('Hygiene Data'!Q142))),DZ148="Yes"),OFFSET('Hygiene Data'!$Q$9,0,10*ROW('Hygiene Data'!Q142)),IF(AND(ISTEXT(OFFSET('Hygiene Data'!$L$2,0,10*ROW('Hygiene Data'!Q142))),DZ148="No",ISNUMBER(OFFSET('Hygiene Data'!$Q$9,0,10*ROW('Hygiene Data'!Q142)))),CONCATENATE("[",ROUND(OFFSET('Hygiene Data'!$Q$9,0,10*ROW('Hygiene Data'!Q142)),0),"]"),IF(AND(ISTEXT(OFFSET('Hygiene Data'!$L$2,0,10*ROW('Hygiene Data'!Q142))),DZ148="",ISNUMBER(OFFSET('Hygiene Data'!$Q$9,0,10*ROW('Hygiene Data'!Q142)))),OFFSET('Hygiene Data'!$Q$9,0,10*ROW('Hygiene Data'!Q142)),NA())))</f>
        <v>#N/A</v>
      </c>
      <c r="BL148" s="87" t="e">
        <f ca="true">+IF(AND(ISTEXT(OFFSET('Hygiene Data'!$L$2,0,10*ROW('Hygiene Data'!R142))),EA148="Yes"),OFFSET('Hygiene Data'!$R$5,0,10*ROW('Hygiene Data'!R142)),IF(AND(ISTEXT(OFFSET('Hygiene Data'!$L$2,0,10*ROW('Hygiene Data'!R142))),EA148="No",ISNUMBER(OFFSET('Hygiene Data'!$R$5,0,10*ROW('Hygiene Data'!R142)))),CONCATENATE("[",ROUND(OFFSET('Hygiene Data'!$R$5,0,10*ROW('Hygiene Data'!R142)),0),"]"),IF(AND(ISTEXT(OFFSET('Hygiene Data'!$L$2,0,10*ROW('Hygiene Data'!R142))),EA148="",ISNUMBER(OFFSET('Hygiene Data'!$R$5,0,10*ROW('Hygiene Data'!R142)))),OFFSET('Hygiene Data'!$R$5,0,10*ROW('Hygiene Data'!R142)),NA())))</f>
        <v>#N/A</v>
      </c>
      <c r="BM148" s="87" t="e">
        <f ca="true">+IF(AND(ISTEXT(OFFSET('Hygiene Data'!$L$2,0,10*ROW('Hygiene Data'!R142))),EB148="Yes"),OFFSET('Hygiene Data'!$R$7,0,10*ROW('Hygiene Data'!R142)),IF(AND(ISTEXT(OFFSET('Hygiene Data'!$L$2,0,10*ROW('Hygiene Data'!R142))),EB148="No",ISNUMBER(OFFSET('Hygiene Data'!$R$7,0,10*ROW('Hygiene Data'!R142)))),CONCATENATE("[",ROUND(OFFSET('Hygiene Data'!$R$7,0,10*ROW('Hygiene Data'!R142)),0),"]"),IF(AND(ISTEXT(OFFSET('Hygiene Data'!$L$2,0,10*ROW('Hygiene Data'!R142))),EB148="",ISNUMBER(OFFSET('Hygiene Data'!$R$7,0,10*ROW('Hygiene Data'!R142)))),OFFSET('Hygiene Data'!$R$7,0,10*ROW('Hygiene Data'!R142)),NA())))</f>
        <v>#N/A</v>
      </c>
      <c r="BN148" s="87" t="e">
        <f ca="true">+IF(AND(ISTEXT(OFFSET('Hygiene Data'!$L$2,0,10*ROW('Hygiene Data'!R142))),EC148="Yes"),OFFSET('Hygiene Data'!$R$9,0,10*ROW('Hygiene Data'!R142)),IF(AND(ISTEXT(OFFSET('Hygiene Data'!$L$2,0,10*ROW('Hygiene Data'!R142))),EC148="No",ISNUMBER(OFFSET('Hygiene Data'!$R$9,0,10*ROW('Hygiene Data'!R142)))),CONCATENATE("[",ROUND(OFFSET('Hygiene Data'!$R$9,0,10*ROW('Hygiene Data'!R142)),0),"]"),IF(AND(ISTEXT(OFFSET('Hygiene Data'!$L$2,0,10*ROW('Hygiene Data'!R142))),EC148="",ISNUMBER(OFFSET('Hygiene Data'!$R$9,0,10*ROW('Hygiene Data'!R142)))),OFFSET('Hygiene Data'!$R$9,0,10*ROW('Hygiene Data'!R142)),NA())))</f>
        <v>#N/A</v>
      </c>
      <c r="BO148" s="87" t="e">
        <f ca="true">+IF(AND(ISTEXT(OFFSET('Hygiene Data'!$L$2,0,10*ROW('Hygiene Data'!S142))),ED148="Yes"),OFFSET('Hygiene Data'!$S$5,0,10*ROW('Hygiene Data'!S142)),IF(AND(ISTEXT(OFFSET('Hygiene Data'!$L$2,0,10*ROW('Hygiene Data'!S142))),ED148="No",ISNUMBER(OFFSET('Hygiene Data'!$S$5,0,10*ROW('Hygiene Data'!S142)))),CONCATENATE("[",ROUND(OFFSET('Hygiene Data'!$S$5,0,10*ROW('Hygiene Data'!S142)),0),"]"),IF(AND(ISTEXT(OFFSET('Hygiene Data'!$L$2,0,10*ROW('Hygiene Data'!S142))),ED148="",ISNUMBER(OFFSET('Hygiene Data'!$S$5,0,10*ROW('Hygiene Data'!S142)))),OFFSET('Hygiene Data'!$S$5,0,10*ROW('Hygiene Data'!S142)),NA())))</f>
        <v>#N/A</v>
      </c>
      <c r="BP148" s="87" t="e">
        <f ca="true">+IF(AND(ISTEXT(OFFSET('Hygiene Data'!$L$2,0,10*ROW('Hygiene Data'!S142))),EE148="Yes"),OFFSET('Hygiene Data'!$S$7,0,10*ROW('Hygiene Data'!S142)),IF(AND(ISTEXT(OFFSET('Hygiene Data'!$L$2,0,10*ROW('Hygiene Data'!S142))),EE148="No",ISNUMBER(OFFSET('Hygiene Data'!$S$7,0,10*ROW('Hygiene Data'!S142)))),CONCATENATE("[",ROUND(OFFSET('Hygiene Data'!$S$7,0,10*ROW('Hygiene Data'!S142)),0),"]"),IF(AND(ISTEXT(OFFSET('Hygiene Data'!$L$2,0,10*ROW('Hygiene Data'!S142))),EE148="",ISNUMBER(OFFSET('Hygiene Data'!$S$7,0,10*ROW('Hygiene Data'!S142)))),OFFSET('Hygiene Data'!$S$7,0,10*ROW('Hygiene Data'!S142)),NA())))</f>
        <v>#N/A</v>
      </c>
      <c r="BQ148" s="87" t="e">
        <f ca="true">+IF(AND(ISTEXT(OFFSET('Hygiene Data'!$L$2,0,10*ROW('Hygiene Data'!S142))),EF148="Yes"),OFFSET('Hygiene Data'!$S$9,0,10*ROW('Hygiene Data'!S142)),IF(AND(ISTEXT(OFFSET('Hygiene Data'!$L$2,0,10*ROW('Hygiene Data'!S142))),EF148="No",ISNUMBER(OFFSET('Hygiene Data'!$S$9,0,10*ROW('Hygiene Data'!S142)))),CONCATENATE("[",ROUND(OFFSET('Hygiene Data'!$S$9,0,10*ROW('Hygiene Data'!S142)),0),"]"),IF(AND(ISTEXT(OFFSET('Hygiene Data'!$L$2,0,10*ROW('Hygiene Data'!S142))),EF148="",ISNUMBER(OFFSET('Hygiene Data'!$S$9,0,10*ROW('Hygiene Data'!S142)))),OFFSET('Hygiene Data'!$S$9,0,10*ROW('Hygiene Data'!S142)),NA())))</f>
        <v>#N/A</v>
      </c>
      <c r="BR148" s="271"/>
      <c r="BS148" s="271" t="str">
        <f ca="true">+IF(OFFSET('Water Data'!$N$27,0,10*ROW('Water Data'!N142))="","",OFFSET('Water Data'!$N$27,0,10*ROW('Water Data'!N142)))</f>
        <v/>
      </c>
      <c r="BT148" s="271" t="str">
        <f ca="true">+IF(OFFSET('Water Data'!$N$28,0,10*ROW('Water Data'!N142))="","",OFFSET('Water Data'!$N$28,0,10*ROW('Water Data'!N142)))</f>
        <v/>
      </c>
      <c r="BU148" s="271" t="str">
        <f ca="true">+IF(OFFSET('Water Data'!$N$29,0,10*ROW('Water Data'!N142))="","",OFFSET('Water Data'!$N$29,0,10*ROW('Water Data'!N142)))</f>
        <v/>
      </c>
      <c r="BV148" s="271" t="str">
        <f ca="true">+IF(OFFSET('Water Data'!$O$27,0,10*ROW('Water Data'!O142))="","",OFFSET('Water Data'!$O$27,0,10*ROW('Water Data'!O142)))</f>
        <v/>
      </c>
      <c r="BW148" s="271" t="str">
        <f ca="true">+IF(OFFSET('Water Data'!$O$28,0,10*ROW('Water Data'!O142))="","",OFFSET('Water Data'!$O$28,0,10*ROW('Water Data'!O142)))</f>
        <v/>
      </c>
      <c r="BX148" s="271" t="str">
        <f ca="true">+IF(OFFSET('Water Data'!$O$29,0,10*ROW('Water Data'!O142))="","",OFFSET('Water Data'!$O$29,0,10*ROW('Water Data'!O142)))</f>
        <v/>
      </c>
      <c r="BY148" s="271" t="str">
        <f ca="true">+IF(OFFSET('Water Data'!$P$27,0,10*ROW('Water Data'!P142))="","",OFFSET('Water Data'!$P$27,0,10*ROW('Water Data'!P142)))</f>
        <v/>
      </c>
      <c r="BZ148" s="271" t="str">
        <f ca="true">+IF(OFFSET('Water Data'!$P$28,0,10*ROW('Water Data'!P142))="","",OFFSET('Water Data'!$P$28,0,10*ROW('Water Data'!P142)))</f>
        <v/>
      </c>
      <c r="CA148" s="271" t="str">
        <f ca="true">+IF(OFFSET('Water Data'!$P$29,0,10*ROW('Water Data'!P142))="","",OFFSET('Water Data'!$P$29,0,10*ROW('Water Data'!P142)))</f>
        <v/>
      </c>
      <c r="CB148" s="271" t="str">
        <f ca="true">+IF(OFFSET('Water Data'!$Q$27,0,10*ROW('Water Data'!Q142))="","",OFFSET('Water Data'!$Q$27,0,10*ROW('Water Data'!Q142)))</f>
        <v/>
      </c>
      <c r="CC148" s="271" t="str">
        <f ca="true">+IF(OFFSET('Water Data'!$Q$28,0,10*ROW('Water Data'!Q142))="","",OFFSET('Water Data'!$Q$28,0,10*ROW('Water Data'!Q142)))</f>
        <v/>
      </c>
      <c r="CD148" s="271" t="str">
        <f ca="true">+IF(OFFSET('Water Data'!$Q$29,0,10*ROW('Water Data'!Q142))="","",OFFSET('Water Data'!$Q$29,0,10*ROW('Water Data'!Q142)))</f>
        <v/>
      </c>
      <c r="CE148" s="271" t="str">
        <f ca="true">+IF(OFFSET('Water Data'!$R$27,0,10*ROW('Water Data'!R142))="","",OFFSET('Water Data'!$R$27,0,10*ROW('Water Data'!R142)))</f>
        <v/>
      </c>
      <c r="CF148" s="271" t="str">
        <f ca="true">+IF(OFFSET('Water Data'!$R$28,0,10*ROW('Water Data'!R142))="","",OFFSET('Water Data'!$R$28,0,10*ROW('Water Data'!R142)))</f>
        <v/>
      </c>
      <c r="CG148" s="271" t="str">
        <f ca="true">+IF(OFFSET('Water Data'!$R$29,0,10*ROW('Water Data'!R142))="","",OFFSET('Water Data'!$R$29,0,10*ROW('Water Data'!R142)))</f>
        <v/>
      </c>
      <c r="CH148" s="271" t="str">
        <f ca="true">+IF(OFFSET('Water Data'!$S$27,0,10*ROW('Water Data'!S142))="","",OFFSET('Water Data'!$S$27,0,10*ROW('Water Data'!S142)))</f>
        <v/>
      </c>
      <c r="CI148" s="271" t="str">
        <f ca="true">+IF(OFFSET('Water Data'!$S$28,0,10*ROW('Water Data'!S142))="","",OFFSET('Water Data'!$S$28,0,10*ROW('Water Data'!S142)))</f>
        <v/>
      </c>
      <c r="CJ148" s="271" t="str">
        <f ca="true">+IF(OFFSET('Water Data'!$S$29,0,10*ROW('Water Data'!S142))="","",OFFSET('Water Data'!$S$29,0,10*ROW('Water Data'!S142)))</f>
        <v/>
      </c>
      <c r="CK148" s="271" t="str">
        <f ca="true">+IF(OFFSET('Sanitation Data'!$N$28,0,10*ROW('Sanitation Data'!N142))="","",OFFSET('Sanitation Data'!$N$28,0,10*ROW('Sanitation Data'!N142)))</f>
        <v/>
      </c>
      <c r="CL148" s="271" t="str">
        <f ca="true">+IF(OFFSET('Sanitation Data'!$N$29,0,10*ROW('Sanitation Data'!N142))="","",OFFSET('Sanitation Data'!$N$29,0,10*ROW('Sanitation Data'!N142)))</f>
        <v/>
      </c>
      <c r="CM148" s="271" t="str">
        <f ca="true">+IF(OFFSET('Sanitation Data'!$N$30,0,10*ROW('Sanitation Data'!N142))="","",OFFSET('Sanitation Data'!$N$30,0,10*ROW('Sanitation Data'!N142)))</f>
        <v/>
      </c>
      <c r="CN148" s="271" t="str">
        <f ca="true">+IF(OFFSET('Sanitation Data'!$N$31,0,10*ROW('Sanitation Data'!N142))="","",OFFSET('Sanitation Data'!$N$31,0,10*ROW('Sanitation Data'!N142)))</f>
        <v/>
      </c>
      <c r="CO148" s="271" t="str">
        <f ca="true">+IF(OFFSET('Sanitation Data'!$N$32,0,10*ROW('Sanitation Data'!N142))="","",OFFSET('Sanitation Data'!$N$32,0,10*ROW('Sanitation Data'!N142)))</f>
        <v/>
      </c>
      <c r="CP148" s="271" t="str">
        <f ca="true">+IF(OFFSET('Sanitation Data'!$O$28,0,10*ROW('Sanitation Data'!O142))="","",OFFSET('Sanitation Data'!$O$28,0,10*ROW('Sanitation Data'!O142)))</f>
        <v/>
      </c>
      <c r="CQ148" s="271" t="str">
        <f ca="true">+IF(OFFSET('Sanitation Data'!$O$29,0,10*ROW('Sanitation Data'!O142))="","",OFFSET('Sanitation Data'!$O$29,0,10*ROW('Sanitation Data'!O142)))</f>
        <v/>
      </c>
      <c r="CR148" s="271" t="str">
        <f ca="true">+IF(OFFSET('Sanitation Data'!$O$30,0,10*ROW('Sanitation Data'!O142))="","",OFFSET('Sanitation Data'!$O$30,0,10*ROW('Sanitation Data'!O142)))</f>
        <v/>
      </c>
      <c r="CS148" s="271" t="str">
        <f ca="true">+IF(OFFSET('Sanitation Data'!$O$31,0,10*ROW('Sanitation Data'!O142))="","",OFFSET('Sanitation Data'!$O$31,0,10*ROW('Sanitation Data'!O142)))</f>
        <v/>
      </c>
      <c r="CT148" s="271" t="str">
        <f ca="true">+IF(OFFSET('Sanitation Data'!$O$32,0,10*ROW('Sanitation Data'!O142))="","",OFFSET('Sanitation Data'!$O$32,0,10*ROW('Sanitation Data'!O142)))</f>
        <v/>
      </c>
      <c r="CU148" s="271" t="str">
        <f ca="true">+IF(OFFSET('Sanitation Data'!$P$28,0,10*ROW('Sanitation Data'!P142))="","",OFFSET('Sanitation Data'!$P$28,0,10*ROW('Sanitation Data'!P142)))</f>
        <v/>
      </c>
      <c r="CV148" s="271" t="str">
        <f ca="true">+IF(OFFSET('Sanitation Data'!$P$29,0,10*ROW('Sanitation Data'!P142))="","",OFFSET('Sanitation Data'!$P$29,0,10*ROW('Sanitation Data'!P142)))</f>
        <v/>
      </c>
      <c r="CW148" s="271" t="str">
        <f ca="true">+IF(OFFSET('Sanitation Data'!$P$30,0,10*ROW('Sanitation Data'!P142))="","",OFFSET('Sanitation Data'!$P$30,0,10*ROW('Sanitation Data'!P142)))</f>
        <v/>
      </c>
      <c r="CX148" s="271" t="str">
        <f ca="true">+IF(OFFSET('Sanitation Data'!$P$31,0,10*ROW('Sanitation Data'!P142))="","",OFFSET('Sanitation Data'!$P$31,0,10*ROW('Sanitation Data'!P142)))</f>
        <v/>
      </c>
      <c r="CY148" s="271" t="str">
        <f ca="true">+IF(OFFSET('Sanitation Data'!$P$32,0,10*ROW('Sanitation Data'!P142))="","",OFFSET('Sanitation Data'!$P$32,0,10*ROW('Sanitation Data'!P142)))</f>
        <v/>
      </c>
      <c r="CZ148" s="271" t="str">
        <f ca="true">+IF(OFFSET('Sanitation Data'!$Q$28,0,10*ROW('Sanitation Data'!Q142))="","",OFFSET('Sanitation Data'!$Q$28,0,10*ROW('Sanitation Data'!Q142)))</f>
        <v/>
      </c>
      <c r="DA148" s="271" t="str">
        <f ca="true">+IF(OFFSET('Sanitation Data'!$Q$29,0,10*ROW('Sanitation Data'!Q142))="","",OFFSET('Sanitation Data'!$Q$29,0,10*ROW('Sanitation Data'!Q142)))</f>
        <v/>
      </c>
      <c r="DB148" s="271" t="str">
        <f ca="true">+IF(OFFSET('Sanitation Data'!$Q$30,0,10*ROW('Sanitation Data'!Q142))="","",OFFSET('Sanitation Data'!$Q$30,0,10*ROW('Sanitation Data'!Q142)))</f>
        <v/>
      </c>
      <c r="DC148" s="271" t="str">
        <f ca="true">+IF(OFFSET('Sanitation Data'!$Q$31,0,10*ROW('Sanitation Data'!Q142))="","",OFFSET('Sanitation Data'!$Q$31,0,10*ROW('Sanitation Data'!Q142)))</f>
        <v/>
      </c>
      <c r="DD148" s="271" t="str">
        <f ca="true">+IF(OFFSET('Sanitation Data'!$Q$32,0,10*ROW('Sanitation Data'!Q142))="","",OFFSET('Sanitation Data'!$Q$32,0,10*ROW('Sanitation Data'!Q142)))</f>
        <v/>
      </c>
      <c r="DE148" s="271" t="str">
        <f ca="true">+IF(OFFSET('Sanitation Data'!$R$28,0,10*ROW('Sanitation Data'!R142))="","",OFFSET('Sanitation Data'!$R$28,0,10*ROW('Sanitation Data'!R142)))</f>
        <v/>
      </c>
      <c r="DF148" s="271" t="str">
        <f ca="true">+IF(OFFSET('Sanitation Data'!$R$29,0,10*ROW('Sanitation Data'!R142))="","",OFFSET('Sanitation Data'!$R$29,0,10*ROW('Sanitation Data'!R142)))</f>
        <v/>
      </c>
      <c r="DG148" s="271" t="str">
        <f ca="true">+IF(OFFSET('Sanitation Data'!$R$30,0,10*ROW('Sanitation Data'!R142))="","",OFFSET('Sanitation Data'!$R$30,0,10*ROW('Sanitation Data'!R142)))</f>
        <v/>
      </c>
      <c r="DH148" s="271" t="str">
        <f ca="true">+IF(OFFSET('Sanitation Data'!$R$31,0,10*ROW('Sanitation Data'!R142))="","",OFFSET('Sanitation Data'!$R$31,0,10*ROW('Sanitation Data'!R142)))</f>
        <v/>
      </c>
      <c r="DI148" s="271" t="str">
        <f ca="true">+IF(OFFSET('Sanitation Data'!$R$32,0,10*ROW('Sanitation Data'!R142))="","",OFFSET('Sanitation Data'!$R$32,0,10*ROW('Sanitation Data'!R142)))</f>
        <v/>
      </c>
      <c r="DJ148" s="271" t="str">
        <f ca="true">+IF(OFFSET('Sanitation Data'!$S$28,0,10*ROW('Sanitation Data'!S142))="","",OFFSET('Sanitation Data'!$S$28,0,10*ROW('Sanitation Data'!S142)))</f>
        <v/>
      </c>
      <c r="DK148" s="271" t="str">
        <f ca="true">+IF(OFFSET('Sanitation Data'!$S$29,0,10*ROW('Sanitation Data'!S142))="","",OFFSET('Sanitation Data'!$S$29,0,10*ROW('Sanitation Data'!S142)))</f>
        <v/>
      </c>
      <c r="DL148" s="271" t="str">
        <f ca="true">+IF(OFFSET('Sanitation Data'!$S$30,0,10*ROW('Sanitation Data'!S142))="","",OFFSET('Sanitation Data'!$S$30,0,10*ROW('Sanitation Data'!S142)))</f>
        <v/>
      </c>
      <c r="DM148" s="271" t="str">
        <f ca="true">+IF(OFFSET('Sanitation Data'!$S$31,0,10*ROW('Sanitation Data'!S142))="","",OFFSET('Sanitation Data'!$S$31,0,10*ROW('Sanitation Data'!S142)))</f>
        <v/>
      </c>
      <c r="DN148" s="271" t="str">
        <f ca="true">+IF(OFFSET('Sanitation Data'!$S$32,0,10*ROW('Sanitation Data'!S142))="","",OFFSET('Sanitation Data'!$S$32,0,10*ROW('Sanitation Data'!S142)))</f>
        <v/>
      </c>
      <c r="DO148" s="271" t="str">
        <f ca="true">+IF(OFFSET('Hygiene Data'!$N$11,0,10*ROW('Hygiene Data'!N142))="","",OFFSET('Hygiene Data'!$N$11,0,10*ROW('Hygiene Data'!N142)))</f>
        <v/>
      </c>
      <c r="DP148" s="271" t="str">
        <f ca="true">+IF(OFFSET('Hygiene Data'!$N$12,0,10*ROW('Hygiene Data'!N142))="","",OFFSET('Hygiene Data'!$N$12,0,10*ROW('Hygiene Data'!N142)))</f>
        <v/>
      </c>
      <c r="DQ148" s="271" t="str">
        <f ca="true">+IF(OFFSET('Hygiene Data'!$N$13,0,10*ROW('Hygiene Data'!N142))="","",OFFSET('Hygiene Data'!$N$13,0,10*ROW('Hygiene Data'!N142)))</f>
        <v/>
      </c>
      <c r="DR148" s="271" t="str">
        <f ca="true">+IF(OFFSET('Hygiene Data'!$O$11,0,10*ROW('Hygiene Data'!O142))="","",OFFSET('Hygiene Data'!$O$11,0,10*ROW('Hygiene Data'!O142)))</f>
        <v/>
      </c>
      <c r="DS148" s="271" t="str">
        <f ca="true">+IF(OFFSET('Hygiene Data'!$O$12,0,10*ROW('Hygiene Data'!O142))="","",OFFSET('Hygiene Data'!$O$12,0,10*ROW('Hygiene Data'!O142)))</f>
        <v/>
      </c>
      <c r="DT148" s="271" t="str">
        <f ca="true">+IF(OFFSET('Hygiene Data'!$O$13,0,10*ROW('Hygiene Data'!O142))="","",OFFSET('Hygiene Data'!$O$13,0,10*ROW('Hygiene Data'!O142)))</f>
        <v/>
      </c>
      <c r="DU148" s="271" t="str">
        <f ca="true">+IF(OFFSET('Hygiene Data'!$P$11,0,10*ROW('Hygiene Data'!P142))="","",OFFSET('Hygiene Data'!$P$11,0,10*ROW('Hygiene Data'!P142)))</f>
        <v/>
      </c>
      <c r="DV148" s="271" t="str">
        <f ca="true">+IF(OFFSET('Hygiene Data'!$P$12,0,10*ROW('Hygiene Data'!P142))="","",OFFSET('Hygiene Data'!$P$12,0,10*ROW('Hygiene Data'!P142)))</f>
        <v/>
      </c>
      <c r="DW148" s="271" t="str">
        <f ca="true">+IF(OFFSET('Hygiene Data'!$P$13,0,10*ROW('Hygiene Data'!P142))="","",OFFSET('Hygiene Data'!$P$13,0,10*ROW('Hygiene Data'!P142)))</f>
        <v/>
      </c>
      <c r="DX148" s="271" t="str">
        <f ca="true">+IF(OFFSET('Hygiene Data'!$Q$11,0,10*ROW('Hygiene Data'!Q142))="","",OFFSET('Hygiene Data'!$Q$11,0,10*ROW('Hygiene Data'!Q142)))</f>
        <v/>
      </c>
      <c r="DY148" s="271" t="str">
        <f ca="true">+IF(OFFSET('Hygiene Data'!$Q$12,0,10*ROW('Hygiene Data'!Q142))="","",OFFSET('Hygiene Data'!$Q$12,0,10*ROW('Hygiene Data'!Q142)))</f>
        <v/>
      </c>
      <c r="DZ148" s="271" t="str">
        <f ca="true">+IF(OFFSET('Hygiene Data'!$Q$13,0,10*ROW('Hygiene Data'!Q142))="","",OFFSET('Hygiene Data'!$Q$13,0,10*ROW('Hygiene Data'!Q142)))</f>
        <v/>
      </c>
      <c r="EA148" s="271" t="str">
        <f ca="true">+IF(OFFSET('Hygiene Data'!$R$11,0,10*ROW('Hygiene Data'!R142))="","",OFFSET('Hygiene Data'!$R$11,0,10*ROW('Hygiene Data'!R142)))</f>
        <v/>
      </c>
      <c r="EB148" s="271" t="str">
        <f ca="true">+IF(OFFSET('Hygiene Data'!$R$12,0,10*ROW('Hygiene Data'!R142))="","",OFFSET('Hygiene Data'!$R$12,0,10*ROW('Hygiene Data'!R142)))</f>
        <v/>
      </c>
      <c r="EC148" s="271" t="str">
        <f ca="true">+IF(OFFSET('Hygiene Data'!$R$13,0,10*ROW('Hygiene Data'!R142))="","",OFFSET('Hygiene Data'!$R$13,0,10*ROW('Hygiene Data'!R142)))</f>
        <v/>
      </c>
      <c r="ED148" s="271" t="str">
        <f ca="true">+IF(OFFSET('Hygiene Data'!$S$11,0,10*ROW('Hygiene Data'!S142))="","",OFFSET('Hygiene Data'!$S$11,0,10*ROW('Hygiene Data'!S142)))</f>
        <v/>
      </c>
      <c r="EE148" s="271" t="str">
        <f ca="true">+IF(OFFSET('Hygiene Data'!$S$12,0,10*ROW('Hygiene Data'!S142))="","",OFFSET('Hygiene Data'!$S$12,0,10*ROW('Hygiene Data'!S142)))</f>
        <v/>
      </c>
      <c r="EF148" s="271" t="str">
        <f ca="true">+IF(OFFSET('Hygiene Data'!$S$13,0,10*ROW('Hygiene Data'!S142))="","",OFFSET('Hygiene Data'!$S$13,0,10*ROW('Hygiene Data'!S142)))</f>
        <v/>
      </c>
    </row>
    <row xmlns:x14ac="http://schemas.microsoft.com/office/spreadsheetml/2009/9/ac" r="149" x14ac:dyDescent="0.2">
      <c r="A149" s="32" t="str">
        <f ca="true">+IF(OFFSET('Water Data'!$L$2,0,10*ROW('Water Data'!O143))="","",OFFSET('Water Data'!$L$2,0,10*ROW('Water Data'!O143)))</f>
        <v/>
      </c>
      <c r="B149" s="32" t="str">
        <f ca="true">+IF(OFFSET('Water Data'!$M$2,0,10*ROW('Water Data'!P143))="","",OFFSET('Water Data'!$M$2,0,10*ROW('Water Data'!P143)))</f>
        <v/>
      </c>
      <c r="C149" s="327" t="str">
        <f t="shared" ca="true" si="2"/>
        <v/>
      </c>
      <c r="D149" s="85" t="e">
        <f ca="true">+IF(AND(ISTEXT(OFFSET('Water Data'!$L$2,0,10*ROW('Water Data'!N143))),BS149="Yes"),100-OFFSET('Water Data'!$N$4,0,10*ROW('Water Data'!N143)),IF(AND(ISTEXT(OFFSET('Water Data'!$L$2,0,10*ROW('Water Data'!N143))),BS149="No",ISNUMBER(OFFSET('Water Data'!$N$4,0,10*ROW('Water Data'!N143)))),CONCATENATE("[",ROUND(100-OFFSET('Water Data'!$N$4,0,10*ROW('Water Data'!N143)),0),"]"),IF(AND(ISTEXT(OFFSET('Water Data'!$L$2,0,10*ROW('Water Data'!N143))),BS149="",ISNUMBER(OFFSET('Water Data'!$N$4,0,10*ROW('Water Data'!N143)))),100-OFFSET('Water Data'!$N$4,0,10*ROW('Water Data'!N143)),NA())))</f>
        <v>#N/A</v>
      </c>
      <c r="E149" s="85" t="e">
        <f ca="true">+IF(AND(ISTEXT(OFFSET('Water Data'!$L$2,0,10*ROW('Water Data'!O143))),BT149="Yes"),OFFSET('Water Data'!$N$6,0,10*ROW('Water Data'!N143)),IF(AND(ISTEXT(OFFSET('Water Data'!$L$2,0,10*ROW('Water Data'!N143))),BT149="No",ISNUMBER(OFFSET('Water Data'!$N$6,0,10*ROW('Water Data'!N143)))),CONCATENATE("[",ROUND(OFFSET('Water Data'!$N$6,0,10*ROW('Water Data'!N143)),0),"]"),IF(AND(ISTEXT(OFFSET('Water Data'!$L$2,0,10*ROW('Water Data'!N143))),BT149="",ISNUMBER(OFFSET('Water Data'!$N$6,0,10*ROW('Water Data'!N143)))),OFFSET('Water Data'!$N$6,0,10*ROW('Water Data'!N143)),NA())))</f>
        <v>#N/A</v>
      </c>
      <c r="F149" s="85" t="e">
        <f ca="true">+IF(AND(ISTEXT(OFFSET('Water Data'!$L$2,0,10*ROW('Water Data'!N143))),BU149="Yes"),OFFSET('Water Data'!$N$9,0,10*ROW('Water Data'!N143)),IF(AND(ISTEXT(OFFSET('Water Data'!$L$2,0,10*ROW('Water Data'!N143))),BU149="No",ISNUMBER(OFFSET('Water Data'!$N$9,0,10*ROW('Water Data'!N143)))),CONCATENATE("[",ROUND(OFFSET('Water Data'!$N$9,0,10*ROW('Water Data'!N143)),0),"]"),IF(AND(ISTEXT(OFFSET('Water Data'!$L$2,0,10*ROW('Water Data'!N143))),BU149="",ISNUMBER(OFFSET('Water Data'!$N$9,0,10*ROW('Water Data'!N143)))),OFFSET('Water Data'!$N$9,0,10*ROW('Water Data'!N143)),NA())))</f>
        <v>#N/A</v>
      </c>
      <c r="G149" s="85" t="e">
        <f ca="true">+IF(AND(ISTEXT(OFFSET('Water Data'!$L$2,0,10*ROW('Water Data'!O143))),BV149="Yes"),100-OFFSET('Water Data'!$O$4,0,10*ROW('Water Data'!O143)),IF(AND(ISTEXT(OFFSET('Water Data'!$L$2,0,10*ROW('Water Data'!O143))),BV149="No",ISNUMBER(OFFSET('Water Data'!$O$4,0,10*ROW('Water Data'!O143)))),CONCATENATE("[",ROUND(100-OFFSET('Water Data'!$O$4,0,10*ROW('Water Data'!O143)),0),"]"),IF(AND(ISTEXT(OFFSET('Water Data'!$L$2,0,10*ROW('Water Data'!O143))),BV149="",ISNUMBER(OFFSET('Water Data'!$O$4,0,10*ROW('Water Data'!O143)))),100-OFFSET('Water Data'!$O$4,0,10*ROW('Water Data'!O143)),NA())))</f>
        <v>#N/A</v>
      </c>
      <c r="H149" s="85" t="e">
        <f ca="true">+IF(AND(ISTEXT(OFFSET('Water Data'!$L$2,0,10*ROW('Water Data'!O143))),BW149="Yes"),OFFSET('Water Data'!$O$6,0,10*ROW('Water Data'!O143)),IF(AND(ISTEXT(OFFSET('Water Data'!$L$2,0,10*ROW('Water Data'!O143))),BW149="No",ISNUMBER(OFFSET('Water Data'!$O$6,0,10*ROW('Water Data'!O143)))),CONCATENATE("[",ROUND(OFFSET('Water Data'!$N$6,0,10*ROW('Water Data'!O143)),0),"]"),IF(AND(ISTEXT(OFFSET('Water Data'!$L$2,0,10*ROW('Water Data'!O143))),BW149="",ISNUMBER(OFFSET('Water Data'!$O$6,0,10*ROW('Water Data'!O143)))),OFFSET('Water Data'!$O$6,0,10*ROW('Water Data'!O143)),NA())))</f>
        <v>#N/A</v>
      </c>
      <c r="I149" s="85" t="e">
        <f ca="true">+IF(AND(ISTEXT(OFFSET('Water Data'!$L$2,0,10*ROW('Water Data'!O143))),BX149="Yes"),OFFSET('Water Data'!$O$9,0,10*ROW('Water Data'!O143)),IF(AND(ISTEXT(OFFSET('Water Data'!$L$2,0,10*ROW('Water Data'!O143))),BX149="No",ISNUMBER(OFFSET('Water Data'!$O$9,0,10*ROW('Water Data'!O143)))),CONCATENATE("[",ROUND(OFFSET('Water Data'!$O$9,0,10*ROW('Water Data'!O143)),0),"]"),IF(AND(ISTEXT(OFFSET('Water Data'!$L$2,0,10*ROW('Water Data'!O143))),BX149="",ISNUMBER(OFFSET('Water Data'!$O$9,0,10*ROW('Water Data'!O143)))),OFFSET('Water Data'!$O$9,0,10*ROW('Water Data'!O143)),NA())))</f>
        <v>#N/A</v>
      </c>
      <c r="J149" s="85" t="e">
        <f ca="true">+IF(AND(ISTEXT(OFFSET('Water Data'!$L$2,0,10*ROW('Water Data'!P143))),BY149="Yes"),100-OFFSET('Water Data'!$P$4,0,10*ROW('Water Data'!P143)),IF(AND(ISTEXT(OFFSET('Water Data'!$L$2,0,10*ROW('Water Data'!P143))),BY149="No",ISNUMBER(OFFSET('Water Data'!$P$4,0,10*ROW('Water Data'!P143)))),CONCATENATE("[",ROUND(100-OFFSET('Water Data'!$P$4,0,10*ROW('Water Data'!P143)),0),"]"),IF(AND(ISTEXT(OFFSET('Water Data'!$L$2,0,10*ROW('Water Data'!P143))),BY149="",ISNUMBER(OFFSET('Water Data'!$P$4,0,10*ROW('Water Data'!P143)))),100-OFFSET('Water Data'!$P$4,0,10*ROW('Water Data'!P143)),NA())))</f>
        <v>#N/A</v>
      </c>
      <c r="K149" s="85" t="e">
        <f ca="true">+IF(AND(ISTEXT(OFFSET('Water Data'!$L$2,0,10*ROW('Water Data'!P143))),BZ149="Yes"),OFFSET('Water Data'!$P$6,0,10*ROW('Water Data'!P143)),IF(AND(ISTEXT(OFFSET('Water Data'!$L$2,0,10*ROW('Water Data'!P143))),BZ149="No",ISNUMBER(OFFSET('Water Data'!$P$6,0,10*ROW('Water Data'!P143)))),CONCATENATE("[",ROUND(OFFSET('Water Data'!$P$6,0,10*ROW('Water Data'!P143)),0),"]"),IF(AND(ISTEXT(OFFSET('Water Data'!$L$2,0,10*ROW('Water Data'!P143))),BZ149="",ISNUMBER(OFFSET('Water Data'!$P$6,0,10*ROW('Water Data'!P143)))),OFFSET('Water Data'!$P$6,0,10*ROW('Water Data'!P143)),NA())))</f>
        <v>#N/A</v>
      </c>
      <c r="L149" s="85" t="e">
        <f ca="true">+IF(AND(ISTEXT(OFFSET('Water Data'!$L$2,0,10*ROW('Water Data'!P143))),CA149="Yes"),OFFSET('Water Data'!$P$9,0,10*ROW('Water Data'!P143)),IF(AND(ISTEXT(OFFSET('Water Data'!$L$2,0,10*ROW('Water Data'!P143))),CA149="No",ISNUMBER(OFFSET('Water Data'!$P$9,0,10*ROW('Water Data'!P143)))),CONCATENATE("[",ROUND(OFFSET('Water Data'!$P$9,0,10*ROW('Water Data'!P143)),0),"]"),IF(AND(ISTEXT(OFFSET('Water Data'!$L$2,0,10*ROW('Water Data'!P143))),CA149="",ISNUMBER(OFFSET('Water Data'!$P$9,0,10*ROW('Water Data'!P143)))),OFFSET('Water Data'!$P$9,0,10*ROW('Water Data'!P143)),NA())))</f>
        <v>#N/A</v>
      </c>
      <c r="M149" s="85" t="e">
        <f ca="true">+IF(AND(ISTEXT(OFFSET('Water Data'!$L$2,0,10*ROW('Water Data'!Q143))),CB149="Yes"),100-OFFSET('Water Data'!$Q$4,0,10*ROW('Water Data'!Q143)),IF(AND(ISTEXT(OFFSET('Water Data'!$L$2,0,10*ROW('Water Data'!Q143))),CB149="No",ISNUMBER(OFFSET('Water Data'!$Q$4,0,10*ROW('Water Data'!Q143)))),CONCATENATE("[",ROUND(100-OFFSET('Water Data'!$Q$4,0,10*ROW('Water Data'!Q143)),0),"]"),IF(AND(ISTEXT(OFFSET('Water Data'!$L$2,0,10*ROW('Water Data'!Q143))),CB149="",ISNUMBER(OFFSET('Water Data'!$Q$4,0,10*ROW('Water Data'!Q143)))),100-OFFSET('Water Data'!$Q$4,0,10*ROW('Water Data'!Q143)),NA())))</f>
        <v>#N/A</v>
      </c>
      <c r="N149" s="85" t="e">
        <f ca="true">+IF(AND(ISTEXT(OFFSET('Water Data'!$L$2,0,10*ROW('Water Data'!Q143))),CC149="Yes"),OFFSET('Water Data'!$Q$6,0,10*ROW('Water Data'!Q143)),IF(AND(ISTEXT(OFFSET('Water Data'!$L$2,0,10*ROW('Water Data'!Q143))),CC149="No",ISNUMBER(OFFSET('Water Data'!$Q$6,0,10*ROW('Water Data'!Q143)))),CONCATENATE("[",ROUND(OFFSET('Water Data'!$Q$6,0,10*ROW('Water Data'!Q143)),0),"]"),IF(AND(ISTEXT(OFFSET('Water Data'!$L$2,0,10*ROW('Water Data'!Q143))),CC149="",ISNUMBER(OFFSET('Water Data'!$Q$6,0,10*ROW('Water Data'!Q143)))),OFFSET('Water Data'!$Q$6,0,10*ROW('Water Data'!Q143)),NA())))</f>
        <v>#N/A</v>
      </c>
      <c r="O149" s="85" t="e">
        <f ca="true">+IF(AND(ISTEXT(OFFSET('Water Data'!$L$2,0,10*ROW('Water Data'!Q143))),CD149="Yes"),OFFSET('Water Data'!$Q$9,0,10*ROW('Water Data'!Q143)),IF(AND(ISTEXT(OFFSET('Water Data'!$L$2,0,10*ROW('Water Data'!Q143))),CD149="No",ISNUMBER(OFFSET('Water Data'!$Q$9,0,10*ROW('Water Data'!Q143)))),CONCATENATE("[",ROUND(OFFSET('Water Data'!$Q$9,0,10*ROW('Water Data'!Q143)),0),"]"),IF(AND(ISTEXT(OFFSET('Water Data'!$L$2,0,10*ROW('Water Data'!Q143))),CD149="",ISNUMBER(OFFSET('Water Data'!$Q$9,0,10*ROW('Water Data'!Q143)))),OFFSET('Water Data'!$Q$9,0,10*ROW('Water Data'!Q143)),NA())))</f>
        <v>#N/A</v>
      </c>
      <c r="P149" s="85" t="e">
        <f ca="true">+IF(AND(ISTEXT(OFFSET('Water Data'!$L$2,0,10*ROW('Water Data'!R143))),CE149="Yes"),100-OFFSET('Water Data'!$R$4,0,10*ROW('Water Data'!R143)),IF(AND(ISTEXT(OFFSET('Water Data'!$L$2,0,10*ROW('Water Data'!R143))),CE149="No",ISNUMBER(OFFSET('Water Data'!$R$4,0,10*ROW('Water Data'!R143)))),CONCATENATE("[",ROUND(100-OFFSET('Water Data'!$R$4,0,10*ROW('Water Data'!R143)),0),"]"),IF(AND(ISTEXT(OFFSET('Water Data'!$L$2,0,10*ROW('Water Data'!R143))),CE149="",ISNUMBER(OFFSET('Water Data'!$R$4,0,10*ROW('Water Data'!R143)))),100-OFFSET('Water Data'!$R$4,0,10*ROW('Water Data'!R143)),NA())))</f>
        <v>#N/A</v>
      </c>
      <c r="Q149" s="85" t="e">
        <f ca="true">+IF(AND(ISTEXT(OFFSET('Water Data'!$L$2,0,10*ROW('Water Data'!R143))),CF149="Yes"),OFFSET('Water Data'!$R$6,0,10*ROW('Water Data'!R143)),IF(AND(ISTEXT(OFFSET('Water Data'!$L$2,0,10*ROW('Water Data'!R143))),CF149="No",ISNUMBER(OFFSET('Water Data'!$R$6,0,10*ROW('Water Data'!R143)))),CONCATENATE("[",ROUND(OFFSET('Water Data'!$R$6,0,10*ROW('Water Data'!R143)),0),"]"),IF(AND(ISTEXT(OFFSET('Water Data'!$L$2,0,10*ROW('Water Data'!R143))),CF149="",ISNUMBER(OFFSET('Water Data'!$R$6,0,10*ROW('Water Data'!R143)))),OFFSET('Water Data'!$R$6,0,10*ROW('Water Data'!R143)),NA())))</f>
        <v>#N/A</v>
      </c>
      <c r="R149" s="85" t="e">
        <f ca="true">+IF(AND(ISTEXT(OFFSET('Water Data'!$L$2,0,10*ROW('Water Data'!R143))),CG149="Yes"),OFFSET('Water Data'!$R$9,0,10*ROW('Water Data'!R143)),IF(AND(ISTEXT(OFFSET('Water Data'!$L$2,0,10*ROW('Water Data'!R143))),CG149="No",ISNUMBER(OFFSET('Water Data'!$R$9,0,10*ROW('Water Data'!R143)))),CONCATENATE("[",ROUND(OFFSET('Water Data'!$R$9,0,10*ROW('Water Data'!R143)),0),"]"),IF(AND(ISTEXT(OFFSET('Water Data'!$L$2,0,10*ROW('Water Data'!R143))),CG149="",ISNUMBER(OFFSET('Water Data'!$R$9,0,10*ROW('Water Data'!R143)))),OFFSET('Water Data'!$R$9,0,10*ROW('Water Data'!R143)),NA())))</f>
        <v>#N/A</v>
      </c>
      <c r="S149" s="85" t="e">
        <f ca="true">+IF(AND(ISTEXT(OFFSET('Water Data'!$L$2,0,10*ROW('Water Data'!S143))),CH149="Yes"),100-OFFSET('Water Data'!$S$4,0,10*ROW('Water Data'!S143)),IF(AND(ISTEXT(OFFSET('Water Data'!$L$2,0,10*ROW('Water Data'!S143))),CH149="No",ISNUMBER(OFFSET('Water Data'!$S$4,0,10*ROW('Water Data'!S143)))),CONCATENATE("[",ROUND(100-OFFSET('Water Data'!$S$4,0,10*ROW('Water Data'!S143)),0),"]"),IF(AND(ISTEXT(OFFSET('Water Data'!$L$2,0,10*ROW('Water Data'!S143))),CH149="",ISNUMBER(OFFSET('Water Data'!$S$4,0,10*ROW('Water Data'!S143)))),100-OFFSET('Water Data'!$S$4,0,10*ROW('Water Data'!S143)),NA())))</f>
        <v>#N/A</v>
      </c>
      <c r="T149" s="85" t="e">
        <f ca="true">+IF(AND(ISTEXT(OFFSET('Water Data'!$L$2,0,10*ROW('Water Data'!S143))),CI149="Yes"),OFFSET('Water Data'!$S$6,0,10*ROW('Water Data'!S143)),IF(AND(ISTEXT(OFFSET('Water Data'!$L$2,0,10*ROW('Water Data'!S143))),CI149="No",ISNUMBER(OFFSET('Water Data'!$S$6,0,10*ROW('Water Data'!S143)))),CONCATENATE("[",ROUND(OFFSET('Water Data'!$S$6,0,10*ROW('Water Data'!S143)),0),"]"),IF(AND(ISTEXT(OFFSET('Water Data'!$L$2,0,10*ROW('Water Data'!S143))),CI149="",ISNUMBER(OFFSET('Water Data'!$S$6,0,10*ROW('Water Data'!S143)))),OFFSET('Water Data'!$S$6,0,10*ROW('Water Data'!S143)),NA())))</f>
        <v>#N/A</v>
      </c>
      <c r="U149" s="85" t="e">
        <f ca="true">+IF(AND(ISTEXT(OFFSET('Water Data'!$L$2,0,10*ROW('Water Data'!S143))),CJ149="Yes"),OFFSET('Water Data'!$S$9,0,10*ROW('Water Data'!S143)),IF(AND(ISTEXT(OFFSET('Water Data'!$L$2,0,10*ROW('Water Data'!S143))),CJ149="No",ISNUMBER(OFFSET('Water Data'!$S$9,0,10*ROW('Water Data'!S143)))),CONCATENATE("[",ROUND(OFFSET('Water Data'!$S$9,0,10*ROW('Water Data'!S143)),0),"]"),IF(AND(ISTEXT(OFFSET('Water Data'!$L$2,0,10*ROW('Water Data'!S143))),CJ149="",ISNUMBER(OFFSET('Water Data'!$S$9,0,10*ROW('Water Data'!S143)))),OFFSET('Water Data'!$S$9,0,10*ROW('Water Data'!S143)),NA())))</f>
        <v>#N/A</v>
      </c>
      <c r="V149" s="86" t="e">
        <f ca="true">+IF(AND(ISTEXT(OFFSET('Sanitation Data'!$L$2,0,10*ROW('Sanitation Data'!N143))),CK149="Yes"),100-OFFSET('Sanitation Data'!$N$4,0,10*ROW('Sanitation Data'!N143)),IF(AND(ISTEXT(OFFSET('Sanitation Data'!$L$2,0,10*ROW('Sanitation Data'!N143))),CK149="No",ISNUMBER(OFFSET('Sanitation Data'!$N$4,0,10*ROW('Sanitation Data'!N143)))),CONCATENATE("[",ROUND(100-OFFSET('Sanitation Data'!$N$4,0,10*ROW('Sanitation Data'!N143)),0),"]"),IF(AND(ISTEXT(OFFSET('Sanitation Data'!$L$2,0,10*ROW('Sanitation Data'!N143))),CK149="",ISNUMBER(OFFSET('Sanitation Data'!$N$4,0,10*ROW('Sanitation Data'!N143)))),100-OFFSET('Sanitation Data'!$N$4,0,10*ROW('Sanitation Data'!N143)),NA())))</f>
        <v>#N/A</v>
      </c>
      <c r="W149" s="86" t="e">
        <f ca="true">+IF(AND(ISTEXT(OFFSET('Sanitation Data'!$L$2,0,10*ROW('Sanitation Data'!N143))),CL149="Yes"),OFFSET('Sanitation Data'!$N$6,0,10*ROW('Sanitation Data'!N143)),IF(AND(ISTEXT(OFFSET('Sanitation Data'!$L$2,0,10*ROW('Sanitation Data'!N143))),CL149="No",ISNUMBER(OFFSET('Sanitation Data'!$N$6,0,10*ROW('Sanitation Data'!N143)))),CONCATENATE("[",ROUND(OFFSET('Sanitation Data'!$N$6,0,10*ROW('Sanitation Data'!N143)),0),"]"),IF(AND(ISTEXT(OFFSET('Sanitation Data'!$L$2,0,10*ROW('Sanitation Data'!N143))),CL149="",ISNUMBER(OFFSET('Sanitation Data'!$N$6,0,10*ROW('Sanitation Data'!N143)))),OFFSET('Sanitation Data'!$N$6,0,10*ROW('Sanitation Data'!N143)),NA())))</f>
        <v>#N/A</v>
      </c>
      <c r="X149" s="86" t="e">
        <f ca="true">+IF(AND(ISTEXT(OFFSET('Sanitation Data'!$L$2,0,10*ROW('Sanitation Data'!N143))),CM149="Yes"),OFFSET('Sanitation Data'!$N$10,0,10*ROW('Sanitation Data'!N143)),IF(AND(ISTEXT(OFFSET('Sanitation Data'!$L$2,0,10*ROW('Sanitation Data'!N143))),CM149="No",ISNUMBER(OFFSET('Sanitation Data'!$N$10,0,10*ROW('Sanitation Data'!N143)))),CONCATENATE("[",ROUND(OFFSET('Sanitation Data'!$N$10,0,10*ROW('Sanitation Data'!N143)),0),"]"),IF(AND(ISTEXT(OFFSET('Sanitation Data'!$L$2,0,10*ROW('Sanitation Data'!N143))),CM149="",ISNUMBER(OFFSET('Sanitation Data'!$N$10,0,10*ROW('Sanitation Data'!N143)))),OFFSET('Sanitation Data'!$N$10,0,10*ROW('Sanitation Data'!N143)),NA())))</f>
        <v>#N/A</v>
      </c>
      <c r="Y149" s="86" t="e">
        <f ca="true">+IF(AND(ISTEXT(OFFSET('Sanitation Data'!$L$2,0,10*ROW('Sanitation Data'!N143))),CN149="Yes"),OFFSET('Sanitation Data'!$N$11,0,10*ROW('Sanitation Data'!N143)),IF(AND(ISTEXT(OFFSET('Sanitation Data'!$L$2,0,10*ROW('Sanitation Data'!N143))),CN149="No",ISNUMBER(OFFSET('Sanitation Data'!$N$11,0,10*ROW('Sanitation Data'!N143)))),CONCATENATE("[",ROUND(OFFSET('Sanitation Data'!$N$11,0,10*ROW('Sanitation Data'!N143)),0),"]"),IF(AND(ISTEXT(OFFSET('Sanitation Data'!$L$2,0,10*ROW('Sanitation Data'!N143))),CN149="",ISNUMBER(OFFSET('Sanitation Data'!$N$11,0,10*ROW('Sanitation Data'!N143)))),OFFSET('Sanitation Data'!$N$11,0,10*ROW('Sanitation Data'!N143)),NA())))</f>
        <v>#N/A</v>
      </c>
      <c r="Z149" s="86" t="e">
        <f ca="true">+IF(AND(ISTEXT(OFFSET('Sanitation Data'!$L$2,0,10*ROW('Sanitation Data'!N143))),CO149="Yes"),OFFSET('Sanitation Data'!$N$12,0,10*ROW('Sanitation Data'!N143)),IF(AND(ISTEXT(OFFSET('Sanitation Data'!$L$2,0,10*ROW('Sanitation Data'!N143))),CO149="No",ISNUMBER(OFFSET('Sanitation Data'!$N$12,0,10*ROW('Sanitation Data'!N143)))),CONCATENATE("[",ROUND(OFFSET('Sanitation Data'!$N$12,0,10*ROW('Sanitation Data'!N143)),0),"]"),IF(AND(ISTEXT(OFFSET('Sanitation Data'!$L$2,0,10*ROW('Sanitation Data'!N143))),CO149="",ISNUMBER(OFFSET('Sanitation Data'!$N$12,0,10*ROW('Sanitation Data'!N143)))),OFFSET('Sanitation Data'!$N$12,0,10*ROW('Sanitation Data'!N143)),NA())))</f>
        <v>#N/A</v>
      </c>
      <c r="AA149" s="86" t="e">
        <f ca="true">+IF(AND(ISTEXT(OFFSET('Sanitation Data'!$L$2,0,10*ROW('Sanitation Data'!O143))),CP149="Yes"),100-OFFSET('Sanitation Data'!$O$4,0,10*ROW('Sanitation Data'!O143)),IF(AND(ISTEXT(OFFSET('Sanitation Data'!$L$2,0,10*ROW('Sanitation Data'!O143))),CP149="No",ISNUMBER(OFFSET('Sanitation Data'!$O$4,0,10*ROW('Sanitation Data'!O143)))),CONCATENATE("[",ROUND(100-OFFSET('Sanitation Data'!$O$4,0,10*ROW('Sanitation Data'!O143)),0),"]"),IF(AND(ISTEXT(OFFSET('Sanitation Data'!$L$2,0,10*ROW('Sanitation Data'!O143))),CP149="",ISNUMBER(OFFSET('Sanitation Data'!$O$4,0,10*ROW('Sanitation Data'!O143)))),100-OFFSET('Sanitation Data'!$O$4,0,10*ROW('Sanitation Data'!O143)),NA())))</f>
        <v>#N/A</v>
      </c>
      <c r="AB149" s="86" t="e">
        <f ca="true">+IF(AND(ISTEXT(OFFSET('Sanitation Data'!$L$2,0,10*ROW('Sanitation Data'!O143))),CQ149="Yes"),OFFSET('Sanitation Data'!$O$6,0,10*ROW('Sanitation Data'!R143)),IF(AND(ISTEXT(OFFSET('Sanitation Data'!$L$2,0,10*ROW('Sanitation Data'!O143))),CQ149="No",ISNUMBER(OFFSET('Sanitation Data'!$O$6,0,10*ROW('Sanitation Data'!O143)))),CONCATENATE("[",ROUND(OFFSET('Sanitation Data'!$O$6,0,10*ROW('Sanitation Data'!O143)),0),"]"),IF(AND(ISTEXT(OFFSET('Sanitation Data'!$L$2,0,10*ROW('Sanitation Data'!O143))),CQ149="",ISNUMBER(OFFSET('Sanitation Data'!$O$6,0,10*ROW('Sanitation Data'!O143)))),OFFSET('Sanitation Data'!$O$6,0,10*ROW('Sanitation Data'!O143)),NA())))</f>
        <v>#N/A</v>
      </c>
      <c r="AC149" s="86" t="e">
        <f ca="true">+IF(AND(ISTEXT(OFFSET('Sanitation Data'!$L$2,0,10*ROW('Sanitation Data'!O143))),CR149="Yes"),OFFSET('Sanitation Data'!$O$10,0,10*ROW('Sanitation Data'!O143)),IF(AND(ISTEXT(OFFSET('Sanitation Data'!$L$2,0,10*ROW('Sanitation Data'!O143))),CR149="No",ISNUMBER(OFFSET('Sanitation Data'!$O$10,0,10*ROW('Sanitation Data'!O143)))),CONCATENATE("[",ROUND(OFFSET('Sanitation Data'!$O$10,0,10*ROW('Sanitation Data'!O143)),0),"]"),IF(AND(ISTEXT(OFFSET('Sanitation Data'!$L$2,0,10*ROW('Sanitation Data'!O143))),CR149="",ISNUMBER(OFFSET('Sanitation Data'!$O$10,0,10*ROW('Sanitation Data'!O143)))),OFFSET('Sanitation Data'!$O$10,0,10*ROW('Sanitation Data'!O143)),NA())))</f>
        <v>#N/A</v>
      </c>
      <c r="AD149" s="86" t="e">
        <f ca="true">+IF(AND(ISTEXT(OFFSET('Sanitation Data'!$L$2,0,10*ROW('Sanitation Data'!O143))),CS149="Yes"),OFFSET('Sanitation Data'!$O$11,0,10*ROW('Sanitation Data'!O143)),IF(AND(ISTEXT(OFFSET('Sanitation Data'!$L$2,0,10*ROW('Sanitation Data'!O143))),CS149="No",ISNUMBER(OFFSET('Sanitation Data'!$O$11,0,10*ROW('Sanitation Data'!O143)))),CONCATENATE("[",ROUND(OFFSET('Sanitation Data'!$O$11,0,10*ROW('Sanitation Data'!O143)),0),"]"),IF(AND(ISTEXT(OFFSET('Sanitation Data'!$L$2,0,10*ROW('Sanitation Data'!O143))),CS149="",ISNUMBER(OFFSET('Sanitation Data'!$O$11,0,10*ROW('Sanitation Data'!O143)))),OFFSET('Sanitation Data'!$O$11,0,10*ROW('Sanitation Data'!O143)),NA())))</f>
        <v>#N/A</v>
      </c>
      <c r="AE149" s="86" t="e">
        <f ca="true">+IF(AND(ISTEXT(OFFSET('Sanitation Data'!$L$2,0,10*ROW('Sanitation Data'!O143))),CT149="Yes"),OFFSET('Sanitation Data'!$O$12,0,10*ROW('Sanitation Data'!O143)),IF(AND(ISTEXT(OFFSET('Sanitation Data'!$L$2,0,10*ROW('Sanitation Data'!O143))),CT149="No",ISNUMBER(OFFSET('Sanitation Data'!$O$12,0,10*ROW('Sanitation Data'!O143)))),CONCATENATE("[",ROUND(OFFSET('Sanitation Data'!$O$12,0,10*ROW('Sanitation Data'!O143)),0),"]"),IF(AND(ISTEXT(OFFSET('Sanitation Data'!$L$2,0,10*ROW('Sanitation Data'!O143))),CT149="",ISNUMBER(OFFSET('Sanitation Data'!$O$12,0,10*ROW('Sanitation Data'!O143)))),OFFSET('Sanitation Data'!$O$12,0,10*ROW('Sanitation Data'!O143)),NA())))</f>
        <v>#N/A</v>
      </c>
      <c r="AF149" s="86" t="e">
        <f ca="true">+IF(AND(ISTEXT(OFFSET('Sanitation Data'!$L$2,0,10*ROW('Sanitation Data'!P143))),CU149="Yes"),100-OFFSET('Sanitation Data'!$P$4,0,10*ROW('Sanitation Data'!P143)),IF(AND(ISTEXT(OFFSET('Sanitation Data'!$L$2,0,10*ROW('Sanitation Data'!P143))),CU149="No",ISNUMBER(OFFSET('Sanitation Data'!$P$4,0,10*ROW('Sanitation Data'!P143)))),CONCATENATE("[",ROUND(100-OFFSET('Sanitation Data'!$P$4,0,10*ROW('Sanitation Data'!P143)),0),"]"),IF(AND(ISTEXT(OFFSET('Sanitation Data'!$L$2,0,10*ROW('Sanitation Data'!P143))),CU149="",ISNUMBER(OFFSET('Sanitation Data'!$P$4,0,10*ROW('Sanitation Data'!P143)))),100-OFFSET('Sanitation Data'!$P$4,0,10*ROW('Sanitation Data'!P143)),NA())))</f>
        <v>#N/A</v>
      </c>
      <c r="AG149" s="86" t="e">
        <f ca="true">+IF(AND(ISTEXT(OFFSET('Sanitation Data'!$L$2,0,10*ROW('Sanitation Data'!P143))),CV149="Yes"),OFFSET('Sanitation Data'!$P$6,0,10*ROW('Sanitation Data'!P143)),IF(AND(ISTEXT(OFFSET('Sanitation Data'!$L$2,0,10*ROW('Sanitation Data'!P143))),CV149="No",ISNUMBER(OFFSET('Sanitation Data'!$P$6,0,10*ROW('Sanitation Data'!P143)))),CONCATENATE("[",ROUND(OFFSET('Sanitation Data'!$P$6,0,10*ROW('Sanitation Data'!P143)),0),"]"),IF(AND(ISTEXT(OFFSET('Sanitation Data'!$L$2,0,10*ROW('Sanitation Data'!P143))),CV149="",ISNUMBER(OFFSET('Sanitation Data'!$P$6,0,10*ROW('Sanitation Data'!P143)))),OFFSET('Sanitation Data'!$P$6,0,10*ROW('Sanitation Data'!P143)),NA())))</f>
        <v>#N/A</v>
      </c>
      <c r="AH149" s="86" t="e">
        <f ca="true">+IF(AND(ISTEXT(OFFSET('Sanitation Data'!$L$2,0,10*ROW('Sanitation Data'!P143))),CW149="Yes"),OFFSET('Sanitation Data'!$P$10,0,10*ROW('Sanitation Data'!P143)),IF(AND(ISTEXT(OFFSET('Sanitation Data'!$L$2,0,10*ROW('Sanitation Data'!P143))),CW149="No",ISNUMBER(OFFSET('Sanitation Data'!$P$10,0,10*ROW('Sanitation Data'!P143)))),CONCATENATE("[",ROUND(OFFSET('Sanitation Data'!$P$10,0,10*ROW('Sanitation Data'!P143)),0),"]"),IF(AND(ISTEXT(OFFSET('Sanitation Data'!$L$2,0,10*ROW('Sanitation Data'!P143))),CW149="",ISNUMBER(OFFSET('Sanitation Data'!$P$10,0,10*ROW('Sanitation Data'!P143)))),OFFSET('Sanitation Data'!$P$10,0,10*ROW('Sanitation Data'!P143)),NA())))</f>
        <v>#N/A</v>
      </c>
      <c r="AI149" s="86" t="e">
        <f ca="true">+IF(AND(ISTEXT(OFFSET('Sanitation Data'!$L$2,0,10*ROW('Sanitation Data'!P143))),CX149="Yes"),OFFSET('Sanitation Data'!$P$11,0,10*ROW('Sanitation Data'!P143)),IF(AND(ISTEXT(OFFSET('Sanitation Data'!$L$2,0,10*ROW('Sanitation Data'!P143))),CX149="No",ISNUMBER(OFFSET('Sanitation Data'!$P$11,0,10*ROW('Sanitation Data'!P143)))),CONCATENATE("[",ROUND(OFFSET('Sanitation Data'!$P$11,0,10*ROW('Sanitation Data'!P143)),0),"]"),IF(AND(ISTEXT(OFFSET('Sanitation Data'!$L$2,0,10*ROW('Sanitation Data'!P143))),CX149="",ISNUMBER(OFFSET('Sanitation Data'!$P$11,0,10*ROW('Sanitation Data'!P143)))),OFFSET('Sanitation Data'!$P$11,0,10*ROW('Sanitation Data'!P143)),NA())))</f>
        <v>#N/A</v>
      </c>
      <c r="AJ149" s="86" t="e">
        <f ca="true">+IF(AND(ISTEXT(OFFSET('Sanitation Data'!$L$2,0,10*ROW('Sanitation Data'!P143))),CY149="Yes"),OFFSET('Sanitation Data'!$P$12,0,10*ROW('Sanitation Data'!P143)),IF(AND(ISTEXT(OFFSET('Sanitation Data'!$L$2,0,10*ROW('Sanitation Data'!P143))),CY149="No",ISNUMBER(OFFSET('Sanitation Data'!$P$12,0,10*ROW('Sanitation Data'!P143)))),CONCATENATE("[",ROUND(OFFSET('Sanitation Data'!$P$12,0,10*ROW('Sanitation Data'!P143)),0),"]"),IF(AND(ISTEXT(OFFSET('Sanitation Data'!$L$2,0,10*ROW('Sanitation Data'!P143))),CY149="",ISNUMBER(OFFSET('Sanitation Data'!$P$12,0,10*ROW('Sanitation Data'!P143)))),OFFSET('Sanitation Data'!$P$12,0,10*ROW('Sanitation Data'!P143)),NA())))</f>
        <v>#N/A</v>
      </c>
      <c r="AK149" s="86" t="e">
        <f ca="true">+IF(AND(ISTEXT(OFFSET('Sanitation Data'!$L$2,0,10*ROW('Sanitation Data'!Q143))),CZ149="Yes"),100-OFFSET('Sanitation Data'!$Q$4,0,10*ROW('Sanitation Data'!Q143)),IF(AND(ISTEXT(OFFSET('Sanitation Data'!$L$2,0,10*ROW('Sanitation Data'!Q143))),CZ149="No",ISNUMBER(OFFSET('Sanitation Data'!$Q$4,0,10*ROW('Sanitation Data'!Q143)))),CONCATENATE("[",ROUND(100-OFFSET('Sanitation Data'!$Q$4,0,10*ROW('Sanitation Data'!Q143)),0),"]"),IF(AND(ISTEXT(OFFSET('Sanitation Data'!$L$2,0,10*ROW('Sanitation Data'!Q143))),CZ149="",ISNUMBER(OFFSET('Sanitation Data'!$Q$4,0,10*ROW('Sanitation Data'!Q143)))),100-OFFSET('Sanitation Data'!$Q$4,0,10*ROW('Sanitation Data'!Q143)),NA())))</f>
        <v>#N/A</v>
      </c>
      <c r="AL149" s="86" t="e">
        <f ca="true">+IF(AND(ISTEXT(OFFSET('Sanitation Data'!$L$2,0,10*ROW('Sanitation Data'!Q143))),DA149="Yes"),OFFSET('Sanitation Data'!$Q$6,0,10*ROW('Sanitation Data'!Q143)),IF(AND(ISTEXT(OFFSET('Sanitation Data'!$L$2,0,10*ROW('Sanitation Data'!Q143))),DA149="No",ISNUMBER(OFFSET('Sanitation Data'!$Q$6,0,10*ROW('Sanitation Data'!Q143)))),CONCATENATE("[",ROUND(OFFSET('Sanitation Data'!$Q$6,0,10*ROW('Sanitation Data'!Q143)),0),"]"),IF(AND(ISTEXT(OFFSET('Sanitation Data'!$L$2,0,10*ROW('Sanitation Data'!Q143))),DA149="",ISNUMBER(OFFSET('Sanitation Data'!$Q$6,0,10*ROW('Sanitation Data'!Q143)))),OFFSET('Sanitation Data'!$Q$6,0,10*ROW('Sanitation Data'!Q143)),NA())))</f>
        <v>#N/A</v>
      </c>
      <c r="AM149" s="86" t="e">
        <f ca="true">+IF(AND(ISTEXT(OFFSET('Sanitation Data'!$L$2,0,10*ROW('Sanitation Data'!Q143))),DB149="Yes"),OFFSET('Sanitation Data'!$Q$10,0,10*ROW('Sanitation Data'!Q143)),IF(AND(ISTEXT(OFFSET('Sanitation Data'!$L$2,0,10*ROW('Sanitation Data'!Q143))),DB149="No",ISNUMBER(OFFSET('Sanitation Data'!$Q$10,0,10*ROW('Sanitation Data'!Q143)))),CONCATENATE("[",ROUND(OFFSET('Sanitation Data'!$Q$10,0,10*ROW('Sanitation Data'!Q143)),0),"]"),IF(AND(ISTEXT(OFFSET('Sanitation Data'!$L$2,0,10*ROW('Sanitation Data'!Q143))),DB149="",ISNUMBER(OFFSET('Sanitation Data'!$Q$10,0,10*ROW('Sanitation Data'!Q143)))),OFFSET('Sanitation Data'!$Q$10,0,10*ROW('Sanitation Data'!Q143)),NA())))</f>
        <v>#N/A</v>
      </c>
      <c r="AN149" s="86" t="e">
        <f ca="true">+IF(AND(ISTEXT(OFFSET('Sanitation Data'!$L$2,0,10*ROW('Sanitation Data'!Q143))),DC149="Yes"),OFFSET('Sanitation Data'!$Q$11,0,10*ROW('Sanitation Data'!Q143)),IF(AND(ISTEXT(OFFSET('Sanitation Data'!$L$2,0,10*ROW('Sanitation Data'!Q143))),DC149="No",ISNUMBER(OFFSET('Sanitation Data'!$Q$11,0,10*ROW('Sanitation Data'!Q143)))),CONCATENATE("[",ROUND(OFFSET('Sanitation Data'!$Q$11,0,10*ROW('Sanitation Data'!Q143)),0),"]"),IF(AND(ISTEXT(OFFSET('Sanitation Data'!$L$2,0,10*ROW('Sanitation Data'!Q143))),DC149="",ISNUMBER(OFFSET('Sanitation Data'!$Q$11,0,10*ROW('Sanitation Data'!Q143)))),OFFSET('Sanitation Data'!$Q$11,0,10*ROW('Sanitation Data'!Q143)),NA())))</f>
        <v>#N/A</v>
      </c>
      <c r="AO149" s="86" t="e">
        <f ca="true">+IF(AND(ISTEXT(OFFSET('Sanitation Data'!$L$2,0,10*ROW('Sanitation Data'!Q143))),DD149="Yes"),OFFSET('Sanitation Data'!$Q$12,0,10*ROW('Sanitation Data'!Q143)),IF(AND(ISTEXT(OFFSET('Sanitation Data'!$L$2,0,10*ROW('Sanitation Data'!Q143))),DD149="No",ISNUMBER(OFFSET('Sanitation Data'!$Q$12,0,10*ROW('Sanitation Data'!Q143)))),CONCATENATE("[",ROUND(OFFSET('Sanitation Data'!$Q$12,0,10*ROW('Sanitation Data'!Q143)),0),"]"),IF(AND(ISTEXT(OFFSET('Sanitation Data'!$L$2,0,10*ROW('Sanitation Data'!Q143))),DD149="",ISNUMBER(OFFSET('Sanitation Data'!$Q$12,0,10*ROW('Sanitation Data'!Q143)))),OFFSET('Sanitation Data'!$Q$12,0,10*ROW('Sanitation Data'!Q143)),NA())))</f>
        <v>#N/A</v>
      </c>
      <c r="AP149" s="86" t="e">
        <f ca="true">+IF(AND(ISTEXT(OFFSET('Sanitation Data'!$L$2,0,10*ROW('Sanitation Data'!R143))),DE149="Yes"),100-OFFSET('Sanitation Data'!$R$4,0,10*ROW('Sanitation Data'!R143)),IF(AND(ISTEXT(OFFSET('Sanitation Data'!$L$2,0,10*ROW('Sanitation Data'!R143))),DE149="No",ISNUMBER(OFFSET('Sanitation Data'!$R$4,0,10*ROW('Sanitation Data'!R143)))),CONCATENATE("[",ROUND(100-OFFSET('Sanitation Data'!$R$4,0,10*ROW('Sanitation Data'!R143)),0),"]"),IF(AND(ISTEXT(OFFSET('Sanitation Data'!$L$2,0,10*ROW('Sanitation Data'!R143))),DE149="",ISNUMBER(OFFSET('Sanitation Data'!$R$4,0,10*ROW('Sanitation Data'!R143)))),100-OFFSET('Sanitation Data'!$R$4,0,10*ROW('Sanitation Data'!R143)),NA())))</f>
        <v>#N/A</v>
      </c>
      <c r="AQ149" s="86" t="e">
        <f ca="true">+IF(AND(ISTEXT(OFFSET('Sanitation Data'!$L$2,0,10*ROW('Sanitation Data'!R143))),DF149="Yes"),OFFSET('Sanitation Data'!$R$6,0,10*ROW('Sanitation Data'!R143)),IF(AND(ISTEXT(OFFSET('Sanitation Data'!$L$2,0,10*ROW('Sanitation Data'!R143))),DF149="No",ISNUMBER(OFFSET('Sanitation Data'!$R$6,0,10*ROW('Sanitation Data'!R143)))),CONCATENATE("[",ROUND(OFFSET('Sanitation Data'!$R$6,0,10*ROW('Sanitation Data'!R143)),0),"]"),IF(AND(ISTEXT(OFFSET('Sanitation Data'!$L$2,0,10*ROW('Sanitation Data'!R143))),DF149="",ISNUMBER(OFFSET('Sanitation Data'!$R$6,0,10*ROW('Sanitation Data'!R143)))),OFFSET('Sanitation Data'!$R$6,0,10*ROW('Sanitation Data'!R143)),NA())))</f>
        <v>#N/A</v>
      </c>
      <c r="AR149" s="86" t="e">
        <f ca="true">+IF(AND(ISTEXT(OFFSET('Sanitation Data'!$L$2,0,10*ROW('Sanitation Data'!R143))),DG149="Yes"),OFFSET('Sanitation Data'!$R$10,0,10*ROW('Sanitation Data'!R143)),IF(AND(ISTEXT(OFFSET('Sanitation Data'!$L$2,0,10*ROW('Sanitation Data'!R143))),DG149="No",ISNUMBER(OFFSET('Sanitation Data'!$R$10,0,10*ROW('Sanitation Data'!R143)))),CONCATENATE("[",ROUND(OFFSET('Sanitation Data'!$R$10,0,10*ROW('Sanitation Data'!R143)),0),"]"),IF(AND(ISTEXT(OFFSET('Sanitation Data'!$L$2,0,10*ROW('Sanitation Data'!R143))),DG149="",ISNUMBER(OFFSET('Sanitation Data'!$R$10,0,10*ROW('Sanitation Data'!R143)))),OFFSET('Sanitation Data'!$R$10,0,10*ROW('Sanitation Data'!R143)),NA())))</f>
        <v>#N/A</v>
      </c>
      <c r="AS149" s="86" t="e">
        <f ca="true">+IF(AND(ISTEXT(OFFSET('Sanitation Data'!$L$2,0,10*ROW('Sanitation Data'!R143))),DH149="Yes"),OFFSET('Sanitation Data'!$R$11,0,10*ROW('Sanitation Data'!R143)),IF(AND(ISTEXT(OFFSET('Sanitation Data'!$L$2,0,10*ROW('Sanitation Data'!R143))),DH149="No",ISNUMBER(OFFSET('Sanitation Data'!$R$11,0,10*ROW('Sanitation Data'!R143)))),CONCATENATE("[",ROUND(OFFSET('Sanitation Data'!$R$11,0,10*ROW('Sanitation Data'!R143)),0),"]"),IF(AND(ISTEXT(OFFSET('Sanitation Data'!$L$2,0,10*ROW('Sanitation Data'!R143))),DH149="",ISNUMBER(OFFSET('Sanitation Data'!$R$11,0,10*ROW('Sanitation Data'!R143)))),OFFSET('Sanitation Data'!$R$11,0,10*ROW('Sanitation Data'!R143)),NA())))</f>
        <v>#N/A</v>
      </c>
      <c r="AT149" s="86" t="e">
        <f ca="true">+IF(AND(ISTEXT(OFFSET('Sanitation Data'!$L$2,0,10*ROW('Sanitation Data'!R143))),DI149="Yes"),OFFSET('Sanitation Data'!$R$12,0,10*ROW('Sanitation Data'!R143)),IF(AND(ISTEXT(OFFSET('Sanitation Data'!$L$2,0,10*ROW('Sanitation Data'!R143))),DI149="No",ISNUMBER(OFFSET('Sanitation Data'!$R$12,0,10*ROW('Sanitation Data'!R143)))),CONCATENATE("[",ROUND(OFFSET('Sanitation Data'!$R$12,0,10*ROW('Sanitation Data'!R143)),0),"]"),IF(AND(ISTEXT(OFFSET('Sanitation Data'!$L$2,0,10*ROW('Sanitation Data'!R143))),DI149="",ISNUMBER(OFFSET('Sanitation Data'!$R$12,0,10*ROW('Sanitation Data'!R143)))),OFFSET('Sanitation Data'!$R$12,0,10*ROW('Sanitation Data'!R143)),NA())))</f>
        <v>#N/A</v>
      </c>
      <c r="AU149" s="86" t="e">
        <f ca="true">+IF(AND(ISTEXT(OFFSET('Sanitation Data'!$L$2,0,10*ROW('Sanitation Data'!S143))),DJ149="Yes"),100-OFFSET('Sanitation Data'!$S$4,0,10*ROW('Sanitation Data'!S143)),IF(AND(ISTEXT(OFFSET('Sanitation Data'!$L$2,0,10*ROW('Sanitation Data'!S143))),DJ149="No",ISNUMBER(OFFSET('Sanitation Data'!$S$4,0,10*ROW('Sanitation Data'!S143)))),CONCATENATE("[",ROUND(100-OFFSET('Sanitation Data'!$S$4,0,10*ROW('Sanitation Data'!S143)),0),"]"),IF(AND(ISTEXT(OFFSET('Sanitation Data'!$L$2,0,10*ROW('Sanitation Data'!S143))),DJ149="",ISNUMBER(OFFSET('Sanitation Data'!$S$4,0,10*ROW('Sanitation Data'!S143)))),100-OFFSET('Sanitation Data'!$S$4,0,10*ROW('Sanitation Data'!S143)),NA())))</f>
        <v>#N/A</v>
      </c>
      <c r="AV149" s="86" t="e">
        <f ca="true">+IF(AND(ISTEXT(OFFSET('Sanitation Data'!$L$2,0,10*ROW('Sanitation Data'!S143))),DK149="Yes"),OFFSET('Sanitation Data'!$S$6,0,10*ROW('Sanitation Data'!S143)),IF(AND(ISTEXT(OFFSET('Sanitation Data'!$L$2,0,10*ROW('Sanitation Data'!S143))),DK149="No",ISNUMBER(OFFSET('Sanitation Data'!$S$6,0,10*ROW('Sanitation Data'!S143)))),CONCATENATE("[",ROUND(OFFSET('Sanitation Data'!$S$6,0,10*ROW('Sanitation Data'!S143)),0),"]"),IF(AND(ISTEXT(OFFSET('Sanitation Data'!$L$2,0,10*ROW('Sanitation Data'!S143))),DK149="",ISNUMBER(OFFSET('Sanitation Data'!$S$6,0,10*ROW('Sanitation Data'!S143)))),OFFSET('Sanitation Data'!$S$6,0,10*ROW('Sanitation Data'!S143)),NA())))</f>
        <v>#N/A</v>
      </c>
      <c r="AW149" s="86" t="e">
        <f ca="true">+IF(AND(ISTEXT(OFFSET('Sanitation Data'!$L$2,0,10*ROW('Sanitation Data'!S143))),DL149="Yes"),OFFSET('Sanitation Data'!$S$10,0,10*ROW('Sanitation Data'!S143)),IF(AND(ISTEXT(OFFSET('Sanitation Data'!$L$2,0,10*ROW('Sanitation Data'!S143))),DL149="No",ISNUMBER(OFFSET('Sanitation Data'!$S$10,0,10*ROW('Sanitation Data'!S143)))),CONCATENATE("[",ROUND(OFFSET('Sanitation Data'!$S$10,0,10*ROW('Sanitation Data'!S143)),0),"]"),IF(AND(ISTEXT(OFFSET('Sanitation Data'!$L$2,0,10*ROW('Sanitation Data'!S143))),DL149="",ISNUMBER(OFFSET('Sanitation Data'!$S$10,0,10*ROW('Sanitation Data'!S143)))),OFFSET('Sanitation Data'!$S$10,0,10*ROW('Sanitation Data'!S143)),NA())))</f>
        <v>#N/A</v>
      </c>
      <c r="AX149" s="86" t="e">
        <f ca="true">+IF(AND(ISTEXT(OFFSET('Sanitation Data'!$L$2,0,10*ROW('Sanitation Data'!S143))),DM149="Yes"),OFFSET('Sanitation Data'!$S$11,0,10*ROW('Sanitation Data'!S143)),IF(AND(ISTEXT(OFFSET('Sanitation Data'!$L$2,0,10*ROW('Sanitation Data'!S143))),DM149="No",ISNUMBER(OFFSET('Sanitation Data'!$S$11,0,10*ROW('Sanitation Data'!S143)))),CONCATENATE("[",ROUND(OFFSET('Sanitation Data'!$S$11,0,10*ROW('Sanitation Data'!S143)),0),"]"),IF(AND(ISTEXT(OFFSET('Sanitation Data'!$L$2,0,10*ROW('Sanitation Data'!S143))),DM149="",ISNUMBER(OFFSET('Sanitation Data'!$S$11,0,10*ROW('Sanitation Data'!S143)))),OFFSET('Sanitation Data'!$S$11,0,10*ROW('Sanitation Data'!S143)),NA())))</f>
        <v>#N/A</v>
      </c>
      <c r="AY149" s="86" t="e">
        <f ca="true">+IF(AND(ISTEXT(OFFSET('Sanitation Data'!$L$2,0,10*ROW('Sanitation Data'!S143))),DN149="Yes"),OFFSET('Sanitation Data'!$S$12,0,10*ROW('Sanitation Data'!S143)),IF(AND(ISTEXT(OFFSET('Sanitation Data'!$L$2,0,10*ROW('Sanitation Data'!S143))),DN149="No",ISNUMBER(OFFSET('Sanitation Data'!$S$12,0,10*ROW('Sanitation Data'!S143)))),CONCATENATE("[",ROUND(OFFSET('Sanitation Data'!$S$12,0,10*ROW('Sanitation Data'!S143)),0),"]"),IF(AND(ISTEXT(OFFSET('Sanitation Data'!$L$2,0,10*ROW('Sanitation Data'!S143))),DN149="",ISNUMBER(OFFSET('Sanitation Data'!$S$12,0,10*ROW('Sanitation Data'!S143)))),OFFSET('Sanitation Data'!$S$12,0,10*ROW('Sanitation Data'!S143)),NA())))</f>
        <v>#N/A</v>
      </c>
      <c r="AZ149" s="87" t="e">
        <f ca="true">+IF(AND(ISTEXT(OFFSET('Hygiene Data'!$L$2,0,10*ROW('Hygiene Data'!N143))),DO149="Yes"),OFFSET('Hygiene Data'!$N$5,0,10*ROW('Hygiene Data'!N143)),IF(AND(ISTEXT(OFFSET('Hygiene Data'!$L$2,0,10*ROW('Hygiene Data'!N143))),DO149="No",ISNUMBER(OFFSET('Hygiene Data'!$N$5,0,10*ROW('Hygiene Data'!N143)))),CONCATENATE("[",ROUND(OFFSET('Hygiene Data'!$N$5,0,10*ROW('Hygiene Data'!N143)),0),"]"),IF(AND(ISTEXT(OFFSET('Hygiene Data'!$L$2,0,10*ROW('Hygiene Data'!N143))),DO149="",ISNUMBER(OFFSET('Hygiene Data'!$N$5,0,10*ROW('Hygiene Data'!N143)))),OFFSET('Hygiene Data'!$N$5,0,10*ROW('Hygiene Data'!N143)),NA())))</f>
        <v>#N/A</v>
      </c>
      <c r="BA149" s="87" t="e">
        <f ca="true">+IF(AND(ISTEXT(OFFSET('Hygiene Data'!$L$2,0,10*ROW('Hygiene Data'!N143))),DP149="Yes"),OFFSET('Hygiene Data'!$N$7,0,10*ROW('Hygiene Data'!N143)),IF(AND(ISTEXT(OFFSET('Hygiene Data'!$L$2,0,10*ROW('Hygiene Data'!N143))),DP149="No",ISNUMBER(OFFSET('Hygiene Data'!$N$7,0,10*ROW('Hygiene Data'!N143)))),CONCATENATE("[",ROUND(OFFSET('Hygiene Data'!$N$7,0,10*ROW('Hygiene Data'!N143)),0),"]"),IF(AND(ISTEXT(OFFSET('Hygiene Data'!$L$2,0,10*ROW('Hygiene Data'!N143))),DP149="",ISNUMBER(OFFSET('Hygiene Data'!$N$7,0,10*ROW('Hygiene Data'!N143)))),OFFSET('Hygiene Data'!$N$7,0,10*ROW('Hygiene Data'!N143)),NA())))</f>
        <v>#N/A</v>
      </c>
      <c r="BB149" s="87" t="e">
        <f ca="true">+IF(AND(ISTEXT(OFFSET('Hygiene Data'!$L$2,0,10*ROW('Hygiene Data'!N143))),DQ149="Yes"),OFFSET('Hygiene Data'!$N$9,0,10*ROW('Hygiene Data'!N143)),IF(AND(ISTEXT(OFFSET('Hygiene Data'!$L$2,0,10*ROW('Hygiene Data'!N143))),DQ149="No",ISNUMBER(OFFSET('Hygiene Data'!$N$9,0,10*ROW('Hygiene Data'!N143)))),CONCATENATE("[",ROUND(OFFSET('Hygiene Data'!$N$9,0,10*ROW('Hygiene Data'!N143)),0),"]"),IF(AND(ISTEXT(OFFSET('Hygiene Data'!$L$2,0,10*ROW('Hygiene Data'!N143))),DQ149="",ISNUMBER(OFFSET('Hygiene Data'!$N$9,0,10*ROW('Hygiene Data'!N143)))),OFFSET('Hygiene Data'!$N$9,0,10*ROW('Hygiene Data'!N143)),NA())))</f>
        <v>#N/A</v>
      </c>
      <c r="BC149" s="87" t="e">
        <f ca="true">+IF(AND(ISTEXT(OFFSET('Hygiene Data'!$L$2,0,10*ROW('Hygiene Data'!O143))),DR149="Yes"),OFFSET('Hygiene Data'!$O$5,0,10*ROW('Hygiene Data'!O143)),IF(AND(ISTEXT(OFFSET('Hygiene Data'!$L$2,0,10*ROW('Hygiene Data'!O143))),DR149="No",ISNUMBER(OFFSET('Hygiene Data'!$O$5,0,10*ROW('Hygiene Data'!O143)))),CONCATENATE("[",ROUND(OFFSET('Hygiene Data'!$O$5,0,10*ROW('Hygiene Data'!O143)),0),"]"),IF(AND(ISTEXT(OFFSET('Hygiene Data'!$L$2,0,10*ROW('Hygiene Data'!O143))),DR149="",ISNUMBER(OFFSET('Hygiene Data'!$O$5,0,10*ROW('Hygiene Data'!O143)))),OFFSET('Hygiene Data'!$O$5,0,10*ROW('Hygiene Data'!O143)),NA())))</f>
        <v>#N/A</v>
      </c>
      <c r="BD149" s="87" t="e">
        <f ca="true">+IF(AND(ISTEXT(OFFSET('Hygiene Data'!$L$2,0,10*ROW('Hygiene Data'!O143))),DS149="Yes"),OFFSET('Hygiene Data'!$O$7,0,10*ROW('Hygiene Data'!O143)),IF(AND(ISTEXT(OFFSET('Hygiene Data'!$L$2,0,10*ROW('Hygiene Data'!O143))),DS149="No",ISNUMBER(OFFSET('Hygiene Data'!$O$7,0,10*ROW('Hygiene Data'!O143)))),CONCATENATE("[",ROUND(OFFSET('Hygiene Data'!$O$7,0,10*ROW('Hygiene Data'!O143)),0),"]"),IF(AND(ISTEXT(OFFSET('Hygiene Data'!$L$2,0,10*ROW('Hygiene Data'!O143))),DS149="",ISNUMBER(OFFSET('Hygiene Data'!$O$7,0,10*ROW('Hygiene Data'!O143)))),OFFSET('Hygiene Data'!$O$7,0,10*ROW('Hygiene Data'!O143)),NA())))</f>
        <v>#N/A</v>
      </c>
      <c r="BE149" s="87" t="e">
        <f ca="true">+IF(AND(ISTEXT(OFFSET('Hygiene Data'!$L$2,0,10*ROW('Hygiene Data'!O143))),DT149="Yes"),OFFSET('Hygiene Data'!$O$9,0,10*ROW('Hygiene Data'!O143)),IF(AND(ISTEXT(OFFSET('Hygiene Data'!$L$2,0,10*ROW('Hygiene Data'!O143))),DT149="No",ISNUMBER(OFFSET('Hygiene Data'!$O$9,0,10*ROW('Hygiene Data'!O143)))),CONCATENATE("[",ROUND(OFFSET('Hygiene Data'!$O$9,0,10*ROW('Hygiene Data'!O143)),0),"]"),IF(AND(ISTEXT(OFFSET('Hygiene Data'!$L$2,0,10*ROW('Hygiene Data'!O143))),DT149="",ISNUMBER(OFFSET('Hygiene Data'!$O$9,0,10*ROW('Hygiene Data'!O143)))),OFFSET('Hygiene Data'!$O$9,0,10*ROW('Hygiene Data'!O143)),NA())))</f>
        <v>#N/A</v>
      </c>
      <c r="BF149" s="87" t="e">
        <f ca="true">+IF(AND(ISTEXT(OFFSET('Hygiene Data'!$L$2,0,10*ROW('Hygiene Data'!P143))),DU149="Yes"),OFFSET('Hygiene Data'!$P$5,0,10*ROW('Hygiene Data'!P143)),IF(AND(ISTEXT(OFFSET('Hygiene Data'!$L$2,0,10*ROW('Hygiene Data'!P143))),DU149="No",ISNUMBER(OFFSET('Hygiene Data'!$P$5,0,10*ROW('Hygiene Data'!P143)))),CONCATENATE("[",ROUND(OFFSET('Hygiene Data'!$P$5,0,10*ROW('Hygiene Data'!P143)),0),"]"),IF(AND(ISTEXT(OFFSET('Hygiene Data'!$L$2,0,10*ROW('Hygiene Data'!P143))),DU149="",ISNUMBER(OFFSET('Hygiene Data'!$P$5,0,10*ROW('Hygiene Data'!P143)))),OFFSET('Hygiene Data'!$P$5,0,10*ROW('Hygiene Data'!P143)),NA())))</f>
        <v>#N/A</v>
      </c>
      <c r="BG149" s="87" t="e">
        <f ca="true">+IF(AND(ISTEXT(OFFSET('Hygiene Data'!$L$2,0,10*ROW('Hygiene Data'!P143))),DV149="Yes"),OFFSET('Hygiene Data'!$P$7,0,10*ROW('Hygiene Data'!P143)),IF(AND(ISTEXT(OFFSET('Hygiene Data'!$L$2,0,10*ROW('Hygiene Data'!P143))),DV149="No",ISNUMBER(OFFSET('Hygiene Data'!$P$7,0,10*ROW('Hygiene Data'!P143)))),CONCATENATE("[",ROUND(OFFSET('Hygiene Data'!$P$7,0,10*ROW('Hygiene Data'!P143)),0),"]"),IF(AND(ISTEXT(OFFSET('Hygiene Data'!$L$2,0,10*ROW('Hygiene Data'!P143))),DV149="",ISNUMBER(OFFSET('Hygiene Data'!$P$7,0,10*ROW('Hygiene Data'!P143)))),OFFSET('Hygiene Data'!$P$7,0,10*ROW('Hygiene Data'!P143)),NA())))</f>
        <v>#N/A</v>
      </c>
      <c r="BH149" s="87" t="e">
        <f ca="true">+IF(AND(ISTEXT(OFFSET('Hygiene Data'!$L$2,0,10*ROW('Hygiene Data'!P143))),DW149="Yes"),OFFSET('Hygiene Data'!$P$9,0,10*ROW('Hygiene Data'!P143)),IF(AND(ISTEXT(OFFSET('Hygiene Data'!$L$2,0,10*ROW('Hygiene Data'!P143))),DW149="No",ISNUMBER(OFFSET('Hygiene Data'!$P$9,0,10*ROW('Hygiene Data'!P143)))),CONCATENATE("[",ROUND(OFFSET('Hygiene Data'!$P$9,0,10*ROW('Hygiene Data'!P143)),0),"]"),IF(AND(ISTEXT(OFFSET('Hygiene Data'!$L$2,0,10*ROW('Hygiene Data'!P143))),DW149="",ISNUMBER(OFFSET('Hygiene Data'!$P$9,0,10*ROW('Hygiene Data'!P143)))),OFFSET('Hygiene Data'!$P$9,0,10*ROW('Hygiene Data'!P143)),NA())))</f>
        <v>#N/A</v>
      </c>
      <c r="BI149" s="87" t="e">
        <f ca="true">+IF(AND(ISTEXT(OFFSET('Hygiene Data'!$L$2,0,10*ROW('Hygiene Data'!Q143))),DX149="Yes"),OFFSET('Hygiene Data'!$Q$5,0,10*ROW('Hygiene Data'!Q143)),IF(AND(ISTEXT(OFFSET('Hygiene Data'!$L$2,0,10*ROW('Hygiene Data'!Q143))),DX149="No",ISNUMBER(OFFSET('Hygiene Data'!$Q$5,0,10*ROW('Hygiene Data'!Q143)))),CONCATENATE("[",ROUND(OFFSET('Hygiene Data'!$Q$5,0,10*ROW('Hygiene Data'!Q143)),0),"]"),IF(AND(ISTEXT(OFFSET('Hygiene Data'!$L$2,0,10*ROW('Hygiene Data'!Q143))),DX149="",ISNUMBER(OFFSET('Hygiene Data'!$Q$5,0,10*ROW('Hygiene Data'!Q143)))),OFFSET('Hygiene Data'!$Q$5,0,10*ROW('Hygiene Data'!Q143)),NA())))</f>
        <v>#N/A</v>
      </c>
      <c r="BJ149" s="87" t="e">
        <f ca="true">+IF(AND(ISTEXT(OFFSET('Hygiene Data'!$L$2,0,10*ROW('Hygiene Data'!Q143))),DY149="Yes"),OFFSET('Hygiene Data'!$Q$7,0,10*ROW('Hygiene Data'!Q143)),IF(AND(ISTEXT(OFFSET('Hygiene Data'!$L$2,0,10*ROW('Hygiene Data'!Q143))),DY149="No",ISNUMBER(OFFSET('Hygiene Data'!$Q$7,0,10*ROW('Hygiene Data'!Q143)))),CONCATENATE("[",ROUND(OFFSET('Hygiene Data'!$Q$7,0,10*ROW('Hygiene Data'!Q143)),0),"]"),IF(AND(ISTEXT(OFFSET('Hygiene Data'!$L$2,0,10*ROW('Hygiene Data'!Q143))),DY149="",ISNUMBER(OFFSET('Hygiene Data'!$Q$7,0,10*ROW('Hygiene Data'!Q143)))),OFFSET('Hygiene Data'!$Q$7,0,10*ROW('Hygiene Data'!Q143)),NA())))</f>
        <v>#N/A</v>
      </c>
      <c r="BK149" s="87" t="e">
        <f ca="true">+IF(AND(ISTEXT(OFFSET('Hygiene Data'!$L$2,0,10*ROW('Hygiene Data'!Q143))),DZ149="Yes"),OFFSET('Hygiene Data'!$Q$9,0,10*ROW('Hygiene Data'!Q143)),IF(AND(ISTEXT(OFFSET('Hygiene Data'!$L$2,0,10*ROW('Hygiene Data'!Q143))),DZ149="No",ISNUMBER(OFFSET('Hygiene Data'!$Q$9,0,10*ROW('Hygiene Data'!Q143)))),CONCATENATE("[",ROUND(OFFSET('Hygiene Data'!$Q$9,0,10*ROW('Hygiene Data'!Q143)),0),"]"),IF(AND(ISTEXT(OFFSET('Hygiene Data'!$L$2,0,10*ROW('Hygiene Data'!Q143))),DZ149="",ISNUMBER(OFFSET('Hygiene Data'!$Q$9,0,10*ROW('Hygiene Data'!Q143)))),OFFSET('Hygiene Data'!$Q$9,0,10*ROW('Hygiene Data'!Q143)),NA())))</f>
        <v>#N/A</v>
      </c>
      <c r="BL149" s="87" t="e">
        <f ca="true">+IF(AND(ISTEXT(OFFSET('Hygiene Data'!$L$2,0,10*ROW('Hygiene Data'!R143))),EA149="Yes"),OFFSET('Hygiene Data'!$R$5,0,10*ROW('Hygiene Data'!R143)),IF(AND(ISTEXT(OFFSET('Hygiene Data'!$L$2,0,10*ROW('Hygiene Data'!R143))),EA149="No",ISNUMBER(OFFSET('Hygiene Data'!$R$5,0,10*ROW('Hygiene Data'!R143)))),CONCATENATE("[",ROUND(OFFSET('Hygiene Data'!$R$5,0,10*ROW('Hygiene Data'!R143)),0),"]"),IF(AND(ISTEXT(OFFSET('Hygiene Data'!$L$2,0,10*ROW('Hygiene Data'!R143))),EA149="",ISNUMBER(OFFSET('Hygiene Data'!$R$5,0,10*ROW('Hygiene Data'!R143)))),OFFSET('Hygiene Data'!$R$5,0,10*ROW('Hygiene Data'!R143)),NA())))</f>
        <v>#N/A</v>
      </c>
      <c r="BM149" s="87" t="e">
        <f ca="true">+IF(AND(ISTEXT(OFFSET('Hygiene Data'!$L$2,0,10*ROW('Hygiene Data'!R143))),EB149="Yes"),OFFSET('Hygiene Data'!$R$7,0,10*ROW('Hygiene Data'!R143)),IF(AND(ISTEXT(OFFSET('Hygiene Data'!$L$2,0,10*ROW('Hygiene Data'!R143))),EB149="No",ISNUMBER(OFFSET('Hygiene Data'!$R$7,0,10*ROW('Hygiene Data'!R143)))),CONCATENATE("[",ROUND(OFFSET('Hygiene Data'!$R$7,0,10*ROW('Hygiene Data'!R143)),0),"]"),IF(AND(ISTEXT(OFFSET('Hygiene Data'!$L$2,0,10*ROW('Hygiene Data'!R143))),EB149="",ISNUMBER(OFFSET('Hygiene Data'!$R$7,0,10*ROW('Hygiene Data'!R143)))),OFFSET('Hygiene Data'!$R$7,0,10*ROW('Hygiene Data'!R143)),NA())))</f>
        <v>#N/A</v>
      </c>
      <c r="BN149" s="87" t="e">
        <f ca="true">+IF(AND(ISTEXT(OFFSET('Hygiene Data'!$L$2,0,10*ROW('Hygiene Data'!R143))),EC149="Yes"),OFFSET('Hygiene Data'!$R$9,0,10*ROW('Hygiene Data'!R143)),IF(AND(ISTEXT(OFFSET('Hygiene Data'!$L$2,0,10*ROW('Hygiene Data'!R143))),EC149="No",ISNUMBER(OFFSET('Hygiene Data'!$R$9,0,10*ROW('Hygiene Data'!R143)))),CONCATENATE("[",ROUND(OFFSET('Hygiene Data'!$R$9,0,10*ROW('Hygiene Data'!R143)),0),"]"),IF(AND(ISTEXT(OFFSET('Hygiene Data'!$L$2,0,10*ROW('Hygiene Data'!R143))),EC149="",ISNUMBER(OFFSET('Hygiene Data'!$R$9,0,10*ROW('Hygiene Data'!R143)))),OFFSET('Hygiene Data'!$R$9,0,10*ROW('Hygiene Data'!R143)),NA())))</f>
        <v>#N/A</v>
      </c>
      <c r="BO149" s="87" t="e">
        <f ca="true">+IF(AND(ISTEXT(OFFSET('Hygiene Data'!$L$2,0,10*ROW('Hygiene Data'!S143))),ED149="Yes"),OFFSET('Hygiene Data'!$S$5,0,10*ROW('Hygiene Data'!S143)),IF(AND(ISTEXT(OFFSET('Hygiene Data'!$L$2,0,10*ROW('Hygiene Data'!S143))),ED149="No",ISNUMBER(OFFSET('Hygiene Data'!$S$5,0,10*ROW('Hygiene Data'!S143)))),CONCATENATE("[",ROUND(OFFSET('Hygiene Data'!$S$5,0,10*ROW('Hygiene Data'!S143)),0),"]"),IF(AND(ISTEXT(OFFSET('Hygiene Data'!$L$2,0,10*ROW('Hygiene Data'!S143))),ED149="",ISNUMBER(OFFSET('Hygiene Data'!$S$5,0,10*ROW('Hygiene Data'!S143)))),OFFSET('Hygiene Data'!$S$5,0,10*ROW('Hygiene Data'!S143)),NA())))</f>
        <v>#N/A</v>
      </c>
      <c r="BP149" s="87" t="e">
        <f ca="true">+IF(AND(ISTEXT(OFFSET('Hygiene Data'!$L$2,0,10*ROW('Hygiene Data'!S143))),EE149="Yes"),OFFSET('Hygiene Data'!$S$7,0,10*ROW('Hygiene Data'!S143)),IF(AND(ISTEXT(OFFSET('Hygiene Data'!$L$2,0,10*ROW('Hygiene Data'!S143))),EE149="No",ISNUMBER(OFFSET('Hygiene Data'!$S$7,0,10*ROW('Hygiene Data'!S143)))),CONCATENATE("[",ROUND(OFFSET('Hygiene Data'!$S$7,0,10*ROW('Hygiene Data'!S143)),0),"]"),IF(AND(ISTEXT(OFFSET('Hygiene Data'!$L$2,0,10*ROW('Hygiene Data'!S143))),EE149="",ISNUMBER(OFFSET('Hygiene Data'!$S$7,0,10*ROW('Hygiene Data'!S143)))),OFFSET('Hygiene Data'!$S$7,0,10*ROW('Hygiene Data'!S143)),NA())))</f>
        <v>#N/A</v>
      </c>
      <c r="BQ149" s="87" t="e">
        <f ca="true">+IF(AND(ISTEXT(OFFSET('Hygiene Data'!$L$2,0,10*ROW('Hygiene Data'!S143))),EF149="Yes"),OFFSET('Hygiene Data'!$S$9,0,10*ROW('Hygiene Data'!S143)),IF(AND(ISTEXT(OFFSET('Hygiene Data'!$L$2,0,10*ROW('Hygiene Data'!S143))),EF149="No",ISNUMBER(OFFSET('Hygiene Data'!$S$9,0,10*ROW('Hygiene Data'!S143)))),CONCATENATE("[",ROUND(OFFSET('Hygiene Data'!$S$9,0,10*ROW('Hygiene Data'!S143)),0),"]"),IF(AND(ISTEXT(OFFSET('Hygiene Data'!$L$2,0,10*ROW('Hygiene Data'!S143))),EF149="",ISNUMBER(OFFSET('Hygiene Data'!$S$9,0,10*ROW('Hygiene Data'!S143)))),OFFSET('Hygiene Data'!$S$9,0,10*ROW('Hygiene Data'!S143)),NA())))</f>
        <v>#N/A</v>
      </c>
      <c r="BR149" s="271"/>
      <c r="BS149" s="271" t="str">
        <f ca="true">+IF(OFFSET('Water Data'!$N$27,0,10*ROW('Water Data'!N143))="","",OFFSET('Water Data'!$N$27,0,10*ROW('Water Data'!N143)))</f>
        <v/>
      </c>
      <c r="BT149" s="271" t="str">
        <f ca="true">+IF(OFFSET('Water Data'!$N$28,0,10*ROW('Water Data'!N143))="","",OFFSET('Water Data'!$N$28,0,10*ROW('Water Data'!N143)))</f>
        <v/>
      </c>
      <c r="BU149" s="271" t="str">
        <f ca="true">+IF(OFFSET('Water Data'!$N$29,0,10*ROW('Water Data'!N143))="","",OFFSET('Water Data'!$N$29,0,10*ROW('Water Data'!N143)))</f>
        <v/>
      </c>
      <c r="BV149" s="271" t="str">
        <f ca="true">+IF(OFFSET('Water Data'!$O$27,0,10*ROW('Water Data'!O143))="","",OFFSET('Water Data'!$O$27,0,10*ROW('Water Data'!O143)))</f>
        <v/>
      </c>
      <c r="BW149" s="271" t="str">
        <f ca="true">+IF(OFFSET('Water Data'!$O$28,0,10*ROW('Water Data'!O143))="","",OFFSET('Water Data'!$O$28,0,10*ROW('Water Data'!O143)))</f>
        <v/>
      </c>
      <c r="BX149" s="271" t="str">
        <f ca="true">+IF(OFFSET('Water Data'!$O$29,0,10*ROW('Water Data'!O143))="","",OFFSET('Water Data'!$O$29,0,10*ROW('Water Data'!O143)))</f>
        <v/>
      </c>
      <c r="BY149" s="271" t="str">
        <f ca="true">+IF(OFFSET('Water Data'!$P$27,0,10*ROW('Water Data'!P143))="","",OFFSET('Water Data'!$P$27,0,10*ROW('Water Data'!P143)))</f>
        <v/>
      </c>
      <c r="BZ149" s="271" t="str">
        <f ca="true">+IF(OFFSET('Water Data'!$P$28,0,10*ROW('Water Data'!P143))="","",OFFSET('Water Data'!$P$28,0,10*ROW('Water Data'!P143)))</f>
        <v/>
      </c>
      <c r="CA149" s="271" t="str">
        <f ca="true">+IF(OFFSET('Water Data'!$P$29,0,10*ROW('Water Data'!P143))="","",OFFSET('Water Data'!$P$29,0,10*ROW('Water Data'!P143)))</f>
        <v/>
      </c>
      <c r="CB149" s="271" t="str">
        <f ca="true">+IF(OFFSET('Water Data'!$Q$27,0,10*ROW('Water Data'!Q143))="","",OFFSET('Water Data'!$Q$27,0,10*ROW('Water Data'!Q143)))</f>
        <v/>
      </c>
      <c r="CC149" s="271" t="str">
        <f ca="true">+IF(OFFSET('Water Data'!$Q$28,0,10*ROW('Water Data'!Q143))="","",OFFSET('Water Data'!$Q$28,0,10*ROW('Water Data'!Q143)))</f>
        <v/>
      </c>
      <c r="CD149" s="271" t="str">
        <f ca="true">+IF(OFFSET('Water Data'!$Q$29,0,10*ROW('Water Data'!Q143))="","",OFFSET('Water Data'!$Q$29,0,10*ROW('Water Data'!Q143)))</f>
        <v/>
      </c>
      <c r="CE149" s="271" t="str">
        <f ca="true">+IF(OFFSET('Water Data'!$R$27,0,10*ROW('Water Data'!R143))="","",OFFSET('Water Data'!$R$27,0,10*ROW('Water Data'!R143)))</f>
        <v/>
      </c>
      <c r="CF149" s="271" t="str">
        <f ca="true">+IF(OFFSET('Water Data'!$R$28,0,10*ROW('Water Data'!R143))="","",OFFSET('Water Data'!$R$28,0,10*ROW('Water Data'!R143)))</f>
        <v/>
      </c>
      <c r="CG149" s="271" t="str">
        <f ca="true">+IF(OFFSET('Water Data'!$R$29,0,10*ROW('Water Data'!R143))="","",OFFSET('Water Data'!$R$29,0,10*ROW('Water Data'!R143)))</f>
        <v/>
      </c>
      <c r="CH149" s="271" t="str">
        <f ca="true">+IF(OFFSET('Water Data'!$S$27,0,10*ROW('Water Data'!S143))="","",OFFSET('Water Data'!$S$27,0,10*ROW('Water Data'!S143)))</f>
        <v/>
      </c>
      <c r="CI149" s="271" t="str">
        <f ca="true">+IF(OFFSET('Water Data'!$S$28,0,10*ROW('Water Data'!S143))="","",OFFSET('Water Data'!$S$28,0,10*ROW('Water Data'!S143)))</f>
        <v/>
      </c>
      <c r="CJ149" s="271" t="str">
        <f ca="true">+IF(OFFSET('Water Data'!$S$29,0,10*ROW('Water Data'!S143))="","",OFFSET('Water Data'!$S$29,0,10*ROW('Water Data'!S143)))</f>
        <v/>
      </c>
      <c r="CK149" s="271" t="str">
        <f ca="true">+IF(OFFSET('Sanitation Data'!$N$28,0,10*ROW('Sanitation Data'!N143))="","",OFFSET('Sanitation Data'!$N$28,0,10*ROW('Sanitation Data'!N143)))</f>
        <v/>
      </c>
      <c r="CL149" s="271" t="str">
        <f ca="true">+IF(OFFSET('Sanitation Data'!$N$29,0,10*ROW('Sanitation Data'!N143))="","",OFFSET('Sanitation Data'!$N$29,0,10*ROW('Sanitation Data'!N143)))</f>
        <v/>
      </c>
      <c r="CM149" s="271" t="str">
        <f ca="true">+IF(OFFSET('Sanitation Data'!$N$30,0,10*ROW('Sanitation Data'!N143))="","",OFFSET('Sanitation Data'!$N$30,0,10*ROW('Sanitation Data'!N143)))</f>
        <v/>
      </c>
      <c r="CN149" s="271" t="str">
        <f ca="true">+IF(OFFSET('Sanitation Data'!$N$31,0,10*ROW('Sanitation Data'!N143))="","",OFFSET('Sanitation Data'!$N$31,0,10*ROW('Sanitation Data'!N143)))</f>
        <v/>
      </c>
      <c r="CO149" s="271" t="str">
        <f ca="true">+IF(OFFSET('Sanitation Data'!$N$32,0,10*ROW('Sanitation Data'!N143))="","",OFFSET('Sanitation Data'!$N$32,0,10*ROW('Sanitation Data'!N143)))</f>
        <v/>
      </c>
      <c r="CP149" s="271" t="str">
        <f ca="true">+IF(OFFSET('Sanitation Data'!$O$28,0,10*ROW('Sanitation Data'!O143))="","",OFFSET('Sanitation Data'!$O$28,0,10*ROW('Sanitation Data'!O143)))</f>
        <v/>
      </c>
      <c r="CQ149" s="271" t="str">
        <f ca="true">+IF(OFFSET('Sanitation Data'!$O$29,0,10*ROW('Sanitation Data'!O143))="","",OFFSET('Sanitation Data'!$O$29,0,10*ROW('Sanitation Data'!O143)))</f>
        <v/>
      </c>
      <c r="CR149" s="271" t="str">
        <f ca="true">+IF(OFFSET('Sanitation Data'!$O$30,0,10*ROW('Sanitation Data'!O143))="","",OFFSET('Sanitation Data'!$O$30,0,10*ROW('Sanitation Data'!O143)))</f>
        <v/>
      </c>
      <c r="CS149" s="271" t="str">
        <f ca="true">+IF(OFFSET('Sanitation Data'!$O$31,0,10*ROW('Sanitation Data'!O143))="","",OFFSET('Sanitation Data'!$O$31,0,10*ROW('Sanitation Data'!O143)))</f>
        <v/>
      </c>
      <c r="CT149" s="271" t="str">
        <f ca="true">+IF(OFFSET('Sanitation Data'!$O$32,0,10*ROW('Sanitation Data'!O143))="","",OFFSET('Sanitation Data'!$O$32,0,10*ROW('Sanitation Data'!O143)))</f>
        <v/>
      </c>
      <c r="CU149" s="271" t="str">
        <f ca="true">+IF(OFFSET('Sanitation Data'!$P$28,0,10*ROW('Sanitation Data'!P143))="","",OFFSET('Sanitation Data'!$P$28,0,10*ROW('Sanitation Data'!P143)))</f>
        <v/>
      </c>
      <c r="CV149" s="271" t="str">
        <f ca="true">+IF(OFFSET('Sanitation Data'!$P$29,0,10*ROW('Sanitation Data'!P143))="","",OFFSET('Sanitation Data'!$P$29,0,10*ROW('Sanitation Data'!P143)))</f>
        <v/>
      </c>
      <c r="CW149" s="271" t="str">
        <f ca="true">+IF(OFFSET('Sanitation Data'!$P$30,0,10*ROW('Sanitation Data'!P143))="","",OFFSET('Sanitation Data'!$P$30,0,10*ROW('Sanitation Data'!P143)))</f>
        <v/>
      </c>
      <c r="CX149" s="271" t="str">
        <f ca="true">+IF(OFFSET('Sanitation Data'!$P$31,0,10*ROW('Sanitation Data'!P143))="","",OFFSET('Sanitation Data'!$P$31,0,10*ROW('Sanitation Data'!P143)))</f>
        <v/>
      </c>
      <c r="CY149" s="271" t="str">
        <f ca="true">+IF(OFFSET('Sanitation Data'!$P$32,0,10*ROW('Sanitation Data'!P143))="","",OFFSET('Sanitation Data'!$P$32,0,10*ROW('Sanitation Data'!P143)))</f>
        <v/>
      </c>
      <c r="CZ149" s="271" t="str">
        <f ca="true">+IF(OFFSET('Sanitation Data'!$Q$28,0,10*ROW('Sanitation Data'!Q143))="","",OFFSET('Sanitation Data'!$Q$28,0,10*ROW('Sanitation Data'!Q143)))</f>
        <v/>
      </c>
      <c r="DA149" s="271" t="str">
        <f ca="true">+IF(OFFSET('Sanitation Data'!$Q$29,0,10*ROW('Sanitation Data'!Q143))="","",OFFSET('Sanitation Data'!$Q$29,0,10*ROW('Sanitation Data'!Q143)))</f>
        <v/>
      </c>
      <c r="DB149" s="271" t="str">
        <f ca="true">+IF(OFFSET('Sanitation Data'!$Q$30,0,10*ROW('Sanitation Data'!Q143))="","",OFFSET('Sanitation Data'!$Q$30,0,10*ROW('Sanitation Data'!Q143)))</f>
        <v/>
      </c>
      <c r="DC149" s="271" t="str">
        <f ca="true">+IF(OFFSET('Sanitation Data'!$Q$31,0,10*ROW('Sanitation Data'!Q143))="","",OFFSET('Sanitation Data'!$Q$31,0,10*ROW('Sanitation Data'!Q143)))</f>
        <v/>
      </c>
      <c r="DD149" s="271" t="str">
        <f ca="true">+IF(OFFSET('Sanitation Data'!$Q$32,0,10*ROW('Sanitation Data'!Q143))="","",OFFSET('Sanitation Data'!$Q$32,0,10*ROW('Sanitation Data'!Q143)))</f>
        <v/>
      </c>
      <c r="DE149" s="271" t="str">
        <f ca="true">+IF(OFFSET('Sanitation Data'!$R$28,0,10*ROW('Sanitation Data'!R143))="","",OFFSET('Sanitation Data'!$R$28,0,10*ROW('Sanitation Data'!R143)))</f>
        <v/>
      </c>
      <c r="DF149" s="271" t="str">
        <f ca="true">+IF(OFFSET('Sanitation Data'!$R$29,0,10*ROW('Sanitation Data'!R143))="","",OFFSET('Sanitation Data'!$R$29,0,10*ROW('Sanitation Data'!R143)))</f>
        <v/>
      </c>
      <c r="DG149" s="271" t="str">
        <f ca="true">+IF(OFFSET('Sanitation Data'!$R$30,0,10*ROW('Sanitation Data'!R143))="","",OFFSET('Sanitation Data'!$R$30,0,10*ROW('Sanitation Data'!R143)))</f>
        <v/>
      </c>
      <c r="DH149" s="271" t="str">
        <f ca="true">+IF(OFFSET('Sanitation Data'!$R$31,0,10*ROW('Sanitation Data'!R143))="","",OFFSET('Sanitation Data'!$R$31,0,10*ROW('Sanitation Data'!R143)))</f>
        <v/>
      </c>
      <c r="DI149" s="271" t="str">
        <f ca="true">+IF(OFFSET('Sanitation Data'!$R$32,0,10*ROW('Sanitation Data'!R143))="","",OFFSET('Sanitation Data'!$R$32,0,10*ROW('Sanitation Data'!R143)))</f>
        <v/>
      </c>
      <c r="DJ149" s="271" t="str">
        <f ca="true">+IF(OFFSET('Sanitation Data'!$S$28,0,10*ROW('Sanitation Data'!S143))="","",OFFSET('Sanitation Data'!$S$28,0,10*ROW('Sanitation Data'!S143)))</f>
        <v/>
      </c>
      <c r="DK149" s="271" t="str">
        <f ca="true">+IF(OFFSET('Sanitation Data'!$S$29,0,10*ROW('Sanitation Data'!S143))="","",OFFSET('Sanitation Data'!$S$29,0,10*ROW('Sanitation Data'!S143)))</f>
        <v/>
      </c>
      <c r="DL149" s="271" t="str">
        <f ca="true">+IF(OFFSET('Sanitation Data'!$S$30,0,10*ROW('Sanitation Data'!S143))="","",OFFSET('Sanitation Data'!$S$30,0,10*ROW('Sanitation Data'!S143)))</f>
        <v/>
      </c>
      <c r="DM149" s="271" t="str">
        <f ca="true">+IF(OFFSET('Sanitation Data'!$S$31,0,10*ROW('Sanitation Data'!S143))="","",OFFSET('Sanitation Data'!$S$31,0,10*ROW('Sanitation Data'!S143)))</f>
        <v/>
      </c>
      <c r="DN149" s="271" t="str">
        <f ca="true">+IF(OFFSET('Sanitation Data'!$S$32,0,10*ROW('Sanitation Data'!S143))="","",OFFSET('Sanitation Data'!$S$32,0,10*ROW('Sanitation Data'!S143)))</f>
        <v/>
      </c>
      <c r="DO149" s="271" t="str">
        <f ca="true">+IF(OFFSET('Hygiene Data'!$N$11,0,10*ROW('Hygiene Data'!N143))="","",OFFSET('Hygiene Data'!$N$11,0,10*ROW('Hygiene Data'!N143)))</f>
        <v/>
      </c>
      <c r="DP149" s="271" t="str">
        <f ca="true">+IF(OFFSET('Hygiene Data'!$N$12,0,10*ROW('Hygiene Data'!N143))="","",OFFSET('Hygiene Data'!$N$12,0,10*ROW('Hygiene Data'!N143)))</f>
        <v/>
      </c>
      <c r="DQ149" s="271" t="str">
        <f ca="true">+IF(OFFSET('Hygiene Data'!$N$13,0,10*ROW('Hygiene Data'!N143))="","",OFFSET('Hygiene Data'!$N$13,0,10*ROW('Hygiene Data'!N143)))</f>
        <v/>
      </c>
      <c r="DR149" s="271" t="str">
        <f ca="true">+IF(OFFSET('Hygiene Data'!$O$11,0,10*ROW('Hygiene Data'!O143))="","",OFFSET('Hygiene Data'!$O$11,0,10*ROW('Hygiene Data'!O143)))</f>
        <v/>
      </c>
      <c r="DS149" s="271" t="str">
        <f ca="true">+IF(OFFSET('Hygiene Data'!$O$12,0,10*ROW('Hygiene Data'!O143))="","",OFFSET('Hygiene Data'!$O$12,0,10*ROW('Hygiene Data'!O143)))</f>
        <v/>
      </c>
      <c r="DT149" s="271" t="str">
        <f ca="true">+IF(OFFSET('Hygiene Data'!$O$13,0,10*ROW('Hygiene Data'!O143))="","",OFFSET('Hygiene Data'!$O$13,0,10*ROW('Hygiene Data'!O143)))</f>
        <v/>
      </c>
      <c r="DU149" s="271" t="str">
        <f ca="true">+IF(OFFSET('Hygiene Data'!$P$11,0,10*ROW('Hygiene Data'!P143))="","",OFFSET('Hygiene Data'!$P$11,0,10*ROW('Hygiene Data'!P143)))</f>
        <v/>
      </c>
      <c r="DV149" s="271" t="str">
        <f ca="true">+IF(OFFSET('Hygiene Data'!$P$12,0,10*ROW('Hygiene Data'!P143))="","",OFFSET('Hygiene Data'!$P$12,0,10*ROW('Hygiene Data'!P143)))</f>
        <v/>
      </c>
      <c r="DW149" s="271" t="str">
        <f ca="true">+IF(OFFSET('Hygiene Data'!$P$13,0,10*ROW('Hygiene Data'!P143))="","",OFFSET('Hygiene Data'!$P$13,0,10*ROW('Hygiene Data'!P143)))</f>
        <v/>
      </c>
      <c r="DX149" s="271" t="str">
        <f ca="true">+IF(OFFSET('Hygiene Data'!$Q$11,0,10*ROW('Hygiene Data'!Q143))="","",OFFSET('Hygiene Data'!$Q$11,0,10*ROW('Hygiene Data'!Q143)))</f>
        <v/>
      </c>
      <c r="DY149" s="271" t="str">
        <f ca="true">+IF(OFFSET('Hygiene Data'!$Q$12,0,10*ROW('Hygiene Data'!Q143))="","",OFFSET('Hygiene Data'!$Q$12,0,10*ROW('Hygiene Data'!Q143)))</f>
        <v/>
      </c>
      <c r="DZ149" s="271" t="str">
        <f ca="true">+IF(OFFSET('Hygiene Data'!$Q$13,0,10*ROW('Hygiene Data'!Q143))="","",OFFSET('Hygiene Data'!$Q$13,0,10*ROW('Hygiene Data'!Q143)))</f>
        <v/>
      </c>
      <c r="EA149" s="271" t="str">
        <f ca="true">+IF(OFFSET('Hygiene Data'!$R$11,0,10*ROW('Hygiene Data'!R143))="","",OFFSET('Hygiene Data'!$R$11,0,10*ROW('Hygiene Data'!R143)))</f>
        <v/>
      </c>
      <c r="EB149" s="271" t="str">
        <f ca="true">+IF(OFFSET('Hygiene Data'!$R$12,0,10*ROW('Hygiene Data'!R143))="","",OFFSET('Hygiene Data'!$R$12,0,10*ROW('Hygiene Data'!R143)))</f>
        <v/>
      </c>
      <c r="EC149" s="271" t="str">
        <f ca="true">+IF(OFFSET('Hygiene Data'!$R$13,0,10*ROW('Hygiene Data'!R143))="","",OFFSET('Hygiene Data'!$R$13,0,10*ROW('Hygiene Data'!R143)))</f>
        <v/>
      </c>
      <c r="ED149" s="271" t="str">
        <f ca="true">+IF(OFFSET('Hygiene Data'!$S$11,0,10*ROW('Hygiene Data'!S143))="","",OFFSET('Hygiene Data'!$S$11,0,10*ROW('Hygiene Data'!S143)))</f>
        <v/>
      </c>
      <c r="EE149" s="271" t="str">
        <f ca="true">+IF(OFFSET('Hygiene Data'!$S$12,0,10*ROW('Hygiene Data'!S143))="","",OFFSET('Hygiene Data'!$S$12,0,10*ROW('Hygiene Data'!S143)))</f>
        <v/>
      </c>
      <c r="EF149" s="271" t="str">
        <f ca="true">+IF(OFFSET('Hygiene Data'!$S$13,0,10*ROW('Hygiene Data'!S143))="","",OFFSET('Hygiene Data'!$S$13,0,10*ROW('Hygiene Data'!S143)))</f>
        <v/>
      </c>
    </row>
    <row xmlns:x14ac="http://schemas.microsoft.com/office/spreadsheetml/2009/9/ac" r="150" x14ac:dyDescent="0.2">
      <c r="A150" s="32" t="str">
        <f ca="true">+IF(OFFSET('Water Data'!$L$2,0,10*ROW('Water Data'!O144))="","",OFFSET('Water Data'!$L$2,0,10*ROW('Water Data'!O144)))</f>
        <v/>
      </c>
      <c r="B150" s="32" t="str">
        <f ca="true">+IF(OFFSET('Water Data'!$M$2,0,10*ROW('Water Data'!P144))="","",OFFSET('Water Data'!$M$2,0,10*ROW('Water Data'!P144)))</f>
        <v/>
      </c>
      <c r="C150" s="327" t="str">
        <f t="shared" ca="true" si="2"/>
        <v/>
      </c>
      <c r="D150" s="85" t="e">
        <f ca="true">+IF(AND(ISTEXT(OFFSET('Water Data'!$L$2,0,10*ROW('Water Data'!N144))),BS150="Yes"),100-OFFSET('Water Data'!$N$4,0,10*ROW('Water Data'!N144)),IF(AND(ISTEXT(OFFSET('Water Data'!$L$2,0,10*ROW('Water Data'!N144))),BS150="No",ISNUMBER(OFFSET('Water Data'!$N$4,0,10*ROW('Water Data'!N144)))),CONCATENATE("[",ROUND(100-OFFSET('Water Data'!$N$4,0,10*ROW('Water Data'!N144)),0),"]"),IF(AND(ISTEXT(OFFSET('Water Data'!$L$2,0,10*ROW('Water Data'!N144))),BS150="",ISNUMBER(OFFSET('Water Data'!$N$4,0,10*ROW('Water Data'!N144)))),100-OFFSET('Water Data'!$N$4,0,10*ROW('Water Data'!N144)),NA())))</f>
        <v>#N/A</v>
      </c>
      <c r="E150" s="85" t="e">
        <f ca="true">+IF(AND(ISTEXT(OFFSET('Water Data'!$L$2,0,10*ROW('Water Data'!O144))),BT150="Yes"),OFFSET('Water Data'!$N$6,0,10*ROW('Water Data'!N144)),IF(AND(ISTEXT(OFFSET('Water Data'!$L$2,0,10*ROW('Water Data'!N144))),BT150="No",ISNUMBER(OFFSET('Water Data'!$N$6,0,10*ROW('Water Data'!N144)))),CONCATENATE("[",ROUND(OFFSET('Water Data'!$N$6,0,10*ROW('Water Data'!N144)),0),"]"),IF(AND(ISTEXT(OFFSET('Water Data'!$L$2,0,10*ROW('Water Data'!N144))),BT150="",ISNUMBER(OFFSET('Water Data'!$N$6,0,10*ROW('Water Data'!N144)))),OFFSET('Water Data'!$N$6,0,10*ROW('Water Data'!N144)),NA())))</f>
        <v>#N/A</v>
      </c>
      <c r="F150" s="85" t="e">
        <f ca="true">+IF(AND(ISTEXT(OFFSET('Water Data'!$L$2,0,10*ROW('Water Data'!N144))),BU150="Yes"),OFFSET('Water Data'!$N$9,0,10*ROW('Water Data'!N144)),IF(AND(ISTEXT(OFFSET('Water Data'!$L$2,0,10*ROW('Water Data'!N144))),BU150="No",ISNUMBER(OFFSET('Water Data'!$N$9,0,10*ROW('Water Data'!N144)))),CONCATENATE("[",ROUND(OFFSET('Water Data'!$N$9,0,10*ROW('Water Data'!N144)),0),"]"),IF(AND(ISTEXT(OFFSET('Water Data'!$L$2,0,10*ROW('Water Data'!N144))),BU150="",ISNUMBER(OFFSET('Water Data'!$N$9,0,10*ROW('Water Data'!N144)))),OFFSET('Water Data'!$N$9,0,10*ROW('Water Data'!N144)),NA())))</f>
        <v>#N/A</v>
      </c>
      <c r="G150" s="85" t="e">
        <f ca="true">+IF(AND(ISTEXT(OFFSET('Water Data'!$L$2,0,10*ROW('Water Data'!O144))),BV150="Yes"),100-OFFSET('Water Data'!$O$4,0,10*ROW('Water Data'!O144)),IF(AND(ISTEXT(OFFSET('Water Data'!$L$2,0,10*ROW('Water Data'!O144))),BV150="No",ISNUMBER(OFFSET('Water Data'!$O$4,0,10*ROW('Water Data'!O144)))),CONCATENATE("[",ROUND(100-OFFSET('Water Data'!$O$4,0,10*ROW('Water Data'!O144)),0),"]"),IF(AND(ISTEXT(OFFSET('Water Data'!$L$2,0,10*ROW('Water Data'!O144))),BV150="",ISNUMBER(OFFSET('Water Data'!$O$4,0,10*ROW('Water Data'!O144)))),100-OFFSET('Water Data'!$O$4,0,10*ROW('Water Data'!O144)),NA())))</f>
        <v>#N/A</v>
      </c>
      <c r="H150" s="85" t="e">
        <f ca="true">+IF(AND(ISTEXT(OFFSET('Water Data'!$L$2,0,10*ROW('Water Data'!O144))),BW150="Yes"),OFFSET('Water Data'!$O$6,0,10*ROW('Water Data'!O144)),IF(AND(ISTEXT(OFFSET('Water Data'!$L$2,0,10*ROW('Water Data'!O144))),BW150="No",ISNUMBER(OFFSET('Water Data'!$O$6,0,10*ROW('Water Data'!O144)))),CONCATENATE("[",ROUND(OFFSET('Water Data'!$N$6,0,10*ROW('Water Data'!O144)),0),"]"),IF(AND(ISTEXT(OFFSET('Water Data'!$L$2,0,10*ROW('Water Data'!O144))),BW150="",ISNUMBER(OFFSET('Water Data'!$O$6,0,10*ROW('Water Data'!O144)))),OFFSET('Water Data'!$O$6,0,10*ROW('Water Data'!O144)),NA())))</f>
        <v>#N/A</v>
      </c>
      <c r="I150" s="85" t="e">
        <f ca="true">+IF(AND(ISTEXT(OFFSET('Water Data'!$L$2,0,10*ROW('Water Data'!O144))),BX150="Yes"),OFFSET('Water Data'!$O$9,0,10*ROW('Water Data'!O144)),IF(AND(ISTEXT(OFFSET('Water Data'!$L$2,0,10*ROW('Water Data'!O144))),BX150="No",ISNUMBER(OFFSET('Water Data'!$O$9,0,10*ROW('Water Data'!O144)))),CONCATENATE("[",ROUND(OFFSET('Water Data'!$O$9,0,10*ROW('Water Data'!O144)),0),"]"),IF(AND(ISTEXT(OFFSET('Water Data'!$L$2,0,10*ROW('Water Data'!O144))),BX150="",ISNUMBER(OFFSET('Water Data'!$O$9,0,10*ROW('Water Data'!O144)))),OFFSET('Water Data'!$O$9,0,10*ROW('Water Data'!O144)),NA())))</f>
        <v>#N/A</v>
      </c>
      <c r="J150" s="85" t="e">
        <f ca="true">+IF(AND(ISTEXT(OFFSET('Water Data'!$L$2,0,10*ROW('Water Data'!P144))),BY150="Yes"),100-OFFSET('Water Data'!$P$4,0,10*ROW('Water Data'!P144)),IF(AND(ISTEXT(OFFSET('Water Data'!$L$2,0,10*ROW('Water Data'!P144))),BY150="No",ISNUMBER(OFFSET('Water Data'!$P$4,0,10*ROW('Water Data'!P144)))),CONCATENATE("[",ROUND(100-OFFSET('Water Data'!$P$4,0,10*ROW('Water Data'!P144)),0),"]"),IF(AND(ISTEXT(OFFSET('Water Data'!$L$2,0,10*ROW('Water Data'!P144))),BY150="",ISNUMBER(OFFSET('Water Data'!$P$4,0,10*ROW('Water Data'!P144)))),100-OFFSET('Water Data'!$P$4,0,10*ROW('Water Data'!P144)),NA())))</f>
        <v>#N/A</v>
      </c>
      <c r="K150" s="85" t="e">
        <f ca="true">+IF(AND(ISTEXT(OFFSET('Water Data'!$L$2,0,10*ROW('Water Data'!P144))),BZ150="Yes"),OFFSET('Water Data'!$P$6,0,10*ROW('Water Data'!P144)),IF(AND(ISTEXT(OFFSET('Water Data'!$L$2,0,10*ROW('Water Data'!P144))),BZ150="No",ISNUMBER(OFFSET('Water Data'!$P$6,0,10*ROW('Water Data'!P144)))),CONCATENATE("[",ROUND(OFFSET('Water Data'!$P$6,0,10*ROW('Water Data'!P144)),0),"]"),IF(AND(ISTEXT(OFFSET('Water Data'!$L$2,0,10*ROW('Water Data'!P144))),BZ150="",ISNUMBER(OFFSET('Water Data'!$P$6,0,10*ROW('Water Data'!P144)))),OFFSET('Water Data'!$P$6,0,10*ROW('Water Data'!P144)),NA())))</f>
        <v>#N/A</v>
      </c>
      <c r="L150" s="85" t="e">
        <f ca="true">+IF(AND(ISTEXT(OFFSET('Water Data'!$L$2,0,10*ROW('Water Data'!P144))),CA150="Yes"),OFFSET('Water Data'!$P$9,0,10*ROW('Water Data'!P144)),IF(AND(ISTEXT(OFFSET('Water Data'!$L$2,0,10*ROW('Water Data'!P144))),CA150="No",ISNUMBER(OFFSET('Water Data'!$P$9,0,10*ROW('Water Data'!P144)))),CONCATENATE("[",ROUND(OFFSET('Water Data'!$P$9,0,10*ROW('Water Data'!P144)),0),"]"),IF(AND(ISTEXT(OFFSET('Water Data'!$L$2,0,10*ROW('Water Data'!P144))),CA150="",ISNUMBER(OFFSET('Water Data'!$P$9,0,10*ROW('Water Data'!P144)))),OFFSET('Water Data'!$P$9,0,10*ROW('Water Data'!P144)),NA())))</f>
        <v>#N/A</v>
      </c>
      <c r="M150" s="85" t="e">
        <f ca="true">+IF(AND(ISTEXT(OFFSET('Water Data'!$L$2,0,10*ROW('Water Data'!Q144))),CB150="Yes"),100-OFFSET('Water Data'!$Q$4,0,10*ROW('Water Data'!Q144)),IF(AND(ISTEXT(OFFSET('Water Data'!$L$2,0,10*ROW('Water Data'!Q144))),CB150="No",ISNUMBER(OFFSET('Water Data'!$Q$4,0,10*ROW('Water Data'!Q144)))),CONCATENATE("[",ROUND(100-OFFSET('Water Data'!$Q$4,0,10*ROW('Water Data'!Q144)),0),"]"),IF(AND(ISTEXT(OFFSET('Water Data'!$L$2,0,10*ROW('Water Data'!Q144))),CB150="",ISNUMBER(OFFSET('Water Data'!$Q$4,0,10*ROW('Water Data'!Q144)))),100-OFFSET('Water Data'!$Q$4,0,10*ROW('Water Data'!Q144)),NA())))</f>
        <v>#N/A</v>
      </c>
      <c r="N150" s="85" t="e">
        <f ca="true">+IF(AND(ISTEXT(OFFSET('Water Data'!$L$2,0,10*ROW('Water Data'!Q144))),CC150="Yes"),OFFSET('Water Data'!$Q$6,0,10*ROW('Water Data'!Q144)),IF(AND(ISTEXT(OFFSET('Water Data'!$L$2,0,10*ROW('Water Data'!Q144))),CC150="No",ISNUMBER(OFFSET('Water Data'!$Q$6,0,10*ROW('Water Data'!Q144)))),CONCATENATE("[",ROUND(OFFSET('Water Data'!$Q$6,0,10*ROW('Water Data'!Q144)),0),"]"),IF(AND(ISTEXT(OFFSET('Water Data'!$L$2,0,10*ROW('Water Data'!Q144))),CC150="",ISNUMBER(OFFSET('Water Data'!$Q$6,0,10*ROW('Water Data'!Q144)))),OFFSET('Water Data'!$Q$6,0,10*ROW('Water Data'!Q144)),NA())))</f>
        <v>#N/A</v>
      </c>
      <c r="O150" s="85" t="e">
        <f ca="true">+IF(AND(ISTEXT(OFFSET('Water Data'!$L$2,0,10*ROW('Water Data'!Q144))),CD150="Yes"),OFFSET('Water Data'!$Q$9,0,10*ROW('Water Data'!Q144)),IF(AND(ISTEXT(OFFSET('Water Data'!$L$2,0,10*ROW('Water Data'!Q144))),CD150="No",ISNUMBER(OFFSET('Water Data'!$Q$9,0,10*ROW('Water Data'!Q144)))),CONCATENATE("[",ROUND(OFFSET('Water Data'!$Q$9,0,10*ROW('Water Data'!Q144)),0),"]"),IF(AND(ISTEXT(OFFSET('Water Data'!$L$2,0,10*ROW('Water Data'!Q144))),CD150="",ISNUMBER(OFFSET('Water Data'!$Q$9,0,10*ROW('Water Data'!Q144)))),OFFSET('Water Data'!$Q$9,0,10*ROW('Water Data'!Q144)),NA())))</f>
        <v>#N/A</v>
      </c>
      <c r="P150" s="85" t="e">
        <f ca="true">+IF(AND(ISTEXT(OFFSET('Water Data'!$L$2,0,10*ROW('Water Data'!R144))),CE150="Yes"),100-OFFSET('Water Data'!$R$4,0,10*ROW('Water Data'!R144)),IF(AND(ISTEXT(OFFSET('Water Data'!$L$2,0,10*ROW('Water Data'!R144))),CE150="No",ISNUMBER(OFFSET('Water Data'!$R$4,0,10*ROW('Water Data'!R144)))),CONCATENATE("[",ROUND(100-OFFSET('Water Data'!$R$4,0,10*ROW('Water Data'!R144)),0),"]"),IF(AND(ISTEXT(OFFSET('Water Data'!$L$2,0,10*ROW('Water Data'!R144))),CE150="",ISNUMBER(OFFSET('Water Data'!$R$4,0,10*ROW('Water Data'!R144)))),100-OFFSET('Water Data'!$R$4,0,10*ROW('Water Data'!R144)),NA())))</f>
        <v>#N/A</v>
      </c>
      <c r="Q150" s="85" t="e">
        <f ca="true">+IF(AND(ISTEXT(OFFSET('Water Data'!$L$2,0,10*ROW('Water Data'!R144))),CF150="Yes"),OFFSET('Water Data'!$R$6,0,10*ROW('Water Data'!R144)),IF(AND(ISTEXT(OFFSET('Water Data'!$L$2,0,10*ROW('Water Data'!R144))),CF150="No",ISNUMBER(OFFSET('Water Data'!$R$6,0,10*ROW('Water Data'!R144)))),CONCATENATE("[",ROUND(OFFSET('Water Data'!$R$6,0,10*ROW('Water Data'!R144)),0),"]"),IF(AND(ISTEXT(OFFSET('Water Data'!$L$2,0,10*ROW('Water Data'!R144))),CF150="",ISNUMBER(OFFSET('Water Data'!$R$6,0,10*ROW('Water Data'!R144)))),OFFSET('Water Data'!$R$6,0,10*ROW('Water Data'!R144)),NA())))</f>
        <v>#N/A</v>
      </c>
      <c r="R150" s="85" t="e">
        <f ca="true">+IF(AND(ISTEXT(OFFSET('Water Data'!$L$2,0,10*ROW('Water Data'!R144))),CG150="Yes"),OFFSET('Water Data'!$R$9,0,10*ROW('Water Data'!R144)),IF(AND(ISTEXT(OFFSET('Water Data'!$L$2,0,10*ROW('Water Data'!R144))),CG150="No",ISNUMBER(OFFSET('Water Data'!$R$9,0,10*ROW('Water Data'!R144)))),CONCATENATE("[",ROUND(OFFSET('Water Data'!$R$9,0,10*ROW('Water Data'!R144)),0),"]"),IF(AND(ISTEXT(OFFSET('Water Data'!$L$2,0,10*ROW('Water Data'!R144))),CG150="",ISNUMBER(OFFSET('Water Data'!$R$9,0,10*ROW('Water Data'!R144)))),OFFSET('Water Data'!$R$9,0,10*ROW('Water Data'!R144)),NA())))</f>
        <v>#N/A</v>
      </c>
      <c r="S150" s="85" t="e">
        <f ca="true">+IF(AND(ISTEXT(OFFSET('Water Data'!$L$2,0,10*ROW('Water Data'!S144))),CH150="Yes"),100-OFFSET('Water Data'!$S$4,0,10*ROW('Water Data'!S144)),IF(AND(ISTEXT(OFFSET('Water Data'!$L$2,0,10*ROW('Water Data'!S144))),CH150="No",ISNUMBER(OFFSET('Water Data'!$S$4,0,10*ROW('Water Data'!S144)))),CONCATENATE("[",ROUND(100-OFFSET('Water Data'!$S$4,0,10*ROW('Water Data'!S144)),0),"]"),IF(AND(ISTEXT(OFFSET('Water Data'!$L$2,0,10*ROW('Water Data'!S144))),CH150="",ISNUMBER(OFFSET('Water Data'!$S$4,0,10*ROW('Water Data'!S144)))),100-OFFSET('Water Data'!$S$4,0,10*ROW('Water Data'!S144)),NA())))</f>
        <v>#N/A</v>
      </c>
      <c r="T150" s="85" t="e">
        <f ca="true">+IF(AND(ISTEXT(OFFSET('Water Data'!$L$2,0,10*ROW('Water Data'!S144))),CI150="Yes"),OFFSET('Water Data'!$S$6,0,10*ROW('Water Data'!S144)),IF(AND(ISTEXT(OFFSET('Water Data'!$L$2,0,10*ROW('Water Data'!S144))),CI150="No",ISNUMBER(OFFSET('Water Data'!$S$6,0,10*ROW('Water Data'!S144)))),CONCATENATE("[",ROUND(OFFSET('Water Data'!$S$6,0,10*ROW('Water Data'!S144)),0),"]"),IF(AND(ISTEXT(OFFSET('Water Data'!$L$2,0,10*ROW('Water Data'!S144))),CI150="",ISNUMBER(OFFSET('Water Data'!$S$6,0,10*ROW('Water Data'!S144)))),OFFSET('Water Data'!$S$6,0,10*ROW('Water Data'!S144)),NA())))</f>
        <v>#N/A</v>
      </c>
      <c r="U150" s="85" t="e">
        <f ca="true">+IF(AND(ISTEXT(OFFSET('Water Data'!$L$2,0,10*ROW('Water Data'!S144))),CJ150="Yes"),OFFSET('Water Data'!$S$9,0,10*ROW('Water Data'!S144)),IF(AND(ISTEXT(OFFSET('Water Data'!$L$2,0,10*ROW('Water Data'!S144))),CJ150="No",ISNUMBER(OFFSET('Water Data'!$S$9,0,10*ROW('Water Data'!S144)))),CONCATENATE("[",ROUND(OFFSET('Water Data'!$S$9,0,10*ROW('Water Data'!S144)),0),"]"),IF(AND(ISTEXT(OFFSET('Water Data'!$L$2,0,10*ROW('Water Data'!S144))),CJ150="",ISNUMBER(OFFSET('Water Data'!$S$9,0,10*ROW('Water Data'!S144)))),OFFSET('Water Data'!$S$9,0,10*ROW('Water Data'!S144)),NA())))</f>
        <v>#N/A</v>
      </c>
      <c r="V150" s="86" t="e">
        <f ca="true">+IF(AND(ISTEXT(OFFSET('Sanitation Data'!$L$2,0,10*ROW('Sanitation Data'!N144))),CK150="Yes"),100-OFFSET('Sanitation Data'!$N$4,0,10*ROW('Sanitation Data'!N144)),IF(AND(ISTEXT(OFFSET('Sanitation Data'!$L$2,0,10*ROW('Sanitation Data'!N144))),CK150="No",ISNUMBER(OFFSET('Sanitation Data'!$N$4,0,10*ROW('Sanitation Data'!N144)))),CONCATENATE("[",ROUND(100-OFFSET('Sanitation Data'!$N$4,0,10*ROW('Sanitation Data'!N144)),0),"]"),IF(AND(ISTEXT(OFFSET('Sanitation Data'!$L$2,0,10*ROW('Sanitation Data'!N144))),CK150="",ISNUMBER(OFFSET('Sanitation Data'!$N$4,0,10*ROW('Sanitation Data'!N144)))),100-OFFSET('Sanitation Data'!$N$4,0,10*ROW('Sanitation Data'!N144)),NA())))</f>
        <v>#N/A</v>
      </c>
      <c r="W150" s="86" t="e">
        <f ca="true">+IF(AND(ISTEXT(OFFSET('Sanitation Data'!$L$2,0,10*ROW('Sanitation Data'!N144))),CL150="Yes"),OFFSET('Sanitation Data'!$N$6,0,10*ROW('Sanitation Data'!N144)),IF(AND(ISTEXT(OFFSET('Sanitation Data'!$L$2,0,10*ROW('Sanitation Data'!N144))),CL150="No",ISNUMBER(OFFSET('Sanitation Data'!$N$6,0,10*ROW('Sanitation Data'!N144)))),CONCATENATE("[",ROUND(OFFSET('Sanitation Data'!$N$6,0,10*ROW('Sanitation Data'!N144)),0),"]"),IF(AND(ISTEXT(OFFSET('Sanitation Data'!$L$2,0,10*ROW('Sanitation Data'!N144))),CL150="",ISNUMBER(OFFSET('Sanitation Data'!$N$6,0,10*ROW('Sanitation Data'!N144)))),OFFSET('Sanitation Data'!$N$6,0,10*ROW('Sanitation Data'!N144)),NA())))</f>
        <v>#N/A</v>
      </c>
      <c r="X150" s="86" t="e">
        <f ca="true">+IF(AND(ISTEXT(OFFSET('Sanitation Data'!$L$2,0,10*ROW('Sanitation Data'!N144))),CM150="Yes"),OFFSET('Sanitation Data'!$N$10,0,10*ROW('Sanitation Data'!N144)),IF(AND(ISTEXT(OFFSET('Sanitation Data'!$L$2,0,10*ROW('Sanitation Data'!N144))),CM150="No",ISNUMBER(OFFSET('Sanitation Data'!$N$10,0,10*ROW('Sanitation Data'!N144)))),CONCATENATE("[",ROUND(OFFSET('Sanitation Data'!$N$10,0,10*ROW('Sanitation Data'!N144)),0),"]"),IF(AND(ISTEXT(OFFSET('Sanitation Data'!$L$2,0,10*ROW('Sanitation Data'!N144))),CM150="",ISNUMBER(OFFSET('Sanitation Data'!$N$10,0,10*ROW('Sanitation Data'!N144)))),OFFSET('Sanitation Data'!$N$10,0,10*ROW('Sanitation Data'!N144)),NA())))</f>
        <v>#N/A</v>
      </c>
      <c r="Y150" s="86" t="e">
        <f ca="true">+IF(AND(ISTEXT(OFFSET('Sanitation Data'!$L$2,0,10*ROW('Sanitation Data'!N144))),CN150="Yes"),OFFSET('Sanitation Data'!$N$11,0,10*ROW('Sanitation Data'!N144)),IF(AND(ISTEXT(OFFSET('Sanitation Data'!$L$2,0,10*ROW('Sanitation Data'!N144))),CN150="No",ISNUMBER(OFFSET('Sanitation Data'!$N$11,0,10*ROW('Sanitation Data'!N144)))),CONCATENATE("[",ROUND(OFFSET('Sanitation Data'!$N$11,0,10*ROW('Sanitation Data'!N144)),0),"]"),IF(AND(ISTEXT(OFFSET('Sanitation Data'!$L$2,0,10*ROW('Sanitation Data'!N144))),CN150="",ISNUMBER(OFFSET('Sanitation Data'!$N$11,0,10*ROW('Sanitation Data'!N144)))),OFFSET('Sanitation Data'!$N$11,0,10*ROW('Sanitation Data'!N144)),NA())))</f>
        <v>#N/A</v>
      </c>
      <c r="Z150" s="86" t="e">
        <f ca="true">+IF(AND(ISTEXT(OFFSET('Sanitation Data'!$L$2,0,10*ROW('Sanitation Data'!N144))),CO150="Yes"),OFFSET('Sanitation Data'!$N$12,0,10*ROW('Sanitation Data'!N144)),IF(AND(ISTEXT(OFFSET('Sanitation Data'!$L$2,0,10*ROW('Sanitation Data'!N144))),CO150="No",ISNUMBER(OFFSET('Sanitation Data'!$N$12,0,10*ROW('Sanitation Data'!N144)))),CONCATENATE("[",ROUND(OFFSET('Sanitation Data'!$N$12,0,10*ROW('Sanitation Data'!N144)),0),"]"),IF(AND(ISTEXT(OFFSET('Sanitation Data'!$L$2,0,10*ROW('Sanitation Data'!N144))),CO150="",ISNUMBER(OFFSET('Sanitation Data'!$N$12,0,10*ROW('Sanitation Data'!N144)))),OFFSET('Sanitation Data'!$N$12,0,10*ROW('Sanitation Data'!N144)),NA())))</f>
        <v>#N/A</v>
      </c>
      <c r="AA150" s="86" t="e">
        <f ca="true">+IF(AND(ISTEXT(OFFSET('Sanitation Data'!$L$2,0,10*ROW('Sanitation Data'!O144))),CP150="Yes"),100-OFFSET('Sanitation Data'!$O$4,0,10*ROW('Sanitation Data'!O144)),IF(AND(ISTEXT(OFFSET('Sanitation Data'!$L$2,0,10*ROW('Sanitation Data'!O144))),CP150="No",ISNUMBER(OFFSET('Sanitation Data'!$O$4,0,10*ROW('Sanitation Data'!O144)))),CONCATENATE("[",ROUND(100-OFFSET('Sanitation Data'!$O$4,0,10*ROW('Sanitation Data'!O144)),0),"]"),IF(AND(ISTEXT(OFFSET('Sanitation Data'!$L$2,0,10*ROW('Sanitation Data'!O144))),CP150="",ISNUMBER(OFFSET('Sanitation Data'!$O$4,0,10*ROW('Sanitation Data'!O144)))),100-OFFSET('Sanitation Data'!$O$4,0,10*ROW('Sanitation Data'!O144)),NA())))</f>
        <v>#N/A</v>
      </c>
      <c r="AB150" s="86" t="e">
        <f ca="true">+IF(AND(ISTEXT(OFFSET('Sanitation Data'!$L$2,0,10*ROW('Sanitation Data'!O144))),CQ150="Yes"),OFFSET('Sanitation Data'!$O$6,0,10*ROW('Sanitation Data'!R144)),IF(AND(ISTEXT(OFFSET('Sanitation Data'!$L$2,0,10*ROW('Sanitation Data'!O144))),CQ150="No",ISNUMBER(OFFSET('Sanitation Data'!$O$6,0,10*ROW('Sanitation Data'!O144)))),CONCATENATE("[",ROUND(OFFSET('Sanitation Data'!$O$6,0,10*ROW('Sanitation Data'!O144)),0),"]"),IF(AND(ISTEXT(OFFSET('Sanitation Data'!$L$2,0,10*ROW('Sanitation Data'!O144))),CQ150="",ISNUMBER(OFFSET('Sanitation Data'!$O$6,0,10*ROW('Sanitation Data'!O144)))),OFFSET('Sanitation Data'!$O$6,0,10*ROW('Sanitation Data'!O144)),NA())))</f>
        <v>#N/A</v>
      </c>
      <c r="AC150" s="86" t="e">
        <f ca="true">+IF(AND(ISTEXT(OFFSET('Sanitation Data'!$L$2,0,10*ROW('Sanitation Data'!O144))),CR150="Yes"),OFFSET('Sanitation Data'!$O$10,0,10*ROW('Sanitation Data'!O144)),IF(AND(ISTEXT(OFFSET('Sanitation Data'!$L$2,0,10*ROW('Sanitation Data'!O144))),CR150="No",ISNUMBER(OFFSET('Sanitation Data'!$O$10,0,10*ROW('Sanitation Data'!O144)))),CONCATENATE("[",ROUND(OFFSET('Sanitation Data'!$O$10,0,10*ROW('Sanitation Data'!O144)),0),"]"),IF(AND(ISTEXT(OFFSET('Sanitation Data'!$L$2,0,10*ROW('Sanitation Data'!O144))),CR150="",ISNUMBER(OFFSET('Sanitation Data'!$O$10,0,10*ROW('Sanitation Data'!O144)))),OFFSET('Sanitation Data'!$O$10,0,10*ROW('Sanitation Data'!O144)),NA())))</f>
        <v>#N/A</v>
      </c>
      <c r="AD150" s="86" t="e">
        <f ca="true">+IF(AND(ISTEXT(OFFSET('Sanitation Data'!$L$2,0,10*ROW('Sanitation Data'!O144))),CS150="Yes"),OFFSET('Sanitation Data'!$O$11,0,10*ROW('Sanitation Data'!O144)),IF(AND(ISTEXT(OFFSET('Sanitation Data'!$L$2,0,10*ROW('Sanitation Data'!O144))),CS150="No",ISNUMBER(OFFSET('Sanitation Data'!$O$11,0,10*ROW('Sanitation Data'!O144)))),CONCATENATE("[",ROUND(OFFSET('Sanitation Data'!$O$11,0,10*ROW('Sanitation Data'!O144)),0),"]"),IF(AND(ISTEXT(OFFSET('Sanitation Data'!$L$2,0,10*ROW('Sanitation Data'!O144))),CS150="",ISNUMBER(OFFSET('Sanitation Data'!$O$11,0,10*ROW('Sanitation Data'!O144)))),OFFSET('Sanitation Data'!$O$11,0,10*ROW('Sanitation Data'!O144)),NA())))</f>
        <v>#N/A</v>
      </c>
      <c r="AE150" s="86" t="e">
        <f ca="true">+IF(AND(ISTEXT(OFFSET('Sanitation Data'!$L$2,0,10*ROW('Sanitation Data'!O144))),CT150="Yes"),OFFSET('Sanitation Data'!$O$12,0,10*ROW('Sanitation Data'!O144)),IF(AND(ISTEXT(OFFSET('Sanitation Data'!$L$2,0,10*ROW('Sanitation Data'!O144))),CT150="No",ISNUMBER(OFFSET('Sanitation Data'!$O$12,0,10*ROW('Sanitation Data'!O144)))),CONCATENATE("[",ROUND(OFFSET('Sanitation Data'!$O$12,0,10*ROW('Sanitation Data'!O144)),0),"]"),IF(AND(ISTEXT(OFFSET('Sanitation Data'!$L$2,0,10*ROW('Sanitation Data'!O144))),CT150="",ISNUMBER(OFFSET('Sanitation Data'!$O$12,0,10*ROW('Sanitation Data'!O144)))),OFFSET('Sanitation Data'!$O$12,0,10*ROW('Sanitation Data'!O144)),NA())))</f>
        <v>#N/A</v>
      </c>
      <c r="AF150" s="86" t="e">
        <f ca="true">+IF(AND(ISTEXT(OFFSET('Sanitation Data'!$L$2,0,10*ROW('Sanitation Data'!P144))),CU150="Yes"),100-OFFSET('Sanitation Data'!$P$4,0,10*ROW('Sanitation Data'!P144)),IF(AND(ISTEXT(OFFSET('Sanitation Data'!$L$2,0,10*ROW('Sanitation Data'!P144))),CU150="No",ISNUMBER(OFFSET('Sanitation Data'!$P$4,0,10*ROW('Sanitation Data'!P144)))),CONCATENATE("[",ROUND(100-OFFSET('Sanitation Data'!$P$4,0,10*ROW('Sanitation Data'!P144)),0),"]"),IF(AND(ISTEXT(OFFSET('Sanitation Data'!$L$2,0,10*ROW('Sanitation Data'!P144))),CU150="",ISNUMBER(OFFSET('Sanitation Data'!$P$4,0,10*ROW('Sanitation Data'!P144)))),100-OFFSET('Sanitation Data'!$P$4,0,10*ROW('Sanitation Data'!P144)),NA())))</f>
        <v>#N/A</v>
      </c>
      <c r="AG150" s="86" t="e">
        <f ca="true">+IF(AND(ISTEXT(OFFSET('Sanitation Data'!$L$2,0,10*ROW('Sanitation Data'!P144))),CV150="Yes"),OFFSET('Sanitation Data'!$P$6,0,10*ROW('Sanitation Data'!P144)),IF(AND(ISTEXT(OFFSET('Sanitation Data'!$L$2,0,10*ROW('Sanitation Data'!P144))),CV150="No",ISNUMBER(OFFSET('Sanitation Data'!$P$6,0,10*ROW('Sanitation Data'!P144)))),CONCATENATE("[",ROUND(OFFSET('Sanitation Data'!$P$6,0,10*ROW('Sanitation Data'!P144)),0),"]"),IF(AND(ISTEXT(OFFSET('Sanitation Data'!$L$2,0,10*ROW('Sanitation Data'!P144))),CV150="",ISNUMBER(OFFSET('Sanitation Data'!$P$6,0,10*ROW('Sanitation Data'!P144)))),OFFSET('Sanitation Data'!$P$6,0,10*ROW('Sanitation Data'!P144)),NA())))</f>
        <v>#N/A</v>
      </c>
      <c r="AH150" s="86" t="e">
        <f ca="true">+IF(AND(ISTEXT(OFFSET('Sanitation Data'!$L$2,0,10*ROW('Sanitation Data'!P144))),CW150="Yes"),OFFSET('Sanitation Data'!$P$10,0,10*ROW('Sanitation Data'!P144)),IF(AND(ISTEXT(OFFSET('Sanitation Data'!$L$2,0,10*ROW('Sanitation Data'!P144))),CW150="No",ISNUMBER(OFFSET('Sanitation Data'!$P$10,0,10*ROW('Sanitation Data'!P144)))),CONCATENATE("[",ROUND(OFFSET('Sanitation Data'!$P$10,0,10*ROW('Sanitation Data'!P144)),0),"]"),IF(AND(ISTEXT(OFFSET('Sanitation Data'!$L$2,0,10*ROW('Sanitation Data'!P144))),CW150="",ISNUMBER(OFFSET('Sanitation Data'!$P$10,0,10*ROW('Sanitation Data'!P144)))),OFFSET('Sanitation Data'!$P$10,0,10*ROW('Sanitation Data'!P144)),NA())))</f>
        <v>#N/A</v>
      </c>
      <c r="AI150" s="86" t="e">
        <f ca="true">+IF(AND(ISTEXT(OFFSET('Sanitation Data'!$L$2,0,10*ROW('Sanitation Data'!P144))),CX150="Yes"),OFFSET('Sanitation Data'!$P$11,0,10*ROW('Sanitation Data'!P144)),IF(AND(ISTEXT(OFFSET('Sanitation Data'!$L$2,0,10*ROW('Sanitation Data'!P144))),CX150="No",ISNUMBER(OFFSET('Sanitation Data'!$P$11,0,10*ROW('Sanitation Data'!P144)))),CONCATENATE("[",ROUND(OFFSET('Sanitation Data'!$P$11,0,10*ROW('Sanitation Data'!P144)),0),"]"),IF(AND(ISTEXT(OFFSET('Sanitation Data'!$L$2,0,10*ROW('Sanitation Data'!P144))),CX150="",ISNUMBER(OFFSET('Sanitation Data'!$P$11,0,10*ROW('Sanitation Data'!P144)))),OFFSET('Sanitation Data'!$P$11,0,10*ROW('Sanitation Data'!P144)),NA())))</f>
        <v>#N/A</v>
      </c>
      <c r="AJ150" s="86" t="e">
        <f ca="true">+IF(AND(ISTEXT(OFFSET('Sanitation Data'!$L$2,0,10*ROW('Sanitation Data'!P144))),CY150="Yes"),OFFSET('Sanitation Data'!$P$12,0,10*ROW('Sanitation Data'!P144)),IF(AND(ISTEXT(OFFSET('Sanitation Data'!$L$2,0,10*ROW('Sanitation Data'!P144))),CY150="No",ISNUMBER(OFFSET('Sanitation Data'!$P$12,0,10*ROW('Sanitation Data'!P144)))),CONCATENATE("[",ROUND(OFFSET('Sanitation Data'!$P$12,0,10*ROW('Sanitation Data'!P144)),0),"]"),IF(AND(ISTEXT(OFFSET('Sanitation Data'!$L$2,0,10*ROW('Sanitation Data'!P144))),CY150="",ISNUMBER(OFFSET('Sanitation Data'!$P$12,0,10*ROW('Sanitation Data'!P144)))),OFFSET('Sanitation Data'!$P$12,0,10*ROW('Sanitation Data'!P144)),NA())))</f>
        <v>#N/A</v>
      </c>
      <c r="AK150" s="86" t="e">
        <f ca="true">+IF(AND(ISTEXT(OFFSET('Sanitation Data'!$L$2,0,10*ROW('Sanitation Data'!Q144))),CZ150="Yes"),100-OFFSET('Sanitation Data'!$Q$4,0,10*ROW('Sanitation Data'!Q144)),IF(AND(ISTEXT(OFFSET('Sanitation Data'!$L$2,0,10*ROW('Sanitation Data'!Q144))),CZ150="No",ISNUMBER(OFFSET('Sanitation Data'!$Q$4,0,10*ROW('Sanitation Data'!Q144)))),CONCATENATE("[",ROUND(100-OFFSET('Sanitation Data'!$Q$4,0,10*ROW('Sanitation Data'!Q144)),0),"]"),IF(AND(ISTEXT(OFFSET('Sanitation Data'!$L$2,0,10*ROW('Sanitation Data'!Q144))),CZ150="",ISNUMBER(OFFSET('Sanitation Data'!$Q$4,0,10*ROW('Sanitation Data'!Q144)))),100-OFFSET('Sanitation Data'!$Q$4,0,10*ROW('Sanitation Data'!Q144)),NA())))</f>
        <v>#N/A</v>
      </c>
      <c r="AL150" s="86" t="e">
        <f ca="true">+IF(AND(ISTEXT(OFFSET('Sanitation Data'!$L$2,0,10*ROW('Sanitation Data'!Q144))),DA150="Yes"),OFFSET('Sanitation Data'!$Q$6,0,10*ROW('Sanitation Data'!Q144)),IF(AND(ISTEXT(OFFSET('Sanitation Data'!$L$2,0,10*ROW('Sanitation Data'!Q144))),DA150="No",ISNUMBER(OFFSET('Sanitation Data'!$Q$6,0,10*ROW('Sanitation Data'!Q144)))),CONCATENATE("[",ROUND(OFFSET('Sanitation Data'!$Q$6,0,10*ROW('Sanitation Data'!Q144)),0),"]"),IF(AND(ISTEXT(OFFSET('Sanitation Data'!$L$2,0,10*ROW('Sanitation Data'!Q144))),DA150="",ISNUMBER(OFFSET('Sanitation Data'!$Q$6,0,10*ROW('Sanitation Data'!Q144)))),OFFSET('Sanitation Data'!$Q$6,0,10*ROW('Sanitation Data'!Q144)),NA())))</f>
        <v>#N/A</v>
      </c>
      <c r="AM150" s="86" t="e">
        <f ca="true">+IF(AND(ISTEXT(OFFSET('Sanitation Data'!$L$2,0,10*ROW('Sanitation Data'!Q144))),DB150="Yes"),OFFSET('Sanitation Data'!$Q$10,0,10*ROW('Sanitation Data'!Q144)),IF(AND(ISTEXT(OFFSET('Sanitation Data'!$L$2,0,10*ROW('Sanitation Data'!Q144))),DB150="No",ISNUMBER(OFFSET('Sanitation Data'!$Q$10,0,10*ROW('Sanitation Data'!Q144)))),CONCATENATE("[",ROUND(OFFSET('Sanitation Data'!$Q$10,0,10*ROW('Sanitation Data'!Q144)),0),"]"),IF(AND(ISTEXT(OFFSET('Sanitation Data'!$L$2,0,10*ROW('Sanitation Data'!Q144))),DB150="",ISNUMBER(OFFSET('Sanitation Data'!$Q$10,0,10*ROW('Sanitation Data'!Q144)))),OFFSET('Sanitation Data'!$Q$10,0,10*ROW('Sanitation Data'!Q144)),NA())))</f>
        <v>#N/A</v>
      </c>
      <c r="AN150" s="86" t="e">
        <f ca="true">+IF(AND(ISTEXT(OFFSET('Sanitation Data'!$L$2,0,10*ROW('Sanitation Data'!Q144))),DC150="Yes"),OFFSET('Sanitation Data'!$Q$11,0,10*ROW('Sanitation Data'!Q144)),IF(AND(ISTEXT(OFFSET('Sanitation Data'!$L$2,0,10*ROW('Sanitation Data'!Q144))),DC150="No",ISNUMBER(OFFSET('Sanitation Data'!$Q$11,0,10*ROW('Sanitation Data'!Q144)))),CONCATENATE("[",ROUND(OFFSET('Sanitation Data'!$Q$11,0,10*ROW('Sanitation Data'!Q144)),0),"]"),IF(AND(ISTEXT(OFFSET('Sanitation Data'!$L$2,0,10*ROW('Sanitation Data'!Q144))),DC150="",ISNUMBER(OFFSET('Sanitation Data'!$Q$11,0,10*ROW('Sanitation Data'!Q144)))),OFFSET('Sanitation Data'!$Q$11,0,10*ROW('Sanitation Data'!Q144)),NA())))</f>
        <v>#N/A</v>
      </c>
      <c r="AO150" s="86" t="e">
        <f ca="true">+IF(AND(ISTEXT(OFFSET('Sanitation Data'!$L$2,0,10*ROW('Sanitation Data'!Q144))),DD150="Yes"),OFFSET('Sanitation Data'!$Q$12,0,10*ROW('Sanitation Data'!Q144)),IF(AND(ISTEXT(OFFSET('Sanitation Data'!$L$2,0,10*ROW('Sanitation Data'!Q144))),DD150="No",ISNUMBER(OFFSET('Sanitation Data'!$Q$12,0,10*ROW('Sanitation Data'!Q144)))),CONCATENATE("[",ROUND(OFFSET('Sanitation Data'!$Q$12,0,10*ROW('Sanitation Data'!Q144)),0),"]"),IF(AND(ISTEXT(OFFSET('Sanitation Data'!$L$2,0,10*ROW('Sanitation Data'!Q144))),DD150="",ISNUMBER(OFFSET('Sanitation Data'!$Q$12,0,10*ROW('Sanitation Data'!Q144)))),OFFSET('Sanitation Data'!$Q$12,0,10*ROW('Sanitation Data'!Q144)),NA())))</f>
        <v>#N/A</v>
      </c>
      <c r="AP150" s="86" t="e">
        <f ca="true">+IF(AND(ISTEXT(OFFSET('Sanitation Data'!$L$2,0,10*ROW('Sanitation Data'!R144))),DE150="Yes"),100-OFFSET('Sanitation Data'!$R$4,0,10*ROW('Sanitation Data'!R144)),IF(AND(ISTEXT(OFFSET('Sanitation Data'!$L$2,0,10*ROW('Sanitation Data'!R144))),DE150="No",ISNUMBER(OFFSET('Sanitation Data'!$R$4,0,10*ROW('Sanitation Data'!R144)))),CONCATENATE("[",ROUND(100-OFFSET('Sanitation Data'!$R$4,0,10*ROW('Sanitation Data'!R144)),0),"]"),IF(AND(ISTEXT(OFFSET('Sanitation Data'!$L$2,0,10*ROW('Sanitation Data'!R144))),DE150="",ISNUMBER(OFFSET('Sanitation Data'!$R$4,0,10*ROW('Sanitation Data'!R144)))),100-OFFSET('Sanitation Data'!$R$4,0,10*ROW('Sanitation Data'!R144)),NA())))</f>
        <v>#N/A</v>
      </c>
      <c r="AQ150" s="86" t="e">
        <f ca="true">+IF(AND(ISTEXT(OFFSET('Sanitation Data'!$L$2,0,10*ROW('Sanitation Data'!R144))),DF150="Yes"),OFFSET('Sanitation Data'!$R$6,0,10*ROW('Sanitation Data'!R144)),IF(AND(ISTEXT(OFFSET('Sanitation Data'!$L$2,0,10*ROW('Sanitation Data'!R144))),DF150="No",ISNUMBER(OFFSET('Sanitation Data'!$R$6,0,10*ROW('Sanitation Data'!R144)))),CONCATENATE("[",ROUND(OFFSET('Sanitation Data'!$R$6,0,10*ROW('Sanitation Data'!R144)),0),"]"),IF(AND(ISTEXT(OFFSET('Sanitation Data'!$L$2,0,10*ROW('Sanitation Data'!R144))),DF150="",ISNUMBER(OFFSET('Sanitation Data'!$R$6,0,10*ROW('Sanitation Data'!R144)))),OFFSET('Sanitation Data'!$R$6,0,10*ROW('Sanitation Data'!R144)),NA())))</f>
        <v>#N/A</v>
      </c>
      <c r="AR150" s="86" t="e">
        <f ca="true">+IF(AND(ISTEXT(OFFSET('Sanitation Data'!$L$2,0,10*ROW('Sanitation Data'!R144))),DG150="Yes"),OFFSET('Sanitation Data'!$R$10,0,10*ROW('Sanitation Data'!R144)),IF(AND(ISTEXT(OFFSET('Sanitation Data'!$L$2,0,10*ROW('Sanitation Data'!R144))),DG150="No",ISNUMBER(OFFSET('Sanitation Data'!$R$10,0,10*ROW('Sanitation Data'!R144)))),CONCATENATE("[",ROUND(OFFSET('Sanitation Data'!$R$10,0,10*ROW('Sanitation Data'!R144)),0),"]"),IF(AND(ISTEXT(OFFSET('Sanitation Data'!$L$2,0,10*ROW('Sanitation Data'!R144))),DG150="",ISNUMBER(OFFSET('Sanitation Data'!$R$10,0,10*ROW('Sanitation Data'!R144)))),OFFSET('Sanitation Data'!$R$10,0,10*ROW('Sanitation Data'!R144)),NA())))</f>
        <v>#N/A</v>
      </c>
      <c r="AS150" s="86" t="e">
        <f ca="true">+IF(AND(ISTEXT(OFFSET('Sanitation Data'!$L$2,0,10*ROW('Sanitation Data'!R144))),DH150="Yes"),OFFSET('Sanitation Data'!$R$11,0,10*ROW('Sanitation Data'!R144)),IF(AND(ISTEXT(OFFSET('Sanitation Data'!$L$2,0,10*ROW('Sanitation Data'!R144))),DH150="No",ISNUMBER(OFFSET('Sanitation Data'!$R$11,0,10*ROW('Sanitation Data'!R144)))),CONCATENATE("[",ROUND(OFFSET('Sanitation Data'!$R$11,0,10*ROW('Sanitation Data'!R144)),0),"]"),IF(AND(ISTEXT(OFFSET('Sanitation Data'!$L$2,0,10*ROW('Sanitation Data'!R144))),DH150="",ISNUMBER(OFFSET('Sanitation Data'!$R$11,0,10*ROW('Sanitation Data'!R144)))),OFFSET('Sanitation Data'!$R$11,0,10*ROW('Sanitation Data'!R144)),NA())))</f>
        <v>#N/A</v>
      </c>
      <c r="AT150" s="86" t="e">
        <f ca="true">+IF(AND(ISTEXT(OFFSET('Sanitation Data'!$L$2,0,10*ROW('Sanitation Data'!R144))),DI150="Yes"),OFFSET('Sanitation Data'!$R$12,0,10*ROW('Sanitation Data'!R144)),IF(AND(ISTEXT(OFFSET('Sanitation Data'!$L$2,0,10*ROW('Sanitation Data'!R144))),DI150="No",ISNUMBER(OFFSET('Sanitation Data'!$R$12,0,10*ROW('Sanitation Data'!R144)))),CONCATENATE("[",ROUND(OFFSET('Sanitation Data'!$R$12,0,10*ROW('Sanitation Data'!R144)),0),"]"),IF(AND(ISTEXT(OFFSET('Sanitation Data'!$L$2,0,10*ROW('Sanitation Data'!R144))),DI150="",ISNUMBER(OFFSET('Sanitation Data'!$R$12,0,10*ROW('Sanitation Data'!R144)))),OFFSET('Sanitation Data'!$R$12,0,10*ROW('Sanitation Data'!R144)),NA())))</f>
        <v>#N/A</v>
      </c>
      <c r="AU150" s="86" t="e">
        <f ca="true">+IF(AND(ISTEXT(OFFSET('Sanitation Data'!$L$2,0,10*ROW('Sanitation Data'!S144))),DJ150="Yes"),100-OFFSET('Sanitation Data'!$S$4,0,10*ROW('Sanitation Data'!S144)),IF(AND(ISTEXT(OFFSET('Sanitation Data'!$L$2,0,10*ROW('Sanitation Data'!S144))),DJ150="No",ISNUMBER(OFFSET('Sanitation Data'!$S$4,0,10*ROW('Sanitation Data'!S144)))),CONCATENATE("[",ROUND(100-OFFSET('Sanitation Data'!$S$4,0,10*ROW('Sanitation Data'!S144)),0),"]"),IF(AND(ISTEXT(OFFSET('Sanitation Data'!$L$2,0,10*ROW('Sanitation Data'!S144))),DJ150="",ISNUMBER(OFFSET('Sanitation Data'!$S$4,0,10*ROW('Sanitation Data'!S144)))),100-OFFSET('Sanitation Data'!$S$4,0,10*ROW('Sanitation Data'!S144)),NA())))</f>
        <v>#N/A</v>
      </c>
      <c r="AV150" s="86" t="e">
        <f ca="true">+IF(AND(ISTEXT(OFFSET('Sanitation Data'!$L$2,0,10*ROW('Sanitation Data'!S144))),DK150="Yes"),OFFSET('Sanitation Data'!$S$6,0,10*ROW('Sanitation Data'!S144)),IF(AND(ISTEXT(OFFSET('Sanitation Data'!$L$2,0,10*ROW('Sanitation Data'!S144))),DK150="No",ISNUMBER(OFFSET('Sanitation Data'!$S$6,0,10*ROW('Sanitation Data'!S144)))),CONCATENATE("[",ROUND(OFFSET('Sanitation Data'!$S$6,0,10*ROW('Sanitation Data'!S144)),0),"]"),IF(AND(ISTEXT(OFFSET('Sanitation Data'!$L$2,0,10*ROW('Sanitation Data'!S144))),DK150="",ISNUMBER(OFFSET('Sanitation Data'!$S$6,0,10*ROW('Sanitation Data'!S144)))),OFFSET('Sanitation Data'!$S$6,0,10*ROW('Sanitation Data'!S144)),NA())))</f>
        <v>#N/A</v>
      </c>
      <c r="AW150" s="86" t="e">
        <f ca="true">+IF(AND(ISTEXT(OFFSET('Sanitation Data'!$L$2,0,10*ROW('Sanitation Data'!S144))),DL150="Yes"),OFFSET('Sanitation Data'!$S$10,0,10*ROW('Sanitation Data'!S144)),IF(AND(ISTEXT(OFFSET('Sanitation Data'!$L$2,0,10*ROW('Sanitation Data'!S144))),DL150="No",ISNUMBER(OFFSET('Sanitation Data'!$S$10,0,10*ROW('Sanitation Data'!S144)))),CONCATENATE("[",ROUND(OFFSET('Sanitation Data'!$S$10,0,10*ROW('Sanitation Data'!S144)),0),"]"),IF(AND(ISTEXT(OFFSET('Sanitation Data'!$L$2,0,10*ROW('Sanitation Data'!S144))),DL150="",ISNUMBER(OFFSET('Sanitation Data'!$S$10,0,10*ROW('Sanitation Data'!S144)))),OFFSET('Sanitation Data'!$S$10,0,10*ROW('Sanitation Data'!S144)),NA())))</f>
        <v>#N/A</v>
      </c>
      <c r="AX150" s="86" t="e">
        <f ca="true">+IF(AND(ISTEXT(OFFSET('Sanitation Data'!$L$2,0,10*ROW('Sanitation Data'!S144))),DM150="Yes"),OFFSET('Sanitation Data'!$S$11,0,10*ROW('Sanitation Data'!S144)),IF(AND(ISTEXT(OFFSET('Sanitation Data'!$L$2,0,10*ROW('Sanitation Data'!S144))),DM150="No",ISNUMBER(OFFSET('Sanitation Data'!$S$11,0,10*ROW('Sanitation Data'!S144)))),CONCATENATE("[",ROUND(OFFSET('Sanitation Data'!$S$11,0,10*ROW('Sanitation Data'!S144)),0),"]"),IF(AND(ISTEXT(OFFSET('Sanitation Data'!$L$2,0,10*ROW('Sanitation Data'!S144))),DM150="",ISNUMBER(OFFSET('Sanitation Data'!$S$11,0,10*ROW('Sanitation Data'!S144)))),OFFSET('Sanitation Data'!$S$11,0,10*ROW('Sanitation Data'!S144)),NA())))</f>
        <v>#N/A</v>
      </c>
      <c r="AY150" s="86" t="e">
        <f ca="true">+IF(AND(ISTEXT(OFFSET('Sanitation Data'!$L$2,0,10*ROW('Sanitation Data'!S144))),DN150="Yes"),OFFSET('Sanitation Data'!$S$12,0,10*ROW('Sanitation Data'!S144)),IF(AND(ISTEXT(OFFSET('Sanitation Data'!$L$2,0,10*ROW('Sanitation Data'!S144))),DN150="No",ISNUMBER(OFFSET('Sanitation Data'!$S$12,0,10*ROW('Sanitation Data'!S144)))),CONCATENATE("[",ROUND(OFFSET('Sanitation Data'!$S$12,0,10*ROW('Sanitation Data'!S144)),0),"]"),IF(AND(ISTEXT(OFFSET('Sanitation Data'!$L$2,0,10*ROW('Sanitation Data'!S144))),DN150="",ISNUMBER(OFFSET('Sanitation Data'!$S$12,0,10*ROW('Sanitation Data'!S144)))),OFFSET('Sanitation Data'!$S$12,0,10*ROW('Sanitation Data'!S144)),NA())))</f>
        <v>#N/A</v>
      </c>
      <c r="AZ150" s="87" t="e">
        <f ca="true">+IF(AND(ISTEXT(OFFSET('Hygiene Data'!$L$2,0,10*ROW('Hygiene Data'!N144))),DO150="Yes"),OFFSET('Hygiene Data'!$N$5,0,10*ROW('Hygiene Data'!N144)),IF(AND(ISTEXT(OFFSET('Hygiene Data'!$L$2,0,10*ROW('Hygiene Data'!N144))),DO150="No",ISNUMBER(OFFSET('Hygiene Data'!$N$5,0,10*ROW('Hygiene Data'!N144)))),CONCATENATE("[",ROUND(OFFSET('Hygiene Data'!$N$5,0,10*ROW('Hygiene Data'!N144)),0),"]"),IF(AND(ISTEXT(OFFSET('Hygiene Data'!$L$2,0,10*ROW('Hygiene Data'!N144))),DO150="",ISNUMBER(OFFSET('Hygiene Data'!$N$5,0,10*ROW('Hygiene Data'!N144)))),OFFSET('Hygiene Data'!$N$5,0,10*ROW('Hygiene Data'!N144)),NA())))</f>
        <v>#N/A</v>
      </c>
      <c r="BA150" s="87" t="e">
        <f ca="true">+IF(AND(ISTEXT(OFFSET('Hygiene Data'!$L$2,0,10*ROW('Hygiene Data'!N144))),DP150="Yes"),OFFSET('Hygiene Data'!$N$7,0,10*ROW('Hygiene Data'!N144)),IF(AND(ISTEXT(OFFSET('Hygiene Data'!$L$2,0,10*ROW('Hygiene Data'!N144))),DP150="No",ISNUMBER(OFFSET('Hygiene Data'!$N$7,0,10*ROW('Hygiene Data'!N144)))),CONCATENATE("[",ROUND(OFFSET('Hygiene Data'!$N$7,0,10*ROW('Hygiene Data'!N144)),0),"]"),IF(AND(ISTEXT(OFFSET('Hygiene Data'!$L$2,0,10*ROW('Hygiene Data'!N144))),DP150="",ISNUMBER(OFFSET('Hygiene Data'!$N$7,0,10*ROW('Hygiene Data'!N144)))),OFFSET('Hygiene Data'!$N$7,0,10*ROW('Hygiene Data'!N144)),NA())))</f>
        <v>#N/A</v>
      </c>
      <c r="BB150" s="87" t="e">
        <f ca="true">+IF(AND(ISTEXT(OFFSET('Hygiene Data'!$L$2,0,10*ROW('Hygiene Data'!N144))),DQ150="Yes"),OFFSET('Hygiene Data'!$N$9,0,10*ROW('Hygiene Data'!N144)),IF(AND(ISTEXT(OFFSET('Hygiene Data'!$L$2,0,10*ROW('Hygiene Data'!N144))),DQ150="No",ISNUMBER(OFFSET('Hygiene Data'!$N$9,0,10*ROW('Hygiene Data'!N144)))),CONCATENATE("[",ROUND(OFFSET('Hygiene Data'!$N$9,0,10*ROW('Hygiene Data'!N144)),0),"]"),IF(AND(ISTEXT(OFFSET('Hygiene Data'!$L$2,0,10*ROW('Hygiene Data'!N144))),DQ150="",ISNUMBER(OFFSET('Hygiene Data'!$N$9,0,10*ROW('Hygiene Data'!N144)))),OFFSET('Hygiene Data'!$N$9,0,10*ROW('Hygiene Data'!N144)),NA())))</f>
        <v>#N/A</v>
      </c>
      <c r="BC150" s="87" t="e">
        <f ca="true">+IF(AND(ISTEXT(OFFSET('Hygiene Data'!$L$2,0,10*ROW('Hygiene Data'!O144))),DR150="Yes"),OFFSET('Hygiene Data'!$O$5,0,10*ROW('Hygiene Data'!O144)),IF(AND(ISTEXT(OFFSET('Hygiene Data'!$L$2,0,10*ROW('Hygiene Data'!O144))),DR150="No",ISNUMBER(OFFSET('Hygiene Data'!$O$5,0,10*ROW('Hygiene Data'!O144)))),CONCATENATE("[",ROUND(OFFSET('Hygiene Data'!$O$5,0,10*ROW('Hygiene Data'!O144)),0),"]"),IF(AND(ISTEXT(OFFSET('Hygiene Data'!$L$2,0,10*ROW('Hygiene Data'!O144))),DR150="",ISNUMBER(OFFSET('Hygiene Data'!$O$5,0,10*ROW('Hygiene Data'!O144)))),OFFSET('Hygiene Data'!$O$5,0,10*ROW('Hygiene Data'!O144)),NA())))</f>
        <v>#N/A</v>
      </c>
      <c r="BD150" s="87" t="e">
        <f ca="true">+IF(AND(ISTEXT(OFFSET('Hygiene Data'!$L$2,0,10*ROW('Hygiene Data'!O144))),DS150="Yes"),OFFSET('Hygiene Data'!$O$7,0,10*ROW('Hygiene Data'!O144)),IF(AND(ISTEXT(OFFSET('Hygiene Data'!$L$2,0,10*ROW('Hygiene Data'!O144))),DS150="No",ISNUMBER(OFFSET('Hygiene Data'!$O$7,0,10*ROW('Hygiene Data'!O144)))),CONCATENATE("[",ROUND(OFFSET('Hygiene Data'!$O$7,0,10*ROW('Hygiene Data'!O144)),0),"]"),IF(AND(ISTEXT(OFFSET('Hygiene Data'!$L$2,0,10*ROW('Hygiene Data'!O144))),DS150="",ISNUMBER(OFFSET('Hygiene Data'!$O$7,0,10*ROW('Hygiene Data'!O144)))),OFFSET('Hygiene Data'!$O$7,0,10*ROW('Hygiene Data'!O144)),NA())))</f>
        <v>#N/A</v>
      </c>
      <c r="BE150" s="87" t="e">
        <f ca="true">+IF(AND(ISTEXT(OFFSET('Hygiene Data'!$L$2,0,10*ROW('Hygiene Data'!O144))),DT150="Yes"),OFFSET('Hygiene Data'!$O$9,0,10*ROW('Hygiene Data'!O144)),IF(AND(ISTEXT(OFFSET('Hygiene Data'!$L$2,0,10*ROW('Hygiene Data'!O144))),DT150="No",ISNUMBER(OFFSET('Hygiene Data'!$O$9,0,10*ROW('Hygiene Data'!O144)))),CONCATENATE("[",ROUND(OFFSET('Hygiene Data'!$O$9,0,10*ROW('Hygiene Data'!O144)),0),"]"),IF(AND(ISTEXT(OFFSET('Hygiene Data'!$L$2,0,10*ROW('Hygiene Data'!O144))),DT150="",ISNUMBER(OFFSET('Hygiene Data'!$O$9,0,10*ROW('Hygiene Data'!O144)))),OFFSET('Hygiene Data'!$O$9,0,10*ROW('Hygiene Data'!O144)),NA())))</f>
        <v>#N/A</v>
      </c>
      <c r="BF150" s="87" t="e">
        <f ca="true">+IF(AND(ISTEXT(OFFSET('Hygiene Data'!$L$2,0,10*ROW('Hygiene Data'!P144))),DU150="Yes"),OFFSET('Hygiene Data'!$P$5,0,10*ROW('Hygiene Data'!P144)),IF(AND(ISTEXT(OFFSET('Hygiene Data'!$L$2,0,10*ROW('Hygiene Data'!P144))),DU150="No",ISNUMBER(OFFSET('Hygiene Data'!$P$5,0,10*ROW('Hygiene Data'!P144)))),CONCATENATE("[",ROUND(OFFSET('Hygiene Data'!$P$5,0,10*ROW('Hygiene Data'!P144)),0),"]"),IF(AND(ISTEXT(OFFSET('Hygiene Data'!$L$2,0,10*ROW('Hygiene Data'!P144))),DU150="",ISNUMBER(OFFSET('Hygiene Data'!$P$5,0,10*ROW('Hygiene Data'!P144)))),OFFSET('Hygiene Data'!$P$5,0,10*ROW('Hygiene Data'!P144)),NA())))</f>
        <v>#N/A</v>
      </c>
      <c r="BG150" s="87" t="e">
        <f ca="true">+IF(AND(ISTEXT(OFFSET('Hygiene Data'!$L$2,0,10*ROW('Hygiene Data'!P144))),DV150="Yes"),OFFSET('Hygiene Data'!$P$7,0,10*ROW('Hygiene Data'!P144)),IF(AND(ISTEXT(OFFSET('Hygiene Data'!$L$2,0,10*ROW('Hygiene Data'!P144))),DV150="No",ISNUMBER(OFFSET('Hygiene Data'!$P$7,0,10*ROW('Hygiene Data'!P144)))),CONCATENATE("[",ROUND(OFFSET('Hygiene Data'!$P$7,0,10*ROW('Hygiene Data'!P144)),0),"]"),IF(AND(ISTEXT(OFFSET('Hygiene Data'!$L$2,0,10*ROW('Hygiene Data'!P144))),DV150="",ISNUMBER(OFFSET('Hygiene Data'!$P$7,0,10*ROW('Hygiene Data'!P144)))),OFFSET('Hygiene Data'!$P$7,0,10*ROW('Hygiene Data'!P144)),NA())))</f>
        <v>#N/A</v>
      </c>
      <c r="BH150" s="87" t="e">
        <f ca="true">+IF(AND(ISTEXT(OFFSET('Hygiene Data'!$L$2,0,10*ROW('Hygiene Data'!P144))),DW150="Yes"),OFFSET('Hygiene Data'!$P$9,0,10*ROW('Hygiene Data'!P144)),IF(AND(ISTEXT(OFFSET('Hygiene Data'!$L$2,0,10*ROW('Hygiene Data'!P144))),DW150="No",ISNUMBER(OFFSET('Hygiene Data'!$P$9,0,10*ROW('Hygiene Data'!P144)))),CONCATENATE("[",ROUND(OFFSET('Hygiene Data'!$P$9,0,10*ROW('Hygiene Data'!P144)),0),"]"),IF(AND(ISTEXT(OFFSET('Hygiene Data'!$L$2,0,10*ROW('Hygiene Data'!P144))),DW150="",ISNUMBER(OFFSET('Hygiene Data'!$P$9,0,10*ROW('Hygiene Data'!P144)))),OFFSET('Hygiene Data'!$P$9,0,10*ROW('Hygiene Data'!P144)),NA())))</f>
        <v>#N/A</v>
      </c>
      <c r="BI150" s="87" t="e">
        <f ca="true">+IF(AND(ISTEXT(OFFSET('Hygiene Data'!$L$2,0,10*ROW('Hygiene Data'!Q144))),DX150="Yes"),OFFSET('Hygiene Data'!$Q$5,0,10*ROW('Hygiene Data'!Q144)),IF(AND(ISTEXT(OFFSET('Hygiene Data'!$L$2,0,10*ROW('Hygiene Data'!Q144))),DX150="No",ISNUMBER(OFFSET('Hygiene Data'!$Q$5,0,10*ROW('Hygiene Data'!Q144)))),CONCATENATE("[",ROUND(OFFSET('Hygiene Data'!$Q$5,0,10*ROW('Hygiene Data'!Q144)),0),"]"),IF(AND(ISTEXT(OFFSET('Hygiene Data'!$L$2,0,10*ROW('Hygiene Data'!Q144))),DX150="",ISNUMBER(OFFSET('Hygiene Data'!$Q$5,0,10*ROW('Hygiene Data'!Q144)))),OFFSET('Hygiene Data'!$Q$5,0,10*ROW('Hygiene Data'!Q144)),NA())))</f>
        <v>#N/A</v>
      </c>
      <c r="BJ150" s="87" t="e">
        <f ca="true">+IF(AND(ISTEXT(OFFSET('Hygiene Data'!$L$2,0,10*ROW('Hygiene Data'!Q144))),DY150="Yes"),OFFSET('Hygiene Data'!$Q$7,0,10*ROW('Hygiene Data'!Q144)),IF(AND(ISTEXT(OFFSET('Hygiene Data'!$L$2,0,10*ROW('Hygiene Data'!Q144))),DY150="No",ISNUMBER(OFFSET('Hygiene Data'!$Q$7,0,10*ROW('Hygiene Data'!Q144)))),CONCATENATE("[",ROUND(OFFSET('Hygiene Data'!$Q$7,0,10*ROW('Hygiene Data'!Q144)),0),"]"),IF(AND(ISTEXT(OFFSET('Hygiene Data'!$L$2,0,10*ROW('Hygiene Data'!Q144))),DY150="",ISNUMBER(OFFSET('Hygiene Data'!$Q$7,0,10*ROW('Hygiene Data'!Q144)))),OFFSET('Hygiene Data'!$Q$7,0,10*ROW('Hygiene Data'!Q144)),NA())))</f>
        <v>#N/A</v>
      </c>
      <c r="BK150" s="87" t="e">
        <f ca="true">+IF(AND(ISTEXT(OFFSET('Hygiene Data'!$L$2,0,10*ROW('Hygiene Data'!Q144))),DZ150="Yes"),OFFSET('Hygiene Data'!$Q$9,0,10*ROW('Hygiene Data'!Q144)),IF(AND(ISTEXT(OFFSET('Hygiene Data'!$L$2,0,10*ROW('Hygiene Data'!Q144))),DZ150="No",ISNUMBER(OFFSET('Hygiene Data'!$Q$9,0,10*ROW('Hygiene Data'!Q144)))),CONCATENATE("[",ROUND(OFFSET('Hygiene Data'!$Q$9,0,10*ROW('Hygiene Data'!Q144)),0),"]"),IF(AND(ISTEXT(OFFSET('Hygiene Data'!$L$2,0,10*ROW('Hygiene Data'!Q144))),DZ150="",ISNUMBER(OFFSET('Hygiene Data'!$Q$9,0,10*ROW('Hygiene Data'!Q144)))),OFFSET('Hygiene Data'!$Q$9,0,10*ROW('Hygiene Data'!Q144)),NA())))</f>
        <v>#N/A</v>
      </c>
      <c r="BL150" s="87" t="e">
        <f ca="true">+IF(AND(ISTEXT(OFFSET('Hygiene Data'!$L$2,0,10*ROW('Hygiene Data'!R144))),EA150="Yes"),OFFSET('Hygiene Data'!$R$5,0,10*ROW('Hygiene Data'!R144)),IF(AND(ISTEXT(OFFSET('Hygiene Data'!$L$2,0,10*ROW('Hygiene Data'!R144))),EA150="No",ISNUMBER(OFFSET('Hygiene Data'!$R$5,0,10*ROW('Hygiene Data'!R144)))),CONCATENATE("[",ROUND(OFFSET('Hygiene Data'!$R$5,0,10*ROW('Hygiene Data'!R144)),0),"]"),IF(AND(ISTEXT(OFFSET('Hygiene Data'!$L$2,0,10*ROW('Hygiene Data'!R144))),EA150="",ISNUMBER(OFFSET('Hygiene Data'!$R$5,0,10*ROW('Hygiene Data'!R144)))),OFFSET('Hygiene Data'!$R$5,0,10*ROW('Hygiene Data'!R144)),NA())))</f>
        <v>#N/A</v>
      </c>
      <c r="BM150" s="87" t="e">
        <f ca="true">+IF(AND(ISTEXT(OFFSET('Hygiene Data'!$L$2,0,10*ROW('Hygiene Data'!R144))),EB150="Yes"),OFFSET('Hygiene Data'!$R$7,0,10*ROW('Hygiene Data'!R144)),IF(AND(ISTEXT(OFFSET('Hygiene Data'!$L$2,0,10*ROW('Hygiene Data'!R144))),EB150="No",ISNUMBER(OFFSET('Hygiene Data'!$R$7,0,10*ROW('Hygiene Data'!R144)))),CONCATENATE("[",ROUND(OFFSET('Hygiene Data'!$R$7,0,10*ROW('Hygiene Data'!R144)),0),"]"),IF(AND(ISTEXT(OFFSET('Hygiene Data'!$L$2,0,10*ROW('Hygiene Data'!R144))),EB150="",ISNUMBER(OFFSET('Hygiene Data'!$R$7,0,10*ROW('Hygiene Data'!R144)))),OFFSET('Hygiene Data'!$R$7,0,10*ROW('Hygiene Data'!R144)),NA())))</f>
        <v>#N/A</v>
      </c>
      <c r="BN150" s="87" t="e">
        <f ca="true">+IF(AND(ISTEXT(OFFSET('Hygiene Data'!$L$2,0,10*ROW('Hygiene Data'!R144))),EC150="Yes"),OFFSET('Hygiene Data'!$R$9,0,10*ROW('Hygiene Data'!R144)),IF(AND(ISTEXT(OFFSET('Hygiene Data'!$L$2,0,10*ROW('Hygiene Data'!R144))),EC150="No",ISNUMBER(OFFSET('Hygiene Data'!$R$9,0,10*ROW('Hygiene Data'!R144)))),CONCATENATE("[",ROUND(OFFSET('Hygiene Data'!$R$9,0,10*ROW('Hygiene Data'!R144)),0),"]"),IF(AND(ISTEXT(OFFSET('Hygiene Data'!$L$2,0,10*ROW('Hygiene Data'!R144))),EC150="",ISNUMBER(OFFSET('Hygiene Data'!$R$9,0,10*ROW('Hygiene Data'!R144)))),OFFSET('Hygiene Data'!$R$9,0,10*ROW('Hygiene Data'!R144)),NA())))</f>
        <v>#N/A</v>
      </c>
      <c r="BO150" s="87" t="e">
        <f ca="true">+IF(AND(ISTEXT(OFFSET('Hygiene Data'!$L$2,0,10*ROW('Hygiene Data'!S144))),ED150="Yes"),OFFSET('Hygiene Data'!$S$5,0,10*ROW('Hygiene Data'!S144)),IF(AND(ISTEXT(OFFSET('Hygiene Data'!$L$2,0,10*ROW('Hygiene Data'!S144))),ED150="No",ISNUMBER(OFFSET('Hygiene Data'!$S$5,0,10*ROW('Hygiene Data'!S144)))),CONCATENATE("[",ROUND(OFFSET('Hygiene Data'!$S$5,0,10*ROW('Hygiene Data'!S144)),0),"]"),IF(AND(ISTEXT(OFFSET('Hygiene Data'!$L$2,0,10*ROW('Hygiene Data'!S144))),ED150="",ISNUMBER(OFFSET('Hygiene Data'!$S$5,0,10*ROW('Hygiene Data'!S144)))),OFFSET('Hygiene Data'!$S$5,0,10*ROW('Hygiene Data'!S144)),NA())))</f>
        <v>#N/A</v>
      </c>
      <c r="BP150" s="87" t="e">
        <f ca="true">+IF(AND(ISTEXT(OFFSET('Hygiene Data'!$L$2,0,10*ROW('Hygiene Data'!S144))),EE150="Yes"),OFFSET('Hygiene Data'!$S$7,0,10*ROW('Hygiene Data'!S144)),IF(AND(ISTEXT(OFFSET('Hygiene Data'!$L$2,0,10*ROW('Hygiene Data'!S144))),EE150="No",ISNUMBER(OFFSET('Hygiene Data'!$S$7,0,10*ROW('Hygiene Data'!S144)))),CONCATENATE("[",ROUND(OFFSET('Hygiene Data'!$S$7,0,10*ROW('Hygiene Data'!S144)),0),"]"),IF(AND(ISTEXT(OFFSET('Hygiene Data'!$L$2,0,10*ROW('Hygiene Data'!S144))),EE150="",ISNUMBER(OFFSET('Hygiene Data'!$S$7,0,10*ROW('Hygiene Data'!S144)))),OFFSET('Hygiene Data'!$S$7,0,10*ROW('Hygiene Data'!S144)),NA())))</f>
        <v>#N/A</v>
      </c>
      <c r="BQ150" s="87" t="e">
        <f ca="true">+IF(AND(ISTEXT(OFFSET('Hygiene Data'!$L$2,0,10*ROW('Hygiene Data'!S144))),EF150="Yes"),OFFSET('Hygiene Data'!$S$9,0,10*ROW('Hygiene Data'!S144)),IF(AND(ISTEXT(OFFSET('Hygiene Data'!$L$2,0,10*ROW('Hygiene Data'!S144))),EF150="No",ISNUMBER(OFFSET('Hygiene Data'!$S$9,0,10*ROW('Hygiene Data'!S144)))),CONCATENATE("[",ROUND(OFFSET('Hygiene Data'!$S$9,0,10*ROW('Hygiene Data'!S144)),0),"]"),IF(AND(ISTEXT(OFFSET('Hygiene Data'!$L$2,0,10*ROW('Hygiene Data'!S144))),EF150="",ISNUMBER(OFFSET('Hygiene Data'!$S$9,0,10*ROW('Hygiene Data'!S144)))),OFFSET('Hygiene Data'!$S$9,0,10*ROW('Hygiene Data'!S144)),NA())))</f>
        <v>#N/A</v>
      </c>
      <c r="BR150" s="271"/>
      <c r="BS150" s="271" t="str">
        <f ca="true">+IF(OFFSET('Water Data'!$N$27,0,10*ROW('Water Data'!N144))="","",OFFSET('Water Data'!$N$27,0,10*ROW('Water Data'!N144)))</f>
        <v/>
      </c>
      <c r="BT150" s="271" t="str">
        <f ca="true">+IF(OFFSET('Water Data'!$N$28,0,10*ROW('Water Data'!N144))="","",OFFSET('Water Data'!$N$28,0,10*ROW('Water Data'!N144)))</f>
        <v/>
      </c>
      <c r="BU150" s="271" t="str">
        <f ca="true">+IF(OFFSET('Water Data'!$N$29,0,10*ROW('Water Data'!N144))="","",OFFSET('Water Data'!$N$29,0,10*ROW('Water Data'!N144)))</f>
        <v/>
      </c>
      <c r="BV150" s="271" t="str">
        <f ca="true">+IF(OFFSET('Water Data'!$O$27,0,10*ROW('Water Data'!O144))="","",OFFSET('Water Data'!$O$27,0,10*ROW('Water Data'!O144)))</f>
        <v/>
      </c>
      <c r="BW150" s="271" t="str">
        <f ca="true">+IF(OFFSET('Water Data'!$O$28,0,10*ROW('Water Data'!O144))="","",OFFSET('Water Data'!$O$28,0,10*ROW('Water Data'!O144)))</f>
        <v/>
      </c>
      <c r="BX150" s="271" t="str">
        <f ca="true">+IF(OFFSET('Water Data'!$O$29,0,10*ROW('Water Data'!O144))="","",OFFSET('Water Data'!$O$29,0,10*ROW('Water Data'!O144)))</f>
        <v/>
      </c>
      <c r="BY150" s="271" t="str">
        <f ca="true">+IF(OFFSET('Water Data'!$P$27,0,10*ROW('Water Data'!P144))="","",OFFSET('Water Data'!$P$27,0,10*ROW('Water Data'!P144)))</f>
        <v/>
      </c>
      <c r="BZ150" s="271" t="str">
        <f ca="true">+IF(OFFSET('Water Data'!$P$28,0,10*ROW('Water Data'!P144))="","",OFFSET('Water Data'!$P$28,0,10*ROW('Water Data'!P144)))</f>
        <v/>
      </c>
      <c r="CA150" s="271" t="str">
        <f ca="true">+IF(OFFSET('Water Data'!$P$29,0,10*ROW('Water Data'!P144))="","",OFFSET('Water Data'!$P$29,0,10*ROW('Water Data'!P144)))</f>
        <v/>
      </c>
      <c r="CB150" s="271" t="str">
        <f ca="true">+IF(OFFSET('Water Data'!$Q$27,0,10*ROW('Water Data'!Q144))="","",OFFSET('Water Data'!$Q$27,0,10*ROW('Water Data'!Q144)))</f>
        <v/>
      </c>
      <c r="CC150" s="271" t="str">
        <f ca="true">+IF(OFFSET('Water Data'!$Q$28,0,10*ROW('Water Data'!Q144))="","",OFFSET('Water Data'!$Q$28,0,10*ROW('Water Data'!Q144)))</f>
        <v/>
      </c>
      <c r="CD150" s="271" t="str">
        <f ca="true">+IF(OFFSET('Water Data'!$Q$29,0,10*ROW('Water Data'!Q144))="","",OFFSET('Water Data'!$Q$29,0,10*ROW('Water Data'!Q144)))</f>
        <v/>
      </c>
      <c r="CE150" s="271" t="str">
        <f ca="true">+IF(OFFSET('Water Data'!$R$27,0,10*ROW('Water Data'!R144))="","",OFFSET('Water Data'!$R$27,0,10*ROW('Water Data'!R144)))</f>
        <v/>
      </c>
      <c r="CF150" s="271" t="str">
        <f ca="true">+IF(OFFSET('Water Data'!$R$28,0,10*ROW('Water Data'!R144))="","",OFFSET('Water Data'!$R$28,0,10*ROW('Water Data'!R144)))</f>
        <v/>
      </c>
      <c r="CG150" s="271" t="str">
        <f ca="true">+IF(OFFSET('Water Data'!$R$29,0,10*ROW('Water Data'!R144))="","",OFFSET('Water Data'!$R$29,0,10*ROW('Water Data'!R144)))</f>
        <v/>
      </c>
      <c r="CH150" s="271" t="str">
        <f ca="true">+IF(OFFSET('Water Data'!$S$27,0,10*ROW('Water Data'!S144))="","",OFFSET('Water Data'!$S$27,0,10*ROW('Water Data'!S144)))</f>
        <v/>
      </c>
      <c r="CI150" s="271" t="str">
        <f ca="true">+IF(OFFSET('Water Data'!$S$28,0,10*ROW('Water Data'!S144))="","",OFFSET('Water Data'!$S$28,0,10*ROW('Water Data'!S144)))</f>
        <v/>
      </c>
      <c r="CJ150" s="271" t="str">
        <f ca="true">+IF(OFFSET('Water Data'!$S$29,0,10*ROW('Water Data'!S144))="","",OFFSET('Water Data'!$S$29,0,10*ROW('Water Data'!S144)))</f>
        <v/>
      </c>
      <c r="CK150" s="271" t="str">
        <f ca="true">+IF(OFFSET('Sanitation Data'!$N$28,0,10*ROW('Sanitation Data'!N144))="","",OFFSET('Sanitation Data'!$N$28,0,10*ROW('Sanitation Data'!N144)))</f>
        <v/>
      </c>
      <c r="CL150" s="271" t="str">
        <f ca="true">+IF(OFFSET('Sanitation Data'!$N$29,0,10*ROW('Sanitation Data'!N144))="","",OFFSET('Sanitation Data'!$N$29,0,10*ROW('Sanitation Data'!N144)))</f>
        <v/>
      </c>
      <c r="CM150" s="271" t="str">
        <f ca="true">+IF(OFFSET('Sanitation Data'!$N$30,0,10*ROW('Sanitation Data'!N144))="","",OFFSET('Sanitation Data'!$N$30,0,10*ROW('Sanitation Data'!N144)))</f>
        <v/>
      </c>
      <c r="CN150" s="271" t="str">
        <f ca="true">+IF(OFFSET('Sanitation Data'!$N$31,0,10*ROW('Sanitation Data'!N144))="","",OFFSET('Sanitation Data'!$N$31,0,10*ROW('Sanitation Data'!N144)))</f>
        <v/>
      </c>
      <c r="CO150" s="271" t="str">
        <f ca="true">+IF(OFFSET('Sanitation Data'!$N$32,0,10*ROW('Sanitation Data'!N144))="","",OFFSET('Sanitation Data'!$N$32,0,10*ROW('Sanitation Data'!N144)))</f>
        <v/>
      </c>
      <c r="CP150" s="271" t="str">
        <f ca="true">+IF(OFFSET('Sanitation Data'!$O$28,0,10*ROW('Sanitation Data'!O144))="","",OFFSET('Sanitation Data'!$O$28,0,10*ROW('Sanitation Data'!O144)))</f>
        <v/>
      </c>
      <c r="CQ150" s="271" t="str">
        <f ca="true">+IF(OFFSET('Sanitation Data'!$O$29,0,10*ROW('Sanitation Data'!O144))="","",OFFSET('Sanitation Data'!$O$29,0,10*ROW('Sanitation Data'!O144)))</f>
        <v/>
      </c>
      <c r="CR150" s="271" t="str">
        <f ca="true">+IF(OFFSET('Sanitation Data'!$O$30,0,10*ROW('Sanitation Data'!O144))="","",OFFSET('Sanitation Data'!$O$30,0,10*ROW('Sanitation Data'!O144)))</f>
        <v/>
      </c>
      <c r="CS150" s="271" t="str">
        <f ca="true">+IF(OFFSET('Sanitation Data'!$O$31,0,10*ROW('Sanitation Data'!O144))="","",OFFSET('Sanitation Data'!$O$31,0,10*ROW('Sanitation Data'!O144)))</f>
        <v/>
      </c>
      <c r="CT150" s="271" t="str">
        <f ca="true">+IF(OFFSET('Sanitation Data'!$O$32,0,10*ROW('Sanitation Data'!O144))="","",OFFSET('Sanitation Data'!$O$32,0,10*ROW('Sanitation Data'!O144)))</f>
        <v/>
      </c>
      <c r="CU150" s="271" t="str">
        <f ca="true">+IF(OFFSET('Sanitation Data'!$P$28,0,10*ROW('Sanitation Data'!P144))="","",OFFSET('Sanitation Data'!$P$28,0,10*ROW('Sanitation Data'!P144)))</f>
        <v/>
      </c>
      <c r="CV150" s="271" t="str">
        <f ca="true">+IF(OFFSET('Sanitation Data'!$P$29,0,10*ROW('Sanitation Data'!P144))="","",OFFSET('Sanitation Data'!$P$29,0,10*ROW('Sanitation Data'!P144)))</f>
        <v/>
      </c>
      <c r="CW150" s="271" t="str">
        <f ca="true">+IF(OFFSET('Sanitation Data'!$P$30,0,10*ROW('Sanitation Data'!P144))="","",OFFSET('Sanitation Data'!$P$30,0,10*ROW('Sanitation Data'!P144)))</f>
        <v/>
      </c>
      <c r="CX150" s="271" t="str">
        <f ca="true">+IF(OFFSET('Sanitation Data'!$P$31,0,10*ROW('Sanitation Data'!P144))="","",OFFSET('Sanitation Data'!$P$31,0,10*ROW('Sanitation Data'!P144)))</f>
        <v/>
      </c>
      <c r="CY150" s="271" t="str">
        <f ca="true">+IF(OFFSET('Sanitation Data'!$P$32,0,10*ROW('Sanitation Data'!P144))="","",OFFSET('Sanitation Data'!$P$32,0,10*ROW('Sanitation Data'!P144)))</f>
        <v/>
      </c>
      <c r="CZ150" s="271" t="str">
        <f ca="true">+IF(OFFSET('Sanitation Data'!$Q$28,0,10*ROW('Sanitation Data'!Q144))="","",OFFSET('Sanitation Data'!$Q$28,0,10*ROW('Sanitation Data'!Q144)))</f>
        <v/>
      </c>
      <c r="DA150" s="271" t="str">
        <f ca="true">+IF(OFFSET('Sanitation Data'!$Q$29,0,10*ROW('Sanitation Data'!Q144))="","",OFFSET('Sanitation Data'!$Q$29,0,10*ROW('Sanitation Data'!Q144)))</f>
        <v/>
      </c>
      <c r="DB150" s="271" t="str">
        <f ca="true">+IF(OFFSET('Sanitation Data'!$Q$30,0,10*ROW('Sanitation Data'!Q144))="","",OFFSET('Sanitation Data'!$Q$30,0,10*ROW('Sanitation Data'!Q144)))</f>
        <v/>
      </c>
      <c r="DC150" s="271" t="str">
        <f ca="true">+IF(OFFSET('Sanitation Data'!$Q$31,0,10*ROW('Sanitation Data'!Q144))="","",OFFSET('Sanitation Data'!$Q$31,0,10*ROW('Sanitation Data'!Q144)))</f>
        <v/>
      </c>
      <c r="DD150" s="271" t="str">
        <f ca="true">+IF(OFFSET('Sanitation Data'!$Q$32,0,10*ROW('Sanitation Data'!Q144))="","",OFFSET('Sanitation Data'!$Q$32,0,10*ROW('Sanitation Data'!Q144)))</f>
        <v/>
      </c>
      <c r="DE150" s="271" t="str">
        <f ca="true">+IF(OFFSET('Sanitation Data'!$R$28,0,10*ROW('Sanitation Data'!R144))="","",OFFSET('Sanitation Data'!$R$28,0,10*ROW('Sanitation Data'!R144)))</f>
        <v/>
      </c>
      <c r="DF150" s="271" t="str">
        <f ca="true">+IF(OFFSET('Sanitation Data'!$R$29,0,10*ROW('Sanitation Data'!R144))="","",OFFSET('Sanitation Data'!$R$29,0,10*ROW('Sanitation Data'!R144)))</f>
        <v/>
      </c>
      <c r="DG150" s="271" t="str">
        <f ca="true">+IF(OFFSET('Sanitation Data'!$R$30,0,10*ROW('Sanitation Data'!R144))="","",OFFSET('Sanitation Data'!$R$30,0,10*ROW('Sanitation Data'!R144)))</f>
        <v/>
      </c>
      <c r="DH150" s="271" t="str">
        <f ca="true">+IF(OFFSET('Sanitation Data'!$R$31,0,10*ROW('Sanitation Data'!R144))="","",OFFSET('Sanitation Data'!$R$31,0,10*ROW('Sanitation Data'!R144)))</f>
        <v/>
      </c>
      <c r="DI150" s="271" t="str">
        <f ca="true">+IF(OFFSET('Sanitation Data'!$R$32,0,10*ROW('Sanitation Data'!R144))="","",OFFSET('Sanitation Data'!$R$32,0,10*ROW('Sanitation Data'!R144)))</f>
        <v/>
      </c>
      <c r="DJ150" s="271" t="str">
        <f ca="true">+IF(OFFSET('Sanitation Data'!$S$28,0,10*ROW('Sanitation Data'!S144))="","",OFFSET('Sanitation Data'!$S$28,0,10*ROW('Sanitation Data'!S144)))</f>
        <v/>
      </c>
      <c r="DK150" s="271" t="str">
        <f ca="true">+IF(OFFSET('Sanitation Data'!$S$29,0,10*ROW('Sanitation Data'!S144))="","",OFFSET('Sanitation Data'!$S$29,0,10*ROW('Sanitation Data'!S144)))</f>
        <v/>
      </c>
      <c r="DL150" s="271" t="str">
        <f ca="true">+IF(OFFSET('Sanitation Data'!$S$30,0,10*ROW('Sanitation Data'!S144))="","",OFFSET('Sanitation Data'!$S$30,0,10*ROW('Sanitation Data'!S144)))</f>
        <v/>
      </c>
      <c r="DM150" s="271" t="str">
        <f ca="true">+IF(OFFSET('Sanitation Data'!$S$31,0,10*ROW('Sanitation Data'!S144))="","",OFFSET('Sanitation Data'!$S$31,0,10*ROW('Sanitation Data'!S144)))</f>
        <v/>
      </c>
      <c r="DN150" s="271" t="str">
        <f ca="true">+IF(OFFSET('Sanitation Data'!$S$32,0,10*ROW('Sanitation Data'!S144))="","",OFFSET('Sanitation Data'!$S$32,0,10*ROW('Sanitation Data'!S144)))</f>
        <v/>
      </c>
      <c r="DO150" s="271" t="str">
        <f ca="true">+IF(OFFSET('Hygiene Data'!$N$11,0,10*ROW('Hygiene Data'!N144))="","",OFFSET('Hygiene Data'!$N$11,0,10*ROW('Hygiene Data'!N144)))</f>
        <v/>
      </c>
      <c r="DP150" s="271" t="str">
        <f ca="true">+IF(OFFSET('Hygiene Data'!$N$12,0,10*ROW('Hygiene Data'!N144))="","",OFFSET('Hygiene Data'!$N$12,0,10*ROW('Hygiene Data'!N144)))</f>
        <v/>
      </c>
      <c r="DQ150" s="271" t="str">
        <f ca="true">+IF(OFFSET('Hygiene Data'!$N$13,0,10*ROW('Hygiene Data'!N144))="","",OFFSET('Hygiene Data'!$N$13,0,10*ROW('Hygiene Data'!N144)))</f>
        <v/>
      </c>
      <c r="DR150" s="271" t="str">
        <f ca="true">+IF(OFFSET('Hygiene Data'!$O$11,0,10*ROW('Hygiene Data'!O144))="","",OFFSET('Hygiene Data'!$O$11,0,10*ROW('Hygiene Data'!O144)))</f>
        <v/>
      </c>
      <c r="DS150" s="271" t="str">
        <f ca="true">+IF(OFFSET('Hygiene Data'!$O$12,0,10*ROW('Hygiene Data'!O144))="","",OFFSET('Hygiene Data'!$O$12,0,10*ROW('Hygiene Data'!O144)))</f>
        <v/>
      </c>
      <c r="DT150" s="271" t="str">
        <f ca="true">+IF(OFFSET('Hygiene Data'!$O$13,0,10*ROW('Hygiene Data'!O144))="","",OFFSET('Hygiene Data'!$O$13,0,10*ROW('Hygiene Data'!O144)))</f>
        <v/>
      </c>
      <c r="DU150" s="271" t="str">
        <f ca="true">+IF(OFFSET('Hygiene Data'!$P$11,0,10*ROW('Hygiene Data'!P144))="","",OFFSET('Hygiene Data'!$P$11,0,10*ROW('Hygiene Data'!P144)))</f>
        <v/>
      </c>
      <c r="DV150" s="271" t="str">
        <f ca="true">+IF(OFFSET('Hygiene Data'!$P$12,0,10*ROW('Hygiene Data'!P144))="","",OFFSET('Hygiene Data'!$P$12,0,10*ROW('Hygiene Data'!P144)))</f>
        <v/>
      </c>
      <c r="DW150" s="271" t="str">
        <f ca="true">+IF(OFFSET('Hygiene Data'!$P$13,0,10*ROW('Hygiene Data'!P144))="","",OFFSET('Hygiene Data'!$P$13,0,10*ROW('Hygiene Data'!P144)))</f>
        <v/>
      </c>
      <c r="DX150" s="271" t="str">
        <f ca="true">+IF(OFFSET('Hygiene Data'!$Q$11,0,10*ROW('Hygiene Data'!Q144))="","",OFFSET('Hygiene Data'!$Q$11,0,10*ROW('Hygiene Data'!Q144)))</f>
        <v/>
      </c>
      <c r="DY150" s="271" t="str">
        <f ca="true">+IF(OFFSET('Hygiene Data'!$Q$12,0,10*ROW('Hygiene Data'!Q144))="","",OFFSET('Hygiene Data'!$Q$12,0,10*ROW('Hygiene Data'!Q144)))</f>
        <v/>
      </c>
      <c r="DZ150" s="271" t="str">
        <f ca="true">+IF(OFFSET('Hygiene Data'!$Q$13,0,10*ROW('Hygiene Data'!Q144))="","",OFFSET('Hygiene Data'!$Q$13,0,10*ROW('Hygiene Data'!Q144)))</f>
        <v/>
      </c>
      <c r="EA150" s="271" t="str">
        <f ca="true">+IF(OFFSET('Hygiene Data'!$R$11,0,10*ROW('Hygiene Data'!R144))="","",OFFSET('Hygiene Data'!$R$11,0,10*ROW('Hygiene Data'!R144)))</f>
        <v/>
      </c>
      <c r="EB150" s="271" t="str">
        <f ca="true">+IF(OFFSET('Hygiene Data'!$R$12,0,10*ROW('Hygiene Data'!R144))="","",OFFSET('Hygiene Data'!$R$12,0,10*ROW('Hygiene Data'!R144)))</f>
        <v/>
      </c>
      <c r="EC150" s="271" t="str">
        <f ca="true">+IF(OFFSET('Hygiene Data'!$R$13,0,10*ROW('Hygiene Data'!R144))="","",OFFSET('Hygiene Data'!$R$13,0,10*ROW('Hygiene Data'!R144)))</f>
        <v/>
      </c>
      <c r="ED150" s="271" t="str">
        <f ca="true">+IF(OFFSET('Hygiene Data'!$S$11,0,10*ROW('Hygiene Data'!S144))="","",OFFSET('Hygiene Data'!$S$11,0,10*ROW('Hygiene Data'!S144)))</f>
        <v/>
      </c>
      <c r="EE150" s="271" t="str">
        <f ca="true">+IF(OFFSET('Hygiene Data'!$S$12,0,10*ROW('Hygiene Data'!S144))="","",OFFSET('Hygiene Data'!$S$12,0,10*ROW('Hygiene Data'!S144)))</f>
        <v/>
      </c>
      <c r="EF150" s="271" t="str">
        <f ca="true">+IF(OFFSET('Hygiene Data'!$S$13,0,10*ROW('Hygiene Data'!S144))="","",OFFSET('Hygiene Data'!$S$13,0,10*ROW('Hygiene Data'!S144)))</f>
        <v/>
      </c>
    </row>
    <row xmlns:x14ac="http://schemas.microsoft.com/office/spreadsheetml/2009/9/ac" r="151" x14ac:dyDescent="0.2">
      <c r="A151" s="32" t="str">
        <f ca="true">+IF(OFFSET('Water Data'!$L$2,0,10*ROW('Water Data'!O145))="","",OFFSET('Water Data'!$L$2,0,10*ROW('Water Data'!O145)))</f>
        <v/>
      </c>
      <c r="B151" s="32" t="str">
        <f ca="true">+IF(OFFSET('Water Data'!$M$2,0,10*ROW('Water Data'!P145))="","",OFFSET('Water Data'!$M$2,0,10*ROW('Water Data'!P145)))</f>
        <v/>
      </c>
      <c r="C151" s="327" t="str">
        <f t="shared" ca="true" si="2"/>
        <v/>
      </c>
      <c r="D151" s="85" t="e">
        <f ca="true">+IF(AND(ISTEXT(OFFSET('Water Data'!$L$2,0,10*ROW('Water Data'!N145))),BS151="Yes"),100-OFFSET('Water Data'!$N$4,0,10*ROW('Water Data'!N145)),IF(AND(ISTEXT(OFFSET('Water Data'!$L$2,0,10*ROW('Water Data'!N145))),BS151="No",ISNUMBER(OFFSET('Water Data'!$N$4,0,10*ROW('Water Data'!N145)))),CONCATENATE("[",ROUND(100-OFFSET('Water Data'!$N$4,0,10*ROW('Water Data'!N145)),0),"]"),IF(AND(ISTEXT(OFFSET('Water Data'!$L$2,0,10*ROW('Water Data'!N145))),BS151="",ISNUMBER(OFFSET('Water Data'!$N$4,0,10*ROW('Water Data'!N145)))),100-OFFSET('Water Data'!$N$4,0,10*ROW('Water Data'!N145)),NA())))</f>
        <v>#N/A</v>
      </c>
      <c r="E151" s="85" t="e">
        <f ca="true">+IF(AND(ISTEXT(OFFSET('Water Data'!$L$2,0,10*ROW('Water Data'!O145))),BT151="Yes"),OFFSET('Water Data'!$N$6,0,10*ROW('Water Data'!N145)),IF(AND(ISTEXT(OFFSET('Water Data'!$L$2,0,10*ROW('Water Data'!N145))),BT151="No",ISNUMBER(OFFSET('Water Data'!$N$6,0,10*ROW('Water Data'!N145)))),CONCATENATE("[",ROUND(OFFSET('Water Data'!$N$6,0,10*ROW('Water Data'!N145)),0),"]"),IF(AND(ISTEXT(OFFSET('Water Data'!$L$2,0,10*ROW('Water Data'!N145))),BT151="",ISNUMBER(OFFSET('Water Data'!$N$6,0,10*ROW('Water Data'!N145)))),OFFSET('Water Data'!$N$6,0,10*ROW('Water Data'!N145)),NA())))</f>
        <v>#N/A</v>
      </c>
      <c r="F151" s="85" t="e">
        <f ca="true">+IF(AND(ISTEXT(OFFSET('Water Data'!$L$2,0,10*ROW('Water Data'!N145))),BU151="Yes"),OFFSET('Water Data'!$N$9,0,10*ROW('Water Data'!N145)),IF(AND(ISTEXT(OFFSET('Water Data'!$L$2,0,10*ROW('Water Data'!N145))),BU151="No",ISNUMBER(OFFSET('Water Data'!$N$9,0,10*ROW('Water Data'!N145)))),CONCATENATE("[",ROUND(OFFSET('Water Data'!$N$9,0,10*ROW('Water Data'!N145)),0),"]"),IF(AND(ISTEXT(OFFSET('Water Data'!$L$2,0,10*ROW('Water Data'!N145))),BU151="",ISNUMBER(OFFSET('Water Data'!$N$9,0,10*ROW('Water Data'!N145)))),OFFSET('Water Data'!$N$9,0,10*ROW('Water Data'!N145)),NA())))</f>
        <v>#N/A</v>
      </c>
      <c r="G151" s="85" t="e">
        <f ca="true">+IF(AND(ISTEXT(OFFSET('Water Data'!$L$2,0,10*ROW('Water Data'!O145))),BV151="Yes"),100-OFFSET('Water Data'!$O$4,0,10*ROW('Water Data'!O145)),IF(AND(ISTEXT(OFFSET('Water Data'!$L$2,0,10*ROW('Water Data'!O145))),BV151="No",ISNUMBER(OFFSET('Water Data'!$O$4,0,10*ROW('Water Data'!O145)))),CONCATENATE("[",ROUND(100-OFFSET('Water Data'!$O$4,0,10*ROW('Water Data'!O145)),0),"]"),IF(AND(ISTEXT(OFFSET('Water Data'!$L$2,0,10*ROW('Water Data'!O145))),BV151="",ISNUMBER(OFFSET('Water Data'!$O$4,0,10*ROW('Water Data'!O145)))),100-OFFSET('Water Data'!$O$4,0,10*ROW('Water Data'!O145)),NA())))</f>
        <v>#N/A</v>
      </c>
      <c r="H151" s="85" t="e">
        <f ca="true">+IF(AND(ISTEXT(OFFSET('Water Data'!$L$2,0,10*ROW('Water Data'!O145))),BW151="Yes"),OFFSET('Water Data'!$O$6,0,10*ROW('Water Data'!O145)),IF(AND(ISTEXT(OFFSET('Water Data'!$L$2,0,10*ROW('Water Data'!O145))),BW151="No",ISNUMBER(OFFSET('Water Data'!$O$6,0,10*ROW('Water Data'!O145)))),CONCATENATE("[",ROUND(OFFSET('Water Data'!$N$6,0,10*ROW('Water Data'!O145)),0),"]"),IF(AND(ISTEXT(OFFSET('Water Data'!$L$2,0,10*ROW('Water Data'!O145))),BW151="",ISNUMBER(OFFSET('Water Data'!$O$6,0,10*ROW('Water Data'!O145)))),OFFSET('Water Data'!$O$6,0,10*ROW('Water Data'!O145)),NA())))</f>
        <v>#N/A</v>
      </c>
      <c r="I151" s="85" t="e">
        <f ca="true">+IF(AND(ISTEXT(OFFSET('Water Data'!$L$2,0,10*ROW('Water Data'!O145))),BX151="Yes"),OFFSET('Water Data'!$O$9,0,10*ROW('Water Data'!O145)),IF(AND(ISTEXT(OFFSET('Water Data'!$L$2,0,10*ROW('Water Data'!O145))),BX151="No",ISNUMBER(OFFSET('Water Data'!$O$9,0,10*ROW('Water Data'!O145)))),CONCATENATE("[",ROUND(OFFSET('Water Data'!$O$9,0,10*ROW('Water Data'!O145)),0),"]"),IF(AND(ISTEXT(OFFSET('Water Data'!$L$2,0,10*ROW('Water Data'!O145))),BX151="",ISNUMBER(OFFSET('Water Data'!$O$9,0,10*ROW('Water Data'!O145)))),OFFSET('Water Data'!$O$9,0,10*ROW('Water Data'!O145)),NA())))</f>
        <v>#N/A</v>
      </c>
      <c r="J151" s="85" t="e">
        <f ca="true">+IF(AND(ISTEXT(OFFSET('Water Data'!$L$2,0,10*ROW('Water Data'!P145))),BY151="Yes"),100-OFFSET('Water Data'!$P$4,0,10*ROW('Water Data'!P145)),IF(AND(ISTEXT(OFFSET('Water Data'!$L$2,0,10*ROW('Water Data'!P145))),BY151="No",ISNUMBER(OFFSET('Water Data'!$P$4,0,10*ROW('Water Data'!P145)))),CONCATENATE("[",ROUND(100-OFFSET('Water Data'!$P$4,0,10*ROW('Water Data'!P145)),0),"]"),IF(AND(ISTEXT(OFFSET('Water Data'!$L$2,0,10*ROW('Water Data'!P145))),BY151="",ISNUMBER(OFFSET('Water Data'!$P$4,0,10*ROW('Water Data'!P145)))),100-OFFSET('Water Data'!$P$4,0,10*ROW('Water Data'!P145)),NA())))</f>
        <v>#N/A</v>
      </c>
      <c r="K151" s="85" t="e">
        <f ca="true">+IF(AND(ISTEXT(OFFSET('Water Data'!$L$2,0,10*ROW('Water Data'!P145))),BZ151="Yes"),OFFSET('Water Data'!$P$6,0,10*ROW('Water Data'!P145)),IF(AND(ISTEXT(OFFSET('Water Data'!$L$2,0,10*ROW('Water Data'!P145))),BZ151="No",ISNUMBER(OFFSET('Water Data'!$P$6,0,10*ROW('Water Data'!P145)))),CONCATENATE("[",ROUND(OFFSET('Water Data'!$P$6,0,10*ROW('Water Data'!P145)),0),"]"),IF(AND(ISTEXT(OFFSET('Water Data'!$L$2,0,10*ROW('Water Data'!P145))),BZ151="",ISNUMBER(OFFSET('Water Data'!$P$6,0,10*ROW('Water Data'!P145)))),OFFSET('Water Data'!$P$6,0,10*ROW('Water Data'!P145)),NA())))</f>
        <v>#N/A</v>
      </c>
      <c r="L151" s="85" t="e">
        <f ca="true">+IF(AND(ISTEXT(OFFSET('Water Data'!$L$2,0,10*ROW('Water Data'!P145))),CA151="Yes"),OFFSET('Water Data'!$P$9,0,10*ROW('Water Data'!P145)),IF(AND(ISTEXT(OFFSET('Water Data'!$L$2,0,10*ROW('Water Data'!P145))),CA151="No",ISNUMBER(OFFSET('Water Data'!$P$9,0,10*ROW('Water Data'!P145)))),CONCATENATE("[",ROUND(OFFSET('Water Data'!$P$9,0,10*ROW('Water Data'!P145)),0),"]"),IF(AND(ISTEXT(OFFSET('Water Data'!$L$2,0,10*ROW('Water Data'!P145))),CA151="",ISNUMBER(OFFSET('Water Data'!$P$9,0,10*ROW('Water Data'!P145)))),OFFSET('Water Data'!$P$9,0,10*ROW('Water Data'!P145)),NA())))</f>
        <v>#N/A</v>
      </c>
      <c r="M151" s="85" t="e">
        <f ca="true">+IF(AND(ISTEXT(OFFSET('Water Data'!$L$2,0,10*ROW('Water Data'!Q145))),CB151="Yes"),100-OFFSET('Water Data'!$Q$4,0,10*ROW('Water Data'!Q145)),IF(AND(ISTEXT(OFFSET('Water Data'!$L$2,0,10*ROW('Water Data'!Q145))),CB151="No",ISNUMBER(OFFSET('Water Data'!$Q$4,0,10*ROW('Water Data'!Q145)))),CONCATENATE("[",ROUND(100-OFFSET('Water Data'!$Q$4,0,10*ROW('Water Data'!Q145)),0),"]"),IF(AND(ISTEXT(OFFSET('Water Data'!$L$2,0,10*ROW('Water Data'!Q145))),CB151="",ISNUMBER(OFFSET('Water Data'!$Q$4,0,10*ROW('Water Data'!Q145)))),100-OFFSET('Water Data'!$Q$4,0,10*ROW('Water Data'!Q145)),NA())))</f>
        <v>#N/A</v>
      </c>
      <c r="N151" s="85" t="e">
        <f ca="true">+IF(AND(ISTEXT(OFFSET('Water Data'!$L$2,0,10*ROW('Water Data'!Q145))),CC151="Yes"),OFFSET('Water Data'!$Q$6,0,10*ROW('Water Data'!Q145)),IF(AND(ISTEXT(OFFSET('Water Data'!$L$2,0,10*ROW('Water Data'!Q145))),CC151="No",ISNUMBER(OFFSET('Water Data'!$Q$6,0,10*ROW('Water Data'!Q145)))),CONCATENATE("[",ROUND(OFFSET('Water Data'!$Q$6,0,10*ROW('Water Data'!Q145)),0),"]"),IF(AND(ISTEXT(OFFSET('Water Data'!$L$2,0,10*ROW('Water Data'!Q145))),CC151="",ISNUMBER(OFFSET('Water Data'!$Q$6,0,10*ROW('Water Data'!Q145)))),OFFSET('Water Data'!$Q$6,0,10*ROW('Water Data'!Q145)),NA())))</f>
        <v>#N/A</v>
      </c>
      <c r="O151" s="85" t="e">
        <f ca="true">+IF(AND(ISTEXT(OFFSET('Water Data'!$L$2,0,10*ROW('Water Data'!Q145))),CD151="Yes"),OFFSET('Water Data'!$Q$9,0,10*ROW('Water Data'!Q145)),IF(AND(ISTEXT(OFFSET('Water Data'!$L$2,0,10*ROW('Water Data'!Q145))),CD151="No",ISNUMBER(OFFSET('Water Data'!$Q$9,0,10*ROW('Water Data'!Q145)))),CONCATENATE("[",ROUND(OFFSET('Water Data'!$Q$9,0,10*ROW('Water Data'!Q145)),0),"]"),IF(AND(ISTEXT(OFFSET('Water Data'!$L$2,0,10*ROW('Water Data'!Q145))),CD151="",ISNUMBER(OFFSET('Water Data'!$Q$9,0,10*ROW('Water Data'!Q145)))),OFFSET('Water Data'!$Q$9,0,10*ROW('Water Data'!Q145)),NA())))</f>
        <v>#N/A</v>
      </c>
      <c r="P151" s="85" t="e">
        <f ca="true">+IF(AND(ISTEXT(OFFSET('Water Data'!$L$2,0,10*ROW('Water Data'!R145))),CE151="Yes"),100-OFFSET('Water Data'!$R$4,0,10*ROW('Water Data'!R145)),IF(AND(ISTEXT(OFFSET('Water Data'!$L$2,0,10*ROW('Water Data'!R145))),CE151="No",ISNUMBER(OFFSET('Water Data'!$R$4,0,10*ROW('Water Data'!R145)))),CONCATENATE("[",ROUND(100-OFFSET('Water Data'!$R$4,0,10*ROW('Water Data'!R145)),0),"]"),IF(AND(ISTEXT(OFFSET('Water Data'!$L$2,0,10*ROW('Water Data'!R145))),CE151="",ISNUMBER(OFFSET('Water Data'!$R$4,0,10*ROW('Water Data'!R145)))),100-OFFSET('Water Data'!$R$4,0,10*ROW('Water Data'!R145)),NA())))</f>
        <v>#N/A</v>
      </c>
      <c r="Q151" s="85" t="e">
        <f ca="true">+IF(AND(ISTEXT(OFFSET('Water Data'!$L$2,0,10*ROW('Water Data'!R145))),CF151="Yes"),OFFSET('Water Data'!$R$6,0,10*ROW('Water Data'!R145)),IF(AND(ISTEXT(OFFSET('Water Data'!$L$2,0,10*ROW('Water Data'!R145))),CF151="No",ISNUMBER(OFFSET('Water Data'!$R$6,0,10*ROW('Water Data'!R145)))),CONCATENATE("[",ROUND(OFFSET('Water Data'!$R$6,0,10*ROW('Water Data'!R145)),0),"]"),IF(AND(ISTEXT(OFFSET('Water Data'!$L$2,0,10*ROW('Water Data'!R145))),CF151="",ISNUMBER(OFFSET('Water Data'!$R$6,0,10*ROW('Water Data'!R145)))),OFFSET('Water Data'!$R$6,0,10*ROW('Water Data'!R145)),NA())))</f>
        <v>#N/A</v>
      </c>
      <c r="R151" s="85" t="e">
        <f ca="true">+IF(AND(ISTEXT(OFFSET('Water Data'!$L$2,0,10*ROW('Water Data'!R145))),CG151="Yes"),OFFSET('Water Data'!$R$9,0,10*ROW('Water Data'!R145)),IF(AND(ISTEXT(OFFSET('Water Data'!$L$2,0,10*ROW('Water Data'!R145))),CG151="No",ISNUMBER(OFFSET('Water Data'!$R$9,0,10*ROW('Water Data'!R145)))),CONCATENATE("[",ROUND(OFFSET('Water Data'!$R$9,0,10*ROW('Water Data'!R145)),0),"]"),IF(AND(ISTEXT(OFFSET('Water Data'!$L$2,0,10*ROW('Water Data'!R145))),CG151="",ISNUMBER(OFFSET('Water Data'!$R$9,0,10*ROW('Water Data'!R145)))),OFFSET('Water Data'!$R$9,0,10*ROW('Water Data'!R145)),NA())))</f>
        <v>#N/A</v>
      </c>
      <c r="S151" s="85" t="e">
        <f ca="true">+IF(AND(ISTEXT(OFFSET('Water Data'!$L$2,0,10*ROW('Water Data'!S145))),CH151="Yes"),100-OFFSET('Water Data'!$S$4,0,10*ROW('Water Data'!S145)),IF(AND(ISTEXT(OFFSET('Water Data'!$L$2,0,10*ROW('Water Data'!S145))),CH151="No",ISNUMBER(OFFSET('Water Data'!$S$4,0,10*ROW('Water Data'!S145)))),CONCATENATE("[",ROUND(100-OFFSET('Water Data'!$S$4,0,10*ROW('Water Data'!S145)),0),"]"),IF(AND(ISTEXT(OFFSET('Water Data'!$L$2,0,10*ROW('Water Data'!S145))),CH151="",ISNUMBER(OFFSET('Water Data'!$S$4,0,10*ROW('Water Data'!S145)))),100-OFFSET('Water Data'!$S$4,0,10*ROW('Water Data'!S145)),NA())))</f>
        <v>#N/A</v>
      </c>
      <c r="T151" s="85" t="e">
        <f ca="true">+IF(AND(ISTEXT(OFFSET('Water Data'!$L$2,0,10*ROW('Water Data'!S145))),CI151="Yes"),OFFSET('Water Data'!$S$6,0,10*ROW('Water Data'!S145)),IF(AND(ISTEXT(OFFSET('Water Data'!$L$2,0,10*ROW('Water Data'!S145))),CI151="No",ISNUMBER(OFFSET('Water Data'!$S$6,0,10*ROW('Water Data'!S145)))),CONCATENATE("[",ROUND(OFFSET('Water Data'!$S$6,0,10*ROW('Water Data'!S145)),0),"]"),IF(AND(ISTEXT(OFFSET('Water Data'!$L$2,0,10*ROW('Water Data'!S145))),CI151="",ISNUMBER(OFFSET('Water Data'!$S$6,0,10*ROW('Water Data'!S145)))),OFFSET('Water Data'!$S$6,0,10*ROW('Water Data'!S145)),NA())))</f>
        <v>#N/A</v>
      </c>
      <c r="U151" s="85" t="e">
        <f ca="true">+IF(AND(ISTEXT(OFFSET('Water Data'!$L$2,0,10*ROW('Water Data'!S145))),CJ151="Yes"),OFFSET('Water Data'!$S$9,0,10*ROW('Water Data'!S145)),IF(AND(ISTEXT(OFFSET('Water Data'!$L$2,0,10*ROW('Water Data'!S145))),CJ151="No",ISNUMBER(OFFSET('Water Data'!$S$9,0,10*ROW('Water Data'!S145)))),CONCATENATE("[",ROUND(OFFSET('Water Data'!$S$9,0,10*ROW('Water Data'!S145)),0),"]"),IF(AND(ISTEXT(OFFSET('Water Data'!$L$2,0,10*ROW('Water Data'!S145))),CJ151="",ISNUMBER(OFFSET('Water Data'!$S$9,0,10*ROW('Water Data'!S145)))),OFFSET('Water Data'!$S$9,0,10*ROW('Water Data'!S145)),NA())))</f>
        <v>#N/A</v>
      </c>
      <c r="V151" s="86" t="e">
        <f ca="true">+IF(AND(ISTEXT(OFFSET('Sanitation Data'!$L$2,0,10*ROW('Sanitation Data'!N145))),CK151="Yes"),100-OFFSET('Sanitation Data'!$N$4,0,10*ROW('Sanitation Data'!N145)),IF(AND(ISTEXT(OFFSET('Sanitation Data'!$L$2,0,10*ROW('Sanitation Data'!N145))),CK151="No",ISNUMBER(OFFSET('Sanitation Data'!$N$4,0,10*ROW('Sanitation Data'!N145)))),CONCATENATE("[",ROUND(100-OFFSET('Sanitation Data'!$N$4,0,10*ROW('Sanitation Data'!N145)),0),"]"),IF(AND(ISTEXT(OFFSET('Sanitation Data'!$L$2,0,10*ROW('Sanitation Data'!N145))),CK151="",ISNUMBER(OFFSET('Sanitation Data'!$N$4,0,10*ROW('Sanitation Data'!N145)))),100-OFFSET('Sanitation Data'!$N$4,0,10*ROW('Sanitation Data'!N145)),NA())))</f>
        <v>#N/A</v>
      </c>
      <c r="W151" s="86" t="e">
        <f ca="true">+IF(AND(ISTEXT(OFFSET('Sanitation Data'!$L$2,0,10*ROW('Sanitation Data'!N145))),CL151="Yes"),OFFSET('Sanitation Data'!$N$6,0,10*ROW('Sanitation Data'!N145)),IF(AND(ISTEXT(OFFSET('Sanitation Data'!$L$2,0,10*ROW('Sanitation Data'!N145))),CL151="No",ISNUMBER(OFFSET('Sanitation Data'!$N$6,0,10*ROW('Sanitation Data'!N145)))),CONCATENATE("[",ROUND(OFFSET('Sanitation Data'!$N$6,0,10*ROW('Sanitation Data'!N145)),0),"]"),IF(AND(ISTEXT(OFFSET('Sanitation Data'!$L$2,0,10*ROW('Sanitation Data'!N145))),CL151="",ISNUMBER(OFFSET('Sanitation Data'!$N$6,0,10*ROW('Sanitation Data'!N145)))),OFFSET('Sanitation Data'!$N$6,0,10*ROW('Sanitation Data'!N145)),NA())))</f>
        <v>#N/A</v>
      </c>
      <c r="X151" s="86" t="e">
        <f ca="true">+IF(AND(ISTEXT(OFFSET('Sanitation Data'!$L$2,0,10*ROW('Sanitation Data'!N145))),CM151="Yes"),OFFSET('Sanitation Data'!$N$10,0,10*ROW('Sanitation Data'!N145)),IF(AND(ISTEXT(OFFSET('Sanitation Data'!$L$2,0,10*ROW('Sanitation Data'!N145))),CM151="No",ISNUMBER(OFFSET('Sanitation Data'!$N$10,0,10*ROW('Sanitation Data'!N145)))),CONCATENATE("[",ROUND(OFFSET('Sanitation Data'!$N$10,0,10*ROW('Sanitation Data'!N145)),0),"]"),IF(AND(ISTEXT(OFFSET('Sanitation Data'!$L$2,0,10*ROW('Sanitation Data'!N145))),CM151="",ISNUMBER(OFFSET('Sanitation Data'!$N$10,0,10*ROW('Sanitation Data'!N145)))),OFFSET('Sanitation Data'!$N$10,0,10*ROW('Sanitation Data'!N145)),NA())))</f>
        <v>#N/A</v>
      </c>
      <c r="Y151" s="86" t="e">
        <f ca="true">+IF(AND(ISTEXT(OFFSET('Sanitation Data'!$L$2,0,10*ROW('Sanitation Data'!N145))),CN151="Yes"),OFFSET('Sanitation Data'!$N$11,0,10*ROW('Sanitation Data'!N145)),IF(AND(ISTEXT(OFFSET('Sanitation Data'!$L$2,0,10*ROW('Sanitation Data'!N145))),CN151="No",ISNUMBER(OFFSET('Sanitation Data'!$N$11,0,10*ROW('Sanitation Data'!N145)))),CONCATENATE("[",ROUND(OFFSET('Sanitation Data'!$N$11,0,10*ROW('Sanitation Data'!N145)),0),"]"),IF(AND(ISTEXT(OFFSET('Sanitation Data'!$L$2,0,10*ROW('Sanitation Data'!N145))),CN151="",ISNUMBER(OFFSET('Sanitation Data'!$N$11,0,10*ROW('Sanitation Data'!N145)))),OFFSET('Sanitation Data'!$N$11,0,10*ROW('Sanitation Data'!N145)),NA())))</f>
        <v>#N/A</v>
      </c>
      <c r="Z151" s="86" t="e">
        <f ca="true">+IF(AND(ISTEXT(OFFSET('Sanitation Data'!$L$2,0,10*ROW('Sanitation Data'!N145))),CO151="Yes"),OFFSET('Sanitation Data'!$N$12,0,10*ROW('Sanitation Data'!N145)),IF(AND(ISTEXT(OFFSET('Sanitation Data'!$L$2,0,10*ROW('Sanitation Data'!N145))),CO151="No",ISNUMBER(OFFSET('Sanitation Data'!$N$12,0,10*ROW('Sanitation Data'!N145)))),CONCATENATE("[",ROUND(OFFSET('Sanitation Data'!$N$12,0,10*ROW('Sanitation Data'!N145)),0),"]"),IF(AND(ISTEXT(OFFSET('Sanitation Data'!$L$2,0,10*ROW('Sanitation Data'!N145))),CO151="",ISNUMBER(OFFSET('Sanitation Data'!$N$12,0,10*ROW('Sanitation Data'!N145)))),OFFSET('Sanitation Data'!$N$12,0,10*ROW('Sanitation Data'!N145)),NA())))</f>
        <v>#N/A</v>
      </c>
      <c r="AA151" s="86" t="e">
        <f ca="true">+IF(AND(ISTEXT(OFFSET('Sanitation Data'!$L$2,0,10*ROW('Sanitation Data'!O145))),CP151="Yes"),100-OFFSET('Sanitation Data'!$O$4,0,10*ROW('Sanitation Data'!O145)),IF(AND(ISTEXT(OFFSET('Sanitation Data'!$L$2,0,10*ROW('Sanitation Data'!O145))),CP151="No",ISNUMBER(OFFSET('Sanitation Data'!$O$4,0,10*ROW('Sanitation Data'!O145)))),CONCATENATE("[",ROUND(100-OFFSET('Sanitation Data'!$O$4,0,10*ROW('Sanitation Data'!O145)),0),"]"),IF(AND(ISTEXT(OFFSET('Sanitation Data'!$L$2,0,10*ROW('Sanitation Data'!O145))),CP151="",ISNUMBER(OFFSET('Sanitation Data'!$O$4,0,10*ROW('Sanitation Data'!O145)))),100-OFFSET('Sanitation Data'!$O$4,0,10*ROW('Sanitation Data'!O145)),NA())))</f>
        <v>#N/A</v>
      </c>
      <c r="AB151" s="86" t="e">
        <f ca="true">+IF(AND(ISTEXT(OFFSET('Sanitation Data'!$L$2,0,10*ROW('Sanitation Data'!O145))),CQ151="Yes"),OFFSET('Sanitation Data'!$O$6,0,10*ROW('Sanitation Data'!R145)),IF(AND(ISTEXT(OFFSET('Sanitation Data'!$L$2,0,10*ROW('Sanitation Data'!O145))),CQ151="No",ISNUMBER(OFFSET('Sanitation Data'!$O$6,0,10*ROW('Sanitation Data'!O145)))),CONCATENATE("[",ROUND(OFFSET('Sanitation Data'!$O$6,0,10*ROW('Sanitation Data'!O145)),0),"]"),IF(AND(ISTEXT(OFFSET('Sanitation Data'!$L$2,0,10*ROW('Sanitation Data'!O145))),CQ151="",ISNUMBER(OFFSET('Sanitation Data'!$O$6,0,10*ROW('Sanitation Data'!O145)))),OFFSET('Sanitation Data'!$O$6,0,10*ROW('Sanitation Data'!O145)),NA())))</f>
        <v>#N/A</v>
      </c>
      <c r="AC151" s="86" t="e">
        <f ca="true">+IF(AND(ISTEXT(OFFSET('Sanitation Data'!$L$2,0,10*ROW('Sanitation Data'!O145))),CR151="Yes"),OFFSET('Sanitation Data'!$O$10,0,10*ROW('Sanitation Data'!O145)),IF(AND(ISTEXT(OFFSET('Sanitation Data'!$L$2,0,10*ROW('Sanitation Data'!O145))),CR151="No",ISNUMBER(OFFSET('Sanitation Data'!$O$10,0,10*ROW('Sanitation Data'!O145)))),CONCATENATE("[",ROUND(OFFSET('Sanitation Data'!$O$10,0,10*ROW('Sanitation Data'!O145)),0),"]"),IF(AND(ISTEXT(OFFSET('Sanitation Data'!$L$2,0,10*ROW('Sanitation Data'!O145))),CR151="",ISNUMBER(OFFSET('Sanitation Data'!$O$10,0,10*ROW('Sanitation Data'!O145)))),OFFSET('Sanitation Data'!$O$10,0,10*ROW('Sanitation Data'!O145)),NA())))</f>
        <v>#N/A</v>
      </c>
      <c r="AD151" s="86" t="e">
        <f ca="true">+IF(AND(ISTEXT(OFFSET('Sanitation Data'!$L$2,0,10*ROW('Sanitation Data'!O145))),CS151="Yes"),OFFSET('Sanitation Data'!$O$11,0,10*ROW('Sanitation Data'!O145)),IF(AND(ISTEXT(OFFSET('Sanitation Data'!$L$2,0,10*ROW('Sanitation Data'!O145))),CS151="No",ISNUMBER(OFFSET('Sanitation Data'!$O$11,0,10*ROW('Sanitation Data'!O145)))),CONCATENATE("[",ROUND(OFFSET('Sanitation Data'!$O$11,0,10*ROW('Sanitation Data'!O145)),0),"]"),IF(AND(ISTEXT(OFFSET('Sanitation Data'!$L$2,0,10*ROW('Sanitation Data'!O145))),CS151="",ISNUMBER(OFFSET('Sanitation Data'!$O$11,0,10*ROW('Sanitation Data'!O145)))),OFFSET('Sanitation Data'!$O$11,0,10*ROW('Sanitation Data'!O145)),NA())))</f>
        <v>#N/A</v>
      </c>
      <c r="AE151" s="86" t="e">
        <f ca="true">+IF(AND(ISTEXT(OFFSET('Sanitation Data'!$L$2,0,10*ROW('Sanitation Data'!O145))),CT151="Yes"),OFFSET('Sanitation Data'!$O$12,0,10*ROW('Sanitation Data'!O145)),IF(AND(ISTEXT(OFFSET('Sanitation Data'!$L$2,0,10*ROW('Sanitation Data'!O145))),CT151="No",ISNUMBER(OFFSET('Sanitation Data'!$O$12,0,10*ROW('Sanitation Data'!O145)))),CONCATENATE("[",ROUND(OFFSET('Sanitation Data'!$O$12,0,10*ROW('Sanitation Data'!O145)),0),"]"),IF(AND(ISTEXT(OFFSET('Sanitation Data'!$L$2,0,10*ROW('Sanitation Data'!O145))),CT151="",ISNUMBER(OFFSET('Sanitation Data'!$O$12,0,10*ROW('Sanitation Data'!O145)))),OFFSET('Sanitation Data'!$O$12,0,10*ROW('Sanitation Data'!O145)),NA())))</f>
        <v>#N/A</v>
      </c>
      <c r="AF151" s="86" t="e">
        <f ca="true">+IF(AND(ISTEXT(OFFSET('Sanitation Data'!$L$2,0,10*ROW('Sanitation Data'!P145))),CU151="Yes"),100-OFFSET('Sanitation Data'!$P$4,0,10*ROW('Sanitation Data'!P145)),IF(AND(ISTEXT(OFFSET('Sanitation Data'!$L$2,0,10*ROW('Sanitation Data'!P145))),CU151="No",ISNUMBER(OFFSET('Sanitation Data'!$P$4,0,10*ROW('Sanitation Data'!P145)))),CONCATENATE("[",ROUND(100-OFFSET('Sanitation Data'!$P$4,0,10*ROW('Sanitation Data'!P145)),0),"]"),IF(AND(ISTEXT(OFFSET('Sanitation Data'!$L$2,0,10*ROW('Sanitation Data'!P145))),CU151="",ISNUMBER(OFFSET('Sanitation Data'!$P$4,0,10*ROW('Sanitation Data'!P145)))),100-OFFSET('Sanitation Data'!$P$4,0,10*ROW('Sanitation Data'!P145)),NA())))</f>
        <v>#N/A</v>
      </c>
      <c r="AG151" s="86" t="e">
        <f ca="true">+IF(AND(ISTEXT(OFFSET('Sanitation Data'!$L$2,0,10*ROW('Sanitation Data'!P145))),CV151="Yes"),OFFSET('Sanitation Data'!$P$6,0,10*ROW('Sanitation Data'!P145)),IF(AND(ISTEXT(OFFSET('Sanitation Data'!$L$2,0,10*ROW('Sanitation Data'!P145))),CV151="No",ISNUMBER(OFFSET('Sanitation Data'!$P$6,0,10*ROW('Sanitation Data'!P145)))),CONCATENATE("[",ROUND(OFFSET('Sanitation Data'!$P$6,0,10*ROW('Sanitation Data'!P145)),0),"]"),IF(AND(ISTEXT(OFFSET('Sanitation Data'!$L$2,0,10*ROW('Sanitation Data'!P145))),CV151="",ISNUMBER(OFFSET('Sanitation Data'!$P$6,0,10*ROW('Sanitation Data'!P145)))),OFFSET('Sanitation Data'!$P$6,0,10*ROW('Sanitation Data'!P145)),NA())))</f>
        <v>#N/A</v>
      </c>
      <c r="AH151" s="86" t="e">
        <f ca="true">+IF(AND(ISTEXT(OFFSET('Sanitation Data'!$L$2,0,10*ROW('Sanitation Data'!P145))),CW151="Yes"),OFFSET('Sanitation Data'!$P$10,0,10*ROW('Sanitation Data'!P145)),IF(AND(ISTEXT(OFFSET('Sanitation Data'!$L$2,0,10*ROW('Sanitation Data'!P145))),CW151="No",ISNUMBER(OFFSET('Sanitation Data'!$P$10,0,10*ROW('Sanitation Data'!P145)))),CONCATENATE("[",ROUND(OFFSET('Sanitation Data'!$P$10,0,10*ROW('Sanitation Data'!P145)),0),"]"),IF(AND(ISTEXT(OFFSET('Sanitation Data'!$L$2,0,10*ROW('Sanitation Data'!P145))),CW151="",ISNUMBER(OFFSET('Sanitation Data'!$P$10,0,10*ROW('Sanitation Data'!P145)))),OFFSET('Sanitation Data'!$P$10,0,10*ROW('Sanitation Data'!P145)),NA())))</f>
        <v>#N/A</v>
      </c>
      <c r="AI151" s="86" t="e">
        <f ca="true">+IF(AND(ISTEXT(OFFSET('Sanitation Data'!$L$2,0,10*ROW('Sanitation Data'!P145))),CX151="Yes"),OFFSET('Sanitation Data'!$P$11,0,10*ROW('Sanitation Data'!P145)),IF(AND(ISTEXT(OFFSET('Sanitation Data'!$L$2,0,10*ROW('Sanitation Data'!P145))),CX151="No",ISNUMBER(OFFSET('Sanitation Data'!$P$11,0,10*ROW('Sanitation Data'!P145)))),CONCATENATE("[",ROUND(OFFSET('Sanitation Data'!$P$11,0,10*ROW('Sanitation Data'!P145)),0),"]"),IF(AND(ISTEXT(OFFSET('Sanitation Data'!$L$2,0,10*ROW('Sanitation Data'!P145))),CX151="",ISNUMBER(OFFSET('Sanitation Data'!$P$11,0,10*ROW('Sanitation Data'!P145)))),OFFSET('Sanitation Data'!$P$11,0,10*ROW('Sanitation Data'!P145)),NA())))</f>
        <v>#N/A</v>
      </c>
      <c r="AJ151" s="86" t="e">
        <f ca="true">+IF(AND(ISTEXT(OFFSET('Sanitation Data'!$L$2,0,10*ROW('Sanitation Data'!P145))),CY151="Yes"),OFFSET('Sanitation Data'!$P$12,0,10*ROW('Sanitation Data'!P145)),IF(AND(ISTEXT(OFFSET('Sanitation Data'!$L$2,0,10*ROW('Sanitation Data'!P145))),CY151="No",ISNUMBER(OFFSET('Sanitation Data'!$P$12,0,10*ROW('Sanitation Data'!P145)))),CONCATENATE("[",ROUND(OFFSET('Sanitation Data'!$P$12,0,10*ROW('Sanitation Data'!P145)),0),"]"),IF(AND(ISTEXT(OFFSET('Sanitation Data'!$L$2,0,10*ROW('Sanitation Data'!P145))),CY151="",ISNUMBER(OFFSET('Sanitation Data'!$P$12,0,10*ROW('Sanitation Data'!P145)))),OFFSET('Sanitation Data'!$P$12,0,10*ROW('Sanitation Data'!P145)),NA())))</f>
        <v>#N/A</v>
      </c>
      <c r="AK151" s="86" t="e">
        <f ca="true">+IF(AND(ISTEXT(OFFSET('Sanitation Data'!$L$2,0,10*ROW('Sanitation Data'!Q145))),CZ151="Yes"),100-OFFSET('Sanitation Data'!$Q$4,0,10*ROW('Sanitation Data'!Q145)),IF(AND(ISTEXT(OFFSET('Sanitation Data'!$L$2,0,10*ROW('Sanitation Data'!Q145))),CZ151="No",ISNUMBER(OFFSET('Sanitation Data'!$Q$4,0,10*ROW('Sanitation Data'!Q145)))),CONCATENATE("[",ROUND(100-OFFSET('Sanitation Data'!$Q$4,0,10*ROW('Sanitation Data'!Q145)),0),"]"),IF(AND(ISTEXT(OFFSET('Sanitation Data'!$L$2,0,10*ROW('Sanitation Data'!Q145))),CZ151="",ISNUMBER(OFFSET('Sanitation Data'!$Q$4,0,10*ROW('Sanitation Data'!Q145)))),100-OFFSET('Sanitation Data'!$Q$4,0,10*ROW('Sanitation Data'!Q145)),NA())))</f>
        <v>#N/A</v>
      </c>
      <c r="AL151" s="86" t="e">
        <f ca="true">+IF(AND(ISTEXT(OFFSET('Sanitation Data'!$L$2,0,10*ROW('Sanitation Data'!Q145))),DA151="Yes"),OFFSET('Sanitation Data'!$Q$6,0,10*ROW('Sanitation Data'!Q145)),IF(AND(ISTEXT(OFFSET('Sanitation Data'!$L$2,0,10*ROW('Sanitation Data'!Q145))),DA151="No",ISNUMBER(OFFSET('Sanitation Data'!$Q$6,0,10*ROW('Sanitation Data'!Q145)))),CONCATENATE("[",ROUND(OFFSET('Sanitation Data'!$Q$6,0,10*ROW('Sanitation Data'!Q145)),0),"]"),IF(AND(ISTEXT(OFFSET('Sanitation Data'!$L$2,0,10*ROW('Sanitation Data'!Q145))),DA151="",ISNUMBER(OFFSET('Sanitation Data'!$Q$6,0,10*ROW('Sanitation Data'!Q145)))),OFFSET('Sanitation Data'!$Q$6,0,10*ROW('Sanitation Data'!Q145)),NA())))</f>
        <v>#N/A</v>
      </c>
      <c r="AM151" s="86" t="e">
        <f ca="true">+IF(AND(ISTEXT(OFFSET('Sanitation Data'!$L$2,0,10*ROW('Sanitation Data'!Q145))),DB151="Yes"),OFFSET('Sanitation Data'!$Q$10,0,10*ROW('Sanitation Data'!Q145)),IF(AND(ISTEXT(OFFSET('Sanitation Data'!$L$2,0,10*ROW('Sanitation Data'!Q145))),DB151="No",ISNUMBER(OFFSET('Sanitation Data'!$Q$10,0,10*ROW('Sanitation Data'!Q145)))),CONCATENATE("[",ROUND(OFFSET('Sanitation Data'!$Q$10,0,10*ROW('Sanitation Data'!Q145)),0),"]"),IF(AND(ISTEXT(OFFSET('Sanitation Data'!$L$2,0,10*ROW('Sanitation Data'!Q145))),DB151="",ISNUMBER(OFFSET('Sanitation Data'!$Q$10,0,10*ROW('Sanitation Data'!Q145)))),OFFSET('Sanitation Data'!$Q$10,0,10*ROW('Sanitation Data'!Q145)),NA())))</f>
        <v>#N/A</v>
      </c>
      <c r="AN151" s="86" t="e">
        <f ca="true">+IF(AND(ISTEXT(OFFSET('Sanitation Data'!$L$2,0,10*ROW('Sanitation Data'!Q145))),DC151="Yes"),OFFSET('Sanitation Data'!$Q$11,0,10*ROW('Sanitation Data'!Q145)),IF(AND(ISTEXT(OFFSET('Sanitation Data'!$L$2,0,10*ROW('Sanitation Data'!Q145))),DC151="No",ISNUMBER(OFFSET('Sanitation Data'!$Q$11,0,10*ROW('Sanitation Data'!Q145)))),CONCATENATE("[",ROUND(OFFSET('Sanitation Data'!$Q$11,0,10*ROW('Sanitation Data'!Q145)),0),"]"),IF(AND(ISTEXT(OFFSET('Sanitation Data'!$L$2,0,10*ROW('Sanitation Data'!Q145))),DC151="",ISNUMBER(OFFSET('Sanitation Data'!$Q$11,0,10*ROW('Sanitation Data'!Q145)))),OFFSET('Sanitation Data'!$Q$11,0,10*ROW('Sanitation Data'!Q145)),NA())))</f>
        <v>#N/A</v>
      </c>
      <c r="AO151" s="86" t="e">
        <f ca="true">+IF(AND(ISTEXT(OFFSET('Sanitation Data'!$L$2,0,10*ROW('Sanitation Data'!Q145))),DD151="Yes"),OFFSET('Sanitation Data'!$Q$12,0,10*ROW('Sanitation Data'!Q145)),IF(AND(ISTEXT(OFFSET('Sanitation Data'!$L$2,0,10*ROW('Sanitation Data'!Q145))),DD151="No",ISNUMBER(OFFSET('Sanitation Data'!$Q$12,0,10*ROW('Sanitation Data'!Q145)))),CONCATENATE("[",ROUND(OFFSET('Sanitation Data'!$Q$12,0,10*ROW('Sanitation Data'!Q145)),0),"]"),IF(AND(ISTEXT(OFFSET('Sanitation Data'!$L$2,0,10*ROW('Sanitation Data'!Q145))),DD151="",ISNUMBER(OFFSET('Sanitation Data'!$Q$12,0,10*ROW('Sanitation Data'!Q145)))),OFFSET('Sanitation Data'!$Q$12,0,10*ROW('Sanitation Data'!Q145)),NA())))</f>
        <v>#N/A</v>
      </c>
      <c r="AP151" s="86" t="e">
        <f ca="true">+IF(AND(ISTEXT(OFFSET('Sanitation Data'!$L$2,0,10*ROW('Sanitation Data'!R145))),DE151="Yes"),100-OFFSET('Sanitation Data'!$R$4,0,10*ROW('Sanitation Data'!R145)),IF(AND(ISTEXT(OFFSET('Sanitation Data'!$L$2,0,10*ROW('Sanitation Data'!R145))),DE151="No",ISNUMBER(OFFSET('Sanitation Data'!$R$4,0,10*ROW('Sanitation Data'!R145)))),CONCATENATE("[",ROUND(100-OFFSET('Sanitation Data'!$R$4,0,10*ROW('Sanitation Data'!R145)),0),"]"),IF(AND(ISTEXT(OFFSET('Sanitation Data'!$L$2,0,10*ROW('Sanitation Data'!R145))),DE151="",ISNUMBER(OFFSET('Sanitation Data'!$R$4,0,10*ROW('Sanitation Data'!R145)))),100-OFFSET('Sanitation Data'!$R$4,0,10*ROW('Sanitation Data'!R145)),NA())))</f>
        <v>#N/A</v>
      </c>
      <c r="AQ151" s="86" t="e">
        <f ca="true">+IF(AND(ISTEXT(OFFSET('Sanitation Data'!$L$2,0,10*ROW('Sanitation Data'!R145))),DF151="Yes"),OFFSET('Sanitation Data'!$R$6,0,10*ROW('Sanitation Data'!R145)),IF(AND(ISTEXT(OFFSET('Sanitation Data'!$L$2,0,10*ROW('Sanitation Data'!R145))),DF151="No",ISNUMBER(OFFSET('Sanitation Data'!$R$6,0,10*ROW('Sanitation Data'!R145)))),CONCATENATE("[",ROUND(OFFSET('Sanitation Data'!$R$6,0,10*ROW('Sanitation Data'!R145)),0),"]"),IF(AND(ISTEXT(OFFSET('Sanitation Data'!$L$2,0,10*ROW('Sanitation Data'!R145))),DF151="",ISNUMBER(OFFSET('Sanitation Data'!$R$6,0,10*ROW('Sanitation Data'!R145)))),OFFSET('Sanitation Data'!$R$6,0,10*ROW('Sanitation Data'!R145)),NA())))</f>
        <v>#N/A</v>
      </c>
      <c r="AR151" s="86" t="e">
        <f ca="true">+IF(AND(ISTEXT(OFFSET('Sanitation Data'!$L$2,0,10*ROW('Sanitation Data'!R145))),DG151="Yes"),OFFSET('Sanitation Data'!$R$10,0,10*ROW('Sanitation Data'!R145)),IF(AND(ISTEXT(OFFSET('Sanitation Data'!$L$2,0,10*ROW('Sanitation Data'!R145))),DG151="No",ISNUMBER(OFFSET('Sanitation Data'!$R$10,0,10*ROW('Sanitation Data'!R145)))),CONCATENATE("[",ROUND(OFFSET('Sanitation Data'!$R$10,0,10*ROW('Sanitation Data'!R145)),0),"]"),IF(AND(ISTEXT(OFFSET('Sanitation Data'!$L$2,0,10*ROW('Sanitation Data'!R145))),DG151="",ISNUMBER(OFFSET('Sanitation Data'!$R$10,0,10*ROW('Sanitation Data'!R145)))),OFFSET('Sanitation Data'!$R$10,0,10*ROW('Sanitation Data'!R145)),NA())))</f>
        <v>#N/A</v>
      </c>
      <c r="AS151" s="86" t="e">
        <f ca="true">+IF(AND(ISTEXT(OFFSET('Sanitation Data'!$L$2,0,10*ROW('Sanitation Data'!R145))),DH151="Yes"),OFFSET('Sanitation Data'!$R$11,0,10*ROW('Sanitation Data'!R145)),IF(AND(ISTEXT(OFFSET('Sanitation Data'!$L$2,0,10*ROW('Sanitation Data'!R145))),DH151="No",ISNUMBER(OFFSET('Sanitation Data'!$R$11,0,10*ROW('Sanitation Data'!R145)))),CONCATENATE("[",ROUND(OFFSET('Sanitation Data'!$R$11,0,10*ROW('Sanitation Data'!R145)),0),"]"),IF(AND(ISTEXT(OFFSET('Sanitation Data'!$L$2,0,10*ROW('Sanitation Data'!R145))),DH151="",ISNUMBER(OFFSET('Sanitation Data'!$R$11,0,10*ROW('Sanitation Data'!R145)))),OFFSET('Sanitation Data'!$R$11,0,10*ROW('Sanitation Data'!R145)),NA())))</f>
        <v>#N/A</v>
      </c>
      <c r="AT151" s="86" t="e">
        <f ca="true">+IF(AND(ISTEXT(OFFSET('Sanitation Data'!$L$2,0,10*ROW('Sanitation Data'!R145))),DI151="Yes"),OFFSET('Sanitation Data'!$R$12,0,10*ROW('Sanitation Data'!R145)),IF(AND(ISTEXT(OFFSET('Sanitation Data'!$L$2,0,10*ROW('Sanitation Data'!R145))),DI151="No",ISNUMBER(OFFSET('Sanitation Data'!$R$12,0,10*ROW('Sanitation Data'!R145)))),CONCATENATE("[",ROUND(OFFSET('Sanitation Data'!$R$12,0,10*ROW('Sanitation Data'!R145)),0),"]"),IF(AND(ISTEXT(OFFSET('Sanitation Data'!$L$2,0,10*ROW('Sanitation Data'!R145))),DI151="",ISNUMBER(OFFSET('Sanitation Data'!$R$12,0,10*ROW('Sanitation Data'!R145)))),OFFSET('Sanitation Data'!$R$12,0,10*ROW('Sanitation Data'!R145)),NA())))</f>
        <v>#N/A</v>
      </c>
      <c r="AU151" s="86" t="e">
        <f ca="true">+IF(AND(ISTEXT(OFFSET('Sanitation Data'!$L$2,0,10*ROW('Sanitation Data'!S145))),DJ151="Yes"),100-OFFSET('Sanitation Data'!$S$4,0,10*ROW('Sanitation Data'!S145)),IF(AND(ISTEXT(OFFSET('Sanitation Data'!$L$2,0,10*ROW('Sanitation Data'!S145))),DJ151="No",ISNUMBER(OFFSET('Sanitation Data'!$S$4,0,10*ROW('Sanitation Data'!S145)))),CONCATENATE("[",ROUND(100-OFFSET('Sanitation Data'!$S$4,0,10*ROW('Sanitation Data'!S145)),0),"]"),IF(AND(ISTEXT(OFFSET('Sanitation Data'!$L$2,0,10*ROW('Sanitation Data'!S145))),DJ151="",ISNUMBER(OFFSET('Sanitation Data'!$S$4,0,10*ROW('Sanitation Data'!S145)))),100-OFFSET('Sanitation Data'!$S$4,0,10*ROW('Sanitation Data'!S145)),NA())))</f>
        <v>#N/A</v>
      </c>
      <c r="AV151" s="86" t="e">
        <f ca="true">+IF(AND(ISTEXT(OFFSET('Sanitation Data'!$L$2,0,10*ROW('Sanitation Data'!S145))),DK151="Yes"),OFFSET('Sanitation Data'!$S$6,0,10*ROW('Sanitation Data'!S145)),IF(AND(ISTEXT(OFFSET('Sanitation Data'!$L$2,0,10*ROW('Sanitation Data'!S145))),DK151="No",ISNUMBER(OFFSET('Sanitation Data'!$S$6,0,10*ROW('Sanitation Data'!S145)))),CONCATENATE("[",ROUND(OFFSET('Sanitation Data'!$S$6,0,10*ROW('Sanitation Data'!S145)),0),"]"),IF(AND(ISTEXT(OFFSET('Sanitation Data'!$L$2,0,10*ROW('Sanitation Data'!S145))),DK151="",ISNUMBER(OFFSET('Sanitation Data'!$S$6,0,10*ROW('Sanitation Data'!S145)))),OFFSET('Sanitation Data'!$S$6,0,10*ROW('Sanitation Data'!S145)),NA())))</f>
        <v>#N/A</v>
      </c>
      <c r="AW151" s="86" t="e">
        <f ca="true">+IF(AND(ISTEXT(OFFSET('Sanitation Data'!$L$2,0,10*ROW('Sanitation Data'!S145))),DL151="Yes"),OFFSET('Sanitation Data'!$S$10,0,10*ROW('Sanitation Data'!S145)),IF(AND(ISTEXT(OFFSET('Sanitation Data'!$L$2,0,10*ROW('Sanitation Data'!S145))),DL151="No",ISNUMBER(OFFSET('Sanitation Data'!$S$10,0,10*ROW('Sanitation Data'!S145)))),CONCATENATE("[",ROUND(OFFSET('Sanitation Data'!$S$10,0,10*ROW('Sanitation Data'!S145)),0),"]"),IF(AND(ISTEXT(OFFSET('Sanitation Data'!$L$2,0,10*ROW('Sanitation Data'!S145))),DL151="",ISNUMBER(OFFSET('Sanitation Data'!$S$10,0,10*ROW('Sanitation Data'!S145)))),OFFSET('Sanitation Data'!$S$10,0,10*ROW('Sanitation Data'!S145)),NA())))</f>
        <v>#N/A</v>
      </c>
      <c r="AX151" s="86" t="e">
        <f ca="true">+IF(AND(ISTEXT(OFFSET('Sanitation Data'!$L$2,0,10*ROW('Sanitation Data'!S145))),DM151="Yes"),OFFSET('Sanitation Data'!$S$11,0,10*ROW('Sanitation Data'!S145)),IF(AND(ISTEXT(OFFSET('Sanitation Data'!$L$2,0,10*ROW('Sanitation Data'!S145))),DM151="No",ISNUMBER(OFFSET('Sanitation Data'!$S$11,0,10*ROW('Sanitation Data'!S145)))),CONCATENATE("[",ROUND(OFFSET('Sanitation Data'!$S$11,0,10*ROW('Sanitation Data'!S145)),0),"]"),IF(AND(ISTEXT(OFFSET('Sanitation Data'!$L$2,0,10*ROW('Sanitation Data'!S145))),DM151="",ISNUMBER(OFFSET('Sanitation Data'!$S$11,0,10*ROW('Sanitation Data'!S145)))),OFFSET('Sanitation Data'!$S$11,0,10*ROW('Sanitation Data'!S145)),NA())))</f>
        <v>#N/A</v>
      </c>
      <c r="AY151" s="86" t="e">
        <f ca="true">+IF(AND(ISTEXT(OFFSET('Sanitation Data'!$L$2,0,10*ROW('Sanitation Data'!S145))),DN151="Yes"),OFFSET('Sanitation Data'!$S$12,0,10*ROW('Sanitation Data'!S145)),IF(AND(ISTEXT(OFFSET('Sanitation Data'!$L$2,0,10*ROW('Sanitation Data'!S145))),DN151="No",ISNUMBER(OFFSET('Sanitation Data'!$S$12,0,10*ROW('Sanitation Data'!S145)))),CONCATENATE("[",ROUND(OFFSET('Sanitation Data'!$S$12,0,10*ROW('Sanitation Data'!S145)),0),"]"),IF(AND(ISTEXT(OFFSET('Sanitation Data'!$L$2,0,10*ROW('Sanitation Data'!S145))),DN151="",ISNUMBER(OFFSET('Sanitation Data'!$S$12,0,10*ROW('Sanitation Data'!S145)))),OFFSET('Sanitation Data'!$S$12,0,10*ROW('Sanitation Data'!S145)),NA())))</f>
        <v>#N/A</v>
      </c>
      <c r="AZ151" s="87" t="e">
        <f ca="true">+IF(AND(ISTEXT(OFFSET('Hygiene Data'!$L$2,0,10*ROW('Hygiene Data'!N145))),DO151="Yes"),OFFSET('Hygiene Data'!$N$5,0,10*ROW('Hygiene Data'!N145)),IF(AND(ISTEXT(OFFSET('Hygiene Data'!$L$2,0,10*ROW('Hygiene Data'!N145))),DO151="No",ISNUMBER(OFFSET('Hygiene Data'!$N$5,0,10*ROW('Hygiene Data'!N145)))),CONCATENATE("[",ROUND(OFFSET('Hygiene Data'!$N$5,0,10*ROW('Hygiene Data'!N145)),0),"]"),IF(AND(ISTEXT(OFFSET('Hygiene Data'!$L$2,0,10*ROW('Hygiene Data'!N145))),DO151="",ISNUMBER(OFFSET('Hygiene Data'!$N$5,0,10*ROW('Hygiene Data'!N145)))),OFFSET('Hygiene Data'!$N$5,0,10*ROW('Hygiene Data'!N145)),NA())))</f>
        <v>#N/A</v>
      </c>
      <c r="BA151" s="87" t="e">
        <f ca="true">+IF(AND(ISTEXT(OFFSET('Hygiene Data'!$L$2,0,10*ROW('Hygiene Data'!N145))),DP151="Yes"),OFFSET('Hygiene Data'!$N$7,0,10*ROW('Hygiene Data'!N145)),IF(AND(ISTEXT(OFFSET('Hygiene Data'!$L$2,0,10*ROW('Hygiene Data'!N145))),DP151="No",ISNUMBER(OFFSET('Hygiene Data'!$N$7,0,10*ROW('Hygiene Data'!N145)))),CONCATENATE("[",ROUND(OFFSET('Hygiene Data'!$N$7,0,10*ROW('Hygiene Data'!N145)),0),"]"),IF(AND(ISTEXT(OFFSET('Hygiene Data'!$L$2,0,10*ROW('Hygiene Data'!N145))),DP151="",ISNUMBER(OFFSET('Hygiene Data'!$N$7,0,10*ROW('Hygiene Data'!N145)))),OFFSET('Hygiene Data'!$N$7,0,10*ROW('Hygiene Data'!N145)),NA())))</f>
        <v>#N/A</v>
      </c>
      <c r="BB151" s="87" t="e">
        <f ca="true">+IF(AND(ISTEXT(OFFSET('Hygiene Data'!$L$2,0,10*ROW('Hygiene Data'!N145))),DQ151="Yes"),OFFSET('Hygiene Data'!$N$9,0,10*ROW('Hygiene Data'!N145)),IF(AND(ISTEXT(OFFSET('Hygiene Data'!$L$2,0,10*ROW('Hygiene Data'!N145))),DQ151="No",ISNUMBER(OFFSET('Hygiene Data'!$N$9,0,10*ROW('Hygiene Data'!N145)))),CONCATENATE("[",ROUND(OFFSET('Hygiene Data'!$N$9,0,10*ROW('Hygiene Data'!N145)),0),"]"),IF(AND(ISTEXT(OFFSET('Hygiene Data'!$L$2,0,10*ROW('Hygiene Data'!N145))),DQ151="",ISNUMBER(OFFSET('Hygiene Data'!$N$9,0,10*ROW('Hygiene Data'!N145)))),OFFSET('Hygiene Data'!$N$9,0,10*ROW('Hygiene Data'!N145)),NA())))</f>
        <v>#N/A</v>
      </c>
      <c r="BC151" s="87" t="e">
        <f ca="true">+IF(AND(ISTEXT(OFFSET('Hygiene Data'!$L$2,0,10*ROW('Hygiene Data'!O145))),DR151="Yes"),OFFSET('Hygiene Data'!$O$5,0,10*ROW('Hygiene Data'!O145)),IF(AND(ISTEXT(OFFSET('Hygiene Data'!$L$2,0,10*ROW('Hygiene Data'!O145))),DR151="No",ISNUMBER(OFFSET('Hygiene Data'!$O$5,0,10*ROW('Hygiene Data'!O145)))),CONCATENATE("[",ROUND(OFFSET('Hygiene Data'!$O$5,0,10*ROW('Hygiene Data'!O145)),0),"]"),IF(AND(ISTEXT(OFFSET('Hygiene Data'!$L$2,0,10*ROW('Hygiene Data'!O145))),DR151="",ISNUMBER(OFFSET('Hygiene Data'!$O$5,0,10*ROW('Hygiene Data'!O145)))),OFFSET('Hygiene Data'!$O$5,0,10*ROW('Hygiene Data'!O145)),NA())))</f>
        <v>#N/A</v>
      </c>
      <c r="BD151" s="87" t="e">
        <f ca="true">+IF(AND(ISTEXT(OFFSET('Hygiene Data'!$L$2,0,10*ROW('Hygiene Data'!O145))),DS151="Yes"),OFFSET('Hygiene Data'!$O$7,0,10*ROW('Hygiene Data'!O145)),IF(AND(ISTEXT(OFFSET('Hygiene Data'!$L$2,0,10*ROW('Hygiene Data'!O145))),DS151="No",ISNUMBER(OFFSET('Hygiene Data'!$O$7,0,10*ROW('Hygiene Data'!O145)))),CONCATENATE("[",ROUND(OFFSET('Hygiene Data'!$O$7,0,10*ROW('Hygiene Data'!O145)),0),"]"),IF(AND(ISTEXT(OFFSET('Hygiene Data'!$L$2,0,10*ROW('Hygiene Data'!O145))),DS151="",ISNUMBER(OFFSET('Hygiene Data'!$O$7,0,10*ROW('Hygiene Data'!O145)))),OFFSET('Hygiene Data'!$O$7,0,10*ROW('Hygiene Data'!O145)),NA())))</f>
        <v>#N/A</v>
      </c>
      <c r="BE151" s="87" t="e">
        <f ca="true">+IF(AND(ISTEXT(OFFSET('Hygiene Data'!$L$2,0,10*ROW('Hygiene Data'!O145))),DT151="Yes"),OFFSET('Hygiene Data'!$O$9,0,10*ROW('Hygiene Data'!O145)),IF(AND(ISTEXT(OFFSET('Hygiene Data'!$L$2,0,10*ROW('Hygiene Data'!O145))),DT151="No",ISNUMBER(OFFSET('Hygiene Data'!$O$9,0,10*ROW('Hygiene Data'!O145)))),CONCATENATE("[",ROUND(OFFSET('Hygiene Data'!$O$9,0,10*ROW('Hygiene Data'!O145)),0),"]"),IF(AND(ISTEXT(OFFSET('Hygiene Data'!$L$2,0,10*ROW('Hygiene Data'!O145))),DT151="",ISNUMBER(OFFSET('Hygiene Data'!$O$9,0,10*ROW('Hygiene Data'!O145)))),OFFSET('Hygiene Data'!$O$9,0,10*ROW('Hygiene Data'!O145)),NA())))</f>
        <v>#N/A</v>
      </c>
      <c r="BF151" s="87" t="e">
        <f ca="true">+IF(AND(ISTEXT(OFFSET('Hygiene Data'!$L$2,0,10*ROW('Hygiene Data'!P145))),DU151="Yes"),OFFSET('Hygiene Data'!$P$5,0,10*ROW('Hygiene Data'!P145)),IF(AND(ISTEXT(OFFSET('Hygiene Data'!$L$2,0,10*ROW('Hygiene Data'!P145))),DU151="No",ISNUMBER(OFFSET('Hygiene Data'!$P$5,0,10*ROW('Hygiene Data'!P145)))),CONCATENATE("[",ROUND(OFFSET('Hygiene Data'!$P$5,0,10*ROW('Hygiene Data'!P145)),0),"]"),IF(AND(ISTEXT(OFFSET('Hygiene Data'!$L$2,0,10*ROW('Hygiene Data'!P145))),DU151="",ISNUMBER(OFFSET('Hygiene Data'!$P$5,0,10*ROW('Hygiene Data'!P145)))),OFFSET('Hygiene Data'!$P$5,0,10*ROW('Hygiene Data'!P145)),NA())))</f>
        <v>#N/A</v>
      </c>
      <c r="BG151" s="87" t="e">
        <f ca="true">+IF(AND(ISTEXT(OFFSET('Hygiene Data'!$L$2,0,10*ROW('Hygiene Data'!P145))),DV151="Yes"),OFFSET('Hygiene Data'!$P$7,0,10*ROW('Hygiene Data'!P145)),IF(AND(ISTEXT(OFFSET('Hygiene Data'!$L$2,0,10*ROW('Hygiene Data'!P145))),DV151="No",ISNUMBER(OFFSET('Hygiene Data'!$P$7,0,10*ROW('Hygiene Data'!P145)))),CONCATENATE("[",ROUND(OFFSET('Hygiene Data'!$P$7,0,10*ROW('Hygiene Data'!P145)),0),"]"),IF(AND(ISTEXT(OFFSET('Hygiene Data'!$L$2,0,10*ROW('Hygiene Data'!P145))),DV151="",ISNUMBER(OFFSET('Hygiene Data'!$P$7,0,10*ROW('Hygiene Data'!P145)))),OFFSET('Hygiene Data'!$P$7,0,10*ROW('Hygiene Data'!P145)),NA())))</f>
        <v>#N/A</v>
      </c>
      <c r="BH151" s="87" t="e">
        <f ca="true">+IF(AND(ISTEXT(OFFSET('Hygiene Data'!$L$2,0,10*ROW('Hygiene Data'!P145))),DW151="Yes"),OFFSET('Hygiene Data'!$P$9,0,10*ROW('Hygiene Data'!P145)),IF(AND(ISTEXT(OFFSET('Hygiene Data'!$L$2,0,10*ROW('Hygiene Data'!P145))),DW151="No",ISNUMBER(OFFSET('Hygiene Data'!$P$9,0,10*ROW('Hygiene Data'!P145)))),CONCATENATE("[",ROUND(OFFSET('Hygiene Data'!$P$9,0,10*ROW('Hygiene Data'!P145)),0),"]"),IF(AND(ISTEXT(OFFSET('Hygiene Data'!$L$2,0,10*ROW('Hygiene Data'!P145))),DW151="",ISNUMBER(OFFSET('Hygiene Data'!$P$9,0,10*ROW('Hygiene Data'!P145)))),OFFSET('Hygiene Data'!$P$9,0,10*ROW('Hygiene Data'!P145)),NA())))</f>
        <v>#N/A</v>
      </c>
      <c r="BI151" s="87" t="e">
        <f ca="true">+IF(AND(ISTEXT(OFFSET('Hygiene Data'!$L$2,0,10*ROW('Hygiene Data'!Q145))),DX151="Yes"),OFFSET('Hygiene Data'!$Q$5,0,10*ROW('Hygiene Data'!Q145)),IF(AND(ISTEXT(OFFSET('Hygiene Data'!$L$2,0,10*ROW('Hygiene Data'!Q145))),DX151="No",ISNUMBER(OFFSET('Hygiene Data'!$Q$5,0,10*ROW('Hygiene Data'!Q145)))),CONCATENATE("[",ROUND(OFFSET('Hygiene Data'!$Q$5,0,10*ROW('Hygiene Data'!Q145)),0),"]"),IF(AND(ISTEXT(OFFSET('Hygiene Data'!$L$2,0,10*ROW('Hygiene Data'!Q145))),DX151="",ISNUMBER(OFFSET('Hygiene Data'!$Q$5,0,10*ROW('Hygiene Data'!Q145)))),OFFSET('Hygiene Data'!$Q$5,0,10*ROW('Hygiene Data'!Q145)),NA())))</f>
        <v>#N/A</v>
      </c>
      <c r="BJ151" s="87" t="e">
        <f ca="true">+IF(AND(ISTEXT(OFFSET('Hygiene Data'!$L$2,0,10*ROW('Hygiene Data'!Q145))),DY151="Yes"),OFFSET('Hygiene Data'!$Q$7,0,10*ROW('Hygiene Data'!Q145)),IF(AND(ISTEXT(OFFSET('Hygiene Data'!$L$2,0,10*ROW('Hygiene Data'!Q145))),DY151="No",ISNUMBER(OFFSET('Hygiene Data'!$Q$7,0,10*ROW('Hygiene Data'!Q145)))),CONCATENATE("[",ROUND(OFFSET('Hygiene Data'!$Q$7,0,10*ROW('Hygiene Data'!Q145)),0),"]"),IF(AND(ISTEXT(OFFSET('Hygiene Data'!$L$2,0,10*ROW('Hygiene Data'!Q145))),DY151="",ISNUMBER(OFFSET('Hygiene Data'!$Q$7,0,10*ROW('Hygiene Data'!Q145)))),OFFSET('Hygiene Data'!$Q$7,0,10*ROW('Hygiene Data'!Q145)),NA())))</f>
        <v>#N/A</v>
      </c>
      <c r="BK151" s="87" t="e">
        <f ca="true">+IF(AND(ISTEXT(OFFSET('Hygiene Data'!$L$2,0,10*ROW('Hygiene Data'!Q145))),DZ151="Yes"),OFFSET('Hygiene Data'!$Q$9,0,10*ROW('Hygiene Data'!Q145)),IF(AND(ISTEXT(OFFSET('Hygiene Data'!$L$2,0,10*ROW('Hygiene Data'!Q145))),DZ151="No",ISNUMBER(OFFSET('Hygiene Data'!$Q$9,0,10*ROW('Hygiene Data'!Q145)))),CONCATENATE("[",ROUND(OFFSET('Hygiene Data'!$Q$9,0,10*ROW('Hygiene Data'!Q145)),0),"]"),IF(AND(ISTEXT(OFFSET('Hygiene Data'!$L$2,0,10*ROW('Hygiene Data'!Q145))),DZ151="",ISNUMBER(OFFSET('Hygiene Data'!$Q$9,0,10*ROW('Hygiene Data'!Q145)))),OFFSET('Hygiene Data'!$Q$9,0,10*ROW('Hygiene Data'!Q145)),NA())))</f>
        <v>#N/A</v>
      </c>
      <c r="BL151" s="87" t="e">
        <f ca="true">+IF(AND(ISTEXT(OFFSET('Hygiene Data'!$L$2,0,10*ROW('Hygiene Data'!R145))),EA151="Yes"),OFFSET('Hygiene Data'!$R$5,0,10*ROW('Hygiene Data'!R145)),IF(AND(ISTEXT(OFFSET('Hygiene Data'!$L$2,0,10*ROW('Hygiene Data'!R145))),EA151="No",ISNUMBER(OFFSET('Hygiene Data'!$R$5,0,10*ROW('Hygiene Data'!R145)))),CONCATENATE("[",ROUND(OFFSET('Hygiene Data'!$R$5,0,10*ROW('Hygiene Data'!R145)),0),"]"),IF(AND(ISTEXT(OFFSET('Hygiene Data'!$L$2,0,10*ROW('Hygiene Data'!R145))),EA151="",ISNUMBER(OFFSET('Hygiene Data'!$R$5,0,10*ROW('Hygiene Data'!R145)))),OFFSET('Hygiene Data'!$R$5,0,10*ROW('Hygiene Data'!R145)),NA())))</f>
        <v>#N/A</v>
      </c>
      <c r="BM151" s="87" t="e">
        <f ca="true">+IF(AND(ISTEXT(OFFSET('Hygiene Data'!$L$2,0,10*ROW('Hygiene Data'!R145))),EB151="Yes"),OFFSET('Hygiene Data'!$R$7,0,10*ROW('Hygiene Data'!R145)),IF(AND(ISTEXT(OFFSET('Hygiene Data'!$L$2,0,10*ROW('Hygiene Data'!R145))),EB151="No",ISNUMBER(OFFSET('Hygiene Data'!$R$7,0,10*ROW('Hygiene Data'!R145)))),CONCATENATE("[",ROUND(OFFSET('Hygiene Data'!$R$7,0,10*ROW('Hygiene Data'!R145)),0),"]"),IF(AND(ISTEXT(OFFSET('Hygiene Data'!$L$2,0,10*ROW('Hygiene Data'!R145))),EB151="",ISNUMBER(OFFSET('Hygiene Data'!$R$7,0,10*ROW('Hygiene Data'!R145)))),OFFSET('Hygiene Data'!$R$7,0,10*ROW('Hygiene Data'!R145)),NA())))</f>
        <v>#N/A</v>
      </c>
      <c r="BN151" s="87" t="e">
        <f ca="true">+IF(AND(ISTEXT(OFFSET('Hygiene Data'!$L$2,0,10*ROW('Hygiene Data'!R145))),EC151="Yes"),OFFSET('Hygiene Data'!$R$9,0,10*ROW('Hygiene Data'!R145)),IF(AND(ISTEXT(OFFSET('Hygiene Data'!$L$2,0,10*ROW('Hygiene Data'!R145))),EC151="No",ISNUMBER(OFFSET('Hygiene Data'!$R$9,0,10*ROW('Hygiene Data'!R145)))),CONCATENATE("[",ROUND(OFFSET('Hygiene Data'!$R$9,0,10*ROW('Hygiene Data'!R145)),0),"]"),IF(AND(ISTEXT(OFFSET('Hygiene Data'!$L$2,0,10*ROW('Hygiene Data'!R145))),EC151="",ISNUMBER(OFFSET('Hygiene Data'!$R$9,0,10*ROW('Hygiene Data'!R145)))),OFFSET('Hygiene Data'!$R$9,0,10*ROW('Hygiene Data'!R145)),NA())))</f>
        <v>#N/A</v>
      </c>
      <c r="BO151" s="87" t="e">
        <f ca="true">+IF(AND(ISTEXT(OFFSET('Hygiene Data'!$L$2,0,10*ROW('Hygiene Data'!S145))),ED151="Yes"),OFFSET('Hygiene Data'!$S$5,0,10*ROW('Hygiene Data'!S145)),IF(AND(ISTEXT(OFFSET('Hygiene Data'!$L$2,0,10*ROW('Hygiene Data'!S145))),ED151="No",ISNUMBER(OFFSET('Hygiene Data'!$S$5,0,10*ROW('Hygiene Data'!S145)))),CONCATENATE("[",ROUND(OFFSET('Hygiene Data'!$S$5,0,10*ROW('Hygiene Data'!S145)),0),"]"),IF(AND(ISTEXT(OFFSET('Hygiene Data'!$L$2,0,10*ROW('Hygiene Data'!S145))),ED151="",ISNUMBER(OFFSET('Hygiene Data'!$S$5,0,10*ROW('Hygiene Data'!S145)))),OFFSET('Hygiene Data'!$S$5,0,10*ROW('Hygiene Data'!S145)),NA())))</f>
        <v>#N/A</v>
      </c>
      <c r="BP151" s="87" t="e">
        <f ca="true">+IF(AND(ISTEXT(OFFSET('Hygiene Data'!$L$2,0,10*ROW('Hygiene Data'!S145))),EE151="Yes"),OFFSET('Hygiene Data'!$S$7,0,10*ROW('Hygiene Data'!S145)),IF(AND(ISTEXT(OFFSET('Hygiene Data'!$L$2,0,10*ROW('Hygiene Data'!S145))),EE151="No",ISNUMBER(OFFSET('Hygiene Data'!$S$7,0,10*ROW('Hygiene Data'!S145)))),CONCATENATE("[",ROUND(OFFSET('Hygiene Data'!$S$7,0,10*ROW('Hygiene Data'!S145)),0),"]"),IF(AND(ISTEXT(OFFSET('Hygiene Data'!$L$2,0,10*ROW('Hygiene Data'!S145))),EE151="",ISNUMBER(OFFSET('Hygiene Data'!$S$7,0,10*ROW('Hygiene Data'!S145)))),OFFSET('Hygiene Data'!$S$7,0,10*ROW('Hygiene Data'!S145)),NA())))</f>
        <v>#N/A</v>
      </c>
      <c r="BQ151" s="87" t="e">
        <f ca="true">+IF(AND(ISTEXT(OFFSET('Hygiene Data'!$L$2,0,10*ROW('Hygiene Data'!S145))),EF151="Yes"),OFFSET('Hygiene Data'!$S$9,0,10*ROW('Hygiene Data'!S145)),IF(AND(ISTEXT(OFFSET('Hygiene Data'!$L$2,0,10*ROW('Hygiene Data'!S145))),EF151="No",ISNUMBER(OFFSET('Hygiene Data'!$S$9,0,10*ROW('Hygiene Data'!S145)))),CONCATENATE("[",ROUND(OFFSET('Hygiene Data'!$S$9,0,10*ROW('Hygiene Data'!S145)),0),"]"),IF(AND(ISTEXT(OFFSET('Hygiene Data'!$L$2,0,10*ROW('Hygiene Data'!S145))),EF151="",ISNUMBER(OFFSET('Hygiene Data'!$S$9,0,10*ROW('Hygiene Data'!S145)))),OFFSET('Hygiene Data'!$S$9,0,10*ROW('Hygiene Data'!S145)),NA())))</f>
        <v>#N/A</v>
      </c>
      <c r="BR151" s="271"/>
      <c r="BS151" s="271" t="str">
        <f ca="true">+IF(OFFSET('Water Data'!$N$27,0,10*ROW('Water Data'!N145))="","",OFFSET('Water Data'!$N$27,0,10*ROW('Water Data'!N145)))</f>
        <v/>
      </c>
      <c r="BT151" s="271" t="str">
        <f ca="true">+IF(OFFSET('Water Data'!$N$28,0,10*ROW('Water Data'!N145))="","",OFFSET('Water Data'!$N$28,0,10*ROW('Water Data'!N145)))</f>
        <v/>
      </c>
      <c r="BU151" s="271" t="str">
        <f ca="true">+IF(OFFSET('Water Data'!$N$29,0,10*ROW('Water Data'!N145))="","",OFFSET('Water Data'!$N$29,0,10*ROW('Water Data'!N145)))</f>
        <v/>
      </c>
      <c r="BV151" s="271" t="str">
        <f ca="true">+IF(OFFSET('Water Data'!$O$27,0,10*ROW('Water Data'!O145))="","",OFFSET('Water Data'!$O$27,0,10*ROW('Water Data'!O145)))</f>
        <v/>
      </c>
      <c r="BW151" s="271" t="str">
        <f ca="true">+IF(OFFSET('Water Data'!$O$28,0,10*ROW('Water Data'!O145))="","",OFFSET('Water Data'!$O$28,0,10*ROW('Water Data'!O145)))</f>
        <v/>
      </c>
      <c r="BX151" s="271" t="str">
        <f ca="true">+IF(OFFSET('Water Data'!$O$29,0,10*ROW('Water Data'!O145))="","",OFFSET('Water Data'!$O$29,0,10*ROW('Water Data'!O145)))</f>
        <v/>
      </c>
      <c r="BY151" s="271" t="str">
        <f ca="true">+IF(OFFSET('Water Data'!$P$27,0,10*ROW('Water Data'!P145))="","",OFFSET('Water Data'!$P$27,0,10*ROW('Water Data'!P145)))</f>
        <v/>
      </c>
      <c r="BZ151" s="271" t="str">
        <f ca="true">+IF(OFFSET('Water Data'!$P$28,0,10*ROW('Water Data'!P145))="","",OFFSET('Water Data'!$P$28,0,10*ROW('Water Data'!P145)))</f>
        <v/>
      </c>
      <c r="CA151" s="271" t="str">
        <f ca="true">+IF(OFFSET('Water Data'!$P$29,0,10*ROW('Water Data'!P145))="","",OFFSET('Water Data'!$P$29,0,10*ROW('Water Data'!P145)))</f>
        <v/>
      </c>
      <c r="CB151" s="271" t="str">
        <f ca="true">+IF(OFFSET('Water Data'!$Q$27,0,10*ROW('Water Data'!Q145))="","",OFFSET('Water Data'!$Q$27,0,10*ROW('Water Data'!Q145)))</f>
        <v/>
      </c>
      <c r="CC151" s="271" t="str">
        <f ca="true">+IF(OFFSET('Water Data'!$Q$28,0,10*ROW('Water Data'!Q145))="","",OFFSET('Water Data'!$Q$28,0,10*ROW('Water Data'!Q145)))</f>
        <v/>
      </c>
      <c r="CD151" s="271" t="str">
        <f ca="true">+IF(OFFSET('Water Data'!$Q$29,0,10*ROW('Water Data'!Q145))="","",OFFSET('Water Data'!$Q$29,0,10*ROW('Water Data'!Q145)))</f>
        <v/>
      </c>
      <c r="CE151" s="271" t="str">
        <f ca="true">+IF(OFFSET('Water Data'!$R$27,0,10*ROW('Water Data'!R145))="","",OFFSET('Water Data'!$R$27,0,10*ROW('Water Data'!R145)))</f>
        <v/>
      </c>
      <c r="CF151" s="271" t="str">
        <f ca="true">+IF(OFFSET('Water Data'!$R$28,0,10*ROW('Water Data'!R145))="","",OFFSET('Water Data'!$R$28,0,10*ROW('Water Data'!R145)))</f>
        <v/>
      </c>
      <c r="CG151" s="271" t="str">
        <f ca="true">+IF(OFFSET('Water Data'!$R$29,0,10*ROW('Water Data'!R145))="","",OFFSET('Water Data'!$R$29,0,10*ROW('Water Data'!R145)))</f>
        <v/>
      </c>
      <c r="CH151" s="271" t="str">
        <f ca="true">+IF(OFFSET('Water Data'!$S$27,0,10*ROW('Water Data'!S145))="","",OFFSET('Water Data'!$S$27,0,10*ROW('Water Data'!S145)))</f>
        <v/>
      </c>
      <c r="CI151" s="271" t="str">
        <f ca="true">+IF(OFFSET('Water Data'!$S$28,0,10*ROW('Water Data'!S145))="","",OFFSET('Water Data'!$S$28,0,10*ROW('Water Data'!S145)))</f>
        <v/>
      </c>
      <c r="CJ151" s="271" t="str">
        <f ca="true">+IF(OFFSET('Water Data'!$S$29,0,10*ROW('Water Data'!S145))="","",OFFSET('Water Data'!$S$29,0,10*ROW('Water Data'!S145)))</f>
        <v/>
      </c>
      <c r="CK151" s="271" t="str">
        <f ca="true">+IF(OFFSET('Sanitation Data'!$N$28,0,10*ROW('Sanitation Data'!N145))="","",OFFSET('Sanitation Data'!$N$28,0,10*ROW('Sanitation Data'!N145)))</f>
        <v/>
      </c>
      <c r="CL151" s="271" t="str">
        <f ca="true">+IF(OFFSET('Sanitation Data'!$N$29,0,10*ROW('Sanitation Data'!N145))="","",OFFSET('Sanitation Data'!$N$29,0,10*ROW('Sanitation Data'!N145)))</f>
        <v/>
      </c>
      <c r="CM151" s="271" t="str">
        <f ca="true">+IF(OFFSET('Sanitation Data'!$N$30,0,10*ROW('Sanitation Data'!N145))="","",OFFSET('Sanitation Data'!$N$30,0,10*ROW('Sanitation Data'!N145)))</f>
        <v/>
      </c>
      <c r="CN151" s="271" t="str">
        <f ca="true">+IF(OFFSET('Sanitation Data'!$N$31,0,10*ROW('Sanitation Data'!N145))="","",OFFSET('Sanitation Data'!$N$31,0,10*ROW('Sanitation Data'!N145)))</f>
        <v/>
      </c>
      <c r="CO151" s="271" t="str">
        <f ca="true">+IF(OFFSET('Sanitation Data'!$N$32,0,10*ROW('Sanitation Data'!N145))="","",OFFSET('Sanitation Data'!$N$32,0,10*ROW('Sanitation Data'!N145)))</f>
        <v/>
      </c>
      <c r="CP151" s="271" t="str">
        <f ca="true">+IF(OFFSET('Sanitation Data'!$O$28,0,10*ROW('Sanitation Data'!O145))="","",OFFSET('Sanitation Data'!$O$28,0,10*ROW('Sanitation Data'!O145)))</f>
        <v/>
      </c>
      <c r="CQ151" s="271" t="str">
        <f ca="true">+IF(OFFSET('Sanitation Data'!$O$29,0,10*ROW('Sanitation Data'!O145))="","",OFFSET('Sanitation Data'!$O$29,0,10*ROW('Sanitation Data'!O145)))</f>
        <v/>
      </c>
      <c r="CR151" s="271" t="str">
        <f ca="true">+IF(OFFSET('Sanitation Data'!$O$30,0,10*ROW('Sanitation Data'!O145))="","",OFFSET('Sanitation Data'!$O$30,0,10*ROW('Sanitation Data'!O145)))</f>
        <v/>
      </c>
      <c r="CS151" s="271" t="str">
        <f ca="true">+IF(OFFSET('Sanitation Data'!$O$31,0,10*ROW('Sanitation Data'!O145))="","",OFFSET('Sanitation Data'!$O$31,0,10*ROW('Sanitation Data'!O145)))</f>
        <v/>
      </c>
      <c r="CT151" s="271" t="str">
        <f ca="true">+IF(OFFSET('Sanitation Data'!$O$32,0,10*ROW('Sanitation Data'!O145))="","",OFFSET('Sanitation Data'!$O$32,0,10*ROW('Sanitation Data'!O145)))</f>
        <v/>
      </c>
      <c r="CU151" s="271" t="str">
        <f ca="true">+IF(OFFSET('Sanitation Data'!$P$28,0,10*ROW('Sanitation Data'!P145))="","",OFFSET('Sanitation Data'!$P$28,0,10*ROW('Sanitation Data'!P145)))</f>
        <v/>
      </c>
      <c r="CV151" s="271" t="str">
        <f ca="true">+IF(OFFSET('Sanitation Data'!$P$29,0,10*ROW('Sanitation Data'!P145))="","",OFFSET('Sanitation Data'!$P$29,0,10*ROW('Sanitation Data'!P145)))</f>
        <v/>
      </c>
      <c r="CW151" s="271" t="str">
        <f ca="true">+IF(OFFSET('Sanitation Data'!$P$30,0,10*ROW('Sanitation Data'!P145))="","",OFFSET('Sanitation Data'!$P$30,0,10*ROW('Sanitation Data'!P145)))</f>
        <v/>
      </c>
      <c r="CX151" s="271" t="str">
        <f ca="true">+IF(OFFSET('Sanitation Data'!$P$31,0,10*ROW('Sanitation Data'!P145))="","",OFFSET('Sanitation Data'!$P$31,0,10*ROW('Sanitation Data'!P145)))</f>
        <v/>
      </c>
      <c r="CY151" s="271" t="str">
        <f ca="true">+IF(OFFSET('Sanitation Data'!$P$32,0,10*ROW('Sanitation Data'!P145))="","",OFFSET('Sanitation Data'!$P$32,0,10*ROW('Sanitation Data'!P145)))</f>
        <v/>
      </c>
      <c r="CZ151" s="271" t="str">
        <f ca="true">+IF(OFFSET('Sanitation Data'!$Q$28,0,10*ROW('Sanitation Data'!Q145))="","",OFFSET('Sanitation Data'!$Q$28,0,10*ROW('Sanitation Data'!Q145)))</f>
        <v/>
      </c>
      <c r="DA151" s="271" t="str">
        <f ca="true">+IF(OFFSET('Sanitation Data'!$Q$29,0,10*ROW('Sanitation Data'!Q145))="","",OFFSET('Sanitation Data'!$Q$29,0,10*ROW('Sanitation Data'!Q145)))</f>
        <v/>
      </c>
      <c r="DB151" s="271" t="str">
        <f ca="true">+IF(OFFSET('Sanitation Data'!$Q$30,0,10*ROW('Sanitation Data'!Q145))="","",OFFSET('Sanitation Data'!$Q$30,0,10*ROW('Sanitation Data'!Q145)))</f>
        <v/>
      </c>
      <c r="DC151" s="271" t="str">
        <f ca="true">+IF(OFFSET('Sanitation Data'!$Q$31,0,10*ROW('Sanitation Data'!Q145))="","",OFFSET('Sanitation Data'!$Q$31,0,10*ROW('Sanitation Data'!Q145)))</f>
        <v/>
      </c>
      <c r="DD151" s="271" t="str">
        <f ca="true">+IF(OFFSET('Sanitation Data'!$Q$32,0,10*ROW('Sanitation Data'!Q145))="","",OFFSET('Sanitation Data'!$Q$32,0,10*ROW('Sanitation Data'!Q145)))</f>
        <v/>
      </c>
      <c r="DE151" s="271" t="str">
        <f ca="true">+IF(OFFSET('Sanitation Data'!$R$28,0,10*ROW('Sanitation Data'!R145))="","",OFFSET('Sanitation Data'!$R$28,0,10*ROW('Sanitation Data'!R145)))</f>
        <v/>
      </c>
      <c r="DF151" s="271" t="str">
        <f ca="true">+IF(OFFSET('Sanitation Data'!$R$29,0,10*ROW('Sanitation Data'!R145))="","",OFFSET('Sanitation Data'!$R$29,0,10*ROW('Sanitation Data'!R145)))</f>
        <v/>
      </c>
      <c r="DG151" s="271" t="str">
        <f ca="true">+IF(OFFSET('Sanitation Data'!$R$30,0,10*ROW('Sanitation Data'!R145))="","",OFFSET('Sanitation Data'!$R$30,0,10*ROW('Sanitation Data'!R145)))</f>
        <v/>
      </c>
      <c r="DH151" s="271" t="str">
        <f ca="true">+IF(OFFSET('Sanitation Data'!$R$31,0,10*ROW('Sanitation Data'!R145))="","",OFFSET('Sanitation Data'!$R$31,0,10*ROW('Sanitation Data'!R145)))</f>
        <v/>
      </c>
      <c r="DI151" s="271" t="str">
        <f ca="true">+IF(OFFSET('Sanitation Data'!$R$32,0,10*ROW('Sanitation Data'!R145))="","",OFFSET('Sanitation Data'!$R$32,0,10*ROW('Sanitation Data'!R145)))</f>
        <v/>
      </c>
      <c r="DJ151" s="271" t="str">
        <f ca="true">+IF(OFFSET('Sanitation Data'!$S$28,0,10*ROW('Sanitation Data'!S145))="","",OFFSET('Sanitation Data'!$S$28,0,10*ROW('Sanitation Data'!S145)))</f>
        <v/>
      </c>
      <c r="DK151" s="271" t="str">
        <f ca="true">+IF(OFFSET('Sanitation Data'!$S$29,0,10*ROW('Sanitation Data'!S145))="","",OFFSET('Sanitation Data'!$S$29,0,10*ROW('Sanitation Data'!S145)))</f>
        <v/>
      </c>
      <c r="DL151" s="271" t="str">
        <f ca="true">+IF(OFFSET('Sanitation Data'!$S$30,0,10*ROW('Sanitation Data'!S145))="","",OFFSET('Sanitation Data'!$S$30,0,10*ROW('Sanitation Data'!S145)))</f>
        <v/>
      </c>
      <c r="DM151" s="271" t="str">
        <f ca="true">+IF(OFFSET('Sanitation Data'!$S$31,0,10*ROW('Sanitation Data'!S145))="","",OFFSET('Sanitation Data'!$S$31,0,10*ROW('Sanitation Data'!S145)))</f>
        <v/>
      </c>
      <c r="DN151" s="271" t="str">
        <f ca="true">+IF(OFFSET('Sanitation Data'!$S$32,0,10*ROW('Sanitation Data'!S145))="","",OFFSET('Sanitation Data'!$S$32,0,10*ROW('Sanitation Data'!S145)))</f>
        <v/>
      </c>
      <c r="DO151" s="271" t="str">
        <f ca="true">+IF(OFFSET('Hygiene Data'!$N$11,0,10*ROW('Hygiene Data'!N145))="","",OFFSET('Hygiene Data'!$N$11,0,10*ROW('Hygiene Data'!N145)))</f>
        <v/>
      </c>
      <c r="DP151" s="271" t="str">
        <f ca="true">+IF(OFFSET('Hygiene Data'!$N$12,0,10*ROW('Hygiene Data'!N145))="","",OFFSET('Hygiene Data'!$N$12,0,10*ROW('Hygiene Data'!N145)))</f>
        <v/>
      </c>
      <c r="DQ151" s="271" t="str">
        <f ca="true">+IF(OFFSET('Hygiene Data'!$N$13,0,10*ROW('Hygiene Data'!N145))="","",OFFSET('Hygiene Data'!$N$13,0,10*ROW('Hygiene Data'!N145)))</f>
        <v/>
      </c>
      <c r="DR151" s="271" t="str">
        <f ca="true">+IF(OFFSET('Hygiene Data'!$O$11,0,10*ROW('Hygiene Data'!O145))="","",OFFSET('Hygiene Data'!$O$11,0,10*ROW('Hygiene Data'!O145)))</f>
        <v/>
      </c>
      <c r="DS151" s="271" t="str">
        <f ca="true">+IF(OFFSET('Hygiene Data'!$O$12,0,10*ROW('Hygiene Data'!O145))="","",OFFSET('Hygiene Data'!$O$12,0,10*ROW('Hygiene Data'!O145)))</f>
        <v/>
      </c>
      <c r="DT151" s="271" t="str">
        <f ca="true">+IF(OFFSET('Hygiene Data'!$O$13,0,10*ROW('Hygiene Data'!O145))="","",OFFSET('Hygiene Data'!$O$13,0,10*ROW('Hygiene Data'!O145)))</f>
        <v/>
      </c>
      <c r="DU151" s="271" t="str">
        <f ca="true">+IF(OFFSET('Hygiene Data'!$P$11,0,10*ROW('Hygiene Data'!P145))="","",OFFSET('Hygiene Data'!$P$11,0,10*ROW('Hygiene Data'!P145)))</f>
        <v/>
      </c>
      <c r="DV151" s="271" t="str">
        <f ca="true">+IF(OFFSET('Hygiene Data'!$P$12,0,10*ROW('Hygiene Data'!P145))="","",OFFSET('Hygiene Data'!$P$12,0,10*ROW('Hygiene Data'!P145)))</f>
        <v/>
      </c>
      <c r="DW151" s="271" t="str">
        <f ca="true">+IF(OFFSET('Hygiene Data'!$P$13,0,10*ROW('Hygiene Data'!P145))="","",OFFSET('Hygiene Data'!$P$13,0,10*ROW('Hygiene Data'!P145)))</f>
        <v/>
      </c>
      <c r="DX151" s="271" t="str">
        <f ca="true">+IF(OFFSET('Hygiene Data'!$Q$11,0,10*ROW('Hygiene Data'!Q145))="","",OFFSET('Hygiene Data'!$Q$11,0,10*ROW('Hygiene Data'!Q145)))</f>
        <v/>
      </c>
      <c r="DY151" s="271" t="str">
        <f ca="true">+IF(OFFSET('Hygiene Data'!$Q$12,0,10*ROW('Hygiene Data'!Q145))="","",OFFSET('Hygiene Data'!$Q$12,0,10*ROW('Hygiene Data'!Q145)))</f>
        <v/>
      </c>
      <c r="DZ151" s="271" t="str">
        <f ca="true">+IF(OFFSET('Hygiene Data'!$Q$13,0,10*ROW('Hygiene Data'!Q145))="","",OFFSET('Hygiene Data'!$Q$13,0,10*ROW('Hygiene Data'!Q145)))</f>
        <v/>
      </c>
      <c r="EA151" s="271" t="str">
        <f ca="true">+IF(OFFSET('Hygiene Data'!$R$11,0,10*ROW('Hygiene Data'!R145))="","",OFFSET('Hygiene Data'!$R$11,0,10*ROW('Hygiene Data'!R145)))</f>
        <v/>
      </c>
      <c r="EB151" s="271" t="str">
        <f ca="true">+IF(OFFSET('Hygiene Data'!$R$12,0,10*ROW('Hygiene Data'!R145))="","",OFFSET('Hygiene Data'!$R$12,0,10*ROW('Hygiene Data'!R145)))</f>
        <v/>
      </c>
      <c r="EC151" s="271" t="str">
        <f ca="true">+IF(OFFSET('Hygiene Data'!$R$13,0,10*ROW('Hygiene Data'!R145))="","",OFFSET('Hygiene Data'!$R$13,0,10*ROW('Hygiene Data'!R145)))</f>
        <v/>
      </c>
      <c r="ED151" s="271" t="str">
        <f ca="true">+IF(OFFSET('Hygiene Data'!$S$11,0,10*ROW('Hygiene Data'!S145))="","",OFFSET('Hygiene Data'!$S$11,0,10*ROW('Hygiene Data'!S145)))</f>
        <v/>
      </c>
      <c r="EE151" s="271" t="str">
        <f ca="true">+IF(OFFSET('Hygiene Data'!$S$12,0,10*ROW('Hygiene Data'!S145))="","",OFFSET('Hygiene Data'!$S$12,0,10*ROW('Hygiene Data'!S145)))</f>
        <v/>
      </c>
      <c r="EF151" s="271" t="str">
        <f ca="true">+IF(OFFSET('Hygiene Data'!$S$13,0,10*ROW('Hygiene Data'!S145))="","",OFFSET('Hygiene Data'!$S$13,0,10*ROW('Hygiene Data'!S145)))</f>
        <v/>
      </c>
    </row>
    <row xmlns:x14ac="http://schemas.microsoft.com/office/spreadsheetml/2009/9/ac" r="152" x14ac:dyDescent="0.2">
      <c r="A152" s="32" t="str">
        <f ca="true">+IF(OFFSET('Water Data'!$L$2,0,10*ROW('Water Data'!O146))="","",OFFSET('Water Data'!$L$2,0,10*ROW('Water Data'!O146)))</f>
        <v/>
      </c>
      <c r="B152" s="32" t="str">
        <f ca="true">+IF(OFFSET('Water Data'!$M$2,0,10*ROW('Water Data'!P146))="","",OFFSET('Water Data'!$M$2,0,10*ROW('Water Data'!P146)))</f>
        <v/>
      </c>
      <c r="C152" s="327" t="str">
        <f t="shared" ca="true" si="2"/>
        <v/>
      </c>
      <c r="D152" s="85" t="e">
        <f ca="true">+IF(AND(ISTEXT(OFFSET('Water Data'!$L$2,0,10*ROW('Water Data'!N146))),BS152="Yes"),100-OFFSET('Water Data'!$N$4,0,10*ROW('Water Data'!N146)),IF(AND(ISTEXT(OFFSET('Water Data'!$L$2,0,10*ROW('Water Data'!N146))),BS152="No",ISNUMBER(OFFSET('Water Data'!$N$4,0,10*ROW('Water Data'!N146)))),CONCATENATE("[",ROUND(100-OFFSET('Water Data'!$N$4,0,10*ROW('Water Data'!N146)),0),"]"),IF(AND(ISTEXT(OFFSET('Water Data'!$L$2,0,10*ROW('Water Data'!N146))),BS152="",ISNUMBER(OFFSET('Water Data'!$N$4,0,10*ROW('Water Data'!N146)))),100-OFFSET('Water Data'!$N$4,0,10*ROW('Water Data'!N146)),NA())))</f>
        <v>#N/A</v>
      </c>
      <c r="E152" s="85" t="e">
        <f ca="true">+IF(AND(ISTEXT(OFFSET('Water Data'!$L$2,0,10*ROW('Water Data'!O146))),BT152="Yes"),OFFSET('Water Data'!$N$6,0,10*ROW('Water Data'!N146)),IF(AND(ISTEXT(OFFSET('Water Data'!$L$2,0,10*ROW('Water Data'!N146))),BT152="No",ISNUMBER(OFFSET('Water Data'!$N$6,0,10*ROW('Water Data'!N146)))),CONCATENATE("[",ROUND(OFFSET('Water Data'!$N$6,0,10*ROW('Water Data'!N146)),0),"]"),IF(AND(ISTEXT(OFFSET('Water Data'!$L$2,0,10*ROW('Water Data'!N146))),BT152="",ISNUMBER(OFFSET('Water Data'!$N$6,0,10*ROW('Water Data'!N146)))),OFFSET('Water Data'!$N$6,0,10*ROW('Water Data'!N146)),NA())))</f>
        <v>#N/A</v>
      </c>
      <c r="F152" s="85" t="e">
        <f ca="true">+IF(AND(ISTEXT(OFFSET('Water Data'!$L$2,0,10*ROW('Water Data'!N146))),BU152="Yes"),OFFSET('Water Data'!$N$9,0,10*ROW('Water Data'!N146)),IF(AND(ISTEXT(OFFSET('Water Data'!$L$2,0,10*ROW('Water Data'!N146))),BU152="No",ISNUMBER(OFFSET('Water Data'!$N$9,0,10*ROW('Water Data'!N146)))),CONCATENATE("[",ROUND(OFFSET('Water Data'!$N$9,0,10*ROW('Water Data'!N146)),0),"]"),IF(AND(ISTEXT(OFFSET('Water Data'!$L$2,0,10*ROW('Water Data'!N146))),BU152="",ISNUMBER(OFFSET('Water Data'!$N$9,0,10*ROW('Water Data'!N146)))),OFFSET('Water Data'!$N$9,0,10*ROW('Water Data'!N146)),NA())))</f>
        <v>#N/A</v>
      </c>
      <c r="G152" s="85" t="e">
        <f ca="true">+IF(AND(ISTEXT(OFFSET('Water Data'!$L$2,0,10*ROW('Water Data'!O146))),BV152="Yes"),100-OFFSET('Water Data'!$O$4,0,10*ROW('Water Data'!O146)),IF(AND(ISTEXT(OFFSET('Water Data'!$L$2,0,10*ROW('Water Data'!O146))),BV152="No",ISNUMBER(OFFSET('Water Data'!$O$4,0,10*ROW('Water Data'!O146)))),CONCATENATE("[",ROUND(100-OFFSET('Water Data'!$O$4,0,10*ROW('Water Data'!O146)),0),"]"),IF(AND(ISTEXT(OFFSET('Water Data'!$L$2,0,10*ROW('Water Data'!O146))),BV152="",ISNUMBER(OFFSET('Water Data'!$O$4,0,10*ROW('Water Data'!O146)))),100-OFFSET('Water Data'!$O$4,0,10*ROW('Water Data'!O146)),NA())))</f>
        <v>#N/A</v>
      </c>
      <c r="H152" s="85" t="e">
        <f ca="true">+IF(AND(ISTEXT(OFFSET('Water Data'!$L$2,0,10*ROW('Water Data'!O146))),BW152="Yes"),OFFSET('Water Data'!$O$6,0,10*ROW('Water Data'!O146)),IF(AND(ISTEXT(OFFSET('Water Data'!$L$2,0,10*ROW('Water Data'!O146))),BW152="No",ISNUMBER(OFFSET('Water Data'!$O$6,0,10*ROW('Water Data'!O146)))),CONCATENATE("[",ROUND(OFFSET('Water Data'!$N$6,0,10*ROW('Water Data'!O146)),0),"]"),IF(AND(ISTEXT(OFFSET('Water Data'!$L$2,0,10*ROW('Water Data'!O146))),BW152="",ISNUMBER(OFFSET('Water Data'!$O$6,0,10*ROW('Water Data'!O146)))),OFFSET('Water Data'!$O$6,0,10*ROW('Water Data'!O146)),NA())))</f>
        <v>#N/A</v>
      </c>
      <c r="I152" s="85" t="e">
        <f ca="true">+IF(AND(ISTEXT(OFFSET('Water Data'!$L$2,0,10*ROW('Water Data'!O146))),BX152="Yes"),OFFSET('Water Data'!$O$9,0,10*ROW('Water Data'!O146)),IF(AND(ISTEXT(OFFSET('Water Data'!$L$2,0,10*ROW('Water Data'!O146))),BX152="No",ISNUMBER(OFFSET('Water Data'!$O$9,0,10*ROW('Water Data'!O146)))),CONCATENATE("[",ROUND(OFFSET('Water Data'!$O$9,0,10*ROW('Water Data'!O146)),0),"]"),IF(AND(ISTEXT(OFFSET('Water Data'!$L$2,0,10*ROW('Water Data'!O146))),BX152="",ISNUMBER(OFFSET('Water Data'!$O$9,0,10*ROW('Water Data'!O146)))),OFFSET('Water Data'!$O$9,0,10*ROW('Water Data'!O146)),NA())))</f>
        <v>#N/A</v>
      </c>
      <c r="J152" s="85" t="e">
        <f ca="true">+IF(AND(ISTEXT(OFFSET('Water Data'!$L$2,0,10*ROW('Water Data'!P146))),BY152="Yes"),100-OFFSET('Water Data'!$P$4,0,10*ROW('Water Data'!P146)),IF(AND(ISTEXT(OFFSET('Water Data'!$L$2,0,10*ROW('Water Data'!P146))),BY152="No",ISNUMBER(OFFSET('Water Data'!$P$4,0,10*ROW('Water Data'!P146)))),CONCATENATE("[",ROUND(100-OFFSET('Water Data'!$P$4,0,10*ROW('Water Data'!P146)),0),"]"),IF(AND(ISTEXT(OFFSET('Water Data'!$L$2,0,10*ROW('Water Data'!P146))),BY152="",ISNUMBER(OFFSET('Water Data'!$P$4,0,10*ROW('Water Data'!P146)))),100-OFFSET('Water Data'!$P$4,0,10*ROW('Water Data'!P146)),NA())))</f>
        <v>#N/A</v>
      </c>
      <c r="K152" s="85" t="e">
        <f ca="true">+IF(AND(ISTEXT(OFFSET('Water Data'!$L$2,0,10*ROW('Water Data'!P146))),BZ152="Yes"),OFFSET('Water Data'!$P$6,0,10*ROW('Water Data'!P146)),IF(AND(ISTEXT(OFFSET('Water Data'!$L$2,0,10*ROW('Water Data'!P146))),BZ152="No",ISNUMBER(OFFSET('Water Data'!$P$6,0,10*ROW('Water Data'!P146)))),CONCATENATE("[",ROUND(OFFSET('Water Data'!$P$6,0,10*ROW('Water Data'!P146)),0),"]"),IF(AND(ISTEXT(OFFSET('Water Data'!$L$2,0,10*ROW('Water Data'!P146))),BZ152="",ISNUMBER(OFFSET('Water Data'!$P$6,0,10*ROW('Water Data'!P146)))),OFFSET('Water Data'!$P$6,0,10*ROW('Water Data'!P146)),NA())))</f>
        <v>#N/A</v>
      </c>
      <c r="L152" s="85" t="e">
        <f ca="true">+IF(AND(ISTEXT(OFFSET('Water Data'!$L$2,0,10*ROW('Water Data'!P146))),CA152="Yes"),OFFSET('Water Data'!$P$9,0,10*ROW('Water Data'!P146)),IF(AND(ISTEXT(OFFSET('Water Data'!$L$2,0,10*ROW('Water Data'!P146))),CA152="No",ISNUMBER(OFFSET('Water Data'!$P$9,0,10*ROW('Water Data'!P146)))),CONCATENATE("[",ROUND(OFFSET('Water Data'!$P$9,0,10*ROW('Water Data'!P146)),0),"]"),IF(AND(ISTEXT(OFFSET('Water Data'!$L$2,0,10*ROW('Water Data'!P146))),CA152="",ISNUMBER(OFFSET('Water Data'!$P$9,0,10*ROW('Water Data'!P146)))),OFFSET('Water Data'!$P$9,0,10*ROW('Water Data'!P146)),NA())))</f>
        <v>#N/A</v>
      </c>
      <c r="M152" s="85" t="e">
        <f ca="true">+IF(AND(ISTEXT(OFFSET('Water Data'!$L$2,0,10*ROW('Water Data'!Q146))),CB152="Yes"),100-OFFSET('Water Data'!$Q$4,0,10*ROW('Water Data'!Q146)),IF(AND(ISTEXT(OFFSET('Water Data'!$L$2,0,10*ROW('Water Data'!Q146))),CB152="No",ISNUMBER(OFFSET('Water Data'!$Q$4,0,10*ROW('Water Data'!Q146)))),CONCATENATE("[",ROUND(100-OFFSET('Water Data'!$Q$4,0,10*ROW('Water Data'!Q146)),0),"]"),IF(AND(ISTEXT(OFFSET('Water Data'!$L$2,0,10*ROW('Water Data'!Q146))),CB152="",ISNUMBER(OFFSET('Water Data'!$Q$4,0,10*ROW('Water Data'!Q146)))),100-OFFSET('Water Data'!$Q$4,0,10*ROW('Water Data'!Q146)),NA())))</f>
        <v>#N/A</v>
      </c>
      <c r="N152" s="85" t="e">
        <f ca="true">+IF(AND(ISTEXT(OFFSET('Water Data'!$L$2,0,10*ROW('Water Data'!Q146))),CC152="Yes"),OFFSET('Water Data'!$Q$6,0,10*ROW('Water Data'!Q146)),IF(AND(ISTEXT(OFFSET('Water Data'!$L$2,0,10*ROW('Water Data'!Q146))),CC152="No",ISNUMBER(OFFSET('Water Data'!$Q$6,0,10*ROW('Water Data'!Q146)))),CONCATENATE("[",ROUND(OFFSET('Water Data'!$Q$6,0,10*ROW('Water Data'!Q146)),0),"]"),IF(AND(ISTEXT(OFFSET('Water Data'!$L$2,0,10*ROW('Water Data'!Q146))),CC152="",ISNUMBER(OFFSET('Water Data'!$Q$6,0,10*ROW('Water Data'!Q146)))),OFFSET('Water Data'!$Q$6,0,10*ROW('Water Data'!Q146)),NA())))</f>
        <v>#N/A</v>
      </c>
      <c r="O152" s="85" t="e">
        <f ca="true">+IF(AND(ISTEXT(OFFSET('Water Data'!$L$2,0,10*ROW('Water Data'!Q146))),CD152="Yes"),OFFSET('Water Data'!$Q$9,0,10*ROW('Water Data'!Q146)),IF(AND(ISTEXT(OFFSET('Water Data'!$L$2,0,10*ROW('Water Data'!Q146))),CD152="No",ISNUMBER(OFFSET('Water Data'!$Q$9,0,10*ROW('Water Data'!Q146)))),CONCATENATE("[",ROUND(OFFSET('Water Data'!$Q$9,0,10*ROW('Water Data'!Q146)),0),"]"),IF(AND(ISTEXT(OFFSET('Water Data'!$L$2,0,10*ROW('Water Data'!Q146))),CD152="",ISNUMBER(OFFSET('Water Data'!$Q$9,0,10*ROW('Water Data'!Q146)))),OFFSET('Water Data'!$Q$9,0,10*ROW('Water Data'!Q146)),NA())))</f>
        <v>#N/A</v>
      </c>
      <c r="P152" s="85" t="e">
        <f ca="true">+IF(AND(ISTEXT(OFFSET('Water Data'!$L$2,0,10*ROW('Water Data'!R146))),CE152="Yes"),100-OFFSET('Water Data'!$R$4,0,10*ROW('Water Data'!R146)),IF(AND(ISTEXT(OFFSET('Water Data'!$L$2,0,10*ROW('Water Data'!R146))),CE152="No",ISNUMBER(OFFSET('Water Data'!$R$4,0,10*ROW('Water Data'!R146)))),CONCATENATE("[",ROUND(100-OFFSET('Water Data'!$R$4,0,10*ROW('Water Data'!R146)),0),"]"),IF(AND(ISTEXT(OFFSET('Water Data'!$L$2,0,10*ROW('Water Data'!R146))),CE152="",ISNUMBER(OFFSET('Water Data'!$R$4,0,10*ROW('Water Data'!R146)))),100-OFFSET('Water Data'!$R$4,0,10*ROW('Water Data'!R146)),NA())))</f>
        <v>#N/A</v>
      </c>
      <c r="Q152" s="85" t="e">
        <f ca="true">+IF(AND(ISTEXT(OFFSET('Water Data'!$L$2,0,10*ROW('Water Data'!R146))),CF152="Yes"),OFFSET('Water Data'!$R$6,0,10*ROW('Water Data'!R146)),IF(AND(ISTEXT(OFFSET('Water Data'!$L$2,0,10*ROW('Water Data'!R146))),CF152="No",ISNUMBER(OFFSET('Water Data'!$R$6,0,10*ROW('Water Data'!R146)))),CONCATENATE("[",ROUND(OFFSET('Water Data'!$R$6,0,10*ROW('Water Data'!R146)),0),"]"),IF(AND(ISTEXT(OFFSET('Water Data'!$L$2,0,10*ROW('Water Data'!R146))),CF152="",ISNUMBER(OFFSET('Water Data'!$R$6,0,10*ROW('Water Data'!R146)))),OFFSET('Water Data'!$R$6,0,10*ROW('Water Data'!R146)),NA())))</f>
        <v>#N/A</v>
      </c>
      <c r="R152" s="85" t="e">
        <f ca="true">+IF(AND(ISTEXT(OFFSET('Water Data'!$L$2,0,10*ROW('Water Data'!R146))),CG152="Yes"),OFFSET('Water Data'!$R$9,0,10*ROW('Water Data'!R146)),IF(AND(ISTEXT(OFFSET('Water Data'!$L$2,0,10*ROW('Water Data'!R146))),CG152="No",ISNUMBER(OFFSET('Water Data'!$R$9,0,10*ROW('Water Data'!R146)))),CONCATENATE("[",ROUND(OFFSET('Water Data'!$R$9,0,10*ROW('Water Data'!R146)),0),"]"),IF(AND(ISTEXT(OFFSET('Water Data'!$L$2,0,10*ROW('Water Data'!R146))),CG152="",ISNUMBER(OFFSET('Water Data'!$R$9,0,10*ROW('Water Data'!R146)))),OFFSET('Water Data'!$R$9,0,10*ROW('Water Data'!R146)),NA())))</f>
        <v>#N/A</v>
      </c>
      <c r="S152" s="85" t="e">
        <f ca="true">+IF(AND(ISTEXT(OFFSET('Water Data'!$L$2,0,10*ROW('Water Data'!S146))),CH152="Yes"),100-OFFSET('Water Data'!$S$4,0,10*ROW('Water Data'!S146)),IF(AND(ISTEXT(OFFSET('Water Data'!$L$2,0,10*ROW('Water Data'!S146))),CH152="No",ISNUMBER(OFFSET('Water Data'!$S$4,0,10*ROW('Water Data'!S146)))),CONCATENATE("[",ROUND(100-OFFSET('Water Data'!$S$4,0,10*ROW('Water Data'!S146)),0),"]"),IF(AND(ISTEXT(OFFSET('Water Data'!$L$2,0,10*ROW('Water Data'!S146))),CH152="",ISNUMBER(OFFSET('Water Data'!$S$4,0,10*ROW('Water Data'!S146)))),100-OFFSET('Water Data'!$S$4,0,10*ROW('Water Data'!S146)),NA())))</f>
        <v>#N/A</v>
      </c>
      <c r="T152" s="85" t="e">
        <f ca="true">+IF(AND(ISTEXT(OFFSET('Water Data'!$L$2,0,10*ROW('Water Data'!S146))),CI152="Yes"),OFFSET('Water Data'!$S$6,0,10*ROW('Water Data'!S146)),IF(AND(ISTEXT(OFFSET('Water Data'!$L$2,0,10*ROW('Water Data'!S146))),CI152="No",ISNUMBER(OFFSET('Water Data'!$S$6,0,10*ROW('Water Data'!S146)))),CONCATENATE("[",ROUND(OFFSET('Water Data'!$S$6,0,10*ROW('Water Data'!S146)),0),"]"),IF(AND(ISTEXT(OFFSET('Water Data'!$L$2,0,10*ROW('Water Data'!S146))),CI152="",ISNUMBER(OFFSET('Water Data'!$S$6,0,10*ROW('Water Data'!S146)))),OFFSET('Water Data'!$S$6,0,10*ROW('Water Data'!S146)),NA())))</f>
        <v>#N/A</v>
      </c>
      <c r="U152" s="85" t="e">
        <f ca="true">+IF(AND(ISTEXT(OFFSET('Water Data'!$L$2,0,10*ROW('Water Data'!S146))),CJ152="Yes"),OFFSET('Water Data'!$S$9,0,10*ROW('Water Data'!S146)),IF(AND(ISTEXT(OFFSET('Water Data'!$L$2,0,10*ROW('Water Data'!S146))),CJ152="No",ISNUMBER(OFFSET('Water Data'!$S$9,0,10*ROW('Water Data'!S146)))),CONCATENATE("[",ROUND(OFFSET('Water Data'!$S$9,0,10*ROW('Water Data'!S146)),0),"]"),IF(AND(ISTEXT(OFFSET('Water Data'!$L$2,0,10*ROW('Water Data'!S146))),CJ152="",ISNUMBER(OFFSET('Water Data'!$S$9,0,10*ROW('Water Data'!S146)))),OFFSET('Water Data'!$S$9,0,10*ROW('Water Data'!S146)),NA())))</f>
        <v>#N/A</v>
      </c>
      <c r="V152" s="86" t="e">
        <f ca="true">+IF(AND(ISTEXT(OFFSET('Sanitation Data'!$L$2,0,10*ROW('Sanitation Data'!N146))),CK152="Yes"),100-OFFSET('Sanitation Data'!$N$4,0,10*ROW('Sanitation Data'!N146)),IF(AND(ISTEXT(OFFSET('Sanitation Data'!$L$2,0,10*ROW('Sanitation Data'!N146))),CK152="No",ISNUMBER(OFFSET('Sanitation Data'!$N$4,0,10*ROW('Sanitation Data'!N146)))),CONCATENATE("[",ROUND(100-OFFSET('Sanitation Data'!$N$4,0,10*ROW('Sanitation Data'!N146)),0),"]"),IF(AND(ISTEXT(OFFSET('Sanitation Data'!$L$2,0,10*ROW('Sanitation Data'!N146))),CK152="",ISNUMBER(OFFSET('Sanitation Data'!$N$4,0,10*ROW('Sanitation Data'!N146)))),100-OFFSET('Sanitation Data'!$N$4,0,10*ROW('Sanitation Data'!N146)),NA())))</f>
        <v>#N/A</v>
      </c>
      <c r="W152" s="86" t="e">
        <f ca="true">+IF(AND(ISTEXT(OFFSET('Sanitation Data'!$L$2,0,10*ROW('Sanitation Data'!N146))),CL152="Yes"),OFFSET('Sanitation Data'!$N$6,0,10*ROW('Sanitation Data'!N146)),IF(AND(ISTEXT(OFFSET('Sanitation Data'!$L$2,0,10*ROW('Sanitation Data'!N146))),CL152="No",ISNUMBER(OFFSET('Sanitation Data'!$N$6,0,10*ROW('Sanitation Data'!N146)))),CONCATENATE("[",ROUND(OFFSET('Sanitation Data'!$N$6,0,10*ROW('Sanitation Data'!N146)),0),"]"),IF(AND(ISTEXT(OFFSET('Sanitation Data'!$L$2,0,10*ROW('Sanitation Data'!N146))),CL152="",ISNUMBER(OFFSET('Sanitation Data'!$N$6,0,10*ROW('Sanitation Data'!N146)))),OFFSET('Sanitation Data'!$N$6,0,10*ROW('Sanitation Data'!N146)),NA())))</f>
        <v>#N/A</v>
      </c>
      <c r="X152" s="86" t="e">
        <f ca="true">+IF(AND(ISTEXT(OFFSET('Sanitation Data'!$L$2,0,10*ROW('Sanitation Data'!N146))),CM152="Yes"),OFFSET('Sanitation Data'!$N$10,0,10*ROW('Sanitation Data'!N146)),IF(AND(ISTEXT(OFFSET('Sanitation Data'!$L$2,0,10*ROW('Sanitation Data'!N146))),CM152="No",ISNUMBER(OFFSET('Sanitation Data'!$N$10,0,10*ROW('Sanitation Data'!N146)))),CONCATENATE("[",ROUND(OFFSET('Sanitation Data'!$N$10,0,10*ROW('Sanitation Data'!N146)),0),"]"),IF(AND(ISTEXT(OFFSET('Sanitation Data'!$L$2,0,10*ROW('Sanitation Data'!N146))),CM152="",ISNUMBER(OFFSET('Sanitation Data'!$N$10,0,10*ROW('Sanitation Data'!N146)))),OFFSET('Sanitation Data'!$N$10,0,10*ROW('Sanitation Data'!N146)),NA())))</f>
        <v>#N/A</v>
      </c>
      <c r="Y152" s="86" t="e">
        <f ca="true">+IF(AND(ISTEXT(OFFSET('Sanitation Data'!$L$2,0,10*ROW('Sanitation Data'!N146))),CN152="Yes"),OFFSET('Sanitation Data'!$N$11,0,10*ROW('Sanitation Data'!N146)),IF(AND(ISTEXT(OFFSET('Sanitation Data'!$L$2,0,10*ROW('Sanitation Data'!N146))),CN152="No",ISNUMBER(OFFSET('Sanitation Data'!$N$11,0,10*ROW('Sanitation Data'!N146)))),CONCATENATE("[",ROUND(OFFSET('Sanitation Data'!$N$11,0,10*ROW('Sanitation Data'!N146)),0),"]"),IF(AND(ISTEXT(OFFSET('Sanitation Data'!$L$2,0,10*ROW('Sanitation Data'!N146))),CN152="",ISNUMBER(OFFSET('Sanitation Data'!$N$11,0,10*ROW('Sanitation Data'!N146)))),OFFSET('Sanitation Data'!$N$11,0,10*ROW('Sanitation Data'!N146)),NA())))</f>
        <v>#N/A</v>
      </c>
      <c r="Z152" s="86" t="e">
        <f ca="true">+IF(AND(ISTEXT(OFFSET('Sanitation Data'!$L$2,0,10*ROW('Sanitation Data'!N146))),CO152="Yes"),OFFSET('Sanitation Data'!$N$12,0,10*ROW('Sanitation Data'!N146)),IF(AND(ISTEXT(OFFSET('Sanitation Data'!$L$2,0,10*ROW('Sanitation Data'!N146))),CO152="No",ISNUMBER(OFFSET('Sanitation Data'!$N$12,0,10*ROW('Sanitation Data'!N146)))),CONCATENATE("[",ROUND(OFFSET('Sanitation Data'!$N$12,0,10*ROW('Sanitation Data'!N146)),0),"]"),IF(AND(ISTEXT(OFFSET('Sanitation Data'!$L$2,0,10*ROW('Sanitation Data'!N146))),CO152="",ISNUMBER(OFFSET('Sanitation Data'!$N$12,0,10*ROW('Sanitation Data'!N146)))),OFFSET('Sanitation Data'!$N$12,0,10*ROW('Sanitation Data'!N146)),NA())))</f>
        <v>#N/A</v>
      </c>
      <c r="AA152" s="86" t="e">
        <f ca="true">+IF(AND(ISTEXT(OFFSET('Sanitation Data'!$L$2,0,10*ROW('Sanitation Data'!O146))),CP152="Yes"),100-OFFSET('Sanitation Data'!$O$4,0,10*ROW('Sanitation Data'!O146)),IF(AND(ISTEXT(OFFSET('Sanitation Data'!$L$2,0,10*ROW('Sanitation Data'!O146))),CP152="No",ISNUMBER(OFFSET('Sanitation Data'!$O$4,0,10*ROW('Sanitation Data'!O146)))),CONCATENATE("[",ROUND(100-OFFSET('Sanitation Data'!$O$4,0,10*ROW('Sanitation Data'!O146)),0),"]"),IF(AND(ISTEXT(OFFSET('Sanitation Data'!$L$2,0,10*ROW('Sanitation Data'!O146))),CP152="",ISNUMBER(OFFSET('Sanitation Data'!$O$4,0,10*ROW('Sanitation Data'!O146)))),100-OFFSET('Sanitation Data'!$O$4,0,10*ROW('Sanitation Data'!O146)),NA())))</f>
        <v>#N/A</v>
      </c>
      <c r="AB152" s="86" t="e">
        <f ca="true">+IF(AND(ISTEXT(OFFSET('Sanitation Data'!$L$2,0,10*ROW('Sanitation Data'!O146))),CQ152="Yes"),OFFSET('Sanitation Data'!$O$6,0,10*ROW('Sanitation Data'!R146)),IF(AND(ISTEXT(OFFSET('Sanitation Data'!$L$2,0,10*ROW('Sanitation Data'!O146))),CQ152="No",ISNUMBER(OFFSET('Sanitation Data'!$O$6,0,10*ROW('Sanitation Data'!O146)))),CONCATENATE("[",ROUND(OFFSET('Sanitation Data'!$O$6,0,10*ROW('Sanitation Data'!O146)),0),"]"),IF(AND(ISTEXT(OFFSET('Sanitation Data'!$L$2,0,10*ROW('Sanitation Data'!O146))),CQ152="",ISNUMBER(OFFSET('Sanitation Data'!$O$6,0,10*ROW('Sanitation Data'!O146)))),OFFSET('Sanitation Data'!$O$6,0,10*ROW('Sanitation Data'!O146)),NA())))</f>
        <v>#N/A</v>
      </c>
      <c r="AC152" s="86" t="e">
        <f ca="true">+IF(AND(ISTEXT(OFFSET('Sanitation Data'!$L$2,0,10*ROW('Sanitation Data'!O146))),CR152="Yes"),OFFSET('Sanitation Data'!$O$10,0,10*ROW('Sanitation Data'!O146)),IF(AND(ISTEXT(OFFSET('Sanitation Data'!$L$2,0,10*ROW('Sanitation Data'!O146))),CR152="No",ISNUMBER(OFFSET('Sanitation Data'!$O$10,0,10*ROW('Sanitation Data'!O146)))),CONCATENATE("[",ROUND(OFFSET('Sanitation Data'!$O$10,0,10*ROW('Sanitation Data'!O146)),0),"]"),IF(AND(ISTEXT(OFFSET('Sanitation Data'!$L$2,0,10*ROW('Sanitation Data'!O146))),CR152="",ISNUMBER(OFFSET('Sanitation Data'!$O$10,0,10*ROW('Sanitation Data'!O146)))),OFFSET('Sanitation Data'!$O$10,0,10*ROW('Sanitation Data'!O146)),NA())))</f>
        <v>#N/A</v>
      </c>
      <c r="AD152" s="86" t="e">
        <f ca="true">+IF(AND(ISTEXT(OFFSET('Sanitation Data'!$L$2,0,10*ROW('Sanitation Data'!O146))),CS152="Yes"),OFFSET('Sanitation Data'!$O$11,0,10*ROW('Sanitation Data'!O146)),IF(AND(ISTEXT(OFFSET('Sanitation Data'!$L$2,0,10*ROW('Sanitation Data'!O146))),CS152="No",ISNUMBER(OFFSET('Sanitation Data'!$O$11,0,10*ROW('Sanitation Data'!O146)))),CONCATENATE("[",ROUND(OFFSET('Sanitation Data'!$O$11,0,10*ROW('Sanitation Data'!O146)),0),"]"),IF(AND(ISTEXT(OFFSET('Sanitation Data'!$L$2,0,10*ROW('Sanitation Data'!O146))),CS152="",ISNUMBER(OFFSET('Sanitation Data'!$O$11,0,10*ROW('Sanitation Data'!O146)))),OFFSET('Sanitation Data'!$O$11,0,10*ROW('Sanitation Data'!O146)),NA())))</f>
        <v>#N/A</v>
      </c>
      <c r="AE152" s="86" t="e">
        <f ca="true">+IF(AND(ISTEXT(OFFSET('Sanitation Data'!$L$2,0,10*ROW('Sanitation Data'!O146))),CT152="Yes"),OFFSET('Sanitation Data'!$O$12,0,10*ROW('Sanitation Data'!O146)),IF(AND(ISTEXT(OFFSET('Sanitation Data'!$L$2,0,10*ROW('Sanitation Data'!O146))),CT152="No",ISNUMBER(OFFSET('Sanitation Data'!$O$12,0,10*ROW('Sanitation Data'!O146)))),CONCATENATE("[",ROUND(OFFSET('Sanitation Data'!$O$12,0,10*ROW('Sanitation Data'!O146)),0),"]"),IF(AND(ISTEXT(OFFSET('Sanitation Data'!$L$2,0,10*ROW('Sanitation Data'!O146))),CT152="",ISNUMBER(OFFSET('Sanitation Data'!$O$12,0,10*ROW('Sanitation Data'!O146)))),OFFSET('Sanitation Data'!$O$12,0,10*ROW('Sanitation Data'!O146)),NA())))</f>
        <v>#N/A</v>
      </c>
      <c r="AF152" s="86" t="e">
        <f ca="true">+IF(AND(ISTEXT(OFFSET('Sanitation Data'!$L$2,0,10*ROW('Sanitation Data'!P146))),CU152="Yes"),100-OFFSET('Sanitation Data'!$P$4,0,10*ROW('Sanitation Data'!P146)),IF(AND(ISTEXT(OFFSET('Sanitation Data'!$L$2,0,10*ROW('Sanitation Data'!P146))),CU152="No",ISNUMBER(OFFSET('Sanitation Data'!$P$4,0,10*ROW('Sanitation Data'!P146)))),CONCATENATE("[",ROUND(100-OFFSET('Sanitation Data'!$P$4,0,10*ROW('Sanitation Data'!P146)),0),"]"),IF(AND(ISTEXT(OFFSET('Sanitation Data'!$L$2,0,10*ROW('Sanitation Data'!P146))),CU152="",ISNUMBER(OFFSET('Sanitation Data'!$P$4,0,10*ROW('Sanitation Data'!P146)))),100-OFFSET('Sanitation Data'!$P$4,0,10*ROW('Sanitation Data'!P146)),NA())))</f>
        <v>#N/A</v>
      </c>
      <c r="AG152" s="86" t="e">
        <f ca="true">+IF(AND(ISTEXT(OFFSET('Sanitation Data'!$L$2,0,10*ROW('Sanitation Data'!P146))),CV152="Yes"),OFFSET('Sanitation Data'!$P$6,0,10*ROW('Sanitation Data'!P146)),IF(AND(ISTEXT(OFFSET('Sanitation Data'!$L$2,0,10*ROW('Sanitation Data'!P146))),CV152="No",ISNUMBER(OFFSET('Sanitation Data'!$P$6,0,10*ROW('Sanitation Data'!P146)))),CONCATENATE("[",ROUND(OFFSET('Sanitation Data'!$P$6,0,10*ROW('Sanitation Data'!P146)),0),"]"),IF(AND(ISTEXT(OFFSET('Sanitation Data'!$L$2,0,10*ROW('Sanitation Data'!P146))),CV152="",ISNUMBER(OFFSET('Sanitation Data'!$P$6,0,10*ROW('Sanitation Data'!P146)))),OFFSET('Sanitation Data'!$P$6,0,10*ROW('Sanitation Data'!P146)),NA())))</f>
        <v>#N/A</v>
      </c>
      <c r="AH152" s="86" t="e">
        <f ca="true">+IF(AND(ISTEXT(OFFSET('Sanitation Data'!$L$2,0,10*ROW('Sanitation Data'!P146))),CW152="Yes"),OFFSET('Sanitation Data'!$P$10,0,10*ROW('Sanitation Data'!P146)),IF(AND(ISTEXT(OFFSET('Sanitation Data'!$L$2,0,10*ROW('Sanitation Data'!P146))),CW152="No",ISNUMBER(OFFSET('Sanitation Data'!$P$10,0,10*ROW('Sanitation Data'!P146)))),CONCATENATE("[",ROUND(OFFSET('Sanitation Data'!$P$10,0,10*ROW('Sanitation Data'!P146)),0),"]"),IF(AND(ISTEXT(OFFSET('Sanitation Data'!$L$2,0,10*ROW('Sanitation Data'!P146))),CW152="",ISNUMBER(OFFSET('Sanitation Data'!$P$10,0,10*ROW('Sanitation Data'!P146)))),OFFSET('Sanitation Data'!$P$10,0,10*ROW('Sanitation Data'!P146)),NA())))</f>
        <v>#N/A</v>
      </c>
      <c r="AI152" s="86" t="e">
        <f ca="true">+IF(AND(ISTEXT(OFFSET('Sanitation Data'!$L$2,0,10*ROW('Sanitation Data'!P146))),CX152="Yes"),OFFSET('Sanitation Data'!$P$11,0,10*ROW('Sanitation Data'!P146)),IF(AND(ISTEXT(OFFSET('Sanitation Data'!$L$2,0,10*ROW('Sanitation Data'!P146))),CX152="No",ISNUMBER(OFFSET('Sanitation Data'!$P$11,0,10*ROW('Sanitation Data'!P146)))),CONCATENATE("[",ROUND(OFFSET('Sanitation Data'!$P$11,0,10*ROW('Sanitation Data'!P146)),0),"]"),IF(AND(ISTEXT(OFFSET('Sanitation Data'!$L$2,0,10*ROW('Sanitation Data'!P146))),CX152="",ISNUMBER(OFFSET('Sanitation Data'!$P$11,0,10*ROW('Sanitation Data'!P146)))),OFFSET('Sanitation Data'!$P$11,0,10*ROW('Sanitation Data'!P146)),NA())))</f>
        <v>#N/A</v>
      </c>
      <c r="AJ152" s="86" t="e">
        <f ca="true">+IF(AND(ISTEXT(OFFSET('Sanitation Data'!$L$2,0,10*ROW('Sanitation Data'!P146))),CY152="Yes"),OFFSET('Sanitation Data'!$P$12,0,10*ROW('Sanitation Data'!P146)),IF(AND(ISTEXT(OFFSET('Sanitation Data'!$L$2,0,10*ROW('Sanitation Data'!P146))),CY152="No",ISNUMBER(OFFSET('Sanitation Data'!$P$12,0,10*ROW('Sanitation Data'!P146)))),CONCATENATE("[",ROUND(OFFSET('Sanitation Data'!$P$12,0,10*ROW('Sanitation Data'!P146)),0),"]"),IF(AND(ISTEXT(OFFSET('Sanitation Data'!$L$2,0,10*ROW('Sanitation Data'!P146))),CY152="",ISNUMBER(OFFSET('Sanitation Data'!$P$12,0,10*ROW('Sanitation Data'!P146)))),OFFSET('Sanitation Data'!$P$12,0,10*ROW('Sanitation Data'!P146)),NA())))</f>
        <v>#N/A</v>
      </c>
      <c r="AK152" s="86" t="e">
        <f ca="true">+IF(AND(ISTEXT(OFFSET('Sanitation Data'!$L$2,0,10*ROW('Sanitation Data'!Q146))),CZ152="Yes"),100-OFFSET('Sanitation Data'!$Q$4,0,10*ROW('Sanitation Data'!Q146)),IF(AND(ISTEXT(OFFSET('Sanitation Data'!$L$2,0,10*ROW('Sanitation Data'!Q146))),CZ152="No",ISNUMBER(OFFSET('Sanitation Data'!$Q$4,0,10*ROW('Sanitation Data'!Q146)))),CONCATENATE("[",ROUND(100-OFFSET('Sanitation Data'!$Q$4,0,10*ROW('Sanitation Data'!Q146)),0),"]"),IF(AND(ISTEXT(OFFSET('Sanitation Data'!$L$2,0,10*ROW('Sanitation Data'!Q146))),CZ152="",ISNUMBER(OFFSET('Sanitation Data'!$Q$4,0,10*ROW('Sanitation Data'!Q146)))),100-OFFSET('Sanitation Data'!$Q$4,0,10*ROW('Sanitation Data'!Q146)),NA())))</f>
        <v>#N/A</v>
      </c>
      <c r="AL152" s="86" t="e">
        <f ca="true">+IF(AND(ISTEXT(OFFSET('Sanitation Data'!$L$2,0,10*ROW('Sanitation Data'!Q146))),DA152="Yes"),OFFSET('Sanitation Data'!$Q$6,0,10*ROW('Sanitation Data'!Q146)),IF(AND(ISTEXT(OFFSET('Sanitation Data'!$L$2,0,10*ROW('Sanitation Data'!Q146))),DA152="No",ISNUMBER(OFFSET('Sanitation Data'!$Q$6,0,10*ROW('Sanitation Data'!Q146)))),CONCATENATE("[",ROUND(OFFSET('Sanitation Data'!$Q$6,0,10*ROW('Sanitation Data'!Q146)),0),"]"),IF(AND(ISTEXT(OFFSET('Sanitation Data'!$L$2,0,10*ROW('Sanitation Data'!Q146))),DA152="",ISNUMBER(OFFSET('Sanitation Data'!$Q$6,0,10*ROW('Sanitation Data'!Q146)))),OFFSET('Sanitation Data'!$Q$6,0,10*ROW('Sanitation Data'!Q146)),NA())))</f>
        <v>#N/A</v>
      </c>
      <c r="AM152" s="86" t="e">
        <f ca="true">+IF(AND(ISTEXT(OFFSET('Sanitation Data'!$L$2,0,10*ROW('Sanitation Data'!Q146))),DB152="Yes"),OFFSET('Sanitation Data'!$Q$10,0,10*ROW('Sanitation Data'!Q146)),IF(AND(ISTEXT(OFFSET('Sanitation Data'!$L$2,0,10*ROW('Sanitation Data'!Q146))),DB152="No",ISNUMBER(OFFSET('Sanitation Data'!$Q$10,0,10*ROW('Sanitation Data'!Q146)))),CONCATENATE("[",ROUND(OFFSET('Sanitation Data'!$Q$10,0,10*ROW('Sanitation Data'!Q146)),0),"]"),IF(AND(ISTEXT(OFFSET('Sanitation Data'!$L$2,0,10*ROW('Sanitation Data'!Q146))),DB152="",ISNUMBER(OFFSET('Sanitation Data'!$Q$10,0,10*ROW('Sanitation Data'!Q146)))),OFFSET('Sanitation Data'!$Q$10,0,10*ROW('Sanitation Data'!Q146)),NA())))</f>
        <v>#N/A</v>
      </c>
      <c r="AN152" s="86" t="e">
        <f ca="true">+IF(AND(ISTEXT(OFFSET('Sanitation Data'!$L$2,0,10*ROW('Sanitation Data'!Q146))),DC152="Yes"),OFFSET('Sanitation Data'!$Q$11,0,10*ROW('Sanitation Data'!Q146)),IF(AND(ISTEXT(OFFSET('Sanitation Data'!$L$2,0,10*ROW('Sanitation Data'!Q146))),DC152="No",ISNUMBER(OFFSET('Sanitation Data'!$Q$11,0,10*ROW('Sanitation Data'!Q146)))),CONCATENATE("[",ROUND(OFFSET('Sanitation Data'!$Q$11,0,10*ROW('Sanitation Data'!Q146)),0),"]"),IF(AND(ISTEXT(OFFSET('Sanitation Data'!$L$2,0,10*ROW('Sanitation Data'!Q146))),DC152="",ISNUMBER(OFFSET('Sanitation Data'!$Q$11,0,10*ROW('Sanitation Data'!Q146)))),OFFSET('Sanitation Data'!$Q$11,0,10*ROW('Sanitation Data'!Q146)),NA())))</f>
        <v>#N/A</v>
      </c>
      <c r="AO152" s="86" t="e">
        <f ca="true">+IF(AND(ISTEXT(OFFSET('Sanitation Data'!$L$2,0,10*ROW('Sanitation Data'!Q146))),DD152="Yes"),OFFSET('Sanitation Data'!$Q$12,0,10*ROW('Sanitation Data'!Q146)),IF(AND(ISTEXT(OFFSET('Sanitation Data'!$L$2,0,10*ROW('Sanitation Data'!Q146))),DD152="No",ISNUMBER(OFFSET('Sanitation Data'!$Q$12,0,10*ROW('Sanitation Data'!Q146)))),CONCATENATE("[",ROUND(OFFSET('Sanitation Data'!$Q$12,0,10*ROW('Sanitation Data'!Q146)),0),"]"),IF(AND(ISTEXT(OFFSET('Sanitation Data'!$L$2,0,10*ROW('Sanitation Data'!Q146))),DD152="",ISNUMBER(OFFSET('Sanitation Data'!$Q$12,0,10*ROW('Sanitation Data'!Q146)))),OFFSET('Sanitation Data'!$Q$12,0,10*ROW('Sanitation Data'!Q146)),NA())))</f>
        <v>#N/A</v>
      </c>
      <c r="AP152" s="86" t="e">
        <f ca="true">+IF(AND(ISTEXT(OFFSET('Sanitation Data'!$L$2,0,10*ROW('Sanitation Data'!R146))),DE152="Yes"),100-OFFSET('Sanitation Data'!$R$4,0,10*ROW('Sanitation Data'!R146)),IF(AND(ISTEXT(OFFSET('Sanitation Data'!$L$2,0,10*ROW('Sanitation Data'!R146))),DE152="No",ISNUMBER(OFFSET('Sanitation Data'!$R$4,0,10*ROW('Sanitation Data'!R146)))),CONCATENATE("[",ROUND(100-OFFSET('Sanitation Data'!$R$4,0,10*ROW('Sanitation Data'!R146)),0),"]"),IF(AND(ISTEXT(OFFSET('Sanitation Data'!$L$2,0,10*ROW('Sanitation Data'!R146))),DE152="",ISNUMBER(OFFSET('Sanitation Data'!$R$4,0,10*ROW('Sanitation Data'!R146)))),100-OFFSET('Sanitation Data'!$R$4,0,10*ROW('Sanitation Data'!R146)),NA())))</f>
        <v>#N/A</v>
      </c>
      <c r="AQ152" s="86" t="e">
        <f ca="true">+IF(AND(ISTEXT(OFFSET('Sanitation Data'!$L$2,0,10*ROW('Sanitation Data'!R146))),DF152="Yes"),OFFSET('Sanitation Data'!$R$6,0,10*ROW('Sanitation Data'!R146)),IF(AND(ISTEXT(OFFSET('Sanitation Data'!$L$2,0,10*ROW('Sanitation Data'!R146))),DF152="No",ISNUMBER(OFFSET('Sanitation Data'!$R$6,0,10*ROW('Sanitation Data'!R146)))),CONCATENATE("[",ROUND(OFFSET('Sanitation Data'!$R$6,0,10*ROW('Sanitation Data'!R146)),0),"]"),IF(AND(ISTEXT(OFFSET('Sanitation Data'!$L$2,0,10*ROW('Sanitation Data'!R146))),DF152="",ISNUMBER(OFFSET('Sanitation Data'!$R$6,0,10*ROW('Sanitation Data'!R146)))),OFFSET('Sanitation Data'!$R$6,0,10*ROW('Sanitation Data'!R146)),NA())))</f>
        <v>#N/A</v>
      </c>
      <c r="AR152" s="86" t="e">
        <f ca="true">+IF(AND(ISTEXT(OFFSET('Sanitation Data'!$L$2,0,10*ROW('Sanitation Data'!R146))),DG152="Yes"),OFFSET('Sanitation Data'!$R$10,0,10*ROW('Sanitation Data'!R146)),IF(AND(ISTEXT(OFFSET('Sanitation Data'!$L$2,0,10*ROW('Sanitation Data'!R146))),DG152="No",ISNUMBER(OFFSET('Sanitation Data'!$R$10,0,10*ROW('Sanitation Data'!R146)))),CONCATENATE("[",ROUND(OFFSET('Sanitation Data'!$R$10,0,10*ROW('Sanitation Data'!R146)),0),"]"),IF(AND(ISTEXT(OFFSET('Sanitation Data'!$L$2,0,10*ROW('Sanitation Data'!R146))),DG152="",ISNUMBER(OFFSET('Sanitation Data'!$R$10,0,10*ROW('Sanitation Data'!R146)))),OFFSET('Sanitation Data'!$R$10,0,10*ROW('Sanitation Data'!R146)),NA())))</f>
        <v>#N/A</v>
      </c>
      <c r="AS152" s="86" t="e">
        <f ca="true">+IF(AND(ISTEXT(OFFSET('Sanitation Data'!$L$2,0,10*ROW('Sanitation Data'!R146))),DH152="Yes"),OFFSET('Sanitation Data'!$R$11,0,10*ROW('Sanitation Data'!R146)),IF(AND(ISTEXT(OFFSET('Sanitation Data'!$L$2,0,10*ROW('Sanitation Data'!R146))),DH152="No",ISNUMBER(OFFSET('Sanitation Data'!$R$11,0,10*ROW('Sanitation Data'!R146)))),CONCATENATE("[",ROUND(OFFSET('Sanitation Data'!$R$11,0,10*ROW('Sanitation Data'!R146)),0),"]"),IF(AND(ISTEXT(OFFSET('Sanitation Data'!$L$2,0,10*ROW('Sanitation Data'!R146))),DH152="",ISNUMBER(OFFSET('Sanitation Data'!$R$11,0,10*ROW('Sanitation Data'!R146)))),OFFSET('Sanitation Data'!$R$11,0,10*ROW('Sanitation Data'!R146)),NA())))</f>
        <v>#N/A</v>
      </c>
      <c r="AT152" s="86" t="e">
        <f ca="true">+IF(AND(ISTEXT(OFFSET('Sanitation Data'!$L$2,0,10*ROW('Sanitation Data'!R146))),DI152="Yes"),OFFSET('Sanitation Data'!$R$12,0,10*ROW('Sanitation Data'!R146)),IF(AND(ISTEXT(OFFSET('Sanitation Data'!$L$2,0,10*ROW('Sanitation Data'!R146))),DI152="No",ISNUMBER(OFFSET('Sanitation Data'!$R$12,0,10*ROW('Sanitation Data'!R146)))),CONCATENATE("[",ROUND(OFFSET('Sanitation Data'!$R$12,0,10*ROW('Sanitation Data'!R146)),0),"]"),IF(AND(ISTEXT(OFFSET('Sanitation Data'!$L$2,0,10*ROW('Sanitation Data'!R146))),DI152="",ISNUMBER(OFFSET('Sanitation Data'!$R$12,0,10*ROW('Sanitation Data'!R146)))),OFFSET('Sanitation Data'!$R$12,0,10*ROW('Sanitation Data'!R146)),NA())))</f>
        <v>#N/A</v>
      </c>
      <c r="AU152" s="86" t="e">
        <f ca="true">+IF(AND(ISTEXT(OFFSET('Sanitation Data'!$L$2,0,10*ROW('Sanitation Data'!S146))),DJ152="Yes"),100-OFFSET('Sanitation Data'!$S$4,0,10*ROW('Sanitation Data'!S146)),IF(AND(ISTEXT(OFFSET('Sanitation Data'!$L$2,0,10*ROW('Sanitation Data'!S146))),DJ152="No",ISNUMBER(OFFSET('Sanitation Data'!$S$4,0,10*ROW('Sanitation Data'!S146)))),CONCATENATE("[",ROUND(100-OFFSET('Sanitation Data'!$S$4,0,10*ROW('Sanitation Data'!S146)),0),"]"),IF(AND(ISTEXT(OFFSET('Sanitation Data'!$L$2,0,10*ROW('Sanitation Data'!S146))),DJ152="",ISNUMBER(OFFSET('Sanitation Data'!$S$4,0,10*ROW('Sanitation Data'!S146)))),100-OFFSET('Sanitation Data'!$S$4,0,10*ROW('Sanitation Data'!S146)),NA())))</f>
        <v>#N/A</v>
      </c>
      <c r="AV152" s="86" t="e">
        <f ca="true">+IF(AND(ISTEXT(OFFSET('Sanitation Data'!$L$2,0,10*ROW('Sanitation Data'!S146))),DK152="Yes"),OFFSET('Sanitation Data'!$S$6,0,10*ROW('Sanitation Data'!S146)),IF(AND(ISTEXT(OFFSET('Sanitation Data'!$L$2,0,10*ROW('Sanitation Data'!S146))),DK152="No",ISNUMBER(OFFSET('Sanitation Data'!$S$6,0,10*ROW('Sanitation Data'!S146)))),CONCATENATE("[",ROUND(OFFSET('Sanitation Data'!$S$6,0,10*ROW('Sanitation Data'!S146)),0),"]"),IF(AND(ISTEXT(OFFSET('Sanitation Data'!$L$2,0,10*ROW('Sanitation Data'!S146))),DK152="",ISNUMBER(OFFSET('Sanitation Data'!$S$6,0,10*ROW('Sanitation Data'!S146)))),OFFSET('Sanitation Data'!$S$6,0,10*ROW('Sanitation Data'!S146)),NA())))</f>
        <v>#N/A</v>
      </c>
      <c r="AW152" s="86" t="e">
        <f ca="true">+IF(AND(ISTEXT(OFFSET('Sanitation Data'!$L$2,0,10*ROW('Sanitation Data'!S146))),DL152="Yes"),OFFSET('Sanitation Data'!$S$10,0,10*ROW('Sanitation Data'!S146)),IF(AND(ISTEXT(OFFSET('Sanitation Data'!$L$2,0,10*ROW('Sanitation Data'!S146))),DL152="No",ISNUMBER(OFFSET('Sanitation Data'!$S$10,0,10*ROW('Sanitation Data'!S146)))),CONCATENATE("[",ROUND(OFFSET('Sanitation Data'!$S$10,0,10*ROW('Sanitation Data'!S146)),0),"]"),IF(AND(ISTEXT(OFFSET('Sanitation Data'!$L$2,0,10*ROW('Sanitation Data'!S146))),DL152="",ISNUMBER(OFFSET('Sanitation Data'!$S$10,0,10*ROW('Sanitation Data'!S146)))),OFFSET('Sanitation Data'!$S$10,0,10*ROW('Sanitation Data'!S146)),NA())))</f>
        <v>#N/A</v>
      </c>
      <c r="AX152" s="86" t="e">
        <f ca="true">+IF(AND(ISTEXT(OFFSET('Sanitation Data'!$L$2,0,10*ROW('Sanitation Data'!S146))),DM152="Yes"),OFFSET('Sanitation Data'!$S$11,0,10*ROW('Sanitation Data'!S146)),IF(AND(ISTEXT(OFFSET('Sanitation Data'!$L$2,0,10*ROW('Sanitation Data'!S146))),DM152="No",ISNUMBER(OFFSET('Sanitation Data'!$S$11,0,10*ROW('Sanitation Data'!S146)))),CONCATENATE("[",ROUND(OFFSET('Sanitation Data'!$S$11,0,10*ROW('Sanitation Data'!S146)),0),"]"),IF(AND(ISTEXT(OFFSET('Sanitation Data'!$L$2,0,10*ROW('Sanitation Data'!S146))),DM152="",ISNUMBER(OFFSET('Sanitation Data'!$S$11,0,10*ROW('Sanitation Data'!S146)))),OFFSET('Sanitation Data'!$S$11,0,10*ROW('Sanitation Data'!S146)),NA())))</f>
        <v>#N/A</v>
      </c>
      <c r="AY152" s="86" t="e">
        <f ca="true">+IF(AND(ISTEXT(OFFSET('Sanitation Data'!$L$2,0,10*ROW('Sanitation Data'!S146))),DN152="Yes"),OFFSET('Sanitation Data'!$S$12,0,10*ROW('Sanitation Data'!S146)),IF(AND(ISTEXT(OFFSET('Sanitation Data'!$L$2,0,10*ROW('Sanitation Data'!S146))),DN152="No",ISNUMBER(OFFSET('Sanitation Data'!$S$12,0,10*ROW('Sanitation Data'!S146)))),CONCATENATE("[",ROUND(OFFSET('Sanitation Data'!$S$12,0,10*ROW('Sanitation Data'!S146)),0),"]"),IF(AND(ISTEXT(OFFSET('Sanitation Data'!$L$2,0,10*ROW('Sanitation Data'!S146))),DN152="",ISNUMBER(OFFSET('Sanitation Data'!$S$12,0,10*ROW('Sanitation Data'!S146)))),OFFSET('Sanitation Data'!$S$12,0,10*ROW('Sanitation Data'!S146)),NA())))</f>
        <v>#N/A</v>
      </c>
      <c r="AZ152" s="87" t="e">
        <f ca="true">+IF(AND(ISTEXT(OFFSET('Hygiene Data'!$L$2,0,10*ROW('Hygiene Data'!N146))),DO152="Yes"),OFFSET('Hygiene Data'!$N$5,0,10*ROW('Hygiene Data'!N146)),IF(AND(ISTEXT(OFFSET('Hygiene Data'!$L$2,0,10*ROW('Hygiene Data'!N146))),DO152="No",ISNUMBER(OFFSET('Hygiene Data'!$N$5,0,10*ROW('Hygiene Data'!N146)))),CONCATENATE("[",ROUND(OFFSET('Hygiene Data'!$N$5,0,10*ROW('Hygiene Data'!N146)),0),"]"),IF(AND(ISTEXT(OFFSET('Hygiene Data'!$L$2,0,10*ROW('Hygiene Data'!N146))),DO152="",ISNUMBER(OFFSET('Hygiene Data'!$N$5,0,10*ROW('Hygiene Data'!N146)))),OFFSET('Hygiene Data'!$N$5,0,10*ROW('Hygiene Data'!N146)),NA())))</f>
        <v>#N/A</v>
      </c>
      <c r="BA152" s="87" t="e">
        <f ca="true">+IF(AND(ISTEXT(OFFSET('Hygiene Data'!$L$2,0,10*ROW('Hygiene Data'!N146))),DP152="Yes"),OFFSET('Hygiene Data'!$N$7,0,10*ROW('Hygiene Data'!N146)),IF(AND(ISTEXT(OFFSET('Hygiene Data'!$L$2,0,10*ROW('Hygiene Data'!N146))),DP152="No",ISNUMBER(OFFSET('Hygiene Data'!$N$7,0,10*ROW('Hygiene Data'!N146)))),CONCATENATE("[",ROUND(OFFSET('Hygiene Data'!$N$7,0,10*ROW('Hygiene Data'!N146)),0),"]"),IF(AND(ISTEXT(OFFSET('Hygiene Data'!$L$2,0,10*ROW('Hygiene Data'!N146))),DP152="",ISNUMBER(OFFSET('Hygiene Data'!$N$7,0,10*ROW('Hygiene Data'!N146)))),OFFSET('Hygiene Data'!$N$7,0,10*ROW('Hygiene Data'!N146)),NA())))</f>
        <v>#N/A</v>
      </c>
      <c r="BB152" s="87" t="e">
        <f ca="true">+IF(AND(ISTEXT(OFFSET('Hygiene Data'!$L$2,0,10*ROW('Hygiene Data'!N146))),DQ152="Yes"),OFFSET('Hygiene Data'!$N$9,0,10*ROW('Hygiene Data'!N146)),IF(AND(ISTEXT(OFFSET('Hygiene Data'!$L$2,0,10*ROW('Hygiene Data'!N146))),DQ152="No",ISNUMBER(OFFSET('Hygiene Data'!$N$9,0,10*ROW('Hygiene Data'!N146)))),CONCATENATE("[",ROUND(OFFSET('Hygiene Data'!$N$9,0,10*ROW('Hygiene Data'!N146)),0),"]"),IF(AND(ISTEXT(OFFSET('Hygiene Data'!$L$2,0,10*ROW('Hygiene Data'!N146))),DQ152="",ISNUMBER(OFFSET('Hygiene Data'!$N$9,0,10*ROW('Hygiene Data'!N146)))),OFFSET('Hygiene Data'!$N$9,0,10*ROW('Hygiene Data'!N146)),NA())))</f>
        <v>#N/A</v>
      </c>
      <c r="BC152" s="87" t="e">
        <f ca="true">+IF(AND(ISTEXT(OFFSET('Hygiene Data'!$L$2,0,10*ROW('Hygiene Data'!O146))),DR152="Yes"),OFFSET('Hygiene Data'!$O$5,0,10*ROW('Hygiene Data'!O146)),IF(AND(ISTEXT(OFFSET('Hygiene Data'!$L$2,0,10*ROW('Hygiene Data'!O146))),DR152="No",ISNUMBER(OFFSET('Hygiene Data'!$O$5,0,10*ROW('Hygiene Data'!O146)))),CONCATENATE("[",ROUND(OFFSET('Hygiene Data'!$O$5,0,10*ROW('Hygiene Data'!O146)),0),"]"),IF(AND(ISTEXT(OFFSET('Hygiene Data'!$L$2,0,10*ROW('Hygiene Data'!O146))),DR152="",ISNUMBER(OFFSET('Hygiene Data'!$O$5,0,10*ROW('Hygiene Data'!O146)))),OFFSET('Hygiene Data'!$O$5,0,10*ROW('Hygiene Data'!O146)),NA())))</f>
        <v>#N/A</v>
      </c>
      <c r="BD152" s="87" t="e">
        <f ca="true">+IF(AND(ISTEXT(OFFSET('Hygiene Data'!$L$2,0,10*ROW('Hygiene Data'!O146))),DS152="Yes"),OFFSET('Hygiene Data'!$O$7,0,10*ROW('Hygiene Data'!O146)),IF(AND(ISTEXT(OFFSET('Hygiene Data'!$L$2,0,10*ROW('Hygiene Data'!O146))),DS152="No",ISNUMBER(OFFSET('Hygiene Data'!$O$7,0,10*ROW('Hygiene Data'!O146)))),CONCATENATE("[",ROUND(OFFSET('Hygiene Data'!$O$7,0,10*ROW('Hygiene Data'!O146)),0),"]"),IF(AND(ISTEXT(OFFSET('Hygiene Data'!$L$2,0,10*ROW('Hygiene Data'!O146))),DS152="",ISNUMBER(OFFSET('Hygiene Data'!$O$7,0,10*ROW('Hygiene Data'!O146)))),OFFSET('Hygiene Data'!$O$7,0,10*ROW('Hygiene Data'!O146)),NA())))</f>
        <v>#N/A</v>
      </c>
      <c r="BE152" s="87" t="e">
        <f ca="true">+IF(AND(ISTEXT(OFFSET('Hygiene Data'!$L$2,0,10*ROW('Hygiene Data'!O146))),DT152="Yes"),OFFSET('Hygiene Data'!$O$9,0,10*ROW('Hygiene Data'!O146)),IF(AND(ISTEXT(OFFSET('Hygiene Data'!$L$2,0,10*ROW('Hygiene Data'!O146))),DT152="No",ISNUMBER(OFFSET('Hygiene Data'!$O$9,0,10*ROW('Hygiene Data'!O146)))),CONCATENATE("[",ROUND(OFFSET('Hygiene Data'!$O$9,0,10*ROW('Hygiene Data'!O146)),0),"]"),IF(AND(ISTEXT(OFFSET('Hygiene Data'!$L$2,0,10*ROW('Hygiene Data'!O146))),DT152="",ISNUMBER(OFFSET('Hygiene Data'!$O$9,0,10*ROW('Hygiene Data'!O146)))),OFFSET('Hygiene Data'!$O$9,0,10*ROW('Hygiene Data'!O146)),NA())))</f>
        <v>#N/A</v>
      </c>
      <c r="BF152" s="87" t="e">
        <f ca="true">+IF(AND(ISTEXT(OFFSET('Hygiene Data'!$L$2,0,10*ROW('Hygiene Data'!P146))),DU152="Yes"),OFFSET('Hygiene Data'!$P$5,0,10*ROW('Hygiene Data'!P146)),IF(AND(ISTEXT(OFFSET('Hygiene Data'!$L$2,0,10*ROW('Hygiene Data'!P146))),DU152="No",ISNUMBER(OFFSET('Hygiene Data'!$P$5,0,10*ROW('Hygiene Data'!P146)))),CONCATENATE("[",ROUND(OFFSET('Hygiene Data'!$P$5,0,10*ROW('Hygiene Data'!P146)),0),"]"),IF(AND(ISTEXT(OFFSET('Hygiene Data'!$L$2,0,10*ROW('Hygiene Data'!P146))),DU152="",ISNUMBER(OFFSET('Hygiene Data'!$P$5,0,10*ROW('Hygiene Data'!P146)))),OFFSET('Hygiene Data'!$P$5,0,10*ROW('Hygiene Data'!P146)),NA())))</f>
        <v>#N/A</v>
      </c>
      <c r="BG152" s="87" t="e">
        <f ca="true">+IF(AND(ISTEXT(OFFSET('Hygiene Data'!$L$2,0,10*ROW('Hygiene Data'!P146))),DV152="Yes"),OFFSET('Hygiene Data'!$P$7,0,10*ROW('Hygiene Data'!P146)),IF(AND(ISTEXT(OFFSET('Hygiene Data'!$L$2,0,10*ROW('Hygiene Data'!P146))),DV152="No",ISNUMBER(OFFSET('Hygiene Data'!$P$7,0,10*ROW('Hygiene Data'!P146)))),CONCATENATE("[",ROUND(OFFSET('Hygiene Data'!$P$7,0,10*ROW('Hygiene Data'!P146)),0),"]"),IF(AND(ISTEXT(OFFSET('Hygiene Data'!$L$2,0,10*ROW('Hygiene Data'!P146))),DV152="",ISNUMBER(OFFSET('Hygiene Data'!$P$7,0,10*ROW('Hygiene Data'!P146)))),OFFSET('Hygiene Data'!$P$7,0,10*ROW('Hygiene Data'!P146)),NA())))</f>
        <v>#N/A</v>
      </c>
      <c r="BH152" s="87" t="e">
        <f ca="true">+IF(AND(ISTEXT(OFFSET('Hygiene Data'!$L$2,0,10*ROW('Hygiene Data'!P146))),DW152="Yes"),OFFSET('Hygiene Data'!$P$9,0,10*ROW('Hygiene Data'!P146)),IF(AND(ISTEXT(OFFSET('Hygiene Data'!$L$2,0,10*ROW('Hygiene Data'!P146))),DW152="No",ISNUMBER(OFFSET('Hygiene Data'!$P$9,0,10*ROW('Hygiene Data'!P146)))),CONCATENATE("[",ROUND(OFFSET('Hygiene Data'!$P$9,0,10*ROW('Hygiene Data'!P146)),0),"]"),IF(AND(ISTEXT(OFFSET('Hygiene Data'!$L$2,0,10*ROW('Hygiene Data'!P146))),DW152="",ISNUMBER(OFFSET('Hygiene Data'!$P$9,0,10*ROW('Hygiene Data'!P146)))),OFFSET('Hygiene Data'!$P$9,0,10*ROW('Hygiene Data'!P146)),NA())))</f>
        <v>#N/A</v>
      </c>
      <c r="BI152" s="87" t="e">
        <f ca="true">+IF(AND(ISTEXT(OFFSET('Hygiene Data'!$L$2,0,10*ROW('Hygiene Data'!Q146))),DX152="Yes"),OFFSET('Hygiene Data'!$Q$5,0,10*ROW('Hygiene Data'!Q146)),IF(AND(ISTEXT(OFFSET('Hygiene Data'!$L$2,0,10*ROW('Hygiene Data'!Q146))),DX152="No",ISNUMBER(OFFSET('Hygiene Data'!$Q$5,0,10*ROW('Hygiene Data'!Q146)))),CONCATENATE("[",ROUND(OFFSET('Hygiene Data'!$Q$5,0,10*ROW('Hygiene Data'!Q146)),0),"]"),IF(AND(ISTEXT(OFFSET('Hygiene Data'!$L$2,0,10*ROW('Hygiene Data'!Q146))),DX152="",ISNUMBER(OFFSET('Hygiene Data'!$Q$5,0,10*ROW('Hygiene Data'!Q146)))),OFFSET('Hygiene Data'!$Q$5,0,10*ROW('Hygiene Data'!Q146)),NA())))</f>
        <v>#N/A</v>
      </c>
      <c r="BJ152" s="87" t="e">
        <f ca="true">+IF(AND(ISTEXT(OFFSET('Hygiene Data'!$L$2,0,10*ROW('Hygiene Data'!Q146))),DY152="Yes"),OFFSET('Hygiene Data'!$Q$7,0,10*ROW('Hygiene Data'!Q146)),IF(AND(ISTEXT(OFFSET('Hygiene Data'!$L$2,0,10*ROW('Hygiene Data'!Q146))),DY152="No",ISNUMBER(OFFSET('Hygiene Data'!$Q$7,0,10*ROW('Hygiene Data'!Q146)))),CONCATENATE("[",ROUND(OFFSET('Hygiene Data'!$Q$7,0,10*ROW('Hygiene Data'!Q146)),0),"]"),IF(AND(ISTEXT(OFFSET('Hygiene Data'!$L$2,0,10*ROW('Hygiene Data'!Q146))),DY152="",ISNUMBER(OFFSET('Hygiene Data'!$Q$7,0,10*ROW('Hygiene Data'!Q146)))),OFFSET('Hygiene Data'!$Q$7,0,10*ROW('Hygiene Data'!Q146)),NA())))</f>
        <v>#N/A</v>
      </c>
      <c r="BK152" s="87" t="e">
        <f ca="true">+IF(AND(ISTEXT(OFFSET('Hygiene Data'!$L$2,0,10*ROW('Hygiene Data'!Q146))),DZ152="Yes"),OFFSET('Hygiene Data'!$Q$9,0,10*ROW('Hygiene Data'!Q146)),IF(AND(ISTEXT(OFFSET('Hygiene Data'!$L$2,0,10*ROW('Hygiene Data'!Q146))),DZ152="No",ISNUMBER(OFFSET('Hygiene Data'!$Q$9,0,10*ROW('Hygiene Data'!Q146)))),CONCATENATE("[",ROUND(OFFSET('Hygiene Data'!$Q$9,0,10*ROW('Hygiene Data'!Q146)),0),"]"),IF(AND(ISTEXT(OFFSET('Hygiene Data'!$L$2,0,10*ROW('Hygiene Data'!Q146))),DZ152="",ISNUMBER(OFFSET('Hygiene Data'!$Q$9,0,10*ROW('Hygiene Data'!Q146)))),OFFSET('Hygiene Data'!$Q$9,0,10*ROW('Hygiene Data'!Q146)),NA())))</f>
        <v>#N/A</v>
      </c>
      <c r="BL152" s="87" t="e">
        <f ca="true">+IF(AND(ISTEXT(OFFSET('Hygiene Data'!$L$2,0,10*ROW('Hygiene Data'!R146))),EA152="Yes"),OFFSET('Hygiene Data'!$R$5,0,10*ROW('Hygiene Data'!R146)),IF(AND(ISTEXT(OFFSET('Hygiene Data'!$L$2,0,10*ROW('Hygiene Data'!R146))),EA152="No",ISNUMBER(OFFSET('Hygiene Data'!$R$5,0,10*ROW('Hygiene Data'!R146)))),CONCATENATE("[",ROUND(OFFSET('Hygiene Data'!$R$5,0,10*ROW('Hygiene Data'!R146)),0),"]"),IF(AND(ISTEXT(OFFSET('Hygiene Data'!$L$2,0,10*ROW('Hygiene Data'!R146))),EA152="",ISNUMBER(OFFSET('Hygiene Data'!$R$5,0,10*ROW('Hygiene Data'!R146)))),OFFSET('Hygiene Data'!$R$5,0,10*ROW('Hygiene Data'!R146)),NA())))</f>
        <v>#N/A</v>
      </c>
      <c r="BM152" s="87" t="e">
        <f ca="true">+IF(AND(ISTEXT(OFFSET('Hygiene Data'!$L$2,0,10*ROW('Hygiene Data'!R146))),EB152="Yes"),OFFSET('Hygiene Data'!$R$7,0,10*ROW('Hygiene Data'!R146)),IF(AND(ISTEXT(OFFSET('Hygiene Data'!$L$2,0,10*ROW('Hygiene Data'!R146))),EB152="No",ISNUMBER(OFFSET('Hygiene Data'!$R$7,0,10*ROW('Hygiene Data'!R146)))),CONCATENATE("[",ROUND(OFFSET('Hygiene Data'!$R$7,0,10*ROW('Hygiene Data'!R146)),0),"]"),IF(AND(ISTEXT(OFFSET('Hygiene Data'!$L$2,0,10*ROW('Hygiene Data'!R146))),EB152="",ISNUMBER(OFFSET('Hygiene Data'!$R$7,0,10*ROW('Hygiene Data'!R146)))),OFFSET('Hygiene Data'!$R$7,0,10*ROW('Hygiene Data'!R146)),NA())))</f>
        <v>#N/A</v>
      </c>
      <c r="BN152" s="87" t="e">
        <f ca="true">+IF(AND(ISTEXT(OFFSET('Hygiene Data'!$L$2,0,10*ROW('Hygiene Data'!R146))),EC152="Yes"),OFFSET('Hygiene Data'!$R$9,0,10*ROW('Hygiene Data'!R146)),IF(AND(ISTEXT(OFFSET('Hygiene Data'!$L$2,0,10*ROW('Hygiene Data'!R146))),EC152="No",ISNUMBER(OFFSET('Hygiene Data'!$R$9,0,10*ROW('Hygiene Data'!R146)))),CONCATENATE("[",ROUND(OFFSET('Hygiene Data'!$R$9,0,10*ROW('Hygiene Data'!R146)),0),"]"),IF(AND(ISTEXT(OFFSET('Hygiene Data'!$L$2,0,10*ROW('Hygiene Data'!R146))),EC152="",ISNUMBER(OFFSET('Hygiene Data'!$R$9,0,10*ROW('Hygiene Data'!R146)))),OFFSET('Hygiene Data'!$R$9,0,10*ROW('Hygiene Data'!R146)),NA())))</f>
        <v>#N/A</v>
      </c>
      <c r="BO152" s="87" t="e">
        <f ca="true">+IF(AND(ISTEXT(OFFSET('Hygiene Data'!$L$2,0,10*ROW('Hygiene Data'!S146))),ED152="Yes"),OFFSET('Hygiene Data'!$S$5,0,10*ROW('Hygiene Data'!S146)),IF(AND(ISTEXT(OFFSET('Hygiene Data'!$L$2,0,10*ROW('Hygiene Data'!S146))),ED152="No",ISNUMBER(OFFSET('Hygiene Data'!$S$5,0,10*ROW('Hygiene Data'!S146)))),CONCATENATE("[",ROUND(OFFSET('Hygiene Data'!$S$5,0,10*ROW('Hygiene Data'!S146)),0),"]"),IF(AND(ISTEXT(OFFSET('Hygiene Data'!$L$2,0,10*ROW('Hygiene Data'!S146))),ED152="",ISNUMBER(OFFSET('Hygiene Data'!$S$5,0,10*ROW('Hygiene Data'!S146)))),OFFSET('Hygiene Data'!$S$5,0,10*ROW('Hygiene Data'!S146)),NA())))</f>
        <v>#N/A</v>
      </c>
      <c r="BP152" s="87" t="e">
        <f ca="true">+IF(AND(ISTEXT(OFFSET('Hygiene Data'!$L$2,0,10*ROW('Hygiene Data'!S146))),EE152="Yes"),OFFSET('Hygiene Data'!$S$7,0,10*ROW('Hygiene Data'!S146)),IF(AND(ISTEXT(OFFSET('Hygiene Data'!$L$2,0,10*ROW('Hygiene Data'!S146))),EE152="No",ISNUMBER(OFFSET('Hygiene Data'!$S$7,0,10*ROW('Hygiene Data'!S146)))),CONCATENATE("[",ROUND(OFFSET('Hygiene Data'!$S$7,0,10*ROW('Hygiene Data'!S146)),0),"]"),IF(AND(ISTEXT(OFFSET('Hygiene Data'!$L$2,0,10*ROW('Hygiene Data'!S146))),EE152="",ISNUMBER(OFFSET('Hygiene Data'!$S$7,0,10*ROW('Hygiene Data'!S146)))),OFFSET('Hygiene Data'!$S$7,0,10*ROW('Hygiene Data'!S146)),NA())))</f>
        <v>#N/A</v>
      </c>
      <c r="BQ152" s="87" t="e">
        <f ca="true">+IF(AND(ISTEXT(OFFSET('Hygiene Data'!$L$2,0,10*ROW('Hygiene Data'!S146))),EF152="Yes"),OFFSET('Hygiene Data'!$S$9,0,10*ROW('Hygiene Data'!S146)),IF(AND(ISTEXT(OFFSET('Hygiene Data'!$L$2,0,10*ROW('Hygiene Data'!S146))),EF152="No",ISNUMBER(OFFSET('Hygiene Data'!$S$9,0,10*ROW('Hygiene Data'!S146)))),CONCATENATE("[",ROUND(OFFSET('Hygiene Data'!$S$9,0,10*ROW('Hygiene Data'!S146)),0),"]"),IF(AND(ISTEXT(OFFSET('Hygiene Data'!$L$2,0,10*ROW('Hygiene Data'!S146))),EF152="",ISNUMBER(OFFSET('Hygiene Data'!$S$9,0,10*ROW('Hygiene Data'!S146)))),OFFSET('Hygiene Data'!$S$9,0,10*ROW('Hygiene Data'!S146)),NA())))</f>
        <v>#N/A</v>
      </c>
      <c r="BR152" s="271"/>
      <c r="BS152" s="271" t="str">
        <f ca="true">+IF(OFFSET('Water Data'!$N$27,0,10*ROW('Water Data'!N146))="","",OFFSET('Water Data'!$N$27,0,10*ROW('Water Data'!N146)))</f>
        <v/>
      </c>
      <c r="BT152" s="271" t="str">
        <f ca="true">+IF(OFFSET('Water Data'!$N$28,0,10*ROW('Water Data'!N146))="","",OFFSET('Water Data'!$N$28,0,10*ROW('Water Data'!N146)))</f>
        <v/>
      </c>
      <c r="BU152" s="271" t="str">
        <f ca="true">+IF(OFFSET('Water Data'!$N$29,0,10*ROW('Water Data'!N146))="","",OFFSET('Water Data'!$N$29,0,10*ROW('Water Data'!N146)))</f>
        <v/>
      </c>
      <c r="BV152" s="271" t="str">
        <f ca="true">+IF(OFFSET('Water Data'!$O$27,0,10*ROW('Water Data'!O146))="","",OFFSET('Water Data'!$O$27,0,10*ROW('Water Data'!O146)))</f>
        <v/>
      </c>
      <c r="BW152" s="271" t="str">
        <f ca="true">+IF(OFFSET('Water Data'!$O$28,0,10*ROW('Water Data'!O146))="","",OFFSET('Water Data'!$O$28,0,10*ROW('Water Data'!O146)))</f>
        <v/>
      </c>
      <c r="BX152" s="271" t="str">
        <f ca="true">+IF(OFFSET('Water Data'!$O$29,0,10*ROW('Water Data'!O146))="","",OFFSET('Water Data'!$O$29,0,10*ROW('Water Data'!O146)))</f>
        <v/>
      </c>
      <c r="BY152" s="271" t="str">
        <f ca="true">+IF(OFFSET('Water Data'!$P$27,0,10*ROW('Water Data'!P146))="","",OFFSET('Water Data'!$P$27,0,10*ROW('Water Data'!P146)))</f>
        <v/>
      </c>
      <c r="BZ152" s="271" t="str">
        <f ca="true">+IF(OFFSET('Water Data'!$P$28,0,10*ROW('Water Data'!P146))="","",OFFSET('Water Data'!$P$28,0,10*ROW('Water Data'!P146)))</f>
        <v/>
      </c>
      <c r="CA152" s="271" t="str">
        <f ca="true">+IF(OFFSET('Water Data'!$P$29,0,10*ROW('Water Data'!P146))="","",OFFSET('Water Data'!$P$29,0,10*ROW('Water Data'!P146)))</f>
        <v/>
      </c>
      <c r="CB152" s="271" t="str">
        <f ca="true">+IF(OFFSET('Water Data'!$Q$27,0,10*ROW('Water Data'!Q146))="","",OFFSET('Water Data'!$Q$27,0,10*ROW('Water Data'!Q146)))</f>
        <v/>
      </c>
      <c r="CC152" s="271" t="str">
        <f ca="true">+IF(OFFSET('Water Data'!$Q$28,0,10*ROW('Water Data'!Q146))="","",OFFSET('Water Data'!$Q$28,0,10*ROW('Water Data'!Q146)))</f>
        <v/>
      </c>
      <c r="CD152" s="271" t="str">
        <f ca="true">+IF(OFFSET('Water Data'!$Q$29,0,10*ROW('Water Data'!Q146))="","",OFFSET('Water Data'!$Q$29,0,10*ROW('Water Data'!Q146)))</f>
        <v/>
      </c>
      <c r="CE152" s="271" t="str">
        <f ca="true">+IF(OFFSET('Water Data'!$R$27,0,10*ROW('Water Data'!R146))="","",OFFSET('Water Data'!$R$27,0,10*ROW('Water Data'!R146)))</f>
        <v/>
      </c>
      <c r="CF152" s="271" t="str">
        <f ca="true">+IF(OFFSET('Water Data'!$R$28,0,10*ROW('Water Data'!R146))="","",OFFSET('Water Data'!$R$28,0,10*ROW('Water Data'!R146)))</f>
        <v/>
      </c>
      <c r="CG152" s="271" t="str">
        <f ca="true">+IF(OFFSET('Water Data'!$R$29,0,10*ROW('Water Data'!R146))="","",OFFSET('Water Data'!$R$29,0,10*ROW('Water Data'!R146)))</f>
        <v/>
      </c>
      <c r="CH152" s="271" t="str">
        <f ca="true">+IF(OFFSET('Water Data'!$S$27,0,10*ROW('Water Data'!S146))="","",OFFSET('Water Data'!$S$27,0,10*ROW('Water Data'!S146)))</f>
        <v/>
      </c>
      <c r="CI152" s="271" t="str">
        <f ca="true">+IF(OFFSET('Water Data'!$S$28,0,10*ROW('Water Data'!S146))="","",OFFSET('Water Data'!$S$28,0,10*ROW('Water Data'!S146)))</f>
        <v/>
      </c>
      <c r="CJ152" s="271" t="str">
        <f ca="true">+IF(OFFSET('Water Data'!$S$29,0,10*ROW('Water Data'!S146))="","",OFFSET('Water Data'!$S$29,0,10*ROW('Water Data'!S146)))</f>
        <v/>
      </c>
      <c r="CK152" s="271" t="str">
        <f ca="true">+IF(OFFSET('Sanitation Data'!$N$28,0,10*ROW('Sanitation Data'!N146))="","",OFFSET('Sanitation Data'!$N$28,0,10*ROW('Sanitation Data'!N146)))</f>
        <v/>
      </c>
      <c r="CL152" s="271" t="str">
        <f ca="true">+IF(OFFSET('Sanitation Data'!$N$29,0,10*ROW('Sanitation Data'!N146))="","",OFFSET('Sanitation Data'!$N$29,0,10*ROW('Sanitation Data'!N146)))</f>
        <v/>
      </c>
      <c r="CM152" s="271" t="str">
        <f ca="true">+IF(OFFSET('Sanitation Data'!$N$30,0,10*ROW('Sanitation Data'!N146))="","",OFFSET('Sanitation Data'!$N$30,0,10*ROW('Sanitation Data'!N146)))</f>
        <v/>
      </c>
      <c r="CN152" s="271" t="str">
        <f ca="true">+IF(OFFSET('Sanitation Data'!$N$31,0,10*ROW('Sanitation Data'!N146))="","",OFFSET('Sanitation Data'!$N$31,0,10*ROW('Sanitation Data'!N146)))</f>
        <v/>
      </c>
      <c r="CO152" s="271" t="str">
        <f ca="true">+IF(OFFSET('Sanitation Data'!$N$32,0,10*ROW('Sanitation Data'!N146))="","",OFFSET('Sanitation Data'!$N$32,0,10*ROW('Sanitation Data'!N146)))</f>
        <v/>
      </c>
      <c r="CP152" s="271" t="str">
        <f ca="true">+IF(OFFSET('Sanitation Data'!$O$28,0,10*ROW('Sanitation Data'!O146))="","",OFFSET('Sanitation Data'!$O$28,0,10*ROW('Sanitation Data'!O146)))</f>
        <v/>
      </c>
      <c r="CQ152" s="271" t="str">
        <f ca="true">+IF(OFFSET('Sanitation Data'!$O$29,0,10*ROW('Sanitation Data'!O146))="","",OFFSET('Sanitation Data'!$O$29,0,10*ROW('Sanitation Data'!O146)))</f>
        <v/>
      </c>
      <c r="CR152" s="271" t="str">
        <f ca="true">+IF(OFFSET('Sanitation Data'!$O$30,0,10*ROW('Sanitation Data'!O146))="","",OFFSET('Sanitation Data'!$O$30,0,10*ROW('Sanitation Data'!O146)))</f>
        <v/>
      </c>
      <c r="CS152" s="271" t="str">
        <f ca="true">+IF(OFFSET('Sanitation Data'!$O$31,0,10*ROW('Sanitation Data'!O146))="","",OFFSET('Sanitation Data'!$O$31,0,10*ROW('Sanitation Data'!O146)))</f>
        <v/>
      </c>
      <c r="CT152" s="271" t="str">
        <f ca="true">+IF(OFFSET('Sanitation Data'!$O$32,0,10*ROW('Sanitation Data'!O146))="","",OFFSET('Sanitation Data'!$O$32,0,10*ROW('Sanitation Data'!O146)))</f>
        <v/>
      </c>
      <c r="CU152" s="271" t="str">
        <f ca="true">+IF(OFFSET('Sanitation Data'!$P$28,0,10*ROW('Sanitation Data'!P146))="","",OFFSET('Sanitation Data'!$P$28,0,10*ROW('Sanitation Data'!P146)))</f>
        <v/>
      </c>
      <c r="CV152" s="271" t="str">
        <f ca="true">+IF(OFFSET('Sanitation Data'!$P$29,0,10*ROW('Sanitation Data'!P146))="","",OFFSET('Sanitation Data'!$P$29,0,10*ROW('Sanitation Data'!P146)))</f>
        <v/>
      </c>
      <c r="CW152" s="271" t="str">
        <f ca="true">+IF(OFFSET('Sanitation Data'!$P$30,0,10*ROW('Sanitation Data'!P146))="","",OFFSET('Sanitation Data'!$P$30,0,10*ROW('Sanitation Data'!P146)))</f>
        <v/>
      </c>
      <c r="CX152" s="271" t="str">
        <f ca="true">+IF(OFFSET('Sanitation Data'!$P$31,0,10*ROW('Sanitation Data'!P146))="","",OFFSET('Sanitation Data'!$P$31,0,10*ROW('Sanitation Data'!P146)))</f>
        <v/>
      </c>
      <c r="CY152" s="271" t="str">
        <f ca="true">+IF(OFFSET('Sanitation Data'!$P$32,0,10*ROW('Sanitation Data'!P146))="","",OFFSET('Sanitation Data'!$P$32,0,10*ROW('Sanitation Data'!P146)))</f>
        <v/>
      </c>
      <c r="CZ152" s="271" t="str">
        <f ca="true">+IF(OFFSET('Sanitation Data'!$Q$28,0,10*ROW('Sanitation Data'!Q146))="","",OFFSET('Sanitation Data'!$Q$28,0,10*ROW('Sanitation Data'!Q146)))</f>
        <v/>
      </c>
      <c r="DA152" s="271" t="str">
        <f ca="true">+IF(OFFSET('Sanitation Data'!$Q$29,0,10*ROW('Sanitation Data'!Q146))="","",OFFSET('Sanitation Data'!$Q$29,0,10*ROW('Sanitation Data'!Q146)))</f>
        <v/>
      </c>
      <c r="DB152" s="271" t="str">
        <f ca="true">+IF(OFFSET('Sanitation Data'!$Q$30,0,10*ROW('Sanitation Data'!Q146))="","",OFFSET('Sanitation Data'!$Q$30,0,10*ROW('Sanitation Data'!Q146)))</f>
        <v/>
      </c>
      <c r="DC152" s="271" t="str">
        <f ca="true">+IF(OFFSET('Sanitation Data'!$Q$31,0,10*ROW('Sanitation Data'!Q146))="","",OFFSET('Sanitation Data'!$Q$31,0,10*ROW('Sanitation Data'!Q146)))</f>
        <v/>
      </c>
      <c r="DD152" s="271" t="str">
        <f ca="true">+IF(OFFSET('Sanitation Data'!$Q$32,0,10*ROW('Sanitation Data'!Q146))="","",OFFSET('Sanitation Data'!$Q$32,0,10*ROW('Sanitation Data'!Q146)))</f>
        <v/>
      </c>
      <c r="DE152" s="271" t="str">
        <f ca="true">+IF(OFFSET('Sanitation Data'!$R$28,0,10*ROW('Sanitation Data'!R146))="","",OFFSET('Sanitation Data'!$R$28,0,10*ROW('Sanitation Data'!R146)))</f>
        <v/>
      </c>
      <c r="DF152" s="271" t="str">
        <f ca="true">+IF(OFFSET('Sanitation Data'!$R$29,0,10*ROW('Sanitation Data'!R146))="","",OFFSET('Sanitation Data'!$R$29,0,10*ROW('Sanitation Data'!R146)))</f>
        <v/>
      </c>
      <c r="DG152" s="271" t="str">
        <f ca="true">+IF(OFFSET('Sanitation Data'!$R$30,0,10*ROW('Sanitation Data'!R146))="","",OFFSET('Sanitation Data'!$R$30,0,10*ROW('Sanitation Data'!R146)))</f>
        <v/>
      </c>
      <c r="DH152" s="271" t="str">
        <f ca="true">+IF(OFFSET('Sanitation Data'!$R$31,0,10*ROW('Sanitation Data'!R146))="","",OFFSET('Sanitation Data'!$R$31,0,10*ROW('Sanitation Data'!R146)))</f>
        <v/>
      </c>
      <c r="DI152" s="271" t="str">
        <f ca="true">+IF(OFFSET('Sanitation Data'!$R$32,0,10*ROW('Sanitation Data'!R146))="","",OFFSET('Sanitation Data'!$R$32,0,10*ROW('Sanitation Data'!R146)))</f>
        <v/>
      </c>
      <c r="DJ152" s="271" t="str">
        <f ca="true">+IF(OFFSET('Sanitation Data'!$S$28,0,10*ROW('Sanitation Data'!S146))="","",OFFSET('Sanitation Data'!$S$28,0,10*ROW('Sanitation Data'!S146)))</f>
        <v/>
      </c>
      <c r="DK152" s="271" t="str">
        <f ca="true">+IF(OFFSET('Sanitation Data'!$S$29,0,10*ROW('Sanitation Data'!S146))="","",OFFSET('Sanitation Data'!$S$29,0,10*ROW('Sanitation Data'!S146)))</f>
        <v/>
      </c>
      <c r="DL152" s="271" t="str">
        <f ca="true">+IF(OFFSET('Sanitation Data'!$S$30,0,10*ROW('Sanitation Data'!S146))="","",OFFSET('Sanitation Data'!$S$30,0,10*ROW('Sanitation Data'!S146)))</f>
        <v/>
      </c>
      <c r="DM152" s="271" t="str">
        <f ca="true">+IF(OFFSET('Sanitation Data'!$S$31,0,10*ROW('Sanitation Data'!S146))="","",OFFSET('Sanitation Data'!$S$31,0,10*ROW('Sanitation Data'!S146)))</f>
        <v/>
      </c>
      <c r="DN152" s="271" t="str">
        <f ca="true">+IF(OFFSET('Sanitation Data'!$S$32,0,10*ROW('Sanitation Data'!S146))="","",OFFSET('Sanitation Data'!$S$32,0,10*ROW('Sanitation Data'!S146)))</f>
        <v/>
      </c>
      <c r="DO152" s="271" t="str">
        <f ca="true">+IF(OFFSET('Hygiene Data'!$N$11,0,10*ROW('Hygiene Data'!N146))="","",OFFSET('Hygiene Data'!$N$11,0,10*ROW('Hygiene Data'!N146)))</f>
        <v/>
      </c>
      <c r="DP152" s="271" t="str">
        <f ca="true">+IF(OFFSET('Hygiene Data'!$N$12,0,10*ROW('Hygiene Data'!N146))="","",OFFSET('Hygiene Data'!$N$12,0,10*ROW('Hygiene Data'!N146)))</f>
        <v/>
      </c>
      <c r="DQ152" s="271" t="str">
        <f ca="true">+IF(OFFSET('Hygiene Data'!$N$13,0,10*ROW('Hygiene Data'!N146))="","",OFFSET('Hygiene Data'!$N$13,0,10*ROW('Hygiene Data'!N146)))</f>
        <v/>
      </c>
      <c r="DR152" s="271" t="str">
        <f ca="true">+IF(OFFSET('Hygiene Data'!$O$11,0,10*ROW('Hygiene Data'!O146))="","",OFFSET('Hygiene Data'!$O$11,0,10*ROW('Hygiene Data'!O146)))</f>
        <v/>
      </c>
      <c r="DS152" s="271" t="str">
        <f ca="true">+IF(OFFSET('Hygiene Data'!$O$12,0,10*ROW('Hygiene Data'!O146))="","",OFFSET('Hygiene Data'!$O$12,0,10*ROW('Hygiene Data'!O146)))</f>
        <v/>
      </c>
      <c r="DT152" s="271" t="str">
        <f ca="true">+IF(OFFSET('Hygiene Data'!$O$13,0,10*ROW('Hygiene Data'!O146))="","",OFFSET('Hygiene Data'!$O$13,0,10*ROW('Hygiene Data'!O146)))</f>
        <v/>
      </c>
      <c r="DU152" s="271" t="str">
        <f ca="true">+IF(OFFSET('Hygiene Data'!$P$11,0,10*ROW('Hygiene Data'!P146))="","",OFFSET('Hygiene Data'!$P$11,0,10*ROW('Hygiene Data'!P146)))</f>
        <v/>
      </c>
      <c r="DV152" s="271" t="str">
        <f ca="true">+IF(OFFSET('Hygiene Data'!$P$12,0,10*ROW('Hygiene Data'!P146))="","",OFFSET('Hygiene Data'!$P$12,0,10*ROW('Hygiene Data'!P146)))</f>
        <v/>
      </c>
      <c r="DW152" s="271" t="str">
        <f ca="true">+IF(OFFSET('Hygiene Data'!$P$13,0,10*ROW('Hygiene Data'!P146))="","",OFFSET('Hygiene Data'!$P$13,0,10*ROW('Hygiene Data'!P146)))</f>
        <v/>
      </c>
      <c r="DX152" s="271" t="str">
        <f ca="true">+IF(OFFSET('Hygiene Data'!$Q$11,0,10*ROW('Hygiene Data'!Q146))="","",OFFSET('Hygiene Data'!$Q$11,0,10*ROW('Hygiene Data'!Q146)))</f>
        <v/>
      </c>
      <c r="DY152" s="271" t="str">
        <f ca="true">+IF(OFFSET('Hygiene Data'!$Q$12,0,10*ROW('Hygiene Data'!Q146))="","",OFFSET('Hygiene Data'!$Q$12,0,10*ROW('Hygiene Data'!Q146)))</f>
        <v/>
      </c>
      <c r="DZ152" s="271" t="str">
        <f ca="true">+IF(OFFSET('Hygiene Data'!$Q$13,0,10*ROW('Hygiene Data'!Q146))="","",OFFSET('Hygiene Data'!$Q$13,0,10*ROW('Hygiene Data'!Q146)))</f>
        <v/>
      </c>
      <c r="EA152" s="271" t="str">
        <f ca="true">+IF(OFFSET('Hygiene Data'!$R$11,0,10*ROW('Hygiene Data'!R146))="","",OFFSET('Hygiene Data'!$R$11,0,10*ROW('Hygiene Data'!R146)))</f>
        <v/>
      </c>
      <c r="EB152" s="271" t="str">
        <f ca="true">+IF(OFFSET('Hygiene Data'!$R$12,0,10*ROW('Hygiene Data'!R146))="","",OFFSET('Hygiene Data'!$R$12,0,10*ROW('Hygiene Data'!R146)))</f>
        <v/>
      </c>
      <c r="EC152" s="271" t="str">
        <f ca="true">+IF(OFFSET('Hygiene Data'!$R$13,0,10*ROW('Hygiene Data'!R146))="","",OFFSET('Hygiene Data'!$R$13,0,10*ROW('Hygiene Data'!R146)))</f>
        <v/>
      </c>
      <c r="ED152" s="271" t="str">
        <f ca="true">+IF(OFFSET('Hygiene Data'!$S$11,0,10*ROW('Hygiene Data'!S146))="","",OFFSET('Hygiene Data'!$S$11,0,10*ROW('Hygiene Data'!S146)))</f>
        <v/>
      </c>
      <c r="EE152" s="271" t="str">
        <f ca="true">+IF(OFFSET('Hygiene Data'!$S$12,0,10*ROW('Hygiene Data'!S146))="","",OFFSET('Hygiene Data'!$S$12,0,10*ROW('Hygiene Data'!S146)))</f>
        <v/>
      </c>
      <c r="EF152" s="271" t="str">
        <f ca="true">+IF(OFFSET('Hygiene Data'!$S$13,0,10*ROW('Hygiene Data'!S146))="","",OFFSET('Hygiene Data'!$S$13,0,10*ROW('Hygiene Data'!S146)))</f>
        <v/>
      </c>
    </row>
    <row xmlns:x14ac="http://schemas.microsoft.com/office/spreadsheetml/2009/9/ac" r="153" x14ac:dyDescent="0.2">
      <c r="A153" s="32" t="str">
        <f ca="true">+IF(OFFSET('Water Data'!$L$2,0,10*ROW('Water Data'!O147))="","",OFFSET('Water Data'!$L$2,0,10*ROW('Water Data'!O147)))</f>
        <v/>
      </c>
      <c r="B153" s="32" t="str">
        <f ca="true">+IF(OFFSET('Water Data'!$M$2,0,10*ROW('Water Data'!P147))="","",OFFSET('Water Data'!$M$2,0,10*ROW('Water Data'!P147)))</f>
        <v/>
      </c>
      <c r="C153" s="327" t="str">
        <f t="shared" ca="true" si="2"/>
        <v/>
      </c>
      <c r="D153" s="85" t="e">
        <f ca="true">+IF(AND(ISTEXT(OFFSET('Water Data'!$L$2,0,10*ROW('Water Data'!N147))),BS153="Yes"),100-OFFSET('Water Data'!$N$4,0,10*ROW('Water Data'!N147)),IF(AND(ISTEXT(OFFSET('Water Data'!$L$2,0,10*ROW('Water Data'!N147))),BS153="No",ISNUMBER(OFFSET('Water Data'!$N$4,0,10*ROW('Water Data'!N147)))),CONCATENATE("[",ROUND(100-OFFSET('Water Data'!$N$4,0,10*ROW('Water Data'!N147)),0),"]"),IF(AND(ISTEXT(OFFSET('Water Data'!$L$2,0,10*ROW('Water Data'!N147))),BS153="",ISNUMBER(OFFSET('Water Data'!$N$4,0,10*ROW('Water Data'!N147)))),100-OFFSET('Water Data'!$N$4,0,10*ROW('Water Data'!N147)),NA())))</f>
        <v>#N/A</v>
      </c>
      <c r="E153" s="85" t="e">
        <f ca="true">+IF(AND(ISTEXT(OFFSET('Water Data'!$L$2,0,10*ROW('Water Data'!O147))),BT153="Yes"),OFFSET('Water Data'!$N$6,0,10*ROW('Water Data'!N147)),IF(AND(ISTEXT(OFFSET('Water Data'!$L$2,0,10*ROW('Water Data'!N147))),BT153="No",ISNUMBER(OFFSET('Water Data'!$N$6,0,10*ROW('Water Data'!N147)))),CONCATENATE("[",ROUND(OFFSET('Water Data'!$N$6,0,10*ROW('Water Data'!N147)),0),"]"),IF(AND(ISTEXT(OFFSET('Water Data'!$L$2,0,10*ROW('Water Data'!N147))),BT153="",ISNUMBER(OFFSET('Water Data'!$N$6,0,10*ROW('Water Data'!N147)))),OFFSET('Water Data'!$N$6,0,10*ROW('Water Data'!N147)),NA())))</f>
        <v>#N/A</v>
      </c>
      <c r="F153" s="85" t="e">
        <f ca="true">+IF(AND(ISTEXT(OFFSET('Water Data'!$L$2,0,10*ROW('Water Data'!N147))),BU153="Yes"),OFFSET('Water Data'!$N$9,0,10*ROW('Water Data'!N147)),IF(AND(ISTEXT(OFFSET('Water Data'!$L$2,0,10*ROW('Water Data'!N147))),BU153="No",ISNUMBER(OFFSET('Water Data'!$N$9,0,10*ROW('Water Data'!N147)))),CONCATENATE("[",ROUND(OFFSET('Water Data'!$N$9,0,10*ROW('Water Data'!N147)),0),"]"),IF(AND(ISTEXT(OFFSET('Water Data'!$L$2,0,10*ROW('Water Data'!N147))),BU153="",ISNUMBER(OFFSET('Water Data'!$N$9,0,10*ROW('Water Data'!N147)))),OFFSET('Water Data'!$N$9,0,10*ROW('Water Data'!N147)),NA())))</f>
        <v>#N/A</v>
      </c>
      <c r="G153" s="85" t="e">
        <f ca="true">+IF(AND(ISTEXT(OFFSET('Water Data'!$L$2,0,10*ROW('Water Data'!O147))),BV153="Yes"),100-OFFSET('Water Data'!$O$4,0,10*ROW('Water Data'!O147)),IF(AND(ISTEXT(OFFSET('Water Data'!$L$2,0,10*ROW('Water Data'!O147))),BV153="No",ISNUMBER(OFFSET('Water Data'!$O$4,0,10*ROW('Water Data'!O147)))),CONCATENATE("[",ROUND(100-OFFSET('Water Data'!$O$4,0,10*ROW('Water Data'!O147)),0),"]"),IF(AND(ISTEXT(OFFSET('Water Data'!$L$2,0,10*ROW('Water Data'!O147))),BV153="",ISNUMBER(OFFSET('Water Data'!$O$4,0,10*ROW('Water Data'!O147)))),100-OFFSET('Water Data'!$O$4,0,10*ROW('Water Data'!O147)),NA())))</f>
        <v>#N/A</v>
      </c>
      <c r="H153" s="85" t="e">
        <f ca="true">+IF(AND(ISTEXT(OFFSET('Water Data'!$L$2,0,10*ROW('Water Data'!O147))),BW153="Yes"),OFFSET('Water Data'!$O$6,0,10*ROW('Water Data'!O147)),IF(AND(ISTEXT(OFFSET('Water Data'!$L$2,0,10*ROW('Water Data'!O147))),BW153="No",ISNUMBER(OFFSET('Water Data'!$O$6,0,10*ROW('Water Data'!O147)))),CONCATENATE("[",ROUND(OFFSET('Water Data'!$N$6,0,10*ROW('Water Data'!O147)),0),"]"),IF(AND(ISTEXT(OFFSET('Water Data'!$L$2,0,10*ROW('Water Data'!O147))),BW153="",ISNUMBER(OFFSET('Water Data'!$O$6,0,10*ROW('Water Data'!O147)))),OFFSET('Water Data'!$O$6,0,10*ROW('Water Data'!O147)),NA())))</f>
        <v>#N/A</v>
      </c>
      <c r="I153" s="85" t="e">
        <f ca="true">+IF(AND(ISTEXT(OFFSET('Water Data'!$L$2,0,10*ROW('Water Data'!O147))),BX153="Yes"),OFFSET('Water Data'!$O$9,0,10*ROW('Water Data'!O147)),IF(AND(ISTEXT(OFFSET('Water Data'!$L$2,0,10*ROW('Water Data'!O147))),BX153="No",ISNUMBER(OFFSET('Water Data'!$O$9,0,10*ROW('Water Data'!O147)))),CONCATENATE("[",ROUND(OFFSET('Water Data'!$O$9,0,10*ROW('Water Data'!O147)),0),"]"),IF(AND(ISTEXT(OFFSET('Water Data'!$L$2,0,10*ROW('Water Data'!O147))),BX153="",ISNUMBER(OFFSET('Water Data'!$O$9,0,10*ROW('Water Data'!O147)))),OFFSET('Water Data'!$O$9,0,10*ROW('Water Data'!O147)),NA())))</f>
        <v>#N/A</v>
      </c>
      <c r="J153" s="85" t="e">
        <f ca="true">+IF(AND(ISTEXT(OFFSET('Water Data'!$L$2,0,10*ROW('Water Data'!P147))),BY153="Yes"),100-OFFSET('Water Data'!$P$4,0,10*ROW('Water Data'!P147)),IF(AND(ISTEXT(OFFSET('Water Data'!$L$2,0,10*ROW('Water Data'!P147))),BY153="No",ISNUMBER(OFFSET('Water Data'!$P$4,0,10*ROW('Water Data'!P147)))),CONCATENATE("[",ROUND(100-OFFSET('Water Data'!$P$4,0,10*ROW('Water Data'!P147)),0),"]"),IF(AND(ISTEXT(OFFSET('Water Data'!$L$2,0,10*ROW('Water Data'!P147))),BY153="",ISNUMBER(OFFSET('Water Data'!$P$4,0,10*ROW('Water Data'!P147)))),100-OFFSET('Water Data'!$P$4,0,10*ROW('Water Data'!P147)),NA())))</f>
        <v>#N/A</v>
      </c>
      <c r="K153" s="85" t="e">
        <f ca="true">+IF(AND(ISTEXT(OFFSET('Water Data'!$L$2,0,10*ROW('Water Data'!P147))),BZ153="Yes"),OFFSET('Water Data'!$P$6,0,10*ROW('Water Data'!P147)),IF(AND(ISTEXT(OFFSET('Water Data'!$L$2,0,10*ROW('Water Data'!P147))),BZ153="No",ISNUMBER(OFFSET('Water Data'!$P$6,0,10*ROW('Water Data'!P147)))),CONCATENATE("[",ROUND(OFFSET('Water Data'!$P$6,0,10*ROW('Water Data'!P147)),0),"]"),IF(AND(ISTEXT(OFFSET('Water Data'!$L$2,0,10*ROW('Water Data'!P147))),BZ153="",ISNUMBER(OFFSET('Water Data'!$P$6,0,10*ROW('Water Data'!P147)))),OFFSET('Water Data'!$P$6,0,10*ROW('Water Data'!P147)),NA())))</f>
        <v>#N/A</v>
      </c>
      <c r="L153" s="85" t="e">
        <f ca="true">+IF(AND(ISTEXT(OFFSET('Water Data'!$L$2,0,10*ROW('Water Data'!P147))),CA153="Yes"),OFFSET('Water Data'!$P$9,0,10*ROW('Water Data'!P147)),IF(AND(ISTEXT(OFFSET('Water Data'!$L$2,0,10*ROW('Water Data'!P147))),CA153="No",ISNUMBER(OFFSET('Water Data'!$P$9,0,10*ROW('Water Data'!P147)))),CONCATENATE("[",ROUND(OFFSET('Water Data'!$P$9,0,10*ROW('Water Data'!P147)),0),"]"),IF(AND(ISTEXT(OFFSET('Water Data'!$L$2,0,10*ROW('Water Data'!P147))),CA153="",ISNUMBER(OFFSET('Water Data'!$P$9,0,10*ROW('Water Data'!P147)))),OFFSET('Water Data'!$P$9,0,10*ROW('Water Data'!P147)),NA())))</f>
        <v>#N/A</v>
      </c>
      <c r="M153" s="85" t="e">
        <f ca="true">+IF(AND(ISTEXT(OFFSET('Water Data'!$L$2,0,10*ROW('Water Data'!Q147))),CB153="Yes"),100-OFFSET('Water Data'!$Q$4,0,10*ROW('Water Data'!Q147)),IF(AND(ISTEXT(OFFSET('Water Data'!$L$2,0,10*ROW('Water Data'!Q147))),CB153="No",ISNUMBER(OFFSET('Water Data'!$Q$4,0,10*ROW('Water Data'!Q147)))),CONCATENATE("[",ROUND(100-OFFSET('Water Data'!$Q$4,0,10*ROW('Water Data'!Q147)),0),"]"),IF(AND(ISTEXT(OFFSET('Water Data'!$L$2,0,10*ROW('Water Data'!Q147))),CB153="",ISNUMBER(OFFSET('Water Data'!$Q$4,0,10*ROW('Water Data'!Q147)))),100-OFFSET('Water Data'!$Q$4,0,10*ROW('Water Data'!Q147)),NA())))</f>
        <v>#N/A</v>
      </c>
      <c r="N153" s="85" t="e">
        <f ca="true">+IF(AND(ISTEXT(OFFSET('Water Data'!$L$2,0,10*ROW('Water Data'!Q147))),CC153="Yes"),OFFSET('Water Data'!$Q$6,0,10*ROW('Water Data'!Q147)),IF(AND(ISTEXT(OFFSET('Water Data'!$L$2,0,10*ROW('Water Data'!Q147))),CC153="No",ISNUMBER(OFFSET('Water Data'!$Q$6,0,10*ROW('Water Data'!Q147)))),CONCATENATE("[",ROUND(OFFSET('Water Data'!$Q$6,0,10*ROW('Water Data'!Q147)),0),"]"),IF(AND(ISTEXT(OFFSET('Water Data'!$L$2,0,10*ROW('Water Data'!Q147))),CC153="",ISNUMBER(OFFSET('Water Data'!$Q$6,0,10*ROW('Water Data'!Q147)))),OFFSET('Water Data'!$Q$6,0,10*ROW('Water Data'!Q147)),NA())))</f>
        <v>#N/A</v>
      </c>
      <c r="O153" s="85" t="e">
        <f ca="true">+IF(AND(ISTEXT(OFFSET('Water Data'!$L$2,0,10*ROW('Water Data'!Q147))),CD153="Yes"),OFFSET('Water Data'!$Q$9,0,10*ROW('Water Data'!Q147)),IF(AND(ISTEXT(OFFSET('Water Data'!$L$2,0,10*ROW('Water Data'!Q147))),CD153="No",ISNUMBER(OFFSET('Water Data'!$Q$9,0,10*ROW('Water Data'!Q147)))),CONCATENATE("[",ROUND(OFFSET('Water Data'!$Q$9,0,10*ROW('Water Data'!Q147)),0),"]"),IF(AND(ISTEXT(OFFSET('Water Data'!$L$2,0,10*ROW('Water Data'!Q147))),CD153="",ISNUMBER(OFFSET('Water Data'!$Q$9,0,10*ROW('Water Data'!Q147)))),OFFSET('Water Data'!$Q$9,0,10*ROW('Water Data'!Q147)),NA())))</f>
        <v>#N/A</v>
      </c>
      <c r="P153" s="85" t="e">
        <f ca="true">+IF(AND(ISTEXT(OFFSET('Water Data'!$L$2,0,10*ROW('Water Data'!R147))),CE153="Yes"),100-OFFSET('Water Data'!$R$4,0,10*ROW('Water Data'!R147)),IF(AND(ISTEXT(OFFSET('Water Data'!$L$2,0,10*ROW('Water Data'!R147))),CE153="No",ISNUMBER(OFFSET('Water Data'!$R$4,0,10*ROW('Water Data'!R147)))),CONCATENATE("[",ROUND(100-OFFSET('Water Data'!$R$4,0,10*ROW('Water Data'!R147)),0),"]"),IF(AND(ISTEXT(OFFSET('Water Data'!$L$2,0,10*ROW('Water Data'!R147))),CE153="",ISNUMBER(OFFSET('Water Data'!$R$4,0,10*ROW('Water Data'!R147)))),100-OFFSET('Water Data'!$R$4,0,10*ROW('Water Data'!R147)),NA())))</f>
        <v>#N/A</v>
      </c>
      <c r="Q153" s="85" t="e">
        <f ca="true">+IF(AND(ISTEXT(OFFSET('Water Data'!$L$2,0,10*ROW('Water Data'!R147))),CF153="Yes"),OFFSET('Water Data'!$R$6,0,10*ROW('Water Data'!R147)),IF(AND(ISTEXT(OFFSET('Water Data'!$L$2,0,10*ROW('Water Data'!R147))),CF153="No",ISNUMBER(OFFSET('Water Data'!$R$6,0,10*ROW('Water Data'!R147)))),CONCATENATE("[",ROUND(OFFSET('Water Data'!$R$6,0,10*ROW('Water Data'!R147)),0),"]"),IF(AND(ISTEXT(OFFSET('Water Data'!$L$2,0,10*ROW('Water Data'!R147))),CF153="",ISNUMBER(OFFSET('Water Data'!$R$6,0,10*ROW('Water Data'!R147)))),OFFSET('Water Data'!$R$6,0,10*ROW('Water Data'!R147)),NA())))</f>
        <v>#N/A</v>
      </c>
      <c r="R153" s="85" t="e">
        <f ca="true">+IF(AND(ISTEXT(OFFSET('Water Data'!$L$2,0,10*ROW('Water Data'!R147))),CG153="Yes"),OFFSET('Water Data'!$R$9,0,10*ROW('Water Data'!R147)),IF(AND(ISTEXT(OFFSET('Water Data'!$L$2,0,10*ROW('Water Data'!R147))),CG153="No",ISNUMBER(OFFSET('Water Data'!$R$9,0,10*ROW('Water Data'!R147)))),CONCATENATE("[",ROUND(OFFSET('Water Data'!$R$9,0,10*ROW('Water Data'!R147)),0),"]"),IF(AND(ISTEXT(OFFSET('Water Data'!$L$2,0,10*ROW('Water Data'!R147))),CG153="",ISNUMBER(OFFSET('Water Data'!$R$9,0,10*ROW('Water Data'!R147)))),OFFSET('Water Data'!$R$9,0,10*ROW('Water Data'!R147)),NA())))</f>
        <v>#N/A</v>
      </c>
      <c r="S153" s="85" t="e">
        <f ca="true">+IF(AND(ISTEXT(OFFSET('Water Data'!$L$2,0,10*ROW('Water Data'!S147))),CH153="Yes"),100-OFFSET('Water Data'!$S$4,0,10*ROW('Water Data'!S147)),IF(AND(ISTEXT(OFFSET('Water Data'!$L$2,0,10*ROW('Water Data'!S147))),CH153="No",ISNUMBER(OFFSET('Water Data'!$S$4,0,10*ROW('Water Data'!S147)))),CONCATENATE("[",ROUND(100-OFFSET('Water Data'!$S$4,0,10*ROW('Water Data'!S147)),0),"]"),IF(AND(ISTEXT(OFFSET('Water Data'!$L$2,0,10*ROW('Water Data'!S147))),CH153="",ISNUMBER(OFFSET('Water Data'!$S$4,0,10*ROW('Water Data'!S147)))),100-OFFSET('Water Data'!$S$4,0,10*ROW('Water Data'!S147)),NA())))</f>
        <v>#N/A</v>
      </c>
      <c r="T153" s="85" t="e">
        <f ca="true">+IF(AND(ISTEXT(OFFSET('Water Data'!$L$2,0,10*ROW('Water Data'!S147))),CI153="Yes"),OFFSET('Water Data'!$S$6,0,10*ROW('Water Data'!S147)),IF(AND(ISTEXT(OFFSET('Water Data'!$L$2,0,10*ROW('Water Data'!S147))),CI153="No",ISNUMBER(OFFSET('Water Data'!$S$6,0,10*ROW('Water Data'!S147)))),CONCATENATE("[",ROUND(OFFSET('Water Data'!$S$6,0,10*ROW('Water Data'!S147)),0),"]"),IF(AND(ISTEXT(OFFSET('Water Data'!$L$2,0,10*ROW('Water Data'!S147))),CI153="",ISNUMBER(OFFSET('Water Data'!$S$6,0,10*ROW('Water Data'!S147)))),OFFSET('Water Data'!$S$6,0,10*ROW('Water Data'!S147)),NA())))</f>
        <v>#N/A</v>
      </c>
      <c r="U153" s="85" t="e">
        <f ca="true">+IF(AND(ISTEXT(OFFSET('Water Data'!$L$2,0,10*ROW('Water Data'!S147))),CJ153="Yes"),OFFSET('Water Data'!$S$9,0,10*ROW('Water Data'!S147)),IF(AND(ISTEXT(OFFSET('Water Data'!$L$2,0,10*ROW('Water Data'!S147))),CJ153="No",ISNUMBER(OFFSET('Water Data'!$S$9,0,10*ROW('Water Data'!S147)))),CONCATENATE("[",ROUND(OFFSET('Water Data'!$S$9,0,10*ROW('Water Data'!S147)),0),"]"),IF(AND(ISTEXT(OFFSET('Water Data'!$L$2,0,10*ROW('Water Data'!S147))),CJ153="",ISNUMBER(OFFSET('Water Data'!$S$9,0,10*ROW('Water Data'!S147)))),OFFSET('Water Data'!$S$9,0,10*ROW('Water Data'!S147)),NA())))</f>
        <v>#N/A</v>
      </c>
      <c r="V153" s="86" t="e">
        <f ca="true">+IF(AND(ISTEXT(OFFSET('Sanitation Data'!$L$2,0,10*ROW('Sanitation Data'!N147))),CK153="Yes"),100-OFFSET('Sanitation Data'!$N$4,0,10*ROW('Sanitation Data'!N147)),IF(AND(ISTEXT(OFFSET('Sanitation Data'!$L$2,0,10*ROW('Sanitation Data'!N147))),CK153="No",ISNUMBER(OFFSET('Sanitation Data'!$N$4,0,10*ROW('Sanitation Data'!N147)))),CONCATENATE("[",ROUND(100-OFFSET('Sanitation Data'!$N$4,0,10*ROW('Sanitation Data'!N147)),0),"]"),IF(AND(ISTEXT(OFFSET('Sanitation Data'!$L$2,0,10*ROW('Sanitation Data'!N147))),CK153="",ISNUMBER(OFFSET('Sanitation Data'!$N$4,0,10*ROW('Sanitation Data'!N147)))),100-OFFSET('Sanitation Data'!$N$4,0,10*ROW('Sanitation Data'!N147)),NA())))</f>
        <v>#N/A</v>
      </c>
      <c r="W153" s="86" t="e">
        <f ca="true">+IF(AND(ISTEXT(OFFSET('Sanitation Data'!$L$2,0,10*ROW('Sanitation Data'!N147))),CL153="Yes"),OFFSET('Sanitation Data'!$N$6,0,10*ROW('Sanitation Data'!N147)),IF(AND(ISTEXT(OFFSET('Sanitation Data'!$L$2,0,10*ROW('Sanitation Data'!N147))),CL153="No",ISNUMBER(OFFSET('Sanitation Data'!$N$6,0,10*ROW('Sanitation Data'!N147)))),CONCATENATE("[",ROUND(OFFSET('Sanitation Data'!$N$6,0,10*ROW('Sanitation Data'!N147)),0),"]"),IF(AND(ISTEXT(OFFSET('Sanitation Data'!$L$2,0,10*ROW('Sanitation Data'!N147))),CL153="",ISNUMBER(OFFSET('Sanitation Data'!$N$6,0,10*ROW('Sanitation Data'!N147)))),OFFSET('Sanitation Data'!$N$6,0,10*ROW('Sanitation Data'!N147)),NA())))</f>
        <v>#N/A</v>
      </c>
      <c r="X153" s="86" t="e">
        <f ca="true">+IF(AND(ISTEXT(OFFSET('Sanitation Data'!$L$2,0,10*ROW('Sanitation Data'!N147))),CM153="Yes"),OFFSET('Sanitation Data'!$N$10,0,10*ROW('Sanitation Data'!N147)),IF(AND(ISTEXT(OFFSET('Sanitation Data'!$L$2,0,10*ROW('Sanitation Data'!N147))),CM153="No",ISNUMBER(OFFSET('Sanitation Data'!$N$10,0,10*ROW('Sanitation Data'!N147)))),CONCATENATE("[",ROUND(OFFSET('Sanitation Data'!$N$10,0,10*ROW('Sanitation Data'!N147)),0),"]"),IF(AND(ISTEXT(OFFSET('Sanitation Data'!$L$2,0,10*ROW('Sanitation Data'!N147))),CM153="",ISNUMBER(OFFSET('Sanitation Data'!$N$10,0,10*ROW('Sanitation Data'!N147)))),OFFSET('Sanitation Data'!$N$10,0,10*ROW('Sanitation Data'!N147)),NA())))</f>
        <v>#N/A</v>
      </c>
      <c r="Y153" s="86" t="e">
        <f ca="true">+IF(AND(ISTEXT(OFFSET('Sanitation Data'!$L$2,0,10*ROW('Sanitation Data'!N147))),CN153="Yes"),OFFSET('Sanitation Data'!$N$11,0,10*ROW('Sanitation Data'!N147)),IF(AND(ISTEXT(OFFSET('Sanitation Data'!$L$2,0,10*ROW('Sanitation Data'!N147))),CN153="No",ISNUMBER(OFFSET('Sanitation Data'!$N$11,0,10*ROW('Sanitation Data'!N147)))),CONCATENATE("[",ROUND(OFFSET('Sanitation Data'!$N$11,0,10*ROW('Sanitation Data'!N147)),0),"]"),IF(AND(ISTEXT(OFFSET('Sanitation Data'!$L$2,0,10*ROW('Sanitation Data'!N147))),CN153="",ISNUMBER(OFFSET('Sanitation Data'!$N$11,0,10*ROW('Sanitation Data'!N147)))),OFFSET('Sanitation Data'!$N$11,0,10*ROW('Sanitation Data'!N147)),NA())))</f>
        <v>#N/A</v>
      </c>
      <c r="Z153" s="86" t="e">
        <f ca="true">+IF(AND(ISTEXT(OFFSET('Sanitation Data'!$L$2,0,10*ROW('Sanitation Data'!N147))),CO153="Yes"),OFFSET('Sanitation Data'!$N$12,0,10*ROW('Sanitation Data'!N147)),IF(AND(ISTEXT(OFFSET('Sanitation Data'!$L$2,0,10*ROW('Sanitation Data'!N147))),CO153="No",ISNUMBER(OFFSET('Sanitation Data'!$N$12,0,10*ROW('Sanitation Data'!N147)))),CONCATENATE("[",ROUND(OFFSET('Sanitation Data'!$N$12,0,10*ROW('Sanitation Data'!N147)),0),"]"),IF(AND(ISTEXT(OFFSET('Sanitation Data'!$L$2,0,10*ROW('Sanitation Data'!N147))),CO153="",ISNUMBER(OFFSET('Sanitation Data'!$N$12,0,10*ROW('Sanitation Data'!N147)))),OFFSET('Sanitation Data'!$N$12,0,10*ROW('Sanitation Data'!N147)),NA())))</f>
        <v>#N/A</v>
      </c>
      <c r="AA153" s="86" t="e">
        <f ca="true">+IF(AND(ISTEXT(OFFSET('Sanitation Data'!$L$2,0,10*ROW('Sanitation Data'!O147))),CP153="Yes"),100-OFFSET('Sanitation Data'!$O$4,0,10*ROW('Sanitation Data'!O147)),IF(AND(ISTEXT(OFFSET('Sanitation Data'!$L$2,0,10*ROW('Sanitation Data'!O147))),CP153="No",ISNUMBER(OFFSET('Sanitation Data'!$O$4,0,10*ROW('Sanitation Data'!O147)))),CONCATENATE("[",ROUND(100-OFFSET('Sanitation Data'!$O$4,0,10*ROW('Sanitation Data'!O147)),0),"]"),IF(AND(ISTEXT(OFFSET('Sanitation Data'!$L$2,0,10*ROW('Sanitation Data'!O147))),CP153="",ISNUMBER(OFFSET('Sanitation Data'!$O$4,0,10*ROW('Sanitation Data'!O147)))),100-OFFSET('Sanitation Data'!$O$4,0,10*ROW('Sanitation Data'!O147)),NA())))</f>
        <v>#N/A</v>
      </c>
      <c r="AB153" s="86" t="e">
        <f ca="true">+IF(AND(ISTEXT(OFFSET('Sanitation Data'!$L$2,0,10*ROW('Sanitation Data'!O147))),CQ153="Yes"),OFFSET('Sanitation Data'!$O$6,0,10*ROW('Sanitation Data'!R147)),IF(AND(ISTEXT(OFFSET('Sanitation Data'!$L$2,0,10*ROW('Sanitation Data'!O147))),CQ153="No",ISNUMBER(OFFSET('Sanitation Data'!$O$6,0,10*ROW('Sanitation Data'!O147)))),CONCATENATE("[",ROUND(OFFSET('Sanitation Data'!$O$6,0,10*ROW('Sanitation Data'!O147)),0),"]"),IF(AND(ISTEXT(OFFSET('Sanitation Data'!$L$2,0,10*ROW('Sanitation Data'!O147))),CQ153="",ISNUMBER(OFFSET('Sanitation Data'!$O$6,0,10*ROW('Sanitation Data'!O147)))),OFFSET('Sanitation Data'!$O$6,0,10*ROW('Sanitation Data'!O147)),NA())))</f>
        <v>#N/A</v>
      </c>
      <c r="AC153" s="86" t="e">
        <f ca="true">+IF(AND(ISTEXT(OFFSET('Sanitation Data'!$L$2,0,10*ROW('Sanitation Data'!O147))),CR153="Yes"),OFFSET('Sanitation Data'!$O$10,0,10*ROW('Sanitation Data'!O147)),IF(AND(ISTEXT(OFFSET('Sanitation Data'!$L$2,0,10*ROW('Sanitation Data'!O147))),CR153="No",ISNUMBER(OFFSET('Sanitation Data'!$O$10,0,10*ROW('Sanitation Data'!O147)))),CONCATENATE("[",ROUND(OFFSET('Sanitation Data'!$O$10,0,10*ROW('Sanitation Data'!O147)),0),"]"),IF(AND(ISTEXT(OFFSET('Sanitation Data'!$L$2,0,10*ROW('Sanitation Data'!O147))),CR153="",ISNUMBER(OFFSET('Sanitation Data'!$O$10,0,10*ROW('Sanitation Data'!O147)))),OFFSET('Sanitation Data'!$O$10,0,10*ROW('Sanitation Data'!O147)),NA())))</f>
        <v>#N/A</v>
      </c>
      <c r="AD153" s="86" t="e">
        <f ca="true">+IF(AND(ISTEXT(OFFSET('Sanitation Data'!$L$2,0,10*ROW('Sanitation Data'!O147))),CS153="Yes"),OFFSET('Sanitation Data'!$O$11,0,10*ROW('Sanitation Data'!O147)),IF(AND(ISTEXT(OFFSET('Sanitation Data'!$L$2,0,10*ROW('Sanitation Data'!O147))),CS153="No",ISNUMBER(OFFSET('Sanitation Data'!$O$11,0,10*ROW('Sanitation Data'!O147)))),CONCATENATE("[",ROUND(OFFSET('Sanitation Data'!$O$11,0,10*ROW('Sanitation Data'!O147)),0),"]"),IF(AND(ISTEXT(OFFSET('Sanitation Data'!$L$2,0,10*ROW('Sanitation Data'!O147))),CS153="",ISNUMBER(OFFSET('Sanitation Data'!$O$11,0,10*ROW('Sanitation Data'!O147)))),OFFSET('Sanitation Data'!$O$11,0,10*ROW('Sanitation Data'!O147)),NA())))</f>
        <v>#N/A</v>
      </c>
      <c r="AE153" s="86" t="e">
        <f ca="true">+IF(AND(ISTEXT(OFFSET('Sanitation Data'!$L$2,0,10*ROW('Sanitation Data'!O147))),CT153="Yes"),OFFSET('Sanitation Data'!$O$12,0,10*ROW('Sanitation Data'!O147)),IF(AND(ISTEXT(OFFSET('Sanitation Data'!$L$2,0,10*ROW('Sanitation Data'!O147))),CT153="No",ISNUMBER(OFFSET('Sanitation Data'!$O$12,0,10*ROW('Sanitation Data'!O147)))),CONCATENATE("[",ROUND(OFFSET('Sanitation Data'!$O$12,0,10*ROW('Sanitation Data'!O147)),0),"]"),IF(AND(ISTEXT(OFFSET('Sanitation Data'!$L$2,0,10*ROW('Sanitation Data'!O147))),CT153="",ISNUMBER(OFFSET('Sanitation Data'!$O$12,0,10*ROW('Sanitation Data'!O147)))),OFFSET('Sanitation Data'!$O$12,0,10*ROW('Sanitation Data'!O147)),NA())))</f>
        <v>#N/A</v>
      </c>
      <c r="AF153" s="86" t="e">
        <f ca="true">+IF(AND(ISTEXT(OFFSET('Sanitation Data'!$L$2,0,10*ROW('Sanitation Data'!P147))),CU153="Yes"),100-OFFSET('Sanitation Data'!$P$4,0,10*ROW('Sanitation Data'!P147)),IF(AND(ISTEXT(OFFSET('Sanitation Data'!$L$2,0,10*ROW('Sanitation Data'!P147))),CU153="No",ISNUMBER(OFFSET('Sanitation Data'!$P$4,0,10*ROW('Sanitation Data'!P147)))),CONCATENATE("[",ROUND(100-OFFSET('Sanitation Data'!$P$4,0,10*ROW('Sanitation Data'!P147)),0),"]"),IF(AND(ISTEXT(OFFSET('Sanitation Data'!$L$2,0,10*ROW('Sanitation Data'!P147))),CU153="",ISNUMBER(OFFSET('Sanitation Data'!$P$4,0,10*ROW('Sanitation Data'!P147)))),100-OFFSET('Sanitation Data'!$P$4,0,10*ROW('Sanitation Data'!P147)),NA())))</f>
        <v>#N/A</v>
      </c>
      <c r="AG153" s="86" t="e">
        <f ca="true">+IF(AND(ISTEXT(OFFSET('Sanitation Data'!$L$2,0,10*ROW('Sanitation Data'!P147))),CV153="Yes"),OFFSET('Sanitation Data'!$P$6,0,10*ROW('Sanitation Data'!P147)),IF(AND(ISTEXT(OFFSET('Sanitation Data'!$L$2,0,10*ROW('Sanitation Data'!P147))),CV153="No",ISNUMBER(OFFSET('Sanitation Data'!$P$6,0,10*ROW('Sanitation Data'!P147)))),CONCATENATE("[",ROUND(OFFSET('Sanitation Data'!$P$6,0,10*ROW('Sanitation Data'!P147)),0),"]"),IF(AND(ISTEXT(OFFSET('Sanitation Data'!$L$2,0,10*ROW('Sanitation Data'!P147))),CV153="",ISNUMBER(OFFSET('Sanitation Data'!$P$6,0,10*ROW('Sanitation Data'!P147)))),OFFSET('Sanitation Data'!$P$6,0,10*ROW('Sanitation Data'!P147)),NA())))</f>
        <v>#N/A</v>
      </c>
      <c r="AH153" s="86" t="e">
        <f ca="true">+IF(AND(ISTEXT(OFFSET('Sanitation Data'!$L$2,0,10*ROW('Sanitation Data'!P147))),CW153="Yes"),OFFSET('Sanitation Data'!$P$10,0,10*ROW('Sanitation Data'!P147)),IF(AND(ISTEXT(OFFSET('Sanitation Data'!$L$2,0,10*ROW('Sanitation Data'!P147))),CW153="No",ISNUMBER(OFFSET('Sanitation Data'!$P$10,0,10*ROW('Sanitation Data'!P147)))),CONCATENATE("[",ROUND(OFFSET('Sanitation Data'!$P$10,0,10*ROW('Sanitation Data'!P147)),0),"]"),IF(AND(ISTEXT(OFFSET('Sanitation Data'!$L$2,0,10*ROW('Sanitation Data'!P147))),CW153="",ISNUMBER(OFFSET('Sanitation Data'!$P$10,0,10*ROW('Sanitation Data'!P147)))),OFFSET('Sanitation Data'!$P$10,0,10*ROW('Sanitation Data'!P147)),NA())))</f>
        <v>#N/A</v>
      </c>
      <c r="AI153" s="86" t="e">
        <f ca="true">+IF(AND(ISTEXT(OFFSET('Sanitation Data'!$L$2,0,10*ROW('Sanitation Data'!P147))),CX153="Yes"),OFFSET('Sanitation Data'!$P$11,0,10*ROW('Sanitation Data'!P147)),IF(AND(ISTEXT(OFFSET('Sanitation Data'!$L$2,0,10*ROW('Sanitation Data'!P147))),CX153="No",ISNUMBER(OFFSET('Sanitation Data'!$P$11,0,10*ROW('Sanitation Data'!P147)))),CONCATENATE("[",ROUND(OFFSET('Sanitation Data'!$P$11,0,10*ROW('Sanitation Data'!P147)),0),"]"),IF(AND(ISTEXT(OFFSET('Sanitation Data'!$L$2,0,10*ROW('Sanitation Data'!P147))),CX153="",ISNUMBER(OFFSET('Sanitation Data'!$P$11,0,10*ROW('Sanitation Data'!P147)))),OFFSET('Sanitation Data'!$P$11,0,10*ROW('Sanitation Data'!P147)),NA())))</f>
        <v>#N/A</v>
      </c>
      <c r="AJ153" s="86" t="e">
        <f ca="true">+IF(AND(ISTEXT(OFFSET('Sanitation Data'!$L$2,0,10*ROW('Sanitation Data'!P147))),CY153="Yes"),OFFSET('Sanitation Data'!$P$12,0,10*ROW('Sanitation Data'!P147)),IF(AND(ISTEXT(OFFSET('Sanitation Data'!$L$2,0,10*ROW('Sanitation Data'!P147))),CY153="No",ISNUMBER(OFFSET('Sanitation Data'!$P$12,0,10*ROW('Sanitation Data'!P147)))),CONCATENATE("[",ROUND(OFFSET('Sanitation Data'!$P$12,0,10*ROW('Sanitation Data'!P147)),0),"]"),IF(AND(ISTEXT(OFFSET('Sanitation Data'!$L$2,0,10*ROW('Sanitation Data'!P147))),CY153="",ISNUMBER(OFFSET('Sanitation Data'!$P$12,0,10*ROW('Sanitation Data'!P147)))),OFFSET('Sanitation Data'!$P$12,0,10*ROW('Sanitation Data'!P147)),NA())))</f>
        <v>#N/A</v>
      </c>
      <c r="AK153" s="86" t="e">
        <f ca="true">+IF(AND(ISTEXT(OFFSET('Sanitation Data'!$L$2,0,10*ROW('Sanitation Data'!Q147))),CZ153="Yes"),100-OFFSET('Sanitation Data'!$Q$4,0,10*ROW('Sanitation Data'!Q147)),IF(AND(ISTEXT(OFFSET('Sanitation Data'!$L$2,0,10*ROW('Sanitation Data'!Q147))),CZ153="No",ISNUMBER(OFFSET('Sanitation Data'!$Q$4,0,10*ROW('Sanitation Data'!Q147)))),CONCATENATE("[",ROUND(100-OFFSET('Sanitation Data'!$Q$4,0,10*ROW('Sanitation Data'!Q147)),0),"]"),IF(AND(ISTEXT(OFFSET('Sanitation Data'!$L$2,0,10*ROW('Sanitation Data'!Q147))),CZ153="",ISNUMBER(OFFSET('Sanitation Data'!$Q$4,0,10*ROW('Sanitation Data'!Q147)))),100-OFFSET('Sanitation Data'!$Q$4,0,10*ROW('Sanitation Data'!Q147)),NA())))</f>
        <v>#N/A</v>
      </c>
      <c r="AL153" s="86" t="e">
        <f ca="true">+IF(AND(ISTEXT(OFFSET('Sanitation Data'!$L$2,0,10*ROW('Sanitation Data'!Q147))),DA153="Yes"),OFFSET('Sanitation Data'!$Q$6,0,10*ROW('Sanitation Data'!Q147)),IF(AND(ISTEXT(OFFSET('Sanitation Data'!$L$2,0,10*ROW('Sanitation Data'!Q147))),DA153="No",ISNUMBER(OFFSET('Sanitation Data'!$Q$6,0,10*ROW('Sanitation Data'!Q147)))),CONCATENATE("[",ROUND(OFFSET('Sanitation Data'!$Q$6,0,10*ROW('Sanitation Data'!Q147)),0),"]"),IF(AND(ISTEXT(OFFSET('Sanitation Data'!$L$2,0,10*ROW('Sanitation Data'!Q147))),DA153="",ISNUMBER(OFFSET('Sanitation Data'!$Q$6,0,10*ROW('Sanitation Data'!Q147)))),OFFSET('Sanitation Data'!$Q$6,0,10*ROW('Sanitation Data'!Q147)),NA())))</f>
        <v>#N/A</v>
      </c>
      <c r="AM153" s="86" t="e">
        <f ca="true">+IF(AND(ISTEXT(OFFSET('Sanitation Data'!$L$2,0,10*ROW('Sanitation Data'!Q147))),DB153="Yes"),OFFSET('Sanitation Data'!$Q$10,0,10*ROW('Sanitation Data'!Q147)),IF(AND(ISTEXT(OFFSET('Sanitation Data'!$L$2,0,10*ROW('Sanitation Data'!Q147))),DB153="No",ISNUMBER(OFFSET('Sanitation Data'!$Q$10,0,10*ROW('Sanitation Data'!Q147)))),CONCATENATE("[",ROUND(OFFSET('Sanitation Data'!$Q$10,0,10*ROW('Sanitation Data'!Q147)),0),"]"),IF(AND(ISTEXT(OFFSET('Sanitation Data'!$L$2,0,10*ROW('Sanitation Data'!Q147))),DB153="",ISNUMBER(OFFSET('Sanitation Data'!$Q$10,0,10*ROW('Sanitation Data'!Q147)))),OFFSET('Sanitation Data'!$Q$10,0,10*ROW('Sanitation Data'!Q147)),NA())))</f>
        <v>#N/A</v>
      </c>
      <c r="AN153" s="86" t="e">
        <f ca="true">+IF(AND(ISTEXT(OFFSET('Sanitation Data'!$L$2,0,10*ROW('Sanitation Data'!Q147))),DC153="Yes"),OFFSET('Sanitation Data'!$Q$11,0,10*ROW('Sanitation Data'!Q147)),IF(AND(ISTEXT(OFFSET('Sanitation Data'!$L$2,0,10*ROW('Sanitation Data'!Q147))),DC153="No",ISNUMBER(OFFSET('Sanitation Data'!$Q$11,0,10*ROW('Sanitation Data'!Q147)))),CONCATENATE("[",ROUND(OFFSET('Sanitation Data'!$Q$11,0,10*ROW('Sanitation Data'!Q147)),0),"]"),IF(AND(ISTEXT(OFFSET('Sanitation Data'!$L$2,0,10*ROW('Sanitation Data'!Q147))),DC153="",ISNUMBER(OFFSET('Sanitation Data'!$Q$11,0,10*ROW('Sanitation Data'!Q147)))),OFFSET('Sanitation Data'!$Q$11,0,10*ROW('Sanitation Data'!Q147)),NA())))</f>
        <v>#N/A</v>
      </c>
      <c r="AO153" s="86" t="e">
        <f ca="true">+IF(AND(ISTEXT(OFFSET('Sanitation Data'!$L$2,0,10*ROW('Sanitation Data'!Q147))),DD153="Yes"),OFFSET('Sanitation Data'!$Q$12,0,10*ROW('Sanitation Data'!Q147)),IF(AND(ISTEXT(OFFSET('Sanitation Data'!$L$2,0,10*ROW('Sanitation Data'!Q147))),DD153="No",ISNUMBER(OFFSET('Sanitation Data'!$Q$12,0,10*ROW('Sanitation Data'!Q147)))),CONCATENATE("[",ROUND(OFFSET('Sanitation Data'!$Q$12,0,10*ROW('Sanitation Data'!Q147)),0),"]"),IF(AND(ISTEXT(OFFSET('Sanitation Data'!$L$2,0,10*ROW('Sanitation Data'!Q147))),DD153="",ISNUMBER(OFFSET('Sanitation Data'!$Q$12,0,10*ROW('Sanitation Data'!Q147)))),OFFSET('Sanitation Data'!$Q$12,0,10*ROW('Sanitation Data'!Q147)),NA())))</f>
        <v>#N/A</v>
      </c>
      <c r="AP153" s="86" t="e">
        <f ca="true">+IF(AND(ISTEXT(OFFSET('Sanitation Data'!$L$2,0,10*ROW('Sanitation Data'!R147))),DE153="Yes"),100-OFFSET('Sanitation Data'!$R$4,0,10*ROW('Sanitation Data'!R147)),IF(AND(ISTEXT(OFFSET('Sanitation Data'!$L$2,0,10*ROW('Sanitation Data'!R147))),DE153="No",ISNUMBER(OFFSET('Sanitation Data'!$R$4,0,10*ROW('Sanitation Data'!R147)))),CONCATENATE("[",ROUND(100-OFFSET('Sanitation Data'!$R$4,0,10*ROW('Sanitation Data'!R147)),0),"]"),IF(AND(ISTEXT(OFFSET('Sanitation Data'!$L$2,0,10*ROW('Sanitation Data'!R147))),DE153="",ISNUMBER(OFFSET('Sanitation Data'!$R$4,0,10*ROW('Sanitation Data'!R147)))),100-OFFSET('Sanitation Data'!$R$4,0,10*ROW('Sanitation Data'!R147)),NA())))</f>
        <v>#N/A</v>
      </c>
      <c r="AQ153" s="86" t="e">
        <f ca="true">+IF(AND(ISTEXT(OFFSET('Sanitation Data'!$L$2,0,10*ROW('Sanitation Data'!R147))),DF153="Yes"),OFFSET('Sanitation Data'!$R$6,0,10*ROW('Sanitation Data'!R147)),IF(AND(ISTEXT(OFFSET('Sanitation Data'!$L$2,0,10*ROW('Sanitation Data'!R147))),DF153="No",ISNUMBER(OFFSET('Sanitation Data'!$R$6,0,10*ROW('Sanitation Data'!R147)))),CONCATENATE("[",ROUND(OFFSET('Sanitation Data'!$R$6,0,10*ROW('Sanitation Data'!R147)),0),"]"),IF(AND(ISTEXT(OFFSET('Sanitation Data'!$L$2,0,10*ROW('Sanitation Data'!R147))),DF153="",ISNUMBER(OFFSET('Sanitation Data'!$R$6,0,10*ROW('Sanitation Data'!R147)))),OFFSET('Sanitation Data'!$R$6,0,10*ROW('Sanitation Data'!R147)),NA())))</f>
        <v>#N/A</v>
      </c>
      <c r="AR153" s="86" t="e">
        <f ca="true">+IF(AND(ISTEXT(OFFSET('Sanitation Data'!$L$2,0,10*ROW('Sanitation Data'!R147))),DG153="Yes"),OFFSET('Sanitation Data'!$R$10,0,10*ROW('Sanitation Data'!R147)),IF(AND(ISTEXT(OFFSET('Sanitation Data'!$L$2,0,10*ROW('Sanitation Data'!R147))),DG153="No",ISNUMBER(OFFSET('Sanitation Data'!$R$10,0,10*ROW('Sanitation Data'!R147)))),CONCATENATE("[",ROUND(OFFSET('Sanitation Data'!$R$10,0,10*ROW('Sanitation Data'!R147)),0),"]"),IF(AND(ISTEXT(OFFSET('Sanitation Data'!$L$2,0,10*ROW('Sanitation Data'!R147))),DG153="",ISNUMBER(OFFSET('Sanitation Data'!$R$10,0,10*ROW('Sanitation Data'!R147)))),OFFSET('Sanitation Data'!$R$10,0,10*ROW('Sanitation Data'!R147)),NA())))</f>
        <v>#N/A</v>
      </c>
      <c r="AS153" s="86" t="e">
        <f ca="true">+IF(AND(ISTEXT(OFFSET('Sanitation Data'!$L$2,0,10*ROW('Sanitation Data'!R147))),DH153="Yes"),OFFSET('Sanitation Data'!$R$11,0,10*ROW('Sanitation Data'!R147)),IF(AND(ISTEXT(OFFSET('Sanitation Data'!$L$2,0,10*ROW('Sanitation Data'!R147))),DH153="No",ISNUMBER(OFFSET('Sanitation Data'!$R$11,0,10*ROW('Sanitation Data'!R147)))),CONCATENATE("[",ROUND(OFFSET('Sanitation Data'!$R$11,0,10*ROW('Sanitation Data'!R147)),0),"]"),IF(AND(ISTEXT(OFFSET('Sanitation Data'!$L$2,0,10*ROW('Sanitation Data'!R147))),DH153="",ISNUMBER(OFFSET('Sanitation Data'!$R$11,0,10*ROW('Sanitation Data'!R147)))),OFFSET('Sanitation Data'!$R$11,0,10*ROW('Sanitation Data'!R147)),NA())))</f>
        <v>#N/A</v>
      </c>
      <c r="AT153" s="86" t="e">
        <f ca="true">+IF(AND(ISTEXT(OFFSET('Sanitation Data'!$L$2,0,10*ROW('Sanitation Data'!R147))),DI153="Yes"),OFFSET('Sanitation Data'!$R$12,0,10*ROW('Sanitation Data'!R147)),IF(AND(ISTEXT(OFFSET('Sanitation Data'!$L$2,0,10*ROW('Sanitation Data'!R147))),DI153="No",ISNUMBER(OFFSET('Sanitation Data'!$R$12,0,10*ROW('Sanitation Data'!R147)))),CONCATENATE("[",ROUND(OFFSET('Sanitation Data'!$R$12,0,10*ROW('Sanitation Data'!R147)),0),"]"),IF(AND(ISTEXT(OFFSET('Sanitation Data'!$L$2,0,10*ROW('Sanitation Data'!R147))),DI153="",ISNUMBER(OFFSET('Sanitation Data'!$R$12,0,10*ROW('Sanitation Data'!R147)))),OFFSET('Sanitation Data'!$R$12,0,10*ROW('Sanitation Data'!R147)),NA())))</f>
        <v>#N/A</v>
      </c>
      <c r="AU153" s="86" t="e">
        <f ca="true">+IF(AND(ISTEXT(OFFSET('Sanitation Data'!$L$2,0,10*ROW('Sanitation Data'!S147))),DJ153="Yes"),100-OFFSET('Sanitation Data'!$S$4,0,10*ROW('Sanitation Data'!S147)),IF(AND(ISTEXT(OFFSET('Sanitation Data'!$L$2,0,10*ROW('Sanitation Data'!S147))),DJ153="No",ISNUMBER(OFFSET('Sanitation Data'!$S$4,0,10*ROW('Sanitation Data'!S147)))),CONCATENATE("[",ROUND(100-OFFSET('Sanitation Data'!$S$4,0,10*ROW('Sanitation Data'!S147)),0),"]"),IF(AND(ISTEXT(OFFSET('Sanitation Data'!$L$2,0,10*ROW('Sanitation Data'!S147))),DJ153="",ISNUMBER(OFFSET('Sanitation Data'!$S$4,0,10*ROW('Sanitation Data'!S147)))),100-OFFSET('Sanitation Data'!$S$4,0,10*ROW('Sanitation Data'!S147)),NA())))</f>
        <v>#N/A</v>
      </c>
      <c r="AV153" s="86" t="e">
        <f ca="true">+IF(AND(ISTEXT(OFFSET('Sanitation Data'!$L$2,0,10*ROW('Sanitation Data'!S147))),DK153="Yes"),OFFSET('Sanitation Data'!$S$6,0,10*ROW('Sanitation Data'!S147)),IF(AND(ISTEXT(OFFSET('Sanitation Data'!$L$2,0,10*ROW('Sanitation Data'!S147))),DK153="No",ISNUMBER(OFFSET('Sanitation Data'!$S$6,0,10*ROW('Sanitation Data'!S147)))),CONCATENATE("[",ROUND(OFFSET('Sanitation Data'!$S$6,0,10*ROW('Sanitation Data'!S147)),0),"]"),IF(AND(ISTEXT(OFFSET('Sanitation Data'!$L$2,0,10*ROW('Sanitation Data'!S147))),DK153="",ISNUMBER(OFFSET('Sanitation Data'!$S$6,0,10*ROW('Sanitation Data'!S147)))),OFFSET('Sanitation Data'!$S$6,0,10*ROW('Sanitation Data'!S147)),NA())))</f>
        <v>#N/A</v>
      </c>
      <c r="AW153" s="86" t="e">
        <f ca="true">+IF(AND(ISTEXT(OFFSET('Sanitation Data'!$L$2,0,10*ROW('Sanitation Data'!S147))),DL153="Yes"),OFFSET('Sanitation Data'!$S$10,0,10*ROW('Sanitation Data'!S147)),IF(AND(ISTEXT(OFFSET('Sanitation Data'!$L$2,0,10*ROW('Sanitation Data'!S147))),DL153="No",ISNUMBER(OFFSET('Sanitation Data'!$S$10,0,10*ROW('Sanitation Data'!S147)))),CONCATENATE("[",ROUND(OFFSET('Sanitation Data'!$S$10,0,10*ROW('Sanitation Data'!S147)),0),"]"),IF(AND(ISTEXT(OFFSET('Sanitation Data'!$L$2,0,10*ROW('Sanitation Data'!S147))),DL153="",ISNUMBER(OFFSET('Sanitation Data'!$S$10,0,10*ROW('Sanitation Data'!S147)))),OFFSET('Sanitation Data'!$S$10,0,10*ROW('Sanitation Data'!S147)),NA())))</f>
        <v>#N/A</v>
      </c>
      <c r="AX153" s="86" t="e">
        <f ca="true">+IF(AND(ISTEXT(OFFSET('Sanitation Data'!$L$2,0,10*ROW('Sanitation Data'!S147))),DM153="Yes"),OFFSET('Sanitation Data'!$S$11,0,10*ROW('Sanitation Data'!S147)),IF(AND(ISTEXT(OFFSET('Sanitation Data'!$L$2,0,10*ROW('Sanitation Data'!S147))),DM153="No",ISNUMBER(OFFSET('Sanitation Data'!$S$11,0,10*ROW('Sanitation Data'!S147)))),CONCATENATE("[",ROUND(OFFSET('Sanitation Data'!$S$11,0,10*ROW('Sanitation Data'!S147)),0),"]"),IF(AND(ISTEXT(OFFSET('Sanitation Data'!$L$2,0,10*ROW('Sanitation Data'!S147))),DM153="",ISNUMBER(OFFSET('Sanitation Data'!$S$11,0,10*ROW('Sanitation Data'!S147)))),OFFSET('Sanitation Data'!$S$11,0,10*ROW('Sanitation Data'!S147)),NA())))</f>
        <v>#N/A</v>
      </c>
      <c r="AY153" s="86" t="e">
        <f ca="true">+IF(AND(ISTEXT(OFFSET('Sanitation Data'!$L$2,0,10*ROW('Sanitation Data'!S147))),DN153="Yes"),OFFSET('Sanitation Data'!$S$12,0,10*ROW('Sanitation Data'!S147)),IF(AND(ISTEXT(OFFSET('Sanitation Data'!$L$2,0,10*ROW('Sanitation Data'!S147))),DN153="No",ISNUMBER(OFFSET('Sanitation Data'!$S$12,0,10*ROW('Sanitation Data'!S147)))),CONCATENATE("[",ROUND(OFFSET('Sanitation Data'!$S$12,0,10*ROW('Sanitation Data'!S147)),0),"]"),IF(AND(ISTEXT(OFFSET('Sanitation Data'!$L$2,0,10*ROW('Sanitation Data'!S147))),DN153="",ISNUMBER(OFFSET('Sanitation Data'!$S$12,0,10*ROW('Sanitation Data'!S147)))),OFFSET('Sanitation Data'!$S$12,0,10*ROW('Sanitation Data'!S147)),NA())))</f>
        <v>#N/A</v>
      </c>
      <c r="AZ153" s="87" t="e">
        <f ca="true">+IF(AND(ISTEXT(OFFSET('Hygiene Data'!$L$2,0,10*ROW('Hygiene Data'!N147))),DO153="Yes"),OFFSET('Hygiene Data'!$N$5,0,10*ROW('Hygiene Data'!N147)),IF(AND(ISTEXT(OFFSET('Hygiene Data'!$L$2,0,10*ROW('Hygiene Data'!N147))),DO153="No",ISNUMBER(OFFSET('Hygiene Data'!$N$5,0,10*ROW('Hygiene Data'!N147)))),CONCATENATE("[",ROUND(OFFSET('Hygiene Data'!$N$5,0,10*ROW('Hygiene Data'!N147)),0),"]"),IF(AND(ISTEXT(OFFSET('Hygiene Data'!$L$2,0,10*ROW('Hygiene Data'!N147))),DO153="",ISNUMBER(OFFSET('Hygiene Data'!$N$5,0,10*ROW('Hygiene Data'!N147)))),OFFSET('Hygiene Data'!$N$5,0,10*ROW('Hygiene Data'!N147)),NA())))</f>
        <v>#N/A</v>
      </c>
      <c r="BA153" s="87" t="e">
        <f ca="true">+IF(AND(ISTEXT(OFFSET('Hygiene Data'!$L$2,0,10*ROW('Hygiene Data'!N147))),DP153="Yes"),OFFSET('Hygiene Data'!$N$7,0,10*ROW('Hygiene Data'!N147)),IF(AND(ISTEXT(OFFSET('Hygiene Data'!$L$2,0,10*ROW('Hygiene Data'!N147))),DP153="No",ISNUMBER(OFFSET('Hygiene Data'!$N$7,0,10*ROW('Hygiene Data'!N147)))),CONCATENATE("[",ROUND(OFFSET('Hygiene Data'!$N$7,0,10*ROW('Hygiene Data'!N147)),0),"]"),IF(AND(ISTEXT(OFFSET('Hygiene Data'!$L$2,0,10*ROW('Hygiene Data'!N147))),DP153="",ISNUMBER(OFFSET('Hygiene Data'!$N$7,0,10*ROW('Hygiene Data'!N147)))),OFFSET('Hygiene Data'!$N$7,0,10*ROW('Hygiene Data'!N147)),NA())))</f>
        <v>#N/A</v>
      </c>
      <c r="BB153" s="87" t="e">
        <f ca="true">+IF(AND(ISTEXT(OFFSET('Hygiene Data'!$L$2,0,10*ROW('Hygiene Data'!N147))),DQ153="Yes"),OFFSET('Hygiene Data'!$N$9,0,10*ROW('Hygiene Data'!N147)),IF(AND(ISTEXT(OFFSET('Hygiene Data'!$L$2,0,10*ROW('Hygiene Data'!N147))),DQ153="No",ISNUMBER(OFFSET('Hygiene Data'!$N$9,0,10*ROW('Hygiene Data'!N147)))),CONCATENATE("[",ROUND(OFFSET('Hygiene Data'!$N$9,0,10*ROW('Hygiene Data'!N147)),0),"]"),IF(AND(ISTEXT(OFFSET('Hygiene Data'!$L$2,0,10*ROW('Hygiene Data'!N147))),DQ153="",ISNUMBER(OFFSET('Hygiene Data'!$N$9,0,10*ROW('Hygiene Data'!N147)))),OFFSET('Hygiene Data'!$N$9,0,10*ROW('Hygiene Data'!N147)),NA())))</f>
        <v>#N/A</v>
      </c>
      <c r="BC153" s="87" t="e">
        <f ca="true">+IF(AND(ISTEXT(OFFSET('Hygiene Data'!$L$2,0,10*ROW('Hygiene Data'!O147))),DR153="Yes"),OFFSET('Hygiene Data'!$O$5,0,10*ROW('Hygiene Data'!O147)),IF(AND(ISTEXT(OFFSET('Hygiene Data'!$L$2,0,10*ROW('Hygiene Data'!O147))),DR153="No",ISNUMBER(OFFSET('Hygiene Data'!$O$5,0,10*ROW('Hygiene Data'!O147)))),CONCATENATE("[",ROUND(OFFSET('Hygiene Data'!$O$5,0,10*ROW('Hygiene Data'!O147)),0),"]"),IF(AND(ISTEXT(OFFSET('Hygiene Data'!$L$2,0,10*ROW('Hygiene Data'!O147))),DR153="",ISNUMBER(OFFSET('Hygiene Data'!$O$5,0,10*ROW('Hygiene Data'!O147)))),OFFSET('Hygiene Data'!$O$5,0,10*ROW('Hygiene Data'!O147)),NA())))</f>
        <v>#N/A</v>
      </c>
      <c r="BD153" s="87" t="e">
        <f ca="true">+IF(AND(ISTEXT(OFFSET('Hygiene Data'!$L$2,0,10*ROW('Hygiene Data'!O147))),DS153="Yes"),OFFSET('Hygiene Data'!$O$7,0,10*ROW('Hygiene Data'!O147)),IF(AND(ISTEXT(OFFSET('Hygiene Data'!$L$2,0,10*ROW('Hygiene Data'!O147))),DS153="No",ISNUMBER(OFFSET('Hygiene Data'!$O$7,0,10*ROW('Hygiene Data'!O147)))),CONCATENATE("[",ROUND(OFFSET('Hygiene Data'!$O$7,0,10*ROW('Hygiene Data'!O147)),0),"]"),IF(AND(ISTEXT(OFFSET('Hygiene Data'!$L$2,0,10*ROW('Hygiene Data'!O147))),DS153="",ISNUMBER(OFFSET('Hygiene Data'!$O$7,0,10*ROW('Hygiene Data'!O147)))),OFFSET('Hygiene Data'!$O$7,0,10*ROW('Hygiene Data'!O147)),NA())))</f>
        <v>#N/A</v>
      </c>
      <c r="BE153" s="87" t="e">
        <f ca="true">+IF(AND(ISTEXT(OFFSET('Hygiene Data'!$L$2,0,10*ROW('Hygiene Data'!O147))),DT153="Yes"),OFFSET('Hygiene Data'!$O$9,0,10*ROW('Hygiene Data'!O147)),IF(AND(ISTEXT(OFFSET('Hygiene Data'!$L$2,0,10*ROW('Hygiene Data'!O147))),DT153="No",ISNUMBER(OFFSET('Hygiene Data'!$O$9,0,10*ROW('Hygiene Data'!O147)))),CONCATENATE("[",ROUND(OFFSET('Hygiene Data'!$O$9,0,10*ROW('Hygiene Data'!O147)),0),"]"),IF(AND(ISTEXT(OFFSET('Hygiene Data'!$L$2,0,10*ROW('Hygiene Data'!O147))),DT153="",ISNUMBER(OFFSET('Hygiene Data'!$O$9,0,10*ROW('Hygiene Data'!O147)))),OFFSET('Hygiene Data'!$O$9,0,10*ROW('Hygiene Data'!O147)),NA())))</f>
        <v>#N/A</v>
      </c>
      <c r="BF153" s="87" t="e">
        <f ca="true">+IF(AND(ISTEXT(OFFSET('Hygiene Data'!$L$2,0,10*ROW('Hygiene Data'!P147))),DU153="Yes"),OFFSET('Hygiene Data'!$P$5,0,10*ROW('Hygiene Data'!P147)),IF(AND(ISTEXT(OFFSET('Hygiene Data'!$L$2,0,10*ROW('Hygiene Data'!P147))),DU153="No",ISNUMBER(OFFSET('Hygiene Data'!$P$5,0,10*ROW('Hygiene Data'!P147)))),CONCATENATE("[",ROUND(OFFSET('Hygiene Data'!$P$5,0,10*ROW('Hygiene Data'!P147)),0),"]"),IF(AND(ISTEXT(OFFSET('Hygiene Data'!$L$2,0,10*ROW('Hygiene Data'!P147))),DU153="",ISNUMBER(OFFSET('Hygiene Data'!$P$5,0,10*ROW('Hygiene Data'!P147)))),OFFSET('Hygiene Data'!$P$5,0,10*ROW('Hygiene Data'!P147)),NA())))</f>
        <v>#N/A</v>
      </c>
      <c r="BG153" s="87" t="e">
        <f ca="true">+IF(AND(ISTEXT(OFFSET('Hygiene Data'!$L$2,0,10*ROW('Hygiene Data'!P147))),DV153="Yes"),OFFSET('Hygiene Data'!$P$7,0,10*ROW('Hygiene Data'!P147)),IF(AND(ISTEXT(OFFSET('Hygiene Data'!$L$2,0,10*ROW('Hygiene Data'!P147))),DV153="No",ISNUMBER(OFFSET('Hygiene Data'!$P$7,0,10*ROW('Hygiene Data'!P147)))),CONCATENATE("[",ROUND(OFFSET('Hygiene Data'!$P$7,0,10*ROW('Hygiene Data'!P147)),0),"]"),IF(AND(ISTEXT(OFFSET('Hygiene Data'!$L$2,0,10*ROW('Hygiene Data'!P147))),DV153="",ISNUMBER(OFFSET('Hygiene Data'!$P$7,0,10*ROW('Hygiene Data'!P147)))),OFFSET('Hygiene Data'!$P$7,0,10*ROW('Hygiene Data'!P147)),NA())))</f>
        <v>#N/A</v>
      </c>
      <c r="BH153" s="87" t="e">
        <f ca="true">+IF(AND(ISTEXT(OFFSET('Hygiene Data'!$L$2,0,10*ROW('Hygiene Data'!P147))),DW153="Yes"),OFFSET('Hygiene Data'!$P$9,0,10*ROW('Hygiene Data'!P147)),IF(AND(ISTEXT(OFFSET('Hygiene Data'!$L$2,0,10*ROW('Hygiene Data'!P147))),DW153="No",ISNUMBER(OFFSET('Hygiene Data'!$P$9,0,10*ROW('Hygiene Data'!P147)))),CONCATENATE("[",ROUND(OFFSET('Hygiene Data'!$P$9,0,10*ROW('Hygiene Data'!P147)),0),"]"),IF(AND(ISTEXT(OFFSET('Hygiene Data'!$L$2,0,10*ROW('Hygiene Data'!P147))),DW153="",ISNUMBER(OFFSET('Hygiene Data'!$P$9,0,10*ROW('Hygiene Data'!P147)))),OFFSET('Hygiene Data'!$P$9,0,10*ROW('Hygiene Data'!P147)),NA())))</f>
        <v>#N/A</v>
      </c>
      <c r="BI153" s="87" t="e">
        <f ca="true">+IF(AND(ISTEXT(OFFSET('Hygiene Data'!$L$2,0,10*ROW('Hygiene Data'!Q147))),DX153="Yes"),OFFSET('Hygiene Data'!$Q$5,0,10*ROW('Hygiene Data'!Q147)),IF(AND(ISTEXT(OFFSET('Hygiene Data'!$L$2,0,10*ROW('Hygiene Data'!Q147))),DX153="No",ISNUMBER(OFFSET('Hygiene Data'!$Q$5,0,10*ROW('Hygiene Data'!Q147)))),CONCATENATE("[",ROUND(OFFSET('Hygiene Data'!$Q$5,0,10*ROW('Hygiene Data'!Q147)),0),"]"),IF(AND(ISTEXT(OFFSET('Hygiene Data'!$L$2,0,10*ROW('Hygiene Data'!Q147))),DX153="",ISNUMBER(OFFSET('Hygiene Data'!$Q$5,0,10*ROW('Hygiene Data'!Q147)))),OFFSET('Hygiene Data'!$Q$5,0,10*ROW('Hygiene Data'!Q147)),NA())))</f>
        <v>#N/A</v>
      </c>
      <c r="BJ153" s="87" t="e">
        <f ca="true">+IF(AND(ISTEXT(OFFSET('Hygiene Data'!$L$2,0,10*ROW('Hygiene Data'!Q147))),DY153="Yes"),OFFSET('Hygiene Data'!$Q$7,0,10*ROW('Hygiene Data'!Q147)),IF(AND(ISTEXT(OFFSET('Hygiene Data'!$L$2,0,10*ROW('Hygiene Data'!Q147))),DY153="No",ISNUMBER(OFFSET('Hygiene Data'!$Q$7,0,10*ROW('Hygiene Data'!Q147)))),CONCATENATE("[",ROUND(OFFSET('Hygiene Data'!$Q$7,0,10*ROW('Hygiene Data'!Q147)),0),"]"),IF(AND(ISTEXT(OFFSET('Hygiene Data'!$L$2,0,10*ROW('Hygiene Data'!Q147))),DY153="",ISNUMBER(OFFSET('Hygiene Data'!$Q$7,0,10*ROW('Hygiene Data'!Q147)))),OFFSET('Hygiene Data'!$Q$7,0,10*ROW('Hygiene Data'!Q147)),NA())))</f>
        <v>#N/A</v>
      </c>
      <c r="BK153" s="87" t="e">
        <f ca="true">+IF(AND(ISTEXT(OFFSET('Hygiene Data'!$L$2,0,10*ROW('Hygiene Data'!Q147))),DZ153="Yes"),OFFSET('Hygiene Data'!$Q$9,0,10*ROW('Hygiene Data'!Q147)),IF(AND(ISTEXT(OFFSET('Hygiene Data'!$L$2,0,10*ROW('Hygiene Data'!Q147))),DZ153="No",ISNUMBER(OFFSET('Hygiene Data'!$Q$9,0,10*ROW('Hygiene Data'!Q147)))),CONCATENATE("[",ROUND(OFFSET('Hygiene Data'!$Q$9,0,10*ROW('Hygiene Data'!Q147)),0),"]"),IF(AND(ISTEXT(OFFSET('Hygiene Data'!$L$2,0,10*ROW('Hygiene Data'!Q147))),DZ153="",ISNUMBER(OFFSET('Hygiene Data'!$Q$9,0,10*ROW('Hygiene Data'!Q147)))),OFFSET('Hygiene Data'!$Q$9,0,10*ROW('Hygiene Data'!Q147)),NA())))</f>
        <v>#N/A</v>
      </c>
      <c r="BL153" s="87" t="e">
        <f ca="true">+IF(AND(ISTEXT(OFFSET('Hygiene Data'!$L$2,0,10*ROW('Hygiene Data'!R147))),EA153="Yes"),OFFSET('Hygiene Data'!$R$5,0,10*ROW('Hygiene Data'!R147)),IF(AND(ISTEXT(OFFSET('Hygiene Data'!$L$2,0,10*ROW('Hygiene Data'!R147))),EA153="No",ISNUMBER(OFFSET('Hygiene Data'!$R$5,0,10*ROW('Hygiene Data'!R147)))),CONCATENATE("[",ROUND(OFFSET('Hygiene Data'!$R$5,0,10*ROW('Hygiene Data'!R147)),0),"]"),IF(AND(ISTEXT(OFFSET('Hygiene Data'!$L$2,0,10*ROW('Hygiene Data'!R147))),EA153="",ISNUMBER(OFFSET('Hygiene Data'!$R$5,0,10*ROW('Hygiene Data'!R147)))),OFFSET('Hygiene Data'!$R$5,0,10*ROW('Hygiene Data'!R147)),NA())))</f>
        <v>#N/A</v>
      </c>
      <c r="BM153" s="87" t="e">
        <f ca="true">+IF(AND(ISTEXT(OFFSET('Hygiene Data'!$L$2,0,10*ROW('Hygiene Data'!R147))),EB153="Yes"),OFFSET('Hygiene Data'!$R$7,0,10*ROW('Hygiene Data'!R147)),IF(AND(ISTEXT(OFFSET('Hygiene Data'!$L$2,0,10*ROW('Hygiene Data'!R147))),EB153="No",ISNUMBER(OFFSET('Hygiene Data'!$R$7,0,10*ROW('Hygiene Data'!R147)))),CONCATENATE("[",ROUND(OFFSET('Hygiene Data'!$R$7,0,10*ROW('Hygiene Data'!R147)),0),"]"),IF(AND(ISTEXT(OFFSET('Hygiene Data'!$L$2,0,10*ROW('Hygiene Data'!R147))),EB153="",ISNUMBER(OFFSET('Hygiene Data'!$R$7,0,10*ROW('Hygiene Data'!R147)))),OFFSET('Hygiene Data'!$R$7,0,10*ROW('Hygiene Data'!R147)),NA())))</f>
        <v>#N/A</v>
      </c>
      <c r="BN153" s="87" t="e">
        <f ca="true">+IF(AND(ISTEXT(OFFSET('Hygiene Data'!$L$2,0,10*ROW('Hygiene Data'!R147))),EC153="Yes"),OFFSET('Hygiene Data'!$R$9,0,10*ROW('Hygiene Data'!R147)),IF(AND(ISTEXT(OFFSET('Hygiene Data'!$L$2,0,10*ROW('Hygiene Data'!R147))),EC153="No",ISNUMBER(OFFSET('Hygiene Data'!$R$9,0,10*ROW('Hygiene Data'!R147)))),CONCATENATE("[",ROUND(OFFSET('Hygiene Data'!$R$9,0,10*ROW('Hygiene Data'!R147)),0),"]"),IF(AND(ISTEXT(OFFSET('Hygiene Data'!$L$2,0,10*ROW('Hygiene Data'!R147))),EC153="",ISNUMBER(OFFSET('Hygiene Data'!$R$9,0,10*ROW('Hygiene Data'!R147)))),OFFSET('Hygiene Data'!$R$9,0,10*ROW('Hygiene Data'!R147)),NA())))</f>
        <v>#N/A</v>
      </c>
      <c r="BO153" s="87" t="e">
        <f ca="true">+IF(AND(ISTEXT(OFFSET('Hygiene Data'!$L$2,0,10*ROW('Hygiene Data'!S147))),ED153="Yes"),OFFSET('Hygiene Data'!$S$5,0,10*ROW('Hygiene Data'!S147)),IF(AND(ISTEXT(OFFSET('Hygiene Data'!$L$2,0,10*ROW('Hygiene Data'!S147))),ED153="No",ISNUMBER(OFFSET('Hygiene Data'!$S$5,0,10*ROW('Hygiene Data'!S147)))),CONCATENATE("[",ROUND(OFFSET('Hygiene Data'!$S$5,0,10*ROW('Hygiene Data'!S147)),0),"]"),IF(AND(ISTEXT(OFFSET('Hygiene Data'!$L$2,0,10*ROW('Hygiene Data'!S147))),ED153="",ISNUMBER(OFFSET('Hygiene Data'!$S$5,0,10*ROW('Hygiene Data'!S147)))),OFFSET('Hygiene Data'!$S$5,0,10*ROW('Hygiene Data'!S147)),NA())))</f>
        <v>#N/A</v>
      </c>
      <c r="BP153" s="87" t="e">
        <f ca="true">+IF(AND(ISTEXT(OFFSET('Hygiene Data'!$L$2,0,10*ROW('Hygiene Data'!S147))),EE153="Yes"),OFFSET('Hygiene Data'!$S$7,0,10*ROW('Hygiene Data'!S147)),IF(AND(ISTEXT(OFFSET('Hygiene Data'!$L$2,0,10*ROW('Hygiene Data'!S147))),EE153="No",ISNUMBER(OFFSET('Hygiene Data'!$S$7,0,10*ROW('Hygiene Data'!S147)))),CONCATENATE("[",ROUND(OFFSET('Hygiene Data'!$S$7,0,10*ROW('Hygiene Data'!S147)),0),"]"),IF(AND(ISTEXT(OFFSET('Hygiene Data'!$L$2,0,10*ROW('Hygiene Data'!S147))),EE153="",ISNUMBER(OFFSET('Hygiene Data'!$S$7,0,10*ROW('Hygiene Data'!S147)))),OFFSET('Hygiene Data'!$S$7,0,10*ROW('Hygiene Data'!S147)),NA())))</f>
        <v>#N/A</v>
      </c>
      <c r="BQ153" s="87" t="e">
        <f ca="true">+IF(AND(ISTEXT(OFFSET('Hygiene Data'!$L$2,0,10*ROW('Hygiene Data'!S147))),EF153="Yes"),OFFSET('Hygiene Data'!$S$9,0,10*ROW('Hygiene Data'!S147)),IF(AND(ISTEXT(OFFSET('Hygiene Data'!$L$2,0,10*ROW('Hygiene Data'!S147))),EF153="No",ISNUMBER(OFFSET('Hygiene Data'!$S$9,0,10*ROW('Hygiene Data'!S147)))),CONCATENATE("[",ROUND(OFFSET('Hygiene Data'!$S$9,0,10*ROW('Hygiene Data'!S147)),0),"]"),IF(AND(ISTEXT(OFFSET('Hygiene Data'!$L$2,0,10*ROW('Hygiene Data'!S147))),EF153="",ISNUMBER(OFFSET('Hygiene Data'!$S$9,0,10*ROW('Hygiene Data'!S147)))),OFFSET('Hygiene Data'!$S$9,0,10*ROW('Hygiene Data'!S147)),NA())))</f>
        <v>#N/A</v>
      </c>
      <c r="BR153" s="271"/>
      <c r="BS153" s="271" t="str">
        <f ca="true">+IF(OFFSET('Water Data'!$N$27,0,10*ROW('Water Data'!N147))="","",OFFSET('Water Data'!$N$27,0,10*ROW('Water Data'!N147)))</f>
        <v/>
      </c>
      <c r="BT153" s="271" t="str">
        <f ca="true">+IF(OFFSET('Water Data'!$N$28,0,10*ROW('Water Data'!N147))="","",OFFSET('Water Data'!$N$28,0,10*ROW('Water Data'!N147)))</f>
        <v/>
      </c>
      <c r="BU153" s="271" t="str">
        <f ca="true">+IF(OFFSET('Water Data'!$N$29,0,10*ROW('Water Data'!N147))="","",OFFSET('Water Data'!$N$29,0,10*ROW('Water Data'!N147)))</f>
        <v/>
      </c>
      <c r="BV153" s="271" t="str">
        <f ca="true">+IF(OFFSET('Water Data'!$O$27,0,10*ROW('Water Data'!O147))="","",OFFSET('Water Data'!$O$27,0,10*ROW('Water Data'!O147)))</f>
        <v/>
      </c>
      <c r="BW153" s="271" t="str">
        <f ca="true">+IF(OFFSET('Water Data'!$O$28,0,10*ROW('Water Data'!O147))="","",OFFSET('Water Data'!$O$28,0,10*ROW('Water Data'!O147)))</f>
        <v/>
      </c>
      <c r="BX153" s="271" t="str">
        <f ca="true">+IF(OFFSET('Water Data'!$O$29,0,10*ROW('Water Data'!O147))="","",OFFSET('Water Data'!$O$29,0,10*ROW('Water Data'!O147)))</f>
        <v/>
      </c>
      <c r="BY153" s="271" t="str">
        <f ca="true">+IF(OFFSET('Water Data'!$P$27,0,10*ROW('Water Data'!P147))="","",OFFSET('Water Data'!$P$27,0,10*ROW('Water Data'!P147)))</f>
        <v/>
      </c>
      <c r="BZ153" s="271" t="str">
        <f ca="true">+IF(OFFSET('Water Data'!$P$28,0,10*ROW('Water Data'!P147))="","",OFFSET('Water Data'!$P$28,0,10*ROW('Water Data'!P147)))</f>
        <v/>
      </c>
      <c r="CA153" s="271" t="str">
        <f ca="true">+IF(OFFSET('Water Data'!$P$29,0,10*ROW('Water Data'!P147))="","",OFFSET('Water Data'!$P$29,0,10*ROW('Water Data'!P147)))</f>
        <v/>
      </c>
      <c r="CB153" s="271" t="str">
        <f ca="true">+IF(OFFSET('Water Data'!$Q$27,0,10*ROW('Water Data'!Q147))="","",OFFSET('Water Data'!$Q$27,0,10*ROW('Water Data'!Q147)))</f>
        <v/>
      </c>
      <c r="CC153" s="271" t="str">
        <f ca="true">+IF(OFFSET('Water Data'!$Q$28,0,10*ROW('Water Data'!Q147))="","",OFFSET('Water Data'!$Q$28,0,10*ROW('Water Data'!Q147)))</f>
        <v/>
      </c>
      <c r="CD153" s="271" t="str">
        <f ca="true">+IF(OFFSET('Water Data'!$Q$29,0,10*ROW('Water Data'!Q147))="","",OFFSET('Water Data'!$Q$29,0,10*ROW('Water Data'!Q147)))</f>
        <v/>
      </c>
      <c r="CE153" s="271" t="str">
        <f ca="true">+IF(OFFSET('Water Data'!$R$27,0,10*ROW('Water Data'!R147))="","",OFFSET('Water Data'!$R$27,0,10*ROW('Water Data'!R147)))</f>
        <v/>
      </c>
      <c r="CF153" s="271" t="str">
        <f ca="true">+IF(OFFSET('Water Data'!$R$28,0,10*ROW('Water Data'!R147))="","",OFFSET('Water Data'!$R$28,0,10*ROW('Water Data'!R147)))</f>
        <v/>
      </c>
      <c r="CG153" s="271" t="str">
        <f ca="true">+IF(OFFSET('Water Data'!$R$29,0,10*ROW('Water Data'!R147))="","",OFFSET('Water Data'!$R$29,0,10*ROW('Water Data'!R147)))</f>
        <v/>
      </c>
      <c r="CH153" s="271" t="str">
        <f ca="true">+IF(OFFSET('Water Data'!$S$27,0,10*ROW('Water Data'!S147))="","",OFFSET('Water Data'!$S$27,0,10*ROW('Water Data'!S147)))</f>
        <v/>
      </c>
      <c r="CI153" s="271" t="str">
        <f ca="true">+IF(OFFSET('Water Data'!$S$28,0,10*ROW('Water Data'!S147))="","",OFFSET('Water Data'!$S$28,0,10*ROW('Water Data'!S147)))</f>
        <v/>
      </c>
      <c r="CJ153" s="271" t="str">
        <f ca="true">+IF(OFFSET('Water Data'!$S$29,0,10*ROW('Water Data'!S147))="","",OFFSET('Water Data'!$S$29,0,10*ROW('Water Data'!S147)))</f>
        <v/>
      </c>
      <c r="CK153" s="271" t="str">
        <f ca="true">+IF(OFFSET('Sanitation Data'!$N$28,0,10*ROW('Sanitation Data'!N147))="","",OFFSET('Sanitation Data'!$N$28,0,10*ROW('Sanitation Data'!N147)))</f>
        <v/>
      </c>
      <c r="CL153" s="271" t="str">
        <f ca="true">+IF(OFFSET('Sanitation Data'!$N$29,0,10*ROW('Sanitation Data'!N147))="","",OFFSET('Sanitation Data'!$N$29,0,10*ROW('Sanitation Data'!N147)))</f>
        <v/>
      </c>
      <c r="CM153" s="271" t="str">
        <f ca="true">+IF(OFFSET('Sanitation Data'!$N$30,0,10*ROW('Sanitation Data'!N147))="","",OFFSET('Sanitation Data'!$N$30,0,10*ROW('Sanitation Data'!N147)))</f>
        <v/>
      </c>
      <c r="CN153" s="271" t="str">
        <f ca="true">+IF(OFFSET('Sanitation Data'!$N$31,0,10*ROW('Sanitation Data'!N147))="","",OFFSET('Sanitation Data'!$N$31,0,10*ROW('Sanitation Data'!N147)))</f>
        <v/>
      </c>
      <c r="CO153" s="271" t="str">
        <f ca="true">+IF(OFFSET('Sanitation Data'!$N$32,0,10*ROW('Sanitation Data'!N147))="","",OFFSET('Sanitation Data'!$N$32,0,10*ROW('Sanitation Data'!N147)))</f>
        <v/>
      </c>
      <c r="CP153" s="271" t="str">
        <f ca="true">+IF(OFFSET('Sanitation Data'!$O$28,0,10*ROW('Sanitation Data'!O147))="","",OFFSET('Sanitation Data'!$O$28,0,10*ROW('Sanitation Data'!O147)))</f>
        <v/>
      </c>
      <c r="CQ153" s="271" t="str">
        <f ca="true">+IF(OFFSET('Sanitation Data'!$O$29,0,10*ROW('Sanitation Data'!O147))="","",OFFSET('Sanitation Data'!$O$29,0,10*ROW('Sanitation Data'!O147)))</f>
        <v/>
      </c>
      <c r="CR153" s="271" t="str">
        <f ca="true">+IF(OFFSET('Sanitation Data'!$O$30,0,10*ROW('Sanitation Data'!O147))="","",OFFSET('Sanitation Data'!$O$30,0,10*ROW('Sanitation Data'!O147)))</f>
        <v/>
      </c>
      <c r="CS153" s="271" t="str">
        <f ca="true">+IF(OFFSET('Sanitation Data'!$O$31,0,10*ROW('Sanitation Data'!O147))="","",OFFSET('Sanitation Data'!$O$31,0,10*ROW('Sanitation Data'!O147)))</f>
        <v/>
      </c>
      <c r="CT153" s="271" t="str">
        <f ca="true">+IF(OFFSET('Sanitation Data'!$O$32,0,10*ROW('Sanitation Data'!O147))="","",OFFSET('Sanitation Data'!$O$32,0,10*ROW('Sanitation Data'!O147)))</f>
        <v/>
      </c>
      <c r="CU153" s="271" t="str">
        <f ca="true">+IF(OFFSET('Sanitation Data'!$P$28,0,10*ROW('Sanitation Data'!P147))="","",OFFSET('Sanitation Data'!$P$28,0,10*ROW('Sanitation Data'!P147)))</f>
        <v/>
      </c>
      <c r="CV153" s="271" t="str">
        <f ca="true">+IF(OFFSET('Sanitation Data'!$P$29,0,10*ROW('Sanitation Data'!P147))="","",OFFSET('Sanitation Data'!$P$29,0,10*ROW('Sanitation Data'!P147)))</f>
        <v/>
      </c>
      <c r="CW153" s="271" t="str">
        <f ca="true">+IF(OFFSET('Sanitation Data'!$P$30,0,10*ROW('Sanitation Data'!P147))="","",OFFSET('Sanitation Data'!$P$30,0,10*ROW('Sanitation Data'!P147)))</f>
        <v/>
      </c>
      <c r="CX153" s="271" t="str">
        <f ca="true">+IF(OFFSET('Sanitation Data'!$P$31,0,10*ROW('Sanitation Data'!P147))="","",OFFSET('Sanitation Data'!$P$31,0,10*ROW('Sanitation Data'!P147)))</f>
        <v/>
      </c>
      <c r="CY153" s="271" t="str">
        <f ca="true">+IF(OFFSET('Sanitation Data'!$P$32,0,10*ROW('Sanitation Data'!P147))="","",OFFSET('Sanitation Data'!$P$32,0,10*ROW('Sanitation Data'!P147)))</f>
        <v/>
      </c>
      <c r="CZ153" s="271" t="str">
        <f ca="true">+IF(OFFSET('Sanitation Data'!$Q$28,0,10*ROW('Sanitation Data'!Q147))="","",OFFSET('Sanitation Data'!$Q$28,0,10*ROW('Sanitation Data'!Q147)))</f>
        <v/>
      </c>
      <c r="DA153" s="271" t="str">
        <f ca="true">+IF(OFFSET('Sanitation Data'!$Q$29,0,10*ROW('Sanitation Data'!Q147))="","",OFFSET('Sanitation Data'!$Q$29,0,10*ROW('Sanitation Data'!Q147)))</f>
        <v/>
      </c>
      <c r="DB153" s="271" t="str">
        <f ca="true">+IF(OFFSET('Sanitation Data'!$Q$30,0,10*ROW('Sanitation Data'!Q147))="","",OFFSET('Sanitation Data'!$Q$30,0,10*ROW('Sanitation Data'!Q147)))</f>
        <v/>
      </c>
      <c r="DC153" s="271" t="str">
        <f ca="true">+IF(OFFSET('Sanitation Data'!$Q$31,0,10*ROW('Sanitation Data'!Q147))="","",OFFSET('Sanitation Data'!$Q$31,0,10*ROW('Sanitation Data'!Q147)))</f>
        <v/>
      </c>
      <c r="DD153" s="271" t="str">
        <f ca="true">+IF(OFFSET('Sanitation Data'!$Q$32,0,10*ROW('Sanitation Data'!Q147))="","",OFFSET('Sanitation Data'!$Q$32,0,10*ROW('Sanitation Data'!Q147)))</f>
        <v/>
      </c>
      <c r="DE153" s="271" t="str">
        <f ca="true">+IF(OFFSET('Sanitation Data'!$R$28,0,10*ROW('Sanitation Data'!R147))="","",OFFSET('Sanitation Data'!$R$28,0,10*ROW('Sanitation Data'!R147)))</f>
        <v/>
      </c>
      <c r="DF153" s="271" t="str">
        <f ca="true">+IF(OFFSET('Sanitation Data'!$R$29,0,10*ROW('Sanitation Data'!R147))="","",OFFSET('Sanitation Data'!$R$29,0,10*ROW('Sanitation Data'!R147)))</f>
        <v/>
      </c>
      <c r="DG153" s="271" t="str">
        <f ca="true">+IF(OFFSET('Sanitation Data'!$R$30,0,10*ROW('Sanitation Data'!R147))="","",OFFSET('Sanitation Data'!$R$30,0,10*ROW('Sanitation Data'!R147)))</f>
        <v/>
      </c>
      <c r="DH153" s="271" t="str">
        <f ca="true">+IF(OFFSET('Sanitation Data'!$R$31,0,10*ROW('Sanitation Data'!R147))="","",OFFSET('Sanitation Data'!$R$31,0,10*ROW('Sanitation Data'!R147)))</f>
        <v/>
      </c>
      <c r="DI153" s="271" t="str">
        <f ca="true">+IF(OFFSET('Sanitation Data'!$R$32,0,10*ROW('Sanitation Data'!R147))="","",OFFSET('Sanitation Data'!$R$32,0,10*ROW('Sanitation Data'!R147)))</f>
        <v/>
      </c>
      <c r="DJ153" s="271" t="str">
        <f ca="true">+IF(OFFSET('Sanitation Data'!$S$28,0,10*ROW('Sanitation Data'!S147))="","",OFFSET('Sanitation Data'!$S$28,0,10*ROW('Sanitation Data'!S147)))</f>
        <v/>
      </c>
      <c r="DK153" s="271" t="str">
        <f ca="true">+IF(OFFSET('Sanitation Data'!$S$29,0,10*ROW('Sanitation Data'!S147))="","",OFFSET('Sanitation Data'!$S$29,0,10*ROW('Sanitation Data'!S147)))</f>
        <v/>
      </c>
      <c r="DL153" s="271" t="str">
        <f ca="true">+IF(OFFSET('Sanitation Data'!$S$30,0,10*ROW('Sanitation Data'!S147))="","",OFFSET('Sanitation Data'!$S$30,0,10*ROW('Sanitation Data'!S147)))</f>
        <v/>
      </c>
      <c r="DM153" s="271" t="str">
        <f ca="true">+IF(OFFSET('Sanitation Data'!$S$31,0,10*ROW('Sanitation Data'!S147))="","",OFFSET('Sanitation Data'!$S$31,0,10*ROW('Sanitation Data'!S147)))</f>
        <v/>
      </c>
      <c r="DN153" s="271" t="str">
        <f ca="true">+IF(OFFSET('Sanitation Data'!$S$32,0,10*ROW('Sanitation Data'!S147))="","",OFFSET('Sanitation Data'!$S$32,0,10*ROW('Sanitation Data'!S147)))</f>
        <v/>
      </c>
      <c r="DO153" s="271" t="str">
        <f ca="true">+IF(OFFSET('Hygiene Data'!$N$11,0,10*ROW('Hygiene Data'!N147))="","",OFFSET('Hygiene Data'!$N$11,0,10*ROW('Hygiene Data'!N147)))</f>
        <v/>
      </c>
      <c r="DP153" s="271" t="str">
        <f ca="true">+IF(OFFSET('Hygiene Data'!$N$12,0,10*ROW('Hygiene Data'!N147))="","",OFFSET('Hygiene Data'!$N$12,0,10*ROW('Hygiene Data'!N147)))</f>
        <v/>
      </c>
      <c r="DQ153" s="271" t="str">
        <f ca="true">+IF(OFFSET('Hygiene Data'!$N$13,0,10*ROW('Hygiene Data'!N147))="","",OFFSET('Hygiene Data'!$N$13,0,10*ROW('Hygiene Data'!N147)))</f>
        <v/>
      </c>
      <c r="DR153" s="271" t="str">
        <f ca="true">+IF(OFFSET('Hygiene Data'!$O$11,0,10*ROW('Hygiene Data'!O147))="","",OFFSET('Hygiene Data'!$O$11,0,10*ROW('Hygiene Data'!O147)))</f>
        <v/>
      </c>
      <c r="DS153" s="271" t="str">
        <f ca="true">+IF(OFFSET('Hygiene Data'!$O$12,0,10*ROW('Hygiene Data'!O147))="","",OFFSET('Hygiene Data'!$O$12,0,10*ROW('Hygiene Data'!O147)))</f>
        <v/>
      </c>
      <c r="DT153" s="271" t="str">
        <f ca="true">+IF(OFFSET('Hygiene Data'!$O$13,0,10*ROW('Hygiene Data'!O147))="","",OFFSET('Hygiene Data'!$O$13,0,10*ROW('Hygiene Data'!O147)))</f>
        <v/>
      </c>
      <c r="DU153" s="271" t="str">
        <f ca="true">+IF(OFFSET('Hygiene Data'!$P$11,0,10*ROW('Hygiene Data'!P147))="","",OFFSET('Hygiene Data'!$P$11,0,10*ROW('Hygiene Data'!P147)))</f>
        <v/>
      </c>
      <c r="DV153" s="271" t="str">
        <f ca="true">+IF(OFFSET('Hygiene Data'!$P$12,0,10*ROW('Hygiene Data'!P147))="","",OFFSET('Hygiene Data'!$P$12,0,10*ROW('Hygiene Data'!P147)))</f>
        <v/>
      </c>
      <c r="DW153" s="271" t="str">
        <f ca="true">+IF(OFFSET('Hygiene Data'!$P$13,0,10*ROW('Hygiene Data'!P147))="","",OFFSET('Hygiene Data'!$P$13,0,10*ROW('Hygiene Data'!P147)))</f>
        <v/>
      </c>
      <c r="DX153" s="271" t="str">
        <f ca="true">+IF(OFFSET('Hygiene Data'!$Q$11,0,10*ROW('Hygiene Data'!Q147))="","",OFFSET('Hygiene Data'!$Q$11,0,10*ROW('Hygiene Data'!Q147)))</f>
        <v/>
      </c>
      <c r="DY153" s="271" t="str">
        <f ca="true">+IF(OFFSET('Hygiene Data'!$Q$12,0,10*ROW('Hygiene Data'!Q147))="","",OFFSET('Hygiene Data'!$Q$12,0,10*ROW('Hygiene Data'!Q147)))</f>
        <v/>
      </c>
      <c r="DZ153" s="271" t="str">
        <f ca="true">+IF(OFFSET('Hygiene Data'!$Q$13,0,10*ROW('Hygiene Data'!Q147))="","",OFFSET('Hygiene Data'!$Q$13,0,10*ROW('Hygiene Data'!Q147)))</f>
        <v/>
      </c>
      <c r="EA153" s="271" t="str">
        <f ca="true">+IF(OFFSET('Hygiene Data'!$R$11,0,10*ROW('Hygiene Data'!R147))="","",OFFSET('Hygiene Data'!$R$11,0,10*ROW('Hygiene Data'!R147)))</f>
        <v/>
      </c>
      <c r="EB153" s="271" t="str">
        <f ca="true">+IF(OFFSET('Hygiene Data'!$R$12,0,10*ROW('Hygiene Data'!R147))="","",OFFSET('Hygiene Data'!$R$12,0,10*ROW('Hygiene Data'!R147)))</f>
        <v/>
      </c>
      <c r="EC153" s="271" t="str">
        <f ca="true">+IF(OFFSET('Hygiene Data'!$R$13,0,10*ROW('Hygiene Data'!R147))="","",OFFSET('Hygiene Data'!$R$13,0,10*ROW('Hygiene Data'!R147)))</f>
        <v/>
      </c>
      <c r="ED153" s="271" t="str">
        <f ca="true">+IF(OFFSET('Hygiene Data'!$S$11,0,10*ROW('Hygiene Data'!S147))="","",OFFSET('Hygiene Data'!$S$11,0,10*ROW('Hygiene Data'!S147)))</f>
        <v/>
      </c>
      <c r="EE153" s="271" t="str">
        <f ca="true">+IF(OFFSET('Hygiene Data'!$S$12,0,10*ROW('Hygiene Data'!S147))="","",OFFSET('Hygiene Data'!$S$12,0,10*ROW('Hygiene Data'!S147)))</f>
        <v/>
      </c>
      <c r="EF153" s="271" t="str">
        <f ca="true">+IF(OFFSET('Hygiene Data'!$S$13,0,10*ROW('Hygiene Data'!S147))="","",OFFSET('Hygiene Data'!$S$13,0,10*ROW('Hygiene Data'!S147)))</f>
        <v/>
      </c>
    </row>
    <row xmlns:x14ac="http://schemas.microsoft.com/office/spreadsheetml/2009/9/ac" r="154" x14ac:dyDescent="0.2">
      <c r="A154" s="32" t="str">
        <f ca="true">+IF(OFFSET('Water Data'!$L$2,0,10*ROW('Water Data'!O148))="","",OFFSET('Water Data'!$L$2,0,10*ROW('Water Data'!O148)))</f>
        <v/>
      </c>
      <c r="B154" s="32" t="str">
        <f ca="true">+IF(OFFSET('Water Data'!$M$2,0,10*ROW('Water Data'!P148))="","",OFFSET('Water Data'!$M$2,0,10*ROW('Water Data'!P148)))</f>
        <v/>
      </c>
      <c r="C154" s="327" t="str">
        <f t="shared" ca="true" si="2"/>
        <v/>
      </c>
      <c r="D154" s="85" t="e">
        <f ca="true">+IF(AND(ISTEXT(OFFSET('Water Data'!$L$2,0,10*ROW('Water Data'!N148))),BS154="Yes"),100-OFFSET('Water Data'!$N$4,0,10*ROW('Water Data'!N148)),IF(AND(ISTEXT(OFFSET('Water Data'!$L$2,0,10*ROW('Water Data'!N148))),BS154="No",ISNUMBER(OFFSET('Water Data'!$N$4,0,10*ROW('Water Data'!N148)))),CONCATENATE("[",ROUND(100-OFFSET('Water Data'!$N$4,0,10*ROW('Water Data'!N148)),0),"]"),IF(AND(ISTEXT(OFFSET('Water Data'!$L$2,0,10*ROW('Water Data'!N148))),BS154="",ISNUMBER(OFFSET('Water Data'!$N$4,0,10*ROW('Water Data'!N148)))),100-OFFSET('Water Data'!$N$4,0,10*ROW('Water Data'!N148)),NA())))</f>
        <v>#N/A</v>
      </c>
      <c r="E154" s="85" t="e">
        <f ca="true">+IF(AND(ISTEXT(OFFSET('Water Data'!$L$2,0,10*ROW('Water Data'!O148))),BT154="Yes"),OFFSET('Water Data'!$N$6,0,10*ROW('Water Data'!N148)),IF(AND(ISTEXT(OFFSET('Water Data'!$L$2,0,10*ROW('Water Data'!N148))),BT154="No",ISNUMBER(OFFSET('Water Data'!$N$6,0,10*ROW('Water Data'!N148)))),CONCATENATE("[",ROUND(OFFSET('Water Data'!$N$6,0,10*ROW('Water Data'!N148)),0),"]"),IF(AND(ISTEXT(OFFSET('Water Data'!$L$2,0,10*ROW('Water Data'!N148))),BT154="",ISNUMBER(OFFSET('Water Data'!$N$6,0,10*ROW('Water Data'!N148)))),OFFSET('Water Data'!$N$6,0,10*ROW('Water Data'!N148)),NA())))</f>
        <v>#N/A</v>
      </c>
      <c r="F154" s="85" t="e">
        <f ca="true">+IF(AND(ISTEXT(OFFSET('Water Data'!$L$2,0,10*ROW('Water Data'!N148))),BU154="Yes"),OFFSET('Water Data'!$N$9,0,10*ROW('Water Data'!N148)),IF(AND(ISTEXT(OFFSET('Water Data'!$L$2,0,10*ROW('Water Data'!N148))),BU154="No",ISNUMBER(OFFSET('Water Data'!$N$9,0,10*ROW('Water Data'!N148)))),CONCATENATE("[",ROUND(OFFSET('Water Data'!$N$9,0,10*ROW('Water Data'!N148)),0),"]"),IF(AND(ISTEXT(OFFSET('Water Data'!$L$2,0,10*ROW('Water Data'!N148))),BU154="",ISNUMBER(OFFSET('Water Data'!$N$9,0,10*ROW('Water Data'!N148)))),OFFSET('Water Data'!$N$9,0,10*ROW('Water Data'!N148)),NA())))</f>
        <v>#N/A</v>
      </c>
      <c r="G154" s="85" t="e">
        <f ca="true">+IF(AND(ISTEXT(OFFSET('Water Data'!$L$2,0,10*ROW('Water Data'!O148))),BV154="Yes"),100-OFFSET('Water Data'!$O$4,0,10*ROW('Water Data'!O148)),IF(AND(ISTEXT(OFFSET('Water Data'!$L$2,0,10*ROW('Water Data'!O148))),BV154="No",ISNUMBER(OFFSET('Water Data'!$O$4,0,10*ROW('Water Data'!O148)))),CONCATENATE("[",ROUND(100-OFFSET('Water Data'!$O$4,0,10*ROW('Water Data'!O148)),0),"]"),IF(AND(ISTEXT(OFFSET('Water Data'!$L$2,0,10*ROW('Water Data'!O148))),BV154="",ISNUMBER(OFFSET('Water Data'!$O$4,0,10*ROW('Water Data'!O148)))),100-OFFSET('Water Data'!$O$4,0,10*ROW('Water Data'!O148)),NA())))</f>
        <v>#N/A</v>
      </c>
      <c r="H154" s="85" t="e">
        <f ca="true">+IF(AND(ISTEXT(OFFSET('Water Data'!$L$2,0,10*ROW('Water Data'!O148))),BW154="Yes"),OFFSET('Water Data'!$O$6,0,10*ROW('Water Data'!O148)),IF(AND(ISTEXT(OFFSET('Water Data'!$L$2,0,10*ROW('Water Data'!O148))),BW154="No",ISNUMBER(OFFSET('Water Data'!$O$6,0,10*ROW('Water Data'!O148)))),CONCATENATE("[",ROUND(OFFSET('Water Data'!$N$6,0,10*ROW('Water Data'!O148)),0),"]"),IF(AND(ISTEXT(OFFSET('Water Data'!$L$2,0,10*ROW('Water Data'!O148))),BW154="",ISNUMBER(OFFSET('Water Data'!$O$6,0,10*ROW('Water Data'!O148)))),OFFSET('Water Data'!$O$6,0,10*ROW('Water Data'!O148)),NA())))</f>
        <v>#N/A</v>
      </c>
      <c r="I154" s="85" t="e">
        <f ca="true">+IF(AND(ISTEXT(OFFSET('Water Data'!$L$2,0,10*ROW('Water Data'!O148))),BX154="Yes"),OFFSET('Water Data'!$O$9,0,10*ROW('Water Data'!O148)),IF(AND(ISTEXT(OFFSET('Water Data'!$L$2,0,10*ROW('Water Data'!O148))),BX154="No",ISNUMBER(OFFSET('Water Data'!$O$9,0,10*ROW('Water Data'!O148)))),CONCATENATE("[",ROUND(OFFSET('Water Data'!$O$9,0,10*ROW('Water Data'!O148)),0),"]"),IF(AND(ISTEXT(OFFSET('Water Data'!$L$2,0,10*ROW('Water Data'!O148))),BX154="",ISNUMBER(OFFSET('Water Data'!$O$9,0,10*ROW('Water Data'!O148)))),OFFSET('Water Data'!$O$9,0,10*ROW('Water Data'!O148)),NA())))</f>
        <v>#N/A</v>
      </c>
      <c r="J154" s="85" t="e">
        <f ca="true">+IF(AND(ISTEXT(OFFSET('Water Data'!$L$2,0,10*ROW('Water Data'!P148))),BY154="Yes"),100-OFFSET('Water Data'!$P$4,0,10*ROW('Water Data'!P148)),IF(AND(ISTEXT(OFFSET('Water Data'!$L$2,0,10*ROW('Water Data'!P148))),BY154="No",ISNUMBER(OFFSET('Water Data'!$P$4,0,10*ROW('Water Data'!P148)))),CONCATENATE("[",ROUND(100-OFFSET('Water Data'!$P$4,0,10*ROW('Water Data'!P148)),0),"]"),IF(AND(ISTEXT(OFFSET('Water Data'!$L$2,0,10*ROW('Water Data'!P148))),BY154="",ISNUMBER(OFFSET('Water Data'!$P$4,0,10*ROW('Water Data'!P148)))),100-OFFSET('Water Data'!$P$4,0,10*ROW('Water Data'!P148)),NA())))</f>
        <v>#N/A</v>
      </c>
      <c r="K154" s="85" t="e">
        <f ca="true">+IF(AND(ISTEXT(OFFSET('Water Data'!$L$2,0,10*ROW('Water Data'!P148))),BZ154="Yes"),OFFSET('Water Data'!$P$6,0,10*ROW('Water Data'!P148)),IF(AND(ISTEXT(OFFSET('Water Data'!$L$2,0,10*ROW('Water Data'!P148))),BZ154="No",ISNUMBER(OFFSET('Water Data'!$P$6,0,10*ROW('Water Data'!P148)))),CONCATENATE("[",ROUND(OFFSET('Water Data'!$P$6,0,10*ROW('Water Data'!P148)),0),"]"),IF(AND(ISTEXT(OFFSET('Water Data'!$L$2,0,10*ROW('Water Data'!P148))),BZ154="",ISNUMBER(OFFSET('Water Data'!$P$6,0,10*ROW('Water Data'!P148)))),OFFSET('Water Data'!$P$6,0,10*ROW('Water Data'!P148)),NA())))</f>
        <v>#N/A</v>
      </c>
      <c r="L154" s="85" t="e">
        <f ca="true">+IF(AND(ISTEXT(OFFSET('Water Data'!$L$2,0,10*ROW('Water Data'!P148))),CA154="Yes"),OFFSET('Water Data'!$P$9,0,10*ROW('Water Data'!P148)),IF(AND(ISTEXT(OFFSET('Water Data'!$L$2,0,10*ROW('Water Data'!P148))),CA154="No",ISNUMBER(OFFSET('Water Data'!$P$9,0,10*ROW('Water Data'!P148)))),CONCATENATE("[",ROUND(OFFSET('Water Data'!$P$9,0,10*ROW('Water Data'!P148)),0),"]"),IF(AND(ISTEXT(OFFSET('Water Data'!$L$2,0,10*ROW('Water Data'!P148))),CA154="",ISNUMBER(OFFSET('Water Data'!$P$9,0,10*ROW('Water Data'!P148)))),OFFSET('Water Data'!$P$9,0,10*ROW('Water Data'!P148)),NA())))</f>
        <v>#N/A</v>
      </c>
      <c r="M154" s="85" t="e">
        <f ca="true">+IF(AND(ISTEXT(OFFSET('Water Data'!$L$2,0,10*ROW('Water Data'!Q148))),CB154="Yes"),100-OFFSET('Water Data'!$Q$4,0,10*ROW('Water Data'!Q148)),IF(AND(ISTEXT(OFFSET('Water Data'!$L$2,0,10*ROW('Water Data'!Q148))),CB154="No",ISNUMBER(OFFSET('Water Data'!$Q$4,0,10*ROW('Water Data'!Q148)))),CONCATENATE("[",ROUND(100-OFFSET('Water Data'!$Q$4,0,10*ROW('Water Data'!Q148)),0),"]"),IF(AND(ISTEXT(OFFSET('Water Data'!$L$2,0,10*ROW('Water Data'!Q148))),CB154="",ISNUMBER(OFFSET('Water Data'!$Q$4,0,10*ROW('Water Data'!Q148)))),100-OFFSET('Water Data'!$Q$4,0,10*ROW('Water Data'!Q148)),NA())))</f>
        <v>#N/A</v>
      </c>
      <c r="N154" s="85" t="e">
        <f ca="true">+IF(AND(ISTEXT(OFFSET('Water Data'!$L$2,0,10*ROW('Water Data'!Q148))),CC154="Yes"),OFFSET('Water Data'!$Q$6,0,10*ROW('Water Data'!Q148)),IF(AND(ISTEXT(OFFSET('Water Data'!$L$2,0,10*ROW('Water Data'!Q148))),CC154="No",ISNUMBER(OFFSET('Water Data'!$Q$6,0,10*ROW('Water Data'!Q148)))),CONCATENATE("[",ROUND(OFFSET('Water Data'!$Q$6,0,10*ROW('Water Data'!Q148)),0),"]"),IF(AND(ISTEXT(OFFSET('Water Data'!$L$2,0,10*ROW('Water Data'!Q148))),CC154="",ISNUMBER(OFFSET('Water Data'!$Q$6,0,10*ROW('Water Data'!Q148)))),OFFSET('Water Data'!$Q$6,0,10*ROW('Water Data'!Q148)),NA())))</f>
        <v>#N/A</v>
      </c>
      <c r="O154" s="85" t="e">
        <f ca="true">+IF(AND(ISTEXT(OFFSET('Water Data'!$L$2,0,10*ROW('Water Data'!Q148))),CD154="Yes"),OFFSET('Water Data'!$Q$9,0,10*ROW('Water Data'!Q148)),IF(AND(ISTEXT(OFFSET('Water Data'!$L$2,0,10*ROW('Water Data'!Q148))),CD154="No",ISNUMBER(OFFSET('Water Data'!$Q$9,0,10*ROW('Water Data'!Q148)))),CONCATENATE("[",ROUND(OFFSET('Water Data'!$Q$9,0,10*ROW('Water Data'!Q148)),0),"]"),IF(AND(ISTEXT(OFFSET('Water Data'!$L$2,0,10*ROW('Water Data'!Q148))),CD154="",ISNUMBER(OFFSET('Water Data'!$Q$9,0,10*ROW('Water Data'!Q148)))),OFFSET('Water Data'!$Q$9,0,10*ROW('Water Data'!Q148)),NA())))</f>
        <v>#N/A</v>
      </c>
      <c r="P154" s="85" t="e">
        <f ca="true">+IF(AND(ISTEXT(OFFSET('Water Data'!$L$2,0,10*ROW('Water Data'!R148))),CE154="Yes"),100-OFFSET('Water Data'!$R$4,0,10*ROW('Water Data'!R148)),IF(AND(ISTEXT(OFFSET('Water Data'!$L$2,0,10*ROW('Water Data'!R148))),CE154="No",ISNUMBER(OFFSET('Water Data'!$R$4,0,10*ROW('Water Data'!R148)))),CONCATENATE("[",ROUND(100-OFFSET('Water Data'!$R$4,0,10*ROW('Water Data'!R148)),0),"]"),IF(AND(ISTEXT(OFFSET('Water Data'!$L$2,0,10*ROW('Water Data'!R148))),CE154="",ISNUMBER(OFFSET('Water Data'!$R$4,0,10*ROW('Water Data'!R148)))),100-OFFSET('Water Data'!$R$4,0,10*ROW('Water Data'!R148)),NA())))</f>
        <v>#N/A</v>
      </c>
      <c r="Q154" s="85" t="e">
        <f ca="true">+IF(AND(ISTEXT(OFFSET('Water Data'!$L$2,0,10*ROW('Water Data'!R148))),CF154="Yes"),OFFSET('Water Data'!$R$6,0,10*ROW('Water Data'!R148)),IF(AND(ISTEXT(OFFSET('Water Data'!$L$2,0,10*ROW('Water Data'!R148))),CF154="No",ISNUMBER(OFFSET('Water Data'!$R$6,0,10*ROW('Water Data'!R148)))),CONCATENATE("[",ROUND(OFFSET('Water Data'!$R$6,0,10*ROW('Water Data'!R148)),0),"]"),IF(AND(ISTEXT(OFFSET('Water Data'!$L$2,0,10*ROW('Water Data'!R148))),CF154="",ISNUMBER(OFFSET('Water Data'!$R$6,0,10*ROW('Water Data'!R148)))),OFFSET('Water Data'!$R$6,0,10*ROW('Water Data'!R148)),NA())))</f>
        <v>#N/A</v>
      </c>
      <c r="R154" s="85" t="e">
        <f ca="true">+IF(AND(ISTEXT(OFFSET('Water Data'!$L$2,0,10*ROW('Water Data'!R148))),CG154="Yes"),OFFSET('Water Data'!$R$9,0,10*ROW('Water Data'!R148)),IF(AND(ISTEXT(OFFSET('Water Data'!$L$2,0,10*ROW('Water Data'!R148))),CG154="No",ISNUMBER(OFFSET('Water Data'!$R$9,0,10*ROW('Water Data'!R148)))),CONCATENATE("[",ROUND(OFFSET('Water Data'!$R$9,0,10*ROW('Water Data'!R148)),0),"]"),IF(AND(ISTEXT(OFFSET('Water Data'!$L$2,0,10*ROW('Water Data'!R148))),CG154="",ISNUMBER(OFFSET('Water Data'!$R$9,0,10*ROW('Water Data'!R148)))),OFFSET('Water Data'!$R$9,0,10*ROW('Water Data'!R148)),NA())))</f>
        <v>#N/A</v>
      </c>
      <c r="S154" s="85" t="e">
        <f ca="true">+IF(AND(ISTEXT(OFFSET('Water Data'!$L$2,0,10*ROW('Water Data'!S148))),CH154="Yes"),100-OFFSET('Water Data'!$S$4,0,10*ROW('Water Data'!S148)),IF(AND(ISTEXT(OFFSET('Water Data'!$L$2,0,10*ROW('Water Data'!S148))),CH154="No",ISNUMBER(OFFSET('Water Data'!$S$4,0,10*ROW('Water Data'!S148)))),CONCATENATE("[",ROUND(100-OFFSET('Water Data'!$S$4,0,10*ROW('Water Data'!S148)),0),"]"),IF(AND(ISTEXT(OFFSET('Water Data'!$L$2,0,10*ROW('Water Data'!S148))),CH154="",ISNUMBER(OFFSET('Water Data'!$S$4,0,10*ROW('Water Data'!S148)))),100-OFFSET('Water Data'!$S$4,0,10*ROW('Water Data'!S148)),NA())))</f>
        <v>#N/A</v>
      </c>
      <c r="T154" s="85" t="e">
        <f ca="true">+IF(AND(ISTEXT(OFFSET('Water Data'!$L$2,0,10*ROW('Water Data'!S148))),CI154="Yes"),OFFSET('Water Data'!$S$6,0,10*ROW('Water Data'!S148)),IF(AND(ISTEXT(OFFSET('Water Data'!$L$2,0,10*ROW('Water Data'!S148))),CI154="No",ISNUMBER(OFFSET('Water Data'!$S$6,0,10*ROW('Water Data'!S148)))),CONCATENATE("[",ROUND(OFFSET('Water Data'!$S$6,0,10*ROW('Water Data'!S148)),0),"]"),IF(AND(ISTEXT(OFFSET('Water Data'!$L$2,0,10*ROW('Water Data'!S148))),CI154="",ISNUMBER(OFFSET('Water Data'!$S$6,0,10*ROW('Water Data'!S148)))),OFFSET('Water Data'!$S$6,0,10*ROW('Water Data'!S148)),NA())))</f>
        <v>#N/A</v>
      </c>
      <c r="U154" s="85" t="e">
        <f ca="true">+IF(AND(ISTEXT(OFFSET('Water Data'!$L$2,0,10*ROW('Water Data'!S148))),CJ154="Yes"),OFFSET('Water Data'!$S$9,0,10*ROW('Water Data'!S148)),IF(AND(ISTEXT(OFFSET('Water Data'!$L$2,0,10*ROW('Water Data'!S148))),CJ154="No",ISNUMBER(OFFSET('Water Data'!$S$9,0,10*ROW('Water Data'!S148)))),CONCATENATE("[",ROUND(OFFSET('Water Data'!$S$9,0,10*ROW('Water Data'!S148)),0),"]"),IF(AND(ISTEXT(OFFSET('Water Data'!$L$2,0,10*ROW('Water Data'!S148))),CJ154="",ISNUMBER(OFFSET('Water Data'!$S$9,0,10*ROW('Water Data'!S148)))),OFFSET('Water Data'!$S$9,0,10*ROW('Water Data'!S148)),NA())))</f>
        <v>#N/A</v>
      </c>
      <c r="V154" s="86" t="e">
        <f ca="true">+IF(AND(ISTEXT(OFFSET('Sanitation Data'!$L$2,0,10*ROW('Sanitation Data'!N148))),CK154="Yes"),100-OFFSET('Sanitation Data'!$N$4,0,10*ROW('Sanitation Data'!N148)),IF(AND(ISTEXT(OFFSET('Sanitation Data'!$L$2,0,10*ROW('Sanitation Data'!N148))),CK154="No",ISNUMBER(OFFSET('Sanitation Data'!$N$4,0,10*ROW('Sanitation Data'!N148)))),CONCATENATE("[",ROUND(100-OFFSET('Sanitation Data'!$N$4,0,10*ROW('Sanitation Data'!N148)),0),"]"),IF(AND(ISTEXT(OFFSET('Sanitation Data'!$L$2,0,10*ROW('Sanitation Data'!N148))),CK154="",ISNUMBER(OFFSET('Sanitation Data'!$N$4,0,10*ROW('Sanitation Data'!N148)))),100-OFFSET('Sanitation Data'!$N$4,0,10*ROW('Sanitation Data'!N148)),NA())))</f>
        <v>#N/A</v>
      </c>
      <c r="W154" s="86" t="e">
        <f ca="true">+IF(AND(ISTEXT(OFFSET('Sanitation Data'!$L$2,0,10*ROW('Sanitation Data'!N148))),CL154="Yes"),OFFSET('Sanitation Data'!$N$6,0,10*ROW('Sanitation Data'!N148)),IF(AND(ISTEXT(OFFSET('Sanitation Data'!$L$2,0,10*ROW('Sanitation Data'!N148))),CL154="No",ISNUMBER(OFFSET('Sanitation Data'!$N$6,0,10*ROW('Sanitation Data'!N148)))),CONCATENATE("[",ROUND(OFFSET('Sanitation Data'!$N$6,0,10*ROW('Sanitation Data'!N148)),0),"]"),IF(AND(ISTEXT(OFFSET('Sanitation Data'!$L$2,0,10*ROW('Sanitation Data'!N148))),CL154="",ISNUMBER(OFFSET('Sanitation Data'!$N$6,0,10*ROW('Sanitation Data'!N148)))),OFFSET('Sanitation Data'!$N$6,0,10*ROW('Sanitation Data'!N148)),NA())))</f>
        <v>#N/A</v>
      </c>
      <c r="X154" s="86" t="e">
        <f ca="true">+IF(AND(ISTEXT(OFFSET('Sanitation Data'!$L$2,0,10*ROW('Sanitation Data'!N148))),CM154="Yes"),OFFSET('Sanitation Data'!$N$10,0,10*ROW('Sanitation Data'!N148)),IF(AND(ISTEXT(OFFSET('Sanitation Data'!$L$2,0,10*ROW('Sanitation Data'!N148))),CM154="No",ISNUMBER(OFFSET('Sanitation Data'!$N$10,0,10*ROW('Sanitation Data'!N148)))),CONCATENATE("[",ROUND(OFFSET('Sanitation Data'!$N$10,0,10*ROW('Sanitation Data'!N148)),0),"]"),IF(AND(ISTEXT(OFFSET('Sanitation Data'!$L$2,0,10*ROW('Sanitation Data'!N148))),CM154="",ISNUMBER(OFFSET('Sanitation Data'!$N$10,0,10*ROW('Sanitation Data'!N148)))),OFFSET('Sanitation Data'!$N$10,0,10*ROW('Sanitation Data'!N148)),NA())))</f>
        <v>#N/A</v>
      </c>
      <c r="Y154" s="86" t="e">
        <f ca="true">+IF(AND(ISTEXT(OFFSET('Sanitation Data'!$L$2,0,10*ROW('Sanitation Data'!N148))),CN154="Yes"),OFFSET('Sanitation Data'!$N$11,0,10*ROW('Sanitation Data'!N148)),IF(AND(ISTEXT(OFFSET('Sanitation Data'!$L$2,0,10*ROW('Sanitation Data'!N148))),CN154="No",ISNUMBER(OFFSET('Sanitation Data'!$N$11,0,10*ROW('Sanitation Data'!N148)))),CONCATENATE("[",ROUND(OFFSET('Sanitation Data'!$N$11,0,10*ROW('Sanitation Data'!N148)),0),"]"),IF(AND(ISTEXT(OFFSET('Sanitation Data'!$L$2,0,10*ROW('Sanitation Data'!N148))),CN154="",ISNUMBER(OFFSET('Sanitation Data'!$N$11,0,10*ROW('Sanitation Data'!N148)))),OFFSET('Sanitation Data'!$N$11,0,10*ROW('Sanitation Data'!N148)),NA())))</f>
        <v>#N/A</v>
      </c>
      <c r="Z154" s="86" t="e">
        <f ca="true">+IF(AND(ISTEXT(OFFSET('Sanitation Data'!$L$2,0,10*ROW('Sanitation Data'!N148))),CO154="Yes"),OFFSET('Sanitation Data'!$N$12,0,10*ROW('Sanitation Data'!N148)),IF(AND(ISTEXT(OFFSET('Sanitation Data'!$L$2,0,10*ROW('Sanitation Data'!N148))),CO154="No",ISNUMBER(OFFSET('Sanitation Data'!$N$12,0,10*ROW('Sanitation Data'!N148)))),CONCATENATE("[",ROUND(OFFSET('Sanitation Data'!$N$12,0,10*ROW('Sanitation Data'!N148)),0),"]"),IF(AND(ISTEXT(OFFSET('Sanitation Data'!$L$2,0,10*ROW('Sanitation Data'!N148))),CO154="",ISNUMBER(OFFSET('Sanitation Data'!$N$12,0,10*ROW('Sanitation Data'!N148)))),OFFSET('Sanitation Data'!$N$12,0,10*ROW('Sanitation Data'!N148)),NA())))</f>
        <v>#N/A</v>
      </c>
      <c r="AA154" s="86" t="e">
        <f ca="true">+IF(AND(ISTEXT(OFFSET('Sanitation Data'!$L$2,0,10*ROW('Sanitation Data'!O148))),CP154="Yes"),100-OFFSET('Sanitation Data'!$O$4,0,10*ROW('Sanitation Data'!O148)),IF(AND(ISTEXT(OFFSET('Sanitation Data'!$L$2,0,10*ROW('Sanitation Data'!O148))),CP154="No",ISNUMBER(OFFSET('Sanitation Data'!$O$4,0,10*ROW('Sanitation Data'!O148)))),CONCATENATE("[",ROUND(100-OFFSET('Sanitation Data'!$O$4,0,10*ROW('Sanitation Data'!O148)),0),"]"),IF(AND(ISTEXT(OFFSET('Sanitation Data'!$L$2,0,10*ROW('Sanitation Data'!O148))),CP154="",ISNUMBER(OFFSET('Sanitation Data'!$O$4,0,10*ROW('Sanitation Data'!O148)))),100-OFFSET('Sanitation Data'!$O$4,0,10*ROW('Sanitation Data'!O148)),NA())))</f>
        <v>#N/A</v>
      </c>
      <c r="AB154" s="86" t="e">
        <f ca="true">+IF(AND(ISTEXT(OFFSET('Sanitation Data'!$L$2,0,10*ROW('Sanitation Data'!O148))),CQ154="Yes"),OFFSET('Sanitation Data'!$O$6,0,10*ROW('Sanitation Data'!R148)),IF(AND(ISTEXT(OFFSET('Sanitation Data'!$L$2,0,10*ROW('Sanitation Data'!O148))),CQ154="No",ISNUMBER(OFFSET('Sanitation Data'!$O$6,0,10*ROW('Sanitation Data'!O148)))),CONCATENATE("[",ROUND(OFFSET('Sanitation Data'!$O$6,0,10*ROW('Sanitation Data'!O148)),0),"]"),IF(AND(ISTEXT(OFFSET('Sanitation Data'!$L$2,0,10*ROW('Sanitation Data'!O148))),CQ154="",ISNUMBER(OFFSET('Sanitation Data'!$O$6,0,10*ROW('Sanitation Data'!O148)))),OFFSET('Sanitation Data'!$O$6,0,10*ROW('Sanitation Data'!O148)),NA())))</f>
        <v>#N/A</v>
      </c>
      <c r="AC154" s="86" t="e">
        <f ca="true">+IF(AND(ISTEXT(OFFSET('Sanitation Data'!$L$2,0,10*ROW('Sanitation Data'!O148))),CR154="Yes"),OFFSET('Sanitation Data'!$O$10,0,10*ROW('Sanitation Data'!O148)),IF(AND(ISTEXT(OFFSET('Sanitation Data'!$L$2,0,10*ROW('Sanitation Data'!O148))),CR154="No",ISNUMBER(OFFSET('Sanitation Data'!$O$10,0,10*ROW('Sanitation Data'!O148)))),CONCATENATE("[",ROUND(OFFSET('Sanitation Data'!$O$10,0,10*ROW('Sanitation Data'!O148)),0),"]"),IF(AND(ISTEXT(OFFSET('Sanitation Data'!$L$2,0,10*ROW('Sanitation Data'!O148))),CR154="",ISNUMBER(OFFSET('Sanitation Data'!$O$10,0,10*ROW('Sanitation Data'!O148)))),OFFSET('Sanitation Data'!$O$10,0,10*ROW('Sanitation Data'!O148)),NA())))</f>
        <v>#N/A</v>
      </c>
      <c r="AD154" s="86" t="e">
        <f ca="true">+IF(AND(ISTEXT(OFFSET('Sanitation Data'!$L$2,0,10*ROW('Sanitation Data'!O148))),CS154="Yes"),OFFSET('Sanitation Data'!$O$11,0,10*ROW('Sanitation Data'!O148)),IF(AND(ISTEXT(OFFSET('Sanitation Data'!$L$2,0,10*ROW('Sanitation Data'!O148))),CS154="No",ISNUMBER(OFFSET('Sanitation Data'!$O$11,0,10*ROW('Sanitation Data'!O148)))),CONCATENATE("[",ROUND(OFFSET('Sanitation Data'!$O$11,0,10*ROW('Sanitation Data'!O148)),0),"]"),IF(AND(ISTEXT(OFFSET('Sanitation Data'!$L$2,0,10*ROW('Sanitation Data'!O148))),CS154="",ISNUMBER(OFFSET('Sanitation Data'!$O$11,0,10*ROW('Sanitation Data'!O148)))),OFFSET('Sanitation Data'!$O$11,0,10*ROW('Sanitation Data'!O148)),NA())))</f>
        <v>#N/A</v>
      </c>
      <c r="AE154" s="86" t="e">
        <f ca="true">+IF(AND(ISTEXT(OFFSET('Sanitation Data'!$L$2,0,10*ROW('Sanitation Data'!O148))),CT154="Yes"),OFFSET('Sanitation Data'!$O$12,0,10*ROW('Sanitation Data'!O148)),IF(AND(ISTEXT(OFFSET('Sanitation Data'!$L$2,0,10*ROW('Sanitation Data'!O148))),CT154="No",ISNUMBER(OFFSET('Sanitation Data'!$O$12,0,10*ROW('Sanitation Data'!O148)))),CONCATENATE("[",ROUND(OFFSET('Sanitation Data'!$O$12,0,10*ROW('Sanitation Data'!O148)),0),"]"),IF(AND(ISTEXT(OFFSET('Sanitation Data'!$L$2,0,10*ROW('Sanitation Data'!O148))),CT154="",ISNUMBER(OFFSET('Sanitation Data'!$O$12,0,10*ROW('Sanitation Data'!O148)))),OFFSET('Sanitation Data'!$O$12,0,10*ROW('Sanitation Data'!O148)),NA())))</f>
        <v>#N/A</v>
      </c>
      <c r="AF154" s="86" t="e">
        <f ca="true">+IF(AND(ISTEXT(OFFSET('Sanitation Data'!$L$2,0,10*ROW('Sanitation Data'!P148))),CU154="Yes"),100-OFFSET('Sanitation Data'!$P$4,0,10*ROW('Sanitation Data'!P148)),IF(AND(ISTEXT(OFFSET('Sanitation Data'!$L$2,0,10*ROW('Sanitation Data'!P148))),CU154="No",ISNUMBER(OFFSET('Sanitation Data'!$P$4,0,10*ROW('Sanitation Data'!P148)))),CONCATENATE("[",ROUND(100-OFFSET('Sanitation Data'!$P$4,0,10*ROW('Sanitation Data'!P148)),0),"]"),IF(AND(ISTEXT(OFFSET('Sanitation Data'!$L$2,0,10*ROW('Sanitation Data'!P148))),CU154="",ISNUMBER(OFFSET('Sanitation Data'!$P$4,0,10*ROW('Sanitation Data'!P148)))),100-OFFSET('Sanitation Data'!$P$4,0,10*ROW('Sanitation Data'!P148)),NA())))</f>
        <v>#N/A</v>
      </c>
      <c r="AG154" s="86" t="e">
        <f ca="true">+IF(AND(ISTEXT(OFFSET('Sanitation Data'!$L$2,0,10*ROW('Sanitation Data'!P148))),CV154="Yes"),OFFSET('Sanitation Data'!$P$6,0,10*ROW('Sanitation Data'!P148)),IF(AND(ISTEXT(OFFSET('Sanitation Data'!$L$2,0,10*ROW('Sanitation Data'!P148))),CV154="No",ISNUMBER(OFFSET('Sanitation Data'!$P$6,0,10*ROW('Sanitation Data'!P148)))),CONCATENATE("[",ROUND(OFFSET('Sanitation Data'!$P$6,0,10*ROW('Sanitation Data'!P148)),0),"]"),IF(AND(ISTEXT(OFFSET('Sanitation Data'!$L$2,0,10*ROW('Sanitation Data'!P148))),CV154="",ISNUMBER(OFFSET('Sanitation Data'!$P$6,0,10*ROW('Sanitation Data'!P148)))),OFFSET('Sanitation Data'!$P$6,0,10*ROW('Sanitation Data'!P148)),NA())))</f>
        <v>#N/A</v>
      </c>
      <c r="AH154" s="86" t="e">
        <f ca="true">+IF(AND(ISTEXT(OFFSET('Sanitation Data'!$L$2,0,10*ROW('Sanitation Data'!P148))),CW154="Yes"),OFFSET('Sanitation Data'!$P$10,0,10*ROW('Sanitation Data'!P148)),IF(AND(ISTEXT(OFFSET('Sanitation Data'!$L$2,0,10*ROW('Sanitation Data'!P148))),CW154="No",ISNUMBER(OFFSET('Sanitation Data'!$P$10,0,10*ROW('Sanitation Data'!P148)))),CONCATENATE("[",ROUND(OFFSET('Sanitation Data'!$P$10,0,10*ROW('Sanitation Data'!P148)),0),"]"),IF(AND(ISTEXT(OFFSET('Sanitation Data'!$L$2,0,10*ROW('Sanitation Data'!P148))),CW154="",ISNUMBER(OFFSET('Sanitation Data'!$P$10,0,10*ROW('Sanitation Data'!P148)))),OFFSET('Sanitation Data'!$P$10,0,10*ROW('Sanitation Data'!P148)),NA())))</f>
        <v>#N/A</v>
      </c>
      <c r="AI154" s="86" t="e">
        <f ca="true">+IF(AND(ISTEXT(OFFSET('Sanitation Data'!$L$2,0,10*ROW('Sanitation Data'!P148))),CX154="Yes"),OFFSET('Sanitation Data'!$P$11,0,10*ROW('Sanitation Data'!P148)),IF(AND(ISTEXT(OFFSET('Sanitation Data'!$L$2,0,10*ROW('Sanitation Data'!P148))),CX154="No",ISNUMBER(OFFSET('Sanitation Data'!$P$11,0,10*ROW('Sanitation Data'!P148)))),CONCATENATE("[",ROUND(OFFSET('Sanitation Data'!$P$11,0,10*ROW('Sanitation Data'!P148)),0),"]"),IF(AND(ISTEXT(OFFSET('Sanitation Data'!$L$2,0,10*ROW('Sanitation Data'!P148))),CX154="",ISNUMBER(OFFSET('Sanitation Data'!$P$11,0,10*ROW('Sanitation Data'!P148)))),OFFSET('Sanitation Data'!$P$11,0,10*ROW('Sanitation Data'!P148)),NA())))</f>
        <v>#N/A</v>
      </c>
      <c r="AJ154" s="86" t="e">
        <f ca="true">+IF(AND(ISTEXT(OFFSET('Sanitation Data'!$L$2,0,10*ROW('Sanitation Data'!P148))),CY154="Yes"),OFFSET('Sanitation Data'!$P$12,0,10*ROW('Sanitation Data'!P148)),IF(AND(ISTEXT(OFFSET('Sanitation Data'!$L$2,0,10*ROW('Sanitation Data'!P148))),CY154="No",ISNUMBER(OFFSET('Sanitation Data'!$P$12,0,10*ROW('Sanitation Data'!P148)))),CONCATENATE("[",ROUND(OFFSET('Sanitation Data'!$P$12,0,10*ROW('Sanitation Data'!P148)),0),"]"),IF(AND(ISTEXT(OFFSET('Sanitation Data'!$L$2,0,10*ROW('Sanitation Data'!P148))),CY154="",ISNUMBER(OFFSET('Sanitation Data'!$P$12,0,10*ROW('Sanitation Data'!P148)))),OFFSET('Sanitation Data'!$P$12,0,10*ROW('Sanitation Data'!P148)),NA())))</f>
        <v>#N/A</v>
      </c>
      <c r="AK154" s="86" t="e">
        <f ca="true">+IF(AND(ISTEXT(OFFSET('Sanitation Data'!$L$2,0,10*ROW('Sanitation Data'!Q148))),CZ154="Yes"),100-OFFSET('Sanitation Data'!$Q$4,0,10*ROW('Sanitation Data'!Q148)),IF(AND(ISTEXT(OFFSET('Sanitation Data'!$L$2,0,10*ROW('Sanitation Data'!Q148))),CZ154="No",ISNUMBER(OFFSET('Sanitation Data'!$Q$4,0,10*ROW('Sanitation Data'!Q148)))),CONCATENATE("[",ROUND(100-OFFSET('Sanitation Data'!$Q$4,0,10*ROW('Sanitation Data'!Q148)),0),"]"),IF(AND(ISTEXT(OFFSET('Sanitation Data'!$L$2,0,10*ROW('Sanitation Data'!Q148))),CZ154="",ISNUMBER(OFFSET('Sanitation Data'!$Q$4,0,10*ROW('Sanitation Data'!Q148)))),100-OFFSET('Sanitation Data'!$Q$4,0,10*ROW('Sanitation Data'!Q148)),NA())))</f>
        <v>#N/A</v>
      </c>
      <c r="AL154" s="86" t="e">
        <f ca="true">+IF(AND(ISTEXT(OFFSET('Sanitation Data'!$L$2,0,10*ROW('Sanitation Data'!Q148))),DA154="Yes"),OFFSET('Sanitation Data'!$Q$6,0,10*ROW('Sanitation Data'!Q148)),IF(AND(ISTEXT(OFFSET('Sanitation Data'!$L$2,0,10*ROW('Sanitation Data'!Q148))),DA154="No",ISNUMBER(OFFSET('Sanitation Data'!$Q$6,0,10*ROW('Sanitation Data'!Q148)))),CONCATENATE("[",ROUND(OFFSET('Sanitation Data'!$Q$6,0,10*ROW('Sanitation Data'!Q148)),0),"]"),IF(AND(ISTEXT(OFFSET('Sanitation Data'!$L$2,0,10*ROW('Sanitation Data'!Q148))),DA154="",ISNUMBER(OFFSET('Sanitation Data'!$Q$6,0,10*ROW('Sanitation Data'!Q148)))),OFFSET('Sanitation Data'!$Q$6,0,10*ROW('Sanitation Data'!Q148)),NA())))</f>
        <v>#N/A</v>
      </c>
      <c r="AM154" s="86" t="e">
        <f ca="true">+IF(AND(ISTEXT(OFFSET('Sanitation Data'!$L$2,0,10*ROW('Sanitation Data'!Q148))),DB154="Yes"),OFFSET('Sanitation Data'!$Q$10,0,10*ROW('Sanitation Data'!Q148)),IF(AND(ISTEXT(OFFSET('Sanitation Data'!$L$2,0,10*ROW('Sanitation Data'!Q148))),DB154="No",ISNUMBER(OFFSET('Sanitation Data'!$Q$10,0,10*ROW('Sanitation Data'!Q148)))),CONCATENATE("[",ROUND(OFFSET('Sanitation Data'!$Q$10,0,10*ROW('Sanitation Data'!Q148)),0),"]"),IF(AND(ISTEXT(OFFSET('Sanitation Data'!$L$2,0,10*ROW('Sanitation Data'!Q148))),DB154="",ISNUMBER(OFFSET('Sanitation Data'!$Q$10,0,10*ROW('Sanitation Data'!Q148)))),OFFSET('Sanitation Data'!$Q$10,0,10*ROW('Sanitation Data'!Q148)),NA())))</f>
        <v>#N/A</v>
      </c>
      <c r="AN154" s="86" t="e">
        <f ca="true">+IF(AND(ISTEXT(OFFSET('Sanitation Data'!$L$2,0,10*ROW('Sanitation Data'!Q148))),DC154="Yes"),OFFSET('Sanitation Data'!$Q$11,0,10*ROW('Sanitation Data'!Q148)),IF(AND(ISTEXT(OFFSET('Sanitation Data'!$L$2,0,10*ROW('Sanitation Data'!Q148))),DC154="No",ISNUMBER(OFFSET('Sanitation Data'!$Q$11,0,10*ROW('Sanitation Data'!Q148)))),CONCATENATE("[",ROUND(OFFSET('Sanitation Data'!$Q$11,0,10*ROW('Sanitation Data'!Q148)),0),"]"),IF(AND(ISTEXT(OFFSET('Sanitation Data'!$L$2,0,10*ROW('Sanitation Data'!Q148))),DC154="",ISNUMBER(OFFSET('Sanitation Data'!$Q$11,0,10*ROW('Sanitation Data'!Q148)))),OFFSET('Sanitation Data'!$Q$11,0,10*ROW('Sanitation Data'!Q148)),NA())))</f>
        <v>#N/A</v>
      </c>
      <c r="AO154" s="86" t="e">
        <f ca="true">+IF(AND(ISTEXT(OFFSET('Sanitation Data'!$L$2,0,10*ROW('Sanitation Data'!Q148))),DD154="Yes"),OFFSET('Sanitation Data'!$Q$12,0,10*ROW('Sanitation Data'!Q148)),IF(AND(ISTEXT(OFFSET('Sanitation Data'!$L$2,0,10*ROW('Sanitation Data'!Q148))),DD154="No",ISNUMBER(OFFSET('Sanitation Data'!$Q$12,0,10*ROW('Sanitation Data'!Q148)))),CONCATENATE("[",ROUND(OFFSET('Sanitation Data'!$Q$12,0,10*ROW('Sanitation Data'!Q148)),0),"]"),IF(AND(ISTEXT(OFFSET('Sanitation Data'!$L$2,0,10*ROW('Sanitation Data'!Q148))),DD154="",ISNUMBER(OFFSET('Sanitation Data'!$Q$12,0,10*ROW('Sanitation Data'!Q148)))),OFFSET('Sanitation Data'!$Q$12,0,10*ROW('Sanitation Data'!Q148)),NA())))</f>
        <v>#N/A</v>
      </c>
      <c r="AP154" s="86" t="e">
        <f ca="true">+IF(AND(ISTEXT(OFFSET('Sanitation Data'!$L$2,0,10*ROW('Sanitation Data'!R148))),DE154="Yes"),100-OFFSET('Sanitation Data'!$R$4,0,10*ROW('Sanitation Data'!R148)),IF(AND(ISTEXT(OFFSET('Sanitation Data'!$L$2,0,10*ROW('Sanitation Data'!R148))),DE154="No",ISNUMBER(OFFSET('Sanitation Data'!$R$4,0,10*ROW('Sanitation Data'!R148)))),CONCATENATE("[",ROUND(100-OFFSET('Sanitation Data'!$R$4,0,10*ROW('Sanitation Data'!R148)),0),"]"),IF(AND(ISTEXT(OFFSET('Sanitation Data'!$L$2,0,10*ROW('Sanitation Data'!R148))),DE154="",ISNUMBER(OFFSET('Sanitation Data'!$R$4,0,10*ROW('Sanitation Data'!R148)))),100-OFFSET('Sanitation Data'!$R$4,0,10*ROW('Sanitation Data'!R148)),NA())))</f>
        <v>#N/A</v>
      </c>
      <c r="AQ154" s="86" t="e">
        <f ca="true">+IF(AND(ISTEXT(OFFSET('Sanitation Data'!$L$2,0,10*ROW('Sanitation Data'!R148))),DF154="Yes"),OFFSET('Sanitation Data'!$R$6,0,10*ROW('Sanitation Data'!R148)),IF(AND(ISTEXT(OFFSET('Sanitation Data'!$L$2,0,10*ROW('Sanitation Data'!R148))),DF154="No",ISNUMBER(OFFSET('Sanitation Data'!$R$6,0,10*ROW('Sanitation Data'!R148)))),CONCATENATE("[",ROUND(OFFSET('Sanitation Data'!$R$6,0,10*ROW('Sanitation Data'!R148)),0),"]"),IF(AND(ISTEXT(OFFSET('Sanitation Data'!$L$2,0,10*ROW('Sanitation Data'!R148))),DF154="",ISNUMBER(OFFSET('Sanitation Data'!$R$6,0,10*ROW('Sanitation Data'!R148)))),OFFSET('Sanitation Data'!$R$6,0,10*ROW('Sanitation Data'!R148)),NA())))</f>
        <v>#N/A</v>
      </c>
      <c r="AR154" s="86" t="e">
        <f ca="true">+IF(AND(ISTEXT(OFFSET('Sanitation Data'!$L$2,0,10*ROW('Sanitation Data'!R148))),DG154="Yes"),OFFSET('Sanitation Data'!$R$10,0,10*ROW('Sanitation Data'!R148)),IF(AND(ISTEXT(OFFSET('Sanitation Data'!$L$2,0,10*ROW('Sanitation Data'!R148))),DG154="No",ISNUMBER(OFFSET('Sanitation Data'!$R$10,0,10*ROW('Sanitation Data'!R148)))),CONCATENATE("[",ROUND(OFFSET('Sanitation Data'!$R$10,0,10*ROW('Sanitation Data'!R148)),0),"]"),IF(AND(ISTEXT(OFFSET('Sanitation Data'!$L$2,0,10*ROW('Sanitation Data'!R148))),DG154="",ISNUMBER(OFFSET('Sanitation Data'!$R$10,0,10*ROW('Sanitation Data'!R148)))),OFFSET('Sanitation Data'!$R$10,0,10*ROW('Sanitation Data'!R148)),NA())))</f>
        <v>#N/A</v>
      </c>
      <c r="AS154" s="86" t="e">
        <f ca="true">+IF(AND(ISTEXT(OFFSET('Sanitation Data'!$L$2,0,10*ROW('Sanitation Data'!R148))),DH154="Yes"),OFFSET('Sanitation Data'!$R$11,0,10*ROW('Sanitation Data'!R148)),IF(AND(ISTEXT(OFFSET('Sanitation Data'!$L$2,0,10*ROW('Sanitation Data'!R148))),DH154="No",ISNUMBER(OFFSET('Sanitation Data'!$R$11,0,10*ROW('Sanitation Data'!R148)))),CONCATENATE("[",ROUND(OFFSET('Sanitation Data'!$R$11,0,10*ROW('Sanitation Data'!R148)),0),"]"),IF(AND(ISTEXT(OFFSET('Sanitation Data'!$L$2,0,10*ROW('Sanitation Data'!R148))),DH154="",ISNUMBER(OFFSET('Sanitation Data'!$R$11,0,10*ROW('Sanitation Data'!R148)))),OFFSET('Sanitation Data'!$R$11,0,10*ROW('Sanitation Data'!R148)),NA())))</f>
        <v>#N/A</v>
      </c>
      <c r="AT154" s="86" t="e">
        <f ca="true">+IF(AND(ISTEXT(OFFSET('Sanitation Data'!$L$2,0,10*ROW('Sanitation Data'!R148))),DI154="Yes"),OFFSET('Sanitation Data'!$R$12,0,10*ROW('Sanitation Data'!R148)),IF(AND(ISTEXT(OFFSET('Sanitation Data'!$L$2,0,10*ROW('Sanitation Data'!R148))),DI154="No",ISNUMBER(OFFSET('Sanitation Data'!$R$12,0,10*ROW('Sanitation Data'!R148)))),CONCATENATE("[",ROUND(OFFSET('Sanitation Data'!$R$12,0,10*ROW('Sanitation Data'!R148)),0),"]"),IF(AND(ISTEXT(OFFSET('Sanitation Data'!$L$2,0,10*ROW('Sanitation Data'!R148))),DI154="",ISNUMBER(OFFSET('Sanitation Data'!$R$12,0,10*ROW('Sanitation Data'!R148)))),OFFSET('Sanitation Data'!$R$12,0,10*ROW('Sanitation Data'!R148)),NA())))</f>
        <v>#N/A</v>
      </c>
      <c r="AU154" s="86" t="e">
        <f ca="true">+IF(AND(ISTEXT(OFFSET('Sanitation Data'!$L$2,0,10*ROW('Sanitation Data'!S148))),DJ154="Yes"),100-OFFSET('Sanitation Data'!$S$4,0,10*ROW('Sanitation Data'!S148)),IF(AND(ISTEXT(OFFSET('Sanitation Data'!$L$2,0,10*ROW('Sanitation Data'!S148))),DJ154="No",ISNUMBER(OFFSET('Sanitation Data'!$S$4,0,10*ROW('Sanitation Data'!S148)))),CONCATENATE("[",ROUND(100-OFFSET('Sanitation Data'!$S$4,0,10*ROW('Sanitation Data'!S148)),0),"]"),IF(AND(ISTEXT(OFFSET('Sanitation Data'!$L$2,0,10*ROW('Sanitation Data'!S148))),DJ154="",ISNUMBER(OFFSET('Sanitation Data'!$S$4,0,10*ROW('Sanitation Data'!S148)))),100-OFFSET('Sanitation Data'!$S$4,0,10*ROW('Sanitation Data'!S148)),NA())))</f>
        <v>#N/A</v>
      </c>
      <c r="AV154" s="86" t="e">
        <f ca="true">+IF(AND(ISTEXT(OFFSET('Sanitation Data'!$L$2,0,10*ROW('Sanitation Data'!S148))),DK154="Yes"),OFFSET('Sanitation Data'!$S$6,0,10*ROW('Sanitation Data'!S148)),IF(AND(ISTEXT(OFFSET('Sanitation Data'!$L$2,0,10*ROW('Sanitation Data'!S148))),DK154="No",ISNUMBER(OFFSET('Sanitation Data'!$S$6,0,10*ROW('Sanitation Data'!S148)))),CONCATENATE("[",ROUND(OFFSET('Sanitation Data'!$S$6,0,10*ROW('Sanitation Data'!S148)),0),"]"),IF(AND(ISTEXT(OFFSET('Sanitation Data'!$L$2,0,10*ROW('Sanitation Data'!S148))),DK154="",ISNUMBER(OFFSET('Sanitation Data'!$S$6,0,10*ROW('Sanitation Data'!S148)))),OFFSET('Sanitation Data'!$S$6,0,10*ROW('Sanitation Data'!S148)),NA())))</f>
        <v>#N/A</v>
      </c>
      <c r="AW154" s="86" t="e">
        <f ca="true">+IF(AND(ISTEXT(OFFSET('Sanitation Data'!$L$2,0,10*ROW('Sanitation Data'!S148))),DL154="Yes"),OFFSET('Sanitation Data'!$S$10,0,10*ROW('Sanitation Data'!S148)),IF(AND(ISTEXT(OFFSET('Sanitation Data'!$L$2,0,10*ROW('Sanitation Data'!S148))),DL154="No",ISNUMBER(OFFSET('Sanitation Data'!$S$10,0,10*ROW('Sanitation Data'!S148)))),CONCATENATE("[",ROUND(OFFSET('Sanitation Data'!$S$10,0,10*ROW('Sanitation Data'!S148)),0),"]"),IF(AND(ISTEXT(OFFSET('Sanitation Data'!$L$2,0,10*ROW('Sanitation Data'!S148))),DL154="",ISNUMBER(OFFSET('Sanitation Data'!$S$10,0,10*ROW('Sanitation Data'!S148)))),OFFSET('Sanitation Data'!$S$10,0,10*ROW('Sanitation Data'!S148)),NA())))</f>
        <v>#N/A</v>
      </c>
      <c r="AX154" s="86" t="e">
        <f ca="true">+IF(AND(ISTEXT(OFFSET('Sanitation Data'!$L$2,0,10*ROW('Sanitation Data'!S148))),DM154="Yes"),OFFSET('Sanitation Data'!$S$11,0,10*ROW('Sanitation Data'!S148)),IF(AND(ISTEXT(OFFSET('Sanitation Data'!$L$2,0,10*ROW('Sanitation Data'!S148))),DM154="No",ISNUMBER(OFFSET('Sanitation Data'!$S$11,0,10*ROW('Sanitation Data'!S148)))),CONCATENATE("[",ROUND(OFFSET('Sanitation Data'!$S$11,0,10*ROW('Sanitation Data'!S148)),0),"]"),IF(AND(ISTEXT(OFFSET('Sanitation Data'!$L$2,0,10*ROW('Sanitation Data'!S148))),DM154="",ISNUMBER(OFFSET('Sanitation Data'!$S$11,0,10*ROW('Sanitation Data'!S148)))),OFFSET('Sanitation Data'!$S$11,0,10*ROW('Sanitation Data'!S148)),NA())))</f>
        <v>#N/A</v>
      </c>
      <c r="AY154" s="86" t="e">
        <f ca="true">+IF(AND(ISTEXT(OFFSET('Sanitation Data'!$L$2,0,10*ROW('Sanitation Data'!S148))),DN154="Yes"),OFFSET('Sanitation Data'!$S$12,0,10*ROW('Sanitation Data'!S148)),IF(AND(ISTEXT(OFFSET('Sanitation Data'!$L$2,0,10*ROW('Sanitation Data'!S148))),DN154="No",ISNUMBER(OFFSET('Sanitation Data'!$S$12,0,10*ROW('Sanitation Data'!S148)))),CONCATENATE("[",ROUND(OFFSET('Sanitation Data'!$S$12,0,10*ROW('Sanitation Data'!S148)),0),"]"),IF(AND(ISTEXT(OFFSET('Sanitation Data'!$L$2,0,10*ROW('Sanitation Data'!S148))),DN154="",ISNUMBER(OFFSET('Sanitation Data'!$S$12,0,10*ROW('Sanitation Data'!S148)))),OFFSET('Sanitation Data'!$S$12,0,10*ROW('Sanitation Data'!S148)),NA())))</f>
        <v>#N/A</v>
      </c>
      <c r="AZ154" s="87" t="e">
        <f ca="true">+IF(AND(ISTEXT(OFFSET('Hygiene Data'!$L$2,0,10*ROW('Hygiene Data'!N148))),DO154="Yes"),OFFSET('Hygiene Data'!$N$5,0,10*ROW('Hygiene Data'!N148)),IF(AND(ISTEXT(OFFSET('Hygiene Data'!$L$2,0,10*ROW('Hygiene Data'!N148))),DO154="No",ISNUMBER(OFFSET('Hygiene Data'!$N$5,0,10*ROW('Hygiene Data'!N148)))),CONCATENATE("[",ROUND(OFFSET('Hygiene Data'!$N$5,0,10*ROW('Hygiene Data'!N148)),0),"]"),IF(AND(ISTEXT(OFFSET('Hygiene Data'!$L$2,0,10*ROW('Hygiene Data'!N148))),DO154="",ISNUMBER(OFFSET('Hygiene Data'!$N$5,0,10*ROW('Hygiene Data'!N148)))),OFFSET('Hygiene Data'!$N$5,0,10*ROW('Hygiene Data'!N148)),NA())))</f>
        <v>#N/A</v>
      </c>
      <c r="BA154" s="87" t="e">
        <f ca="true">+IF(AND(ISTEXT(OFFSET('Hygiene Data'!$L$2,0,10*ROW('Hygiene Data'!N148))),DP154="Yes"),OFFSET('Hygiene Data'!$N$7,0,10*ROW('Hygiene Data'!N148)),IF(AND(ISTEXT(OFFSET('Hygiene Data'!$L$2,0,10*ROW('Hygiene Data'!N148))),DP154="No",ISNUMBER(OFFSET('Hygiene Data'!$N$7,0,10*ROW('Hygiene Data'!N148)))),CONCATENATE("[",ROUND(OFFSET('Hygiene Data'!$N$7,0,10*ROW('Hygiene Data'!N148)),0),"]"),IF(AND(ISTEXT(OFFSET('Hygiene Data'!$L$2,0,10*ROW('Hygiene Data'!N148))),DP154="",ISNUMBER(OFFSET('Hygiene Data'!$N$7,0,10*ROW('Hygiene Data'!N148)))),OFFSET('Hygiene Data'!$N$7,0,10*ROW('Hygiene Data'!N148)),NA())))</f>
        <v>#N/A</v>
      </c>
      <c r="BB154" s="87" t="e">
        <f ca="true">+IF(AND(ISTEXT(OFFSET('Hygiene Data'!$L$2,0,10*ROW('Hygiene Data'!N148))),DQ154="Yes"),OFFSET('Hygiene Data'!$N$9,0,10*ROW('Hygiene Data'!N148)),IF(AND(ISTEXT(OFFSET('Hygiene Data'!$L$2,0,10*ROW('Hygiene Data'!N148))),DQ154="No",ISNUMBER(OFFSET('Hygiene Data'!$N$9,0,10*ROW('Hygiene Data'!N148)))),CONCATENATE("[",ROUND(OFFSET('Hygiene Data'!$N$9,0,10*ROW('Hygiene Data'!N148)),0),"]"),IF(AND(ISTEXT(OFFSET('Hygiene Data'!$L$2,0,10*ROW('Hygiene Data'!N148))),DQ154="",ISNUMBER(OFFSET('Hygiene Data'!$N$9,0,10*ROW('Hygiene Data'!N148)))),OFFSET('Hygiene Data'!$N$9,0,10*ROW('Hygiene Data'!N148)),NA())))</f>
        <v>#N/A</v>
      </c>
      <c r="BC154" s="87" t="e">
        <f ca="true">+IF(AND(ISTEXT(OFFSET('Hygiene Data'!$L$2,0,10*ROW('Hygiene Data'!O148))),DR154="Yes"),OFFSET('Hygiene Data'!$O$5,0,10*ROW('Hygiene Data'!O148)),IF(AND(ISTEXT(OFFSET('Hygiene Data'!$L$2,0,10*ROW('Hygiene Data'!O148))),DR154="No",ISNUMBER(OFFSET('Hygiene Data'!$O$5,0,10*ROW('Hygiene Data'!O148)))),CONCATENATE("[",ROUND(OFFSET('Hygiene Data'!$O$5,0,10*ROW('Hygiene Data'!O148)),0),"]"),IF(AND(ISTEXT(OFFSET('Hygiene Data'!$L$2,0,10*ROW('Hygiene Data'!O148))),DR154="",ISNUMBER(OFFSET('Hygiene Data'!$O$5,0,10*ROW('Hygiene Data'!O148)))),OFFSET('Hygiene Data'!$O$5,0,10*ROW('Hygiene Data'!O148)),NA())))</f>
        <v>#N/A</v>
      </c>
      <c r="BD154" s="87" t="e">
        <f ca="true">+IF(AND(ISTEXT(OFFSET('Hygiene Data'!$L$2,0,10*ROW('Hygiene Data'!O148))),DS154="Yes"),OFFSET('Hygiene Data'!$O$7,0,10*ROW('Hygiene Data'!O148)),IF(AND(ISTEXT(OFFSET('Hygiene Data'!$L$2,0,10*ROW('Hygiene Data'!O148))),DS154="No",ISNUMBER(OFFSET('Hygiene Data'!$O$7,0,10*ROW('Hygiene Data'!O148)))),CONCATENATE("[",ROUND(OFFSET('Hygiene Data'!$O$7,0,10*ROW('Hygiene Data'!O148)),0),"]"),IF(AND(ISTEXT(OFFSET('Hygiene Data'!$L$2,0,10*ROW('Hygiene Data'!O148))),DS154="",ISNUMBER(OFFSET('Hygiene Data'!$O$7,0,10*ROW('Hygiene Data'!O148)))),OFFSET('Hygiene Data'!$O$7,0,10*ROW('Hygiene Data'!O148)),NA())))</f>
        <v>#N/A</v>
      </c>
      <c r="BE154" s="87" t="e">
        <f ca="true">+IF(AND(ISTEXT(OFFSET('Hygiene Data'!$L$2,0,10*ROW('Hygiene Data'!O148))),DT154="Yes"),OFFSET('Hygiene Data'!$O$9,0,10*ROW('Hygiene Data'!O148)),IF(AND(ISTEXT(OFFSET('Hygiene Data'!$L$2,0,10*ROW('Hygiene Data'!O148))),DT154="No",ISNUMBER(OFFSET('Hygiene Data'!$O$9,0,10*ROW('Hygiene Data'!O148)))),CONCATENATE("[",ROUND(OFFSET('Hygiene Data'!$O$9,0,10*ROW('Hygiene Data'!O148)),0),"]"),IF(AND(ISTEXT(OFFSET('Hygiene Data'!$L$2,0,10*ROW('Hygiene Data'!O148))),DT154="",ISNUMBER(OFFSET('Hygiene Data'!$O$9,0,10*ROW('Hygiene Data'!O148)))),OFFSET('Hygiene Data'!$O$9,0,10*ROW('Hygiene Data'!O148)),NA())))</f>
        <v>#N/A</v>
      </c>
      <c r="BF154" s="87" t="e">
        <f ca="true">+IF(AND(ISTEXT(OFFSET('Hygiene Data'!$L$2,0,10*ROW('Hygiene Data'!P148))),DU154="Yes"),OFFSET('Hygiene Data'!$P$5,0,10*ROW('Hygiene Data'!P148)),IF(AND(ISTEXT(OFFSET('Hygiene Data'!$L$2,0,10*ROW('Hygiene Data'!P148))),DU154="No",ISNUMBER(OFFSET('Hygiene Data'!$P$5,0,10*ROW('Hygiene Data'!P148)))),CONCATENATE("[",ROUND(OFFSET('Hygiene Data'!$P$5,0,10*ROW('Hygiene Data'!P148)),0),"]"),IF(AND(ISTEXT(OFFSET('Hygiene Data'!$L$2,0,10*ROW('Hygiene Data'!P148))),DU154="",ISNUMBER(OFFSET('Hygiene Data'!$P$5,0,10*ROW('Hygiene Data'!P148)))),OFFSET('Hygiene Data'!$P$5,0,10*ROW('Hygiene Data'!P148)),NA())))</f>
        <v>#N/A</v>
      </c>
      <c r="BG154" s="87" t="e">
        <f ca="true">+IF(AND(ISTEXT(OFFSET('Hygiene Data'!$L$2,0,10*ROW('Hygiene Data'!P148))),DV154="Yes"),OFFSET('Hygiene Data'!$P$7,0,10*ROW('Hygiene Data'!P148)),IF(AND(ISTEXT(OFFSET('Hygiene Data'!$L$2,0,10*ROW('Hygiene Data'!P148))),DV154="No",ISNUMBER(OFFSET('Hygiene Data'!$P$7,0,10*ROW('Hygiene Data'!P148)))),CONCATENATE("[",ROUND(OFFSET('Hygiene Data'!$P$7,0,10*ROW('Hygiene Data'!P148)),0),"]"),IF(AND(ISTEXT(OFFSET('Hygiene Data'!$L$2,0,10*ROW('Hygiene Data'!P148))),DV154="",ISNUMBER(OFFSET('Hygiene Data'!$P$7,0,10*ROW('Hygiene Data'!P148)))),OFFSET('Hygiene Data'!$P$7,0,10*ROW('Hygiene Data'!P148)),NA())))</f>
        <v>#N/A</v>
      </c>
      <c r="BH154" s="87" t="e">
        <f ca="true">+IF(AND(ISTEXT(OFFSET('Hygiene Data'!$L$2,0,10*ROW('Hygiene Data'!P148))),DW154="Yes"),OFFSET('Hygiene Data'!$P$9,0,10*ROW('Hygiene Data'!P148)),IF(AND(ISTEXT(OFFSET('Hygiene Data'!$L$2,0,10*ROW('Hygiene Data'!P148))),DW154="No",ISNUMBER(OFFSET('Hygiene Data'!$P$9,0,10*ROW('Hygiene Data'!P148)))),CONCATENATE("[",ROUND(OFFSET('Hygiene Data'!$P$9,0,10*ROW('Hygiene Data'!P148)),0),"]"),IF(AND(ISTEXT(OFFSET('Hygiene Data'!$L$2,0,10*ROW('Hygiene Data'!P148))),DW154="",ISNUMBER(OFFSET('Hygiene Data'!$P$9,0,10*ROW('Hygiene Data'!P148)))),OFFSET('Hygiene Data'!$P$9,0,10*ROW('Hygiene Data'!P148)),NA())))</f>
        <v>#N/A</v>
      </c>
      <c r="BI154" s="87" t="e">
        <f ca="true">+IF(AND(ISTEXT(OFFSET('Hygiene Data'!$L$2,0,10*ROW('Hygiene Data'!Q148))),DX154="Yes"),OFFSET('Hygiene Data'!$Q$5,0,10*ROW('Hygiene Data'!Q148)),IF(AND(ISTEXT(OFFSET('Hygiene Data'!$L$2,0,10*ROW('Hygiene Data'!Q148))),DX154="No",ISNUMBER(OFFSET('Hygiene Data'!$Q$5,0,10*ROW('Hygiene Data'!Q148)))),CONCATENATE("[",ROUND(OFFSET('Hygiene Data'!$Q$5,0,10*ROW('Hygiene Data'!Q148)),0),"]"),IF(AND(ISTEXT(OFFSET('Hygiene Data'!$L$2,0,10*ROW('Hygiene Data'!Q148))),DX154="",ISNUMBER(OFFSET('Hygiene Data'!$Q$5,0,10*ROW('Hygiene Data'!Q148)))),OFFSET('Hygiene Data'!$Q$5,0,10*ROW('Hygiene Data'!Q148)),NA())))</f>
        <v>#N/A</v>
      </c>
      <c r="BJ154" s="87" t="e">
        <f ca="true">+IF(AND(ISTEXT(OFFSET('Hygiene Data'!$L$2,0,10*ROW('Hygiene Data'!Q148))),DY154="Yes"),OFFSET('Hygiene Data'!$Q$7,0,10*ROW('Hygiene Data'!Q148)),IF(AND(ISTEXT(OFFSET('Hygiene Data'!$L$2,0,10*ROW('Hygiene Data'!Q148))),DY154="No",ISNUMBER(OFFSET('Hygiene Data'!$Q$7,0,10*ROW('Hygiene Data'!Q148)))),CONCATENATE("[",ROUND(OFFSET('Hygiene Data'!$Q$7,0,10*ROW('Hygiene Data'!Q148)),0),"]"),IF(AND(ISTEXT(OFFSET('Hygiene Data'!$L$2,0,10*ROW('Hygiene Data'!Q148))),DY154="",ISNUMBER(OFFSET('Hygiene Data'!$Q$7,0,10*ROW('Hygiene Data'!Q148)))),OFFSET('Hygiene Data'!$Q$7,0,10*ROW('Hygiene Data'!Q148)),NA())))</f>
        <v>#N/A</v>
      </c>
      <c r="BK154" s="87" t="e">
        <f ca="true">+IF(AND(ISTEXT(OFFSET('Hygiene Data'!$L$2,0,10*ROW('Hygiene Data'!Q148))),DZ154="Yes"),OFFSET('Hygiene Data'!$Q$9,0,10*ROW('Hygiene Data'!Q148)),IF(AND(ISTEXT(OFFSET('Hygiene Data'!$L$2,0,10*ROW('Hygiene Data'!Q148))),DZ154="No",ISNUMBER(OFFSET('Hygiene Data'!$Q$9,0,10*ROW('Hygiene Data'!Q148)))),CONCATENATE("[",ROUND(OFFSET('Hygiene Data'!$Q$9,0,10*ROW('Hygiene Data'!Q148)),0),"]"),IF(AND(ISTEXT(OFFSET('Hygiene Data'!$L$2,0,10*ROW('Hygiene Data'!Q148))),DZ154="",ISNUMBER(OFFSET('Hygiene Data'!$Q$9,0,10*ROW('Hygiene Data'!Q148)))),OFFSET('Hygiene Data'!$Q$9,0,10*ROW('Hygiene Data'!Q148)),NA())))</f>
        <v>#N/A</v>
      </c>
      <c r="BL154" s="87" t="e">
        <f ca="true">+IF(AND(ISTEXT(OFFSET('Hygiene Data'!$L$2,0,10*ROW('Hygiene Data'!R148))),EA154="Yes"),OFFSET('Hygiene Data'!$R$5,0,10*ROW('Hygiene Data'!R148)),IF(AND(ISTEXT(OFFSET('Hygiene Data'!$L$2,0,10*ROW('Hygiene Data'!R148))),EA154="No",ISNUMBER(OFFSET('Hygiene Data'!$R$5,0,10*ROW('Hygiene Data'!R148)))),CONCATENATE("[",ROUND(OFFSET('Hygiene Data'!$R$5,0,10*ROW('Hygiene Data'!R148)),0),"]"),IF(AND(ISTEXT(OFFSET('Hygiene Data'!$L$2,0,10*ROW('Hygiene Data'!R148))),EA154="",ISNUMBER(OFFSET('Hygiene Data'!$R$5,0,10*ROW('Hygiene Data'!R148)))),OFFSET('Hygiene Data'!$R$5,0,10*ROW('Hygiene Data'!R148)),NA())))</f>
        <v>#N/A</v>
      </c>
      <c r="BM154" s="87" t="e">
        <f ca="true">+IF(AND(ISTEXT(OFFSET('Hygiene Data'!$L$2,0,10*ROW('Hygiene Data'!R148))),EB154="Yes"),OFFSET('Hygiene Data'!$R$7,0,10*ROW('Hygiene Data'!R148)),IF(AND(ISTEXT(OFFSET('Hygiene Data'!$L$2,0,10*ROW('Hygiene Data'!R148))),EB154="No",ISNUMBER(OFFSET('Hygiene Data'!$R$7,0,10*ROW('Hygiene Data'!R148)))),CONCATENATE("[",ROUND(OFFSET('Hygiene Data'!$R$7,0,10*ROW('Hygiene Data'!R148)),0),"]"),IF(AND(ISTEXT(OFFSET('Hygiene Data'!$L$2,0,10*ROW('Hygiene Data'!R148))),EB154="",ISNUMBER(OFFSET('Hygiene Data'!$R$7,0,10*ROW('Hygiene Data'!R148)))),OFFSET('Hygiene Data'!$R$7,0,10*ROW('Hygiene Data'!R148)),NA())))</f>
        <v>#N/A</v>
      </c>
      <c r="BN154" s="87" t="e">
        <f ca="true">+IF(AND(ISTEXT(OFFSET('Hygiene Data'!$L$2,0,10*ROW('Hygiene Data'!R148))),EC154="Yes"),OFFSET('Hygiene Data'!$R$9,0,10*ROW('Hygiene Data'!R148)),IF(AND(ISTEXT(OFFSET('Hygiene Data'!$L$2,0,10*ROW('Hygiene Data'!R148))),EC154="No",ISNUMBER(OFFSET('Hygiene Data'!$R$9,0,10*ROW('Hygiene Data'!R148)))),CONCATENATE("[",ROUND(OFFSET('Hygiene Data'!$R$9,0,10*ROW('Hygiene Data'!R148)),0),"]"),IF(AND(ISTEXT(OFFSET('Hygiene Data'!$L$2,0,10*ROW('Hygiene Data'!R148))),EC154="",ISNUMBER(OFFSET('Hygiene Data'!$R$9,0,10*ROW('Hygiene Data'!R148)))),OFFSET('Hygiene Data'!$R$9,0,10*ROW('Hygiene Data'!R148)),NA())))</f>
        <v>#N/A</v>
      </c>
      <c r="BO154" s="87" t="e">
        <f ca="true">+IF(AND(ISTEXT(OFFSET('Hygiene Data'!$L$2,0,10*ROW('Hygiene Data'!S148))),ED154="Yes"),OFFSET('Hygiene Data'!$S$5,0,10*ROW('Hygiene Data'!S148)),IF(AND(ISTEXT(OFFSET('Hygiene Data'!$L$2,0,10*ROW('Hygiene Data'!S148))),ED154="No",ISNUMBER(OFFSET('Hygiene Data'!$S$5,0,10*ROW('Hygiene Data'!S148)))),CONCATENATE("[",ROUND(OFFSET('Hygiene Data'!$S$5,0,10*ROW('Hygiene Data'!S148)),0),"]"),IF(AND(ISTEXT(OFFSET('Hygiene Data'!$L$2,0,10*ROW('Hygiene Data'!S148))),ED154="",ISNUMBER(OFFSET('Hygiene Data'!$S$5,0,10*ROW('Hygiene Data'!S148)))),OFFSET('Hygiene Data'!$S$5,0,10*ROW('Hygiene Data'!S148)),NA())))</f>
        <v>#N/A</v>
      </c>
      <c r="BP154" s="87" t="e">
        <f ca="true">+IF(AND(ISTEXT(OFFSET('Hygiene Data'!$L$2,0,10*ROW('Hygiene Data'!S148))),EE154="Yes"),OFFSET('Hygiene Data'!$S$7,0,10*ROW('Hygiene Data'!S148)),IF(AND(ISTEXT(OFFSET('Hygiene Data'!$L$2,0,10*ROW('Hygiene Data'!S148))),EE154="No",ISNUMBER(OFFSET('Hygiene Data'!$S$7,0,10*ROW('Hygiene Data'!S148)))),CONCATENATE("[",ROUND(OFFSET('Hygiene Data'!$S$7,0,10*ROW('Hygiene Data'!S148)),0),"]"),IF(AND(ISTEXT(OFFSET('Hygiene Data'!$L$2,0,10*ROW('Hygiene Data'!S148))),EE154="",ISNUMBER(OFFSET('Hygiene Data'!$S$7,0,10*ROW('Hygiene Data'!S148)))),OFFSET('Hygiene Data'!$S$7,0,10*ROW('Hygiene Data'!S148)),NA())))</f>
        <v>#N/A</v>
      </c>
      <c r="BQ154" s="87" t="e">
        <f ca="true">+IF(AND(ISTEXT(OFFSET('Hygiene Data'!$L$2,0,10*ROW('Hygiene Data'!S148))),EF154="Yes"),OFFSET('Hygiene Data'!$S$9,0,10*ROW('Hygiene Data'!S148)),IF(AND(ISTEXT(OFFSET('Hygiene Data'!$L$2,0,10*ROW('Hygiene Data'!S148))),EF154="No",ISNUMBER(OFFSET('Hygiene Data'!$S$9,0,10*ROW('Hygiene Data'!S148)))),CONCATENATE("[",ROUND(OFFSET('Hygiene Data'!$S$9,0,10*ROW('Hygiene Data'!S148)),0),"]"),IF(AND(ISTEXT(OFFSET('Hygiene Data'!$L$2,0,10*ROW('Hygiene Data'!S148))),EF154="",ISNUMBER(OFFSET('Hygiene Data'!$S$9,0,10*ROW('Hygiene Data'!S148)))),OFFSET('Hygiene Data'!$S$9,0,10*ROW('Hygiene Data'!S148)),NA())))</f>
        <v>#N/A</v>
      </c>
      <c r="BR154" s="271"/>
      <c r="BS154" s="271" t="str">
        <f ca="true">+IF(OFFSET('Water Data'!$N$27,0,10*ROW('Water Data'!N148))="","",OFFSET('Water Data'!$N$27,0,10*ROW('Water Data'!N148)))</f>
        <v/>
      </c>
      <c r="BT154" s="271" t="str">
        <f ca="true">+IF(OFFSET('Water Data'!$N$28,0,10*ROW('Water Data'!N148))="","",OFFSET('Water Data'!$N$28,0,10*ROW('Water Data'!N148)))</f>
        <v/>
      </c>
      <c r="BU154" s="271" t="str">
        <f ca="true">+IF(OFFSET('Water Data'!$N$29,0,10*ROW('Water Data'!N148))="","",OFFSET('Water Data'!$N$29,0,10*ROW('Water Data'!N148)))</f>
        <v/>
      </c>
      <c r="BV154" s="271" t="str">
        <f ca="true">+IF(OFFSET('Water Data'!$O$27,0,10*ROW('Water Data'!O148))="","",OFFSET('Water Data'!$O$27,0,10*ROW('Water Data'!O148)))</f>
        <v/>
      </c>
      <c r="BW154" s="271" t="str">
        <f ca="true">+IF(OFFSET('Water Data'!$O$28,0,10*ROW('Water Data'!O148))="","",OFFSET('Water Data'!$O$28,0,10*ROW('Water Data'!O148)))</f>
        <v/>
      </c>
      <c r="BX154" s="271" t="str">
        <f ca="true">+IF(OFFSET('Water Data'!$O$29,0,10*ROW('Water Data'!O148))="","",OFFSET('Water Data'!$O$29,0,10*ROW('Water Data'!O148)))</f>
        <v/>
      </c>
      <c r="BY154" s="271" t="str">
        <f ca="true">+IF(OFFSET('Water Data'!$P$27,0,10*ROW('Water Data'!P148))="","",OFFSET('Water Data'!$P$27,0,10*ROW('Water Data'!P148)))</f>
        <v/>
      </c>
      <c r="BZ154" s="271" t="str">
        <f ca="true">+IF(OFFSET('Water Data'!$P$28,0,10*ROW('Water Data'!P148))="","",OFFSET('Water Data'!$P$28,0,10*ROW('Water Data'!P148)))</f>
        <v/>
      </c>
      <c r="CA154" s="271" t="str">
        <f ca="true">+IF(OFFSET('Water Data'!$P$29,0,10*ROW('Water Data'!P148))="","",OFFSET('Water Data'!$P$29,0,10*ROW('Water Data'!P148)))</f>
        <v/>
      </c>
      <c r="CB154" s="271" t="str">
        <f ca="true">+IF(OFFSET('Water Data'!$Q$27,0,10*ROW('Water Data'!Q148))="","",OFFSET('Water Data'!$Q$27,0,10*ROW('Water Data'!Q148)))</f>
        <v/>
      </c>
      <c r="CC154" s="271" t="str">
        <f ca="true">+IF(OFFSET('Water Data'!$Q$28,0,10*ROW('Water Data'!Q148))="","",OFFSET('Water Data'!$Q$28,0,10*ROW('Water Data'!Q148)))</f>
        <v/>
      </c>
      <c r="CD154" s="271" t="str">
        <f ca="true">+IF(OFFSET('Water Data'!$Q$29,0,10*ROW('Water Data'!Q148))="","",OFFSET('Water Data'!$Q$29,0,10*ROW('Water Data'!Q148)))</f>
        <v/>
      </c>
      <c r="CE154" s="271" t="str">
        <f ca="true">+IF(OFFSET('Water Data'!$R$27,0,10*ROW('Water Data'!R148))="","",OFFSET('Water Data'!$R$27,0,10*ROW('Water Data'!R148)))</f>
        <v/>
      </c>
      <c r="CF154" s="271" t="str">
        <f ca="true">+IF(OFFSET('Water Data'!$R$28,0,10*ROW('Water Data'!R148))="","",OFFSET('Water Data'!$R$28,0,10*ROW('Water Data'!R148)))</f>
        <v/>
      </c>
      <c r="CG154" s="271" t="str">
        <f ca="true">+IF(OFFSET('Water Data'!$R$29,0,10*ROW('Water Data'!R148))="","",OFFSET('Water Data'!$R$29,0,10*ROW('Water Data'!R148)))</f>
        <v/>
      </c>
      <c r="CH154" s="271" t="str">
        <f ca="true">+IF(OFFSET('Water Data'!$S$27,0,10*ROW('Water Data'!S148))="","",OFFSET('Water Data'!$S$27,0,10*ROW('Water Data'!S148)))</f>
        <v/>
      </c>
      <c r="CI154" s="271" t="str">
        <f ca="true">+IF(OFFSET('Water Data'!$S$28,0,10*ROW('Water Data'!S148))="","",OFFSET('Water Data'!$S$28,0,10*ROW('Water Data'!S148)))</f>
        <v/>
      </c>
      <c r="CJ154" s="271" t="str">
        <f ca="true">+IF(OFFSET('Water Data'!$S$29,0,10*ROW('Water Data'!S148))="","",OFFSET('Water Data'!$S$29,0,10*ROW('Water Data'!S148)))</f>
        <v/>
      </c>
      <c r="CK154" s="271" t="str">
        <f ca="true">+IF(OFFSET('Sanitation Data'!$N$28,0,10*ROW('Sanitation Data'!N148))="","",OFFSET('Sanitation Data'!$N$28,0,10*ROW('Sanitation Data'!N148)))</f>
        <v/>
      </c>
      <c r="CL154" s="271" t="str">
        <f ca="true">+IF(OFFSET('Sanitation Data'!$N$29,0,10*ROW('Sanitation Data'!N148))="","",OFFSET('Sanitation Data'!$N$29,0,10*ROW('Sanitation Data'!N148)))</f>
        <v/>
      </c>
      <c r="CM154" s="271" t="str">
        <f ca="true">+IF(OFFSET('Sanitation Data'!$N$30,0,10*ROW('Sanitation Data'!N148))="","",OFFSET('Sanitation Data'!$N$30,0,10*ROW('Sanitation Data'!N148)))</f>
        <v/>
      </c>
      <c r="CN154" s="271" t="str">
        <f ca="true">+IF(OFFSET('Sanitation Data'!$N$31,0,10*ROW('Sanitation Data'!N148))="","",OFFSET('Sanitation Data'!$N$31,0,10*ROW('Sanitation Data'!N148)))</f>
        <v/>
      </c>
      <c r="CO154" s="271" t="str">
        <f ca="true">+IF(OFFSET('Sanitation Data'!$N$32,0,10*ROW('Sanitation Data'!N148))="","",OFFSET('Sanitation Data'!$N$32,0,10*ROW('Sanitation Data'!N148)))</f>
        <v/>
      </c>
      <c r="CP154" s="271" t="str">
        <f ca="true">+IF(OFFSET('Sanitation Data'!$O$28,0,10*ROW('Sanitation Data'!O148))="","",OFFSET('Sanitation Data'!$O$28,0,10*ROW('Sanitation Data'!O148)))</f>
        <v/>
      </c>
      <c r="CQ154" s="271" t="str">
        <f ca="true">+IF(OFFSET('Sanitation Data'!$O$29,0,10*ROW('Sanitation Data'!O148))="","",OFFSET('Sanitation Data'!$O$29,0,10*ROW('Sanitation Data'!O148)))</f>
        <v/>
      </c>
      <c r="CR154" s="271" t="str">
        <f ca="true">+IF(OFFSET('Sanitation Data'!$O$30,0,10*ROW('Sanitation Data'!O148))="","",OFFSET('Sanitation Data'!$O$30,0,10*ROW('Sanitation Data'!O148)))</f>
        <v/>
      </c>
      <c r="CS154" s="271" t="str">
        <f ca="true">+IF(OFFSET('Sanitation Data'!$O$31,0,10*ROW('Sanitation Data'!O148))="","",OFFSET('Sanitation Data'!$O$31,0,10*ROW('Sanitation Data'!O148)))</f>
        <v/>
      </c>
      <c r="CT154" s="271" t="str">
        <f ca="true">+IF(OFFSET('Sanitation Data'!$O$32,0,10*ROW('Sanitation Data'!O148))="","",OFFSET('Sanitation Data'!$O$32,0,10*ROW('Sanitation Data'!O148)))</f>
        <v/>
      </c>
      <c r="CU154" s="271" t="str">
        <f ca="true">+IF(OFFSET('Sanitation Data'!$P$28,0,10*ROW('Sanitation Data'!P148))="","",OFFSET('Sanitation Data'!$P$28,0,10*ROW('Sanitation Data'!P148)))</f>
        <v/>
      </c>
      <c r="CV154" s="271" t="str">
        <f ca="true">+IF(OFFSET('Sanitation Data'!$P$29,0,10*ROW('Sanitation Data'!P148))="","",OFFSET('Sanitation Data'!$P$29,0,10*ROW('Sanitation Data'!P148)))</f>
        <v/>
      </c>
      <c r="CW154" s="271" t="str">
        <f ca="true">+IF(OFFSET('Sanitation Data'!$P$30,0,10*ROW('Sanitation Data'!P148))="","",OFFSET('Sanitation Data'!$P$30,0,10*ROW('Sanitation Data'!P148)))</f>
        <v/>
      </c>
      <c r="CX154" s="271" t="str">
        <f ca="true">+IF(OFFSET('Sanitation Data'!$P$31,0,10*ROW('Sanitation Data'!P148))="","",OFFSET('Sanitation Data'!$P$31,0,10*ROW('Sanitation Data'!P148)))</f>
        <v/>
      </c>
      <c r="CY154" s="271" t="str">
        <f ca="true">+IF(OFFSET('Sanitation Data'!$P$32,0,10*ROW('Sanitation Data'!P148))="","",OFFSET('Sanitation Data'!$P$32,0,10*ROW('Sanitation Data'!P148)))</f>
        <v/>
      </c>
      <c r="CZ154" s="271" t="str">
        <f ca="true">+IF(OFFSET('Sanitation Data'!$Q$28,0,10*ROW('Sanitation Data'!Q148))="","",OFFSET('Sanitation Data'!$Q$28,0,10*ROW('Sanitation Data'!Q148)))</f>
        <v/>
      </c>
      <c r="DA154" s="271" t="str">
        <f ca="true">+IF(OFFSET('Sanitation Data'!$Q$29,0,10*ROW('Sanitation Data'!Q148))="","",OFFSET('Sanitation Data'!$Q$29,0,10*ROW('Sanitation Data'!Q148)))</f>
        <v/>
      </c>
      <c r="DB154" s="271" t="str">
        <f ca="true">+IF(OFFSET('Sanitation Data'!$Q$30,0,10*ROW('Sanitation Data'!Q148))="","",OFFSET('Sanitation Data'!$Q$30,0,10*ROW('Sanitation Data'!Q148)))</f>
        <v/>
      </c>
      <c r="DC154" s="271" t="str">
        <f ca="true">+IF(OFFSET('Sanitation Data'!$Q$31,0,10*ROW('Sanitation Data'!Q148))="","",OFFSET('Sanitation Data'!$Q$31,0,10*ROW('Sanitation Data'!Q148)))</f>
        <v/>
      </c>
      <c r="DD154" s="271" t="str">
        <f ca="true">+IF(OFFSET('Sanitation Data'!$Q$32,0,10*ROW('Sanitation Data'!Q148))="","",OFFSET('Sanitation Data'!$Q$32,0,10*ROW('Sanitation Data'!Q148)))</f>
        <v/>
      </c>
      <c r="DE154" s="271" t="str">
        <f ca="true">+IF(OFFSET('Sanitation Data'!$R$28,0,10*ROW('Sanitation Data'!R148))="","",OFFSET('Sanitation Data'!$R$28,0,10*ROW('Sanitation Data'!R148)))</f>
        <v/>
      </c>
      <c r="DF154" s="271" t="str">
        <f ca="true">+IF(OFFSET('Sanitation Data'!$R$29,0,10*ROW('Sanitation Data'!R148))="","",OFFSET('Sanitation Data'!$R$29,0,10*ROW('Sanitation Data'!R148)))</f>
        <v/>
      </c>
      <c r="DG154" s="271" t="str">
        <f ca="true">+IF(OFFSET('Sanitation Data'!$R$30,0,10*ROW('Sanitation Data'!R148))="","",OFFSET('Sanitation Data'!$R$30,0,10*ROW('Sanitation Data'!R148)))</f>
        <v/>
      </c>
      <c r="DH154" s="271" t="str">
        <f ca="true">+IF(OFFSET('Sanitation Data'!$R$31,0,10*ROW('Sanitation Data'!R148))="","",OFFSET('Sanitation Data'!$R$31,0,10*ROW('Sanitation Data'!R148)))</f>
        <v/>
      </c>
      <c r="DI154" s="271" t="str">
        <f ca="true">+IF(OFFSET('Sanitation Data'!$R$32,0,10*ROW('Sanitation Data'!R148))="","",OFFSET('Sanitation Data'!$R$32,0,10*ROW('Sanitation Data'!R148)))</f>
        <v/>
      </c>
      <c r="DJ154" s="271" t="str">
        <f ca="true">+IF(OFFSET('Sanitation Data'!$S$28,0,10*ROW('Sanitation Data'!S148))="","",OFFSET('Sanitation Data'!$S$28,0,10*ROW('Sanitation Data'!S148)))</f>
        <v/>
      </c>
      <c r="DK154" s="271" t="str">
        <f ca="true">+IF(OFFSET('Sanitation Data'!$S$29,0,10*ROW('Sanitation Data'!S148))="","",OFFSET('Sanitation Data'!$S$29,0,10*ROW('Sanitation Data'!S148)))</f>
        <v/>
      </c>
      <c r="DL154" s="271" t="str">
        <f ca="true">+IF(OFFSET('Sanitation Data'!$S$30,0,10*ROW('Sanitation Data'!S148))="","",OFFSET('Sanitation Data'!$S$30,0,10*ROW('Sanitation Data'!S148)))</f>
        <v/>
      </c>
      <c r="DM154" s="271" t="str">
        <f ca="true">+IF(OFFSET('Sanitation Data'!$S$31,0,10*ROW('Sanitation Data'!S148))="","",OFFSET('Sanitation Data'!$S$31,0,10*ROW('Sanitation Data'!S148)))</f>
        <v/>
      </c>
      <c r="DN154" s="271" t="str">
        <f ca="true">+IF(OFFSET('Sanitation Data'!$S$32,0,10*ROW('Sanitation Data'!S148))="","",OFFSET('Sanitation Data'!$S$32,0,10*ROW('Sanitation Data'!S148)))</f>
        <v/>
      </c>
      <c r="DO154" s="271" t="str">
        <f ca="true">+IF(OFFSET('Hygiene Data'!$N$11,0,10*ROW('Hygiene Data'!N148))="","",OFFSET('Hygiene Data'!$N$11,0,10*ROW('Hygiene Data'!N148)))</f>
        <v/>
      </c>
      <c r="DP154" s="271" t="str">
        <f ca="true">+IF(OFFSET('Hygiene Data'!$N$12,0,10*ROW('Hygiene Data'!N148))="","",OFFSET('Hygiene Data'!$N$12,0,10*ROW('Hygiene Data'!N148)))</f>
        <v/>
      </c>
      <c r="DQ154" s="271" t="str">
        <f ca="true">+IF(OFFSET('Hygiene Data'!$N$13,0,10*ROW('Hygiene Data'!N148))="","",OFFSET('Hygiene Data'!$N$13,0,10*ROW('Hygiene Data'!N148)))</f>
        <v/>
      </c>
      <c r="DR154" s="271" t="str">
        <f ca="true">+IF(OFFSET('Hygiene Data'!$O$11,0,10*ROW('Hygiene Data'!O148))="","",OFFSET('Hygiene Data'!$O$11,0,10*ROW('Hygiene Data'!O148)))</f>
        <v/>
      </c>
      <c r="DS154" s="271" t="str">
        <f ca="true">+IF(OFFSET('Hygiene Data'!$O$12,0,10*ROW('Hygiene Data'!O148))="","",OFFSET('Hygiene Data'!$O$12,0,10*ROW('Hygiene Data'!O148)))</f>
        <v/>
      </c>
      <c r="DT154" s="271" t="str">
        <f ca="true">+IF(OFFSET('Hygiene Data'!$O$13,0,10*ROW('Hygiene Data'!O148))="","",OFFSET('Hygiene Data'!$O$13,0,10*ROW('Hygiene Data'!O148)))</f>
        <v/>
      </c>
      <c r="DU154" s="271" t="str">
        <f ca="true">+IF(OFFSET('Hygiene Data'!$P$11,0,10*ROW('Hygiene Data'!P148))="","",OFFSET('Hygiene Data'!$P$11,0,10*ROW('Hygiene Data'!P148)))</f>
        <v/>
      </c>
      <c r="DV154" s="271" t="str">
        <f ca="true">+IF(OFFSET('Hygiene Data'!$P$12,0,10*ROW('Hygiene Data'!P148))="","",OFFSET('Hygiene Data'!$P$12,0,10*ROW('Hygiene Data'!P148)))</f>
        <v/>
      </c>
      <c r="DW154" s="271" t="str">
        <f ca="true">+IF(OFFSET('Hygiene Data'!$P$13,0,10*ROW('Hygiene Data'!P148))="","",OFFSET('Hygiene Data'!$P$13,0,10*ROW('Hygiene Data'!P148)))</f>
        <v/>
      </c>
      <c r="DX154" s="271" t="str">
        <f ca="true">+IF(OFFSET('Hygiene Data'!$Q$11,0,10*ROW('Hygiene Data'!Q148))="","",OFFSET('Hygiene Data'!$Q$11,0,10*ROW('Hygiene Data'!Q148)))</f>
        <v/>
      </c>
      <c r="DY154" s="271" t="str">
        <f ca="true">+IF(OFFSET('Hygiene Data'!$Q$12,0,10*ROW('Hygiene Data'!Q148))="","",OFFSET('Hygiene Data'!$Q$12,0,10*ROW('Hygiene Data'!Q148)))</f>
        <v/>
      </c>
      <c r="DZ154" s="271" t="str">
        <f ca="true">+IF(OFFSET('Hygiene Data'!$Q$13,0,10*ROW('Hygiene Data'!Q148))="","",OFFSET('Hygiene Data'!$Q$13,0,10*ROW('Hygiene Data'!Q148)))</f>
        <v/>
      </c>
      <c r="EA154" s="271" t="str">
        <f ca="true">+IF(OFFSET('Hygiene Data'!$R$11,0,10*ROW('Hygiene Data'!R148))="","",OFFSET('Hygiene Data'!$R$11,0,10*ROW('Hygiene Data'!R148)))</f>
        <v/>
      </c>
      <c r="EB154" s="271" t="str">
        <f ca="true">+IF(OFFSET('Hygiene Data'!$R$12,0,10*ROW('Hygiene Data'!R148))="","",OFFSET('Hygiene Data'!$R$12,0,10*ROW('Hygiene Data'!R148)))</f>
        <v/>
      </c>
      <c r="EC154" s="271" t="str">
        <f ca="true">+IF(OFFSET('Hygiene Data'!$R$13,0,10*ROW('Hygiene Data'!R148))="","",OFFSET('Hygiene Data'!$R$13,0,10*ROW('Hygiene Data'!R148)))</f>
        <v/>
      </c>
      <c r="ED154" s="271" t="str">
        <f ca="true">+IF(OFFSET('Hygiene Data'!$S$11,0,10*ROW('Hygiene Data'!S148))="","",OFFSET('Hygiene Data'!$S$11,0,10*ROW('Hygiene Data'!S148)))</f>
        <v/>
      </c>
      <c r="EE154" s="271" t="str">
        <f ca="true">+IF(OFFSET('Hygiene Data'!$S$12,0,10*ROW('Hygiene Data'!S148))="","",OFFSET('Hygiene Data'!$S$12,0,10*ROW('Hygiene Data'!S148)))</f>
        <v/>
      </c>
      <c r="EF154" s="271" t="str">
        <f ca="true">+IF(OFFSET('Hygiene Data'!$S$13,0,10*ROW('Hygiene Data'!S148))="","",OFFSET('Hygiene Data'!$S$13,0,10*ROW('Hygiene Data'!S148)))</f>
        <v/>
      </c>
    </row>
    <row xmlns:x14ac="http://schemas.microsoft.com/office/spreadsheetml/2009/9/ac" r="155" x14ac:dyDescent="0.2">
      <c r="A155" s="32" t="str">
        <f ca="true">+IF(OFFSET('Water Data'!$L$2,0,10*ROW('Water Data'!O149))="","",OFFSET('Water Data'!$L$2,0,10*ROW('Water Data'!O149)))</f>
        <v/>
      </c>
      <c r="B155" s="32" t="str">
        <f ca="true">+IF(OFFSET('Water Data'!$M$2,0,10*ROW('Water Data'!P149))="","",OFFSET('Water Data'!$M$2,0,10*ROW('Water Data'!P149)))</f>
        <v/>
      </c>
      <c r="C155" s="327" t="str">
        <f t="shared" ca="true" si="2"/>
        <v/>
      </c>
      <c r="D155" s="85" t="e">
        <f ca="true">+IF(AND(ISTEXT(OFFSET('Water Data'!$L$2,0,10*ROW('Water Data'!N149))),BS155="Yes"),100-OFFSET('Water Data'!$N$4,0,10*ROW('Water Data'!N149)),IF(AND(ISTEXT(OFFSET('Water Data'!$L$2,0,10*ROW('Water Data'!N149))),BS155="No",ISNUMBER(OFFSET('Water Data'!$N$4,0,10*ROW('Water Data'!N149)))),CONCATENATE("[",ROUND(100-OFFSET('Water Data'!$N$4,0,10*ROW('Water Data'!N149)),0),"]"),IF(AND(ISTEXT(OFFSET('Water Data'!$L$2,0,10*ROW('Water Data'!N149))),BS155="",ISNUMBER(OFFSET('Water Data'!$N$4,0,10*ROW('Water Data'!N149)))),100-OFFSET('Water Data'!$N$4,0,10*ROW('Water Data'!N149)),NA())))</f>
        <v>#N/A</v>
      </c>
      <c r="E155" s="85" t="e">
        <f ca="true">+IF(AND(ISTEXT(OFFSET('Water Data'!$L$2,0,10*ROW('Water Data'!O149))),BT155="Yes"),OFFSET('Water Data'!$N$6,0,10*ROW('Water Data'!N149)),IF(AND(ISTEXT(OFFSET('Water Data'!$L$2,0,10*ROW('Water Data'!N149))),BT155="No",ISNUMBER(OFFSET('Water Data'!$N$6,0,10*ROW('Water Data'!N149)))),CONCATENATE("[",ROUND(OFFSET('Water Data'!$N$6,0,10*ROW('Water Data'!N149)),0),"]"),IF(AND(ISTEXT(OFFSET('Water Data'!$L$2,0,10*ROW('Water Data'!N149))),BT155="",ISNUMBER(OFFSET('Water Data'!$N$6,0,10*ROW('Water Data'!N149)))),OFFSET('Water Data'!$N$6,0,10*ROW('Water Data'!N149)),NA())))</f>
        <v>#N/A</v>
      </c>
      <c r="F155" s="85" t="e">
        <f ca="true">+IF(AND(ISTEXT(OFFSET('Water Data'!$L$2,0,10*ROW('Water Data'!N149))),BU155="Yes"),OFFSET('Water Data'!$N$9,0,10*ROW('Water Data'!N149)),IF(AND(ISTEXT(OFFSET('Water Data'!$L$2,0,10*ROW('Water Data'!N149))),BU155="No",ISNUMBER(OFFSET('Water Data'!$N$9,0,10*ROW('Water Data'!N149)))),CONCATENATE("[",ROUND(OFFSET('Water Data'!$N$9,0,10*ROW('Water Data'!N149)),0),"]"),IF(AND(ISTEXT(OFFSET('Water Data'!$L$2,0,10*ROW('Water Data'!N149))),BU155="",ISNUMBER(OFFSET('Water Data'!$N$9,0,10*ROW('Water Data'!N149)))),OFFSET('Water Data'!$N$9,0,10*ROW('Water Data'!N149)),NA())))</f>
        <v>#N/A</v>
      </c>
      <c r="G155" s="85" t="e">
        <f ca="true">+IF(AND(ISTEXT(OFFSET('Water Data'!$L$2,0,10*ROW('Water Data'!O149))),BV155="Yes"),100-OFFSET('Water Data'!$O$4,0,10*ROW('Water Data'!O149)),IF(AND(ISTEXT(OFFSET('Water Data'!$L$2,0,10*ROW('Water Data'!O149))),BV155="No",ISNUMBER(OFFSET('Water Data'!$O$4,0,10*ROW('Water Data'!O149)))),CONCATENATE("[",ROUND(100-OFFSET('Water Data'!$O$4,0,10*ROW('Water Data'!O149)),0),"]"),IF(AND(ISTEXT(OFFSET('Water Data'!$L$2,0,10*ROW('Water Data'!O149))),BV155="",ISNUMBER(OFFSET('Water Data'!$O$4,0,10*ROW('Water Data'!O149)))),100-OFFSET('Water Data'!$O$4,0,10*ROW('Water Data'!O149)),NA())))</f>
        <v>#N/A</v>
      </c>
      <c r="H155" s="85" t="e">
        <f ca="true">+IF(AND(ISTEXT(OFFSET('Water Data'!$L$2,0,10*ROW('Water Data'!O149))),BW155="Yes"),OFFSET('Water Data'!$O$6,0,10*ROW('Water Data'!O149)),IF(AND(ISTEXT(OFFSET('Water Data'!$L$2,0,10*ROW('Water Data'!O149))),BW155="No",ISNUMBER(OFFSET('Water Data'!$O$6,0,10*ROW('Water Data'!O149)))),CONCATENATE("[",ROUND(OFFSET('Water Data'!$N$6,0,10*ROW('Water Data'!O149)),0),"]"),IF(AND(ISTEXT(OFFSET('Water Data'!$L$2,0,10*ROW('Water Data'!O149))),BW155="",ISNUMBER(OFFSET('Water Data'!$O$6,0,10*ROW('Water Data'!O149)))),OFFSET('Water Data'!$O$6,0,10*ROW('Water Data'!O149)),NA())))</f>
        <v>#N/A</v>
      </c>
      <c r="I155" s="85" t="e">
        <f ca="true">+IF(AND(ISTEXT(OFFSET('Water Data'!$L$2,0,10*ROW('Water Data'!O149))),BX155="Yes"),OFFSET('Water Data'!$O$9,0,10*ROW('Water Data'!O149)),IF(AND(ISTEXT(OFFSET('Water Data'!$L$2,0,10*ROW('Water Data'!O149))),BX155="No",ISNUMBER(OFFSET('Water Data'!$O$9,0,10*ROW('Water Data'!O149)))),CONCATENATE("[",ROUND(OFFSET('Water Data'!$O$9,0,10*ROW('Water Data'!O149)),0),"]"),IF(AND(ISTEXT(OFFSET('Water Data'!$L$2,0,10*ROW('Water Data'!O149))),BX155="",ISNUMBER(OFFSET('Water Data'!$O$9,0,10*ROW('Water Data'!O149)))),OFFSET('Water Data'!$O$9,0,10*ROW('Water Data'!O149)),NA())))</f>
        <v>#N/A</v>
      </c>
      <c r="J155" s="85" t="e">
        <f ca="true">+IF(AND(ISTEXT(OFFSET('Water Data'!$L$2,0,10*ROW('Water Data'!P149))),BY155="Yes"),100-OFFSET('Water Data'!$P$4,0,10*ROW('Water Data'!P149)),IF(AND(ISTEXT(OFFSET('Water Data'!$L$2,0,10*ROW('Water Data'!P149))),BY155="No",ISNUMBER(OFFSET('Water Data'!$P$4,0,10*ROW('Water Data'!P149)))),CONCATENATE("[",ROUND(100-OFFSET('Water Data'!$P$4,0,10*ROW('Water Data'!P149)),0),"]"),IF(AND(ISTEXT(OFFSET('Water Data'!$L$2,0,10*ROW('Water Data'!P149))),BY155="",ISNUMBER(OFFSET('Water Data'!$P$4,0,10*ROW('Water Data'!P149)))),100-OFFSET('Water Data'!$P$4,0,10*ROW('Water Data'!P149)),NA())))</f>
        <v>#N/A</v>
      </c>
      <c r="K155" s="85" t="e">
        <f ca="true">+IF(AND(ISTEXT(OFFSET('Water Data'!$L$2,0,10*ROW('Water Data'!P149))),BZ155="Yes"),OFFSET('Water Data'!$P$6,0,10*ROW('Water Data'!P149)),IF(AND(ISTEXT(OFFSET('Water Data'!$L$2,0,10*ROW('Water Data'!P149))),BZ155="No",ISNUMBER(OFFSET('Water Data'!$P$6,0,10*ROW('Water Data'!P149)))),CONCATENATE("[",ROUND(OFFSET('Water Data'!$P$6,0,10*ROW('Water Data'!P149)),0),"]"),IF(AND(ISTEXT(OFFSET('Water Data'!$L$2,0,10*ROW('Water Data'!P149))),BZ155="",ISNUMBER(OFFSET('Water Data'!$P$6,0,10*ROW('Water Data'!P149)))),OFFSET('Water Data'!$P$6,0,10*ROW('Water Data'!P149)),NA())))</f>
        <v>#N/A</v>
      </c>
      <c r="L155" s="85" t="e">
        <f ca="true">+IF(AND(ISTEXT(OFFSET('Water Data'!$L$2,0,10*ROW('Water Data'!P149))),CA155="Yes"),OFFSET('Water Data'!$P$9,0,10*ROW('Water Data'!P149)),IF(AND(ISTEXT(OFFSET('Water Data'!$L$2,0,10*ROW('Water Data'!P149))),CA155="No",ISNUMBER(OFFSET('Water Data'!$P$9,0,10*ROW('Water Data'!P149)))),CONCATENATE("[",ROUND(OFFSET('Water Data'!$P$9,0,10*ROW('Water Data'!P149)),0),"]"),IF(AND(ISTEXT(OFFSET('Water Data'!$L$2,0,10*ROW('Water Data'!P149))),CA155="",ISNUMBER(OFFSET('Water Data'!$P$9,0,10*ROW('Water Data'!P149)))),OFFSET('Water Data'!$P$9,0,10*ROW('Water Data'!P149)),NA())))</f>
        <v>#N/A</v>
      </c>
      <c r="M155" s="85" t="e">
        <f ca="true">+IF(AND(ISTEXT(OFFSET('Water Data'!$L$2,0,10*ROW('Water Data'!Q149))),CB155="Yes"),100-OFFSET('Water Data'!$Q$4,0,10*ROW('Water Data'!Q149)),IF(AND(ISTEXT(OFFSET('Water Data'!$L$2,0,10*ROW('Water Data'!Q149))),CB155="No",ISNUMBER(OFFSET('Water Data'!$Q$4,0,10*ROW('Water Data'!Q149)))),CONCATENATE("[",ROUND(100-OFFSET('Water Data'!$Q$4,0,10*ROW('Water Data'!Q149)),0),"]"),IF(AND(ISTEXT(OFFSET('Water Data'!$L$2,0,10*ROW('Water Data'!Q149))),CB155="",ISNUMBER(OFFSET('Water Data'!$Q$4,0,10*ROW('Water Data'!Q149)))),100-OFFSET('Water Data'!$Q$4,0,10*ROW('Water Data'!Q149)),NA())))</f>
        <v>#N/A</v>
      </c>
      <c r="N155" s="85" t="e">
        <f ca="true">+IF(AND(ISTEXT(OFFSET('Water Data'!$L$2,0,10*ROW('Water Data'!Q149))),CC155="Yes"),OFFSET('Water Data'!$Q$6,0,10*ROW('Water Data'!Q149)),IF(AND(ISTEXT(OFFSET('Water Data'!$L$2,0,10*ROW('Water Data'!Q149))),CC155="No",ISNUMBER(OFFSET('Water Data'!$Q$6,0,10*ROW('Water Data'!Q149)))),CONCATENATE("[",ROUND(OFFSET('Water Data'!$Q$6,0,10*ROW('Water Data'!Q149)),0),"]"),IF(AND(ISTEXT(OFFSET('Water Data'!$L$2,0,10*ROW('Water Data'!Q149))),CC155="",ISNUMBER(OFFSET('Water Data'!$Q$6,0,10*ROW('Water Data'!Q149)))),OFFSET('Water Data'!$Q$6,0,10*ROW('Water Data'!Q149)),NA())))</f>
        <v>#N/A</v>
      </c>
      <c r="O155" s="85" t="e">
        <f ca="true">+IF(AND(ISTEXT(OFFSET('Water Data'!$L$2,0,10*ROW('Water Data'!Q149))),CD155="Yes"),OFFSET('Water Data'!$Q$9,0,10*ROW('Water Data'!Q149)),IF(AND(ISTEXT(OFFSET('Water Data'!$L$2,0,10*ROW('Water Data'!Q149))),CD155="No",ISNUMBER(OFFSET('Water Data'!$Q$9,0,10*ROW('Water Data'!Q149)))),CONCATENATE("[",ROUND(OFFSET('Water Data'!$Q$9,0,10*ROW('Water Data'!Q149)),0),"]"),IF(AND(ISTEXT(OFFSET('Water Data'!$L$2,0,10*ROW('Water Data'!Q149))),CD155="",ISNUMBER(OFFSET('Water Data'!$Q$9,0,10*ROW('Water Data'!Q149)))),OFFSET('Water Data'!$Q$9,0,10*ROW('Water Data'!Q149)),NA())))</f>
        <v>#N/A</v>
      </c>
      <c r="P155" s="85" t="e">
        <f ca="true">+IF(AND(ISTEXT(OFFSET('Water Data'!$L$2,0,10*ROW('Water Data'!R149))),CE155="Yes"),100-OFFSET('Water Data'!$R$4,0,10*ROW('Water Data'!R149)),IF(AND(ISTEXT(OFFSET('Water Data'!$L$2,0,10*ROW('Water Data'!R149))),CE155="No",ISNUMBER(OFFSET('Water Data'!$R$4,0,10*ROW('Water Data'!R149)))),CONCATENATE("[",ROUND(100-OFFSET('Water Data'!$R$4,0,10*ROW('Water Data'!R149)),0),"]"),IF(AND(ISTEXT(OFFSET('Water Data'!$L$2,0,10*ROW('Water Data'!R149))),CE155="",ISNUMBER(OFFSET('Water Data'!$R$4,0,10*ROW('Water Data'!R149)))),100-OFFSET('Water Data'!$R$4,0,10*ROW('Water Data'!R149)),NA())))</f>
        <v>#N/A</v>
      </c>
      <c r="Q155" s="85" t="e">
        <f ca="true">+IF(AND(ISTEXT(OFFSET('Water Data'!$L$2,0,10*ROW('Water Data'!R149))),CF155="Yes"),OFFSET('Water Data'!$R$6,0,10*ROW('Water Data'!R149)),IF(AND(ISTEXT(OFFSET('Water Data'!$L$2,0,10*ROW('Water Data'!R149))),CF155="No",ISNUMBER(OFFSET('Water Data'!$R$6,0,10*ROW('Water Data'!R149)))),CONCATENATE("[",ROUND(OFFSET('Water Data'!$R$6,0,10*ROW('Water Data'!R149)),0),"]"),IF(AND(ISTEXT(OFFSET('Water Data'!$L$2,0,10*ROW('Water Data'!R149))),CF155="",ISNUMBER(OFFSET('Water Data'!$R$6,0,10*ROW('Water Data'!R149)))),OFFSET('Water Data'!$R$6,0,10*ROW('Water Data'!R149)),NA())))</f>
        <v>#N/A</v>
      </c>
      <c r="R155" s="85" t="e">
        <f ca="true">+IF(AND(ISTEXT(OFFSET('Water Data'!$L$2,0,10*ROW('Water Data'!R149))),CG155="Yes"),OFFSET('Water Data'!$R$9,0,10*ROW('Water Data'!R149)),IF(AND(ISTEXT(OFFSET('Water Data'!$L$2,0,10*ROW('Water Data'!R149))),CG155="No",ISNUMBER(OFFSET('Water Data'!$R$9,0,10*ROW('Water Data'!R149)))),CONCATENATE("[",ROUND(OFFSET('Water Data'!$R$9,0,10*ROW('Water Data'!R149)),0),"]"),IF(AND(ISTEXT(OFFSET('Water Data'!$L$2,0,10*ROW('Water Data'!R149))),CG155="",ISNUMBER(OFFSET('Water Data'!$R$9,0,10*ROW('Water Data'!R149)))),OFFSET('Water Data'!$R$9,0,10*ROW('Water Data'!R149)),NA())))</f>
        <v>#N/A</v>
      </c>
      <c r="S155" s="85" t="e">
        <f ca="true">+IF(AND(ISTEXT(OFFSET('Water Data'!$L$2,0,10*ROW('Water Data'!S149))),CH155="Yes"),100-OFFSET('Water Data'!$S$4,0,10*ROW('Water Data'!S149)),IF(AND(ISTEXT(OFFSET('Water Data'!$L$2,0,10*ROW('Water Data'!S149))),CH155="No",ISNUMBER(OFFSET('Water Data'!$S$4,0,10*ROW('Water Data'!S149)))),CONCATENATE("[",ROUND(100-OFFSET('Water Data'!$S$4,0,10*ROW('Water Data'!S149)),0),"]"),IF(AND(ISTEXT(OFFSET('Water Data'!$L$2,0,10*ROW('Water Data'!S149))),CH155="",ISNUMBER(OFFSET('Water Data'!$S$4,0,10*ROW('Water Data'!S149)))),100-OFFSET('Water Data'!$S$4,0,10*ROW('Water Data'!S149)),NA())))</f>
        <v>#N/A</v>
      </c>
      <c r="T155" s="85" t="e">
        <f ca="true">+IF(AND(ISTEXT(OFFSET('Water Data'!$L$2,0,10*ROW('Water Data'!S149))),CI155="Yes"),OFFSET('Water Data'!$S$6,0,10*ROW('Water Data'!S149)),IF(AND(ISTEXT(OFFSET('Water Data'!$L$2,0,10*ROW('Water Data'!S149))),CI155="No",ISNUMBER(OFFSET('Water Data'!$S$6,0,10*ROW('Water Data'!S149)))),CONCATENATE("[",ROUND(OFFSET('Water Data'!$S$6,0,10*ROW('Water Data'!S149)),0),"]"),IF(AND(ISTEXT(OFFSET('Water Data'!$L$2,0,10*ROW('Water Data'!S149))),CI155="",ISNUMBER(OFFSET('Water Data'!$S$6,0,10*ROW('Water Data'!S149)))),OFFSET('Water Data'!$S$6,0,10*ROW('Water Data'!S149)),NA())))</f>
        <v>#N/A</v>
      </c>
      <c r="U155" s="85" t="e">
        <f ca="true">+IF(AND(ISTEXT(OFFSET('Water Data'!$L$2,0,10*ROW('Water Data'!S149))),CJ155="Yes"),OFFSET('Water Data'!$S$9,0,10*ROW('Water Data'!S149)),IF(AND(ISTEXT(OFFSET('Water Data'!$L$2,0,10*ROW('Water Data'!S149))),CJ155="No",ISNUMBER(OFFSET('Water Data'!$S$9,0,10*ROW('Water Data'!S149)))),CONCATENATE("[",ROUND(OFFSET('Water Data'!$S$9,0,10*ROW('Water Data'!S149)),0),"]"),IF(AND(ISTEXT(OFFSET('Water Data'!$L$2,0,10*ROW('Water Data'!S149))),CJ155="",ISNUMBER(OFFSET('Water Data'!$S$9,0,10*ROW('Water Data'!S149)))),OFFSET('Water Data'!$S$9,0,10*ROW('Water Data'!S149)),NA())))</f>
        <v>#N/A</v>
      </c>
      <c r="V155" s="86" t="e">
        <f ca="true">+IF(AND(ISTEXT(OFFSET('Sanitation Data'!$L$2,0,10*ROW('Sanitation Data'!N149))),CK155="Yes"),100-OFFSET('Sanitation Data'!$N$4,0,10*ROW('Sanitation Data'!N149)),IF(AND(ISTEXT(OFFSET('Sanitation Data'!$L$2,0,10*ROW('Sanitation Data'!N149))),CK155="No",ISNUMBER(OFFSET('Sanitation Data'!$N$4,0,10*ROW('Sanitation Data'!N149)))),CONCATENATE("[",ROUND(100-OFFSET('Sanitation Data'!$N$4,0,10*ROW('Sanitation Data'!N149)),0),"]"),IF(AND(ISTEXT(OFFSET('Sanitation Data'!$L$2,0,10*ROW('Sanitation Data'!N149))),CK155="",ISNUMBER(OFFSET('Sanitation Data'!$N$4,0,10*ROW('Sanitation Data'!N149)))),100-OFFSET('Sanitation Data'!$N$4,0,10*ROW('Sanitation Data'!N149)),NA())))</f>
        <v>#N/A</v>
      </c>
      <c r="W155" s="86" t="e">
        <f ca="true">+IF(AND(ISTEXT(OFFSET('Sanitation Data'!$L$2,0,10*ROW('Sanitation Data'!N149))),CL155="Yes"),OFFSET('Sanitation Data'!$N$6,0,10*ROW('Sanitation Data'!N149)),IF(AND(ISTEXT(OFFSET('Sanitation Data'!$L$2,0,10*ROW('Sanitation Data'!N149))),CL155="No",ISNUMBER(OFFSET('Sanitation Data'!$N$6,0,10*ROW('Sanitation Data'!N149)))),CONCATENATE("[",ROUND(OFFSET('Sanitation Data'!$N$6,0,10*ROW('Sanitation Data'!N149)),0),"]"),IF(AND(ISTEXT(OFFSET('Sanitation Data'!$L$2,0,10*ROW('Sanitation Data'!N149))),CL155="",ISNUMBER(OFFSET('Sanitation Data'!$N$6,0,10*ROW('Sanitation Data'!N149)))),OFFSET('Sanitation Data'!$N$6,0,10*ROW('Sanitation Data'!N149)),NA())))</f>
        <v>#N/A</v>
      </c>
      <c r="X155" s="86" t="e">
        <f ca="true">+IF(AND(ISTEXT(OFFSET('Sanitation Data'!$L$2,0,10*ROW('Sanitation Data'!N149))),CM155="Yes"),OFFSET('Sanitation Data'!$N$10,0,10*ROW('Sanitation Data'!N149)),IF(AND(ISTEXT(OFFSET('Sanitation Data'!$L$2,0,10*ROW('Sanitation Data'!N149))),CM155="No",ISNUMBER(OFFSET('Sanitation Data'!$N$10,0,10*ROW('Sanitation Data'!N149)))),CONCATENATE("[",ROUND(OFFSET('Sanitation Data'!$N$10,0,10*ROW('Sanitation Data'!N149)),0),"]"),IF(AND(ISTEXT(OFFSET('Sanitation Data'!$L$2,0,10*ROW('Sanitation Data'!N149))),CM155="",ISNUMBER(OFFSET('Sanitation Data'!$N$10,0,10*ROW('Sanitation Data'!N149)))),OFFSET('Sanitation Data'!$N$10,0,10*ROW('Sanitation Data'!N149)),NA())))</f>
        <v>#N/A</v>
      </c>
      <c r="Y155" s="86" t="e">
        <f ca="true">+IF(AND(ISTEXT(OFFSET('Sanitation Data'!$L$2,0,10*ROW('Sanitation Data'!N149))),CN155="Yes"),OFFSET('Sanitation Data'!$N$11,0,10*ROW('Sanitation Data'!N149)),IF(AND(ISTEXT(OFFSET('Sanitation Data'!$L$2,0,10*ROW('Sanitation Data'!N149))),CN155="No",ISNUMBER(OFFSET('Sanitation Data'!$N$11,0,10*ROW('Sanitation Data'!N149)))),CONCATENATE("[",ROUND(OFFSET('Sanitation Data'!$N$11,0,10*ROW('Sanitation Data'!N149)),0),"]"),IF(AND(ISTEXT(OFFSET('Sanitation Data'!$L$2,0,10*ROW('Sanitation Data'!N149))),CN155="",ISNUMBER(OFFSET('Sanitation Data'!$N$11,0,10*ROW('Sanitation Data'!N149)))),OFFSET('Sanitation Data'!$N$11,0,10*ROW('Sanitation Data'!N149)),NA())))</f>
        <v>#N/A</v>
      </c>
      <c r="Z155" s="86" t="e">
        <f ca="true">+IF(AND(ISTEXT(OFFSET('Sanitation Data'!$L$2,0,10*ROW('Sanitation Data'!N149))),CO155="Yes"),OFFSET('Sanitation Data'!$N$12,0,10*ROW('Sanitation Data'!N149)),IF(AND(ISTEXT(OFFSET('Sanitation Data'!$L$2,0,10*ROW('Sanitation Data'!N149))),CO155="No",ISNUMBER(OFFSET('Sanitation Data'!$N$12,0,10*ROW('Sanitation Data'!N149)))),CONCATENATE("[",ROUND(OFFSET('Sanitation Data'!$N$12,0,10*ROW('Sanitation Data'!N149)),0),"]"),IF(AND(ISTEXT(OFFSET('Sanitation Data'!$L$2,0,10*ROW('Sanitation Data'!N149))),CO155="",ISNUMBER(OFFSET('Sanitation Data'!$N$12,0,10*ROW('Sanitation Data'!N149)))),OFFSET('Sanitation Data'!$N$12,0,10*ROW('Sanitation Data'!N149)),NA())))</f>
        <v>#N/A</v>
      </c>
      <c r="AA155" s="86" t="e">
        <f ca="true">+IF(AND(ISTEXT(OFFSET('Sanitation Data'!$L$2,0,10*ROW('Sanitation Data'!O149))),CP155="Yes"),100-OFFSET('Sanitation Data'!$O$4,0,10*ROW('Sanitation Data'!O149)),IF(AND(ISTEXT(OFFSET('Sanitation Data'!$L$2,0,10*ROW('Sanitation Data'!O149))),CP155="No",ISNUMBER(OFFSET('Sanitation Data'!$O$4,0,10*ROW('Sanitation Data'!O149)))),CONCATENATE("[",ROUND(100-OFFSET('Sanitation Data'!$O$4,0,10*ROW('Sanitation Data'!O149)),0),"]"),IF(AND(ISTEXT(OFFSET('Sanitation Data'!$L$2,0,10*ROW('Sanitation Data'!O149))),CP155="",ISNUMBER(OFFSET('Sanitation Data'!$O$4,0,10*ROW('Sanitation Data'!O149)))),100-OFFSET('Sanitation Data'!$O$4,0,10*ROW('Sanitation Data'!O149)),NA())))</f>
        <v>#N/A</v>
      </c>
      <c r="AB155" s="86" t="e">
        <f ca="true">+IF(AND(ISTEXT(OFFSET('Sanitation Data'!$L$2,0,10*ROW('Sanitation Data'!O149))),CQ155="Yes"),OFFSET('Sanitation Data'!$O$6,0,10*ROW('Sanitation Data'!R149)),IF(AND(ISTEXT(OFFSET('Sanitation Data'!$L$2,0,10*ROW('Sanitation Data'!O149))),CQ155="No",ISNUMBER(OFFSET('Sanitation Data'!$O$6,0,10*ROW('Sanitation Data'!O149)))),CONCATENATE("[",ROUND(OFFSET('Sanitation Data'!$O$6,0,10*ROW('Sanitation Data'!O149)),0),"]"),IF(AND(ISTEXT(OFFSET('Sanitation Data'!$L$2,0,10*ROW('Sanitation Data'!O149))),CQ155="",ISNUMBER(OFFSET('Sanitation Data'!$O$6,0,10*ROW('Sanitation Data'!O149)))),OFFSET('Sanitation Data'!$O$6,0,10*ROW('Sanitation Data'!O149)),NA())))</f>
        <v>#N/A</v>
      </c>
      <c r="AC155" s="86" t="e">
        <f ca="true">+IF(AND(ISTEXT(OFFSET('Sanitation Data'!$L$2,0,10*ROW('Sanitation Data'!O149))),CR155="Yes"),OFFSET('Sanitation Data'!$O$10,0,10*ROW('Sanitation Data'!O149)),IF(AND(ISTEXT(OFFSET('Sanitation Data'!$L$2,0,10*ROW('Sanitation Data'!O149))),CR155="No",ISNUMBER(OFFSET('Sanitation Data'!$O$10,0,10*ROW('Sanitation Data'!O149)))),CONCATENATE("[",ROUND(OFFSET('Sanitation Data'!$O$10,0,10*ROW('Sanitation Data'!O149)),0),"]"),IF(AND(ISTEXT(OFFSET('Sanitation Data'!$L$2,0,10*ROW('Sanitation Data'!O149))),CR155="",ISNUMBER(OFFSET('Sanitation Data'!$O$10,0,10*ROW('Sanitation Data'!O149)))),OFFSET('Sanitation Data'!$O$10,0,10*ROW('Sanitation Data'!O149)),NA())))</f>
        <v>#N/A</v>
      </c>
      <c r="AD155" s="86" t="e">
        <f ca="true">+IF(AND(ISTEXT(OFFSET('Sanitation Data'!$L$2,0,10*ROW('Sanitation Data'!O149))),CS155="Yes"),OFFSET('Sanitation Data'!$O$11,0,10*ROW('Sanitation Data'!O149)),IF(AND(ISTEXT(OFFSET('Sanitation Data'!$L$2,0,10*ROW('Sanitation Data'!O149))),CS155="No",ISNUMBER(OFFSET('Sanitation Data'!$O$11,0,10*ROW('Sanitation Data'!O149)))),CONCATENATE("[",ROUND(OFFSET('Sanitation Data'!$O$11,0,10*ROW('Sanitation Data'!O149)),0),"]"),IF(AND(ISTEXT(OFFSET('Sanitation Data'!$L$2,0,10*ROW('Sanitation Data'!O149))),CS155="",ISNUMBER(OFFSET('Sanitation Data'!$O$11,0,10*ROW('Sanitation Data'!O149)))),OFFSET('Sanitation Data'!$O$11,0,10*ROW('Sanitation Data'!O149)),NA())))</f>
        <v>#N/A</v>
      </c>
      <c r="AE155" s="86" t="e">
        <f ca="true">+IF(AND(ISTEXT(OFFSET('Sanitation Data'!$L$2,0,10*ROW('Sanitation Data'!O149))),CT155="Yes"),OFFSET('Sanitation Data'!$O$12,0,10*ROW('Sanitation Data'!O149)),IF(AND(ISTEXT(OFFSET('Sanitation Data'!$L$2,0,10*ROW('Sanitation Data'!O149))),CT155="No",ISNUMBER(OFFSET('Sanitation Data'!$O$12,0,10*ROW('Sanitation Data'!O149)))),CONCATENATE("[",ROUND(OFFSET('Sanitation Data'!$O$12,0,10*ROW('Sanitation Data'!O149)),0),"]"),IF(AND(ISTEXT(OFFSET('Sanitation Data'!$L$2,0,10*ROW('Sanitation Data'!O149))),CT155="",ISNUMBER(OFFSET('Sanitation Data'!$O$12,0,10*ROW('Sanitation Data'!O149)))),OFFSET('Sanitation Data'!$O$12,0,10*ROW('Sanitation Data'!O149)),NA())))</f>
        <v>#N/A</v>
      </c>
      <c r="AF155" s="86" t="e">
        <f ca="true">+IF(AND(ISTEXT(OFFSET('Sanitation Data'!$L$2,0,10*ROW('Sanitation Data'!P149))),CU155="Yes"),100-OFFSET('Sanitation Data'!$P$4,0,10*ROW('Sanitation Data'!P149)),IF(AND(ISTEXT(OFFSET('Sanitation Data'!$L$2,0,10*ROW('Sanitation Data'!P149))),CU155="No",ISNUMBER(OFFSET('Sanitation Data'!$P$4,0,10*ROW('Sanitation Data'!P149)))),CONCATENATE("[",ROUND(100-OFFSET('Sanitation Data'!$P$4,0,10*ROW('Sanitation Data'!P149)),0),"]"),IF(AND(ISTEXT(OFFSET('Sanitation Data'!$L$2,0,10*ROW('Sanitation Data'!P149))),CU155="",ISNUMBER(OFFSET('Sanitation Data'!$P$4,0,10*ROW('Sanitation Data'!P149)))),100-OFFSET('Sanitation Data'!$P$4,0,10*ROW('Sanitation Data'!P149)),NA())))</f>
        <v>#N/A</v>
      </c>
      <c r="AG155" s="86" t="e">
        <f ca="true">+IF(AND(ISTEXT(OFFSET('Sanitation Data'!$L$2,0,10*ROW('Sanitation Data'!P149))),CV155="Yes"),OFFSET('Sanitation Data'!$P$6,0,10*ROW('Sanitation Data'!P149)),IF(AND(ISTEXT(OFFSET('Sanitation Data'!$L$2,0,10*ROW('Sanitation Data'!P149))),CV155="No",ISNUMBER(OFFSET('Sanitation Data'!$P$6,0,10*ROW('Sanitation Data'!P149)))),CONCATENATE("[",ROUND(OFFSET('Sanitation Data'!$P$6,0,10*ROW('Sanitation Data'!P149)),0),"]"),IF(AND(ISTEXT(OFFSET('Sanitation Data'!$L$2,0,10*ROW('Sanitation Data'!P149))),CV155="",ISNUMBER(OFFSET('Sanitation Data'!$P$6,0,10*ROW('Sanitation Data'!P149)))),OFFSET('Sanitation Data'!$P$6,0,10*ROW('Sanitation Data'!P149)),NA())))</f>
        <v>#N/A</v>
      </c>
      <c r="AH155" s="86" t="e">
        <f ca="true">+IF(AND(ISTEXT(OFFSET('Sanitation Data'!$L$2,0,10*ROW('Sanitation Data'!P149))),CW155="Yes"),OFFSET('Sanitation Data'!$P$10,0,10*ROW('Sanitation Data'!P149)),IF(AND(ISTEXT(OFFSET('Sanitation Data'!$L$2,0,10*ROW('Sanitation Data'!P149))),CW155="No",ISNUMBER(OFFSET('Sanitation Data'!$P$10,0,10*ROW('Sanitation Data'!P149)))),CONCATENATE("[",ROUND(OFFSET('Sanitation Data'!$P$10,0,10*ROW('Sanitation Data'!P149)),0),"]"),IF(AND(ISTEXT(OFFSET('Sanitation Data'!$L$2,0,10*ROW('Sanitation Data'!P149))),CW155="",ISNUMBER(OFFSET('Sanitation Data'!$P$10,0,10*ROW('Sanitation Data'!P149)))),OFFSET('Sanitation Data'!$P$10,0,10*ROW('Sanitation Data'!P149)),NA())))</f>
        <v>#N/A</v>
      </c>
      <c r="AI155" s="86" t="e">
        <f ca="true">+IF(AND(ISTEXT(OFFSET('Sanitation Data'!$L$2,0,10*ROW('Sanitation Data'!P149))),CX155="Yes"),OFFSET('Sanitation Data'!$P$11,0,10*ROW('Sanitation Data'!P149)),IF(AND(ISTEXT(OFFSET('Sanitation Data'!$L$2,0,10*ROW('Sanitation Data'!P149))),CX155="No",ISNUMBER(OFFSET('Sanitation Data'!$P$11,0,10*ROW('Sanitation Data'!P149)))),CONCATENATE("[",ROUND(OFFSET('Sanitation Data'!$P$11,0,10*ROW('Sanitation Data'!P149)),0),"]"),IF(AND(ISTEXT(OFFSET('Sanitation Data'!$L$2,0,10*ROW('Sanitation Data'!P149))),CX155="",ISNUMBER(OFFSET('Sanitation Data'!$P$11,0,10*ROW('Sanitation Data'!P149)))),OFFSET('Sanitation Data'!$P$11,0,10*ROW('Sanitation Data'!P149)),NA())))</f>
        <v>#N/A</v>
      </c>
      <c r="AJ155" s="86" t="e">
        <f ca="true">+IF(AND(ISTEXT(OFFSET('Sanitation Data'!$L$2,0,10*ROW('Sanitation Data'!P149))),CY155="Yes"),OFFSET('Sanitation Data'!$P$12,0,10*ROW('Sanitation Data'!P149)),IF(AND(ISTEXT(OFFSET('Sanitation Data'!$L$2,0,10*ROW('Sanitation Data'!P149))),CY155="No",ISNUMBER(OFFSET('Sanitation Data'!$P$12,0,10*ROW('Sanitation Data'!P149)))),CONCATENATE("[",ROUND(OFFSET('Sanitation Data'!$P$12,0,10*ROW('Sanitation Data'!P149)),0),"]"),IF(AND(ISTEXT(OFFSET('Sanitation Data'!$L$2,0,10*ROW('Sanitation Data'!P149))),CY155="",ISNUMBER(OFFSET('Sanitation Data'!$P$12,0,10*ROW('Sanitation Data'!P149)))),OFFSET('Sanitation Data'!$P$12,0,10*ROW('Sanitation Data'!P149)),NA())))</f>
        <v>#N/A</v>
      </c>
      <c r="AK155" s="86" t="e">
        <f ca="true">+IF(AND(ISTEXT(OFFSET('Sanitation Data'!$L$2,0,10*ROW('Sanitation Data'!Q149))),CZ155="Yes"),100-OFFSET('Sanitation Data'!$Q$4,0,10*ROW('Sanitation Data'!Q149)),IF(AND(ISTEXT(OFFSET('Sanitation Data'!$L$2,0,10*ROW('Sanitation Data'!Q149))),CZ155="No",ISNUMBER(OFFSET('Sanitation Data'!$Q$4,0,10*ROW('Sanitation Data'!Q149)))),CONCATENATE("[",ROUND(100-OFFSET('Sanitation Data'!$Q$4,0,10*ROW('Sanitation Data'!Q149)),0),"]"),IF(AND(ISTEXT(OFFSET('Sanitation Data'!$L$2,0,10*ROW('Sanitation Data'!Q149))),CZ155="",ISNUMBER(OFFSET('Sanitation Data'!$Q$4,0,10*ROW('Sanitation Data'!Q149)))),100-OFFSET('Sanitation Data'!$Q$4,0,10*ROW('Sanitation Data'!Q149)),NA())))</f>
        <v>#N/A</v>
      </c>
      <c r="AL155" s="86" t="e">
        <f ca="true">+IF(AND(ISTEXT(OFFSET('Sanitation Data'!$L$2,0,10*ROW('Sanitation Data'!Q149))),DA155="Yes"),OFFSET('Sanitation Data'!$Q$6,0,10*ROW('Sanitation Data'!Q149)),IF(AND(ISTEXT(OFFSET('Sanitation Data'!$L$2,0,10*ROW('Sanitation Data'!Q149))),DA155="No",ISNUMBER(OFFSET('Sanitation Data'!$Q$6,0,10*ROW('Sanitation Data'!Q149)))),CONCATENATE("[",ROUND(OFFSET('Sanitation Data'!$Q$6,0,10*ROW('Sanitation Data'!Q149)),0),"]"),IF(AND(ISTEXT(OFFSET('Sanitation Data'!$L$2,0,10*ROW('Sanitation Data'!Q149))),DA155="",ISNUMBER(OFFSET('Sanitation Data'!$Q$6,0,10*ROW('Sanitation Data'!Q149)))),OFFSET('Sanitation Data'!$Q$6,0,10*ROW('Sanitation Data'!Q149)),NA())))</f>
        <v>#N/A</v>
      </c>
      <c r="AM155" s="86" t="e">
        <f ca="true">+IF(AND(ISTEXT(OFFSET('Sanitation Data'!$L$2,0,10*ROW('Sanitation Data'!Q149))),DB155="Yes"),OFFSET('Sanitation Data'!$Q$10,0,10*ROW('Sanitation Data'!Q149)),IF(AND(ISTEXT(OFFSET('Sanitation Data'!$L$2,0,10*ROW('Sanitation Data'!Q149))),DB155="No",ISNUMBER(OFFSET('Sanitation Data'!$Q$10,0,10*ROW('Sanitation Data'!Q149)))),CONCATENATE("[",ROUND(OFFSET('Sanitation Data'!$Q$10,0,10*ROW('Sanitation Data'!Q149)),0),"]"),IF(AND(ISTEXT(OFFSET('Sanitation Data'!$L$2,0,10*ROW('Sanitation Data'!Q149))),DB155="",ISNUMBER(OFFSET('Sanitation Data'!$Q$10,0,10*ROW('Sanitation Data'!Q149)))),OFFSET('Sanitation Data'!$Q$10,0,10*ROW('Sanitation Data'!Q149)),NA())))</f>
        <v>#N/A</v>
      </c>
      <c r="AN155" s="86" t="e">
        <f ca="true">+IF(AND(ISTEXT(OFFSET('Sanitation Data'!$L$2,0,10*ROW('Sanitation Data'!Q149))),DC155="Yes"),OFFSET('Sanitation Data'!$Q$11,0,10*ROW('Sanitation Data'!Q149)),IF(AND(ISTEXT(OFFSET('Sanitation Data'!$L$2,0,10*ROW('Sanitation Data'!Q149))),DC155="No",ISNUMBER(OFFSET('Sanitation Data'!$Q$11,0,10*ROW('Sanitation Data'!Q149)))),CONCATENATE("[",ROUND(OFFSET('Sanitation Data'!$Q$11,0,10*ROW('Sanitation Data'!Q149)),0),"]"),IF(AND(ISTEXT(OFFSET('Sanitation Data'!$L$2,0,10*ROW('Sanitation Data'!Q149))),DC155="",ISNUMBER(OFFSET('Sanitation Data'!$Q$11,0,10*ROW('Sanitation Data'!Q149)))),OFFSET('Sanitation Data'!$Q$11,0,10*ROW('Sanitation Data'!Q149)),NA())))</f>
        <v>#N/A</v>
      </c>
      <c r="AO155" s="86" t="e">
        <f ca="true">+IF(AND(ISTEXT(OFFSET('Sanitation Data'!$L$2,0,10*ROW('Sanitation Data'!Q149))),DD155="Yes"),OFFSET('Sanitation Data'!$Q$12,0,10*ROW('Sanitation Data'!Q149)),IF(AND(ISTEXT(OFFSET('Sanitation Data'!$L$2,0,10*ROW('Sanitation Data'!Q149))),DD155="No",ISNUMBER(OFFSET('Sanitation Data'!$Q$12,0,10*ROW('Sanitation Data'!Q149)))),CONCATENATE("[",ROUND(OFFSET('Sanitation Data'!$Q$12,0,10*ROW('Sanitation Data'!Q149)),0),"]"),IF(AND(ISTEXT(OFFSET('Sanitation Data'!$L$2,0,10*ROW('Sanitation Data'!Q149))),DD155="",ISNUMBER(OFFSET('Sanitation Data'!$Q$12,0,10*ROW('Sanitation Data'!Q149)))),OFFSET('Sanitation Data'!$Q$12,0,10*ROW('Sanitation Data'!Q149)),NA())))</f>
        <v>#N/A</v>
      </c>
      <c r="AP155" s="86" t="e">
        <f ca="true">+IF(AND(ISTEXT(OFFSET('Sanitation Data'!$L$2,0,10*ROW('Sanitation Data'!R149))),DE155="Yes"),100-OFFSET('Sanitation Data'!$R$4,0,10*ROW('Sanitation Data'!R149)),IF(AND(ISTEXT(OFFSET('Sanitation Data'!$L$2,0,10*ROW('Sanitation Data'!R149))),DE155="No",ISNUMBER(OFFSET('Sanitation Data'!$R$4,0,10*ROW('Sanitation Data'!R149)))),CONCATENATE("[",ROUND(100-OFFSET('Sanitation Data'!$R$4,0,10*ROW('Sanitation Data'!R149)),0),"]"),IF(AND(ISTEXT(OFFSET('Sanitation Data'!$L$2,0,10*ROW('Sanitation Data'!R149))),DE155="",ISNUMBER(OFFSET('Sanitation Data'!$R$4,0,10*ROW('Sanitation Data'!R149)))),100-OFFSET('Sanitation Data'!$R$4,0,10*ROW('Sanitation Data'!R149)),NA())))</f>
        <v>#N/A</v>
      </c>
      <c r="AQ155" s="86" t="e">
        <f ca="true">+IF(AND(ISTEXT(OFFSET('Sanitation Data'!$L$2,0,10*ROW('Sanitation Data'!R149))),DF155="Yes"),OFFSET('Sanitation Data'!$R$6,0,10*ROW('Sanitation Data'!R149)),IF(AND(ISTEXT(OFFSET('Sanitation Data'!$L$2,0,10*ROW('Sanitation Data'!R149))),DF155="No",ISNUMBER(OFFSET('Sanitation Data'!$R$6,0,10*ROW('Sanitation Data'!R149)))),CONCATENATE("[",ROUND(OFFSET('Sanitation Data'!$R$6,0,10*ROW('Sanitation Data'!R149)),0),"]"),IF(AND(ISTEXT(OFFSET('Sanitation Data'!$L$2,0,10*ROW('Sanitation Data'!R149))),DF155="",ISNUMBER(OFFSET('Sanitation Data'!$R$6,0,10*ROW('Sanitation Data'!R149)))),OFFSET('Sanitation Data'!$R$6,0,10*ROW('Sanitation Data'!R149)),NA())))</f>
        <v>#N/A</v>
      </c>
      <c r="AR155" s="86" t="e">
        <f ca="true">+IF(AND(ISTEXT(OFFSET('Sanitation Data'!$L$2,0,10*ROW('Sanitation Data'!R149))),DG155="Yes"),OFFSET('Sanitation Data'!$R$10,0,10*ROW('Sanitation Data'!R149)),IF(AND(ISTEXT(OFFSET('Sanitation Data'!$L$2,0,10*ROW('Sanitation Data'!R149))),DG155="No",ISNUMBER(OFFSET('Sanitation Data'!$R$10,0,10*ROW('Sanitation Data'!R149)))),CONCATENATE("[",ROUND(OFFSET('Sanitation Data'!$R$10,0,10*ROW('Sanitation Data'!R149)),0),"]"),IF(AND(ISTEXT(OFFSET('Sanitation Data'!$L$2,0,10*ROW('Sanitation Data'!R149))),DG155="",ISNUMBER(OFFSET('Sanitation Data'!$R$10,0,10*ROW('Sanitation Data'!R149)))),OFFSET('Sanitation Data'!$R$10,0,10*ROW('Sanitation Data'!R149)),NA())))</f>
        <v>#N/A</v>
      </c>
      <c r="AS155" s="86" t="e">
        <f ca="true">+IF(AND(ISTEXT(OFFSET('Sanitation Data'!$L$2,0,10*ROW('Sanitation Data'!R149))),DH155="Yes"),OFFSET('Sanitation Data'!$R$11,0,10*ROW('Sanitation Data'!R149)),IF(AND(ISTEXT(OFFSET('Sanitation Data'!$L$2,0,10*ROW('Sanitation Data'!R149))),DH155="No",ISNUMBER(OFFSET('Sanitation Data'!$R$11,0,10*ROW('Sanitation Data'!R149)))),CONCATENATE("[",ROUND(OFFSET('Sanitation Data'!$R$11,0,10*ROW('Sanitation Data'!R149)),0),"]"),IF(AND(ISTEXT(OFFSET('Sanitation Data'!$L$2,0,10*ROW('Sanitation Data'!R149))),DH155="",ISNUMBER(OFFSET('Sanitation Data'!$R$11,0,10*ROW('Sanitation Data'!R149)))),OFFSET('Sanitation Data'!$R$11,0,10*ROW('Sanitation Data'!R149)),NA())))</f>
        <v>#N/A</v>
      </c>
      <c r="AT155" s="86" t="e">
        <f ca="true">+IF(AND(ISTEXT(OFFSET('Sanitation Data'!$L$2,0,10*ROW('Sanitation Data'!R149))),DI155="Yes"),OFFSET('Sanitation Data'!$R$12,0,10*ROW('Sanitation Data'!R149)),IF(AND(ISTEXT(OFFSET('Sanitation Data'!$L$2,0,10*ROW('Sanitation Data'!R149))),DI155="No",ISNUMBER(OFFSET('Sanitation Data'!$R$12,0,10*ROW('Sanitation Data'!R149)))),CONCATENATE("[",ROUND(OFFSET('Sanitation Data'!$R$12,0,10*ROW('Sanitation Data'!R149)),0),"]"),IF(AND(ISTEXT(OFFSET('Sanitation Data'!$L$2,0,10*ROW('Sanitation Data'!R149))),DI155="",ISNUMBER(OFFSET('Sanitation Data'!$R$12,0,10*ROW('Sanitation Data'!R149)))),OFFSET('Sanitation Data'!$R$12,0,10*ROW('Sanitation Data'!R149)),NA())))</f>
        <v>#N/A</v>
      </c>
      <c r="AU155" s="86" t="e">
        <f ca="true">+IF(AND(ISTEXT(OFFSET('Sanitation Data'!$L$2,0,10*ROW('Sanitation Data'!S149))),DJ155="Yes"),100-OFFSET('Sanitation Data'!$S$4,0,10*ROW('Sanitation Data'!S149)),IF(AND(ISTEXT(OFFSET('Sanitation Data'!$L$2,0,10*ROW('Sanitation Data'!S149))),DJ155="No",ISNUMBER(OFFSET('Sanitation Data'!$S$4,0,10*ROW('Sanitation Data'!S149)))),CONCATENATE("[",ROUND(100-OFFSET('Sanitation Data'!$S$4,0,10*ROW('Sanitation Data'!S149)),0),"]"),IF(AND(ISTEXT(OFFSET('Sanitation Data'!$L$2,0,10*ROW('Sanitation Data'!S149))),DJ155="",ISNUMBER(OFFSET('Sanitation Data'!$S$4,0,10*ROW('Sanitation Data'!S149)))),100-OFFSET('Sanitation Data'!$S$4,0,10*ROW('Sanitation Data'!S149)),NA())))</f>
        <v>#N/A</v>
      </c>
      <c r="AV155" s="86" t="e">
        <f ca="true">+IF(AND(ISTEXT(OFFSET('Sanitation Data'!$L$2,0,10*ROW('Sanitation Data'!S149))),DK155="Yes"),OFFSET('Sanitation Data'!$S$6,0,10*ROW('Sanitation Data'!S149)),IF(AND(ISTEXT(OFFSET('Sanitation Data'!$L$2,0,10*ROW('Sanitation Data'!S149))),DK155="No",ISNUMBER(OFFSET('Sanitation Data'!$S$6,0,10*ROW('Sanitation Data'!S149)))),CONCATENATE("[",ROUND(OFFSET('Sanitation Data'!$S$6,0,10*ROW('Sanitation Data'!S149)),0),"]"),IF(AND(ISTEXT(OFFSET('Sanitation Data'!$L$2,0,10*ROW('Sanitation Data'!S149))),DK155="",ISNUMBER(OFFSET('Sanitation Data'!$S$6,0,10*ROW('Sanitation Data'!S149)))),OFFSET('Sanitation Data'!$S$6,0,10*ROW('Sanitation Data'!S149)),NA())))</f>
        <v>#N/A</v>
      </c>
      <c r="AW155" s="86" t="e">
        <f ca="true">+IF(AND(ISTEXT(OFFSET('Sanitation Data'!$L$2,0,10*ROW('Sanitation Data'!S149))),DL155="Yes"),OFFSET('Sanitation Data'!$S$10,0,10*ROW('Sanitation Data'!S149)),IF(AND(ISTEXT(OFFSET('Sanitation Data'!$L$2,0,10*ROW('Sanitation Data'!S149))),DL155="No",ISNUMBER(OFFSET('Sanitation Data'!$S$10,0,10*ROW('Sanitation Data'!S149)))),CONCATENATE("[",ROUND(OFFSET('Sanitation Data'!$S$10,0,10*ROW('Sanitation Data'!S149)),0),"]"),IF(AND(ISTEXT(OFFSET('Sanitation Data'!$L$2,0,10*ROW('Sanitation Data'!S149))),DL155="",ISNUMBER(OFFSET('Sanitation Data'!$S$10,0,10*ROW('Sanitation Data'!S149)))),OFFSET('Sanitation Data'!$S$10,0,10*ROW('Sanitation Data'!S149)),NA())))</f>
        <v>#N/A</v>
      </c>
      <c r="AX155" s="86" t="e">
        <f ca="true">+IF(AND(ISTEXT(OFFSET('Sanitation Data'!$L$2,0,10*ROW('Sanitation Data'!S149))),DM155="Yes"),OFFSET('Sanitation Data'!$S$11,0,10*ROW('Sanitation Data'!S149)),IF(AND(ISTEXT(OFFSET('Sanitation Data'!$L$2,0,10*ROW('Sanitation Data'!S149))),DM155="No",ISNUMBER(OFFSET('Sanitation Data'!$S$11,0,10*ROW('Sanitation Data'!S149)))),CONCATENATE("[",ROUND(OFFSET('Sanitation Data'!$S$11,0,10*ROW('Sanitation Data'!S149)),0),"]"),IF(AND(ISTEXT(OFFSET('Sanitation Data'!$L$2,0,10*ROW('Sanitation Data'!S149))),DM155="",ISNUMBER(OFFSET('Sanitation Data'!$S$11,0,10*ROW('Sanitation Data'!S149)))),OFFSET('Sanitation Data'!$S$11,0,10*ROW('Sanitation Data'!S149)),NA())))</f>
        <v>#N/A</v>
      </c>
      <c r="AY155" s="86" t="e">
        <f ca="true">+IF(AND(ISTEXT(OFFSET('Sanitation Data'!$L$2,0,10*ROW('Sanitation Data'!S149))),DN155="Yes"),OFFSET('Sanitation Data'!$S$12,0,10*ROW('Sanitation Data'!S149)),IF(AND(ISTEXT(OFFSET('Sanitation Data'!$L$2,0,10*ROW('Sanitation Data'!S149))),DN155="No",ISNUMBER(OFFSET('Sanitation Data'!$S$12,0,10*ROW('Sanitation Data'!S149)))),CONCATENATE("[",ROUND(OFFSET('Sanitation Data'!$S$12,0,10*ROW('Sanitation Data'!S149)),0),"]"),IF(AND(ISTEXT(OFFSET('Sanitation Data'!$L$2,0,10*ROW('Sanitation Data'!S149))),DN155="",ISNUMBER(OFFSET('Sanitation Data'!$S$12,0,10*ROW('Sanitation Data'!S149)))),OFFSET('Sanitation Data'!$S$12,0,10*ROW('Sanitation Data'!S149)),NA())))</f>
        <v>#N/A</v>
      </c>
      <c r="AZ155" s="87" t="e">
        <f ca="true">+IF(AND(ISTEXT(OFFSET('Hygiene Data'!$L$2,0,10*ROW('Hygiene Data'!N149))),DO155="Yes"),OFFSET('Hygiene Data'!$N$5,0,10*ROW('Hygiene Data'!N149)),IF(AND(ISTEXT(OFFSET('Hygiene Data'!$L$2,0,10*ROW('Hygiene Data'!N149))),DO155="No",ISNUMBER(OFFSET('Hygiene Data'!$N$5,0,10*ROW('Hygiene Data'!N149)))),CONCATENATE("[",ROUND(OFFSET('Hygiene Data'!$N$5,0,10*ROW('Hygiene Data'!N149)),0),"]"),IF(AND(ISTEXT(OFFSET('Hygiene Data'!$L$2,0,10*ROW('Hygiene Data'!N149))),DO155="",ISNUMBER(OFFSET('Hygiene Data'!$N$5,0,10*ROW('Hygiene Data'!N149)))),OFFSET('Hygiene Data'!$N$5,0,10*ROW('Hygiene Data'!N149)),NA())))</f>
        <v>#N/A</v>
      </c>
      <c r="BA155" s="87" t="e">
        <f ca="true">+IF(AND(ISTEXT(OFFSET('Hygiene Data'!$L$2,0,10*ROW('Hygiene Data'!N149))),DP155="Yes"),OFFSET('Hygiene Data'!$N$7,0,10*ROW('Hygiene Data'!N149)),IF(AND(ISTEXT(OFFSET('Hygiene Data'!$L$2,0,10*ROW('Hygiene Data'!N149))),DP155="No",ISNUMBER(OFFSET('Hygiene Data'!$N$7,0,10*ROW('Hygiene Data'!N149)))),CONCATENATE("[",ROUND(OFFSET('Hygiene Data'!$N$7,0,10*ROW('Hygiene Data'!N149)),0),"]"),IF(AND(ISTEXT(OFFSET('Hygiene Data'!$L$2,0,10*ROW('Hygiene Data'!N149))),DP155="",ISNUMBER(OFFSET('Hygiene Data'!$N$7,0,10*ROW('Hygiene Data'!N149)))),OFFSET('Hygiene Data'!$N$7,0,10*ROW('Hygiene Data'!N149)),NA())))</f>
        <v>#N/A</v>
      </c>
      <c r="BB155" s="87" t="e">
        <f ca="true">+IF(AND(ISTEXT(OFFSET('Hygiene Data'!$L$2,0,10*ROW('Hygiene Data'!N149))),DQ155="Yes"),OFFSET('Hygiene Data'!$N$9,0,10*ROW('Hygiene Data'!N149)),IF(AND(ISTEXT(OFFSET('Hygiene Data'!$L$2,0,10*ROW('Hygiene Data'!N149))),DQ155="No",ISNUMBER(OFFSET('Hygiene Data'!$N$9,0,10*ROW('Hygiene Data'!N149)))),CONCATENATE("[",ROUND(OFFSET('Hygiene Data'!$N$9,0,10*ROW('Hygiene Data'!N149)),0),"]"),IF(AND(ISTEXT(OFFSET('Hygiene Data'!$L$2,0,10*ROW('Hygiene Data'!N149))),DQ155="",ISNUMBER(OFFSET('Hygiene Data'!$N$9,0,10*ROW('Hygiene Data'!N149)))),OFFSET('Hygiene Data'!$N$9,0,10*ROW('Hygiene Data'!N149)),NA())))</f>
        <v>#N/A</v>
      </c>
      <c r="BC155" s="87" t="e">
        <f ca="true">+IF(AND(ISTEXT(OFFSET('Hygiene Data'!$L$2,0,10*ROW('Hygiene Data'!O149))),DR155="Yes"),OFFSET('Hygiene Data'!$O$5,0,10*ROW('Hygiene Data'!O149)),IF(AND(ISTEXT(OFFSET('Hygiene Data'!$L$2,0,10*ROW('Hygiene Data'!O149))),DR155="No",ISNUMBER(OFFSET('Hygiene Data'!$O$5,0,10*ROW('Hygiene Data'!O149)))),CONCATENATE("[",ROUND(OFFSET('Hygiene Data'!$O$5,0,10*ROW('Hygiene Data'!O149)),0),"]"),IF(AND(ISTEXT(OFFSET('Hygiene Data'!$L$2,0,10*ROW('Hygiene Data'!O149))),DR155="",ISNUMBER(OFFSET('Hygiene Data'!$O$5,0,10*ROW('Hygiene Data'!O149)))),OFFSET('Hygiene Data'!$O$5,0,10*ROW('Hygiene Data'!O149)),NA())))</f>
        <v>#N/A</v>
      </c>
      <c r="BD155" s="87" t="e">
        <f ca="true">+IF(AND(ISTEXT(OFFSET('Hygiene Data'!$L$2,0,10*ROW('Hygiene Data'!O149))),DS155="Yes"),OFFSET('Hygiene Data'!$O$7,0,10*ROW('Hygiene Data'!O149)),IF(AND(ISTEXT(OFFSET('Hygiene Data'!$L$2,0,10*ROW('Hygiene Data'!O149))),DS155="No",ISNUMBER(OFFSET('Hygiene Data'!$O$7,0,10*ROW('Hygiene Data'!O149)))),CONCATENATE("[",ROUND(OFFSET('Hygiene Data'!$O$7,0,10*ROW('Hygiene Data'!O149)),0),"]"),IF(AND(ISTEXT(OFFSET('Hygiene Data'!$L$2,0,10*ROW('Hygiene Data'!O149))),DS155="",ISNUMBER(OFFSET('Hygiene Data'!$O$7,0,10*ROW('Hygiene Data'!O149)))),OFFSET('Hygiene Data'!$O$7,0,10*ROW('Hygiene Data'!O149)),NA())))</f>
        <v>#N/A</v>
      </c>
      <c r="BE155" s="87" t="e">
        <f ca="true">+IF(AND(ISTEXT(OFFSET('Hygiene Data'!$L$2,0,10*ROW('Hygiene Data'!O149))),DT155="Yes"),OFFSET('Hygiene Data'!$O$9,0,10*ROW('Hygiene Data'!O149)),IF(AND(ISTEXT(OFFSET('Hygiene Data'!$L$2,0,10*ROW('Hygiene Data'!O149))),DT155="No",ISNUMBER(OFFSET('Hygiene Data'!$O$9,0,10*ROW('Hygiene Data'!O149)))),CONCATENATE("[",ROUND(OFFSET('Hygiene Data'!$O$9,0,10*ROW('Hygiene Data'!O149)),0),"]"),IF(AND(ISTEXT(OFFSET('Hygiene Data'!$L$2,0,10*ROW('Hygiene Data'!O149))),DT155="",ISNUMBER(OFFSET('Hygiene Data'!$O$9,0,10*ROW('Hygiene Data'!O149)))),OFFSET('Hygiene Data'!$O$9,0,10*ROW('Hygiene Data'!O149)),NA())))</f>
        <v>#N/A</v>
      </c>
      <c r="BF155" s="87" t="e">
        <f ca="true">+IF(AND(ISTEXT(OFFSET('Hygiene Data'!$L$2,0,10*ROW('Hygiene Data'!P149))),DU155="Yes"),OFFSET('Hygiene Data'!$P$5,0,10*ROW('Hygiene Data'!P149)),IF(AND(ISTEXT(OFFSET('Hygiene Data'!$L$2,0,10*ROW('Hygiene Data'!P149))),DU155="No",ISNUMBER(OFFSET('Hygiene Data'!$P$5,0,10*ROW('Hygiene Data'!P149)))),CONCATENATE("[",ROUND(OFFSET('Hygiene Data'!$P$5,0,10*ROW('Hygiene Data'!P149)),0),"]"),IF(AND(ISTEXT(OFFSET('Hygiene Data'!$L$2,0,10*ROW('Hygiene Data'!P149))),DU155="",ISNUMBER(OFFSET('Hygiene Data'!$P$5,0,10*ROW('Hygiene Data'!P149)))),OFFSET('Hygiene Data'!$P$5,0,10*ROW('Hygiene Data'!P149)),NA())))</f>
        <v>#N/A</v>
      </c>
      <c r="BG155" s="87" t="e">
        <f ca="true">+IF(AND(ISTEXT(OFFSET('Hygiene Data'!$L$2,0,10*ROW('Hygiene Data'!P149))),DV155="Yes"),OFFSET('Hygiene Data'!$P$7,0,10*ROW('Hygiene Data'!P149)),IF(AND(ISTEXT(OFFSET('Hygiene Data'!$L$2,0,10*ROW('Hygiene Data'!P149))),DV155="No",ISNUMBER(OFFSET('Hygiene Data'!$P$7,0,10*ROW('Hygiene Data'!P149)))),CONCATENATE("[",ROUND(OFFSET('Hygiene Data'!$P$7,0,10*ROW('Hygiene Data'!P149)),0),"]"),IF(AND(ISTEXT(OFFSET('Hygiene Data'!$L$2,0,10*ROW('Hygiene Data'!P149))),DV155="",ISNUMBER(OFFSET('Hygiene Data'!$P$7,0,10*ROW('Hygiene Data'!P149)))),OFFSET('Hygiene Data'!$P$7,0,10*ROW('Hygiene Data'!P149)),NA())))</f>
        <v>#N/A</v>
      </c>
      <c r="BH155" s="87" t="e">
        <f ca="true">+IF(AND(ISTEXT(OFFSET('Hygiene Data'!$L$2,0,10*ROW('Hygiene Data'!P149))),DW155="Yes"),OFFSET('Hygiene Data'!$P$9,0,10*ROW('Hygiene Data'!P149)),IF(AND(ISTEXT(OFFSET('Hygiene Data'!$L$2,0,10*ROW('Hygiene Data'!P149))),DW155="No",ISNUMBER(OFFSET('Hygiene Data'!$P$9,0,10*ROW('Hygiene Data'!P149)))),CONCATENATE("[",ROUND(OFFSET('Hygiene Data'!$P$9,0,10*ROW('Hygiene Data'!P149)),0),"]"),IF(AND(ISTEXT(OFFSET('Hygiene Data'!$L$2,0,10*ROW('Hygiene Data'!P149))),DW155="",ISNUMBER(OFFSET('Hygiene Data'!$P$9,0,10*ROW('Hygiene Data'!P149)))),OFFSET('Hygiene Data'!$P$9,0,10*ROW('Hygiene Data'!P149)),NA())))</f>
        <v>#N/A</v>
      </c>
      <c r="BI155" s="87" t="e">
        <f ca="true">+IF(AND(ISTEXT(OFFSET('Hygiene Data'!$L$2,0,10*ROW('Hygiene Data'!Q149))),DX155="Yes"),OFFSET('Hygiene Data'!$Q$5,0,10*ROW('Hygiene Data'!Q149)),IF(AND(ISTEXT(OFFSET('Hygiene Data'!$L$2,0,10*ROW('Hygiene Data'!Q149))),DX155="No",ISNUMBER(OFFSET('Hygiene Data'!$Q$5,0,10*ROW('Hygiene Data'!Q149)))),CONCATENATE("[",ROUND(OFFSET('Hygiene Data'!$Q$5,0,10*ROW('Hygiene Data'!Q149)),0),"]"),IF(AND(ISTEXT(OFFSET('Hygiene Data'!$L$2,0,10*ROW('Hygiene Data'!Q149))),DX155="",ISNUMBER(OFFSET('Hygiene Data'!$Q$5,0,10*ROW('Hygiene Data'!Q149)))),OFFSET('Hygiene Data'!$Q$5,0,10*ROW('Hygiene Data'!Q149)),NA())))</f>
        <v>#N/A</v>
      </c>
      <c r="BJ155" s="87" t="e">
        <f ca="true">+IF(AND(ISTEXT(OFFSET('Hygiene Data'!$L$2,0,10*ROW('Hygiene Data'!Q149))),DY155="Yes"),OFFSET('Hygiene Data'!$Q$7,0,10*ROW('Hygiene Data'!Q149)),IF(AND(ISTEXT(OFFSET('Hygiene Data'!$L$2,0,10*ROW('Hygiene Data'!Q149))),DY155="No",ISNUMBER(OFFSET('Hygiene Data'!$Q$7,0,10*ROW('Hygiene Data'!Q149)))),CONCATENATE("[",ROUND(OFFSET('Hygiene Data'!$Q$7,0,10*ROW('Hygiene Data'!Q149)),0),"]"),IF(AND(ISTEXT(OFFSET('Hygiene Data'!$L$2,0,10*ROW('Hygiene Data'!Q149))),DY155="",ISNUMBER(OFFSET('Hygiene Data'!$Q$7,0,10*ROW('Hygiene Data'!Q149)))),OFFSET('Hygiene Data'!$Q$7,0,10*ROW('Hygiene Data'!Q149)),NA())))</f>
        <v>#N/A</v>
      </c>
      <c r="BK155" s="87" t="e">
        <f ca="true">+IF(AND(ISTEXT(OFFSET('Hygiene Data'!$L$2,0,10*ROW('Hygiene Data'!Q149))),DZ155="Yes"),OFFSET('Hygiene Data'!$Q$9,0,10*ROW('Hygiene Data'!Q149)),IF(AND(ISTEXT(OFFSET('Hygiene Data'!$L$2,0,10*ROW('Hygiene Data'!Q149))),DZ155="No",ISNUMBER(OFFSET('Hygiene Data'!$Q$9,0,10*ROW('Hygiene Data'!Q149)))),CONCATENATE("[",ROUND(OFFSET('Hygiene Data'!$Q$9,0,10*ROW('Hygiene Data'!Q149)),0),"]"),IF(AND(ISTEXT(OFFSET('Hygiene Data'!$L$2,0,10*ROW('Hygiene Data'!Q149))),DZ155="",ISNUMBER(OFFSET('Hygiene Data'!$Q$9,0,10*ROW('Hygiene Data'!Q149)))),OFFSET('Hygiene Data'!$Q$9,0,10*ROW('Hygiene Data'!Q149)),NA())))</f>
        <v>#N/A</v>
      </c>
      <c r="BL155" s="87" t="e">
        <f ca="true">+IF(AND(ISTEXT(OFFSET('Hygiene Data'!$L$2,0,10*ROW('Hygiene Data'!R149))),EA155="Yes"),OFFSET('Hygiene Data'!$R$5,0,10*ROW('Hygiene Data'!R149)),IF(AND(ISTEXT(OFFSET('Hygiene Data'!$L$2,0,10*ROW('Hygiene Data'!R149))),EA155="No",ISNUMBER(OFFSET('Hygiene Data'!$R$5,0,10*ROW('Hygiene Data'!R149)))),CONCATENATE("[",ROUND(OFFSET('Hygiene Data'!$R$5,0,10*ROW('Hygiene Data'!R149)),0),"]"),IF(AND(ISTEXT(OFFSET('Hygiene Data'!$L$2,0,10*ROW('Hygiene Data'!R149))),EA155="",ISNUMBER(OFFSET('Hygiene Data'!$R$5,0,10*ROW('Hygiene Data'!R149)))),OFFSET('Hygiene Data'!$R$5,0,10*ROW('Hygiene Data'!R149)),NA())))</f>
        <v>#N/A</v>
      </c>
      <c r="BM155" s="87" t="e">
        <f ca="true">+IF(AND(ISTEXT(OFFSET('Hygiene Data'!$L$2,0,10*ROW('Hygiene Data'!R149))),EB155="Yes"),OFFSET('Hygiene Data'!$R$7,0,10*ROW('Hygiene Data'!R149)),IF(AND(ISTEXT(OFFSET('Hygiene Data'!$L$2,0,10*ROW('Hygiene Data'!R149))),EB155="No",ISNUMBER(OFFSET('Hygiene Data'!$R$7,0,10*ROW('Hygiene Data'!R149)))),CONCATENATE("[",ROUND(OFFSET('Hygiene Data'!$R$7,0,10*ROW('Hygiene Data'!R149)),0),"]"),IF(AND(ISTEXT(OFFSET('Hygiene Data'!$L$2,0,10*ROW('Hygiene Data'!R149))),EB155="",ISNUMBER(OFFSET('Hygiene Data'!$R$7,0,10*ROW('Hygiene Data'!R149)))),OFFSET('Hygiene Data'!$R$7,0,10*ROW('Hygiene Data'!R149)),NA())))</f>
        <v>#N/A</v>
      </c>
      <c r="BN155" s="87" t="e">
        <f ca="true">+IF(AND(ISTEXT(OFFSET('Hygiene Data'!$L$2,0,10*ROW('Hygiene Data'!R149))),EC155="Yes"),OFFSET('Hygiene Data'!$R$9,0,10*ROW('Hygiene Data'!R149)),IF(AND(ISTEXT(OFFSET('Hygiene Data'!$L$2,0,10*ROW('Hygiene Data'!R149))),EC155="No",ISNUMBER(OFFSET('Hygiene Data'!$R$9,0,10*ROW('Hygiene Data'!R149)))),CONCATENATE("[",ROUND(OFFSET('Hygiene Data'!$R$9,0,10*ROW('Hygiene Data'!R149)),0),"]"),IF(AND(ISTEXT(OFFSET('Hygiene Data'!$L$2,0,10*ROW('Hygiene Data'!R149))),EC155="",ISNUMBER(OFFSET('Hygiene Data'!$R$9,0,10*ROW('Hygiene Data'!R149)))),OFFSET('Hygiene Data'!$R$9,0,10*ROW('Hygiene Data'!R149)),NA())))</f>
        <v>#N/A</v>
      </c>
      <c r="BO155" s="87" t="e">
        <f ca="true">+IF(AND(ISTEXT(OFFSET('Hygiene Data'!$L$2,0,10*ROW('Hygiene Data'!S149))),ED155="Yes"),OFFSET('Hygiene Data'!$S$5,0,10*ROW('Hygiene Data'!S149)),IF(AND(ISTEXT(OFFSET('Hygiene Data'!$L$2,0,10*ROW('Hygiene Data'!S149))),ED155="No",ISNUMBER(OFFSET('Hygiene Data'!$S$5,0,10*ROW('Hygiene Data'!S149)))),CONCATENATE("[",ROUND(OFFSET('Hygiene Data'!$S$5,0,10*ROW('Hygiene Data'!S149)),0),"]"),IF(AND(ISTEXT(OFFSET('Hygiene Data'!$L$2,0,10*ROW('Hygiene Data'!S149))),ED155="",ISNUMBER(OFFSET('Hygiene Data'!$S$5,0,10*ROW('Hygiene Data'!S149)))),OFFSET('Hygiene Data'!$S$5,0,10*ROW('Hygiene Data'!S149)),NA())))</f>
        <v>#N/A</v>
      </c>
      <c r="BP155" s="87" t="e">
        <f ca="true">+IF(AND(ISTEXT(OFFSET('Hygiene Data'!$L$2,0,10*ROW('Hygiene Data'!S149))),EE155="Yes"),OFFSET('Hygiene Data'!$S$7,0,10*ROW('Hygiene Data'!S149)),IF(AND(ISTEXT(OFFSET('Hygiene Data'!$L$2,0,10*ROW('Hygiene Data'!S149))),EE155="No",ISNUMBER(OFFSET('Hygiene Data'!$S$7,0,10*ROW('Hygiene Data'!S149)))),CONCATENATE("[",ROUND(OFFSET('Hygiene Data'!$S$7,0,10*ROW('Hygiene Data'!S149)),0),"]"),IF(AND(ISTEXT(OFFSET('Hygiene Data'!$L$2,0,10*ROW('Hygiene Data'!S149))),EE155="",ISNUMBER(OFFSET('Hygiene Data'!$S$7,0,10*ROW('Hygiene Data'!S149)))),OFFSET('Hygiene Data'!$S$7,0,10*ROW('Hygiene Data'!S149)),NA())))</f>
        <v>#N/A</v>
      </c>
      <c r="BQ155" s="87" t="e">
        <f ca="true">+IF(AND(ISTEXT(OFFSET('Hygiene Data'!$L$2,0,10*ROW('Hygiene Data'!S149))),EF155="Yes"),OFFSET('Hygiene Data'!$S$9,0,10*ROW('Hygiene Data'!S149)),IF(AND(ISTEXT(OFFSET('Hygiene Data'!$L$2,0,10*ROW('Hygiene Data'!S149))),EF155="No",ISNUMBER(OFFSET('Hygiene Data'!$S$9,0,10*ROW('Hygiene Data'!S149)))),CONCATENATE("[",ROUND(OFFSET('Hygiene Data'!$S$9,0,10*ROW('Hygiene Data'!S149)),0),"]"),IF(AND(ISTEXT(OFFSET('Hygiene Data'!$L$2,0,10*ROW('Hygiene Data'!S149))),EF155="",ISNUMBER(OFFSET('Hygiene Data'!$S$9,0,10*ROW('Hygiene Data'!S149)))),OFFSET('Hygiene Data'!$S$9,0,10*ROW('Hygiene Data'!S149)),NA())))</f>
        <v>#N/A</v>
      </c>
      <c r="BR155" s="271"/>
      <c r="BS155" s="271" t="str">
        <f ca="true">+IF(OFFSET('Water Data'!$N$27,0,10*ROW('Water Data'!N149))="","",OFFSET('Water Data'!$N$27,0,10*ROW('Water Data'!N149)))</f>
        <v/>
      </c>
      <c r="BT155" s="271" t="str">
        <f ca="true">+IF(OFFSET('Water Data'!$N$28,0,10*ROW('Water Data'!N149))="","",OFFSET('Water Data'!$N$28,0,10*ROW('Water Data'!N149)))</f>
        <v/>
      </c>
      <c r="BU155" s="271" t="str">
        <f ca="true">+IF(OFFSET('Water Data'!$N$29,0,10*ROW('Water Data'!N149))="","",OFFSET('Water Data'!$N$29,0,10*ROW('Water Data'!N149)))</f>
        <v/>
      </c>
      <c r="BV155" s="271" t="str">
        <f ca="true">+IF(OFFSET('Water Data'!$O$27,0,10*ROW('Water Data'!O149))="","",OFFSET('Water Data'!$O$27,0,10*ROW('Water Data'!O149)))</f>
        <v/>
      </c>
      <c r="BW155" s="271" t="str">
        <f ca="true">+IF(OFFSET('Water Data'!$O$28,0,10*ROW('Water Data'!O149))="","",OFFSET('Water Data'!$O$28,0,10*ROW('Water Data'!O149)))</f>
        <v/>
      </c>
      <c r="BX155" s="271" t="str">
        <f ca="true">+IF(OFFSET('Water Data'!$O$29,0,10*ROW('Water Data'!O149))="","",OFFSET('Water Data'!$O$29,0,10*ROW('Water Data'!O149)))</f>
        <v/>
      </c>
      <c r="BY155" s="271" t="str">
        <f ca="true">+IF(OFFSET('Water Data'!$P$27,0,10*ROW('Water Data'!P149))="","",OFFSET('Water Data'!$P$27,0,10*ROW('Water Data'!P149)))</f>
        <v/>
      </c>
      <c r="BZ155" s="271" t="str">
        <f ca="true">+IF(OFFSET('Water Data'!$P$28,0,10*ROW('Water Data'!P149))="","",OFFSET('Water Data'!$P$28,0,10*ROW('Water Data'!P149)))</f>
        <v/>
      </c>
      <c r="CA155" s="271" t="str">
        <f ca="true">+IF(OFFSET('Water Data'!$P$29,0,10*ROW('Water Data'!P149))="","",OFFSET('Water Data'!$P$29,0,10*ROW('Water Data'!P149)))</f>
        <v/>
      </c>
      <c r="CB155" s="271" t="str">
        <f ca="true">+IF(OFFSET('Water Data'!$Q$27,0,10*ROW('Water Data'!Q149))="","",OFFSET('Water Data'!$Q$27,0,10*ROW('Water Data'!Q149)))</f>
        <v/>
      </c>
      <c r="CC155" s="271" t="str">
        <f ca="true">+IF(OFFSET('Water Data'!$Q$28,0,10*ROW('Water Data'!Q149))="","",OFFSET('Water Data'!$Q$28,0,10*ROW('Water Data'!Q149)))</f>
        <v/>
      </c>
      <c r="CD155" s="271" t="str">
        <f ca="true">+IF(OFFSET('Water Data'!$Q$29,0,10*ROW('Water Data'!Q149))="","",OFFSET('Water Data'!$Q$29,0,10*ROW('Water Data'!Q149)))</f>
        <v/>
      </c>
      <c r="CE155" s="271" t="str">
        <f ca="true">+IF(OFFSET('Water Data'!$R$27,0,10*ROW('Water Data'!R149))="","",OFFSET('Water Data'!$R$27,0,10*ROW('Water Data'!R149)))</f>
        <v/>
      </c>
      <c r="CF155" s="271" t="str">
        <f ca="true">+IF(OFFSET('Water Data'!$R$28,0,10*ROW('Water Data'!R149))="","",OFFSET('Water Data'!$R$28,0,10*ROW('Water Data'!R149)))</f>
        <v/>
      </c>
      <c r="CG155" s="271" t="str">
        <f ca="true">+IF(OFFSET('Water Data'!$R$29,0,10*ROW('Water Data'!R149))="","",OFFSET('Water Data'!$R$29,0,10*ROW('Water Data'!R149)))</f>
        <v/>
      </c>
      <c r="CH155" s="271" t="str">
        <f ca="true">+IF(OFFSET('Water Data'!$S$27,0,10*ROW('Water Data'!S149))="","",OFFSET('Water Data'!$S$27,0,10*ROW('Water Data'!S149)))</f>
        <v/>
      </c>
      <c r="CI155" s="271" t="str">
        <f ca="true">+IF(OFFSET('Water Data'!$S$28,0,10*ROW('Water Data'!S149))="","",OFFSET('Water Data'!$S$28,0,10*ROW('Water Data'!S149)))</f>
        <v/>
      </c>
      <c r="CJ155" s="271" t="str">
        <f ca="true">+IF(OFFSET('Water Data'!$S$29,0,10*ROW('Water Data'!S149))="","",OFFSET('Water Data'!$S$29,0,10*ROW('Water Data'!S149)))</f>
        <v/>
      </c>
      <c r="CK155" s="271" t="str">
        <f ca="true">+IF(OFFSET('Sanitation Data'!$N$28,0,10*ROW('Sanitation Data'!N149))="","",OFFSET('Sanitation Data'!$N$28,0,10*ROW('Sanitation Data'!N149)))</f>
        <v/>
      </c>
      <c r="CL155" s="271" t="str">
        <f ca="true">+IF(OFFSET('Sanitation Data'!$N$29,0,10*ROW('Sanitation Data'!N149))="","",OFFSET('Sanitation Data'!$N$29,0,10*ROW('Sanitation Data'!N149)))</f>
        <v/>
      </c>
      <c r="CM155" s="271" t="str">
        <f ca="true">+IF(OFFSET('Sanitation Data'!$N$30,0,10*ROW('Sanitation Data'!N149))="","",OFFSET('Sanitation Data'!$N$30,0,10*ROW('Sanitation Data'!N149)))</f>
        <v/>
      </c>
      <c r="CN155" s="271" t="str">
        <f ca="true">+IF(OFFSET('Sanitation Data'!$N$31,0,10*ROW('Sanitation Data'!N149))="","",OFFSET('Sanitation Data'!$N$31,0,10*ROW('Sanitation Data'!N149)))</f>
        <v/>
      </c>
      <c r="CO155" s="271" t="str">
        <f ca="true">+IF(OFFSET('Sanitation Data'!$N$32,0,10*ROW('Sanitation Data'!N149))="","",OFFSET('Sanitation Data'!$N$32,0,10*ROW('Sanitation Data'!N149)))</f>
        <v/>
      </c>
      <c r="CP155" s="271" t="str">
        <f ca="true">+IF(OFFSET('Sanitation Data'!$O$28,0,10*ROW('Sanitation Data'!O149))="","",OFFSET('Sanitation Data'!$O$28,0,10*ROW('Sanitation Data'!O149)))</f>
        <v/>
      </c>
      <c r="CQ155" s="271" t="str">
        <f ca="true">+IF(OFFSET('Sanitation Data'!$O$29,0,10*ROW('Sanitation Data'!O149))="","",OFFSET('Sanitation Data'!$O$29,0,10*ROW('Sanitation Data'!O149)))</f>
        <v/>
      </c>
      <c r="CR155" s="271" t="str">
        <f ca="true">+IF(OFFSET('Sanitation Data'!$O$30,0,10*ROW('Sanitation Data'!O149))="","",OFFSET('Sanitation Data'!$O$30,0,10*ROW('Sanitation Data'!O149)))</f>
        <v/>
      </c>
      <c r="CS155" s="271" t="str">
        <f ca="true">+IF(OFFSET('Sanitation Data'!$O$31,0,10*ROW('Sanitation Data'!O149))="","",OFFSET('Sanitation Data'!$O$31,0,10*ROW('Sanitation Data'!O149)))</f>
        <v/>
      </c>
      <c r="CT155" s="271" t="str">
        <f ca="true">+IF(OFFSET('Sanitation Data'!$O$32,0,10*ROW('Sanitation Data'!O149))="","",OFFSET('Sanitation Data'!$O$32,0,10*ROW('Sanitation Data'!O149)))</f>
        <v/>
      </c>
      <c r="CU155" s="271" t="str">
        <f ca="true">+IF(OFFSET('Sanitation Data'!$P$28,0,10*ROW('Sanitation Data'!P149))="","",OFFSET('Sanitation Data'!$P$28,0,10*ROW('Sanitation Data'!P149)))</f>
        <v/>
      </c>
      <c r="CV155" s="271" t="str">
        <f ca="true">+IF(OFFSET('Sanitation Data'!$P$29,0,10*ROW('Sanitation Data'!P149))="","",OFFSET('Sanitation Data'!$P$29,0,10*ROW('Sanitation Data'!P149)))</f>
        <v/>
      </c>
      <c r="CW155" s="271" t="str">
        <f ca="true">+IF(OFFSET('Sanitation Data'!$P$30,0,10*ROW('Sanitation Data'!P149))="","",OFFSET('Sanitation Data'!$P$30,0,10*ROW('Sanitation Data'!P149)))</f>
        <v/>
      </c>
      <c r="CX155" s="271" t="str">
        <f ca="true">+IF(OFFSET('Sanitation Data'!$P$31,0,10*ROW('Sanitation Data'!P149))="","",OFFSET('Sanitation Data'!$P$31,0,10*ROW('Sanitation Data'!P149)))</f>
        <v/>
      </c>
      <c r="CY155" s="271" t="str">
        <f ca="true">+IF(OFFSET('Sanitation Data'!$P$32,0,10*ROW('Sanitation Data'!P149))="","",OFFSET('Sanitation Data'!$P$32,0,10*ROW('Sanitation Data'!P149)))</f>
        <v/>
      </c>
      <c r="CZ155" s="271" t="str">
        <f ca="true">+IF(OFFSET('Sanitation Data'!$Q$28,0,10*ROW('Sanitation Data'!Q149))="","",OFFSET('Sanitation Data'!$Q$28,0,10*ROW('Sanitation Data'!Q149)))</f>
        <v/>
      </c>
      <c r="DA155" s="271" t="str">
        <f ca="true">+IF(OFFSET('Sanitation Data'!$Q$29,0,10*ROW('Sanitation Data'!Q149))="","",OFFSET('Sanitation Data'!$Q$29,0,10*ROW('Sanitation Data'!Q149)))</f>
        <v/>
      </c>
      <c r="DB155" s="271" t="str">
        <f ca="true">+IF(OFFSET('Sanitation Data'!$Q$30,0,10*ROW('Sanitation Data'!Q149))="","",OFFSET('Sanitation Data'!$Q$30,0,10*ROW('Sanitation Data'!Q149)))</f>
        <v/>
      </c>
      <c r="DC155" s="271" t="str">
        <f ca="true">+IF(OFFSET('Sanitation Data'!$Q$31,0,10*ROW('Sanitation Data'!Q149))="","",OFFSET('Sanitation Data'!$Q$31,0,10*ROW('Sanitation Data'!Q149)))</f>
        <v/>
      </c>
      <c r="DD155" s="271" t="str">
        <f ca="true">+IF(OFFSET('Sanitation Data'!$Q$32,0,10*ROW('Sanitation Data'!Q149))="","",OFFSET('Sanitation Data'!$Q$32,0,10*ROW('Sanitation Data'!Q149)))</f>
        <v/>
      </c>
      <c r="DE155" s="271" t="str">
        <f ca="true">+IF(OFFSET('Sanitation Data'!$R$28,0,10*ROW('Sanitation Data'!R149))="","",OFFSET('Sanitation Data'!$R$28,0,10*ROW('Sanitation Data'!R149)))</f>
        <v/>
      </c>
      <c r="DF155" s="271" t="str">
        <f ca="true">+IF(OFFSET('Sanitation Data'!$R$29,0,10*ROW('Sanitation Data'!R149))="","",OFFSET('Sanitation Data'!$R$29,0,10*ROW('Sanitation Data'!R149)))</f>
        <v/>
      </c>
      <c r="DG155" s="271" t="str">
        <f ca="true">+IF(OFFSET('Sanitation Data'!$R$30,0,10*ROW('Sanitation Data'!R149))="","",OFFSET('Sanitation Data'!$R$30,0,10*ROW('Sanitation Data'!R149)))</f>
        <v/>
      </c>
      <c r="DH155" s="271" t="str">
        <f ca="true">+IF(OFFSET('Sanitation Data'!$R$31,0,10*ROW('Sanitation Data'!R149))="","",OFFSET('Sanitation Data'!$R$31,0,10*ROW('Sanitation Data'!R149)))</f>
        <v/>
      </c>
      <c r="DI155" s="271" t="str">
        <f ca="true">+IF(OFFSET('Sanitation Data'!$R$32,0,10*ROW('Sanitation Data'!R149))="","",OFFSET('Sanitation Data'!$R$32,0,10*ROW('Sanitation Data'!R149)))</f>
        <v/>
      </c>
      <c r="DJ155" s="271" t="str">
        <f ca="true">+IF(OFFSET('Sanitation Data'!$S$28,0,10*ROW('Sanitation Data'!S149))="","",OFFSET('Sanitation Data'!$S$28,0,10*ROW('Sanitation Data'!S149)))</f>
        <v/>
      </c>
      <c r="DK155" s="271" t="str">
        <f ca="true">+IF(OFFSET('Sanitation Data'!$S$29,0,10*ROW('Sanitation Data'!S149))="","",OFFSET('Sanitation Data'!$S$29,0,10*ROW('Sanitation Data'!S149)))</f>
        <v/>
      </c>
      <c r="DL155" s="271" t="str">
        <f ca="true">+IF(OFFSET('Sanitation Data'!$S$30,0,10*ROW('Sanitation Data'!S149))="","",OFFSET('Sanitation Data'!$S$30,0,10*ROW('Sanitation Data'!S149)))</f>
        <v/>
      </c>
      <c r="DM155" s="271" t="str">
        <f ca="true">+IF(OFFSET('Sanitation Data'!$S$31,0,10*ROW('Sanitation Data'!S149))="","",OFFSET('Sanitation Data'!$S$31,0,10*ROW('Sanitation Data'!S149)))</f>
        <v/>
      </c>
      <c r="DN155" s="271" t="str">
        <f ca="true">+IF(OFFSET('Sanitation Data'!$S$32,0,10*ROW('Sanitation Data'!S149))="","",OFFSET('Sanitation Data'!$S$32,0,10*ROW('Sanitation Data'!S149)))</f>
        <v/>
      </c>
      <c r="DO155" s="271" t="str">
        <f ca="true">+IF(OFFSET('Hygiene Data'!$N$11,0,10*ROW('Hygiene Data'!N149))="","",OFFSET('Hygiene Data'!$N$11,0,10*ROW('Hygiene Data'!N149)))</f>
        <v/>
      </c>
      <c r="DP155" s="271" t="str">
        <f ca="true">+IF(OFFSET('Hygiene Data'!$N$12,0,10*ROW('Hygiene Data'!N149))="","",OFFSET('Hygiene Data'!$N$12,0,10*ROW('Hygiene Data'!N149)))</f>
        <v/>
      </c>
      <c r="DQ155" s="271" t="str">
        <f ca="true">+IF(OFFSET('Hygiene Data'!$N$13,0,10*ROW('Hygiene Data'!N149))="","",OFFSET('Hygiene Data'!$N$13,0,10*ROW('Hygiene Data'!N149)))</f>
        <v/>
      </c>
      <c r="DR155" s="271" t="str">
        <f ca="true">+IF(OFFSET('Hygiene Data'!$O$11,0,10*ROW('Hygiene Data'!O149))="","",OFFSET('Hygiene Data'!$O$11,0,10*ROW('Hygiene Data'!O149)))</f>
        <v/>
      </c>
      <c r="DS155" s="271" t="str">
        <f ca="true">+IF(OFFSET('Hygiene Data'!$O$12,0,10*ROW('Hygiene Data'!O149))="","",OFFSET('Hygiene Data'!$O$12,0,10*ROW('Hygiene Data'!O149)))</f>
        <v/>
      </c>
      <c r="DT155" s="271" t="str">
        <f ca="true">+IF(OFFSET('Hygiene Data'!$O$13,0,10*ROW('Hygiene Data'!O149))="","",OFFSET('Hygiene Data'!$O$13,0,10*ROW('Hygiene Data'!O149)))</f>
        <v/>
      </c>
      <c r="DU155" s="271" t="str">
        <f ca="true">+IF(OFFSET('Hygiene Data'!$P$11,0,10*ROW('Hygiene Data'!P149))="","",OFFSET('Hygiene Data'!$P$11,0,10*ROW('Hygiene Data'!P149)))</f>
        <v/>
      </c>
      <c r="DV155" s="271" t="str">
        <f ca="true">+IF(OFFSET('Hygiene Data'!$P$12,0,10*ROW('Hygiene Data'!P149))="","",OFFSET('Hygiene Data'!$P$12,0,10*ROW('Hygiene Data'!P149)))</f>
        <v/>
      </c>
      <c r="DW155" s="271" t="str">
        <f ca="true">+IF(OFFSET('Hygiene Data'!$P$13,0,10*ROW('Hygiene Data'!P149))="","",OFFSET('Hygiene Data'!$P$13,0,10*ROW('Hygiene Data'!P149)))</f>
        <v/>
      </c>
      <c r="DX155" s="271" t="str">
        <f ca="true">+IF(OFFSET('Hygiene Data'!$Q$11,0,10*ROW('Hygiene Data'!Q149))="","",OFFSET('Hygiene Data'!$Q$11,0,10*ROW('Hygiene Data'!Q149)))</f>
        <v/>
      </c>
      <c r="DY155" s="271" t="str">
        <f ca="true">+IF(OFFSET('Hygiene Data'!$Q$12,0,10*ROW('Hygiene Data'!Q149))="","",OFFSET('Hygiene Data'!$Q$12,0,10*ROW('Hygiene Data'!Q149)))</f>
        <v/>
      </c>
      <c r="DZ155" s="271" t="str">
        <f ca="true">+IF(OFFSET('Hygiene Data'!$Q$13,0,10*ROW('Hygiene Data'!Q149))="","",OFFSET('Hygiene Data'!$Q$13,0,10*ROW('Hygiene Data'!Q149)))</f>
        <v/>
      </c>
      <c r="EA155" s="271" t="str">
        <f ca="true">+IF(OFFSET('Hygiene Data'!$R$11,0,10*ROW('Hygiene Data'!R149))="","",OFFSET('Hygiene Data'!$R$11,0,10*ROW('Hygiene Data'!R149)))</f>
        <v/>
      </c>
      <c r="EB155" s="271" t="str">
        <f ca="true">+IF(OFFSET('Hygiene Data'!$R$12,0,10*ROW('Hygiene Data'!R149))="","",OFFSET('Hygiene Data'!$R$12,0,10*ROW('Hygiene Data'!R149)))</f>
        <v/>
      </c>
      <c r="EC155" s="271" t="str">
        <f ca="true">+IF(OFFSET('Hygiene Data'!$R$13,0,10*ROW('Hygiene Data'!R149))="","",OFFSET('Hygiene Data'!$R$13,0,10*ROW('Hygiene Data'!R149)))</f>
        <v/>
      </c>
      <c r="ED155" s="271" t="str">
        <f ca="true">+IF(OFFSET('Hygiene Data'!$S$11,0,10*ROW('Hygiene Data'!S149))="","",OFFSET('Hygiene Data'!$S$11,0,10*ROW('Hygiene Data'!S149)))</f>
        <v/>
      </c>
      <c r="EE155" s="271" t="str">
        <f ca="true">+IF(OFFSET('Hygiene Data'!$S$12,0,10*ROW('Hygiene Data'!S149))="","",OFFSET('Hygiene Data'!$S$12,0,10*ROW('Hygiene Data'!S149)))</f>
        <v/>
      </c>
      <c r="EF155" s="271" t="str">
        <f ca="true">+IF(OFFSET('Hygiene Data'!$S$13,0,10*ROW('Hygiene Data'!S149))="","",OFFSET('Hygiene Data'!$S$13,0,10*ROW('Hygiene Data'!S149)))</f>
        <v/>
      </c>
    </row>
    <row xmlns:x14ac="http://schemas.microsoft.com/office/spreadsheetml/2009/9/ac" r="156" x14ac:dyDescent="0.2">
      <c r="A156" s="32" t="str">
        <f ca="true">+IF(OFFSET('Water Data'!$L$2,0,10*ROW('Water Data'!O150))="","",OFFSET('Water Data'!$L$2,0,10*ROW('Water Data'!O150)))</f>
        <v/>
      </c>
      <c r="B156" s="32" t="str">
        <f ca="true">+IF(OFFSET('Water Data'!$M$2,0,10*ROW('Water Data'!P150))="","",OFFSET('Water Data'!$M$2,0,10*ROW('Water Data'!P150)))</f>
        <v/>
      </c>
      <c r="C156" s="327" t="str">
        <f t="shared" ca="true" si="2"/>
        <v/>
      </c>
      <c r="D156" s="85" t="e">
        <f ca="true">+IF(AND(ISTEXT(OFFSET('Water Data'!$L$2,0,10*ROW('Water Data'!N150))),BS156="Yes"),100-OFFSET('Water Data'!$N$4,0,10*ROW('Water Data'!N150)),IF(AND(ISTEXT(OFFSET('Water Data'!$L$2,0,10*ROW('Water Data'!N150))),BS156="No",ISNUMBER(OFFSET('Water Data'!$N$4,0,10*ROW('Water Data'!N150)))),CONCATENATE("[",ROUND(100-OFFSET('Water Data'!$N$4,0,10*ROW('Water Data'!N150)),0),"]"),IF(AND(ISTEXT(OFFSET('Water Data'!$L$2,0,10*ROW('Water Data'!N150))),BS156="",ISNUMBER(OFFSET('Water Data'!$N$4,0,10*ROW('Water Data'!N150)))),100-OFFSET('Water Data'!$N$4,0,10*ROW('Water Data'!N150)),NA())))</f>
        <v>#N/A</v>
      </c>
      <c r="E156" s="85" t="e">
        <f ca="true">+IF(AND(ISTEXT(OFFSET('Water Data'!$L$2,0,10*ROW('Water Data'!O150))),BT156="Yes"),OFFSET('Water Data'!$N$6,0,10*ROW('Water Data'!N150)),IF(AND(ISTEXT(OFFSET('Water Data'!$L$2,0,10*ROW('Water Data'!N150))),BT156="No",ISNUMBER(OFFSET('Water Data'!$N$6,0,10*ROW('Water Data'!N150)))),CONCATENATE("[",ROUND(OFFSET('Water Data'!$N$6,0,10*ROW('Water Data'!N150)),0),"]"),IF(AND(ISTEXT(OFFSET('Water Data'!$L$2,0,10*ROW('Water Data'!N150))),BT156="",ISNUMBER(OFFSET('Water Data'!$N$6,0,10*ROW('Water Data'!N150)))),OFFSET('Water Data'!$N$6,0,10*ROW('Water Data'!N150)),NA())))</f>
        <v>#N/A</v>
      </c>
      <c r="F156" s="85" t="e">
        <f ca="true">+IF(AND(ISTEXT(OFFSET('Water Data'!$L$2,0,10*ROW('Water Data'!N150))),BU156="Yes"),OFFSET('Water Data'!$N$9,0,10*ROW('Water Data'!N150)),IF(AND(ISTEXT(OFFSET('Water Data'!$L$2,0,10*ROW('Water Data'!N150))),BU156="No",ISNUMBER(OFFSET('Water Data'!$N$9,0,10*ROW('Water Data'!N150)))),CONCATENATE("[",ROUND(OFFSET('Water Data'!$N$9,0,10*ROW('Water Data'!N150)),0),"]"),IF(AND(ISTEXT(OFFSET('Water Data'!$L$2,0,10*ROW('Water Data'!N150))),BU156="",ISNUMBER(OFFSET('Water Data'!$N$9,0,10*ROW('Water Data'!N150)))),OFFSET('Water Data'!$N$9,0,10*ROW('Water Data'!N150)),NA())))</f>
        <v>#N/A</v>
      </c>
      <c r="G156" s="85" t="e">
        <f ca="true">+IF(AND(ISTEXT(OFFSET('Water Data'!$L$2,0,10*ROW('Water Data'!O150))),BV156="Yes"),100-OFFSET('Water Data'!$O$4,0,10*ROW('Water Data'!O150)),IF(AND(ISTEXT(OFFSET('Water Data'!$L$2,0,10*ROW('Water Data'!O150))),BV156="No",ISNUMBER(OFFSET('Water Data'!$O$4,0,10*ROW('Water Data'!O150)))),CONCATENATE("[",ROUND(100-OFFSET('Water Data'!$O$4,0,10*ROW('Water Data'!O150)),0),"]"),IF(AND(ISTEXT(OFFSET('Water Data'!$L$2,0,10*ROW('Water Data'!O150))),BV156="",ISNUMBER(OFFSET('Water Data'!$O$4,0,10*ROW('Water Data'!O150)))),100-OFFSET('Water Data'!$O$4,0,10*ROW('Water Data'!O150)),NA())))</f>
        <v>#N/A</v>
      </c>
      <c r="H156" s="85" t="e">
        <f ca="true">+IF(AND(ISTEXT(OFFSET('Water Data'!$L$2,0,10*ROW('Water Data'!O150))),BW156="Yes"),OFFSET('Water Data'!$O$6,0,10*ROW('Water Data'!O150)),IF(AND(ISTEXT(OFFSET('Water Data'!$L$2,0,10*ROW('Water Data'!O150))),BW156="No",ISNUMBER(OFFSET('Water Data'!$O$6,0,10*ROW('Water Data'!O150)))),CONCATENATE("[",ROUND(OFFSET('Water Data'!$N$6,0,10*ROW('Water Data'!O150)),0),"]"),IF(AND(ISTEXT(OFFSET('Water Data'!$L$2,0,10*ROW('Water Data'!O150))),BW156="",ISNUMBER(OFFSET('Water Data'!$O$6,0,10*ROW('Water Data'!O150)))),OFFSET('Water Data'!$O$6,0,10*ROW('Water Data'!O150)),NA())))</f>
        <v>#N/A</v>
      </c>
      <c r="I156" s="85" t="e">
        <f ca="true">+IF(AND(ISTEXT(OFFSET('Water Data'!$L$2,0,10*ROW('Water Data'!O150))),BX156="Yes"),OFFSET('Water Data'!$O$9,0,10*ROW('Water Data'!O150)),IF(AND(ISTEXT(OFFSET('Water Data'!$L$2,0,10*ROW('Water Data'!O150))),BX156="No",ISNUMBER(OFFSET('Water Data'!$O$9,0,10*ROW('Water Data'!O150)))),CONCATENATE("[",ROUND(OFFSET('Water Data'!$O$9,0,10*ROW('Water Data'!O150)),0),"]"),IF(AND(ISTEXT(OFFSET('Water Data'!$L$2,0,10*ROW('Water Data'!O150))),BX156="",ISNUMBER(OFFSET('Water Data'!$O$9,0,10*ROW('Water Data'!O150)))),OFFSET('Water Data'!$O$9,0,10*ROW('Water Data'!O150)),NA())))</f>
        <v>#N/A</v>
      </c>
      <c r="J156" s="85" t="e">
        <f ca="true">+IF(AND(ISTEXT(OFFSET('Water Data'!$L$2,0,10*ROW('Water Data'!P150))),BY156="Yes"),100-OFFSET('Water Data'!$P$4,0,10*ROW('Water Data'!P150)),IF(AND(ISTEXT(OFFSET('Water Data'!$L$2,0,10*ROW('Water Data'!P150))),BY156="No",ISNUMBER(OFFSET('Water Data'!$P$4,0,10*ROW('Water Data'!P150)))),CONCATENATE("[",ROUND(100-OFFSET('Water Data'!$P$4,0,10*ROW('Water Data'!P150)),0),"]"),IF(AND(ISTEXT(OFFSET('Water Data'!$L$2,0,10*ROW('Water Data'!P150))),BY156="",ISNUMBER(OFFSET('Water Data'!$P$4,0,10*ROW('Water Data'!P150)))),100-OFFSET('Water Data'!$P$4,0,10*ROW('Water Data'!P150)),NA())))</f>
        <v>#N/A</v>
      </c>
      <c r="K156" s="85" t="e">
        <f ca="true">+IF(AND(ISTEXT(OFFSET('Water Data'!$L$2,0,10*ROW('Water Data'!P150))),BZ156="Yes"),OFFSET('Water Data'!$P$6,0,10*ROW('Water Data'!P150)),IF(AND(ISTEXT(OFFSET('Water Data'!$L$2,0,10*ROW('Water Data'!P150))),BZ156="No",ISNUMBER(OFFSET('Water Data'!$P$6,0,10*ROW('Water Data'!P150)))),CONCATENATE("[",ROUND(OFFSET('Water Data'!$P$6,0,10*ROW('Water Data'!P150)),0),"]"),IF(AND(ISTEXT(OFFSET('Water Data'!$L$2,0,10*ROW('Water Data'!P150))),BZ156="",ISNUMBER(OFFSET('Water Data'!$P$6,0,10*ROW('Water Data'!P150)))),OFFSET('Water Data'!$P$6,0,10*ROW('Water Data'!P150)),NA())))</f>
        <v>#N/A</v>
      </c>
      <c r="L156" s="85" t="e">
        <f ca="true">+IF(AND(ISTEXT(OFFSET('Water Data'!$L$2,0,10*ROW('Water Data'!P150))),CA156="Yes"),OFFSET('Water Data'!$P$9,0,10*ROW('Water Data'!P150)),IF(AND(ISTEXT(OFFSET('Water Data'!$L$2,0,10*ROW('Water Data'!P150))),CA156="No",ISNUMBER(OFFSET('Water Data'!$P$9,0,10*ROW('Water Data'!P150)))),CONCATENATE("[",ROUND(OFFSET('Water Data'!$P$9,0,10*ROW('Water Data'!P150)),0),"]"),IF(AND(ISTEXT(OFFSET('Water Data'!$L$2,0,10*ROW('Water Data'!P150))),CA156="",ISNUMBER(OFFSET('Water Data'!$P$9,0,10*ROW('Water Data'!P150)))),OFFSET('Water Data'!$P$9,0,10*ROW('Water Data'!P150)),NA())))</f>
        <v>#N/A</v>
      </c>
      <c r="M156" s="85" t="e">
        <f ca="true">+IF(AND(ISTEXT(OFFSET('Water Data'!$L$2,0,10*ROW('Water Data'!Q150))),CB156="Yes"),100-OFFSET('Water Data'!$Q$4,0,10*ROW('Water Data'!Q150)),IF(AND(ISTEXT(OFFSET('Water Data'!$L$2,0,10*ROW('Water Data'!Q150))),CB156="No",ISNUMBER(OFFSET('Water Data'!$Q$4,0,10*ROW('Water Data'!Q150)))),CONCATENATE("[",ROUND(100-OFFSET('Water Data'!$Q$4,0,10*ROW('Water Data'!Q150)),0),"]"),IF(AND(ISTEXT(OFFSET('Water Data'!$L$2,0,10*ROW('Water Data'!Q150))),CB156="",ISNUMBER(OFFSET('Water Data'!$Q$4,0,10*ROW('Water Data'!Q150)))),100-OFFSET('Water Data'!$Q$4,0,10*ROW('Water Data'!Q150)),NA())))</f>
        <v>#N/A</v>
      </c>
      <c r="N156" s="85" t="e">
        <f ca="true">+IF(AND(ISTEXT(OFFSET('Water Data'!$L$2,0,10*ROW('Water Data'!Q150))),CC156="Yes"),OFFSET('Water Data'!$Q$6,0,10*ROW('Water Data'!Q150)),IF(AND(ISTEXT(OFFSET('Water Data'!$L$2,0,10*ROW('Water Data'!Q150))),CC156="No",ISNUMBER(OFFSET('Water Data'!$Q$6,0,10*ROW('Water Data'!Q150)))),CONCATENATE("[",ROUND(OFFSET('Water Data'!$Q$6,0,10*ROW('Water Data'!Q150)),0),"]"),IF(AND(ISTEXT(OFFSET('Water Data'!$L$2,0,10*ROW('Water Data'!Q150))),CC156="",ISNUMBER(OFFSET('Water Data'!$Q$6,0,10*ROW('Water Data'!Q150)))),OFFSET('Water Data'!$Q$6,0,10*ROW('Water Data'!Q150)),NA())))</f>
        <v>#N/A</v>
      </c>
      <c r="O156" s="85" t="e">
        <f ca="true">+IF(AND(ISTEXT(OFFSET('Water Data'!$L$2,0,10*ROW('Water Data'!Q150))),CD156="Yes"),OFFSET('Water Data'!$Q$9,0,10*ROW('Water Data'!Q150)),IF(AND(ISTEXT(OFFSET('Water Data'!$L$2,0,10*ROW('Water Data'!Q150))),CD156="No",ISNUMBER(OFFSET('Water Data'!$Q$9,0,10*ROW('Water Data'!Q150)))),CONCATENATE("[",ROUND(OFFSET('Water Data'!$Q$9,0,10*ROW('Water Data'!Q150)),0),"]"),IF(AND(ISTEXT(OFFSET('Water Data'!$L$2,0,10*ROW('Water Data'!Q150))),CD156="",ISNUMBER(OFFSET('Water Data'!$Q$9,0,10*ROW('Water Data'!Q150)))),OFFSET('Water Data'!$Q$9,0,10*ROW('Water Data'!Q150)),NA())))</f>
        <v>#N/A</v>
      </c>
      <c r="P156" s="85" t="e">
        <f ca="true">+IF(AND(ISTEXT(OFFSET('Water Data'!$L$2,0,10*ROW('Water Data'!R150))),CE156="Yes"),100-OFFSET('Water Data'!$R$4,0,10*ROW('Water Data'!R150)),IF(AND(ISTEXT(OFFSET('Water Data'!$L$2,0,10*ROW('Water Data'!R150))),CE156="No",ISNUMBER(OFFSET('Water Data'!$R$4,0,10*ROW('Water Data'!R150)))),CONCATENATE("[",ROUND(100-OFFSET('Water Data'!$R$4,0,10*ROW('Water Data'!R150)),0),"]"),IF(AND(ISTEXT(OFFSET('Water Data'!$L$2,0,10*ROW('Water Data'!R150))),CE156="",ISNUMBER(OFFSET('Water Data'!$R$4,0,10*ROW('Water Data'!R150)))),100-OFFSET('Water Data'!$R$4,0,10*ROW('Water Data'!R150)),NA())))</f>
        <v>#N/A</v>
      </c>
      <c r="Q156" s="85" t="e">
        <f ca="true">+IF(AND(ISTEXT(OFFSET('Water Data'!$L$2,0,10*ROW('Water Data'!R150))),CF156="Yes"),OFFSET('Water Data'!$R$6,0,10*ROW('Water Data'!R150)),IF(AND(ISTEXT(OFFSET('Water Data'!$L$2,0,10*ROW('Water Data'!R150))),CF156="No",ISNUMBER(OFFSET('Water Data'!$R$6,0,10*ROW('Water Data'!R150)))),CONCATENATE("[",ROUND(OFFSET('Water Data'!$R$6,0,10*ROW('Water Data'!R150)),0),"]"),IF(AND(ISTEXT(OFFSET('Water Data'!$L$2,0,10*ROW('Water Data'!R150))),CF156="",ISNUMBER(OFFSET('Water Data'!$R$6,0,10*ROW('Water Data'!R150)))),OFFSET('Water Data'!$R$6,0,10*ROW('Water Data'!R150)),NA())))</f>
        <v>#N/A</v>
      </c>
      <c r="R156" s="85" t="e">
        <f ca="true">+IF(AND(ISTEXT(OFFSET('Water Data'!$L$2,0,10*ROW('Water Data'!R150))),CG156="Yes"),OFFSET('Water Data'!$R$9,0,10*ROW('Water Data'!R150)),IF(AND(ISTEXT(OFFSET('Water Data'!$L$2,0,10*ROW('Water Data'!R150))),CG156="No",ISNUMBER(OFFSET('Water Data'!$R$9,0,10*ROW('Water Data'!R150)))),CONCATENATE("[",ROUND(OFFSET('Water Data'!$R$9,0,10*ROW('Water Data'!R150)),0),"]"),IF(AND(ISTEXT(OFFSET('Water Data'!$L$2,0,10*ROW('Water Data'!R150))),CG156="",ISNUMBER(OFFSET('Water Data'!$R$9,0,10*ROW('Water Data'!R150)))),OFFSET('Water Data'!$R$9,0,10*ROW('Water Data'!R150)),NA())))</f>
        <v>#N/A</v>
      </c>
      <c r="S156" s="85" t="e">
        <f ca="true">+IF(AND(ISTEXT(OFFSET('Water Data'!$L$2,0,10*ROW('Water Data'!S150))),CH156="Yes"),100-OFFSET('Water Data'!$S$4,0,10*ROW('Water Data'!S150)),IF(AND(ISTEXT(OFFSET('Water Data'!$L$2,0,10*ROW('Water Data'!S150))),CH156="No",ISNUMBER(OFFSET('Water Data'!$S$4,0,10*ROW('Water Data'!S150)))),CONCATENATE("[",ROUND(100-OFFSET('Water Data'!$S$4,0,10*ROW('Water Data'!S150)),0),"]"),IF(AND(ISTEXT(OFFSET('Water Data'!$L$2,0,10*ROW('Water Data'!S150))),CH156="",ISNUMBER(OFFSET('Water Data'!$S$4,0,10*ROW('Water Data'!S150)))),100-OFFSET('Water Data'!$S$4,0,10*ROW('Water Data'!S150)),NA())))</f>
        <v>#N/A</v>
      </c>
      <c r="T156" s="85" t="e">
        <f ca="true">+IF(AND(ISTEXT(OFFSET('Water Data'!$L$2,0,10*ROW('Water Data'!S150))),CI156="Yes"),OFFSET('Water Data'!$S$6,0,10*ROW('Water Data'!S150)),IF(AND(ISTEXT(OFFSET('Water Data'!$L$2,0,10*ROW('Water Data'!S150))),CI156="No",ISNUMBER(OFFSET('Water Data'!$S$6,0,10*ROW('Water Data'!S150)))),CONCATENATE("[",ROUND(OFFSET('Water Data'!$S$6,0,10*ROW('Water Data'!S150)),0),"]"),IF(AND(ISTEXT(OFFSET('Water Data'!$L$2,0,10*ROW('Water Data'!S150))),CI156="",ISNUMBER(OFFSET('Water Data'!$S$6,0,10*ROW('Water Data'!S150)))),OFFSET('Water Data'!$S$6,0,10*ROW('Water Data'!S150)),NA())))</f>
        <v>#N/A</v>
      </c>
      <c r="U156" s="85" t="e">
        <f ca="true">+IF(AND(ISTEXT(OFFSET('Water Data'!$L$2,0,10*ROW('Water Data'!S150))),CJ156="Yes"),OFFSET('Water Data'!$S$9,0,10*ROW('Water Data'!S150)),IF(AND(ISTEXT(OFFSET('Water Data'!$L$2,0,10*ROW('Water Data'!S150))),CJ156="No",ISNUMBER(OFFSET('Water Data'!$S$9,0,10*ROW('Water Data'!S150)))),CONCATENATE("[",ROUND(OFFSET('Water Data'!$S$9,0,10*ROW('Water Data'!S150)),0),"]"),IF(AND(ISTEXT(OFFSET('Water Data'!$L$2,0,10*ROW('Water Data'!S150))),CJ156="",ISNUMBER(OFFSET('Water Data'!$S$9,0,10*ROW('Water Data'!S150)))),OFFSET('Water Data'!$S$9,0,10*ROW('Water Data'!S150)),NA())))</f>
        <v>#N/A</v>
      </c>
      <c r="V156" s="86" t="e">
        <f ca="true">+IF(AND(ISTEXT(OFFSET('Sanitation Data'!$L$2,0,10*ROW('Sanitation Data'!N150))),CK156="Yes"),100-OFFSET('Sanitation Data'!$N$4,0,10*ROW('Sanitation Data'!N150)),IF(AND(ISTEXT(OFFSET('Sanitation Data'!$L$2,0,10*ROW('Sanitation Data'!N150))),CK156="No",ISNUMBER(OFFSET('Sanitation Data'!$N$4,0,10*ROW('Sanitation Data'!N150)))),CONCATENATE("[",ROUND(100-OFFSET('Sanitation Data'!$N$4,0,10*ROW('Sanitation Data'!N150)),0),"]"),IF(AND(ISTEXT(OFFSET('Sanitation Data'!$L$2,0,10*ROW('Sanitation Data'!N150))),CK156="",ISNUMBER(OFFSET('Sanitation Data'!$N$4,0,10*ROW('Sanitation Data'!N150)))),100-OFFSET('Sanitation Data'!$N$4,0,10*ROW('Sanitation Data'!N150)),NA())))</f>
        <v>#N/A</v>
      </c>
      <c r="W156" s="86" t="e">
        <f ca="true">+IF(AND(ISTEXT(OFFSET('Sanitation Data'!$L$2,0,10*ROW('Sanitation Data'!N150))),CL156="Yes"),OFFSET('Sanitation Data'!$N$6,0,10*ROW('Sanitation Data'!N150)),IF(AND(ISTEXT(OFFSET('Sanitation Data'!$L$2,0,10*ROW('Sanitation Data'!N150))),CL156="No",ISNUMBER(OFFSET('Sanitation Data'!$N$6,0,10*ROW('Sanitation Data'!N150)))),CONCATENATE("[",ROUND(OFFSET('Sanitation Data'!$N$6,0,10*ROW('Sanitation Data'!N150)),0),"]"),IF(AND(ISTEXT(OFFSET('Sanitation Data'!$L$2,0,10*ROW('Sanitation Data'!N150))),CL156="",ISNUMBER(OFFSET('Sanitation Data'!$N$6,0,10*ROW('Sanitation Data'!N150)))),OFFSET('Sanitation Data'!$N$6,0,10*ROW('Sanitation Data'!N150)),NA())))</f>
        <v>#N/A</v>
      </c>
      <c r="X156" s="86" t="e">
        <f ca="true">+IF(AND(ISTEXT(OFFSET('Sanitation Data'!$L$2,0,10*ROW('Sanitation Data'!N150))),CM156="Yes"),OFFSET('Sanitation Data'!$N$10,0,10*ROW('Sanitation Data'!N150)),IF(AND(ISTEXT(OFFSET('Sanitation Data'!$L$2,0,10*ROW('Sanitation Data'!N150))),CM156="No",ISNUMBER(OFFSET('Sanitation Data'!$N$10,0,10*ROW('Sanitation Data'!N150)))),CONCATENATE("[",ROUND(OFFSET('Sanitation Data'!$N$10,0,10*ROW('Sanitation Data'!N150)),0),"]"),IF(AND(ISTEXT(OFFSET('Sanitation Data'!$L$2,0,10*ROW('Sanitation Data'!N150))),CM156="",ISNUMBER(OFFSET('Sanitation Data'!$N$10,0,10*ROW('Sanitation Data'!N150)))),OFFSET('Sanitation Data'!$N$10,0,10*ROW('Sanitation Data'!N150)),NA())))</f>
        <v>#N/A</v>
      </c>
      <c r="Y156" s="86" t="e">
        <f ca="true">+IF(AND(ISTEXT(OFFSET('Sanitation Data'!$L$2,0,10*ROW('Sanitation Data'!N150))),CN156="Yes"),OFFSET('Sanitation Data'!$N$11,0,10*ROW('Sanitation Data'!N150)),IF(AND(ISTEXT(OFFSET('Sanitation Data'!$L$2,0,10*ROW('Sanitation Data'!N150))),CN156="No",ISNUMBER(OFFSET('Sanitation Data'!$N$11,0,10*ROW('Sanitation Data'!N150)))),CONCATENATE("[",ROUND(OFFSET('Sanitation Data'!$N$11,0,10*ROW('Sanitation Data'!N150)),0),"]"),IF(AND(ISTEXT(OFFSET('Sanitation Data'!$L$2,0,10*ROW('Sanitation Data'!N150))),CN156="",ISNUMBER(OFFSET('Sanitation Data'!$N$11,0,10*ROW('Sanitation Data'!N150)))),OFFSET('Sanitation Data'!$N$11,0,10*ROW('Sanitation Data'!N150)),NA())))</f>
        <v>#N/A</v>
      </c>
      <c r="Z156" s="86" t="e">
        <f ca="true">+IF(AND(ISTEXT(OFFSET('Sanitation Data'!$L$2,0,10*ROW('Sanitation Data'!N150))),CO156="Yes"),OFFSET('Sanitation Data'!$N$12,0,10*ROW('Sanitation Data'!N150)),IF(AND(ISTEXT(OFFSET('Sanitation Data'!$L$2,0,10*ROW('Sanitation Data'!N150))),CO156="No",ISNUMBER(OFFSET('Sanitation Data'!$N$12,0,10*ROW('Sanitation Data'!N150)))),CONCATENATE("[",ROUND(OFFSET('Sanitation Data'!$N$12,0,10*ROW('Sanitation Data'!N150)),0),"]"),IF(AND(ISTEXT(OFFSET('Sanitation Data'!$L$2,0,10*ROW('Sanitation Data'!N150))),CO156="",ISNUMBER(OFFSET('Sanitation Data'!$N$12,0,10*ROW('Sanitation Data'!N150)))),OFFSET('Sanitation Data'!$N$12,0,10*ROW('Sanitation Data'!N150)),NA())))</f>
        <v>#N/A</v>
      </c>
      <c r="AA156" s="86" t="e">
        <f ca="true">+IF(AND(ISTEXT(OFFSET('Sanitation Data'!$L$2,0,10*ROW('Sanitation Data'!O150))),CP156="Yes"),100-OFFSET('Sanitation Data'!$O$4,0,10*ROW('Sanitation Data'!O150)),IF(AND(ISTEXT(OFFSET('Sanitation Data'!$L$2,0,10*ROW('Sanitation Data'!O150))),CP156="No",ISNUMBER(OFFSET('Sanitation Data'!$O$4,0,10*ROW('Sanitation Data'!O150)))),CONCATENATE("[",ROUND(100-OFFSET('Sanitation Data'!$O$4,0,10*ROW('Sanitation Data'!O150)),0),"]"),IF(AND(ISTEXT(OFFSET('Sanitation Data'!$L$2,0,10*ROW('Sanitation Data'!O150))),CP156="",ISNUMBER(OFFSET('Sanitation Data'!$O$4,0,10*ROW('Sanitation Data'!O150)))),100-OFFSET('Sanitation Data'!$O$4,0,10*ROW('Sanitation Data'!O150)),NA())))</f>
        <v>#N/A</v>
      </c>
      <c r="AB156" s="86" t="e">
        <f ca="true">+IF(AND(ISTEXT(OFFSET('Sanitation Data'!$L$2,0,10*ROW('Sanitation Data'!O150))),CQ156="Yes"),OFFSET('Sanitation Data'!$O$6,0,10*ROW('Sanitation Data'!R150)),IF(AND(ISTEXT(OFFSET('Sanitation Data'!$L$2,0,10*ROW('Sanitation Data'!O150))),CQ156="No",ISNUMBER(OFFSET('Sanitation Data'!$O$6,0,10*ROW('Sanitation Data'!O150)))),CONCATENATE("[",ROUND(OFFSET('Sanitation Data'!$O$6,0,10*ROW('Sanitation Data'!O150)),0),"]"),IF(AND(ISTEXT(OFFSET('Sanitation Data'!$L$2,0,10*ROW('Sanitation Data'!O150))),CQ156="",ISNUMBER(OFFSET('Sanitation Data'!$O$6,0,10*ROW('Sanitation Data'!O150)))),OFFSET('Sanitation Data'!$O$6,0,10*ROW('Sanitation Data'!O150)),NA())))</f>
        <v>#N/A</v>
      </c>
      <c r="AC156" s="86" t="e">
        <f ca="true">+IF(AND(ISTEXT(OFFSET('Sanitation Data'!$L$2,0,10*ROW('Sanitation Data'!O150))),CR156="Yes"),OFFSET('Sanitation Data'!$O$10,0,10*ROW('Sanitation Data'!O150)),IF(AND(ISTEXT(OFFSET('Sanitation Data'!$L$2,0,10*ROW('Sanitation Data'!O150))),CR156="No",ISNUMBER(OFFSET('Sanitation Data'!$O$10,0,10*ROW('Sanitation Data'!O150)))),CONCATENATE("[",ROUND(OFFSET('Sanitation Data'!$O$10,0,10*ROW('Sanitation Data'!O150)),0),"]"),IF(AND(ISTEXT(OFFSET('Sanitation Data'!$L$2,0,10*ROW('Sanitation Data'!O150))),CR156="",ISNUMBER(OFFSET('Sanitation Data'!$O$10,0,10*ROW('Sanitation Data'!O150)))),OFFSET('Sanitation Data'!$O$10,0,10*ROW('Sanitation Data'!O150)),NA())))</f>
        <v>#N/A</v>
      </c>
      <c r="AD156" s="86" t="e">
        <f ca="true">+IF(AND(ISTEXT(OFFSET('Sanitation Data'!$L$2,0,10*ROW('Sanitation Data'!O150))),CS156="Yes"),OFFSET('Sanitation Data'!$O$11,0,10*ROW('Sanitation Data'!O150)),IF(AND(ISTEXT(OFFSET('Sanitation Data'!$L$2,0,10*ROW('Sanitation Data'!O150))),CS156="No",ISNUMBER(OFFSET('Sanitation Data'!$O$11,0,10*ROW('Sanitation Data'!O150)))),CONCATENATE("[",ROUND(OFFSET('Sanitation Data'!$O$11,0,10*ROW('Sanitation Data'!O150)),0),"]"),IF(AND(ISTEXT(OFFSET('Sanitation Data'!$L$2,0,10*ROW('Sanitation Data'!O150))),CS156="",ISNUMBER(OFFSET('Sanitation Data'!$O$11,0,10*ROW('Sanitation Data'!O150)))),OFFSET('Sanitation Data'!$O$11,0,10*ROW('Sanitation Data'!O150)),NA())))</f>
        <v>#N/A</v>
      </c>
      <c r="AE156" s="86" t="e">
        <f ca="true">+IF(AND(ISTEXT(OFFSET('Sanitation Data'!$L$2,0,10*ROW('Sanitation Data'!O150))),CT156="Yes"),OFFSET('Sanitation Data'!$O$12,0,10*ROW('Sanitation Data'!O150)),IF(AND(ISTEXT(OFFSET('Sanitation Data'!$L$2,0,10*ROW('Sanitation Data'!O150))),CT156="No",ISNUMBER(OFFSET('Sanitation Data'!$O$12,0,10*ROW('Sanitation Data'!O150)))),CONCATENATE("[",ROUND(OFFSET('Sanitation Data'!$O$12,0,10*ROW('Sanitation Data'!O150)),0),"]"),IF(AND(ISTEXT(OFFSET('Sanitation Data'!$L$2,0,10*ROW('Sanitation Data'!O150))),CT156="",ISNUMBER(OFFSET('Sanitation Data'!$O$12,0,10*ROW('Sanitation Data'!O150)))),OFFSET('Sanitation Data'!$O$12,0,10*ROW('Sanitation Data'!O150)),NA())))</f>
        <v>#N/A</v>
      </c>
      <c r="AF156" s="86" t="e">
        <f ca="true">+IF(AND(ISTEXT(OFFSET('Sanitation Data'!$L$2,0,10*ROW('Sanitation Data'!P150))),CU156="Yes"),100-OFFSET('Sanitation Data'!$P$4,0,10*ROW('Sanitation Data'!P150)),IF(AND(ISTEXT(OFFSET('Sanitation Data'!$L$2,0,10*ROW('Sanitation Data'!P150))),CU156="No",ISNUMBER(OFFSET('Sanitation Data'!$P$4,0,10*ROW('Sanitation Data'!P150)))),CONCATENATE("[",ROUND(100-OFFSET('Sanitation Data'!$P$4,0,10*ROW('Sanitation Data'!P150)),0),"]"),IF(AND(ISTEXT(OFFSET('Sanitation Data'!$L$2,0,10*ROW('Sanitation Data'!P150))),CU156="",ISNUMBER(OFFSET('Sanitation Data'!$P$4,0,10*ROW('Sanitation Data'!P150)))),100-OFFSET('Sanitation Data'!$P$4,0,10*ROW('Sanitation Data'!P150)),NA())))</f>
        <v>#N/A</v>
      </c>
      <c r="AG156" s="86" t="e">
        <f ca="true">+IF(AND(ISTEXT(OFFSET('Sanitation Data'!$L$2,0,10*ROW('Sanitation Data'!P150))),CV156="Yes"),OFFSET('Sanitation Data'!$P$6,0,10*ROW('Sanitation Data'!P150)),IF(AND(ISTEXT(OFFSET('Sanitation Data'!$L$2,0,10*ROW('Sanitation Data'!P150))),CV156="No",ISNUMBER(OFFSET('Sanitation Data'!$P$6,0,10*ROW('Sanitation Data'!P150)))),CONCATENATE("[",ROUND(OFFSET('Sanitation Data'!$P$6,0,10*ROW('Sanitation Data'!P150)),0),"]"),IF(AND(ISTEXT(OFFSET('Sanitation Data'!$L$2,0,10*ROW('Sanitation Data'!P150))),CV156="",ISNUMBER(OFFSET('Sanitation Data'!$P$6,0,10*ROW('Sanitation Data'!P150)))),OFFSET('Sanitation Data'!$P$6,0,10*ROW('Sanitation Data'!P150)),NA())))</f>
        <v>#N/A</v>
      </c>
      <c r="AH156" s="86" t="e">
        <f ca="true">+IF(AND(ISTEXT(OFFSET('Sanitation Data'!$L$2,0,10*ROW('Sanitation Data'!P150))),CW156="Yes"),OFFSET('Sanitation Data'!$P$10,0,10*ROW('Sanitation Data'!P150)),IF(AND(ISTEXT(OFFSET('Sanitation Data'!$L$2,0,10*ROW('Sanitation Data'!P150))),CW156="No",ISNUMBER(OFFSET('Sanitation Data'!$P$10,0,10*ROW('Sanitation Data'!P150)))),CONCATENATE("[",ROUND(OFFSET('Sanitation Data'!$P$10,0,10*ROW('Sanitation Data'!P150)),0),"]"),IF(AND(ISTEXT(OFFSET('Sanitation Data'!$L$2,0,10*ROW('Sanitation Data'!P150))),CW156="",ISNUMBER(OFFSET('Sanitation Data'!$P$10,0,10*ROW('Sanitation Data'!P150)))),OFFSET('Sanitation Data'!$P$10,0,10*ROW('Sanitation Data'!P150)),NA())))</f>
        <v>#N/A</v>
      </c>
      <c r="AI156" s="86" t="e">
        <f ca="true">+IF(AND(ISTEXT(OFFSET('Sanitation Data'!$L$2,0,10*ROW('Sanitation Data'!P150))),CX156="Yes"),OFFSET('Sanitation Data'!$P$11,0,10*ROW('Sanitation Data'!P150)),IF(AND(ISTEXT(OFFSET('Sanitation Data'!$L$2,0,10*ROW('Sanitation Data'!P150))),CX156="No",ISNUMBER(OFFSET('Sanitation Data'!$P$11,0,10*ROW('Sanitation Data'!P150)))),CONCATENATE("[",ROUND(OFFSET('Sanitation Data'!$P$11,0,10*ROW('Sanitation Data'!P150)),0),"]"),IF(AND(ISTEXT(OFFSET('Sanitation Data'!$L$2,0,10*ROW('Sanitation Data'!P150))),CX156="",ISNUMBER(OFFSET('Sanitation Data'!$P$11,0,10*ROW('Sanitation Data'!P150)))),OFFSET('Sanitation Data'!$P$11,0,10*ROW('Sanitation Data'!P150)),NA())))</f>
        <v>#N/A</v>
      </c>
      <c r="AJ156" s="86" t="e">
        <f ca="true">+IF(AND(ISTEXT(OFFSET('Sanitation Data'!$L$2,0,10*ROW('Sanitation Data'!P150))),CY156="Yes"),OFFSET('Sanitation Data'!$P$12,0,10*ROW('Sanitation Data'!P150)),IF(AND(ISTEXT(OFFSET('Sanitation Data'!$L$2,0,10*ROW('Sanitation Data'!P150))),CY156="No",ISNUMBER(OFFSET('Sanitation Data'!$P$12,0,10*ROW('Sanitation Data'!P150)))),CONCATENATE("[",ROUND(OFFSET('Sanitation Data'!$P$12,0,10*ROW('Sanitation Data'!P150)),0),"]"),IF(AND(ISTEXT(OFFSET('Sanitation Data'!$L$2,0,10*ROW('Sanitation Data'!P150))),CY156="",ISNUMBER(OFFSET('Sanitation Data'!$P$12,0,10*ROW('Sanitation Data'!P150)))),OFFSET('Sanitation Data'!$P$12,0,10*ROW('Sanitation Data'!P150)),NA())))</f>
        <v>#N/A</v>
      </c>
      <c r="AK156" s="86" t="e">
        <f ca="true">+IF(AND(ISTEXT(OFFSET('Sanitation Data'!$L$2,0,10*ROW('Sanitation Data'!Q150))),CZ156="Yes"),100-OFFSET('Sanitation Data'!$Q$4,0,10*ROW('Sanitation Data'!Q150)),IF(AND(ISTEXT(OFFSET('Sanitation Data'!$L$2,0,10*ROW('Sanitation Data'!Q150))),CZ156="No",ISNUMBER(OFFSET('Sanitation Data'!$Q$4,0,10*ROW('Sanitation Data'!Q150)))),CONCATENATE("[",ROUND(100-OFFSET('Sanitation Data'!$Q$4,0,10*ROW('Sanitation Data'!Q150)),0),"]"),IF(AND(ISTEXT(OFFSET('Sanitation Data'!$L$2,0,10*ROW('Sanitation Data'!Q150))),CZ156="",ISNUMBER(OFFSET('Sanitation Data'!$Q$4,0,10*ROW('Sanitation Data'!Q150)))),100-OFFSET('Sanitation Data'!$Q$4,0,10*ROW('Sanitation Data'!Q150)),NA())))</f>
        <v>#N/A</v>
      </c>
      <c r="AL156" s="86" t="e">
        <f ca="true">+IF(AND(ISTEXT(OFFSET('Sanitation Data'!$L$2,0,10*ROW('Sanitation Data'!Q150))),DA156="Yes"),OFFSET('Sanitation Data'!$Q$6,0,10*ROW('Sanitation Data'!Q150)),IF(AND(ISTEXT(OFFSET('Sanitation Data'!$L$2,0,10*ROW('Sanitation Data'!Q150))),DA156="No",ISNUMBER(OFFSET('Sanitation Data'!$Q$6,0,10*ROW('Sanitation Data'!Q150)))),CONCATENATE("[",ROUND(OFFSET('Sanitation Data'!$Q$6,0,10*ROW('Sanitation Data'!Q150)),0),"]"),IF(AND(ISTEXT(OFFSET('Sanitation Data'!$L$2,0,10*ROW('Sanitation Data'!Q150))),DA156="",ISNUMBER(OFFSET('Sanitation Data'!$Q$6,0,10*ROW('Sanitation Data'!Q150)))),OFFSET('Sanitation Data'!$Q$6,0,10*ROW('Sanitation Data'!Q150)),NA())))</f>
        <v>#N/A</v>
      </c>
      <c r="AM156" s="86" t="e">
        <f ca="true">+IF(AND(ISTEXT(OFFSET('Sanitation Data'!$L$2,0,10*ROW('Sanitation Data'!Q150))),DB156="Yes"),OFFSET('Sanitation Data'!$Q$10,0,10*ROW('Sanitation Data'!Q150)),IF(AND(ISTEXT(OFFSET('Sanitation Data'!$L$2,0,10*ROW('Sanitation Data'!Q150))),DB156="No",ISNUMBER(OFFSET('Sanitation Data'!$Q$10,0,10*ROW('Sanitation Data'!Q150)))),CONCATENATE("[",ROUND(OFFSET('Sanitation Data'!$Q$10,0,10*ROW('Sanitation Data'!Q150)),0),"]"),IF(AND(ISTEXT(OFFSET('Sanitation Data'!$L$2,0,10*ROW('Sanitation Data'!Q150))),DB156="",ISNUMBER(OFFSET('Sanitation Data'!$Q$10,0,10*ROW('Sanitation Data'!Q150)))),OFFSET('Sanitation Data'!$Q$10,0,10*ROW('Sanitation Data'!Q150)),NA())))</f>
        <v>#N/A</v>
      </c>
      <c r="AN156" s="86" t="e">
        <f ca="true">+IF(AND(ISTEXT(OFFSET('Sanitation Data'!$L$2,0,10*ROW('Sanitation Data'!Q150))),DC156="Yes"),OFFSET('Sanitation Data'!$Q$11,0,10*ROW('Sanitation Data'!Q150)),IF(AND(ISTEXT(OFFSET('Sanitation Data'!$L$2,0,10*ROW('Sanitation Data'!Q150))),DC156="No",ISNUMBER(OFFSET('Sanitation Data'!$Q$11,0,10*ROW('Sanitation Data'!Q150)))),CONCATENATE("[",ROUND(OFFSET('Sanitation Data'!$Q$11,0,10*ROW('Sanitation Data'!Q150)),0),"]"),IF(AND(ISTEXT(OFFSET('Sanitation Data'!$L$2,0,10*ROW('Sanitation Data'!Q150))),DC156="",ISNUMBER(OFFSET('Sanitation Data'!$Q$11,0,10*ROW('Sanitation Data'!Q150)))),OFFSET('Sanitation Data'!$Q$11,0,10*ROW('Sanitation Data'!Q150)),NA())))</f>
        <v>#N/A</v>
      </c>
      <c r="AO156" s="86" t="e">
        <f ca="true">+IF(AND(ISTEXT(OFFSET('Sanitation Data'!$L$2,0,10*ROW('Sanitation Data'!Q150))),DD156="Yes"),OFFSET('Sanitation Data'!$Q$12,0,10*ROW('Sanitation Data'!Q150)),IF(AND(ISTEXT(OFFSET('Sanitation Data'!$L$2,0,10*ROW('Sanitation Data'!Q150))),DD156="No",ISNUMBER(OFFSET('Sanitation Data'!$Q$12,0,10*ROW('Sanitation Data'!Q150)))),CONCATENATE("[",ROUND(OFFSET('Sanitation Data'!$Q$12,0,10*ROW('Sanitation Data'!Q150)),0),"]"),IF(AND(ISTEXT(OFFSET('Sanitation Data'!$L$2,0,10*ROW('Sanitation Data'!Q150))),DD156="",ISNUMBER(OFFSET('Sanitation Data'!$Q$12,0,10*ROW('Sanitation Data'!Q150)))),OFFSET('Sanitation Data'!$Q$12,0,10*ROW('Sanitation Data'!Q150)),NA())))</f>
        <v>#N/A</v>
      </c>
      <c r="AP156" s="86" t="e">
        <f ca="true">+IF(AND(ISTEXT(OFFSET('Sanitation Data'!$L$2,0,10*ROW('Sanitation Data'!R150))),DE156="Yes"),100-OFFSET('Sanitation Data'!$R$4,0,10*ROW('Sanitation Data'!R150)),IF(AND(ISTEXT(OFFSET('Sanitation Data'!$L$2,0,10*ROW('Sanitation Data'!R150))),DE156="No",ISNUMBER(OFFSET('Sanitation Data'!$R$4,0,10*ROW('Sanitation Data'!R150)))),CONCATENATE("[",ROUND(100-OFFSET('Sanitation Data'!$R$4,0,10*ROW('Sanitation Data'!R150)),0),"]"),IF(AND(ISTEXT(OFFSET('Sanitation Data'!$L$2,0,10*ROW('Sanitation Data'!R150))),DE156="",ISNUMBER(OFFSET('Sanitation Data'!$R$4,0,10*ROW('Sanitation Data'!R150)))),100-OFFSET('Sanitation Data'!$R$4,0,10*ROW('Sanitation Data'!R150)),NA())))</f>
        <v>#N/A</v>
      </c>
      <c r="AQ156" s="86" t="e">
        <f ca="true">+IF(AND(ISTEXT(OFFSET('Sanitation Data'!$L$2,0,10*ROW('Sanitation Data'!R150))),DF156="Yes"),OFFSET('Sanitation Data'!$R$6,0,10*ROW('Sanitation Data'!R150)),IF(AND(ISTEXT(OFFSET('Sanitation Data'!$L$2,0,10*ROW('Sanitation Data'!R150))),DF156="No",ISNUMBER(OFFSET('Sanitation Data'!$R$6,0,10*ROW('Sanitation Data'!R150)))),CONCATENATE("[",ROUND(OFFSET('Sanitation Data'!$R$6,0,10*ROW('Sanitation Data'!R150)),0),"]"),IF(AND(ISTEXT(OFFSET('Sanitation Data'!$L$2,0,10*ROW('Sanitation Data'!R150))),DF156="",ISNUMBER(OFFSET('Sanitation Data'!$R$6,0,10*ROW('Sanitation Data'!R150)))),OFFSET('Sanitation Data'!$R$6,0,10*ROW('Sanitation Data'!R150)),NA())))</f>
        <v>#N/A</v>
      </c>
      <c r="AR156" s="86" t="e">
        <f ca="true">+IF(AND(ISTEXT(OFFSET('Sanitation Data'!$L$2,0,10*ROW('Sanitation Data'!R150))),DG156="Yes"),OFFSET('Sanitation Data'!$R$10,0,10*ROW('Sanitation Data'!R150)),IF(AND(ISTEXT(OFFSET('Sanitation Data'!$L$2,0,10*ROW('Sanitation Data'!R150))),DG156="No",ISNUMBER(OFFSET('Sanitation Data'!$R$10,0,10*ROW('Sanitation Data'!R150)))),CONCATENATE("[",ROUND(OFFSET('Sanitation Data'!$R$10,0,10*ROW('Sanitation Data'!R150)),0),"]"),IF(AND(ISTEXT(OFFSET('Sanitation Data'!$L$2,0,10*ROW('Sanitation Data'!R150))),DG156="",ISNUMBER(OFFSET('Sanitation Data'!$R$10,0,10*ROW('Sanitation Data'!R150)))),OFFSET('Sanitation Data'!$R$10,0,10*ROW('Sanitation Data'!R150)),NA())))</f>
        <v>#N/A</v>
      </c>
      <c r="AS156" s="86" t="e">
        <f ca="true">+IF(AND(ISTEXT(OFFSET('Sanitation Data'!$L$2,0,10*ROW('Sanitation Data'!R150))),DH156="Yes"),OFFSET('Sanitation Data'!$R$11,0,10*ROW('Sanitation Data'!R150)),IF(AND(ISTEXT(OFFSET('Sanitation Data'!$L$2,0,10*ROW('Sanitation Data'!R150))),DH156="No",ISNUMBER(OFFSET('Sanitation Data'!$R$11,0,10*ROW('Sanitation Data'!R150)))),CONCATENATE("[",ROUND(OFFSET('Sanitation Data'!$R$11,0,10*ROW('Sanitation Data'!R150)),0),"]"),IF(AND(ISTEXT(OFFSET('Sanitation Data'!$L$2,0,10*ROW('Sanitation Data'!R150))),DH156="",ISNUMBER(OFFSET('Sanitation Data'!$R$11,0,10*ROW('Sanitation Data'!R150)))),OFFSET('Sanitation Data'!$R$11,0,10*ROW('Sanitation Data'!R150)),NA())))</f>
        <v>#N/A</v>
      </c>
      <c r="AT156" s="86" t="e">
        <f ca="true">+IF(AND(ISTEXT(OFFSET('Sanitation Data'!$L$2,0,10*ROW('Sanitation Data'!R150))),DI156="Yes"),OFFSET('Sanitation Data'!$R$12,0,10*ROW('Sanitation Data'!R150)),IF(AND(ISTEXT(OFFSET('Sanitation Data'!$L$2,0,10*ROW('Sanitation Data'!R150))),DI156="No",ISNUMBER(OFFSET('Sanitation Data'!$R$12,0,10*ROW('Sanitation Data'!R150)))),CONCATENATE("[",ROUND(OFFSET('Sanitation Data'!$R$12,0,10*ROW('Sanitation Data'!R150)),0),"]"),IF(AND(ISTEXT(OFFSET('Sanitation Data'!$L$2,0,10*ROW('Sanitation Data'!R150))),DI156="",ISNUMBER(OFFSET('Sanitation Data'!$R$12,0,10*ROW('Sanitation Data'!R150)))),OFFSET('Sanitation Data'!$R$12,0,10*ROW('Sanitation Data'!R150)),NA())))</f>
        <v>#N/A</v>
      </c>
      <c r="AU156" s="86" t="e">
        <f ca="true">+IF(AND(ISTEXT(OFFSET('Sanitation Data'!$L$2,0,10*ROW('Sanitation Data'!S150))),DJ156="Yes"),100-OFFSET('Sanitation Data'!$S$4,0,10*ROW('Sanitation Data'!S150)),IF(AND(ISTEXT(OFFSET('Sanitation Data'!$L$2,0,10*ROW('Sanitation Data'!S150))),DJ156="No",ISNUMBER(OFFSET('Sanitation Data'!$S$4,0,10*ROW('Sanitation Data'!S150)))),CONCATENATE("[",ROUND(100-OFFSET('Sanitation Data'!$S$4,0,10*ROW('Sanitation Data'!S150)),0),"]"),IF(AND(ISTEXT(OFFSET('Sanitation Data'!$L$2,0,10*ROW('Sanitation Data'!S150))),DJ156="",ISNUMBER(OFFSET('Sanitation Data'!$S$4,0,10*ROW('Sanitation Data'!S150)))),100-OFFSET('Sanitation Data'!$S$4,0,10*ROW('Sanitation Data'!S150)),NA())))</f>
        <v>#N/A</v>
      </c>
      <c r="AV156" s="86" t="e">
        <f ca="true">+IF(AND(ISTEXT(OFFSET('Sanitation Data'!$L$2,0,10*ROW('Sanitation Data'!S150))),DK156="Yes"),OFFSET('Sanitation Data'!$S$6,0,10*ROW('Sanitation Data'!S150)),IF(AND(ISTEXT(OFFSET('Sanitation Data'!$L$2,0,10*ROW('Sanitation Data'!S150))),DK156="No",ISNUMBER(OFFSET('Sanitation Data'!$S$6,0,10*ROW('Sanitation Data'!S150)))),CONCATENATE("[",ROUND(OFFSET('Sanitation Data'!$S$6,0,10*ROW('Sanitation Data'!S150)),0),"]"),IF(AND(ISTEXT(OFFSET('Sanitation Data'!$L$2,0,10*ROW('Sanitation Data'!S150))),DK156="",ISNUMBER(OFFSET('Sanitation Data'!$S$6,0,10*ROW('Sanitation Data'!S150)))),OFFSET('Sanitation Data'!$S$6,0,10*ROW('Sanitation Data'!S150)),NA())))</f>
        <v>#N/A</v>
      </c>
      <c r="AW156" s="86" t="e">
        <f ca="true">+IF(AND(ISTEXT(OFFSET('Sanitation Data'!$L$2,0,10*ROW('Sanitation Data'!S150))),DL156="Yes"),OFFSET('Sanitation Data'!$S$10,0,10*ROW('Sanitation Data'!S150)),IF(AND(ISTEXT(OFFSET('Sanitation Data'!$L$2,0,10*ROW('Sanitation Data'!S150))),DL156="No",ISNUMBER(OFFSET('Sanitation Data'!$S$10,0,10*ROW('Sanitation Data'!S150)))),CONCATENATE("[",ROUND(OFFSET('Sanitation Data'!$S$10,0,10*ROW('Sanitation Data'!S150)),0),"]"),IF(AND(ISTEXT(OFFSET('Sanitation Data'!$L$2,0,10*ROW('Sanitation Data'!S150))),DL156="",ISNUMBER(OFFSET('Sanitation Data'!$S$10,0,10*ROW('Sanitation Data'!S150)))),OFFSET('Sanitation Data'!$S$10,0,10*ROW('Sanitation Data'!S150)),NA())))</f>
        <v>#N/A</v>
      </c>
      <c r="AX156" s="86" t="e">
        <f ca="true">+IF(AND(ISTEXT(OFFSET('Sanitation Data'!$L$2,0,10*ROW('Sanitation Data'!S150))),DM156="Yes"),OFFSET('Sanitation Data'!$S$11,0,10*ROW('Sanitation Data'!S150)),IF(AND(ISTEXT(OFFSET('Sanitation Data'!$L$2,0,10*ROW('Sanitation Data'!S150))),DM156="No",ISNUMBER(OFFSET('Sanitation Data'!$S$11,0,10*ROW('Sanitation Data'!S150)))),CONCATENATE("[",ROUND(OFFSET('Sanitation Data'!$S$11,0,10*ROW('Sanitation Data'!S150)),0),"]"),IF(AND(ISTEXT(OFFSET('Sanitation Data'!$L$2,0,10*ROW('Sanitation Data'!S150))),DM156="",ISNUMBER(OFFSET('Sanitation Data'!$S$11,0,10*ROW('Sanitation Data'!S150)))),OFFSET('Sanitation Data'!$S$11,0,10*ROW('Sanitation Data'!S150)),NA())))</f>
        <v>#N/A</v>
      </c>
      <c r="AY156" s="86" t="e">
        <f ca="true">+IF(AND(ISTEXT(OFFSET('Sanitation Data'!$L$2,0,10*ROW('Sanitation Data'!S150))),DN156="Yes"),OFFSET('Sanitation Data'!$S$12,0,10*ROW('Sanitation Data'!S150)),IF(AND(ISTEXT(OFFSET('Sanitation Data'!$L$2,0,10*ROW('Sanitation Data'!S150))),DN156="No",ISNUMBER(OFFSET('Sanitation Data'!$S$12,0,10*ROW('Sanitation Data'!S150)))),CONCATENATE("[",ROUND(OFFSET('Sanitation Data'!$S$12,0,10*ROW('Sanitation Data'!S150)),0),"]"),IF(AND(ISTEXT(OFFSET('Sanitation Data'!$L$2,0,10*ROW('Sanitation Data'!S150))),DN156="",ISNUMBER(OFFSET('Sanitation Data'!$S$12,0,10*ROW('Sanitation Data'!S150)))),OFFSET('Sanitation Data'!$S$12,0,10*ROW('Sanitation Data'!S150)),NA())))</f>
        <v>#N/A</v>
      </c>
      <c r="AZ156" s="87" t="e">
        <f ca="true">+IF(AND(ISTEXT(OFFSET('Hygiene Data'!$L$2,0,10*ROW('Hygiene Data'!N150))),DO156="Yes"),OFFSET('Hygiene Data'!$N$5,0,10*ROW('Hygiene Data'!N150)),IF(AND(ISTEXT(OFFSET('Hygiene Data'!$L$2,0,10*ROW('Hygiene Data'!N150))),DO156="No",ISNUMBER(OFFSET('Hygiene Data'!$N$5,0,10*ROW('Hygiene Data'!N150)))),CONCATENATE("[",ROUND(OFFSET('Hygiene Data'!$N$5,0,10*ROW('Hygiene Data'!N150)),0),"]"),IF(AND(ISTEXT(OFFSET('Hygiene Data'!$L$2,0,10*ROW('Hygiene Data'!N150))),DO156="",ISNUMBER(OFFSET('Hygiene Data'!$N$5,0,10*ROW('Hygiene Data'!N150)))),OFFSET('Hygiene Data'!$N$5,0,10*ROW('Hygiene Data'!N150)),NA())))</f>
        <v>#N/A</v>
      </c>
      <c r="BA156" s="87" t="e">
        <f ca="true">+IF(AND(ISTEXT(OFFSET('Hygiene Data'!$L$2,0,10*ROW('Hygiene Data'!N150))),DP156="Yes"),OFFSET('Hygiene Data'!$N$7,0,10*ROW('Hygiene Data'!N150)),IF(AND(ISTEXT(OFFSET('Hygiene Data'!$L$2,0,10*ROW('Hygiene Data'!N150))),DP156="No",ISNUMBER(OFFSET('Hygiene Data'!$N$7,0,10*ROW('Hygiene Data'!N150)))),CONCATENATE("[",ROUND(OFFSET('Hygiene Data'!$N$7,0,10*ROW('Hygiene Data'!N150)),0),"]"),IF(AND(ISTEXT(OFFSET('Hygiene Data'!$L$2,0,10*ROW('Hygiene Data'!N150))),DP156="",ISNUMBER(OFFSET('Hygiene Data'!$N$7,0,10*ROW('Hygiene Data'!N150)))),OFFSET('Hygiene Data'!$N$7,0,10*ROW('Hygiene Data'!N150)),NA())))</f>
        <v>#N/A</v>
      </c>
      <c r="BB156" s="87" t="e">
        <f ca="true">+IF(AND(ISTEXT(OFFSET('Hygiene Data'!$L$2,0,10*ROW('Hygiene Data'!N150))),DQ156="Yes"),OFFSET('Hygiene Data'!$N$9,0,10*ROW('Hygiene Data'!N150)),IF(AND(ISTEXT(OFFSET('Hygiene Data'!$L$2,0,10*ROW('Hygiene Data'!N150))),DQ156="No",ISNUMBER(OFFSET('Hygiene Data'!$N$9,0,10*ROW('Hygiene Data'!N150)))),CONCATENATE("[",ROUND(OFFSET('Hygiene Data'!$N$9,0,10*ROW('Hygiene Data'!N150)),0),"]"),IF(AND(ISTEXT(OFFSET('Hygiene Data'!$L$2,0,10*ROW('Hygiene Data'!N150))),DQ156="",ISNUMBER(OFFSET('Hygiene Data'!$N$9,0,10*ROW('Hygiene Data'!N150)))),OFFSET('Hygiene Data'!$N$9,0,10*ROW('Hygiene Data'!N150)),NA())))</f>
        <v>#N/A</v>
      </c>
      <c r="BC156" s="87" t="e">
        <f ca="true">+IF(AND(ISTEXT(OFFSET('Hygiene Data'!$L$2,0,10*ROW('Hygiene Data'!O150))),DR156="Yes"),OFFSET('Hygiene Data'!$O$5,0,10*ROW('Hygiene Data'!O150)),IF(AND(ISTEXT(OFFSET('Hygiene Data'!$L$2,0,10*ROW('Hygiene Data'!O150))),DR156="No",ISNUMBER(OFFSET('Hygiene Data'!$O$5,0,10*ROW('Hygiene Data'!O150)))),CONCATENATE("[",ROUND(OFFSET('Hygiene Data'!$O$5,0,10*ROW('Hygiene Data'!O150)),0),"]"),IF(AND(ISTEXT(OFFSET('Hygiene Data'!$L$2,0,10*ROW('Hygiene Data'!O150))),DR156="",ISNUMBER(OFFSET('Hygiene Data'!$O$5,0,10*ROW('Hygiene Data'!O150)))),OFFSET('Hygiene Data'!$O$5,0,10*ROW('Hygiene Data'!O150)),NA())))</f>
        <v>#N/A</v>
      </c>
      <c r="BD156" s="87" t="e">
        <f ca="true">+IF(AND(ISTEXT(OFFSET('Hygiene Data'!$L$2,0,10*ROW('Hygiene Data'!O150))),DS156="Yes"),OFFSET('Hygiene Data'!$O$7,0,10*ROW('Hygiene Data'!O150)),IF(AND(ISTEXT(OFFSET('Hygiene Data'!$L$2,0,10*ROW('Hygiene Data'!O150))),DS156="No",ISNUMBER(OFFSET('Hygiene Data'!$O$7,0,10*ROW('Hygiene Data'!O150)))),CONCATENATE("[",ROUND(OFFSET('Hygiene Data'!$O$7,0,10*ROW('Hygiene Data'!O150)),0),"]"),IF(AND(ISTEXT(OFFSET('Hygiene Data'!$L$2,0,10*ROW('Hygiene Data'!O150))),DS156="",ISNUMBER(OFFSET('Hygiene Data'!$O$7,0,10*ROW('Hygiene Data'!O150)))),OFFSET('Hygiene Data'!$O$7,0,10*ROW('Hygiene Data'!O150)),NA())))</f>
        <v>#N/A</v>
      </c>
      <c r="BE156" s="87" t="e">
        <f ca="true">+IF(AND(ISTEXT(OFFSET('Hygiene Data'!$L$2,0,10*ROW('Hygiene Data'!O150))),DT156="Yes"),OFFSET('Hygiene Data'!$O$9,0,10*ROW('Hygiene Data'!O150)),IF(AND(ISTEXT(OFFSET('Hygiene Data'!$L$2,0,10*ROW('Hygiene Data'!O150))),DT156="No",ISNUMBER(OFFSET('Hygiene Data'!$O$9,0,10*ROW('Hygiene Data'!O150)))),CONCATENATE("[",ROUND(OFFSET('Hygiene Data'!$O$9,0,10*ROW('Hygiene Data'!O150)),0),"]"),IF(AND(ISTEXT(OFFSET('Hygiene Data'!$L$2,0,10*ROW('Hygiene Data'!O150))),DT156="",ISNUMBER(OFFSET('Hygiene Data'!$O$9,0,10*ROW('Hygiene Data'!O150)))),OFFSET('Hygiene Data'!$O$9,0,10*ROW('Hygiene Data'!O150)),NA())))</f>
        <v>#N/A</v>
      </c>
      <c r="BF156" s="87" t="e">
        <f ca="true">+IF(AND(ISTEXT(OFFSET('Hygiene Data'!$L$2,0,10*ROW('Hygiene Data'!P150))),DU156="Yes"),OFFSET('Hygiene Data'!$P$5,0,10*ROW('Hygiene Data'!P150)),IF(AND(ISTEXT(OFFSET('Hygiene Data'!$L$2,0,10*ROW('Hygiene Data'!P150))),DU156="No",ISNUMBER(OFFSET('Hygiene Data'!$P$5,0,10*ROW('Hygiene Data'!P150)))),CONCATENATE("[",ROUND(OFFSET('Hygiene Data'!$P$5,0,10*ROW('Hygiene Data'!P150)),0),"]"),IF(AND(ISTEXT(OFFSET('Hygiene Data'!$L$2,0,10*ROW('Hygiene Data'!P150))),DU156="",ISNUMBER(OFFSET('Hygiene Data'!$P$5,0,10*ROW('Hygiene Data'!P150)))),OFFSET('Hygiene Data'!$P$5,0,10*ROW('Hygiene Data'!P150)),NA())))</f>
        <v>#N/A</v>
      </c>
      <c r="BG156" s="87" t="e">
        <f ca="true">+IF(AND(ISTEXT(OFFSET('Hygiene Data'!$L$2,0,10*ROW('Hygiene Data'!P150))),DV156="Yes"),OFFSET('Hygiene Data'!$P$7,0,10*ROW('Hygiene Data'!P150)),IF(AND(ISTEXT(OFFSET('Hygiene Data'!$L$2,0,10*ROW('Hygiene Data'!P150))),DV156="No",ISNUMBER(OFFSET('Hygiene Data'!$P$7,0,10*ROW('Hygiene Data'!P150)))),CONCATENATE("[",ROUND(OFFSET('Hygiene Data'!$P$7,0,10*ROW('Hygiene Data'!P150)),0),"]"),IF(AND(ISTEXT(OFFSET('Hygiene Data'!$L$2,0,10*ROW('Hygiene Data'!P150))),DV156="",ISNUMBER(OFFSET('Hygiene Data'!$P$7,0,10*ROW('Hygiene Data'!P150)))),OFFSET('Hygiene Data'!$P$7,0,10*ROW('Hygiene Data'!P150)),NA())))</f>
        <v>#N/A</v>
      </c>
      <c r="BH156" s="87" t="e">
        <f ca="true">+IF(AND(ISTEXT(OFFSET('Hygiene Data'!$L$2,0,10*ROW('Hygiene Data'!P150))),DW156="Yes"),OFFSET('Hygiene Data'!$P$9,0,10*ROW('Hygiene Data'!P150)),IF(AND(ISTEXT(OFFSET('Hygiene Data'!$L$2,0,10*ROW('Hygiene Data'!P150))),DW156="No",ISNUMBER(OFFSET('Hygiene Data'!$P$9,0,10*ROW('Hygiene Data'!P150)))),CONCATENATE("[",ROUND(OFFSET('Hygiene Data'!$P$9,0,10*ROW('Hygiene Data'!P150)),0),"]"),IF(AND(ISTEXT(OFFSET('Hygiene Data'!$L$2,0,10*ROW('Hygiene Data'!P150))),DW156="",ISNUMBER(OFFSET('Hygiene Data'!$P$9,0,10*ROW('Hygiene Data'!P150)))),OFFSET('Hygiene Data'!$P$9,0,10*ROW('Hygiene Data'!P150)),NA())))</f>
        <v>#N/A</v>
      </c>
      <c r="BI156" s="87" t="e">
        <f ca="true">+IF(AND(ISTEXT(OFFSET('Hygiene Data'!$L$2,0,10*ROW('Hygiene Data'!Q150))),DX156="Yes"),OFFSET('Hygiene Data'!$Q$5,0,10*ROW('Hygiene Data'!Q150)),IF(AND(ISTEXT(OFFSET('Hygiene Data'!$L$2,0,10*ROW('Hygiene Data'!Q150))),DX156="No",ISNUMBER(OFFSET('Hygiene Data'!$Q$5,0,10*ROW('Hygiene Data'!Q150)))),CONCATENATE("[",ROUND(OFFSET('Hygiene Data'!$Q$5,0,10*ROW('Hygiene Data'!Q150)),0),"]"),IF(AND(ISTEXT(OFFSET('Hygiene Data'!$L$2,0,10*ROW('Hygiene Data'!Q150))),DX156="",ISNUMBER(OFFSET('Hygiene Data'!$Q$5,0,10*ROW('Hygiene Data'!Q150)))),OFFSET('Hygiene Data'!$Q$5,0,10*ROW('Hygiene Data'!Q150)),NA())))</f>
        <v>#N/A</v>
      </c>
      <c r="BJ156" s="87" t="e">
        <f ca="true">+IF(AND(ISTEXT(OFFSET('Hygiene Data'!$L$2,0,10*ROW('Hygiene Data'!Q150))),DY156="Yes"),OFFSET('Hygiene Data'!$Q$7,0,10*ROW('Hygiene Data'!Q150)),IF(AND(ISTEXT(OFFSET('Hygiene Data'!$L$2,0,10*ROW('Hygiene Data'!Q150))),DY156="No",ISNUMBER(OFFSET('Hygiene Data'!$Q$7,0,10*ROW('Hygiene Data'!Q150)))),CONCATENATE("[",ROUND(OFFSET('Hygiene Data'!$Q$7,0,10*ROW('Hygiene Data'!Q150)),0),"]"),IF(AND(ISTEXT(OFFSET('Hygiene Data'!$L$2,0,10*ROW('Hygiene Data'!Q150))),DY156="",ISNUMBER(OFFSET('Hygiene Data'!$Q$7,0,10*ROW('Hygiene Data'!Q150)))),OFFSET('Hygiene Data'!$Q$7,0,10*ROW('Hygiene Data'!Q150)),NA())))</f>
        <v>#N/A</v>
      </c>
      <c r="BK156" s="87" t="e">
        <f ca="true">+IF(AND(ISTEXT(OFFSET('Hygiene Data'!$L$2,0,10*ROW('Hygiene Data'!Q150))),DZ156="Yes"),OFFSET('Hygiene Data'!$Q$9,0,10*ROW('Hygiene Data'!Q150)),IF(AND(ISTEXT(OFFSET('Hygiene Data'!$L$2,0,10*ROW('Hygiene Data'!Q150))),DZ156="No",ISNUMBER(OFFSET('Hygiene Data'!$Q$9,0,10*ROW('Hygiene Data'!Q150)))),CONCATENATE("[",ROUND(OFFSET('Hygiene Data'!$Q$9,0,10*ROW('Hygiene Data'!Q150)),0),"]"),IF(AND(ISTEXT(OFFSET('Hygiene Data'!$L$2,0,10*ROW('Hygiene Data'!Q150))),DZ156="",ISNUMBER(OFFSET('Hygiene Data'!$Q$9,0,10*ROW('Hygiene Data'!Q150)))),OFFSET('Hygiene Data'!$Q$9,0,10*ROW('Hygiene Data'!Q150)),NA())))</f>
        <v>#N/A</v>
      </c>
      <c r="BL156" s="87" t="e">
        <f ca="true">+IF(AND(ISTEXT(OFFSET('Hygiene Data'!$L$2,0,10*ROW('Hygiene Data'!R150))),EA156="Yes"),OFFSET('Hygiene Data'!$R$5,0,10*ROW('Hygiene Data'!R150)),IF(AND(ISTEXT(OFFSET('Hygiene Data'!$L$2,0,10*ROW('Hygiene Data'!R150))),EA156="No",ISNUMBER(OFFSET('Hygiene Data'!$R$5,0,10*ROW('Hygiene Data'!R150)))),CONCATENATE("[",ROUND(OFFSET('Hygiene Data'!$R$5,0,10*ROW('Hygiene Data'!R150)),0),"]"),IF(AND(ISTEXT(OFFSET('Hygiene Data'!$L$2,0,10*ROW('Hygiene Data'!R150))),EA156="",ISNUMBER(OFFSET('Hygiene Data'!$R$5,0,10*ROW('Hygiene Data'!R150)))),OFFSET('Hygiene Data'!$R$5,0,10*ROW('Hygiene Data'!R150)),NA())))</f>
        <v>#N/A</v>
      </c>
      <c r="BM156" s="87" t="e">
        <f ca="true">+IF(AND(ISTEXT(OFFSET('Hygiene Data'!$L$2,0,10*ROW('Hygiene Data'!R150))),EB156="Yes"),OFFSET('Hygiene Data'!$R$7,0,10*ROW('Hygiene Data'!R150)),IF(AND(ISTEXT(OFFSET('Hygiene Data'!$L$2,0,10*ROW('Hygiene Data'!R150))),EB156="No",ISNUMBER(OFFSET('Hygiene Data'!$R$7,0,10*ROW('Hygiene Data'!R150)))),CONCATENATE("[",ROUND(OFFSET('Hygiene Data'!$R$7,0,10*ROW('Hygiene Data'!R150)),0),"]"),IF(AND(ISTEXT(OFFSET('Hygiene Data'!$L$2,0,10*ROW('Hygiene Data'!R150))),EB156="",ISNUMBER(OFFSET('Hygiene Data'!$R$7,0,10*ROW('Hygiene Data'!R150)))),OFFSET('Hygiene Data'!$R$7,0,10*ROW('Hygiene Data'!R150)),NA())))</f>
        <v>#N/A</v>
      </c>
      <c r="BN156" s="87" t="e">
        <f ca="true">+IF(AND(ISTEXT(OFFSET('Hygiene Data'!$L$2,0,10*ROW('Hygiene Data'!R150))),EC156="Yes"),OFFSET('Hygiene Data'!$R$9,0,10*ROW('Hygiene Data'!R150)),IF(AND(ISTEXT(OFFSET('Hygiene Data'!$L$2,0,10*ROW('Hygiene Data'!R150))),EC156="No",ISNUMBER(OFFSET('Hygiene Data'!$R$9,0,10*ROW('Hygiene Data'!R150)))),CONCATENATE("[",ROUND(OFFSET('Hygiene Data'!$R$9,0,10*ROW('Hygiene Data'!R150)),0),"]"),IF(AND(ISTEXT(OFFSET('Hygiene Data'!$L$2,0,10*ROW('Hygiene Data'!R150))),EC156="",ISNUMBER(OFFSET('Hygiene Data'!$R$9,0,10*ROW('Hygiene Data'!R150)))),OFFSET('Hygiene Data'!$R$9,0,10*ROW('Hygiene Data'!R150)),NA())))</f>
        <v>#N/A</v>
      </c>
      <c r="BO156" s="87" t="e">
        <f ca="true">+IF(AND(ISTEXT(OFFSET('Hygiene Data'!$L$2,0,10*ROW('Hygiene Data'!S150))),ED156="Yes"),OFFSET('Hygiene Data'!$S$5,0,10*ROW('Hygiene Data'!S150)),IF(AND(ISTEXT(OFFSET('Hygiene Data'!$L$2,0,10*ROW('Hygiene Data'!S150))),ED156="No",ISNUMBER(OFFSET('Hygiene Data'!$S$5,0,10*ROW('Hygiene Data'!S150)))),CONCATENATE("[",ROUND(OFFSET('Hygiene Data'!$S$5,0,10*ROW('Hygiene Data'!S150)),0),"]"),IF(AND(ISTEXT(OFFSET('Hygiene Data'!$L$2,0,10*ROW('Hygiene Data'!S150))),ED156="",ISNUMBER(OFFSET('Hygiene Data'!$S$5,0,10*ROW('Hygiene Data'!S150)))),OFFSET('Hygiene Data'!$S$5,0,10*ROW('Hygiene Data'!S150)),NA())))</f>
        <v>#N/A</v>
      </c>
      <c r="BP156" s="87" t="e">
        <f ca="true">+IF(AND(ISTEXT(OFFSET('Hygiene Data'!$L$2,0,10*ROW('Hygiene Data'!S150))),EE156="Yes"),OFFSET('Hygiene Data'!$S$7,0,10*ROW('Hygiene Data'!S150)),IF(AND(ISTEXT(OFFSET('Hygiene Data'!$L$2,0,10*ROW('Hygiene Data'!S150))),EE156="No",ISNUMBER(OFFSET('Hygiene Data'!$S$7,0,10*ROW('Hygiene Data'!S150)))),CONCATENATE("[",ROUND(OFFSET('Hygiene Data'!$S$7,0,10*ROW('Hygiene Data'!S150)),0),"]"),IF(AND(ISTEXT(OFFSET('Hygiene Data'!$L$2,0,10*ROW('Hygiene Data'!S150))),EE156="",ISNUMBER(OFFSET('Hygiene Data'!$S$7,0,10*ROW('Hygiene Data'!S150)))),OFFSET('Hygiene Data'!$S$7,0,10*ROW('Hygiene Data'!S150)),NA())))</f>
        <v>#N/A</v>
      </c>
      <c r="BQ156" s="87" t="e">
        <f ca="true">+IF(AND(ISTEXT(OFFSET('Hygiene Data'!$L$2,0,10*ROW('Hygiene Data'!S150))),EF156="Yes"),OFFSET('Hygiene Data'!$S$9,0,10*ROW('Hygiene Data'!S150)),IF(AND(ISTEXT(OFFSET('Hygiene Data'!$L$2,0,10*ROW('Hygiene Data'!S150))),EF156="No",ISNUMBER(OFFSET('Hygiene Data'!$S$9,0,10*ROW('Hygiene Data'!S150)))),CONCATENATE("[",ROUND(OFFSET('Hygiene Data'!$S$9,0,10*ROW('Hygiene Data'!S150)),0),"]"),IF(AND(ISTEXT(OFFSET('Hygiene Data'!$L$2,0,10*ROW('Hygiene Data'!S150))),EF156="",ISNUMBER(OFFSET('Hygiene Data'!$S$9,0,10*ROW('Hygiene Data'!S150)))),OFFSET('Hygiene Data'!$S$9,0,10*ROW('Hygiene Data'!S150)),NA())))</f>
        <v>#N/A</v>
      </c>
      <c r="BR156" s="271"/>
      <c r="BS156" s="271" t="str">
        <f ca="true">+IF(OFFSET('Water Data'!$N$27,0,10*ROW('Water Data'!N150))="","",OFFSET('Water Data'!$N$27,0,10*ROW('Water Data'!N150)))</f>
        <v/>
      </c>
      <c r="BT156" s="271" t="str">
        <f ca="true">+IF(OFFSET('Water Data'!$N$28,0,10*ROW('Water Data'!N150))="","",OFFSET('Water Data'!$N$28,0,10*ROW('Water Data'!N150)))</f>
        <v/>
      </c>
      <c r="BU156" s="271" t="str">
        <f ca="true">+IF(OFFSET('Water Data'!$N$29,0,10*ROW('Water Data'!N150))="","",OFFSET('Water Data'!$N$29,0,10*ROW('Water Data'!N150)))</f>
        <v/>
      </c>
      <c r="BV156" s="271" t="str">
        <f ca="true">+IF(OFFSET('Water Data'!$O$27,0,10*ROW('Water Data'!O150))="","",OFFSET('Water Data'!$O$27,0,10*ROW('Water Data'!O150)))</f>
        <v/>
      </c>
      <c r="BW156" s="271" t="str">
        <f ca="true">+IF(OFFSET('Water Data'!$O$28,0,10*ROW('Water Data'!O150))="","",OFFSET('Water Data'!$O$28,0,10*ROW('Water Data'!O150)))</f>
        <v/>
      </c>
      <c r="BX156" s="271" t="str">
        <f ca="true">+IF(OFFSET('Water Data'!$O$29,0,10*ROW('Water Data'!O150))="","",OFFSET('Water Data'!$O$29,0,10*ROW('Water Data'!O150)))</f>
        <v/>
      </c>
      <c r="BY156" s="271" t="str">
        <f ca="true">+IF(OFFSET('Water Data'!$P$27,0,10*ROW('Water Data'!P150))="","",OFFSET('Water Data'!$P$27,0,10*ROW('Water Data'!P150)))</f>
        <v/>
      </c>
      <c r="BZ156" s="271" t="str">
        <f ca="true">+IF(OFFSET('Water Data'!$P$28,0,10*ROW('Water Data'!P150))="","",OFFSET('Water Data'!$P$28,0,10*ROW('Water Data'!P150)))</f>
        <v/>
      </c>
      <c r="CA156" s="271" t="str">
        <f ca="true">+IF(OFFSET('Water Data'!$P$29,0,10*ROW('Water Data'!P150))="","",OFFSET('Water Data'!$P$29,0,10*ROW('Water Data'!P150)))</f>
        <v/>
      </c>
      <c r="CB156" s="271" t="str">
        <f ca="true">+IF(OFFSET('Water Data'!$Q$27,0,10*ROW('Water Data'!Q150))="","",OFFSET('Water Data'!$Q$27,0,10*ROW('Water Data'!Q150)))</f>
        <v/>
      </c>
      <c r="CC156" s="271" t="str">
        <f ca="true">+IF(OFFSET('Water Data'!$Q$28,0,10*ROW('Water Data'!Q150))="","",OFFSET('Water Data'!$Q$28,0,10*ROW('Water Data'!Q150)))</f>
        <v/>
      </c>
      <c r="CD156" s="271" t="str">
        <f ca="true">+IF(OFFSET('Water Data'!$Q$29,0,10*ROW('Water Data'!Q150))="","",OFFSET('Water Data'!$Q$29,0,10*ROW('Water Data'!Q150)))</f>
        <v/>
      </c>
      <c r="CE156" s="271" t="str">
        <f ca="true">+IF(OFFSET('Water Data'!$R$27,0,10*ROW('Water Data'!R150))="","",OFFSET('Water Data'!$R$27,0,10*ROW('Water Data'!R150)))</f>
        <v/>
      </c>
      <c r="CF156" s="271" t="str">
        <f ca="true">+IF(OFFSET('Water Data'!$R$28,0,10*ROW('Water Data'!R150))="","",OFFSET('Water Data'!$R$28,0,10*ROW('Water Data'!R150)))</f>
        <v/>
      </c>
      <c r="CG156" s="271" t="str">
        <f ca="true">+IF(OFFSET('Water Data'!$R$29,0,10*ROW('Water Data'!R150))="","",OFFSET('Water Data'!$R$29,0,10*ROW('Water Data'!R150)))</f>
        <v/>
      </c>
      <c r="CH156" s="271" t="str">
        <f ca="true">+IF(OFFSET('Water Data'!$S$27,0,10*ROW('Water Data'!S150))="","",OFFSET('Water Data'!$S$27,0,10*ROW('Water Data'!S150)))</f>
        <v/>
      </c>
      <c r="CI156" s="271" t="str">
        <f ca="true">+IF(OFFSET('Water Data'!$S$28,0,10*ROW('Water Data'!S150))="","",OFFSET('Water Data'!$S$28,0,10*ROW('Water Data'!S150)))</f>
        <v/>
      </c>
      <c r="CJ156" s="271" t="str">
        <f ca="true">+IF(OFFSET('Water Data'!$S$29,0,10*ROW('Water Data'!S150))="","",OFFSET('Water Data'!$S$29,0,10*ROW('Water Data'!S150)))</f>
        <v/>
      </c>
      <c r="CK156" s="271" t="str">
        <f ca="true">+IF(OFFSET('Sanitation Data'!$N$28,0,10*ROW('Sanitation Data'!N150))="","",OFFSET('Sanitation Data'!$N$28,0,10*ROW('Sanitation Data'!N150)))</f>
        <v/>
      </c>
      <c r="CL156" s="271" t="str">
        <f ca="true">+IF(OFFSET('Sanitation Data'!$N$29,0,10*ROW('Sanitation Data'!N150))="","",OFFSET('Sanitation Data'!$N$29,0,10*ROW('Sanitation Data'!N150)))</f>
        <v/>
      </c>
      <c r="CM156" s="271" t="str">
        <f ca="true">+IF(OFFSET('Sanitation Data'!$N$30,0,10*ROW('Sanitation Data'!N150))="","",OFFSET('Sanitation Data'!$N$30,0,10*ROW('Sanitation Data'!N150)))</f>
        <v/>
      </c>
      <c r="CN156" s="271" t="str">
        <f ca="true">+IF(OFFSET('Sanitation Data'!$N$31,0,10*ROW('Sanitation Data'!N150))="","",OFFSET('Sanitation Data'!$N$31,0,10*ROW('Sanitation Data'!N150)))</f>
        <v/>
      </c>
      <c r="CO156" s="271" t="str">
        <f ca="true">+IF(OFFSET('Sanitation Data'!$N$32,0,10*ROW('Sanitation Data'!N150))="","",OFFSET('Sanitation Data'!$N$32,0,10*ROW('Sanitation Data'!N150)))</f>
        <v/>
      </c>
      <c r="CP156" s="271" t="str">
        <f ca="true">+IF(OFFSET('Sanitation Data'!$O$28,0,10*ROW('Sanitation Data'!O150))="","",OFFSET('Sanitation Data'!$O$28,0,10*ROW('Sanitation Data'!O150)))</f>
        <v/>
      </c>
      <c r="CQ156" s="271" t="str">
        <f ca="true">+IF(OFFSET('Sanitation Data'!$O$29,0,10*ROW('Sanitation Data'!O150))="","",OFFSET('Sanitation Data'!$O$29,0,10*ROW('Sanitation Data'!O150)))</f>
        <v/>
      </c>
      <c r="CR156" s="271" t="str">
        <f ca="true">+IF(OFFSET('Sanitation Data'!$O$30,0,10*ROW('Sanitation Data'!O150))="","",OFFSET('Sanitation Data'!$O$30,0,10*ROW('Sanitation Data'!O150)))</f>
        <v/>
      </c>
      <c r="CS156" s="271" t="str">
        <f ca="true">+IF(OFFSET('Sanitation Data'!$O$31,0,10*ROW('Sanitation Data'!O150))="","",OFFSET('Sanitation Data'!$O$31,0,10*ROW('Sanitation Data'!O150)))</f>
        <v/>
      </c>
      <c r="CT156" s="271" t="str">
        <f ca="true">+IF(OFFSET('Sanitation Data'!$O$32,0,10*ROW('Sanitation Data'!O150))="","",OFFSET('Sanitation Data'!$O$32,0,10*ROW('Sanitation Data'!O150)))</f>
        <v/>
      </c>
      <c r="CU156" s="271" t="str">
        <f ca="true">+IF(OFFSET('Sanitation Data'!$P$28,0,10*ROW('Sanitation Data'!P150))="","",OFFSET('Sanitation Data'!$P$28,0,10*ROW('Sanitation Data'!P150)))</f>
        <v/>
      </c>
      <c r="CV156" s="271" t="str">
        <f ca="true">+IF(OFFSET('Sanitation Data'!$P$29,0,10*ROW('Sanitation Data'!P150))="","",OFFSET('Sanitation Data'!$P$29,0,10*ROW('Sanitation Data'!P150)))</f>
        <v/>
      </c>
      <c r="CW156" s="271" t="str">
        <f ca="true">+IF(OFFSET('Sanitation Data'!$P$30,0,10*ROW('Sanitation Data'!P150))="","",OFFSET('Sanitation Data'!$P$30,0,10*ROW('Sanitation Data'!P150)))</f>
        <v/>
      </c>
      <c r="CX156" s="271" t="str">
        <f ca="true">+IF(OFFSET('Sanitation Data'!$P$31,0,10*ROW('Sanitation Data'!P150))="","",OFFSET('Sanitation Data'!$P$31,0,10*ROW('Sanitation Data'!P150)))</f>
        <v/>
      </c>
      <c r="CY156" s="271" t="str">
        <f ca="true">+IF(OFFSET('Sanitation Data'!$P$32,0,10*ROW('Sanitation Data'!P150))="","",OFFSET('Sanitation Data'!$P$32,0,10*ROW('Sanitation Data'!P150)))</f>
        <v/>
      </c>
      <c r="CZ156" s="271" t="str">
        <f ca="true">+IF(OFFSET('Sanitation Data'!$Q$28,0,10*ROW('Sanitation Data'!Q150))="","",OFFSET('Sanitation Data'!$Q$28,0,10*ROW('Sanitation Data'!Q150)))</f>
        <v/>
      </c>
      <c r="DA156" s="271" t="str">
        <f ca="true">+IF(OFFSET('Sanitation Data'!$Q$29,0,10*ROW('Sanitation Data'!Q150))="","",OFFSET('Sanitation Data'!$Q$29,0,10*ROW('Sanitation Data'!Q150)))</f>
        <v/>
      </c>
      <c r="DB156" s="271" t="str">
        <f ca="true">+IF(OFFSET('Sanitation Data'!$Q$30,0,10*ROW('Sanitation Data'!Q150))="","",OFFSET('Sanitation Data'!$Q$30,0,10*ROW('Sanitation Data'!Q150)))</f>
        <v/>
      </c>
      <c r="DC156" s="271" t="str">
        <f ca="true">+IF(OFFSET('Sanitation Data'!$Q$31,0,10*ROW('Sanitation Data'!Q150))="","",OFFSET('Sanitation Data'!$Q$31,0,10*ROW('Sanitation Data'!Q150)))</f>
        <v/>
      </c>
      <c r="DD156" s="271" t="str">
        <f ca="true">+IF(OFFSET('Sanitation Data'!$Q$32,0,10*ROW('Sanitation Data'!Q150))="","",OFFSET('Sanitation Data'!$Q$32,0,10*ROW('Sanitation Data'!Q150)))</f>
        <v/>
      </c>
      <c r="DE156" s="271" t="str">
        <f ca="true">+IF(OFFSET('Sanitation Data'!$R$28,0,10*ROW('Sanitation Data'!R150))="","",OFFSET('Sanitation Data'!$R$28,0,10*ROW('Sanitation Data'!R150)))</f>
        <v/>
      </c>
      <c r="DF156" s="271" t="str">
        <f ca="true">+IF(OFFSET('Sanitation Data'!$R$29,0,10*ROW('Sanitation Data'!R150))="","",OFFSET('Sanitation Data'!$R$29,0,10*ROW('Sanitation Data'!R150)))</f>
        <v/>
      </c>
      <c r="DG156" s="271" t="str">
        <f ca="true">+IF(OFFSET('Sanitation Data'!$R$30,0,10*ROW('Sanitation Data'!R150))="","",OFFSET('Sanitation Data'!$R$30,0,10*ROW('Sanitation Data'!R150)))</f>
        <v/>
      </c>
      <c r="DH156" s="271" t="str">
        <f ca="true">+IF(OFFSET('Sanitation Data'!$R$31,0,10*ROW('Sanitation Data'!R150))="","",OFFSET('Sanitation Data'!$R$31,0,10*ROW('Sanitation Data'!R150)))</f>
        <v/>
      </c>
      <c r="DI156" s="271" t="str">
        <f ca="true">+IF(OFFSET('Sanitation Data'!$R$32,0,10*ROW('Sanitation Data'!R150))="","",OFFSET('Sanitation Data'!$R$32,0,10*ROW('Sanitation Data'!R150)))</f>
        <v/>
      </c>
      <c r="DJ156" s="271" t="str">
        <f ca="true">+IF(OFFSET('Sanitation Data'!$S$28,0,10*ROW('Sanitation Data'!S150))="","",OFFSET('Sanitation Data'!$S$28,0,10*ROW('Sanitation Data'!S150)))</f>
        <v/>
      </c>
      <c r="DK156" s="271" t="str">
        <f ca="true">+IF(OFFSET('Sanitation Data'!$S$29,0,10*ROW('Sanitation Data'!S150))="","",OFFSET('Sanitation Data'!$S$29,0,10*ROW('Sanitation Data'!S150)))</f>
        <v/>
      </c>
      <c r="DL156" s="271" t="str">
        <f ca="true">+IF(OFFSET('Sanitation Data'!$S$30,0,10*ROW('Sanitation Data'!S150))="","",OFFSET('Sanitation Data'!$S$30,0,10*ROW('Sanitation Data'!S150)))</f>
        <v/>
      </c>
      <c r="DM156" s="271" t="str">
        <f ca="true">+IF(OFFSET('Sanitation Data'!$S$31,0,10*ROW('Sanitation Data'!S150))="","",OFFSET('Sanitation Data'!$S$31,0,10*ROW('Sanitation Data'!S150)))</f>
        <v/>
      </c>
      <c r="DN156" s="271" t="str">
        <f ca="true">+IF(OFFSET('Sanitation Data'!$S$32,0,10*ROW('Sanitation Data'!S150))="","",OFFSET('Sanitation Data'!$S$32,0,10*ROW('Sanitation Data'!S150)))</f>
        <v/>
      </c>
      <c r="DO156" s="271" t="str">
        <f ca="true">+IF(OFFSET('Hygiene Data'!$N$11,0,10*ROW('Hygiene Data'!N150))="","",OFFSET('Hygiene Data'!$N$11,0,10*ROW('Hygiene Data'!N150)))</f>
        <v/>
      </c>
      <c r="DP156" s="271" t="str">
        <f ca="true">+IF(OFFSET('Hygiene Data'!$N$12,0,10*ROW('Hygiene Data'!N150))="","",OFFSET('Hygiene Data'!$N$12,0,10*ROW('Hygiene Data'!N150)))</f>
        <v/>
      </c>
      <c r="DQ156" s="271" t="str">
        <f ca="true">+IF(OFFSET('Hygiene Data'!$N$13,0,10*ROW('Hygiene Data'!N150))="","",OFFSET('Hygiene Data'!$N$13,0,10*ROW('Hygiene Data'!N150)))</f>
        <v/>
      </c>
      <c r="DR156" s="271" t="str">
        <f ca="true">+IF(OFFSET('Hygiene Data'!$O$11,0,10*ROW('Hygiene Data'!O150))="","",OFFSET('Hygiene Data'!$O$11,0,10*ROW('Hygiene Data'!O150)))</f>
        <v/>
      </c>
      <c r="DS156" s="271" t="str">
        <f ca="true">+IF(OFFSET('Hygiene Data'!$O$12,0,10*ROW('Hygiene Data'!O150))="","",OFFSET('Hygiene Data'!$O$12,0,10*ROW('Hygiene Data'!O150)))</f>
        <v/>
      </c>
      <c r="DT156" s="271" t="str">
        <f ca="true">+IF(OFFSET('Hygiene Data'!$O$13,0,10*ROW('Hygiene Data'!O150))="","",OFFSET('Hygiene Data'!$O$13,0,10*ROW('Hygiene Data'!O150)))</f>
        <v/>
      </c>
      <c r="DU156" s="271" t="str">
        <f ca="true">+IF(OFFSET('Hygiene Data'!$P$11,0,10*ROW('Hygiene Data'!P150))="","",OFFSET('Hygiene Data'!$P$11,0,10*ROW('Hygiene Data'!P150)))</f>
        <v/>
      </c>
      <c r="DV156" s="271" t="str">
        <f ca="true">+IF(OFFSET('Hygiene Data'!$P$12,0,10*ROW('Hygiene Data'!P150))="","",OFFSET('Hygiene Data'!$P$12,0,10*ROW('Hygiene Data'!P150)))</f>
        <v/>
      </c>
      <c r="DW156" s="271" t="str">
        <f ca="true">+IF(OFFSET('Hygiene Data'!$P$13,0,10*ROW('Hygiene Data'!P150))="","",OFFSET('Hygiene Data'!$P$13,0,10*ROW('Hygiene Data'!P150)))</f>
        <v/>
      </c>
      <c r="DX156" s="271" t="str">
        <f ca="true">+IF(OFFSET('Hygiene Data'!$Q$11,0,10*ROW('Hygiene Data'!Q150))="","",OFFSET('Hygiene Data'!$Q$11,0,10*ROW('Hygiene Data'!Q150)))</f>
        <v/>
      </c>
      <c r="DY156" s="271" t="str">
        <f ca="true">+IF(OFFSET('Hygiene Data'!$Q$12,0,10*ROW('Hygiene Data'!Q150))="","",OFFSET('Hygiene Data'!$Q$12,0,10*ROW('Hygiene Data'!Q150)))</f>
        <v/>
      </c>
      <c r="DZ156" s="271" t="str">
        <f ca="true">+IF(OFFSET('Hygiene Data'!$Q$13,0,10*ROW('Hygiene Data'!Q150))="","",OFFSET('Hygiene Data'!$Q$13,0,10*ROW('Hygiene Data'!Q150)))</f>
        <v/>
      </c>
      <c r="EA156" s="271" t="str">
        <f ca="true">+IF(OFFSET('Hygiene Data'!$R$11,0,10*ROW('Hygiene Data'!R150))="","",OFFSET('Hygiene Data'!$R$11,0,10*ROW('Hygiene Data'!R150)))</f>
        <v/>
      </c>
      <c r="EB156" s="271" t="str">
        <f ca="true">+IF(OFFSET('Hygiene Data'!$R$12,0,10*ROW('Hygiene Data'!R150))="","",OFFSET('Hygiene Data'!$R$12,0,10*ROW('Hygiene Data'!R150)))</f>
        <v/>
      </c>
      <c r="EC156" s="271" t="str">
        <f ca="true">+IF(OFFSET('Hygiene Data'!$R$13,0,10*ROW('Hygiene Data'!R150))="","",OFFSET('Hygiene Data'!$R$13,0,10*ROW('Hygiene Data'!R150)))</f>
        <v/>
      </c>
      <c r="ED156" s="271" t="str">
        <f ca="true">+IF(OFFSET('Hygiene Data'!$S$11,0,10*ROW('Hygiene Data'!S150))="","",OFFSET('Hygiene Data'!$S$11,0,10*ROW('Hygiene Data'!S150)))</f>
        <v/>
      </c>
      <c r="EE156" s="271" t="str">
        <f ca="true">+IF(OFFSET('Hygiene Data'!$S$12,0,10*ROW('Hygiene Data'!S150))="","",OFFSET('Hygiene Data'!$S$12,0,10*ROW('Hygiene Data'!S150)))</f>
        <v/>
      </c>
      <c r="EF156" s="271" t="str">
        <f ca="true">+IF(OFFSET('Hygiene Data'!$S$13,0,10*ROW('Hygiene Data'!S150))="","",OFFSET('Hygiene Data'!$S$13,0,10*ROW('Hygiene Data'!S150)))</f>
        <v/>
      </c>
    </row>
    <row xmlns:x14ac="http://schemas.microsoft.com/office/spreadsheetml/2009/9/ac" r="157" x14ac:dyDescent="0.2">
      <c r="A157" s="32" t="str">
        <f ca="true">+IF(OFFSET('Water Data'!$L$2,0,10*ROW('Water Data'!O151))="","",OFFSET('Water Data'!$L$2,0,10*ROW('Water Data'!O151)))</f>
        <v/>
      </c>
      <c r="B157" s="32" t="str">
        <f ca="true">+IF(OFFSET('Water Data'!$M$2,0,10*ROW('Water Data'!P151))="","",OFFSET('Water Data'!$M$2,0,10*ROW('Water Data'!P151)))</f>
        <v/>
      </c>
      <c r="C157" s="327" t="str">
        <f t="shared" ca="true" si="2"/>
        <v/>
      </c>
      <c r="D157" s="85" t="e">
        <f ca="true">+IF(AND(ISTEXT(OFFSET('Water Data'!$L$2,0,10*ROW('Water Data'!N151))),BS157="Yes"),100-OFFSET('Water Data'!$N$4,0,10*ROW('Water Data'!N151)),IF(AND(ISTEXT(OFFSET('Water Data'!$L$2,0,10*ROW('Water Data'!N151))),BS157="No",ISNUMBER(OFFSET('Water Data'!$N$4,0,10*ROW('Water Data'!N151)))),CONCATENATE("[",ROUND(100-OFFSET('Water Data'!$N$4,0,10*ROW('Water Data'!N151)),0),"]"),IF(AND(ISTEXT(OFFSET('Water Data'!$L$2,0,10*ROW('Water Data'!N151))),BS157="",ISNUMBER(OFFSET('Water Data'!$N$4,0,10*ROW('Water Data'!N151)))),100-OFFSET('Water Data'!$N$4,0,10*ROW('Water Data'!N151)),NA())))</f>
        <v>#N/A</v>
      </c>
      <c r="E157" s="85" t="e">
        <f ca="true">+IF(AND(ISTEXT(OFFSET('Water Data'!$L$2,0,10*ROW('Water Data'!O151))),BT157="Yes"),OFFSET('Water Data'!$N$6,0,10*ROW('Water Data'!N151)),IF(AND(ISTEXT(OFFSET('Water Data'!$L$2,0,10*ROW('Water Data'!N151))),BT157="No",ISNUMBER(OFFSET('Water Data'!$N$6,0,10*ROW('Water Data'!N151)))),CONCATENATE("[",ROUND(OFFSET('Water Data'!$N$6,0,10*ROW('Water Data'!N151)),0),"]"),IF(AND(ISTEXT(OFFSET('Water Data'!$L$2,0,10*ROW('Water Data'!N151))),BT157="",ISNUMBER(OFFSET('Water Data'!$N$6,0,10*ROW('Water Data'!N151)))),OFFSET('Water Data'!$N$6,0,10*ROW('Water Data'!N151)),NA())))</f>
        <v>#N/A</v>
      </c>
      <c r="F157" s="85" t="e">
        <f ca="true">+IF(AND(ISTEXT(OFFSET('Water Data'!$L$2,0,10*ROW('Water Data'!N151))),BU157="Yes"),OFFSET('Water Data'!$N$9,0,10*ROW('Water Data'!N151)),IF(AND(ISTEXT(OFFSET('Water Data'!$L$2,0,10*ROW('Water Data'!N151))),BU157="No",ISNUMBER(OFFSET('Water Data'!$N$9,0,10*ROW('Water Data'!N151)))),CONCATENATE("[",ROUND(OFFSET('Water Data'!$N$9,0,10*ROW('Water Data'!N151)),0),"]"),IF(AND(ISTEXT(OFFSET('Water Data'!$L$2,0,10*ROW('Water Data'!N151))),BU157="",ISNUMBER(OFFSET('Water Data'!$N$9,0,10*ROW('Water Data'!N151)))),OFFSET('Water Data'!$N$9,0,10*ROW('Water Data'!N151)),NA())))</f>
        <v>#N/A</v>
      </c>
      <c r="G157" s="85" t="e">
        <f ca="true">+IF(AND(ISTEXT(OFFSET('Water Data'!$L$2,0,10*ROW('Water Data'!O151))),BV157="Yes"),100-OFFSET('Water Data'!$O$4,0,10*ROW('Water Data'!O151)),IF(AND(ISTEXT(OFFSET('Water Data'!$L$2,0,10*ROW('Water Data'!O151))),BV157="No",ISNUMBER(OFFSET('Water Data'!$O$4,0,10*ROW('Water Data'!O151)))),CONCATENATE("[",ROUND(100-OFFSET('Water Data'!$O$4,0,10*ROW('Water Data'!O151)),0),"]"),IF(AND(ISTEXT(OFFSET('Water Data'!$L$2,0,10*ROW('Water Data'!O151))),BV157="",ISNUMBER(OFFSET('Water Data'!$O$4,0,10*ROW('Water Data'!O151)))),100-OFFSET('Water Data'!$O$4,0,10*ROW('Water Data'!O151)),NA())))</f>
        <v>#N/A</v>
      </c>
      <c r="H157" s="85" t="e">
        <f ca="true">+IF(AND(ISTEXT(OFFSET('Water Data'!$L$2,0,10*ROW('Water Data'!O151))),BW157="Yes"),OFFSET('Water Data'!$O$6,0,10*ROW('Water Data'!O151)),IF(AND(ISTEXT(OFFSET('Water Data'!$L$2,0,10*ROW('Water Data'!O151))),BW157="No",ISNUMBER(OFFSET('Water Data'!$O$6,0,10*ROW('Water Data'!O151)))),CONCATENATE("[",ROUND(OFFSET('Water Data'!$N$6,0,10*ROW('Water Data'!O151)),0),"]"),IF(AND(ISTEXT(OFFSET('Water Data'!$L$2,0,10*ROW('Water Data'!O151))),BW157="",ISNUMBER(OFFSET('Water Data'!$O$6,0,10*ROW('Water Data'!O151)))),OFFSET('Water Data'!$O$6,0,10*ROW('Water Data'!O151)),NA())))</f>
        <v>#N/A</v>
      </c>
      <c r="I157" s="85" t="e">
        <f ca="true">+IF(AND(ISTEXT(OFFSET('Water Data'!$L$2,0,10*ROW('Water Data'!O151))),BX157="Yes"),OFFSET('Water Data'!$O$9,0,10*ROW('Water Data'!O151)),IF(AND(ISTEXT(OFFSET('Water Data'!$L$2,0,10*ROW('Water Data'!O151))),BX157="No",ISNUMBER(OFFSET('Water Data'!$O$9,0,10*ROW('Water Data'!O151)))),CONCATENATE("[",ROUND(OFFSET('Water Data'!$O$9,0,10*ROW('Water Data'!O151)),0),"]"),IF(AND(ISTEXT(OFFSET('Water Data'!$L$2,0,10*ROW('Water Data'!O151))),BX157="",ISNUMBER(OFFSET('Water Data'!$O$9,0,10*ROW('Water Data'!O151)))),OFFSET('Water Data'!$O$9,0,10*ROW('Water Data'!O151)),NA())))</f>
        <v>#N/A</v>
      </c>
      <c r="J157" s="85" t="e">
        <f ca="true">+IF(AND(ISTEXT(OFFSET('Water Data'!$L$2,0,10*ROW('Water Data'!P151))),BY157="Yes"),100-OFFSET('Water Data'!$P$4,0,10*ROW('Water Data'!P151)),IF(AND(ISTEXT(OFFSET('Water Data'!$L$2,0,10*ROW('Water Data'!P151))),BY157="No",ISNUMBER(OFFSET('Water Data'!$P$4,0,10*ROW('Water Data'!P151)))),CONCATENATE("[",ROUND(100-OFFSET('Water Data'!$P$4,0,10*ROW('Water Data'!P151)),0),"]"),IF(AND(ISTEXT(OFFSET('Water Data'!$L$2,0,10*ROW('Water Data'!P151))),BY157="",ISNUMBER(OFFSET('Water Data'!$P$4,0,10*ROW('Water Data'!P151)))),100-OFFSET('Water Data'!$P$4,0,10*ROW('Water Data'!P151)),NA())))</f>
        <v>#N/A</v>
      </c>
      <c r="K157" s="85" t="e">
        <f ca="true">+IF(AND(ISTEXT(OFFSET('Water Data'!$L$2,0,10*ROW('Water Data'!P151))),BZ157="Yes"),OFFSET('Water Data'!$P$6,0,10*ROW('Water Data'!P151)),IF(AND(ISTEXT(OFFSET('Water Data'!$L$2,0,10*ROW('Water Data'!P151))),BZ157="No",ISNUMBER(OFFSET('Water Data'!$P$6,0,10*ROW('Water Data'!P151)))),CONCATENATE("[",ROUND(OFFSET('Water Data'!$P$6,0,10*ROW('Water Data'!P151)),0),"]"),IF(AND(ISTEXT(OFFSET('Water Data'!$L$2,0,10*ROW('Water Data'!P151))),BZ157="",ISNUMBER(OFFSET('Water Data'!$P$6,0,10*ROW('Water Data'!P151)))),OFFSET('Water Data'!$P$6,0,10*ROW('Water Data'!P151)),NA())))</f>
        <v>#N/A</v>
      </c>
      <c r="L157" s="85" t="e">
        <f ca="true">+IF(AND(ISTEXT(OFFSET('Water Data'!$L$2,0,10*ROW('Water Data'!P151))),CA157="Yes"),OFFSET('Water Data'!$P$9,0,10*ROW('Water Data'!P151)),IF(AND(ISTEXT(OFFSET('Water Data'!$L$2,0,10*ROW('Water Data'!P151))),CA157="No",ISNUMBER(OFFSET('Water Data'!$P$9,0,10*ROW('Water Data'!P151)))),CONCATENATE("[",ROUND(OFFSET('Water Data'!$P$9,0,10*ROW('Water Data'!P151)),0),"]"),IF(AND(ISTEXT(OFFSET('Water Data'!$L$2,0,10*ROW('Water Data'!P151))),CA157="",ISNUMBER(OFFSET('Water Data'!$P$9,0,10*ROW('Water Data'!P151)))),OFFSET('Water Data'!$P$9,0,10*ROW('Water Data'!P151)),NA())))</f>
        <v>#N/A</v>
      </c>
      <c r="M157" s="85" t="e">
        <f ca="true">+IF(AND(ISTEXT(OFFSET('Water Data'!$L$2,0,10*ROW('Water Data'!Q151))),CB157="Yes"),100-OFFSET('Water Data'!$Q$4,0,10*ROW('Water Data'!Q151)),IF(AND(ISTEXT(OFFSET('Water Data'!$L$2,0,10*ROW('Water Data'!Q151))),CB157="No",ISNUMBER(OFFSET('Water Data'!$Q$4,0,10*ROW('Water Data'!Q151)))),CONCATENATE("[",ROUND(100-OFFSET('Water Data'!$Q$4,0,10*ROW('Water Data'!Q151)),0),"]"),IF(AND(ISTEXT(OFFSET('Water Data'!$L$2,0,10*ROW('Water Data'!Q151))),CB157="",ISNUMBER(OFFSET('Water Data'!$Q$4,0,10*ROW('Water Data'!Q151)))),100-OFFSET('Water Data'!$Q$4,0,10*ROW('Water Data'!Q151)),NA())))</f>
        <v>#N/A</v>
      </c>
      <c r="N157" s="85" t="e">
        <f ca="true">+IF(AND(ISTEXT(OFFSET('Water Data'!$L$2,0,10*ROW('Water Data'!Q151))),CC157="Yes"),OFFSET('Water Data'!$Q$6,0,10*ROW('Water Data'!Q151)),IF(AND(ISTEXT(OFFSET('Water Data'!$L$2,0,10*ROW('Water Data'!Q151))),CC157="No",ISNUMBER(OFFSET('Water Data'!$Q$6,0,10*ROW('Water Data'!Q151)))),CONCATENATE("[",ROUND(OFFSET('Water Data'!$Q$6,0,10*ROW('Water Data'!Q151)),0),"]"),IF(AND(ISTEXT(OFFSET('Water Data'!$L$2,0,10*ROW('Water Data'!Q151))),CC157="",ISNUMBER(OFFSET('Water Data'!$Q$6,0,10*ROW('Water Data'!Q151)))),OFFSET('Water Data'!$Q$6,0,10*ROW('Water Data'!Q151)),NA())))</f>
        <v>#N/A</v>
      </c>
      <c r="O157" s="85" t="e">
        <f ca="true">+IF(AND(ISTEXT(OFFSET('Water Data'!$L$2,0,10*ROW('Water Data'!Q151))),CD157="Yes"),OFFSET('Water Data'!$Q$9,0,10*ROW('Water Data'!Q151)),IF(AND(ISTEXT(OFFSET('Water Data'!$L$2,0,10*ROW('Water Data'!Q151))),CD157="No",ISNUMBER(OFFSET('Water Data'!$Q$9,0,10*ROW('Water Data'!Q151)))),CONCATENATE("[",ROUND(OFFSET('Water Data'!$Q$9,0,10*ROW('Water Data'!Q151)),0),"]"),IF(AND(ISTEXT(OFFSET('Water Data'!$L$2,0,10*ROW('Water Data'!Q151))),CD157="",ISNUMBER(OFFSET('Water Data'!$Q$9,0,10*ROW('Water Data'!Q151)))),OFFSET('Water Data'!$Q$9,0,10*ROW('Water Data'!Q151)),NA())))</f>
        <v>#N/A</v>
      </c>
      <c r="P157" s="85" t="e">
        <f ca="true">+IF(AND(ISTEXT(OFFSET('Water Data'!$L$2,0,10*ROW('Water Data'!R151))),CE157="Yes"),100-OFFSET('Water Data'!$R$4,0,10*ROW('Water Data'!R151)),IF(AND(ISTEXT(OFFSET('Water Data'!$L$2,0,10*ROW('Water Data'!R151))),CE157="No",ISNUMBER(OFFSET('Water Data'!$R$4,0,10*ROW('Water Data'!R151)))),CONCATENATE("[",ROUND(100-OFFSET('Water Data'!$R$4,0,10*ROW('Water Data'!R151)),0),"]"),IF(AND(ISTEXT(OFFSET('Water Data'!$L$2,0,10*ROW('Water Data'!R151))),CE157="",ISNUMBER(OFFSET('Water Data'!$R$4,0,10*ROW('Water Data'!R151)))),100-OFFSET('Water Data'!$R$4,0,10*ROW('Water Data'!R151)),NA())))</f>
        <v>#N/A</v>
      </c>
      <c r="Q157" s="85" t="e">
        <f ca="true">+IF(AND(ISTEXT(OFFSET('Water Data'!$L$2,0,10*ROW('Water Data'!R151))),CF157="Yes"),OFFSET('Water Data'!$R$6,0,10*ROW('Water Data'!R151)),IF(AND(ISTEXT(OFFSET('Water Data'!$L$2,0,10*ROW('Water Data'!R151))),CF157="No",ISNUMBER(OFFSET('Water Data'!$R$6,0,10*ROW('Water Data'!R151)))),CONCATENATE("[",ROUND(OFFSET('Water Data'!$R$6,0,10*ROW('Water Data'!R151)),0),"]"),IF(AND(ISTEXT(OFFSET('Water Data'!$L$2,0,10*ROW('Water Data'!R151))),CF157="",ISNUMBER(OFFSET('Water Data'!$R$6,0,10*ROW('Water Data'!R151)))),OFFSET('Water Data'!$R$6,0,10*ROW('Water Data'!R151)),NA())))</f>
        <v>#N/A</v>
      </c>
      <c r="R157" s="85" t="e">
        <f ca="true">+IF(AND(ISTEXT(OFFSET('Water Data'!$L$2,0,10*ROW('Water Data'!R151))),CG157="Yes"),OFFSET('Water Data'!$R$9,0,10*ROW('Water Data'!R151)),IF(AND(ISTEXT(OFFSET('Water Data'!$L$2,0,10*ROW('Water Data'!R151))),CG157="No",ISNUMBER(OFFSET('Water Data'!$R$9,0,10*ROW('Water Data'!R151)))),CONCATENATE("[",ROUND(OFFSET('Water Data'!$R$9,0,10*ROW('Water Data'!R151)),0),"]"),IF(AND(ISTEXT(OFFSET('Water Data'!$L$2,0,10*ROW('Water Data'!R151))),CG157="",ISNUMBER(OFFSET('Water Data'!$R$9,0,10*ROW('Water Data'!R151)))),OFFSET('Water Data'!$R$9,0,10*ROW('Water Data'!R151)),NA())))</f>
        <v>#N/A</v>
      </c>
      <c r="S157" s="85" t="e">
        <f ca="true">+IF(AND(ISTEXT(OFFSET('Water Data'!$L$2,0,10*ROW('Water Data'!S151))),CH157="Yes"),100-OFFSET('Water Data'!$S$4,0,10*ROW('Water Data'!S151)),IF(AND(ISTEXT(OFFSET('Water Data'!$L$2,0,10*ROW('Water Data'!S151))),CH157="No",ISNUMBER(OFFSET('Water Data'!$S$4,0,10*ROW('Water Data'!S151)))),CONCATENATE("[",ROUND(100-OFFSET('Water Data'!$S$4,0,10*ROW('Water Data'!S151)),0),"]"),IF(AND(ISTEXT(OFFSET('Water Data'!$L$2,0,10*ROW('Water Data'!S151))),CH157="",ISNUMBER(OFFSET('Water Data'!$S$4,0,10*ROW('Water Data'!S151)))),100-OFFSET('Water Data'!$S$4,0,10*ROW('Water Data'!S151)),NA())))</f>
        <v>#N/A</v>
      </c>
      <c r="T157" s="85" t="e">
        <f ca="true">+IF(AND(ISTEXT(OFFSET('Water Data'!$L$2,0,10*ROW('Water Data'!S151))),CI157="Yes"),OFFSET('Water Data'!$S$6,0,10*ROW('Water Data'!S151)),IF(AND(ISTEXT(OFFSET('Water Data'!$L$2,0,10*ROW('Water Data'!S151))),CI157="No",ISNUMBER(OFFSET('Water Data'!$S$6,0,10*ROW('Water Data'!S151)))),CONCATENATE("[",ROUND(OFFSET('Water Data'!$S$6,0,10*ROW('Water Data'!S151)),0),"]"),IF(AND(ISTEXT(OFFSET('Water Data'!$L$2,0,10*ROW('Water Data'!S151))),CI157="",ISNUMBER(OFFSET('Water Data'!$S$6,0,10*ROW('Water Data'!S151)))),OFFSET('Water Data'!$S$6,0,10*ROW('Water Data'!S151)),NA())))</f>
        <v>#N/A</v>
      </c>
      <c r="U157" s="85" t="e">
        <f ca="true">+IF(AND(ISTEXT(OFFSET('Water Data'!$L$2,0,10*ROW('Water Data'!S151))),CJ157="Yes"),OFFSET('Water Data'!$S$9,0,10*ROW('Water Data'!S151)),IF(AND(ISTEXT(OFFSET('Water Data'!$L$2,0,10*ROW('Water Data'!S151))),CJ157="No",ISNUMBER(OFFSET('Water Data'!$S$9,0,10*ROW('Water Data'!S151)))),CONCATENATE("[",ROUND(OFFSET('Water Data'!$S$9,0,10*ROW('Water Data'!S151)),0),"]"),IF(AND(ISTEXT(OFFSET('Water Data'!$L$2,0,10*ROW('Water Data'!S151))),CJ157="",ISNUMBER(OFFSET('Water Data'!$S$9,0,10*ROW('Water Data'!S151)))),OFFSET('Water Data'!$S$9,0,10*ROW('Water Data'!S151)),NA())))</f>
        <v>#N/A</v>
      </c>
      <c r="V157" s="86" t="e">
        <f ca="true">+IF(AND(ISTEXT(OFFSET('Sanitation Data'!$L$2,0,10*ROW('Sanitation Data'!N151))),CK157="Yes"),100-OFFSET('Sanitation Data'!$N$4,0,10*ROW('Sanitation Data'!N151)),IF(AND(ISTEXT(OFFSET('Sanitation Data'!$L$2,0,10*ROW('Sanitation Data'!N151))),CK157="No",ISNUMBER(OFFSET('Sanitation Data'!$N$4,0,10*ROW('Sanitation Data'!N151)))),CONCATENATE("[",ROUND(100-OFFSET('Sanitation Data'!$N$4,0,10*ROW('Sanitation Data'!N151)),0),"]"),IF(AND(ISTEXT(OFFSET('Sanitation Data'!$L$2,0,10*ROW('Sanitation Data'!N151))),CK157="",ISNUMBER(OFFSET('Sanitation Data'!$N$4,0,10*ROW('Sanitation Data'!N151)))),100-OFFSET('Sanitation Data'!$N$4,0,10*ROW('Sanitation Data'!N151)),NA())))</f>
        <v>#N/A</v>
      </c>
      <c r="W157" s="86" t="e">
        <f ca="true">+IF(AND(ISTEXT(OFFSET('Sanitation Data'!$L$2,0,10*ROW('Sanitation Data'!N151))),CL157="Yes"),OFFSET('Sanitation Data'!$N$6,0,10*ROW('Sanitation Data'!N151)),IF(AND(ISTEXT(OFFSET('Sanitation Data'!$L$2,0,10*ROW('Sanitation Data'!N151))),CL157="No",ISNUMBER(OFFSET('Sanitation Data'!$N$6,0,10*ROW('Sanitation Data'!N151)))),CONCATENATE("[",ROUND(OFFSET('Sanitation Data'!$N$6,0,10*ROW('Sanitation Data'!N151)),0),"]"),IF(AND(ISTEXT(OFFSET('Sanitation Data'!$L$2,0,10*ROW('Sanitation Data'!N151))),CL157="",ISNUMBER(OFFSET('Sanitation Data'!$N$6,0,10*ROW('Sanitation Data'!N151)))),OFFSET('Sanitation Data'!$N$6,0,10*ROW('Sanitation Data'!N151)),NA())))</f>
        <v>#N/A</v>
      </c>
      <c r="X157" s="86" t="e">
        <f ca="true">+IF(AND(ISTEXT(OFFSET('Sanitation Data'!$L$2,0,10*ROW('Sanitation Data'!N151))),CM157="Yes"),OFFSET('Sanitation Data'!$N$10,0,10*ROW('Sanitation Data'!N151)),IF(AND(ISTEXT(OFFSET('Sanitation Data'!$L$2,0,10*ROW('Sanitation Data'!N151))),CM157="No",ISNUMBER(OFFSET('Sanitation Data'!$N$10,0,10*ROW('Sanitation Data'!N151)))),CONCATENATE("[",ROUND(OFFSET('Sanitation Data'!$N$10,0,10*ROW('Sanitation Data'!N151)),0),"]"),IF(AND(ISTEXT(OFFSET('Sanitation Data'!$L$2,0,10*ROW('Sanitation Data'!N151))),CM157="",ISNUMBER(OFFSET('Sanitation Data'!$N$10,0,10*ROW('Sanitation Data'!N151)))),OFFSET('Sanitation Data'!$N$10,0,10*ROW('Sanitation Data'!N151)),NA())))</f>
        <v>#N/A</v>
      </c>
      <c r="Y157" s="86" t="e">
        <f ca="true">+IF(AND(ISTEXT(OFFSET('Sanitation Data'!$L$2,0,10*ROW('Sanitation Data'!N151))),CN157="Yes"),OFFSET('Sanitation Data'!$N$11,0,10*ROW('Sanitation Data'!N151)),IF(AND(ISTEXT(OFFSET('Sanitation Data'!$L$2,0,10*ROW('Sanitation Data'!N151))),CN157="No",ISNUMBER(OFFSET('Sanitation Data'!$N$11,0,10*ROW('Sanitation Data'!N151)))),CONCATENATE("[",ROUND(OFFSET('Sanitation Data'!$N$11,0,10*ROW('Sanitation Data'!N151)),0),"]"),IF(AND(ISTEXT(OFFSET('Sanitation Data'!$L$2,0,10*ROW('Sanitation Data'!N151))),CN157="",ISNUMBER(OFFSET('Sanitation Data'!$N$11,0,10*ROW('Sanitation Data'!N151)))),OFFSET('Sanitation Data'!$N$11,0,10*ROW('Sanitation Data'!N151)),NA())))</f>
        <v>#N/A</v>
      </c>
      <c r="Z157" s="86" t="e">
        <f ca="true">+IF(AND(ISTEXT(OFFSET('Sanitation Data'!$L$2,0,10*ROW('Sanitation Data'!N151))),CO157="Yes"),OFFSET('Sanitation Data'!$N$12,0,10*ROW('Sanitation Data'!N151)),IF(AND(ISTEXT(OFFSET('Sanitation Data'!$L$2,0,10*ROW('Sanitation Data'!N151))),CO157="No",ISNUMBER(OFFSET('Sanitation Data'!$N$12,0,10*ROW('Sanitation Data'!N151)))),CONCATENATE("[",ROUND(OFFSET('Sanitation Data'!$N$12,0,10*ROW('Sanitation Data'!N151)),0),"]"),IF(AND(ISTEXT(OFFSET('Sanitation Data'!$L$2,0,10*ROW('Sanitation Data'!N151))),CO157="",ISNUMBER(OFFSET('Sanitation Data'!$N$12,0,10*ROW('Sanitation Data'!N151)))),OFFSET('Sanitation Data'!$N$12,0,10*ROW('Sanitation Data'!N151)),NA())))</f>
        <v>#N/A</v>
      </c>
      <c r="AA157" s="86" t="e">
        <f ca="true">+IF(AND(ISTEXT(OFFSET('Sanitation Data'!$L$2,0,10*ROW('Sanitation Data'!O151))),CP157="Yes"),100-OFFSET('Sanitation Data'!$O$4,0,10*ROW('Sanitation Data'!O151)),IF(AND(ISTEXT(OFFSET('Sanitation Data'!$L$2,0,10*ROW('Sanitation Data'!O151))),CP157="No",ISNUMBER(OFFSET('Sanitation Data'!$O$4,0,10*ROW('Sanitation Data'!O151)))),CONCATENATE("[",ROUND(100-OFFSET('Sanitation Data'!$O$4,0,10*ROW('Sanitation Data'!O151)),0),"]"),IF(AND(ISTEXT(OFFSET('Sanitation Data'!$L$2,0,10*ROW('Sanitation Data'!O151))),CP157="",ISNUMBER(OFFSET('Sanitation Data'!$O$4,0,10*ROW('Sanitation Data'!O151)))),100-OFFSET('Sanitation Data'!$O$4,0,10*ROW('Sanitation Data'!O151)),NA())))</f>
        <v>#N/A</v>
      </c>
      <c r="AB157" s="86" t="e">
        <f ca="true">+IF(AND(ISTEXT(OFFSET('Sanitation Data'!$L$2,0,10*ROW('Sanitation Data'!O151))),CQ157="Yes"),OFFSET('Sanitation Data'!$O$6,0,10*ROW('Sanitation Data'!R151)),IF(AND(ISTEXT(OFFSET('Sanitation Data'!$L$2,0,10*ROW('Sanitation Data'!O151))),CQ157="No",ISNUMBER(OFFSET('Sanitation Data'!$O$6,0,10*ROW('Sanitation Data'!O151)))),CONCATENATE("[",ROUND(OFFSET('Sanitation Data'!$O$6,0,10*ROW('Sanitation Data'!O151)),0),"]"),IF(AND(ISTEXT(OFFSET('Sanitation Data'!$L$2,0,10*ROW('Sanitation Data'!O151))),CQ157="",ISNUMBER(OFFSET('Sanitation Data'!$O$6,0,10*ROW('Sanitation Data'!O151)))),OFFSET('Sanitation Data'!$O$6,0,10*ROW('Sanitation Data'!O151)),NA())))</f>
        <v>#N/A</v>
      </c>
      <c r="AC157" s="86" t="e">
        <f ca="true">+IF(AND(ISTEXT(OFFSET('Sanitation Data'!$L$2,0,10*ROW('Sanitation Data'!O151))),CR157="Yes"),OFFSET('Sanitation Data'!$O$10,0,10*ROW('Sanitation Data'!O151)),IF(AND(ISTEXT(OFFSET('Sanitation Data'!$L$2,0,10*ROW('Sanitation Data'!O151))),CR157="No",ISNUMBER(OFFSET('Sanitation Data'!$O$10,0,10*ROW('Sanitation Data'!O151)))),CONCATENATE("[",ROUND(OFFSET('Sanitation Data'!$O$10,0,10*ROW('Sanitation Data'!O151)),0),"]"),IF(AND(ISTEXT(OFFSET('Sanitation Data'!$L$2,0,10*ROW('Sanitation Data'!O151))),CR157="",ISNUMBER(OFFSET('Sanitation Data'!$O$10,0,10*ROW('Sanitation Data'!O151)))),OFFSET('Sanitation Data'!$O$10,0,10*ROW('Sanitation Data'!O151)),NA())))</f>
        <v>#N/A</v>
      </c>
      <c r="AD157" s="86" t="e">
        <f ca="true">+IF(AND(ISTEXT(OFFSET('Sanitation Data'!$L$2,0,10*ROW('Sanitation Data'!O151))),CS157="Yes"),OFFSET('Sanitation Data'!$O$11,0,10*ROW('Sanitation Data'!O151)),IF(AND(ISTEXT(OFFSET('Sanitation Data'!$L$2,0,10*ROW('Sanitation Data'!O151))),CS157="No",ISNUMBER(OFFSET('Sanitation Data'!$O$11,0,10*ROW('Sanitation Data'!O151)))),CONCATENATE("[",ROUND(OFFSET('Sanitation Data'!$O$11,0,10*ROW('Sanitation Data'!O151)),0),"]"),IF(AND(ISTEXT(OFFSET('Sanitation Data'!$L$2,0,10*ROW('Sanitation Data'!O151))),CS157="",ISNUMBER(OFFSET('Sanitation Data'!$O$11,0,10*ROW('Sanitation Data'!O151)))),OFFSET('Sanitation Data'!$O$11,0,10*ROW('Sanitation Data'!O151)),NA())))</f>
        <v>#N/A</v>
      </c>
      <c r="AE157" s="86" t="e">
        <f ca="true">+IF(AND(ISTEXT(OFFSET('Sanitation Data'!$L$2,0,10*ROW('Sanitation Data'!O151))),CT157="Yes"),OFFSET('Sanitation Data'!$O$12,0,10*ROW('Sanitation Data'!O151)),IF(AND(ISTEXT(OFFSET('Sanitation Data'!$L$2,0,10*ROW('Sanitation Data'!O151))),CT157="No",ISNUMBER(OFFSET('Sanitation Data'!$O$12,0,10*ROW('Sanitation Data'!O151)))),CONCATENATE("[",ROUND(OFFSET('Sanitation Data'!$O$12,0,10*ROW('Sanitation Data'!O151)),0),"]"),IF(AND(ISTEXT(OFFSET('Sanitation Data'!$L$2,0,10*ROW('Sanitation Data'!O151))),CT157="",ISNUMBER(OFFSET('Sanitation Data'!$O$12,0,10*ROW('Sanitation Data'!O151)))),OFFSET('Sanitation Data'!$O$12,0,10*ROW('Sanitation Data'!O151)),NA())))</f>
        <v>#N/A</v>
      </c>
      <c r="AF157" s="86" t="e">
        <f ca="true">+IF(AND(ISTEXT(OFFSET('Sanitation Data'!$L$2,0,10*ROW('Sanitation Data'!P151))),CU157="Yes"),100-OFFSET('Sanitation Data'!$P$4,0,10*ROW('Sanitation Data'!P151)),IF(AND(ISTEXT(OFFSET('Sanitation Data'!$L$2,0,10*ROW('Sanitation Data'!P151))),CU157="No",ISNUMBER(OFFSET('Sanitation Data'!$P$4,0,10*ROW('Sanitation Data'!P151)))),CONCATENATE("[",ROUND(100-OFFSET('Sanitation Data'!$P$4,0,10*ROW('Sanitation Data'!P151)),0),"]"),IF(AND(ISTEXT(OFFSET('Sanitation Data'!$L$2,0,10*ROW('Sanitation Data'!P151))),CU157="",ISNUMBER(OFFSET('Sanitation Data'!$P$4,0,10*ROW('Sanitation Data'!P151)))),100-OFFSET('Sanitation Data'!$P$4,0,10*ROW('Sanitation Data'!P151)),NA())))</f>
        <v>#N/A</v>
      </c>
      <c r="AG157" s="86" t="e">
        <f ca="true">+IF(AND(ISTEXT(OFFSET('Sanitation Data'!$L$2,0,10*ROW('Sanitation Data'!P151))),CV157="Yes"),OFFSET('Sanitation Data'!$P$6,0,10*ROW('Sanitation Data'!P151)),IF(AND(ISTEXT(OFFSET('Sanitation Data'!$L$2,0,10*ROW('Sanitation Data'!P151))),CV157="No",ISNUMBER(OFFSET('Sanitation Data'!$P$6,0,10*ROW('Sanitation Data'!P151)))),CONCATENATE("[",ROUND(OFFSET('Sanitation Data'!$P$6,0,10*ROW('Sanitation Data'!P151)),0),"]"),IF(AND(ISTEXT(OFFSET('Sanitation Data'!$L$2,0,10*ROW('Sanitation Data'!P151))),CV157="",ISNUMBER(OFFSET('Sanitation Data'!$P$6,0,10*ROW('Sanitation Data'!P151)))),OFFSET('Sanitation Data'!$P$6,0,10*ROW('Sanitation Data'!P151)),NA())))</f>
        <v>#N/A</v>
      </c>
      <c r="AH157" s="86" t="e">
        <f ca="true">+IF(AND(ISTEXT(OFFSET('Sanitation Data'!$L$2,0,10*ROW('Sanitation Data'!P151))),CW157="Yes"),OFFSET('Sanitation Data'!$P$10,0,10*ROW('Sanitation Data'!P151)),IF(AND(ISTEXT(OFFSET('Sanitation Data'!$L$2,0,10*ROW('Sanitation Data'!P151))),CW157="No",ISNUMBER(OFFSET('Sanitation Data'!$P$10,0,10*ROW('Sanitation Data'!P151)))),CONCATENATE("[",ROUND(OFFSET('Sanitation Data'!$P$10,0,10*ROW('Sanitation Data'!P151)),0),"]"),IF(AND(ISTEXT(OFFSET('Sanitation Data'!$L$2,0,10*ROW('Sanitation Data'!P151))),CW157="",ISNUMBER(OFFSET('Sanitation Data'!$P$10,0,10*ROW('Sanitation Data'!P151)))),OFFSET('Sanitation Data'!$P$10,0,10*ROW('Sanitation Data'!P151)),NA())))</f>
        <v>#N/A</v>
      </c>
      <c r="AI157" s="86" t="e">
        <f ca="true">+IF(AND(ISTEXT(OFFSET('Sanitation Data'!$L$2,0,10*ROW('Sanitation Data'!P151))),CX157="Yes"),OFFSET('Sanitation Data'!$P$11,0,10*ROW('Sanitation Data'!P151)),IF(AND(ISTEXT(OFFSET('Sanitation Data'!$L$2,0,10*ROW('Sanitation Data'!P151))),CX157="No",ISNUMBER(OFFSET('Sanitation Data'!$P$11,0,10*ROW('Sanitation Data'!P151)))),CONCATENATE("[",ROUND(OFFSET('Sanitation Data'!$P$11,0,10*ROW('Sanitation Data'!P151)),0),"]"),IF(AND(ISTEXT(OFFSET('Sanitation Data'!$L$2,0,10*ROW('Sanitation Data'!P151))),CX157="",ISNUMBER(OFFSET('Sanitation Data'!$P$11,0,10*ROW('Sanitation Data'!P151)))),OFFSET('Sanitation Data'!$P$11,0,10*ROW('Sanitation Data'!P151)),NA())))</f>
        <v>#N/A</v>
      </c>
      <c r="AJ157" s="86" t="e">
        <f ca="true">+IF(AND(ISTEXT(OFFSET('Sanitation Data'!$L$2,0,10*ROW('Sanitation Data'!P151))),CY157="Yes"),OFFSET('Sanitation Data'!$P$12,0,10*ROW('Sanitation Data'!P151)),IF(AND(ISTEXT(OFFSET('Sanitation Data'!$L$2,0,10*ROW('Sanitation Data'!P151))),CY157="No",ISNUMBER(OFFSET('Sanitation Data'!$P$12,0,10*ROW('Sanitation Data'!P151)))),CONCATENATE("[",ROUND(OFFSET('Sanitation Data'!$P$12,0,10*ROW('Sanitation Data'!P151)),0),"]"),IF(AND(ISTEXT(OFFSET('Sanitation Data'!$L$2,0,10*ROW('Sanitation Data'!P151))),CY157="",ISNUMBER(OFFSET('Sanitation Data'!$P$12,0,10*ROW('Sanitation Data'!P151)))),OFFSET('Sanitation Data'!$P$12,0,10*ROW('Sanitation Data'!P151)),NA())))</f>
        <v>#N/A</v>
      </c>
      <c r="AK157" s="86" t="e">
        <f ca="true">+IF(AND(ISTEXT(OFFSET('Sanitation Data'!$L$2,0,10*ROW('Sanitation Data'!Q151))),CZ157="Yes"),100-OFFSET('Sanitation Data'!$Q$4,0,10*ROW('Sanitation Data'!Q151)),IF(AND(ISTEXT(OFFSET('Sanitation Data'!$L$2,0,10*ROW('Sanitation Data'!Q151))),CZ157="No",ISNUMBER(OFFSET('Sanitation Data'!$Q$4,0,10*ROW('Sanitation Data'!Q151)))),CONCATENATE("[",ROUND(100-OFFSET('Sanitation Data'!$Q$4,0,10*ROW('Sanitation Data'!Q151)),0),"]"),IF(AND(ISTEXT(OFFSET('Sanitation Data'!$L$2,0,10*ROW('Sanitation Data'!Q151))),CZ157="",ISNUMBER(OFFSET('Sanitation Data'!$Q$4,0,10*ROW('Sanitation Data'!Q151)))),100-OFFSET('Sanitation Data'!$Q$4,0,10*ROW('Sanitation Data'!Q151)),NA())))</f>
        <v>#N/A</v>
      </c>
      <c r="AL157" s="86" t="e">
        <f ca="true">+IF(AND(ISTEXT(OFFSET('Sanitation Data'!$L$2,0,10*ROW('Sanitation Data'!Q151))),DA157="Yes"),OFFSET('Sanitation Data'!$Q$6,0,10*ROW('Sanitation Data'!Q151)),IF(AND(ISTEXT(OFFSET('Sanitation Data'!$L$2,0,10*ROW('Sanitation Data'!Q151))),DA157="No",ISNUMBER(OFFSET('Sanitation Data'!$Q$6,0,10*ROW('Sanitation Data'!Q151)))),CONCATENATE("[",ROUND(OFFSET('Sanitation Data'!$Q$6,0,10*ROW('Sanitation Data'!Q151)),0),"]"),IF(AND(ISTEXT(OFFSET('Sanitation Data'!$L$2,0,10*ROW('Sanitation Data'!Q151))),DA157="",ISNUMBER(OFFSET('Sanitation Data'!$Q$6,0,10*ROW('Sanitation Data'!Q151)))),OFFSET('Sanitation Data'!$Q$6,0,10*ROW('Sanitation Data'!Q151)),NA())))</f>
        <v>#N/A</v>
      </c>
      <c r="AM157" s="86" t="e">
        <f ca="true">+IF(AND(ISTEXT(OFFSET('Sanitation Data'!$L$2,0,10*ROW('Sanitation Data'!Q151))),DB157="Yes"),OFFSET('Sanitation Data'!$Q$10,0,10*ROW('Sanitation Data'!Q151)),IF(AND(ISTEXT(OFFSET('Sanitation Data'!$L$2,0,10*ROW('Sanitation Data'!Q151))),DB157="No",ISNUMBER(OFFSET('Sanitation Data'!$Q$10,0,10*ROW('Sanitation Data'!Q151)))),CONCATENATE("[",ROUND(OFFSET('Sanitation Data'!$Q$10,0,10*ROW('Sanitation Data'!Q151)),0),"]"),IF(AND(ISTEXT(OFFSET('Sanitation Data'!$L$2,0,10*ROW('Sanitation Data'!Q151))),DB157="",ISNUMBER(OFFSET('Sanitation Data'!$Q$10,0,10*ROW('Sanitation Data'!Q151)))),OFFSET('Sanitation Data'!$Q$10,0,10*ROW('Sanitation Data'!Q151)),NA())))</f>
        <v>#N/A</v>
      </c>
      <c r="AN157" s="86" t="e">
        <f ca="true">+IF(AND(ISTEXT(OFFSET('Sanitation Data'!$L$2,0,10*ROW('Sanitation Data'!Q151))),DC157="Yes"),OFFSET('Sanitation Data'!$Q$11,0,10*ROW('Sanitation Data'!Q151)),IF(AND(ISTEXT(OFFSET('Sanitation Data'!$L$2,0,10*ROW('Sanitation Data'!Q151))),DC157="No",ISNUMBER(OFFSET('Sanitation Data'!$Q$11,0,10*ROW('Sanitation Data'!Q151)))),CONCATENATE("[",ROUND(OFFSET('Sanitation Data'!$Q$11,0,10*ROW('Sanitation Data'!Q151)),0),"]"),IF(AND(ISTEXT(OFFSET('Sanitation Data'!$L$2,0,10*ROW('Sanitation Data'!Q151))),DC157="",ISNUMBER(OFFSET('Sanitation Data'!$Q$11,0,10*ROW('Sanitation Data'!Q151)))),OFFSET('Sanitation Data'!$Q$11,0,10*ROW('Sanitation Data'!Q151)),NA())))</f>
        <v>#N/A</v>
      </c>
      <c r="AO157" s="86" t="e">
        <f ca="true">+IF(AND(ISTEXT(OFFSET('Sanitation Data'!$L$2,0,10*ROW('Sanitation Data'!Q151))),DD157="Yes"),OFFSET('Sanitation Data'!$Q$12,0,10*ROW('Sanitation Data'!Q151)),IF(AND(ISTEXT(OFFSET('Sanitation Data'!$L$2,0,10*ROW('Sanitation Data'!Q151))),DD157="No",ISNUMBER(OFFSET('Sanitation Data'!$Q$12,0,10*ROW('Sanitation Data'!Q151)))),CONCATENATE("[",ROUND(OFFSET('Sanitation Data'!$Q$12,0,10*ROW('Sanitation Data'!Q151)),0),"]"),IF(AND(ISTEXT(OFFSET('Sanitation Data'!$L$2,0,10*ROW('Sanitation Data'!Q151))),DD157="",ISNUMBER(OFFSET('Sanitation Data'!$Q$12,0,10*ROW('Sanitation Data'!Q151)))),OFFSET('Sanitation Data'!$Q$12,0,10*ROW('Sanitation Data'!Q151)),NA())))</f>
        <v>#N/A</v>
      </c>
      <c r="AP157" s="86" t="e">
        <f ca="true">+IF(AND(ISTEXT(OFFSET('Sanitation Data'!$L$2,0,10*ROW('Sanitation Data'!R151))),DE157="Yes"),100-OFFSET('Sanitation Data'!$R$4,0,10*ROW('Sanitation Data'!R151)),IF(AND(ISTEXT(OFFSET('Sanitation Data'!$L$2,0,10*ROW('Sanitation Data'!R151))),DE157="No",ISNUMBER(OFFSET('Sanitation Data'!$R$4,0,10*ROW('Sanitation Data'!R151)))),CONCATENATE("[",ROUND(100-OFFSET('Sanitation Data'!$R$4,0,10*ROW('Sanitation Data'!R151)),0),"]"),IF(AND(ISTEXT(OFFSET('Sanitation Data'!$L$2,0,10*ROW('Sanitation Data'!R151))),DE157="",ISNUMBER(OFFSET('Sanitation Data'!$R$4,0,10*ROW('Sanitation Data'!R151)))),100-OFFSET('Sanitation Data'!$R$4,0,10*ROW('Sanitation Data'!R151)),NA())))</f>
        <v>#N/A</v>
      </c>
      <c r="AQ157" s="86" t="e">
        <f ca="true">+IF(AND(ISTEXT(OFFSET('Sanitation Data'!$L$2,0,10*ROW('Sanitation Data'!R151))),DF157="Yes"),OFFSET('Sanitation Data'!$R$6,0,10*ROW('Sanitation Data'!R151)),IF(AND(ISTEXT(OFFSET('Sanitation Data'!$L$2,0,10*ROW('Sanitation Data'!R151))),DF157="No",ISNUMBER(OFFSET('Sanitation Data'!$R$6,0,10*ROW('Sanitation Data'!R151)))),CONCATENATE("[",ROUND(OFFSET('Sanitation Data'!$R$6,0,10*ROW('Sanitation Data'!R151)),0),"]"),IF(AND(ISTEXT(OFFSET('Sanitation Data'!$L$2,0,10*ROW('Sanitation Data'!R151))),DF157="",ISNUMBER(OFFSET('Sanitation Data'!$R$6,0,10*ROW('Sanitation Data'!R151)))),OFFSET('Sanitation Data'!$R$6,0,10*ROW('Sanitation Data'!R151)),NA())))</f>
        <v>#N/A</v>
      </c>
      <c r="AR157" s="86" t="e">
        <f ca="true">+IF(AND(ISTEXT(OFFSET('Sanitation Data'!$L$2,0,10*ROW('Sanitation Data'!R151))),DG157="Yes"),OFFSET('Sanitation Data'!$R$10,0,10*ROW('Sanitation Data'!R151)),IF(AND(ISTEXT(OFFSET('Sanitation Data'!$L$2,0,10*ROW('Sanitation Data'!R151))),DG157="No",ISNUMBER(OFFSET('Sanitation Data'!$R$10,0,10*ROW('Sanitation Data'!R151)))),CONCATENATE("[",ROUND(OFFSET('Sanitation Data'!$R$10,0,10*ROW('Sanitation Data'!R151)),0),"]"),IF(AND(ISTEXT(OFFSET('Sanitation Data'!$L$2,0,10*ROW('Sanitation Data'!R151))),DG157="",ISNUMBER(OFFSET('Sanitation Data'!$R$10,0,10*ROW('Sanitation Data'!R151)))),OFFSET('Sanitation Data'!$R$10,0,10*ROW('Sanitation Data'!R151)),NA())))</f>
        <v>#N/A</v>
      </c>
      <c r="AS157" s="86" t="e">
        <f ca="true">+IF(AND(ISTEXT(OFFSET('Sanitation Data'!$L$2,0,10*ROW('Sanitation Data'!R151))),DH157="Yes"),OFFSET('Sanitation Data'!$R$11,0,10*ROW('Sanitation Data'!R151)),IF(AND(ISTEXT(OFFSET('Sanitation Data'!$L$2,0,10*ROW('Sanitation Data'!R151))),DH157="No",ISNUMBER(OFFSET('Sanitation Data'!$R$11,0,10*ROW('Sanitation Data'!R151)))),CONCATENATE("[",ROUND(OFFSET('Sanitation Data'!$R$11,0,10*ROW('Sanitation Data'!R151)),0),"]"),IF(AND(ISTEXT(OFFSET('Sanitation Data'!$L$2,0,10*ROW('Sanitation Data'!R151))),DH157="",ISNUMBER(OFFSET('Sanitation Data'!$R$11,0,10*ROW('Sanitation Data'!R151)))),OFFSET('Sanitation Data'!$R$11,0,10*ROW('Sanitation Data'!R151)),NA())))</f>
        <v>#N/A</v>
      </c>
      <c r="AT157" s="86" t="e">
        <f ca="true">+IF(AND(ISTEXT(OFFSET('Sanitation Data'!$L$2,0,10*ROW('Sanitation Data'!R151))),DI157="Yes"),OFFSET('Sanitation Data'!$R$12,0,10*ROW('Sanitation Data'!R151)),IF(AND(ISTEXT(OFFSET('Sanitation Data'!$L$2,0,10*ROW('Sanitation Data'!R151))),DI157="No",ISNUMBER(OFFSET('Sanitation Data'!$R$12,0,10*ROW('Sanitation Data'!R151)))),CONCATENATE("[",ROUND(OFFSET('Sanitation Data'!$R$12,0,10*ROW('Sanitation Data'!R151)),0),"]"),IF(AND(ISTEXT(OFFSET('Sanitation Data'!$L$2,0,10*ROW('Sanitation Data'!R151))),DI157="",ISNUMBER(OFFSET('Sanitation Data'!$R$12,0,10*ROW('Sanitation Data'!R151)))),OFFSET('Sanitation Data'!$R$12,0,10*ROW('Sanitation Data'!R151)),NA())))</f>
        <v>#N/A</v>
      </c>
      <c r="AU157" s="86" t="e">
        <f ca="true">+IF(AND(ISTEXT(OFFSET('Sanitation Data'!$L$2,0,10*ROW('Sanitation Data'!S151))),DJ157="Yes"),100-OFFSET('Sanitation Data'!$S$4,0,10*ROW('Sanitation Data'!S151)),IF(AND(ISTEXT(OFFSET('Sanitation Data'!$L$2,0,10*ROW('Sanitation Data'!S151))),DJ157="No",ISNUMBER(OFFSET('Sanitation Data'!$S$4,0,10*ROW('Sanitation Data'!S151)))),CONCATENATE("[",ROUND(100-OFFSET('Sanitation Data'!$S$4,0,10*ROW('Sanitation Data'!S151)),0),"]"),IF(AND(ISTEXT(OFFSET('Sanitation Data'!$L$2,0,10*ROW('Sanitation Data'!S151))),DJ157="",ISNUMBER(OFFSET('Sanitation Data'!$S$4,0,10*ROW('Sanitation Data'!S151)))),100-OFFSET('Sanitation Data'!$S$4,0,10*ROW('Sanitation Data'!S151)),NA())))</f>
        <v>#N/A</v>
      </c>
      <c r="AV157" s="86" t="e">
        <f ca="true">+IF(AND(ISTEXT(OFFSET('Sanitation Data'!$L$2,0,10*ROW('Sanitation Data'!S151))),DK157="Yes"),OFFSET('Sanitation Data'!$S$6,0,10*ROW('Sanitation Data'!S151)),IF(AND(ISTEXT(OFFSET('Sanitation Data'!$L$2,0,10*ROW('Sanitation Data'!S151))),DK157="No",ISNUMBER(OFFSET('Sanitation Data'!$S$6,0,10*ROW('Sanitation Data'!S151)))),CONCATENATE("[",ROUND(OFFSET('Sanitation Data'!$S$6,0,10*ROW('Sanitation Data'!S151)),0),"]"),IF(AND(ISTEXT(OFFSET('Sanitation Data'!$L$2,0,10*ROW('Sanitation Data'!S151))),DK157="",ISNUMBER(OFFSET('Sanitation Data'!$S$6,0,10*ROW('Sanitation Data'!S151)))),OFFSET('Sanitation Data'!$S$6,0,10*ROW('Sanitation Data'!S151)),NA())))</f>
        <v>#N/A</v>
      </c>
      <c r="AW157" s="86" t="e">
        <f ca="true">+IF(AND(ISTEXT(OFFSET('Sanitation Data'!$L$2,0,10*ROW('Sanitation Data'!S151))),DL157="Yes"),OFFSET('Sanitation Data'!$S$10,0,10*ROW('Sanitation Data'!S151)),IF(AND(ISTEXT(OFFSET('Sanitation Data'!$L$2,0,10*ROW('Sanitation Data'!S151))),DL157="No",ISNUMBER(OFFSET('Sanitation Data'!$S$10,0,10*ROW('Sanitation Data'!S151)))),CONCATENATE("[",ROUND(OFFSET('Sanitation Data'!$S$10,0,10*ROW('Sanitation Data'!S151)),0),"]"),IF(AND(ISTEXT(OFFSET('Sanitation Data'!$L$2,0,10*ROW('Sanitation Data'!S151))),DL157="",ISNUMBER(OFFSET('Sanitation Data'!$S$10,0,10*ROW('Sanitation Data'!S151)))),OFFSET('Sanitation Data'!$S$10,0,10*ROW('Sanitation Data'!S151)),NA())))</f>
        <v>#N/A</v>
      </c>
      <c r="AX157" s="86" t="e">
        <f ca="true">+IF(AND(ISTEXT(OFFSET('Sanitation Data'!$L$2,0,10*ROW('Sanitation Data'!S151))),DM157="Yes"),OFFSET('Sanitation Data'!$S$11,0,10*ROW('Sanitation Data'!S151)),IF(AND(ISTEXT(OFFSET('Sanitation Data'!$L$2,0,10*ROW('Sanitation Data'!S151))),DM157="No",ISNUMBER(OFFSET('Sanitation Data'!$S$11,0,10*ROW('Sanitation Data'!S151)))),CONCATENATE("[",ROUND(OFFSET('Sanitation Data'!$S$11,0,10*ROW('Sanitation Data'!S151)),0),"]"),IF(AND(ISTEXT(OFFSET('Sanitation Data'!$L$2,0,10*ROW('Sanitation Data'!S151))),DM157="",ISNUMBER(OFFSET('Sanitation Data'!$S$11,0,10*ROW('Sanitation Data'!S151)))),OFFSET('Sanitation Data'!$S$11,0,10*ROW('Sanitation Data'!S151)),NA())))</f>
        <v>#N/A</v>
      </c>
      <c r="AY157" s="86" t="e">
        <f ca="true">+IF(AND(ISTEXT(OFFSET('Sanitation Data'!$L$2,0,10*ROW('Sanitation Data'!S151))),DN157="Yes"),OFFSET('Sanitation Data'!$S$12,0,10*ROW('Sanitation Data'!S151)),IF(AND(ISTEXT(OFFSET('Sanitation Data'!$L$2,0,10*ROW('Sanitation Data'!S151))),DN157="No",ISNUMBER(OFFSET('Sanitation Data'!$S$12,0,10*ROW('Sanitation Data'!S151)))),CONCATENATE("[",ROUND(OFFSET('Sanitation Data'!$S$12,0,10*ROW('Sanitation Data'!S151)),0),"]"),IF(AND(ISTEXT(OFFSET('Sanitation Data'!$L$2,0,10*ROW('Sanitation Data'!S151))),DN157="",ISNUMBER(OFFSET('Sanitation Data'!$S$12,0,10*ROW('Sanitation Data'!S151)))),OFFSET('Sanitation Data'!$S$12,0,10*ROW('Sanitation Data'!S151)),NA())))</f>
        <v>#N/A</v>
      </c>
      <c r="AZ157" s="87" t="e">
        <f ca="true">+IF(AND(ISTEXT(OFFSET('Hygiene Data'!$L$2,0,10*ROW('Hygiene Data'!N151))),DO157="Yes"),OFFSET('Hygiene Data'!$N$5,0,10*ROW('Hygiene Data'!N151)),IF(AND(ISTEXT(OFFSET('Hygiene Data'!$L$2,0,10*ROW('Hygiene Data'!N151))),DO157="No",ISNUMBER(OFFSET('Hygiene Data'!$N$5,0,10*ROW('Hygiene Data'!N151)))),CONCATENATE("[",ROUND(OFFSET('Hygiene Data'!$N$5,0,10*ROW('Hygiene Data'!N151)),0),"]"),IF(AND(ISTEXT(OFFSET('Hygiene Data'!$L$2,0,10*ROW('Hygiene Data'!N151))),DO157="",ISNUMBER(OFFSET('Hygiene Data'!$N$5,0,10*ROW('Hygiene Data'!N151)))),OFFSET('Hygiene Data'!$N$5,0,10*ROW('Hygiene Data'!N151)),NA())))</f>
        <v>#N/A</v>
      </c>
      <c r="BA157" s="87" t="e">
        <f ca="true">+IF(AND(ISTEXT(OFFSET('Hygiene Data'!$L$2,0,10*ROW('Hygiene Data'!N151))),DP157="Yes"),OFFSET('Hygiene Data'!$N$7,0,10*ROW('Hygiene Data'!N151)),IF(AND(ISTEXT(OFFSET('Hygiene Data'!$L$2,0,10*ROW('Hygiene Data'!N151))),DP157="No",ISNUMBER(OFFSET('Hygiene Data'!$N$7,0,10*ROW('Hygiene Data'!N151)))),CONCATENATE("[",ROUND(OFFSET('Hygiene Data'!$N$7,0,10*ROW('Hygiene Data'!N151)),0),"]"),IF(AND(ISTEXT(OFFSET('Hygiene Data'!$L$2,0,10*ROW('Hygiene Data'!N151))),DP157="",ISNUMBER(OFFSET('Hygiene Data'!$N$7,0,10*ROW('Hygiene Data'!N151)))),OFFSET('Hygiene Data'!$N$7,0,10*ROW('Hygiene Data'!N151)),NA())))</f>
        <v>#N/A</v>
      </c>
      <c r="BB157" s="87" t="e">
        <f ca="true">+IF(AND(ISTEXT(OFFSET('Hygiene Data'!$L$2,0,10*ROW('Hygiene Data'!N151))),DQ157="Yes"),OFFSET('Hygiene Data'!$N$9,0,10*ROW('Hygiene Data'!N151)),IF(AND(ISTEXT(OFFSET('Hygiene Data'!$L$2,0,10*ROW('Hygiene Data'!N151))),DQ157="No",ISNUMBER(OFFSET('Hygiene Data'!$N$9,0,10*ROW('Hygiene Data'!N151)))),CONCATENATE("[",ROUND(OFFSET('Hygiene Data'!$N$9,0,10*ROW('Hygiene Data'!N151)),0),"]"),IF(AND(ISTEXT(OFFSET('Hygiene Data'!$L$2,0,10*ROW('Hygiene Data'!N151))),DQ157="",ISNUMBER(OFFSET('Hygiene Data'!$N$9,0,10*ROW('Hygiene Data'!N151)))),OFFSET('Hygiene Data'!$N$9,0,10*ROW('Hygiene Data'!N151)),NA())))</f>
        <v>#N/A</v>
      </c>
      <c r="BC157" s="87" t="e">
        <f ca="true">+IF(AND(ISTEXT(OFFSET('Hygiene Data'!$L$2,0,10*ROW('Hygiene Data'!O151))),DR157="Yes"),OFFSET('Hygiene Data'!$O$5,0,10*ROW('Hygiene Data'!O151)),IF(AND(ISTEXT(OFFSET('Hygiene Data'!$L$2,0,10*ROW('Hygiene Data'!O151))),DR157="No",ISNUMBER(OFFSET('Hygiene Data'!$O$5,0,10*ROW('Hygiene Data'!O151)))),CONCATENATE("[",ROUND(OFFSET('Hygiene Data'!$O$5,0,10*ROW('Hygiene Data'!O151)),0),"]"),IF(AND(ISTEXT(OFFSET('Hygiene Data'!$L$2,0,10*ROW('Hygiene Data'!O151))),DR157="",ISNUMBER(OFFSET('Hygiene Data'!$O$5,0,10*ROW('Hygiene Data'!O151)))),OFFSET('Hygiene Data'!$O$5,0,10*ROW('Hygiene Data'!O151)),NA())))</f>
        <v>#N/A</v>
      </c>
      <c r="BD157" s="87" t="e">
        <f ca="true">+IF(AND(ISTEXT(OFFSET('Hygiene Data'!$L$2,0,10*ROW('Hygiene Data'!O151))),DS157="Yes"),OFFSET('Hygiene Data'!$O$7,0,10*ROW('Hygiene Data'!O151)),IF(AND(ISTEXT(OFFSET('Hygiene Data'!$L$2,0,10*ROW('Hygiene Data'!O151))),DS157="No",ISNUMBER(OFFSET('Hygiene Data'!$O$7,0,10*ROW('Hygiene Data'!O151)))),CONCATENATE("[",ROUND(OFFSET('Hygiene Data'!$O$7,0,10*ROW('Hygiene Data'!O151)),0),"]"),IF(AND(ISTEXT(OFFSET('Hygiene Data'!$L$2,0,10*ROW('Hygiene Data'!O151))),DS157="",ISNUMBER(OFFSET('Hygiene Data'!$O$7,0,10*ROW('Hygiene Data'!O151)))),OFFSET('Hygiene Data'!$O$7,0,10*ROW('Hygiene Data'!O151)),NA())))</f>
        <v>#N/A</v>
      </c>
      <c r="BE157" s="87" t="e">
        <f ca="true">+IF(AND(ISTEXT(OFFSET('Hygiene Data'!$L$2,0,10*ROW('Hygiene Data'!O151))),DT157="Yes"),OFFSET('Hygiene Data'!$O$9,0,10*ROW('Hygiene Data'!O151)),IF(AND(ISTEXT(OFFSET('Hygiene Data'!$L$2,0,10*ROW('Hygiene Data'!O151))),DT157="No",ISNUMBER(OFFSET('Hygiene Data'!$O$9,0,10*ROW('Hygiene Data'!O151)))),CONCATENATE("[",ROUND(OFFSET('Hygiene Data'!$O$9,0,10*ROW('Hygiene Data'!O151)),0),"]"),IF(AND(ISTEXT(OFFSET('Hygiene Data'!$L$2,0,10*ROW('Hygiene Data'!O151))),DT157="",ISNUMBER(OFFSET('Hygiene Data'!$O$9,0,10*ROW('Hygiene Data'!O151)))),OFFSET('Hygiene Data'!$O$9,0,10*ROW('Hygiene Data'!O151)),NA())))</f>
        <v>#N/A</v>
      </c>
      <c r="BF157" s="87" t="e">
        <f ca="true">+IF(AND(ISTEXT(OFFSET('Hygiene Data'!$L$2,0,10*ROW('Hygiene Data'!P151))),DU157="Yes"),OFFSET('Hygiene Data'!$P$5,0,10*ROW('Hygiene Data'!P151)),IF(AND(ISTEXT(OFFSET('Hygiene Data'!$L$2,0,10*ROW('Hygiene Data'!P151))),DU157="No",ISNUMBER(OFFSET('Hygiene Data'!$P$5,0,10*ROW('Hygiene Data'!P151)))),CONCATENATE("[",ROUND(OFFSET('Hygiene Data'!$P$5,0,10*ROW('Hygiene Data'!P151)),0),"]"),IF(AND(ISTEXT(OFFSET('Hygiene Data'!$L$2,0,10*ROW('Hygiene Data'!P151))),DU157="",ISNUMBER(OFFSET('Hygiene Data'!$P$5,0,10*ROW('Hygiene Data'!P151)))),OFFSET('Hygiene Data'!$P$5,0,10*ROW('Hygiene Data'!P151)),NA())))</f>
        <v>#N/A</v>
      </c>
      <c r="BG157" s="87" t="e">
        <f ca="true">+IF(AND(ISTEXT(OFFSET('Hygiene Data'!$L$2,0,10*ROW('Hygiene Data'!P151))),DV157="Yes"),OFFSET('Hygiene Data'!$P$7,0,10*ROW('Hygiene Data'!P151)),IF(AND(ISTEXT(OFFSET('Hygiene Data'!$L$2,0,10*ROW('Hygiene Data'!P151))),DV157="No",ISNUMBER(OFFSET('Hygiene Data'!$P$7,0,10*ROW('Hygiene Data'!P151)))),CONCATENATE("[",ROUND(OFFSET('Hygiene Data'!$P$7,0,10*ROW('Hygiene Data'!P151)),0),"]"),IF(AND(ISTEXT(OFFSET('Hygiene Data'!$L$2,0,10*ROW('Hygiene Data'!P151))),DV157="",ISNUMBER(OFFSET('Hygiene Data'!$P$7,0,10*ROW('Hygiene Data'!P151)))),OFFSET('Hygiene Data'!$P$7,0,10*ROW('Hygiene Data'!P151)),NA())))</f>
        <v>#N/A</v>
      </c>
      <c r="BH157" s="87" t="e">
        <f ca="true">+IF(AND(ISTEXT(OFFSET('Hygiene Data'!$L$2,0,10*ROW('Hygiene Data'!P151))),DW157="Yes"),OFFSET('Hygiene Data'!$P$9,0,10*ROW('Hygiene Data'!P151)),IF(AND(ISTEXT(OFFSET('Hygiene Data'!$L$2,0,10*ROW('Hygiene Data'!P151))),DW157="No",ISNUMBER(OFFSET('Hygiene Data'!$P$9,0,10*ROW('Hygiene Data'!P151)))),CONCATENATE("[",ROUND(OFFSET('Hygiene Data'!$P$9,0,10*ROW('Hygiene Data'!P151)),0),"]"),IF(AND(ISTEXT(OFFSET('Hygiene Data'!$L$2,0,10*ROW('Hygiene Data'!P151))),DW157="",ISNUMBER(OFFSET('Hygiene Data'!$P$9,0,10*ROW('Hygiene Data'!P151)))),OFFSET('Hygiene Data'!$P$9,0,10*ROW('Hygiene Data'!P151)),NA())))</f>
        <v>#N/A</v>
      </c>
      <c r="BI157" s="87" t="e">
        <f ca="true">+IF(AND(ISTEXT(OFFSET('Hygiene Data'!$L$2,0,10*ROW('Hygiene Data'!Q151))),DX157="Yes"),OFFSET('Hygiene Data'!$Q$5,0,10*ROW('Hygiene Data'!Q151)),IF(AND(ISTEXT(OFFSET('Hygiene Data'!$L$2,0,10*ROW('Hygiene Data'!Q151))),DX157="No",ISNUMBER(OFFSET('Hygiene Data'!$Q$5,0,10*ROW('Hygiene Data'!Q151)))),CONCATENATE("[",ROUND(OFFSET('Hygiene Data'!$Q$5,0,10*ROW('Hygiene Data'!Q151)),0),"]"),IF(AND(ISTEXT(OFFSET('Hygiene Data'!$L$2,0,10*ROW('Hygiene Data'!Q151))),DX157="",ISNUMBER(OFFSET('Hygiene Data'!$Q$5,0,10*ROW('Hygiene Data'!Q151)))),OFFSET('Hygiene Data'!$Q$5,0,10*ROW('Hygiene Data'!Q151)),NA())))</f>
        <v>#N/A</v>
      </c>
      <c r="BJ157" s="87" t="e">
        <f ca="true">+IF(AND(ISTEXT(OFFSET('Hygiene Data'!$L$2,0,10*ROW('Hygiene Data'!Q151))),DY157="Yes"),OFFSET('Hygiene Data'!$Q$7,0,10*ROW('Hygiene Data'!Q151)),IF(AND(ISTEXT(OFFSET('Hygiene Data'!$L$2,0,10*ROW('Hygiene Data'!Q151))),DY157="No",ISNUMBER(OFFSET('Hygiene Data'!$Q$7,0,10*ROW('Hygiene Data'!Q151)))),CONCATENATE("[",ROUND(OFFSET('Hygiene Data'!$Q$7,0,10*ROW('Hygiene Data'!Q151)),0),"]"),IF(AND(ISTEXT(OFFSET('Hygiene Data'!$L$2,0,10*ROW('Hygiene Data'!Q151))),DY157="",ISNUMBER(OFFSET('Hygiene Data'!$Q$7,0,10*ROW('Hygiene Data'!Q151)))),OFFSET('Hygiene Data'!$Q$7,0,10*ROW('Hygiene Data'!Q151)),NA())))</f>
        <v>#N/A</v>
      </c>
      <c r="BK157" s="87" t="e">
        <f ca="true">+IF(AND(ISTEXT(OFFSET('Hygiene Data'!$L$2,0,10*ROW('Hygiene Data'!Q151))),DZ157="Yes"),OFFSET('Hygiene Data'!$Q$9,0,10*ROW('Hygiene Data'!Q151)),IF(AND(ISTEXT(OFFSET('Hygiene Data'!$L$2,0,10*ROW('Hygiene Data'!Q151))),DZ157="No",ISNUMBER(OFFSET('Hygiene Data'!$Q$9,0,10*ROW('Hygiene Data'!Q151)))),CONCATENATE("[",ROUND(OFFSET('Hygiene Data'!$Q$9,0,10*ROW('Hygiene Data'!Q151)),0),"]"),IF(AND(ISTEXT(OFFSET('Hygiene Data'!$L$2,0,10*ROW('Hygiene Data'!Q151))),DZ157="",ISNUMBER(OFFSET('Hygiene Data'!$Q$9,0,10*ROW('Hygiene Data'!Q151)))),OFFSET('Hygiene Data'!$Q$9,0,10*ROW('Hygiene Data'!Q151)),NA())))</f>
        <v>#N/A</v>
      </c>
      <c r="BL157" s="87" t="e">
        <f ca="true">+IF(AND(ISTEXT(OFFSET('Hygiene Data'!$L$2,0,10*ROW('Hygiene Data'!R151))),EA157="Yes"),OFFSET('Hygiene Data'!$R$5,0,10*ROW('Hygiene Data'!R151)),IF(AND(ISTEXT(OFFSET('Hygiene Data'!$L$2,0,10*ROW('Hygiene Data'!R151))),EA157="No",ISNUMBER(OFFSET('Hygiene Data'!$R$5,0,10*ROW('Hygiene Data'!R151)))),CONCATENATE("[",ROUND(OFFSET('Hygiene Data'!$R$5,0,10*ROW('Hygiene Data'!R151)),0),"]"),IF(AND(ISTEXT(OFFSET('Hygiene Data'!$L$2,0,10*ROW('Hygiene Data'!R151))),EA157="",ISNUMBER(OFFSET('Hygiene Data'!$R$5,0,10*ROW('Hygiene Data'!R151)))),OFFSET('Hygiene Data'!$R$5,0,10*ROW('Hygiene Data'!R151)),NA())))</f>
        <v>#N/A</v>
      </c>
      <c r="BM157" s="87" t="e">
        <f ca="true">+IF(AND(ISTEXT(OFFSET('Hygiene Data'!$L$2,0,10*ROW('Hygiene Data'!R151))),EB157="Yes"),OFFSET('Hygiene Data'!$R$7,0,10*ROW('Hygiene Data'!R151)),IF(AND(ISTEXT(OFFSET('Hygiene Data'!$L$2,0,10*ROW('Hygiene Data'!R151))),EB157="No",ISNUMBER(OFFSET('Hygiene Data'!$R$7,0,10*ROW('Hygiene Data'!R151)))),CONCATENATE("[",ROUND(OFFSET('Hygiene Data'!$R$7,0,10*ROW('Hygiene Data'!R151)),0),"]"),IF(AND(ISTEXT(OFFSET('Hygiene Data'!$L$2,0,10*ROW('Hygiene Data'!R151))),EB157="",ISNUMBER(OFFSET('Hygiene Data'!$R$7,0,10*ROW('Hygiene Data'!R151)))),OFFSET('Hygiene Data'!$R$7,0,10*ROW('Hygiene Data'!R151)),NA())))</f>
        <v>#N/A</v>
      </c>
      <c r="BN157" s="87" t="e">
        <f ca="true">+IF(AND(ISTEXT(OFFSET('Hygiene Data'!$L$2,0,10*ROW('Hygiene Data'!R151))),EC157="Yes"),OFFSET('Hygiene Data'!$R$9,0,10*ROW('Hygiene Data'!R151)),IF(AND(ISTEXT(OFFSET('Hygiene Data'!$L$2,0,10*ROW('Hygiene Data'!R151))),EC157="No",ISNUMBER(OFFSET('Hygiene Data'!$R$9,0,10*ROW('Hygiene Data'!R151)))),CONCATENATE("[",ROUND(OFFSET('Hygiene Data'!$R$9,0,10*ROW('Hygiene Data'!R151)),0),"]"),IF(AND(ISTEXT(OFFSET('Hygiene Data'!$L$2,0,10*ROW('Hygiene Data'!R151))),EC157="",ISNUMBER(OFFSET('Hygiene Data'!$R$9,0,10*ROW('Hygiene Data'!R151)))),OFFSET('Hygiene Data'!$R$9,0,10*ROW('Hygiene Data'!R151)),NA())))</f>
        <v>#N/A</v>
      </c>
      <c r="BO157" s="87" t="e">
        <f ca="true">+IF(AND(ISTEXT(OFFSET('Hygiene Data'!$L$2,0,10*ROW('Hygiene Data'!S151))),ED157="Yes"),OFFSET('Hygiene Data'!$S$5,0,10*ROW('Hygiene Data'!S151)),IF(AND(ISTEXT(OFFSET('Hygiene Data'!$L$2,0,10*ROW('Hygiene Data'!S151))),ED157="No",ISNUMBER(OFFSET('Hygiene Data'!$S$5,0,10*ROW('Hygiene Data'!S151)))),CONCATENATE("[",ROUND(OFFSET('Hygiene Data'!$S$5,0,10*ROW('Hygiene Data'!S151)),0),"]"),IF(AND(ISTEXT(OFFSET('Hygiene Data'!$L$2,0,10*ROW('Hygiene Data'!S151))),ED157="",ISNUMBER(OFFSET('Hygiene Data'!$S$5,0,10*ROW('Hygiene Data'!S151)))),OFFSET('Hygiene Data'!$S$5,0,10*ROW('Hygiene Data'!S151)),NA())))</f>
        <v>#N/A</v>
      </c>
      <c r="BP157" s="87" t="e">
        <f ca="true">+IF(AND(ISTEXT(OFFSET('Hygiene Data'!$L$2,0,10*ROW('Hygiene Data'!S151))),EE157="Yes"),OFFSET('Hygiene Data'!$S$7,0,10*ROW('Hygiene Data'!S151)),IF(AND(ISTEXT(OFFSET('Hygiene Data'!$L$2,0,10*ROW('Hygiene Data'!S151))),EE157="No",ISNUMBER(OFFSET('Hygiene Data'!$S$7,0,10*ROW('Hygiene Data'!S151)))),CONCATENATE("[",ROUND(OFFSET('Hygiene Data'!$S$7,0,10*ROW('Hygiene Data'!S151)),0),"]"),IF(AND(ISTEXT(OFFSET('Hygiene Data'!$L$2,0,10*ROW('Hygiene Data'!S151))),EE157="",ISNUMBER(OFFSET('Hygiene Data'!$S$7,0,10*ROW('Hygiene Data'!S151)))),OFFSET('Hygiene Data'!$S$7,0,10*ROW('Hygiene Data'!S151)),NA())))</f>
        <v>#N/A</v>
      </c>
      <c r="BQ157" s="87" t="e">
        <f ca="true">+IF(AND(ISTEXT(OFFSET('Hygiene Data'!$L$2,0,10*ROW('Hygiene Data'!S151))),EF157="Yes"),OFFSET('Hygiene Data'!$S$9,0,10*ROW('Hygiene Data'!S151)),IF(AND(ISTEXT(OFFSET('Hygiene Data'!$L$2,0,10*ROW('Hygiene Data'!S151))),EF157="No",ISNUMBER(OFFSET('Hygiene Data'!$S$9,0,10*ROW('Hygiene Data'!S151)))),CONCATENATE("[",ROUND(OFFSET('Hygiene Data'!$S$9,0,10*ROW('Hygiene Data'!S151)),0),"]"),IF(AND(ISTEXT(OFFSET('Hygiene Data'!$L$2,0,10*ROW('Hygiene Data'!S151))),EF157="",ISNUMBER(OFFSET('Hygiene Data'!$S$9,0,10*ROW('Hygiene Data'!S151)))),OFFSET('Hygiene Data'!$S$9,0,10*ROW('Hygiene Data'!S151)),NA())))</f>
        <v>#N/A</v>
      </c>
      <c r="BR157" s="271"/>
      <c r="BS157" s="271" t="str">
        <f ca="true">+IF(OFFSET('Water Data'!$N$27,0,10*ROW('Water Data'!N151))="","",OFFSET('Water Data'!$N$27,0,10*ROW('Water Data'!N151)))</f>
        <v/>
      </c>
      <c r="BT157" s="271" t="str">
        <f ca="true">+IF(OFFSET('Water Data'!$N$28,0,10*ROW('Water Data'!N151))="","",OFFSET('Water Data'!$N$28,0,10*ROW('Water Data'!N151)))</f>
        <v/>
      </c>
      <c r="BU157" s="271" t="str">
        <f ca="true">+IF(OFFSET('Water Data'!$N$29,0,10*ROW('Water Data'!N151))="","",OFFSET('Water Data'!$N$29,0,10*ROW('Water Data'!N151)))</f>
        <v/>
      </c>
      <c r="BV157" s="271" t="str">
        <f ca="true">+IF(OFFSET('Water Data'!$O$27,0,10*ROW('Water Data'!O151))="","",OFFSET('Water Data'!$O$27,0,10*ROW('Water Data'!O151)))</f>
        <v/>
      </c>
      <c r="BW157" s="271" t="str">
        <f ca="true">+IF(OFFSET('Water Data'!$O$28,0,10*ROW('Water Data'!O151))="","",OFFSET('Water Data'!$O$28,0,10*ROW('Water Data'!O151)))</f>
        <v/>
      </c>
      <c r="BX157" s="271" t="str">
        <f ca="true">+IF(OFFSET('Water Data'!$O$29,0,10*ROW('Water Data'!O151))="","",OFFSET('Water Data'!$O$29,0,10*ROW('Water Data'!O151)))</f>
        <v/>
      </c>
      <c r="BY157" s="271" t="str">
        <f ca="true">+IF(OFFSET('Water Data'!$P$27,0,10*ROW('Water Data'!P151))="","",OFFSET('Water Data'!$P$27,0,10*ROW('Water Data'!P151)))</f>
        <v/>
      </c>
      <c r="BZ157" s="271" t="str">
        <f ca="true">+IF(OFFSET('Water Data'!$P$28,0,10*ROW('Water Data'!P151))="","",OFFSET('Water Data'!$P$28,0,10*ROW('Water Data'!P151)))</f>
        <v/>
      </c>
      <c r="CA157" s="271" t="str">
        <f ca="true">+IF(OFFSET('Water Data'!$P$29,0,10*ROW('Water Data'!P151))="","",OFFSET('Water Data'!$P$29,0,10*ROW('Water Data'!P151)))</f>
        <v/>
      </c>
      <c r="CB157" s="271" t="str">
        <f ca="true">+IF(OFFSET('Water Data'!$Q$27,0,10*ROW('Water Data'!Q151))="","",OFFSET('Water Data'!$Q$27,0,10*ROW('Water Data'!Q151)))</f>
        <v/>
      </c>
      <c r="CC157" s="271" t="str">
        <f ca="true">+IF(OFFSET('Water Data'!$Q$28,0,10*ROW('Water Data'!Q151))="","",OFFSET('Water Data'!$Q$28,0,10*ROW('Water Data'!Q151)))</f>
        <v/>
      </c>
      <c r="CD157" s="271" t="str">
        <f ca="true">+IF(OFFSET('Water Data'!$Q$29,0,10*ROW('Water Data'!Q151))="","",OFFSET('Water Data'!$Q$29,0,10*ROW('Water Data'!Q151)))</f>
        <v/>
      </c>
      <c r="CE157" s="271" t="str">
        <f ca="true">+IF(OFFSET('Water Data'!$R$27,0,10*ROW('Water Data'!R151))="","",OFFSET('Water Data'!$R$27,0,10*ROW('Water Data'!R151)))</f>
        <v/>
      </c>
      <c r="CF157" s="271" t="str">
        <f ca="true">+IF(OFFSET('Water Data'!$R$28,0,10*ROW('Water Data'!R151))="","",OFFSET('Water Data'!$R$28,0,10*ROW('Water Data'!R151)))</f>
        <v/>
      </c>
      <c r="CG157" s="271" t="str">
        <f ca="true">+IF(OFFSET('Water Data'!$R$29,0,10*ROW('Water Data'!R151))="","",OFFSET('Water Data'!$R$29,0,10*ROW('Water Data'!R151)))</f>
        <v/>
      </c>
      <c r="CH157" s="271" t="str">
        <f ca="true">+IF(OFFSET('Water Data'!$S$27,0,10*ROW('Water Data'!S151))="","",OFFSET('Water Data'!$S$27,0,10*ROW('Water Data'!S151)))</f>
        <v/>
      </c>
      <c r="CI157" s="271" t="str">
        <f ca="true">+IF(OFFSET('Water Data'!$S$28,0,10*ROW('Water Data'!S151))="","",OFFSET('Water Data'!$S$28,0,10*ROW('Water Data'!S151)))</f>
        <v/>
      </c>
      <c r="CJ157" s="271" t="str">
        <f ca="true">+IF(OFFSET('Water Data'!$S$29,0,10*ROW('Water Data'!S151))="","",OFFSET('Water Data'!$S$29,0,10*ROW('Water Data'!S151)))</f>
        <v/>
      </c>
      <c r="CK157" s="271" t="str">
        <f ca="true">+IF(OFFSET('Sanitation Data'!$N$28,0,10*ROW('Sanitation Data'!N151))="","",OFFSET('Sanitation Data'!$N$28,0,10*ROW('Sanitation Data'!N151)))</f>
        <v/>
      </c>
      <c r="CL157" s="271" t="str">
        <f ca="true">+IF(OFFSET('Sanitation Data'!$N$29,0,10*ROW('Sanitation Data'!N151))="","",OFFSET('Sanitation Data'!$N$29,0,10*ROW('Sanitation Data'!N151)))</f>
        <v/>
      </c>
      <c r="CM157" s="271" t="str">
        <f ca="true">+IF(OFFSET('Sanitation Data'!$N$30,0,10*ROW('Sanitation Data'!N151))="","",OFFSET('Sanitation Data'!$N$30,0,10*ROW('Sanitation Data'!N151)))</f>
        <v/>
      </c>
      <c r="CN157" s="271" t="str">
        <f ca="true">+IF(OFFSET('Sanitation Data'!$N$31,0,10*ROW('Sanitation Data'!N151))="","",OFFSET('Sanitation Data'!$N$31,0,10*ROW('Sanitation Data'!N151)))</f>
        <v/>
      </c>
      <c r="CO157" s="271" t="str">
        <f ca="true">+IF(OFFSET('Sanitation Data'!$N$32,0,10*ROW('Sanitation Data'!N151))="","",OFFSET('Sanitation Data'!$N$32,0,10*ROW('Sanitation Data'!N151)))</f>
        <v/>
      </c>
      <c r="CP157" s="271" t="str">
        <f ca="true">+IF(OFFSET('Sanitation Data'!$O$28,0,10*ROW('Sanitation Data'!O151))="","",OFFSET('Sanitation Data'!$O$28,0,10*ROW('Sanitation Data'!O151)))</f>
        <v/>
      </c>
      <c r="CQ157" s="271" t="str">
        <f ca="true">+IF(OFFSET('Sanitation Data'!$O$29,0,10*ROW('Sanitation Data'!O151))="","",OFFSET('Sanitation Data'!$O$29,0,10*ROW('Sanitation Data'!O151)))</f>
        <v/>
      </c>
      <c r="CR157" s="271" t="str">
        <f ca="true">+IF(OFFSET('Sanitation Data'!$O$30,0,10*ROW('Sanitation Data'!O151))="","",OFFSET('Sanitation Data'!$O$30,0,10*ROW('Sanitation Data'!O151)))</f>
        <v/>
      </c>
      <c r="CS157" s="271" t="str">
        <f ca="true">+IF(OFFSET('Sanitation Data'!$O$31,0,10*ROW('Sanitation Data'!O151))="","",OFFSET('Sanitation Data'!$O$31,0,10*ROW('Sanitation Data'!O151)))</f>
        <v/>
      </c>
      <c r="CT157" s="271" t="str">
        <f ca="true">+IF(OFFSET('Sanitation Data'!$O$32,0,10*ROW('Sanitation Data'!O151))="","",OFFSET('Sanitation Data'!$O$32,0,10*ROW('Sanitation Data'!O151)))</f>
        <v/>
      </c>
      <c r="CU157" s="271" t="str">
        <f ca="true">+IF(OFFSET('Sanitation Data'!$P$28,0,10*ROW('Sanitation Data'!P151))="","",OFFSET('Sanitation Data'!$P$28,0,10*ROW('Sanitation Data'!P151)))</f>
        <v/>
      </c>
      <c r="CV157" s="271" t="str">
        <f ca="true">+IF(OFFSET('Sanitation Data'!$P$29,0,10*ROW('Sanitation Data'!P151))="","",OFFSET('Sanitation Data'!$P$29,0,10*ROW('Sanitation Data'!P151)))</f>
        <v/>
      </c>
      <c r="CW157" s="271" t="str">
        <f ca="true">+IF(OFFSET('Sanitation Data'!$P$30,0,10*ROW('Sanitation Data'!P151))="","",OFFSET('Sanitation Data'!$P$30,0,10*ROW('Sanitation Data'!P151)))</f>
        <v/>
      </c>
      <c r="CX157" s="271" t="str">
        <f ca="true">+IF(OFFSET('Sanitation Data'!$P$31,0,10*ROW('Sanitation Data'!P151))="","",OFFSET('Sanitation Data'!$P$31,0,10*ROW('Sanitation Data'!P151)))</f>
        <v/>
      </c>
      <c r="CY157" s="271" t="str">
        <f ca="true">+IF(OFFSET('Sanitation Data'!$P$32,0,10*ROW('Sanitation Data'!P151))="","",OFFSET('Sanitation Data'!$P$32,0,10*ROW('Sanitation Data'!P151)))</f>
        <v/>
      </c>
      <c r="CZ157" s="271" t="str">
        <f ca="true">+IF(OFFSET('Sanitation Data'!$Q$28,0,10*ROW('Sanitation Data'!Q151))="","",OFFSET('Sanitation Data'!$Q$28,0,10*ROW('Sanitation Data'!Q151)))</f>
        <v/>
      </c>
      <c r="DA157" s="271" t="str">
        <f ca="true">+IF(OFFSET('Sanitation Data'!$Q$29,0,10*ROW('Sanitation Data'!Q151))="","",OFFSET('Sanitation Data'!$Q$29,0,10*ROW('Sanitation Data'!Q151)))</f>
        <v/>
      </c>
      <c r="DB157" s="271" t="str">
        <f ca="true">+IF(OFFSET('Sanitation Data'!$Q$30,0,10*ROW('Sanitation Data'!Q151))="","",OFFSET('Sanitation Data'!$Q$30,0,10*ROW('Sanitation Data'!Q151)))</f>
        <v/>
      </c>
      <c r="DC157" s="271" t="str">
        <f ca="true">+IF(OFFSET('Sanitation Data'!$Q$31,0,10*ROW('Sanitation Data'!Q151))="","",OFFSET('Sanitation Data'!$Q$31,0,10*ROW('Sanitation Data'!Q151)))</f>
        <v/>
      </c>
      <c r="DD157" s="271" t="str">
        <f ca="true">+IF(OFFSET('Sanitation Data'!$Q$32,0,10*ROW('Sanitation Data'!Q151))="","",OFFSET('Sanitation Data'!$Q$32,0,10*ROW('Sanitation Data'!Q151)))</f>
        <v/>
      </c>
      <c r="DE157" s="271" t="str">
        <f ca="true">+IF(OFFSET('Sanitation Data'!$R$28,0,10*ROW('Sanitation Data'!R151))="","",OFFSET('Sanitation Data'!$R$28,0,10*ROW('Sanitation Data'!R151)))</f>
        <v/>
      </c>
      <c r="DF157" s="271" t="str">
        <f ca="true">+IF(OFFSET('Sanitation Data'!$R$29,0,10*ROW('Sanitation Data'!R151))="","",OFFSET('Sanitation Data'!$R$29,0,10*ROW('Sanitation Data'!R151)))</f>
        <v/>
      </c>
      <c r="DG157" s="271" t="str">
        <f ca="true">+IF(OFFSET('Sanitation Data'!$R$30,0,10*ROW('Sanitation Data'!R151))="","",OFFSET('Sanitation Data'!$R$30,0,10*ROW('Sanitation Data'!R151)))</f>
        <v/>
      </c>
      <c r="DH157" s="271" t="str">
        <f ca="true">+IF(OFFSET('Sanitation Data'!$R$31,0,10*ROW('Sanitation Data'!R151))="","",OFFSET('Sanitation Data'!$R$31,0,10*ROW('Sanitation Data'!R151)))</f>
        <v/>
      </c>
      <c r="DI157" s="271" t="str">
        <f ca="true">+IF(OFFSET('Sanitation Data'!$R$32,0,10*ROW('Sanitation Data'!R151))="","",OFFSET('Sanitation Data'!$R$32,0,10*ROW('Sanitation Data'!R151)))</f>
        <v/>
      </c>
      <c r="DJ157" s="271" t="str">
        <f ca="true">+IF(OFFSET('Sanitation Data'!$S$28,0,10*ROW('Sanitation Data'!S151))="","",OFFSET('Sanitation Data'!$S$28,0,10*ROW('Sanitation Data'!S151)))</f>
        <v/>
      </c>
      <c r="DK157" s="271" t="str">
        <f ca="true">+IF(OFFSET('Sanitation Data'!$S$29,0,10*ROW('Sanitation Data'!S151))="","",OFFSET('Sanitation Data'!$S$29,0,10*ROW('Sanitation Data'!S151)))</f>
        <v/>
      </c>
      <c r="DL157" s="271" t="str">
        <f ca="true">+IF(OFFSET('Sanitation Data'!$S$30,0,10*ROW('Sanitation Data'!S151))="","",OFFSET('Sanitation Data'!$S$30,0,10*ROW('Sanitation Data'!S151)))</f>
        <v/>
      </c>
      <c r="DM157" s="271" t="str">
        <f ca="true">+IF(OFFSET('Sanitation Data'!$S$31,0,10*ROW('Sanitation Data'!S151))="","",OFFSET('Sanitation Data'!$S$31,0,10*ROW('Sanitation Data'!S151)))</f>
        <v/>
      </c>
      <c r="DN157" s="271" t="str">
        <f ca="true">+IF(OFFSET('Sanitation Data'!$S$32,0,10*ROW('Sanitation Data'!S151))="","",OFFSET('Sanitation Data'!$S$32,0,10*ROW('Sanitation Data'!S151)))</f>
        <v/>
      </c>
      <c r="DO157" s="271" t="str">
        <f ca="true">+IF(OFFSET('Hygiene Data'!$N$11,0,10*ROW('Hygiene Data'!N151))="","",OFFSET('Hygiene Data'!$N$11,0,10*ROW('Hygiene Data'!N151)))</f>
        <v/>
      </c>
      <c r="DP157" s="271" t="str">
        <f ca="true">+IF(OFFSET('Hygiene Data'!$N$12,0,10*ROW('Hygiene Data'!N151))="","",OFFSET('Hygiene Data'!$N$12,0,10*ROW('Hygiene Data'!N151)))</f>
        <v/>
      </c>
      <c r="DQ157" s="271" t="str">
        <f ca="true">+IF(OFFSET('Hygiene Data'!$N$13,0,10*ROW('Hygiene Data'!N151))="","",OFFSET('Hygiene Data'!$N$13,0,10*ROW('Hygiene Data'!N151)))</f>
        <v/>
      </c>
      <c r="DR157" s="271" t="str">
        <f ca="true">+IF(OFFSET('Hygiene Data'!$O$11,0,10*ROW('Hygiene Data'!O151))="","",OFFSET('Hygiene Data'!$O$11,0,10*ROW('Hygiene Data'!O151)))</f>
        <v/>
      </c>
      <c r="DS157" s="271" t="str">
        <f ca="true">+IF(OFFSET('Hygiene Data'!$O$12,0,10*ROW('Hygiene Data'!O151))="","",OFFSET('Hygiene Data'!$O$12,0,10*ROW('Hygiene Data'!O151)))</f>
        <v/>
      </c>
      <c r="DT157" s="271" t="str">
        <f ca="true">+IF(OFFSET('Hygiene Data'!$O$13,0,10*ROW('Hygiene Data'!O151))="","",OFFSET('Hygiene Data'!$O$13,0,10*ROW('Hygiene Data'!O151)))</f>
        <v/>
      </c>
      <c r="DU157" s="271" t="str">
        <f ca="true">+IF(OFFSET('Hygiene Data'!$P$11,0,10*ROW('Hygiene Data'!P151))="","",OFFSET('Hygiene Data'!$P$11,0,10*ROW('Hygiene Data'!P151)))</f>
        <v/>
      </c>
      <c r="DV157" s="271" t="str">
        <f ca="true">+IF(OFFSET('Hygiene Data'!$P$12,0,10*ROW('Hygiene Data'!P151))="","",OFFSET('Hygiene Data'!$P$12,0,10*ROW('Hygiene Data'!P151)))</f>
        <v/>
      </c>
      <c r="DW157" s="271" t="str">
        <f ca="true">+IF(OFFSET('Hygiene Data'!$P$13,0,10*ROW('Hygiene Data'!P151))="","",OFFSET('Hygiene Data'!$P$13,0,10*ROW('Hygiene Data'!P151)))</f>
        <v/>
      </c>
      <c r="DX157" s="271" t="str">
        <f ca="true">+IF(OFFSET('Hygiene Data'!$Q$11,0,10*ROW('Hygiene Data'!Q151))="","",OFFSET('Hygiene Data'!$Q$11,0,10*ROW('Hygiene Data'!Q151)))</f>
        <v/>
      </c>
      <c r="DY157" s="271" t="str">
        <f ca="true">+IF(OFFSET('Hygiene Data'!$Q$12,0,10*ROW('Hygiene Data'!Q151))="","",OFFSET('Hygiene Data'!$Q$12,0,10*ROW('Hygiene Data'!Q151)))</f>
        <v/>
      </c>
      <c r="DZ157" s="271" t="str">
        <f ca="true">+IF(OFFSET('Hygiene Data'!$Q$13,0,10*ROW('Hygiene Data'!Q151))="","",OFFSET('Hygiene Data'!$Q$13,0,10*ROW('Hygiene Data'!Q151)))</f>
        <v/>
      </c>
      <c r="EA157" s="271" t="str">
        <f ca="true">+IF(OFFSET('Hygiene Data'!$R$11,0,10*ROW('Hygiene Data'!R151))="","",OFFSET('Hygiene Data'!$R$11,0,10*ROW('Hygiene Data'!R151)))</f>
        <v/>
      </c>
      <c r="EB157" s="271" t="str">
        <f ca="true">+IF(OFFSET('Hygiene Data'!$R$12,0,10*ROW('Hygiene Data'!R151))="","",OFFSET('Hygiene Data'!$R$12,0,10*ROW('Hygiene Data'!R151)))</f>
        <v/>
      </c>
      <c r="EC157" s="271" t="str">
        <f ca="true">+IF(OFFSET('Hygiene Data'!$R$13,0,10*ROW('Hygiene Data'!R151))="","",OFFSET('Hygiene Data'!$R$13,0,10*ROW('Hygiene Data'!R151)))</f>
        <v/>
      </c>
      <c r="ED157" s="271" t="str">
        <f ca="true">+IF(OFFSET('Hygiene Data'!$S$11,0,10*ROW('Hygiene Data'!S151))="","",OFFSET('Hygiene Data'!$S$11,0,10*ROW('Hygiene Data'!S151)))</f>
        <v/>
      </c>
      <c r="EE157" s="271" t="str">
        <f ca="true">+IF(OFFSET('Hygiene Data'!$S$12,0,10*ROW('Hygiene Data'!S151))="","",OFFSET('Hygiene Data'!$S$12,0,10*ROW('Hygiene Data'!S151)))</f>
        <v/>
      </c>
      <c r="EF157" s="271" t="str">
        <f ca="true">+IF(OFFSET('Hygiene Data'!$S$13,0,10*ROW('Hygiene Data'!S151))="","",OFFSET('Hygiene Data'!$S$13,0,10*ROW('Hygiene Data'!S151)))</f>
        <v/>
      </c>
    </row>
    <row xmlns:x14ac="http://schemas.microsoft.com/office/spreadsheetml/2009/9/ac" r="158" x14ac:dyDescent="0.2">
      <c r="A158" s="32" t="str">
        <f ca="true">+IF(OFFSET('Water Data'!$L$2,0,10*ROW('Water Data'!O152))="","",OFFSET('Water Data'!$L$2,0,10*ROW('Water Data'!O152)))</f>
        <v/>
      </c>
      <c r="B158" s="32" t="str">
        <f ca="true">+IF(OFFSET('Water Data'!$M$2,0,10*ROW('Water Data'!P152))="","",OFFSET('Water Data'!$M$2,0,10*ROW('Water Data'!P152)))</f>
        <v/>
      </c>
      <c r="C158" s="327" t="str">
        <f t="shared" ca="true" si="2"/>
        <v/>
      </c>
      <c r="D158" s="85" t="e">
        <f ca="true">+IF(AND(ISTEXT(OFFSET('Water Data'!$L$2,0,10*ROW('Water Data'!N152))),BS158="Yes"),100-OFFSET('Water Data'!$N$4,0,10*ROW('Water Data'!N152)),IF(AND(ISTEXT(OFFSET('Water Data'!$L$2,0,10*ROW('Water Data'!N152))),BS158="No",ISNUMBER(OFFSET('Water Data'!$N$4,0,10*ROW('Water Data'!N152)))),CONCATENATE("[",ROUND(100-OFFSET('Water Data'!$N$4,0,10*ROW('Water Data'!N152)),0),"]"),IF(AND(ISTEXT(OFFSET('Water Data'!$L$2,0,10*ROW('Water Data'!N152))),BS158="",ISNUMBER(OFFSET('Water Data'!$N$4,0,10*ROW('Water Data'!N152)))),100-OFFSET('Water Data'!$N$4,0,10*ROW('Water Data'!N152)),NA())))</f>
        <v>#N/A</v>
      </c>
      <c r="E158" s="85" t="e">
        <f ca="true">+IF(AND(ISTEXT(OFFSET('Water Data'!$L$2,0,10*ROW('Water Data'!O152))),BT158="Yes"),OFFSET('Water Data'!$N$6,0,10*ROW('Water Data'!N152)),IF(AND(ISTEXT(OFFSET('Water Data'!$L$2,0,10*ROW('Water Data'!N152))),BT158="No",ISNUMBER(OFFSET('Water Data'!$N$6,0,10*ROW('Water Data'!N152)))),CONCATENATE("[",ROUND(OFFSET('Water Data'!$N$6,0,10*ROW('Water Data'!N152)),0),"]"),IF(AND(ISTEXT(OFFSET('Water Data'!$L$2,0,10*ROW('Water Data'!N152))),BT158="",ISNUMBER(OFFSET('Water Data'!$N$6,0,10*ROW('Water Data'!N152)))),OFFSET('Water Data'!$N$6,0,10*ROW('Water Data'!N152)),NA())))</f>
        <v>#N/A</v>
      </c>
      <c r="F158" s="85" t="e">
        <f ca="true">+IF(AND(ISTEXT(OFFSET('Water Data'!$L$2,0,10*ROW('Water Data'!N152))),BU158="Yes"),OFFSET('Water Data'!$N$9,0,10*ROW('Water Data'!N152)),IF(AND(ISTEXT(OFFSET('Water Data'!$L$2,0,10*ROW('Water Data'!N152))),BU158="No",ISNUMBER(OFFSET('Water Data'!$N$9,0,10*ROW('Water Data'!N152)))),CONCATENATE("[",ROUND(OFFSET('Water Data'!$N$9,0,10*ROW('Water Data'!N152)),0),"]"),IF(AND(ISTEXT(OFFSET('Water Data'!$L$2,0,10*ROW('Water Data'!N152))),BU158="",ISNUMBER(OFFSET('Water Data'!$N$9,0,10*ROW('Water Data'!N152)))),OFFSET('Water Data'!$N$9,0,10*ROW('Water Data'!N152)),NA())))</f>
        <v>#N/A</v>
      </c>
      <c r="G158" s="85" t="e">
        <f ca="true">+IF(AND(ISTEXT(OFFSET('Water Data'!$L$2,0,10*ROW('Water Data'!O152))),BV158="Yes"),100-OFFSET('Water Data'!$O$4,0,10*ROW('Water Data'!O152)),IF(AND(ISTEXT(OFFSET('Water Data'!$L$2,0,10*ROW('Water Data'!O152))),BV158="No",ISNUMBER(OFFSET('Water Data'!$O$4,0,10*ROW('Water Data'!O152)))),CONCATENATE("[",ROUND(100-OFFSET('Water Data'!$O$4,0,10*ROW('Water Data'!O152)),0),"]"),IF(AND(ISTEXT(OFFSET('Water Data'!$L$2,0,10*ROW('Water Data'!O152))),BV158="",ISNUMBER(OFFSET('Water Data'!$O$4,0,10*ROW('Water Data'!O152)))),100-OFFSET('Water Data'!$O$4,0,10*ROW('Water Data'!O152)),NA())))</f>
        <v>#N/A</v>
      </c>
      <c r="H158" s="85" t="e">
        <f ca="true">+IF(AND(ISTEXT(OFFSET('Water Data'!$L$2,0,10*ROW('Water Data'!O152))),BW158="Yes"),OFFSET('Water Data'!$O$6,0,10*ROW('Water Data'!O152)),IF(AND(ISTEXT(OFFSET('Water Data'!$L$2,0,10*ROW('Water Data'!O152))),BW158="No",ISNUMBER(OFFSET('Water Data'!$O$6,0,10*ROW('Water Data'!O152)))),CONCATENATE("[",ROUND(OFFSET('Water Data'!$N$6,0,10*ROW('Water Data'!O152)),0),"]"),IF(AND(ISTEXT(OFFSET('Water Data'!$L$2,0,10*ROW('Water Data'!O152))),BW158="",ISNUMBER(OFFSET('Water Data'!$O$6,0,10*ROW('Water Data'!O152)))),OFFSET('Water Data'!$O$6,0,10*ROW('Water Data'!O152)),NA())))</f>
        <v>#N/A</v>
      </c>
      <c r="I158" s="85" t="e">
        <f ca="true">+IF(AND(ISTEXT(OFFSET('Water Data'!$L$2,0,10*ROW('Water Data'!O152))),BX158="Yes"),OFFSET('Water Data'!$O$9,0,10*ROW('Water Data'!O152)),IF(AND(ISTEXT(OFFSET('Water Data'!$L$2,0,10*ROW('Water Data'!O152))),BX158="No",ISNUMBER(OFFSET('Water Data'!$O$9,0,10*ROW('Water Data'!O152)))),CONCATENATE("[",ROUND(OFFSET('Water Data'!$O$9,0,10*ROW('Water Data'!O152)),0),"]"),IF(AND(ISTEXT(OFFSET('Water Data'!$L$2,0,10*ROW('Water Data'!O152))),BX158="",ISNUMBER(OFFSET('Water Data'!$O$9,0,10*ROW('Water Data'!O152)))),OFFSET('Water Data'!$O$9,0,10*ROW('Water Data'!O152)),NA())))</f>
        <v>#N/A</v>
      </c>
      <c r="J158" s="85" t="e">
        <f ca="true">+IF(AND(ISTEXT(OFFSET('Water Data'!$L$2,0,10*ROW('Water Data'!P152))),BY158="Yes"),100-OFFSET('Water Data'!$P$4,0,10*ROW('Water Data'!P152)),IF(AND(ISTEXT(OFFSET('Water Data'!$L$2,0,10*ROW('Water Data'!P152))),BY158="No",ISNUMBER(OFFSET('Water Data'!$P$4,0,10*ROW('Water Data'!P152)))),CONCATENATE("[",ROUND(100-OFFSET('Water Data'!$P$4,0,10*ROW('Water Data'!P152)),0),"]"),IF(AND(ISTEXT(OFFSET('Water Data'!$L$2,0,10*ROW('Water Data'!P152))),BY158="",ISNUMBER(OFFSET('Water Data'!$P$4,0,10*ROW('Water Data'!P152)))),100-OFFSET('Water Data'!$P$4,0,10*ROW('Water Data'!P152)),NA())))</f>
        <v>#N/A</v>
      </c>
      <c r="K158" s="85" t="e">
        <f ca="true">+IF(AND(ISTEXT(OFFSET('Water Data'!$L$2,0,10*ROW('Water Data'!P152))),BZ158="Yes"),OFFSET('Water Data'!$P$6,0,10*ROW('Water Data'!P152)),IF(AND(ISTEXT(OFFSET('Water Data'!$L$2,0,10*ROW('Water Data'!P152))),BZ158="No",ISNUMBER(OFFSET('Water Data'!$P$6,0,10*ROW('Water Data'!P152)))),CONCATENATE("[",ROUND(OFFSET('Water Data'!$P$6,0,10*ROW('Water Data'!P152)),0),"]"),IF(AND(ISTEXT(OFFSET('Water Data'!$L$2,0,10*ROW('Water Data'!P152))),BZ158="",ISNUMBER(OFFSET('Water Data'!$P$6,0,10*ROW('Water Data'!P152)))),OFFSET('Water Data'!$P$6,0,10*ROW('Water Data'!P152)),NA())))</f>
        <v>#N/A</v>
      </c>
      <c r="L158" s="85" t="e">
        <f ca="true">+IF(AND(ISTEXT(OFFSET('Water Data'!$L$2,0,10*ROW('Water Data'!P152))),CA158="Yes"),OFFSET('Water Data'!$P$9,0,10*ROW('Water Data'!P152)),IF(AND(ISTEXT(OFFSET('Water Data'!$L$2,0,10*ROW('Water Data'!P152))),CA158="No",ISNUMBER(OFFSET('Water Data'!$P$9,0,10*ROW('Water Data'!P152)))),CONCATENATE("[",ROUND(OFFSET('Water Data'!$P$9,0,10*ROW('Water Data'!P152)),0),"]"),IF(AND(ISTEXT(OFFSET('Water Data'!$L$2,0,10*ROW('Water Data'!P152))),CA158="",ISNUMBER(OFFSET('Water Data'!$P$9,0,10*ROW('Water Data'!P152)))),OFFSET('Water Data'!$P$9,0,10*ROW('Water Data'!P152)),NA())))</f>
        <v>#N/A</v>
      </c>
      <c r="M158" s="85" t="e">
        <f ca="true">+IF(AND(ISTEXT(OFFSET('Water Data'!$L$2,0,10*ROW('Water Data'!Q152))),CB158="Yes"),100-OFFSET('Water Data'!$Q$4,0,10*ROW('Water Data'!Q152)),IF(AND(ISTEXT(OFFSET('Water Data'!$L$2,0,10*ROW('Water Data'!Q152))),CB158="No",ISNUMBER(OFFSET('Water Data'!$Q$4,0,10*ROW('Water Data'!Q152)))),CONCATENATE("[",ROUND(100-OFFSET('Water Data'!$Q$4,0,10*ROW('Water Data'!Q152)),0),"]"),IF(AND(ISTEXT(OFFSET('Water Data'!$L$2,0,10*ROW('Water Data'!Q152))),CB158="",ISNUMBER(OFFSET('Water Data'!$Q$4,0,10*ROW('Water Data'!Q152)))),100-OFFSET('Water Data'!$Q$4,0,10*ROW('Water Data'!Q152)),NA())))</f>
        <v>#N/A</v>
      </c>
      <c r="N158" s="85" t="e">
        <f ca="true">+IF(AND(ISTEXT(OFFSET('Water Data'!$L$2,0,10*ROW('Water Data'!Q152))),CC158="Yes"),OFFSET('Water Data'!$Q$6,0,10*ROW('Water Data'!Q152)),IF(AND(ISTEXT(OFFSET('Water Data'!$L$2,0,10*ROW('Water Data'!Q152))),CC158="No",ISNUMBER(OFFSET('Water Data'!$Q$6,0,10*ROW('Water Data'!Q152)))),CONCATENATE("[",ROUND(OFFSET('Water Data'!$Q$6,0,10*ROW('Water Data'!Q152)),0),"]"),IF(AND(ISTEXT(OFFSET('Water Data'!$L$2,0,10*ROW('Water Data'!Q152))),CC158="",ISNUMBER(OFFSET('Water Data'!$Q$6,0,10*ROW('Water Data'!Q152)))),OFFSET('Water Data'!$Q$6,0,10*ROW('Water Data'!Q152)),NA())))</f>
        <v>#N/A</v>
      </c>
      <c r="O158" s="85" t="e">
        <f ca="true">+IF(AND(ISTEXT(OFFSET('Water Data'!$L$2,0,10*ROW('Water Data'!Q152))),CD158="Yes"),OFFSET('Water Data'!$Q$9,0,10*ROW('Water Data'!Q152)),IF(AND(ISTEXT(OFFSET('Water Data'!$L$2,0,10*ROW('Water Data'!Q152))),CD158="No",ISNUMBER(OFFSET('Water Data'!$Q$9,0,10*ROW('Water Data'!Q152)))),CONCATENATE("[",ROUND(OFFSET('Water Data'!$Q$9,0,10*ROW('Water Data'!Q152)),0),"]"),IF(AND(ISTEXT(OFFSET('Water Data'!$L$2,0,10*ROW('Water Data'!Q152))),CD158="",ISNUMBER(OFFSET('Water Data'!$Q$9,0,10*ROW('Water Data'!Q152)))),OFFSET('Water Data'!$Q$9,0,10*ROW('Water Data'!Q152)),NA())))</f>
        <v>#N/A</v>
      </c>
      <c r="P158" s="85" t="e">
        <f ca="true">+IF(AND(ISTEXT(OFFSET('Water Data'!$L$2,0,10*ROW('Water Data'!R152))),CE158="Yes"),100-OFFSET('Water Data'!$R$4,0,10*ROW('Water Data'!R152)),IF(AND(ISTEXT(OFFSET('Water Data'!$L$2,0,10*ROW('Water Data'!R152))),CE158="No",ISNUMBER(OFFSET('Water Data'!$R$4,0,10*ROW('Water Data'!R152)))),CONCATENATE("[",ROUND(100-OFFSET('Water Data'!$R$4,0,10*ROW('Water Data'!R152)),0),"]"),IF(AND(ISTEXT(OFFSET('Water Data'!$L$2,0,10*ROW('Water Data'!R152))),CE158="",ISNUMBER(OFFSET('Water Data'!$R$4,0,10*ROW('Water Data'!R152)))),100-OFFSET('Water Data'!$R$4,0,10*ROW('Water Data'!R152)),NA())))</f>
        <v>#N/A</v>
      </c>
      <c r="Q158" s="85" t="e">
        <f ca="true">+IF(AND(ISTEXT(OFFSET('Water Data'!$L$2,0,10*ROW('Water Data'!R152))),CF158="Yes"),OFFSET('Water Data'!$R$6,0,10*ROW('Water Data'!R152)),IF(AND(ISTEXT(OFFSET('Water Data'!$L$2,0,10*ROW('Water Data'!R152))),CF158="No",ISNUMBER(OFFSET('Water Data'!$R$6,0,10*ROW('Water Data'!R152)))),CONCATENATE("[",ROUND(OFFSET('Water Data'!$R$6,0,10*ROW('Water Data'!R152)),0),"]"),IF(AND(ISTEXT(OFFSET('Water Data'!$L$2,0,10*ROW('Water Data'!R152))),CF158="",ISNUMBER(OFFSET('Water Data'!$R$6,0,10*ROW('Water Data'!R152)))),OFFSET('Water Data'!$R$6,0,10*ROW('Water Data'!R152)),NA())))</f>
        <v>#N/A</v>
      </c>
      <c r="R158" s="85" t="e">
        <f ca="true">+IF(AND(ISTEXT(OFFSET('Water Data'!$L$2,0,10*ROW('Water Data'!R152))),CG158="Yes"),OFFSET('Water Data'!$R$9,0,10*ROW('Water Data'!R152)),IF(AND(ISTEXT(OFFSET('Water Data'!$L$2,0,10*ROW('Water Data'!R152))),CG158="No",ISNUMBER(OFFSET('Water Data'!$R$9,0,10*ROW('Water Data'!R152)))),CONCATENATE("[",ROUND(OFFSET('Water Data'!$R$9,0,10*ROW('Water Data'!R152)),0),"]"),IF(AND(ISTEXT(OFFSET('Water Data'!$L$2,0,10*ROW('Water Data'!R152))),CG158="",ISNUMBER(OFFSET('Water Data'!$R$9,0,10*ROW('Water Data'!R152)))),OFFSET('Water Data'!$R$9,0,10*ROW('Water Data'!R152)),NA())))</f>
        <v>#N/A</v>
      </c>
      <c r="S158" s="85" t="e">
        <f ca="true">+IF(AND(ISTEXT(OFFSET('Water Data'!$L$2,0,10*ROW('Water Data'!S152))),CH158="Yes"),100-OFFSET('Water Data'!$S$4,0,10*ROW('Water Data'!S152)),IF(AND(ISTEXT(OFFSET('Water Data'!$L$2,0,10*ROW('Water Data'!S152))),CH158="No",ISNUMBER(OFFSET('Water Data'!$S$4,0,10*ROW('Water Data'!S152)))),CONCATENATE("[",ROUND(100-OFFSET('Water Data'!$S$4,0,10*ROW('Water Data'!S152)),0),"]"),IF(AND(ISTEXT(OFFSET('Water Data'!$L$2,0,10*ROW('Water Data'!S152))),CH158="",ISNUMBER(OFFSET('Water Data'!$S$4,0,10*ROW('Water Data'!S152)))),100-OFFSET('Water Data'!$S$4,0,10*ROW('Water Data'!S152)),NA())))</f>
        <v>#N/A</v>
      </c>
      <c r="T158" s="85" t="e">
        <f ca="true">+IF(AND(ISTEXT(OFFSET('Water Data'!$L$2,0,10*ROW('Water Data'!S152))),CI158="Yes"),OFFSET('Water Data'!$S$6,0,10*ROW('Water Data'!S152)),IF(AND(ISTEXT(OFFSET('Water Data'!$L$2,0,10*ROW('Water Data'!S152))),CI158="No",ISNUMBER(OFFSET('Water Data'!$S$6,0,10*ROW('Water Data'!S152)))),CONCATENATE("[",ROUND(OFFSET('Water Data'!$S$6,0,10*ROW('Water Data'!S152)),0),"]"),IF(AND(ISTEXT(OFFSET('Water Data'!$L$2,0,10*ROW('Water Data'!S152))),CI158="",ISNUMBER(OFFSET('Water Data'!$S$6,0,10*ROW('Water Data'!S152)))),OFFSET('Water Data'!$S$6,0,10*ROW('Water Data'!S152)),NA())))</f>
        <v>#N/A</v>
      </c>
      <c r="U158" s="85" t="e">
        <f ca="true">+IF(AND(ISTEXT(OFFSET('Water Data'!$L$2,0,10*ROW('Water Data'!S152))),CJ158="Yes"),OFFSET('Water Data'!$S$9,0,10*ROW('Water Data'!S152)),IF(AND(ISTEXT(OFFSET('Water Data'!$L$2,0,10*ROW('Water Data'!S152))),CJ158="No",ISNUMBER(OFFSET('Water Data'!$S$9,0,10*ROW('Water Data'!S152)))),CONCATENATE("[",ROUND(OFFSET('Water Data'!$S$9,0,10*ROW('Water Data'!S152)),0),"]"),IF(AND(ISTEXT(OFFSET('Water Data'!$L$2,0,10*ROW('Water Data'!S152))),CJ158="",ISNUMBER(OFFSET('Water Data'!$S$9,0,10*ROW('Water Data'!S152)))),OFFSET('Water Data'!$S$9,0,10*ROW('Water Data'!S152)),NA())))</f>
        <v>#N/A</v>
      </c>
      <c r="V158" s="86" t="e">
        <f ca="true">+IF(AND(ISTEXT(OFFSET('Sanitation Data'!$L$2,0,10*ROW('Sanitation Data'!N152))),CK158="Yes"),100-OFFSET('Sanitation Data'!$N$4,0,10*ROW('Sanitation Data'!N152)),IF(AND(ISTEXT(OFFSET('Sanitation Data'!$L$2,0,10*ROW('Sanitation Data'!N152))),CK158="No",ISNUMBER(OFFSET('Sanitation Data'!$N$4,0,10*ROW('Sanitation Data'!N152)))),CONCATENATE("[",ROUND(100-OFFSET('Sanitation Data'!$N$4,0,10*ROW('Sanitation Data'!N152)),0),"]"),IF(AND(ISTEXT(OFFSET('Sanitation Data'!$L$2,0,10*ROW('Sanitation Data'!N152))),CK158="",ISNUMBER(OFFSET('Sanitation Data'!$N$4,0,10*ROW('Sanitation Data'!N152)))),100-OFFSET('Sanitation Data'!$N$4,0,10*ROW('Sanitation Data'!N152)),NA())))</f>
        <v>#N/A</v>
      </c>
      <c r="W158" s="86" t="e">
        <f ca="true">+IF(AND(ISTEXT(OFFSET('Sanitation Data'!$L$2,0,10*ROW('Sanitation Data'!N152))),CL158="Yes"),OFFSET('Sanitation Data'!$N$6,0,10*ROW('Sanitation Data'!N152)),IF(AND(ISTEXT(OFFSET('Sanitation Data'!$L$2,0,10*ROW('Sanitation Data'!N152))),CL158="No",ISNUMBER(OFFSET('Sanitation Data'!$N$6,0,10*ROW('Sanitation Data'!N152)))),CONCATENATE("[",ROUND(OFFSET('Sanitation Data'!$N$6,0,10*ROW('Sanitation Data'!N152)),0),"]"),IF(AND(ISTEXT(OFFSET('Sanitation Data'!$L$2,0,10*ROW('Sanitation Data'!N152))),CL158="",ISNUMBER(OFFSET('Sanitation Data'!$N$6,0,10*ROW('Sanitation Data'!N152)))),OFFSET('Sanitation Data'!$N$6,0,10*ROW('Sanitation Data'!N152)),NA())))</f>
        <v>#N/A</v>
      </c>
      <c r="X158" s="86" t="e">
        <f ca="true">+IF(AND(ISTEXT(OFFSET('Sanitation Data'!$L$2,0,10*ROW('Sanitation Data'!N152))),CM158="Yes"),OFFSET('Sanitation Data'!$N$10,0,10*ROW('Sanitation Data'!N152)),IF(AND(ISTEXT(OFFSET('Sanitation Data'!$L$2,0,10*ROW('Sanitation Data'!N152))),CM158="No",ISNUMBER(OFFSET('Sanitation Data'!$N$10,0,10*ROW('Sanitation Data'!N152)))),CONCATENATE("[",ROUND(OFFSET('Sanitation Data'!$N$10,0,10*ROW('Sanitation Data'!N152)),0),"]"),IF(AND(ISTEXT(OFFSET('Sanitation Data'!$L$2,0,10*ROW('Sanitation Data'!N152))),CM158="",ISNUMBER(OFFSET('Sanitation Data'!$N$10,0,10*ROW('Sanitation Data'!N152)))),OFFSET('Sanitation Data'!$N$10,0,10*ROW('Sanitation Data'!N152)),NA())))</f>
        <v>#N/A</v>
      </c>
      <c r="Y158" s="86" t="e">
        <f ca="true">+IF(AND(ISTEXT(OFFSET('Sanitation Data'!$L$2,0,10*ROW('Sanitation Data'!N152))),CN158="Yes"),OFFSET('Sanitation Data'!$N$11,0,10*ROW('Sanitation Data'!N152)),IF(AND(ISTEXT(OFFSET('Sanitation Data'!$L$2,0,10*ROW('Sanitation Data'!N152))),CN158="No",ISNUMBER(OFFSET('Sanitation Data'!$N$11,0,10*ROW('Sanitation Data'!N152)))),CONCATENATE("[",ROUND(OFFSET('Sanitation Data'!$N$11,0,10*ROW('Sanitation Data'!N152)),0),"]"),IF(AND(ISTEXT(OFFSET('Sanitation Data'!$L$2,0,10*ROW('Sanitation Data'!N152))),CN158="",ISNUMBER(OFFSET('Sanitation Data'!$N$11,0,10*ROW('Sanitation Data'!N152)))),OFFSET('Sanitation Data'!$N$11,0,10*ROW('Sanitation Data'!N152)),NA())))</f>
        <v>#N/A</v>
      </c>
      <c r="Z158" s="86" t="e">
        <f ca="true">+IF(AND(ISTEXT(OFFSET('Sanitation Data'!$L$2,0,10*ROW('Sanitation Data'!N152))),CO158="Yes"),OFFSET('Sanitation Data'!$N$12,0,10*ROW('Sanitation Data'!N152)),IF(AND(ISTEXT(OFFSET('Sanitation Data'!$L$2,0,10*ROW('Sanitation Data'!N152))),CO158="No",ISNUMBER(OFFSET('Sanitation Data'!$N$12,0,10*ROW('Sanitation Data'!N152)))),CONCATENATE("[",ROUND(OFFSET('Sanitation Data'!$N$12,0,10*ROW('Sanitation Data'!N152)),0),"]"),IF(AND(ISTEXT(OFFSET('Sanitation Data'!$L$2,0,10*ROW('Sanitation Data'!N152))),CO158="",ISNUMBER(OFFSET('Sanitation Data'!$N$12,0,10*ROW('Sanitation Data'!N152)))),OFFSET('Sanitation Data'!$N$12,0,10*ROW('Sanitation Data'!N152)),NA())))</f>
        <v>#N/A</v>
      </c>
      <c r="AA158" s="86" t="e">
        <f ca="true">+IF(AND(ISTEXT(OFFSET('Sanitation Data'!$L$2,0,10*ROW('Sanitation Data'!O152))),CP158="Yes"),100-OFFSET('Sanitation Data'!$O$4,0,10*ROW('Sanitation Data'!O152)),IF(AND(ISTEXT(OFFSET('Sanitation Data'!$L$2,0,10*ROW('Sanitation Data'!O152))),CP158="No",ISNUMBER(OFFSET('Sanitation Data'!$O$4,0,10*ROW('Sanitation Data'!O152)))),CONCATENATE("[",ROUND(100-OFFSET('Sanitation Data'!$O$4,0,10*ROW('Sanitation Data'!O152)),0),"]"),IF(AND(ISTEXT(OFFSET('Sanitation Data'!$L$2,0,10*ROW('Sanitation Data'!O152))),CP158="",ISNUMBER(OFFSET('Sanitation Data'!$O$4,0,10*ROW('Sanitation Data'!O152)))),100-OFFSET('Sanitation Data'!$O$4,0,10*ROW('Sanitation Data'!O152)),NA())))</f>
        <v>#N/A</v>
      </c>
      <c r="AB158" s="86" t="e">
        <f ca="true">+IF(AND(ISTEXT(OFFSET('Sanitation Data'!$L$2,0,10*ROW('Sanitation Data'!O152))),CQ158="Yes"),OFFSET('Sanitation Data'!$O$6,0,10*ROW('Sanitation Data'!R152)),IF(AND(ISTEXT(OFFSET('Sanitation Data'!$L$2,0,10*ROW('Sanitation Data'!O152))),CQ158="No",ISNUMBER(OFFSET('Sanitation Data'!$O$6,0,10*ROW('Sanitation Data'!O152)))),CONCATENATE("[",ROUND(OFFSET('Sanitation Data'!$O$6,0,10*ROW('Sanitation Data'!O152)),0),"]"),IF(AND(ISTEXT(OFFSET('Sanitation Data'!$L$2,0,10*ROW('Sanitation Data'!O152))),CQ158="",ISNUMBER(OFFSET('Sanitation Data'!$O$6,0,10*ROW('Sanitation Data'!O152)))),OFFSET('Sanitation Data'!$O$6,0,10*ROW('Sanitation Data'!O152)),NA())))</f>
        <v>#N/A</v>
      </c>
      <c r="AC158" s="86" t="e">
        <f ca="true">+IF(AND(ISTEXT(OFFSET('Sanitation Data'!$L$2,0,10*ROW('Sanitation Data'!O152))),CR158="Yes"),OFFSET('Sanitation Data'!$O$10,0,10*ROW('Sanitation Data'!O152)),IF(AND(ISTEXT(OFFSET('Sanitation Data'!$L$2,0,10*ROW('Sanitation Data'!O152))),CR158="No",ISNUMBER(OFFSET('Sanitation Data'!$O$10,0,10*ROW('Sanitation Data'!O152)))),CONCATENATE("[",ROUND(OFFSET('Sanitation Data'!$O$10,0,10*ROW('Sanitation Data'!O152)),0),"]"),IF(AND(ISTEXT(OFFSET('Sanitation Data'!$L$2,0,10*ROW('Sanitation Data'!O152))),CR158="",ISNUMBER(OFFSET('Sanitation Data'!$O$10,0,10*ROW('Sanitation Data'!O152)))),OFFSET('Sanitation Data'!$O$10,0,10*ROW('Sanitation Data'!O152)),NA())))</f>
        <v>#N/A</v>
      </c>
      <c r="AD158" s="86" t="e">
        <f ca="true">+IF(AND(ISTEXT(OFFSET('Sanitation Data'!$L$2,0,10*ROW('Sanitation Data'!O152))),CS158="Yes"),OFFSET('Sanitation Data'!$O$11,0,10*ROW('Sanitation Data'!O152)),IF(AND(ISTEXT(OFFSET('Sanitation Data'!$L$2,0,10*ROW('Sanitation Data'!O152))),CS158="No",ISNUMBER(OFFSET('Sanitation Data'!$O$11,0,10*ROW('Sanitation Data'!O152)))),CONCATENATE("[",ROUND(OFFSET('Sanitation Data'!$O$11,0,10*ROW('Sanitation Data'!O152)),0),"]"),IF(AND(ISTEXT(OFFSET('Sanitation Data'!$L$2,0,10*ROW('Sanitation Data'!O152))),CS158="",ISNUMBER(OFFSET('Sanitation Data'!$O$11,0,10*ROW('Sanitation Data'!O152)))),OFFSET('Sanitation Data'!$O$11,0,10*ROW('Sanitation Data'!O152)),NA())))</f>
        <v>#N/A</v>
      </c>
      <c r="AE158" s="86" t="e">
        <f ca="true">+IF(AND(ISTEXT(OFFSET('Sanitation Data'!$L$2,0,10*ROW('Sanitation Data'!O152))),CT158="Yes"),OFFSET('Sanitation Data'!$O$12,0,10*ROW('Sanitation Data'!O152)),IF(AND(ISTEXT(OFFSET('Sanitation Data'!$L$2,0,10*ROW('Sanitation Data'!O152))),CT158="No",ISNUMBER(OFFSET('Sanitation Data'!$O$12,0,10*ROW('Sanitation Data'!O152)))),CONCATENATE("[",ROUND(OFFSET('Sanitation Data'!$O$12,0,10*ROW('Sanitation Data'!O152)),0),"]"),IF(AND(ISTEXT(OFFSET('Sanitation Data'!$L$2,0,10*ROW('Sanitation Data'!O152))),CT158="",ISNUMBER(OFFSET('Sanitation Data'!$O$12,0,10*ROW('Sanitation Data'!O152)))),OFFSET('Sanitation Data'!$O$12,0,10*ROW('Sanitation Data'!O152)),NA())))</f>
        <v>#N/A</v>
      </c>
      <c r="AF158" s="86" t="e">
        <f ca="true">+IF(AND(ISTEXT(OFFSET('Sanitation Data'!$L$2,0,10*ROW('Sanitation Data'!P152))),CU158="Yes"),100-OFFSET('Sanitation Data'!$P$4,0,10*ROW('Sanitation Data'!P152)),IF(AND(ISTEXT(OFFSET('Sanitation Data'!$L$2,0,10*ROW('Sanitation Data'!P152))),CU158="No",ISNUMBER(OFFSET('Sanitation Data'!$P$4,0,10*ROW('Sanitation Data'!P152)))),CONCATENATE("[",ROUND(100-OFFSET('Sanitation Data'!$P$4,0,10*ROW('Sanitation Data'!P152)),0),"]"),IF(AND(ISTEXT(OFFSET('Sanitation Data'!$L$2,0,10*ROW('Sanitation Data'!P152))),CU158="",ISNUMBER(OFFSET('Sanitation Data'!$P$4,0,10*ROW('Sanitation Data'!P152)))),100-OFFSET('Sanitation Data'!$P$4,0,10*ROW('Sanitation Data'!P152)),NA())))</f>
        <v>#N/A</v>
      </c>
      <c r="AG158" s="86" t="e">
        <f ca="true">+IF(AND(ISTEXT(OFFSET('Sanitation Data'!$L$2,0,10*ROW('Sanitation Data'!P152))),CV158="Yes"),OFFSET('Sanitation Data'!$P$6,0,10*ROW('Sanitation Data'!P152)),IF(AND(ISTEXT(OFFSET('Sanitation Data'!$L$2,0,10*ROW('Sanitation Data'!P152))),CV158="No",ISNUMBER(OFFSET('Sanitation Data'!$P$6,0,10*ROW('Sanitation Data'!P152)))),CONCATENATE("[",ROUND(OFFSET('Sanitation Data'!$P$6,0,10*ROW('Sanitation Data'!P152)),0),"]"),IF(AND(ISTEXT(OFFSET('Sanitation Data'!$L$2,0,10*ROW('Sanitation Data'!P152))),CV158="",ISNUMBER(OFFSET('Sanitation Data'!$P$6,0,10*ROW('Sanitation Data'!P152)))),OFFSET('Sanitation Data'!$P$6,0,10*ROW('Sanitation Data'!P152)),NA())))</f>
        <v>#N/A</v>
      </c>
      <c r="AH158" s="86" t="e">
        <f ca="true">+IF(AND(ISTEXT(OFFSET('Sanitation Data'!$L$2,0,10*ROW('Sanitation Data'!P152))),CW158="Yes"),OFFSET('Sanitation Data'!$P$10,0,10*ROW('Sanitation Data'!P152)),IF(AND(ISTEXT(OFFSET('Sanitation Data'!$L$2,0,10*ROW('Sanitation Data'!P152))),CW158="No",ISNUMBER(OFFSET('Sanitation Data'!$P$10,0,10*ROW('Sanitation Data'!P152)))),CONCATENATE("[",ROUND(OFFSET('Sanitation Data'!$P$10,0,10*ROW('Sanitation Data'!P152)),0),"]"),IF(AND(ISTEXT(OFFSET('Sanitation Data'!$L$2,0,10*ROW('Sanitation Data'!P152))),CW158="",ISNUMBER(OFFSET('Sanitation Data'!$P$10,0,10*ROW('Sanitation Data'!P152)))),OFFSET('Sanitation Data'!$P$10,0,10*ROW('Sanitation Data'!P152)),NA())))</f>
        <v>#N/A</v>
      </c>
      <c r="AI158" s="86" t="e">
        <f ca="true">+IF(AND(ISTEXT(OFFSET('Sanitation Data'!$L$2,0,10*ROW('Sanitation Data'!P152))),CX158="Yes"),OFFSET('Sanitation Data'!$P$11,0,10*ROW('Sanitation Data'!P152)),IF(AND(ISTEXT(OFFSET('Sanitation Data'!$L$2,0,10*ROW('Sanitation Data'!P152))),CX158="No",ISNUMBER(OFFSET('Sanitation Data'!$P$11,0,10*ROW('Sanitation Data'!P152)))),CONCATENATE("[",ROUND(OFFSET('Sanitation Data'!$P$11,0,10*ROW('Sanitation Data'!P152)),0),"]"),IF(AND(ISTEXT(OFFSET('Sanitation Data'!$L$2,0,10*ROW('Sanitation Data'!P152))),CX158="",ISNUMBER(OFFSET('Sanitation Data'!$P$11,0,10*ROW('Sanitation Data'!P152)))),OFFSET('Sanitation Data'!$P$11,0,10*ROW('Sanitation Data'!P152)),NA())))</f>
        <v>#N/A</v>
      </c>
      <c r="AJ158" s="86" t="e">
        <f ca="true">+IF(AND(ISTEXT(OFFSET('Sanitation Data'!$L$2,0,10*ROW('Sanitation Data'!P152))),CY158="Yes"),OFFSET('Sanitation Data'!$P$12,0,10*ROW('Sanitation Data'!P152)),IF(AND(ISTEXT(OFFSET('Sanitation Data'!$L$2,0,10*ROW('Sanitation Data'!P152))),CY158="No",ISNUMBER(OFFSET('Sanitation Data'!$P$12,0,10*ROW('Sanitation Data'!P152)))),CONCATENATE("[",ROUND(OFFSET('Sanitation Data'!$P$12,0,10*ROW('Sanitation Data'!P152)),0),"]"),IF(AND(ISTEXT(OFFSET('Sanitation Data'!$L$2,0,10*ROW('Sanitation Data'!P152))),CY158="",ISNUMBER(OFFSET('Sanitation Data'!$P$12,0,10*ROW('Sanitation Data'!P152)))),OFFSET('Sanitation Data'!$P$12,0,10*ROW('Sanitation Data'!P152)),NA())))</f>
        <v>#N/A</v>
      </c>
      <c r="AK158" s="86" t="e">
        <f ca="true">+IF(AND(ISTEXT(OFFSET('Sanitation Data'!$L$2,0,10*ROW('Sanitation Data'!Q152))),CZ158="Yes"),100-OFFSET('Sanitation Data'!$Q$4,0,10*ROW('Sanitation Data'!Q152)),IF(AND(ISTEXT(OFFSET('Sanitation Data'!$L$2,0,10*ROW('Sanitation Data'!Q152))),CZ158="No",ISNUMBER(OFFSET('Sanitation Data'!$Q$4,0,10*ROW('Sanitation Data'!Q152)))),CONCATENATE("[",ROUND(100-OFFSET('Sanitation Data'!$Q$4,0,10*ROW('Sanitation Data'!Q152)),0),"]"),IF(AND(ISTEXT(OFFSET('Sanitation Data'!$L$2,0,10*ROW('Sanitation Data'!Q152))),CZ158="",ISNUMBER(OFFSET('Sanitation Data'!$Q$4,0,10*ROW('Sanitation Data'!Q152)))),100-OFFSET('Sanitation Data'!$Q$4,0,10*ROW('Sanitation Data'!Q152)),NA())))</f>
        <v>#N/A</v>
      </c>
      <c r="AL158" s="86" t="e">
        <f ca="true">+IF(AND(ISTEXT(OFFSET('Sanitation Data'!$L$2,0,10*ROW('Sanitation Data'!Q152))),DA158="Yes"),OFFSET('Sanitation Data'!$Q$6,0,10*ROW('Sanitation Data'!Q152)),IF(AND(ISTEXT(OFFSET('Sanitation Data'!$L$2,0,10*ROW('Sanitation Data'!Q152))),DA158="No",ISNUMBER(OFFSET('Sanitation Data'!$Q$6,0,10*ROW('Sanitation Data'!Q152)))),CONCATENATE("[",ROUND(OFFSET('Sanitation Data'!$Q$6,0,10*ROW('Sanitation Data'!Q152)),0),"]"),IF(AND(ISTEXT(OFFSET('Sanitation Data'!$L$2,0,10*ROW('Sanitation Data'!Q152))),DA158="",ISNUMBER(OFFSET('Sanitation Data'!$Q$6,0,10*ROW('Sanitation Data'!Q152)))),OFFSET('Sanitation Data'!$Q$6,0,10*ROW('Sanitation Data'!Q152)),NA())))</f>
        <v>#N/A</v>
      </c>
      <c r="AM158" s="86" t="e">
        <f ca="true">+IF(AND(ISTEXT(OFFSET('Sanitation Data'!$L$2,0,10*ROW('Sanitation Data'!Q152))),DB158="Yes"),OFFSET('Sanitation Data'!$Q$10,0,10*ROW('Sanitation Data'!Q152)),IF(AND(ISTEXT(OFFSET('Sanitation Data'!$L$2,0,10*ROW('Sanitation Data'!Q152))),DB158="No",ISNUMBER(OFFSET('Sanitation Data'!$Q$10,0,10*ROW('Sanitation Data'!Q152)))),CONCATENATE("[",ROUND(OFFSET('Sanitation Data'!$Q$10,0,10*ROW('Sanitation Data'!Q152)),0),"]"),IF(AND(ISTEXT(OFFSET('Sanitation Data'!$L$2,0,10*ROW('Sanitation Data'!Q152))),DB158="",ISNUMBER(OFFSET('Sanitation Data'!$Q$10,0,10*ROW('Sanitation Data'!Q152)))),OFFSET('Sanitation Data'!$Q$10,0,10*ROW('Sanitation Data'!Q152)),NA())))</f>
        <v>#N/A</v>
      </c>
      <c r="AN158" s="86" t="e">
        <f ca="true">+IF(AND(ISTEXT(OFFSET('Sanitation Data'!$L$2,0,10*ROW('Sanitation Data'!Q152))),DC158="Yes"),OFFSET('Sanitation Data'!$Q$11,0,10*ROW('Sanitation Data'!Q152)),IF(AND(ISTEXT(OFFSET('Sanitation Data'!$L$2,0,10*ROW('Sanitation Data'!Q152))),DC158="No",ISNUMBER(OFFSET('Sanitation Data'!$Q$11,0,10*ROW('Sanitation Data'!Q152)))),CONCATENATE("[",ROUND(OFFSET('Sanitation Data'!$Q$11,0,10*ROW('Sanitation Data'!Q152)),0),"]"),IF(AND(ISTEXT(OFFSET('Sanitation Data'!$L$2,0,10*ROW('Sanitation Data'!Q152))),DC158="",ISNUMBER(OFFSET('Sanitation Data'!$Q$11,0,10*ROW('Sanitation Data'!Q152)))),OFFSET('Sanitation Data'!$Q$11,0,10*ROW('Sanitation Data'!Q152)),NA())))</f>
        <v>#N/A</v>
      </c>
      <c r="AO158" s="86" t="e">
        <f ca="true">+IF(AND(ISTEXT(OFFSET('Sanitation Data'!$L$2,0,10*ROW('Sanitation Data'!Q152))),DD158="Yes"),OFFSET('Sanitation Data'!$Q$12,0,10*ROW('Sanitation Data'!Q152)),IF(AND(ISTEXT(OFFSET('Sanitation Data'!$L$2,0,10*ROW('Sanitation Data'!Q152))),DD158="No",ISNUMBER(OFFSET('Sanitation Data'!$Q$12,0,10*ROW('Sanitation Data'!Q152)))),CONCATENATE("[",ROUND(OFFSET('Sanitation Data'!$Q$12,0,10*ROW('Sanitation Data'!Q152)),0),"]"),IF(AND(ISTEXT(OFFSET('Sanitation Data'!$L$2,0,10*ROW('Sanitation Data'!Q152))),DD158="",ISNUMBER(OFFSET('Sanitation Data'!$Q$12,0,10*ROW('Sanitation Data'!Q152)))),OFFSET('Sanitation Data'!$Q$12,0,10*ROW('Sanitation Data'!Q152)),NA())))</f>
        <v>#N/A</v>
      </c>
      <c r="AP158" s="86" t="e">
        <f ca="true">+IF(AND(ISTEXT(OFFSET('Sanitation Data'!$L$2,0,10*ROW('Sanitation Data'!R152))),DE158="Yes"),100-OFFSET('Sanitation Data'!$R$4,0,10*ROW('Sanitation Data'!R152)),IF(AND(ISTEXT(OFFSET('Sanitation Data'!$L$2,0,10*ROW('Sanitation Data'!R152))),DE158="No",ISNUMBER(OFFSET('Sanitation Data'!$R$4,0,10*ROW('Sanitation Data'!R152)))),CONCATENATE("[",ROUND(100-OFFSET('Sanitation Data'!$R$4,0,10*ROW('Sanitation Data'!R152)),0),"]"),IF(AND(ISTEXT(OFFSET('Sanitation Data'!$L$2,0,10*ROW('Sanitation Data'!R152))),DE158="",ISNUMBER(OFFSET('Sanitation Data'!$R$4,0,10*ROW('Sanitation Data'!R152)))),100-OFFSET('Sanitation Data'!$R$4,0,10*ROW('Sanitation Data'!R152)),NA())))</f>
        <v>#N/A</v>
      </c>
      <c r="AQ158" s="86" t="e">
        <f ca="true">+IF(AND(ISTEXT(OFFSET('Sanitation Data'!$L$2,0,10*ROW('Sanitation Data'!R152))),DF158="Yes"),OFFSET('Sanitation Data'!$R$6,0,10*ROW('Sanitation Data'!R152)),IF(AND(ISTEXT(OFFSET('Sanitation Data'!$L$2,0,10*ROW('Sanitation Data'!R152))),DF158="No",ISNUMBER(OFFSET('Sanitation Data'!$R$6,0,10*ROW('Sanitation Data'!R152)))),CONCATENATE("[",ROUND(OFFSET('Sanitation Data'!$R$6,0,10*ROW('Sanitation Data'!R152)),0),"]"),IF(AND(ISTEXT(OFFSET('Sanitation Data'!$L$2,0,10*ROW('Sanitation Data'!R152))),DF158="",ISNUMBER(OFFSET('Sanitation Data'!$R$6,0,10*ROW('Sanitation Data'!R152)))),OFFSET('Sanitation Data'!$R$6,0,10*ROW('Sanitation Data'!R152)),NA())))</f>
        <v>#N/A</v>
      </c>
      <c r="AR158" s="86" t="e">
        <f ca="true">+IF(AND(ISTEXT(OFFSET('Sanitation Data'!$L$2,0,10*ROW('Sanitation Data'!R152))),DG158="Yes"),OFFSET('Sanitation Data'!$R$10,0,10*ROW('Sanitation Data'!R152)),IF(AND(ISTEXT(OFFSET('Sanitation Data'!$L$2,0,10*ROW('Sanitation Data'!R152))),DG158="No",ISNUMBER(OFFSET('Sanitation Data'!$R$10,0,10*ROW('Sanitation Data'!R152)))),CONCATENATE("[",ROUND(OFFSET('Sanitation Data'!$R$10,0,10*ROW('Sanitation Data'!R152)),0),"]"),IF(AND(ISTEXT(OFFSET('Sanitation Data'!$L$2,0,10*ROW('Sanitation Data'!R152))),DG158="",ISNUMBER(OFFSET('Sanitation Data'!$R$10,0,10*ROW('Sanitation Data'!R152)))),OFFSET('Sanitation Data'!$R$10,0,10*ROW('Sanitation Data'!R152)),NA())))</f>
        <v>#N/A</v>
      </c>
      <c r="AS158" s="86" t="e">
        <f ca="true">+IF(AND(ISTEXT(OFFSET('Sanitation Data'!$L$2,0,10*ROW('Sanitation Data'!R152))),DH158="Yes"),OFFSET('Sanitation Data'!$R$11,0,10*ROW('Sanitation Data'!R152)),IF(AND(ISTEXT(OFFSET('Sanitation Data'!$L$2,0,10*ROW('Sanitation Data'!R152))),DH158="No",ISNUMBER(OFFSET('Sanitation Data'!$R$11,0,10*ROW('Sanitation Data'!R152)))),CONCATENATE("[",ROUND(OFFSET('Sanitation Data'!$R$11,0,10*ROW('Sanitation Data'!R152)),0),"]"),IF(AND(ISTEXT(OFFSET('Sanitation Data'!$L$2,0,10*ROW('Sanitation Data'!R152))),DH158="",ISNUMBER(OFFSET('Sanitation Data'!$R$11,0,10*ROW('Sanitation Data'!R152)))),OFFSET('Sanitation Data'!$R$11,0,10*ROW('Sanitation Data'!R152)),NA())))</f>
        <v>#N/A</v>
      </c>
      <c r="AT158" s="86" t="e">
        <f ca="true">+IF(AND(ISTEXT(OFFSET('Sanitation Data'!$L$2,0,10*ROW('Sanitation Data'!R152))),DI158="Yes"),OFFSET('Sanitation Data'!$R$12,0,10*ROW('Sanitation Data'!R152)),IF(AND(ISTEXT(OFFSET('Sanitation Data'!$L$2,0,10*ROW('Sanitation Data'!R152))),DI158="No",ISNUMBER(OFFSET('Sanitation Data'!$R$12,0,10*ROW('Sanitation Data'!R152)))),CONCATENATE("[",ROUND(OFFSET('Sanitation Data'!$R$12,0,10*ROW('Sanitation Data'!R152)),0),"]"),IF(AND(ISTEXT(OFFSET('Sanitation Data'!$L$2,0,10*ROW('Sanitation Data'!R152))),DI158="",ISNUMBER(OFFSET('Sanitation Data'!$R$12,0,10*ROW('Sanitation Data'!R152)))),OFFSET('Sanitation Data'!$R$12,0,10*ROW('Sanitation Data'!R152)),NA())))</f>
        <v>#N/A</v>
      </c>
      <c r="AU158" s="86" t="e">
        <f ca="true">+IF(AND(ISTEXT(OFFSET('Sanitation Data'!$L$2,0,10*ROW('Sanitation Data'!S152))),DJ158="Yes"),100-OFFSET('Sanitation Data'!$S$4,0,10*ROW('Sanitation Data'!S152)),IF(AND(ISTEXT(OFFSET('Sanitation Data'!$L$2,0,10*ROW('Sanitation Data'!S152))),DJ158="No",ISNUMBER(OFFSET('Sanitation Data'!$S$4,0,10*ROW('Sanitation Data'!S152)))),CONCATENATE("[",ROUND(100-OFFSET('Sanitation Data'!$S$4,0,10*ROW('Sanitation Data'!S152)),0),"]"),IF(AND(ISTEXT(OFFSET('Sanitation Data'!$L$2,0,10*ROW('Sanitation Data'!S152))),DJ158="",ISNUMBER(OFFSET('Sanitation Data'!$S$4,0,10*ROW('Sanitation Data'!S152)))),100-OFFSET('Sanitation Data'!$S$4,0,10*ROW('Sanitation Data'!S152)),NA())))</f>
        <v>#N/A</v>
      </c>
      <c r="AV158" s="86" t="e">
        <f ca="true">+IF(AND(ISTEXT(OFFSET('Sanitation Data'!$L$2,0,10*ROW('Sanitation Data'!S152))),DK158="Yes"),OFFSET('Sanitation Data'!$S$6,0,10*ROW('Sanitation Data'!S152)),IF(AND(ISTEXT(OFFSET('Sanitation Data'!$L$2,0,10*ROW('Sanitation Data'!S152))),DK158="No",ISNUMBER(OFFSET('Sanitation Data'!$S$6,0,10*ROW('Sanitation Data'!S152)))),CONCATENATE("[",ROUND(OFFSET('Sanitation Data'!$S$6,0,10*ROW('Sanitation Data'!S152)),0),"]"),IF(AND(ISTEXT(OFFSET('Sanitation Data'!$L$2,0,10*ROW('Sanitation Data'!S152))),DK158="",ISNUMBER(OFFSET('Sanitation Data'!$S$6,0,10*ROW('Sanitation Data'!S152)))),OFFSET('Sanitation Data'!$S$6,0,10*ROW('Sanitation Data'!S152)),NA())))</f>
        <v>#N/A</v>
      </c>
      <c r="AW158" s="86" t="e">
        <f ca="true">+IF(AND(ISTEXT(OFFSET('Sanitation Data'!$L$2,0,10*ROW('Sanitation Data'!S152))),DL158="Yes"),OFFSET('Sanitation Data'!$S$10,0,10*ROW('Sanitation Data'!S152)),IF(AND(ISTEXT(OFFSET('Sanitation Data'!$L$2,0,10*ROW('Sanitation Data'!S152))),DL158="No",ISNUMBER(OFFSET('Sanitation Data'!$S$10,0,10*ROW('Sanitation Data'!S152)))),CONCATENATE("[",ROUND(OFFSET('Sanitation Data'!$S$10,0,10*ROW('Sanitation Data'!S152)),0),"]"),IF(AND(ISTEXT(OFFSET('Sanitation Data'!$L$2,0,10*ROW('Sanitation Data'!S152))),DL158="",ISNUMBER(OFFSET('Sanitation Data'!$S$10,0,10*ROW('Sanitation Data'!S152)))),OFFSET('Sanitation Data'!$S$10,0,10*ROW('Sanitation Data'!S152)),NA())))</f>
        <v>#N/A</v>
      </c>
      <c r="AX158" s="86" t="e">
        <f ca="true">+IF(AND(ISTEXT(OFFSET('Sanitation Data'!$L$2,0,10*ROW('Sanitation Data'!S152))),DM158="Yes"),OFFSET('Sanitation Data'!$S$11,0,10*ROW('Sanitation Data'!S152)),IF(AND(ISTEXT(OFFSET('Sanitation Data'!$L$2,0,10*ROW('Sanitation Data'!S152))),DM158="No",ISNUMBER(OFFSET('Sanitation Data'!$S$11,0,10*ROW('Sanitation Data'!S152)))),CONCATENATE("[",ROUND(OFFSET('Sanitation Data'!$S$11,0,10*ROW('Sanitation Data'!S152)),0),"]"),IF(AND(ISTEXT(OFFSET('Sanitation Data'!$L$2,0,10*ROW('Sanitation Data'!S152))),DM158="",ISNUMBER(OFFSET('Sanitation Data'!$S$11,0,10*ROW('Sanitation Data'!S152)))),OFFSET('Sanitation Data'!$S$11,0,10*ROW('Sanitation Data'!S152)),NA())))</f>
        <v>#N/A</v>
      </c>
      <c r="AY158" s="86" t="e">
        <f ca="true">+IF(AND(ISTEXT(OFFSET('Sanitation Data'!$L$2,0,10*ROW('Sanitation Data'!S152))),DN158="Yes"),OFFSET('Sanitation Data'!$S$12,0,10*ROW('Sanitation Data'!S152)),IF(AND(ISTEXT(OFFSET('Sanitation Data'!$L$2,0,10*ROW('Sanitation Data'!S152))),DN158="No",ISNUMBER(OFFSET('Sanitation Data'!$S$12,0,10*ROW('Sanitation Data'!S152)))),CONCATENATE("[",ROUND(OFFSET('Sanitation Data'!$S$12,0,10*ROW('Sanitation Data'!S152)),0),"]"),IF(AND(ISTEXT(OFFSET('Sanitation Data'!$L$2,0,10*ROW('Sanitation Data'!S152))),DN158="",ISNUMBER(OFFSET('Sanitation Data'!$S$12,0,10*ROW('Sanitation Data'!S152)))),OFFSET('Sanitation Data'!$S$12,0,10*ROW('Sanitation Data'!S152)),NA())))</f>
        <v>#N/A</v>
      </c>
      <c r="AZ158" s="87" t="e">
        <f ca="true">+IF(AND(ISTEXT(OFFSET('Hygiene Data'!$L$2,0,10*ROW('Hygiene Data'!N152))),DO158="Yes"),OFFSET('Hygiene Data'!$N$5,0,10*ROW('Hygiene Data'!N152)),IF(AND(ISTEXT(OFFSET('Hygiene Data'!$L$2,0,10*ROW('Hygiene Data'!N152))),DO158="No",ISNUMBER(OFFSET('Hygiene Data'!$N$5,0,10*ROW('Hygiene Data'!N152)))),CONCATENATE("[",ROUND(OFFSET('Hygiene Data'!$N$5,0,10*ROW('Hygiene Data'!N152)),0),"]"),IF(AND(ISTEXT(OFFSET('Hygiene Data'!$L$2,0,10*ROW('Hygiene Data'!N152))),DO158="",ISNUMBER(OFFSET('Hygiene Data'!$N$5,0,10*ROW('Hygiene Data'!N152)))),OFFSET('Hygiene Data'!$N$5,0,10*ROW('Hygiene Data'!N152)),NA())))</f>
        <v>#N/A</v>
      </c>
      <c r="BA158" s="87" t="e">
        <f ca="true">+IF(AND(ISTEXT(OFFSET('Hygiene Data'!$L$2,0,10*ROW('Hygiene Data'!N152))),DP158="Yes"),OFFSET('Hygiene Data'!$N$7,0,10*ROW('Hygiene Data'!N152)),IF(AND(ISTEXT(OFFSET('Hygiene Data'!$L$2,0,10*ROW('Hygiene Data'!N152))),DP158="No",ISNUMBER(OFFSET('Hygiene Data'!$N$7,0,10*ROW('Hygiene Data'!N152)))),CONCATENATE("[",ROUND(OFFSET('Hygiene Data'!$N$7,0,10*ROW('Hygiene Data'!N152)),0),"]"),IF(AND(ISTEXT(OFFSET('Hygiene Data'!$L$2,0,10*ROW('Hygiene Data'!N152))),DP158="",ISNUMBER(OFFSET('Hygiene Data'!$N$7,0,10*ROW('Hygiene Data'!N152)))),OFFSET('Hygiene Data'!$N$7,0,10*ROW('Hygiene Data'!N152)),NA())))</f>
        <v>#N/A</v>
      </c>
      <c r="BB158" s="87" t="e">
        <f ca="true">+IF(AND(ISTEXT(OFFSET('Hygiene Data'!$L$2,0,10*ROW('Hygiene Data'!N152))),DQ158="Yes"),OFFSET('Hygiene Data'!$N$9,0,10*ROW('Hygiene Data'!N152)),IF(AND(ISTEXT(OFFSET('Hygiene Data'!$L$2,0,10*ROW('Hygiene Data'!N152))),DQ158="No",ISNUMBER(OFFSET('Hygiene Data'!$N$9,0,10*ROW('Hygiene Data'!N152)))),CONCATENATE("[",ROUND(OFFSET('Hygiene Data'!$N$9,0,10*ROW('Hygiene Data'!N152)),0),"]"),IF(AND(ISTEXT(OFFSET('Hygiene Data'!$L$2,0,10*ROW('Hygiene Data'!N152))),DQ158="",ISNUMBER(OFFSET('Hygiene Data'!$N$9,0,10*ROW('Hygiene Data'!N152)))),OFFSET('Hygiene Data'!$N$9,0,10*ROW('Hygiene Data'!N152)),NA())))</f>
        <v>#N/A</v>
      </c>
      <c r="BC158" s="87" t="e">
        <f ca="true">+IF(AND(ISTEXT(OFFSET('Hygiene Data'!$L$2,0,10*ROW('Hygiene Data'!O152))),DR158="Yes"),OFFSET('Hygiene Data'!$O$5,0,10*ROW('Hygiene Data'!O152)),IF(AND(ISTEXT(OFFSET('Hygiene Data'!$L$2,0,10*ROW('Hygiene Data'!O152))),DR158="No",ISNUMBER(OFFSET('Hygiene Data'!$O$5,0,10*ROW('Hygiene Data'!O152)))),CONCATENATE("[",ROUND(OFFSET('Hygiene Data'!$O$5,0,10*ROW('Hygiene Data'!O152)),0),"]"),IF(AND(ISTEXT(OFFSET('Hygiene Data'!$L$2,0,10*ROW('Hygiene Data'!O152))),DR158="",ISNUMBER(OFFSET('Hygiene Data'!$O$5,0,10*ROW('Hygiene Data'!O152)))),OFFSET('Hygiene Data'!$O$5,0,10*ROW('Hygiene Data'!O152)),NA())))</f>
        <v>#N/A</v>
      </c>
      <c r="BD158" s="87" t="e">
        <f ca="true">+IF(AND(ISTEXT(OFFSET('Hygiene Data'!$L$2,0,10*ROW('Hygiene Data'!O152))),DS158="Yes"),OFFSET('Hygiene Data'!$O$7,0,10*ROW('Hygiene Data'!O152)),IF(AND(ISTEXT(OFFSET('Hygiene Data'!$L$2,0,10*ROW('Hygiene Data'!O152))),DS158="No",ISNUMBER(OFFSET('Hygiene Data'!$O$7,0,10*ROW('Hygiene Data'!O152)))),CONCATENATE("[",ROUND(OFFSET('Hygiene Data'!$O$7,0,10*ROW('Hygiene Data'!O152)),0),"]"),IF(AND(ISTEXT(OFFSET('Hygiene Data'!$L$2,0,10*ROW('Hygiene Data'!O152))),DS158="",ISNUMBER(OFFSET('Hygiene Data'!$O$7,0,10*ROW('Hygiene Data'!O152)))),OFFSET('Hygiene Data'!$O$7,0,10*ROW('Hygiene Data'!O152)),NA())))</f>
        <v>#N/A</v>
      </c>
      <c r="BE158" s="87" t="e">
        <f ca="true">+IF(AND(ISTEXT(OFFSET('Hygiene Data'!$L$2,0,10*ROW('Hygiene Data'!O152))),DT158="Yes"),OFFSET('Hygiene Data'!$O$9,0,10*ROW('Hygiene Data'!O152)),IF(AND(ISTEXT(OFFSET('Hygiene Data'!$L$2,0,10*ROW('Hygiene Data'!O152))),DT158="No",ISNUMBER(OFFSET('Hygiene Data'!$O$9,0,10*ROW('Hygiene Data'!O152)))),CONCATENATE("[",ROUND(OFFSET('Hygiene Data'!$O$9,0,10*ROW('Hygiene Data'!O152)),0),"]"),IF(AND(ISTEXT(OFFSET('Hygiene Data'!$L$2,0,10*ROW('Hygiene Data'!O152))),DT158="",ISNUMBER(OFFSET('Hygiene Data'!$O$9,0,10*ROW('Hygiene Data'!O152)))),OFFSET('Hygiene Data'!$O$9,0,10*ROW('Hygiene Data'!O152)),NA())))</f>
        <v>#N/A</v>
      </c>
      <c r="BF158" s="87" t="e">
        <f ca="true">+IF(AND(ISTEXT(OFFSET('Hygiene Data'!$L$2,0,10*ROW('Hygiene Data'!P152))),DU158="Yes"),OFFSET('Hygiene Data'!$P$5,0,10*ROW('Hygiene Data'!P152)),IF(AND(ISTEXT(OFFSET('Hygiene Data'!$L$2,0,10*ROW('Hygiene Data'!P152))),DU158="No",ISNUMBER(OFFSET('Hygiene Data'!$P$5,0,10*ROW('Hygiene Data'!P152)))),CONCATENATE("[",ROUND(OFFSET('Hygiene Data'!$P$5,0,10*ROW('Hygiene Data'!P152)),0),"]"),IF(AND(ISTEXT(OFFSET('Hygiene Data'!$L$2,0,10*ROW('Hygiene Data'!P152))),DU158="",ISNUMBER(OFFSET('Hygiene Data'!$P$5,0,10*ROW('Hygiene Data'!P152)))),OFFSET('Hygiene Data'!$P$5,0,10*ROW('Hygiene Data'!P152)),NA())))</f>
        <v>#N/A</v>
      </c>
      <c r="BG158" s="87" t="e">
        <f ca="true">+IF(AND(ISTEXT(OFFSET('Hygiene Data'!$L$2,0,10*ROW('Hygiene Data'!P152))),DV158="Yes"),OFFSET('Hygiene Data'!$P$7,0,10*ROW('Hygiene Data'!P152)),IF(AND(ISTEXT(OFFSET('Hygiene Data'!$L$2,0,10*ROW('Hygiene Data'!P152))),DV158="No",ISNUMBER(OFFSET('Hygiene Data'!$P$7,0,10*ROW('Hygiene Data'!P152)))),CONCATENATE("[",ROUND(OFFSET('Hygiene Data'!$P$7,0,10*ROW('Hygiene Data'!P152)),0),"]"),IF(AND(ISTEXT(OFFSET('Hygiene Data'!$L$2,0,10*ROW('Hygiene Data'!P152))),DV158="",ISNUMBER(OFFSET('Hygiene Data'!$P$7,0,10*ROW('Hygiene Data'!P152)))),OFFSET('Hygiene Data'!$P$7,0,10*ROW('Hygiene Data'!P152)),NA())))</f>
        <v>#N/A</v>
      </c>
      <c r="BH158" s="87" t="e">
        <f ca="true">+IF(AND(ISTEXT(OFFSET('Hygiene Data'!$L$2,0,10*ROW('Hygiene Data'!P152))),DW158="Yes"),OFFSET('Hygiene Data'!$P$9,0,10*ROW('Hygiene Data'!P152)),IF(AND(ISTEXT(OFFSET('Hygiene Data'!$L$2,0,10*ROW('Hygiene Data'!P152))),DW158="No",ISNUMBER(OFFSET('Hygiene Data'!$P$9,0,10*ROW('Hygiene Data'!P152)))),CONCATENATE("[",ROUND(OFFSET('Hygiene Data'!$P$9,0,10*ROW('Hygiene Data'!P152)),0),"]"),IF(AND(ISTEXT(OFFSET('Hygiene Data'!$L$2,0,10*ROW('Hygiene Data'!P152))),DW158="",ISNUMBER(OFFSET('Hygiene Data'!$P$9,0,10*ROW('Hygiene Data'!P152)))),OFFSET('Hygiene Data'!$P$9,0,10*ROW('Hygiene Data'!P152)),NA())))</f>
        <v>#N/A</v>
      </c>
      <c r="BI158" s="87" t="e">
        <f ca="true">+IF(AND(ISTEXT(OFFSET('Hygiene Data'!$L$2,0,10*ROW('Hygiene Data'!Q152))),DX158="Yes"),OFFSET('Hygiene Data'!$Q$5,0,10*ROW('Hygiene Data'!Q152)),IF(AND(ISTEXT(OFFSET('Hygiene Data'!$L$2,0,10*ROW('Hygiene Data'!Q152))),DX158="No",ISNUMBER(OFFSET('Hygiene Data'!$Q$5,0,10*ROW('Hygiene Data'!Q152)))),CONCATENATE("[",ROUND(OFFSET('Hygiene Data'!$Q$5,0,10*ROW('Hygiene Data'!Q152)),0),"]"),IF(AND(ISTEXT(OFFSET('Hygiene Data'!$L$2,0,10*ROW('Hygiene Data'!Q152))),DX158="",ISNUMBER(OFFSET('Hygiene Data'!$Q$5,0,10*ROW('Hygiene Data'!Q152)))),OFFSET('Hygiene Data'!$Q$5,0,10*ROW('Hygiene Data'!Q152)),NA())))</f>
        <v>#N/A</v>
      </c>
      <c r="BJ158" s="87" t="e">
        <f ca="true">+IF(AND(ISTEXT(OFFSET('Hygiene Data'!$L$2,0,10*ROW('Hygiene Data'!Q152))),DY158="Yes"),OFFSET('Hygiene Data'!$Q$7,0,10*ROW('Hygiene Data'!Q152)),IF(AND(ISTEXT(OFFSET('Hygiene Data'!$L$2,0,10*ROW('Hygiene Data'!Q152))),DY158="No",ISNUMBER(OFFSET('Hygiene Data'!$Q$7,0,10*ROW('Hygiene Data'!Q152)))),CONCATENATE("[",ROUND(OFFSET('Hygiene Data'!$Q$7,0,10*ROW('Hygiene Data'!Q152)),0),"]"),IF(AND(ISTEXT(OFFSET('Hygiene Data'!$L$2,0,10*ROW('Hygiene Data'!Q152))),DY158="",ISNUMBER(OFFSET('Hygiene Data'!$Q$7,0,10*ROW('Hygiene Data'!Q152)))),OFFSET('Hygiene Data'!$Q$7,0,10*ROW('Hygiene Data'!Q152)),NA())))</f>
        <v>#N/A</v>
      </c>
      <c r="BK158" s="87" t="e">
        <f ca="true">+IF(AND(ISTEXT(OFFSET('Hygiene Data'!$L$2,0,10*ROW('Hygiene Data'!Q152))),DZ158="Yes"),OFFSET('Hygiene Data'!$Q$9,0,10*ROW('Hygiene Data'!Q152)),IF(AND(ISTEXT(OFFSET('Hygiene Data'!$L$2,0,10*ROW('Hygiene Data'!Q152))),DZ158="No",ISNUMBER(OFFSET('Hygiene Data'!$Q$9,0,10*ROW('Hygiene Data'!Q152)))),CONCATENATE("[",ROUND(OFFSET('Hygiene Data'!$Q$9,0,10*ROW('Hygiene Data'!Q152)),0),"]"),IF(AND(ISTEXT(OFFSET('Hygiene Data'!$L$2,0,10*ROW('Hygiene Data'!Q152))),DZ158="",ISNUMBER(OFFSET('Hygiene Data'!$Q$9,0,10*ROW('Hygiene Data'!Q152)))),OFFSET('Hygiene Data'!$Q$9,0,10*ROW('Hygiene Data'!Q152)),NA())))</f>
        <v>#N/A</v>
      </c>
      <c r="BL158" s="87" t="e">
        <f ca="true">+IF(AND(ISTEXT(OFFSET('Hygiene Data'!$L$2,0,10*ROW('Hygiene Data'!R152))),EA158="Yes"),OFFSET('Hygiene Data'!$R$5,0,10*ROW('Hygiene Data'!R152)),IF(AND(ISTEXT(OFFSET('Hygiene Data'!$L$2,0,10*ROW('Hygiene Data'!R152))),EA158="No",ISNUMBER(OFFSET('Hygiene Data'!$R$5,0,10*ROW('Hygiene Data'!R152)))),CONCATENATE("[",ROUND(OFFSET('Hygiene Data'!$R$5,0,10*ROW('Hygiene Data'!R152)),0),"]"),IF(AND(ISTEXT(OFFSET('Hygiene Data'!$L$2,0,10*ROW('Hygiene Data'!R152))),EA158="",ISNUMBER(OFFSET('Hygiene Data'!$R$5,0,10*ROW('Hygiene Data'!R152)))),OFFSET('Hygiene Data'!$R$5,0,10*ROW('Hygiene Data'!R152)),NA())))</f>
        <v>#N/A</v>
      </c>
      <c r="BM158" s="87" t="e">
        <f ca="true">+IF(AND(ISTEXT(OFFSET('Hygiene Data'!$L$2,0,10*ROW('Hygiene Data'!R152))),EB158="Yes"),OFFSET('Hygiene Data'!$R$7,0,10*ROW('Hygiene Data'!R152)),IF(AND(ISTEXT(OFFSET('Hygiene Data'!$L$2,0,10*ROW('Hygiene Data'!R152))),EB158="No",ISNUMBER(OFFSET('Hygiene Data'!$R$7,0,10*ROW('Hygiene Data'!R152)))),CONCATENATE("[",ROUND(OFFSET('Hygiene Data'!$R$7,0,10*ROW('Hygiene Data'!R152)),0),"]"),IF(AND(ISTEXT(OFFSET('Hygiene Data'!$L$2,0,10*ROW('Hygiene Data'!R152))),EB158="",ISNUMBER(OFFSET('Hygiene Data'!$R$7,0,10*ROW('Hygiene Data'!R152)))),OFFSET('Hygiene Data'!$R$7,0,10*ROW('Hygiene Data'!R152)),NA())))</f>
        <v>#N/A</v>
      </c>
      <c r="BN158" s="87" t="e">
        <f ca="true">+IF(AND(ISTEXT(OFFSET('Hygiene Data'!$L$2,0,10*ROW('Hygiene Data'!R152))),EC158="Yes"),OFFSET('Hygiene Data'!$R$9,0,10*ROW('Hygiene Data'!R152)),IF(AND(ISTEXT(OFFSET('Hygiene Data'!$L$2,0,10*ROW('Hygiene Data'!R152))),EC158="No",ISNUMBER(OFFSET('Hygiene Data'!$R$9,0,10*ROW('Hygiene Data'!R152)))),CONCATENATE("[",ROUND(OFFSET('Hygiene Data'!$R$9,0,10*ROW('Hygiene Data'!R152)),0),"]"),IF(AND(ISTEXT(OFFSET('Hygiene Data'!$L$2,0,10*ROW('Hygiene Data'!R152))),EC158="",ISNUMBER(OFFSET('Hygiene Data'!$R$9,0,10*ROW('Hygiene Data'!R152)))),OFFSET('Hygiene Data'!$R$9,0,10*ROW('Hygiene Data'!R152)),NA())))</f>
        <v>#N/A</v>
      </c>
      <c r="BO158" s="87" t="e">
        <f ca="true">+IF(AND(ISTEXT(OFFSET('Hygiene Data'!$L$2,0,10*ROW('Hygiene Data'!S152))),ED158="Yes"),OFFSET('Hygiene Data'!$S$5,0,10*ROW('Hygiene Data'!S152)),IF(AND(ISTEXT(OFFSET('Hygiene Data'!$L$2,0,10*ROW('Hygiene Data'!S152))),ED158="No",ISNUMBER(OFFSET('Hygiene Data'!$S$5,0,10*ROW('Hygiene Data'!S152)))),CONCATENATE("[",ROUND(OFFSET('Hygiene Data'!$S$5,0,10*ROW('Hygiene Data'!S152)),0),"]"),IF(AND(ISTEXT(OFFSET('Hygiene Data'!$L$2,0,10*ROW('Hygiene Data'!S152))),ED158="",ISNUMBER(OFFSET('Hygiene Data'!$S$5,0,10*ROW('Hygiene Data'!S152)))),OFFSET('Hygiene Data'!$S$5,0,10*ROW('Hygiene Data'!S152)),NA())))</f>
        <v>#N/A</v>
      </c>
      <c r="BP158" s="87" t="e">
        <f ca="true">+IF(AND(ISTEXT(OFFSET('Hygiene Data'!$L$2,0,10*ROW('Hygiene Data'!S152))),EE158="Yes"),OFFSET('Hygiene Data'!$S$7,0,10*ROW('Hygiene Data'!S152)),IF(AND(ISTEXT(OFFSET('Hygiene Data'!$L$2,0,10*ROW('Hygiene Data'!S152))),EE158="No",ISNUMBER(OFFSET('Hygiene Data'!$S$7,0,10*ROW('Hygiene Data'!S152)))),CONCATENATE("[",ROUND(OFFSET('Hygiene Data'!$S$7,0,10*ROW('Hygiene Data'!S152)),0),"]"),IF(AND(ISTEXT(OFFSET('Hygiene Data'!$L$2,0,10*ROW('Hygiene Data'!S152))),EE158="",ISNUMBER(OFFSET('Hygiene Data'!$S$7,0,10*ROW('Hygiene Data'!S152)))),OFFSET('Hygiene Data'!$S$7,0,10*ROW('Hygiene Data'!S152)),NA())))</f>
        <v>#N/A</v>
      </c>
      <c r="BQ158" s="87" t="e">
        <f ca="true">+IF(AND(ISTEXT(OFFSET('Hygiene Data'!$L$2,0,10*ROW('Hygiene Data'!S152))),EF158="Yes"),OFFSET('Hygiene Data'!$S$9,0,10*ROW('Hygiene Data'!S152)),IF(AND(ISTEXT(OFFSET('Hygiene Data'!$L$2,0,10*ROW('Hygiene Data'!S152))),EF158="No",ISNUMBER(OFFSET('Hygiene Data'!$S$9,0,10*ROW('Hygiene Data'!S152)))),CONCATENATE("[",ROUND(OFFSET('Hygiene Data'!$S$9,0,10*ROW('Hygiene Data'!S152)),0),"]"),IF(AND(ISTEXT(OFFSET('Hygiene Data'!$L$2,0,10*ROW('Hygiene Data'!S152))),EF158="",ISNUMBER(OFFSET('Hygiene Data'!$S$9,0,10*ROW('Hygiene Data'!S152)))),OFFSET('Hygiene Data'!$S$9,0,10*ROW('Hygiene Data'!S152)),NA())))</f>
        <v>#N/A</v>
      </c>
      <c r="BR158" s="271"/>
      <c r="BS158" s="271" t="str">
        <f ca="true">+IF(OFFSET('Water Data'!$N$27,0,10*ROW('Water Data'!N152))="","",OFFSET('Water Data'!$N$27,0,10*ROW('Water Data'!N152)))</f>
        <v/>
      </c>
      <c r="BT158" s="271" t="str">
        <f ca="true">+IF(OFFSET('Water Data'!$N$28,0,10*ROW('Water Data'!N152))="","",OFFSET('Water Data'!$N$28,0,10*ROW('Water Data'!N152)))</f>
        <v/>
      </c>
      <c r="BU158" s="271" t="str">
        <f ca="true">+IF(OFFSET('Water Data'!$N$29,0,10*ROW('Water Data'!N152))="","",OFFSET('Water Data'!$N$29,0,10*ROW('Water Data'!N152)))</f>
        <v/>
      </c>
      <c r="BV158" s="271" t="str">
        <f ca="true">+IF(OFFSET('Water Data'!$O$27,0,10*ROW('Water Data'!O152))="","",OFFSET('Water Data'!$O$27,0,10*ROW('Water Data'!O152)))</f>
        <v/>
      </c>
      <c r="BW158" s="271" t="str">
        <f ca="true">+IF(OFFSET('Water Data'!$O$28,0,10*ROW('Water Data'!O152))="","",OFFSET('Water Data'!$O$28,0,10*ROW('Water Data'!O152)))</f>
        <v/>
      </c>
      <c r="BX158" s="271" t="str">
        <f ca="true">+IF(OFFSET('Water Data'!$O$29,0,10*ROW('Water Data'!O152))="","",OFFSET('Water Data'!$O$29,0,10*ROW('Water Data'!O152)))</f>
        <v/>
      </c>
      <c r="BY158" s="271" t="str">
        <f ca="true">+IF(OFFSET('Water Data'!$P$27,0,10*ROW('Water Data'!P152))="","",OFFSET('Water Data'!$P$27,0,10*ROW('Water Data'!P152)))</f>
        <v/>
      </c>
      <c r="BZ158" s="271" t="str">
        <f ca="true">+IF(OFFSET('Water Data'!$P$28,0,10*ROW('Water Data'!P152))="","",OFFSET('Water Data'!$P$28,0,10*ROW('Water Data'!P152)))</f>
        <v/>
      </c>
      <c r="CA158" s="271" t="str">
        <f ca="true">+IF(OFFSET('Water Data'!$P$29,0,10*ROW('Water Data'!P152))="","",OFFSET('Water Data'!$P$29,0,10*ROW('Water Data'!P152)))</f>
        <v/>
      </c>
      <c r="CB158" s="271" t="str">
        <f ca="true">+IF(OFFSET('Water Data'!$Q$27,0,10*ROW('Water Data'!Q152))="","",OFFSET('Water Data'!$Q$27,0,10*ROW('Water Data'!Q152)))</f>
        <v/>
      </c>
      <c r="CC158" s="271" t="str">
        <f ca="true">+IF(OFFSET('Water Data'!$Q$28,0,10*ROW('Water Data'!Q152))="","",OFFSET('Water Data'!$Q$28,0,10*ROW('Water Data'!Q152)))</f>
        <v/>
      </c>
      <c r="CD158" s="271" t="str">
        <f ca="true">+IF(OFFSET('Water Data'!$Q$29,0,10*ROW('Water Data'!Q152))="","",OFFSET('Water Data'!$Q$29,0,10*ROW('Water Data'!Q152)))</f>
        <v/>
      </c>
      <c r="CE158" s="271" t="str">
        <f ca="true">+IF(OFFSET('Water Data'!$R$27,0,10*ROW('Water Data'!R152))="","",OFFSET('Water Data'!$R$27,0,10*ROW('Water Data'!R152)))</f>
        <v/>
      </c>
      <c r="CF158" s="271" t="str">
        <f ca="true">+IF(OFFSET('Water Data'!$R$28,0,10*ROW('Water Data'!R152))="","",OFFSET('Water Data'!$R$28,0,10*ROW('Water Data'!R152)))</f>
        <v/>
      </c>
      <c r="CG158" s="271" t="str">
        <f ca="true">+IF(OFFSET('Water Data'!$R$29,0,10*ROW('Water Data'!R152))="","",OFFSET('Water Data'!$R$29,0,10*ROW('Water Data'!R152)))</f>
        <v/>
      </c>
      <c r="CH158" s="271" t="str">
        <f ca="true">+IF(OFFSET('Water Data'!$S$27,0,10*ROW('Water Data'!S152))="","",OFFSET('Water Data'!$S$27,0,10*ROW('Water Data'!S152)))</f>
        <v/>
      </c>
      <c r="CI158" s="271" t="str">
        <f ca="true">+IF(OFFSET('Water Data'!$S$28,0,10*ROW('Water Data'!S152))="","",OFFSET('Water Data'!$S$28,0,10*ROW('Water Data'!S152)))</f>
        <v/>
      </c>
      <c r="CJ158" s="271" t="str">
        <f ca="true">+IF(OFFSET('Water Data'!$S$29,0,10*ROW('Water Data'!S152))="","",OFFSET('Water Data'!$S$29,0,10*ROW('Water Data'!S152)))</f>
        <v/>
      </c>
      <c r="CK158" s="271" t="str">
        <f ca="true">+IF(OFFSET('Sanitation Data'!$N$28,0,10*ROW('Sanitation Data'!N152))="","",OFFSET('Sanitation Data'!$N$28,0,10*ROW('Sanitation Data'!N152)))</f>
        <v/>
      </c>
      <c r="CL158" s="271" t="str">
        <f ca="true">+IF(OFFSET('Sanitation Data'!$N$29,0,10*ROW('Sanitation Data'!N152))="","",OFFSET('Sanitation Data'!$N$29,0,10*ROW('Sanitation Data'!N152)))</f>
        <v/>
      </c>
      <c r="CM158" s="271" t="str">
        <f ca="true">+IF(OFFSET('Sanitation Data'!$N$30,0,10*ROW('Sanitation Data'!N152))="","",OFFSET('Sanitation Data'!$N$30,0,10*ROW('Sanitation Data'!N152)))</f>
        <v/>
      </c>
      <c r="CN158" s="271" t="str">
        <f ca="true">+IF(OFFSET('Sanitation Data'!$N$31,0,10*ROW('Sanitation Data'!N152))="","",OFFSET('Sanitation Data'!$N$31,0,10*ROW('Sanitation Data'!N152)))</f>
        <v/>
      </c>
      <c r="CO158" s="271" t="str">
        <f ca="true">+IF(OFFSET('Sanitation Data'!$N$32,0,10*ROW('Sanitation Data'!N152))="","",OFFSET('Sanitation Data'!$N$32,0,10*ROW('Sanitation Data'!N152)))</f>
        <v/>
      </c>
      <c r="CP158" s="271" t="str">
        <f ca="true">+IF(OFFSET('Sanitation Data'!$O$28,0,10*ROW('Sanitation Data'!O152))="","",OFFSET('Sanitation Data'!$O$28,0,10*ROW('Sanitation Data'!O152)))</f>
        <v/>
      </c>
      <c r="CQ158" s="271" t="str">
        <f ca="true">+IF(OFFSET('Sanitation Data'!$O$29,0,10*ROW('Sanitation Data'!O152))="","",OFFSET('Sanitation Data'!$O$29,0,10*ROW('Sanitation Data'!O152)))</f>
        <v/>
      </c>
      <c r="CR158" s="271" t="str">
        <f ca="true">+IF(OFFSET('Sanitation Data'!$O$30,0,10*ROW('Sanitation Data'!O152))="","",OFFSET('Sanitation Data'!$O$30,0,10*ROW('Sanitation Data'!O152)))</f>
        <v/>
      </c>
      <c r="CS158" s="271" t="str">
        <f ca="true">+IF(OFFSET('Sanitation Data'!$O$31,0,10*ROW('Sanitation Data'!O152))="","",OFFSET('Sanitation Data'!$O$31,0,10*ROW('Sanitation Data'!O152)))</f>
        <v/>
      </c>
      <c r="CT158" s="271" t="str">
        <f ca="true">+IF(OFFSET('Sanitation Data'!$O$32,0,10*ROW('Sanitation Data'!O152))="","",OFFSET('Sanitation Data'!$O$32,0,10*ROW('Sanitation Data'!O152)))</f>
        <v/>
      </c>
      <c r="CU158" s="271" t="str">
        <f ca="true">+IF(OFFSET('Sanitation Data'!$P$28,0,10*ROW('Sanitation Data'!P152))="","",OFFSET('Sanitation Data'!$P$28,0,10*ROW('Sanitation Data'!P152)))</f>
        <v/>
      </c>
      <c r="CV158" s="271" t="str">
        <f ca="true">+IF(OFFSET('Sanitation Data'!$P$29,0,10*ROW('Sanitation Data'!P152))="","",OFFSET('Sanitation Data'!$P$29,0,10*ROW('Sanitation Data'!P152)))</f>
        <v/>
      </c>
      <c r="CW158" s="271" t="str">
        <f ca="true">+IF(OFFSET('Sanitation Data'!$P$30,0,10*ROW('Sanitation Data'!P152))="","",OFFSET('Sanitation Data'!$P$30,0,10*ROW('Sanitation Data'!P152)))</f>
        <v/>
      </c>
      <c r="CX158" s="271" t="str">
        <f ca="true">+IF(OFFSET('Sanitation Data'!$P$31,0,10*ROW('Sanitation Data'!P152))="","",OFFSET('Sanitation Data'!$P$31,0,10*ROW('Sanitation Data'!P152)))</f>
        <v/>
      </c>
      <c r="CY158" s="271" t="str">
        <f ca="true">+IF(OFFSET('Sanitation Data'!$P$32,0,10*ROW('Sanitation Data'!P152))="","",OFFSET('Sanitation Data'!$P$32,0,10*ROW('Sanitation Data'!P152)))</f>
        <v/>
      </c>
      <c r="CZ158" s="271" t="str">
        <f ca="true">+IF(OFFSET('Sanitation Data'!$Q$28,0,10*ROW('Sanitation Data'!Q152))="","",OFFSET('Sanitation Data'!$Q$28,0,10*ROW('Sanitation Data'!Q152)))</f>
        <v/>
      </c>
      <c r="DA158" s="271" t="str">
        <f ca="true">+IF(OFFSET('Sanitation Data'!$Q$29,0,10*ROW('Sanitation Data'!Q152))="","",OFFSET('Sanitation Data'!$Q$29,0,10*ROW('Sanitation Data'!Q152)))</f>
        <v/>
      </c>
      <c r="DB158" s="271" t="str">
        <f ca="true">+IF(OFFSET('Sanitation Data'!$Q$30,0,10*ROW('Sanitation Data'!Q152))="","",OFFSET('Sanitation Data'!$Q$30,0,10*ROW('Sanitation Data'!Q152)))</f>
        <v/>
      </c>
      <c r="DC158" s="271" t="str">
        <f ca="true">+IF(OFFSET('Sanitation Data'!$Q$31,0,10*ROW('Sanitation Data'!Q152))="","",OFFSET('Sanitation Data'!$Q$31,0,10*ROW('Sanitation Data'!Q152)))</f>
        <v/>
      </c>
      <c r="DD158" s="271" t="str">
        <f ca="true">+IF(OFFSET('Sanitation Data'!$Q$32,0,10*ROW('Sanitation Data'!Q152))="","",OFFSET('Sanitation Data'!$Q$32,0,10*ROW('Sanitation Data'!Q152)))</f>
        <v/>
      </c>
      <c r="DE158" s="271" t="str">
        <f ca="true">+IF(OFFSET('Sanitation Data'!$R$28,0,10*ROW('Sanitation Data'!R152))="","",OFFSET('Sanitation Data'!$R$28,0,10*ROW('Sanitation Data'!R152)))</f>
        <v/>
      </c>
      <c r="DF158" s="271" t="str">
        <f ca="true">+IF(OFFSET('Sanitation Data'!$R$29,0,10*ROW('Sanitation Data'!R152))="","",OFFSET('Sanitation Data'!$R$29,0,10*ROW('Sanitation Data'!R152)))</f>
        <v/>
      </c>
      <c r="DG158" s="271" t="str">
        <f ca="true">+IF(OFFSET('Sanitation Data'!$R$30,0,10*ROW('Sanitation Data'!R152))="","",OFFSET('Sanitation Data'!$R$30,0,10*ROW('Sanitation Data'!R152)))</f>
        <v/>
      </c>
      <c r="DH158" s="271" t="str">
        <f ca="true">+IF(OFFSET('Sanitation Data'!$R$31,0,10*ROW('Sanitation Data'!R152))="","",OFFSET('Sanitation Data'!$R$31,0,10*ROW('Sanitation Data'!R152)))</f>
        <v/>
      </c>
      <c r="DI158" s="271" t="str">
        <f ca="true">+IF(OFFSET('Sanitation Data'!$R$32,0,10*ROW('Sanitation Data'!R152))="","",OFFSET('Sanitation Data'!$R$32,0,10*ROW('Sanitation Data'!R152)))</f>
        <v/>
      </c>
      <c r="DJ158" s="271" t="str">
        <f ca="true">+IF(OFFSET('Sanitation Data'!$S$28,0,10*ROW('Sanitation Data'!S152))="","",OFFSET('Sanitation Data'!$S$28,0,10*ROW('Sanitation Data'!S152)))</f>
        <v/>
      </c>
      <c r="DK158" s="271" t="str">
        <f ca="true">+IF(OFFSET('Sanitation Data'!$S$29,0,10*ROW('Sanitation Data'!S152))="","",OFFSET('Sanitation Data'!$S$29,0,10*ROW('Sanitation Data'!S152)))</f>
        <v/>
      </c>
      <c r="DL158" s="271" t="str">
        <f ca="true">+IF(OFFSET('Sanitation Data'!$S$30,0,10*ROW('Sanitation Data'!S152))="","",OFFSET('Sanitation Data'!$S$30,0,10*ROW('Sanitation Data'!S152)))</f>
        <v/>
      </c>
      <c r="DM158" s="271" t="str">
        <f ca="true">+IF(OFFSET('Sanitation Data'!$S$31,0,10*ROW('Sanitation Data'!S152))="","",OFFSET('Sanitation Data'!$S$31,0,10*ROW('Sanitation Data'!S152)))</f>
        <v/>
      </c>
      <c r="DN158" s="271" t="str">
        <f ca="true">+IF(OFFSET('Sanitation Data'!$S$32,0,10*ROW('Sanitation Data'!S152))="","",OFFSET('Sanitation Data'!$S$32,0,10*ROW('Sanitation Data'!S152)))</f>
        <v/>
      </c>
      <c r="DO158" s="271" t="str">
        <f ca="true">+IF(OFFSET('Hygiene Data'!$N$11,0,10*ROW('Hygiene Data'!N152))="","",OFFSET('Hygiene Data'!$N$11,0,10*ROW('Hygiene Data'!N152)))</f>
        <v/>
      </c>
      <c r="DP158" s="271" t="str">
        <f ca="true">+IF(OFFSET('Hygiene Data'!$N$12,0,10*ROW('Hygiene Data'!N152))="","",OFFSET('Hygiene Data'!$N$12,0,10*ROW('Hygiene Data'!N152)))</f>
        <v/>
      </c>
      <c r="DQ158" s="271" t="str">
        <f ca="true">+IF(OFFSET('Hygiene Data'!$N$13,0,10*ROW('Hygiene Data'!N152))="","",OFFSET('Hygiene Data'!$N$13,0,10*ROW('Hygiene Data'!N152)))</f>
        <v/>
      </c>
      <c r="DR158" s="271" t="str">
        <f ca="true">+IF(OFFSET('Hygiene Data'!$O$11,0,10*ROW('Hygiene Data'!O152))="","",OFFSET('Hygiene Data'!$O$11,0,10*ROW('Hygiene Data'!O152)))</f>
        <v/>
      </c>
      <c r="DS158" s="271" t="str">
        <f ca="true">+IF(OFFSET('Hygiene Data'!$O$12,0,10*ROW('Hygiene Data'!O152))="","",OFFSET('Hygiene Data'!$O$12,0,10*ROW('Hygiene Data'!O152)))</f>
        <v/>
      </c>
      <c r="DT158" s="271" t="str">
        <f ca="true">+IF(OFFSET('Hygiene Data'!$O$13,0,10*ROW('Hygiene Data'!O152))="","",OFFSET('Hygiene Data'!$O$13,0,10*ROW('Hygiene Data'!O152)))</f>
        <v/>
      </c>
      <c r="DU158" s="271" t="str">
        <f ca="true">+IF(OFFSET('Hygiene Data'!$P$11,0,10*ROW('Hygiene Data'!P152))="","",OFFSET('Hygiene Data'!$P$11,0,10*ROW('Hygiene Data'!P152)))</f>
        <v/>
      </c>
      <c r="DV158" s="271" t="str">
        <f ca="true">+IF(OFFSET('Hygiene Data'!$P$12,0,10*ROW('Hygiene Data'!P152))="","",OFFSET('Hygiene Data'!$P$12,0,10*ROW('Hygiene Data'!P152)))</f>
        <v/>
      </c>
      <c r="DW158" s="271" t="str">
        <f ca="true">+IF(OFFSET('Hygiene Data'!$P$13,0,10*ROW('Hygiene Data'!P152))="","",OFFSET('Hygiene Data'!$P$13,0,10*ROW('Hygiene Data'!P152)))</f>
        <v/>
      </c>
      <c r="DX158" s="271" t="str">
        <f ca="true">+IF(OFFSET('Hygiene Data'!$Q$11,0,10*ROW('Hygiene Data'!Q152))="","",OFFSET('Hygiene Data'!$Q$11,0,10*ROW('Hygiene Data'!Q152)))</f>
        <v/>
      </c>
      <c r="DY158" s="271" t="str">
        <f ca="true">+IF(OFFSET('Hygiene Data'!$Q$12,0,10*ROW('Hygiene Data'!Q152))="","",OFFSET('Hygiene Data'!$Q$12,0,10*ROW('Hygiene Data'!Q152)))</f>
        <v/>
      </c>
      <c r="DZ158" s="271" t="str">
        <f ca="true">+IF(OFFSET('Hygiene Data'!$Q$13,0,10*ROW('Hygiene Data'!Q152))="","",OFFSET('Hygiene Data'!$Q$13,0,10*ROW('Hygiene Data'!Q152)))</f>
        <v/>
      </c>
      <c r="EA158" s="271" t="str">
        <f ca="true">+IF(OFFSET('Hygiene Data'!$R$11,0,10*ROW('Hygiene Data'!R152))="","",OFFSET('Hygiene Data'!$R$11,0,10*ROW('Hygiene Data'!R152)))</f>
        <v/>
      </c>
      <c r="EB158" s="271" t="str">
        <f ca="true">+IF(OFFSET('Hygiene Data'!$R$12,0,10*ROW('Hygiene Data'!R152))="","",OFFSET('Hygiene Data'!$R$12,0,10*ROW('Hygiene Data'!R152)))</f>
        <v/>
      </c>
      <c r="EC158" s="271" t="str">
        <f ca="true">+IF(OFFSET('Hygiene Data'!$R$13,0,10*ROW('Hygiene Data'!R152))="","",OFFSET('Hygiene Data'!$R$13,0,10*ROW('Hygiene Data'!R152)))</f>
        <v/>
      </c>
      <c r="ED158" s="271" t="str">
        <f ca="true">+IF(OFFSET('Hygiene Data'!$S$11,0,10*ROW('Hygiene Data'!S152))="","",OFFSET('Hygiene Data'!$S$11,0,10*ROW('Hygiene Data'!S152)))</f>
        <v/>
      </c>
      <c r="EE158" s="271" t="str">
        <f ca="true">+IF(OFFSET('Hygiene Data'!$S$12,0,10*ROW('Hygiene Data'!S152))="","",OFFSET('Hygiene Data'!$S$12,0,10*ROW('Hygiene Data'!S152)))</f>
        <v/>
      </c>
      <c r="EF158" s="271" t="str">
        <f ca="true">+IF(OFFSET('Hygiene Data'!$S$13,0,10*ROW('Hygiene Data'!S152))="","",OFFSET('Hygiene Data'!$S$13,0,10*ROW('Hygiene Data'!S152)))</f>
        <v/>
      </c>
    </row>
    <row xmlns:x14ac="http://schemas.microsoft.com/office/spreadsheetml/2009/9/ac" r="159" x14ac:dyDescent="0.2">
      <c r="A159" s="32" t="str">
        <f ca="true">+IF(OFFSET('Water Data'!$L$2,0,10*ROW('Water Data'!O153))="","",OFFSET('Water Data'!$L$2,0,10*ROW('Water Data'!O153)))</f>
        <v/>
      </c>
      <c r="B159" s="32" t="str">
        <f ca="true">+IF(OFFSET('Water Data'!$M$2,0,10*ROW('Water Data'!P153))="","",OFFSET('Water Data'!$M$2,0,10*ROW('Water Data'!P153)))</f>
        <v/>
      </c>
      <c r="C159" s="327" t="str">
        <f t="shared" ca="true" si="2"/>
        <v/>
      </c>
      <c r="D159" s="85" t="e">
        <f ca="true">+IF(AND(ISTEXT(OFFSET('Water Data'!$L$2,0,10*ROW('Water Data'!N153))),BS159="Yes"),100-OFFSET('Water Data'!$N$4,0,10*ROW('Water Data'!N153)),IF(AND(ISTEXT(OFFSET('Water Data'!$L$2,0,10*ROW('Water Data'!N153))),BS159="No",ISNUMBER(OFFSET('Water Data'!$N$4,0,10*ROW('Water Data'!N153)))),CONCATENATE("[",ROUND(100-OFFSET('Water Data'!$N$4,0,10*ROW('Water Data'!N153)),0),"]"),IF(AND(ISTEXT(OFFSET('Water Data'!$L$2,0,10*ROW('Water Data'!N153))),BS159="",ISNUMBER(OFFSET('Water Data'!$N$4,0,10*ROW('Water Data'!N153)))),100-OFFSET('Water Data'!$N$4,0,10*ROW('Water Data'!N153)),NA())))</f>
        <v>#N/A</v>
      </c>
      <c r="E159" s="85" t="e">
        <f ca="true">+IF(AND(ISTEXT(OFFSET('Water Data'!$L$2,0,10*ROW('Water Data'!O153))),BT159="Yes"),OFFSET('Water Data'!$N$6,0,10*ROW('Water Data'!N153)),IF(AND(ISTEXT(OFFSET('Water Data'!$L$2,0,10*ROW('Water Data'!N153))),BT159="No",ISNUMBER(OFFSET('Water Data'!$N$6,0,10*ROW('Water Data'!N153)))),CONCATENATE("[",ROUND(OFFSET('Water Data'!$N$6,0,10*ROW('Water Data'!N153)),0),"]"),IF(AND(ISTEXT(OFFSET('Water Data'!$L$2,0,10*ROW('Water Data'!N153))),BT159="",ISNUMBER(OFFSET('Water Data'!$N$6,0,10*ROW('Water Data'!N153)))),OFFSET('Water Data'!$N$6,0,10*ROW('Water Data'!N153)),NA())))</f>
        <v>#N/A</v>
      </c>
      <c r="F159" s="85" t="e">
        <f ca="true">+IF(AND(ISTEXT(OFFSET('Water Data'!$L$2,0,10*ROW('Water Data'!N153))),BU159="Yes"),OFFSET('Water Data'!$N$9,0,10*ROW('Water Data'!N153)),IF(AND(ISTEXT(OFFSET('Water Data'!$L$2,0,10*ROW('Water Data'!N153))),BU159="No",ISNUMBER(OFFSET('Water Data'!$N$9,0,10*ROW('Water Data'!N153)))),CONCATENATE("[",ROUND(OFFSET('Water Data'!$N$9,0,10*ROW('Water Data'!N153)),0),"]"),IF(AND(ISTEXT(OFFSET('Water Data'!$L$2,0,10*ROW('Water Data'!N153))),BU159="",ISNUMBER(OFFSET('Water Data'!$N$9,0,10*ROW('Water Data'!N153)))),OFFSET('Water Data'!$N$9,0,10*ROW('Water Data'!N153)),NA())))</f>
        <v>#N/A</v>
      </c>
      <c r="G159" s="85" t="e">
        <f ca="true">+IF(AND(ISTEXT(OFFSET('Water Data'!$L$2,0,10*ROW('Water Data'!O153))),BV159="Yes"),100-OFFSET('Water Data'!$O$4,0,10*ROW('Water Data'!O153)),IF(AND(ISTEXT(OFFSET('Water Data'!$L$2,0,10*ROW('Water Data'!O153))),BV159="No",ISNUMBER(OFFSET('Water Data'!$O$4,0,10*ROW('Water Data'!O153)))),CONCATENATE("[",ROUND(100-OFFSET('Water Data'!$O$4,0,10*ROW('Water Data'!O153)),0),"]"),IF(AND(ISTEXT(OFFSET('Water Data'!$L$2,0,10*ROW('Water Data'!O153))),BV159="",ISNUMBER(OFFSET('Water Data'!$O$4,0,10*ROW('Water Data'!O153)))),100-OFFSET('Water Data'!$O$4,0,10*ROW('Water Data'!O153)),NA())))</f>
        <v>#N/A</v>
      </c>
      <c r="H159" s="85" t="e">
        <f ca="true">+IF(AND(ISTEXT(OFFSET('Water Data'!$L$2,0,10*ROW('Water Data'!O153))),BW159="Yes"),OFFSET('Water Data'!$O$6,0,10*ROW('Water Data'!O153)),IF(AND(ISTEXT(OFFSET('Water Data'!$L$2,0,10*ROW('Water Data'!O153))),BW159="No",ISNUMBER(OFFSET('Water Data'!$O$6,0,10*ROW('Water Data'!O153)))),CONCATENATE("[",ROUND(OFFSET('Water Data'!$N$6,0,10*ROW('Water Data'!O153)),0),"]"),IF(AND(ISTEXT(OFFSET('Water Data'!$L$2,0,10*ROW('Water Data'!O153))),BW159="",ISNUMBER(OFFSET('Water Data'!$O$6,0,10*ROW('Water Data'!O153)))),OFFSET('Water Data'!$O$6,0,10*ROW('Water Data'!O153)),NA())))</f>
        <v>#N/A</v>
      </c>
      <c r="I159" s="85" t="e">
        <f ca="true">+IF(AND(ISTEXT(OFFSET('Water Data'!$L$2,0,10*ROW('Water Data'!O153))),BX159="Yes"),OFFSET('Water Data'!$O$9,0,10*ROW('Water Data'!O153)),IF(AND(ISTEXT(OFFSET('Water Data'!$L$2,0,10*ROW('Water Data'!O153))),BX159="No",ISNUMBER(OFFSET('Water Data'!$O$9,0,10*ROW('Water Data'!O153)))),CONCATENATE("[",ROUND(OFFSET('Water Data'!$O$9,0,10*ROW('Water Data'!O153)),0),"]"),IF(AND(ISTEXT(OFFSET('Water Data'!$L$2,0,10*ROW('Water Data'!O153))),BX159="",ISNUMBER(OFFSET('Water Data'!$O$9,0,10*ROW('Water Data'!O153)))),OFFSET('Water Data'!$O$9,0,10*ROW('Water Data'!O153)),NA())))</f>
        <v>#N/A</v>
      </c>
      <c r="J159" s="85" t="e">
        <f ca="true">+IF(AND(ISTEXT(OFFSET('Water Data'!$L$2,0,10*ROW('Water Data'!P153))),BY159="Yes"),100-OFFSET('Water Data'!$P$4,0,10*ROW('Water Data'!P153)),IF(AND(ISTEXT(OFFSET('Water Data'!$L$2,0,10*ROW('Water Data'!P153))),BY159="No",ISNUMBER(OFFSET('Water Data'!$P$4,0,10*ROW('Water Data'!P153)))),CONCATENATE("[",ROUND(100-OFFSET('Water Data'!$P$4,0,10*ROW('Water Data'!P153)),0),"]"),IF(AND(ISTEXT(OFFSET('Water Data'!$L$2,0,10*ROW('Water Data'!P153))),BY159="",ISNUMBER(OFFSET('Water Data'!$P$4,0,10*ROW('Water Data'!P153)))),100-OFFSET('Water Data'!$P$4,0,10*ROW('Water Data'!P153)),NA())))</f>
        <v>#N/A</v>
      </c>
      <c r="K159" s="85" t="e">
        <f ca="true">+IF(AND(ISTEXT(OFFSET('Water Data'!$L$2,0,10*ROW('Water Data'!P153))),BZ159="Yes"),OFFSET('Water Data'!$P$6,0,10*ROW('Water Data'!P153)),IF(AND(ISTEXT(OFFSET('Water Data'!$L$2,0,10*ROW('Water Data'!P153))),BZ159="No",ISNUMBER(OFFSET('Water Data'!$P$6,0,10*ROW('Water Data'!P153)))),CONCATENATE("[",ROUND(OFFSET('Water Data'!$P$6,0,10*ROW('Water Data'!P153)),0),"]"),IF(AND(ISTEXT(OFFSET('Water Data'!$L$2,0,10*ROW('Water Data'!P153))),BZ159="",ISNUMBER(OFFSET('Water Data'!$P$6,0,10*ROW('Water Data'!P153)))),OFFSET('Water Data'!$P$6,0,10*ROW('Water Data'!P153)),NA())))</f>
        <v>#N/A</v>
      </c>
      <c r="L159" s="85" t="e">
        <f ca="true">+IF(AND(ISTEXT(OFFSET('Water Data'!$L$2,0,10*ROW('Water Data'!P153))),CA159="Yes"),OFFSET('Water Data'!$P$9,0,10*ROW('Water Data'!P153)),IF(AND(ISTEXT(OFFSET('Water Data'!$L$2,0,10*ROW('Water Data'!P153))),CA159="No",ISNUMBER(OFFSET('Water Data'!$P$9,0,10*ROW('Water Data'!P153)))),CONCATENATE("[",ROUND(OFFSET('Water Data'!$P$9,0,10*ROW('Water Data'!P153)),0),"]"),IF(AND(ISTEXT(OFFSET('Water Data'!$L$2,0,10*ROW('Water Data'!P153))),CA159="",ISNUMBER(OFFSET('Water Data'!$P$9,0,10*ROW('Water Data'!P153)))),OFFSET('Water Data'!$P$9,0,10*ROW('Water Data'!P153)),NA())))</f>
        <v>#N/A</v>
      </c>
      <c r="M159" s="85" t="e">
        <f ca="true">+IF(AND(ISTEXT(OFFSET('Water Data'!$L$2,0,10*ROW('Water Data'!Q153))),CB159="Yes"),100-OFFSET('Water Data'!$Q$4,0,10*ROW('Water Data'!Q153)),IF(AND(ISTEXT(OFFSET('Water Data'!$L$2,0,10*ROW('Water Data'!Q153))),CB159="No",ISNUMBER(OFFSET('Water Data'!$Q$4,0,10*ROW('Water Data'!Q153)))),CONCATENATE("[",ROUND(100-OFFSET('Water Data'!$Q$4,0,10*ROW('Water Data'!Q153)),0),"]"),IF(AND(ISTEXT(OFFSET('Water Data'!$L$2,0,10*ROW('Water Data'!Q153))),CB159="",ISNUMBER(OFFSET('Water Data'!$Q$4,0,10*ROW('Water Data'!Q153)))),100-OFFSET('Water Data'!$Q$4,0,10*ROW('Water Data'!Q153)),NA())))</f>
        <v>#N/A</v>
      </c>
      <c r="N159" s="85" t="e">
        <f ca="true">+IF(AND(ISTEXT(OFFSET('Water Data'!$L$2,0,10*ROW('Water Data'!Q153))),CC159="Yes"),OFFSET('Water Data'!$Q$6,0,10*ROW('Water Data'!Q153)),IF(AND(ISTEXT(OFFSET('Water Data'!$L$2,0,10*ROW('Water Data'!Q153))),CC159="No",ISNUMBER(OFFSET('Water Data'!$Q$6,0,10*ROW('Water Data'!Q153)))),CONCATENATE("[",ROUND(OFFSET('Water Data'!$Q$6,0,10*ROW('Water Data'!Q153)),0),"]"),IF(AND(ISTEXT(OFFSET('Water Data'!$L$2,0,10*ROW('Water Data'!Q153))),CC159="",ISNUMBER(OFFSET('Water Data'!$Q$6,0,10*ROW('Water Data'!Q153)))),OFFSET('Water Data'!$Q$6,0,10*ROW('Water Data'!Q153)),NA())))</f>
        <v>#N/A</v>
      </c>
      <c r="O159" s="85" t="e">
        <f ca="true">+IF(AND(ISTEXT(OFFSET('Water Data'!$L$2,0,10*ROW('Water Data'!Q153))),CD159="Yes"),OFFSET('Water Data'!$Q$9,0,10*ROW('Water Data'!Q153)),IF(AND(ISTEXT(OFFSET('Water Data'!$L$2,0,10*ROW('Water Data'!Q153))),CD159="No",ISNUMBER(OFFSET('Water Data'!$Q$9,0,10*ROW('Water Data'!Q153)))),CONCATENATE("[",ROUND(OFFSET('Water Data'!$Q$9,0,10*ROW('Water Data'!Q153)),0),"]"),IF(AND(ISTEXT(OFFSET('Water Data'!$L$2,0,10*ROW('Water Data'!Q153))),CD159="",ISNUMBER(OFFSET('Water Data'!$Q$9,0,10*ROW('Water Data'!Q153)))),OFFSET('Water Data'!$Q$9,0,10*ROW('Water Data'!Q153)),NA())))</f>
        <v>#N/A</v>
      </c>
      <c r="P159" s="85" t="e">
        <f ca="true">+IF(AND(ISTEXT(OFFSET('Water Data'!$L$2,0,10*ROW('Water Data'!R153))),CE159="Yes"),100-OFFSET('Water Data'!$R$4,0,10*ROW('Water Data'!R153)),IF(AND(ISTEXT(OFFSET('Water Data'!$L$2,0,10*ROW('Water Data'!R153))),CE159="No",ISNUMBER(OFFSET('Water Data'!$R$4,0,10*ROW('Water Data'!R153)))),CONCATENATE("[",ROUND(100-OFFSET('Water Data'!$R$4,0,10*ROW('Water Data'!R153)),0),"]"),IF(AND(ISTEXT(OFFSET('Water Data'!$L$2,0,10*ROW('Water Data'!R153))),CE159="",ISNUMBER(OFFSET('Water Data'!$R$4,0,10*ROW('Water Data'!R153)))),100-OFFSET('Water Data'!$R$4,0,10*ROW('Water Data'!R153)),NA())))</f>
        <v>#N/A</v>
      </c>
      <c r="Q159" s="85" t="e">
        <f ca="true">+IF(AND(ISTEXT(OFFSET('Water Data'!$L$2,0,10*ROW('Water Data'!R153))),CF159="Yes"),OFFSET('Water Data'!$R$6,0,10*ROW('Water Data'!R153)),IF(AND(ISTEXT(OFFSET('Water Data'!$L$2,0,10*ROW('Water Data'!R153))),CF159="No",ISNUMBER(OFFSET('Water Data'!$R$6,0,10*ROW('Water Data'!R153)))),CONCATENATE("[",ROUND(OFFSET('Water Data'!$R$6,0,10*ROW('Water Data'!R153)),0),"]"),IF(AND(ISTEXT(OFFSET('Water Data'!$L$2,0,10*ROW('Water Data'!R153))),CF159="",ISNUMBER(OFFSET('Water Data'!$R$6,0,10*ROW('Water Data'!R153)))),OFFSET('Water Data'!$R$6,0,10*ROW('Water Data'!R153)),NA())))</f>
        <v>#N/A</v>
      </c>
      <c r="R159" s="85" t="e">
        <f ca="true">+IF(AND(ISTEXT(OFFSET('Water Data'!$L$2,0,10*ROW('Water Data'!R153))),CG159="Yes"),OFFSET('Water Data'!$R$9,0,10*ROW('Water Data'!R153)),IF(AND(ISTEXT(OFFSET('Water Data'!$L$2,0,10*ROW('Water Data'!R153))),CG159="No",ISNUMBER(OFFSET('Water Data'!$R$9,0,10*ROW('Water Data'!R153)))),CONCATENATE("[",ROUND(OFFSET('Water Data'!$R$9,0,10*ROW('Water Data'!R153)),0),"]"),IF(AND(ISTEXT(OFFSET('Water Data'!$L$2,0,10*ROW('Water Data'!R153))),CG159="",ISNUMBER(OFFSET('Water Data'!$R$9,0,10*ROW('Water Data'!R153)))),OFFSET('Water Data'!$R$9,0,10*ROW('Water Data'!R153)),NA())))</f>
        <v>#N/A</v>
      </c>
      <c r="S159" s="85" t="e">
        <f ca="true">+IF(AND(ISTEXT(OFFSET('Water Data'!$L$2,0,10*ROW('Water Data'!S153))),CH159="Yes"),100-OFFSET('Water Data'!$S$4,0,10*ROW('Water Data'!S153)),IF(AND(ISTEXT(OFFSET('Water Data'!$L$2,0,10*ROW('Water Data'!S153))),CH159="No",ISNUMBER(OFFSET('Water Data'!$S$4,0,10*ROW('Water Data'!S153)))),CONCATENATE("[",ROUND(100-OFFSET('Water Data'!$S$4,0,10*ROW('Water Data'!S153)),0),"]"),IF(AND(ISTEXT(OFFSET('Water Data'!$L$2,0,10*ROW('Water Data'!S153))),CH159="",ISNUMBER(OFFSET('Water Data'!$S$4,0,10*ROW('Water Data'!S153)))),100-OFFSET('Water Data'!$S$4,0,10*ROW('Water Data'!S153)),NA())))</f>
        <v>#N/A</v>
      </c>
      <c r="T159" s="85" t="e">
        <f ca="true">+IF(AND(ISTEXT(OFFSET('Water Data'!$L$2,0,10*ROW('Water Data'!S153))),CI159="Yes"),OFFSET('Water Data'!$S$6,0,10*ROW('Water Data'!S153)),IF(AND(ISTEXT(OFFSET('Water Data'!$L$2,0,10*ROW('Water Data'!S153))),CI159="No",ISNUMBER(OFFSET('Water Data'!$S$6,0,10*ROW('Water Data'!S153)))),CONCATENATE("[",ROUND(OFFSET('Water Data'!$S$6,0,10*ROW('Water Data'!S153)),0),"]"),IF(AND(ISTEXT(OFFSET('Water Data'!$L$2,0,10*ROW('Water Data'!S153))),CI159="",ISNUMBER(OFFSET('Water Data'!$S$6,0,10*ROW('Water Data'!S153)))),OFFSET('Water Data'!$S$6,0,10*ROW('Water Data'!S153)),NA())))</f>
        <v>#N/A</v>
      </c>
      <c r="U159" s="85" t="e">
        <f ca="true">+IF(AND(ISTEXT(OFFSET('Water Data'!$L$2,0,10*ROW('Water Data'!S153))),CJ159="Yes"),OFFSET('Water Data'!$S$9,0,10*ROW('Water Data'!S153)),IF(AND(ISTEXT(OFFSET('Water Data'!$L$2,0,10*ROW('Water Data'!S153))),CJ159="No",ISNUMBER(OFFSET('Water Data'!$S$9,0,10*ROW('Water Data'!S153)))),CONCATENATE("[",ROUND(OFFSET('Water Data'!$S$9,0,10*ROW('Water Data'!S153)),0),"]"),IF(AND(ISTEXT(OFFSET('Water Data'!$L$2,0,10*ROW('Water Data'!S153))),CJ159="",ISNUMBER(OFFSET('Water Data'!$S$9,0,10*ROW('Water Data'!S153)))),OFFSET('Water Data'!$S$9,0,10*ROW('Water Data'!S153)),NA())))</f>
        <v>#N/A</v>
      </c>
      <c r="V159" s="86" t="e">
        <f ca="true">+IF(AND(ISTEXT(OFFSET('Sanitation Data'!$L$2,0,10*ROW('Sanitation Data'!N153))),CK159="Yes"),100-OFFSET('Sanitation Data'!$N$4,0,10*ROW('Sanitation Data'!N153)),IF(AND(ISTEXT(OFFSET('Sanitation Data'!$L$2,0,10*ROW('Sanitation Data'!N153))),CK159="No",ISNUMBER(OFFSET('Sanitation Data'!$N$4,0,10*ROW('Sanitation Data'!N153)))),CONCATENATE("[",ROUND(100-OFFSET('Sanitation Data'!$N$4,0,10*ROW('Sanitation Data'!N153)),0),"]"),IF(AND(ISTEXT(OFFSET('Sanitation Data'!$L$2,0,10*ROW('Sanitation Data'!N153))),CK159="",ISNUMBER(OFFSET('Sanitation Data'!$N$4,0,10*ROW('Sanitation Data'!N153)))),100-OFFSET('Sanitation Data'!$N$4,0,10*ROW('Sanitation Data'!N153)),NA())))</f>
        <v>#N/A</v>
      </c>
      <c r="W159" s="86" t="e">
        <f ca="true">+IF(AND(ISTEXT(OFFSET('Sanitation Data'!$L$2,0,10*ROW('Sanitation Data'!N153))),CL159="Yes"),OFFSET('Sanitation Data'!$N$6,0,10*ROW('Sanitation Data'!N153)),IF(AND(ISTEXT(OFFSET('Sanitation Data'!$L$2,0,10*ROW('Sanitation Data'!N153))),CL159="No",ISNUMBER(OFFSET('Sanitation Data'!$N$6,0,10*ROW('Sanitation Data'!N153)))),CONCATENATE("[",ROUND(OFFSET('Sanitation Data'!$N$6,0,10*ROW('Sanitation Data'!N153)),0),"]"),IF(AND(ISTEXT(OFFSET('Sanitation Data'!$L$2,0,10*ROW('Sanitation Data'!N153))),CL159="",ISNUMBER(OFFSET('Sanitation Data'!$N$6,0,10*ROW('Sanitation Data'!N153)))),OFFSET('Sanitation Data'!$N$6,0,10*ROW('Sanitation Data'!N153)),NA())))</f>
        <v>#N/A</v>
      </c>
      <c r="X159" s="86" t="e">
        <f ca="true">+IF(AND(ISTEXT(OFFSET('Sanitation Data'!$L$2,0,10*ROW('Sanitation Data'!N153))),CM159="Yes"),OFFSET('Sanitation Data'!$N$10,0,10*ROW('Sanitation Data'!N153)),IF(AND(ISTEXT(OFFSET('Sanitation Data'!$L$2,0,10*ROW('Sanitation Data'!N153))),CM159="No",ISNUMBER(OFFSET('Sanitation Data'!$N$10,0,10*ROW('Sanitation Data'!N153)))),CONCATENATE("[",ROUND(OFFSET('Sanitation Data'!$N$10,0,10*ROW('Sanitation Data'!N153)),0),"]"),IF(AND(ISTEXT(OFFSET('Sanitation Data'!$L$2,0,10*ROW('Sanitation Data'!N153))),CM159="",ISNUMBER(OFFSET('Sanitation Data'!$N$10,0,10*ROW('Sanitation Data'!N153)))),OFFSET('Sanitation Data'!$N$10,0,10*ROW('Sanitation Data'!N153)),NA())))</f>
        <v>#N/A</v>
      </c>
      <c r="Y159" s="86" t="e">
        <f ca="true">+IF(AND(ISTEXT(OFFSET('Sanitation Data'!$L$2,0,10*ROW('Sanitation Data'!N153))),CN159="Yes"),OFFSET('Sanitation Data'!$N$11,0,10*ROW('Sanitation Data'!N153)),IF(AND(ISTEXT(OFFSET('Sanitation Data'!$L$2,0,10*ROW('Sanitation Data'!N153))),CN159="No",ISNUMBER(OFFSET('Sanitation Data'!$N$11,0,10*ROW('Sanitation Data'!N153)))),CONCATENATE("[",ROUND(OFFSET('Sanitation Data'!$N$11,0,10*ROW('Sanitation Data'!N153)),0),"]"),IF(AND(ISTEXT(OFFSET('Sanitation Data'!$L$2,0,10*ROW('Sanitation Data'!N153))),CN159="",ISNUMBER(OFFSET('Sanitation Data'!$N$11,0,10*ROW('Sanitation Data'!N153)))),OFFSET('Sanitation Data'!$N$11,0,10*ROW('Sanitation Data'!N153)),NA())))</f>
        <v>#N/A</v>
      </c>
      <c r="Z159" s="86" t="e">
        <f ca="true">+IF(AND(ISTEXT(OFFSET('Sanitation Data'!$L$2,0,10*ROW('Sanitation Data'!N153))),CO159="Yes"),OFFSET('Sanitation Data'!$N$12,0,10*ROW('Sanitation Data'!N153)),IF(AND(ISTEXT(OFFSET('Sanitation Data'!$L$2,0,10*ROW('Sanitation Data'!N153))),CO159="No",ISNUMBER(OFFSET('Sanitation Data'!$N$12,0,10*ROW('Sanitation Data'!N153)))),CONCATENATE("[",ROUND(OFFSET('Sanitation Data'!$N$12,0,10*ROW('Sanitation Data'!N153)),0),"]"),IF(AND(ISTEXT(OFFSET('Sanitation Data'!$L$2,0,10*ROW('Sanitation Data'!N153))),CO159="",ISNUMBER(OFFSET('Sanitation Data'!$N$12,0,10*ROW('Sanitation Data'!N153)))),OFFSET('Sanitation Data'!$N$12,0,10*ROW('Sanitation Data'!N153)),NA())))</f>
        <v>#N/A</v>
      </c>
      <c r="AA159" s="86" t="e">
        <f ca="true">+IF(AND(ISTEXT(OFFSET('Sanitation Data'!$L$2,0,10*ROW('Sanitation Data'!O153))),CP159="Yes"),100-OFFSET('Sanitation Data'!$O$4,0,10*ROW('Sanitation Data'!O153)),IF(AND(ISTEXT(OFFSET('Sanitation Data'!$L$2,0,10*ROW('Sanitation Data'!O153))),CP159="No",ISNUMBER(OFFSET('Sanitation Data'!$O$4,0,10*ROW('Sanitation Data'!O153)))),CONCATENATE("[",ROUND(100-OFFSET('Sanitation Data'!$O$4,0,10*ROW('Sanitation Data'!O153)),0),"]"),IF(AND(ISTEXT(OFFSET('Sanitation Data'!$L$2,0,10*ROW('Sanitation Data'!O153))),CP159="",ISNUMBER(OFFSET('Sanitation Data'!$O$4,0,10*ROW('Sanitation Data'!O153)))),100-OFFSET('Sanitation Data'!$O$4,0,10*ROW('Sanitation Data'!O153)),NA())))</f>
        <v>#N/A</v>
      </c>
      <c r="AB159" s="86" t="e">
        <f ca="true">+IF(AND(ISTEXT(OFFSET('Sanitation Data'!$L$2,0,10*ROW('Sanitation Data'!O153))),CQ159="Yes"),OFFSET('Sanitation Data'!$O$6,0,10*ROW('Sanitation Data'!R153)),IF(AND(ISTEXT(OFFSET('Sanitation Data'!$L$2,0,10*ROW('Sanitation Data'!O153))),CQ159="No",ISNUMBER(OFFSET('Sanitation Data'!$O$6,0,10*ROW('Sanitation Data'!O153)))),CONCATENATE("[",ROUND(OFFSET('Sanitation Data'!$O$6,0,10*ROW('Sanitation Data'!O153)),0),"]"),IF(AND(ISTEXT(OFFSET('Sanitation Data'!$L$2,0,10*ROW('Sanitation Data'!O153))),CQ159="",ISNUMBER(OFFSET('Sanitation Data'!$O$6,0,10*ROW('Sanitation Data'!O153)))),OFFSET('Sanitation Data'!$O$6,0,10*ROW('Sanitation Data'!O153)),NA())))</f>
        <v>#N/A</v>
      </c>
      <c r="AC159" s="86" t="e">
        <f ca="true">+IF(AND(ISTEXT(OFFSET('Sanitation Data'!$L$2,0,10*ROW('Sanitation Data'!O153))),CR159="Yes"),OFFSET('Sanitation Data'!$O$10,0,10*ROW('Sanitation Data'!O153)),IF(AND(ISTEXT(OFFSET('Sanitation Data'!$L$2,0,10*ROW('Sanitation Data'!O153))),CR159="No",ISNUMBER(OFFSET('Sanitation Data'!$O$10,0,10*ROW('Sanitation Data'!O153)))),CONCATENATE("[",ROUND(OFFSET('Sanitation Data'!$O$10,0,10*ROW('Sanitation Data'!O153)),0),"]"),IF(AND(ISTEXT(OFFSET('Sanitation Data'!$L$2,0,10*ROW('Sanitation Data'!O153))),CR159="",ISNUMBER(OFFSET('Sanitation Data'!$O$10,0,10*ROW('Sanitation Data'!O153)))),OFFSET('Sanitation Data'!$O$10,0,10*ROW('Sanitation Data'!O153)),NA())))</f>
        <v>#N/A</v>
      </c>
      <c r="AD159" s="86" t="e">
        <f ca="true">+IF(AND(ISTEXT(OFFSET('Sanitation Data'!$L$2,0,10*ROW('Sanitation Data'!O153))),CS159="Yes"),OFFSET('Sanitation Data'!$O$11,0,10*ROW('Sanitation Data'!O153)),IF(AND(ISTEXT(OFFSET('Sanitation Data'!$L$2,0,10*ROW('Sanitation Data'!O153))),CS159="No",ISNUMBER(OFFSET('Sanitation Data'!$O$11,0,10*ROW('Sanitation Data'!O153)))),CONCATENATE("[",ROUND(OFFSET('Sanitation Data'!$O$11,0,10*ROW('Sanitation Data'!O153)),0),"]"),IF(AND(ISTEXT(OFFSET('Sanitation Data'!$L$2,0,10*ROW('Sanitation Data'!O153))),CS159="",ISNUMBER(OFFSET('Sanitation Data'!$O$11,0,10*ROW('Sanitation Data'!O153)))),OFFSET('Sanitation Data'!$O$11,0,10*ROW('Sanitation Data'!O153)),NA())))</f>
        <v>#N/A</v>
      </c>
      <c r="AE159" s="86" t="e">
        <f ca="true">+IF(AND(ISTEXT(OFFSET('Sanitation Data'!$L$2,0,10*ROW('Sanitation Data'!O153))),CT159="Yes"),OFFSET('Sanitation Data'!$O$12,0,10*ROW('Sanitation Data'!O153)),IF(AND(ISTEXT(OFFSET('Sanitation Data'!$L$2,0,10*ROW('Sanitation Data'!O153))),CT159="No",ISNUMBER(OFFSET('Sanitation Data'!$O$12,0,10*ROW('Sanitation Data'!O153)))),CONCATENATE("[",ROUND(OFFSET('Sanitation Data'!$O$12,0,10*ROW('Sanitation Data'!O153)),0),"]"),IF(AND(ISTEXT(OFFSET('Sanitation Data'!$L$2,0,10*ROW('Sanitation Data'!O153))),CT159="",ISNUMBER(OFFSET('Sanitation Data'!$O$12,0,10*ROW('Sanitation Data'!O153)))),OFFSET('Sanitation Data'!$O$12,0,10*ROW('Sanitation Data'!O153)),NA())))</f>
        <v>#N/A</v>
      </c>
      <c r="AF159" s="86" t="e">
        <f ca="true">+IF(AND(ISTEXT(OFFSET('Sanitation Data'!$L$2,0,10*ROW('Sanitation Data'!P153))),CU159="Yes"),100-OFFSET('Sanitation Data'!$P$4,0,10*ROW('Sanitation Data'!P153)),IF(AND(ISTEXT(OFFSET('Sanitation Data'!$L$2,0,10*ROW('Sanitation Data'!P153))),CU159="No",ISNUMBER(OFFSET('Sanitation Data'!$P$4,0,10*ROW('Sanitation Data'!P153)))),CONCATENATE("[",ROUND(100-OFFSET('Sanitation Data'!$P$4,0,10*ROW('Sanitation Data'!P153)),0),"]"),IF(AND(ISTEXT(OFFSET('Sanitation Data'!$L$2,0,10*ROW('Sanitation Data'!P153))),CU159="",ISNUMBER(OFFSET('Sanitation Data'!$P$4,0,10*ROW('Sanitation Data'!P153)))),100-OFFSET('Sanitation Data'!$P$4,0,10*ROW('Sanitation Data'!P153)),NA())))</f>
        <v>#N/A</v>
      </c>
      <c r="AG159" s="86" t="e">
        <f ca="true">+IF(AND(ISTEXT(OFFSET('Sanitation Data'!$L$2,0,10*ROW('Sanitation Data'!P153))),CV159="Yes"),OFFSET('Sanitation Data'!$P$6,0,10*ROW('Sanitation Data'!P153)),IF(AND(ISTEXT(OFFSET('Sanitation Data'!$L$2,0,10*ROW('Sanitation Data'!P153))),CV159="No",ISNUMBER(OFFSET('Sanitation Data'!$P$6,0,10*ROW('Sanitation Data'!P153)))),CONCATENATE("[",ROUND(OFFSET('Sanitation Data'!$P$6,0,10*ROW('Sanitation Data'!P153)),0),"]"),IF(AND(ISTEXT(OFFSET('Sanitation Data'!$L$2,0,10*ROW('Sanitation Data'!P153))),CV159="",ISNUMBER(OFFSET('Sanitation Data'!$P$6,0,10*ROW('Sanitation Data'!P153)))),OFFSET('Sanitation Data'!$P$6,0,10*ROW('Sanitation Data'!P153)),NA())))</f>
        <v>#N/A</v>
      </c>
      <c r="AH159" s="86" t="e">
        <f ca="true">+IF(AND(ISTEXT(OFFSET('Sanitation Data'!$L$2,0,10*ROW('Sanitation Data'!P153))),CW159="Yes"),OFFSET('Sanitation Data'!$P$10,0,10*ROW('Sanitation Data'!P153)),IF(AND(ISTEXT(OFFSET('Sanitation Data'!$L$2,0,10*ROW('Sanitation Data'!P153))),CW159="No",ISNUMBER(OFFSET('Sanitation Data'!$P$10,0,10*ROW('Sanitation Data'!P153)))),CONCATENATE("[",ROUND(OFFSET('Sanitation Data'!$P$10,0,10*ROW('Sanitation Data'!P153)),0),"]"),IF(AND(ISTEXT(OFFSET('Sanitation Data'!$L$2,0,10*ROW('Sanitation Data'!P153))),CW159="",ISNUMBER(OFFSET('Sanitation Data'!$P$10,0,10*ROW('Sanitation Data'!P153)))),OFFSET('Sanitation Data'!$P$10,0,10*ROW('Sanitation Data'!P153)),NA())))</f>
        <v>#N/A</v>
      </c>
      <c r="AI159" s="86" t="e">
        <f ca="true">+IF(AND(ISTEXT(OFFSET('Sanitation Data'!$L$2,0,10*ROW('Sanitation Data'!P153))),CX159="Yes"),OFFSET('Sanitation Data'!$P$11,0,10*ROW('Sanitation Data'!P153)),IF(AND(ISTEXT(OFFSET('Sanitation Data'!$L$2,0,10*ROW('Sanitation Data'!P153))),CX159="No",ISNUMBER(OFFSET('Sanitation Data'!$P$11,0,10*ROW('Sanitation Data'!P153)))),CONCATENATE("[",ROUND(OFFSET('Sanitation Data'!$P$11,0,10*ROW('Sanitation Data'!P153)),0),"]"),IF(AND(ISTEXT(OFFSET('Sanitation Data'!$L$2,0,10*ROW('Sanitation Data'!P153))),CX159="",ISNUMBER(OFFSET('Sanitation Data'!$P$11,0,10*ROW('Sanitation Data'!P153)))),OFFSET('Sanitation Data'!$P$11,0,10*ROW('Sanitation Data'!P153)),NA())))</f>
        <v>#N/A</v>
      </c>
      <c r="AJ159" s="86" t="e">
        <f ca="true">+IF(AND(ISTEXT(OFFSET('Sanitation Data'!$L$2,0,10*ROW('Sanitation Data'!P153))),CY159="Yes"),OFFSET('Sanitation Data'!$P$12,0,10*ROW('Sanitation Data'!P153)),IF(AND(ISTEXT(OFFSET('Sanitation Data'!$L$2,0,10*ROW('Sanitation Data'!P153))),CY159="No",ISNUMBER(OFFSET('Sanitation Data'!$P$12,0,10*ROW('Sanitation Data'!P153)))),CONCATENATE("[",ROUND(OFFSET('Sanitation Data'!$P$12,0,10*ROW('Sanitation Data'!P153)),0),"]"),IF(AND(ISTEXT(OFFSET('Sanitation Data'!$L$2,0,10*ROW('Sanitation Data'!P153))),CY159="",ISNUMBER(OFFSET('Sanitation Data'!$P$12,0,10*ROW('Sanitation Data'!P153)))),OFFSET('Sanitation Data'!$P$12,0,10*ROW('Sanitation Data'!P153)),NA())))</f>
        <v>#N/A</v>
      </c>
      <c r="AK159" s="86" t="e">
        <f ca="true">+IF(AND(ISTEXT(OFFSET('Sanitation Data'!$L$2,0,10*ROW('Sanitation Data'!Q153))),CZ159="Yes"),100-OFFSET('Sanitation Data'!$Q$4,0,10*ROW('Sanitation Data'!Q153)),IF(AND(ISTEXT(OFFSET('Sanitation Data'!$L$2,0,10*ROW('Sanitation Data'!Q153))),CZ159="No",ISNUMBER(OFFSET('Sanitation Data'!$Q$4,0,10*ROW('Sanitation Data'!Q153)))),CONCATENATE("[",ROUND(100-OFFSET('Sanitation Data'!$Q$4,0,10*ROW('Sanitation Data'!Q153)),0),"]"),IF(AND(ISTEXT(OFFSET('Sanitation Data'!$L$2,0,10*ROW('Sanitation Data'!Q153))),CZ159="",ISNUMBER(OFFSET('Sanitation Data'!$Q$4,0,10*ROW('Sanitation Data'!Q153)))),100-OFFSET('Sanitation Data'!$Q$4,0,10*ROW('Sanitation Data'!Q153)),NA())))</f>
        <v>#N/A</v>
      </c>
      <c r="AL159" s="86" t="e">
        <f ca="true">+IF(AND(ISTEXT(OFFSET('Sanitation Data'!$L$2,0,10*ROW('Sanitation Data'!Q153))),DA159="Yes"),OFFSET('Sanitation Data'!$Q$6,0,10*ROW('Sanitation Data'!Q153)),IF(AND(ISTEXT(OFFSET('Sanitation Data'!$L$2,0,10*ROW('Sanitation Data'!Q153))),DA159="No",ISNUMBER(OFFSET('Sanitation Data'!$Q$6,0,10*ROW('Sanitation Data'!Q153)))),CONCATENATE("[",ROUND(OFFSET('Sanitation Data'!$Q$6,0,10*ROW('Sanitation Data'!Q153)),0),"]"),IF(AND(ISTEXT(OFFSET('Sanitation Data'!$L$2,0,10*ROW('Sanitation Data'!Q153))),DA159="",ISNUMBER(OFFSET('Sanitation Data'!$Q$6,0,10*ROW('Sanitation Data'!Q153)))),OFFSET('Sanitation Data'!$Q$6,0,10*ROW('Sanitation Data'!Q153)),NA())))</f>
        <v>#N/A</v>
      </c>
      <c r="AM159" s="86" t="e">
        <f ca="true">+IF(AND(ISTEXT(OFFSET('Sanitation Data'!$L$2,0,10*ROW('Sanitation Data'!Q153))),DB159="Yes"),OFFSET('Sanitation Data'!$Q$10,0,10*ROW('Sanitation Data'!Q153)),IF(AND(ISTEXT(OFFSET('Sanitation Data'!$L$2,0,10*ROW('Sanitation Data'!Q153))),DB159="No",ISNUMBER(OFFSET('Sanitation Data'!$Q$10,0,10*ROW('Sanitation Data'!Q153)))),CONCATENATE("[",ROUND(OFFSET('Sanitation Data'!$Q$10,0,10*ROW('Sanitation Data'!Q153)),0),"]"),IF(AND(ISTEXT(OFFSET('Sanitation Data'!$L$2,0,10*ROW('Sanitation Data'!Q153))),DB159="",ISNUMBER(OFFSET('Sanitation Data'!$Q$10,0,10*ROW('Sanitation Data'!Q153)))),OFFSET('Sanitation Data'!$Q$10,0,10*ROW('Sanitation Data'!Q153)),NA())))</f>
        <v>#N/A</v>
      </c>
      <c r="AN159" s="86" t="e">
        <f ca="true">+IF(AND(ISTEXT(OFFSET('Sanitation Data'!$L$2,0,10*ROW('Sanitation Data'!Q153))),DC159="Yes"),OFFSET('Sanitation Data'!$Q$11,0,10*ROW('Sanitation Data'!Q153)),IF(AND(ISTEXT(OFFSET('Sanitation Data'!$L$2,0,10*ROW('Sanitation Data'!Q153))),DC159="No",ISNUMBER(OFFSET('Sanitation Data'!$Q$11,0,10*ROW('Sanitation Data'!Q153)))),CONCATENATE("[",ROUND(OFFSET('Sanitation Data'!$Q$11,0,10*ROW('Sanitation Data'!Q153)),0),"]"),IF(AND(ISTEXT(OFFSET('Sanitation Data'!$L$2,0,10*ROW('Sanitation Data'!Q153))),DC159="",ISNUMBER(OFFSET('Sanitation Data'!$Q$11,0,10*ROW('Sanitation Data'!Q153)))),OFFSET('Sanitation Data'!$Q$11,0,10*ROW('Sanitation Data'!Q153)),NA())))</f>
        <v>#N/A</v>
      </c>
      <c r="AO159" s="86" t="e">
        <f ca="true">+IF(AND(ISTEXT(OFFSET('Sanitation Data'!$L$2,0,10*ROW('Sanitation Data'!Q153))),DD159="Yes"),OFFSET('Sanitation Data'!$Q$12,0,10*ROW('Sanitation Data'!Q153)),IF(AND(ISTEXT(OFFSET('Sanitation Data'!$L$2,0,10*ROW('Sanitation Data'!Q153))),DD159="No",ISNUMBER(OFFSET('Sanitation Data'!$Q$12,0,10*ROW('Sanitation Data'!Q153)))),CONCATENATE("[",ROUND(OFFSET('Sanitation Data'!$Q$12,0,10*ROW('Sanitation Data'!Q153)),0),"]"),IF(AND(ISTEXT(OFFSET('Sanitation Data'!$L$2,0,10*ROW('Sanitation Data'!Q153))),DD159="",ISNUMBER(OFFSET('Sanitation Data'!$Q$12,0,10*ROW('Sanitation Data'!Q153)))),OFFSET('Sanitation Data'!$Q$12,0,10*ROW('Sanitation Data'!Q153)),NA())))</f>
        <v>#N/A</v>
      </c>
      <c r="AP159" s="86" t="e">
        <f ca="true">+IF(AND(ISTEXT(OFFSET('Sanitation Data'!$L$2,0,10*ROW('Sanitation Data'!R153))),DE159="Yes"),100-OFFSET('Sanitation Data'!$R$4,0,10*ROW('Sanitation Data'!R153)),IF(AND(ISTEXT(OFFSET('Sanitation Data'!$L$2,0,10*ROW('Sanitation Data'!R153))),DE159="No",ISNUMBER(OFFSET('Sanitation Data'!$R$4,0,10*ROW('Sanitation Data'!R153)))),CONCATENATE("[",ROUND(100-OFFSET('Sanitation Data'!$R$4,0,10*ROW('Sanitation Data'!R153)),0),"]"),IF(AND(ISTEXT(OFFSET('Sanitation Data'!$L$2,0,10*ROW('Sanitation Data'!R153))),DE159="",ISNUMBER(OFFSET('Sanitation Data'!$R$4,0,10*ROW('Sanitation Data'!R153)))),100-OFFSET('Sanitation Data'!$R$4,0,10*ROW('Sanitation Data'!R153)),NA())))</f>
        <v>#N/A</v>
      </c>
      <c r="AQ159" s="86" t="e">
        <f ca="true">+IF(AND(ISTEXT(OFFSET('Sanitation Data'!$L$2,0,10*ROW('Sanitation Data'!R153))),DF159="Yes"),OFFSET('Sanitation Data'!$R$6,0,10*ROW('Sanitation Data'!R153)),IF(AND(ISTEXT(OFFSET('Sanitation Data'!$L$2,0,10*ROW('Sanitation Data'!R153))),DF159="No",ISNUMBER(OFFSET('Sanitation Data'!$R$6,0,10*ROW('Sanitation Data'!R153)))),CONCATENATE("[",ROUND(OFFSET('Sanitation Data'!$R$6,0,10*ROW('Sanitation Data'!R153)),0),"]"),IF(AND(ISTEXT(OFFSET('Sanitation Data'!$L$2,0,10*ROW('Sanitation Data'!R153))),DF159="",ISNUMBER(OFFSET('Sanitation Data'!$R$6,0,10*ROW('Sanitation Data'!R153)))),OFFSET('Sanitation Data'!$R$6,0,10*ROW('Sanitation Data'!R153)),NA())))</f>
        <v>#N/A</v>
      </c>
      <c r="AR159" s="86" t="e">
        <f ca="true">+IF(AND(ISTEXT(OFFSET('Sanitation Data'!$L$2,0,10*ROW('Sanitation Data'!R153))),DG159="Yes"),OFFSET('Sanitation Data'!$R$10,0,10*ROW('Sanitation Data'!R153)),IF(AND(ISTEXT(OFFSET('Sanitation Data'!$L$2,0,10*ROW('Sanitation Data'!R153))),DG159="No",ISNUMBER(OFFSET('Sanitation Data'!$R$10,0,10*ROW('Sanitation Data'!R153)))),CONCATENATE("[",ROUND(OFFSET('Sanitation Data'!$R$10,0,10*ROW('Sanitation Data'!R153)),0),"]"),IF(AND(ISTEXT(OFFSET('Sanitation Data'!$L$2,0,10*ROW('Sanitation Data'!R153))),DG159="",ISNUMBER(OFFSET('Sanitation Data'!$R$10,0,10*ROW('Sanitation Data'!R153)))),OFFSET('Sanitation Data'!$R$10,0,10*ROW('Sanitation Data'!R153)),NA())))</f>
        <v>#N/A</v>
      </c>
      <c r="AS159" s="86" t="e">
        <f ca="true">+IF(AND(ISTEXT(OFFSET('Sanitation Data'!$L$2,0,10*ROW('Sanitation Data'!R153))),DH159="Yes"),OFFSET('Sanitation Data'!$R$11,0,10*ROW('Sanitation Data'!R153)),IF(AND(ISTEXT(OFFSET('Sanitation Data'!$L$2,0,10*ROW('Sanitation Data'!R153))),DH159="No",ISNUMBER(OFFSET('Sanitation Data'!$R$11,0,10*ROW('Sanitation Data'!R153)))),CONCATENATE("[",ROUND(OFFSET('Sanitation Data'!$R$11,0,10*ROW('Sanitation Data'!R153)),0),"]"),IF(AND(ISTEXT(OFFSET('Sanitation Data'!$L$2,0,10*ROW('Sanitation Data'!R153))),DH159="",ISNUMBER(OFFSET('Sanitation Data'!$R$11,0,10*ROW('Sanitation Data'!R153)))),OFFSET('Sanitation Data'!$R$11,0,10*ROW('Sanitation Data'!R153)),NA())))</f>
        <v>#N/A</v>
      </c>
      <c r="AT159" s="86" t="e">
        <f ca="true">+IF(AND(ISTEXT(OFFSET('Sanitation Data'!$L$2,0,10*ROW('Sanitation Data'!R153))),DI159="Yes"),OFFSET('Sanitation Data'!$R$12,0,10*ROW('Sanitation Data'!R153)),IF(AND(ISTEXT(OFFSET('Sanitation Data'!$L$2,0,10*ROW('Sanitation Data'!R153))),DI159="No",ISNUMBER(OFFSET('Sanitation Data'!$R$12,0,10*ROW('Sanitation Data'!R153)))),CONCATENATE("[",ROUND(OFFSET('Sanitation Data'!$R$12,0,10*ROW('Sanitation Data'!R153)),0),"]"),IF(AND(ISTEXT(OFFSET('Sanitation Data'!$L$2,0,10*ROW('Sanitation Data'!R153))),DI159="",ISNUMBER(OFFSET('Sanitation Data'!$R$12,0,10*ROW('Sanitation Data'!R153)))),OFFSET('Sanitation Data'!$R$12,0,10*ROW('Sanitation Data'!R153)),NA())))</f>
        <v>#N/A</v>
      </c>
      <c r="AU159" s="86" t="e">
        <f ca="true">+IF(AND(ISTEXT(OFFSET('Sanitation Data'!$L$2,0,10*ROW('Sanitation Data'!S153))),DJ159="Yes"),100-OFFSET('Sanitation Data'!$S$4,0,10*ROW('Sanitation Data'!S153)),IF(AND(ISTEXT(OFFSET('Sanitation Data'!$L$2,0,10*ROW('Sanitation Data'!S153))),DJ159="No",ISNUMBER(OFFSET('Sanitation Data'!$S$4,0,10*ROW('Sanitation Data'!S153)))),CONCATENATE("[",ROUND(100-OFFSET('Sanitation Data'!$S$4,0,10*ROW('Sanitation Data'!S153)),0),"]"),IF(AND(ISTEXT(OFFSET('Sanitation Data'!$L$2,0,10*ROW('Sanitation Data'!S153))),DJ159="",ISNUMBER(OFFSET('Sanitation Data'!$S$4,0,10*ROW('Sanitation Data'!S153)))),100-OFFSET('Sanitation Data'!$S$4,0,10*ROW('Sanitation Data'!S153)),NA())))</f>
        <v>#N/A</v>
      </c>
      <c r="AV159" s="86" t="e">
        <f ca="true">+IF(AND(ISTEXT(OFFSET('Sanitation Data'!$L$2,0,10*ROW('Sanitation Data'!S153))),DK159="Yes"),OFFSET('Sanitation Data'!$S$6,0,10*ROW('Sanitation Data'!S153)),IF(AND(ISTEXT(OFFSET('Sanitation Data'!$L$2,0,10*ROW('Sanitation Data'!S153))),DK159="No",ISNUMBER(OFFSET('Sanitation Data'!$S$6,0,10*ROW('Sanitation Data'!S153)))),CONCATENATE("[",ROUND(OFFSET('Sanitation Data'!$S$6,0,10*ROW('Sanitation Data'!S153)),0),"]"),IF(AND(ISTEXT(OFFSET('Sanitation Data'!$L$2,0,10*ROW('Sanitation Data'!S153))),DK159="",ISNUMBER(OFFSET('Sanitation Data'!$S$6,0,10*ROW('Sanitation Data'!S153)))),OFFSET('Sanitation Data'!$S$6,0,10*ROW('Sanitation Data'!S153)),NA())))</f>
        <v>#N/A</v>
      </c>
      <c r="AW159" s="86" t="e">
        <f ca="true">+IF(AND(ISTEXT(OFFSET('Sanitation Data'!$L$2,0,10*ROW('Sanitation Data'!S153))),DL159="Yes"),OFFSET('Sanitation Data'!$S$10,0,10*ROW('Sanitation Data'!S153)),IF(AND(ISTEXT(OFFSET('Sanitation Data'!$L$2,0,10*ROW('Sanitation Data'!S153))),DL159="No",ISNUMBER(OFFSET('Sanitation Data'!$S$10,0,10*ROW('Sanitation Data'!S153)))),CONCATENATE("[",ROUND(OFFSET('Sanitation Data'!$S$10,0,10*ROW('Sanitation Data'!S153)),0),"]"),IF(AND(ISTEXT(OFFSET('Sanitation Data'!$L$2,0,10*ROW('Sanitation Data'!S153))),DL159="",ISNUMBER(OFFSET('Sanitation Data'!$S$10,0,10*ROW('Sanitation Data'!S153)))),OFFSET('Sanitation Data'!$S$10,0,10*ROW('Sanitation Data'!S153)),NA())))</f>
        <v>#N/A</v>
      </c>
      <c r="AX159" s="86" t="e">
        <f ca="true">+IF(AND(ISTEXT(OFFSET('Sanitation Data'!$L$2,0,10*ROW('Sanitation Data'!S153))),DM159="Yes"),OFFSET('Sanitation Data'!$S$11,0,10*ROW('Sanitation Data'!S153)),IF(AND(ISTEXT(OFFSET('Sanitation Data'!$L$2,0,10*ROW('Sanitation Data'!S153))),DM159="No",ISNUMBER(OFFSET('Sanitation Data'!$S$11,0,10*ROW('Sanitation Data'!S153)))),CONCATENATE("[",ROUND(OFFSET('Sanitation Data'!$S$11,0,10*ROW('Sanitation Data'!S153)),0),"]"),IF(AND(ISTEXT(OFFSET('Sanitation Data'!$L$2,0,10*ROW('Sanitation Data'!S153))),DM159="",ISNUMBER(OFFSET('Sanitation Data'!$S$11,0,10*ROW('Sanitation Data'!S153)))),OFFSET('Sanitation Data'!$S$11,0,10*ROW('Sanitation Data'!S153)),NA())))</f>
        <v>#N/A</v>
      </c>
      <c r="AY159" s="86" t="e">
        <f ca="true">+IF(AND(ISTEXT(OFFSET('Sanitation Data'!$L$2,0,10*ROW('Sanitation Data'!S153))),DN159="Yes"),OFFSET('Sanitation Data'!$S$12,0,10*ROW('Sanitation Data'!S153)),IF(AND(ISTEXT(OFFSET('Sanitation Data'!$L$2,0,10*ROW('Sanitation Data'!S153))),DN159="No",ISNUMBER(OFFSET('Sanitation Data'!$S$12,0,10*ROW('Sanitation Data'!S153)))),CONCATENATE("[",ROUND(OFFSET('Sanitation Data'!$S$12,0,10*ROW('Sanitation Data'!S153)),0),"]"),IF(AND(ISTEXT(OFFSET('Sanitation Data'!$L$2,0,10*ROW('Sanitation Data'!S153))),DN159="",ISNUMBER(OFFSET('Sanitation Data'!$S$12,0,10*ROW('Sanitation Data'!S153)))),OFFSET('Sanitation Data'!$S$12,0,10*ROW('Sanitation Data'!S153)),NA())))</f>
        <v>#N/A</v>
      </c>
      <c r="AZ159" s="87" t="e">
        <f ca="true">+IF(AND(ISTEXT(OFFSET('Hygiene Data'!$L$2,0,10*ROW('Hygiene Data'!N153))),DO159="Yes"),OFFSET('Hygiene Data'!$N$5,0,10*ROW('Hygiene Data'!N153)),IF(AND(ISTEXT(OFFSET('Hygiene Data'!$L$2,0,10*ROW('Hygiene Data'!N153))),DO159="No",ISNUMBER(OFFSET('Hygiene Data'!$N$5,0,10*ROW('Hygiene Data'!N153)))),CONCATENATE("[",ROUND(OFFSET('Hygiene Data'!$N$5,0,10*ROW('Hygiene Data'!N153)),0),"]"),IF(AND(ISTEXT(OFFSET('Hygiene Data'!$L$2,0,10*ROW('Hygiene Data'!N153))),DO159="",ISNUMBER(OFFSET('Hygiene Data'!$N$5,0,10*ROW('Hygiene Data'!N153)))),OFFSET('Hygiene Data'!$N$5,0,10*ROW('Hygiene Data'!N153)),NA())))</f>
        <v>#N/A</v>
      </c>
      <c r="BA159" s="87" t="e">
        <f ca="true">+IF(AND(ISTEXT(OFFSET('Hygiene Data'!$L$2,0,10*ROW('Hygiene Data'!N153))),DP159="Yes"),OFFSET('Hygiene Data'!$N$7,0,10*ROW('Hygiene Data'!N153)),IF(AND(ISTEXT(OFFSET('Hygiene Data'!$L$2,0,10*ROW('Hygiene Data'!N153))),DP159="No",ISNUMBER(OFFSET('Hygiene Data'!$N$7,0,10*ROW('Hygiene Data'!N153)))),CONCATENATE("[",ROUND(OFFSET('Hygiene Data'!$N$7,0,10*ROW('Hygiene Data'!N153)),0),"]"),IF(AND(ISTEXT(OFFSET('Hygiene Data'!$L$2,0,10*ROW('Hygiene Data'!N153))),DP159="",ISNUMBER(OFFSET('Hygiene Data'!$N$7,0,10*ROW('Hygiene Data'!N153)))),OFFSET('Hygiene Data'!$N$7,0,10*ROW('Hygiene Data'!N153)),NA())))</f>
        <v>#N/A</v>
      </c>
      <c r="BB159" s="87" t="e">
        <f ca="true">+IF(AND(ISTEXT(OFFSET('Hygiene Data'!$L$2,0,10*ROW('Hygiene Data'!N153))),DQ159="Yes"),OFFSET('Hygiene Data'!$N$9,0,10*ROW('Hygiene Data'!N153)),IF(AND(ISTEXT(OFFSET('Hygiene Data'!$L$2,0,10*ROW('Hygiene Data'!N153))),DQ159="No",ISNUMBER(OFFSET('Hygiene Data'!$N$9,0,10*ROW('Hygiene Data'!N153)))),CONCATENATE("[",ROUND(OFFSET('Hygiene Data'!$N$9,0,10*ROW('Hygiene Data'!N153)),0),"]"),IF(AND(ISTEXT(OFFSET('Hygiene Data'!$L$2,0,10*ROW('Hygiene Data'!N153))),DQ159="",ISNUMBER(OFFSET('Hygiene Data'!$N$9,0,10*ROW('Hygiene Data'!N153)))),OFFSET('Hygiene Data'!$N$9,0,10*ROW('Hygiene Data'!N153)),NA())))</f>
        <v>#N/A</v>
      </c>
      <c r="BC159" s="87" t="e">
        <f ca="true">+IF(AND(ISTEXT(OFFSET('Hygiene Data'!$L$2,0,10*ROW('Hygiene Data'!O153))),DR159="Yes"),OFFSET('Hygiene Data'!$O$5,0,10*ROW('Hygiene Data'!O153)),IF(AND(ISTEXT(OFFSET('Hygiene Data'!$L$2,0,10*ROW('Hygiene Data'!O153))),DR159="No",ISNUMBER(OFFSET('Hygiene Data'!$O$5,0,10*ROW('Hygiene Data'!O153)))),CONCATENATE("[",ROUND(OFFSET('Hygiene Data'!$O$5,0,10*ROW('Hygiene Data'!O153)),0),"]"),IF(AND(ISTEXT(OFFSET('Hygiene Data'!$L$2,0,10*ROW('Hygiene Data'!O153))),DR159="",ISNUMBER(OFFSET('Hygiene Data'!$O$5,0,10*ROW('Hygiene Data'!O153)))),OFFSET('Hygiene Data'!$O$5,0,10*ROW('Hygiene Data'!O153)),NA())))</f>
        <v>#N/A</v>
      </c>
      <c r="BD159" s="87" t="e">
        <f ca="true">+IF(AND(ISTEXT(OFFSET('Hygiene Data'!$L$2,0,10*ROW('Hygiene Data'!O153))),DS159="Yes"),OFFSET('Hygiene Data'!$O$7,0,10*ROW('Hygiene Data'!O153)),IF(AND(ISTEXT(OFFSET('Hygiene Data'!$L$2,0,10*ROW('Hygiene Data'!O153))),DS159="No",ISNUMBER(OFFSET('Hygiene Data'!$O$7,0,10*ROW('Hygiene Data'!O153)))),CONCATENATE("[",ROUND(OFFSET('Hygiene Data'!$O$7,0,10*ROW('Hygiene Data'!O153)),0),"]"),IF(AND(ISTEXT(OFFSET('Hygiene Data'!$L$2,0,10*ROW('Hygiene Data'!O153))),DS159="",ISNUMBER(OFFSET('Hygiene Data'!$O$7,0,10*ROW('Hygiene Data'!O153)))),OFFSET('Hygiene Data'!$O$7,0,10*ROW('Hygiene Data'!O153)),NA())))</f>
        <v>#N/A</v>
      </c>
      <c r="BE159" s="87" t="e">
        <f ca="true">+IF(AND(ISTEXT(OFFSET('Hygiene Data'!$L$2,0,10*ROW('Hygiene Data'!O153))),DT159="Yes"),OFFSET('Hygiene Data'!$O$9,0,10*ROW('Hygiene Data'!O153)),IF(AND(ISTEXT(OFFSET('Hygiene Data'!$L$2,0,10*ROW('Hygiene Data'!O153))),DT159="No",ISNUMBER(OFFSET('Hygiene Data'!$O$9,0,10*ROW('Hygiene Data'!O153)))),CONCATENATE("[",ROUND(OFFSET('Hygiene Data'!$O$9,0,10*ROW('Hygiene Data'!O153)),0),"]"),IF(AND(ISTEXT(OFFSET('Hygiene Data'!$L$2,0,10*ROW('Hygiene Data'!O153))),DT159="",ISNUMBER(OFFSET('Hygiene Data'!$O$9,0,10*ROW('Hygiene Data'!O153)))),OFFSET('Hygiene Data'!$O$9,0,10*ROW('Hygiene Data'!O153)),NA())))</f>
        <v>#N/A</v>
      </c>
      <c r="BF159" s="87" t="e">
        <f ca="true">+IF(AND(ISTEXT(OFFSET('Hygiene Data'!$L$2,0,10*ROW('Hygiene Data'!P153))),DU159="Yes"),OFFSET('Hygiene Data'!$P$5,0,10*ROW('Hygiene Data'!P153)),IF(AND(ISTEXT(OFFSET('Hygiene Data'!$L$2,0,10*ROW('Hygiene Data'!P153))),DU159="No",ISNUMBER(OFFSET('Hygiene Data'!$P$5,0,10*ROW('Hygiene Data'!P153)))),CONCATENATE("[",ROUND(OFFSET('Hygiene Data'!$P$5,0,10*ROW('Hygiene Data'!P153)),0),"]"),IF(AND(ISTEXT(OFFSET('Hygiene Data'!$L$2,0,10*ROW('Hygiene Data'!P153))),DU159="",ISNUMBER(OFFSET('Hygiene Data'!$P$5,0,10*ROW('Hygiene Data'!P153)))),OFFSET('Hygiene Data'!$P$5,0,10*ROW('Hygiene Data'!P153)),NA())))</f>
        <v>#N/A</v>
      </c>
      <c r="BG159" s="87" t="e">
        <f ca="true">+IF(AND(ISTEXT(OFFSET('Hygiene Data'!$L$2,0,10*ROW('Hygiene Data'!P153))),DV159="Yes"),OFFSET('Hygiene Data'!$P$7,0,10*ROW('Hygiene Data'!P153)),IF(AND(ISTEXT(OFFSET('Hygiene Data'!$L$2,0,10*ROW('Hygiene Data'!P153))),DV159="No",ISNUMBER(OFFSET('Hygiene Data'!$P$7,0,10*ROW('Hygiene Data'!P153)))),CONCATENATE("[",ROUND(OFFSET('Hygiene Data'!$P$7,0,10*ROW('Hygiene Data'!P153)),0),"]"),IF(AND(ISTEXT(OFFSET('Hygiene Data'!$L$2,0,10*ROW('Hygiene Data'!P153))),DV159="",ISNUMBER(OFFSET('Hygiene Data'!$P$7,0,10*ROW('Hygiene Data'!P153)))),OFFSET('Hygiene Data'!$P$7,0,10*ROW('Hygiene Data'!P153)),NA())))</f>
        <v>#N/A</v>
      </c>
      <c r="BH159" s="87" t="e">
        <f ca="true">+IF(AND(ISTEXT(OFFSET('Hygiene Data'!$L$2,0,10*ROW('Hygiene Data'!P153))),DW159="Yes"),OFFSET('Hygiene Data'!$P$9,0,10*ROW('Hygiene Data'!P153)),IF(AND(ISTEXT(OFFSET('Hygiene Data'!$L$2,0,10*ROW('Hygiene Data'!P153))),DW159="No",ISNUMBER(OFFSET('Hygiene Data'!$P$9,0,10*ROW('Hygiene Data'!P153)))),CONCATENATE("[",ROUND(OFFSET('Hygiene Data'!$P$9,0,10*ROW('Hygiene Data'!P153)),0),"]"),IF(AND(ISTEXT(OFFSET('Hygiene Data'!$L$2,0,10*ROW('Hygiene Data'!P153))),DW159="",ISNUMBER(OFFSET('Hygiene Data'!$P$9,0,10*ROW('Hygiene Data'!P153)))),OFFSET('Hygiene Data'!$P$9,0,10*ROW('Hygiene Data'!P153)),NA())))</f>
        <v>#N/A</v>
      </c>
      <c r="BI159" s="87" t="e">
        <f ca="true">+IF(AND(ISTEXT(OFFSET('Hygiene Data'!$L$2,0,10*ROW('Hygiene Data'!Q153))),DX159="Yes"),OFFSET('Hygiene Data'!$Q$5,0,10*ROW('Hygiene Data'!Q153)),IF(AND(ISTEXT(OFFSET('Hygiene Data'!$L$2,0,10*ROW('Hygiene Data'!Q153))),DX159="No",ISNUMBER(OFFSET('Hygiene Data'!$Q$5,0,10*ROW('Hygiene Data'!Q153)))),CONCATENATE("[",ROUND(OFFSET('Hygiene Data'!$Q$5,0,10*ROW('Hygiene Data'!Q153)),0),"]"),IF(AND(ISTEXT(OFFSET('Hygiene Data'!$L$2,0,10*ROW('Hygiene Data'!Q153))),DX159="",ISNUMBER(OFFSET('Hygiene Data'!$Q$5,0,10*ROW('Hygiene Data'!Q153)))),OFFSET('Hygiene Data'!$Q$5,0,10*ROW('Hygiene Data'!Q153)),NA())))</f>
        <v>#N/A</v>
      </c>
      <c r="BJ159" s="87" t="e">
        <f ca="true">+IF(AND(ISTEXT(OFFSET('Hygiene Data'!$L$2,0,10*ROW('Hygiene Data'!Q153))),DY159="Yes"),OFFSET('Hygiene Data'!$Q$7,0,10*ROW('Hygiene Data'!Q153)),IF(AND(ISTEXT(OFFSET('Hygiene Data'!$L$2,0,10*ROW('Hygiene Data'!Q153))),DY159="No",ISNUMBER(OFFSET('Hygiene Data'!$Q$7,0,10*ROW('Hygiene Data'!Q153)))),CONCATENATE("[",ROUND(OFFSET('Hygiene Data'!$Q$7,0,10*ROW('Hygiene Data'!Q153)),0),"]"),IF(AND(ISTEXT(OFFSET('Hygiene Data'!$L$2,0,10*ROW('Hygiene Data'!Q153))),DY159="",ISNUMBER(OFFSET('Hygiene Data'!$Q$7,0,10*ROW('Hygiene Data'!Q153)))),OFFSET('Hygiene Data'!$Q$7,0,10*ROW('Hygiene Data'!Q153)),NA())))</f>
        <v>#N/A</v>
      </c>
      <c r="BK159" s="87" t="e">
        <f ca="true">+IF(AND(ISTEXT(OFFSET('Hygiene Data'!$L$2,0,10*ROW('Hygiene Data'!Q153))),DZ159="Yes"),OFFSET('Hygiene Data'!$Q$9,0,10*ROW('Hygiene Data'!Q153)),IF(AND(ISTEXT(OFFSET('Hygiene Data'!$L$2,0,10*ROW('Hygiene Data'!Q153))),DZ159="No",ISNUMBER(OFFSET('Hygiene Data'!$Q$9,0,10*ROW('Hygiene Data'!Q153)))),CONCATENATE("[",ROUND(OFFSET('Hygiene Data'!$Q$9,0,10*ROW('Hygiene Data'!Q153)),0),"]"),IF(AND(ISTEXT(OFFSET('Hygiene Data'!$L$2,0,10*ROW('Hygiene Data'!Q153))),DZ159="",ISNUMBER(OFFSET('Hygiene Data'!$Q$9,0,10*ROW('Hygiene Data'!Q153)))),OFFSET('Hygiene Data'!$Q$9,0,10*ROW('Hygiene Data'!Q153)),NA())))</f>
        <v>#N/A</v>
      </c>
      <c r="BL159" s="87" t="e">
        <f ca="true">+IF(AND(ISTEXT(OFFSET('Hygiene Data'!$L$2,0,10*ROW('Hygiene Data'!R153))),EA159="Yes"),OFFSET('Hygiene Data'!$R$5,0,10*ROW('Hygiene Data'!R153)),IF(AND(ISTEXT(OFFSET('Hygiene Data'!$L$2,0,10*ROW('Hygiene Data'!R153))),EA159="No",ISNUMBER(OFFSET('Hygiene Data'!$R$5,0,10*ROW('Hygiene Data'!R153)))),CONCATENATE("[",ROUND(OFFSET('Hygiene Data'!$R$5,0,10*ROW('Hygiene Data'!R153)),0),"]"),IF(AND(ISTEXT(OFFSET('Hygiene Data'!$L$2,0,10*ROW('Hygiene Data'!R153))),EA159="",ISNUMBER(OFFSET('Hygiene Data'!$R$5,0,10*ROW('Hygiene Data'!R153)))),OFFSET('Hygiene Data'!$R$5,0,10*ROW('Hygiene Data'!R153)),NA())))</f>
        <v>#N/A</v>
      </c>
      <c r="BM159" s="87" t="e">
        <f ca="true">+IF(AND(ISTEXT(OFFSET('Hygiene Data'!$L$2,0,10*ROW('Hygiene Data'!R153))),EB159="Yes"),OFFSET('Hygiene Data'!$R$7,0,10*ROW('Hygiene Data'!R153)),IF(AND(ISTEXT(OFFSET('Hygiene Data'!$L$2,0,10*ROW('Hygiene Data'!R153))),EB159="No",ISNUMBER(OFFSET('Hygiene Data'!$R$7,0,10*ROW('Hygiene Data'!R153)))),CONCATENATE("[",ROUND(OFFSET('Hygiene Data'!$R$7,0,10*ROW('Hygiene Data'!R153)),0),"]"),IF(AND(ISTEXT(OFFSET('Hygiene Data'!$L$2,0,10*ROW('Hygiene Data'!R153))),EB159="",ISNUMBER(OFFSET('Hygiene Data'!$R$7,0,10*ROW('Hygiene Data'!R153)))),OFFSET('Hygiene Data'!$R$7,0,10*ROW('Hygiene Data'!R153)),NA())))</f>
        <v>#N/A</v>
      </c>
      <c r="BN159" s="87" t="e">
        <f ca="true">+IF(AND(ISTEXT(OFFSET('Hygiene Data'!$L$2,0,10*ROW('Hygiene Data'!R153))),EC159="Yes"),OFFSET('Hygiene Data'!$R$9,0,10*ROW('Hygiene Data'!R153)),IF(AND(ISTEXT(OFFSET('Hygiene Data'!$L$2,0,10*ROW('Hygiene Data'!R153))),EC159="No",ISNUMBER(OFFSET('Hygiene Data'!$R$9,0,10*ROW('Hygiene Data'!R153)))),CONCATENATE("[",ROUND(OFFSET('Hygiene Data'!$R$9,0,10*ROW('Hygiene Data'!R153)),0),"]"),IF(AND(ISTEXT(OFFSET('Hygiene Data'!$L$2,0,10*ROW('Hygiene Data'!R153))),EC159="",ISNUMBER(OFFSET('Hygiene Data'!$R$9,0,10*ROW('Hygiene Data'!R153)))),OFFSET('Hygiene Data'!$R$9,0,10*ROW('Hygiene Data'!R153)),NA())))</f>
        <v>#N/A</v>
      </c>
      <c r="BO159" s="87" t="e">
        <f ca="true">+IF(AND(ISTEXT(OFFSET('Hygiene Data'!$L$2,0,10*ROW('Hygiene Data'!S153))),ED159="Yes"),OFFSET('Hygiene Data'!$S$5,0,10*ROW('Hygiene Data'!S153)),IF(AND(ISTEXT(OFFSET('Hygiene Data'!$L$2,0,10*ROW('Hygiene Data'!S153))),ED159="No",ISNUMBER(OFFSET('Hygiene Data'!$S$5,0,10*ROW('Hygiene Data'!S153)))),CONCATENATE("[",ROUND(OFFSET('Hygiene Data'!$S$5,0,10*ROW('Hygiene Data'!S153)),0),"]"),IF(AND(ISTEXT(OFFSET('Hygiene Data'!$L$2,0,10*ROW('Hygiene Data'!S153))),ED159="",ISNUMBER(OFFSET('Hygiene Data'!$S$5,0,10*ROW('Hygiene Data'!S153)))),OFFSET('Hygiene Data'!$S$5,0,10*ROW('Hygiene Data'!S153)),NA())))</f>
        <v>#N/A</v>
      </c>
      <c r="BP159" s="87" t="e">
        <f ca="true">+IF(AND(ISTEXT(OFFSET('Hygiene Data'!$L$2,0,10*ROW('Hygiene Data'!S153))),EE159="Yes"),OFFSET('Hygiene Data'!$S$7,0,10*ROW('Hygiene Data'!S153)),IF(AND(ISTEXT(OFFSET('Hygiene Data'!$L$2,0,10*ROW('Hygiene Data'!S153))),EE159="No",ISNUMBER(OFFSET('Hygiene Data'!$S$7,0,10*ROW('Hygiene Data'!S153)))),CONCATENATE("[",ROUND(OFFSET('Hygiene Data'!$S$7,0,10*ROW('Hygiene Data'!S153)),0),"]"),IF(AND(ISTEXT(OFFSET('Hygiene Data'!$L$2,0,10*ROW('Hygiene Data'!S153))),EE159="",ISNUMBER(OFFSET('Hygiene Data'!$S$7,0,10*ROW('Hygiene Data'!S153)))),OFFSET('Hygiene Data'!$S$7,0,10*ROW('Hygiene Data'!S153)),NA())))</f>
        <v>#N/A</v>
      </c>
      <c r="BQ159" s="87" t="e">
        <f ca="true">+IF(AND(ISTEXT(OFFSET('Hygiene Data'!$L$2,0,10*ROW('Hygiene Data'!S153))),EF159="Yes"),OFFSET('Hygiene Data'!$S$9,0,10*ROW('Hygiene Data'!S153)),IF(AND(ISTEXT(OFFSET('Hygiene Data'!$L$2,0,10*ROW('Hygiene Data'!S153))),EF159="No",ISNUMBER(OFFSET('Hygiene Data'!$S$9,0,10*ROW('Hygiene Data'!S153)))),CONCATENATE("[",ROUND(OFFSET('Hygiene Data'!$S$9,0,10*ROW('Hygiene Data'!S153)),0),"]"),IF(AND(ISTEXT(OFFSET('Hygiene Data'!$L$2,0,10*ROW('Hygiene Data'!S153))),EF159="",ISNUMBER(OFFSET('Hygiene Data'!$S$9,0,10*ROW('Hygiene Data'!S153)))),OFFSET('Hygiene Data'!$S$9,0,10*ROW('Hygiene Data'!S153)),NA())))</f>
        <v>#N/A</v>
      </c>
      <c r="BR159" s="271"/>
      <c r="BS159" s="271" t="str">
        <f ca="true">+IF(OFFSET('Water Data'!$N$27,0,10*ROW('Water Data'!N153))="","",OFFSET('Water Data'!$N$27,0,10*ROW('Water Data'!N153)))</f>
        <v/>
      </c>
      <c r="BT159" s="271" t="str">
        <f ca="true">+IF(OFFSET('Water Data'!$N$28,0,10*ROW('Water Data'!N153))="","",OFFSET('Water Data'!$N$28,0,10*ROW('Water Data'!N153)))</f>
        <v/>
      </c>
      <c r="BU159" s="271" t="str">
        <f ca="true">+IF(OFFSET('Water Data'!$N$29,0,10*ROW('Water Data'!N153))="","",OFFSET('Water Data'!$N$29,0,10*ROW('Water Data'!N153)))</f>
        <v/>
      </c>
      <c r="BV159" s="271" t="str">
        <f ca="true">+IF(OFFSET('Water Data'!$O$27,0,10*ROW('Water Data'!O153))="","",OFFSET('Water Data'!$O$27,0,10*ROW('Water Data'!O153)))</f>
        <v/>
      </c>
      <c r="BW159" s="271" t="str">
        <f ca="true">+IF(OFFSET('Water Data'!$O$28,0,10*ROW('Water Data'!O153))="","",OFFSET('Water Data'!$O$28,0,10*ROW('Water Data'!O153)))</f>
        <v/>
      </c>
      <c r="BX159" s="271" t="str">
        <f ca="true">+IF(OFFSET('Water Data'!$O$29,0,10*ROW('Water Data'!O153))="","",OFFSET('Water Data'!$O$29,0,10*ROW('Water Data'!O153)))</f>
        <v/>
      </c>
      <c r="BY159" s="271" t="str">
        <f ca="true">+IF(OFFSET('Water Data'!$P$27,0,10*ROW('Water Data'!P153))="","",OFFSET('Water Data'!$P$27,0,10*ROW('Water Data'!P153)))</f>
        <v/>
      </c>
      <c r="BZ159" s="271" t="str">
        <f ca="true">+IF(OFFSET('Water Data'!$P$28,0,10*ROW('Water Data'!P153))="","",OFFSET('Water Data'!$P$28,0,10*ROW('Water Data'!P153)))</f>
        <v/>
      </c>
      <c r="CA159" s="271" t="str">
        <f ca="true">+IF(OFFSET('Water Data'!$P$29,0,10*ROW('Water Data'!P153))="","",OFFSET('Water Data'!$P$29,0,10*ROW('Water Data'!P153)))</f>
        <v/>
      </c>
      <c r="CB159" s="271" t="str">
        <f ca="true">+IF(OFFSET('Water Data'!$Q$27,0,10*ROW('Water Data'!Q153))="","",OFFSET('Water Data'!$Q$27,0,10*ROW('Water Data'!Q153)))</f>
        <v/>
      </c>
      <c r="CC159" s="271" t="str">
        <f ca="true">+IF(OFFSET('Water Data'!$Q$28,0,10*ROW('Water Data'!Q153))="","",OFFSET('Water Data'!$Q$28,0,10*ROW('Water Data'!Q153)))</f>
        <v/>
      </c>
      <c r="CD159" s="271" t="str">
        <f ca="true">+IF(OFFSET('Water Data'!$Q$29,0,10*ROW('Water Data'!Q153))="","",OFFSET('Water Data'!$Q$29,0,10*ROW('Water Data'!Q153)))</f>
        <v/>
      </c>
      <c r="CE159" s="271" t="str">
        <f ca="true">+IF(OFFSET('Water Data'!$R$27,0,10*ROW('Water Data'!R153))="","",OFFSET('Water Data'!$R$27,0,10*ROW('Water Data'!R153)))</f>
        <v/>
      </c>
      <c r="CF159" s="271" t="str">
        <f ca="true">+IF(OFFSET('Water Data'!$R$28,0,10*ROW('Water Data'!R153))="","",OFFSET('Water Data'!$R$28,0,10*ROW('Water Data'!R153)))</f>
        <v/>
      </c>
      <c r="CG159" s="271" t="str">
        <f ca="true">+IF(OFFSET('Water Data'!$R$29,0,10*ROW('Water Data'!R153))="","",OFFSET('Water Data'!$R$29,0,10*ROW('Water Data'!R153)))</f>
        <v/>
      </c>
      <c r="CH159" s="271" t="str">
        <f ca="true">+IF(OFFSET('Water Data'!$S$27,0,10*ROW('Water Data'!S153))="","",OFFSET('Water Data'!$S$27,0,10*ROW('Water Data'!S153)))</f>
        <v/>
      </c>
      <c r="CI159" s="271" t="str">
        <f ca="true">+IF(OFFSET('Water Data'!$S$28,0,10*ROW('Water Data'!S153))="","",OFFSET('Water Data'!$S$28,0,10*ROW('Water Data'!S153)))</f>
        <v/>
      </c>
      <c r="CJ159" s="271" t="str">
        <f ca="true">+IF(OFFSET('Water Data'!$S$29,0,10*ROW('Water Data'!S153))="","",OFFSET('Water Data'!$S$29,0,10*ROW('Water Data'!S153)))</f>
        <v/>
      </c>
      <c r="CK159" s="271" t="str">
        <f ca="true">+IF(OFFSET('Sanitation Data'!$N$28,0,10*ROW('Sanitation Data'!N153))="","",OFFSET('Sanitation Data'!$N$28,0,10*ROW('Sanitation Data'!N153)))</f>
        <v/>
      </c>
      <c r="CL159" s="271" t="str">
        <f ca="true">+IF(OFFSET('Sanitation Data'!$N$29,0,10*ROW('Sanitation Data'!N153))="","",OFFSET('Sanitation Data'!$N$29,0,10*ROW('Sanitation Data'!N153)))</f>
        <v/>
      </c>
      <c r="CM159" s="271" t="str">
        <f ca="true">+IF(OFFSET('Sanitation Data'!$N$30,0,10*ROW('Sanitation Data'!N153))="","",OFFSET('Sanitation Data'!$N$30,0,10*ROW('Sanitation Data'!N153)))</f>
        <v/>
      </c>
      <c r="CN159" s="271" t="str">
        <f ca="true">+IF(OFFSET('Sanitation Data'!$N$31,0,10*ROW('Sanitation Data'!N153))="","",OFFSET('Sanitation Data'!$N$31,0,10*ROW('Sanitation Data'!N153)))</f>
        <v/>
      </c>
      <c r="CO159" s="271" t="str">
        <f ca="true">+IF(OFFSET('Sanitation Data'!$N$32,0,10*ROW('Sanitation Data'!N153))="","",OFFSET('Sanitation Data'!$N$32,0,10*ROW('Sanitation Data'!N153)))</f>
        <v/>
      </c>
      <c r="CP159" s="271" t="str">
        <f ca="true">+IF(OFFSET('Sanitation Data'!$O$28,0,10*ROW('Sanitation Data'!O153))="","",OFFSET('Sanitation Data'!$O$28,0,10*ROW('Sanitation Data'!O153)))</f>
        <v/>
      </c>
      <c r="CQ159" s="271" t="str">
        <f ca="true">+IF(OFFSET('Sanitation Data'!$O$29,0,10*ROW('Sanitation Data'!O153))="","",OFFSET('Sanitation Data'!$O$29,0,10*ROW('Sanitation Data'!O153)))</f>
        <v/>
      </c>
      <c r="CR159" s="271" t="str">
        <f ca="true">+IF(OFFSET('Sanitation Data'!$O$30,0,10*ROW('Sanitation Data'!O153))="","",OFFSET('Sanitation Data'!$O$30,0,10*ROW('Sanitation Data'!O153)))</f>
        <v/>
      </c>
      <c r="CS159" s="271" t="str">
        <f ca="true">+IF(OFFSET('Sanitation Data'!$O$31,0,10*ROW('Sanitation Data'!O153))="","",OFFSET('Sanitation Data'!$O$31,0,10*ROW('Sanitation Data'!O153)))</f>
        <v/>
      </c>
      <c r="CT159" s="271" t="str">
        <f ca="true">+IF(OFFSET('Sanitation Data'!$O$32,0,10*ROW('Sanitation Data'!O153))="","",OFFSET('Sanitation Data'!$O$32,0,10*ROW('Sanitation Data'!O153)))</f>
        <v/>
      </c>
      <c r="CU159" s="271" t="str">
        <f ca="true">+IF(OFFSET('Sanitation Data'!$P$28,0,10*ROW('Sanitation Data'!P153))="","",OFFSET('Sanitation Data'!$P$28,0,10*ROW('Sanitation Data'!P153)))</f>
        <v/>
      </c>
      <c r="CV159" s="271" t="str">
        <f ca="true">+IF(OFFSET('Sanitation Data'!$P$29,0,10*ROW('Sanitation Data'!P153))="","",OFFSET('Sanitation Data'!$P$29,0,10*ROW('Sanitation Data'!P153)))</f>
        <v/>
      </c>
      <c r="CW159" s="271" t="str">
        <f ca="true">+IF(OFFSET('Sanitation Data'!$P$30,0,10*ROW('Sanitation Data'!P153))="","",OFFSET('Sanitation Data'!$P$30,0,10*ROW('Sanitation Data'!P153)))</f>
        <v/>
      </c>
      <c r="CX159" s="271" t="str">
        <f ca="true">+IF(OFFSET('Sanitation Data'!$P$31,0,10*ROW('Sanitation Data'!P153))="","",OFFSET('Sanitation Data'!$P$31,0,10*ROW('Sanitation Data'!P153)))</f>
        <v/>
      </c>
      <c r="CY159" s="271" t="str">
        <f ca="true">+IF(OFFSET('Sanitation Data'!$P$32,0,10*ROW('Sanitation Data'!P153))="","",OFFSET('Sanitation Data'!$P$32,0,10*ROW('Sanitation Data'!P153)))</f>
        <v/>
      </c>
      <c r="CZ159" s="271" t="str">
        <f ca="true">+IF(OFFSET('Sanitation Data'!$Q$28,0,10*ROW('Sanitation Data'!Q153))="","",OFFSET('Sanitation Data'!$Q$28,0,10*ROW('Sanitation Data'!Q153)))</f>
        <v/>
      </c>
      <c r="DA159" s="271" t="str">
        <f ca="true">+IF(OFFSET('Sanitation Data'!$Q$29,0,10*ROW('Sanitation Data'!Q153))="","",OFFSET('Sanitation Data'!$Q$29,0,10*ROW('Sanitation Data'!Q153)))</f>
        <v/>
      </c>
      <c r="DB159" s="271" t="str">
        <f ca="true">+IF(OFFSET('Sanitation Data'!$Q$30,0,10*ROW('Sanitation Data'!Q153))="","",OFFSET('Sanitation Data'!$Q$30,0,10*ROW('Sanitation Data'!Q153)))</f>
        <v/>
      </c>
      <c r="DC159" s="271" t="str">
        <f ca="true">+IF(OFFSET('Sanitation Data'!$Q$31,0,10*ROW('Sanitation Data'!Q153))="","",OFFSET('Sanitation Data'!$Q$31,0,10*ROW('Sanitation Data'!Q153)))</f>
        <v/>
      </c>
      <c r="DD159" s="271" t="str">
        <f ca="true">+IF(OFFSET('Sanitation Data'!$Q$32,0,10*ROW('Sanitation Data'!Q153))="","",OFFSET('Sanitation Data'!$Q$32,0,10*ROW('Sanitation Data'!Q153)))</f>
        <v/>
      </c>
      <c r="DE159" s="271" t="str">
        <f ca="true">+IF(OFFSET('Sanitation Data'!$R$28,0,10*ROW('Sanitation Data'!R153))="","",OFFSET('Sanitation Data'!$R$28,0,10*ROW('Sanitation Data'!R153)))</f>
        <v/>
      </c>
      <c r="DF159" s="271" t="str">
        <f ca="true">+IF(OFFSET('Sanitation Data'!$R$29,0,10*ROW('Sanitation Data'!R153))="","",OFFSET('Sanitation Data'!$R$29,0,10*ROW('Sanitation Data'!R153)))</f>
        <v/>
      </c>
      <c r="DG159" s="271" t="str">
        <f ca="true">+IF(OFFSET('Sanitation Data'!$R$30,0,10*ROW('Sanitation Data'!R153))="","",OFFSET('Sanitation Data'!$R$30,0,10*ROW('Sanitation Data'!R153)))</f>
        <v/>
      </c>
      <c r="DH159" s="271" t="str">
        <f ca="true">+IF(OFFSET('Sanitation Data'!$R$31,0,10*ROW('Sanitation Data'!R153))="","",OFFSET('Sanitation Data'!$R$31,0,10*ROW('Sanitation Data'!R153)))</f>
        <v/>
      </c>
      <c r="DI159" s="271" t="str">
        <f ca="true">+IF(OFFSET('Sanitation Data'!$R$32,0,10*ROW('Sanitation Data'!R153))="","",OFFSET('Sanitation Data'!$R$32,0,10*ROW('Sanitation Data'!R153)))</f>
        <v/>
      </c>
      <c r="DJ159" s="271" t="str">
        <f ca="true">+IF(OFFSET('Sanitation Data'!$S$28,0,10*ROW('Sanitation Data'!S153))="","",OFFSET('Sanitation Data'!$S$28,0,10*ROW('Sanitation Data'!S153)))</f>
        <v/>
      </c>
      <c r="DK159" s="271" t="str">
        <f ca="true">+IF(OFFSET('Sanitation Data'!$S$29,0,10*ROW('Sanitation Data'!S153))="","",OFFSET('Sanitation Data'!$S$29,0,10*ROW('Sanitation Data'!S153)))</f>
        <v/>
      </c>
      <c r="DL159" s="271" t="str">
        <f ca="true">+IF(OFFSET('Sanitation Data'!$S$30,0,10*ROW('Sanitation Data'!S153))="","",OFFSET('Sanitation Data'!$S$30,0,10*ROW('Sanitation Data'!S153)))</f>
        <v/>
      </c>
      <c r="DM159" s="271" t="str">
        <f ca="true">+IF(OFFSET('Sanitation Data'!$S$31,0,10*ROW('Sanitation Data'!S153))="","",OFFSET('Sanitation Data'!$S$31,0,10*ROW('Sanitation Data'!S153)))</f>
        <v/>
      </c>
      <c r="DN159" s="271" t="str">
        <f ca="true">+IF(OFFSET('Sanitation Data'!$S$32,0,10*ROW('Sanitation Data'!S153))="","",OFFSET('Sanitation Data'!$S$32,0,10*ROW('Sanitation Data'!S153)))</f>
        <v/>
      </c>
      <c r="DO159" s="271" t="str">
        <f ca="true">+IF(OFFSET('Hygiene Data'!$N$11,0,10*ROW('Hygiene Data'!N153))="","",OFFSET('Hygiene Data'!$N$11,0,10*ROW('Hygiene Data'!N153)))</f>
        <v/>
      </c>
      <c r="DP159" s="271" t="str">
        <f ca="true">+IF(OFFSET('Hygiene Data'!$N$12,0,10*ROW('Hygiene Data'!N153))="","",OFFSET('Hygiene Data'!$N$12,0,10*ROW('Hygiene Data'!N153)))</f>
        <v/>
      </c>
      <c r="DQ159" s="271" t="str">
        <f ca="true">+IF(OFFSET('Hygiene Data'!$N$13,0,10*ROW('Hygiene Data'!N153))="","",OFFSET('Hygiene Data'!$N$13,0,10*ROW('Hygiene Data'!N153)))</f>
        <v/>
      </c>
      <c r="DR159" s="271" t="str">
        <f ca="true">+IF(OFFSET('Hygiene Data'!$O$11,0,10*ROW('Hygiene Data'!O153))="","",OFFSET('Hygiene Data'!$O$11,0,10*ROW('Hygiene Data'!O153)))</f>
        <v/>
      </c>
      <c r="DS159" s="271" t="str">
        <f ca="true">+IF(OFFSET('Hygiene Data'!$O$12,0,10*ROW('Hygiene Data'!O153))="","",OFFSET('Hygiene Data'!$O$12,0,10*ROW('Hygiene Data'!O153)))</f>
        <v/>
      </c>
      <c r="DT159" s="271" t="str">
        <f ca="true">+IF(OFFSET('Hygiene Data'!$O$13,0,10*ROW('Hygiene Data'!O153))="","",OFFSET('Hygiene Data'!$O$13,0,10*ROW('Hygiene Data'!O153)))</f>
        <v/>
      </c>
      <c r="DU159" s="271" t="str">
        <f ca="true">+IF(OFFSET('Hygiene Data'!$P$11,0,10*ROW('Hygiene Data'!P153))="","",OFFSET('Hygiene Data'!$P$11,0,10*ROW('Hygiene Data'!P153)))</f>
        <v/>
      </c>
      <c r="DV159" s="271" t="str">
        <f ca="true">+IF(OFFSET('Hygiene Data'!$P$12,0,10*ROW('Hygiene Data'!P153))="","",OFFSET('Hygiene Data'!$P$12,0,10*ROW('Hygiene Data'!P153)))</f>
        <v/>
      </c>
      <c r="DW159" s="271" t="str">
        <f ca="true">+IF(OFFSET('Hygiene Data'!$P$13,0,10*ROW('Hygiene Data'!P153))="","",OFFSET('Hygiene Data'!$P$13,0,10*ROW('Hygiene Data'!P153)))</f>
        <v/>
      </c>
      <c r="DX159" s="271" t="str">
        <f ca="true">+IF(OFFSET('Hygiene Data'!$Q$11,0,10*ROW('Hygiene Data'!Q153))="","",OFFSET('Hygiene Data'!$Q$11,0,10*ROW('Hygiene Data'!Q153)))</f>
        <v/>
      </c>
      <c r="DY159" s="271" t="str">
        <f ca="true">+IF(OFFSET('Hygiene Data'!$Q$12,0,10*ROW('Hygiene Data'!Q153))="","",OFFSET('Hygiene Data'!$Q$12,0,10*ROW('Hygiene Data'!Q153)))</f>
        <v/>
      </c>
      <c r="DZ159" s="271" t="str">
        <f ca="true">+IF(OFFSET('Hygiene Data'!$Q$13,0,10*ROW('Hygiene Data'!Q153))="","",OFFSET('Hygiene Data'!$Q$13,0,10*ROW('Hygiene Data'!Q153)))</f>
        <v/>
      </c>
      <c r="EA159" s="271" t="str">
        <f ca="true">+IF(OFFSET('Hygiene Data'!$R$11,0,10*ROW('Hygiene Data'!R153))="","",OFFSET('Hygiene Data'!$R$11,0,10*ROW('Hygiene Data'!R153)))</f>
        <v/>
      </c>
      <c r="EB159" s="271" t="str">
        <f ca="true">+IF(OFFSET('Hygiene Data'!$R$12,0,10*ROW('Hygiene Data'!R153))="","",OFFSET('Hygiene Data'!$R$12,0,10*ROW('Hygiene Data'!R153)))</f>
        <v/>
      </c>
      <c r="EC159" s="271" t="str">
        <f ca="true">+IF(OFFSET('Hygiene Data'!$R$13,0,10*ROW('Hygiene Data'!R153))="","",OFFSET('Hygiene Data'!$R$13,0,10*ROW('Hygiene Data'!R153)))</f>
        <v/>
      </c>
      <c r="ED159" s="271" t="str">
        <f ca="true">+IF(OFFSET('Hygiene Data'!$S$11,0,10*ROW('Hygiene Data'!S153))="","",OFFSET('Hygiene Data'!$S$11,0,10*ROW('Hygiene Data'!S153)))</f>
        <v/>
      </c>
      <c r="EE159" s="271" t="str">
        <f ca="true">+IF(OFFSET('Hygiene Data'!$S$12,0,10*ROW('Hygiene Data'!S153))="","",OFFSET('Hygiene Data'!$S$12,0,10*ROW('Hygiene Data'!S153)))</f>
        <v/>
      </c>
      <c r="EF159" s="271" t="str">
        <f ca="true">+IF(OFFSET('Hygiene Data'!$S$13,0,10*ROW('Hygiene Data'!S153))="","",OFFSET('Hygiene Data'!$S$13,0,10*ROW('Hygiene Data'!S153)))</f>
        <v/>
      </c>
    </row>
    <row xmlns:x14ac="http://schemas.microsoft.com/office/spreadsheetml/2009/9/ac" r="160" x14ac:dyDescent="0.2">
      <c r="A160" s="32" t="str">
        <f ca="true">+IF(OFFSET('Water Data'!$L$2,0,10*ROW('Water Data'!O154))="","",OFFSET('Water Data'!$L$2,0,10*ROW('Water Data'!O154)))</f>
        <v/>
      </c>
      <c r="B160" s="32" t="str">
        <f ca="true">+IF(OFFSET('Water Data'!$M$2,0,10*ROW('Water Data'!P154))="","",OFFSET('Water Data'!$M$2,0,10*ROW('Water Data'!P154)))</f>
        <v/>
      </c>
      <c r="C160" s="327" t="str">
        <f t="shared" ca="true" si="2"/>
        <v/>
      </c>
      <c r="D160" s="85" t="e">
        <f ca="true">+IF(AND(ISTEXT(OFFSET('Water Data'!$L$2,0,10*ROW('Water Data'!N154))),BS160="Yes"),100-OFFSET('Water Data'!$N$4,0,10*ROW('Water Data'!N154)),IF(AND(ISTEXT(OFFSET('Water Data'!$L$2,0,10*ROW('Water Data'!N154))),BS160="No",ISNUMBER(OFFSET('Water Data'!$N$4,0,10*ROW('Water Data'!N154)))),CONCATENATE("[",ROUND(100-OFFSET('Water Data'!$N$4,0,10*ROW('Water Data'!N154)),0),"]"),IF(AND(ISTEXT(OFFSET('Water Data'!$L$2,0,10*ROW('Water Data'!N154))),BS160="",ISNUMBER(OFFSET('Water Data'!$N$4,0,10*ROW('Water Data'!N154)))),100-OFFSET('Water Data'!$N$4,0,10*ROW('Water Data'!N154)),NA())))</f>
        <v>#N/A</v>
      </c>
      <c r="E160" s="85" t="e">
        <f ca="true">+IF(AND(ISTEXT(OFFSET('Water Data'!$L$2,0,10*ROW('Water Data'!O154))),BT160="Yes"),OFFSET('Water Data'!$N$6,0,10*ROW('Water Data'!N154)),IF(AND(ISTEXT(OFFSET('Water Data'!$L$2,0,10*ROW('Water Data'!N154))),BT160="No",ISNUMBER(OFFSET('Water Data'!$N$6,0,10*ROW('Water Data'!N154)))),CONCATENATE("[",ROUND(OFFSET('Water Data'!$N$6,0,10*ROW('Water Data'!N154)),0),"]"),IF(AND(ISTEXT(OFFSET('Water Data'!$L$2,0,10*ROW('Water Data'!N154))),BT160="",ISNUMBER(OFFSET('Water Data'!$N$6,0,10*ROW('Water Data'!N154)))),OFFSET('Water Data'!$N$6,0,10*ROW('Water Data'!N154)),NA())))</f>
        <v>#N/A</v>
      </c>
      <c r="F160" s="85" t="e">
        <f ca="true">+IF(AND(ISTEXT(OFFSET('Water Data'!$L$2,0,10*ROW('Water Data'!N154))),BU160="Yes"),OFFSET('Water Data'!$N$9,0,10*ROW('Water Data'!N154)),IF(AND(ISTEXT(OFFSET('Water Data'!$L$2,0,10*ROW('Water Data'!N154))),BU160="No",ISNUMBER(OFFSET('Water Data'!$N$9,0,10*ROW('Water Data'!N154)))),CONCATENATE("[",ROUND(OFFSET('Water Data'!$N$9,0,10*ROW('Water Data'!N154)),0),"]"),IF(AND(ISTEXT(OFFSET('Water Data'!$L$2,0,10*ROW('Water Data'!N154))),BU160="",ISNUMBER(OFFSET('Water Data'!$N$9,0,10*ROW('Water Data'!N154)))),OFFSET('Water Data'!$N$9,0,10*ROW('Water Data'!N154)),NA())))</f>
        <v>#N/A</v>
      </c>
      <c r="G160" s="85" t="e">
        <f ca="true">+IF(AND(ISTEXT(OFFSET('Water Data'!$L$2,0,10*ROW('Water Data'!O154))),BV160="Yes"),100-OFFSET('Water Data'!$O$4,0,10*ROW('Water Data'!O154)),IF(AND(ISTEXT(OFFSET('Water Data'!$L$2,0,10*ROW('Water Data'!O154))),BV160="No",ISNUMBER(OFFSET('Water Data'!$O$4,0,10*ROW('Water Data'!O154)))),CONCATENATE("[",ROUND(100-OFFSET('Water Data'!$O$4,0,10*ROW('Water Data'!O154)),0),"]"),IF(AND(ISTEXT(OFFSET('Water Data'!$L$2,0,10*ROW('Water Data'!O154))),BV160="",ISNUMBER(OFFSET('Water Data'!$O$4,0,10*ROW('Water Data'!O154)))),100-OFFSET('Water Data'!$O$4,0,10*ROW('Water Data'!O154)),NA())))</f>
        <v>#N/A</v>
      </c>
      <c r="H160" s="85" t="e">
        <f ca="true">+IF(AND(ISTEXT(OFFSET('Water Data'!$L$2,0,10*ROW('Water Data'!O154))),BW160="Yes"),OFFSET('Water Data'!$O$6,0,10*ROW('Water Data'!O154)),IF(AND(ISTEXT(OFFSET('Water Data'!$L$2,0,10*ROW('Water Data'!O154))),BW160="No",ISNUMBER(OFFSET('Water Data'!$O$6,0,10*ROW('Water Data'!O154)))),CONCATENATE("[",ROUND(OFFSET('Water Data'!$N$6,0,10*ROW('Water Data'!O154)),0),"]"),IF(AND(ISTEXT(OFFSET('Water Data'!$L$2,0,10*ROW('Water Data'!O154))),BW160="",ISNUMBER(OFFSET('Water Data'!$O$6,0,10*ROW('Water Data'!O154)))),OFFSET('Water Data'!$O$6,0,10*ROW('Water Data'!O154)),NA())))</f>
        <v>#N/A</v>
      </c>
      <c r="I160" s="85" t="e">
        <f ca="true">+IF(AND(ISTEXT(OFFSET('Water Data'!$L$2,0,10*ROW('Water Data'!O154))),BX160="Yes"),OFFSET('Water Data'!$O$9,0,10*ROW('Water Data'!O154)),IF(AND(ISTEXT(OFFSET('Water Data'!$L$2,0,10*ROW('Water Data'!O154))),BX160="No",ISNUMBER(OFFSET('Water Data'!$O$9,0,10*ROW('Water Data'!O154)))),CONCATENATE("[",ROUND(OFFSET('Water Data'!$O$9,0,10*ROW('Water Data'!O154)),0),"]"),IF(AND(ISTEXT(OFFSET('Water Data'!$L$2,0,10*ROW('Water Data'!O154))),BX160="",ISNUMBER(OFFSET('Water Data'!$O$9,0,10*ROW('Water Data'!O154)))),OFFSET('Water Data'!$O$9,0,10*ROW('Water Data'!O154)),NA())))</f>
        <v>#N/A</v>
      </c>
      <c r="J160" s="85" t="e">
        <f ca="true">+IF(AND(ISTEXT(OFFSET('Water Data'!$L$2,0,10*ROW('Water Data'!P154))),BY160="Yes"),100-OFFSET('Water Data'!$P$4,0,10*ROW('Water Data'!P154)),IF(AND(ISTEXT(OFFSET('Water Data'!$L$2,0,10*ROW('Water Data'!P154))),BY160="No",ISNUMBER(OFFSET('Water Data'!$P$4,0,10*ROW('Water Data'!P154)))),CONCATENATE("[",ROUND(100-OFFSET('Water Data'!$P$4,0,10*ROW('Water Data'!P154)),0),"]"),IF(AND(ISTEXT(OFFSET('Water Data'!$L$2,0,10*ROW('Water Data'!P154))),BY160="",ISNUMBER(OFFSET('Water Data'!$P$4,0,10*ROW('Water Data'!P154)))),100-OFFSET('Water Data'!$P$4,0,10*ROW('Water Data'!P154)),NA())))</f>
        <v>#N/A</v>
      </c>
      <c r="K160" s="85" t="e">
        <f ca="true">+IF(AND(ISTEXT(OFFSET('Water Data'!$L$2,0,10*ROW('Water Data'!P154))),BZ160="Yes"),OFFSET('Water Data'!$P$6,0,10*ROW('Water Data'!P154)),IF(AND(ISTEXT(OFFSET('Water Data'!$L$2,0,10*ROW('Water Data'!P154))),BZ160="No",ISNUMBER(OFFSET('Water Data'!$P$6,0,10*ROW('Water Data'!P154)))),CONCATENATE("[",ROUND(OFFSET('Water Data'!$P$6,0,10*ROW('Water Data'!P154)),0),"]"),IF(AND(ISTEXT(OFFSET('Water Data'!$L$2,0,10*ROW('Water Data'!P154))),BZ160="",ISNUMBER(OFFSET('Water Data'!$P$6,0,10*ROW('Water Data'!P154)))),OFFSET('Water Data'!$P$6,0,10*ROW('Water Data'!P154)),NA())))</f>
        <v>#N/A</v>
      </c>
      <c r="L160" s="85" t="e">
        <f ca="true">+IF(AND(ISTEXT(OFFSET('Water Data'!$L$2,0,10*ROW('Water Data'!P154))),CA160="Yes"),OFFSET('Water Data'!$P$9,0,10*ROW('Water Data'!P154)),IF(AND(ISTEXT(OFFSET('Water Data'!$L$2,0,10*ROW('Water Data'!P154))),CA160="No",ISNUMBER(OFFSET('Water Data'!$P$9,0,10*ROW('Water Data'!P154)))),CONCATENATE("[",ROUND(OFFSET('Water Data'!$P$9,0,10*ROW('Water Data'!P154)),0),"]"),IF(AND(ISTEXT(OFFSET('Water Data'!$L$2,0,10*ROW('Water Data'!P154))),CA160="",ISNUMBER(OFFSET('Water Data'!$P$9,0,10*ROW('Water Data'!P154)))),OFFSET('Water Data'!$P$9,0,10*ROW('Water Data'!P154)),NA())))</f>
        <v>#N/A</v>
      </c>
      <c r="M160" s="85" t="e">
        <f ca="true">+IF(AND(ISTEXT(OFFSET('Water Data'!$L$2,0,10*ROW('Water Data'!Q154))),CB160="Yes"),100-OFFSET('Water Data'!$Q$4,0,10*ROW('Water Data'!Q154)),IF(AND(ISTEXT(OFFSET('Water Data'!$L$2,0,10*ROW('Water Data'!Q154))),CB160="No",ISNUMBER(OFFSET('Water Data'!$Q$4,0,10*ROW('Water Data'!Q154)))),CONCATENATE("[",ROUND(100-OFFSET('Water Data'!$Q$4,0,10*ROW('Water Data'!Q154)),0),"]"),IF(AND(ISTEXT(OFFSET('Water Data'!$L$2,0,10*ROW('Water Data'!Q154))),CB160="",ISNUMBER(OFFSET('Water Data'!$Q$4,0,10*ROW('Water Data'!Q154)))),100-OFFSET('Water Data'!$Q$4,0,10*ROW('Water Data'!Q154)),NA())))</f>
        <v>#N/A</v>
      </c>
      <c r="N160" s="85" t="e">
        <f ca="true">+IF(AND(ISTEXT(OFFSET('Water Data'!$L$2,0,10*ROW('Water Data'!Q154))),CC160="Yes"),OFFSET('Water Data'!$Q$6,0,10*ROW('Water Data'!Q154)),IF(AND(ISTEXT(OFFSET('Water Data'!$L$2,0,10*ROW('Water Data'!Q154))),CC160="No",ISNUMBER(OFFSET('Water Data'!$Q$6,0,10*ROW('Water Data'!Q154)))),CONCATENATE("[",ROUND(OFFSET('Water Data'!$Q$6,0,10*ROW('Water Data'!Q154)),0),"]"),IF(AND(ISTEXT(OFFSET('Water Data'!$L$2,0,10*ROW('Water Data'!Q154))),CC160="",ISNUMBER(OFFSET('Water Data'!$Q$6,0,10*ROW('Water Data'!Q154)))),OFFSET('Water Data'!$Q$6,0,10*ROW('Water Data'!Q154)),NA())))</f>
        <v>#N/A</v>
      </c>
      <c r="O160" s="85" t="e">
        <f ca="true">+IF(AND(ISTEXT(OFFSET('Water Data'!$L$2,0,10*ROW('Water Data'!Q154))),CD160="Yes"),OFFSET('Water Data'!$Q$9,0,10*ROW('Water Data'!Q154)),IF(AND(ISTEXT(OFFSET('Water Data'!$L$2,0,10*ROW('Water Data'!Q154))),CD160="No",ISNUMBER(OFFSET('Water Data'!$Q$9,0,10*ROW('Water Data'!Q154)))),CONCATENATE("[",ROUND(OFFSET('Water Data'!$Q$9,0,10*ROW('Water Data'!Q154)),0),"]"),IF(AND(ISTEXT(OFFSET('Water Data'!$L$2,0,10*ROW('Water Data'!Q154))),CD160="",ISNUMBER(OFFSET('Water Data'!$Q$9,0,10*ROW('Water Data'!Q154)))),OFFSET('Water Data'!$Q$9,0,10*ROW('Water Data'!Q154)),NA())))</f>
        <v>#N/A</v>
      </c>
      <c r="P160" s="85" t="e">
        <f ca="true">+IF(AND(ISTEXT(OFFSET('Water Data'!$L$2,0,10*ROW('Water Data'!R154))),CE160="Yes"),100-OFFSET('Water Data'!$R$4,0,10*ROW('Water Data'!R154)),IF(AND(ISTEXT(OFFSET('Water Data'!$L$2,0,10*ROW('Water Data'!R154))),CE160="No",ISNUMBER(OFFSET('Water Data'!$R$4,0,10*ROW('Water Data'!R154)))),CONCATENATE("[",ROUND(100-OFFSET('Water Data'!$R$4,0,10*ROW('Water Data'!R154)),0),"]"),IF(AND(ISTEXT(OFFSET('Water Data'!$L$2,0,10*ROW('Water Data'!R154))),CE160="",ISNUMBER(OFFSET('Water Data'!$R$4,0,10*ROW('Water Data'!R154)))),100-OFFSET('Water Data'!$R$4,0,10*ROW('Water Data'!R154)),NA())))</f>
        <v>#N/A</v>
      </c>
      <c r="Q160" s="85" t="e">
        <f ca="true">+IF(AND(ISTEXT(OFFSET('Water Data'!$L$2,0,10*ROW('Water Data'!R154))),CF160="Yes"),OFFSET('Water Data'!$R$6,0,10*ROW('Water Data'!R154)),IF(AND(ISTEXT(OFFSET('Water Data'!$L$2,0,10*ROW('Water Data'!R154))),CF160="No",ISNUMBER(OFFSET('Water Data'!$R$6,0,10*ROW('Water Data'!R154)))),CONCATENATE("[",ROUND(OFFSET('Water Data'!$R$6,0,10*ROW('Water Data'!R154)),0),"]"),IF(AND(ISTEXT(OFFSET('Water Data'!$L$2,0,10*ROW('Water Data'!R154))),CF160="",ISNUMBER(OFFSET('Water Data'!$R$6,0,10*ROW('Water Data'!R154)))),OFFSET('Water Data'!$R$6,0,10*ROW('Water Data'!R154)),NA())))</f>
        <v>#N/A</v>
      </c>
      <c r="R160" s="85" t="e">
        <f ca="true">+IF(AND(ISTEXT(OFFSET('Water Data'!$L$2,0,10*ROW('Water Data'!R154))),CG160="Yes"),OFFSET('Water Data'!$R$9,0,10*ROW('Water Data'!R154)),IF(AND(ISTEXT(OFFSET('Water Data'!$L$2,0,10*ROW('Water Data'!R154))),CG160="No",ISNUMBER(OFFSET('Water Data'!$R$9,0,10*ROW('Water Data'!R154)))),CONCATENATE("[",ROUND(OFFSET('Water Data'!$R$9,0,10*ROW('Water Data'!R154)),0),"]"),IF(AND(ISTEXT(OFFSET('Water Data'!$L$2,0,10*ROW('Water Data'!R154))),CG160="",ISNUMBER(OFFSET('Water Data'!$R$9,0,10*ROW('Water Data'!R154)))),OFFSET('Water Data'!$R$9,0,10*ROW('Water Data'!R154)),NA())))</f>
        <v>#N/A</v>
      </c>
      <c r="S160" s="85" t="e">
        <f ca="true">+IF(AND(ISTEXT(OFFSET('Water Data'!$L$2,0,10*ROW('Water Data'!S154))),CH160="Yes"),100-OFFSET('Water Data'!$S$4,0,10*ROW('Water Data'!S154)),IF(AND(ISTEXT(OFFSET('Water Data'!$L$2,0,10*ROW('Water Data'!S154))),CH160="No",ISNUMBER(OFFSET('Water Data'!$S$4,0,10*ROW('Water Data'!S154)))),CONCATENATE("[",ROUND(100-OFFSET('Water Data'!$S$4,0,10*ROW('Water Data'!S154)),0),"]"),IF(AND(ISTEXT(OFFSET('Water Data'!$L$2,0,10*ROW('Water Data'!S154))),CH160="",ISNUMBER(OFFSET('Water Data'!$S$4,0,10*ROW('Water Data'!S154)))),100-OFFSET('Water Data'!$S$4,0,10*ROW('Water Data'!S154)),NA())))</f>
        <v>#N/A</v>
      </c>
      <c r="T160" s="85" t="e">
        <f ca="true">+IF(AND(ISTEXT(OFFSET('Water Data'!$L$2,0,10*ROW('Water Data'!S154))),CI160="Yes"),OFFSET('Water Data'!$S$6,0,10*ROW('Water Data'!S154)),IF(AND(ISTEXT(OFFSET('Water Data'!$L$2,0,10*ROW('Water Data'!S154))),CI160="No",ISNUMBER(OFFSET('Water Data'!$S$6,0,10*ROW('Water Data'!S154)))),CONCATENATE("[",ROUND(OFFSET('Water Data'!$S$6,0,10*ROW('Water Data'!S154)),0),"]"),IF(AND(ISTEXT(OFFSET('Water Data'!$L$2,0,10*ROW('Water Data'!S154))),CI160="",ISNUMBER(OFFSET('Water Data'!$S$6,0,10*ROW('Water Data'!S154)))),OFFSET('Water Data'!$S$6,0,10*ROW('Water Data'!S154)),NA())))</f>
        <v>#N/A</v>
      </c>
      <c r="U160" s="85" t="e">
        <f ca="true">+IF(AND(ISTEXT(OFFSET('Water Data'!$L$2,0,10*ROW('Water Data'!S154))),CJ160="Yes"),OFFSET('Water Data'!$S$9,0,10*ROW('Water Data'!S154)),IF(AND(ISTEXT(OFFSET('Water Data'!$L$2,0,10*ROW('Water Data'!S154))),CJ160="No",ISNUMBER(OFFSET('Water Data'!$S$9,0,10*ROW('Water Data'!S154)))),CONCATENATE("[",ROUND(OFFSET('Water Data'!$S$9,0,10*ROW('Water Data'!S154)),0),"]"),IF(AND(ISTEXT(OFFSET('Water Data'!$L$2,0,10*ROW('Water Data'!S154))),CJ160="",ISNUMBER(OFFSET('Water Data'!$S$9,0,10*ROW('Water Data'!S154)))),OFFSET('Water Data'!$S$9,0,10*ROW('Water Data'!S154)),NA())))</f>
        <v>#N/A</v>
      </c>
      <c r="V160" s="86" t="e">
        <f ca="true">+IF(AND(ISTEXT(OFFSET('Sanitation Data'!$L$2,0,10*ROW('Sanitation Data'!N154))),CK160="Yes"),100-OFFSET('Sanitation Data'!$N$4,0,10*ROW('Sanitation Data'!N154)),IF(AND(ISTEXT(OFFSET('Sanitation Data'!$L$2,0,10*ROW('Sanitation Data'!N154))),CK160="No",ISNUMBER(OFFSET('Sanitation Data'!$N$4,0,10*ROW('Sanitation Data'!N154)))),CONCATENATE("[",ROUND(100-OFFSET('Sanitation Data'!$N$4,0,10*ROW('Sanitation Data'!N154)),0),"]"),IF(AND(ISTEXT(OFFSET('Sanitation Data'!$L$2,0,10*ROW('Sanitation Data'!N154))),CK160="",ISNUMBER(OFFSET('Sanitation Data'!$N$4,0,10*ROW('Sanitation Data'!N154)))),100-OFFSET('Sanitation Data'!$N$4,0,10*ROW('Sanitation Data'!N154)),NA())))</f>
        <v>#N/A</v>
      </c>
      <c r="W160" s="86" t="e">
        <f ca="true">+IF(AND(ISTEXT(OFFSET('Sanitation Data'!$L$2,0,10*ROW('Sanitation Data'!N154))),CL160="Yes"),OFFSET('Sanitation Data'!$N$6,0,10*ROW('Sanitation Data'!N154)),IF(AND(ISTEXT(OFFSET('Sanitation Data'!$L$2,0,10*ROW('Sanitation Data'!N154))),CL160="No",ISNUMBER(OFFSET('Sanitation Data'!$N$6,0,10*ROW('Sanitation Data'!N154)))),CONCATENATE("[",ROUND(OFFSET('Sanitation Data'!$N$6,0,10*ROW('Sanitation Data'!N154)),0),"]"),IF(AND(ISTEXT(OFFSET('Sanitation Data'!$L$2,0,10*ROW('Sanitation Data'!N154))),CL160="",ISNUMBER(OFFSET('Sanitation Data'!$N$6,0,10*ROW('Sanitation Data'!N154)))),OFFSET('Sanitation Data'!$N$6,0,10*ROW('Sanitation Data'!N154)),NA())))</f>
        <v>#N/A</v>
      </c>
      <c r="X160" s="86" t="e">
        <f ca="true">+IF(AND(ISTEXT(OFFSET('Sanitation Data'!$L$2,0,10*ROW('Sanitation Data'!N154))),CM160="Yes"),OFFSET('Sanitation Data'!$N$10,0,10*ROW('Sanitation Data'!N154)),IF(AND(ISTEXT(OFFSET('Sanitation Data'!$L$2,0,10*ROW('Sanitation Data'!N154))),CM160="No",ISNUMBER(OFFSET('Sanitation Data'!$N$10,0,10*ROW('Sanitation Data'!N154)))),CONCATENATE("[",ROUND(OFFSET('Sanitation Data'!$N$10,0,10*ROW('Sanitation Data'!N154)),0),"]"),IF(AND(ISTEXT(OFFSET('Sanitation Data'!$L$2,0,10*ROW('Sanitation Data'!N154))),CM160="",ISNUMBER(OFFSET('Sanitation Data'!$N$10,0,10*ROW('Sanitation Data'!N154)))),OFFSET('Sanitation Data'!$N$10,0,10*ROW('Sanitation Data'!N154)),NA())))</f>
        <v>#N/A</v>
      </c>
      <c r="Y160" s="86" t="e">
        <f ca="true">+IF(AND(ISTEXT(OFFSET('Sanitation Data'!$L$2,0,10*ROW('Sanitation Data'!N154))),CN160="Yes"),OFFSET('Sanitation Data'!$N$11,0,10*ROW('Sanitation Data'!N154)),IF(AND(ISTEXT(OFFSET('Sanitation Data'!$L$2,0,10*ROW('Sanitation Data'!N154))),CN160="No",ISNUMBER(OFFSET('Sanitation Data'!$N$11,0,10*ROW('Sanitation Data'!N154)))),CONCATENATE("[",ROUND(OFFSET('Sanitation Data'!$N$11,0,10*ROW('Sanitation Data'!N154)),0),"]"),IF(AND(ISTEXT(OFFSET('Sanitation Data'!$L$2,0,10*ROW('Sanitation Data'!N154))),CN160="",ISNUMBER(OFFSET('Sanitation Data'!$N$11,0,10*ROW('Sanitation Data'!N154)))),OFFSET('Sanitation Data'!$N$11,0,10*ROW('Sanitation Data'!N154)),NA())))</f>
        <v>#N/A</v>
      </c>
      <c r="Z160" s="86" t="e">
        <f ca="true">+IF(AND(ISTEXT(OFFSET('Sanitation Data'!$L$2,0,10*ROW('Sanitation Data'!N154))),CO160="Yes"),OFFSET('Sanitation Data'!$N$12,0,10*ROW('Sanitation Data'!N154)),IF(AND(ISTEXT(OFFSET('Sanitation Data'!$L$2,0,10*ROW('Sanitation Data'!N154))),CO160="No",ISNUMBER(OFFSET('Sanitation Data'!$N$12,0,10*ROW('Sanitation Data'!N154)))),CONCATENATE("[",ROUND(OFFSET('Sanitation Data'!$N$12,0,10*ROW('Sanitation Data'!N154)),0),"]"),IF(AND(ISTEXT(OFFSET('Sanitation Data'!$L$2,0,10*ROW('Sanitation Data'!N154))),CO160="",ISNUMBER(OFFSET('Sanitation Data'!$N$12,0,10*ROW('Sanitation Data'!N154)))),OFFSET('Sanitation Data'!$N$12,0,10*ROW('Sanitation Data'!N154)),NA())))</f>
        <v>#N/A</v>
      </c>
      <c r="AA160" s="86" t="e">
        <f ca="true">+IF(AND(ISTEXT(OFFSET('Sanitation Data'!$L$2,0,10*ROW('Sanitation Data'!O154))),CP160="Yes"),100-OFFSET('Sanitation Data'!$O$4,0,10*ROW('Sanitation Data'!O154)),IF(AND(ISTEXT(OFFSET('Sanitation Data'!$L$2,0,10*ROW('Sanitation Data'!O154))),CP160="No",ISNUMBER(OFFSET('Sanitation Data'!$O$4,0,10*ROW('Sanitation Data'!O154)))),CONCATENATE("[",ROUND(100-OFFSET('Sanitation Data'!$O$4,0,10*ROW('Sanitation Data'!O154)),0),"]"),IF(AND(ISTEXT(OFFSET('Sanitation Data'!$L$2,0,10*ROW('Sanitation Data'!O154))),CP160="",ISNUMBER(OFFSET('Sanitation Data'!$O$4,0,10*ROW('Sanitation Data'!O154)))),100-OFFSET('Sanitation Data'!$O$4,0,10*ROW('Sanitation Data'!O154)),NA())))</f>
        <v>#N/A</v>
      </c>
      <c r="AB160" s="86" t="e">
        <f ca="true">+IF(AND(ISTEXT(OFFSET('Sanitation Data'!$L$2,0,10*ROW('Sanitation Data'!O154))),CQ160="Yes"),OFFSET('Sanitation Data'!$O$6,0,10*ROW('Sanitation Data'!R154)),IF(AND(ISTEXT(OFFSET('Sanitation Data'!$L$2,0,10*ROW('Sanitation Data'!O154))),CQ160="No",ISNUMBER(OFFSET('Sanitation Data'!$O$6,0,10*ROW('Sanitation Data'!O154)))),CONCATENATE("[",ROUND(OFFSET('Sanitation Data'!$O$6,0,10*ROW('Sanitation Data'!O154)),0),"]"),IF(AND(ISTEXT(OFFSET('Sanitation Data'!$L$2,0,10*ROW('Sanitation Data'!O154))),CQ160="",ISNUMBER(OFFSET('Sanitation Data'!$O$6,0,10*ROW('Sanitation Data'!O154)))),OFFSET('Sanitation Data'!$O$6,0,10*ROW('Sanitation Data'!O154)),NA())))</f>
        <v>#N/A</v>
      </c>
      <c r="AC160" s="86" t="e">
        <f ca="true">+IF(AND(ISTEXT(OFFSET('Sanitation Data'!$L$2,0,10*ROW('Sanitation Data'!O154))),CR160="Yes"),OFFSET('Sanitation Data'!$O$10,0,10*ROW('Sanitation Data'!O154)),IF(AND(ISTEXT(OFFSET('Sanitation Data'!$L$2,0,10*ROW('Sanitation Data'!O154))),CR160="No",ISNUMBER(OFFSET('Sanitation Data'!$O$10,0,10*ROW('Sanitation Data'!O154)))),CONCATENATE("[",ROUND(OFFSET('Sanitation Data'!$O$10,0,10*ROW('Sanitation Data'!O154)),0),"]"),IF(AND(ISTEXT(OFFSET('Sanitation Data'!$L$2,0,10*ROW('Sanitation Data'!O154))),CR160="",ISNUMBER(OFFSET('Sanitation Data'!$O$10,0,10*ROW('Sanitation Data'!O154)))),OFFSET('Sanitation Data'!$O$10,0,10*ROW('Sanitation Data'!O154)),NA())))</f>
        <v>#N/A</v>
      </c>
      <c r="AD160" s="86" t="e">
        <f ca="true">+IF(AND(ISTEXT(OFFSET('Sanitation Data'!$L$2,0,10*ROW('Sanitation Data'!O154))),CS160="Yes"),OFFSET('Sanitation Data'!$O$11,0,10*ROW('Sanitation Data'!O154)),IF(AND(ISTEXT(OFFSET('Sanitation Data'!$L$2,0,10*ROW('Sanitation Data'!O154))),CS160="No",ISNUMBER(OFFSET('Sanitation Data'!$O$11,0,10*ROW('Sanitation Data'!O154)))),CONCATENATE("[",ROUND(OFFSET('Sanitation Data'!$O$11,0,10*ROW('Sanitation Data'!O154)),0),"]"),IF(AND(ISTEXT(OFFSET('Sanitation Data'!$L$2,0,10*ROW('Sanitation Data'!O154))),CS160="",ISNUMBER(OFFSET('Sanitation Data'!$O$11,0,10*ROW('Sanitation Data'!O154)))),OFFSET('Sanitation Data'!$O$11,0,10*ROW('Sanitation Data'!O154)),NA())))</f>
        <v>#N/A</v>
      </c>
      <c r="AE160" s="86" t="e">
        <f ca="true">+IF(AND(ISTEXT(OFFSET('Sanitation Data'!$L$2,0,10*ROW('Sanitation Data'!O154))),CT160="Yes"),OFFSET('Sanitation Data'!$O$12,0,10*ROW('Sanitation Data'!O154)),IF(AND(ISTEXT(OFFSET('Sanitation Data'!$L$2,0,10*ROW('Sanitation Data'!O154))),CT160="No",ISNUMBER(OFFSET('Sanitation Data'!$O$12,0,10*ROW('Sanitation Data'!O154)))),CONCATENATE("[",ROUND(OFFSET('Sanitation Data'!$O$12,0,10*ROW('Sanitation Data'!O154)),0),"]"),IF(AND(ISTEXT(OFFSET('Sanitation Data'!$L$2,0,10*ROW('Sanitation Data'!O154))),CT160="",ISNUMBER(OFFSET('Sanitation Data'!$O$12,0,10*ROW('Sanitation Data'!O154)))),OFFSET('Sanitation Data'!$O$12,0,10*ROW('Sanitation Data'!O154)),NA())))</f>
        <v>#N/A</v>
      </c>
      <c r="AF160" s="86" t="e">
        <f ca="true">+IF(AND(ISTEXT(OFFSET('Sanitation Data'!$L$2,0,10*ROW('Sanitation Data'!P154))),CU160="Yes"),100-OFFSET('Sanitation Data'!$P$4,0,10*ROW('Sanitation Data'!P154)),IF(AND(ISTEXT(OFFSET('Sanitation Data'!$L$2,0,10*ROW('Sanitation Data'!P154))),CU160="No",ISNUMBER(OFFSET('Sanitation Data'!$P$4,0,10*ROW('Sanitation Data'!P154)))),CONCATENATE("[",ROUND(100-OFFSET('Sanitation Data'!$P$4,0,10*ROW('Sanitation Data'!P154)),0),"]"),IF(AND(ISTEXT(OFFSET('Sanitation Data'!$L$2,0,10*ROW('Sanitation Data'!P154))),CU160="",ISNUMBER(OFFSET('Sanitation Data'!$P$4,0,10*ROW('Sanitation Data'!P154)))),100-OFFSET('Sanitation Data'!$P$4,0,10*ROW('Sanitation Data'!P154)),NA())))</f>
        <v>#N/A</v>
      </c>
      <c r="AG160" s="86" t="e">
        <f ca="true">+IF(AND(ISTEXT(OFFSET('Sanitation Data'!$L$2,0,10*ROW('Sanitation Data'!P154))),CV160="Yes"),OFFSET('Sanitation Data'!$P$6,0,10*ROW('Sanitation Data'!P154)),IF(AND(ISTEXT(OFFSET('Sanitation Data'!$L$2,0,10*ROW('Sanitation Data'!P154))),CV160="No",ISNUMBER(OFFSET('Sanitation Data'!$P$6,0,10*ROW('Sanitation Data'!P154)))),CONCATENATE("[",ROUND(OFFSET('Sanitation Data'!$P$6,0,10*ROW('Sanitation Data'!P154)),0),"]"),IF(AND(ISTEXT(OFFSET('Sanitation Data'!$L$2,0,10*ROW('Sanitation Data'!P154))),CV160="",ISNUMBER(OFFSET('Sanitation Data'!$P$6,0,10*ROW('Sanitation Data'!P154)))),OFFSET('Sanitation Data'!$P$6,0,10*ROW('Sanitation Data'!P154)),NA())))</f>
        <v>#N/A</v>
      </c>
      <c r="AH160" s="86" t="e">
        <f ca="true">+IF(AND(ISTEXT(OFFSET('Sanitation Data'!$L$2,0,10*ROW('Sanitation Data'!P154))),CW160="Yes"),OFFSET('Sanitation Data'!$P$10,0,10*ROW('Sanitation Data'!P154)),IF(AND(ISTEXT(OFFSET('Sanitation Data'!$L$2,0,10*ROW('Sanitation Data'!P154))),CW160="No",ISNUMBER(OFFSET('Sanitation Data'!$P$10,0,10*ROW('Sanitation Data'!P154)))),CONCATENATE("[",ROUND(OFFSET('Sanitation Data'!$P$10,0,10*ROW('Sanitation Data'!P154)),0),"]"),IF(AND(ISTEXT(OFFSET('Sanitation Data'!$L$2,0,10*ROW('Sanitation Data'!P154))),CW160="",ISNUMBER(OFFSET('Sanitation Data'!$P$10,0,10*ROW('Sanitation Data'!P154)))),OFFSET('Sanitation Data'!$P$10,0,10*ROW('Sanitation Data'!P154)),NA())))</f>
        <v>#N/A</v>
      </c>
      <c r="AI160" s="86" t="e">
        <f ca="true">+IF(AND(ISTEXT(OFFSET('Sanitation Data'!$L$2,0,10*ROW('Sanitation Data'!P154))),CX160="Yes"),OFFSET('Sanitation Data'!$P$11,0,10*ROW('Sanitation Data'!P154)),IF(AND(ISTEXT(OFFSET('Sanitation Data'!$L$2,0,10*ROW('Sanitation Data'!P154))),CX160="No",ISNUMBER(OFFSET('Sanitation Data'!$P$11,0,10*ROW('Sanitation Data'!P154)))),CONCATENATE("[",ROUND(OFFSET('Sanitation Data'!$P$11,0,10*ROW('Sanitation Data'!P154)),0),"]"),IF(AND(ISTEXT(OFFSET('Sanitation Data'!$L$2,0,10*ROW('Sanitation Data'!P154))),CX160="",ISNUMBER(OFFSET('Sanitation Data'!$P$11,0,10*ROW('Sanitation Data'!P154)))),OFFSET('Sanitation Data'!$P$11,0,10*ROW('Sanitation Data'!P154)),NA())))</f>
        <v>#N/A</v>
      </c>
      <c r="AJ160" s="86" t="e">
        <f ca="true">+IF(AND(ISTEXT(OFFSET('Sanitation Data'!$L$2,0,10*ROW('Sanitation Data'!P154))),CY160="Yes"),OFFSET('Sanitation Data'!$P$12,0,10*ROW('Sanitation Data'!P154)),IF(AND(ISTEXT(OFFSET('Sanitation Data'!$L$2,0,10*ROW('Sanitation Data'!P154))),CY160="No",ISNUMBER(OFFSET('Sanitation Data'!$P$12,0,10*ROW('Sanitation Data'!P154)))),CONCATENATE("[",ROUND(OFFSET('Sanitation Data'!$P$12,0,10*ROW('Sanitation Data'!P154)),0),"]"),IF(AND(ISTEXT(OFFSET('Sanitation Data'!$L$2,0,10*ROW('Sanitation Data'!P154))),CY160="",ISNUMBER(OFFSET('Sanitation Data'!$P$12,0,10*ROW('Sanitation Data'!P154)))),OFFSET('Sanitation Data'!$P$12,0,10*ROW('Sanitation Data'!P154)),NA())))</f>
        <v>#N/A</v>
      </c>
      <c r="AK160" s="86" t="e">
        <f ca="true">+IF(AND(ISTEXT(OFFSET('Sanitation Data'!$L$2,0,10*ROW('Sanitation Data'!Q154))),CZ160="Yes"),100-OFFSET('Sanitation Data'!$Q$4,0,10*ROW('Sanitation Data'!Q154)),IF(AND(ISTEXT(OFFSET('Sanitation Data'!$L$2,0,10*ROW('Sanitation Data'!Q154))),CZ160="No",ISNUMBER(OFFSET('Sanitation Data'!$Q$4,0,10*ROW('Sanitation Data'!Q154)))),CONCATENATE("[",ROUND(100-OFFSET('Sanitation Data'!$Q$4,0,10*ROW('Sanitation Data'!Q154)),0),"]"),IF(AND(ISTEXT(OFFSET('Sanitation Data'!$L$2,0,10*ROW('Sanitation Data'!Q154))),CZ160="",ISNUMBER(OFFSET('Sanitation Data'!$Q$4,0,10*ROW('Sanitation Data'!Q154)))),100-OFFSET('Sanitation Data'!$Q$4,0,10*ROW('Sanitation Data'!Q154)),NA())))</f>
        <v>#N/A</v>
      </c>
      <c r="AL160" s="86" t="e">
        <f ca="true">+IF(AND(ISTEXT(OFFSET('Sanitation Data'!$L$2,0,10*ROW('Sanitation Data'!Q154))),DA160="Yes"),OFFSET('Sanitation Data'!$Q$6,0,10*ROW('Sanitation Data'!Q154)),IF(AND(ISTEXT(OFFSET('Sanitation Data'!$L$2,0,10*ROW('Sanitation Data'!Q154))),DA160="No",ISNUMBER(OFFSET('Sanitation Data'!$Q$6,0,10*ROW('Sanitation Data'!Q154)))),CONCATENATE("[",ROUND(OFFSET('Sanitation Data'!$Q$6,0,10*ROW('Sanitation Data'!Q154)),0),"]"),IF(AND(ISTEXT(OFFSET('Sanitation Data'!$L$2,0,10*ROW('Sanitation Data'!Q154))),DA160="",ISNUMBER(OFFSET('Sanitation Data'!$Q$6,0,10*ROW('Sanitation Data'!Q154)))),OFFSET('Sanitation Data'!$Q$6,0,10*ROW('Sanitation Data'!Q154)),NA())))</f>
        <v>#N/A</v>
      </c>
      <c r="AM160" s="86" t="e">
        <f ca="true">+IF(AND(ISTEXT(OFFSET('Sanitation Data'!$L$2,0,10*ROW('Sanitation Data'!Q154))),DB160="Yes"),OFFSET('Sanitation Data'!$Q$10,0,10*ROW('Sanitation Data'!Q154)),IF(AND(ISTEXT(OFFSET('Sanitation Data'!$L$2,0,10*ROW('Sanitation Data'!Q154))),DB160="No",ISNUMBER(OFFSET('Sanitation Data'!$Q$10,0,10*ROW('Sanitation Data'!Q154)))),CONCATENATE("[",ROUND(OFFSET('Sanitation Data'!$Q$10,0,10*ROW('Sanitation Data'!Q154)),0),"]"),IF(AND(ISTEXT(OFFSET('Sanitation Data'!$L$2,0,10*ROW('Sanitation Data'!Q154))),DB160="",ISNUMBER(OFFSET('Sanitation Data'!$Q$10,0,10*ROW('Sanitation Data'!Q154)))),OFFSET('Sanitation Data'!$Q$10,0,10*ROW('Sanitation Data'!Q154)),NA())))</f>
        <v>#N/A</v>
      </c>
      <c r="AN160" s="86" t="e">
        <f ca="true">+IF(AND(ISTEXT(OFFSET('Sanitation Data'!$L$2,0,10*ROW('Sanitation Data'!Q154))),DC160="Yes"),OFFSET('Sanitation Data'!$Q$11,0,10*ROW('Sanitation Data'!Q154)),IF(AND(ISTEXT(OFFSET('Sanitation Data'!$L$2,0,10*ROW('Sanitation Data'!Q154))),DC160="No",ISNUMBER(OFFSET('Sanitation Data'!$Q$11,0,10*ROW('Sanitation Data'!Q154)))),CONCATENATE("[",ROUND(OFFSET('Sanitation Data'!$Q$11,0,10*ROW('Sanitation Data'!Q154)),0),"]"),IF(AND(ISTEXT(OFFSET('Sanitation Data'!$L$2,0,10*ROW('Sanitation Data'!Q154))),DC160="",ISNUMBER(OFFSET('Sanitation Data'!$Q$11,0,10*ROW('Sanitation Data'!Q154)))),OFFSET('Sanitation Data'!$Q$11,0,10*ROW('Sanitation Data'!Q154)),NA())))</f>
        <v>#N/A</v>
      </c>
      <c r="AO160" s="86" t="e">
        <f ca="true">+IF(AND(ISTEXT(OFFSET('Sanitation Data'!$L$2,0,10*ROW('Sanitation Data'!Q154))),DD160="Yes"),OFFSET('Sanitation Data'!$Q$12,0,10*ROW('Sanitation Data'!Q154)),IF(AND(ISTEXT(OFFSET('Sanitation Data'!$L$2,0,10*ROW('Sanitation Data'!Q154))),DD160="No",ISNUMBER(OFFSET('Sanitation Data'!$Q$12,0,10*ROW('Sanitation Data'!Q154)))),CONCATENATE("[",ROUND(OFFSET('Sanitation Data'!$Q$12,0,10*ROW('Sanitation Data'!Q154)),0),"]"),IF(AND(ISTEXT(OFFSET('Sanitation Data'!$L$2,0,10*ROW('Sanitation Data'!Q154))),DD160="",ISNUMBER(OFFSET('Sanitation Data'!$Q$12,0,10*ROW('Sanitation Data'!Q154)))),OFFSET('Sanitation Data'!$Q$12,0,10*ROW('Sanitation Data'!Q154)),NA())))</f>
        <v>#N/A</v>
      </c>
      <c r="AP160" s="86" t="e">
        <f ca="true">+IF(AND(ISTEXT(OFFSET('Sanitation Data'!$L$2,0,10*ROW('Sanitation Data'!R154))),DE160="Yes"),100-OFFSET('Sanitation Data'!$R$4,0,10*ROW('Sanitation Data'!R154)),IF(AND(ISTEXT(OFFSET('Sanitation Data'!$L$2,0,10*ROW('Sanitation Data'!R154))),DE160="No",ISNUMBER(OFFSET('Sanitation Data'!$R$4,0,10*ROW('Sanitation Data'!R154)))),CONCATENATE("[",ROUND(100-OFFSET('Sanitation Data'!$R$4,0,10*ROW('Sanitation Data'!R154)),0),"]"),IF(AND(ISTEXT(OFFSET('Sanitation Data'!$L$2,0,10*ROW('Sanitation Data'!R154))),DE160="",ISNUMBER(OFFSET('Sanitation Data'!$R$4,0,10*ROW('Sanitation Data'!R154)))),100-OFFSET('Sanitation Data'!$R$4,0,10*ROW('Sanitation Data'!R154)),NA())))</f>
        <v>#N/A</v>
      </c>
      <c r="AQ160" s="86" t="e">
        <f ca="true">+IF(AND(ISTEXT(OFFSET('Sanitation Data'!$L$2,0,10*ROW('Sanitation Data'!R154))),DF160="Yes"),OFFSET('Sanitation Data'!$R$6,0,10*ROW('Sanitation Data'!R154)),IF(AND(ISTEXT(OFFSET('Sanitation Data'!$L$2,0,10*ROW('Sanitation Data'!R154))),DF160="No",ISNUMBER(OFFSET('Sanitation Data'!$R$6,0,10*ROW('Sanitation Data'!R154)))),CONCATENATE("[",ROUND(OFFSET('Sanitation Data'!$R$6,0,10*ROW('Sanitation Data'!R154)),0),"]"),IF(AND(ISTEXT(OFFSET('Sanitation Data'!$L$2,0,10*ROW('Sanitation Data'!R154))),DF160="",ISNUMBER(OFFSET('Sanitation Data'!$R$6,0,10*ROW('Sanitation Data'!R154)))),OFFSET('Sanitation Data'!$R$6,0,10*ROW('Sanitation Data'!R154)),NA())))</f>
        <v>#N/A</v>
      </c>
      <c r="AR160" s="86" t="e">
        <f ca="true">+IF(AND(ISTEXT(OFFSET('Sanitation Data'!$L$2,0,10*ROW('Sanitation Data'!R154))),DG160="Yes"),OFFSET('Sanitation Data'!$R$10,0,10*ROW('Sanitation Data'!R154)),IF(AND(ISTEXT(OFFSET('Sanitation Data'!$L$2,0,10*ROW('Sanitation Data'!R154))),DG160="No",ISNUMBER(OFFSET('Sanitation Data'!$R$10,0,10*ROW('Sanitation Data'!R154)))),CONCATENATE("[",ROUND(OFFSET('Sanitation Data'!$R$10,0,10*ROW('Sanitation Data'!R154)),0),"]"),IF(AND(ISTEXT(OFFSET('Sanitation Data'!$L$2,0,10*ROW('Sanitation Data'!R154))),DG160="",ISNUMBER(OFFSET('Sanitation Data'!$R$10,0,10*ROW('Sanitation Data'!R154)))),OFFSET('Sanitation Data'!$R$10,0,10*ROW('Sanitation Data'!R154)),NA())))</f>
        <v>#N/A</v>
      </c>
      <c r="AS160" s="86" t="e">
        <f ca="true">+IF(AND(ISTEXT(OFFSET('Sanitation Data'!$L$2,0,10*ROW('Sanitation Data'!R154))),DH160="Yes"),OFFSET('Sanitation Data'!$R$11,0,10*ROW('Sanitation Data'!R154)),IF(AND(ISTEXT(OFFSET('Sanitation Data'!$L$2,0,10*ROW('Sanitation Data'!R154))),DH160="No",ISNUMBER(OFFSET('Sanitation Data'!$R$11,0,10*ROW('Sanitation Data'!R154)))),CONCATENATE("[",ROUND(OFFSET('Sanitation Data'!$R$11,0,10*ROW('Sanitation Data'!R154)),0),"]"),IF(AND(ISTEXT(OFFSET('Sanitation Data'!$L$2,0,10*ROW('Sanitation Data'!R154))),DH160="",ISNUMBER(OFFSET('Sanitation Data'!$R$11,0,10*ROW('Sanitation Data'!R154)))),OFFSET('Sanitation Data'!$R$11,0,10*ROW('Sanitation Data'!R154)),NA())))</f>
        <v>#N/A</v>
      </c>
      <c r="AT160" s="86" t="e">
        <f ca="true">+IF(AND(ISTEXT(OFFSET('Sanitation Data'!$L$2,0,10*ROW('Sanitation Data'!R154))),DI160="Yes"),OFFSET('Sanitation Data'!$R$12,0,10*ROW('Sanitation Data'!R154)),IF(AND(ISTEXT(OFFSET('Sanitation Data'!$L$2,0,10*ROW('Sanitation Data'!R154))),DI160="No",ISNUMBER(OFFSET('Sanitation Data'!$R$12,0,10*ROW('Sanitation Data'!R154)))),CONCATENATE("[",ROUND(OFFSET('Sanitation Data'!$R$12,0,10*ROW('Sanitation Data'!R154)),0),"]"),IF(AND(ISTEXT(OFFSET('Sanitation Data'!$L$2,0,10*ROW('Sanitation Data'!R154))),DI160="",ISNUMBER(OFFSET('Sanitation Data'!$R$12,0,10*ROW('Sanitation Data'!R154)))),OFFSET('Sanitation Data'!$R$12,0,10*ROW('Sanitation Data'!R154)),NA())))</f>
        <v>#N/A</v>
      </c>
      <c r="AU160" s="86" t="e">
        <f ca="true">+IF(AND(ISTEXT(OFFSET('Sanitation Data'!$L$2,0,10*ROW('Sanitation Data'!S154))),DJ160="Yes"),100-OFFSET('Sanitation Data'!$S$4,0,10*ROW('Sanitation Data'!S154)),IF(AND(ISTEXT(OFFSET('Sanitation Data'!$L$2,0,10*ROW('Sanitation Data'!S154))),DJ160="No",ISNUMBER(OFFSET('Sanitation Data'!$S$4,0,10*ROW('Sanitation Data'!S154)))),CONCATENATE("[",ROUND(100-OFFSET('Sanitation Data'!$S$4,0,10*ROW('Sanitation Data'!S154)),0),"]"),IF(AND(ISTEXT(OFFSET('Sanitation Data'!$L$2,0,10*ROW('Sanitation Data'!S154))),DJ160="",ISNUMBER(OFFSET('Sanitation Data'!$S$4,0,10*ROW('Sanitation Data'!S154)))),100-OFFSET('Sanitation Data'!$S$4,0,10*ROW('Sanitation Data'!S154)),NA())))</f>
        <v>#N/A</v>
      </c>
      <c r="AV160" s="86" t="e">
        <f ca="true">+IF(AND(ISTEXT(OFFSET('Sanitation Data'!$L$2,0,10*ROW('Sanitation Data'!S154))),DK160="Yes"),OFFSET('Sanitation Data'!$S$6,0,10*ROW('Sanitation Data'!S154)),IF(AND(ISTEXT(OFFSET('Sanitation Data'!$L$2,0,10*ROW('Sanitation Data'!S154))),DK160="No",ISNUMBER(OFFSET('Sanitation Data'!$S$6,0,10*ROW('Sanitation Data'!S154)))),CONCATENATE("[",ROUND(OFFSET('Sanitation Data'!$S$6,0,10*ROW('Sanitation Data'!S154)),0),"]"),IF(AND(ISTEXT(OFFSET('Sanitation Data'!$L$2,0,10*ROW('Sanitation Data'!S154))),DK160="",ISNUMBER(OFFSET('Sanitation Data'!$S$6,0,10*ROW('Sanitation Data'!S154)))),OFFSET('Sanitation Data'!$S$6,0,10*ROW('Sanitation Data'!S154)),NA())))</f>
        <v>#N/A</v>
      </c>
      <c r="AW160" s="86" t="e">
        <f ca="true">+IF(AND(ISTEXT(OFFSET('Sanitation Data'!$L$2,0,10*ROW('Sanitation Data'!S154))),DL160="Yes"),OFFSET('Sanitation Data'!$S$10,0,10*ROW('Sanitation Data'!S154)),IF(AND(ISTEXT(OFFSET('Sanitation Data'!$L$2,0,10*ROW('Sanitation Data'!S154))),DL160="No",ISNUMBER(OFFSET('Sanitation Data'!$S$10,0,10*ROW('Sanitation Data'!S154)))),CONCATENATE("[",ROUND(OFFSET('Sanitation Data'!$S$10,0,10*ROW('Sanitation Data'!S154)),0),"]"),IF(AND(ISTEXT(OFFSET('Sanitation Data'!$L$2,0,10*ROW('Sanitation Data'!S154))),DL160="",ISNUMBER(OFFSET('Sanitation Data'!$S$10,0,10*ROW('Sanitation Data'!S154)))),OFFSET('Sanitation Data'!$S$10,0,10*ROW('Sanitation Data'!S154)),NA())))</f>
        <v>#N/A</v>
      </c>
      <c r="AX160" s="86" t="e">
        <f ca="true">+IF(AND(ISTEXT(OFFSET('Sanitation Data'!$L$2,0,10*ROW('Sanitation Data'!S154))),DM160="Yes"),OFFSET('Sanitation Data'!$S$11,0,10*ROW('Sanitation Data'!S154)),IF(AND(ISTEXT(OFFSET('Sanitation Data'!$L$2,0,10*ROW('Sanitation Data'!S154))),DM160="No",ISNUMBER(OFFSET('Sanitation Data'!$S$11,0,10*ROW('Sanitation Data'!S154)))),CONCATENATE("[",ROUND(OFFSET('Sanitation Data'!$S$11,0,10*ROW('Sanitation Data'!S154)),0),"]"),IF(AND(ISTEXT(OFFSET('Sanitation Data'!$L$2,0,10*ROW('Sanitation Data'!S154))),DM160="",ISNUMBER(OFFSET('Sanitation Data'!$S$11,0,10*ROW('Sanitation Data'!S154)))),OFFSET('Sanitation Data'!$S$11,0,10*ROW('Sanitation Data'!S154)),NA())))</f>
        <v>#N/A</v>
      </c>
      <c r="AY160" s="86" t="e">
        <f ca="true">+IF(AND(ISTEXT(OFFSET('Sanitation Data'!$L$2,0,10*ROW('Sanitation Data'!S154))),DN160="Yes"),OFFSET('Sanitation Data'!$S$12,0,10*ROW('Sanitation Data'!S154)),IF(AND(ISTEXT(OFFSET('Sanitation Data'!$L$2,0,10*ROW('Sanitation Data'!S154))),DN160="No",ISNUMBER(OFFSET('Sanitation Data'!$S$12,0,10*ROW('Sanitation Data'!S154)))),CONCATENATE("[",ROUND(OFFSET('Sanitation Data'!$S$12,0,10*ROW('Sanitation Data'!S154)),0),"]"),IF(AND(ISTEXT(OFFSET('Sanitation Data'!$L$2,0,10*ROW('Sanitation Data'!S154))),DN160="",ISNUMBER(OFFSET('Sanitation Data'!$S$12,0,10*ROW('Sanitation Data'!S154)))),OFFSET('Sanitation Data'!$S$12,0,10*ROW('Sanitation Data'!S154)),NA())))</f>
        <v>#N/A</v>
      </c>
      <c r="AZ160" s="87" t="e">
        <f ca="true">+IF(AND(ISTEXT(OFFSET('Hygiene Data'!$L$2,0,10*ROW('Hygiene Data'!N154))),DO160="Yes"),OFFSET('Hygiene Data'!$N$5,0,10*ROW('Hygiene Data'!N154)),IF(AND(ISTEXT(OFFSET('Hygiene Data'!$L$2,0,10*ROW('Hygiene Data'!N154))),DO160="No",ISNUMBER(OFFSET('Hygiene Data'!$N$5,0,10*ROW('Hygiene Data'!N154)))),CONCATENATE("[",ROUND(OFFSET('Hygiene Data'!$N$5,0,10*ROW('Hygiene Data'!N154)),0),"]"),IF(AND(ISTEXT(OFFSET('Hygiene Data'!$L$2,0,10*ROW('Hygiene Data'!N154))),DO160="",ISNUMBER(OFFSET('Hygiene Data'!$N$5,0,10*ROW('Hygiene Data'!N154)))),OFFSET('Hygiene Data'!$N$5,0,10*ROW('Hygiene Data'!N154)),NA())))</f>
        <v>#N/A</v>
      </c>
      <c r="BA160" s="87" t="e">
        <f ca="true">+IF(AND(ISTEXT(OFFSET('Hygiene Data'!$L$2,0,10*ROW('Hygiene Data'!N154))),DP160="Yes"),OFFSET('Hygiene Data'!$N$7,0,10*ROW('Hygiene Data'!N154)),IF(AND(ISTEXT(OFFSET('Hygiene Data'!$L$2,0,10*ROW('Hygiene Data'!N154))),DP160="No",ISNUMBER(OFFSET('Hygiene Data'!$N$7,0,10*ROW('Hygiene Data'!N154)))),CONCATENATE("[",ROUND(OFFSET('Hygiene Data'!$N$7,0,10*ROW('Hygiene Data'!N154)),0),"]"),IF(AND(ISTEXT(OFFSET('Hygiene Data'!$L$2,0,10*ROW('Hygiene Data'!N154))),DP160="",ISNUMBER(OFFSET('Hygiene Data'!$N$7,0,10*ROW('Hygiene Data'!N154)))),OFFSET('Hygiene Data'!$N$7,0,10*ROW('Hygiene Data'!N154)),NA())))</f>
        <v>#N/A</v>
      </c>
      <c r="BB160" s="87" t="e">
        <f ca="true">+IF(AND(ISTEXT(OFFSET('Hygiene Data'!$L$2,0,10*ROW('Hygiene Data'!N154))),DQ160="Yes"),OFFSET('Hygiene Data'!$N$9,0,10*ROW('Hygiene Data'!N154)),IF(AND(ISTEXT(OFFSET('Hygiene Data'!$L$2,0,10*ROW('Hygiene Data'!N154))),DQ160="No",ISNUMBER(OFFSET('Hygiene Data'!$N$9,0,10*ROW('Hygiene Data'!N154)))),CONCATENATE("[",ROUND(OFFSET('Hygiene Data'!$N$9,0,10*ROW('Hygiene Data'!N154)),0),"]"),IF(AND(ISTEXT(OFFSET('Hygiene Data'!$L$2,0,10*ROW('Hygiene Data'!N154))),DQ160="",ISNUMBER(OFFSET('Hygiene Data'!$N$9,0,10*ROW('Hygiene Data'!N154)))),OFFSET('Hygiene Data'!$N$9,0,10*ROW('Hygiene Data'!N154)),NA())))</f>
        <v>#N/A</v>
      </c>
      <c r="BC160" s="87" t="e">
        <f ca="true">+IF(AND(ISTEXT(OFFSET('Hygiene Data'!$L$2,0,10*ROW('Hygiene Data'!O154))),DR160="Yes"),OFFSET('Hygiene Data'!$O$5,0,10*ROW('Hygiene Data'!O154)),IF(AND(ISTEXT(OFFSET('Hygiene Data'!$L$2,0,10*ROW('Hygiene Data'!O154))),DR160="No",ISNUMBER(OFFSET('Hygiene Data'!$O$5,0,10*ROW('Hygiene Data'!O154)))),CONCATENATE("[",ROUND(OFFSET('Hygiene Data'!$O$5,0,10*ROW('Hygiene Data'!O154)),0),"]"),IF(AND(ISTEXT(OFFSET('Hygiene Data'!$L$2,0,10*ROW('Hygiene Data'!O154))),DR160="",ISNUMBER(OFFSET('Hygiene Data'!$O$5,0,10*ROW('Hygiene Data'!O154)))),OFFSET('Hygiene Data'!$O$5,0,10*ROW('Hygiene Data'!O154)),NA())))</f>
        <v>#N/A</v>
      </c>
      <c r="BD160" s="87" t="e">
        <f ca="true">+IF(AND(ISTEXT(OFFSET('Hygiene Data'!$L$2,0,10*ROW('Hygiene Data'!O154))),DS160="Yes"),OFFSET('Hygiene Data'!$O$7,0,10*ROW('Hygiene Data'!O154)),IF(AND(ISTEXT(OFFSET('Hygiene Data'!$L$2,0,10*ROW('Hygiene Data'!O154))),DS160="No",ISNUMBER(OFFSET('Hygiene Data'!$O$7,0,10*ROW('Hygiene Data'!O154)))),CONCATENATE("[",ROUND(OFFSET('Hygiene Data'!$O$7,0,10*ROW('Hygiene Data'!O154)),0),"]"),IF(AND(ISTEXT(OFFSET('Hygiene Data'!$L$2,0,10*ROW('Hygiene Data'!O154))),DS160="",ISNUMBER(OFFSET('Hygiene Data'!$O$7,0,10*ROW('Hygiene Data'!O154)))),OFFSET('Hygiene Data'!$O$7,0,10*ROW('Hygiene Data'!O154)),NA())))</f>
        <v>#N/A</v>
      </c>
      <c r="BE160" s="87" t="e">
        <f ca="true">+IF(AND(ISTEXT(OFFSET('Hygiene Data'!$L$2,0,10*ROW('Hygiene Data'!O154))),DT160="Yes"),OFFSET('Hygiene Data'!$O$9,0,10*ROW('Hygiene Data'!O154)),IF(AND(ISTEXT(OFFSET('Hygiene Data'!$L$2,0,10*ROW('Hygiene Data'!O154))),DT160="No",ISNUMBER(OFFSET('Hygiene Data'!$O$9,0,10*ROW('Hygiene Data'!O154)))),CONCATENATE("[",ROUND(OFFSET('Hygiene Data'!$O$9,0,10*ROW('Hygiene Data'!O154)),0),"]"),IF(AND(ISTEXT(OFFSET('Hygiene Data'!$L$2,0,10*ROW('Hygiene Data'!O154))),DT160="",ISNUMBER(OFFSET('Hygiene Data'!$O$9,0,10*ROW('Hygiene Data'!O154)))),OFFSET('Hygiene Data'!$O$9,0,10*ROW('Hygiene Data'!O154)),NA())))</f>
        <v>#N/A</v>
      </c>
      <c r="BF160" s="87" t="e">
        <f ca="true">+IF(AND(ISTEXT(OFFSET('Hygiene Data'!$L$2,0,10*ROW('Hygiene Data'!P154))),DU160="Yes"),OFFSET('Hygiene Data'!$P$5,0,10*ROW('Hygiene Data'!P154)),IF(AND(ISTEXT(OFFSET('Hygiene Data'!$L$2,0,10*ROW('Hygiene Data'!P154))),DU160="No",ISNUMBER(OFFSET('Hygiene Data'!$P$5,0,10*ROW('Hygiene Data'!P154)))),CONCATENATE("[",ROUND(OFFSET('Hygiene Data'!$P$5,0,10*ROW('Hygiene Data'!P154)),0),"]"),IF(AND(ISTEXT(OFFSET('Hygiene Data'!$L$2,0,10*ROW('Hygiene Data'!P154))),DU160="",ISNUMBER(OFFSET('Hygiene Data'!$P$5,0,10*ROW('Hygiene Data'!P154)))),OFFSET('Hygiene Data'!$P$5,0,10*ROW('Hygiene Data'!P154)),NA())))</f>
        <v>#N/A</v>
      </c>
      <c r="BG160" s="87" t="e">
        <f ca="true">+IF(AND(ISTEXT(OFFSET('Hygiene Data'!$L$2,0,10*ROW('Hygiene Data'!P154))),DV160="Yes"),OFFSET('Hygiene Data'!$P$7,0,10*ROW('Hygiene Data'!P154)),IF(AND(ISTEXT(OFFSET('Hygiene Data'!$L$2,0,10*ROW('Hygiene Data'!P154))),DV160="No",ISNUMBER(OFFSET('Hygiene Data'!$P$7,0,10*ROW('Hygiene Data'!P154)))),CONCATENATE("[",ROUND(OFFSET('Hygiene Data'!$P$7,0,10*ROW('Hygiene Data'!P154)),0),"]"),IF(AND(ISTEXT(OFFSET('Hygiene Data'!$L$2,0,10*ROW('Hygiene Data'!P154))),DV160="",ISNUMBER(OFFSET('Hygiene Data'!$P$7,0,10*ROW('Hygiene Data'!P154)))),OFFSET('Hygiene Data'!$P$7,0,10*ROW('Hygiene Data'!P154)),NA())))</f>
        <v>#N/A</v>
      </c>
      <c r="BH160" s="87" t="e">
        <f ca="true">+IF(AND(ISTEXT(OFFSET('Hygiene Data'!$L$2,0,10*ROW('Hygiene Data'!P154))),DW160="Yes"),OFFSET('Hygiene Data'!$P$9,0,10*ROW('Hygiene Data'!P154)),IF(AND(ISTEXT(OFFSET('Hygiene Data'!$L$2,0,10*ROW('Hygiene Data'!P154))),DW160="No",ISNUMBER(OFFSET('Hygiene Data'!$P$9,0,10*ROW('Hygiene Data'!P154)))),CONCATENATE("[",ROUND(OFFSET('Hygiene Data'!$P$9,0,10*ROW('Hygiene Data'!P154)),0),"]"),IF(AND(ISTEXT(OFFSET('Hygiene Data'!$L$2,0,10*ROW('Hygiene Data'!P154))),DW160="",ISNUMBER(OFFSET('Hygiene Data'!$P$9,0,10*ROW('Hygiene Data'!P154)))),OFFSET('Hygiene Data'!$P$9,0,10*ROW('Hygiene Data'!P154)),NA())))</f>
        <v>#N/A</v>
      </c>
      <c r="BI160" s="87" t="e">
        <f ca="true">+IF(AND(ISTEXT(OFFSET('Hygiene Data'!$L$2,0,10*ROW('Hygiene Data'!Q154))),DX160="Yes"),OFFSET('Hygiene Data'!$Q$5,0,10*ROW('Hygiene Data'!Q154)),IF(AND(ISTEXT(OFFSET('Hygiene Data'!$L$2,0,10*ROW('Hygiene Data'!Q154))),DX160="No",ISNUMBER(OFFSET('Hygiene Data'!$Q$5,0,10*ROW('Hygiene Data'!Q154)))),CONCATENATE("[",ROUND(OFFSET('Hygiene Data'!$Q$5,0,10*ROW('Hygiene Data'!Q154)),0),"]"),IF(AND(ISTEXT(OFFSET('Hygiene Data'!$L$2,0,10*ROW('Hygiene Data'!Q154))),DX160="",ISNUMBER(OFFSET('Hygiene Data'!$Q$5,0,10*ROW('Hygiene Data'!Q154)))),OFFSET('Hygiene Data'!$Q$5,0,10*ROW('Hygiene Data'!Q154)),NA())))</f>
        <v>#N/A</v>
      </c>
      <c r="BJ160" s="87" t="e">
        <f ca="true">+IF(AND(ISTEXT(OFFSET('Hygiene Data'!$L$2,0,10*ROW('Hygiene Data'!Q154))),DY160="Yes"),OFFSET('Hygiene Data'!$Q$7,0,10*ROW('Hygiene Data'!Q154)),IF(AND(ISTEXT(OFFSET('Hygiene Data'!$L$2,0,10*ROW('Hygiene Data'!Q154))),DY160="No",ISNUMBER(OFFSET('Hygiene Data'!$Q$7,0,10*ROW('Hygiene Data'!Q154)))),CONCATENATE("[",ROUND(OFFSET('Hygiene Data'!$Q$7,0,10*ROW('Hygiene Data'!Q154)),0),"]"),IF(AND(ISTEXT(OFFSET('Hygiene Data'!$L$2,0,10*ROW('Hygiene Data'!Q154))),DY160="",ISNUMBER(OFFSET('Hygiene Data'!$Q$7,0,10*ROW('Hygiene Data'!Q154)))),OFFSET('Hygiene Data'!$Q$7,0,10*ROW('Hygiene Data'!Q154)),NA())))</f>
        <v>#N/A</v>
      </c>
      <c r="BK160" s="87" t="e">
        <f ca="true">+IF(AND(ISTEXT(OFFSET('Hygiene Data'!$L$2,0,10*ROW('Hygiene Data'!Q154))),DZ160="Yes"),OFFSET('Hygiene Data'!$Q$9,0,10*ROW('Hygiene Data'!Q154)),IF(AND(ISTEXT(OFFSET('Hygiene Data'!$L$2,0,10*ROW('Hygiene Data'!Q154))),DZ160="No",ISNUMBER(OFFSET('Hygiene Data'!$Q$9,0,10*ROW('Hygiene Data'!Q154)))),CONCATENATE("[",ROUND(OFFSET('Hygiene Data'!$Q$9,0,10*ROW('Hygiene Data'!Q154)),0),"]"),IF(AND(ISTEXT(OFFSET('Hygiene Data'!$L$2,0,10*ROW('Hygiene Data'!Q154))),DZ160="",ISNUMBER(OFFSET('Hygiene Data'!$Q$9,0,10*ROW('Hygiene Data'!Q154)))),OFFSET('Hygiene Data'!$Q$9,0,10*ROW('Hygiene Data'!Q154)),NA())))</f>
        <v>#N/A</v>
      </c>
      <c r="BL160" s="87" t="e">
        <f ca="true">+IF(AND(ISTEXT(OFFSET('Hygiene Data'!$L$2,0,10*ROW('Hygiene Data'!R154))),EA160="Yes"),OFFSET('Hygiene Data'!$R$5,0,10*ROW('Hygiene Data'!R154)),IF(AND(ISTEXT(OFFSET('Hygiene Data'!$L$2,0,10*ROW('Hygiene Data'!R154))),EA160="No",ISNUMBER(OFFSET('Hygiene Data'!$R$5,0,10*ROW('Hygiene Data'!R154)))),CONCATENATE("[",ROUND(OFFSET('Hygiene Data'!$R$5,0,10*ROW('Hygiene Data'!R154)),0),"]"),IF(AND(ISTEXT(OFFSET('Hygiene Data'!$L$2,0,10*ROW('Hygiene Data'!R154))),EA160="",ISNUMBER(OFFSET('Hygiene Data'!$R$5,0,10*ROW('Hygiene Data'!R154)))),OFFSET('Hygiene Data'!$R$5,0,10*ROW('Hygiene Data'!R154)),NA())))</f>
        <v>#N/A</v>
      </c>
      <c r="BM160" s="87" t="e">
        <f ca="true">+IF(AND(ISTEXT(OFFSET('Hygiene Data'!$L$2,0,10*ROW('Hygiene Data'!R154))),EB160="Yes"),OFFSET('Hygiene Data'!$R$7,0,10*ROW('Hygiene Data'!R154)),IF(AND(ISTEXT(OFFSET('Hygiene Data'!$L$2,0,10*ROW('Hygiene Data'!R154))),EB160="No",ISNUMBER(OFFSET('Hygiene Data'!$R$7,0,10*ROW('Hygiene Data'!R154)))),CONCATENATE("[",ROUND(OFFSET('Hygiene Data'!$R$7,0,10*ROW('Hygiene Data'!R154)),0),"]"),IF(AND(ISTEXT(OFFSET('Hygiene Data'!$L$2,0,10*ROW('Hygiene Data'!R154))),EB160="",ISNUMBER(OFFSET('Hygiene Data'!$R$7,0,10*ROW('Hygiene Data'!R154)))),OFFSET('Hygiene Data'!$R$7,0,10*ROW('Hygiene Data'!R154)),NA())))</f>
        <v>#N/A</v>
      </c>
      <c r="BN160" s="87" t="e">
        <f ca="true">+IF(AND(ISTEXT(OFFSET('Hygiene Data'!$L$2,0,10*ROW('Hygiene Data'!R154))),EC160="Yes"),OFFSET('Hygiene Data'!$R$9,0,10*ROW('Hygiene Data'!R154)),IF(AND(ISTEXT(OFFSET('Hygiene Data'!$L$2,0,10*ROW('Hygiene Data'!R154))),EC160="No",ISNUMBER(OFFSET('Hygiene Data'!$R$9,0,10*ROW('Hygiene Data'!R154)))),CONCATENATE("[",ROUND(OFFSET('Hygiene Data'!$R$9,0,10*ROW('Hygiene Data'!R154)),0),"]"),IF(AND(ISTEXT(OFFSET('Hygiene Data'!$L$2,0,10*ROW('Hygiene Data'!R154))),EC160="",ISNUMBER(OFFSET('Hygiene Data'!$R$9,0,10*ROW('Hygiene Data'!R154)))),OFFSET('Hygiene Data'!$R$9,0,10*ROW('Hygiene Data'!R154)),NA())))</f>
        <v>#N/A</v>
      </c>
      <c r="BO160" s="87" t="e">
        <f ca="true">+IF(AND(ISTEXT(OFFSET('Hygiene Data'!$L$2,0,10*ROW('Hygiene Data'!S154))),ED160="Yes"),OFFSET('Hygiene Data'!$S$5,0,10*ROW('Hygiene Data'!S154)),IF(AND(ISTEXT(OFFSET('Hygiene Data'!$L$2,0,10*ROW('Hygiene Data'!S154))),ED160="No",ISNUMBER(OFFSET('Hygiene Data'!$S$5,0,10*ROW('Hygiene Data'!S154)))),CONCATENATE("[",ROUND(OFFSET('Hygiene Data'!$S$5,0,10*ROW('Hygiene Data'!S154)),0),"]"),IF(AND(ISTEXT(OFFSET('Hygiene Data'!$L$2,0,10*ROW('Hygiene Data'!S154))),ED160="",ISNUMBER(OFFSET('Hygiene Data'!$S$5,0,10*ROW('Hygiene Data'!S154)))),OFFSET('Hygiene Data'!$S$5,0,10*ROW('Hygiene Data'!S154)),NA())))</f>
        <v>#N/A</v>
      </c>
      <c r="BP160" s="87" t="e">
        <f ca="true">+IF(AND(ISTEXT(OFFSET('Hygiene Data'!$L$2,0,10*ROW('Hygiene Data'!S154))),EE160="Yes"),OFFSET('Hygiene Data'!$S$7,0,10*ROW('Hygiene Data'!S154)),IF(AND(ISTEXT(OFFSET('Hygiene Data'!$L$2,0,10*ROW('Hygiene Data'!S154))),EE160="No",ISNUMBER(OFFSET('Hygiene Data'!$S$7,0,10*ROW('Hygiene Data'!S154)))),CONCATENATE("[",ROUND(OFFSET('Hygiene Data'!$S$7,0,10*ROW('Hygiene Data'!S154)),0),"]"),IF(AND(ISTEXT(OFFSET('Hygiene Data'!$L$2,0,10*ROW('Hygiene Data'!S154))),EE160="",ISNUMBER(OFFSET('Hygiene Data'!$S$7,0,10*ROW('Hygiene Data'!S154)))),OFFSET('Hygiene Data'!$S$7,0,10*ROW('Hygiene Data'!S154)),NA())))</f>
        <v>#N/A</v>
      </c>
      <c r="BQ160" s="87" t="e">
        <f ca="true">+IF(AND(ISTEXT(OFFSET('Hygiene Data'!$L$2,0,10*ROW('Hygiene Data'!S154))),EF160="Yes"),OFFSET('Hygiene Data'!$S$9,0,10*ROW('Hygiene Data'!S154)),IF(AND(ISTEXT(OFFSET('Hygiene Data'!$L$2,0,10*ROW('Hygiene Data'!S154))),EF160="No",ISNUMBER(OFFSET('Hygiene Data'!$S$9,0,10*ROW('Hygiene Data'!S154)))),CONCATENATE("[",ROUND(OFFSET('Hygiene Data'!$S$9,0,10*ROW('Hygiene Data'!S154)),0),"]"),IF(AND(ISTEXT(OFFSET('Hygiene Data'!$L$2,0,10*ROW('Hygiene Data'!S154))),EF160="",ISNUMBER(OFFSET('Hygiene Data'!$S$9,0,10*ROW('Hygiene Data'!S154)))),OFFSET('Hygiene Data'!$S$9,0,10*ROW('Hygiene Data'!S154)),NA())))</f>
        <v>#N/A</v>
      </c>
      <c r="BR160" s="271"/>
      <c r="BS160" s="271" t="str">
        <f ca="true">+IF(OFFSET('Water Data'!$N$27,0,10*ROW('Water Data'!N154))="","",OFFSET('Water Data'!$N$27,0,10*ROW('Water Data'!N154)))</f>
        <v/>
      </c>
      <c r="BT160" s="271" t="str">
        <f ca="true">+IF(OFFSET('Water Data'!$N$28,0,10*ROW('Water Data'!N154))="","",OFFSET('Water Data'!$N$28,0,10*ROW('Water Data'!N154)))</f>
        <v/>
      </c>
      <c r="BU160" s="271" t="str">
        <f ca="true">+IF(OFFSET('Water Data'!$N$29,0,10*ROW('Water Data'!N154))="","",OFFSET('Water Data'!$N$29,0,10*ROW('Water Data'!N154)))</f>
        <v/>
      </c>
      <c r="BV160" s="271" t="str">
        <f ca="true">+IF(OFFSET('Water Data'!$O$27,0,10*ROW('Water Data'!O154))="","",OFFSET('Water Data'!$O$27,0,10*ROW('Water Data'!O154)))</f>
        <v/>
      </c>
      <c r="BW160" s="271" t="str">
        <f ca="true">+IF(OFFSET('Water Data'!$O$28,0,10*ROW('Water Data'!O154))="","",OFFSET('Water Data'!$O$28,0,10*ROW('Water Data'!O154)))</f>
        <v/>
      </c>
      <c r="BX160" s="271" t="str">
        <f ca="true">+IF(OFFSET('Water Data'!$O$29,0,10*ROW('Water Data'!O154))="","",OFFSET('Water Data'!$O$29,0,10*ROW('Water Data'!O154)))</f>
        <v/>
      </c>
      <c r="BY160" s="271" t="str">
        <f ca="true">+IF(OFFSET('Water Data'!$P$27,0,10*ROW('Water Data'!P154))="","",OFFSET('Water Data'!$P$27,0,10*ROW('Water Data'!P154)))</f>
        <v/>
      </c>
      <c r="BZ160" s="271" t="str">
        <f ca="true">+IF(OFFSET('Water Data'!$P$28,0,10*ROW('Water Data'!P154))="","",OFFSET('Water Data'!$P$28,0,10*ROW('Water Data'!P154)))</f>
        <v/>
      </c>
      <c r="CA160" s="271" t="str">
        <f ca="true">+IF(OFFSET('Water Data'!$P$29,0,10*ROW('Water Data'!P154))="","",OFFSET('Water Data'!$P$29,0,10*ROW('Water Data'!P154)))</f>
        <v/>
      </c>
      <c r="CB160" s="271" t="str">
        <f ca="true">+IF(OFFSET('Water Data'!$Q$27,0,10*ROW('Water Data'!Q154))="","",OFFSET('Water Data'!$Q$27,0,10*ROW('Water Data'!Q154)))</f>
        <v/>
      </c>
      <c r="CC160" s="271" t="str">
        <f ca="true">+IF(OFFSET('Water Data'!$Q$28,0,10*ROW('Water Data'!Q154))="","",OFFSET('Water Data'!$Q$28,0,10*ROW('Water Data'!Q154)))</f>
        <v/>
      </c>
      <c r="CD160" s="271" t="str">
        <f ca="true">+IF(OFFSET('Water Data'!$Q$29,0,10*ROW('Water Data'!Q154))="","",OFFSET('Water Data'!$Q$29,0,10*ROW('Water Data'!Q154)))</f>
        <v/>
      </c>
      <c r="CE160" s="271" t="str">
        <f ca="true">+IF(OFFSET('Water Data'!$R$27,0,10*ROW('Water Data'!R154))="","",OFFSET('Water Data'!$R$27,0,10*ROW('Water Data'!R154)))</f>
        <v/>
      </c>
      <c r="CF160" s="271" t="str">
        <f ca="true">+IF(OFFSET('Water Data'!$R$28,0,10*ROW('Water Data'!R154))="","",OFFSET('Water Data'!$R$28,0,10*ROW('Water Data'!R154)))</f>
        <v/>
      </c>
      <c r="CG160" s="271" t="str">
        <f ca="true">+IF(OFFSET('Water Data'!$R$29,0,10*ROW('Water Data'!R154))="","",OFFSET('Water Data'!$R$29,0,10*ROW('Water Data'!R154)))</f>
        <v/>
      </c>
      <c r="CH160" s="271" t="str">
        <f ca="true">+IF(OFFSET('Water Data'!$S$27,0,10*ROW('Water Data'!S154))="","",OFFSET('Water Data'!$S$27,0,10*ROW('Water Data'!S154)))</f>
        <v/>
      </c>
      <c r="CI160" s="271" t="str">
        <f ca="true">+IF(OFFSET('Water Data'!$S$28,0,10*ROW('Water Data'!S154))="","",OFFSET('Water Data'!$S$28,0,10*ROW('Water Data'!S154)))</f>
        <v/>
      </c>
      <c r="CJ160" s="271" t="str">
        <f ca="true">+IF(OFFSET('Water Data'!$S$29,0,10*ROW('Water Data'!S154))="","",OFFSET('Water Data'!$S$29,0,10*ROW('Water Data'!S154)))</f>
        <v/>
      </c>
      <c r="CK160" s="271" t="str">
        <f ca="true">+IF(OFFSET('Sanitation Data'!$N$28,0,10*ROW('Sanitation Data'!N154))="","",OFFSET('Sanitation Data'!$N$28,0,10*ROW('Sanitation Data'!N154)))</f>
        <v/>
      </c>
      <c r="CL160" s="271" t="str">
        <f ca="true">+IF(OFFSET('Sanitation Data'!$N$29,0,10*ROW('Sanitation Data'!N154))="","",OFFSET('Sanitation Data'!$N$29,0,10*ROW('Sanitation Data'!N154)))</f>
        <v/>
      </c>
      <c r="CM160" s="271" t="str">
        <f ca="true">+IF(OFFSET('Sanitation Data'!$N$30,0,10*ROW('Sanitation Data'!N154))="","",OFFSET('Sanitation Data'!$N$30,0,10*ROW('Sanitation Data'!N154)))</f>
        <v/>
      </c>
      <c r="CN160" s="271" t="str">
        <f ca="true">+IF(OFFSET('Sanitation Data'!$N$31,0,10*ROW('Sanitation Data'!N154))="","",OFFSET('Sanitation Data'!$N$31,0,10*ROW('Sanitation Data'!N154)))</f>
        <v/>
      </c>
      <c r="CO160" s="271" t="str">
        <f ca="true">+IF(OFFSET('Sanitation Data'!$N$32,0,10*ROW('Sanitation Data'!N154))="","",OFFSET('Sanitation Data'!$N$32,0,10*ROW('Sanitation Data'!N154)))</f>
        <v/>
      </c>
      <c r="CP160" s="271" t="str">
        <f ca="true">+IF(OFFSET('Sanitation Data'!$O$28,0,10*ROW('Sanitation Data'!O154))="","",OFFSET('Sanitation Data'!$O$28,0,10*ROW('Sanitation Data'!O154)))</f>
        <v/>
      </c>
      <c r="CQ160" s="271" t="str">
        <f ca="true">+IF(OFFSET('Sanitation Data'!$O$29,0,10*ROW('Sanitation Data'!O154))="","",OFFSET('Sanitation Data'!$O$29,0,10*ROW('Sanitation Data'!O154)))</f>
        <v/>
      </c>
      <c r="CR160" s="271" t="str">
        <f ca="true">+IF(OFFSET('Sanitation Data'!$O$30,0,10*ROW('Sanitation Data'!O154))="","",OFFSET('Sanitation Data'!$O$30,0,10*ROW('Sanitation Data'!O154)))</f>
        <v/>
      </c>
      <c r="CS160" s="271" t="str">
        <f ca="true">+IF(OFFSET('Sanitation Data'!$O$31,0,10*ROW('Sanitation Data'!O154))="","",OFFSET('Sanitation Data'!$O$31,0,10*ROW('Sanitation Data'!O154)))</f>
        <v/>
      </c>
      <c r="CT160" s="271" t="str">
        <f ca="true">+IF(OFFSET('Sanitation Data'!$O$32,0,10*ROW('Sanitation Data'!O154))="","",OFFSET('Sanitation Data'!$O$32,0,10*ROW('Sanitation Data'!O154)))</f>
        <v/>
      </c>
      <c r="CU160" s="271" t="str">
        <f ca="true">+IF(OFFSET('Sanitation Data'!$P$28,0,10*ROW('Sanitation Data'!P154))="","",OFFSET('Sanitation Data'!$P$28,0,10*ROW('Sanitation Data'!P154)))</f>
        <v/>
      </c>
      <c r="CV160" s="271" t="str">
        <f ca="true">+IF(OFFSET('Sanitation Data'!$P$29,0,10*ROW('Sanitation Data'!P154))="","",OFFSET('Sanitation Data'!$P$29,0,10*ROW('Sanitation Data'!P154)))</f>
        <v/>
      </c>
      <c r="CW160" s="271" t="str">
        <f ca="true">+IF(OFFSET('Sanitation Data'!$P$30,0,10*ROW('Sanitation Data'!P154))="","",OFFSET('Sanitation Data'!$P$30,0,10*ROW('Sanitation Data'!P154)))</f>
        <v/>
      </c>
      <c r="CX160" s="271" t="str">
        <f ca="true">+IF(OFFSET('Sanitation Data'!$P$31,0,10*ROW('Sanitation Data'!P154))="","",OFFSET('Sanitation Data'!$P$31,0,10*ROW('Sanitation Data'!P154)))</f>
        <v/>
      </c>
      <c r="CY160" s="271" t="str">
        <f ca="true">+IF(OFFSET('Sanitation Data'!$P$32,0,10*ROW('Sanitation Data'!P154))="","",OFFSET('Sanitation Data'!$P$32,0,10*ROW('Sanitation Data'!P154)))</f>
        <v/>
      </c>
      <c r="CZ160" s="271" t="str">
        <f ca="true">+IF(OFFSET('Sanitation Data'!$Q$28,0,10*ROW('Sanitation Data'!Q154))="","",OFFSET('Sanitation Data'!$Q$28,0,10*ROW('Sanitation Data'!Q154)))</f>
        <v/>
      </c>
      <c r="DA160" s="271" t="str">
        <f ca="true">+IF(OFFSET('Sanitation Data'!$Q$29,0,10*ROW('Sanitation Data'!Q154))="","",OFFSET('Sanitation Data'!$Q$29,0,10*ROW('Sanitation Data'!Q154)))</f>
        <v/>
      </c>
      <c r="DB160" s="271" t="str">
        <f ca="true">+IF(OFFSET('Sanitation Data'!$Q$30,0,10*ROW('Sanitation Data'!Q154))="","",OFFSET('Sanitation Data'!$Q$30,0,10*ROW('Sanitation Data'!Q154)))</f>
        <v/>
      </c>
      <c r="DC160" s="271" t="str">
        <f ca="true">+IF(OFFSET('Sanitation Data'!$Q$31,0,10*ROW('Sanitation Data'!Q154))="","",OFFSET('Sanitation Data'!$Q$31,0,10*ROW('Sanitation Data'!Q154)))</f>
        <v/>
      </c>
      <c r="DD160" s="271" t="str">
        <f ca="true">+IF(OFFSET('Sanitation Data'!$Q$32,0,10*ROW('Sanitation Data'!Q154))="","",OFFSET('Sanitation Data'!$Q$32,0,10*ROW('Sanitation Data'!Q154)))</f>
        <v/>
      </c>
      <c r="DE160" s="271" t="str">
        <f ca="true">+IF(OFFSET('Sanitation Data'!$R$28,0,10*ROW('Sanitation Data'!R154))="","",OFFSET('Sanitation Data'!$R$28,0,10*ROW('Sanitation Data'!R154)))</f>
        <v/>
      </c>
      <c r="DF160" s="271" t="str">
        <f ca="true">+IF(OFFSET('Sanitation Data'!$R$29,0,10*ROW('Sanitation Data'!R154))="","",OFFSET('Sanitation Data'!$R$29,0,10*ROW('Sanitation Data'!R154)))</f>
        <v/>
      </c>
      <c r="DG160" s="271" t="str">
        <f ca="true">+IF(OFFSET('Sanitation Data'!$R$30,0,10*ROW('Sanitation Data'!R154))="","",OFFSET('Sanitation Data'!$R$30,0,10*ROW('Sanitation Data'!R154)))</f>
        <v/>
      </c>
      <c r="DH160" s="271" t="str">
        <f ca="true">+IF(OFFSET('Sanitation Data'!$R$31,0,10*ROW('Sanitation Data'!R154))="","",OFFSET('Sanitation Data'!$R$31,0,10*ROW('Sanitation Data'!R154)))</f>
        <v/>
      </c>
      <c r="DI160" s="271" t="str">
        <f ca="true">+IF(OFFSET('Sanitation Data'!$R$32,0,10*ROW('Sanitation Data'!R154))="","",OFFSET('Sanitation Data'!$R$32,0,10*ROW('Sanitation Data'!R154)))</f>
        <v/>
      </c>
      <c r="DJ160" s="271" t="str">
        <f ca="true">+IF(OFFSET('Sanitation Data'!$S$28,0,10*ROW('Sanitation Data'!S154))="","",OFFSET('Sanitation Data'!$S$28,0,10*ROW('Sanitation Data'!S154)))</f>
        <v/>
      </c>
      <c r="DK160" s="271" t="str">
        <f ca="true">+IF(OFFSET('Sanitation Data'!$S$29,0,10*ROW('Sanitation Data'!S154))="","",OFFSET('Sanitation Data'!$S$29,0,10*ROW('Sanitation Data'!S154)))</f>
        <v/>
      </c>
      <c r="DL160" s="271" t="str">
        <f ca="true">+IF(OFFSET('Sanitation Data'!$S$30,0,10*ROW('Sanitation Data'!S154))="","",OFFSET('Sanitation Data'!$S$30,0,10*ROW('Sanitation Data'!S154)))</f>
        <v/>
      </c>
      <c r="DM160" s="271" t="str">
        <f ca="true">+IF(OFFSET('Sanitation Data'!$S$31,0,10*ROW('Sanitation Data'!S154))="","",OFFSET('Sanitation Data'!$S$31,0,10*ROW('Sanitation Data'!S154)))</f>
        <v/>
      </c>
      <c r="DN160" s="271" t="str">
        <f ca="true">+IF(OFFSET('Sanitation Data'!$S$32,0,10*ROW('Sanitation Data'!S154))="","",OFFSET('Sanitation Data'!$S$32,0,10*ROW('Sanitation Data'!S154)))</f>
        <v/>
      </c>
      <c r="DO160" s="271" t="str">
        <f ca="true">+IF(OFFSET('Hygiene Data'!$N$11,0,10*ROW('Hygiene Data'!N154))="","",OFFSET('Hygiene Data'!$N$11,0,10*ROW('Hygiene Data'!N154)))</f>
        <v/>
      </c>
      <c r="DP160" s="271" t="str">
        <f ca="true">+IF(OFFSET('Hygiene Data'!$N$12,0,10*ROW('Hygiene Data'!N154))="","",OFFSET('Hygiene Data'!$N$12,0,10*ROW('Hygiene Data'!N154)))</f>
        <v/>
      </c>
      <c r="DQ160" s="271" t="str">
        <f ca="true">+IF(OFFSET('Hygiene Data'!$N$13,0,10*ROW('Hygiene Data'!N154))="","",OFFSET('Hygiene Data'!$N$13,0,10*ROW('Hygiene Data'!N154)))</f>
        <v/>
      </c>
      <c r="DR160" s="271" t="str">
        <f ca="true">+IF(OFFSET('Hygiene Data'!$O$11,0,10*ROW('Hygiene Data'!O154))="","",OFFSET('Hygiene Data'!$O$11,0,10*ROW('Hygiene Data'!O154)))</f>
        <v/>
      </c>
      <c r="DS160" s="271" t="str">
        <f ca="true">+IF(OFFSET('Hygiene Data'!$O$12,0,10*ROW('Hygiene Data'!O154))="","",OFFSET('Hygiene Data'!$O$12,0,10*ROW('Hygiene Data'!O154)))</f>
        <v/>
      </c>
      <c r="DT160" s="271" t="str">
        <f ca="true">+IF(OFFSET('Hygiene Data'!$O$13,0,10*ROW('Hygiene Data'!O154))="","",OFFSET('Hygiene Data'!$O$13,0,10*ROW('Hygiene Data'!O154)))</f>
        <v/>
      </c>
      <c r="DU160" s="271" t="str">
        <f ca="true">+IF(OFFSET('Hygiene Data'!$P$11,0,10*ROW('Hygiene Data'!P154))="","",OFFSET('Hygiene Data'!$P$11,0,10*ROW('Hygiene Data'!P154)))</f>
        <v/>
      </c>
      <c r="DV160" s="271" t="str">
        <f ca="true">+IF(OFFSET('Hygiene Data'!$P$12,0,10*ROW('Hygiene Data'!P154))="","",OFFSET('Hygiene Data'!$P$12,0,10*ROW('Hygiene Data'!P154)))</f>
        <v/>
      </c>
      <c r="DW160" s="271" t="str">
        <f ca="true">+IF(OFFSET('Hygiene Data'!$P$13,0,10*ROW('Hygiene Data'!P154))="","",OFFSET('Hygiene Data'!$P$13,0,10*ROW('Hygiene Data'!P154)))</f>
        <v/>
      </c>
      <c r="DX160" s="271" t="str">
        <f ca="true">+IF(OFFSET('Hygiene Data'!$Q$11,0,10*ROW('Hygiene Data'!Q154))="","",OFFSET('Hygiene Data'!$Q$11,0,10*ROW('Hygiene Data'!Q154)))</f>
        <v/>
      </c>
      <c r="DY160" s="271" t="str">
        <f ca="true">+IF(OFFSET('Hygiene Data'!$Q$12,0,10*ROW('Hygiene Data'!Q154))="","",OFFSET('Hygiene Data'!$Q$12,0,10*ROW('Hygiene Data'!Q154)))</f>
        <v/>
      </c>
      <c r="DZ160" s="271" t="str">
        <f ca="true">+IF(OFFSET('Hygiene Data'!$Q$13,0,10*ROW('Hygiene Data'!Q154))="","",OFFSET('Hygiene Data'!$Q$13,0,10*ROW('Hygiene Data'!Q154)))</f>
        <v/>
      </c>
      <c r="EA160" s="271" t="str">
        <f ca="true">+IF(OFFSET('Hygiene Data'!$R$11,0,10*ROW('Hygiene Data'!R154))="","",OFFSET('Hygiene Data'!$R$11,0,10*ROW('Hygiene Data'!R154)))</f>
        <v/>
      </c>
      <c r="EB160" s="271" t="str">
        <f ca="true">+IF(OFFSET('Hygiene Data'!$R$12,0,10*ROW('Hygiene Data'!R154))="","",OFFSET('Hygiene Data'!$R$12,0,10*ROW('Hygiene Data'!R154)))</f>
        <v/>
      </c>
      <c r="EC160" s="271" t="str">
        <f ca="true">+IF(OFFSET('Hygiene Data'!$R$13,0,10*ROW('Hygiene Data'!R154))="","",OFFSET('Hygiene Data'!$R$13,0,10*ROW('Hygiene Data'!R154)))</f>
        <v/>
      </c>
      <c r="ED160" s="271" t="str">
        <f ca="true">+IF(OFFSET('Hygiene Data'!$S$11,0,10*ROW('Hygiene Data'!S154))="","",OFFSET('Hygiene Data'!$S$11,0,10*ROW('Hygiene Data'!S154)))</f>
        <v/>
      </c>
      <c r="EE160" s="271" t="str">
        <f ca="true">+IF(OFFSET('Hygiene Data'!$S$12,0,10*ROW('Hygiene Data'!S154))="","",OFFSET('Hygiene Data'!$S$12,0,10*ROW('Hygiene Data'!S154)))</f>
        <v/>
      </c>
      <c r="EF160" s="271" t="str">
        <f ca="true">+IF(OFFSET('Hygiene Data'!$S$13,0,10*ROW('Hygiene Data'!S154))="","",OFFSET('Hygiene Data'!$S$13,0,10*ROW('Hygiene Data'!S154)))</f>
        <v/>
      </c>
    </row>
    <row xmlns:x14ac="http://schemas.microsoft.com/office/spreadsheetml/2009/9/ac" r="161" x14ac:dyDescent="0.2">
      <c r="A161" s="32" t="str">
        <f ca="true">+IF(OFFSET('Water Data'!$L$2,0,10*ROW('Water Data'!O155))="","",OFFSET('Water Data'!$L$2,0,10*ROW('Water Data'!O155)))</f>
        <v/>
      </c>
      <c r="B161" s="32" t="str">
        <f ca="true">+IF(OFFSET('Water Data'!$M$2,0,10*ROW('Water Data'!P155))="","",OFFSET('Water Data'!$M$2,0,10*ROW('Water Data'!P155)))</f>
        <v/>
      </c>
      <c r="C161" s="327" t="str">
        <f t="shared" ca="true" si="2"/>
        <v/>
      </c>
      <c r="D161" s="85" t="e">
        <f ca="true">+IF(AND(ISTEXT(OFFSET('Water Data'!$L$2,0,10*ROW('Water Data'!N155))),BS161="Yes"),100-OFFSET('Water Data'!$N$4,0,10*ROW('Water Data'!N155)),IF(AND(ISTEXT(OFFSET('Water Data'!$L$2,0,10*ROW('Water Data'!N155))),BS161="No",ISNUMBER(OFFSET('Water Data'!$N$4,0,10*ROW('Water Data'!N155)))),CONCATENATE("[",ROUND(100-OFFSET('Water Data'!$N$4,0,10*ROW('Water Data'!N155)),0),"]"),IF(AND(ISTEXT(OFFSET('Water Data'!$L$2,0,10*ROW('Water Data'!N155))),BS161="",ISNUMBER(OFFSET('Water Data'!$N$4,0,10*ROW('Water Data'!N155)))),100-OFFSET('Water Data'!$N$4,0,10*ROW('Water Data'!N155)),NA())))</f>
        <v>#N/A</v>
      </c>
      <c r="E161" s="85" t="e">
        <f ca="true">+IF(AND(ISTEXT(OFFSET('Water Data'!$L$2,0,10*ROW('Water Data'!O155))),BT161="Yes"),OFFSET('Water Data'!$N$6,0,10*ROW('Water Data'!N155)),IF(AND(ISTEXT(OFFSET('Water Data'!$L$2,0,10*ROW('Water Data'!N155))),BT161="No",ISNUMBER(OFFSET('Water Data'!$N$6,0,10*ROW('Water Data'!N155)))),CONCATENATE("[",ROUND(OFFSET('Water Data'!$N$6,0,10*ROW('Water Data'!N155)),0),"]"),IF(AND(ISTEXT(OFFSET('Water Data'!$L$2,0,10*ROW('Water Data'!N155))),BT161="",ISNUMBER(OFFSET('Water Data'!$N$6,0,10*ROW('Water Data'!N155)))),OFFSET('Water Data'!$N$6,0,10*ROW('Water Data'!N155)),NA())))</f>
        <v>#N/A</v>
      </c>
      <c r="F161" s="85" t="e">
        <f ca="true">+IF(AND(ISTEXT(OFFSET('Water Data'!$L$2,0,10*ROW('Water Data'!N155))),BU161="Yes"),OFFSET('Water Data'!$N$9,0,10*ROW('Water Data'!N155)),IF(AND(ISTEXT(OFFSET('Water Data'!$L$2,0,10*ROW('Water Data'!N155))),BU161="No",ISNUMBER(OFFSET('Water Data'!$N$9,0,10*ROW('Water Data'!N155)))),CONCATENATE("[",ROUND(OFFSET('Water Data'!$N$9,0,10*ROW('Water Data'!N155)),0),"]"),IF(AND(ISTEXT(OFFSET('Water Data'!$L$2,0,10*ROW('Water Data'!N155))),BU161="",ISNUMBER(OFFSET('Water Data'!$N$9,0,10*ROW('Water Data'!N155)))),OFFSET('Water Data'!$N$9,0,10*ROW('Water Data'!N155)),NA())))</f>
        <v>#N/A</v>
      </c>
      <c r="G161" s="85" t="e">
        <f ca="true">+IF(AND(ISTEXT(OFFSET('Water Data'!$L$2,0,10*ROW('Water Data'!O155))),BV161="Yes"),100-OFFSET('Water Data'!$O$4,0,10*ROW('Water Data'!O155)),IF(AND(ISTEXT(OFFSET('Water Data'!$L$2,0,10*ROW('Water Data'!O155))),BV161="No",ISNUMBER(OFFSET('Water Data'!$O$4,0,10*ROW('Water Data'!O155)))),CONCATENATE("[",ROUND(100-OFFSET('Water Data'!$O$4,0,10*ROW('Water Data'!O155)),0),"]"),IF(AND(ISTEXT(OFFSET('Water Data'!$L$2,0,10*ROW('Water Data'!O155))),BV161="",ISNUMBER(OFFSET('Water Data'!$O$4,0,10*ROW('Water Data'!O155)))),100-OFFSET('Water Data'!$O$4,0,10*ROW('Water Data'!O155)),NA())))</f>
        <v>#N/A</v>
      </c>
      <c r="H161" s="85" t="e">
        <f ca="true">+IF(AND(ISTEXT(OFFSET('Water Data'!$L$2,0,10*ROW('Water Data'!O155))),BW161="Yes"),OFFSET('Water Data'!$O$6,0,10*ROW('Water Data'!O155)),IF(AND(ISTEXT(OFFSET('Water Data'!$L$2,0,10*ROW('Water Data'!O155))),BW161="No",ISNUMBER(OFFSET('Water Data'!$O$6,0,10*ROW('Water Data'!O155)))),CONCATENATE("[",ROUND(OFFSET('Water Data'!$N$6,0,10*ROW('Water Data'!O155)),0),"]"),IF(AND(ISTEXT(OFFSET('Water Data'!$L$2,0,10*ROW('Water Data'!O155))),BW161="",ISNUMBER(OFFSET('Water Data'!$O$6,0,10*ROW('Water Data'!O155)))),OFFSET('Water Data'!$O$6,0,10*ROW('Water Data'!O155)),NA())))</f>
        <v>#N/A</v>
      </c>
      <c r="I161" s="85" t="e">
        <f ca="true">+IF(AND(ISTEXT(OFFSET('Water Data'!$L$2,0,10*ROW('Water Data'!O155))),BX161="Yes"),OFFSET('Water Data'!$O$9,0,10*ROW('Water Data'!O155)),IF(AND(ISTEXT(OFFSET('Water Data'!$L$2,0,10*ROW('Water Data'!O155))),BX161="No",ISNUMBER(OFFSET('Water Data'!$O$9,0,10*ROW('Water Data'!O155)))),CONCATENATE("[",ROUND(OFFSET('Water Data'!$O$9,0,10*ROW('Water Data'!O155)),0),"]"),IF(AND(ISTEXT(OFFSET('Water Data'!$L$2,0,10*ROW('Water Data'!O155))),BX161="",ISNUMBER(OFFSET('Water Data'!$O$9,0,10*ROW('Water Data'!O155)))),OFFSET('Water Data'!$O$9,0,10*ROW('Water Data'!O155)),NA())))</f>
        <v>#N/A</v>
      </c>
      <c r="J161" s="85" t="e">
        <f ca="true">+IF(AND(ISTEXT(OFFSET('Water Data'!$L$2,0,10*ROW('Water Data'!P155))),BY161="Yes"),100-OFFSET('Water Data'!$P$4,0,10*ROW('Water Data'!P155)),IF(AND(ISTEXT(OFFSET('Water Data'!$L$2,0,10*ROW('Water Data'!P155))),BY161="No",ISNUMBER(OFFSET('Water Data'!$P$4,0,10*ROW('Water Data'!P155)))),CONCATENATE("[",ROUND(100-OFFSET('Water Data'!$P$4,0,10*ROW('Water Data'!P155)),0),"]"),IF(AND(ISTEXT(OFFSET('Water Data'!$L$2,0,10*ROW('Water Data'!P155))),BY161="",ISNUMBER(OFFSET('Water Data'!$P$4,0,10*ROW('Water Data'!P155)))),100-OFFSET('Water Data'!$P$4,0,10*ROW('Water Data'!P155)),NA())))</f>
        <v>#N/A</v>
      </c>
      <c r="K161" s="85" t="e">
        <f ca="true">+IF(AND(ISTEXT(OFFSET('Water Data'!$L$2,0,10*ROW('Water Data'!P155))),BZ161="Yes"),OFFSET('Water Data'!$P$6,0,10*ROW('Water Data'!P155)),IF(AND(ISTEXT(OFFSET('Water Data'!$L$2,0,10*ROW('Water Data'!P155))),BZ161="No",ISNUMBER(OFFSET('Water Data'!$P$6,0,10*ROW('Water Data'!P155)))),CONCATENATE("[",ROUND(OFFSET('Water Data'!$P$6,0,10*ROW('Water Data'!P155)),0),"]"),IF(AND(ISTEXT(OFFSET('Water Data'!$L$2,0,10*ROW('Water Data'!P155))),BZ161="",ISNUMBER(OFFSET('Water Data'!$P$6,0,10*ROW('Water Data'!P155)))),OFFSET('Water Data'!$P$6,0,10*ROW('Water Data'!P155)),NA())))</f>
        <v>#N/A</v>
      </c>
      <c r="L161" s="85" t="e">
        <f ca="true">+IF(AND(ISTEXT(OFFSET('Water Data'!$L$2,0,10*ROW('Water Data'!P155))),CA161="Yes"),OFFSET('Water Data'!$P$9,0,10*ROW('Water Data'!P155)),IF(AND(ISTEXT(OFFSET('Water Data'!$L$2,0,10*ROW('Water Data'!P155))),CA161="No",ISNUMBER(OFFSET('Water Data'!$P$9,0,10*ROW('Water Data'!P155)))),CONCATENATE("[",ROUND(OFFSET('Water Data'!$P$9,0,10*ROW('Water Data'!P155)),0),"]"),IF(AND(ISTEXT(OFFSET('Water Data'!$L$2,0,10*ROW('Water Data'!P155))),CA161="",ISNUMBER(OFFSET('Water Data'!$P$9,0,10*ROW('Water Data'!P155)))),OFFSET('Water Data'!$P$9,0,10*ROW('Water Data'!P155)),NA())))</f>
        <v>#N/A</v>
      </c>
      <c r="M161" s="85" t="e">
        <f ca="true">+IF(AND(ISTEXT(OFFSET('Water Data'!$L$2,0,10*ROW('Water Data'!Q155))),CB161="Yes"),100-OFFSET('Water Data'!$Q$4,0,10*ROW('Water Data'!Q155)),IF(AND(ISTEXT(OFFSET('Water Data'!$L$2,0,10*ROW('Water Data'!Q155))),CB161="No",ISNUMBER(OFFSET('Water Data'!$Q$4,0,10*ROW('Water Data'!Q155)))),CONCATENATE("[",ROUND(100-OFFSET('Water Data'!$Q$4,0,10*ROW('Water Data'!Q155)),0),"]"),IF(AND(ISTEXT(OFFSET('Water Data'!$L$2,0,10*ROW('Water Data'!Q155))),CB161="",ISNUMBER(OFFSET('Water Data'!$Q$4,0,10*ROW('Water Data'!Q155)))),100-OFFSET('Water Data'!$Q$4,0,10*ROW('Water Data'!Q155)),NA())))</f>
        <v>#N/A</v>
      </c>
      <c r="N161" s="85" t="e">
        <f ca="true">+IF(AND(ISTEXT(OFFSET('Water Data'!$L$2,0,10*ROW('Water Data'!Q155))),CC161="Yes"),OFFSET('Water Data'!$Q$6,0,10*ROW('Water Data'!Q155)),IF(AND(ISTEXT(OFFSET('Water Data'!$L$2,0,10*ROW('Water Data'!Q155))),CC161="No",ISNUMBER(OFFSET('Water Data'!$Q$6,0,10*ROW('Water Data'!Q155)))),CONCATENATE("[",ROUND(OFFSET('Water Data'!$Q$6,0,10*ROW('Water Data'!Q155)),0),"]"),IF(AND(ISTEXT(OFFSET('Water Data'!$L$2,0,10*ROW('Water Data'!Q155))),CC161="",ISNUMBER(OFFSET('Water Data'!$Q$6,0,10*ROW('Water Data'!Q155)))),OFFSET('Water Data'!$Q$6,0,10*ROW('Water Data'!Q155)),NA())))</f>
        <v>#N/A</v>
      </c>
      <c r="O161" s="85" t="e">
        <f ca="true">+IF(AND(ISTEXT(OFFSET('Water Data'!$L$2,0,10*ROW('Water Data'!Q155))),CD161="Yes"),OFFSET('Water Data'!$Q$9,0,10*ROW('Water Data'!Q155)),IF(AND(ISTEXT(OFFSET('Water Data'!$L$2,0,10*ROW('Water Data'!Q155))),CD161="No",ISNUMBER(OFFSET('Water Data'!$Q$9,0,10*ROW('Water Data'!Q155)))),CONCATENATE("[",ROUND(OFFSET('Water Data'!$Q$9,0,10*ROW('Water Data'!Q155)),0),"]"),IF(AND(ISTEXT(OFFSET('Water Data'!$L$2,0,10*ROW('Water Data'!Q155))),CD161="",ISNUMBER(OFFSET('Water Data'!$Q$9,0,10*ROW('Water Data'!Q155)))),OFFSET('Water Data'!$Q$9,0,10*ROW('Water Data'!Q155)),NA())))</f>
        <v>#N/A</v>
      </c>
      <c r="P161" s="85" t="e">
        <f ca="true">+IF(AND(ISTEXT(OFFSET('Water Data'!$L$2,0,10*ROW('Water Data'!R155))),CE161="Yes"),100-OFFSET('Water Data'!$R$4,0,10*ROW('Water Data'!R155)),IF(AND(ISTEXT(OFFSET('Water Data'!$L$2,0,10*ROW('Water Data'!R155))),CE161="No",ISNUMBER(OFFSET('Water Data'!$R$4,0,10*ROW('Water Data'!R155)))),CONCATENATE("[",ROUND(100-OFFSET('Water Data'!$R$4,0,10*ROW('Water Data'!R155)),0),"]"),IF(AND(ISTEXT(OFFSET('Water Data'!$L$2,0,10*ROW('Water Data'!R155))),CE161="",ISNUMBER(OFFSET('Water Data'!$R$4,0,10*ROW('Water Data'!R155)))),100-OFFSET('Water Data'!$R$4,0,10*ROW('Water Data'!R155)),NA())))</f>
        <v>#N/A</v>
      </c>
      <c r="Q161" s="85" t="e">
        <f ca="true">+IF(AND(ISTEXT(OFFSET('Water Data'!$L$2,0,10*ROW('Water Data'!R155))),CF161="Yes"),OFFSET('Water Data'!$R$6,0,10*ROW('Water Data'!R155)),IF(AND(ISTEXT(OFFSET('Water Data'!$L$2,0,10*ROW('Water Data'!R155))),CF161="No",ISNUMBER(OFFSET('Water Data'!$R$6,0,10*ROW('Water Data'!R155)))),CONCATENATE("[",ROUND(OFFSET('Water Data'!$R$6,0,10*ROW('Water Data'!R155)),0),"]"),IF(AND(ISTEXT(OFFSET('Water Data'!$L$2,0,10*ROW('Water Data'!R155))),CF161="",ISNUMBER(OFFSET('Water Data'!$R$6,0,10*ROW('Water Data'!R155)))),OFFSET('Water Data'!$R$6,0,10*ROW('Water Data'!R155)),NA())))</f>
        <v>#N/A</v>
      </c>
      <c r="R161" s="85" t="e">
        <f ca="true">+IF(AND(ISTEXT(OFFSET('Water Data'!$L$2,0,10*ROW('Water Data'!R155))),CG161="Yes"),OFFSET('Water Data'!$R$9,0,10*ROW('Water Data'!R155)),IF(AND(ISTEXT(OFFSET('Water Data'!$L$2,0,10*ROW('Water Data'!R155))),CG161="No",ISNUMBER(OFFSET('Water Data'!$R$9,0,10*ROW('Water Data'!R155)))),CONCATENATE("[",ROUND(OFFSET('Water Data'!$R$9,0,10*ROW('Water Data'!R155)),0),"]"),IF(AND(ISTEXT(OFFSET('Water Data'!$L$2,0,10*ROW('Water Data'!R155))),CG161="",ISNUMBER(OFFSET('Water Data'!$R$9,0,10*ROW('Water Data'!R155)))),OFFSET('Water Data'!$R$9,0,10*ROW('Water Data'!R155)),NA())))</f>
        <v>#N/A</v>
      </c>
      <c r="S161" s="85" t="e">
        <f ca="true">+IF(AND(ISTEXT(OFFSET('Water Data'!$L$2,0,10*ROW('Water Data'!S155))),CH161="Yes"),100-OFFSET('Water Data'!$S$4,0,10*ROW('Water Data'!S155)),IF(AND(ISTEXT(OFFSET('Water Data'!$L$2,0,10*ROW('Water Data'!S155))),CH161="No",ISNUMBER(OFFSET('Water Data'!$S$4,0,10*ROW('Water Data'!S155)))),CONCATENATE("[",ROUND(100-OFFSET('Water Data'!$S$4,0,10*ROW('Water Data'!S155)),0),"]"),IF(AND(ISTEXT(OFFSET('Water Data'!$L$2,0,10*ROW('Water Data'!S155))),CH161="",ISNUMBER(OFFSET('Water Data'!$S$4,0,10*ROW('Water Data'!S155)))),100-OFFSET('Water Data'!$S$4,0,10*ROW('Water Data'!S155)),NA())))</f>
        <v>#N/A</v>
      </c>
      <c r="T161" s="85" t="e">
        <f ca="true">+IF(AND(ISTEXT(OFFSET('Water Data'!$L$2,0,10*ROW('Water Data'!S155))),CI161="Yes"),OFFSET('Water Data'!$S$6,0,10*ROW('Water Data'!S155)),IF(AND(ISTEXT(OFFSET('Water Data'!$L$2,0,10*ROW('Water Data'!S155))),CI161="No",ISNUMBER(OFFSET('Water Data'!$S$6,0,10*ROW('Water Data'!S155)))),CONCATENATE("[",ROUND(OFFSET('Water Data'!$S$6,0,10*ROW('Water Data'!S155)),0),"]"),IF(AND(ISTEXT(OFFSET('Water Data'!$L$2,0,10*ROW('Water Data'!S155))),CI161="",ISNUMBER(OFFSET('Water Data'!$S$6,0,10*ROW('Water Data'!S155)))),OFFSET('Water Data'!$S$6,0,10*ROW('Water Data'!S155)),NA())))</f>
        <v>#N/A</v>
      </c>
      <c r="U161" s="85" t="e">
        <f ca="true">+IF(AND(ISTEXT(OFFSET('Water Data'!$L$2,0,10*ROW('Water Data'!S155))),CJ161="Yes"),OFFSET('Water Data'!$S$9,0,10*ROW('Water Data'!S155)),IF(AND(ISTEXT(OFFSET('Water Data'!$L$2,0,10*ROW('Water Data'!S155))),CJ161="No",ISNUMBER(OFFSET('Water Data'!$S$9,0,10*ROW('Water Data'!S155)))),CONCATENATE("[",ROUND(OFFSET('Water Data'!$S$9,0,10*ROW('Water Data'!S155)),0),"]"),IF(AND(ISTEXT(OFFSET('Water Data'!$L$2,0,10*ROW('Water Data'!S155))),CJ161="",ISNUMBER(OFFSET('Water Data'!$S$9,0,10*ROW('Water Data'!S155)))),OFFSET('Water Data'!$S$9,0,10*ROW('Water Data'!S155)),NA())))</f>
        <v>#N/A</v>
      </c>
      <c r="V161" s="86" t="e">
        <f ca="true">+IF(AND(ISTEXT(OFFSET('Sanitation Data'!$L$2,0,10*ROW('Sanitation Data'!N155))),CK161="Yes"),100-OFFSET('Sanitation Data'!$N$4,0,10*ROW('Sanitation Data'!N155)),IF(AND(ISTEXT(OFFSET('Sanitation Data'!$L$2,0,10*ROW('Sanitation Data'!N155))),CK161="No",ISNUMBER(OFFSET('Sanitation Data'!$N$4,0,10*ROW('Sanitation Data'!N155)))),CONCATENATE("[",ROUND(100-OFFSET('Sanitation Data'!$N$4,0,10*ROW('Sanitation Data'!N155)),0),"]"),IF(AND(ISTEXT(OFFSET('Sanitation Data'!$L$2,0,10*ROW('Sanitation Data'!N155))),CK161="",ISNUMBER(OFFSET('Sanitation Data'!$N$4,0,10*ROW('Sanitation Data'!N155)))),100-OFFSET('Sanitation Data'!$N$4,0,10*ROW('Sanitation Data'!N155)),NA())))</f>
        <v>#N/A</v>
      </c>
      <c r="W161" s="86" t="e">
        <f ca="true">+IF(AND(ISTEXT(OFFSET('Sanitation Data'!$L$2,0,10*ROW('Sanitation Data'!N155))),CL161="Yes"),OFFSET('Sanitation Data'!$N$6,0,10*ROW('Sanitation Data'!N155)),IF(AND(ISTEXT(OFFSET('Sanitation Data'!$L$2,0,10*ROW('Sanitation Data'!N155))),CL161="No",ISNUMBER(OFFSET('Sanitation Data'!$N$6,0,10*ROW('Sanitation Data'!N155)))),CONCATENATE("[",ROUND(OFFSET('Sanitation Data'!$N$6,0,10*ROW('Sanitation Data'!N155)),0),"]"),IF(AND(ISTEXT(OFFSET('Sanitation Data'!$L$2,0,10*ROW('Sanitation Data'!N155))),CL161="",ISNUMBER(OFFSET('Sanitation Data'!$N$6,0,10*ROW('Sanitation Data'!N155)))),OFFSET('Sanitation Data'!$N$6,0,10*ROW('Sanitation Data'!N155)),NA())))</f>
        <v>#N/A</v>
      </c>
      <c r="X161" s="86" t="e">
        <f ca="true">+IF(AND(ISTEXT(OFFSET('Sanitation Data'!$L$2,0,10*ROW('Sanitation Data'!N155))),CM161="Yes"),OFFSET('Sanitation Data'!$N$10,0,10*ROW('Sanitation Data'!N155)),IF(AND(ISTEXT(OFFSET('Sanitation Data'!$L$2,0,10*ROW('Sanitation Data'!N155))),CM161="No",ISNUMBER(OFFSET('Sanitation Data'!$N$10,0,10*ROW('Sanitation Data'!N155)))),CONCATENATE("[",ROUND(OFFSET('Sanitation Data'!$N$10,0,10*ROW('Sanitation Data'!N155)),0),"]"),IF(AND(ISTEXT(OFFSET('Sanitation Data'!$L$2,0,10*ROW('Sanitation Data'!N155))),CM161="",ISNUMBER(OFFSET('Sanitation Data'!$N$10,0,10*ROW('Sanitation Data'!N155)))),OFFSET('Sanitation Data'!$N$10,0,10*ROW('Sanitation Data'!N155)),NA())))</f>
        <v>#N/A</v>
      </c>
      <c r="Y161" s="86" t="e">
        <f ca="true">+IF(AND(ISTEXT(OFFSET('Sanitation Data'!$L$2,0,10*ROW('Sanitation Data'!N155))),CN161="Yes"),OFFSET('Sanitation Data'!$N$11,0,10*ROW('Sanitation Data'!N155)),IF(AND(ISTEXT(OFFSET('Sanitation Data'!$L$2,0,10*ROW('Sanitation Data'!N155))),CN161="No",ISNUMBER(OFFSET('Sanitation Data'!$N$11,0,10*ROW('Sanitation Data'!N155)))),CONCATENATE("[",ROUND(OFFSET('Sanitation Data'!$N$11,0,10*ROW('Sanitation Data'!N155)),0),"]"),IF(AND(ISTEXT(OFFSET('Sanitation Data'!$L$2,0,10*ROW('Sanitation Data'!N155))),CN161="",ISNUMBER(OFFSET('Sanitation Data'!$N$11,0,10*ROW('Sanitation Data'!N155)))),OFFSET('Sanitation Data'!$N$11,0,10*ROW('Sanitation Data'!N155)),NA())))</f>
        <v>#N/A</v>
      </c>
      <c r="Z161" s="86" t="e">
        <f ca="true">+IF(AND(ISTEXT(OFFSET('Sanitation Data'!$L$2,0,10*ROW('Sanitation Data'!N155))),CO161="Yes"),OFFSET('Sanitation Data'!$N$12,0,10*ROW('Sanitation Data'!N155)),IF(AND(ISTEXT(OFFSET('Sanitation Data'!$L$2,0,10*ROW('Sanitation Data'!N155))),CO161="No",ISNUMBER(OFFSET('Sanitation Data'!$N$12,0,10*ROW('Sanitation Data'!N155)))),CONCATENATE("[",ROUND(OFFSET('Sanitation Data'!$N$12,0,10*ROW('Sanitation Data'!N155)),0),"]"),IF(AND(ISTEXT(OFFSET('Sanitation Data'!$L$2,0,10*ROW('Sanitation Data'!N155))),CO161="",ISNUMBER(OFFSET('Sanitation Data'!$N$12,0,10*ROW('Sanitation Data'!N155)))),OFFSET('Sanitation Data'!$N$12,0,10*ROW('Sanitation Data'!N155)),NA())))</f>
        <v>#N/A</v>
      </c>
      <c r="AA161" s="86" t="e">
        <f ca="true">+IF(AND(ISTEXT(OFFSET('Sanitation Data'!$L$2,0,10*ROW('Sanitation Data'!O155))),CP161="Yes"),100-OFFSET('Sanitation Data'!$O$4,0,10*ROW('Sanitation Data'!O155)),IF(AND(ISTEXT(OFFSET('Sanitation Data'!$L$2,0,10*ROW('Sanitation Data'!O155))),CP161="No",ISNUMBER(OFFSET('Sanitation Data'!$O$4,0,10*ROW('Sanitation Data'!O155)))),CONCATENATE("[",ROUND(100-OFFSET('Sanitation Data'!$O$4,0,10*ROW('Sanitation Data'!O155)),0),"]"),IF(AND(ISTEXT(OFFSET('Sanitation Data'!$L$2,0,10*ROW('Sanitation Data'!O155))),CP161="",ISNUMBER(OFFSET('Sanitation Data'!$O$4,0,10*ROW('Sanitation Data'!O155)))),100-OFFSET('Sanitation Data'!$O$4,0,10*ROW('Sanitation Data'!O155)),NA())))</f>
        <v>#N/A</v>
      </c>
      <c r="AB161" s="86" t="e">
        <f ca="true">+IF(AND(ISTEXT(OFFSET('Sanitation Data'!$L$2,0,10*ROW('Sanitation Data'!O155))),CQ161="Yes"),OFFSET('Sanitation Data'!$O$6,0,10*ROW('Sanitation Data'!R155)),IF(AND(ISTEXT(OFFSET('Sanitation Data'!$L$2,0,10*ROW('Sanitation Data'!O155))),CQ161="No",ISNUMBER(OFFSET('Sanitation Data'!$O$6,0,10*ROW('Sanitation Data'!O155)))),CONCATENATE("[",ROUND(OFFSET('Sanitation Data'!$O$6,0,10*ROW('Sanitation Data'!O155)),0),"]"),IF(AND(ISTEXT(OFFSET('Sanitation Data'!$L$2,0,10*ROW('Sanitation Data'!O155))),CQ161="",ISNUMBER(OFFSET('Sanitation Data'!$O$6,0,10*ROW('Sanitation Data'!O155)))),OFFSET('Sanitation Data'!$O$6,0,10*ROW('Sanitation Data'!O155)),NA())))</f>
        <v>#N/A</v>
      </c>
      <c r="AC161" s="86" t="e">
        <f ca="true">+IF(AND(ISTEXT(OFFSET('Sanitation Data'!$L$2,0,10*ROW('Sanitation Data'!O155))),CR161="Yes"),OFFSET('Sanitation Data'!$O$10,0,10*ROW('Sanitation Data'!O155)),IF(AND(ISTEXT(OFFSET('Sanitation Data'!$L$2,0,10*ROW('Sanitation Data'!O155))),CR161="No",ISNUMBER(OFFSET('Sanitation Data'!$O$10,0,10*ROW('Sanitation Data'!O155)))),CONCATENATE("[",ROUND(OFFSET('Sanitation Data'!$O$10,0,10*ROW('Sanitation Data'!O155)),0),"]"),IF(AND(ISTEXT(OFFSET('Sanitation Data'!$L$2,0,10*ROW('Sanitation Data'!O155))),CR161="",ISNUMBER(OFFSET('Sanitation Data'!$O$10,0,10*ROW('Sanitation Data'!O155)))),OFFSET('Sanitation Data'!$O$10,0,10*ROW('Sanitation Data'!O155)),NA())))</f>
        <v>#N/A</v>
      </c>
      <c r="AD161" s="86" t="e">
        <f ca="true">+IF(AND(ISTEXT(OFFSET('Sanitation Data'!$L$2,0,10*ROW('Sanitation Data'!O155))),CS161="Yes"),OFFSET('Sanitation Data'!$O$11,0,10*ROW('Sanitation Data'!O155)),IF(AND(ISTEXT(OFFSET('Sanitation Data'!$L$2,0,10*ROW('Sanitation Data'!O155))),CS161="No",ISNUMBER(OFFSET('Sanitation Data'!$O$11,0,10*ROW('Sanitation Data'!O155)))),CONCATENATE("[",ROUND(OFFSET('Sanitation Data'!$O$11,0,10*ROW('Sanitation Data'!O155)),0),"]"),IF(AND(ISTEXT(OFFSET('Sanitation Data'!$L$2,0,10*ROW('Sanitation Data'!O155))),CS161="",ISNUMBER(OFFSET('Sanitation Data'!$O$11,0,10*ROW('Sanitation Data'!O155)))),OFFSET('Sanitation Data'!$O$11,0,10*ROW('Sanitation Data'!O155)),NA())))</f>
        <v>#N/A</v>
      </c>
      <c r="AE161" s="86" t="e">
        <f ca="true">+IF(AND(ISTEXT(OFFSET('Sanitation Data'!$L$2,0,10*ROW('Sanitation Data'!O155))),CT161="Yes"),OFFSET('Sanitation Data'!$O$12,0,10*ROW('Sanitation Data'!O155)),IF(AND(ISTEXT(OFFSET('Sanitation Data'!$L$2,0,10*ROW('Sanitation Data'!O155))),CT161="No",ISNUMBER(OFFSET('Sanitation Data'!$O$12,0,10*ROW('Sanitation Data'!O155)))),CONCATENATE("[",ROUND(OFFSET('Sanitation Data'!$O$12,0,10*ROW('Sanitation Data'!O155)),0),"]"),IF(AND(ISTEXT(OFFSET('Sanitation Data'!$L$2,0,10*ROW('Sanitation Data'!O155))),CT161="",ISNUMBER(OFFSET('Sanitation Data'!$O$12,0,10*ROW('Sanitation Data'!O155)))),OFFSET('Sanitation Data'!$O$12,0,10*ROW('Sanitation Data'!O155)),NA())))</f>
        <v>#N/A</v>
      </c>
      <c r="AF161" s="86" t="e">
        <f ca="true">+IF(AND(ISTEXT(OFFSET('Sanitation Data'!$L$2,0,10*ROW('Sanitation Data'!P155))),CU161="Yes"),100-OFFSET('Sanitation Data'!$P$4,0,10*ROW('Sanitation Data'!P155)),IF(AND(ISTEXT(OFFSET('Sanitation Data'!$L$2,0,10*ROW('Sanitation Data'!P155))),CU161="No",ISNUMBER(OFFSET('Sanitation Data'!$P$4,0,10*ROW('Sanitation Data'!P155)))),CONCATENATE("[",ROUND(100-OFFSET('Sanitation Data'!$P$4,0,10*ROW('Sanitation Data'!P155)),0),"]"),IF(AND(ISTEXT(OFFSET('Sanitation Data'!$L$2,0,10*ROW('Sanitation Data'!P155))),CU161="",ISNUMBER(OFFSET('Sanitation Data'!$P$4,0,10*ROW('Sanitation Data'!P155)))),100-OFFSET('Sanitation Data'!$P$4,0,10*ROW('Sanitation Data'!P155)),NA())))</f>
        <v>#N/A</v>
      </c>
      <c r="AG161" s="86" t="e">
        <f ca="true">+IF(AND(ISTEXT(OFFSET('Sanitation Data'!$L$2,0,10*ROW('Sanitation Data'!P155))),CV161="Yes"),OFFSET('Sanitation Data'!$P$6,0,10*ROW('Sanitation Data'!P155)),IF(AND(ISTEXT(OFFSET('Sanitation Data'!$L$2,0,10*ROW('Sanitation Data'!P155))),CV161="No",ISNUMBER(OFFSET('Sanitation Data'!$P$6,0,10*ROW('Sanitation Data'!P155)))),CONCATENATE("[",ROUND(OFFSET('Sanitation Data'!$P$6,0,10*ROW('Sanitation Data'!P155)),0),"]"),IF(AND(ISTEXT(OFFSET('Sanitation Data'!$L$2,0,10*ROW('Sanitation Data'!P155))),CV161="",ISNUMBER(OFFSET('Sanitation Data'!$P$6,0,10*ROW('Sanitation Data'!P155)))),OFFSET('Sanitation Data'!$P$6,0,10*ROW('Sanitation Data'!P155)),NA())))</f>
        <v>#N/A</v>
      </c>
      <c r="AH161" s="86" t="e">
        <f ca="true">+IF(AND(ISTEXT(OFFSET('Sanitation Data'!$L$2,0,10*ROW('Sanitation Data'!P155))),CW161="Yes"),OFFSET('Sanitation Data'!$P$10,0,10*ROW('Sanitation Data'!P155)),IF(AND(ISTEXT(OFFSET('Sanitation Data'!$L$2,0,10*ROW('Sanitation Data'!P155))),CW161="No",ISNUMBER(OFFSET('Sanitation Data'!$P$10,0,10*ROW('Sanitation Data'!P155)))),CONCATENATE("[",ROUND(OFFSET('Sanitation Data'!$P$10,0,10*ROW('Sanitation Data'!P155)),0),"]"),IF(AND(ISTEXT(OFFSET('Sanitation Data'!$L$2,0,10*ROW('Sanitation Data'!P155))),CW161="",ISNUMBER(OFFSET('Sanitation Data'!$P$10,0,10*ROW('Sanitation Data'!P155)))),OFFSET('Sanitation Data'!$P$10,0,10*ROW('Sanitation Data'!P155)),NA())))</f>
        <v>#N/A</v>
      </c>
      <c r="AI161" s="86" t="e">
        <f ca="true">+IF(AND(ISTEXT(OFFSET('Sanitation Data'!$L$2,0,10*ROW('Sanitation Data'!P155))),CX161="Yes"),OFFSET('Sanitation Data'!$P$11,0,10*ROW('Sanitation Data'!P155)),IF(AND(ISTEXT(OFFSET('Sanitation Data'!$L$2,0,10*ROW('Sanitation Data'!P155))),CX161="No",ISNUMBER(OFFSET('Sanitation Data'!$P$11,0,10*ROW('Sanitation Data'!P155)))),CONCATENATE("[",ROUND(OFFSET('Sanitation Data'!$P$11,0,10*ROW('Sanitation Data'!P155)),0),"]"),IF(AND(ISTEXT(OFFSET('Sanitation Data'!$L$2,0,10*ROW('Sanitation Data'!P155))),CX161="",ISNUMBER(OFFSET('Sanitation Data'!$P$11,0,10*ROW('Sanitation Data'!P155)))),OFFSET('Sanitation Data'!$P$11,0,10*ROW('Sanitation Data'!P155)),NA())))</f>
        <v>#N/A</v>
      </c>
      <c r="AJ161" s="86" t="e">
        <f ca="true">+IF(AND(ISTEXT(OFFSET('Sanitation Data'!$L$2,0,10*ROW('Sanitation Data'!P155))),CY161="Yes"),OFFSET('Sanitation Data'!$P$12,0,10*ROW('Sanitation Data'!P155)),IF(AND(ISTEXT(OFFSET('Sanitation Data'!$L$2,0,10*ROW('Sanitation Data'!P155))),CY161="No",ISNUMBER(OFFSET('Sanitation Data'!$P$12,0,10*ROW('Sanitation Data'!P155)))),CONCATENATE("[",ROUND(OFFSET('Sanitation Data'!$P$12,0,10*ROW('Sanitation Data'!P155)),0),"]"),IF(AND(ISTEXT(OFFSET('Sanitation Data'!$L$2,0,10*ROW('Sanitation Data'!P155))),CY161="",ISNUMBER(OFFSET('Sanitation Data'!$P$12,0,10*ROW('Sanitation Data'!P155)))),OFFSET('Sanitation Data'!$P$12,0,10*ROW('Sanitation Data'!P155)),NA())))</f>
        <v>#N/A</v>
      </c>
      <c r="AK161" s="86" t="e">
        <f ca="true">+IF(AND(ISTEXT(OFFSET('Sanitation Data'!$L$2,0,10*ROW('Sanitation Data'!Q155))),CZ161="Yes"),100-OFFSET('Sanitation Data'!$Q$4,0,10*ROW('Sanitation Data'!Q155)),IF(AND(ISTEXT(OFFSET('Sanitation Data'!$L$2,0,10*ROW('Sanitation Data'!Q155))),CZ161="No",ISNUMBER(OFFSET('Sanitation Data'!$Q$4,0,10*ROW('Sanitation Data'!Q155)))),CONCATENATE("[",ROUND(100-OFFSET('Sanitation Data'!$Q$4,0,10*ROW('Sanitation Data'!Q155)),0),"]"),IF(AND(ISTEXT(OFFSET('Sanitation Data'!$L$2,0,10*ROW('Sanitation Data'!Q155))),CZ161="",ISNUMBER(OFFSET('Sanitation Data'!$Q$4,0,10*ROW('Sanitation Data'!Q155)))),100-OFFSET('Sanitation Data'!$Q$4,0,10*ROW('Sanitation Data'!Q155)),NA())))</f>
        <v>#N/A</v>
      </c>
      <c r="AL161" s="86" t="e">
        <f ca="true">+IF(AND(ISTEXT(OFFSET('Sanitation Data'!$L$2,0,10*ROW('Sanitation Data'!Q155))),DA161="Yes"),OFFSET('Sanitation Data'!$Q$6,0,10*ROW('Sanitation Data'!Q155)),IF(AND(ISTEXT(OFFSET('Sanitation Data'!$L$2,0,10*ROW('Sanitation Data'!Q155))),DA161="No",ISNUMBER(OFFSET('Sanitation Data'!$Q$6,0,10*ROW('Sanitation Data'!Q155)))),CONCATENATE("[",ROUND(OFFSET('Sanitation Data'!$Q$6,0,10*ROW('Sanitation Data'!Q155)),0),"]"),IF(AND(ISTEXT(OFFSET('Sanitation Data'!$L$2,0,10*ROW('Sanitation Data'!Q155))),DA161="",ISNUMBER(OFFSET('Sanitation Data'!$Q$6,0,10*ROW('Sanitation Data'!Q155)))),OFFSET('Sanitation Data'!$Q$6,0,10*ROW('Sanitation Data'!Q155)),NA())))</f>
        <v>#N/A</v>
      </c>
      <c r="AM161" s="86" t="e">
        <f ca="true">+IF(AND(ISTEXT(OFFSET('Sanitation Data'!$L$2,0,10*ROW('Sanitation Data'!Q155))),DB161="Yes"),OFFSET('Sanitation Data'!$Q$10,0,10*ROW('Sanitation Data'!Q155)),IF(AND(ISTEXT(OFFSET('Sanitation Data'!$L$2,0,10*ROW('Sanitation Data'!Q155))),DB161="No",ISNUMBER(OFFSET('Sanitation Data'!$Q$10,0,10*ROW('Sanitation Data'!Q155)))),CONCATENATE("[",ROUND(OFFSET('Sanitation Data'!$Q$10,0,10*ROW('Sanitation Data'!Q155)),0),"]"),IF(AND(ISTEXT(OFFSET('Sanitation Data'!$L$2,0,10*ROW('Sanitation Data'!Q155))),DB161="",ISNUMBER(OFFSET('Sanitation Data'!$Q$10,0,10*ROW('Sanitation Data'!Q155)))),OFFSET('Sanitation Data'!$Q$10,0,10*ROW('Sanitation Data'!Q155)),NA())))</f>
        <v>#N/A</v>
      </c>
      <c r="AN161" s="86" t="e">
        <f ca="true">+IF(AND(ISTEXT(OFFSET('Sanitation Data'!$L$2,0,10*ROW('Sanitation Data'!Q155))),DC161="Yes"),OFFSET('Sanitation Data'!$Q$11,0,10*ROW('Sanitation Data'!Q155)),IF(AND(ISTEXT(OFFSET('Sanitation Data'!$L$2,0,10*ROW('Sanitation Data'!Q155))),DC161="No",ISNUMBER(OFFSET('Sanitation Data'!$Q$11,0,10*ROW('Sanitation Data'!Q155)))),CONCATENATE("[",ROUND(OFFSET('Sanitation Data'!$Q$11,0,10*ROW('Sanitation Data'!Q155)),0),"]"),IF(AND(ISTEXT(OFFSET('Sanitation Data'!$L$2,0,10*ROW('Sanitation Data'!Q155))),DC161="",ISNUMBER(OFFSET('Sanitation Data'!$Q$11,0,10*ROW('Sanitation Data'!Q155)))),OFFSET('Sanitation Data'!$Q$11,0,10*ROW('Sanitation Data'!Q155)),NA())))</f>
        <v>#N/A</v>
      </c>
      <c r="AO161" s="86" t="e">
        <f ca="true">+IF(AND(ISTEXT(OFFSET('Sanitation Data'!$L$2,0,10*ROW('Sanitation Data'!Q155))),DD161="Yes"),OFFSET('Sanitation Data'!$Q$12,0,10*ROW('Sanitation Data'!Q155)),IF(AND(ISTEXT(OFFSET('Sanitation Data'!$L$2,0,10*ROW('Sanitation Data'!Q155))),DD161="No",ISNUMBER(OFFSET('Sanitation Data'!$Q$12,0,10*ROW('Sanitation Data'!Q155)))),CONCATENATE("[",ROUND(OFFSET('Sanitation Data'!$Q$12,0,10*ROW('Sanitation Data'!Q155)),0),"]"),IF(AND(ISTEXT(OFFSET('Sanitation Data'!$L$2,0,10*ROW('Sanitation Data'!Q155))),DD161="",ISNUMBER(OFFSET('Sanitation Data'!$Q$12,0,10*ROW('Sanitation Data'!Q155)))),OFFSET('Sanitation Data'!$Q$12,0,10*ROW('Sanitation Data'!Q155)),NA())))</f>
        <v>#N/A</v>
      </c>
      <c r="AP161" s="86" t="e">
        <f ca="true">+IF(AND(ISTEXT(OFFSET('Sanitation Data'!$L$2,0,10*ROW('Sanitation Data'!R155))),DE161="Yes"),100-OFFSET('Sanitation Data'!$R$4,0,10*ROW('Sanitation Data'!R155)),IF(AND(ISTEXT(OFFSET('Sanitation Data'!$L$2,0,10*ROW('Sanitation Data'!R155))),DE161="No",ISNUMBER(OFFSET('Sanitation Data'!$R$4,0,10*ROW('Sanitation Data'!R155)))),CONCATENATE("[",ROUND(100-OFFSET('Sanitation Data'!$R$4,0,10*ROW('Sanitation Data'!R155)),0),"]"),IF(AND(ISTEXT(OFFSET('Sanitation Data'!$L$2,0,10*ROW('Sanitation Data'!R155))),DE161="",ISNUMBER(OFFSET('Sanitation Data'!$R$4,0,10*ROW('Sanitation Data'!R155)))),100-OFFSET('Sanitation Data'!$R$4,0,10*ROW('Sanitation Data'!R155)),NA())))</f>
        <v>#N/A</v>
      </c>
      <c r="AQ161" s="86" t="e">
        <f ca="true">+IF(AND(ISTEXT(OFFSET('Sanitation Data'!$L$2,0,10*ROW('Sanitation Data'!R155))),DF161="Yes"),OFFSET('Sanitation Data'!$R$6,0,10*ROW('Sanitation Data'!R155)),IF(AND(ISTEXT(OFFSET('Sanitation Data'!$L$2,0,10*ROW('Sanitation Data'!R155))),DF161="No",ISNUMBER(OFFSET('Sanitation Data'!$R$6,0,10*ROW('Sanitation Data'!R155)))),CONCATENATE("[",ROUND(OFFSET('Sanitation Data'!$R$6,0,10*ROW('Sanitation Data'!R155)),0),"]"),IF(AND(ISTEXT(OFFSET('Sanitation Data'!$L$2,0,10*ROW('Sanitation Data'!R155))),DF161="",ISNUMBER(OFFSET('Sanitation Data'!$R$6,0,10*ROW('Sanitation Data'!R155)))),OFFSET('Sanitation Data'!$R$6,0,10*ROW('Sanitation Data'!R155)),NA())))</f>
        <v>#N/A</v>
      </c>
      <c r="AR161" s="86" t="e">
        <f ca="true">+IF(AND(ISTEXT(OFFSET('Sanitation Data'!$L$2,0,10*ROW('Sanitation Data'!R155))),DG161="Yes"),OFFSET('Sanitation Data'!$R$10,0,10*ROW('Sanitation Data'!R155)),IF(AND(ISTEXT(OFFSET('Sanitation Data'!$L$2,0,10*ROW('Sanitation Data'!R155))),DG161="No",ISNUMBER(OFFSET('Sanitation Data'!$R$10,0,10*ROW('Sanitation Data'!R155)))),CONCATENATE("[",ROUND(OFFSET('Sanitation Data'!$R$10,0,10*ROW('Sanitation Data'!R155)),0),"]"),IF(AND(ISTEXT(OFFSET('Sanitation Data'!$L$2,0,10*ROW('Sanitation Data'!R155))),DG161="",ISNUMBER(OFFSET('Sanitation Data'!$R$10,0,10*ROW('Sanitation Data'!R155)))),OFFSET('Sanitation Data'!$R$10,0,10*ROW('Sanitation Data'!R155)),NA())))</f>
        <v>#N/A</v>
      </c>
      <c r="AS161" s="86" t="e">
        <f ca="true">+IF(AND(ISTEXT(OFFSET('Sanitation Data'!$L$2,0,10*ROW('Sanitation Data'!R155))),DH161="Yes"),OFFSET('Sanitation Data'!$R$11,0,10*ROW('Sanitation Data'!R155)),IF(AND(ISTEXT(OFFSET('Sanitation Data'!$L$2,0,10*ROW('Sanitation Data'!R155))),DH161="No",ISNUMBER(OFFSET('Sanitation Data'!$R$11,0,10*ROW('Sanitation Data'!R155)))),CONCATENATE("[",ROUND(OFFSET('Sanitation Data'!$R$11,0,10*ROW('Sanitation Data'!R155)),0),"]"),IF(AND(ISTEXT(OFFSET('Sanitation Data'!$L$2,0,10*ROW('Sanitation Data'!R155))),DH161="",ISNUMBER(OFFSET('Sanitation Data'!$R$11,0,10*ROW('Sanitation Data'!R155)))),OFFSET('Sanitation Data'!$R$11,0,10*ROW('Sanitation Data'!R155)),NA())))</f>
        <v>#N/A</v>
      </c>
      <c r="AT161" s="86" t="e">
        <f ca="true">+IF(AND(ISTEXT(OFFSET('Sanitation Data'!$L$2,0,10*ROW('Sanitation Data'!R155))),DI161="Yes"),OFFSET('Sanitation Data'!$R$12,0,10*ROW('Sanitation Data'!R155)),IF(AND(ISTEXT(OFFSET('Sanitation Data'!$L$2,0,10*ROW('Sanitation Data'!R155))),DI161="No",ISNUMBER(OFFSET('Sanitation Data'!$R$12,0,10*ROW('Sanitation Data'!R155)))),CONCATENATE("[",ROUND(OFFSET('Sanitation Data'!$R$12,0,10*ROW('Sanitation Data'!R155)),0),"]"),IF(AND(ISTEXT(OFFSET('Sanitation Data'!$L$2,0,10*ROW('Sanitation Data'!R155))),DI161="",ISNUMBER(OFFSET('Sanitation Data'!$R$12,0,10*ROW('Sanitation Data'!R155)))),OFFSET('Sanitation Data'!$R$12,0,10*ROW('Sanitation Data'!R155)),NA())))</f>
        <v>#N/A</v>
      </c>
      <c r="AU161" s="86" t="e">
        <f ca="true">+IF(AND(ISTEXT(OFFSET('Sanitation Data'!$L$2,0,10*ROW('Sanitation Data'!S155))),DJ161="Yes"),100-OFFSET('Sanitation Data'!$S$4,0,10*ROW('Sanitation Data'!S155)),IF(AND(ISTEXT(OFFSET('Sanitation Data'!$L$2,0,10*ROW('Sanitation Data'!S155))),DJ161="No",ISNUMBER(OFFSET('Sanitation Data'!$S$4,0,10*ROW('Sanitation Data'!S155)))),CONCATENATE("[",ROUND(100-OFFSET('Sanitation Data'!$S$4,0,10*ROW('Sanitation Data'!S155)),0),"]"),IF(AND(ISTEXT(OFFSET('Sanitation Data'!$L$2,0,10*ROW('Sanitation Data'!S155))),DJ161="",ISNUMBER(OFFSET('Sanitation Data'!$S$4,0,10*ROW('Sanitation Data'!S155)))),100-OFFSET('Sanitation Data'!$S$4,0,10*ROW('Sanitation Data'!S155)),NA())))</f>
        <v>#N/A</v>
      </c>
      <c r="AV161" s="86" t="e">
        <f ca="true">+IF(AND(ISTEXT(OFFSET('Sanitation Data'!$L$2,0,10*ROW('Sanitation Data'!S155))),DK161="Yes"),OFFSET('Sanitation Data'!$S$6,0,10*ROW('Sanitation Data'!S155)),IF(AND(ISTEXT(OFFSET('Sanitation Data'!$L$2,0,10*ROW('Sanitation Data'!S155))),DK161="No",ISNUMBER(OFFSET('Sanitation Data'!$S$6,0,10*ROW('Sanitation Data'!S155)))),CONCATENATE("[",ROUND(OFFSET('Sanitation Data'!$S$6,0,10*ROW('Sanitation Data'!S155)),0),"]"),IF(AND(ISTEXT(OFFSET('Sanitation Data'!$L$2,0,10*ROW('Sanitation Data'!S155))),DK161="",ISNUMBER(OFFSET('Sanitation Data'!$S$6,0,10*ROW('Sanitation Data'!S155)))),OFFSET('Sanitation Data'!$S$6,0,10*ROW('Sanitation Data'!S155)),NA())))</f>
        <v>#N/A</v>
      </c>
      <c r="AW161" s="86" t="e">
        <f ca="true">+IF(AND(ISTEXT(OFFSET('Sanitation Data'!$L$2,0,10*ROW('Sanitation Data'!S155))),DL161="Yes"),OFFSET('Sanitation Data'!$S$10,0,10*ROW('Sanitation Data'!S155)),IF(AND(ISTEXT(OFFSET('Sanitation Data'!$L$2,0,10*ROW('Sanitation Data'!S155))),DL161="No",ISNUMBER(OFFSET('Sanitation Data'!$S$10,0,10*ROW('Sanitation Data'!S155)))),CONCATENATE("[",ROUND(OFFSET('Sanitation Data'!$S$10,0,10*ROW('Sanitation Data'!S155)),0),"]"),IF(AND(ISTEXT(OFFSET('Sanitation Data'!$L$2,0,10*ROW('Sanitation Data'!S155))),DL161="",ISNUMBER(OFFSET('Sanitation Data'!$S$10,0,10*ROW('Sanitation Data'!S155)))),OFFSET('Sanitation Data'!$S$10,0,10*ROW('Sanitation Data'!S155)),NA())))</f>
        <v>#N/A</v>
      </c>
      <c r="AX161" s="86" t="e">
        <f ca="true">+IF(AND(ISTEXT(OFFSET('Sanitation Data'!$L$2,0,10*ROW('Sanitation Data'!S155))),DM161="Yes"),OFFSET('Sanitation Data'!$S$11,0,10*ROW('Sanitation Data'!S155)),IF(AND(ISTEXT(OFFSET('Sanitation Data'!$L$2,0,10*ROW('Sanitation Data'!S155))),DM161="No",ISNUMBER(OFFSET('Sanitation Data'!$S$11,0,10*ROW('Sanitation Data'!S155)))),CONCATENATE("[",ROUND(OFFSET('Sanitation Data'!$S$11,0,10*ROW('Sanitation Data'!S155)),0),"]"),IF(AND(ISTEXT(OFFSET('Sanitation Data'!$L$2,0,10*ROW('Sanitation Data'!S155))),DM161="",ISNUMBER(OFFSET('Sanitation Data'!$S$11,0,10*ROW('Sanitation Data'!S155)))),OFFSET('Sanitation Data'!$S$11,0,10*ROW('Sanitation Data'!S155)),NA())))</f>
        <v>#N/A</v>
      </c>
      <c r="AY161" s="86" t="e">
        <f ca="true">+IF(AND(ISTEXT(OFFSET('Sanitation Data'!$L$2,0,10*ROW('Sanitation Data'!S155))),DN161="Yes"),OFFSET('Sanitation Data'!$S$12,0,10*ROW('Sanitation Data'!S155)),IF(AND(ISTEXT(OFFSET('Sanitation Data'!$L$2,0,10*ROW('Sanitation Data'!S155))),DN161="No",ISNUMBER(OFFSET('Sanitation Data'!$S$12,0,10*ROW('Sanitation Data'!S155)))),CONCATENATE("[",ROUND(OFFSET('Sanitation Data'!$S$12,0,10*ROW('Sanitation Data'!S155)),0),"]"),IF(AND(ISTEXT(OFFSET('Sanitation Data'!$L$2,0,10*ROW('Sanitation Data'!S155))),DN161="",ISNUMBER(OFFSET('Sanitation Data'!$S$12,0,10*ROW('Sanitation Data'!S155)))),OFFSET('Sanitation Data'!$S$12,0,10*ROW('Sanitation Data'!S155)),NA())))</f>
        <v>#N/A</v>
      </c>
      <c r="AZ161" s="87" t="e">
        <f ca="true">+IF(AND(ISTEXT(OFFSET('Hygiene Data'!$L$2,0,10*ROW('Hygiene Data'!N155))),DO161="Yes"),OFFSET('Hygiene Data'!$N$5,0,10*ROW('Hygiene Data'!N155)),IF(AND(ISTEXT(OFFSET('Hygiene Data'!$L$2,0,10*ROW('Hygiene Data'!N155))),DO161="No",ISNUMBER(OFFSET('Hygiene Data'!$N$5,0,10*ROW('Hygiene Data'!N155)))),CONCATENATE("[",ROUND(OFFSET('Hygiene Data'!$N$5,0,10*ROW('Hygiene Data'!N155)),0),"]"),IF(AND(ISTEXT(OFFSET('Hygiene Data'!$L$2,0,10*ROW('Hygiene Data'!N155))),DO161="",ISNUMBER(OFFSET('Hygiene Data'!$N$5,0,10*ROW('Hygiene Data'!N155)))),OFFSET('Hygiene Data'!$N$5,0,10*ROW('Hygiene Data'!N155)),NA())))</f>
        <v>#N/A</v>
      </c>
      <c r="BA161" s="87" t="e">
        <f ca="true">+IF(AND(ISTEXT(OFFSET('Hygiene Data'!$L$2,0,10*ROW('Hygiene Data'!N155))),DP161="Yes"),OFFSET('Hygiene Data'!$N$7,0,10*ROW('Hygiene Data'!N155)),IF(AND(ISTEXT(OFFSET('Hygiene Data'!$L$2,0,10*ROW('Hygiene Data'!N155))),DP161="No",ISNUMBER(OFFSET('Hygiene Data'!$N$7,0,10*ROW('Hygiene Data'!N155)))),CONCATENATE("[",ROUND(OFFSET('Hygiene Data'!$N$7,0,10*ROW('Hygiene Data'!N155)),0),"]"),IF(AND(ISTEXT(OFFSET('Hygiene Data'!$L$2,0,10*ROW('Hygiene Data'!N155))),DP161="",ISNUMBER(OFFSET('Hygiene Data'!$N$7,0,10*ROW('Hygiene Data'!N155)))),OFFSET('Hygiene Data'!$N$7,0,10*ROW('Hygiene Data'!N155)),NA())))</f>
        <v>#N/A</v>
      </c>
      <c r="BB161" s="87" t="e">
        <f ca="true">+IF(AND(ISTEXT(OFFSET('Hygiene Data'!$L$2,0,10*ROW('Hygiene Data'!N155))),DQ161="Yes"),OFFSET('Hygiene Data'!$N$9,0,10*ROW('Hygiene Data'!N155)),IF(AND(ISTEXT(OFFSET('Hygiene Data'!$L$2,0,10*ROW('Hygiene Data'!N155))),DQ161="No",ISNUMBER(OFFSET('Hygiene Data'!$N$9,0,10*ROW('Hygiene Data'!N155)))),CONCATENATE("[",ROUND(OFFSET('Hygiene Data'!$N$9,0,10*ROW('Hygiene Data'!N155)),0),"]"),IF(AND(ISTEXT(OFFSET('Hygiene Data'!$L$2,0,10*ROW('Hygiene Data'!N155))),DQ161="",ISNUMBER(OFFSET('Hygiene Data'!$N$9,0,10*ROW('Hygiene Data'!N155)))),OFFSET('Hygiene Data'!$N$9,0,10*ROW('Hygiene Data'!N155)),NA())))</f>
        <v>#N/A</v>
      </c>
      <c r="BC161" s="87" t="e">
        <f ca="true">+IF(AND(ISTEXT(OFFSET('Hygiene Data'!$L$2,0,10*ROW('Hygiene Data'!O155))),DR161="Yes"),OFFSET('Hygiene Data'!$O$5,0,10*ROW('Hygiene Data'!O155)),IF(AND(ISTEXT(OFFSET('Hygiene Data'!$L$2,0,10*ROW('Hygiene Data'!O155))),DR161="No",ISNUMBER(OFFSET('Hygiene Data'!$O$5,0,10*ROW('Hygiene Data'!O155)))),CONCATENATE("[",ROUND(OFFSET('Hygiene Data'!$O$5,0,10*ROW('Hygiene Data'!O155)),0),"]"),IF(AND(ISTEXT(OFFSET('Hygiene Data'!$L$2,0,10*ROW('Hygiene Data'!O155))),DR161="",ISNUMBER(OFFSET('Hygiene Data'!$O$5,0,10*ROW('Hygiene Data'!O155)))),OFFSET('Hygiene Data'!$O$5,0,10*ROW('Hygiene Data'!O155)),NA())))</f>
        <v>#N/A</v>
      </c>
      <c r="BD161" s="87" t="e">
        <f ca="true">+IF(AND(ISTEXT(OFFSET('Hygiene Data'!$L$2,0,10*ROW('Hygiene Data'!O155))),DS161="Yes"),OFFSET('Hygiene Data'!$O$7,0,10*ROW('Hygiene Data'!O155)),IF(AND(ISTEXT(OFFSET('Hygiene Data'!$L$2,0,10*ROW('Hygiene Data'!O155))),DS161="No",ISNUMBER(OFFSET('Hygiene Data'!$O$7,0,10*ROW('Hygiene Data'!O155)))),CONCATENATE("[",ROUND(OFFSET('Hygiene Data'!$O$7,0,10*ROW('Hygiene Data'!O155)),0),"]"),IF(AND(ISTEXT(OFFSET('Hygiene Data'!$L$2,0,10*ROW('Hygiene Data'!O155))),DS161="",ISNUMBER(OFFSET('Hygiene Data'!$O$7,0,10*ROW('Hygiene Data'!O155)))),OFFSET('Hygiene Data'!$O$7,0,10*ROW('Hygiene Data'!O155)),NA())))</f>
        <v>#N/A</v>
      </c>
      <c r="BE161" s="87" t="e">
        <f ca="true">+IF(AND(ISTEXT(OFFSET('Hygiene Data'!$L$2,0,10*ROW('Hygiene Data'!O155))),DT161="Yes"),OFFSET('Hygiene Data'!$O$9,0,10*ROW('Hygiene Data'!O155)),IF(AND(ISTEXT(OFFSET('Hygiene Data'!$L$2,0,10*ROW('Hygiene Data'!O155))),DT161="No",ISNUMBER(OFFSET('Hygiene Data'!$O$9,0,10*ROW('Hygiene Data'!O155)))),CONCATENATE("[",ROUND(OFFSET('Hygiene Data'!$O$9,0,10*ROW('Hygiene Data'!O155)),0),"]"),IF(AND(ISTEXT(OFFSET('Hygiene Data'!$L$2,0,10*ROW('Hygiene Data'!O155))),DT161="",ISNUMBER(OFFSET('Hygiene Data'!$O$9,0,10*ROW('Hygiene Data'!O155)))),OFFSET('Hygiene Data'!$O$9,0,10*ROW('Hygiene Data'!O155)),NA())))</f>
        <v>#N/A</v>
      </c>
      <c r="BF161" s="87" t="e">
        <f ca="true">+IF(AND(ISTEXT(OFFSET('Hygiene Data'!$L$2,0,10*ROW('Hygiene Data'!P155))),DU161="Yes"),OFFSET('Hygiene Data'!$P$5,0,10*ROW('Hygiene Data'!P155)),IF(AND(ISTEXT(OFFSET('Hygiene Data'!$L$2,0,10*ROW('Hygiene Data'!P155))),DU161="No",ISNUMBER(OFFSET('Hygiene Data'!$P$5,0,10*ROW('Hygiene Data'!P155)))),CONCATENATE("[",ROUND(OFFSET('Hygiene Data'!$P$5,0,10*ROW('Hygiene Data'!P155)),0),"]"),IF(AND(ISTEXT(OFFSET('Hygiene Data'!$L$2,0,10*ROW('Hygiene Data'!P155))),DU161="",ISNUMBER(OFFSET('Hygiene Data'!$P$5,0,10*ROW('Hygiene Data'!P155)))),OFFSET('Hygiene Data'!$P$5,0,10*ROW('Hygiene Data'!P155)),NA())))</f>
        <v>#N/A</v>
      </c>
      <c r="BG161" s="87" t="e">
        <f ca="true">+IF(AND(ISTEXT(OFFSET('Hygiene Data'!$L$2,0,10*ROW('Hygiene Data'!P155))),DV161="Yes"),OFFSET('Hygiene Data'!$P$7,0,10*ROW('Hygiene Data'!P155)),IF(AND(ISTEXT(OFFSET('Hygiene Data'!$L$2,0,10*ROW('Hygiene Data'!P155))),DV161="No",ISNUMBER(OFFSET('Hygiene Data'!$P$7,0,10*ROW('Hygiene Data'!P155)))),CONCATENATE("[",ROUND(OFFSET('Hygiene Data'!$P$7,0,10*ROW('Hygiene Data'!P155)),0),"]"),IF(AND(ISTEXT(OFFSET('Hygiene Data'!$L$2,0,10*ROW('Hygiene Data'!P155))),DV161="",ISNUMBER(OFFSET('Hygiene Data'!$P$7,0,10*ROW('Hygiene Data'!P155)))),OFFSET('Hygiene Data'!$P$7,0,10*ROW('Hygiene Data'!P155)),NA())))</f>
        <v>#N/A</v>
      </c>
      <c r="BH161" s="87" t="e">
        <f ca="true">+IF(AND(ISTEXT(OFFSET('Hygiene Data'!$L$2,0,10*ROW('Hygiene Data'!P155))),DW161="Yes"),OFFSET('Hygiene Data'!$P$9,0,10*ROW('Hygiene Data'!P155)),IF(AND(ISTEXT(OFFSET('Hygiene Data'!$L$2,0,10*ROW('Hygiene Data'!P155))),DW161="No",ISNUMBER(OFFSET('Hygiene Data'!$P$9,0,10*ROW('Hygiene Data'!P155)))),CONCATENATE("[",ROUND(OFFSET('Hygiene Data'!$P$9,0,10*ROW('Hygiene Data'!P155)),0),"]"),IF(AND(ISTEXT(OFFSET('Hygiene Data'!$L$2,0,10*ROW('Hygiene Data'!P155))),DW161="",ISNUMBER(OFFSET('Hygiene Data'!$P$9,0,10*ROW('Hygiene Data'!P155)))),OFFSET('Hygiene Data'!$P$9,0,10*ROW('Hygiene Data'!P155)),NA())))</f>
        <v>#N/A</v>
      </c>
      <c r="BI161" s="87" t="e">
        <f ca="true">+IF(AND(ISTEXT(OFFSET('Hygiene Data'!$L$2,0,10*ROW('Hygiene Data'!Q155))),DX161="Yes"),OFFSET('Hygiene Data'!$Q$5,0,10*ROW('Hygiene Data'!Q155)),IF(AND(ISTEXT(OFFSET('Hygiene Data'!$L$2,0,10*ROW('Hygiene Data'!Q155))),DX161="No",ISNUMBER(OFFSET('Hygiene Data'!$Q$5,0,10*ROW('Hygiene Data'!Q155)))),CONCATENATE("[",ROUND(OFFSET('Hygiene Data'!$Q$5,0,10*ROW('Hygiene Data'!Q155)),0),"]"),IF(AND(ISTEXT(OFFSET('Hygiene Data'!$L$2,0,10*ROW('Hygiene Data'!Q155))),DX161="",ISNUMBER(OFFSET('Hygiene Data'!$Q$5,0,10*ROW('Hygiene Data'!Q155)))),OFFSET('Hygiene Data'!$Q$5,0,10*ROW('Hygiene Data'!Q155)),NA())))</f>
        <v>#N/A</v>
      </c>
      <c r="BJ161" s="87" t="e">
        <f ca="true">+IF(AND(ISTEXT(OFFSET('Hygiene Data'!$L$2,0,10*ROW('Hygiene Data'!Q155))),DY161="Yes"),OFFSET('Hygiene Data'!$Q$7,0,10*ROW('Hygiene Data'!Q155)),IF(AND(ISTEXT(OFFSET('Hygiene Data'!$L$2,0,10*ROW('Hygiene Data'!Q155))),DY161="No",ISNUMBER(OFFSET('Hygiene Data'!$Q$7,0,10*ROW('Hygiene Data'!Q155)))),CONCATENATE("[",ROUND(OFFSET('Hygiene Data'!$Q$7,0,10*ROW('Hygiene Data'!Q155)),0),"]"),IF(AND(ISTEXT(OFFSET('Hygiene Data'!$L$2,0,10*ROW('Hygiene Data'!Q155))),DY161="",ISNUMBER(OFFSET('Hygiene Data'!$Q$7,0,10*ROW('Hygiene Data'!Q155)))),OFFSET('Hygiene Data'!$Q$7,0,10*ROW('Hygiene Data'!Q155)),NA())))</f>
        <v>#N/A</v>
      </c>
      <c r="BK161" s="87" t="e">
        <f ca="true">+IF(AND(ISTEXT(OFFSET('Hygiene Data'!$L$2,0,10*ROW('Hygiene Data'!Q155))),DZ161="Yes"),OFFSET('Hygiene Data'!$Q$9,0,10*ROW('Hygiene Data'!Q155)),IF(AND(ISTEXT(OFFSET('Hygiene Data'!$L$2,0,10*ROW('Hygiene Data'!Q155))),DZ161="No",ISNUMBER(OFFSET('Hygiene Data'!$Q$9,0,10*ROW('Hygiene Data'!Q155)))),CONCATENATE("[",ROUND(OFFSET('Hygiene Data'!$Q$9,0,10*ROW('Hygiene Data'!Q155)),0),"]"),IF(AND(ISTEXT(OFFSET('Hygiene Data'!$L$2,0,10*ROW('Hygiene Data'!Q155))),DZ161="",ISNUMBER(OFFSET('Hygiene Data'!$Q$9,0,10*ROW('Hygiene Data'!Q155)))),OFFSET('Hygiene Data'!$Q$9,0,10*ROW('Hygiene Data'!Q155)),NA())))</f>
        <v>#N/A</v>
      </c>
      <c r="BL161" s="87" t="e">
        <f ca="true">+IF(AND(ISTEXT(OFFSET('Hygiene Data'!$L$2,0,10*ROW('Hygiene Data'!R155))),EA161="Yes"),OFFSET('Hygiene Data'!$R$5,0,10*ROW('Hygiene Data'!R155)),IF(AND(ISTEXT(OFFSET('Hygiene Data'!$L$2,0,10*ROW('Hygiene Data'!R155))),EA161="No",ISNUMBER(OFFSET('Hygiene Data'!$R$5,0,10*ROW('Hygiene Data'!R155)))),CONCATENATE("[",ROUND(OFFSET('Hygiene Data'!$R$5,0,10*ROW('Hygiene Data'!R155)),0),"]"),IF(AND(ISTEXT(OFFSET('Hygiene Data'!$L$2,0,10*ROW('Hygiene Data'!R155))),EA161="",ISNUMBER(OFFSET('Hygiene Data'!$R$5,0,10*ROW('Hygiene Data'!R155)))),OFFSET('Hygiene Data'!$R$5,0,10*ROW('Hygiene Data'!R155)),NA())))</f>
        <v>#N/A</v>
      </c>
      <c r="BM161" s="87" t="e">
        <f ca="true">+IF(AND(ISTEXT(OFFSET('Hygiene Data'!$L$2,0,10*ROW('Hygiene Data'!R155))),EB161="Yes"),OFFSET('Hygiene Data'!$R$7,0,10*ROW('Hygiene Data'!R155)),IF(AND(ISTEXT(OFFSET('Hygiene Data'!$L$2,0,10*ROW('Hygiene Data'!R155))),EB161="No",ISNUMBER(OFFSET('Hygiene Data'!$R$7,0,10*ROW('Hygiene Data'!R155)))),CONCATENATE("[",ROUND(OFFSET('Hygiene Data'!$R$7,0,10*ROW('Hygiene Data'!R155)),0),"]"),IF(AND(ISTEXT(OFFSET('Hygiene Data'!$L$2,0,10*ROW('Hygiene Data'!R155))),EB161="",ISNUMBER(OFFSET('Hygiene Data'!$R$7,0,10*ROW('Hygiene Data'!R155)))),OFFSET('Hygiene Data'!$R$7,0,10*ROW('Hygiene Data'!R155)),NA())))</f>
        <v>#N/A</v>
      </c>
      <c r="BN161" s="87" t="e">
        <f ca="true">+IF(AND(ISTEXT(OFFSET('Hygiene Data'!$L$2,0,10*ROW('Hygiene Data'!R155))),EC161="Yes"),OFFSET('Hygiene Data'!$R$9,0,10*ROW('Hygiene Data'!R155)),IF(AND(ISTEXT(OFFSET('Hygiene Data'!$L$2,0,10*ROW('Hygiene Data'!R155))),EC161="No",ISNUMBER(OFFSET('Hygiene Data'!$R$9,0,10*ROW('Hygiene Data'!R155)))),CONCATENATE("[",ROUND(OFFSET('Hygiene Data'!$R$9,0,10*ROW('Hygiene Data'!R155)),0),"]"),IF(AND(ISTEXT(OFFSET('Hygiene Data'!$L$2,0,10*ROW('Hygiene Data'!R155))),EC161="",ISNUMBER(OFFSET('Hygiene Data'!$R$9,0,10*ROW('Hygiene Data'!R155)))),OFFSET('Hygiene Data'!$R$9,0,10*ROW('Hygiene Data'!R155)),NA())))</f>
        <v>#N/A</v>
      </c>
      <c r="BO161" s="87" t="e">
        <f ca="true">+IF(AND(ISTEXT(OFFSET('Hygiene Data'!$L$2,0,10*ROW('Hygiene Data'!S155))),ED161="Yes"),OFFSET('Hygiene Data'!$S$5,0,10*ROW('Hygiene Data'!S155)),IF(AND(ISTEXT(OFFSET('Hygiene Data'!$L$2,0,10*ROW('Hygiene Data'!S155))),ED161="No",ISNUMBER(OFFSET('Hygiene Data'!$S$5,0,10*ROW('Hygiene Data'!S155)))),CONCATENATE("[",ROUND(OFFSET('Hygiene Data'!$S$5,0,10*ROW('Hygiene Data'!S155)),0),"]"),IF(AND(ISTEXT(OFFSET('Hygiene Data'!$L$2,0,10*ROW('Hygiene Data'!S155))),ED161="",ISNUMBER(OFFSET('Hygiene Data'!$S$5,0,10*ROW('Hygiene Data'!S155)))),OFFSET('Hygiene Data'!$S$5,0,10*ROW('Hygiene Data'!S155)),NA())))</f>
        <v>#N/A</v>
      </c>
      <c r="BP161" s="87" t="e">
        <f ca="true">+IF(AND(ISTEXT(OFFSET('Hygiene Data'!$L$2,0,10*ROW('Hygiene Data'!S155))),EE161="Yes"),OFFSET('Hygiene Data'!$S$7,0,10*ROW('Hygiene Data'!S155)),IF(AND(ISTEXT(OFFSET('Hygiene Data'!$L$2,0,10*ROW('Hygiene Data'!S155))),EE161="No",ISNUMBER(OFFSET('Hygiene Data'!$S$7,0,10*ROW('Hygiene Data'!S155)))),CONCATENATE("[",ROUND(OFFSET('Hygiene Data'!$S$7,0,10*ROW('Hygiene Data'!S155)),0),"]"),IF(AND(ISTEXT(OFFSET('Hygiene Data'!$L$2,0,10*ROW('Hygiene Data'!S155))),EE161="",ISNUMBER(OFFSET('Hygiene Data'!$S$7,0,10*ROW('Hygiene Data'!S155)))),OFFSET('Hygiene Data'!$S$7,0,10*ROW('Hygiene Data'!S155)),NA())))</f>
        <v>#N/A</v>
      </c>
      <c r="BQ161" s="87" t="e">
        <f ca="true">+IF(AND(ISTEXT(OFFSET('Hygiene Data'!$L$2,0,10*ROW('Hygiene Data'!S155))),EF161="Yes"),OFFSET('Hygiene Data'!$S$9,0,10*ROW('Hygiene Data'!S155)),IF(AND(ISTEXT(OFFSET('Hygiene Data'!$L$2,0,10*ROW('Hygiene Data'!S155))),EF161="No",ISNUMBER(OFFSET('Hygiene Data'!$S$9,0,10*ROW('Hygiene Data'!S155)))),CONCATENATE("[",ROUND(OFFSET('Hygiene Data'!$S$9,0,10*ROW('Hygiene Data'!S155)),0),"]"),IF(AND(ISTEXT(OFFSET('Hygiene Data'!$L$2,0,10*ROW('Hygiene Data'!S155))),EF161="",ISNUMBER(OFFSET('Hygiene Data'!$S$9,0,10*ROW('Hygiene Data'!S155)))),OFFSET('Hygiene Data'!$S$9,0,10*ROW('Hygiene Data'!S155)),NA())))</f>
        <v>#N/A</v>
      </c>
      <c r="BR161" s="271"/>
      <c r="BS161" s="271" t="str">
        <f ca="true">+IF(OFFSET('Water Data'!$N$27,0,10*ROW('Water Data'!N155))="","",OFFSET('Water Data'!$N$27,0,10*ROW('Water Data'!N155)))</f>
        <v/>
      </c>
      <c r="BT161" s="271" t="str">
        <f ca="true">+IF(OFFSET('Water Data'!$N$28,0,10*ROW('Water Data'!N155))="","",OFFSET('Water Data'!$N$28,0,10*ROW('Water Data'!N155)))</f>
        <v/>
      </c>
      <c r="BU161" s="271" t="str">
        <f ca="true">+IF(OFFSET('Water Data'!$N$29,0,10*ROW('Water Data'!N155))="","",OFFSET('Water Data'!$N$29,0,10*ROW('Water Data'!N155)))</f>
        <v/>
      </c>
      <c r="BV161" s="271" t="str">
        <f ca="true">+IF(OFFSET('Water Data'!$O$27,0,10*ROW('Water Data'!O155))="","",OFFSET('Water Data'!$O$27,0,10*ROW('Water Data'!O155)))</f>
        <v/>
      </c>
      <c r="BW161" s="271" t="str">
        <f ca="true">+IF(OFFSET('Water Data'!$O$28,0,10*ROW('Water Data'!O155))="","",OFFSET('Water Data'!$O$28,0,10*ROW('Water Data'!O155)))</f>
        <v/>
      </c>
      <c r="BX161" s="271" t="str">
        <f ca="true">+IF(OFFSET('Water Data'!$O$29,0,10*ROW('Water Data'!O155))="","",OFFSET('Water Data'!$O$29,0,10*ROW('Water Data'!O155)))</f>
        <v/>
      </c>
      <c r="BY161" s="271" t="str">
        <f ca="true">+IF(OFFSET('Water Data'!$P$27,0,10*ROW('Water Data'!P155))="","",OFFSET('Water Data'!$P$27,0,10*ROW('Water Data'!P155)))</f>
        <v/>
      </c>
      <c r="BZ161" s="271" t="str">
        <f ca="true">+IF(OFFSET('Water Data'!$P$28,0,10*ROW('Water Data'!P155))="","",OFFSET('Water Data'!$P$28,0,10*ROW('Water Data'!P155)))</f>
        <v/>
      </c>
      <c r="CA161" s="271" t="str">
        <f ca="true">+IF(OFFSET('Water Data'!$P$29,0,10*ROW('Water Data'!P155))="","",OFFSET('Water Data'!$P$29,0,10*ROW('Water Data'!P155)))</f>
        <v/>
      </c>
      <c r="CB161" s="271" t="str">
        <f ca="true">+IF(OFFSET('Water Data'!$Q$27,0,10*ROW('Water Data'!Q155))="","",OFFSET('Water Data'!$Q$27,0,10*ROW('Water Data'!Q155)))</f>
        <v/>
      </c>
      <c r="CC161" s="271" t="str">
        <f ca="true">+IF(OFFSET('Water Data'!$Q$28,0,10*ROW('Water Data'!Q155))="","",OFFSET('Water Data'!$Q$28,0,10*ROW('Water Data'!Q155)))</f>
        <v/>
      </c>
      <c r="CD161" s="271" t="str">
        <f ca="true">+IF(OFFSET('Water Data'!$Q$29,0,10*ROW('Water Data'!Q155))="","",OFFSET('Water Data'!$Q$29,0,10*ROW('Water Data'!Q155)))</f>
        <v/>
      </c>
      <c r="CE161" s="271" t="str">
        <f ca="true">+IF(OFFSET('Water Data'!$R$27,0,10*ROW('Water Data'!R155))="","",OFFSET('Water Data'!$R$27,0,10*ROW('Water Data'!R155)))</f>
        <v/>
      </c>
      <c r="CF161" s="271" t="str">
        <f ca="true">+IF(OFFSET('Water Data'!$R$28,0,10*ROW('Water Data'!R155))="","",OFFSET('Water Data'!$R$28,0,10*ROW('Water Data'!R155)))</f>
        <v/>
      </c>
      <c r="CG161" s="271" t="str">
        <f ca="true">+IF(OFFSET('Water Data'!$R$29,0,10*ROW('Water Data'!R155))="","",OFFSET('Water Data'!$R$29,0,10*ROW('Water Data'!R155)))</f>
        <v/>
      </c>
      <c r="CH161" s="271" t="str">
        <f ca="true">+IF(OFFSET('Water Data'!$S$27,0,10*ROW('Water Data'!S155))="","",OFFSET('Water Data'!$S$27,0,10*ROW('Water Data'!S155)))</f>
        <v/>
      </c>
      <c r="CI161" s="271" t="str">
        <f ca="true">+IF(OFFSET('Water Data'!$S$28,0,10*ROW('Water Data'!S155))="","",OFFSET('Water Data'!$S$28,0,10*ROW('Water Data'!S155)))</f>
        <v/>
      </c>
      <c r="CJ161" s="271" t="str">
        <f ca="true">+IF(OFFSET('Water Data'!$S$29,0,10*ROW('Water Data'!S155))="","",OFFSET('Water Data'!$S$29,0,10*ROW('Water Data'!S155)))</f>
        <v/>
      </c>
      <c r="CK161" s="271" t="str">
        <f ca="true">+IF(OFFSET('Sanitation Data'!$N$28,0,10*ROW('Sanitation Data'!N155))="","",OFFSET('Sanitation Data'!$N$28,0,10*ROW('Sanitation Data'!N155)))</f>
        <v/>
      </c>
      <c r="CL161" s="271" t="str">
        <f ca="true">+IF(OFFSET('Sanitation Data'!$N$29,0,10*ROW('Sanitation Data'!N155))="","",OFFSET('Sanitation Data'!$N$29,0,10*ROW('Sanitation Data'!N155)))</f>
        <v/>
      </c>
      <c r="CM161" s="271" t="str">
        <f ca="true">+IF(OFFSET('Sanitation Data'!$N$30,0,10*ROW('Sanitation Data'!N155))="","",OFFSET('Sanitation Data'!$N$30,0,10*ROW('Sanitation Data'!N155)))</f>
        <v/>
      </c>
      <c r="CN161" s="271" t="str">
        <f ca="true">+IF(OFFSET('Sanitation Data'!$N$31,0,10*ROW('Sanitation Data'!N155))="","",OFFSET('Sanitation Data'!$N$31,0,10*ROW('Sanitation Data'!N155)))</f>
        <v/>
      </c>
      <c r="CO161" s="271" t="str">
        <f ca="true">+IF(OFFSET('Sanitation Data'!$N$32,0,10*ROW('Sanitation Data'!N155))="","",OFFSET('Sanitation Data'!$N$32,0,10*ROW('Sanitation Data'!N155)))</f>
        <v/>
      </c>
      <c r="CP161" s="271" t="str">
        <f ca="true">+IF(OFFSET('Sanitation Data'!$O$28,0,10*ROW('Sanitation Data'!O155))="","",OFFSET('Sanitation Data'!$O$28,0,10*ROW('Sanitation Data'!O155)))</f>
        <v/>
      </c>
      <c r="CQ161" s="271" t="str">
        <f ca="true">+IF(OFFSET('Sanitation Data'!$O$29,0,10*ROW('Sanitation Data'!O155))="","",OFFSET('Sanitation Data'!$O$29,0,10*ROW('Sanitation Data'!O155)))</f>
        <v/>
      </c>
      <c r="CR161" s="271" t="str">
        <f ca="true">+IF(OFFSET('Sanitation Data'!$O$30,0,10*ROW('Sanitation Data'!O155))="","",OFFSET('Sanitation Data'!$O$30,0,10*ROW('Sanitation Data'!O155)))</f>
        <v/>
      </c>
      <c r="CS161" s="271" t="str">
        <f ca="true">+IF(OFFSET('Sanitation Data'!$O$31,0,10*ROW('Sanitation Data'!O155))="","",OFFSET('Sanitation Data'!$O$31,0,10*ROW('Sanitation Data'!O155)))</f>
        <v/>
      </c>
      <c r="CT161" s="271" t="str">
        <f ca="true">+IF(OFFSET('Sanitation Data'!$O$32,0,10*ROW('Sanitation Data'!O155))="","",OFFSET('Sanitation Data'!$O$32,0,10*ROW('Sanitation Data'!O155)))</f>
        <v/>
      </c>
      <c r="CU161" s="271" t="str">
        <f ca="true">+IF(OFFSET('Sanitation Data'!$P$28,0,10*ROW('Sanitation Data'!P155))="","",OFFSET('Sanitation Data'!$P$28,0,10*ROW('Sanitation Data'!P155)))</f>
        <v/>
      </c>
      <c r="CV161" s="271" t="str">
        <f ca="true">+IF(OFFSET('Sanitation Data'!$P$29,0,10*ROW('Sanitation Data'!P155))="","",OFFSET('Sanitation Data'!$P$29,0,10*ROW('Sanitation Data'!P155)))</f>
        <v/>
      </c>
      <c r="CW161" s="271" t="str">
        <f ca="true">+IF(OFFSET('Sanitation Data'!$P$30,0,10*ROW('Sanitation Data'!P155))="","",OFFSET('Sanitation Data'!$P$30,0,10*ROW('Sanitation Data'!P155)))</f>
        <v/>
      </c>
      <c r="CX161" s="271" t="str">
        <f ca="true">+IF(OFFSET('Sanitation Data'!$P$31,0,10*ROW('Sanitation Data'!P155))="","",OFFSET('Sanitation Data'!$P$31,0,10*ROW('Sanitation Data'!P155)))</f>
        <v/>
      </c>
      <c r="CY161" s="271" t="str">
        <f ca="true">+IF(OFFSET('Sanitation Data'!$P$32,0,10*ROW('Sanitation Data'!P155))="","",OFFSET('Sanitation Data'!$P$32,0,10*ROW('Sanitation Data'!P155)))</f>
        <v/>
      </c>
      <c r="CZ161" s="271" t="str">
        <f ca="true">+IF(OFFSET('Sanitation Data'!$Q$28,0,10*ROW('Sanitation Data'!Q155))="","",OFFSET('Sanitation Data'!$Q$28,0,10*ROW('Sanitation Data'!Q155)))</f>
        <v/>
      </c>
      <c r="DA161" s="271" t="str">
        <f ca="true">+IF(OFFSET('Sanitation Data'!$Q$29,0,10*ROW('Sanitation Data'!Q155))="","",OFFSET('Sanitation Data'!$Q$29,0,10*ROW('Sanitation Data'!Q155)))</f>
        <v/>
      </c>
      <c r="DB161" s="271" t="str">
        <f ca="true">+IF(OFFSET('Sanitation Data'!$Q$30,0,10*ROW('Sanitation Data'!Q155))="","",OFFSET('Sanitation Data'!$Q$30,0,10*ROW('Sanitation Data'!Q155)))</f>
        <v/>
      </c>
      <c r="DC161" s="271" t="str">
        <f ca="true">+IF(OFFSET('Sanitation Data'!$Q$31,0,10*ROW('Sanitation Data'!Q155))="","",OFFSET('Sanitation Data'!$Q$31,0,10*ROW('Sanitation Data'!Q155)))</f>
        <v/>
      </c>
      <c r="DD161" s="271" t="str">
        <f ca="true">+IF(OFFSET('Sanitation Data'!$Q$32,0,10*ROW('Sanitation Data'!Q155))="","",OFFSET('Sanitation Data'!$Q$32,0,10*ROW('Sanitation Data'!Q155)))</f>
        <v/>
      </c>
      <c r="DE161" s="271" t="str">
        <f ca="true">+IF(OFFSET('Sanitation Data'!$R$28,0,10*ROW('Sanitation Data'!R155))="","",OFFSET('Sanitation Data'!$R$28,0,10*ROW('Sanitation Data'!R155)))</f>
        <v/>
      </c>
      <c r="DF161" s="271" t="str">
        <f ca="true">+IF(OFFSET('Sanitation Data'!$R$29,0,10*ROW('Sanitation Data'!R155))="","",OFFSET('Sanitation Data'!$R$29,0,10*ROW('Sanitation Data'!R155)))</f>
        <v/>
      </c>
      <c r="DG161" s="271" t="str">
        <f ca="true">+IF(OFFSET('Sanitation Data'!$R$30,0,10*ROW('Sanitation Data'!R155))="","",OFFSET('Sanitation Data'!$R$30,0,10*ROW('Sanitation Data'!R155)))</f>
        <v/>
      </c>
      <c r="DH161" s="271" t="str">
        <f ca="true">+IF(OFFSET('Sanitation Data'!$R$31,0,10*ROW('Sanitation Data'!R155))="","",OFFSET('Sanitation Data'!$R$31,0,10*ROW('Sanitation Data'!R155)))</f>
        <v/>
      </c>
      <c r="DI161" s="271" t="str">
        <f ca="true">+IF(OFFSET('Sanitation Data'!$R$32,0,10*ROW('Sanitation Data'!R155))="","",OFFSET('Sanitation Data'!$R$32,0,10*ROW('Sanitation Data'!R155)))</f>
        <v/>
      </c>
      <c r="DJ161" s="271" t="str">
        <f ca="true">+IF(OFFSET('Sanitation Data'!$S$28,0,10*ROW('Sanitation Data'!S155))="","",OFFSET('Sanitation Data'!$S$28,0,10*ROW('Sanitation Data'!S155)))</f>
        <v/>
      </c>
      <c r="DK161" s="271" t="str">
        <f ca="true">+IF(OFFSET('Sanitation Data'!$S$29,0,10*ROW('Sanitation Data'!S155))="","",OFFSET('Sanitation Data'!$S$29,0,10*ROW('Sanitation Data'!S155)))</f>
        <v/>
      </c>
      <c r="DL161" s="271" t="str">
        <f ca="true">+IF(OFFSET('Sanitation Data'!$S$30,0,10*ROW('Sanitation Data'!S155))="","",OFFSET('Sanitation Data'!$S$30,0,10*ROW('Sanitation Data'!S155)))</f>
        <v/>
      </c>
      <c r="DM161" s="271" t="str">
        <f ca="true">+IF(OFFSET('Sanitation Data'!$S$31,0,10*ROW('Sanitation Data'!S155))="","",OFFSET('Sanitation Data'!$S$31,0,10*ROW('Sanitation Data'!S155)))</f>
        <v/>
      </c>
      <c r="DN161" s="271" t="str">
        <f ca="true">+IF(OFFSET('Sanitation Data'!$S$32,0,10*ROW('Sanitation Data'!S155))="","",OFFSET('Sanitation Data'!$S$32,0,10*ROW('Sanitation Data'!S155)))</f>
        <v/>
      </c>
      <c r="DO161" s="271" t="str">
        <f ca="true">+IF(OFFSET('Hygiene Data'!$N$11,0,10*ROW('Hygiene Data'!N155))="","",OFFSET('Hygiene Data'!$N$11,0,10*ROW('Hygiene Data'!N155)))</f>
        <v/>
      </c>
      <c r="DP161" s="271" t="str">
        <f ca="true">+IF(OFFSET('Hygiene Data'!$N$12,0,10*ROW('Hygiene Data'!N155))="","",OFFSET('Hygiene Data'!$N$12,0,10*ROW('Hygiene Data'!N155)))</f>
        <v/>
      </c>
      <c r="DQ161" s="271" t="str">
        <f ca="true">+IF(OFFSET('Hygiene Data'!$N$13,0,10*ROW('Hygiene Data'!N155))="","",OFFSET('Hygiene Data'!$N$13,0,10*ROW('Hygiene Data'!N155)))</f>
        <v/>
      </c>
      <c r="DR161" s="271" t="str">
        <f ca="true">+IF(OFFSET('Hygiene Data'!$O$11,0,10*ROW('Hygiene Data'!O155))="","",OFFSET('Hygiene Data'!$O$11,0,10*ROW('Hygiene Data'!O155)))</f>
        <v/>
      </c>
      <c r="DS161" s="271" t="str">
        <f ca="true">+IF(OFFSET('Hygiene Data'!$O$12,0,10*ROW('Hygiene Data'!O155))="","",OFFSET('Hygiene Data'!$O$12,0,10*ROW('Hygiene Data'!O155)))</f>
        <v/>
      </c>
      <c r="DT161" s="271" t="str">
        <f ca="true">+IF(OFFSET('Hygiene Data'!$O$13,0,10*ROW('Hygiene Data'!O155))="","",OFFSET('Hygiene Data'!$O$13,0,10*ROW('Hygiene Data'!O155)))</f>
        <v/>
      </c>
      <c r="DU161" s="271" t="str">
        <f ca="true">+IF(OFFSET('Hygiene Data'!$P$11,0,10*ROW('Hygiene Data'!P155))="","",OFFSET('Hygiene Data'!$P$11,0,10*ROW('Hygiene Data'!P155)))</f>
        <v/>
      </c>
      <c r="DV161" s="271" t="str">
        <f ca="true">+IF(OFFSET('Hygiene Data'!$P$12,0,10*ROW('Hygiene Data'!P155))="","",OFFSET('Hygiene Data'!$P$12,0,10*ROW('Hygiene Data'!P155)))</f>
        <v/>
      </c>
      <c r="DW161" s="271" t="str">
        <f ca="true">+IF(OFFSET('Hygiene Data'!$P$13,0,10*ROW('Hygiene Data'!P155))="","",OFFSET('Hygiene Data'!$P$13,0,10*ROW('Hygiene Data'!P155)))</f>
        <v/>
      </c>
      <c r="DX161" s="271" t="str">
        <f ca="true">+IF(OFFSET('Hygiene Data'!$Q$11,0,10*ROW('Hygiene Data'!Q155))="","",OFFSET('Hygiene Data'!$Q$11,0,10*ROW('Hygiene Data'!Q155)))</f>
        <v/>
      </c>
      <c r="DY161" s="271" t="str">
        <f ca="true">+IF(OFFSET('Hygiene Data'!$Q$12,0,10*ROW('Hygiene Data'!Q155))="","",OFFSET('Hygiene Data'!$Q$12,0,10*ROW('Hygiene Data'!Q155)))</f>
        <v/>
      </c>
      <c r="DZ161" s="271" t="str">
        <f ca="true">+IF(OFFSET('Hygiene Data'!$Q$13,0,10*ROW('Hygiene Data'!Q155))="","",OFFSET('Hygiene Data'!$Q$13,0,10*ROW('Hygiene Data'!Q155)))</f>
        <v/>
      </c>
      <c r="EA161" s="271" t="str">
        <f ca="true">+IF(OFFSET('Hygiene Data'!$R$11,0,10*ROW('Hygiene Data'!R155))="","",OFFSET('Hygiene Data'!$R$11,0,10*ROW('Hygiene Data'!R155)))</f>
        <v/>
      </c>
      <c r="EB161" s="271" t="str">
        <f ca="true">+IF(OFFSET('Hygiene Data'!$R$12,0,10*ROW('Hygiene Data'!R155))="","",OFFSET('Hygiene Data'!$R$12,0,10*ROW('Hygiene Data'!R155)))</f>
        <v/>
      </c>
      <c r="EC161" s="271" t="str">
        <f ca="true">+IF(OFFSET('Hygiene Data'!$R$13,0,10*ROW('Hygiene Data'!R155))="","",OFFSET('Hygiene Data'!$R$13,0,10*ROW('Hygiene Data'!R155)))</f>
        <v/>
      </c>
      <c r="ED161" s="271" t="str">
        <f ca="true">+IF(OFFSET('Hygiene Data'!$S$11,0,10*ROW('Hygiene Data'!S155))="","",OFFSET('Hygiene Data'!$S$11,0,10*ROW('Hygiene Data'!S155)))</f>
        <v/>
      </c>
      <c r="EE161" s="271" t="str">
        <f ca="true">+IF(OFFSET('Hygiene Data'!$S$12,0,10*ROW('Hygiene Data'!S155))="","",OFFSET('Hygiene Data'!$S$12,0,10*ROW('Hygiene Data'!S155)))</f>
        <v/>
      </c>
      <c r="EF161" s="271" t="str">
        <f ca="true">+IF(OFFSET('Hygiene Data'!$S$13,0,10*ROW('Hygiene Data'!S155))="","",OFFSET('Hygiene Data'!$S$13,0,10*ROW('Hygiene Data'!S155)))</f>
        <v/>
      </c>
    </row>
    <row xmlns:x14ac="http://schemas.microsoft.com/office/spreadsheetml/2009/9/ac" r="162" x14ac:dyDescent="0.2">
      <c r="A162" s="32" t="str">
        <f ca="true">+IF(OFFSET('Water Data'!$L$2,0,10*ROW('Water Data'!O156))="","",OFFSET('Water Data'!$L$2,0,10*ROW('Water Data'!O156)))</f>
        <v/>
      </c>
      <c r="B162" s="32" t="str">
        <f ca="true">+IF(OFFSET('Water Data'!$M$2,0,10*ROW('Water Data'!P156))="","",OFFSET('Water Data'!$M$2,0,10*ROW('Water Data'!P156)))</f>
        <v/>
      </c>
      <c r="C162" s="327" t="str">
        <f t="shared" ca="true" si="2"/>
        <v/>
      </c>
      <c r="D162" s="85" t="e">
        <f ca="true">+IF(AND(ISTEXT(OFFSET('Water Data'!$L$2,0,10*ROW('Water Data'!N156))),BS162="Yes"),100-OFFSET('Water Data'!$N$4,0,10*ROW('Water Data'!N156)),IF(AND(ISTEXT(OFFSET('Water Data'!$L$2,0,10*ROW('Water Data'!N156))),BS162="No",ISNUMBER(OFFSET('Water Data'!$N$4,0,10*ROW('Water Data'!N156)))),CONCATENATE("[",ROUND(100-OFFSET('Water Data'!$N$4,0,10*ROW('Water Data'!N156)),0),"]"),IF(AND(ISTEXT(OFFSET('Water Data'!$L$2,0,10*ROW('Water Data'!N156))),BS162="",ISNUMBER(OFFSET('Water Data'!$N$4,0,10*ROW('Water Data'!N156)))),100-OFFSET('Water Data'!$N$4,0,10*ROW('Water Data'!N156)),NA())))</f>
        <v>#N/A</v>
      </c>
      <c r="E162" s="85" t="e">
        <f ca="true">+IF(AND(ISTEXT(OFFSET('Water Data'!$L$2,0,10*ROW('Water Data'!O156))),BT162="Yes"),OFFSET('Water Data'!$N$6,0,10*ROW('Water Data'!N156)),IF(AND(ISTEXT(OFFSET('Water Data'!$L$2,0,10*ROW('Water Data'!N156))),BT162="No",ISNUMBER(OFFSET('Water Data'!$N$6,0,10*ROW('Water Data'!N156)))),CONCATENATE("[",ROUND(OFFSET('Water Data'!$N$6,0,10*ROW('Water Data'!N156)),0),"]"),IF(AND(ISTEXT(OFFSET('Water Data'!$L$2,0,10*ROW('Water Data'!N156))),BT162="",ISNUMBER(OFFSET('Water Data'!$N$6,0,10*ROW('Water Data'!N156)))),OFFSET('Water Data'!$N$6,0,10*ROW('Water Data'!N156)),NA())))</f>
        <v>#N/A</v>
      </c>
      <c r="F162" s="85" t="e">
        <f ca="true">+IF(AND(ISTEXT(OFFSET('Water Data'!$L$2,0,10*ROW('Water Data'!N156))),BU162="Yes"),OFFSET('Water Data'!$N$9,0,10*ROW('Water Data'!N156)),IF(AND(ISTEXT(OFFSET('Water Data'!$L$2,0,10*ROW('Water Data'!N156))),BU162="No",ISNUMBER(OFFSET('Water Data'!$N$9,0,10*ROW('Water Data'!N156)))),CONCATENATE("[",ROUND(OFFSET('Water Data'!$N$9,0,10*ROW('Water Data'!N156)),0),"]"),IF(AND(ISTEXT(OFFSET('Water Data'!$L$2,0,10*ROW('Water Data'!N156))),BU162="",ISNUMBER(OFFSET('Water Data'!$N$9,0,10*ROW('Water Data'!N156)))),OFFSET('Water Data'!$N$9,0,10*ROW('Water Data'!N156)),NA())))</f>
        <v>#N/A</v>
      </c>
      <c r="G162" s="85" t="e">
        <f ca="true">+IF(AND(ISTEXT(OFFSET('Water Data'!$L$2,0,10*ROW('Water Data'!O156))),BV162="Yes"),100-OFFSET('Water Data'!$O$4,0,10*ROW('Water Data'!O156)),IF(AND(ISTEXT(OFFSET('Water Data'!$L$2,0,10*ROW('Water Data'!O156))),BV162="No",ISNUMBER(OFFSET('Water Data'!$O$4,0,10*ROW('Water Data'!O156)))),CONCATENATE("[",ROUND(100-OFFSET('Water Data'!$O$4,0,10*ROW('Water Data'!O156)),0),"]"),IF(AND(ISTEXT(OFFSET('Water Data'!$L$2,0,10*ROW('Water Data'!O156))),BV162="",ISNUMBER(OFFSET('Water Data'!$O$4,0,10*ROW('Water Data'!O156)))),100-OFFSET('Water Data'!$O$4,0,10*ROW('Water Data'!O156)),NA())))</f>
        <v>#N/A</v>
      </c>
      <c r="H162" s="85" t="e">
        <f ca="true">+IF(AND(ISTEXT(OFFSET('Water Data'!$L$2,0,10*ROW('Water Data'!O156))),BW162="Yes"),OFFSET('Water Data'!$O$6,0,10*ROW('Water Data'!O156)),IF(AND(ISTEXT(OFFSET('Water Data'!$L$2,0,10*ROW('Water Data'!O156))),BW162="No",ISNUMBER(OFFSET('Water Data'!$O$6,0,10*ROW('Water Data'!O156)))),CONCATENATE("[",ROUND(OFFSET('Water Data'!$N$6,0,10*ROW('Water Data'!O156)),0),"]"),IF(AND(ISTEXT(OFFSET('Water Data'!$L$2,0,10*ROW('Water Data'!O156))),BW162="",ISNUMBER(OFFSET('Water Data'!$O$6,0,10*ROW('Water Data'!O156)))),OFFSET('Water Data'!$O$6,0,10*ROW('Water Data'!O156)),NA())))</f>
        <v>#N/A</v>
      </c>
      <c r="I162" s="85" t="e">
        <f ca="true">+IF(AND(ISTEXT(OFFSET('Water Data'!$L$2,0,10*ROW('Water Data'!O156))),BX162="Yes"),OFFSET('Water Data'!$O$9,0,10*ROW('Water Data'!O156)),IF(AND(ISTEXT(OFFSET('Water Data'!$L$2,0,10*ROW('Water Data'!O156))),BX162="No",ISNUMBER(OFFSET('Water Data'!$O$9,0,10*ROW('Water Data'!O156)))),CONCATENATE("[",ROUND(OFFSET('Water Data'!$O$9,0,10*ROW('Water Data'!O156)),0),"]"),IF(AND(ISTEXT(OFFSET('Water Data'!$L$2,0,10*ROW('Water Data'!O156))),BX162="",ISNUMBER(OFFSET('Water Data'!$O$9,0,10*ROW('Water Data'!O156)))),OFFSET('Water Data'!$O$9,0,10*ROW('Water Data'!O156)),NA())))</f>
        <v>#N/A</v>
      </c>
      <c r="J162" s="85" t="e">
        <f ca="true">+IF(AND(ISTEXT(OFFSET('Water Data'!$L$2,0,10*ROW('Water Data'!P156))),BY162="Yes"),100-OFFSET('Water Data'!$P$4,0,10*ROW('Water Data'!P156)),IF(AND(ISTEXT(OFFSET('Water Data'!$L$2,0,10*ROW('Water Data'!P156))),BY162="No",ISNUMBER(OFFSET('Water Data'!$P$4,0,10*ROW('Water Data'!P156)))),CONCATENATE("[",ROUND(100-OFFSET('Water Data'!$P$4,0,10*ROW('Water Data'!P156)),0),"]"),IF(AND(ISTEXT(OFFSET('Water Data'!$L$2,0,10*ROW('Water Data'!P156))),BY162="",ISNUMBER(OFFSET('Water Data'!$P$4,0,10*ROW('Water Data'!P156)))),100-OFFSET('Water Data'!$P$4,0,10*ROW('Water Data'!P156)),NA())))</f>
        <v>#N/A</v>
      </c>
      <c r="K162" s="85" t="e">
        <f ca="true">+IF(AND(ISTEXT(OFFSET('Water Data'!$L$2,0,10*ROW('Water Data'!P156))),BZ162="Yes"),OFFSET('Water Data'!$P$6,0,10*ROW('Water Data'!P156)),IF(AND(ISTEXT(OFFSET('Water Data'!$L$2,0,10*ROW('Water Data'!P156))),BZ162="No",ISNUMBER(OFFSET('Water Data'!$P$6,0,10*ROW('Water Data'!P156)))),CONCATENATE("[",ROUND(OFFSET('Water Data'!$P$6,0,10*ROW('Water Data'!P156)),0),"]"),IF(AND(ISTEXT(OFFSET('Water Data'!$L$2,0,10*ROW('Water Data'!P156))),BZ162="",ISNUMBER(OFFSET('Water Data'!$P$6,0,10*ROW('Water Data'!P156)))),OFFSET('Water Data'!$P$6,0,10*ROW('Water Data'!P156)),NA())))</f>
        <v>#N/A</v>
      </c>
      <c r="L162" s="85" t="e">
        <f ca="true">+IF(AND(ISTEXT(OFFSET('Water Data'!$L$2,0,10*ROW('Water Data'!P156))),CA162="Yes"),OFFSET('Water Data'!$P$9,0,10*ROW('Water Data'!P156)),IF(AND(ISTEXT(OFFSET('Water Data'!$L$2,0,10*ROW('Water Data'!P156))),CA162="No",ISNUMBER(OFFSET('Water Data'!$P$9,0,10*ROW('Water Data'!P156)))),CONCATENATE("[",ROUND(OFFSET('Water Data'!$P$9,0,10*ROW('Water Data'!P156)),0),"]"),IF(AND(ISTEXT(OFFSET('Water Data'!$L$2,0,10*ROW('Water Data'!P156))),CA162="",ISNUMBER(OFFSET('Water Data'!$P$9,0,10*ROW('Water Data'!P156)))),OFFSET('Water Data'!$P$9,0,10*ROW('Water Data'!P156)),NA())))</f>
        <v>#N/A</v>
      </c>
      <c r="M162" s="85" t="e">
        <f ca="true">+IF(AND(ISTEXT(OFFSET('Water Data'!$L$2,0,10*ROW('Water Data'!Q156))),CB162="Yes"),100-OFFSET('Water Data'!$Q$4,0,10*ROW('Water Data'!Q156)),IF(AND(ISTEXT(OFFSET('Water Data'!$L$2,0,10*ROW('Water Data'!Q156))),CB162="No",ISNUMBER(OFFSET('Water Data'!$Q$4,0,10*ROW('Water Data'!Q156)))),CONCATENATE("[",ROUND(100-OFFSET('Water Data'!$Q$4,0,10*ROW('Water Data'!Q156)),0),"]"),IF(AND(ISTEXT(OFFSET('Water Data'!$L$2,0,10*ROW('Water Data'!Q156))),CB162="",ISNUMBER(OFFSET('Water Data'!$Q$4,0,10*ROW('Water Data'!Q156)))),100-OFFSET('Water Data'!$Q$4,0,10*ROW('Water Data'!Q156)),NA())))</f>
        <v>#N/A</v>
      </c>
      <c r="N162" s="85" t="e">
        <f ca="true">+IF(AND(ISTEXT(OFFSET('Water Data'!$L$2,0,10*ROW('Water Data'!Q156))),CC162="Yes"),OFFSET('Water Data'!$Q$6,0,10*ROW('Water Data'!Q156)),IF(AND(ISTEXT(OFFSET('Water Data'!$L$2,0,10*ROW('Water Data'!Q156))),CC162="No",ISNUMBER(OFFSET('Water Data'!$Q$6,0,10*ROW('Water Data'!Q156)))),CONCATENATE("[",ROUND(OFFSET('Water Data'!$Q$6,0,10*ROW('Water Data'!Q156)),0),"]"),IF(AND(ISTEXT(OFFSET('Water Data'!$L$2,0,10*ROW('Water Data'!Q156))),CC162="",ISNUMBER(OFFSET('Water Data'!$Q$6,0,10*ROW('Water Data'!Q156)))),OFFSET('Water Data'!$Q$6,0,10*ROW('Water Data'!Q156)),NA())))</f>
        <v>#N/A</v>
      </c>
      <c r="O162" s="85" t="e">
        <f ca="true">+IF(AND(ISTEXT(OFFSET('Water Data'!$L$2,0,10*ROW('Water Data'!Q156))),CD162="Yes"),OFFSET('Water Data'!$Q$9,0,10*ROW('Water Data'!Q156)),IF(AND(ISTEXT(OFFSET('Water Data'!$L$2,0,10*ROW('Water Data'!Q156))),CD162="No",ISNUMBER(OFFSET('Water Data'!$Q$9,0,10*ROW('Water Data'!Q156)))),CONCATENATE("[",ROUND(OFFSET('Water Data'!$Q$9,0,10*ROW('Water Data'!Q156)),0),"]"),IF(AND(ISTEXT(OFFSET('Water Data'!$L$2,0,10*ROW('Water Data'!Q156))),CD162="",ISNUMBER(OFFSET('Water Data'!$Q$9,0,10*ROW('Water Data'!Q156)))),OFFSET('Water Data'!$Q$9,0,10*ROW('Water Data'!Q156)),NA())))</f>
        <v>#N/A</v>
      </c>
      <c r="P162" s="85" t="e">
        <f ca="true">+IF(AND(ISTEXT(OFFSET('Water Data'!$L$2,0,10*ROW('Water Data'!R156))),CE162="Yes"),100-OFFSET('Water Data'!$R$4,0,10*ROW('Water Data'!R156)),IF(AND(ISTEXT(OFFSET('Water Data'!$L$2,0,10*ROW('Water Data'!R156))),CE162="No",ISNUMBER(OFFSET('Water Data'!$R$4,0,10*ROW('Water Data'!R156)))),CONCATENATE("[",ROUND(100-OFFSET('Water Data'!$R$4,0,10*ROW('Water Data'!R156)),0),"]"),IF(AND(ISTEXT(OFFSET('Water Data'!$L$2,0,10*ROW('Water Data'!R156))),CE162="",ISNUMBER(OFFSET('Water Data'!$R$4,0,10*ROW('Water Data'!R156)))),100-OFFSET('Water Data'!$R$4,0,10*ROW('Water Data'!R156)),NA())))</f>
        <v>#N/A</v>
      </c>
      <c r="Q162" s="85" t="e">
        <f ca="true">+IF(AND(ISTEXT(OFFSET('Water Data'!$L$2,0,10*ROW('Water Data'!R156))),CF162="Yes"),OFFSET('Water Data'!$R$6,0,10*ROW('Water Data'!R156)),IF(AND(ISTEXT(OFFSET('Water Data'!$L$2,0,10*ROW('Water Data'!R156))),CF162="No",ISNUMBER(OFFSET('Water Data'!$R$6,0,10*ROW('Water Data'!R156)))),CONCATENATE("[",ROUND(OFFSET('Water Data'!$R$6,0,10*ROW('Water Data'!R156)),0),"]"),IF(AND(ISTEXT(OFFSET('Water Data'!$L$2,0,10*ROW('Water Data'!R156))),CF162="",ISNUMBER(OFFSET('Water Data'!$R$6,0,10*ROW('Water Data'!R156)))),OFFSET('Water Data'!$R$6,0,10*ROW('Water Data'!R156)),NA())))</f>
        <v>#N/A</v>
      </c>
      <c r="R162" s="85" t="e">
        <f ca="true">+IF(AND(ISTEXT(OFFSET('Water Data'!$L$2,0,10*ROW('Water Data'!R156))),CG162="Yes"),OFFSET('Water Data'!$R$9,0,10*ROW('Water Data'!R156)),IF(AND(ISTEXT(OFFSET('Water Data'!$L$2,0,10*ROW('Water Data'!R156))),CG162="No",ISNUMBER(OFFSET('Water Data'!$R$9,0,10*ROW('Water Data'!R156)))),CONCATENATE("[",ROUND(OFFSET('Water Data'!$R$9,0,10*ROW('Water Data'!R156)),0),"]"),IF(AND(ISTEXT(OFFSET('Water Data'!$L$2,0,10*ROW('Water Data'!R156))),CG162="",ISNUMBER(OFFSET('Water Data'!$R$9,0,10*ROW('Water Data'!R156)))),OFFSET('Water Data'!$R$9,0,10*ROW('Water Data'!R156)),NA())))</f>
        <v>#N/A</v>
      </c>
      <c r="S162" s="85" t="e">
        <f ca="true">+IF(AND(ISTEXT(OFFSET('Water Data'!$L$2,0,10*ROW('Water Data'!S156))),CH162="Yes"),100-OFFSET('Water Data'!$S$4,0,10*ROW('Water Data'!S156)),IF(AND(ISTEXT(OFFSET('Water Data'!$L$2,0,10*ROW('Water Data'!S156))),CH162="No",ISNUMBER(OFFSET('Water Data'!$S$4,0,10*ROW('Water Data'!S156)))),CONCATENATE("[",ROUND(100-OFFSET('Water Data'!$S$4,0,10*ROW('Water Data'!S156)),0),"]"),IF(AND(ISTEXT(OFFSET('Water Data'!$L$2,0,10*ROW('Water Data'!S156))),CH162="",ISNUMBER(OFFSET('Water Data'!$S$4,0,10*ROW('Water Data'!S156)))),100-OFFSET('Water Data'!$S$4,0,10*ROW('Water Data'!S156)),NA())))</f>
        <v>#N/A</v>
      </c>
      <c r="T162" s="85" t="e">
        <f ca="true">+IF(AND(ISTEXT(OFFSET('Water Data'!$L$2,0,10*ROW('Water Data'!S156))),CI162="Yes"),OFFSET('Water Data'!$S$6,0,10*ROW('Water Data'!S156)),IF(AND(ISTEXT(OFFSET('Water Data'!$L$2,0,10*ROW('Water Data'!S156))),CI162="No",ISNUMBER(OFFSET('Water Data'!$S$6,0,10*ROW('Water Data'!S156)))),CONCATENATE("[",ROUND(OFFSET('Water Data'!$S$6,0,10*ROW('Water Data'!S156)),0),"]"),IF(AND(ISTEXT(OFFSET('Water Data'!$L$2,0,10*ROW('Water Data'!S156))),CI162="",ISNUMBER(OFFSET('Water Data'!$S$6,0,10*ROW('Water Data'!S156)))),OFFSET('Water Data'!$S$6,0,10*ROW('Water Data'!S156)),NA())))</f>
        <v>#N/A</v>
      </c>
      <c r="U162" s="85" t="e">
        <f ca="true">+IF(AND(ISTEXT(OFFSET('Water Data'!$L$2,0,10*ROW('Water Data'!S156))),CJ162="Yes"),OFFSET('Water Data'!$S$9,0,10*ROW('Water Data'!S156)),IF(AND(ISTEXT(OFFSET('Water Data'!$L$2,0,10*ROW('Water Data'!S156))),CJ162="No",ISNUMBER(OFFSET('Water Data'!$S$9,0,10*ROW('Water Data'!S156)))),CONCATENATE("[",ROUND(OFFSET('Water Data'!$S$9,0,10*ROW('Water Data'!S156)),0),"]"),IF(AND(ISTEXT(OFFSET('Water Data'!$L$2,0,10*ROW('Water Data'!S156))),CJ162="",ISNUMBER(OFFSET('Water Data'!$S$9,0,10*ROW('Water Data'!S156)))),OFFSET('Water Data'!$S$9,0,10*ROW('Water Data'!S156)),NA())))</f>
        <v>#N/A</v>
      </c>
      <c r="V162" s="86" t="e">
        <f ca="true">+IF(AND(ISTEXT(OFFSET('Sanitation Data'!$L$2,0,10*ROW('Sanitation Data'!N156))),CK162="Yes"),100-OFFSET('Sanitation Data'!$N$4,0,10*ROW('Sanitation Data'!N156)),IF(AND(ISTEXT(OFFSET('Sanitation Data'!$L$2,0,10*ROW('Sanitation Data'!N156))),CK162="No",ISNUMBER(OFFSET('Sanitation Data'!$N$4,0,10*ROW('Sanitation Data'!N156)))),CONCATENATE("[",ROUND(100-OFFSET('Sanitation Data'!$N$4,0,10*ROW('Sanitation Data'!N156)),0),"]"),IF(AND(ISTEXT(OFFSET('Sanitation Data'!$L$2,0,10*ROW('Sanitation Data'!N156))),CK162="",ISNUMBER(OFFSET('Sanitation Data'!$N$4,0,10*ROW('Sanitation Data'!N156)))),100-OFFSET('Sanitation Data'!$N$4,0,10*ROW('Sanitation Data'!N156)),NA())))</f>
        <v>#N/A</v>
      </c>
      <c r="W162" s="86" t="e">
        <f ca="true">+IF(AND(ISTEXT(OFFSET('Sanitation Data'!$L$2,0,10*ROW('Sanitation Data'!N156))),CL162="Yes"),OFFSET('Sanitation Data'!$N$6,0,10*ROW('Sanitation Data'!N156)),IF(AND(ISTEXT(OFFSET('Sanitation Data'!$L$2,0,10*ROW('Sanitation Data'!N156))),CL162="No",ISNUMBER(OFFSET('Sanitation Data'!$N$6,0,10*ROW('Sanitation Data'!N156)))),CONCATENATE("[",ROUND(OFFSET('Sanitation Data'!$N$6,0,10*ROW('Sanitation Data'!N156)),0),"]"),IF(AND(ISTEXT(OFFSET('Sanitation Data'!$L$2,0,10*ROW('Sanitation Data'!N156))),CL162="",ISNUMBER(OFFSET('Sanitation Data'!$N$6,0,10*ROW('Sanitation Data'!N156)))),OFFSET('Sanitation Data'!$N$6,0,10*ROW('Sanitation Data'!N156)),NA())))</f>
        <v>#N/A</v>
      </c>
      <c r="X162" s="86" t="e">
        <f ca="true">+IF(AND(ISTEXT(OFFSET('Sanitation Data'!$L$2,0,10*ROW('Sanitation Data'!N156))),CM162="Yes"),OFFSET('Sanitation Data'!$N$10,0,10*ROW('Sanitation Data'!N156)),IF(AND(ISTEXT(OFFSET('Sanitation Data'!$L$2,0,10*ROW('Sanitation Data'!N156))),CM162="No",ISNUMBER(OFFSET('Sanitation Data'!$N$10,0,10*ROW('Sanitation Data'!N156)))),CONCATENATE("[",ROUND(OFFSET('Sanitation Data'!$N$10,0,10*ROW('Sanitation Data'!N156)),0),"]"),IF(AND(ISTEXT(OFFSET('Sanitation Data'!$L$2,0,10*ROW('Sanitation Data'!N156))),CM162="",ISNUMBER(OFFSET('Sanitation Data'!$N$10,0,10*ROW('Sanitation Data'!N156)))),OFFSET('Sanitation Data'!$N$10,0,10*ROW('Sanitation Data'!N156)),NA())))</f>
        <v>#N/A</v>
      </c>
      <c r="Y162" s="86" t="e">
        <f ca="true">+IF(AND(ISTEXT(OFFSET('Sanitation Data'!$L$2,0,10*ROW('Sanitation Data'!N156))),CN162="Yes"),OFFSET('Sanitation Data'!$N$11,0,10*ROW('Sanitation Data'!N156)),IF(AND(ISTEXT(OFFSET('Sanitation Data'!$L$2,0,10*ROW('Sanitation Data'!N156))),CN162="No",ISNUMBER(OFFSET('Sanitation Data'!$N$11,0,10*ROW('Sanitation Data'!N156)))),CONCATENATE("[",ROUND(OFFSET('Sanitation Data'!$N$11,0,10*ROW('Sanitation Data'!N156)),0),"]"),IF(AND(ISTEXT(OFFSET('Sanitation Data'!$L$2,0,10*ROW('Sanitation Data'!N156))),CN162="",ISNUMBER(OFFSET('Sanitation Data'!$N$11,0,10*ROW('Sanitation Data'!N156)))),OFFSET('Sanitation Data'!$N$11,0,10*ROW('Sanitation Data'!N156)),NA())))</f>
        <v>#N/A</v>
      </c>
      <c r="Z162" s="86" t="e">
        <f ca="true">+IF(AND(ISTEXT(OFFSET('Sanitation Data'!$L$2,0,10*ROW('Sanitation Data'!N156))),CO162="Yes"),OFFSET('Sanitation Data'!$N$12,0,10*ROW('Sanitation Data'!N156)),IF(AND(ISTEXT(OFFSET('Sanitation Data'!$L$2,0,10*ROW('Sanitation Data'!N156))),CO162="No",ISNUMBER(OFFSET('Sanitation Data'!$N$12,0,10*ROW('Sanitation Data'!N156)))),CONCATENATE("[",ROUND(OFFSET('Sanitation Data'!$N$12,0,10*ROW('Sanitation Data'!N156)),0),"]"),IF(AND(ISTEXT(OFFSET('Sanitation Data'!$L$2,0,10*ROW('Sanitation Data'!N156))),CO162="",ISNUMBER(OFFSET('Sanitation Data'!$N$12,0,10*ROW('Sanitation Data'!N156)))),OFFSET('Sanitation Data'!$N$12,0,10*ROW('Sanitation Data'!N156)),NA())))</f>
        <v>#N/A</v>
      </c>
      <c r="AA162" s="86" t="e">
        <f ca="true">+IF(AND(ISTEXT(OFFSET('Sanitation Data'!$L$2,0,10*ROW('Sanitation Data'!O156))),CP162="Yes"),100-OFFSET('Sanitation Data'!$O$4,0,10*ROW('Sanitation Data'!O156)),IF(AND(ISTEXT(OFFSET('Sanitation Data'!$L$2,0,10*ROW('Sanitation Data'!O156))),CP162="No",ISNUMBER(OFFSET('Sanitation Data'!$O$4,0,10*ROW('Sanitation Data'!O156)))),CONCATENATE("[",ROUND(100-OFFSET('Sanitation Data'!$O$4,0,10*ROW('Sanitation Data'!O156)),0),"]"),IF(AND(ISTEXT(OFFSET('Sanitation Data'!$L$2,0,10*ROW('Sanitation Data'!O156))),CP162="",ISNUMBER(OFFSET('Sanitation Data'!$O$4,0,10*ROW('Sanitation Data'!O156)))),100-OFFSET('Sanitation Data'!$O$4,0,10*ROW('Sanitation Data'!O156)),NA())))</f>
        <v>#N/A</v>
      </c>
      <c r="AB162" s="86" t="e">
        <f ca="true">+IF(AND(ISTEXT(OFFSET('Sanitation Data'!$L$2,0,10*ROW('Sanitation Data'!O156))),CQ162="Yes"),OFFSET('Sanitation Data'!$O$6,0,10*ROW('Sanitation Data'!R156)),IF(AND(ISTEXT(OFFSET('Sanitation Data'!$L$2,0,10*ROW('Sanitation Data'!O156))),CQ162="No",ISNUMBER(OFFSET('Sanitation Data'!$O$6,0,10*ROW('Sanitation Data'!O156)))),CONCATENATE("[",ROUND(OFFSET('Sanitation Data'!$O$6,0,10*ROW('Sanitation Data'!O156)),0),"]"),IF(AND(ISTEXT(OFFSET('Sanitation Data'!$L$2,0,10*ROW('Sanitation Data'!O156))),CQ162="",ISNUMBER(OFFSET('Sanitation Data'!$O$6,0,10*ROW('Sanitation Data'!O156)))),OFFSET('Sanitation Data'!$O$6,0,10*ROW('Sanitation Data'!O156)),NA())))</f>
        <v>#N/A</v>
      </c>
      <c r="AC162" s="86" t="e">
        <f ca="true">+IF(AND(ISTEXT(OFFSET('Sanitation Data'!$L$2,0,10*ROW('Sanitation Data'!O156))),CR162="Yes"),OFFSET('Sanitation Data'!$O$10,0,10*ROW('Sanitation Data'!O156)),IF(AND(ISTEXT(OFFSET('Sanitation Data'!$L$2,0,10*ROW('Sanitation Data'!O156))),CR162="No",ISNUMBER(OFFSET('Sanitation Data'!$O$10,0,10*ROW('Sanitation Data'!O156)))),CONCATENATE("[",ROUND(OFFSET('Sanitation Data'!$O$10,0,10*ROW('Sanitation Data'!O156)),0),"]"),IF(AND(ISTEXT(OFFSET('Sanitation Data'!$L$2,0,10*ROW('Sanitation Data'!O156))),CR162="",ISNUMBER(OFFSET('Sanitation Data'!$O$10,0,10*ROW('Sanitation Data'!O156)))),OFFSET('Sanitation Data'!$O$10,0,10*ROW('Sanitation Data'!O156)),NA())))</f>
        <v>#N/A</v>
      </c>
      <c r="AD162" s="86" t="e">
        <f ca="true">+IF(AND(ISTEXT(OFFSET('Sanitation Data'!$L$2,0,10*ROW('Sanitation Data'!O156))),CS162="Yes"),OFFSET('Sanitation Data'!$O$11,0,10*ROW('Sanitation Data'!O156)),IF(AND(ISTEXT(OFFSET('Sanitation Data'!$L$2,0,10*ROW('Sanitation Data'!O156))),CS162="No",ISNUMBER(OFFSET('Sanitation Data'!$O$11,0,10*ROW('Sanitation Data'!O156)))),CONCATENATE("[",ROUND(OFFSET('Sanitation Data'!$O$11,0,10*ROW('Sanitation Data'!O156)),0),"]"),IF(AND(ISTEXT(OFFSET('Sanitation Data'!$L$2,0,10*ROW('Sanitation Data'!O156))),CS162="",ISNUMBER(OFFSET('Sanitation Data'!$O$11,0,10*ROW('Sanitation Data'!O156)))),OFFSET('Sanitation Data'!$O$11,0,10*ROW('Sanitation Data'!O156)),NA())))</f>
        <v>#N/A</v>
      </c>
      <c r="AE162" s="86" t="e">
        <f ca="true">+IF(AND(ISTEXT(OFFSET('Sanitation Data'!$L$2,0,10*ROW('Sanitation Data'!O156))),CT162="Yes"),OFFSET('Sanitation Data'!$O$12,0,10*ROW('Sanitation Data'!O156)),IF(AND(ISTEXT(OFFSET('Sanitation Data'!$L$2,0,10*ROW('Sanitation Data'!O156))),CT162="No",ISNUMBER(OFFSET('Sanitation Data'!$O$12,0,10*ROW('Sanitation Data'!O156)))),CONCATENATE("[",ROUND(OFFSET('Sanitation Data'!$O$12,0,10*ROW('Sanitation Data'!O156)),0),"]"),IF(AND(ISTEXT(OFFSET('Sanitation Data'!$L$2,0,10*ROW('Sanitation Data'!O156))),CT162="",ISNUMBER(OFFSET('Sanitation Data'!$O$12,0,10*ROW('Sanitation Data'!O156)))),OFFSET('Sanitation Data'!$O$12,0,10*ROW('Sanitation Data'!O156)),NA())))</f>
        <v>#N/A</v>
      </c>
      <c r="AF162" s="86" t="e">
        <f ca="true">+IF(AND(ISTEXT(OFFSET('Sanitation Data'!$L$2,0,10*ROW('Sanitation Data'!P156))),CU162="Yes"),100-OFFSET('Sanitation Data'!$P$4,0,10*ROW('Sanitation Data'!P156)),IF(AND(ISTEXT(OFFSET('Sanitation Data'!$L$2,0,10*ROW('Sanitation Data'!P156))),CU162="No",ISNUMBER(OFFSET('Sanitation Data'!$P$4,0,10*ROW('Sanitation Data'!P156)))),CONCATENATE("[",ROUND(100-OFFSET('Sanitation Data'!$P$4,0,10*ROW('Sanitation Data'!P156)),0),"]"),IF(AND(ISTEXT(OFFSET('Sanitation Data'!$L$2,0,10*ROW('Sanitation Data'!P156))),CU162="",ISNUMBER(OFFSET('Sanitation Data'!$P$4,0,10*ROW('Sanitation Data'!P156)))),100-OFFSET('Sanitation Data'!$P$4,0,10*ROW('Sanitation Data'!P156)),NA())))</f>
        <v>#N/A</v>
      </c>
      <c r="AG162" s="86" t="e">
        <f ca="true">+IF(AND(ISTEXT(OFFSET('Sanitation Data'!$L$2,0,10*ROW('Sanitation Data'!P156))),CV162="Yes"),OFFSET('Sanitation Data'!$P$6,0,10*ROW('Sanitation Data'!P156)),IF(AND(ISTEXT(OFFSET('Sanitation Data'!$L$2,0,10*ROW('Sanitation Data'!P156))),CV162="No",ISNUMBER(OFFSET('Sanitation Data'!$P$6,0,10*ROW('Sanitation Data'!P156)))),CONCATENATE("[",ROUND(OFFSET('Sanitation Data'!$P$6,0,10*ROW('Sanitation Data'!P156)),0),"]"),IF(AND(ISTEXT(OFFSET('Sanitation Data'!$L$2,0,10*ROW('Sanitation Data'!P156))),CV162="",ISNUMBER(OFFSET('Sanitation Data'!$P$6,0,10*ROW('Sanitation Data'!P156)))),OFFSET('Sanitation Data'!$P$6,0,10*ROW('Sanitation Data'!P156)),NA())))</f>
        <v>#N/A</v>
      </c>
      <c r="AH162" s="86" t="e">
        <f ca="true">+IF(AND(ISTEXT(OFFSET('Sanitation Data'!$L$2,0,10*ROW('Sanitation Data'!P156))),CW162="Yes"),OFFSET('Sanitation Data'!$P$10,0,10*ROW('Sanitation Data'!P156)),IF(AND(ISTEXT(OFFSET('Sanitation Data'!$L$2,0,10*ROW('Sanitation Data'!P156))),CW162="No",ISNUMBER(OFFSET('Sanitation Data'!$P$10,0,10*ROW('Sanitation Data'!P156)))),CONCATENATE("[",ROUND(OFFSET('Sanitation Data'!$P$10,0,10*ROW('Sanitation Data'!P156)),0),"]"),IF(AND(ISTEXT(OFFSET('Sanitation Data'!$L$2,0,10*ROW('Sanitation Data'!P156))),CW162="",ISNUMBER(OFFSET('Sanitation Data'!$P$10,0,10*ROW('Sanitation Data'!P156)))),OFFSET('Sanitation Data'!$P$10,0,10*ROW('Sanitation Data'!P156)),NA())))</f>
        <v>#N/A</v>
      </c>
      <c r="AI162" s="86" t="e">
        <f ca="true">+IF(AND(ISTEXT(OFFSET('Sanitation Data'!$L$2,0,10*ROW('Sanitation Data'!P156))),CX162="Yes"),OFFSET('Sanitation Data'!$P$11,0,10*ROW('Sanitation Data'!P156)),IF(AND(ISTEXT(OFFSET('Sanitation Data'!$L$2,0,10*ROW('Sanitation Data'!P156))),CX162="No",ISNUMBER(OFFSET('Sanitation Data'!$P$11,0,10*ROW('Sanitation Data'!P156)))),CONCATENATE("[",ROUND(OFFSET('Sanitation Data'!$P$11,0,10*ROW('Sanitation Data'!P156)),0),"]"),IF(AND(ISTEXT(OFFSET('Sanitation Data'!$L$2,0,10*ROW('Sanitation Data'!P156))),CX162="",ISNUMBER(OFFSET('Sanitation Data'!$P$11,0,10*ROW('Sanitation Data'!P156)))),OFFSET('Sanitation Data'!$P$11,0,10*ROW('Sanitation Data'!P156)),NA())))</f>
        <v>#N/A</v>
      </c>
      <c r="AJ162" s="86" t="e">
        <f ca="true">+IF(AND(ISTEXT(OFFSET('Sanitation Data'!$L$2,0,10*ROW('Sanitation Data'!P156))),CY162="Yes"),OFFSET('Sanitation Data'!$P$12,0,10*ROW('Sanitation Data'!P156)),IF(AND(ISTEXT(OFFSET('Sanitation Data'!$L$2,0,10*ROW('Sanitation Data'!P156))),CY162="No",ISNUMBER(OFFSET('Sanitation Data'!$P$12,0,10*ROW('Sanitation Data'!P156)))),CONCATENATE("[",ROUND(OFFSET('Sanitation Data'!$P$12,0,10*ROW('Sanitation Data'!P156)),0),"]"),IF(AND(ISTEXT(OFFSET('Sanitation Data'!$L$2,0,10*ROW('Sanitation Data'!P156))),CY162="",ISNUMBER(OFFSET('Sanitation Data'!$P$12,0,10*ROW('Sanitation Data'!P156)))),OFFSET('Sanitation Data'!$P$12,0,10*ROW('Sanitation Data'!P156)),NA())))</f>
        <v>#N/A</v>
      </c>
      <c r="AK162" s="86" t="e">
        <f ca="true">+IF(AND(ISTEXT(OFFSET('Sanitation Data'!$L$2,0,10*ROW('Sanitation Data'!Q156))),CZ162="Yes"),100-OFFSET('Sanitation Data'!$Q$4,0,10*ROW('Sanitation Data'!Q156)),IF(AND(ISTEXT(OFFSET('Sanitation Data'!$L$2,0,10*ROW('Sanitation Data'!Q156))),CZ162="No",ISNUMBER(OFFSET('Sanitation Data'!$Q$4,0,10*ROW('Sanitation Data'!Q156)))),CONCATENATE("[",ROUND(100-OFFSET('Sanitation Data'!$Q$4,0,10*ROW('Sanitation Data'!Q156)),0),"]"),IF(AND(ISTEXT(OFFSET('Sanitation Data'!$L$2,0,10*ROW('Sanitation Data'!Q156))),CZ162="",ISNUMBER(OFFSET('Sanitation Data'!$Q$4,0,10*ROW('Sanitation Data'!Q156)))),100-OFFSET('Sanitation Data'!$Q$4,0,10*ROW('Sanitation Data'!Q156)),NA())))</f>
        <v>#N/A</v>
      </c>
      <c r="AL162" s="86" t="e">
        <f ca="true">+IF(AND(ISTEXT(OFFSET('Sanitation Data'!$L$2,0,10*ROW('Sanitation Data'!Q156))),DA162="Yes"),OFFSET('Sanitation Data'!$Q$6,0,10*ROW('Sanitation Data'!Q156)),IF(AND(ISTEXT(OFFSET('Sanitation Data'!$L$2,0,10*ROW('Sanitation Data'!Q156))),DA162="No",ISNUMBER(OFFSET('Sanitation Data'!$Q$6,0,10*ROW('Sanitation Data'!Q156)))),CONCATENATE("[",ROUND(OFFSET('Sanitation Data'!$Q$6,0,10*ROW('Sanitation Data'!Q156)),0),"]"),IF(AND(ISTEXT(OFFSET('Sanitation Data'!$L$2,0,10*ROW('Sanitation Data'!Q156))),DA162="",ISNUMBER(OFFSET('Sanitation Data'!$Q$6,0,10*ROW('Sanitation Data'!Q156)))),OFFSET('Sanitation Data'!$Q$6,0,10*ROW('Sanitation Data'!Q156)),NA())))</f>
        <v>#N/A</v>
      </c>
      <c r="AM162" s="86" t="e">
        <f ca="true">+IF(AND(ISTEXT(OFFSET('Sanitation Data'!$L$2,0,10*ROW('Sanitation Data'!Q156))),DB162="Yes"),OFFSET('Sanitation Data'!$Q$10,0,10*ROW('Sanitation Data'!Q156)),IF(AND(ISTEXT(OFFSET('Sanitation Data'!$L$2,0,10*ROW('Sanitation Data'!Q156))),DB162="No",ISNUMBER(OFFSET('Sanitation Data'!$Q$10,0,10*ROW('Sanitation Data'!Q156)))),CONCATENATE("[",ROUND(OFFSET('Sanitation Data'!$Q$10,0,10*ROW('Sanitation Data'!Q156)),0),"]"),IF(AND(ISTEXT(OFFSET('Sanitation Data'!$L$2,0,10*ROW('Sanitation Data'!Q156))),DB162="",ISNUMBER(OFFSET('Sanitation Data'!$Q$10,0,10*ROW('Sanitation Data'!Q156)))),OFFSET('Sanitation Data'!$Q$10,0,10*ROW('Sanitation Data'!Q156)),NA())))</f>
        <v>#N/A</v>
      </c>
      <c r="AN162" s="86" t="e">
        <f ca="true">+IF(AND(ISTEXT(OFFSET('Sanitation Data'!$L$2,0,10*ROW('Sanitation Data'!Q156))),DC162="Yes"),OFFSET('Sanitation Data'!$Q$11,0,10*ROW('Sanitation Data'!Q156)),IF(AND(ISTEXT(OFFSET('Sanitation Data'!$L$2,0,10*ROW('Sanitation Data'!Q156))),DC162="No",ISNUMBER(OFFSET('Sanitation Data'!$Q$11,0,10*ROW('Sanitation Data'!Q156)))),CONCATENATE("[",ROUND(OFFSET('Sanitation Data'!$Q$11,0,10*ROW('Sanitation Data'!Q156)),0),"]"),IF(AND(ISTEXT(OFFSET('Sanitation Data'!$L$2,0,10*ROW('Sanitation Data'!Q156))),DC162="",ISNUMBER(OFFSET('Sanitation Data'!$Q$11,0,10*ROW('Sanitation Data'!Q156)))),OFFSET('Sanitation Data'!$Q$11,0,10*ROW('Sanitation Data'!Q156)),NA())))</f>
        <v>#N/A</v>
      </c>
      <c r="AO162" s="86" t="e">
        <f ca="true">+IF(AND(ISTEXT(OFFSET('Sanitation Data'!$L$2,0,10*ROW('Sanitation Data'!Q156))),DD162="Yes"),OFFSET('Sanitation Data'!$Q$12,0,10*ROW('Sanitation Data'!Q156)),IF(AND(ISTEXT(OFFSET('Sanitation Data'!$L$2,0,10*ROW('Sanitation Data'!Q156))),DD162="No",ISNUMBER(OFFSET('Sanitation Data'!$Q$12,0,10*ROW('Sanitation Data'!Q156)))),CONCATENATE("[",ROUND(OFFSET('Sanitation Data'!$Q$12,0,10*ROW('Sanitation Data'!Q156)),0),"]"),IF(AND(ISTEXT(OFFSET('Sanitation Data'!$L$2,0,10*ROW('Sanitation Data'!Q156))),DD162="",ISNUMBER(OFFSET('Sanitation Data'!$Q$12,0,10*ROW('Sanitation Data'!Q156)))),OFFSET('Sanitation Data'!$Q$12,0,10*ROW('Sanitation Data'!Q156)),NA())))</f>
        <v>#N/A</v>
      </c>
      <c r="AP162" s="86" t="e">
        <f ca="true">+IF(AND(ISTEXT(OFFSET('Sanitation Data'!$L$2,0,10*ROW('Sanitation Data'!R156))),DE162="Yes"),100-OFFSET('Sanitation Data'!$R$4,0,10*ROW('Sanitation Data'!R156)),IF(AND(ISTEXT(OFFSET('Sanitation Data'!$L$2,0,10*ROW('Sanitation Data'!R156))),DE162="No",ISNUMBER(OFFSET('Sanitation Data'!$R$4,0,10*ROW('Sanitation Data'!R156)))),CONCATENATE("[",ROUND(100-OFFSET('Sanitation Data'!$R$4,0,10*ROW('Sanitation Data'!R156)),0),"]"),IF(AND(ISTEXT(OFFSET('Sanitation Data'!$L$2,0,10*ROW('Sanitation Data'!R156))),DE162="",ISNUMBER(OFFSET('Sanitation Data'!$R$4,0,10*ROW('Sanitation Data'!R156)))),100-OFFSET('Sanitation Data'!$R$4,0,10*ROW('Sanitation Data'!R156)),NA())))</f>
        <v>#N/A</v>
      </c>
      <c r="AQ162" s="86" t="e">
        <f ca="true">+IF(AND(ISTEXT(OFFSET('Sanitation Data'!$L$2,0,10*ROW('Sanitation Data'!R156))),DF162="Yes"),OFFSET('Sanitation Data'!$R$6,0,10*ROW('Sanitation Data'!R156)),IF(AND(ISTEXT(OFFSET('Sanitation Data'!$L$2,0,10*ROW('Sanitation Data'!R156))),DF162="No",ISNUMBER(OFFSET('Sanitation Data'!$R$6,0,10*ROW('Sanitation Data'!R156)))),CONCATENATE("[",ROUND(OFFSET('Sanitation Data'!$R$6,0,10*ROW('Sanitation Data'!R156)),0),"]"),IF(AND(ISTEXT(OFFSET('Sanitation Data'!$L$2,0,10*ROW('Sanitation Data'!R156))),DF162="",ISNUMBER(OFFSET('Sanitation Data'!$R$6,0,10*ROW('Sanitation Data'!R156)))),OFFSET('Sanitation Data'!$R$6,0,10*ROW('Sanitation Data'!R156)),NA())))</f>
        <v>#N/A</v>
      </c>
      <c r="AR162" s="86" t="e">
        <f ca="true">+IF(AND(ISTEXT(OFFSET('Sanitation Data'!$L$2,0,10*ROW('Sanitation Data'!R156))),DG162="Yes"),OFFSET('Sanitation Data'!$R$10,0,10*ROW('Sanitation Data'!R156)),IF(AND(ISTEXT(OFFSET('Sanitation Data'!$L$2,0,10*ROW('Sanitation Data'!R156))),DG162="No",ISNUMBER(OFFSET('Sanitation Data'!$R$10,0,10*ROW('Sanitation Data'!R156)))),CONCATENATE("[",ROUND(OFFSET('Sanitation Data'!$R$10,0,10*ROW('Sanitation Data'!R156)),0),"]"),IF(AND(ISTEXT(OFFSET('Sanitation Data'!$L$2,0,10*ROW('Sanitation Data'!R156))),DG162="",ISNUMBER(OFFSET('Sanitation Data'!$R$10,0,10*ROW('Sanitation Data'!R156)))),OFFSET('Sanitation Data'!$R$10,0,10*ROW('Sanitation Data'!R156)),NA())))</f>
        <v>#N/A</v>
      </c>
      <c r="AS162" s="86" t="e">
        <f ca="true">+IF(AND(ISTEXT(OFFSET('Sanitation Data'!$L$2,0,10*ROW('Sanitation Data'!R156))),DH162="Yes"),OFFSET('Sanitation Data'!$R$11,0,10*ROW('Sanitation Data'!R156)),IF(AND(ISTEXT(OFFSET('Sanitation Data'!$L$2,0,10*ROW('Sanitation Data'!R156))),DH162="No",ISNUMBER(OFFSET('Sanitation Data'!$R$11,0,10*ROW('Sanitation Data'!R156)))),CONCATENATE("[",ROUND(OFFSET('Sanitation Data'!$R$11,0,10*ROW('Sanitation Data'!R156)),0),"]"),IF(AND(ISTEXT(OFFSET('Sanitation Data'!$L$2,0,10*ROW('Sanitation Data'!R156))),DH162="",ISNUMBER(OFFSET('Sanitation Data'!$R$11,0,10*ROW('Sanitation Data'!R156)))),OFFSET('Sanitation Data'!$R$11,0,10*ROW('Sanitation Data'!R156)),NA())))</f>
        <v>#N/A</v>
      </c>
      <c r="AT162" s="86" t="e">
        <f ca="true">+IF(AND(ISTEXT(OFFSET('Sanitation Data'!$L$2,0,10*ROW('Sanitation Data'!R156))),DI162="Yes"),OFFSET('Sanitation Data'!$R$12,0,10*ROW('Sanitation Data'!R156)),IF(AND(ISTEXT(OFFSET('Sanitation Data'!$L$2,0,10*ROW('Sanitation Data'!R156))),DI162="No",ISNUMBER(OFFSET('Sanitation Data'!$R$12,0,10*ROW('Sanitation Data'!R156)))),CONCATENATE("[",ROUND(OFFSET('Sanitation Data'!$R$12,0,10*ROW('Sanitation Data'!R156)),0),"]"),IF(AND(ISTEXT(OFFSET('Sanitation Data'!$L$2,0,10*ROW('Sanitation Data'!R156))),DI162="",ISNUMBER(OFFSET('Sanitation Data'!$R$12,0,10*ROW('Sanitation Data'!R156)))),OFFSET('Sanitation Data'!$R$12,0,10*ROW('Sanitation Data'!R156)),NA())))</f>
        <v>#N/A</v>
      </c>
      <c r="AU162" s="86" t="e">
        <f ca="true">+IF(AND(ISTEXT(OFFSET('Sanitation Data'!$L$2,0,10*ROW('Sanitation Data'!S156))),DJ162="Yes"),100-OFFSET('Sanitation Data'!$S$4,0,10*ROW('Sanitation Data'!S156)),IF(AND(ISTEXT(OFFSET('Sanitation Data'!$L$2,0,10*ROW('Sanitation Data'!S156))),DJ162="No",ISNUMBER(OFFSET('Sanitation Data'!$S$4,0,10*ROW('Sanitation Data'!S156)))),CONCATENATE("[",ROUND(100-OFFSET('Sanitation Data'!$S$4,0,10*ROW('Sanitation Data'!S156)),0),"]"),IF(AND(ISTEXT(OFFSET('Sanitation Data'!$L$2,0,10*ROW('Sanitation Data'!S156))),DJ162="",ISNUMBER(OFFSET('Sanitation Data'!$S$4,0,10*ROW('Sanitation Data'!S156)))),100-OFFSET('Sanitation Data'!$S$4,0,10*ROW('Sanitation Data'!S156)),NA())))</f>
        <v>#N/A</v>
      </c>
      <c r="AV162" s="86" t="e">
        <f ca="true">+IF(AND(ISTEXT(OFFSET('Sanitation Data'!$L$2,0,10*ROW('Sanitation Data'!S156))),DK162="Yes"),OFFSET('Sanitation Data'!$S$6,0,10*ROW('Sanitation Data'!S156)),IF(AND(ISTEXT(OFFSET('Sanitation Data'!$L$2,0,10*ROW('Sanitation Data'!S156))),DK162="No",ISNUMBER(OFFSET('Sanitation Data'!$S$6,0,10*ROW('Sanitation Data'!S156)))),CONCATENATE("[",ROUND(OFFSET('Sanitation Data'!$S$6,0,10*ROW('Sanitation Data'!S156)),0),"]"),IF(AND(ISTEXT(OFFSET('Sanitation Data'!$L$2,0,10*ROW('Sanitation Data'!S156))),DK162="",ISNUMBER(OFFSET('Sanitation Data'!$S$6,0,10*ROW('Sanitation Data'!S156)))),OFFSET('Sanitation Data'!$S$6,0,10*ROW('Sanitation Data'!S156)),NA())))</f>
        <v>#N/A</v>
      </c>
      <c r="AW162" s="86" t="e">
        <f ca="true">+IF(AND(ISTEXT(OFFSET('Sanitation Data'!$L$2,0,10*ROW('Sanitation Data'!S156))),DL162="Yes"),OFFSET('Sanitation Data'!$S$10,0,10*ROW('Sanitation Data'!S156)),IF(AND(ISTEXT(OFFSET('Sanitation Data'!$L$2,0,10*ROW('Sanitation Data'!S156))),DL162="No",ISNUMBER(OFFSET('Sanitation Data'!$S$10,0,10*ROW('Sanitation Data'!S156)))),CONCATENATE("[",ROUND(OFFSET('Sanitation Data'!$S$10,0,10*ROW('Sanitation Data'!S156)),0),"]"),IF(AND(ISTEXT(OFFSET('Sanitation Data'!$L$2,0,10*ROW('Sanitation Data'!S156))),DL162="",ISNUMBER(OFFSET('Sanitation Data'!$S$10,0,10*ROW('Sanitation Data'!S156)))),OFFSET('Sanitation Data'!$S$10,0,10*ROW('Sanitation Data'!S156)),NA())))</f>
        <v>#N/A</v>
      </c>
      <c r="AX162" s="86" t="e">
        <f ca="true">+IF(AND(ISTEXT(OFFSET('Sanitation Data'!$L$2,0,10*ROW('Sanitation Data'!S156))),DM162="Yes"),OFFSET('Sanitation Data'!$S$11,0,10*ROW('Sanitation Data'!S156)),IF(AND(ISTEXT(OFFSET('Sanitation Data'!$L$2,0,10*ROW('Sanitation Data'!S156))),DM162="No",ISNUMBER(OFFSET('Sanitation Data'!$S$11,0,10*ROW('Sanitation Data'!S156)))),CONCATENATE("[",ROUND(OFFSET('Sanitation Data'!$S$11,0,10*ROW('Sanitation Data'!S156)),0),"]"),IF(AND(ISTEXT(OFFSET('Sanitation Data'!$L$2,0,10*ROW('Sanitation Data'!S156))),DM162="",ISNUMBER(OFFSET('Sanitation Data'!$S$11,0,10*ROW('Sanitation Data'!S156)))),OFFSET('Sanitation Data'!$S$11,0,10*ROW('Sanitation Data'!S156)),NA())))</f>
        <v>#N/A</v>
      </c>
      <c r="AY162" s="86" t="e">
        <f ca="true">+IF(AND(ISTEXT(OFFSET('Sanitation Data'!$L$2,0,10*ROW('Sanitation Data'!S156))),DN162="Yes"),OFFSET('Sanitation Data'!$S$12,0,10*ROW('Sanitation Data'!S156)),IF(AND(ISTEXT(OFFSET('Sanitation Data'!$L$2,0,10*ROW('Sanitation Data'!S156))),DN162="No",ISNUMBER(OFFSET('Sanitation Data'!$S$12,0,10*ROW('Sanitation Data'!S156)))),CONCATENATE("[",ROUND(OFFSET('Sanitation Data'!$S$12,0,10*ROW('Sanitation Data'!S156)),0),"]"),IF(AND(ISTEXT(OFFSET('Sanitation Data'!$L$2,0,10*ROW('Sanitation Data'!S156))),DN162="",ISNUMBER(OFFSET('Sanitation Data'!$S$12,0,10*ROW('Sanitation Data'!S156)))),OFFSET('Sanitation Data'!$S$12,0,10*ROW('Sanitation Data'!S156)),NA())))</f>
        <v>#N/A</v>
      </c>
      <c r="AZ162" s="87" t="e">
        <f ca="true">+IF(AND(ISTEXT(OFFSET('Hygiene Data'!$L$2,0,10*ROW('Hygiene Data'!N156))),DO162="Yes"),OFFSET('Hygiene Data'!$N$5,0,10*ROW('Hygiene Data'!N156)),IF(AND(ISTEXT(OFFSET('Hygiene Data'!$L$2,0,10*ROW('Hygiene Data'!N156))),DO162="No",ISNUMBER(OFFSET('Hygiene Data'!$N$5,0,10*ROW('Hygiene Data'!N156)))),CONCATENATE("[",ROUND(OFFSET('Hygiene Data'!$N$5,0,10*ROW('Hygiene Data'!N156)),0),"]"),IF(AND(ISTEXT(OFFSET('Hygiene Data'!$L$2,0,10*ROW('Hygiene Data'!N156))),DO162="",ISNUMBER(OFFSET('Hygiene Data'!$N$5,0,10*ROW('Hygiene Data'!N156)))),OFFSET('Hygiene Data'!$N$5,0,10*ROW('Hygiene Data'!N156)),NA())))</f>
        <v>#N/A</v>
      </c>
      <c r="BA162" s="87" t="e">
        <f ca="true">+IF(AND(ISTEXT(OFFSET('Hygiene Data'!$L$2,0,10*ROW('Hygiene Data'!N156))),DP162="Yes"),OFFSET('Hygiene Data'!$N$7,0,10*ROW('Hygiene Data'!N156)),IF(AND(ISTEXT(OFFSET('Hygiene Data'!$L$2,0,10*ROW('Hygiene Data'!N156))),DP162="No",ISNUMBER(OFFSET('Hygiene Data'!$N$7,0,10*ROW('Hygiene Data'!N156)))),CONCATENATE("[",ROUND(OFFSET('Hygiene Data'!$N$7,0,10*ROW('Hygiene Data'!N156)),0),"]"),IF(AND(ISTEXT(OFFSET('Hygiene Data'!$L$2,0,10*ROW('Hygiene Data'!N156))),DP162="",ISNUMBER(OFFSET('Hygiene Data'!$N$7,0,10*ROW('Hygiene Data'!N156)))),OFFSET('Hygiene Data'!$N$7,0,10*ROW('Hygiene Data'!N156)),NA())))</f>
        <v>#N/A</v>
      </c>
      <c r="BB162" s="87" t="e">
        <f ca="true">+IF(AND(ISTEXT(OFFSET('Hygiene Data'!$L$2,0,10*ROW('Hygiene Data'!N156))),DQ162="Yes"),OFFSET('Hygiene Data'!$N$9,0,10*ROW('Hygiene Data'!N156)),IF(AND(ISTEXT(OFFSET('Hygiene Data'!$L$2,0,10*ROW('Hygiene Data'!N156))),DQ162="No",ISNUMBER(OFFSET('Hygiene Data'!$N$9,0,10*ROW('Hygiene Data'!N156)))),CONCATENATE("[",ROUND(OFFSET('Hygiene Data'!$N$9,0,10*ROW('Hygiene Data'!N156)),0),"]"),IF(AND(ISTEXT(OFFSET('Hygiene Data'!$L$2,0,10*ROW('Hygiene Data'!N156))),DQ162="",ISNUMBER(OFFSET('Hygiene Data'!$N$9,0,10*ROW('Hygiene Data'!N156)))),OFFSET('Hygiene Data'!$N$9,0,10*ROW('Hygiene Data'!N156)),NA())))</f>
        <v>#N/A</v>
      </c>
      <c r="BC162" s="87" t="e">
        <f ca="true">+IF(AND(ISTEXT(OFFSET('Hygiene Data'!$L$2,0,10*ROW('Hygiene Data'!O156))),DR162="Yes"),OFFSET('Hygiene Data'!$O$5,0,10*ROW('Hygiene Data'!O156)),IF(AND(ISTEXT(OFFSET('Hygiene Data'!$L$2,0,10*ROW('Hygiene Data'!O156))),DR162="No",ISNUMBER(OFFSET('Hygiene Data'!$O$5,0,10*ROW('Hygiene Data'!O156)))),CONCATENATE("[",ROUND(OFFSET('Hygiene Data'!$O$5,0,10*ROW('Hygiene Data'!O156)),0),"]"),IF(AND(ISTEXT(OFFSET('Hygiene Data'!$L$2,0,10*ROW('Hygiene Data'!O156))),DR162="",ISNUMBER(OFFSET('Hygiene Data'!$O$5,0,10*ROW('Hygiene Data'!O156)))),OFFSET('Hygiene Data'!$O$5,0,10*ROW('Hygiene Data'!O156)),NA())))</f>
        <v>#N/A</v>
      </c>
      <c r="BD162" s="87" t="e">
        <f ca="true">+IF(AND(ISTEXT(OFFSET('Hygiene Data'!$L$2,0,10*ROW('Hygiene Data'!O156))),DS162="Yes"),OFFSET('Hygiene Data'!$O$7,0,10*ROW('Hygiene Data'!O156)),IF(AND(ISTEXT(OFFSET('Hygiene Data'!$L$2,0,10*ROW('Hygiene Data'!O156))),DS162="No",ISNUMBER(OFFSET('Hygiene Data'!$O$7,0,10*ROW('Hygiene Data'!O156)))),CONCATENATE("[",ROUND(OFFSET('Hygiene Data'!$O$7,0,10*ROW('Hygiene Data'!O156)),0),"]"),IF(AND(ISTEXT(OFFSET('Hygiene Data'!$L$2,0,10*ROW('Hygiene Data'!O156))),DS162="",ISNUMBER(OFFSET('Hygiene Data'!$O$7,0,10*ROW('Hygiene Data'!O156)))),OFFSET('Hygiene Data'!$O$7,0,10*ROW('Hygiene Data'!O156)),NA())))</f>
        <v>#N/A</v>
      </c>
      <c r="BE162" s="87" t="e">
        <f ca="true">+IF(AND(ISTEXT(OFFSET('Hygiene Data'!$L$2,0,10*ROW('Hygiene Data'!O156))),DT162="Yes"),OFFSET('Hygiene Data'!$O$9,0,10*ROW('Hygiene Data'!O156)),IF(AND(ISTEXT(OFFSET('Hygiene Data'!$L$2,0,10*ROW('Hygiene Data'!O156))),DT162="No",ISNUMBER(OFFSET('Hygiene Data'!$O$9,0,10*ROW('Hygiene Data'!O156)))),CONCATENATE("[",ROUND(OFFSET('Hygiene Data'!$O$9,0,10*ROW('Hygiene Data'!O156)),0),"]"),IF(AND(ISTEXT(OFFSET('Hygiene Data'!$L$2,0,10*ROW('Hygiene Data'!O156))),DT162="",ISNUMBER(OFFSET('Hygiene Data'!$O$9,0,10*ROW('Hygiene Data'!O156)))),OFFSET('Hygiene Data'!$O$9,0,10*ROW('Hygiene Data'!O156)),NA())))</f>
        <v>#N/A</v>
      </c>
      <c r="BF162" s="87" t="e">
        <f ca="true">+IF(AND(ISTEXT(OFFSET('Hygiene Data'!$L$2,0,10*ROW('Hygiene Data'!P156))),DU162="Yes"),OFFSET('Hygiene Data'!$P$5,0,10*ROW('Hygiene Data'!P156)),IF(AND(ISTEXT(OFFSET('Hygiene Data'!$L$2,0,10*ROW('Hygiene Data'!P156))),DU162="No",ISNUMBER(OFFSET('Hygiene Data'!$P$5,0,10*ROW('Hygiene Data'!P156)))),CONCATENATE("[",ROUND(OFFSET('Hygiene Data'!$P$5,0,10*ROW('Hygiene Data'!P156)),0),"]"),IF(AND(ISTEXT(OFFSET('Hygiene Data'!$L$2,0,10*ROW('Hygiene Data'!P156))),DU162="",ISNUMBER(OFFSET('Hygiene Data'!$P$5,0,10*ROW('Hygiene Data'!P156)))),OFFSET('Hygiene Data'!$P$5,0,10*ROW('Hygiene Data'!P156)),NA())))</f>
        <v>#N/A</v>
      </c>
      <c r="BG162" s="87" t="e">
        <f ca="true">+IF(AND(ISTEXT(OFFSET('Hygiene Data'!$L$2,0,10*ROW('Hygiene Data'!P156))),DV162="Yes"),OFFSET('Hygiene Data'!$P$7,0,10*ROW('Hygiene Data'!P156)),IF(AND(ISTEXT(OFFSET('Hygiene Data'!$L$2,0,10*ROW('Hygiene Data'!P156))),DV162="No",ISNUMBER(OFFSET('Hygiene Data'!$P$7,0,10*ROW('Hygiene Data'!P156)))),CONCATENATE("[",ROUND(OFFSET('Hygiene Data'!$P$7,0,10*ROW('Hygiene Data'!P156)),0),"]"),IF(AND(ISTEXT(OFFSET('Hygiene Data'!$L$2,0,10*ROW('Hygiene Data'!P156))),DV162="",ISNUMBER(OFFSET('Hygiene Data'!$P$7,0,10*ROW('Hygiene Data'!P156)))),OFFSET('Hygiene Data'!$P$7,0,10*ROW('Hygiene Data'!P156)),NA())))</f>
        <v>#N/A</v>
      </c>
      <c r="BH162" s="87" t="e">
        <f ca="true">+IF(AND(ISTEXT(OFFSET('Hygiene Data'!$L$2,0,10*ROW('Hygiene Data'!P156))),DW162="Yes"),OFFSET('Hygiene Data'!$P$9,0,10*ROW('Hygiene Data'!P156)),IF(AND(ISTEXT(OFFSET('Hygiene Data'!$L$2,0,10*ROW('Hygiene Data'!P156))),DW162="No",ISNUMBER(OFFSET('Hygiene Data'!$P$9,0,10*ROW('Hygiene Data'!P156)))),CONCATENATE("[",ROUND(OFFSET('Hygiene Data'!$P$9,0,10*ROW('Hygiene Data'!P156)),0),"]"),IF(AND(ISTEXT(OFFSET('Hygiene Data'!$L$2,0,10*ROW('Hygiene Data'!P156))),DW162="",ISNUMBER(OFFSET('Hygiene Data'!$P$9,0,10*ROW('Hygiene Data'!P156)))),OFFSET('Hygiene Data'!$P$9,0,10*ROW('Hygiene Data'!P156)),NA())))</f>
        <v>#N/A</v>
      </c>
      <c r="BI162" s="87" t="e">
        <f ca="true">+IF(AND(ISTEXT(OFFSET('Hygiene Data'!$L$2,0,10*ROW('Hygiene Data'!Q156))),DX162="Yes"),OFFSET('Hygiene Data'!$Q$5,0,10*ROW('Hygiene Data'!Q156)),IF(AND(ISTEXT(OFFSET('Hygiene Data'!$L$2,0,10*ROW('Hygiene Data'!Q156))),DX162="No",ISNUMBER(OFFSET('Hygiene Data'!$Q$5,0,10*ROW('Hygiene Data'!Q156)))),CONCATENATE("[",ROUND(OFFSET('Hygiene Data'!$Q$5,0,10*ROW('Hygiene Data'!Q156)),0),"]"),IF(AND(ISTEXT(OFFSET('Hygiene Data'!$L$2,0,10*ROW('Hygiene Data'!Q156))),DX162="",ISNUMBER(OFFSET('Hygiene Data'!$Q$5,0,10*ROW('Hygiene Data'!Q156)))),OFFSET('Hygiene Data'!$Q$5,0,10*ROW('Hygiene Data'!Q156)),NA())))</f>
        <v>#N/A</v>
      </c>
      <c r="BJ162" s="87" t="e">
        <f ca="true">+IF(AND(ISTEXT(OFFSET('Hygiene Data'!$L$2,0,10*ROW('Hygiene Data'!Q156))),DY162="Yes"),OFFSET('Hygiene Data'!$Q$7,0,10*ROW('Hygiene Data'!Q156)),IF(AND(ISTEXT(OFFSET('Hygiene Data'!$L$2,0,10*ROW('Hygiene Data'!Q156))),DY162="No",ISNUMBER(OFFSET('Hygiene Data'!$Q$7,0,10*ROW('Hygiene Data'!Q156)))),CONCATENATE("[",ROUND(OFFSET('Hygiene Data'!$Q$7,0,10*ROW('Hygiene Data'!Q156)),0),"]"),IF(AND(ISTEXT(OFFSET('Hygiene Data'!$L$2,0,10*ROW('Hygiene Data'!Q156))),DY162="",ISNUMBER(OFFSET('Hygiene Data'!$Q$7,0,10*ROW('Hygiene Data'!Q156)))),OFFSET('Hygiene Data'!$Q$7,0,10*ROW('Hygiene Data'!Q156)),NA())))</f>
        <v>#N/A</v>
      </c>
      <c r="BK162" s="87" t="e">
        <f ca="true">+IF(AND(ISTEXT(OFFSET('Hygiene Data'!$L$2,0,10*ROW('Hygiene Data'!Q156))),DZ162="Yes"),OFFSET('Hygiene Data'!$Q$9,0,10*ROW('Hygiene Data'!Q156)),IF(AND(ISTEXT(OFFSET('Hygiene Data'!$L$2,0,10*ROW('Hygiene Data'!Q156))),DZ162="No",ISNUMBER(OFFSET('Hygiene Data'!$Q$9,0,10*ROW('Hygiene Data'!Q156)))),CONCATENATE("[",ROUND(OFFSET('Hygiene Data'!$Q$9,0,10*ROW('Hygiene Data'!Q156)),0),"]"),IF(AND(ISTEXT(OFFSET('Hygiene Data'!$L$2,0,10*ROW('Hygiene Data'!Q156))),DZ162="",ISNUMBER(OFFSET('Hygiene Data'!$Q$9,0,10*ROW('Hygiene Data'!Q156)))),OFFSET('Hygiene Data'!$Q$9,0,10*ROW('Hygiene Data'!Q156)),NA())))</f>
        <v>#N/A</v>
      </c>
      <c r="BL162" s="87" t="e">
        <f ca="true">+IF(AND(ISTEXT(OFFSET('Hygiene Data'!$L$2,0,10*ROW('Hygiene Data'!R156))),EA162="Yes"),OFFSET('Hygiene Data'!$R$5,0,10*ROW('Hygiene Data'!R156)),IF(AND(ISTEXT(OFFSET('Hygiene Data'!$L$2,0,10*ROW('Hygiene Data'!R156))),EA162="No",ISNUMBER(OFFSET('Hygiene Data'!$R$5,0,10*ROW('Hygiene Data'!R156)))),CONCATENATE("[",ROUND(OFFSET('Hygiene Data'!$R$5,0,10*ROW('Hygiene Data'!R156)),0),"]"),IF(AND(ISTEXT(OFFSET('Hygiene Data'!$L$2,0,10*ROW('Hygiene Data'!R156))),EA162="",ISNUMBER(OFFSET('Hygiene Data'!$R$5,0,10*ROW('Hygiene Data'!R156)))),OFFSET('Hygiene Data'!$R$5,0,10*ROW('Hygiene Data'!R156)),NA())))</f>
        <v>#N/A</v>
      </c>
      <c r="BM162" s="87" t="e">
        <f ca="true">+IF(AND(ISTEXT(OFFSET('Hygiene Data'!$L$2,0,10*ROW('Hygiene Data'!R156))),EB162="Yes"),OFFSET('Hygiene Data'!$R$7,0,10*ROW('Hygiene Data'!R156)),IF(AND(ISTEXT(OFFSET('Hygiene Data'!$L$2,0,10*ROW('Hygiene Data'!R156))),EB162="No",ISNUMBER(OFFSET('Hygiene Data'!$R$7,0,10*ROW('Hygiene Data'!R156)))),CONCATENATE("[",ROUND(OFFSET('Hygiene Data'!$R$7,0,10*ROW('Hygiene Data'!R156)),0),"]"),IF(AND(ISTEXT(OFFSET('Hygiene Data'!$L$2,0,10*ROW('Hygiene Data'!R156))),EB162="",ISNUMBER(OFFSET('Hygiene Data'!$R$7,0,10*ROW('Hygiene Data'!R156)))),OFFSET('Hygiene Data'!$R$7,0,10*ROW('Hygiene Data'!R156)),NA())))</f>
        <v>#N/A</v>
      </c>
      <c r="BN162" s="87" t="e">
        <f ca="true">+IF(AND(ISTEXT(OFFSET('Hygiene Data'!$L$2,0,10*ROW('Hygiene Data'!R156))),EC162="Yes"),OFFSET('Hygiene Data'!$R$9,0,10*ROW('Hygiene Data'!R156)),IF(AND(ISTEXT(OFFSET('Hygiene Data'!$L$2,0,10*ROW('Hygiene Data'!R156))),EC162="No",ISNUMBER(OFFSET('Hygiene Data'!$R$9,0,10*ROW('Hygiene Data'!R156)))),CONCATENATE("[",ROUND(OFFSET('Hygiene Data'!$R$9,0,10*ROW('Hygiene Data'!R156)),0),"]"),IF(AND(ISTEXT(OFFSET('Hygiene Data'!$L$2,0,10*ROW('Hygiene Data'!R156))),EC162="",ISNUMBER(OFFSET('Hygiene Data'!$R$9,0,10*ROW('Hygiene Data'!R156)))),OFFSET('Hygiene Data'!$R$9,0,10*ROW('Hygiene Data'!R156)),NA())))</f>
        <v>#N/A</v>
      </c>
      <c r="BO162" s="87" t="e">
        <f ca="true">+IF(AND(ISTEXT(OFFSET('Hygiene Data'!$L$2,0,10*ROW('Hygiene Data'!S156))),ED162="Yes"),OFFSET('Hygiene Data'!$S$5,0,10*ROW('Hygiene Data'!S156)),IF(AND(ISTEXT(OFFSET('Hygiene Data'!$L$2,0,10*ROW('Hygiene Data'!S156))),ED162="No",ISNUMBER(OFFSET('Hygiene Data'!$S$5,0,10*ROW('Hygiene Data'!S156)))),CONCATENATE("[",ROUND(OFFSET('Hygiene Data'!$S$5,0,10*ROW('Hygiene Data'!S156)),0),"]"),IF(AND(ISTEXT(OFFSET('Hygiene Data'!$L$2,0,10*ROW('Hygiene Data'!S156))),ED162="",ISNUMBER(OFFSET('Hygiene Data'!$S$5,0,10*ROW('Hygiene Data'!S156)))),OFFSET('Hygiene Data'!$S$5,0,10*ROW('Hygiene Data'!S156)),NA())))</f>
        <v>#N/A</v>
      </c>
      <c r="BP162" s="87" t="e">
        <f ca="true">+IF(AND(ISTEXT(OFFSET('Hygiene Data'!$L$2,0,10*ROW('Hygiene Data'!S156))),EE162="Yes"),OFFSET('Hygiene Data'!$S$7,0,10*ROW('Hygiene Data'!S156)),IF(AND(ISTEXT(OFFSET('Hygiene Data'!$L$2,0,10*ROW('Hygiene Data'!S156))),EE162="No",ISNUMBER(OFFSET('Hygiene Data'!$S$7,0,10*ROW('Hygiene Data'!S156)))),CONCATENATE("[",ROUND(OFFSET('Hygiene Data'!$S$7,0,10*ROW('Hygiene Data'!S156)),0),"]"),IF(AND(ISTEXT(OFFSET('Hygiene Data'!$L$2,0,10*ROW('Hygiene Data'!S156))),EE162="",ISNUMBER(OFFSET('Hygiene Data'!$S$7,0,10*ROW('Hygiene Data'!S156)))),OFFSET('Hygiene Data'!$S$7,0,10*ROW('Hygiene Data'!S156)),NA())))</f>
        <v>#N/A</v>
      </c>
      <c r="BQ162" s="87" t="e">
        <f ca="true">+IF(AND(ISTEXT(OFFSET('Hygiene Data'!$L$2,0,10*ROW('Hygiene Data'!S156))),EF162="Yes"),OFFSET('Hygiene Data'!$S$9,0,10*ROW('Hygiene Data'!S156)),IF(AND(ISTEXT(OFFSET('Hygiene Data'!$L$2,0,10*ROW('Hygiene Data'!S156))),EF162="No",ISNUMBER(OFFSET('Hygiene Data'!$S$9,0,10*ROW('Hygiene Data'!S156)))),CONCATENATE("[",ROUND(OFFSET('Hygiene Data'!$S$9,0,10*ROW('Hygiene Data'!S156)),0),"]"),IF(AND(ISTEXT(OFFSET('Hygiene Data'!$L$2,0,10*ROW('Hygiene Data'!S156))),EF162="",ISNUMBER(OFFSET('Hygiene Data'!$S$9,0,10*ROW('Hygiene Data'!S156)))),OFFSET('Hygiene Data'!$S$9,0,10*ROW('Hygiene Data'!S156)),NA())))</f>
        <v>#N/A</v>
      </c>
      <c r="BR162" s="271"/>
      <c r="BS162" s="271" t="str">
        <f ca="true">+IF(OFFSET('Water Data'!$N$27,0,10*ROW('Water Data'!N156))="","",OFFSET('Water Data'!$N$27,0,10*ROW('Water Data'!N156)))</f>
        <v/>
      </c>
      <c r="BT162" s="271" t="str">
        <f ca="true">+IF(OFFSET('Water Data'!$N$28,0,10*ROW('Water Data'!N156))="","",OFFSET('Water Data'!$N$28,0,10*ROW('Water Data'!N156)))</f>
        <v/>
      </c>
      <c r="BU162" s="271" t="str">
        <f ca="true">+IF(OFFSET('Water Data'!$N$29,0,10*ROW('Water Data'!N156))="","",OFFSET('Water Data'!$N$29,0,10*ROW('Water Data'!N156)))</f>
        <v/>
      </c>
      <c r="BV162" s="271" t="str">
        <f ca="true">+IF(OFFSET('Water Data'!$O$27,0,10*ROW('Water Data'!O156))="","",OFFSET('Water Data'!$O$27,0,10*ROW('Water Data'!O156)))</f>
        <v/>
      </c>
      <c r="BW162" s="271" t="str">
        <f ca="true">+IF(OFFSET('Water Data'!$O$28,0,10*ROW('Water Data'!O156))="","",OFFSET('Water Data'!$O$28,0,10*ROW('Water Data'!O156)))</f>
        <v/>
      </c>
      <c r="BX162" s="271" t="str">
        <f ca="true">+IF(OFFSET('Water Data'!$O$29,0,10*ROW('Water Data'!O156))="","",OFFSET('Water Data'!$O$29,0,10*ROW('Water Data'!O156)))</f>
        <v/>
      </c>
      <c r="BY162" s="271" t="str">
        <f ca="true">+IF(OFFSET('Water Data'!$P$27,0,10*ROW('Water Data'!P156))="","",OFFSET('Water Data'!$P$27,0,10*ROW('Water Data'!P156)))</f>
        <v/>
      </c>
      <c r="BZ162" s="271" t="str">
        <f ca="true">+IF(OFFSET('Water Data'!$P$28,0,10*ROW('Water Data'!P156))="","",OFFSET('Water Data'!$P$28,0,10*ROW('Water Data'!P156)))</f>
        <v/>
      </c>
      <c r="CA162" s="271" t="str">
        <f ca="true">+IF(OFFSET('Water Data'!$P$29,0,10*ROW('Water Data'!P156))="","",OFFSET('Water Data'!$P$29,0,10*ROW('Water Data'!P156)))</f>
        <v/>
      </c>
      <c r="CB162" s="271" t="str">
        <f ca="true">+IF(OFFSET('Water Data'!$Q$27,0,10*ROW('Water Data'!Q156))="","",OFFSET('Water Data'!$Q$27,0,10*ROW('Water Data'!Q156)))</f>
        <v/>
      </c>
      <c r="CC162" s="271" t="str">
        <f ca="true">+IF(OFFSET('Water Data'!$Q$28,0,10*ROW('Water Data'!Q156))="","",OFFSET('Water Data'!$Q$28,0,10*ROW('Water Data'!Q156)))</f>
        <v/>
      </c>
      <c r="CD162" s="271" t="str">
        <f ca="true">+IF(OFFSET('Water Data'!$Q$29,0,10*ROW('Water Data'!Q156))="","",OFFSET('Water Data'!$Q$29,0,10*ROW('Water Data'!Q156)))</f>
        <v/>
      </c>
      <c r="CE162" s="271" t="str">
        <f ca="true">+IF(OFFSET('Water Data'!$R$27,0,10*ROW('Water Data'!R156))="","",OFFSET('Water Data'!$R$27,0,10*ROW('Water Data'!R156)))</f>
        <v/>
      </c>
      <c r="CF162" s="271" t="str">
        <f ca="true">+IF(OFFSET('Water Data'!$R$28,0,10*ROW('Water Data'!R156))="","",OFFSET('Water Data'!$R$28,0,10*ROW('Water Data'!R156)))</f>
        <v/>
      </c>
      <c r="CG162" s="271" t="str">
        <f ca="true">+IF(OFFSET('Water Data'!$R$29,0,10*ROW('Water Data'!R156))="","",OFFSET('Water Data'!$R$29,0,10*ROW('Water Data'!R156)))</f>
        <v/>
      </c>
      <c r="CH162" s="271" t="str">
        <f ca="true">+IF(OFFSET('Water Data'!$S$27,0,10*ROW('Water Data'!S156))="","",OFFSET('Water Data'!$S$27,0,10*ROW('Water Data'!S156)))</f>
        <v/>
      </c>
      <c r="CI162" s="271" t="str">
        <f ca="true">+IF(OFFSET('Water Data'!$S$28,0,10*ROW('Water Data'!S156))="","",OFFSET('Water Data'!$S$28,0,10*ROW('Water Data'!S156)))</f>
        <v/>
      </c>
      <c r="CJ162" s="271" t="str">
        <f ca="true">+IF(OFFSET('Water Data'!$S$29,0,10*ROW('Water Data'!S156))="","",OFFSET('Water Data'!$S$29,0,10*ROW('Water Data'!S156)))</f>
        <v/>
      </c>
      <c r="CK162" s="271" t="str">
        <f ca="true">+IF(OFFSET('Sanitation Data'!$N$28,0,10*ROW('Sanitation Data'!N156))="","",OFFSET('Sanitation Data'!$N$28,0,10*ROW('Sanitation Data'!N156)))</f>
        <v/>
      </c>
      <c r="CL162" s="271" t="str">
        <f ca="true">+IF(OFFSET('Sanitation Data'!$N$29,0,10*ROW('Sanitation Data'!N156))="","",OFFSET('Sanitation Data'!$N$29,0,10*ROW('Sanitation Data'!N156)))</f>
        <v/>
      </c>
      <c r="CM162" s="271" t="str">
        <f ca="true">+IF(OFFSET('Sanitation Data'!$N$30,0,10*ROW('Sanitation Data'!N156))="","",OFFSET('Sanitation Data'!$N$30,0,10*ROW('Sanitation Data'!N156)))</f>
        <v/>
      </c>
      <c r="CN162" s="271" t="str">
        <f ca="true">+IF(OFFSET('Sanitation Data'!$N$31,0,10*ROW('Sanitation Data'!N156))="","",OFFSET('Sanitation Data'!$N$31,0,10*ROW('Sanitation Data'!N156)))</f>
        <v/>
      </c>
      <c r="CO162" s="271" t="str">
        <f ca="true">+IF(OFFSET('Sanitation Data'!$N$32,0,10*ROW('Sanitation Data'!N156))="","",OFFSET('Sanitation Data'!$N$32,0,10*ROW('Sanitation Data'!N156)))</f>
        <v/>
      </c>
      <c r="CP162" s="271" t="str">
        <f ca="true">+IF(OFFSET('Sanitation Data'!$O$28,0,10*ROW('Sanitation Data'!O156))="","",OFFSET('Sanitation Data'!$O$28,0,10*ROW('Sanitation Data'!O156)))</f>
        <v/>
      </c>
      <c r="CQ162" s="271" t="str">
        <f ca="true">+IF(OFFSET('Sanitation Data'!$O$29,0,10*ROW('Sanitation Data'!O156))="","",OFFSET('Sanitation Data'!$O$29,0,10*ROW('Sanitation Data'!O156)))</f>
        <v/>
      </c>
      <c r="CR162" s="271" t="str">
        <f ca="true">+IF(OFFSET('Sanitation Data'!$O$30,0,10*ROW('Sanitation Data'!O156))="","",OFFSET('Sanitation Data'!$O$30,0,10*ROW('Sanitation Data'!O156)))</f>
        <v/>
      </c>
      <c r="CS162" s="271" t="str">
        <f ca="true">+IF(OFFSET('Sanitation Data'!$O$31,0,10*ROW('Sanitation Data'!O156))="","",OFFSET('Sanitation Data'!$O$31,0,10*ROW('Sanitation Data'!O156)))</f>
        <v/>
      </c>
      <c r="CT162" s="271" t="str">
        <f ca="true">+IF(OFFSET('Sanitation Data'!$O$32,0,10*ROW('Sanitation Data'!O156))="","",OFFSET('Sanitation Data'!$O$32,0,10*ROW('Sanitation Data'!O156)))</f>
        <v/>
      </c>
      <c r="CU162" s="271" t="str">
        <f ca="true">+IF(OFFSET('Sanitation Data'!$P$28,0,10*ROW('Sanitation Data'!P156))="","",OFFSET('Sanitation Data'!$P$28,0,10*ROW('Sanitation Data'!P156)))</f>
        <v/>
      </c>
      <c r="CV162" s="271" t="str">
        <f ca="true">+IF(OFFSET('Sanitation Data'!$P$29,0,10*ROW('Sanitation Data'!P156))="","",OFFSET('Sanitation Data'!$P$29,0,10*ROW('Sanitation Data'!P156)))</f>
        <v/>
      </c>
      <c r="CW162" s="271" t="str">
        <f ca="true">+IF(OFFSET('Sanitation Data'!$P$30,0,10*ROW('Sanitation Data'!P156))="","",OFFSET('Sanitation Data'!$P$30,0,10*ROW('Sanitation Data'!P156)))</f>
        <v/>
      </c>
      <c r="CX162" s="271" t="str">
        <f ca="true">+IF(OFFSET('Sanitation Data'!$P$31,0,10*ROW('Sanitation Data'!P156))="","",OFFSET('Sanitation Data'!$P$31,0,10*ROW('Sanitation Data'!P156)))</f>
        <v/>
      </c>
      <c r="CY162" s="271" t="str">
        <f ca="true">+IF(OFFSET('Sanitation Data'!$P$32,0,10*ROW('Sanitation Data'!P156))="","",OFFSET('Sanitation Data'!$P$32,0,10*ROW('Sanitation Data'!P156)))</f>
        <v/>
      </c>
      <c r="CZ162" s="271" t="str">
        <f ca="true">+IF(OFFSET('Sanitation Data'!$Q$28,0,10*ROW('Sanitation Data'!Q156))="","",OFFSET('Sanitation Data'!$Q$28,0,10*ROW('Sanitation Data'!Q156)))</f>
        <v/>
      </c>
      <c r="DA162" s="271" t="str">
        <f ca="true">+IF(OFFSET('Sanitation Data'!$Q$29,0,10*ROW('Sanitation Data'!Q156))="","",OFFSET('Sanitation Data'!$Q$29,0,10*ROW('Sanitation Data'!Q156)))</f>
        <v/>
      </c>
      <c r="DB162" s="271" t="str">
        <f ca="true">+IF(OFFSET('Sanitation Data'!$Q$30,0,10*ROW('Sanitation Data'!Q156))="","",OFFSET('Sanitation Data'!$Q$30,0,10*ROW('Sanitation Data'!Q156)))</f>
        <v/>
      </c>
      <c r="DC162" s="271" t="str">
        <f ca="true">+IF(OFFSET('Sanitation Data'!$Q$31,0,10*ROW('Sanitation Data'!Q156))="","",OFFSET('Sanitation Data'!$Q$31,0,10*ROW('Sanitation Data'!Q156)))</f>
        <v/>
      </c>
      <c r="DD162" s="271" t="str">
        <f ca="true">+IF(OFFSET('Sanitation Data'!$Q$32,0,10*ROW('Sanitation Data'!Q156))="","",OFFSET('Sanitation Data'!$Q$32,0,10*ROW('Sanitation Data'!Q156)))</f>
        <v/>
      </c>
      <c r="DE162" s="271" t="str">
        <f ca="true">+IF(OFFSET('Sanitation Data'!$R$28,0,10*ROW('Sanitation Data'!R156))="","",OFFSET('Sanitation Data'!$R$28,0,10*ROW('Sanitation Data'!R156)))</f>
        <v/>
      </c>
      <c r="DF162" s="271" t="str">
        <f ca="true">+IF(OFFSET('Sanitation Data'!$R$29,0,10*ROW('Sanitation Data'!R156))="","",OFFSET('Sanitation Data'!$R$29,0,10*ROW('Sanitation Data'!R156)))</f>
        <v/>
      </c>
      <c r="DG162" s="271" t="str">
        <f ca="true">+IF(OFFSET('Sanitation Data'!$R$30,0,10*ROW('Sanitation Data'!R156))="","",OFFSET('Sanitation Data'!$R$30,0,10*ROW('Sanitation Data'!R156)))</f>
        <v/>
      </c>
      <c r="DH162" s="271" t="str">
        <f ca="true">+IF(OFFSET('Sanitation Data'!$R$31,0,10*ROW('Sanitation Data'!R156))="","",OFFSET('Sanitation Data'!$R$31,0,10*ROW('Sanitation Data'!R156)))</f>
        <v/>
      </c>
      <c r="DI162" s="271" t="str">
        <f ca="true">+IF(OFFSET('Sanitation Data'!$R$32,0,10*ROW('Sanitation Data'!R156))="","",OFFSET('Sanitation Data'!$R$32,0,10*ROW('Sanitation Data'!R156)))</f>
        <v/>
      </c>
      <c r="DJ162" s="271" t="str">
        <f ca="true">+IF(OFFSET('Sanitation Data'!$S$28,0,10*ROW('Sanitation Data'!S156))="","",OFFSET('Sanitation Data'!$S$28,0,10*ROW('Sanitation Data'!S156)))</f>
        <v/>
      </c>
      <c r="DK162" s="271" t="str">
        <f ca="true">+IF(OFFSET('Sanitation Data'!$S$29,0,10*ROW('Sanitation Data'!S156))="","",OFFSET('Sanitation Data'!$S$29,0,10*ROW('Sanitation Data'!S156)))</f>
        <v/>
      </c>
      <c r="DL162" s="271" t="str">
        <f ca="true">+IF(OFFSET('Sanitation Data'!$S$30,0,10*ROW('Sanitation Data'!S156))="","",OFFSET('Sanitation Data'!$S$30,0,10*ROW('Sanitation Data'!S156)))</f>
        <v/>
      </c>
      <c r="DM162" s="271" t="str">
        <f ca="true">+IF(OFFSET('Sanitation Data'!$S$31,0,10*ROW('Sanitation Data'!S156))="","",OFFSET('Sanitation Data'!$S$31,0,10*ROW('Sanitation Data'!S156)))</f>
        <v/>
      </c>
      <c r="DN162" s="271" t="str">
        <f ca="true">+IF(OFFSET('Sanitation Data'!$S$32,0,10*ROW('Sanitation Data'!S156))="","",OFFSET('Sanitation Data'!$S$32,0,10*ROW('Sanitation Data'!S156)))</f>
        <v/>
      </c>
      <c r="DO162" s="271" t="str">
        <f ca="true">+IF(OFFSET('Hygiene Data'!$N$11,0,10*ROW('Hygiene Data'!N156))="","",OFFSET('Hygiene Data'!$N$11,0,10*ROW('Hygiene Data'!N156)))</f>
        <v/>
      </c>
      <c r="DP162" s="271" t="str">
        <f ca="true">+IF(OFFSET('Hygiene Data'!$N$12,0,10*ROW('Hygiene Data'!N156))="","",OFFSET('Hygiene Data'!$N$12,0,10*ROW('Hygiene Data'!N156)))</f>
        <v/>
      </c>
      <c r="DQ162" s="271" t="str">
        <f ca="true">+IF(OFFSET('Hygiene Data'!$N$13,0,10*ROW('Hygiene Data'!N156))="","",OFFSET('Hygiene Data'!$N$13,0,10*ROW('Hygiene Data'!N156)))</f>
        <v/>
      </c>
      <c r="DR162" s="271" t="str">
        <f ca="true">+IF(OFFSET('Hygiene Data'!$O$11,0,10*ROW('Hygiene Data'!O156))="","",OFFSET('Hygiene Data'!$O$11,0,10*ROW('Hygiene Data'!O156)))</f>
        <v/>
      </c>
      <c r="DS162" s="271" t="str">
        <f ca="true">+IF(OFFSET('Hygiene Data'!$O$12,0,10*ROW('Hygiene Data'!O156))="","",OFFSET('Hygiene Data'!$O$12,0,10*ROW('Hygiene Data'!O156)))</f>
        <v/>
      </c>
      <c r="DT162" s="271" t="str">
        <f ca="true">+IF(OFFSET('Hygiene Data'!$O$13,0,10*ROW('Hygiene Data'!O156))="","",OFFSET('Hygiene Data'!$O$13,0,10*ROW('Hygiene Data'!O156)))</f>
        <v/>
      </c>
      <c r="DU162" s="271" t="str">
        <f ca="true">+IF(OFFSET('Hygiene Data'!$P$11,0,10*ROW('Hygiene Data'!P156))="","",OFFSET('Hygiene Data'!$P$11,0,10*ROW('Hygiene Data'!P156)))</f>
        <v/>
      </c>
      <c r="DV162" s="271" t="str">
        <f ca="true">+IF(OFFSET('Hygiene Data'!$P$12,0,10*ROW('Hygiene Data'!P156))="","",OFFSET('Hygiene Data'!$P$12,0,10*ROW('Hygiene Data'!P156)))</f>
        <v/>
      </c>
      <c r="DW162" s="271" t="str">
        <f ca="true">+IF(OFFSET('Hygiene Data'!$P$13,0,10*ROW('Hygiene Data'!P156))="","",OFFSET('Hygiene Data'!$P$13,0,10*ROW('Hygiene Data'!P156)))</f>
        <v/>
      </c>
      <c r="DX162" s="271" t="str">
        <f ca="true">+IF(OFFSET('Hygiene Data'!$Q$11,0,10*ROW('Hygiene Data'!Q156))="","",OFFSET('Hygiene Data'!$Q$11,0,10*ROW('Hygiene Data'!Q156)))</f>
        <v/>
      </c>
      <c r="DY162" s="271" t="str">
        <f ca="true">+IF(OFFSET('Hygiene Data'!$Q$12,0,10*ROW('Hygiene Data'!Q156))="","",OFFSET('Hygiene Data'!$Q$12,0,10*ROW('Hygiene Data'!Q156)))</f>
        <v/>
      </c>
      <c r="DZ162" s="271" t="str">
        <f ca="true">+IF(OFFSET('Hygiene Data'!$Q$13,0,10*ROW('Hygiene Data'!Q156))="","",OFFSET('Hygiene Data'!$Q$13,0,10*ROW('Hygiene Data'!Q156)))</f>
        <v/>
      </c>
      <c r="EA162" s="271" t="str">
        <f ca="true">+IF(OFFSET('Hygiene Data'!$R$11,0,10*ROW('Hygiene Data'!R156))="","",OFFSET('Hygiene Data'!$R$11,0,10*ROW('Hygiene Data'!R156)))</f>
        <v/>
      </c>
      <c r="EB162" s="271" t="str">
        <f ca="true">+IF(OFFSET('Hygiene Data'!$R$12,0,10*ROW('Hygiene Data'!R156))="","",OFFSET('Hygiene Data'!$R$12,0,10*ROW('Hygiene Data'!R156)))</f>
        <v/>
      </c>
      <c r="EC162" s="271" t="str">
        <f ca="true">+IF(OFFSET('Hygiene Data'!$R$13,0,10*ROW('Hygiene Data'!R156))="","",OFFSET('Hygiene Data'!$R$13,0,10*ROW('Hygiene Data'!R156)))</f>
        <v/>
      </c>
      <c r="ED162" s="271" t="str">
        <f ca="true">+IF(OFFSET('Hygiene Data'!$S$11,0,10*ROW('Hygiene Data'!S156))="","",OFFSET('Hygiene Data'!$S$11,0,10*ROW('Hygiene Data'!S156)))</f>
        <v/>
      </c>
      <c r="EE162" s="271" t="str">
        <f ca="true">+IF(OFFSET('Hygiene Data'!$S$12,0,10*ROW('Hygiene Data'!S156))="","",OFFSET('Hygiene Data'!$S$12,0,10*ROW('Hygiene Data'!S156)))</f>
        <v/>
      </c>
      <c r="EF162" s="271" t="str">
        <f ca="true">+IF(OFFSET('Hygiene Data'!$S$13,0,10*ROW('Hygiene Data'!S156))="","",OFFSET('Hygiene Data'!$S$13,0,10*ROW('Hygiene Data'!S156)))</f>
        <v/>
      </c>
    </row>
    <row xmlns:x14ac="http://schemas.microsoft.com/office/spreadsheetml/2009/9/ac" r="163" x14ac:dyDescent="0.2">
      <c r="A163" s="32" t="str">
        <f ca="true">+IF(OFFSET('Water Data'!$L$2,0,10*ROW('Water Data'!O157))="","",OFFSET('Water Data'!$L$2,0,10*ROW('Water Data'!O157)))</f>
        <v/>
      </c>
      <c r="B163" s="32" t="str">
        <f ca="true">+IF(OFFSET('Water Data'!$M$2,0,10*ROW('Water Data'!P157))="","",OFFSET('Water Data'!$M$2,0,10*ROW('Water Data'!P157)))</f>
        <v/>
      </c>
      <c r="C163" s="327" t="str">
        <f t="shared" ca="true" si="2"/>
        <v/>
      </c>
      <c r="D163" s="85" t="e">
        <f ca="true">+IF(AND(ISTEXT(OFFSET('Water Data'!$L$2,0,10*ROW('Water Data'!N157))),BS163="Yes"),100-OFFSET('Water Data'!$N$4,0,10*ROW('Water Data'!N157)),IF(AND(ISTEXT(OFFSET('Water Data'!$L$2,0,10*ROW('Water Data'!N157))),BS163="No",ISNUMBER(OFFSET('Water Data'!$N$4,0,10*ROW('Water Data'!N157)))),CONCATENATE("[",ROUND(100-OFFSET('Water Data'!$N$4,0,10*ROW('Water Data'!N157)),0),"]"),IF(AND(ISTEXT(OFFSET('Water Data'!$L$2,0,10*ROW('Water Data'!N157))),BS163="",ISNUMBER(OFFSET('Water Data'!$N$4,0,10*ROW('Water Data'!N157)))),100-OFFSET('Water Data'!$N$4,0,10*ROW('Water Data'!N157)),NA())))</f>
        <v>#N/A</v>
      </c>
      <c r="E163" s="85" t="e">
        <f ca="true">+IF(AND(ISTEXT(OFFSET('Water Data'!$L$2,0,10*ROW('Water Data'!O157))),BT163="Yes"),OFFSET('Water Data'!$N$6,0,10*ROW('Water Data'!N157)),IF(AND(ISTEXT(OFFSET('Water Data'!$L$2,0,10*ROW('Water Data'!N157))),BT163="No",ISNUMBER(OFFSET('Water Data'!$N$6,0,10*ROW('Water Data'!N157)))),CONCATENATE("[",ROUND(OFFSET('Water Data'!$N$6,0,10*ROW('Water Data'!N157)),0),"]"),IF(AND(ISTEXT(OFFSET('Water Data'!$L$2,0,10*ROW('Water Data'!N157))),BT163="",ISNUMBER(OFFSET('Water Data'!$N$6,0,10*ROW('Water Data'!N157)))),OFFSET('Water Data'!$N$6,0,10*ROW('Water Data'!N157)),NA())))</f>
        <v>#N/A</v>
      </c>
      <c r="F163" s="85" t="e">
        <f ca="true">+IF(AND(ISTEXT(OFFSET('Water Data'!$L$2,0,10*ROW('Water Data'!N157))),BU163="Yes"),OFFSET('Water Data'!$N$9,0,10*ROW('Water Data'!N157)),IF(AND(ISTEXT(OFFSET('Water Data'!$L$2,0,10*ROW('Water Data'!N157))),BU163="No",ISNUMBER(OFFSET('Water Data'!$N$9,0,10*ROW('Water Data'!N157)))),CONCATENATE("[",ROUND(OFFSET('Water Data'!$N$9,0,10*ROW('Water Data'!N157)),0),"]"),IF(AND(ISTEXT(OFFSET('Water Data'!$L$2,0,10*ROW('Water Data'!N157))),BU163="",ISNUMBER(OFFSET('Water Data'!$N$9,0,10*ROW('Water Data'!N157)))),OFFSET('Water Data'!$N$9,0,10*ROW('Water Data'!N157)),NA())))</f>
        <v>#N/A</v>
      </c>
      <c r="G163" s="85" t="e">
        <f ca="true">+IF(AND(ISTEXT(OFFSET('Water Data'!$L$2,0,10*ROW('Water Data'!O157))),BV163="Yes"),100-OFFSET('Water Data'!$O$4,0,10*ROW('Water Data'!O157)),IF(AND(ISTEXT(OFFSET('Water Data'!$L$2,0,10*ROW('Water Data'!O157))),BV163="No",ISNUMBER(OFFSET('Water Data'!$O$4,0,10*ROW('Water Data'!O157)))),CONCATENATE("[",ROUND(100-OFFSET('Water Data'!$O$4,0,10*ROW('Water Data'!O157)),0),"]"),IF(AND(ISTEXT(OFFSET('Water Data'!$L$2,0,10*ROW('Water Data'!O157))),BV163="",ISNUMBER(OFFSET('Water Data'!$O$4,0,10*ROW('Water Data'!O157)))),100-OFFSET('Water Data'!$O$4,0,10*ROW('Water Data'!O157)),NA())))</f>
        <v>#N/A</v>
      </c>
      <c r="H163" s="85" t="e">
        <f ca="true">+IF(AND(ISTEXT(OFFSET('Water Data'!$L$2,0,10*ROW('Water Data'!O157))),BW163="Yes"),OFFSET('Water Data'!$O$6,0,10*ROW('Water Data'!O157)),IF(AND(ISTEXT(OFFSET('Water Data'!$L$2,0,10*ROW('Water Data'!O157))),BW163="No",ISNUMBER(OFFSET('Water Data'!$O$6,0,10*ROW('Water Data'!O157)))),CONCATENATE("[",ROUND(OFFSET('Water Data'!$N$6,0,10*ROW('Water Data'!O157)),0),"]"),IF(AND(ISTEXT(OFFSET('Water Data'!$L$2,0,10*ROW('Water Data'!O157))),BW163="",ISNUMBER(OFFSET('Water Data'!$O$6,0,10*ROW('Water Data'!O157)))),OFFSET('Water Data'!$O$6,0,10*ROW('Water Data'!O157)),NA())))</f>
        <v>#N/A</v>
      </c>
      <c r="I163" s="85" t="e">
        <f ca="true">+IF(AND(ISTEXT(OFFSET('Water Data'!$L$2,0,10*ROW('Water Data'!O157))),BX163="Yes"),OFFSET('Water Data'!$O$9,0,10*ROW('Water Data'!O157)),IF(AND(ISTEXT(OFFSET('Water Data'!$L$2,0,10*ROW('Water Data'!O157))),BX163="No",ISNUMBER(OFFSET('Water Data'!$O$9,0,10*ROW('Water Data'!O157)))),CONCATENATE("[",ROUND(OFFSET('Water Data'!$O$9,0,10*ROW('Water Data'!O157)),0),"]"),IF(AND(ISTEXT(OFFSET('Water Data'!$L$2,0,10*ROW('Water Data'!O157))),BX163="",ISNUMBER(OFFSET('Water Data'!$O$9,0,10*ROW('Water Data'!O157)))),OFFSET('Water Data'!$O$9,0,10*ROW('Water Data'!O157)),NA())))</f>
        <v>#N/A</v>
      </c>
      <c r="J163" s="85" t="e">
        <f ca="true">+IF(AND(ISTEXT(OFFSET('Water Data'!$L$2,0,10*ROW('Water Data'!P157))),BY163="Yes"),100-OFFSET('Water Data'!$P$4,0,10*ROW('Water Data'!P157)),IF(AND(ISTEXT(OFFSET('Water Data'!$L$2,0,10*ROW('Water Data'!P157))),BY163="No",ISNUMBER(OFFSET('Water Data'!$P$4,0,10*ROW('Water Data'!P157)))),CONCATENATE("[",ROUND(100-OFFSET('Water Data'!$P$4,0,10*ROW('Water Data'!P157)),0),"]"),IF(AND(ISTEXT(OFFSET('Water Data'!$L$2,0,10*ROW('Water Data'!P157))),BY163="",ISNUMBER(OFFSET('Water Data'!$P$4,0,10*ROW('Water Data'!P157)))),100-OFFSET('Water Data'!$P$4,0,10*ROW('Water Data'!P157)),NA())))</f>
        <v>#N/A</v>
      </c>
      <c r="K163" s="85" t="e">
        <f ca="true">+IF(AND(ISTEXT(OFFSET('Water Data'!$L$2,0,10*ROW('Water Data'!P157))),BZ163="Yes"),OFFSET('Water Data'!$P$6,0,10*ROW('Water Data'!P157)),IF(AND(ISTEXT(OFFSET('Water Data'!$L$2,0,10*ROW('Water Data'!P157))),BZ163="No",ISNUMBER(OFFSET('Water Data'!$P$6,0,10*ROW('Water Data'!P157)))),CONCATENATE("[",ROUND(OFFSET('Water Data'!$P$6,0,10*ROW('Water Data'!P157)),0),"]"),IF(AND(ISTEXT(OFFSET('Water Data'!$L$2,0,10*ROW('Water Data'!P157))),BZ163="",ISNUMBER(OFFSET('Water Data'!$P$6,0,10*ROW('Water Data'!P157)))),OFFSET('Water Data'!$P$6,0,10*ROW('Water Data'!P157)),NA())))</f>
        <v>#N/A</v>
      </c>
      <c r="L163" s="85" t="e">
        <f ca="true">+IF(AND(ISTEXT(OFFSET('Water Data'!$L$2,0,10*ROW('Water Data'!P157))),CA163="Yes"),OFFSET('Water Data'!$P$9,0,10*ROW('Water Data'!P157)),IF(AND(ISTEXT(OFFSET('Water Data'!$L$2,0,10*ROW('Water Data'!P157))),CA163="No",ISNUMBER(OFFSET('Water Data'!$P$9,0,10*ROW('Water Data'!P157)))),CONCATENATE("[",ROUND(OFFSET('Water Data'!$P$9,0,10*ROW('Water Data'!P157)),0),"]"),IF(AND(ISTEXT(OFFSET('Water Data'!$L$2,0,10*ROW('Water Data'!P157))),CA163="",ISNUMBER(OFFSET('Water Data'!$P$9,0,10*ROW('Water Data'!P157)))),OFFSET('Water Data'!$P$9,0,10*ROW('Water Data'!P157)),NA())))</f>
        <v>#N/A</v>
      </c>
      <c r="M163" s="85" t="e">
        <f ca="true">+IF(AND(ISTEXT(OFFSET('Water Data'!$L$2,0,10*ROW('Water Data'!Q157))),CB163="Yes"),100-OFFSET('Water Data'!$Q$4,0,10*ROW('Water Data'!Q157)),IF(AND(ISTEXT(OFFSET('Water Data'!$L$2,0,10*ROW('Water Data'!Q157))),CB163="No",ISNUMBER(OFFSET('Water Data'!$Q$4,0,10*ROW('Water Data'!Q157)))),CONCATENATE("[",ROUND(100-OFFSET('Water Data'!$Q$4,0,10*ROW('Water Data'!Q157)),0),"]"),IF(AND(ISTEXT(OFFSET('Water Data'!$L$2,0,10*ROW('Water Data'!Q157))),CB163="",ISNUMBER(OFFSET('Water Data'!$Q$4,0,10*ROW('Water Data'!Q157)))),100-OFFSET('Water Data'!$Q$4,0,10*ROW('Water Data'!Q157)),NA())))</f>
        <v>#N/A</v>
      </c>
      <c r="N163" s="85" t="e">
        <f ca="true">+IF(AND(ISTEXT(OFFSET('Water Data'!$L$2,0,10*ROW('Water Data'!Q157))),CC163="Yes"),OFFSET('Water Data'!$Q$6,0,10*ROW('Water Data'!Q157)),IF(AND(ISTEXT(OFFSET('Water Data'!$L$2,0,10*ROW('Water Data'!Q157))),CC163="No",ISNUMBER(OFFSET('Water Data'!$Q$6,0,10*ROW('Water Data'!Q157)))),CONCATENATE("[",ROUND(OFFSET('Water Data'!$Q$6,0,10*ROW('Water Data'!Q157)),0),"]"),IF(AND(ISTEXT(OFFSET('Water Data'!$L$2,0,10*ROW('Water Data'!Q157))),CC163="",ISNUMBER(OFFSET('Water Data'!$Q$6,0,10*ROW('Water Data'!Q157)))),OFFSET('Water Data'!$Q$6,0,10*ROW('Water Data'!Q157)),NA())))</f>
        <v>#N/A</v>
      </c>
      <c r="O163" s="85" t="e">
        <f ca="true">+IF(AND(ISTEXT(OFFSET('Water Data'!$L$2,0,10*ROW('Water Data'!Q157))),CD163="Yes"),OFFSET('Water Data'!$Q$9,0,10*ROW('Water Data'!Q157)),IF(AND(ISTEXT(OFFSET('Water Data'!$L$2,0,10*ROW('Water Data'!Q157))),CD163="No",ISNUMBER(OFFSET('Water Data'!$Q$9,0,10*ROW('Water Data'!Q157)))),CONCATENATE("[",ROUND(OFFSET('Water Data'!$Q$9,0,10*ROW('Water Data'!Q157)),0),"]"),IF(AND(ISTEXT(OFFSET('Water Data'!$L$2,0,10*ROW('Water Data'!Q157))),CD163="",ISNUMBER(OFFSET('Water Data'!$Q$9,0,10*ROW('Water Data'!Q157)))),OFFSET('Water Data'!$Q$9,0,10*ROW('Water Data'!Q157)),NA())))</f>
        <v>#N/A</v>
      </c>
      <c r="P163" s="85" t="e">
        <f ca="true">+IF(AND(ISTEXT(OFFSET('Water Data'!$L$2,0,10*ROW('Water Data'!R157))),CE163="Yes"),100-OFFSET('Water Data'!$R$4,0,10*ROW('Water Data'!R157)),IF(AND(ISTEXT(OFFSET('Water Data'!$L$2,0,10*ROW('Water Data'!R157))),CE163="No",ISNUMBER(OFFSET('Water Data'!$R$4,0,10*ROW('Water Data'!R157)))),CONCATENATE("[",ROUND(100-OFFSET('Water Data'!$R$4,0,10*ROW('Water Data'!R157)),0),"]"),IF(AND(ISTEXT(OFFSET('Water Data'!$L$2,0,10*ROW('Water Data'!R157))),CE163="",ISNUMBER(OFFSET('Water Data'!$R$4,0,10*ROW('Water Data'!R157)))),100-OFFSET('Water Data'!$R$4,0,10*ROW('Water Data'!R157)),NA())))</f>
        <v>#N/A</v>
      </c>
      <c r="Q163" s="85" t="e">
        <f ca="true">+IF(AND(ISTEXT(OFFSET('Water Data'!$L$2,0,10*ROW('Water Data'!R157))),CF163="Yes"),OFFSET('Water Data'!$R$6,0,10*ROW('Water Data'!R157)),IF(AND(ISTEXT(OFFSET('Water Data'!$L$2,0,10*ROW('Water Data'!R157))),CF163="No",ISNUMBER(OFFSET('Water Data'!$R$6,0,10*ROW('Water Data'!R157)))),CONCATENATE("[",ROUND(OFFSET('Water Data'!$R$6,0,10*ROW('Water Data'!R157)),0),"]"),IF(AND(ISTEXT(OFFSET('Water Data'!$L$2,0,10*ROW('Water Data'!R157))),CF163="",ISNUMBER(OFFSET('Water Data'!$R$6,0,10*ROW('Water Data'!R157)))),OFFSET('Water Data'!$R$6,0,10*ROW('Water Data'!R157)),NA())))</f>
        <v>#N/A</v>
      </c>
      <c r="R163" s="85" t="e">
        <f ca="true">+IF(AND(ISTEXT(OFFSET('Water Data'!$L$2,0,10*ROW('Water Data'!R157))),CG163="Yes"),OFFSET('Water Data'!$R$9,0,10*ROW('Water Data'!R157)),IF(AND(ISTEXT(OFFSET('Water Data'!$L$2,0,10*ROW('Water Data'!R157))),CG163="No",ISNUMBER(OFFSET('Water Data'!$R$9,0,10*ROW('Water Data'!R157)))),CONCATENATE("[",ROUND(OFFSET('Water Data'!$R$9,0,10*ROW('Water Data'!R157)),0),"]"),IF(AND(ISTEXT(OFFSET('Water Data'!$L$2,0,10*ROW('Water Data'!R157))),CG163="",ISNUMBER(OFFSET('Water Data'!$R$9,0,10*ROW('Water Data'!R157)))),OFFSET('Water Data'!$R$9,0,10*ROW('Water Data'!R157)),NA())))</f>
        <v>#N/A</v>
      </c>
      <c r="S163" s="85" t="e">
        <f ca="true">+IF(AND(ISTEXT(OFFSET('Water Data'!$L$2,0,10*ROW('Water Data'!S157))),CH163="Yes"),100-OFFSET('Water Data'!$S$4,0,10*ROW('Water Data'!S157)),IF(AND(ISTEXT(OFFSET('Water Data'!$L$2,0,10*ROW('Water Data'!S157))),CH163="No",ISNUMBER(OFFSET('Water Data'!$S$4,0,10*ROW('Water Data'!S157)))),CONCATENATE("[",ROUND(100-OFFSET('Water Data'!$S$4,0,10*ROW('Water Data'!S157)),0),"]"),IF(AND(ISTEXT(OFFSET('Water Data'!$L$2,0,10*ROW('Water Data'!S157))),CH163="",ISNUMBER(OFFSET('Water Data'!$S$4,0,10*ROW('Water Data'!S157)))),100-OFFSET('Water Data'!$S$4,0,10*ROW('Water Data'!S157)),NA())))</f>
        <v>#N/A</v>
      </c>
      <c r="T163" s="85" t="e">
        <f ca="true">+IF(AND(ISTEXT(OFFSET('Water Data'!$L$2,0,10*ROW('Water Data'!S157))),CI163="Yes"),OFFSET('Water Data'!$S$6,0,10*ROW('Water Data'!S157)),IF(AND(ISTEXT(OFFSET('Water Data'!$L$2,0,10*ROW('Water Data'!S157))),CI163="No",ISNUMBER(OFFSET('Water Data'!$S$6,0,10*ROW('Water Data'!S157)))),CONCATENATE("[",ROUND(OFFSET('Water Data'!$S$6,0,10*ROW('Water Data'!S157)),0),"]"),IF(AND(ISTEXT(OFFSET('Water Data'!$L$2,0,10*ROW('Water Data'!S157))),CI163="",ISNUMBER(OFFSET('Water Data'!$S$6,0,10*ROW('Water Data'!S157)))),OFFSET('Water Data'!$S$6,0,10*ROW('Water Data'!S157)),NA())))</f>
        <v>#N/A</v>
      </c>
      <c r="U163" s="85" t="e">
        <f ca="true">+IF(AND(ISTEXT(OFFSET('Water Data'!$L$2,0,10*ROW('Water Data'!S157))),CJ163="Yes"),OFFSET('Water Data'!$S$9,0,10*ROW('Water Data'!S157)),IF(AND(ISTEXT(OFFSET('Water Data'!$L$2,0,10*ROW('Water Data'!S157))),CJ163="No",ISNUMBER(OFFSET('Water Data'!$S$9,0,10*ROW('Water Data'!S157)))),CONCATENATE("[",ROUND(OFFSET('Water Data'!$S$9,0,10*ROW('Water Data'!S157)),0),"]"),IF(AND(ISTEXT(OFFSET('Water Data'!$L$2,0,10*ROW('Water Data'!S157))),CJ163="",ISNUMBER(OFFSET('Water Data'!$S$9,0,10*ROW('Water Data'!S157)))),OFFSET('Water Data'!$S$9,0,10*ROW('Water Data'!S157)),NA())))</f>
        <v>#N/A</v>
      </c>
      <c r="V163" s="86" t="e">
        <f ca="true">+IF(AND(ISTEXT(OFFSET('Sanitation Data'!$L$2,0,10*ROW('Sanitation Data'!N157))),CK163="Yes"),100-OFFSET('Sanitation Data'!$N$4,0,10*ROW('Sanitation Data'!N157)),IF(AND(ISTEXT(OFFSET('Sanitation Data'!$L$2,0,10*ROW('Sanitation Data'!N157))),CK163="No",ISNUMBER(OFFSET('Sanitation Data'!$N$4,0,10*ROW('Sanitation Data'!N157)))),CONCATENATE("[",ROUND(100-OFFSET('Sanitation Data'!$N$4,0,10*ROW('Sanitation Data'!N157)),0),"]"),IF(AND(ISTEXT(OFFSET('Sanitation Data'!$L$2,0,10*ROW('Sanitation Data'!N157))),CK163="",ISNUMBER(OFFSET('Sanitation Data'!$N$4,0,10*ROW('Sanitation Data'!N157)))),100-OFFSET('Sanitation Data'!$N$4,0,10*ROW('Sanitation Data'!N157)),NA())))</f>
        <v>#N/A</v>
      </c>
      <c r="W163" s="86" t="e">
        <f ca="true">+IF(AND(ISTEXT(OFFSET('Sanitation Data'!$L$2,0,10*ROW('Sanitation Data'!N157))),CL163="Yes"),OFFSET('Sanitation Data'!$N$6,0,10*ROW('Sanitation Data'!N157)),IF(AND(ISTEXT(OFFSET('Sanitation Data'!$L$2,0,10*ROW('Sanitation Data'!N157))),CL163="No",ISNUMBER(OFFSET('Sanitation Data'!$N$6,0,10*ROW('Sanitation Data'!N157)))),CONCATENATE("[",ROUND(OFFSET('Sanitation Data'!$N$6,0,10*ROW('Sanitation Data'!N157)),0),"]"),IF(AND(ISTEXT(OFFSET('Sanitation Data'!$L$2,0,10*ROW('Sanitation Data'!N157))),CL163="",ISNUMBER(OFFSET('Sanitation Data'!$N$6,0,10*ROW('Sanitation Data'!N157)))),OFFSET('Sanitation Data'!$N$6,0,10*ROW('Sanitation Data'!N157)),NA())))</f>
        <v>#N/A</v>
      </c>
      <c r="X163" s="86" t="e">
        <f ca="true">+IF(AND(ISTEXT(OFFSET('Sanitation Data'!$L$2,0,10*ROW('Sanitation Data'!N157))),CM163="Yes"),OFFSET('Sanitation Data'!$N$10,0,10*ROW('Sanitation Data'!N157)),IF(AND(ISTEXT(OFFSET('Sanitation Data'!$L$2,0,10*ROW('Sanitation Data'!N157))),CM163="No",ISNUMBER(OFFSET('Sanitation Data'!$N$10,0,10*ROW('Sanitation Data'!N157)))),CONCATENATE("[",ROUND(OFFSET('Sanitation Data'!$N$10,0,10*ROW('Sanitation Data'!N157)),0),"]"),IF(AND(ISTEXT(OFFSET('Sanitation Data'!$L$2,0,10*ROW('Sanitation Data'!N157))),CM163="",ISNUMBER(OFFSET('Sanitation Data'!$N$10,0,10*ROW('Sanitation Data'!N157)))),OFFSET('Sanitation Data'!$N$10,0,10*ROW('Sanitation Data'!N157)),NA())))</f>
        <v>#N/A</v>
      </c>
      <c r="Y163" s="86" t="e">
        <f ca="true">+IF(AND(ISTEXT(OFFSET('Sanitation Data'!$L$2,0,10*ROW('Sanitation Data'!N157))),CN163="Yes"),OFFSET('Sanitation Data'!$N$11,0,10*ROW('Sanitation Data'!N157)),IF(AND(ISTEXT(OFFSET('Sanitation Data'!$L$2,0,10*ROW('Sanitation Data'!N157))),CN163="No",ISNUMBER(OFFSET('Sanitation Data'!$N$11,0,10*ROW('Sanitation Data'!N157)))),CONCATENATE("[",ROUND(OFFSET('Sanitation Data'!$N$11,0,10*ROW('Sanitation Data'!N157)),0),"]"),IF(AND(ISTEXT(OFFSET('Sanitation Data'!$L$2,0,10*ROW('Sanitation Data'!N157))),CN163="",ISNUMBER(OFFSET('Sanitation Data'!$N$11,0,10*ROW('Sanitation Data'!N157)))),OFFSET('Sanitation Data'!$N$11,0,10*ROW('Sanitation Data'!N157)),NA())))</f>
        <v>#N/A</v>
      </c>
      <c r="Z163" s="86" t="e">
        <f ca="true">+IF(AND(ISTEXT(OFFSET('Sanitation Data'!$L$2,0,10*ROW('Sanitation Data'!N157))),CO163="Yes"),OFFSET('Sanitation Data'!$N$12,0,10*ROW('Sanitation Data'!N157)),IF(AND(ISTEXT(OFFSET('Sanitation Data'!$L$2,0,10*ROW('Sanitation Data'!N157))),CO163="No",ISNUMBER(OFFSET('Sanitation Data'!$N$12,0,10*ROW('Sanitation Data'!N157)))),CONCATENATE("[",ROUND(OFFSET('Sanitation Data'!$N$12,0,10*ROW('Sanitation Data'!N157)),0),"]"),IF(AND(ISTEXT(OFFSET('Sanitation Data'!$L$2,0,10*ROW('Sanitation Data'!N157))),CO163="",ISNUMBER(OFFSET('Sanitation Data'!$N$12,0,10*ROW('Sanitation Data'!N157)))),OFFSET('Sanitation Data'!$N$12,0,10*ROW('Sanitation Data'!N157)),NA())))</f>
        <v>#N/A</v>
      </c>
      <c r="AA163" s="86" t="e">
        <f ca="true">+IF(AND(ISTEXT(OFFSET('Sanitation Data'!$L$2,0,10*ROW('Sanitation Data'!O157))),CP163="Yes"),100-OFFSET('Sanitation Data'!$O$4,0,10*ROW('Sanitation Data'!O157)),IF(AND(ISTEXT(OFFSET('Sanitation Data'!$L$2,0,10*ROW('Sanitation Data'!O157))),CP163="No",ISNUMBER(OFFSET('Sanitation Data'!$O$4,0,10*ROW('Sanitation Data'!O157)))),CONCATENATE("[",ROUND(100-OFFSET('Sanitation Data'!$O$4,0,10*ROW('Sanitation Data'!O157)),0),"]"),IF(AND(ISTEXT(OFFSET('Sanitation Data'!$L$2,0,10*ROW('Sanitation Data'!O157))),CP163="",ISNUMBER(OFFSET('Sanitation Data'!$O$4,0,10*ROW('Sanitation Data'!O157)))),100-OFFSET('Sanitation Data'!$O$4,0,10*ROW('Sanitation Data'!O157)),NA())))</f>
        <v>#N/A</v>
      </c>
      <c r="AB163" s="86" t="e">
        <f ca="true">+IF(AND(ISTEXT(OFFSET('Sanitation Data'!$L$2,0,10*ROW('Sanitation Data'!O157))),CQ163="Yes"),OFFSET('Sanitation Data'!$O$6,0,10*ROW('Sanitation Data'!R157)),IF(AND(ISTEXT(OFFSET('Sanitation Data'!$L$2,0,10*ROW('Sanitation Data'!O157))),CQ163="No",ISNUMBER(OFFSET('Sanitation Data'!$O$6,0,10*ROW('Sanitation Data'!O157)))),CONCATENATE("[",ROUND(OFFSET('Sanitation Data'!$O$6,0,10*ROW('Sanitation Data'!O157)),0),"]"),IF(AND(ISTEXT(OFFSET('Sanitation Data'!$L$2,0,10*ROW('Sanitation Data'!O157))),CQ163="",ISNUMBER(OFFSET('Sanitation Data'!$O$6,0,10*ROW('Sanitation Data'!O157)))),OFFSET('Sanitation Data'!$O$6,0,10*ROW('Sanitation Data'!O157)),NA())))</f>
        <v>#N/A</v>
      </c>
      <c r="AC163" s="86" t="e">
        <f ca="true">+IF(AND(ISTEXT(OFFSET('Sanitation Data'!$L$2,0,10*ROW('Sanitation Data'!O157))),CR163="Yes"),OFFSET('Sanitation Data'!$O$10,0,10*ROW('Sanitation Data'!O157)),IF(AND(ISTEXT(OFFSET('Sanitation Data'!$L$2,0,10*ROW('Sanitation Data'!O157))),CR163="No",ISNUMBER(OFFSET('Sanitation Data'!$O$10,0,10*ROW('Sanitation Data'!O157)))),CONCATENATE("[",ROUND(OFFSET('Sanitation Data'!$O$10,0,10*ROW('Sanitation Data'!O157)),0),"]"),IF(AND(ISTEXT(OFFSET('Sanitation Data'!$L$2,0,10*ROW('Sanitation Data'!O157))),CR163="",ISNUMBER(OFFSET('Sanitation Data'!$O$10,0,10*ROW('Sanitation Data'!O157)))),OFFSET('Sanitation Data'!$O$10,0,10*ROW('Sanitation Data'!O157)),NA())))</f>
        <v>#N/A</v>
      </c>
      <c r="AD163" s="86" t="e">
        <f ca="true">+IF(AND(ISTEXT(OFFSET('Sanitation Data'!$L$2,0,10*ROW('Sanitation Data'!O157))),CS163="Yes"),OFFSET('Sanitation Data'!$O$11,0,10*ROW('Sanitation Data'!O157)),IF(AND(ISTEXT(OFFSET('Sanitation Data'!$L$2,0,10*ROW('Sanitation Data'!O157))),CS163="No",ISNUMBER(OFFSET('Sanitation Data'!$O$11,0,10*ROW('Sanitation Data'!O157)))),CONCATENATE("[",ROUND(OFFSET('Sanitation Data'!$O$11,0,10*ROW('Sanitation Data'!O157)),0),"]"),IF(AND(ISTEXT(OFFSET('Sanitation Data'!$L$2,0,10*ROW('Sanitation Data'!O157))),CS163="",ISNUMBER(OFFSET('Sanitation Data'!$O$11,0,10*ROW('Sanitation Data'!O157)))),OFFSET('Sanitation Data'!$O$11,0,10*ROW('Sanitation Data'!O157)),NA())))</f>
        <v>#N/A</v>
      </c>
      <c r="AE163" s="86" t="e">
        <f ca="true">+IF(AND(ISTEXT(OFFSET('Sanitation Data'!$L$2,0,10*ROW('Sanitation Data'!O157))),CT163="Yes"),OFFSET('Sanitation Data'!$O$12,0,10*ROW('Sanitation Data'!O157)),IF(AND(ISTEXT(OFFSET('Sanitation Data'!$L$2,0,10*ROW('Sanitation Data'!O157))),CT163="No",ISNUMBER(OFFSET('Sanitation Data'!$O$12,0,10*ROW('Sanitation Data'!O157)))),CONCATENATE("[",ROUND(OFFSET('Sanitation Data'!$O$12,0,10*ROW('Sanitation Data'!O157)),0),"]"),IF(AND(ISTEXT(OFFSET('Sanitation Data'!$L$2,0,10*ROW('Sanitation Data'!O157))),CT163="",ISNUMBER(OFFSET('Sanitation Data'!$O$12,0,10*ROW('Sanitation Data'!O157)))),OFFSET('Sanitation Data'!$O$12,0,10*ROW('Sanitation Data'!O157)),NA())))</f>
        <v>#N/A</v>
      </c>
      <c r="AF163" s="86" t="e">
        <f ca="true">+IF(AND(ISTEXT(OFFSET('Sanitation Data'!$L$2,0,10*ROW('Sanitation Data'!P157))),CU163="Yes"),100-OFFSET('Sanitation Data'!$P$4,0,10*ROW('Sanitation Data'!P157)),IF(AND(ISTEXT(OFFSET('Sanitation Data'!$L$2,0,10*ROW('Sanitation Data'!P157))),CU163="No",ISNUMBER(OFFSET('Sanitation Data'!$P$4,0,10*ROW('Sanitation Data'!P157)))),CONCATENATE("[",ROUND(100-OFFSET('Sanitation Data'!$P$4,0,10*ROW('Sanitation Data'!P157)),0),"]"),IF(AND(ISTEXT(OFFSET('Sanitation Data'!$L$2,0,10*ROW('Sanitation Data'!P157))),CU163="",ISNUMBER(OFFSET('Sanitation Data'!$P$4,0,10*ROW('Sanitation Data'!P157)))),100-OFFSET('Sanitation Data'!$P$4,0,10*ROW('Sanitation Data'!P157)),NA())))</f>
        <v>#N/A</v>
      </c>
      <c r="AG163" s="86" t="e">
        <f ca="true">+IF(AND(ISTEXT(OFFSET('Sanitation Data'!$L$2,0,10*ROW('Sanitation Data'!P157))),CV163="Yes"),OFFSET('Sanitation Data'!$P$6,0,10*ROW('Sanitation Data'!P157)),IF(AND(ISTEXT(OFFSET('Sanitation Data'!$L$2,0,10*ROW('Sanitation Data'!P157))),CV163="No",ISNUMBER(OFFSET('Sanitation Data'!$P$6,0,10*ROW('Sanitation Data'!P157)))),CONCATENATE("[",ROUND(OFFSET('Sanitation Data'!$P$6,0,10*ROW('Sanitation Data'!P157)),0),"]"),IF(AND(ISTEXT(OFFSET('Sanitation Data'!$L$2,0,10*ROW('Sanitation Data'!P157))),CV163="",ISNUMBER(OFFSET('Sanitation Data'!$P$6,0,10*ROW('Sanitation Data'!P157)))),OFFSET('Sanitation Data'!$P$6,0,10*ROW('Sanitation Data'!P157)),NA())))</f>
        <v>#N/A</v>
      </c>
      <c r="AH163" s="86" t="e">
        <f ca="true">+IF(AND(ISTEXT(OFFSET('Sanitation Data'!$L$2,0,10*ROW('Sanitation Data'!P157))),CW163="Yes"),OFFSET('Sanitation Data'!$P$10,0,10*ROW('Sanitation Data'!P157)),IF(AND(ISTEXT(OFFSET('Sanitation Data'!$L$2,0,10*ROW('Sanitation Data'!P157))),CW163="No",ISNUMBER(OFFSET('Sanitation Data'!$P$10,0,10*ROW('Sanitation Data'!P157)))),CONCATENATE("[",ROUND(OFFSET('Sanitation Data'!$P$10,0,10*ROW('Sanitation Data'!P157)),0),"]"),IF(AND(ISTEXT(OFFSET('Sanitation Data'!$L$2,0,10*ROW('Sanitation Data'!P157))),CW163="",ISNUMBER(OFFSET('Sanitation Data'!$P$10,0,10*ROW('Sanitation Data'!P157)))),OFFSET('Sanitation Data'!$P$10,0,10*ROW('Sanitation Data'!P157)),NA())))</f>
        <v>#N/A</v>
      </c>
      <c r="AI163" s="86" t="e">
        <f ca="true">+IF(AND(ISTEXT(OFFSET('Sanitation Data'!$L$2,0,10*ROW('Sanitation Data'!P157))),CX163="Yes"),OFFSET('Sanitation Data'!$P$11,0,10*ROW('Sanitation Data'!P157)),IF(AND(ISTEXT(OFFSET('Sanitation Data'!$L$2,0,10*ROW('Sanitation Data'!P157))),CX163="No",ISNUMBER(OFFSET('Sanitation Data'!$P$11,0,10*ROW('Sanitation Data'!P157)))),CONCATENATE("[",ROUND(OFFSET('Sanitation Data'!$P$11,0,10*ROW('Sanitation Data'!P157)),0),"]"),IF(AND(ISTEXT(OFFSET('Sanitation Data'!$L$2,0,10*ROW('Sanitation Data'!P157))),CX163="",ISNUMBER(OFFSET('Sanitation Data'!$P$11,0,10*ROW('Sanitation Data'!P157)))),OFFSET('Sanitation Data'!$P$11,0,10*ROW('Sanitation Data'!P157)),NA())))</f>
        <v>#N/A</v>
      </c>
      <c r="AJ163" s="86" t="e">
        <f ca="true">+IF(AND(ISTEXT(OFFSET('Sanitation Data'!$L$2,0,10*ROW('Sanitation Data'!P157))),CY163="Yes"),OFFSET('Sanitation Data'!$P$12,0,10*ROW('Sanitation Data'!P157)),IF(AND(ISTEXT(OFFSET('Sanitation Data'!$L$2,0,10*ROW('Sanitation Data'!P157))),CY163="No",ISNUMBER(OFFSET('Sanitation Data'!$P$12,0,10*ROW('Sanitation Data'!P157)))),CONCATENATE("[",ROUND(OFFSET('Sanitation Data'!$P$12,0,10*ROW('Sanitation Data'!P157)),0),"]"),IF(AND(ISTEXT(OFFSET('Sanitation Data'!$L$2,0,10*ROW('Sanitation Data'!P157))),CY163="",ISNUMBER(OFFSET('Sanitation Data'!$P$12,0,10*ROW('Sanitation Data'!P157)))),OFFSET('Sanitation Data'!$P$12,0,10*ROW('Sanitation Data'!P157)),NA())))</f>
        <v>#N/A</v>
      </c>
      <c r="AK163" s="86" t="e">
        <f ca="true">+IF(AND(ISTEXT(OFFSET('Sanitation Data'!$L$2,0,10*ROW('Sanitation Data'!Q157))),CZ163="Yes"),100-OFFSET('Sanitation Data'!$Q$4,0,10*ROW('Sanitation Data'!Q157)),IF(AND(ISTEXT(OFFSET('Sanitation Data'!$L$2,0,10*ROW('Sanitation Data'!Q157))),CZ163="No",ISNUMBER(OFFSET('Sanitation Data'!$Q$4,0,10*ROW('Sanitation Data'!Q157)))),CONCATENATE("[",ROUND(100-OFFSET('Sanitation Data'!$Q$4,0,10*ROW('Sanitation Data'!Q157)),0),"]"),IF(AND(ISTEXT(OFFSET('Sanitation Data'!$L$2,0,10*ROW('Sanitation Data'!Q157))),CZ163="",ISNUMBER(OFFSET('Sanitation Data'!$Q$4,0,10*ROW('Sanitation Data'!Q157)))),100-OFFSET('Sanitation Data'!$Q$4,0,10*ROW('Sanitation Data'!Q157)),NA())))</f>
        <v>#N/A</v>
      </c>
      <c r="AL163" s="86" t="e">
        <f ca="true">+IF(AND(ISTEXT(OFFSET('Sanitation Data'!$L$2,0,10*ROW('Sanitation Data'!Q157))),DA163="Yes"),OFFSET('Sanitation Data'!$Q$6,0,10*ROW('Sanitation Data'!Q157)),IF(AND(ISTEXT(OFFSET('Sanitation Data'!$L$2,0,10*ROW('Sanitation Data'!Q157))),DA163="No",ISNUMBER(OFFSET('Sanitation Data'!$Q$6,0,10*ROW('Sanitation Data'!Q157)))),CONCATENATE("[",ROUND(OFFSET('Sanitation Data'!$Q$6,0,10*ROW('Sanitation Data'!Q157)),0),"]"),IF(AND(ISTEXT(OFFSET('Sanitation Data'!$L$2,0,10*ROW('Sanitation Data'!Q157))),DA163="",ISNUMBER(OFFSET('Sanitation Data'!$Q$6,0,10*ROW('Sanitation Data'!Q157)))),OFFSET('Sanitation Data'!$Q$6,0,10*ROW('Sanitation Data'!Q157)),NA())))</f>
        <v>#N/A</v>
      </c>
      <c r="AM163" s="86" t="e">
        <f ca="true">+IF(AND(ISTEXT(OFFSET('Sanitation Data'!$L$2,0,10*ROW('Sanitation Data'!Q157))),DB163="Yes"),OFFSET('Sanitation Data'!$Q$10,0,10*ROW('Sanitation Data'!Q157)),IF(AND(ISTEXT(OFFSET('Sanitation Data'!$L$2,0,10*ROW('Sanitation Data'!Q157))),DB163="No",ISNUMBER(OFFSET('Sanitation Data'!$Q$10,0,10*ROW('Sanitation Data'!Q157)))),CONCATENATE("[",ROUND(OFFSET('Sanitation Data'!$Q$10,0,10*ROW('Sanitation Data'!Q157)),0),"]"),IF(AND(ISTEXT(OFFSET('Sanitation Data'!$L$2,0,10*ROW('Sanitation Data'!Q157))),DB163="",ISNUMBER(OFFSET('Sanitation Data'!$Q$10,0,10*ROW('Sanitation Data'!Q157)))),OFFSET('Sanitation Data'!$Q$10,0,10*ROW('Sanitation Data'!Q157)),NA())))</f>
        <v>#N/A</v>
      </c>
      <c r="AN163" s="86" t="e">
        <f ca="true">+IF(AND(ISTEXT(OFFSET('Sanitation Data'!$L$2,0,10*ROW('Sanitation Data'!Q157))),DC163="Yes"),OFFSET('Sanitation Data'!$Q$11,0,10*ROW('Sanitation Data'!Q157)),IF(AND(ISTEXT(OFFSET('Sanitation Data'!$L$2,0,10*ROW('Sanitation Data'!Q157))),DC163="No",ISNUMBER(OFFSET('Sanitation Data'!$Q$11,0,10*ROW('Sanitation Data'!Q157)))),CONCATENATE("[",ROUND(OFFSET('Sanitation Data'!$Q$11,0,10*ROW('Sanitation Data'!Q157)),0),"]"),IF(AND(ISTEXT(OFFSET('Sanitation Data'!$L$2,0,10*ROW('Sanitation Data'!Q157))),DC163="",ISNUMBER(OFFSET('Sanitation Data'!$Q$11,0,10*ROW('Sanitation Data'!Q157)))),OFFSET('Sanitation Data'!$Q$11,0,10*ROW('Sanitation Data'!Q157)),NA())))</f>
        <v>#N/A</v>
      </c>
      <c r="AO163" s="86" t="e">
        <f ca="true">+IF(AND(ISTEXT(OFFSET('Sanitation Data'!$L$2,0,10*ROW('Sanitation Data'!Q157))),DD163="Yes"),OFFSET('Sanitation Data'!$Q$12,0,10*ROW('Sanitation Data'!Q157)),IF(AND(ISTEXT(OFFSET('Sanitation Data'!$L$2,0,10*ROW('Sanitation Data'!Q157))),DD163="No",ISNUMBER(OFFSET('Sanitation Data'!$Q$12,0,10*ROW('Sanitation Data'!Q157)))),CONCATENATE("[",ROUND(OFFSET('Sanitation Data'!$Q$12,0,10*ROW('Sanitation Data'!Q157)),0),"]"),IF(AND(ISTEXT(OFFSET('Sanitation Data'!$L$2,0,10*ROW('Sanitation Data'!Q157))),DD163="",ISNUMBER(OFFSET('Sanitation Data'!$Q$12,0,10*ROW('Sanitation Data'!Q157)))),OFFSET('Sanitation Data'!$Q$12,0,10*ROW('Sanitation Data'!Q157)),NA())))</f>
        <v>#N/A</v>
      </c>
      <c r="AP163" s="86" t="e">
        <f ca="true">+IF(AND(ISTEXT(OFFSET('Sanitation Data'!$L$2,0,10*ROW('Sanitation Data'!R157))),DE163="Yes"),100-OFFSET('Sanitation Data'!$R$4,0,10*ROW('Sanitation Data'!R157)),IF(AND(ISTEXT(OFFSET('Sanitation Data'!$L$2,0,10*ROW('Sanitation Data'!R157))),DE163="No",ISNUMBER(OFFSET('Sanitation Data'!$R$4,0,10*ROW('Sanitation Data'!R157)))),CONCATENATE("[",ROUND(100-OFFSET('Sanitation Data'!$R$4,0,10*ROW('Sanitation Data'!R157)),0),"]"),IF(AND(ISTEXT(OFFSET('Sanitation Data'!$L$2,0,10*ROW('Sanitation Data'!R157))),DE163="",ISNUMBER(OFFSET('Sanitation Data'!$R$4,0,10*ROW('Sanitation Data'!R157)))),100-OFFSET('Sanitation Data'!$R$4,0,10*ROW('Sanitation Data'!R157)),NA())))</f>
        <v>#N/A</v>
      </c>
      <c r="AQ163" s="86" t="e">
        <f ca="true">+IF(AND(ISTEXT(OFFSET('Sanitation Data'!$L$2,0,10*ROW('Sanitation Data'!R157))),DF163="Yes"),OFFSET('Sanitation Data'!$R$6,0,10*ROW('Sanitation Data'!R157)),IF(AND(ISTEXT(OFFSET('Sanitation Data'!$L$2,0,10*ROW('Sanitation Data'!R157))),DF163="No",ISNUMBER(OFFSET('Sanitation Data'!$R$6,0,10*ROW('Sanitation Data'!R157)))),CONCATENATE("[",ROUND(OFFSET('Sanitation Data'!$R$6,0,10*ROW('Sanitation Data'!R157)),0),"]"),IF(AND(ISTEXT(OFFSET('Sanitation Data'!$L$2,0,10*ROW('Sanitation Data'!R157))),DF163="",ISNUMBER(OFFSET('Sanitation Data'!$R$6,0,10*ROW('Sanitation Data'!R157)))),OFFSET('Sanitation Data'!$R$6,0,10*ROW('Sanitation Data'!R157)),NA())))</f>
        <v>#N/A</v>
      </c>
      <c r="AR163" s="86" t="e">
        <f ca="true">+IF(AND(ISTEXT(OFFSET('Sanitation Data'!$L$2,0,10*ROW('Sanitation Data'!R157))),DG163="Yes"),OFFSET('Sanitation Data'!$R$10,0,10*ROW('Sanitation Data'!R157)),IF(AND(ISTEXT(OFFSET('Sanitation Data'!$L$2,0,10*ROW('Sanitation Data'!R157))),DG163="No",ISNUMBER(OFFSET('Sanitation Data'!$R$10,0,10*ROW('Sanitation Data'!R157)))),CONCATENATE("[",ROUND(OFFSET('Sanitation Data'!$R$10,0,10*ROW('Sanitation Data'!R157)),0),"]"),IF(AND(ISTEXT(OFFSET('Sanitation Data'!$L$2,0,10*ROW('Sanitation Data'!R157))),DG163="",ISNUMBER(OFFSET('Sanitation Data'!$R$10,0,10*ROW('Sanitation Data'!R157)))),OFFSET('Sanitation Data'!$R$10,0,10*ROW('Sanitation Data'!R157)),NA())))</f>
        <v>#N/A</v>
      </c>
      <c r="AS163" s="86" t="e">
        <f ca="true">+IF(AND(ISTEXT(OFFSET('Sanitation Data'!$L$2,0,10*ROW('Sanitation Data'!R157))),DH163="Yes"),OFFSET('Sanitation Data'!$R$11,0,10*ROW('Sanitation Data'!R157)),IF(AND(ISTEXT(OFFSET('Sanitation Data'!$L$2,0,10*ROW('Sanitation Data'!R157))),DH163="No",ISNUMBER(OFFSET('Sanitation Data'!$R$11,0,10*ROW('Sanitation Data'!R157)))),CONCATENATE("[",ROUND(OFFSET('Sanitation Data'!$R$11,0,10*ROW('Sanitation Data'!R157)),0),"]"),IF(AND(ISTEXT(OFFSET('Sanitation Data'!$L$2,0,10*ROW('Sanitation Data'!R157))),DH163="",ISNUMBER(OFFSET('Sanitation Data'!$R$11,0,10*ROW('Sanitation Data'!R157)))),OFFSET('Sanitation Data'!$R$11,0,10*ROW('Sanitation Data'!R157)),NA())))</f>
        <v>#N/A</v>
      </c>
      <c r="AT163" s="86" t="e">
        <f ca="true">+IF(AND(ISTEXT(OFFSET('Sanitation Data'!$L$2,0,10*ROW('Sanitation Data'!R157))),DI163="Yes"),OFFSET('Sanitation Data'!$R$12,0,10*ROW('Sanitation Data'!R157)),IF(AND(ISTEXT(OFFSET('Sanitation Data'!$L$2,0,10*ROW('Sanitation Data'!R157))),DI163="No",ISNUMBER(OFFSET('Sanitation Data'!$R$12,0,10*ROW('Sanitation Data'!R157)))),CONCATENATE("[",ROUND(OFFSET('Sanitation Data'!$R$12,0,10*ROW('Sanitation Data'!R157)),0),"]"),IF(AND(ISTEXT(OFFSET('Sanitation Data'!$L$2,0,10*ROW('Sanitation Data'!R157))),DI163="",ISNUMBER(OFFSET('Sanitation Data'!$R$12,0,10*ROW('Sanitation Data'!R157)))),OFFSET('Sanitation Data'!$R$12,0,10*ROW('Sanitation Data'!R157)),NA())))</f>
        <v>#N/A</v>
      </c>
      <c r="AU163" s="86" t="e">
        <f ca="true">+IF(AND(ISTEXT(OFFSET('Sanitation Data'!$L$2,0,10*ROW('Sanitation Data'!S157))),DJ163="Yes"),100-OFFSET('Sanitation Data'!$S$4,0,10*ROW('Sanitation Data'!S157)),IF(AND(ISTEXT(OFFSET('Sanitation Data'!$L$2,0,10*ROW('Sanitation Data'!S157))),DJ163="No",ISNUMBER(OFFSET('Sanitation Data'!$S$4,0,10*ROW('Sanitation Data'!S157)))),CONCATENATE("[",ROUND(100-OFFSET('Sanitation Data'!$S$4,0,10*ROW('Sanitation Data'!S157)),0),"]"),IF(AND(ISTEXT(OFFSET('Sanitation Data'!$L$2,0,10*ROW('Sanitation Data'!S157))),DJ163="",ISNUMBER(OFFSET('Sanitation Data'!$S$4,0,10*ROW('Sanitation Data'!S157)))),100-OFFSET('Sanitation Data'!$S$4,0,10*ROW('Sanitation Data'!S157)),NA())))</f>
        <v>#N/A</v>
      </c>
      <c r="AV163" s="86" t="e">
        <f ca="true">+IF(AND(ISTEXT(OFFSET('Sanitation Data'!$L$2,0,10*ROW('Sanitation Data'!S157))),DK163="Yes"),OFFSET('Sanitation Data'!$S$6,0,10*ROW('Sanitation Data'!S157)),IF(AND(ISTEXT(OFFSET('Sanitation Data'!$L$2,0,10*ROW('Sanitation Data'!S157))),DK163="No",ISNUMBER(OFFSET('Sanitation Data'!$S$6,0,10*ROW('Sanitation Data'!S157)))),CONCATENATE("[",ROUND(OFFSET('Sanitation Data'!$S$6,0,10*ROW('Sanitation Data'!S157)),0),"]"),IF(AND(ISTEXT(OFFSET('Sanitation Data'!$L$2,0,10*ROW('Sanitation Data'!S157))),DK163="",ISNUMBER(OFFSET('Sanitation Data'!$S$6,0,10*ROW('Sanitation Data'!S157)))),OFFSET('Sanitation Data'!$S$6,0,10*ROW('Sanitation Data'!S157)),NA())))</f>
        <v>#N/A</v>
      </c>
      <c r="AW163" s="86" t="e">
        <f ca="true">+IF(AND(ISTEXT(OFFSET('Sanitation Data'!$L$2,0,10*ROW('Sanitation Data'!S157))),DL163="Yes"),OFFSET('Sanitation Data'!$S$10,0,10*ROW('Sanitation Data'!S157)),IF(AND(ISTEXT(OFFSET('Sanitation Data'!$L$2,0,10*ROW('Sanitation Data'!S157))),DL163="No",ISNUMBER(OFFSET('Sanitation Data'!$S$10,0,10*ROW('Sanitation Data'!S157)))),CONCATENATE("[",ROUND(OFFSET('Sanitation Data'!$S$10,0,10*ROW('Sanitation Data'!S157)),0),"]"),IF(AND(ISTEXT(OFFSET('Sanitation Data'!$L$2,0,10*ROW('Sanitation Data'!S157))),DL163="",ISNUMBER(OFFSET('Sanitation Data'!$S$10,0,10*ROW('Sanitation Data'!S157)))),OFFSET('Sanitation Data'!$S$10,0,10*ROW('Sanitation Data'!S157)),NA())))</f>
        <v>#N/A</v>
      </c>
      <c r="AX163" s="86" t="e">
        <f ca="true">+IF(AND(ISTEXT(OFFSET('Sanitation Data'!$L$2,0,10*ROW('Sanitation Data'!S157))),DM163="Yes"),OFFSET('Sanitation Data'!$S$11,0,10*ROW('Sanitation Data'!S157)),IF(AND(ISTEXT(OFFSET('Sanitation Data'!$L$2,0,10*ROW('Sanitation Data'!S157))),DM163="No",ISNUMBER(OFFSET('Sanitation Data'!$S$11,0,10*ROW('Sanitation Data'!S157)))),CONCATENATE("[",ROUND(OFFSET('Sanitation Data'!$S$11,0,10*ROW('Sanitation Data'!S157)),0),"]"),IF(AND(ISTEXT(OFFSET('Sanitation Data'!$L$2,0,10*ROW('Sanitation Data'!S157))),DM163="",ISNUMBER(OFFSET('Sanitation Data'!$S$11,0,10*ROW('Sanitation Data'!S157)))),OFFSET('Sanitation Data'!$S$11,0,10*ROW('Sanitation Data'!S157)),NA())))</f>
        <v>#N/A</v>
      </c>
      <c r="AY163" s="86" t="e">
        <f ca="true">+IF(AND(ISTEXT(OFFSET('Sanitation Data'!$L$2,0,10*ROW('Sanitation Data'!S157))),DN163="Yes"),OFFSET('Sanitation Data'!$S$12,0,10*ROW('Sanitation Data'!S157)),IF(AND(ISTEXT(OFFSET('Sanitation Data'!$L$2,0,10*ROW('Sanitation Data'!S157))),DN163="No",ISNUMBER(OFFSET('Sanitation Data'!$S$12,0,10*ROW('Sanitation Data'!S157)))),CONCATENATE("[",ROUND(OFFSET('Sanitation Data'!$S$12,0,10*ROW('Sanitation Data'!S157)),0),"]"),IF(AND(ISTEXT(OFFSET('Sanitation Data'!$L$2,0,10*ROW('Sanitation Data'!S157))),DN163="",ISNUMBER(OFFSET('Sanitation Data'!$S$12,0,10*ROW('Sanitation Data'!S157)))),OFFSET('Sanitation Data'!$S$12,0,10*ROW('Sanitation Data'!S157)),NA())))</f>
        <v>#N/A</v>
      </c>
      <c r="AZ163" s="87" t="e">
        <f ca="true">+IF(AND(ISTEXT(OFFSET('Hygiene Data'!$L$2,0,10*ROW('Hygiene Data'!N157))),DO163="Yes"),OFFSET('Hygiene Data'!$N$5,0,10*ROW('Hygiene Data'!N157)),IF(AND(ISTEXT(OFFSET('Hygiene Data'!$L$2,0,10*ROW('Hygiene Data'!N157))),DO163="No",ISNUMBER(OFFSET('Hygiene Data'!$N$5,0,10*ROW('Hygiene Data'!N157)))),CONCATENATE("[",ROUND(OFFSET('Hygiene Data'!$N$5,0,10*ROW('Hygiene Data'!N157)),0),"]"),IF(AND(ISTEXT(OFFSET('Hygiene Data'!$L$2,0,10*ROW('Hygiene Data'!N157))),DO163="",ISNUMBER(OFFSET('Hygiene Data'!$N$5,0,10*ROW('Hygiene Data'!N157)))),OFFSET('Hygiene Data'!$N$5,0,10*ROW('Hygiene Data'!N157)),NA())))</f>
        <v>#N/A</v>
      </c>
      <c r="BA163" s="87" t="e">
        <f ca="true">+IF(AND(ISTEXT(OFFSET('Hygiene Data'!$L$2,0,10*ROW('Hygiene Data'!N157))),DP163="Yes"),OFFSET('Hygiene Data'!$N$7,0,10*ROW('Hygiene Data'!N157)),IF(AND(ISTEXT(OFFSET('Hygiene Data'!$L$2,0,10*ROW('Hygiene Data'!N157))),DP163="No",ISNUMBER(OFFSET('Hygiene Data'!$N$7,0,10*ROW('Hygiene Data'!N157)))),CONCATENATE("[",ROUND(OFFSET('Hygiene Data'!$N$7,0,10*ROW('Hygiene Data'!N157)),0),"]"),IF(AND(ISTEXT(OFFSET('Hygiene Data'!$L$2,0,10*ROW('Hygiene Data'!N157))),DP163="",ISNUMBER(OFFSET('Hygiene Data'!$N$7,0,10*ROW('Hygiene Data'!N157)))),OFFSET('Hygiene Data'!$N$7,0,10*ROW('Hygiene Data'!N157)),NA())))</f>
        <v>#N/A</v>
      </c>
      <c r="BB163" s="87" t="e">
        <f ca="true">+IF(AND(ISTEXT(OFFSET('Hygiene Data'!$L$2,0,10*ROW('Hygiene Data'!N157))),DQ163="Yes"),OFFSET('Hygiene Data'!$N$9,0,10*ROW('Hygiene Data'!N157)),IF(AND(ISTEXT(OFFSET('Hygiene Data'!$L$2,0,10*ROW('Hygiene Data'!N157))),DQ163="No",ISNUMBER(OFFSET('Hygiene Data'!$N$9,0,10*ROW('Hygiene Data'!N157)))),CONCATENATE("[",ROUND(OFFSET('Hygiene Data'!$N$9,0,10*ROW('Hygiene Data'!N157)),0),"]"),IF(AND(ISTEXT(OFFSET('Hygiene Data'!$L$2,0,10*ROW('Hygiene Data'!N157))),DQ163="",ISNUMBER(OFFSET('Hygiene Data'!$N$9,0,10*ROW('Hygiene Data'!N157)))),OFFSET('Hygiene Data'!$N$9,0,10*ROW('Hygiene Data'!N157)),NA())))</f>
        <v>#N/A</v>
      </c>
      <c r="BC163" s="87" t="e">
        <f ca="true">+IF(AND(ISTEXT(OFFSET('Hygiene Data'!$L$2,0,10*ROW('Hygiene Data'!O157))),DR163="Yes"),OFFSET('Hygiene Data'!$O$5,0,10*ROW('Hygiene Data'!O157)),IF(AND(ISTEXT(OFFSET('Hygiene Data'!$L$2,0,10*ROW('Hygiene Data'!O157))),DR163="No",ISNUMBER(OFFSET('Hygiene Data'!$O$5,0,10*ROW('Hygiene Data'!O157)))),CONCATENATE("[",ROUND(OFFSET('Hygiene Data'!$O$5,0,10*ROW('Hygiene Data'!O157)),0),"]"),IF(AND(ISTEXT(OFFSET('Hygiene Data'!$L$2,0,10*ROW('Hygiene Data'!O157))),DR163="",ISNUMBER(OFFSET('Hygiene Data'!$O$5,0,10*ROW('Hygiene Data'!O157)))),OFFSET('Hygiene Data'!$O$5,0,10*ROW('Hygiene Data'!O157)),NA())))</f>
        <v>#N/A</v>
      </c>
      <c r="BD163" s="87" t="e">
        <f ca="true">+IF(AND(ISTEXT(OFFSET('Hygiene Data'!$L$2,0,10*ROW('Hygiene Data'!O157))),DS163="Yes"),OFFSET('Hygiene Data'!$O$7,0,10*ROW('Hygiene Data'!O157)),IF(AND(ISTEXT(OFFSET('Hygiene Data'!$L$2,0,10*ROW('Hygiene Data'!O157))),DS163="No",ISNUMBER(OFFSET('Hygiene Data'!$O$7,0,10*ROW('Hygiene Data'!O157)))),CONCATENATE("[",ROUND(OFFSET('Hygiene Data'!$O$7,0,10*ROW('Hygiene Data'!O157)),0),"]"),IF(AND(ISTEXT(OFFSET('Hygiene Data'!$L$2,0,10*ROW('Hygiene Data'!O157))),DS163="",ISNUMBER(OFFSET('Hygiene Data'!$O$7,0,10*ROW('Hygiene Data'!O157)))),OFFSET('Hygiene Data'!$O$7,0,10*ROW('Hygiene Data'!O157)),NA())))</f>
        <v>#N/A</v>
      </c>
      <c r="BE163" s="87" t="e">
        <f ca="true">+IF(AND(ISTEXT(OFFSET('Hygiene Data'!$L$2,0,10*ROW('Hygiene Data'!O157))),DT163="Yes"),OFFSET('Hygiene Data'!$O$9,0,10*ROW('Hygiene Data'!O157)),IF(AND(ISTEXT(OFFSET('Hygiene Data'!$L$2,0,10*ROW('Hygiene Data'!O157))),DT163="No",ISNUMBER(OFFSET('Hygiene Data'!$O$9,0,10*ROW('Hygiene Data'!O157)))),CONCATENATE("[",ROUND(OFFSET('Hygiene Data'!$O$9,0,10*ROW('Hygiene Data'!O157)),0),"]"),IF(AND(ISTEXT(OFFSET('Hygiene Data'!$L$2,0,10*ROW('Hygiene Data'!O157))),DT163="",ISNUMBER(OFFSET('Hygiene Data'!$O$9,0,10*ROW('Hygiene Data'!O157)))),OFFSET('Hygiene Data'!$O$9,0,10*ROW('Hygiene Data'!O157)),NA())))</f>
        <v>#N/A</v>
      </c>
      <c r="BF163" s="87" t="e">
        <f ca="true">+IF(AND(ISTEXT(OFFSET('Hygiene Data'!$L$2,0,10*ROW('Hygiene Data'!P157))),DU163="Yes"),OFFSET('Hygiene Data'!$P$5,0,10*ROW('Hygiene Data'!P157)),IF(AND(ISTEXT(OFFSET('Hygiene Data'!$L$2,0,10*ROW('Hygiene Data'!P157))),DU163="No",ISNUMBER(OFFSET('Hygiene Data'!$P$5,0,10*ROW('Hygiene Data'!P157)))),CONCATENATE("[",ROUND(OFFSET('Hygiene Data'!$P$5,0,10*ROW('Hygiene Data'!P157)),0),"]"),IF(AND(ISTEXT(OFFSET('Hygiene Data'!$L$2,0,10*ROW('Hygiene Data'!P157))),DU163="",ISNUMBER(OFFSET('Hygiene Data'!$P$5,0,10*ROW('Hygiene Data'!P157)))),OFFSET('Hygiene Data'!$P$5,0,10*ROW('Hygiene Data'!P157)),NA())))</f>
        <v>#N/A</v>
      </c>
      <c r="BG163" s="87" t="e">
        <f ca="true">+IF(AND(ISTEXT(OFFSET('Hygiene Data'!$L$2,0,10*ROW('Hygiene Data'!P157))),DV163="Yes"),OFFSET('Hygiene Data'!$P$7,0,10*ROW('Hygiene Data'!P157)),IF(AND(ISTEXT(OFFSET('Hygiene Data'!$L$2,0,10*ROW('Hygiene Data'!P157))),DV163="No",ISNUMBER(OFFSET('Hygiene Data'!$P$7,0,10*ROW('Hygiene Data'!P157)))),CONCATENATE("[",ROUND(OFFSET('Hygiene Data'!$P$7,0,10*ROW('Hygiene Data'!P157)),0),"]"),IF(AND(ISTEXT(OFFSET('Hygiene Data'!$L$2,0,10*ROW('Hygiene Data'!P157))),DV163="",ISNUMBER(OFFSET('Hygiene Data'!$P$7,0,10*ROW('Hygiene Data'!P157)))),OFFSET('Hygiene Data'!$P$7,0,10*ROW('Hygiene Data'!P157)),NA())))</f>
        <v>#N/A</v>
      </c>
      <c r="BH163" s="87" t="e">
        <f ca="true">+IF(AND(ISTEXT(OFFSET('Hygiene Data'!$L$2,0,10*ROW('Hygiene Data'!P157))),DW163="Yes"),OFFSET('Hygiene Data'!$P$9,0,10*ROW('Hygiene Data'!P157)),IF(AND(ISTEXT(OFFSET('Hygiene Data'!$L$2,0,10*ROW('Hygiene Data'!P157))),DW163="No",ISNUMBER(OFFSET('Hygiene Data'!$P$9,0,10*ROW('Hygiene Data'!P157)))),CONCATENATE("[",ROUND(OFFSET('Hygiene Data'!$P$9,0,10*ROW('Hygiene Data'!P157)),0),"]"),IF(AND(ISTEXT(OFFSET('Hygiene Data'!$L$2,0,10*ROW('Hygiene Data'!P157))),DW163="",ISNUMBER(OFFSET('Hygiene Data'!$P$9,0,10*ROW('Hygiene Data'!P157)))),OFFSET('Hygiene Data'!$P$9,0,10*ROW('Hygiene Data'!P157)),NA())))</f>
        <v>#N/A</v>
      </c>
      <c r="BI163" s="87" t="e">
        <f ca="true">+IF(AND(ISTEXT(OFFSET('Hygiene Data'!$L$2,0,10*ROW('Hygiene Data'!Q157))),DX163="Yes"),OFFSET('Hygiene Data'!$Q$5,0,10*ROW('Hygiene Data'!Q157)),IF(AND(ISTEXT(OFFSET('Hygiene Data'!$L$2,0,10*ROW('Hygiene Data'!Q157))),DX163="No",ISNUMBER(OFFSET('Hygiene Data'!$Q$5,0,10*ROW('Hygiene Data'!Q157)))),CONCATENATE("[",ROUND(OFFSET('Hygiene Data'!$Q$5,0,10*ROW('Hygiene Data'!Q157)),0),"]"),IF(AND(ISTEXT(OFFSET('Hygiene Data'!$L$2,0,10*ROW('Hygiene Data'!Q157))),DX163="",ISNUMBER(OFFSET('Hygiene Data'!$Q$5,0,10*ROW('Hygiene Data'!Q157)))),OFFSET('Hygiene Data'!$Q$5,0,10*ROW('Hygiene Data'!Q157)),NA())))</f>
        <v>#N/A</v>
      </c>
      <c r="BJ163" s="87" t="e">
        <f ca="true">+IF(AND(ISTEXT(OFFSET('Hygiene Data'!$L$2,0,10*ROW('Hygiene Data'!Q157))),DY163="Yes"),OFFSET('Hygiene Data'!$Q$7,0,10*ROW('Hygiene Data'!Q157)),IF(AND(ISTEXT(OFFSET('Hygiene Data'!$L$2,0,10*ROW('Hygiene Data'!Q157))),DY163="No",ISNUMBER(OFFSET('Hygiene Data'!$Q$7,0,10*ROW('Hygiene Data'!Q157)))),CONCATENATE("[",ROUND(OFFSET('Hygiene Data'!$Q$7,0,10*ROW('Hygiene Data'!Q157)),0),"]"),IF(AND(ISTEXT(OFFSET('Hygiene Data'!$L$2,0,10*ROW('Hygiene Data'!Q157))),DY163="",ISNUMBER(OFFSET('Hygiene Data'!$Q$7,0,10*ROW('Hygiene Data'!Q157)))),OFFSET('Hygiene Data'!$Q$7,0,10*ROW('Hygiene Data'!Q157)),NA())))</f>
        <v>#N/A</v>
      </c>
      <c r="BK163" s="87" t="e">
        <f ca="true">+IF(AND(ISTEXT(OFFSET('Hygiene Data'!$L$2,0,10*ROW('Hygiene Data'!Q157))),DZ163="Yes"),OFFSET('Hygiene Data'!$Q$9,0,10*ROW('Hygiene Data'!Q157)),IF(AND(ISTEXT(OFFSET('Hygiene Data'!$L$2,0,10*ROW('Hygiene Data'!Q157))),DZ163="No",ISNUMBER(OFFSET('Hygiene Data'!$Q$9,0,10*ROW('Hygiene Data'!Q157)))),CONCATENATE("[",ROUND(OFFSET('Hygiene Data'!$Q$9,0,10*ROW('Hygiene Data'!Q157)),0),"]"),IF(AND(ISTEXT(OFFSET('Hygiene Data'!$L$2,0,10*ROW('Hygiene Data'!Q157))),DZ163="",ISNUMBER(OFFSET('Hygiene Data'!$Q$9,0,10*ROW('Hygiene Data'!Q157)))),OFFSET('Hygiene Data'!$Q$9,0,10*ROW('Hygiene Data'!Q157)),NA())))</f>
        <v>#N/A</v>
      </c>
      <c r="BL163" s="87" t="e">
        <f ca="true">+IF(AND(ISTEXT(OFFSET('Hygiene Data'!$L$2,0,10*ROW('Hygiene Data'!R157))),EA163="Yes"),OFFSET('Hygiene Data'!$R$5,0,10*ROW('Hygiene Data'!R157)),IF(AND(ISTEXT(OFFSET('Hygiene Data'!$L$2,0,10*ROW('Hygiene Data'!R157))),EA163="No",ISNUMBER(OFFSET('Hygiene Data'!$R$5,0,10*ROW('Hygiene Data'!R157)))),CONCATENATE("[",ROUND(OFFSET('Hygiene Data'!$R$5,0,10*ROW('Hygiene Data'!R157)),0),"]"),IF(AND(ISTEXT(OFFSET('Hygiene Data'!$L$2,0,10*ROW('Hygiene Data'!R157))),EA163="",ISNUMBER(OFFSET('Hygiene Data'!$R$5,0,10*ROW('Hygiene Data'!R157)))),OFFSET('Hygiene Data'!$R$5,0,10*ROW('Hygiene Data'!R157)),NA())))</f>
        <v>#N/A</v>
      </c>
      <c r="BM163" s="87" t="e">
        <f ca="true">+IF(AND(ISTEXT(OFFSET('Hygiene Data'!$L$2,0,10*ROW('Hygiene Data'!R157))),EB163="Yes"),OFFSET('Hygiene Data'!$R$7,0,10*ROW('Hygiene Data'!R157)),IF(AND(ISTEXT(OFFSET('Hygiene Data'!$L$2,0,10*ROW('Hygiene Data'!R157))),EB163="No",ISNUMBER(OFFSET('Hygiene Data'!$R$7,0,10*ROW('Hygiene Data'!R157)))),CONCATENATE("[",ROUND(OFFSET('Hygiene Data'!$R$7,0,10*ROW('Hygiene Data'!R157)),0),"]"),IF(AND(ISTEXT(OFFSET('Hygiene Data'!$L$2,0,10*ROW('Hygiene Data'!R157))),EB163="",ISNUMBER(OFFSET('Hygiene Data'!$R$7,0,10*ROW('Hygiene Data'!R157)))),OFFSET('Hygiene Data'!$R$7,0,10*ROW('Hygiene Data'!R157)),NA())))</f>
        <v>#N/A</v>
      </c>
      <c r="BN163" s="87" t="e">
        <f ca="true">+IF(AND(ISTEXT(OFFSET('Hygiene Data'!$L$2,0,10*ROW('Hygiene Data'!R157))),EC163="Yes"),OFFSET('Hygiene Data'!$R$9,0,10*ROW('Hygiene Data'!R157)),IF(AND(ISTEXT(OFFSET('Hygiene Data'!$L$2,0,10*ROW('Hygiene Data'!R157))),EC163="No",ISNUMBER(OFFSET('Hygiene Data'!$R$9,0,10*ROW('Hygiene Data'!R157)))),CONCATENATE("[",ROUND(OFFSET('Hygiene Data'!$R$9,0,10*ROW('Hygiene Data'!R157)),0),"]"),IF(AND(ISTEXT(OFFSET('Hygiene Data'!$L$2,0,10*ROW('Hygiene Data'!R157))),EC163="",ISNUMBER(OFFSET('Hygiene Data'!$R$9,0,10*ROW('Hygiene Data'!R157)))),OFFSET('Hygiene Data'!$R$9,0,10*ROW('Hygiene Data'!R157)),NA())))</f>
        <v>#N/A</v>
      </c>
      <c r="BO163" s="87" t="e">
        <f ca="true">+IF(AND(ISTEXT(OFFSET('Hygiene Data'!$L$2,0,10*ROW('Hygiene Data'!S157))),ED163="Yes"),OFFSET('Hygiene Data'!$S$5,0,10*ROW('Hygiene Data'!S157)),IF(AND(ISTEXT(OFFSET('Hygiene Data'!$L$2,0,10*ROW('Hygiene Data'!S157))),ED163="No",ISNUMBER(OFFSET('Hygiene Data'!$S$5,0,10*ROW('Hygiene Data'!S157)))),CONCATENATE("[",ROUND(OFFSET('Hygiene Data'!$S$5,0,10*ROW('Hygiene Data'!S157)),0),"]"),IF(AND(ISTEXT(OFFSET('Hygiene Data'!$L$2,0,10*ROW('Hygiene Data'!S157))),ED163="",ISNUMBER(OFFSET('Hygiene Data'!$S$5,0,10*ROW('Hygiene Data'!S157)))),OFFSET('Hygiene Data'!$S$5,0,10*ROW('Hygiene Data'!S157)),NA())))</f>
        <v>#N/A</v>
      </c>
      <c r="BP163" s="87" t="e">
        <f ca="true">+IF(AND(ISTEXT(OFFSET('Hygiene Data'!$L$2,0,10*ROW('Hygiene Data'!S157))),EE163="Yes"),OFFSET('Hygiene Data'!$S$7,0,10*ROW('Hygiene Data'!S157)),IF(AND(ISTEXT(OFFSET('Hygiene Data'!$L$2,0,10*ROW('Hygiene Data'!S157))),EE163="No",ISNUMBER(OFFSET('Hygiene Data'!$S$7,0,10*ROW('Hygiene Data'!S157)))),CONCATENATE("[",ROUND(OFFSET('Hygiene Data'!$S$7,0,10*ROW('Hygiene Data'!S157)),0),"]"),IF(AND(ISTEXT(OFFSET('Hygiene Data'!$L$2,0,10*ROW('Hygiene Data'!S157))),EE163="",ISNUMBER(OFFSET('Hygiene Data'!$S$7,0,10*ROW('Hygiene Data'!S157)))),OFFSET('Hygiene Data'!$S$7,0,10*ROW('Hygiene Data'!S157)),NA())))</f>
        <v>#N/A</v>
      </c>
      <c r="BQ163" s="87" t="e">
        <f ca="true">+IF(AND(ISTEXT(OFFSET('Hygiene Data'!$L$2,0,10*ROW('Hygiene Data'!S157))),EF163="Yes"),OFFSET('Hygiene Data'!$S$9,0,10*ROW('Hygiene Data'!S157)),IF(AND(ISTEXT(OFFSET('Hygiene Data'!$L$2,0,10*ROW('Hygiene Data'!S157))),EF163="No",ISNUMBER(OFFSET('Hygiene Data'!$S$9,0,10*ROW('Hygiene Data'!S157)))),CONCATENATE("[",ROUND(OFFSET('Hygiene Data'!$S$9,0,10*ROW('Hygiene Data'!S157)),0),"]"),IF(AND(ISTEXT(OFFSET('Hygiene Data'!$L$2,0,10*ROW('Hygiene Data'!S157))),EF163="",ISNUMBER(OFFSET('Hygiene Data'!$S$9,0,10*ROW('Hygiene Data'!S157)))),OFFSET('Hygiene Data'!$S$9,0,10*ROW('Hygiene Data'!S157)),NA())))</f>
        <v>#N/A</v>
      </c>
      <c r="BR163" s="271"/>
      <c r="BS163" s="271" t="str">
        <f ca="true">+IF(OFFSET('Water Data'!$N$27,0,10*ROW('Water Data'!N157))="","",OFFSET('Water Data'!$N$27,0,10*ROW('Water Data'!N157)))</f>
        <v/>
      </c>
      <c r="BT163" s="271" t="str">
        <f ca="true">+IF(OFFSET('Water Data'!$N$28,0,10*ROW('Water Data'!N157))="","",OFFSET('Water Data'!$N$28,0,10*ROW('Water Data'!N157)))</f>
        <v/>
      </c>
      <c r="BU163" s="271" t="str">
        <f ca="true">+IF(OFFSET('Water Data'!$N$29,0,10*ROW('Water Data'!N157))="","",OFFSET('Water Data'!$N$29,0,10*ROW('Water Data'!N157)))</f>
        <v/>
      </c>
      <c r="BV163" s="271" t="str">
        <f ca="true">+IF(OFFSET('Water Data'!$O$27,0,10*ROW('Water Data'!O157))="","",OFFSET('Water Data'!$O$27,0,10*ROW('Water Data'!O157)))</f>
        <v/>
      </c>
      <c r="BW163" s="271" t="str">
        <f ca="true">+IF(OFFSET('Water Data'!$O$28,0,10*ROW('Water Data'!O157))="","",OFFSET('Water Data'!$O$28,0,10*ROW('Water Data'!O157)))</f>
        <v/>
      </c>
      <c r="BX163" s="271" t="str">
        <f ca="true">+IF(OFFSET('Water Data'!$O$29,0,10*ROW('Water Data'!O157))="","",OFFSET('Water Data'!$O$29,0,10*ROW('Water Data'!O157)))</f>
        <v/>
      </c>
      <c r="BY163" s="271" t="str">
        <f ca="true">+IF(OFFSET('Water Data'!$P$27,0,10*ROW('Water Data'!P157))="","",OFFSET('Water Data'!$P$27,0,10*ROW('Water Data'!P157)))</f>
        <v/>
      </c>
      <c r="BZ163" s="271" t="str">
        <f ca="true">+IF(OFFSET('Water Data'!$P$28,0,10*ROW('Water Data'!P157))="","",OFFSET('Water Data'!$P$28,0,10*ROW('Water Data'!P157)))</f>
        <v/>
      </c>
      <c r="CA163" s="271" t="str">
        <f ca="true">+IF(OFFSET('Water Data'!$P$29,0,10*ROW('Water Data'!P157))="","",OFFSET('Water Data'!$P$29,0,10*ROW('Water Data'!P157)))</f>
        <v/>
      </c>
      <c r="CB163" s="271" t="str">
        <f ca="true">+IF(OFFSET('Water Data'!$Q$27,0,10*ROW('Water Data'!Q157))="","",OFFSET('Water Data'!$Q$27,0,10*ROW('Water Data'!Q157)))</f>
        <v/>
      </c>
      <c r="CC163" s="271" t="str">
        <f ca="true">+IF(OFFSET('Water Data'!$Q$28,0,10*ROW('Water Data'!Q157))="","",OFFSET('Water Data'!$Q$28,0,10*ROW('Water Data'!Q157)))</f>
        <v/>
      </c>
      <c r="CD163" s="271" t="str">
        <f ca="true">+IF(OFFSET('Water Data'!$Q$29,0,10*ROW('Water Data'!Q157))="","",OFFSET('Water Data'!$Q$29,0,10*ROW('Water Data'!Q157)))</f>
        <v/>
      </c>
      <c r="CE163" s="271" t="str">
        <f ca="true">+IF(OFFSET('Water Data'!$R$27,0,10*ROW('Water Data'!R157))="","",OFFSET('Water Data'!$R$27,0,10*ROW('Water Data'!R157)))</f>
        <v/>
      </c>
      <c r="CF163" s="271" t="str">
        <f ca="true">+IF(OFFSET('Water Data'!$R$28,0,10*ROW('Water Data'!R157))="","",OFFSET('Water Data'!$R$28,0,10*ROW('Water Data'!R157)))</f>
        <v/>
      </c>
      <c r="CG163" s="271" t="str">
        <f ca="true">+IF(OFFSET('Water Data'!$R$29,0,10*ROW('Water Data'!R157))="","",OFFSET('Water Data'!$R$29,0,10*ROW('Water Data'!R157)))</f>
        <v/>
      </c>
      <c r="CH163" s="271" t="str">
        <f ca="true">+IF(OFFSET('Water Data'!$S$27,0,10*ROW('Water Data'!S157))="","",OFFSET('Water Data'!$S$27,0,10*ROW('Water Data'!S157)))</f>
        <v/>
      </c>
      <c r="CI163" s="271" t="str">
        <f ca="true">+IF(OFFSET('Water Data'!$S$28,0,10*ROW('Water Data'!S157))="","",OFFSET('Water Data'!$S$28,0,10*ROW('Water Data'!S157)))</f>
        <v/>
      </c>
      <c r="CJ163" s="271" t="str">
        <f ca="true">+IF(OFFSET('Water Data'!$S$29,0,10*ROW('Water Data'!S157))="","",OFFSET('Water Data'!$S$29,0,10*ROW('Water Data'!S157)))</f>
        <v/>
      </c>
      <c r="CK163" s="271" t="str">
        <f ca="true">+IF(OFFSET('Sanitation Data'!$N$28,0,10*ROW('Sanitation Data'!N157))="","",OFFSET('Sanitation Data'!$N$28,0,10*ROW('Sanitation Data'!N157)))</f>
        <v/>
      </c>
      <c r="CL163" s="271" t="str">
        <f ca="true">+IF(OFFSET('Sanitation Data'!$N$29,0,10*ROW('Sanitation Data'!N157))="","",OFFSET('Sanitation Data'!$N$29,0,10*ROW('Sanitation Data'!N157)))</f>
        <v/>
      </c>
      <c r="CM163" s="271" t="str">
        <f ca="true">+IF(OFFSET('Sanitation Data'!$N$30,0,10*ROW('Sanitation Data'!N157))="","",OFFSET('Sanitation Data'!$N$30,0,10*ROW('Sanitation Data'!N157)))</f>
        <v/>
      </c>
      <c r="CN163" s="271" t="str">
        <f ca="true">+IF(OFFSET('Sanitation Data'!$N$31,0,10*ROW('Sanitation Data'!N157))="","",OFFSET('Sanitation Data'!$N$31,0,10*ROW('Sanitation Data'!N157)))</f>
        <v/>
      </c>
      <c r="CO163" s="271" t="str">
        <f ca="true">+IF(OFFSET('Sanitation Data'!$N$32,0,10*ROW('Sanitation Data'!N157))="","",OFFSET('Sanitation Data'!$N$32,0,10*ROW('Sanitation Data'!N157)))</f>
        <v/>
      </c>
      <c r="CP163" s="271" t="str">
        <f ca="true">+IF(OFFSET('Sanitation Data'!$O$28,0,10*ROW('Sanitation Data'!O157))="","",OFFSET('Sanitation Data'!$O$28,0,10*ROW('Sanitation Data'!O157)))</f>
        <v/>
      </c>
      <c r="CQ163" s="271" t="str">
        <f ca="true">+IF(OFFSET('Sanitation Data'!$O$29,0,10*ROW('Sanitation Data'!O157))="","",OFFSET('Sanitation Data'!$O$29,0,10*ROW('Sanitation Data'!O157)))</f>
        <v/>
      </c>
      <c r="CR163" s="271" t="str">
        <f ca="true">+IF(OFFSET('Sanitation Data'!$O$30,0,10*ROW('Sanitation Data'!O157))="","",OFFSET('Sanitation Data'!$O$30,0,10*ROW('Sanitation Data'!O157)))</f>
        <v/>
      </c>
      <c r="CS163" s="271" t="str">
        <f ca="true">+IF(OFFSET('Sanitation Data'!$O$31,0,10*ROW('Sanitation Data'!O157))="","",OFFSET('Sanitation Data'!$O$31,0,10*ROW('Sanitation Data'!O157)))</f>
        <v/>
      </c>
      <c r="CT163" s="271" t="str">
        <f ca="true">+IF(OFFSET('Sanitation Data'!$O$32,0,10*ROW('Sanitation Data'!O157))="","",OFFSET('Sanitation Data'!$O$32,0,10*ROW('Sanitation Data'!O157)))</f>
        <v/>
      </c>
      <c r="CU163" s="271" t="str">
        <f ca="true">+IF(OFFSET('Sanitation Data'!$P$28,0,10*ROW('Sanitation Data'!P157))="","",OFFSET('Sanitation Data'!$P$28,0,10*ROW('Sanitation Data'!P157)))</f>
        <v/>
      </c>
      <c r="CV163" s="271" t="str">
        <f ca="true">+IF(OFFSET('Sanitation Data'!$P$29,0,10*ROW('Sanitation Data'!P157))="","",OFFSET('Sanitation Data'!$P$29,0,10*ROW('Sanitation Data'!P157)))</f>
        <v/>
      </c>
      <c r="CW163" s="271" t="str">
        <f ca="true">+IF(OFFSET('Sanitation Data'!$P$30,0,10*ROW('Sanitation Data'!P157))="","",OFFSET('Sanitation Data'!$P$30,0,10*ROW('Sanitation Data'!P157)))</f>
        <v/>
      </c>
      <c r="CX163" s="271" t="str">
        <f ca="true">+IF(OFFSET('Sanitation Data'!$P$31,0,10*ROW('Sanitation Data'!P157))="","",OFFSET('Sanitation Data'!$P$31,0,10*ROW('Sanitation Data'!P157)))</f>
        <v/>
      </c>
      <c r="CY163" s="271" t="str">
        <f ca="true">+IF(OFFSET('Sanitation Data'!$P$32,0,10*ROW('Sanitation Data'!P157))="","",OFFSET('Sanitation Data'!$P$32,0,10*ROW('Sanitation Data'!P157)))</f>
        <v/>
      </c>
      <c r="CZ163" s="271" t="str">
        <f ca="true">+IF(OFFSET('Sanitation Data'!$Q$28,0,10*ROW('Sanitation Data'!Q157))="","",OFFSET('Sanitation Data'!$Q$28,0,10*ROW('Sanitation Data'!Q157)))</f>
        <v/>
      </c>
      <c r="DA163" s="271" t="str">
        <f ca="true">+IF(OFFSET('Sanitation Data'!$Q$29,0,10*ROW('Sanitation Data'!Q157))="","",OFFSET('Sanitation Data'!$Q$29,0,10*ROW('Sanitation Data'!Q157)))</f>
        <v/>
      </c>
      <c r="DB163" s="271" t="str">
        <f ca="true">+IF(OFFSET('Sanitation Data'!$Q$30,0,10*ROW('Sanitation Data'!Q157))="","",OFFSET('Sanitation Data'!$Q$30,0,10*ROW('Sanitation Data'!Q157)))</f>
        <v/>
      </c>
      <c r="DC163" s="271" t="str">
        <f ca="true">+IF(OFFSET('Sanitation Data'!$Q$31,0,10*ROW('Sanitation Data'!Q157))="","",OFFSET('Sanitation Data'!$Q$31,0,10*ROW('Sanitation Data'!Q157)))</f>
        <v/>
      </c>
      <c r="DD163" s="271" t="str">
        <f ca="true">+IF(OFFSET('Sanitation Data'!$Q$32,0,10*ROW('Sanitation Data'!Q157))="","",OFFSET('Sanitation Data'!$Q$32,0,10*ROW('Sanitation Data'!Q157)))</f>
        <v/>
      </c>
      <c r="DE163" s="271" t="str">
        <f ca="true">+IF(OFFSET('Sanitation Data'!$R$28,0,10*ROW('Sanitation Data'!R157))="","",OFFSET('Sanitation Data'!$R$28,0,10*ROW('Sanitation Data'!R157)))</f>
        <v/>
      </c>
      <c r="DF163" s="271" t="str">
        <f ca="true">+IF(OFFSET('Sanitation Data'!$R$29,0,10*ROW('Sanitation Data'!R157))="","",OFFSET('Sanitation Data'!$R$29,0,10*ROW('Sanitation Data'!R157)))</f>
        <v/>
      </c>
      <c r="DG163" s="271" t="str">
        <f ca="true">+IF(OFFSET('Sanitation Data'!$R$30,0,10*ROW('Sanitation Data'!R157))="","",OFFSET('Sanitation Data'!$R$30,0,10*ROW('Sanitation Data'!R157)))</f>
        <v/>
      </c>
      <c r="DH163" s="271" t="str">
        <f ca="true">+IF(OFFSET('Sanitation Data'!$R$31,0,10*ROW('Sanitation Data'!R157))="","",OFFSET('Sanitation Data'!$R$31,0,10*ROW('Sanitation Data'!R157)))</f>
        <v/>
      </c>
      <c r="DI163" s="271" t="str">
        <f ca="true">+IF(OFFSET('Sanitation Data'!$R$32,0,10*ROW('Sanitation Data'!R157))="","",OFFSET('Sanitation Data'!$R$32,0,10*ROW('Sanitation Data'!R157)))</f>
        <v/>
      </c>
      <c r="DJ163" s="271" t="str">
        <f ca="true">+IF(OFFSET('Sanitation Data'!$S$28,0,10*ROW('Sanitation Data'!S157))="","",OFFSET('Sanitation Data'!$S$28,0,10*ROW('Sanitation Data'!S157)))</f>
        <v/>
      </c>
      <c r="DK163" s="271" t="str">
        <f ca="true">+IF(OFFSET('Sanitation Data'!$S$29,0,10*ROW('Sanitation Data'!S157))="","",OFFSET('Sanitation Data'!$S$29,0,10*ROW('Sanitation Data'!S157)))</f>
        <v/>
      </c>
      <c r="DL163" s="271" t="str">
        <f ca="true">+IF(OFFSET('Sanitation Data'!$S$30,0,10*ROW('Sanitation Data'!S157))="","",OFFSET('Sanitation Data'!$S$30,0,10*ROW('Sanitation Data'!S157)))</f>
        <v/>
      </c>
      <c r="DM163" s="271" t="str">
        <f ca="true">+IF(OFFSET('Sanitation Data'!$S$31,0,10*ROW('Sanitation Data'!S157))="","",OFFSET('Sanitation Data'!$S$31,0,10*ROW('Sanitation Data'!S157)))</f>
        <v/>
      </c>
      <c r="DN163" s="271" t="str">
        <f ca="true">+IF(OFFSET('Sanitation Data'!$S$32,0,10*ROW('Sanitation Data'!S157))="","",OFFSET('Sanitation Data'!$S$32,0,10*ROW('Sanitation Data'!S157)))</f>
        <v/>
      </c>
      <c r="DO163" s="271" t="str">
        <f ca="true">+IF(OFFSET('Hygiene Data'!$N$11,0,10*ROW('Hygiene Data'!N157))="","",OFFSET('Hygiene Data'!$N$11,0,10*ROW('Hygiene Data'!N157)))</f>
        <v/>
      </c>
      <c r="DP163" s="271" t="str">
        <f ca="true">+IF(OFFSET('Hygiene Data'!$N$12,0,10*ROW('Hygiene Data'!N157))="","",OFFSET('Hygiene Data'!$N$12,0,10*ROW('Hygiene Data'!N157)))</f>
        <v/>
      </c>
      <c r="DQ163" s="271" t="str">
        <f ca="true">+IF(OFFSET('Hygiene Data'!$N$13,0,10*ROW('Hygiene Data'!N157))="","",OFFSET('Hygiene Data'!$N$13,0,10*ROW('Hygiene Data'!N157)))</f>
        <v/>
      </c>
      <c r="DR163" s="271" t="str">
        <f ca="true">+IF(OFFSET('Hygiene Data'!$O$11,0,10*ROW('Hygiene Data'!O157))="","",OFFSET('Hygiene Data'!$O$11,0,10*ROW('Hygiene Data'!O157)))</f>
        <v/>
      </c>
      <c r="DS163" s="271" t="str">
        <f ca="true">+IF(OFFSET('Hygiene Data'!$O$12,0,10*ROW('Hygiene Data'!O157))="","",OFFSET('Hygiene Data'!$O$12,0,10*ROW('Hygiene Data'!O157)))</f>
        <v/>
      </c>
      <c r="DT163" s="271" t="str">
        <f ca="true">+IF(OFFSET('Hygiene Data'!$O$13,0,10*ROW('Hygiene Data'!O157))="","",OFFSET('Hygiene Data'!$O$13,0,10*ROW('Hygiene Data'!O157)))</f>
        <v/>
      </c>
      <c r="DU163" s="271" t="str">
        <f ca="true">+IF(OFFSET('Hygiene Data'!$P$11,0,10*ROW('Hygiene Data'!P157))="","",OFFSET('Hygiene Data'!$P$11,0,10*ROW('Hygiene Data'!P157)))</f>
        <v/>
      </c>
      <c r="DV163" s="271" t="str">
        <f ca="true">+IF(OFFSET('Hygiene Data'!$P$12,0,10*ROW('Hygiene Data'!P157))="","",OFFSET('Hygiene Data'!$P$12,0,10*ROW('Hygiene Data'!P157)))</f>
        <v/>
      </c>
      <c r="DW163" s="271" t="str">
        <f ca="true">+IF(OFFSET('Hygiene Data'!$P$13,0,10*ROW('Hygiene Data'!P157))="","",OFFSET('Hygiene Data'!$P$13,0,10*ROW('Hygiene Data'!P157)))</f>
        <v/>
      </c>
      <c r="DX163" s="271" t="str">
        <f ca="true">+IF(OFFSET('Hygiene Data'!$Q$11,0,10*ROW('Hygiene Data'!Q157))="","",OFFSET('Hygiene Data'!$Q$11,0,10*ROW('Hygiene Data'!Q157)))</f>
        <v/>
      </c>
      <c r="DY163" s="271" t="str">
        <f ca="true">+IF(OFFSET('Hygiene Data'!$Q$12,0,10*ROW('Hygiene Data'!Q157))="","",OFFSET('Hygiene Data'!$Q$12,0,10*ROW('Hygiene Data'!Q157)))</f>
        <v/>
      </c>
      <c r="DZ163" s="271" t="str">
        <f ca="true">+IF(OFFSET('Hygiene Data'!$Q$13,0,10*ROW('Hygiene Data'!Q157))="","",OFFSET('Hygiene Data'!$Q$13,0,10*ROW('Hygiene Data'!Q157)))</f>
        <v/>
      </c>
      <c r="EA163" s="271" t="str">
        <f ca="true">+IF(OFFSET('Hygiene Data'!$R$11,0,10*ROW('Hygiene Data'!R157))="","",OFFSET('Hygiene Data'!$R$11,0,10*ROW('Hygiene Data'!R157)))</f>
        <v/>
      </c>
      <c r="EB163" s="271" t="str">
        <f ca="true">+IF(OFFSET('Hygiene Data'!$R$12,0,10*ROW('Hygiene Data'!R157))="","",OFFSET('Hygiene Data'!$R$12,0,10*ROW('Hygiene Data'!R157)))</f>
        <v/>
      </c>
      <c r="EC163" s="271" t="str">
        <f ca="true">+IF(OFFSET('Hygiene Data'!$R$13,0,10*ROW('Hygiene Data'!R157))="","",OFFSET('Hygiene Data'!$R$13,0,10*ROW('Hygiene Data'!R157)))</f>
        <v/>
      </c>
      <c r="ED163" s="271" t="str">
        <f ca="true">+IF(OFFSET('Hygiene Data'!$S$11,0,10*ROW('Hygiene Data'!S157))="","",OFFSET('Hygiene Data'!$S$11,0,10*ROW('Hygiene Data'!S157)))</f>
        <v/>
      </c>
      <c r="EE163" s="271" t="str">
        <f ca="true">+IF(OFFSET('Hygiene Data'!$S$12,0,10*ROW('Hygiene Data'!S157))="","",OFFSET('Hygiene Data'!$S$12,0,10*ROW('Hygiene Data'!S157)))</f>
        <v/>
      </c>
      <c r="EF163" s="271" t="str">
        <f ca="true">+IF(OFFSET('Hygiene Data'!$S$13,0,10*ROW('Hygiene Data'!S157))="","",OFFSET('Hygiene Data'!$S$13,0,10*ROW('Hygiene Data'!S157)))</f>
        <v/>
      </c>
    </row>
    <row xmlns:x14ac="http://schemas.microsoft.com/office/spreadsheetml/2009/9/ac" r="164" x14ac:dyDescent="0.2">
      <c r="A164" s="32" t="str">
        <f ca="true">+IF(OFFSET('Water Data'!$L$2,0,10*ROW('Water Data'!O158))="","",OFFSET('Water Data'!$L$2,0,10*ROW('Water Data'!O158)))</f>
        <v/>
      </c>
      <c r="B164" s="32" t="str">
        <f ca="true">+IF(OFFSET('Water Data'!$M$2,0,10*ROW('Water Data'!P158))="","",OFFSET('Water Data'!$M$2,0,10*ROW('Water Data'!P158)))</f>
        <v/>
      </c>
      <c r="C164" s="327" t="str">
        <f t="shared" ca="true" si="2"/>
        <v/>
      </c>
      <c r="D164" s="85" t="e">
        <f ca="true">+IF(AND(ISTEXT(OFFSET('Water Data'!$L$2,0,10*ROW('Water Data'!N158))),BS164="Yes"),100-OFFSET('Water Data'!$N$4,0,10*ROW('Water Data'!N158)),IF(AND(ISTEXT(OFFSET('Water Data'!$L$2,0,10*ROW('Water Data'!N158))),BS164="No",ISNUMBER(OFFSET('Water Data'!$N$4,0,10*ROW('Water Data'!N158)))),CONCATENATE("[",ROUND(100-OFFSET('Water Data'!$N$4,0,10*ROW('Water Data'!N158)),0),"]"),IF(AND(ISTEXT(OFFSET('Water Data'!$L$2,0,10*ROW('Water Data'!N158))),BS164="",ISNUMBER(OFFSET('Water Data'!$N$4,0,10*ROW('Water Data'!N158)))),100-OFFSET('Water Data'!$N$4,0,10*ROW('Water Data'!N158)),NA())))</f>
        <v>#N/A</v>
      </c>
      <c r="E164" s="85" t="e">
        <f ca="true">+IF(AND(ISTEXT(OFFSET('Water Data'!$L$2,0,10*ROW('Water Data'!O158))),BT164="Yes"),OFFSET('Water Data'!$N$6,0,10*ROW('Water Data'!N158)),IF(AND(ISTEXT(OFFSET('Water Data'!$L$2,0,10*ROW('Water Data'!N158))),BT164="No",ISNUMBER(OFFSET('Water Data'!$N$6,0,10*ROW('Water Data'!N158)))),CONCATENATE("[",ROUND(OFFSET('Water Data'!$N$6,0,10*ROW('Water Data'!N158)),0),"]"),IF(AND(ISTEXT(OFFSET('Water Data'!$L$2,0,10*ROW('Water Data'!N158))),BT164="",ISNUMBER(OFFSET('Water Data'!$N$6,0,10*ROW('Water Data'!N158)))),OFFSET('Water Data'!$N$6,0,10*ROW('Water Data'!N158)),NA())))</f>
        <v>#N/A</v>
      </c>
      <c r="F164" s="85" t="e">
        <f ca="true">+IF(AND(ISTEXT(OFFSET('Water Data'!$L$2,0,10*ROW('Water Data'!N158))),BU164="Yes"),OFFSET('Water Data'!$N$9,0,10*ROW('Water Data'!N158)),IF(AND(ISTEXT(OFFSET('Water Data'!$L$2,0,10*ROW('Water Data'!N158))),BU164="No",ISNUMBER(OFFSET('Water Data'!$N$9,0,10*ROW('Water Data'!N158)))),CONCATENATE("[",ROUND(OFFSET('Water Data'!$N$9,0,10*ROW('Water Data'!N158)),0),"]"),IF(AND(ISTEXT(OFFSET('Water Data'!$L$2,0,10*ROW('Water Data'!N158))),BU164="",ISNUMBER(OFFSET('Water Data'!$N$9,0,10*ROW('Water Data'!N158)))),OFFSET('Water Data'!$N$9,0,10*ROW('Water Data'!N158)),NA())))</f>
        <v>#N/A</v>
      </c>
      <c r="G164" s="85" t="e">
        <f ca="true">+IF(AND(ISTEXT(OFFSET('Water Data'!$L$2,0,10*ROW('Water Data'!O158))),BV164="Yes"),100-OFFSET('Water Data'!$O$4,0,10*ROW('Water Data'!O158)),IF(AND(ISTEXT(OFFSET('Water Data'!$L$2,0,10*ROW('Water Data'!O158))),BV164="No",ISNUMBER(OFFSET('Water Data'!$O$4,0,10*ROW('Water Data'!O158)))),CONCATENATE("[",ROUND(100-OFFSET('Water Data'!$O$4,0,10*ROW('Water Data'!O158)),0),"]"),IF(AND(ISTEXT(OFFSET('Water Data'!$L$2,0,10*ROW('Water Data'!O158))),BV164="",ISNUMBER(OFFSET('Water Data'!$O$4,0,10*ROW('Water Data'!O158)))),100-OFFSET('Water Data'!$O$4,0,10*ROW('Water Data'!O158)),NA())))</f>
        <v>#N/A</v>
      </c>
      <c r="H164" s="85" t="e">
        <f ca="true">+IF(AND(ISTEXT(OFFSET('Water Data'!$L$2,0,10*ROW('Water Data'!O158))),BW164="Yes"),OFFSET('Water Data'!$O$6,0,10*ROW('Water Data'!O158)),IF(AND(ISTEXT(OFFSET('Water Data'!$L$2,0,10*ROW('Water Data'!O158))),BW164="No",ISNUMBER(OFFSET('Water Data'!$O$6,0,10*ROW('Water Data'!O158)))),CONCATENATE("[",ROUND(OFFSET('Water Data'!$N$6,0,10*ROW('Water Data'!O158)),0),"]"),IF(AND(ISTEXT(OFFSET('Water Data'!$L$2,0,10*ROW('Water Data'!O158))),BW164="",ISNUMBER(OFFSET('Water Data'!$O$6,0,10*ROW('Water Data'!O158)))),OFFSET('Water Data'!$O$6,0,10*ROW('Water Data'!O158)),NA())))</f>
        <v>#N/A</v>
      </c>
      <c r="I164" s="85" t="e">
        <f ca="true">+IF(AND(ISTEXT(OFFSET('Water Data'!$L$2,0,10*ROW('Water Data'!O158))),BX164="Yes"),OFFSET('Water Data'!$O$9,0,10*ROW('Water Data'!O158)),IF(AND(ISTEXT(OFFSET('Water Data'!$L$2,0,10*ROW('Water Data'!O158))),BX164="No",ISNUMBER(OFFSET('Water Data'!$O$9,0,10*ROW('Water Data'!O158)))),CONCATENATE("[",ROUND(OFFSET('Water Data'!$O$9,0,10*ROW('Water Data'!O158)),0),"]"),IF(AND(ISTEXT(OFFSET('Water Data'!$L$2,0,10*ROW('Water Data'!O158))),BX164="",ISNUMBER(OFFSET('Water Data'!$O$9,0,10*ROW('Water Data'!O158)))),OFFSET('Water Data'!$O$9,0,10*ROW('Water Data'!O158)),NA())))</f>
        <v>#N/A</v>
      </c>
      <c r="J164" s="85" t="e">
        <f ca="true">+IF(AND(ISTEXT(OFFSET('Water Data'!$L$2,0,10*ROW('Water Data'!P158))),BY164="Yes"),100-OFFSET('Water Data'!$P$4,0,10*ROW('Water Data'!P158)),IF(AND(ISTEXT(OFFSET('Water Data'!$L$2,0,10*ROW('Water Data'!P158))),BY164="No",ISNUMBER(OFFSET('Water Data'!$P$4,0,10*ROW('Water Data'!P158)))),CONCATENATE("[",ROUND(100-OFFSET('Water Data'!$P$4,0,10*ROW('Water Data'!P158)),0),"]"),IF(AND(ISTEXT(OFFSET('Water Data'!$L$2,0,10*ROW('Water Data'!P158))),BY164="",ISNUMBER(OFFSET('Water Data'!$P$4,0,10*ROW('Water Data'!P158)))),100-OFFSET('Water Data'!$P$4,0,10*ROW('Water Data'!P158)),NA())))</f>
        <v>#N/A</v>
      </c>
      <c r="K164" s="85" t="e">
        <f ca="true">+IF(AND(ISTEXT(OFFSET('Water Data'!$L$2,0,10*ROW('Water Data'!P158))),BZ164="Yes"),OFFSET('Water Data'!$P$6,0,10*ROW('Water Data'!P158)),IF(AND(ISTEXT(OFFSET('Water Data'!$L$2,0,10*ROW('Water Data'!P158))),BZ164="No",ISNUMBER(OFFSET('Water Data'!$P$6,0,10*ROW('Water Data'!P158)))),CONCATENATE("[",ROUND(OFFSET('Water Data'!$P$6,0,10*ROW('Water Data'!P158)),0),"]"),IF(AND(ISTEXT(OFFSET('Water Data'!$L$2,0,10*ROW('Water Data'!P158))),BZ164="",ISNUMBER(OFFSET('Water Data'!$P$6,0,10*ROW('Water Data'!P158)))),OFFSET('Water Data'!$P$6,0,10*ROW('Water Data'!P158)),NA())))</f>
        <v>#N/A</v>
      </c>
      <c r="L164" s="85" t="e">
        <f ca="true">+IF(AND(ISTEXT(OFFSET('Water Data'!$L$2,0,10*ROW('Water Data'!P158))),CA164="Yes"),OFFSET('Water Data'!$P$9,0,10*ROW('Water Data'!P158)),IF(AND(ISTEXT(OFFSET('Water Data'!$L$2,0,10*ROW('Water Data'!P158))),CA164="No",ISNUMBER(OFFSET('Water Data'!$P$9,0,10*ROW('Water Data'!P158)))),CONCATENATE("[",ROUND(OFFSET('Water Data'!$P$9,0,10*ROW('Water Data'!P158)),0),"]"),IF(AND(ISTEXT(OFFSET('Water Data'!$L$2,0,10*ROW('Water Data'!P158))),CA164="",ISNUMBER(OFFSET('Water Data'!$P$9,0,10*ROW('Water Data'!P158)))),OFFSET('Water Data'!$P$9,0,10*ROW('Water Data'!P158)),NA())))</f>
        <v>#N/A</v>
      </c>
      <c r="M164" s="85" t="e">
        <f ca="true">+IF(AND(ISTEXT(OFFSET('Water Data'!$L$2,0,10*ROW('Water Data'!Q158))),CB164="Yes"),100-OFFSET('Water Data'!$Q$4,0,10*ROW('Water Data'!Q158)),IF(AND(ISTEXT(OFFSET('Water Data'!$L$2,0,10*ROW('Water Data'!Q158))),CB164="No",ISNUMBER(OFFSET('Water Data'!$Q$4,0,10*ROW('Water Data'!Q158)))),CONCATENATE("[",ROUND(100-OFFSET('Water Data'!$Q$4,0,10*ROW('Water Data'!Q158)),0),"]"),IF(AND(ISTEXT(OFFSET('Water Data'!$L$2,0,10*ROW('Water Data'!Q158))),CB164="",ISNUMBER(OFFSET('Water Data'!$Q$4,0,10*ROW('Water Data'!Q158)))),100-OFFSET('Water Data'!$Q$4,0,10*ROW('Water Data'!Q158)),NA())))</f>
        <v>#N/A</v>
      </c>
      <c r="N164" s="85" t="e">
        <f ca="true">+IF(AND(ISTEXT(OFFSET('Water Data'!$L$2,0,10*ROW('Water Data'!Q158))),CC164="Yes"),OFFSET('Water Data'!$Q$6,0,10*ROW('Water Data'!Q158)),IF(AND(ISTEXT(OFFSET('Water Data'!$L$2,0,10*ROW('Water Data'!Q158))),CC164="No",ISNUMBER(OFFSET('Water Data'!$Q$6,0,10*ROW('Water Data'!Q158)))),CONCATENATE("[",ROUND(OFFSET('Water Data'!$Q$6,0,10*ROW('Water Data'!Q158)),0),"]"),IF(AND(ISTEXT(OFFSET('Water Data'!$L$2,0,10*ROW('Water Data'!Q158))),CC164="",ISNUMBER(OFFSET('Water Data'!$Q$6,0,10*ROW('Water Data'!Q158)))),OFFSET('Water Data'!$Q$6,0,10*ROW('Water Data'!Q158)),NA())))</f>
        <v>#N/A</v>
      </c>
      <c r="O164" s="85" t="e">
        <f ca="true">+IF(AND(ISTEXT(OFFSET('Water Data'!$L$2,0,10*ROW('Water Data'!Q158))),CD164="Yes"),OFFSET('Water Data'!$Q$9,0,10*ROW('Water Data'!Q158)),IF(AND(ISTEXT(OFFSET('Water Data'!$L$2,0,10*ROW('Water Data'!Q158))),CD164="No",ISNUMBER(OFFSET('Water Data'!$Q$9,0,10*ROW('Water Data'!Q158)))),CONCATENATE("[",ROUND(OFFSET('Water Data'!$Q$9,0,10*ROW('Water Data'!Q158)),0),"]"),IF(AND(ISTEXT(OFFSET('Water Data'!$L$2,0,10*ROW('Water Data'!Q158))),CD164="",ISNUMBER(OFFSET('Water Data'!$Q$9,0,10*ROW('Water Data'!Q158)))),OFFSET('Water Data'!$Q$9,0,10*ROW('Water Data'!Q158)),NA())))</f>
        <v>#N/A</v>
      </c>
      <c r="P164" s="85" t="e">
        <f ca="true">+IF(AND(ISTEXT(OFFSET('Water Data'!$L$2,0,10*ROW('Water Data'!R158))),CE164="Yes"),100-OFFSET('Water Data'!$R$4,0,10*ROW('Water Data'!R158)),IF(AND(ISTEXT(OFFSET('Water Data'!$L$2,0,10*ROW('Water Data'!R158))),CE164="No",ISNUMBER(OFFSET('Water Data'!$R$4,0,10*ROW('Water Data'!R158)))),CONCATENATE("[",ROUND(100-OFFSET('Water Data'!$R$4,0,10*ROW('Water Data'!R158)),0),"]"),IF(AND(ISTEXT(OFFSET('Water Data'!$L$2,0,10*ROW('Water Data'!R158))),CE164="",ISNUMBER(OFFSET('Water Data'!$R$4,0,10*ROW('Water Data'!R158)))),100-OFFSET('Water Data'!$R$4,0,10*ROW('Water Data'!R158)),NA())))</f>
        <v>#N/A</v>
      </c>
      <c r="Q164" s="85" t="e">
        <f ca="true">+IF(AND(ISTEXT(OFFSET('Water Data'!$L$2,0,10*ROW('Water Data'!R158))),CF164="Yes"),OFFSET('Water Data'!$R$6,0,10*ROW('Water Data'!R158)),IF(AND(ISTEXT(OFFSET('Water Data'!$L$2,0,10*ROW('Water Data'!R158))),CF164="No",ISNUMBER(OFFSET('Water Data'!$R$6,0,10*ROW('Water Data'!R158)))),CONCATENATE("[",ROUND(OFFSET('Water Data'!$R$6,0,10*ROW('Water Data'!R158)),0),"]"),IF(AND(ISTEXT(OFFSET('Water Data'!$L$2,0,10*ROW('Water Data'!R158))),CF164="",ISNUMBER(OFFSET('Water Data'!$R$6,0,10*ROW('Water Data'!R158)))),OFFSET('Water Data'!$R$6,0,10*ROW('Water Data'!R158)),NA())))</f>
        <v>#N/A</v>
      </c>
      <c r="R164" s="85" t="e">
        <f ca="true">+IF(AND(ISTEXT(OFFSET('Water Data'!$L$2,0,10*ROW('Water Data'!R158))),CG164="Yes"),OFFSET('Water Data'!$R$9,0,10*ROW('Water Data'!R158)),IF(AND(ISTEXT(OFFSET('Water Data'!$L$2,0,10*ROW('Water Data'!R158))),CG164="No",ISNUMBER(OFFSET('Water Data'!$R$9,0,10*ROW('Water Data'!R158)))),CONCATENATE("[",ROUND(OFFSET('Water Data'!$R$9,0,10*ROW('Water Data'!R158)),0),"]"),IF(AND(ISTEXT(OFFSET('Water Data'!$L$2,0,10*ROW('Water Data'!R158))),CG164="",ISNUMBER(OFFSET('Water Data'!$R$9,0,10*ROW('Water Data'!R158)))),OFFSET('Water Data'!$R$9,0,10*ROW('Water Data'!R158)),NA())))</f>
        <v>#N/A</v>
      </c>
      <c r="S164" s="85" t="e">
        <f ca="true">+IF(AND(ISTEXT(OFFSET('Water Data'!$L$2,0,10*ROW('Water Data'!S158))),CH164="Yes"),100-OFFSET('Water Data'!$S$4,0,10*ROW('Water Data'!S158)),IF(AND(ISTEXT(OFFSET('Water Data'!$L$2,0,10*ROW('Water Data'!S158))),CH164="No",ISNUMBER(OFFSET('Water Data'!$S$4,0,10*ROW('Water Data'!S158)))),CONCATENATE("[",ROUND(100-OFFSET('Water Data'!$S$4,0,10*ROW('Water Data'!S158)),0),"]"),IF(AND(ISTEXT(OFFSET('Water Data'!$L$2,0,10*ROW('Water Data'!S158))),CH164="",ISNUMBER(OFFSET('Water Data'!$S$4,0,10*ROW('Water Data'!S158)))),100-OFFSET('Water Data'!$S$4,0,10*ROW('Water Data'!S158)),NA())))</f>
        <v>#N/A</v>
      </c>
      <c r="T164" s="85" t="e">
        <f ca="true">+IF(AND(ISTEXT(OFFSET('Water Data'!$L$2,0,10*ROW('Water Data'!S158))),CI164="Yes"),OFFSET('Water Data'!$S$6,0,10*ROW('Water Data'!S158)),IF(AND(ISTEXT(OFFSET('Water Data'!$L$2,0,10*ROW('Water Data'!S158))),CI164="No",ISNUMBER(OFFSET('Water Data'!$S$6,0,10*ROW('Water Data'!S158)))),CONCATENATE("[",ROUND(OFFSET('Water Data'!$S$6,0,10*ROW('Water Data'!S158)),0),"]"),IF(AND(ISTEXT(OFFSET('Water Data'!$L$2,0,10*ROW('Water Data'!S158))),CI164="",ISNUMBER(OFFSET('Water Data'!$S$6,0,10*ROW('Water Data'!S158)))),OFFSET('Water Data'!$S$6,0,10*ROW('Water Data'!S158)),NA())))</f>
        <v>#N/A</v>
      </c>
      <c r="U164" s="85" t="e">
        <f ca="true">+IF(AND(ISTEXT(OFFSET('Water Data'!$L$2,0,10*ROW('Water Data'!S158))),CJ164="Yes"),OFFSET('Water Data'!$S$9,0,10*ROW('Water Data'!S158)),IF(AND(ISTEXT(OFFSET('Water Data'!$L$2,0,10*ROW('Water Data'!S158))),CJ164="No",ISNUMBER(OFFSET('Water Data'!$S$9,0,10*ROW('Water Data'!S158)))),CONCATENATE("[",ROUND(OFFSET('Water Data'!$S$9,0,10*ROW('Water Data'!S158)),0),"]"),IF(AND(ISTEXT(OFFSET('Water Data'!$L$2,0,10*ROW('Water Data'!S158))),CJ164="",ISNUMBER(OFFSET('Water Data'!$S$9,0,10*ROW('Water Data'!S158)))),OFFSET('Water Data'!$S$9,0,10*ROW('Water Data'!S158)),NA())))</f>
        <v>#N/A</v>
      </c>
      <c r="V164" s="86" t="e">
        <f ca="true">+IF(AND(ISTEXT(OFFSET('Sanitation Data'!$L$2,0,10*ROW('Sanitation Data'!N158))),CK164="Yes"),100-OFFSET('Sanitation Data'!$N$4,0,10*ROW('Sanitation Data'!N158)),IF(AND(ISTEXT(OFFSET('Sanitation Data'!$L$2,0,10*ROW('Sanitation Data'!N158))),CK164="No",ISNUMBER(OFFSET('Sanitation Data'!$N$4,0,10*ROW('Sanitation Data'!N158)))),CONCATENATE("[",ROUND(100-OFFSET('Sanitation Data'!$N$4,0,10*ROW('Sanitation Data'!N158)),0),"]"),IF(AND(ISTEXT(OFFSET('Sanitation Data'!$L$2,0,10*ROW('Sanitation Data'!N158))),CK164="",ISNUMBER(OFFSET('Sanitation Data'!$N$4,0,10*ROW('Sanitation Data'!N158)))),100-OFFSET('Sanitation Data'!$N$4,0,10*ROW('Sanitation Data'!N158)),NA())))</f>
        <v>#N/A</v>
      </c>
      <c r="W164" s="86" t="e">
        <f ca="true">+IF(AND(ISTEXT(OFFSET('Sanitation Data'!$L$2,0,10*ROW('Sanitation Data'!N158))),CL164="Yes"),OFFSET('Sanitation Data'!$N$6,0,10*ROW('Sanitation Data'!N158)),IF(AND(ISTEXT(OFFSET('Sanitation Data'!$L$2,0,10*ROW('Sanitation Data'!N158))),CL164="No",ISNUMBER(OFFSET('Sanitation Data'!$N$6,0,10*ROW('Sanitation Data'!N158)))),CONCATENATE("[",ROUND(OFFSET('Sanitation Data'!$N$6,0,10*ROW('Sanitation Data'!N158)),0),"]"),IF(AND(ISTEXT(OFFSET('Sanitation Data'!$L$2,0,10*ROW('Sanitation Data'!N158))),CL164="",ISNUMBER(OFFSET('Sanitation Data'!$N$6,0,10*ROW('Sanitation Data'!N158)))),OFFSET('Sanitation Data'!$N$6,0,10*ROW('Sanitation Data'!N158)),NA())))</f>
        <v>#N/A</v>
      </c>
      <c r="X164" s="86" t="e">
        <f ca="true">+IF(AND(ISTEXT(OFFSET('Sanitation Data'!$L$2,0,10*ROW('Sanitation Data'!N158))),CM164="Yes"),OFFSET('Sanitation Data'!$N$10,0,10*ROW('Sanitation Data'!N158)),IF(AND(ISTEXT(OFFSET('Sanitation Data'!$L$2,0,10*ROW('Sanitation Data'!N158))),CM164="No",ISNUMBER(OFFSET('Sanitation Data'!$N$10,0,10*ROW('Sanitation Data'!N158)))),CONCATENATE("[",ROUND(OFFSET('Sanitation Data'!$N$10,0,10*ROW('Sanitation Data'!N158)),0),"]"),IF(AND(ISTEXT(OFFSET('Sanitation Data'!$L$2,0,10*ROW('Sanitation Data'!N158))),CM164="",ISNUMBER(OFFSET('Sanitation Data'!$N$10,0,10*ROW('Sanitation Data'!N158)))),OFFSET('Sanitation Data'!$N$10,0,10*ROW('Sanitation Data'!N158)),NA())))</f>
        <v>#N/A</v>
      </c>
      <c r="Y164" s="86" t="e">
        <f ca="true">+IF(AND(ISTEXT(OFFSET('Sanitation Data'!$L$2,0,10*ROW('Sanitation Data'!N158))),CN164="Yes"),OFFSET('Sanitation Data'!$N$11,0,10*ROW('Sanitation Data'!N158)),IF(AND(ISTEXT(OFFSET('Sanitation Data'!$L$2,0,10*ROW('Sanitation Data'!N158))),CN164="No",ISNUMBER(OFFSET('Sanitation Data'!$N$11,0,10*ROW('Sanitation Data'!N158)))),CONCATENATE("[",ROUND(OFFSET('Sanitation Data'!$N$11,0,10*ROW('Sanitation Data'!N158)),0),"]"),IF(AND(ISTEXT(OFFSET('Sanitation Data'!$L$2,0,10*ROW('Sanitation Data'!N158))),CN164="",ISNUMBER(OFFSET('Sanitation Data'!$N$11,0,10*ROW('Sanitation Data'!N158)))),OFFSET('Sanitation Data'!$N$11,0,10*ROW('Sanitation Data'!N158)),NA())))</f>
        <v>#N/A</v>
      </c>
      <c r="Z164" s="86" t="e">
        <f ca="true">+IF(AND(ISTEXT(OFFSET('Sanitation Data'!$L$2,0,10*ROW('Sanitation Data'!N158))),CO164="Yes"),OFFSET('Sanitation Data'!$N$12,0,10*ROW('Sanitation Data'!N158)),IF(AND(ISTEXT(OFFSET('Sanitation Data'!$L$2,0,10*ROW('Sanitation Data'!N158))),CO164="No",ISNUMBER(OFFSET('Sanitation Data'!$N$12,0,10*ROW('Sanitation Data'!N158)))),CONCATENATE("[",ROUND(OFFSET('Sanitation Data'!$N$12,0,10*ROW('Sanitation Data'!N158)),0),"]"),IF(AND(ISTEXT(OFFSET('Sanitation Data'!$L$2,0,10*ROW('Sanitation Data'!N158))),CO164="",ISNUMBER(OFFSET('Sanitation Data'!$N$12,0,10*ROW('Sanitation Data'!N158)))),OFFSET('Sanitation Data'!$N$12,0,10*ROW('Sanitation Data'!N158)),NA())))</f>
        <v>#N/A</v>
      </c>
      <c r="AA164" s="86" t="e">
        <f ca="true">+IF(AND(ISTEXT(OFFSET('Sanitation Data'!$L$2,0,10*ROW('Sanitation Data'!O158))),CP164="Yes"),100-OFFSET('Sanitation Data'!$O$4,0,10*ROW('Sanitation Data'!O158)),IF(AND(ISTEXT(OFFSET('Sanitation Data'!$L$2,0,10*ROW('Sanitation Data'!O158))),CP164="No",ISNUMBER(OFFSET('Sanitation Data'!$O$4,0,10*ROW('Sanitation Data'!O158)))),CONCATENATE("[",ROUND(100-OFFSET('Sanitation Data'!$O$4,0,10*ROW('Sanitation Data'!O158)),0),"]"),IF(AND(ISTEXT(OFFSET('Sanitation Data'!$L$2,0,10*ROW('Sanitation Data'!O158))),CP164="",ISNUMBER(OFFSET('Sanitation Data'!$O$4,0,10*ROW('Sanitation Data'!O158)))),100-OFFSET('Sanitation Data'!$O$4,0,10*ROW('Sanitation Data'!O158)),NA())))</f>
        <v>#N/A</v>
      </c>
      <c r="AB164" s="86" t="e">
        <f ca="true">+IF(AND(ISTEXT(OFFSET('Sanitation Data'!$L$2,0,10*ROW('Sanitation Data'!O158))),CQ164="Yes"),OFFSET('Sanitation Data'!$O$6,0,10*ROW('Sanitation Data'!R158)),IF(AND(ISTEXT(OFFSET('Sanitation Data'!$L$2,0,10*ROW('Sanitation Data'!O158))),CQ164="No",ISNUMBER(OFFSET('Sanitation Data'!$O$6,0,10*ROW('Sanitation Data'!O158)))),CONCATENATE("[",ROUND(OFFSET('Sanitation Data'!$O$6,0,10*ROW('Sanitation Data'!O158)),0),"]"),IF(AND(ISTEXT(OFFSET('Sanitation Data'!$L$2,0,10*ROW('Sanitation Data'!O158))),CQ164="",ISNUMBER(OFFSET('Sanitation Data'!$O$6,0,10*ROW('Sanitation Data'!O158)))),OFFSET('Sanitation Data'!$O$6,0,10*ROW('Sanitation Data'!O158)),NA())))</f>
        <v>#N/A</v>
      </c>
      <c r="AC164" s="86" t="e">
        <f ca="true">+IF(AND(ISTEXT(OFFSET('Sanitation Data'!$L$2,0,10*ROW('Sanitation Data'!O158))),CR164="Yes"),OFFSET('Sanitation Data'!$O$10,0,10*ROW('Sanitation Data'!O158)),IF(AND(ISTEXT(OFFSET('Sanitation Data'!$L$2,0,10*ROW('Sanitation Data'!O158))),CR164="No",ISNUMBER(OFFSET('Sanitation Data'!$O$10,0,10*ROW('Sanitation Data'!O158)))),CONCATENATE("[",ROUND(OFFSET('Sanitation Data'!$O$10,0,10*ROW('Sanitation Data'!O158)),0),"]"),IF(AND(ISTEXT(OFFSET('Sanitation Data'!$L$2,0,10*ROW('Sanitation Data'!O158))),CR164="",ISNUMBER(OFFSET('Sanitation Data'!$O$10,0,10*ROW('Sanitation Data'!O158)))),OFFSET('Sanitation Data'!$O$10,0,10*ROW('Sanitation Data'!O158)),NA())))</f>
        <v>#N/A</v>
      </c>
      <c r="AD164" s="86" t="e">
        <f ca="true">+IF(AND(ISTEXT(OFFSET('Sanitation Data'!$L$2,0,10*ROW('Sanitation Data'!O158))),CS164="Yes"),OFFSET('Sanitation Data'!$O$11,0,10*ROW('Sanitation Data'!O158)),IF(AND(ISTEXT(OFFSET('Sanitation Data'!$L$2,0,10*ROW('Sanitation Data'!O158))),CS164="No",ISNUMBER(OFFSET('Sanitation Data'!$O$11,0,10*ROW('Sanitation Data'!O158)))),CONCATENATE("[",ROUND(OFFSET('Sanitation Data'!$O$11,0,10*ROW('Sanitation Data'!O158)),0),"]"),IF(AND(ISTEXT(OFFSET('Sanitation Data'!$L$2,0,10*ROW('Sanitation Data'!O158))),CS164="",ISNUMBER(OFFSET('Sanitation Data'!$O$11,0,10*ROW('Sanitation Data'!O158)))),OFFSET('Sanitation Data'!$O$11,0,10*ROW('Sanitation Data'!O158)),NA())))</f>
        <v>#N/A</v>
      </c>
      <c r="AE164" s="86" t="e">
        <f ca="true">+IF(AND(ISTEXT(OFFSET('Sanitation Data'!$L$2,0,10*ROW('Sanitation Data'!O158))),CT164="Yes"),OFFSET('Sanitation Data'!$O$12,0,10*ROW('Sanitation Data'!O158)),IF(AND(ISTEXT(OFFSET('Sanitation Data'!$L$2,0,10*ROW('Sanitation Data'!O158))),CT164="No",ISNUMBER(OFFSET('Sanitation Data'!$O$12,0,10*ROW('Sanitation Data'!O158)))),CONCATENATE("[",ROUND(OFFSET('Sanitation Data'!$O$12,0,10*ROW('Sanitation Data'!O158)),0),"]"),IF(AND(ISTEXT(OFFSET('Sanitation Data'!$L$2,0,10*ROW('Sanitation Data'!O158))),CT164="",ISNUMBER(OFFSET('Sanitation Data'!$O$12,0,10*ROW('Sanitation Data'!O158)))),OFFSET('Sanitation Data'!$O$12,0,10*ROW('Sanitation Data'!O158)),NA())))</f>
        <v>#N/A</v>
      </c>
      <c r="AF164" s="86" t="e">
        <f ca="true">+IF(AND(ISTEXT(OFFSET('Sanitation Data'!$L$2,0,10*ROW('Sanitation Data'!P158))),CU164="Yes"),100-OFFSET('Sanitation Data'!$P$4,0,10*ROW('Sanitation Data'!P158)),IF(AND(ISTEXT(OFFSET('Sanitation Data'!$L$2,0,10*ROW('Sanitation Data'!P158))),CU164="No",ISNUMBER(OFFSET('Sanitation Data'!$P$4,0,10*ROW('Sanitation Data'!P158)))),CONCATENATE("[",ROUND(100-OFFSET('Sanitation Data'!$P$4,0,10*ROW('Sanitation Data'!P158)),0),"]"),IF(AND(ISTEXT(OFFSET('Sanitation Data'!$L$2,0,10*ROW('Sanitation Data'!P158))),CU164="",ISNUMBER(OFFSET('Sanitation Data'!$P$4,0,10*ROW('Sanitation Data'!P158)))),100-OFFSET('Sanitation Data'!$P$4,0,10*ROW('Sanitation Data'!P158)),NA())))</f>
        <v>#N/A</v>
      </c>
      <c r="AG164" s="86" t="e">
        <f ca="true">+IF(AND(ISTEXT(OFFSET('Sanitation Data'!$L$2,0,10*ROW('Sanitation Data'!P158))),CV164="Yes"),OFFSET('Sanitation Data'!$P$6,0,10*ROW('Sanitation Data'!P158)),IF(AND(ISTEXT(OFFSET('Sanitation Data'!$L$2,0,10*ROW('Sanitation Data'!P158))),CV164="No",ISNUMBER(OFFSET('Sanitation Data'!$P$6,0,10*ROW('Sanitation Data'!P158)))),CONCATENATE("[",ROUND(OFFSET('Sanitation Data'!$P$6,0,10*ROW('Sanitation Data'!P158)),0),"]"),IF(AND(ISTEXT(OFFSET('Sanitation Data'!$L$2,0,10*ROW('Sanitation Data'!P158))),CV164="",ISNUMBER(OFFSET('Sanitation Data'!$P$6,0,10*ROW('Sanitation Data'!P158)))),OFFSET('Sanitation Data'!$P$6,0,10*ROW('Sanitation Data'!P158)),NA())))</f>
        <v>#N/A</v>
      </c>
      <c r="AH164" s="86" t="e">
        <f ca="true">+IF(AND(ISTEXT(OFFSET('Sanitation Data'!$L$2,0,10*ROW('Sanitation Data'!P158))),CW164="Yes"),OFFSET('Sanitation Data'!$P$10,0,10*ROW('Sanitation Data'!P158)),IF(AND(ISTEXT(OFFSET('Sanitation Data'!$L$2,0,10*ROW('Sanitation Data'!P158))),CW164="No",ISNUMBER(OFFSET('Sanitation Data'!$P$10,0,10*ROW('Sanitation Data'!P158)))),CONCATENATE("[",ROUND(OFFSET('Sanitation Data'!$P$10,0,10*ROW('Sanitation Data'!P158)),0),"]"),IF(AND(ISTEXT(OFFSET('Sanitation Data'!$L$2,0,10*ROW('Sanitation Data'!P158))),CW164="",ISNUMBER(OFFSET('Sanitation Data'!$P$10,0,10*ROW('Sanitation Data'!P158)))),OFFSET('Sanitation Data'!$P$10,0,10*ROW('Sanitation Data'!P158)),NA())))</f>
        <v>#N/A</v>
      </c>
      <c r="AI164" s="86" t="e">
        <f ca="true">+IF(AND(ISTEXT(OFFSET('Sanitation Data'!$L$2,0,10*ROW('Sanitation Data'!P158))),CX164="Yes"),OFFSET('Sanitation Data'!$P$11,0,10*ROW('Sanitation Data'!P158)),IF(AND(ISTEXT(OFFSET('Sanitation Data'!$L$2,0,10*ROW('Sanitation Data'!P158))),CX164="No",ISNUMBER(OFFSET('Sanitation Data'!$P$11,0,10*ROW('Sanitation Data'!P158)))),CONCATENATE("[",ROUND(OFFSET('Sanitation Data'!$P$11,0,10*ROW('Sanitation Data'!P158)),0),"]"),IF(AND(ISTEXT(OFFSET('Sanitation Data'!$L$2,0,10*ROW('Sanitation Data'!P158))),CX164="",ISNUMBER(OFFSET('Sanitation Data'!$P$11,0,10*ROW('Sanitation Data'!P158)))),OFFSET('Sanitation Data'!$P$11,0,10*ROW('Sanitation Data'!P158)),NA())))</f>
        <v>#N/A</v>
      </c>
      <c r="AJ164" s="86" t="e">
        <f ca="true">+IF(AND(ISTEXT(OFFSET('Sanitation Data'!$L$2,0,10*ROW('Sanitation Data'!P158))),CY164="Yes"),OFFSET('Sanitation Data'!$P$12,0,10*ROW('Sanitation Data'!P158)),IF(AND(ISTEXT(OFFSET('Sanitation Data'!$L$2,0,10*ROW('Sanitation Data'!P158))),CY164="No",ISNUMBER(OFFSET('Sanitation Data'!$P$12,0,10*ROW('Sanitation Data'!P158)))),CONCATENATE("[",ROUND(OFFSET('Sanitation Data'!$P$12,0,10*ROW('Sanitation Data'!P158)),0),"]"),IF(AND(ISTEXT(OFFSET('Sanitation Data'!$L$2,0,10*ROW('Sanitation Data'!P158))),CY164="",ISNUMBER(OFFSET('Sanitation Data'!$P$12,0,10*ROW('Sanitation Data'!P158)))),OFFSET('Sanitation Data'!$P$12,0,10*ROW('Sanitation Data'!P158)),NA())))</f>
        <v>#N/A</v>
      </c>
      <c r="AK164" s="86" t="e">
        <f ca="true">+IF(AND(ISTEXT(OFFSET('Sanitation Data'!$L$2,0,10*ROW('Sanitation Data'!Q158))),CZ164="Yes"),100-OFFSET('Sanitation Data'!$Q$4,0,10*ROW('Sanitation Data'!Q158)),IF(AND(ISTEXT(OFFSET('Sanitation Data'!$L$2,0,10*ROW('Sanitation Data'!Q158))),CZ164="No",ISNUMBER(OFFSET('Sanitation Data'!$Q$4,0,10*ROW('Sanitation Data'!Q158)))),CONCATENATE("[",ROUND(100-OFFSET('Sanitation Data'!$Q$4,0,10*ROW('Sanitation Data'!Q158)),0),"]"),IF(AND(ISTEXT(OFFSET('Sanitation Data'!$L$2,0,10*ROW('Sanitation Data'!Q158))),CZ164="",ISNUMBER(OFFSET('Sanitation Data'!$Q$4,0,10*ROW('Sanitation Data'!Q158)))),100-OFFSET('Sanitation Data'!$Q$4,0,10*ROW('Sanitation Data'!Q158)),NA())))</f>
        <v>#N/A</v>
      </c>
      <c r="AL164" s="86" t="e">
        <f ca="true">+IF(AND(ISTEXT(OFFSET('Sanitation Data'!$L$2,0,10*ROW('Sanitation Data'!Q158))),DA164="Yes"),OFFSET('Sanitation Data'!$Q$6,0,10*ROW('Sanitation Data'!Q158)),IF(AND(ISTEXT(OFFSET('Sanitation Data'!$L$2,0,10*ROW('Sanitation Data'!Q158))),DA164="No",ISNUMBER(OFFSET('Sanitation Data'!$Q$6,0,10*ROW('Sanitation Data'!Q158)))),CONCATENATE("[",ROUND(OFFSET('Sanitation Data'!$Q$6,0,10*ROW('Sanitation Data'!Q158)),0),"]"),IF(AND(ISTEXT(OFFSET('Sanitation Data'!$L$2,0,10*ROW('Sanitation Data'!Q158))),DA164="",ISNUMBER(OFFSET('Sanitation Data'!$Q$6,0,10*ROW('Sanitation Data'!Q158)))),OFFSET('Sanitation Data'!$Q$6,0,10*ROW('Sanitation Data'!Q158)),NA())))</f>
        <v>#N/A</v>
      </c>
      <c r="AM164" s="86" t="e">
        <f ca="true">+IF(AND(ISTEXT(OFFSET('Sanitation Data'!$L$2,0,10*ROW('Sanitation Data'!Q158))),DB164="Yes"),OFFSET('Sanitation Data'!$Q$10,0,10*ROW('Sanitation Data'!Q158)),IF(AND(ISTEXT(OFFSET('Sanitation Data'!$L$2,0,10*ROW('Sanitation Data'!Q158))),DB164="No",ISNUMBER(OFFSET('Sanitation Data'!$Q$10,0,10*ROW('Sanitation Data'!Q158)))),CONCATENATE("[",ROUND(OFFSET('Sanitation Data'!$Q$10,0,10*ROW('Sanitation Data'!Q158)),0),"]"),IF(AND(ISTEXT(OFFSET('Sanitation Data'!$L$2,0,10*ROW('Sanitation Data'!Q158))),DB164="",ISNUMBER(OFFSET('Sanitation Data'!$Q$10,0,10*ROW('Sanitation Data'!Q158)))),OFFSET('Sanitation Data'!$Q$10,0,10*ROW('Sanitation Data'!Q158)),NA())))</f>
        <v>#N/A</v>
      </c>
      <c r="AN164" s="86" t="e">
        <f ca="true">+IF(AND(ISTEXT(OFFSET('Sanitation Data'!$L$2,0,10*ROW('Sanitation Data'!Q158))),DC164="Yes"),OFFSET('Sanitation Data'!$Q$11,0,10*ROW('Sanitation Data'!Q158)),IF(AND(ISTEXT(OFFSET('Sanitation Data'!$L$2,0,10*ROW('Sanitation Data'!Q158))),DC164="No",ISNUMBER(OFFSET('Sanitation Data'!$Q$11,0,10*ROW('Sanitation Data'!Q158)))),CONCATENATE("[",ROUND(OFFSET('Sanitation Data'!$Q$11,0,10*ROW('Sanitation Data'!Q158)),0),"]"),IF(AND(ISTEXT(OFFSET('Sanitation Data'!$L$2,0,10*ROW('Sanitation Data'!Q158))),DC164="",ISNUMBER(OFFSET('Sanitation Data'!$Q$11,0,10*ROW('Sanitation Data'!Q158)))),OFFSET('Sanitation Data'!$Q$11,0,10*ROW('Sanitation Data'!Q158)),NA())))</f>
        <v>#N/A</v>
      </c>
      <c r="AO164" s="86" t="e">
        <f ca="true">+IF(AND(ISTEXT(OFFSET('Sanitation Data'!$L$2,0,10*ROW('Sanitation Data'!Q158))),DD164="Yes"),OFFSET('Sanitation Data'!$Q$12,0,10*ROW('Sanitation Data'!Q158)),IF(AND(ISTEXT(OFFSET('Sanitation Data'!$L$2,0,10*ROW('Sanitation Data'!Q158))),DD164="No",ISNUMBER(OFFSET('Sanitation Data'!$Q$12,0,10*ROW('Sanitation Data'!Q158)))),CONCATENATE("[",ROUND(OFFSET('Sanitation Data'!$Q$12,0,10*ROW('Sanitation Data'!Q158)),0),"]"),IF(AND(ISTEXT(OFFSET('Sanitation Data'!$L$2,0,10*ROW('Sanitation Data'!Q158))),DD164="",ISNUMBER(OFFSET('Sanitation Data'!$Q$12,0,10*ROW('Sanitation Data'!Q158)))),OFFSET('Sanitation Data'!$Q$12,0,10*ROW('Sanitation Data'!Q158)),NA())))</f>
        <v>#N/A</v>
      </c>
      <c r="AP164" s="86" t="e">
        <f ca="true">+IF(AND(ISTEXT(OFFSET('Sanitation Data'!$L$2,0,10*ROW('Sanitation Data'!R158))),DE164="Yes"),100-OFFSET('Sanitation Data'!$R$4,0,10*ROW('Sanitation Data'!R158)),IF(AND(ISTEXT(OFFSET('Sanitation Data'!$L$2,0,10*ROW('Sanitation Data'!R158))),DE164="No",ISNUMBER(OFFSET('Sanitation Data'!$R$4,0,10*ROW('Sanitation Data'!R158)))),CONCATENATE("[",ROUND(100-OFFSET('Sanitation Data'!$R$4,0,10*ROW('Sanitation Data'!R158)),0),"]"),IF(AND(ISTEXT(OFFSET('Sanitation Data'!$L$2,0,10*ROW('Sanitation Data'!R158))),DE164="",ISNUMBER(OFFSET('Sanitation Data'!$R$4,0,10*ROW('Sanitation Data'!R158)))),100-OFFSET('Sanitation Data'!$R$4,0,10*ROW('Sanitation Data'!R158)),NA())))</f>
        <v>#N/A</v>
      </c>
      <c r="AQ164" s="86" t="e">
        <f ca="true">+IF(AND(ISTEXT(OFFSET('Sanitation Data'!$L$2,0,10*ROW('Sanitation Data'!R158))),DF164="Yes"),OFFSET('Sanitation Data'!$R$6,0,10*ROW('Sanitation Data'!R158)),IF(AND(ISTEXT(OFFSET('Sanitation Data'!$L$2,0,10*ROW('Sanitation Data'!R158))),DF164="No",ISNUMBER(OFFSET('Sanitation Data'!$R$6,0,10*ROW('Sanitation Data'!R158)))),CONCATENATE("[",ROUND(OFFSET('Sanitation Data'!$R$6,0,10*ROW('Sanitation Data'!R158)),0),"]"),IF(AND(ISTEXT(OFFSET('Sanitation Data'!$L$2,0,10*ROW('Sanitation Data'!R158))),DF164="",ISNUMBER(OFFSET('Sanitation Data'!$R$6,0,10*ROW('Sanitation Data'!R158)))),OFFSET('Sanitation Data'!$R$6,0,10*ROW('Sanitation Data'!R158)),NA())))</f>
        <v>#N/A</v>
      </c>
      <c r="AR164" s="86" t="e">
        <f ca="true">+IF(AND(ISTEXT(OFFSET('Sanitation Data'!$L$2,0,10*ROW('Sanitation Data'!R158))),DG164="Yes"),OFFSET('Sanitation Data'!$R$10,0,10*ROW('Sanitation Data'!R158)),IF(AND(ISTEXT(OFFSET('Sanitation Data'!$L$2,0,10*ROW('Sanitation Data'!R158))),DG164="No",ISNUMBER(OFFSET('Sanitation Data'!$R$10,0,10*ROW('Sanitation Data'!R158)))),CONCATENATE("[",ROUND(OFFSET('Sanitation Data'!$R$10,0,10*ROW('Sanitation Data'!R158)),0),"]"),IF(AND(ISTEXT(OFFSET('Sanitation Data'!$L$2,0,10*ROW('Sanitation Data'!R158))),DG164="",ISNUMBER(OFFSET('Sanitation Data'!$R$10,0,10*ROW('Sanitation Data'!R158)))),OFFSET('Sanitation Data'!$R$10,0,10*ROW('Sanitation Data'!R158)),NA())))</f>
        <v>#N/A</v>
      </c>
      <c r="AS164" s="86" t="e">
        <f ca="true">+IF(AND(ISTEXT(OFFSET('Sanitation Data'!$L$2,0,10*ROW('Sanitation Data'!R158))),DH164="Yes"),OFFSET('Sanitation Data'!$R$11,0,10*ROW('Sanitation Data'!R158)),IF(AND(ISTEXT(OFFSET('Sanitation Data'!$L$2,0,10*ROW('Sanitation Data'!R158))),DH164="No",ISNUMBER(OFFSET('Sanitation Data'!$R$11,0,10*ROW('Sanitation Data'!R158)))),CONCATENATE("[",ROUND(OFFSET('Sanitation Data'!$R$11,0,10*ROW('Sanitation Data'!R158)),0),"]"),IF(AND(ISTEXT(OFFSET('Sanitation Data'!$L$2,0,10*ROW('Sanitation Data'!R158))),DH164="",ISNUMBER(OFFSET('Sanitation Data'!$R$11,0,10*ROW('Sanitation Data'!R158)))),OFFSET('Sanitation Data'!$R$11,0,10*ROW('Sanitation Data'!R158)),NA())))</f>
        <v>#N/A</v>
      </c>
      <c r="AT164" s="86" t="e">
        <f ca="true">+IF(AND(ISTEXT(OFFSET('Sanitation Data'!$L$2,0,10*ROW('Sanitation Data'!R158))),DI164="Yes"),OFFSET('Sanitation Data'!$R$12,0,10*ROW('Sanitation Data'!R158)),IF(AND(ISTEXT(OFFSET('Sanitation Data'!$L$2,0,10*ROW('Sanitation Data'!R158))),DI164="No",ISNUMBER(OFFSET('Sanitation Data'!$R$12,0,10*ROW('Sanitation Data'!R158)))),CONCATENATE("[",ROUND(OFFSET('Sanitation Data'!$R$12,0,10*ROW('Sanitation Data'!R158)),0),"]"),IF(AND(ISTEXT(OFFSET('Sanitation Data'!$L$2,0,10*ROW('Sanitation Data'!R158))),DI164="",ISNUMBER(OFFSET('Sanitation Data'!$R$12,0,10*ROW('Sanitation Data'!R158)))),OFFSET('Sanitation Data'!$R$12,0,10*ROW('Sanitation Data'!R158)),NA())))</f>
        <v>#N/A</v>
      </c>
      <c r="AU164" s="86" t="e">
        <f ca="true">+IF(AND(ISTEXT(OFFSET('Sanitation Data'!$L$2,0,10*ROW('Sanitation Data'!S158))),DJ164="Yes"),100-OFFSET('Sanitation Data'!$S$4,0,10*ROW('Sanitation Data'!S158)),IF(AND(ISTEXT(OFFSET('Sanitation Data'!$L$2,0,10*ROW('Sanitation Data'!S158))),DJ164="No",ISNUMBER(OFFSET('Sanitation Data'!$S$4,0,10*ROW('Sanitation Data'!S158)))),CONCATENATE("[",ROUND(100-OFFSET('Sanitation Data'!$S$4,0,10*ROW('Sanitation Data'!S158)),0),"]"),IF(AND(ISTEXT(OFFSET('Sanitation Data'!$L$2,0,10*ROW('Sanitation Data'!S158))),DJ164="",ISNUMBER(OFFSET('Sanitation Data'!$S$4,0,10*ROW('Sanitation Data'!S158)))),100-OFFSET('Sanitation Data'!$S$4,0,10*ROW('Sanitation Data'!S158)),NA())))</f>
        <v>#N/A</v>
      </c>
      <c r="AV164" s="86" t="e">
        <f ca="true">+IF(AND(ISTEXT(OFFSET('Sanitation Data'!$L$2,0,10*ROW('Sanitation Data'!S158))),DK164="Yes"),OFFSET('Sanitation Data'!$S$6,0,10*ROW('Sanitation Data'!S158)),IF(AND(ISTEXT(OFFSET('Sanitation Data'!$L$2,0,10*ROW('Sanitation Data'!S158))),DK164="No",ISNUMBER(OFFSET('Sanitation Data'!$S$6,0,10*ROW('Sanitation Data'!S158)))),CONCATENATE("[",ROUND(OFFSET('Sanitation Data'!$S$6,0,10*ROW('Sanitation Data'!S158)),0),"]"),IF(AND(ISTEXT(OFFSET('Sanitation Data'!$L$2,0,10*ROW('Sanitation Data'!S158))),DK164="",ISNUMBER(OFFSET('Sanitation Data'!$S$6,0,10*ROW('Sanitation Data'!S158)))),OFFSET('Sanitation Data'!$S$6,0,10*ROW('Sanitation Data'!S158)),NA())))</f>
        <v>#N/A</v>
      </c>
      <c r="AW164" s="86" t="e">
        <f ca="true">+IF(AND(ISTEXT(OFFSET('Sanitation Data'!$L$2,0,10*ROW('Sanitation Data'!S158))),DL164="Yes"),OFFSET('Sanitation Data'!$S$10,0,10*ROW('Sanitation Data'!S158)),IF(AND(ISTEXT(OFFSET('Sanitation Data'!$L$2,0,10*ROW('Sanitation Data'!S158))),DL164="No",ISNUMBER(OFFSET('Sanitation Data'!$S$10,0,10*ROW('Sanitation Data'!S158)))),CONCATENATE("[",ROUND(OFFSET('Sanitation Data'!$S$10,0,10*ROW('Sanitation Data'!S158)),0),"]"),IF(AND(ISTEXT(OFFSET('Sanitation Data'!$L$2,0,10*ROW('Sanitation Data'!S158))),DL164="",ISNUMBER(OFFSET('Sanitation Data'!$S$10,0,10*ROW('Sanitation Data'!S158)))),OFFSET('Sanitation Data'!$S$10,0,10*ROW('Sanitation Data'!S158)),NA())))</f>
        <v>#N/A</v>
      </c>
      <c r="AX164" s="86" t="e">
        <f ca="true">+IF(AND(ISTEXT(OFFSET('Sanitation Data'!$L$2,0,10*ROW('Sanitation Data'!S158))),DM164="Yes"),OFFSET('Sanitation Data'!$S$11,0,10*ROW('Sanitation Data'!S158)),IF(AND(ISTEXT(OFFSET('Sanitation Data'!$L$2,0,10*ROW('Sanitation Data'!S158))),DM164="No",ISNUMBER(OFFSET('Sanitation Data'!$S$11,0,10*ROW('Sanitation Data'!S158)))),CONCATENATE("[",ROUND(OFFSET('Sanitation Data'!$S$11,0,10*ROW('Sanitation Data'!S158)),0),"]"),IF(AND(ISTEXT(OFFSET('Sanitation Data'!$L$2,0,10*ROW('Sanitation Data'!S158))),DM164="",ISNUMBER(OFFSET('Sanitation Data'!$S$11,0,10*ROW('Sanitation Data'!S158)))),OFFSET('Sanitation Data'!$S$11,0,10*ROW('Sanitation Data'!S158)),NA())))</f>
        <v>#N/A</v>
      </c>
      <c r="AY164" s="86" t="e">
        <f ca="true">+IF(AND(ISTEXT(OFFSET('Sanitation Data'!$L$2,0,10*ROW('Sanitation Data'!S158))),DN164="Yes"),OFFSET('Sanitation Data'!$S$12,0,10*ROW('Sanitation Data'!S158)),IF(AND(ISTEXT(OFFSET('Sanitation Data'!$L$2,0,10*ROW('Sanitation Data'!S158))),DN164="No",ISNUMBER(OFFSET('Sanitation Data'!$S$12,0,10*ROW('Sanitation Data'!S158)))),CONCATENATE("[",ROUND(OFFSET('Sanitation Data'!$S$12,0,10*ROW('Sanitation Data'!S158)),0),"]"),IF(AND(ISTEXT(OFFSET('Sanitation Data'!$L$2,0,10*ROW('Sanitation Data'!S158))),DN164="",ISNUMBER(OFFSET('Sanitation Data'!$S$12,0,10*ROW('Sanitation Data'!S158)))),OFFSET('Sanitation Data'!$S$12,0,10*ROW('Sanitation Data'!S158)),NA())))</f>
        <v>#N/A</v>
      </c>
      <c r="AZ164" s="87" t="e">
        <f ca="true">+IF(AND(ISTEXT(OFFSET('Hygiene Data'!$L$2,0,10*ROW('Hygiene Data'!N158))),DO164="Yes"),OFFSET('Hygiene Data'!$N$5,0,10*ROW('Hygiene Data'!N158)),IF(AND(ISTEXT(OFFSET('Hygiene Data'!$L$2,0,10*ROW('Hygiene Data'!N158))),DO164="No",ISNUMBER(OFFSET('Hygiene Data'!$N$5,0,10*ROW('Hygiene Data'!N158)))),CONCATENATE("[",ROUND(OFFSET('Hygiene Data'!$N$5,0,10*ROW('Hygiene Data'!N158)),0),"]"),IF(AND(ISTEXT(OFFSET('Hygiene Data'!$L$2,0,10*ROW('Hygiene Data'!N158))),DO164="",ISNUMBER(OFFSET('Hygiene Data'!$N$5,0,10*ROW('Hygiene Data'!N158)))),OFFSET('Hygiene Data'!$N$5,0,10*ROW('Hygiene Data'!N158)),NA())))</f>
        <v>#N/A</v>
      </c>
      <c r="BA164" s="87" t="e">
        <f ca="true">+IF(AND(ISTEXT(OFFSET('Hygiene Data'!$L$2,0,10*ROW('Hygiene Data'!N158))),DP164="Yes"),OFFSET('Hygiene Data'!$N$7,0,10*ROW('Hygiene Data'!N158)),IF(AND(ISTEXT(OFFSET('Hygiene Data'!$L$2,0,10*ROW('Hygiene Data'!N158))),DP164="No",ISNUMBER(OFFSET('Hygiene Data'!$N$7,0,10*ROW('Hygiene Data'!N158)))),CONCATENATE("[",ROUND(OFFSET('Hygiene Data'!$N$7,0,10*ROW('Hygiene Data'!N158)),0),"]"),IF(AND(ISTEXT(OFFSET('Hygiene Data'!$L$2,0,10*ROW('Hygiene Data'!N158))),DP164="",ISNUMBER(OFFSET('Hygiene Data'!$N$7,0,10*ROW('Hygiene Data'!N158)))),OFFSET('Hygiene Data'!$N$7,0,10*ROW('Hygiene Data'!N158)),NA())))</f>
        <v>#N/A</v>
      </c>
      <c r="BB164" s="87" t="e">
        <f ca="true">+IF(AND(ISTEXT(OFFSET('Hygiene Data'!$L$2,0,10*ROW('Hygiene Data'!N158))),DQ164="Yes"),OFFSET('Hygiene Data'!$N$9,0,10*ROW('Hygiene Data'!N158)),IF(AND(ISTEXT(OFFSET('Hygiene Data'!$L$2,0,10*ROW('Hygiene Data'!N158))),DQ164="No",ISNUMBER(OFFSET('Hygiene Data'!$N$9,0,10*ROW('Hygiene Data'!N158)))),CONCATENATE("[",ROUND(OFFSET('Hygiene Data'!$N$9,0,10*ROW('Hygiene Data'!N158)),0),"]"),IF(AND(ISTEXT(OFFSET('Hygiene Data'!$L$2,0,10*ROW('Hygiene Data'!N158))),DQ164="",ISNUMBER(OFFSET('Hygiene Data'!$N$9,0,10*ROW('Hygiene Data'!N158)))),OFFSET('Hygiene Data'!$N$9,0,10*ROW('Hygiene Data'!N158)),NA())))</f>
        <v>#N/A</v>
      </c>
      <c r="BC164" s="87" t="e">
        <f ca="true">+IF(AND(ISTEXT(OFFSET('Hygiene Data'!$L$2,0,10*ROW('Hygiene Data'!O158))),DR164="Yes"),OFFSET('Hygiene Data'!$O$5,0,10*ROW('Hygiene Data'!O158)),IF(AND(ISTEXT(OFFSET('Hygiene Data'!$L$2,0,10*ROW('Hygiene Data'!O158))),DR164="No",ISNUMBER(OFFSET('Hygiene Data'!$O$5,0,10*ROW('Hygiene Data'!O158)))),CONCATENATE("[",ROUND(OFFSET('Hygiene Data'!$O$5,0,10*ROW('Hygiene Data'!O158)),0),"]"),IF(AND(ISTEXT(OFFSET('Hygiene Data'!$L$2,0,10*ROW('Hygiene Data'!O158))),DR164="",ISNUMBER(OFFSET('Hygiene Data'!$O$5,0,10*ROW('Hygiene Data'!O158)))),OFFSET('Hygiene Data'!$O$5,0,10*ROW('Hygiene Data'!O158)),NA())))</f>
        <v>#N/A</v>
      </c>
      <c r="BD164" s="87" t="e">
        <f ca="true">+IF(AND(ISTEXT(OFFSET('Hygiene Data'!$L$2,0,10*ROW('Hygiene Data'!O158))),DS164="Yes"),OFFSET('Hygiene Data'!$O$7,0,10*ROW('Hygiene Data'!O158)),IF(AND(ISTEXT(OFFSET('Hygiene Data'!$L$2,0,10*ROW('Hygiene Data'!O158))),DS164="No",ISNUMBER(OFFSET('Hygiene Data'!$O$7,0,10*ROW('Hygiene Data'!O158)))),CONCATENATE("[",ROUND(OFFSET('Hygiene Data'!$O$7,0,10*ROW('Hygiene Data'!O158)),0),"]"),IF(AND(ISTEXT(OFFSET('Hygiene Data'!$L$2,0,10*ROW('Hygiene Data'!O158))),DS164="",ISNUMBER(OFFSET('Hygiene Data'!$O$7,0,10*ROW('Hygiene Data'!O158)))),OFFSET('Hygiene Data'!$O$7,0,10*ROW('Hygiene Data'!O158)),NA())))</f>
        <v>#N/A</v>
      </c>
      <c r="BE164" s="87" t="e">
        <f ca="true">+IF(AND(ISTEXT(OFFSET('Hygiene Data'!$L$2,0,10*ROW('Hygiene Data'!O158))),DT164="Yes"),OFFSET('Hygiene Data'!$O$9,0,10*ROW('Hygiene Data'!O158)),IF(AND(ISTEXT(OFFSET('Hygiene Data'!$L$2,0,10*ROW('Hygiene Data'!O158))),DT164="No",ISNUMBER(OFFSET('Hygiene Data'!$O$9,0,10*ROW('Hygiene Data'!O158)))),CONCATENATE("[",ROUND(OFFSET('Hygiene Data'!$O$9,0,10*ROW('Hygiene Data'!O158)),0),"]"),IF(AND(ISTEXT(OFFSET('Hygiene Data'!$L$2,0,10*ROW('Hygiene Data'!O158))),DT164="",ISNUMBER(OFFSET('Hygiene Data'!$O$9,0,10*ROW('Hygiene Data'!O158)))),OFFSET('Hygiene Data'!$O$9,0,10*ROW('Hygiene Data'!O158)),NA())))</f>
        <v>#N/A</v>
      </c>
      <c r="BF164" s="87" t="e">
        <f ca="true">+IF(AND(ISTEXT(OFFSET('Hygiene Data'!$L$2,0,10*ROW('Hygiene Data'!P158))),DU164="Yes"),OFFSET('Hygiene Data'!$P$5,0,10*ROW('Hygiene Data'!P158)),IF(AND(ISTEXT(OFFSET('Hygiene Data'!$L$2,0,10*ROW('Hygiene Data'!P158))),DU164="No",ISNUMBER(OFFSET('Hygiene Data'!$P$5,0,10*ROW('Hygiene Data'!P158)))),CONCATENATE("[",ROUND(OFFSET('Hygiene Data'!$P$5,0,10*ROW('Hygiene Data'!P158)),0),"]"),IF(AND(ISTEXT(OFFSET('Hygiene Data'!$L$2,0,10*ROW('Hygiene Data'!P158))),DU164="",ISNUMBER(OFFSET('Hygiene Data'!$P$5,0,10*ROW('Hygiene Data'!P158)))),OFFSET('Hygiene Data'!$P$5,0,10*ROW('Hygiene Data'!P158)),NA())))</f>
        <v>#N/A</v>
      </c>
      <c r="BG164" s="87" t="e">
        <f ca="true">+IF(AND(ISTEXT(OFFSET('Hygiene Data'!$L$2,0,10*ROW('Hygiene Data'!P158))),DV164="Yes"),OFFSET('Hygiene Data'!$P$7,0,10*ROW('Hygiene Data'!P158)),IF(AND(ISTEXT(OFFSET('Hygiene Data'!$L$2,0,10*ROW('Hygiene Data'!P158))),DV164="No",ISNUMBER(OFFSET('Hygiene Data'!$P$7,0,10*ROW('Hygiene Data'!P158)))),CONCATENATE("[",ROUND(OFFSET('Hygiene Data'!$P$7,0,10*ROW('Hygiene Data'!P158)),0),"]"),IF(AND(ISTEXT(OFFSET('Hygiene Data'!$L$2,0,10*ROW('Hygiene Data'!P158))),DV164="",ISNUMBER(OFFSET('Hygiene Data'!$P$7,0,10*ROW('Hygiene Data'!P158)))),OFFSET('Hygiene Data'!$P$7,0,10*ROW('Hygiene Data'!P158)),NA())))</f>
        <v>#N/A</v>
      </c>
      <c r="BH164" s="87" t="e">
        <f ca="true">+IF(AND(ISTEXT(OFFSET('Hygiene Data'!$L$2,0,10*ROW('Hygiene Data'!P158))),DW164="Yes"),OFFSET('Hygiene Data'!$P$9,0,10*ROW('Hygiene Data'!P158)),IF(AND(ISTEXT(OFFSET('Hygiene Data'!$L$2,0,10*ROW('Hygiene Data'!P158))),DW164="No",ISNUMBER(OFFSET('Hygiene Data'!$P$9,0,10*ROW('Hygiene Data'!P158)))),CONCATENATE("[",ROUND(OFFSET('Hygiene Data'!$P$9,0,10*ROW('Hygiene Data'!P158)),0),"]"),IF(AND(ISTEXT(OFFSET('Hygiene Data'!$L$2,0,10*ROW('Hygiene Data'!P158))),DW164="",ISNUMBER(OFFSET('Hygiene Data'!$P$9,0,10*ROW('Hygiene Data'!P158)))),OFFSET('Hygiene Data'!$P$9,0,10*ROW('Hygiene Data'!P158)),NA())))</f>
        <v>#N/A</v>
      </c>
      <c r="BI164" s="87" t="e">
        <f ca="true">+IF(AND(ISTEXT(OFFSET('Hygiene Data'!$L$2,0,10*ROW('Hygiene Data'!Q158))),DX164="Yes"),OFFSET('Hygiene Data'!$Q$5,0,10*ROW('Hygiene Data'!Q158)),IF(AND(ISTEXT(OFFSET('Hygiene Data'!$L$2,0,10*ROW('Hygiene Data'!Q158))),DX164="No",ISNUMBER(OFFSET('Hygiene Data'!$Q$5,0,10*ROW('Hygiene Data'!Q158)))),CONCATENATE("[",ROUND(OFFSET('Hygiene Data'!$Q$5,0,10*ROW('Hygiene Data'!Q158)),0),"]"),IF(AND(ISTEXT(OFFSET('Hygiene Data'!$L$2,0,10*ROW('Hygiene Data'!Q158))),DX164="",ISNUMBER(OFFSET('Hygiene Data'!$Q$5,0,10*ROW('Hygiene Data'!Q158)))),OFFSET('Hygiene Data'!$Q$5,0,10*ROW('Hygiene Data'!Q158)),NA())))</f>
        <v>#N/A</v>
      </c>
      <c r="BJ164" s="87" t="e">
        <f ca="true">+IF(AND(ISTEXT(OFFSET('Hygiene Data'!$L$2,0,10*ROW('Hygiene Data'!Q158))),DY164="Yes"),OFFSET('Hygiene Data'!$Q$7,0,10*ROW('Hygiene Data'!Q158)),IF(AND(ISTEXT(OFFSET('Hygiene Data'!$L$2,0,10*ROW('Hygiene Data'!Q158))),DY164="No",ISNUMBER(OFFSET('Hygiene Data'!$Q$7,0,10*ROW('Hygiene Data'!Q158)))),CONCATENATE("[",ROUND(OFFSET('Hygiene Data'!$Q$7,0,10*ROW('Hygiene Data'!Q158)),0),"]"),IF(AND(ISTEXT(OFFSET('Hygiene Data'!$L$2,0,10*ROW('Hygiene Data'!Q158))),DY164="",ISNUMBER(OFFSET('Hygiene Data'!$Q$7,0,10*ROW('Hygiene Data'!Q158)))),OFFSET('Hygiene Data'!$Q$7,0,10*ROW('Hygiene Data'!Q158)),NA())))</f>
        <v>#N/A</v>
      </c>
      <c r="BK164" s="87" t="e">
        <f ca="true">+IF(AND(ISTEXT(OFFSET('Hygiene Data'!$L$2,0,10*ROW('Hygiene Data'!Q158))),DZ164="Yes"),OFFSET('Hygiene Data'!$Q$9,0,10*ROW('Hygiene Data'!Q158)),IF(AND(ISTEXT(OFFSET('Hygiene Data'!$L$2,0,10*ROW('Hygiene Data'!Q158))),DZ164="No",ISNUMBER(OFFSET('Hygiene Data'!$Q$9,0,10*ROW('Hygiene Data'!Q158)))),CONCATENATE("[",ROUND(OFFSET('Hygiene Data'!$Q$9,0,10*ROW('Hygiene Data'!Q158)),0),"]"),IF(AND(ISTEXT(OFFSET('Hygiene Data'!$L$2,0,10*ROW('Hygiene Data'!Q158))),DZ164="",ISNUMBER(OFFSET('Hygiene Data'!$Q$9,0,10*ROW('Hygiene Data'!Q158)))),OFFSET('Hygiene Data'!$Q$9,0,10*ROW('Hygiene Data'!Q158)),NA())))</f>
        <v>#N/A</v>
      </c>
      <c r="BL164" s="87" t="e">
        <f ca="true">+IF(AND(ISTEXT(OFFSET('Hygiene Data'!$L$2,0,10*ROW('Hygiene Data'!R158))),EA164="Yes"),OFFSET('Hygiene Data'!$R$5,0,10*ROW('Hygiene Data'!R158)),IF(AND(ISTEXT(OFFSET('Hygiene Data'!$L$2,0,10*ROW('Hygiene Data'!R158))),EA164="No",ISNUMBER(OFFSET('Hygiene Data'!$R$5,0,10*ROW('Hygiene Data'!R158)))),CONCATENATE("[",ROUND(OFFSET('Hygiene Data'!$R$5,0,10*ROW('Hygiene Data'!R158)),0),"]"),IF(AND(ISTEXT(OFFSET('Hygiene Data'!$L$2,0,10*ROW('Hygiene Data'!R158))),EA164="",ISNUMBER(OFFSET('Hygiene Data'!$R$5,0,10*ROW('Hygiene Data'!R158)))),OFFSET('Hygiene Data'!$R$5,0,10*ROW('Hygiene Data'!R158)),NA())))</f>
        <v>#N/A</v>
      </c>
      <c r="BM164" s="87" t="e">
        <f ca="true">+IF(AND(ISTEXT(OFFSET('Hygiene Data'!$L$2,0,10*ROW('Hygiene Data'!R158))),EB164="Yes"),OFFSET('Hygiene Data'!$R$7,0,10*ROW('Hygiene Data'!R158)),IF(AND(ISTEXT(OFFSET('Hygiene Data'!$L$2,0,10*ROW('Hygiene Data'!R158))),EB164="No",ISNUMBER(OFFSET('Hygiene Data'!$R$7,0,10*ROW('Hygiene Data'!R158)))),CONCATENATE("[",ROUND(OFFSET('Hygiene Data'!$R$7,0,10*ROW('Hygiene Data'!R158)),0),"]"),IF(AND(ISTEXT(OFFSET('Hygiene Data'!$L$2,0,10*ROW('Hygiene Data'!R158))),EB164="",ISNUMBER(OFFSET('Hygiene Data'!$R$7,0,10*ROW('Hygiene Data'!R158)))),OFFSET('Hygiene Data'!$R$7,0,10*ROW('Hygiene Data'!R158)),NA())))</f>
        <v>#N/A</v>
      </c>
      <c r="BN164" s="87" t="e">
        <f ca="true">+IF(AND(ISTEXT(OFFSET('Hygiene Data'!$L$2,0,10*ROW('Hygiene Data'!R158))),EC164="Yes"),OFFSET('Hygiene Data'!$R$9,0,10*ROW('Hygiene Data'!R158)),IF(AND(ISTEXT(OFFSET('Hygiene Data'!$L$2,0,10*ROW('Hygiene Data'!R158))),EC164="No",ISNUMBER(OFFSET('Hygiene Data'!$R$9,0,10*ROW('Hygiene Data'!R158)))),CONCATENATE("[",ROUND(OFFSET('Hygiene Data'!$R$9,0,10*ROW('Hygiene Data'!R158)),0),"]"),IF(AND(ISTEXT(OFFSET('Hygiene Data'!$L$2,0,10*ROW('Hygiene Data'!R158))),EC164="",ISNUMBER(OFFSET('Hygiene Data'!$R$9,0,10*ROW('Hygiene Data'!R158)))),OFFSET('Hygiene Data'!$R$9,0,10*ROW('Hygiene Data'!R158)),NA())))</f>
        <v>#N/A</v>
      </c>
      <c r="BO164" s="87" t="e">
        <f ca="true">+IF(AND(ISTEXT(OFFSET('Hygiene Data'!$L$2,0,10*ROW('Hygiene Data'!S158))),ED164="Yes"),OFFSET('Hygiene Data'!$S$5,0,10*ROW('Hygiene Data'!S158)),IF(AND(ISTEXT(OFFSET('Hygiene Data'!$L$2,0,10*ROW('Hygiene Data'!S158))),ED164="No",ISNUMBER(OFFSET('Hygiene Data'!$S$5,0,10*ROW('Hygiene Data'!S158)))),CONCATENATE("[",ROUND(OFFSET('Hygiene Data'!$S$5,0,10*ROW('Hygiene Data'!S158)),0),"]"),IF(AND(ISTEXT(OFFSET('Hygiene Data'!$L$2,0,10*ROW('Hygiene Data'!S158))),ED164="",ISNUMBER(OFFSET('Hygiene Data'!$S$5,0,10*ROW('Hygiene Data'!S158)))),OFFSET('Hygiene Data'!$S$5,0,10*ROW('Hygiene Data'!S158)),NA())))</f>
        <v>#N/A</v>
      </c>
      <c r="BP164" s="87" t="e">
        <f ca="true">+IF(AND(ISTEXT(OFFSET('Hygiene Data'!$L$2,0,10*ROW('Hygiene Data'!S158))),EE164="Yes"),OFFSET('Hygiene Data'!$S$7,0,10*ROW('Hygiene Data'!S158)),IF(AND(ISTEXT(OFFSET('Hygiene Data'!$L$2,0,10*ROW('Hygiene Data'!S158))),EE164="No",ISNUMBER(OFFSET('Hygiene Data'!$S$7,0,10*ROW('Hygiene Data'!S158)))),CONCATENATE("[",ROUND(OFFSET('Hygiene Data'!$S$7,0,10*ROW('Hygiene Data'!S158)),0),"]"),IF(AND(ISTEXT(OFFSET('Hygiene Data'!$L$2,0,10*ROW('Hygiene Data'!S158))),EE164="",ISNUMBER(OFFSET('Hygiene Data'!$S$7,0,10*ROW('Hygiene Data'!S158)))),OFFSET('Hygiene Data'!$S$7,0,10*ROW('Hygiene Data'!S158)),NA())))</f>
        <v>#N/A</v>
      </c>
      <c r="BQ164" s="87" t="e">
        <f ca="true">+IF(AND(ISTEXT(OFFSET('Hygiene Data'!$L$2,0,10*ROW('Hygiene Data'!S158))),EF164="Yes"),OFFSET('Hygiene Data'!$S$9,0,10*ROW('Hygiene Data'!S158)),IF(AND(ISTEXT(OFFSET('Hygiene Data'!$L$2,0,10*ROW('Hygiene Data'!S158))),EF164="No",ISNUMBER(OFFSET('Hygiene Data'!$S$9,0,10*ROW('Hygiene Data'!S158)))),CONCATENATE("[",ROUND(OFFSET('Hygiene Data'!$S$9,0,10*ROW('Hygiene Data'!S158)),0),"]"),IF(AND(ISTEXT(OFFSET('Hygiene Data'!$L$2,0,10*ROW('Hygiene Data'!S158))),EF164="",ISNUMBER(OFFSET('Hygiene Data'!$S$9,0,10*ROW('Hygiene Data'!S158)))),OFFSET('Hygiene Data'!$S$9,0,10*ROW('Hygiene Data'!S158)),NA())))</f>
        <v>#N/A</v>
      </c>
      <c r="BR164" s="271"/>
      <c r="BS164" s="271" t="str">
        <f ca="true">+IF(OFFSET('Water Data'!$N$27,0,10*ROW('Water Data'!N158))="","",OFFSET('Water Data'!$N$27,0,10*ROW('Water Data'!N158)))</f>
        <v/>
      </c>
      <c r="BT164" s="271" t="str">
        <f ca="true">+IF(OFFSET('Water Data'!$N$28,0,10*ROW('Water Data'!N158))="","",OFFSET('Water Data'!$N$28,0,10*ROW('Water Data'!N158)))</f>
        <v/>
      </c>
      <c r="BU164" s="271" t="str">
        <f ca="true">+IF(OFFSET('Water Data'!$N$29,0,10*ROW('Water Data'!N158))="","",OFFSET('Water Data'!$N$29,0,10*ROW('Water Data'!N158)))</f>
        <v/>
      </c>
      <c r="BV164" s="271" t="str">
        <f ca="true">+IF(OFFSET('Water Data'!$O$27,0,10*ROW('Water Data'!O158))="","",OFFSET('Water Data'!$O$27,0,10*ROW('Water Data'!O158)))</f>
        <v/>
      </c>
      <c r="BW164" s="271" t="str">
        <f ca="true">+IF(OFFSET('Water Data'!$O$28,0,10*ROW('Water Data'!O158))="","",OFFSET('Water Data'!$O$28,0,10*ROW('Water Data'!O158)))</f>
        <v/>
      </c>
      <c r="BX164" s="271" t="str">
        <f ca="true">+IF(OFFSET('Water Data'!$O$29,0,10*ROW('Water Data'!O158))="","",OFFSET('Water Data'!$O$29,0,10*ROW('Water Data'!O158)))</f>
        <v/>
      </c>
      <c r="BY164" s="271" t="str">
        <f ca="true">+IF(OFFSET('Water Data'!$P$27,0,10*ROW('Water Data'!P158))="","",OFFSET('Water Data'!$P$27,0,10*ROW('Water Data'!P158)))</f>
        <v/>
      </c>
      <c r="BZ164" s="271" t="str">
        <f ca="true">+IF(OFFSET('Water Data'!$P$28,0,10*ROW('Water Data'!P158))="","",OFFSET('Water Data'!$P$28,0,10*ROW('Water Data'!P158)))</f>
        <v/>
      </c>
      <c r="CA164" s="271" t="str">
        <f ca="true">+IF(OFFSET('Water Data'!$P$29,0,10*ROW('Water Data'!P158))="","",OFFSET('Water Data'!$P$29,0,10*ROW('Water Data'!P158)))</f>
        <v/>
      </c>
      <c r="CB164" s="271" t="str">
        <f ca="true">+IF(OFFSET('Water Data'!$Q$27,0,10*ROW('Water Data'!Q158))="","",OFFSET('Water Data'!$Q$27,0,10*ROW('Water Data'!Q158)))</f>
        <v/>
      </c>
      <c r="CC164" s="271" t="str">
        <f ca="true">+IF(OFFSET('Water Data'!$Q$28,0,10*ROW('Water Data'!Q158))="","",OFFSET('Water Data'!$Q$28,0,10*ROW('Water Data'!Q158)))</f>
        <v/>
      </c>
      <c r="CD164" s="271" t="str">
        <f ca="true">+IF(OFFSET('Water Data'!$Q$29,0,10*ROW('Water Data'!Q158))="","",OFFSET('Water Data'!$Q$29,0,10*ROW('Water Data'!Q158)))</f>
        <v/>
      </c>
      <c r="CE164" s="271" t="str">
        <f ca="true">+IF(OFFSET('Water Data'!$R$27,0,10*ROW('Water Data'!R158))="","",OFFSET('Water Data'!$R$27,0,10*ROW('Water Data'!R158)))</f>
        <v/>
      </c>
      <c r="CF164" s="271" t="str">
        <f ca="true">+IF(OFFSET('Water Data'!$R$28,0,10*ROW('Water Data'!R158))="","",OFFSET('Water Data'!$R$28,0,10*ROW('Water Data'!R158)))</f>
        <v/>
      </c>
      <c r="CG164" s="271" t="str">
        <f ca="true">+IF(OFFSET('Water Data'!$R$29,0,10*ROW('Water Data'!R158))="","",OFFSET('Water Data'!$R$29,0,10*ROW('Water Data'!R158)))</f>
        <v/>
      </c>
      <c r="CH164" s="271" t="str">
        <f ca="true">+IF(OFFSET('Water Data'!$S$27,0,10*ROW('Water Data'!S158))="","",OFFSET('Water Data'!$S$27,0,10*ROW('Water Data'!S158)))</f>
        <v/>
      </c>
      <c r="CI164" s="271" t="str">
        <f ca="true">+IF(OFFSET('Water Data'!$S$28,0,10*ROW('Water Data'!S158))="","",OFFSET('Water Data'!$S$28,0,10*ROW('Water Data'!S158)))</f>
        <v/>
      </c>
      <c r="CJ164" s="271" t="str">
        <f ca="true">+IF(OFFSET('Water Data'!$S$29,0,10*ROW('Water Data'!S158))="","",OFFSET('Water Data'!$S$29,0,10*ROW('Water Data'!S158)))</f>
        <v/>
      </c>
      <c r="CK164" s="271" t="str">
        <f ca="true">+IF(OFFSET('Sanitation Data'!$N$28,0,10*ROW('Sanitation Data'!N158))="","",OFFSET('Sanitation Data'!$N$28,0,10*ROW('Sanitation Data'!N158)))</f>
        <v/>
      </c>
      <c r="CL164" s="271" t="str">
        <f ca="true">+IF(OFFSET('Sanitation Data'!$N$29,0,10*ROW('Sanitation Data'!N158))="","",OFFSET('Sanitation Data'!$N$29,0,10*ROW('Sanitation Data'!N158)))</f>
        <v/>
      </c>
      <c r="CM164" s="271" t="str">
        <f ca="true">+IF(OFFSET('Sanitation Data'!$N$30,0,10*ROW('Sanitation Data'!N158))="","",OFFSET('Sanitation Data'!$N$30,0,10*ROW('Sanitation Data'!N158)))</f>
        <v/>
      </c>
      <c r="CN164" s="271" t="str">
        <f ca="true">+IF(OFFSET('Sanitation Data'!$N$31,0,10*ROW('Sanitation Data'!N158))="","",OFFSET('Sanitation Data'!$N$31,0,10*ROW('Sanitation Data'!N158)))</f>
        <v/>
      </c>
      <c r="CO164" s="271" t="str">
        <f ca="true">+IF(OFFSET('Sanitation Data'!$N$32,0,10*ROW('Sanitation Data'!N158))="","",OFFSET('Sanitation Data'!$N$32,0,10*ROW('Sanitation Data'!N158)))</f>
        <v/>
      </c>
      <c r="CP164" s="271" t="str">
        <f ca="true">+IF(OFFSET('Sanitation Data'!$O$28,0,10*ROW('Sanitation Data'!O158))="","",OFFSET('Sanitation Data'!$O$28,0,10*ROW('Sanitation Data'!O158)))</f>
        <v/>
      </c>
      <c r="CQ164" s="271" t="str">
        <f ca="true">+IF(OFFSET('Sanitation Data'!$O$29,0,10*ROW('Sanitation Data'!O158))="","",OFFSET('Sanitation Data'!$O$29,0,10*ROW('Sanitation Data'!O158)))</f>
        <v/>
      </c>
      <c r="CR164" s="271" t="str">
        <f ca="true">+IF(OFFSET('Sanitation Data'!$O$30,0,10*ROW('Sanitation Data'!O158))="","",OFFSET('Sanitation Data'!$O$30,0,10*ROW('Sanitation Data'!O158)))</f>
        <v/>
      </c>
      <c r="CS164" s="271" t="str">
        <f ca="true">+IF(OFFSET('Sanitation Data'!$O$31,0,10*ROW('Sanitation Data'!O158))="","",OFFSET('Sanitation Data'!$O$31,0,10*ROW('Sanitation Data'!O158)))</f>
        <v/>
      </c>
      <c r="CT164" s="271" t="str">
        <f ca="true">+IF(OFFSET('Sanitation Data'!$O$32,0,10*ROW('Sanitation Data'!O158))="","",OFFSET('Sanitation Data'!$O$32,0,10*ROW('Sanitation Data'!O158)))</f>
        <v/>
      </c>
      <c r="CU164" s="271" t="str">
        <f ca="true">+IF(OFFSET('Sanitation Data'!$P$28,0,10*ROW('Sanitation Data'!P158))="","",OFFSET('Sanitation Data'!$P$28,0,10*ROW('Sanitation Data'!P158)))</f>
        <v/>
      </c>
      <c r="CV164" s="271" t="str">
        <f ca="true">+IF(OFFSET('Sanitation Data'!$P$29,0,10*ROW('Sanitation Data'!P158))="","",OFFSET('Sanitation Data'!$P$29,0,10*ROW('Sanitation Data'!P158)))</f>
        <v/>
      </c>
      <c r="CW164" s="271" t="str">
        <f ca="true">+IF(OFFSET('Sanitation Data'!$P$30,0,10*ROW('Sanitation Data'!P158))="","",OFFSET('Sanitation Data'!$P$30,0,10*ROW('Sanitation Data'!P158)))</f>
        <v/>
      </c>
      <c r="CX164" s="271" t="str">
        <f ca="true">+IF(OFFSET('Sanitation Data'!$P$31,0,10*ROW('Sanitation Data'!P158))="","",OFFSET('Sanitation Data'!$P$31,0,10*ROW('Sanitation Data'!P158)))</f>
        <v/>
      </c>
      <c r="CY164" s="271" t="str">
        <f ca="true">+IF(OFFSET('Sanitation Data'!$P$32,0,10*ROW('Sanitation Data'!P158))="","",OFFSET('Sanitation Data'!$P$32,0,10*ROW('Sanitation Data'!P158)))</f>
        <v/>
      </c>
      <c r="CZ164" s="271" t="str">
        <f ca="true">+IF(OFFSET('Sanitation Data'!$Q$28,0,10*ROW('Sanitation Data'!Q158))="","",OFFSET('Sanitation Data'!$Q$28,0,10*ROW('Sanitation Data'!Q158)))</f>
        <v/>
      </c>
      <c r="DA164" s="271" t="str">
        <f ca="true">+IF(OFFSET('Sanitation Data'!$Q$29,0,10*ROW('Sanitation Data'!Q158))="","",OFFSET('Sanitation Data'!$Q$29,0,10*ROW('Sanitation Data'!Q158)))</f>
        <v/>
      </c>
      <c r="DB164" s="271" t="str">
        <f ca="true">+IF(OFFSET('Sanitation Data'!$Q$30,0,10*ROW('Sanitation Data'!Q158))="","",OFFSET('Sanitation Data'!$Q$30,0,10*ROW('Sanitation Data'!Q158)))</f>
        <v/>
      </c>
      <c r="DC164" s="271" t="str">
        <f ca="true">+IF(OFFSET('Sanitation Data'!$Q$31,0,10*ROW('Sanitation Data'!Q158))="","",OFFSET('Sanitation Data'!$Q$31,0,10*ROW('Sanitation Data'!Q158)))</f>
        <v/>
      </c>
      <c r="DD164" s="271" t="str">
        <f ca="true">+IF(OFFSET('Sanitation Data'!$Q$32,0,10*ROW('Sanitation Data'!Q158))="","",OFFSET('Sanitation Data'!$Q$32,0,10*ROW('Sanitation Data'!Q158)))</f>
        <v/>
      </c>
      <c r="DE164" s="271" t="str">
        <f ca="true">+IF(OFFSET('Sanitation Data'!$R$28,0,10*ROW('Sanitation Data'!R158))="","",OFFSET('Sanitation Data'!$R$28,0,10*ROW('Sanitation Data'!R158)))</f>
        <v/>
      </c>
      <c r="DF164" s="271" t="str">
        <f ca="true">+IF(OFFSET('Sanitation Data'!$R$29,0,10*ROW('Sanitation Data'!R158))="","",OFFSET('Sanitation Data'!$R$29,0,10*ROW('Sanitation Data'!R158)))</f>
        <v/>
      </c>
      <c r="DG164" s="271" t="str">
        <f ca="true">+IF(OFFSET('Sanitation Data'!$R$30,0,10*ROW('Sanitation Data'!R158))="","",OFFSET('Sanitation Data'!$R$30,0,10*ROW('Sanitation Data'!R158)))</f>
        <v/>
      </c>
      <c r="DH164" s="271" t="str">
        <f ca="true">+IF(OFFSET('Sanitation Data'!$R$31,0,10*ROW('Sanitation Data'!R158))="","",OFFSET('Sanitation Data'!$R$31,0,10*ROW('Sanitation Data'!R158)))</f>
        <v/>
      </c>
      <c r="DI164" s="271" t="str">
        <f ca="true">+IF(OFFSET('Sanitation Data'!$R$32,0,10*ROW('Sanitation Data'!R158))="","",OFFSET('Sanitation Data'!$R$32,0,10*ROW('Sanitation Data'!R158)))</f>
        <v/>
      </c>
      <c r="DJ164" s="271" t="str">
        <f ca="true">+IF(OFFSET('Sanitation Data'!$S$28,0,10*ROW('Sanitation Data'!S158))="","",OFFSET('Sanitation Data'!$S$28,0,10*ROW('Sanitation Data'!S158)))</f>
        <v/>
      </c>
      <c r="DK164" s="271" t="str">
        <f ca="true">+IF(OFFSET('Sanitation Data'!$S$29,0,10*ROW('Sanitation Data'!S158))="","",OFFSET('Sanitation Data'!$S$29,0,10*ROW('Sanitation Data'!S158)))</f>
        <v/>
      </c>
      <c r="DL164" s="271" t="str">
        <f ca="true">+IF(OFFSET('Sanitation Data'!$S$30,0,10*ROW('Sanitation Data'!S158))="","",OFFSET('Sanitation Data'!$S$30,0,10*ROW('Sanitation Data'!S158)))</f>
        <v/>
      </c>
      <c r="DM164" s="271" t="str">
        <f ca="true">+IF(OFFSET('Sanitation Data'!$S$31,0,10*ROW('Sanitation Data'!S158))="","",OFFSET('Sanitation Data'!$S$31,0,10*ROW('Sanitation Data'!S158)))</f>
        <v/>
      </c>
      <c r="DN164" s="271" t="str">
        <f ca="true">+IF(OFFSET('Sanitation Data'!$S$32,0,10*ROW('Sanitation Data'!S158))="","",OFFSET('Sanitation Data'!$S$32,0,10*ROW('Sanitation Data'!S158)))</f>
        <v/>
      </c>
      <c r="DO164" s="271" t="str">
        <f ca="true">+IF(OFFSET('Hygiene Data'!$N$11,0,10*ROW('Hygiene Data'!N158))="","",OFFSET('Hygiene Data'!$N$11,0,10*ROW('Hygiene Data'!N158)))</f>
        <v/>
      </c>
      <c r="DP164" s="271" t="str">
        <f ca="true">+IF(OFFSET('Hygiene Data'!$N$12,0,10*ROW('Hygiene Data'!N158))="","",OFFSET('Hygiene Data'!$N$12,0,10*ROW('Hygiene Data'!N158)))</f>
        <v/>
      </c>
      <c r="DQ164" s="271" t="str">
        <f ca="true">+IF(OFFSET('Hygiene Data'!$N$13,0,10*ROW('Hygiene Data'!N158))="","",OFFSET('Hygiene Data'!$N$13,0,10*ROW('Hygiene Data'!N158)))</f>
        <v/>
      </c>
      <c r="DR164" s="271" t="str">
        <f ca="true">+IF(OFFSET('Hygiene Data'!$O$11,0,10*ROW('Hygiene Data'!O158))="","",OFFSET('Hygiene Data'!$O$11,0,10*ROW('Hygiene Data'!O158)))</f>
        <v/>
      </c>
      <c r="DS164" s="271" t="str">
        <f ca="true">+IF(OFFSET('Hygiene Data'!$O$12,0,10*ROW('Hygiene Data'!O158))="","",OFFSET('Hygiene Data'!$O$12,0,10*ROW('Hygiene Data'!O158)))</f>
        <v/>
      </c>
      <c r="DT164" s="271" t="str">
        <f ca="true">+IF(OFFSET('Hygiene Data'!$O$13,0,10*ROW('Hygiene Data'!O158))="","",OFFSET('Hygiene Data'!$O$13,0,10*ROW('Hygiene Data'!O158)))</f>
        <v/>
      </c>
      <c r="DU164" s="271" t="str">
        <f ca="true">+IF(OFFSET('Hygiene Data'!$P$11,0,10*ROW('Hygiene Data'!P158))="","",OFFSET('Hygiene Data'!$P$11,0,10*ROW('Hygiene Data'!P158)))</f>
        <v/>
      </c>
      <c r="DV164" s="271" t="str">
        <f ca="true">+IF(OFFSET('Hygiene Data'!$P$12,0,10*ROW('Hygiene Data'!P158))="","",OFFSET('Hygiene Data'!$P$12,0,10*ROW('Hygiene Data'!P158)))</f>
        <v/>
      </c>
      <c r="DW164" s="271" t="str">
        <f ca="true">+IF(OFFSET('Hygiene Data'!$P$13,0,10*ROW('Hygiene Data'!P158))="","",OFFSET('Hygiene Data'!$P$13,0,10*ROW('Hygiene Data'!P158)))</f>
        <v/>
      </c>
      <c r="DX164" s="271" t="str">
        <f ca="true">+IF(OFFSET('Hygiene Data'!$Q$11,0,10*ROW('Hygiene Data'!Q158))="","",OFFSET('Hygiene Data'!$Q$11,0,10*ROW('Hygiene Data'!Q158)))</f>
        <v/>
      </c>
      <c r="DY164" s="271" t="str">
        <f ca="true">+IF(OFFSET('Hygiene Data'!$Q$12,0,10*ROW('Hygiene Data'!Q158))="","",OFFSET('Hygiene Data'!$Q$12,0,10*ROW('Hygiene Data'!Q158)))</f>
        <v/>
      </c>
      <c r="DZ164" s="271" t="str">
        <f ca="true">+IF(OFFSET('Hygiene Data'!$Q$13,0,10*ROW('Hygiene Data'!Q158))="","",OFFSET('Hygiene Data'!$Q$13,0,10*ROW('Hygiene Data'!Q158)))</f>
        <v/>
      </c>
      <c r="EA164" s="271" t="str">
        <f ca="true">+IF(OFFSET('Hygiene Data'!$R$11,0,10*ROW('Hygiene Data'!R158))="","",OFFSET('Hygiene Data'!$R$11,0,10*ROW('Hygiene Data'!R158)))</f>
        <v/>
      </c>
      <c r="EB164" s="271" t="str">
        <f ca="true">+IF(OFFSET('Hygiene Data'!$R$12,0,10*ROW('Hygiene Data'!R158))="","",OFFSET('Hygiene Data'!$R$12,0,10*ROW('Hygiene Data'!R158)))</f>
        <v/>
      </c>
      <c r="EC164" s="271" t="str">
        <f ca="true">+IF(OFFSET('Hygiene Data'!$R$13,0,10*ROW('Hygiene Data'!R158))="","",OFFSET('Hygiene Data'!$R$13,0,10*ROW('Hygiene Data'!R158)))</f>
        <v/>
      </c>
      <c r="ED164" s="271" t="str">
        <f ca="true">+IF(OFFSET('Hygiene Data'!$S$11,0,10*ROW('Hygiene Data'!S158))="","",OFFSET('Hygiene Data'!$S$11,0,10*ROW('Hygiene Data'!S158)))</f>
        <v/>
      </c>
      <c r="EE164" s="271" t="str">
        <f ca="true">+IF(OFFSET('Hygiene Data'!$S$12,0,10*ROW('Hygiene Data'!S158))="","",OFFSET('Hygiene Data'!$S$12,0,10*ROW('Hygiene Data'!S158)))</f>
        <v/>
      </c>
      <c r="EF164" s="271" t="str">
        <f ca="true">+IF(OFFSET('Hygiene Data'!$S$13,0,10*ROW('Hygiene Data'!S158))="","",OFFSET('Hygiene Data'!$S$13,0,10*ROW('Hygiene Data'!S158)))</f>
        <v/>
      </c>
    </row>
    <row xmlns:x14ac="http://schemas.microsoft.com/office/spreadsheetml/2009/9/ac" r="165" x14ac:dyDescent="0.2">
      <c r="A165" s="32" t="str">
        <f ca="true">+IF(OFFSET('Water Data'!$L$2,0,10*ROW('Water Data'!O159))="","",OFFSET('Water Data'!$L$2,0,10*ROW('Water Data'!O159)))</f>
        <v/>
      </c>
      <c r="B165" s="32" t="str">
        <f ca="true">+IF(OFFSET('Water Data'!$M$2,0,10*ROW('Water Data'!P159))="","",OFFSET('Water Data'!$M$2,0,10*ROW('Water Data'!P159)))</f>
        <v/>
      </c>
      <c r="C165" s="327" t="str">
        <f t="shared" ca="true" si="2"/>
        <v/>
      </c>
      <c r="D165" s="85" t="e">
        <f ca="true">+IF(AND(ISTEXT(OFFSET('Water Data'!$L$2,0,10*ROW('Water Data'!N159))),BS165="Yes"),100-OFFSET('Water Data'!$N$4,0,10*ROW('Water Data'!N159)),IF(AND(ISTEXT(OFFSET('Water Data'!$L$2,0,10*ROW('Water Data'!N159))),BS165="No",ISNUMBER(OFFSET('Water Data'!$N$4,0,10*ROW('Water Data'!N159)))),CONCATENATE("[",ROUND(100-OFFSET('Water Data'!$N$4,0,10*ROW('Water Data'!N159)),0),"]"),IF(AND(ISTEXT(OFFSET('Water Data'!$L$2,0,10*ROW('Water Data'!N159))),BS165="",ISNUMBER(OFFSET('Water Data'!$N$4,0,10*ROW('Water Data'!N159)))),100-OFFSET('Water Data'!$N$4,0,10*ROW('Water Data'!N159)),NA())))</f>
        <v>#N/A</v>
      </c>
      <c r="E165" s="85" t="e">
        <f ca="true">+IF(AND(ISTEXT(OFFSET('Water Data'!$L$2,0,10*ROW('Water Data'!O159))),BT165="Yes"),OFFSET('Water Data'!$N$6,0,10*ROW('Water Data'!N159)),IF(AND(ISTEXT(OFFSET('Water Data'!$L$2,0,10*ROW('Water Data'!N159))),BT165="No",ISNUMBER(OFFSET('Water Data'!$N$6,0,10*ROW('Water Data'!N159)))),CONCATENATE("[",ROUND(OFFSET('Water Data'!$N$6,0,10*ROW('Water Data'!N159)),0),"]"),IF(AND(ISTEXT(OFFSET('Water Data'!$L$2,0,10*ROW('Water Data'!N159))),BT165="",ISNUMBER(OFFSET('Water Data'!$N$6,0,10*ROW('Water Data'!N159)))),OFFSET('Water Data'!$N$6,0,10*ROW('Water Data'!N159)),NA())))</f>
        <v>#N/A</v>
      </c>
      <c r="F165" s="85" t="e">
        <f ca="true">+IF(AND(ISTEXT(OFFSET('Water Data'!$L$2,0,10*ROW('Water Data'!N159))),BU165="Yes"),OFFSET('Water Data'!$N$9,0,10*ROW('Water Data'!N159)),IF(AND(ISTEXT(OFFSET('Water Data'!$L$2,0,10*ROW('Water Data'!N159))),BU165="No",ISNUMBER(OFFSET('Water Data'!$N$9,0,10*ROW('Water Data'!N159)))),CONCATENATE("[",ROUND(OFFSET('Water Data'!$N$9,0,10*ROW('Water Data'!N159)),0),"]"),IF(AND(ISTEXT(OFFSET('Water Data'!$L$2,0,10*ROW('Water Data'!N159))),BU165="",ISNUMBER(OFFSET('Water Data'!$N$9,0,10*ROW('Water Data'!N159)))),OFFSET('Water Data'!$N$9,0,10*ROW('Water Data'!N159)),NA())))</f>
        <v>#N/A</v>
      </c>
      <c r="G165" s="85" t="e">
        <f ca="true">+IF(AND(ISTEXT(OFFSET('Water Data'!$L$2,0,10*ROW('Water Data'!O159))),BV165="Yes"),100-OFFSET('Water Data'!$O$4,0,10*ROW('Water Data'!O159)),IF(AND(ISTEXT(OFFSET('Water Data'!$L$2,0,10*ROW('Water Data'!O159))),BV165="No",ISNUMBER(OFFSET('Water Data'!$O$4,0,10*ROW('Water Data'!O159)))),CONCATENATE("[",ROUND(100-OFFSET('Water Data'!$O$4,0,10*ROW('Water Data'!O159)),0),"]"),IF(AND(ISTEXT(OFFSET('Water Data'!$L$2,0,10*ROW('Water Data'!O159))),BV165="",ISNUMBER(OFFSET('Water Data'!$O$4,0,10*ROW('Water Data'!O159)))),100-OFFSET('Water Data'!$O$4,0,10*ROW('Water Data'!O159)),NA())))</f>
        <v>#N/A</v>
      </c>
      <c r="H165" s="85" t="e">
        <f ca="true">+IF(AND(ISTEXT(OFFSET('Water Data'!$L$2,0,10*ROW('Water Data'!O159))),BW165="Yes"),OFFSET('Water Data'!$O$6,0,10*ROW('Water Data'!O159)),IF(AND(ISTEXT(OFFSET('Water Data'!$L$2,0,10*ROW('Water Data'!O159))),BW165="No",ISNUMBER(OFFSET('Water Data'!$O$6,0,10*ROW('Water Data'!O159)))),CONCATENATE("[",ROUND(OFFSET('Water Data'!$N$6,0,10*ROW('Water Data'!O159)),0),"]"),IF(AND(ISTEXT(OFFSET('Water Data'!$L$2,0,10*ROW('Water Data'!O159))),BW165="",ISNUMBER(OFFSET('Water Data'!$O$6,0,10*ROW('Water Data'!O159)))),OFFSET('Water Data'!$O$6,0,10*ROW('Water Data'!O159)),NA())))</f>
        <v>#N/A</v>
      </c>
      <c r="I165" s="85" t="e">
        <f ca="true">+IF(AND(ISTEXT(OFFSET('Water Data'!$L$2,0,10*ROW('Water Data'!O159))),BX165="Yes"),OFFSET('Water Data'!$O$9,0,10*ROW('Water Data'!O159)),IF(AND(ISTEXT(OFFSET('Water Data'!$L$2,0,10*ROW('Water Data'!O159))),BX165="No",ISNUMBER(OFFSET('Water Data'!$O$9,0,10*ROW('Water Data'!O159)))),CONCATENATE("[",ROUND(OFFSET('Water Data'!$O$9,0,10*ROW('Water Data'!O159)),0),"]"),IF(AND(ISTEXT(OFFSET('Water Data'!$L$2,0,10*ROW('Water Data'!O159))),BX165="",ISNUMBER(OFFSET('Water Data'!$O$9,0,10*ROW('Water Data'!O159)))),OFFSET('Water Data'!$O$9,0,10*ROW('Water Data'!O159)),NA())))</f>
        <v>#N/A</v>
      </c>
      <c r="J165" s="85" t="e">
        <f ca="true">+IF(AND(ISTEXT(OFFSET('Water Data'!$L$2,0,10*ROW('Water Data'!P159))),BY165="Yes"),100-OFFSET('Water Data'!$P$4,0,10*ROW('Water Data'!P159)),IF(AND(ISTEXT(OFFSET('Water Data'!$L$2,0,10*ROW('Water Data'!P159))),BY165="No",ISNUMBER(OFFSET('Water Data'!$P$4,0,10*ROW('Water Data'!P159)))),CONCATENATE("[",ROUND(100-OFFSET('Water Data'!$P$4,0,10*ROW('Water Data'!P159)),0),"]"),IF(AND(ISTEXT(OFFSET('Water Data'!$L$2,0,10*ROW('Water Data'!P159))),BY165="",ISNUMBER(OFFSET('Water Data'!$P$4,0,10*ROW('Water Data'!P159)))),100-OFFSET('Water Data'!$P$4,0,10*ROW('Water Data'!P159)),NA())))</f>
        <v>#N/A</v>
      </c>
      <c r="K165" s="85" t="e">
        <f ca="true">+IF(AND(ISTEXT(OFFSET('Water Data'!$L$2,0,10*ROW('Water Data'!P159))),BZ165="Yes"),OFFSET('Water Data'!$P$6,0,10*ROW('Water Data'!P159)),IF(AND(ISTEXT(OFFSET('Water Data'!$L$2,0,10*ROW('Water Data'!P159))),BZ165="No",ISNUMBER(OFFSET('Water Data'!$P$6,0,10*ROW('Water Data'!P159)))),CONCATENATE("[",ROUND(OFFSET('Water Data'!$P$6,0,10*ROW('Water Data'!P159)),0),"]"),IF(AND(ISTEXT(OFFSET('Water Data'!$L$2,0,10*ROW('Water Data'!P159))),BZ165="",ISNUMBER(OFFSET('Water Data'!$P$6,0,10*ROW('Water Data'!P159)))),OFFSET('Water Data'!$P$6,0,10*ROW('Water Data'!P159)),NA())))</f>
        <v>#N/A</v>
      </c>
      <c r="L165" s="85" t="e">
        <f ca="true">+IF(AND(ISTEXT(OFFSET('Water Data'!$L$2,0,10*ROW('Water Data'!P159))),CA165="Yes"),OFFSET('Water Data'!$P$9,0,10*ROW('Water Data'!P159)),IF(AND(ISTEXT(OFFSET('Water Data'!$L$2,0,10*ROW('Water Data'!P159))),CA165="No",ISNUMBER(OFFSET('Water Data'!$P$9,0,10*ROW('Water Data'!P159)))),CONCATENATE("[",ROUND(OFFSET('Water Data'!$P$9,0,10*ROW('Water Data'!P159)),0),"]"),IF(AND(ISTEXT(OFFSET('Water Data'!$L$2,0,10*ROW('Water Data'!P159))),CA165="",ISNUMBER(OFFSET('Water Data'!$P$9,0,10*ROW('Water Data'!P159)))),OFFSET('Water Data'!$P$9,0,10*ROW('Water Data'!P159)),NA())))</f>
        <v>#N/A</v>
      </c>
      <c r="M165" s="85" t="e">
        <f ca="true">+IF(AND(ISTEXT(OFFSET('Water Data'!$L$2,0,10*ROW('Water Data'!Q159))),CB165="Yes"),100-OFFSET('Water Data'!$Q$4,0,10*ROW('Water Data'!Q159)),IF(AND(ISTEXT(OFFSET('Water Data'!$L$2,0,10*ROW('Water Data'!Q159))),CB165="No",ISNUMBER(OFFSET('Water Data'!$Q$4,0,10*ROW('Water Data'!Q159)))),CONCATENATE("[",ROUND(100-OFFSET('Water Data'!$Q$4,0,10*ROW('Water Data'!Q159)),0),"]"),IF(AND(ISTEXT(OFFSET('Water Data'!$L$2,0,10*ROW('Water Data'!Q159))),CB165="",ISNUMBER(OFFSET('Water Data'!$Q$4,0,10*ROW('Water Data'!Q159)))),100-OFFSET('Water Data'!$Q$4,0,10*ROW('Water Data'!Q159)),NA())))</f>
        <v>#N/A</v>
      </c>
      <c r="N165" s="85" t="e">
        <f ca="true">+IF(AND(ISTEXT(OFFSET('Water Data'!$L$2,0,10*ROW('Water Data'!Q159))),CC165="Yes"),OFFSET('Water Data'!$Q$6,0,10*ROW('Water Data'!Q159)),IF(AND(ISTEXT(OFFSET('Water Data'!$L$2,0,10*ROW('Water Data'!Q159))),CC165="No",ISNUMBER(OFFSET('Water Data'!$Q$6,0,10*ROW('Water Data'!Q159)))),CONCATENATE("[",ROUND(OFFSET('Water Data'!$Q$6,0,10*ROW('Water Data'!Q159)),0),"]"),IF(AND(ISTEXT(OFFSET('Water Data'!$L$2,0,10*ROW('Water Data'!Q159))),CC165="",ISNUMBER(OFFSET('Water Data'!$Q$6,0,10*ROW('Water Data'!Q159)))),OFFSET('Water Data'!$Q$6,0,10*ROW('Water Data'!Q159)),NA())))</f>
        <v>#N/A</v>
      </c>
      <c r="O165" s="85" t="e">
        <f ca="true">+IF(AND(ISTEXT(OFFSET('Water Data'!$L$2,0,10*ROW('Water Data'!Q159))),CD165="Yes"),OFFSET('Water Data'!$Q$9,0,10*ROW('Water Data'!Q159)),IF(AND(ISTEXT(OFFSET('Water Data'!$L$2,0,10*ROW('Water Data'!Q159))),CD165="No",ISNUMBER(OFFSET('Water Data'!$Q$9,0,10*ROW('Water Data'!Q159)))),CONCATENATE("[",ROUND(OFFSET('Water Data'!$Q$9,0,10*ROW('Water Data'!Q159)),0),"]"),IF(AND(ISTEXT(OFFSET('Water Data'!$L$2,0,10*ROW('Water Data'!Q159))),CD165="",ISNUMBER(OFFSET('Water Data'!$Q$9,0,10*ROW('Water Data'!Q159)))),OFFSET('Water Data'!$Q$9,0,10*ROW('Water Data'!Q159)),NA())))</f>
        <v>#N/A</v>
      </c>
      <c r="P165" s="85" t="e">
        <f ca="true">+IF(AND(ISTEXT(OFFSET('Water Data'!$L$2,0,10*ROW('Water Data'!R159))),CE165="Yes"),100-OFFSET('Water Data'!$R$4,0,10*ROW('Water Data'!R159)),IF(AND(ISTEXT(OFFSET('Water Data'!$L$2,0,10*ROW('Water Data'!R159))),CE165="No",ISNUMBER(OFFSET('Water Data'!$R$4,0,10*ROW('Water Data'!R159)))),CONCATENATE("[",ROUND(100-OFFSET('Water Data'!$R$4,0,10*ROW('Water Data'!R159)),0),"]"),IF(AND(ISTEXT(OFFSET('Water Data'!$L$2,0,10*ROW('Water Data'!R159))),CE165="",ISNUMBER(OFFSET('Water Data'!$R$4,0,10*ROW('Water Data'!R159)))),100-OFFSET('Water Data'!$R$4,0,10*ROW('Water Data'!R159)),NA())))</f>
        <v>#N/A</v>
      </c>
      <c r="Q165" s="85" t="e">
        <f ca="true">+IF(AND(ISTEXT(OFFSET('Water Data'!$L$2,0,10*ROW('Water Data'!R159))),CF165="Yes"),OFFSET('Water Data'!$R$6,0,10*ROW('Water Data'!R159)),IF(AND(ISTEXT(OFFSET('Water Data'!$L$2,0,10*ROW('Water Data'!R159))),CF165="No",ISNUMBER(OFFSET('Water Data'!$R$6,0,10*ROW('Water Data'!R159)))),CONCATENATE("[",ROUND(OFFSET('Water Data'!$R$6,0,10*ROW('Water Data'!R159)),0),"]"),IF(AND(ISTEXT(OFFSET('Water Data'!$L$2,0,10*ROW('Water Data'!R159))),CF165="",ISNUMBER(OFFSET('Water Data'!$R$6,0,10*ROW('Water Data'!R159)))),OFFSET('Water Data'!$R$6,0,10*ROW('Water Data'!R159)),NA())))</f>
        <v>#N/A</v>
      </c>
      <c r="R165" s="85" t="e">
        <f ca="true">+IF(AND(ISTEXT(OFFSET('Water Data'!$L$2,0,10*ROW('Water Data'!R159))),CG165="Yes"),OFFSET('Water Data'!$R$9,0,10*ROW('Water Data'!R159)),IF(AND(ISTEXT(OFFSET('Water Data'!$L$2,0,10*ROW('Water Data'!R159))),CG165="No",ISNUMBER(OFFSET('Water Data'!$R$9,0,10*ROW('Water Data'!R159)))),CONCATENATE("[",ROUND(OFFSET('Water Data'!$R$9,0,10*ROW('Water Data'!R159)),0),"]"),IF(AND(ISTEXT(OFFSET('Water Data'!$L$2,0,10*ROW('Water Data'!R159))),CG165="",ISNUMBER(OFFSET('Water Data'!$R$9,0,10*ROW('Water Data'!R159)))),OFFSET('Water Data'!$R$9,0,10*ROW('Water Data'!R159)),NA())))</f>
        <v>#N/A</v>
      </c>
      <c r="S165" s="85" t="e">
        <f ca="true">+IF(AND(ISTEXT(OFFSET('Water Data'!$L$2,0,10*ROW('Water Data'!S159))),CH165="Yes"),100-OFFSET('Water Data'!$S$4,0,10*ROW('Water Data'!S159)),IF(AND(ISTEXT(OFFSET('Water Data'!$L$2,0,10*ROW('Water Data'!S159))),CH165="No",ISNUMBER(OFFSET('Water Data'!$S$4,0,10*ROW('Water Data'!S159)))),CONCATENATE("[",ROUND(100-OFFSET('Water Data'!$S$4,0,10*ROW('Water Data'!S159)),0),"]"),IF(AND(ISTEXT(OFFSET('Water Data'!$L$2,0,10*ROW('Water Data'!S159))),CH165="",ISNUMBER(OFFSET('Water Data'!$S$4,0,10*ROW('Water Data'!S159)))),100-OFFSET('Water Data'!$S$4,0,10*ROW('Water Data'!S159)),NA())))</f>
        <v>#N/A</v>
      </c>
      <c r="T165" s="85" t="e">
        <f ca="true">+IF(AND(ISTEXT(OFFSET('Water Data'!$L$2,0,10*ROW('Water Data'!S159))),CI165="Yes"),OFFSET('Water Data'!$S$6,0,10*ROW('Water Data'!S159)),IF(AND(ISTEXT(OFFSET('Water Data'!$L$2,0,10*ROW('Water Data'!S159))),CI165="No",ISNUMBER(OFFSET('Water Data'!$S$6,0,10*ROW('Water Data'!S159)))),CONCATENATE("[",ROUND(OFFSET('Water Data'!$S$6,0,10*ROW('Water Data'!S159)),0),"]"),IF(AND(ISTEXT(OFFSET('Water Data'!$L$2,0,10*ROW('Water Data'!S159))),CI165="",ISNUMBER(OFFSET('Water Data'!$S$6,0,10*ROW('Water Data'!S159)))),OFFSET('Water Data'!$S$6,0,10*ROW('Water Data'!S159)),NA())))</f>
        <v>#N/A</v>
      </c>
      <c r="U165" s="85" t="e">
        <f ca="true">+IF(AND(ISTEXT(OFFSET('Water Data'!$L$2,0,10*ROW('Water Data'!S159))),CJ165="Yes"),OFFSET('Water Data'!$S$9,0,10*ROW('Water Data'!S159)),IF(AND(ISTEXT(OFFSET('Water Data'!$L$2,0,10*ROW('Water Data'!S159))),CJ165="No",ISNUMBER(OFFSET('Water Data'!$S$9,0,10*ROW('Water Data'!S159)))),CONCATENATE("[",ROUND(OFFSET('Water Data'!$S$9,0,10*ROW('Water Data'!S159)),0),"]"),IF(AND(ISTEXT(OFFSET('Water Data'!$L$2,0,10*ROW('Water Data'!S159))),CJ165="",ISNUMBER(OFFSET('Water Data'!$S$9,0,10*ROW('Water Data'!S159)))),OFFSET('Water Data'!$S$9,0,10*ROW('Water Data'!S159)),NA())))</f>
        <v>#N/A</v>
      </c>
      <c r="V165" s="86" t="e">
        <f ca="true">+IF(AND(ISTEXT(OFFSET('Sanitation Data'!$L$2,0,10*ROW('Sanitation Data'!N159))),CK165="Yes"),100-OFFSET('Sanitation Data'!$N$4,0,10*ROW('Sanitation Data'!N159)),IF(AND(ISTEXT(OFFSET('Sanitation Data'!$L$2,0,10*ROW('Sanitation Data'!N159))),CK165="No",ISNUMBER(OFFSET('Sanitation Data'!$N$4,0,10*ROW('Sanitation Data'!N159)))),CONCATENATE("[",ROUND(100-OFFSET('Sanitation Data'!$N$4,0,10*ROW('Sanitation Data'!N159)),0),"]"),IF(AND(ISTEXT(OFFSET('Sanitation Data'!$L$2,0,10*ROW('Sanitation Data'!N159))),CK165="",ISNUMBER(OFFSET('Sanitation Data'!$N$4,0,10*ROW('Sanitation Data'!N159)))),100-OFFSET('Sanitation Data'!$N$4,0,10*ROW('Sanitation Data'!N159)),NA())))</f>
        <v>#N/A</v>
      </c>
      <c r="W165" s="86" t="e">
        <f ca="true">+IF(AND(ISTEXT(OFFSET('Sanitation Data'!$L$2,0,10*ROW('Sanitation Data'!N159))),CL165="Yes"),OFFSET('Sanitation Data'!$N$6,0,10*ROW('Sanitation Data'!N159)),IF(AND(ISTEXT(OFFSET('Sanitation Data'!$L$2,0,10*ROW('Sanitation Data'!N159))),CL165="No",ISNUMBER(OFFSET('Sanitation Data'!$N$6,0,10*ROW('Sanitation Data'!N159)))),CONCATENATE("[",ROUND(OFFSET('Sanitation Data'!$N$6,0,10*ROW('Sanitation Data'!N159)),0),"]"),IF(AND(ISTEXT(OFFSET('Sanitation Data'!$L$2,0,10*ROW('Sanitation Data'!N159))),CL165="",ISNUMBER(OFFSET('Sanitation Data'!$N$6,0,10*ROW('Sanitation Data'!N159)))),OFFSET('Sanitation Data'!$N$6,0,10*ROW('Sanitation Data'!N159)),NA())))</f>
        <v>#N/A</v>
      </c>
      <c r="X165" s="86" t="e">
        <f ca="true">+IF(AND(ISTEXT(OFFSET('Sanitation Data'!$L$2,0,10*ROW('Sanitation Data'!N159))),CM165="Yes"),OFFSET('Sanitation Data'!$N$10,0,10*ROW('Sanitation Data'!N159)),IF(AND(ISTEXT(OFFSET('Sanitation Data'!$L$2,0,10*ROW('Sanitation Data'!N159))),CM165="No",ISNUMBER(OFFSET('Sanitation Data'!$N$10,0,10*ROW('Sanitation Data'!N159)))),CONCATENATE("[",ROUND(OFFSET('Sanitation Data'!$N$10,0,10*ROW('Sanitation Data'!N159)),0),"]"),IF(AND(ISTEXT(OFFSET('Sanitation Data'!$L$2,0,10*ROW('Sanitation Data'!N159))),CM165="",ISNUMBER(OFFSET('Sanitation Data'!$N$10,0,10*ROW('Sanitation Data'!N159)))),OFFSET('Sanitation Data'!$N$10,0,10*ROW('Sanitation Data'!N159)),NA())))</f>
        <v>#N/A</v>
      </c>
      <c r="Y165" s="86" t="e">
        <f ca="true">+IF(AND(ISTEXT(OFFSET('Sanitation Data'!$L$2,0,10*ROW('Sanitation Data'!N159))),CN165="Yes"),OFFSET('Sanitation Data'!$N$11,0,10*ROW('Sanitation Data'!N159)),IF(AND(ISTEXT(OFFSET('Sanitation Data'!$L$2,0,10*ROW('Sanitation Data'!N159))),CN165="No",ISNUMBER(OFFSET('Sanitation Data'!$N$11,0,10*ROW('Sanitation Data'!N159)))),CONCATENATE("[",ROUND(OFFSET('Sanitation Data'!$N$11,0,10*ROW('Sanitation Data'!N159)),0),"]"),IF(AND(ISTEXT(OFFSET('Sanitation Data'!$L$2,0,10*ROW('Sanitation Data'!N159))),CN165="",ISNUMBER(OFFSET('Sanitation Data'!$N$11,0,10*ROW('Sanitation Data'!N159)))),OFFSET('Sanitation Data'!$N$11,0,10*ROW('Sanitation Data'!N159)),NA())))</f>
        <v>#N/A</v>
      </c>
      <c r="Z165" s="86" t="e">
        <f ca="true">+IF(AND(ISTEXT(OFFSET('Sanitation Data'!$L$2,0,10*ROW('Sanitation Data'!N159))),CO165="Yes"),OFFSET('Sanitation Data'!$N$12,0,10*ROW('Sanitation Data'!N159)),IF(AND(ISTEXT(OFFSET('Sanitation Data'!$L$2,0,10*ROW('Sanitation Data'!N159))),CO165="No",ISNUMBER(OFFSET('Sanitation Data'!$N$12,0,10*ROW('Sanitation Data'!N159)))),CONCATENATE("[",ROUND(OFFSET('Sanitation Data'!$N$12,0,10*ROW('Sanitation Data'!N159)),0),"]"),IF(AND(ISTEXT(OFFSET('Sanitation Data'!$L$2,0,10*ROW('Sanitation Data'!N159))),CO165="",ISNUMBER(OFFSET('Sanitation Data'!$N$12,0,10*ROW('Sanitation Data'!N159)))),OFFSET('Sanitation Data'!$N$12,0,10*ROW('Sanitation Data'!N159)),NA())))</f>
        <v>#N/A</v>
      </c>
      <c r="AA165" s="86" t="e">
        <f ca="true">+IF(AND(ISTEXT(OFFSET('Sanitation Data'!$L$2,0,10*ROW('Sanitation Data'!O159))),CP165="Yes"),100-OFFSET('Sanitation Data'!$O$4,0,10*ROW('Sanitation Data'!O159)),IF(AND(ISTEXT(OFFSET('Sanitation Data'!$L$2,0,10*ROW('Sanitation Data'!O159))),CP165="No",ISNUMBER(OFFSET('Sanitation Data'!$O$4,0,10*ROW('Sanitation Data'!O159)))),CONCATENATE("[",ROUND(100-OFFSET('Sanitation Data'!$O$4,0,10*ROW('Sanitation Data'!O159)),0),"]"),IF(AND(ISTEXT(OFFSET('Sanitation Data'!$L$2,0,10*ROW('Sanitation Data'!O159))),CP165="",ISNUMBER(OFFSET('Sanitation Data'!$O$4,0,10*ROW('Sanitation Data'!O159)))),100-OFFSET('Sanitation Data'!$O$4,0,10*ROW('Sanitation Data'!O159)),NA())))</f>
        <v>#N/A</v>
      </c>
      <c r="AB165" s="86" t="e">
        <f ca="true">+IF(AND(ISTEXT(OFFSET('Sanitation Data'!$L$2,0,10*ROW('Sanitation Data'!O159))),CQ165="Yes"),OFFSET('Sanitation Data'!$O$6,0,10*ROW('Sanitation Data'!R159)),IF(AND(ISTEXT(OFFSET('Sanitation Data'!$L$2,0,10*ROW('Sanitation Data'!O159))),CQ165="No",ISNUMBER(OFFSET('Sanitation Data'!$O$6,0,10*ROW('Sanitation Data'!O159)))),CONCATENATE("[",ROUND(OFFSET('Sanitation Data'!$O$6,0,10*ROW('Sanitation Data'!O159)),0),"]"),IF(AND(ISTEXT(OFFSET('Sanitation Data'!$L$2,0,10*ROW('Sanitation Data'!O159))),CQ165="",ISNUMBER(OFFSET('Sanitation Data'!$O$6,0,10*ROW('Sanitation Data'!O159)))),OFFSET('Sanitation Data'!$O$6,0,10*ROW('Sanitation Data'!O159)),NA())))</f>
        <v>#N/A</v>
      </c>
      <c r="AC165" s="86" t="e">
        <f ca="true">+IF(AND(ISTEXT(OFFSET('Sanitation Data'!$L$2,0,10*ROW('Sanitation Data'!O159))),CR165="Yes"),OFFSET('Sanitation Data'!$O$10,0,10*ROW('Sanitation Data'!O159)),IF(AND(ISTEXT(OFFSET('Sanitation Data'!$L$2,0,10*ROW('Sanitation Data'!O159))),CR165="No",ISNUMBER(OFFSET('Sanitation Data'!$O$10,0,10*ROW('Sanitation Data'!O159)))),CONCATENATE("[",ROUND(OFFSET('Sanitation Data'!$O$10,0,10*ROW('Sanitation Data'!O159)),0),"]"),IF(AND(ISTEXT(OFFSET('Sanitation Data'!$L$2,0,10*ROW('Sanitation Data'!O159))),CR165="",ISNUMBER(OFFSET('Sanitation Data'!$O$10,0,10*ROW('Sanitation Data'!O159)))),OFFSET('Sanitation Data'!$O$10,0,10*ROW('Sanitation Data'!O159)),NA())))</f>
        <v>#N/A</v>
      </c>
      <c r="AD165" s="86" t="e">
        <f ca="true">+IF(AND(ISTEXT(OFFSET('Sanitation Data'!$L$2,0,10*ROW('Sanitation Data'!O159))),CS165="Yes"),OFFSET('Sanitation Data'!$O$11,0,10*ROW('Sanitation Data'!O159)),IF(AND(ISTEXT(OFFSET('Sanitation Data'!$L$2,0,10*ROW('Sanitation Data'!O159))),CS165="No",ISNUMBER(OFFSET('Sanitation Data'!$O$11,0,10*ROW('Sanitation Data'!O159)))),CONCATENATE("[",ROUND(OFFSET('Sanitation Data'!$O$11,0,10*ROW('Sanitation Data'!O159)),0),"]"),IF(AND(ISTEXT(OFFSET('Sanitation Data'!$L$2,0,10*ROW('Sanitation Data'!O159))),CS165="",ISNUMBER(OFFSET('Sanitation Data'!$O$11,0,10*ROW('Sanitation Data'!O159)))),OFFSET('Sanitation Data'!$O$11,0,10*ROW('Sanitation Data'!O159)),NA())))</f>
        <v>#N/A</v>
      </c>
      <c r="AE165" s="86" t="e">
        <f ca="true">+IF(AND(ISTEXT(OFFSET('Sanitation Data'!$L$2,0,10*ROW('Sanitation Data'!O159))),CT165="Yes"),OFFSET('Sanitation Data'!$O$12,0,10*ROW('Sanitation Data'!O159)),IF(AND(ISTEXT(OFFSET('Sanitation Data'!$L$2,0,10*ROW('Sanitation Data'!O159))),CT165="No",ISNUMBER(OFFSET('Sanitation Data'!$O$12,0,10*ROW('Sanitation Data'!O159)))),CONCATENATE("[",ROUND(OFFSET('Sanitation Data'!$O$12,0,10*ROW('Sanitation Data'!O159)),0),"]"),IF(AND(ISTEXT(OFFSET('Sanitation Data'!$L$2,0,10*ROW('Sanitation Data'!O159))),CT165="",ISNUMBER(OFFSET('Sanitation Data'!$O$12,0,10*ROW('Sanitation Data'!O159)))),OFFSET('Sanitation Data'!$O$12,0,10*ROW('Sanitation Data'!O159)),NA())))</f>
        <v>#N/A</v>
      </c>
      <c r="AF165" s="86" t="e">
        <f ca="true">+IF(AND(ISTEXT(OFFSET('Sanitation Data'!$L$2,0,10*ROW('Sanitation Data'!P159))),CU165="Yes"),100-OFFSET('Sanitation Data'!$P$4,0,10*ROW('Sanitation Data'!P159)),IF(AND(ISTEXT(OFFSET('Sanitation Data'!$L$2,0,10*ROW('Sanitation Data'!P159))),CU165="No",ISNUMBER(OFFSET('Sanitation Data'!$P$4,0,10*ROW('Sanitation Data'!P159)))),CONCATENATE("[",ROUND(100-OFFSET('Sanitation Data'!$P$4,0,10*ROW('Sanitation Data'!P159)),0),"]"),IF(AND(ISTEXT(OFFSET('Sanitation Data'!$L$2,0,10*ROW('Sanitation Data'!P159))),CU165="",ISNUMBER(OFFSET('Sanitation Data'!$P$4,0,10*ROW('Sanitation Data'!P159)))),100-OFFSET('Sanitation Data'!$P$4,0,10*ROW('Sanitation Data'!P159)),NA())))</f>
        <v>#N/A</v>
      </c>
      <c r="AG165" s="86" t="e">
        <f ca="true">+IF(AND(ISTEXT(OFFSET('Sanitation Data'!$L$2,0,10*ROW('Sanitation Data'!P159))),CV165="Yes"),OFFSET('Sanitation Data'!$P$6,0,10*ROW('Sanitation Data'!P159)),IF(AND(ISTEXT(OFFSET('Sanitation Data'!$L$2,0,10*ROW('Sanitation Data'!P159))),CV165="No",ISNUMBER(OFFSET('Sanitation Data'!$P$6,0,10*ROW('Sanitation Data'!P159)))),CONCATENATE("[",ROUND(OFFSET('Sanitation Data'!$P$6,0,10*ROW('Sanitation Data'!P159)),0),"]"),IF(AND(ISTEXT(OFFSET('Sanitation Data'!$L$2,0,10*ROW('Sanitation Data'!P159))),CV165="",ISNUMBER(OFFSET('Sanitation Data'!$P$6,0,10*ROW('Sanitation Data'!P159)))),OFFSET('Sanitation Data'!$P$6,0,10*ROW('Sanitation Data'!P159)),NA())))</f>
        <v>#N/A</v>
      </c>
      <c r="AH165" s="86" t="e">
        <f ca="true">+IF(AND(ISTEXT(OFFSET('Sanitation Data'!$L$2,0,10*ROW('Sanitation Data'!P159))),CW165="Yes"),OFFSET('Sanitation Data'!$P$10,0,10*ROW('Sanitation Data'!P159)),IF(AND(ISTEXT(OFFSET('Sanitation Data'!$L$2,0,10*ROW('Sanitation Data'!P159))),CW165="No",ISNUMBER(OFFSET('Sanitation Data'!$P$10,0,10*ROW('Sanitation Data'!P159)))),CONCATENATE("[",ROUND(OFFSET('Sanitation Data'!$P$10,0,10*ROW('Sanitation Data'!P159)),0),"]"),IF(AND(ISTEXT(OFFSET('Sanitation Data'!$L$2,0,10*ROW('Sanitation Data'!P159))),CW165="",ISNUMBER(OFFSET('Sanitation Data'!$P$10,0,10*ROW('Sanitation Data'!P159)))),OFFSET('Sanitation Data'!$P$10,0,10*ROW('Sanitation Data'!P159)),NA())))</f>
        <v>#N/A</v>
      </c>
      <c r="AI165" s="86" t="e">
        <f ca="true">+IF(AND(ISTEXT(OFFSET('Sanitation Data'!$L$2,0,10*ROW('Sanitation Data'!P159))),CX165="Yes"),OFFSET('Sanitation Data'!$P$11,0,10*ROW('Sanitation Data'!P159)),IF(AND(ISTEXT(OFFSET('Sanitation Data'!$L$2,0,10*ROW('Sanitation Data'!P159))),CX165="No",ISNUMBER(OFFSET('Sanitation Data'!$P$11,0,10*ROW('Sanitation Data'!P159)))),CONCATENATE("[",ROUND(OFFSET('Sanitation Data'!$P$11,0,10*ROW('Sanitation Data'!P159)),0),"]"),IF(AND(ISTEXT(OFFSET('Sanitation Data'!$L$2,0,10*ROW('Sanitation Data'!P159))),CX165="",ISNUMBER(OFFSET('Sanitation Data'!$P$11,0,10*ROW('Sanitation Data'!P159)))),OFFSET('Sanitation Data'!$P$11,0,10*ROW('Sanitation Data'!P159)),NA())))</f>
        <v>#N/A</v>
      </c>
      <c r="AJ165" s="86" t="e">
        <f ca="true">+IF(AND(ISTEXT(OFFSET('Sanitation Data'!$L$2,0,10*ROW('Sanitation Data'!P159))),CY165="Yes"),OFFSET('Sanitation Data'!$P$12,0,10*ROW('Sanitation Data'!P159)),IF(AND(ISTEXT(OFFSET('Sanitation Data'!$L$2,0,10*ROW('Sanitation Data'!P159))),CY165="No",ISNUMBER(OFFSET('Sanitation Data'!$P$12,0,10*ROW('Sanitation Data'!P159)))),CONCATENATE("[",ROUND(OFFSET('Sanitation Data'!$P$12,0,10*ROW('Sanitation Data'!P159)),0),"]"),IF(AND(ISTEXT(OFFSET('Sanitation Data'!$L$2,0,10*ROW('Sanitation Data'!P159))),CY165="",ISNUMBER(OFFSET('Sanitation Data'!$P$12,0,10*ROW('Sanitation Data'!P159)))),OFFSET('Sanitation Data'!$P$12,0,10*ROW('Sanitation Data'!P159)),NA())))</f>
        <v>#N/A</v>
      </c>
      <c r="AK165" s="86" t="e">
        <f ca="true">+IF(AND(ISTEXT(OFFSET('Sanitation Data'!$L$2,0,10*ROW('Sanitation Data'!Q159))),CZ165="Yes"),100-OFFSET('Sanitation Data'!$Q$4,0,10*ROW('Sanitation Data'!Q159)),IF(AND(ISTEXT(OFFSET('Sanitation Data'!$L$2,0,10*ROW('Sanitation Data'!Q159))),CZ165="No",ISNUMBER(OFFSET('Sanitation Data'!$Q$4,0,10*ROW('Sanitation Data'!Q159)))),CONCATENATE("[",ROUND(100-OFFSET('Sanitation Data'!$Q$4,0,10*ROW('Sanitation Data'!Q159)),0),"]"),IF(AND(ISTEXT(OFFSET('Sanitation Data'!$L$2,0,10*ROW('Sanitation Data'!Q159))),CZ165="",ISNUMBER(OFFSET('Sanitation Data'!$Q$4,0,10*ROW('Sanitation Data'!Q159)))),100-OFFSET('Sanitation Data'!$Q$4,0,10*ROW('Sanitation Data'!Q159)),NA())))</f>
        <v>#N/A</v>
      </c>
      <c r="AL165" s="86" t="e">
        <f ca="true">+IF(AND(ISTEXT(OFFSET('Sanitation Data'!$L$2,0,10*ROW('Sanitation Data'!Q159))),DA165="Yes"),OFFSET('Sanitation Data'!$Q$6,0,10*ROW('Sanitation Data'!Q159)),IF(AND(ISTEXT(OFFSET('Sanitation Data'!$L$2,0,10*ROW('Sanitation Data'!Q159))),DA165="No",ISNUMBER(OFFSET('Sanitation Data'!$Q$6,0,10*ROW('Sanitation Data'!Q159)))),CONCATENATE("[",ROUND(OFFSET('Sanitation Data'!$Q$6,0,10*ROW('Sanitation Data'!Q159)),0),"]"),IF(AND(ISTEXT(OFFSET('Sanitation Data'!$L$2,0,10*ROW('Sanitation Data'!Q159))),DA165="",ISNUMBER(OFFSET('Sanitation Data'!$Q$6,0,10*ROW('Sanitation Data'!Q159)))),OFFSET('Sanitation Data'!$Q$6,0,10*ROW('Sanitation Data'!Q159)),NA())))</f>
        <v>#N/A</v>
      </c>
      <c r="AM165" s="86" t="e">
        <f ca="true">+IF(AND(ISTEXT(OFFSET('Sanitation Data'!$L$2,0,10*ROW('Sanitation Data'!Q159))),DB165="Yes"),OFFSET('Sanitation Data'!$Q$10,0,10*ROW('Sanitation Data'!Q159)),IF(AND(ISTEXT(OFFSET('Sanitation Data'!$L$2,0,10*ROW('Sanitation Data'!Q159))),DB165="No",ISNUMBER(OFFSET('Sanitation Data'!$Q$10,0,10*ROW('Sanitation Data'!Q159)))),CONCATENATE("[",ROUND(OFFSET('Sanitation Data'!$Q$10,0,10*ROW('Sanitation Data'!Q159)),0),"]"),IF(AND(ISTEXT(OFFSET('Sanitation Data'!$L$2,0,10*ROW('Sanitation Data'!Q159))),DB165="",ISNUMBER(OFFSET('Sanitation Data'!$Q$10,0,10*ROW('Sanitation Data'!Q159)))),OFFSET('Sanitation Data'!$Q$10,0,10*ROW('Sanitation Data'!Q159)),NA())))</f>
        <v>#N/A</v>
      </c>
      <c r="AN165" s="86" t="e">
        <f ca="true">+IF(AND(ISTEXT(OFFSET('Sanitation Data'!$L$2,0,10*ROW('Sanitation Data'!Q159))),DC165="Yes"),OFFSET('Sanitation Data'!$Q$11,0,10*ROW('Sanitation Data'!Q159)),IF(AND(ISTEXT(OFFSET('Sanitation Data'!$L$2,0,10*ROW('Sanitation Data'!Q159))),DC165="No",ISNUMBER(OFFSET('Sanitation Data'!$Q$11,0,10*ROW('Sanitation Data'!Q159)))),CONCATENATE("[",ROUND(OFFSET('Sanitation Data'!$Q$11,0,10*ROW('Sanitation Data'!Q159)),0),"]"),IF(AND(ISTEXT(OFFSET('Sanitation Data'!$L$2,0,10*ROW('Sanitation Data'!Q159))),DC165="",ISNUMBER(OFFSET('Sanitation Data'!$Q$11,0,10*ROW('Sanitation Data'!Q159)))),OFFSET('Sanitation Data'!$Q$11,0,10*ROW('Sanitation Data'!Q159)),NA())))</f>
        <v>#N/A</v>
      </c>
      <c r="AO165" s="86" t="e">
        <f ca="true">+IF(AND(ISTEXT(OFFSET('Sanitation Data'!$L$2,0,10*ROW('Sanitation Data'!Q159))),DD165="Yes"),OFFSET('Sanitation Data'!$Q$12,0,10*ROW('Sanitation Data'!Q159)),IF(AND(ISTEXT(OFFSET('Sanitation Data'!$L$2,0,10*ROW('Sanitation Data'!Q159))),DD165="No",ISNUMBER(OFFSET('Sanitation Data'!$Q$12,0,10*ROW('Sanitation Data'!Q159)))),CONCATENATE("[",ROUND(OFFSET('Sanitation Data'!$Q$12,0,10*ROW('Sanitation Data'!Q159)),0),"]"),IF(AND(ISTEXT(OFFSET('Sanitation Data'!$L$2,0,10*ROW('Sanitation Data'!Q159))),DD165="",ISNUMBER(OFFSET('Sanitation Data'!$Q$12,0,10*ROW('Sanitation Data'!Q159)))),OFFSET('Sanitation Data'!$Q$12,0,10*ROW('Sanitation Data'!Q159)),NA())))</f>
        <v>#N/A</v>
      </c>
      <c r="AP165" s="86" t="e">
        <f ca="true">+IF(AND(ISTEXT(OFFSET('Sanitation Data'!$L$2,0,10*ROW('Sanitation Data'!R159))),DE165="Yes"),100-OFFSET('Sanitation Data'!$R$4,0,10*ROW('Sanitation Data'!R159)),IF(AND(ISTEXT(OFFSET('Sanitation Data'!$L$2,0,10*ROW('Sanitation Data'!R159))),DE165="No",ISNUMBER(OFFSET('Sanitation Data'!$R$4,0,10*ROW('Sanitation Data'!R159)))),CONCATENATE("[",ROUND(100-OFFSET('Sanitation Data'!$R$4,0,10*ROW('Sanitation Data'!R159)),0),"]"),IF(AND(ISTEXT(OFFSET('Sanitation Data'!$L$2,0,10*ROW('Sanitation Data'!R159))),DE165="",ISNUMBER(OFFSET('Sanitation Data'!$R$4,0,10*ROW('Sanitation Data'!R159)))),100-OFFSET('Sanitation Data'!$R$4,0,10*ROW('Sanitation Data'!R159)),NA())))</f>
        <v>#N/A</v>
      </c>
      <c r="AQ165" s="86" t="e">
        <f ca="true">+IF(AND(ISTEXT(OFFSET('Sanitation Data'!$L$2,0,10*ROW('Sanitation Data'!R159))),DF165="Yes"),OFFSET('Sanitation Data'!$R$6,0,10*ROW('Sanitation Data'!R159)),IF(AND(ISTEXT(OFFSET('Sanitation Data'!$L$2,0,10*ROW('Sanitation Data'!R159))),DF165="No",ISNUMBER(OFFSET('Sanitation Data'!$R$6,0,10*ROW('Sanitation Data'!R159)))),CONCATENATE("[",ROUND(OFFSET('Sanitation Data'!$R$6,0,10*ROW('Sanitation Data'!R159)),0),"]"),IF(AND(ISTEXT(OFFSET('Sanitation Data'!$L$2,0,10*ROW('Sanitation Data'!R159))),DF165="",ISNUMBER(OFFSET('Sanitation Data'!$R$6,0,10*ROW('Sanitation Data'!R159)))),OFFSET('Sanitation Data'!$R$6,0,10*ROW('Sanitation Data'!R159)),NA())))</f>
        <v>#N/A</v>
      </c>
      <c r="AR165" s="86" t="e">
        <f ca="true">+IF(AND(ISTEXT(OFFSET('Sanitation Data'!$L$2,0,10*ROW('Sanitation Data'!R159))),DG165="Yes"),OFFSET('Sanitation Data'!$R$10,0,10*ROW('Sanitation Data'!R159)),IF(AND(ISTEXT(OFFSET('Sanitation Data'!$L$2,0,10*ROW('Sanitation Data'!R159))),DG165="No",ISNUMBER(OFFSET('Sanitation Data'!$R$10,0,10*ROW('Sanitation Data'!R159)))),CONCATENATE("[",ROUND(OFFSET('Sanitation Data'!$R$10,0,10*ROW('Sanitation Data'!R159)),0),"]"),IF(AND(ISTEXT(OFFSET('Sanitation Data'!$L$2,0,10*ROW('Sanitation Data'!R159))),DG165="",ISNUMBER(OFFSET('Sanitation Data'!$R$10,0,10*ROW('Sanitation Data'!R159)))),OFFSET('Sanitation Data'!$R$10,0,10*ROW('Sanitation Data'!R159)),NA())))</f>
        <v>#N/A</v>
      </c>
      <c r="AS165" s="86" t="e">
        <f ca="true">+IF(AND(ISTEXT(OFFSET('Sanitation Data'!$L$2,0,10*ROW('Sanitation Data'!R159))),DH165="Yes"),OFFSET('Sanitation Data'!$R$11,0,10*ROW('Sanitation Data'!R159)),IF(AND(ISTEXT(OFFSET('Sanitation Data'!$L$2,0,10*ROW('Sanitation Data'!R159))),DH165="No",ISNUMBER(OFFSET('Sanitation Data'!$R$11,0,10*ROW('Sanitation Data'!R159)))),CONCATENATE("[",ROUND(OFFSET('Sanitation Data'!$R$11,0,10*ROW('Sanitation Data'!R159)),0),"]"),IF(AND(ISTEXT(OFFSET('Sanitation Data'!$L$2,0,10*ROW('Sanitation Data'!R159))),DH165="",ISNUMBER(OFFSET('Sanitation Data'!$R$11,0,10*ROW('Sanitation Data'!R159)))),OFFSET('Sanitation Data'!$R$11,0,10*ROW('Sanitation Data'!R159)),NA())))</f>
        <v>#N/A</v>
      </c>
      <c r="AT165" s="86" t="e">
        <f ca="true">+IF(AND(ISTEXT(OFFSET('Sanitation Data'!$L$2,0,10*ROW('Sanitation Data'!R159))),DI165="Yes"),OFFSET('Sanitation Data'!$R$12,0,10*ROW('Sanitation Data'!R159)),IF(AND(ISTEXT(OFFSET('Sanitation Data'!$L$2,0,10*ROW('Sanitation Data'!R159))),DI165="No",ISNUMBER(OFFSET('Sanitation Data'!$R$12,0,10*ROW('Sanitation Data'!R159)))),CONCATENATE("[",ROUND(OFFSET('Sanitation Data'!$R$12,0,10*ROW('Sanitation Data'!R159)),0),"]"),IF(AND(ISTEXT(OFFSET('Sanitation Data'!$L$2,0,10*ROW('Sanitation Data'!R159))),DI165="",ISNUMBER(OFFSET('Sanitation Data'!$R$12,0,10*ROW('Sanitation Data'!R159)))),OFFSET('Sanitation Data'!$R$12,0,10*ROW('Sanitation Data'!R159)),NA())))</f>
        <v>#N/A</v>
      </c>
      <c r="AU165" s="86" t="e">
        <f ca="true">+IF(AND(ISTEXT(OFFSET('Sanitation Data'!$L$2,0,10*ROW('Sanitation Data'!S159))),DJ165="Yes"),100-OFFSET('Sanitation Data'!$S$4,0,10*ROW('Sanitation Data'!S159)),IF(AND(ISTEXT(OFFSET('Sanitation Data'!$L$2,0,10*ROW('Sanitation Data'!S159))),DJ165="No",ISNUMBER(OFFSET('Sanitation Data'!$S$4,0,10*ROW('Sanitation Data'!S159)))),CONCATENATE("[",ROUND(100-OFFSET('Sanitation Data'!$S$4,0,10*ROW('Sanitation Data'!S159)),0),"]"),IF(AND(ISTEXT(OFFSET('Sanitation Data'!$L$2,0,10*ROW('Sanitation Data'!S159))),DJ165="",ISNUMBER(OFFSET('Sanitation Data'!$S$4,0,10*ROW('Sanitation Data'!S159)))),100-OFFSET('Sanitation Data'!$S$4,0,10*ROW('Sanitation Data'!S159)),NA())))</f>
        <v>#N/A</v>
      </c>
      <c r="AV165" s="86" t="e">
        <f ca="true">+IF(AND(ISTEXT(OFFSET('Sanitation Data'!$L$2,0,10*ROW('Sanitation Data'!S159))),DK165="Yes"),OFFSET('Sanitation Data'!$S$6,0,10*ROW('Sanitation Data'!S159)),IF(AND(ISTEXT(OFFSET('Sanitation Data'!$L$2,0,10*ROW('Sanitation Data'!S159))),DK165="No",ISNUMBER(OFFSET('Sanitation Data'!$S$6,0,10*ROW('Sanitation Data'!S159)))),CONCATENATE("[",ROUND(OFFSET('Sanitation Data'!$S$6,0,10*ROW('Sanitation Data'!S159)),0),"]"),IF(AND(ISTEXT(OFFSET('Sanitation Data'!$L$2,0,10*ROW('Sanitation Data'!S159))),DK165="",ISNUMBER(OFFSET('Sanitation Data'!$S$6,0,10*ROW('Sanitation Data'!S159)))),OFFSET('Sanitation Data'!$S$6,0,10*ROW('Sanitation Data'!S159)),NA())))</f>
        <v>#N/A</v>
      </c>
      <c r="AW165" s="86" t="e">
        <f ca="true">+IF(AND(ISTEXT(OFFSET('Sanitation Data'!$L$2,0,10*ROW('Sanitation Data'!S159))),DL165="Yes"),OFFSET('Sanitation Data'!$S$10,0,10*ROW('Sanitation Data'!S159)),IF(AND(ISTEXT(OFFSET('Sanitation Data'!$L$2,0,10*ROW('Sanitation Data'!S159))),DL165="No",ISNUMBER(OFFSET('Sanitation Data'!$S$10,0,10*ROW('Sanitation Data'!S159)))),CONCATENATE("[",ROUND(OFFSET('Sanitation Data'!$S$10,0,10*ROW('Sanitation Data'!S159)),0),"]"),IF(AND(ISTEXT(OFFSET('Sanitation Data'!$L$2,0,10*ROW('Sanitation Data'!S159))),DL165="",ISNUMBER(OFFSET('Sanitation Data'!$S$10,0,10*ROW('Sanitation Data'!S159)))),OFFSET('Sanitation Data'!$S$10,0,10*ROW('Sanitation Data'!S159)),NA())))</f>
        <v>#N/A</v>
      </c>
      <c r="AX165" s="86" t="e">
        <f ca="true">+IF(AND(ISTEXT(OFFSET('Sanitation Data'!$L$2,0,10*ROW('Sanitation Data'!S159))),DM165="Yes"),OFFSET('Sanitation Data'!$S$11,0,10*ROW('Sanitation Data'!S159)),IF(AND(ISTEXT(OFFSET('Sanitation Data'!$L$2,0,10*ROW('Sanitation Data'!S159))),DM165="No",ISNUMBER(OFFSET('Sanitation Data'!$S$11,0,10*ROW('Sanitation Data'!S159)))),CONCATENATE("[",ROUND(OFFSET('Sanitation Data'!$S$11,0,10*ROW('Sanitation Data'!S159)),0),"]"),IF(AND(ISTEXT(OFFSET('Sanitation Data'!$L$2,0,10*ROW('Sanitation Data'!S159))),DM165="",ISNUMBER(OFFSET('Sanitation Data'!$S$11,0,10*ROW('Sanitation Data'!S159)))),OFFSET('Sanitation Data'!$S$11,0,10*ROW('Sanitation Data'!S159)),NA())))</f>
        <v>#N/A</v>
      </c>
      <c r="AY165" s="86" t="e">
        <f ca="true">+IF(AND(ISTEXT(OFFSET('Sanitation Data'!$L$2,0,10*ROW('Sanitation Data'!S159))),DN165="Yes"),OFFSET('Sanitation Data'!$S$12,0,10*ROW('Sanitation Data'!S159)),IF(AND(ISTEXT(OFFSET('Sanitation Data'!$L$2,0,10*ROW('Sanitation Data'!S159))),DN165="No",ISNUMBER(OFFSET('Sanitation Data'!$S$12,0,10*ROW('Sanitation Data'!S159)))),CONCATENATE("[",ROUND(OFFSET('Sanitation Data'!$S$12,0,10*ROW('Sanitation Data'!S159)),0),"]"),IF(AND(ISTEXT(OFFSET('Sanitation Data'!$L$2,0,10*ROW('Sanitation Data'!S159))),DN165="",ISNUMBER(OFFSET('Sanitation Data'!$S$12,0,10*ROW('Sanitation Data'!S159)))),OFFSET('Sanitation Data'!$S$12,0,10*ROW('Sanitation Data'!S159)),NA())))</f>
        <v>#N/A</v>
      </c>
      <c r="AZ165" s="87" t="e">
        <f ca="true">+IF(AND(ISTEXT(OFFSET('Hygiene Data'!$L$2,0,10*ROW('Hygiene Data'!N159))),DO165="Yes"),OFFSET('Hygiene Data'!$N$5,0,10*ROW('Hygiene Data'!N159)),IF(AND(ISTEXT(OFFSET('Hygiene Data'!$L$2,0,10*ROW('Hygiene Data'!N159))),DO165="No",ISNUMBER(OFFSET('Hygiene Data'!$N$5,0,10*ROW('Hygiene Data'!N159)))),CONCATENATE("[",ROUND(OFFSET('Hygiene Data'!$N$5,0,10*ROW('Hygiene Data'!N159)),0),"]"),IF(AND(ISTEXT(OFFSET('Hygiene Data'!$L$2,0,10*ROW('Hygiene Data'!N159))),DO165="",ISNUMBER(OFFSET('Hygiene Data'!$N$5,0,10*ROW('Hygiene Data'!N159)))),OFFSET('Hygiene Data'!$N$5,0,10*ROW('Hygiene Data'!N159)),NA())))</f>
        <v>#N/A</v>
      </c>
      <c r="BA165" s="87" t="e">
        <f ca="true">+IF(AND(ISTEXT(OFFSET('Hygiene Data'!$L$2,0,10*ROW('Hygiene Data'!N159))),DP165="Yes"),OFFSET('Hygiene Data'!$N$7,0,10*ROW('Hygiene Data'!N159)),IF(AND(ISTEXT(OFFSET('Hygiene Data'!$L$2,0,10*ROW('Hygiene Data'!N159))),DP165="No",ISNUMBER(OFFSET('Hygiene Data'!$N$7,0,10*ROW('Hygiene Data'!N159)))),CONCATENATE("[",ROUND(OFFSET('Hygiene Data'!$N$7,0,10*ROW('Hygiene Data'!N159)),0),"]"),IF(AND(ISTEXT(OFFSET('Hygiene Data'!$L$2,0,10*ROW('Hygiene Data'!N159))),DP165="",ISNUMBER(OFFSET('Hygiene Data'!$N$7,0,10*ROW('Hygiene Data'!N159)))),OFFSET('Hygiene Data'!$N$7,0,10*ROW('Hygiene Data'!N159)),NA())))</f>
        <v>#N/A</v>
      </c>
      <c r="BB165" s="87" t="e">
        <f ca="true">+IF(AND(ISTEXT(OFFSET('Hygiene Data'!$L$2,0,10*ROW('Hygiene Data'!N159))),DQ165="Yes"),OFFSET('Hygiene Data'!$N$9,0,10*ROW('Hygiene Data'!N159)),IF(AND(ISTEXT(OFFSET('Hygiene Data'!$L$2,0,10*ROW('Hygiene Data'!N159))),DQ165="No",ISNUMBER(OFFSET('Hygiene Data'!$N$9,0,10*ROW('Hygiene Data'!N159)))),CONCATENATE("[",ROUND(OFFSET('Hygiene Data'!$N$9,0,10*ROW('Hygiene Data'!N159)),0),"]"),IF(AND(ISTEXT(OFFSET('Hygiene Data'!$L$2,0,10*ROW('Hygiene Data'!N159))),DQ165="",ISNUMBER(OFFSET('Hygiene Data'!$N$9,0,10*ROW('Hygiene Data'!N159)))),OFFSET('Hygiene Data'!$N$9,0,10*ROW('Hygiene Data'!N159)),NA())))</f>
        <v>#N/A</v>
      </c>
      <c r="BC165" s="87" t="e">
        <f ca="true">+IF(AND(ISTEXT(OFFSET('Hygiene Data'!$L$2,0,10*ROW('Hygiene Data'!O159))),DR165="Yes"),OFFSET('Hygiene Data'!$O$5,0,10*ROW('Hygiene Data'!O159)),IF(AND(ISTEXT(OFFSET('Hygiene Data'!$L$2,0,10*ROW('Hygiene Data'!O159))),DR165="No",ISNUMBER(OFFSET('Hygiene Data'!$O$5,0,10*ROW('Hygiene Data'!O159)))),CONCATENATE("[",ROUND(OFFSET('Hygiene Data'!$O$5,0,10*ROW('Hygiene Data'!O159)),0),"]"),IF(AND(ISTEXT(OFFSET('Hygiene Data'!$L$2,0,10*ROW('Hygiene Data'!O159))),DR165="",ISNUMBER(OFFSET('Hygiene Data'!$O$5,0,10*ROW('Hygiene Data'!O159)))),OFFSET('Hygiene Data'!$O$5,0,10*ROW('Hygiene Data'!O159)),NA())))</f>
        <v>#N/A</v>
      </c>
      <c r="BD165" s="87" t="e">
        <f ca="true">+IF(AND(ISTEXT(OFFSET('Hygiene Data'!$L$2,0,10*ROW('Hygiene Data'!O159))),DS165="Yes"),OFFSET('Hygiene Data'!$O$7,0,10*ROW('Hygiene Data'!O159)),IF(AND(ISTEXT(OFFSET('Hygiene Data'!$L$2,0,10*ROW('Hygiene Data'!O159))),DS165="No",ISNUMBER(OFFSET('Hygiene Data'!$O$7,0,10*ROW('Hygiene Data'!O159)))),CONCATENATE("[",ROUND(OFFSET('Hygiene Data'!$O$7,0,10*ROW('Hygiene Data'!O159)),0),"]"),IF(AND(ISTEXT(OFFSET('Hygiene Data'!$L$2,0,10*ROW('Hygiene Data'!O159))),DS165="",ISNUMBER(OFFSET('Hygiene Data'!$O$7,0,10*ROW('Hygiene Data'!O159)))),OFFSET('Hygiene Data'!$O$7,0,10*ROW('Hygiene Data'!O159)),NA())))</f>
        <v>#N/A</v>
      </c>
      <c r="BE165" s="87" t="e">
        <f ca="true">+IF(AND(ISTEXT(OFFSET('Hygiene Data'!$L$2,0,10*ROW('Hygiene Data'!O159))),DT165="Yes"),OFFSET('Hygiene Data'!$O$9,0,10*ROW('Hygiene Data'!O159)),IF(AND(ISTEXT(OFFSET('Hygiene Data'!$L$2,0,10*ROW('Hygiene Data'!O159))),DT165="No",ISNUMBER(OFFSET('Hygiene Data'!$O$9,0,10*ROW('Hygiene Data'!O159)))),CONCATENATE("[",ROUND(OFFSET('Hygiene Data'!$O$9,0,10*ROW('Hygiene Data'!O159)),0),"]"),IF(AND(ISTEXT(OFFSET('Hygiene Data'!$L$2,0,10*ROW('Hygiene Data'!O159))),DT165="",ISNUMBER(OFFSET('Hygiene Data'!$O$9,0,10*ROW('Hygiene Data'!O159)))),OFFSET('Hygiene Data'!$O$9,0,10*ROW('Hygiene Data'!O159)),NA())))</f>
        <v>#N/A</v>
      </c>
      <c r="BF165" s="87" t="e">
        <f ca="true">+IF(AND(ISTEXT(OFFSET('Hygiene Data'!$L$2,0,10*ROW('Hygiene Data'!P159))),DU165="Yes"),OFFSET('Hygiene Data'!$P$5,0,10*ROW('Hygiene Data'!P159)),IF(AND(ISTEXT(OFFSET('Hygiene Data'!$L$2,0,10*ROW('Hygiene Data'!P159))),DU165="No",ISNUMBER(OFFSET('Hygiene Data'!$P$5,0,10*ROW('Hygiene Data'!P159)))),CONCATENATE("[",ROUND(OFFSET('Hygiene Data'!$P$5,0,10*ROW('Hygiene Data'!P159)),0),"]"),IF(AND(ISTEXT(OFFSET('Hygiene Data'!$L$2,0,10*ROW('Hygiene Data'!P159))),DU165="",ISNUMBER(OFFSET('Hygiene Data'!$P$5,0,10*ROW('Hygiene Data'!P159)))),OFFSET('Hygiene Data'!$P$5,0,10*ROW('Hygiene Data'!P159)),NA())))</f>
        <v>#N/A</v>
      </c>
      <c r="BG165" s="87" t="e">
        <f ca="true">+IF(AND(ISTEXT(OFFSET('Hygiene Data'!$L$2,0,10*ROW('Hygiene Data'!P159))),DV165="Yes"),OFFSET('Hygiene Data'!$P$7,0,10*ROW('Hygiene Data'!P159)),IF(AND(ISTEXT(OFFSET('Hygiene Data'!$L$2,0,10*ROW('Hygiene Data'!P159))),DV165="No",ISNUMBER(OFFSET('Hygiene Data'!$P$7,0,10*ROW('Hygiene Data'!P159)))),CONCATENATE("[",ROUND(OFFSET('Hygiene Data'!$P$7,0,10*ROW('Hygiene Data'!P159)),0),"]"),IF(AND(ISTEXT(OFFSET('Hygiene Data'!$L$2,0,10*ROW('Hygiene Data'!P159))),DV165="",ISNUMBER(OFFSET('Hygiene Data'!$P$7,0,10*ROW('Hygiene Data'!P159)))),OFFSET('Hygiene Data'!$P$7,0,10*ROW('Hygiene Data'!P159)),NA())))</f>
        <v>#N/A</v>
      </c>
      <c r="BH165" s="87" t="e">
        <f ca="true">+IF(AND(ISTEXT(OFFSET('Hygiene Data'!$L$2,0,10*ROW('Hygiene Data'!P159))),DW165="Yes"),OFFSET('Hygiene Data'!$P$9,0,10*ROW('Hygiene Data'!P159)),IF(AND(ISTEXT(OFFSET('Hygiene Data'!$L$2,0,10*ROW('Hygiene Data'!P159))),DW165="No",ISNUMBER(OFFSET('Hygiene Data'!$P$9,0,10*ROW('Hygiene Data'!P159)))),CONCATENATE("[",ROUND(OFFSET('Hygiene Data'!$P$9,0,10*ROW('Hygiene Data'!P159)),0),"]"),IF(AND(ISTEXT(OFFSET('Hygiene Data'!$L$2,0,10*ROW('Hygiene Data'!P159))),DW165="",ISNUMBER(OFFSET('Hygiene Data'!$P$9,0,10*ROW('Hygiene Data'!P159)))),OFFSET('Hygiene Data'!$P$9,0,10*ROW('Hygiene Data'!P159)),NA())))</f>
        <v>#N/A</v>
      </c>
      <c r="BI165" s="87" t="e">
        <f ca="true">+IF(AND(ISTEXT(OFFSET('Hygiene Data'!$L$2,0,10*ROW('Hygiene Data'!Q159))),DX165="Yes"),OFFSET('Hygiene Data'!$Q$5,0,10*ROW('Hygiene Data'!Q159)),IF(AND(ISTEXT(OFFSET('Hygiene Data'!$L$2,0,10*ROW('Hygiene Data'!Q159))),DX165="No",ISNUMBER(OFFSET('Hygiene Data'!$Q$5,0,10*ROW('Hygiene Data'!Q159)))),CONCATENATE("[",ROUND(OFFSET('Hygiene Data'!$Q$5,0,10*ROW('Hygiene Data'!Q159)),0),"]"),IF(AND(ISTEXT(OFFSET('Hygiene Data'!$L$2,0,10*ROW('Hygiene Data'!Q159))),DX165="",ISNUMBER(OFFSET('Hygiene Data'!$Q$5,0,10*ROW('Hygiene Data'!Q159)))),OFFSET('Hygiene Data'!$Q$5,0,10*ROW('Hygiene Data'!Q159)),NA())))</f>
        <v>#N/A</v>
      </c>
      <c r="BJ165" s="87" t="e">
        <f ca="true">+IF(AND(ISTEXT(OFFSET('Hygiene Data'!$L$2,0,10*ROW('Hygiene Data'!Q159))),DY165="Yes"),OFFSET('Hygiene Data'!$Q$7,0,10*ROW('Hygiene Data'!Q159)),IF(AND(ISTEXT(OFFSET('Hygiene Data'!$L$2,0,10*ROW('Hygiene Data'!Q159))),DY165="No",ISNUMBER(OFFSET('Hygiene Data'!$Q$7,0,10*ROW('Hygiene Data'!Q159)))),CONCATENATE("[",ROUND(OFFSET('Hygiene Data'!$Q$7,0,10*ROW('Hygiene Data'!Q159)),0),"]"),IF(AND(ISTEXT(OFFSET('Hygiene Data'!$L$2,0,10*ROW('Hygiene Data'!Q159))),DY165="",ISNUMBER(OFFSET('Hygiene Data'!$Q$7,0,10*ROW('Hygiene Data'!Q159)))),OFFSET('Hygiene Data'!$Q$7,0,10*ROW('Hygiene Data'!Q159)),NA())))</f>
        <v>#N/A</v>
      </c>
      <c r="BK165" s="87" t="e">
        <f ca="true">+IF(AND(ISTEXT(OFFSET('Hygiene Data'!$L$2,0,10*ROW('Hygiene Data'!Q159))),DZ165="Yes"),OFFSET('Hygiene Data'!$Q$9,0,10*ROW('Hygiene Data'!Q159)),IF(AND(ISTEXT(OFFSET('Hygiene Data'!$L$2,0,10*ROW('Hygiene Data'!Q159))),DZ165="No",ISNUMBER(OFFSET('Hygiene Data'!$Q$9,0,10*ROW('Hygiene Data'!Q159)))),CONCATENATE("[",ROUND(OFFSET('Hygiene Data'!$Q$9,0,10*ROW('Hygiene Data'!Q159)),0),"]"),IF(AND(ISTEXT(OFFSET('Hygiene Data'!$L$2,0,10*ROW('Hygiene Data'!Q159))),DZ165="",ISNUMBER(OFFSET('Hygiene Data'!$Q$9,0,10*ROW('Hygiene Data'!Q159)))),OFFSET('Hygiene Data'!$Q$9,0,10*ROW('Hygiene Data'!Q159)),NA())))</f>
        <v>#N/A</v>
      </c>
      <c r="BL165" s="87" t="e">
        <f ca="true">+IF(AND(ISTEXT(OFFSET('Hygiene Data'!$L$2,0,10*ROW('Hygiene Data'!R159))),EA165="Yes"),OFFSET('Hygiene Data'!$R$5,0,10*ROW('Hygiene Data'!R159)),IF(AND(ISTEXT(OFFSET('Hygiene Data'!$L$2,0,10*ROW('Hygiene Data'!R159))),EA165="No",ISNUMBER(OFFSET('Hygiene Data'!$R$5,0,10*ROW('Hygiene Data'!R159)))),CONCATENATE("[",ROUND(OFFSET('Hygiene Data'!$R$5,0,10*ROW('Hygiene Data'!R159)),0),"]"),IF(AND(ISTEXT(OFFSET('Hygiene Data'!$L$2,0,10*ROW('Hygiene Data'!R159))),EA165="",ISNUMBER(OFFSET('Hygiene Data'!$R$5,0,10*ROW('Hygiene Data'!R159)))),OFFSET('Hygiene Data'!$R$5,0,10*ROW('Hygiene Data'!R159)),NA())))</f>
        <v>#N/A</v>
      </c>
      <c r="BM165" s="87" t="e">
        <f ca="true">+IF(AND(ISTEXT(OFFSET('Hygiene Data'!$L$2,0,10*ROW('Hygiene Data'!R159))),EB165="Yes"),OFFSET('Hygiene Data'!$R$7,0,10*ROW('Hygiene Data'!R159)),IF(AND(ISTEXT(OFFSET('Hygiene Data'!$L$2,0,10*ROW('Hygiene Data'!R159))),EB165="No",ISNUMBER(OFFSET('Hygiene Data'!$R$7,0,10*ROW('Hygiene Data'!R159)))),CONCATENATE("[",ROUND(OFFSET('Hygiene Data'!$R$7,0,10*ROW('Hygiene Data'!R159)),0),"]"),IF(AND(ISTEXT(OFFSET('Hygiene Data'!$L$2,0,10*ROW('Hygiene Data'!R159))),EB165="",ISNUMBER(OFFSET('Hygiene Data'!$R$7,0,10*ROW('Hygiene Data'!R159)))),OFFSET('Hygiene Data'!$R$7,0,10*ROW('Hygiene Data'!R159)),NA())))</f>
        <v>#N/A</v>
      </c>
      <c r="BN165" s="87" t="e">
        <f ca="true">+IF(AND(ISTEXT(OFFSET('Hygiene Data'!$L$2,0,10*ROW('Hygiene Data'!R159))),EC165="Yes"),OFFSET('Hygiene Data'!$R$9,0,10*ROW('Hygiene Data'!R159)),IF(AND(ISTEXT(OFFSET('Hygiene Data'!$L$2,0,10*ROW('Hygiene Data'!R159))),EC165="No",ISNUMBER(OFFSET('Hygiene Data'!$R$9,0,10*ROW('Hygiene Data'!R159)))),CONCATENATE("[",ROUND(OFFSET('Hygiene Data'!$R$9,0,10*ROW('Hygiene Data'!R159)),0),"]"),IF(AND(ISTEXT(OFFSET('Hygiene Data'!$L$2,0,10*ROW('Hygiene Data'!R159))),EC165="",ISNUMBER(OFFSET('Hygiene Data'!$R$9,0,10*ROW('Hygiene Data'!R159)))),OFFSET('Hygiene Data'!$R$9,0,10*ROW('Hygiene Data'!R159)),NA())))</f>
        <v>#N/A</v>
      </c>
      <c r="BO165" s="87" t="e">
        <f ca="true">+IF(AND(ISTEXT(OFFSET('Hygiene Data'!$L$2,0,10*ROW('Hygiene Data'!S159))),ED165="Yes"),OFFSET('Hygiene Data'!$S$5,0,10*ROW('Hygiene Data'!S159)),IF(AND(ISTEXT(OFFSET('Hygiene Data'!$L$2,0,10*ROW('Hygiene Data'!S159))),ED165="No",ISNUMBER(OFFSET('Hygiene Data'!$S$5,0,10*ROW('Hygiene Data'!S159)))),CONCATENATE("[",ROUND(OFFSET('Hygiene Data'!$S$5,0,10*ROW('Hygiene Data'!S159)),0),"]"),IF(AND(ISTEXT(OFFSET('Hygiene Data'!$L$2,0,10*ROW('Hygiene Data'!S159))),ED165="",ISNUMBER(OFFSET('Hygiene Data'!$S$5,0,10*ROW('Hygiene Data'!S159)))),OFFSET('Hygiene Data'!$S$5,0,10*ROW('Hygiene Data'!S159)),NA())))</f>
        <v>#N/A</v>
      </c>
      <c r="BP165" s="87" t="e">
        <f ca="true">+IF(AND(ISTEXT(OFFSET('Hygiene Data'!$L$2,0,10*ROW('Hygiene Data'!S159))),EE165="Yes"),OFFSET('Hygiene Data'!$S$7,0,10*ROW('Hygiene Data'!S159)),IF(AND(ISTEXT(OFFSET('Hygiene Data'!$L$2,0,10*ROW('Hygiene Data'!S159))),EE165="No",ISNUMBER(OFFSET('Hygiene Data'!$S$7,0,10*ROW('Hygiene Data'!S159)))),CONCATENATE("[",ROUND(OFFSET('Hygiene Data'!$S$7,0,10*ROW('Hygiene Data'!S159)),0),"]"),IF(AND(ISTEXT(OFFSET('Hygiene Data'!$L$2,0,10*ROW('Hygiene Data'!S159))),EE165="",ISNUMBER(OFFSET('Hygiene Data'!$S$7,0,10*ROW('Hygiene Data'!S159)))),OFFSET('Hygiene Data'!$S$7,0,10*ROW('Hygiene Data'!S159)),NA())))</f>
        <v>#N/A</v>
      </c>
      <c r="BQ165" s="87" t="e">
        <f ca="true">+IF(AND(ISTEXT(OFFSET('Hygiene Data'!$L$2,0,10*ROW('Hygiene Data'!S159))),EF165="Yes"),OFFSET('Hygiene Data'!$S$9,0,10*ROW('Hygiene Data'!S159)),IF(AND(ISTEXT(OFFSET('Hygiene Data'!$L$2,0,10*ROW('Hygiene Data'!S159))),EF165="No",ISNUMBER(OFFSET('Hygiene Data'!$S$9,0,10*ROW('Hygiene Data'!S159)))),CONCATENATE("[",ROUND(OFFSET('Hygiene Data'!$S$9,0,10*ROW('Hygiene Data'!S159)),0),"]"),IF(AND(ISTEXT(OFFSET('Hygiene Data'!$L$2,0,10*ROW('Hygiene Data'!S159))),EF165="",ISNUMBER(OFFSET('Hygiene Data'!$S$9,0,10*ROW('Hygiene Data'!S159)))),OFFSET('Hygiene Data'!$S$9,0,10*ROW('Hygiene Data'!S159)),NA())))</f>
        <v>#N/A</v>
      </c>
      <c r="BR165" s="271"/>
      <c r="BS165" s="271" t="str">
        <f ca="true">+IF(OFFSET('Water Data'!$N$27,0,10*ROW('Water Data'!N159))="","",OFFSET('Water Data'!$N$27,0,10*ROW('Water Data'!N159)))</f>
        <v/>
      </c>
      <c r="BT165" s="271" t="str">
        <f ca="true">+IF(OFFSET('Water Data'!$N$28,0,10*ROW('Water Data'!N159))="","",OFFSET('Water Data'!$N$28,0,10*ROW('Water Data'!N159)))</f>
        <v/>
      </c>
      <c r="BU165" s="271" t="str">
        <f ca="true">+IF(OFFSET('Water Data'!$N$29,0,10*ROW('Water Data'!N159))="","",OFFSET('Water Data'!$N$29,0,10*ROW('Water Data'!N159)))</f>
        <v/>
      </c>
      <c r="BV165" s="271" t="str">
        <f ca="true">+IF(OFFSET('Water Data'!$O$27,0,10*ROW('Water Data'!O159))="","",OFFSET('Water Data'!$O$27,0,10*ROW('Water Data'!O159)))</f>
        <v/>
      </c>
      <c r="BW165" s="271" t="str">
        <f ca="true">+IF(OFFSET('Water Data'!$O$28,0,10*ROW('Water Data'!O159))="","",OFFSET('Water Data'!$O$28,0,10*ROW('Water Data'!O159)))</f>
        <v/>
      </c>
      <c r="BX165" s="271" t="str">
        <f ca="true">+IF(OFFSET('Water Data'!$O$29,0,10*ROW('Water Data'!O159))="","",OFFSET('Water Data'!$O$29,0,10*ROW('Water Data'!O159)))</f>
        <v/>
      </c>
      <c r="BY165" s="271" t="str">
        <f ca="true">+IF(OFFSET('Water Data'!$P$27,0,10*ROW('Water Data'!P159))="","",OFFSET('Water Data'!$P$27,0,10*ROW('Water Data'!P159)))</f>
        <v/>
      </c>
      <c r="BZ165" s="271" t="str">
        <f ca="true">+IF(OFFSET('Water Data'!$P$28,0,10*ROW('Water Data'!P159))="","",OFFSET('Water Data'!$P$28,0,10*ROW('Water Data'!P159)))</f>
        <v/>
      </c>
      <c r="CA165" s="271" t="str">
        <f ca="true">+IF(OFFSET('Water Data'!$P$29,0,10*ROW('Water Data'!P159))="","",OFFSET('Water Data'!$P$29,0,10*ROW('Water Data'!P159)))</f>
        <v/>
      </c>
      <c r="CB165" s="271" t="str">
        <f ca="true">+IF(OFFSET('Water Data'!$Q$27,0,10*ROW('Water Data'!Q159))="","",OFFSET('Water Data'!$Q$27,0,10*ROW('Water Data'!Q159)))</f>
        <v/>
      </c>
      <c r="CC165" s="271" t="str">
        <f ca="true">+IF(OFFSET('Water Data'!$Q$28,0,10*ROW('Water Data'!Q159))="","",OFFSET('Water Data'!$Q$28,0,10*ROW('Water Data'!Q159)))</f>
        <v/>
      </c>
      <c r="CD165" s="271" t="str">
        <f ca="true">+IF(OFFSET('Water Data'!$Q$29,0,10*ROW('Water Data'!Q159))="","",OFFSET('Water Data'!$Q$29,0,10*ROW('Water Data'!Q159)))</f>
        <v/>
      </c>
      <c r="CE165" s="271" t="str">
        <f ca="true">+IF(OFFSET('Water Data'!$R$27,0,10*ROW('Water Data'!R159))="","",OFFSET('Water Data'!$R$27,0,10*ROW('Water Data'!R159)))</f>
        <v/>
      </c>
      <c r="CF165" s="271" t="str">
        <f ca="true">+IF(OFFSET('Water Data'!$R$28,0,10*ROW('Water Data'!R159))="","",OFFSET('Water Data'!$R$28,0,10*ROW('Water Data'!R159)))</f>
        <v/>
      </c>
      <c r="CG165" s="271" t="str">
        <f ca="true">+IF(OFFSET('Water Data'!$R$29,0,10*ROW('Water Data'!R159))="","",OFFSET('Water Data'!$R$29,0,10*ROW('Water Data'!R159)))</f>
        <v/>
      </c>
      <c r="CH165" s="271" t="str">
        <f ca="true">+IF(OFFSET('Water Data'!$S$27,0,10*ROW('Water Data'!S159))="","",OFFSET('Water Data'!$S$27,0,10*ROW('Water Data'!S159)))</f>
        <v/>
      </c>
      <c r="CI165" s="271" t="str">
        <f ca="true">+IF(OFFSET('Water Data'!$S$28,0,10*ROW('Water Data'!S159))="","",OFFSET('Water Data'!$S$28,0,10*ROW('Water Data'!S159)))</f>
        <v/>
      </c>
      <c r="CJ165" s="271" t="str">
        <f ca="true">+IF(OFFSET('Water Data'!$S$29,0,10*ROW('Water Data'!S159))="","",OFFSET('Water Data'!$S$29,0,10*ROW('Water Data'!S159)))</f>
        <v/>
      </c>
      <c r="CK165" s="271" t="str">
        <f ca="true">+IF(OFFSET('Sanitation Data'!$N$28,0,10*ROW('Sanitation Data'!N159))="","",OFFSET('Sanitation Data'!$N$28,0,10*ROW('Sanitation Data'!N159)))</f>
        <v/>
      </c>
      <c r="CL165" s="271" t="str">
        <f ca="true">+IF(OFFSET('Sanitation Data'!$N$29,0,10*ROW('Sanitation Data'!N159))="","",OFFSET('Sanitation Data'!$N$29,0,10*ROW('Sanitation Data'!N159)))</f>
        <v/>
      </c>
      <c r="CM165" s="271" t="str">
        <f ca="true">+IF(OFFSET('Sanitation Data'!$N$30,0,10*ROW('Sanitation Data'!N159))="","",OFFSET('Sanitation Data'!$N$30,0,10*ROW('Sanitation Data'!N159)))</f>
        <v/>
      </c>
      <c r="CN165" s="271" t="str">
        <f ca="true">+IF(OFFSET('Sanitation Data'!$N$31,0,10*ROW('Sanitation Data'!N159))="","",OFFSET('Sanitation Data'!$N$31,0,10*ROW('Sanitation Data'!N159)))</f>
        <v/>
      </c>
      <c r="CO165" s="271" t="str">
        <f ca="true">+IF(OFFSET('Sanitation Data'!$N$32,0,10*ROW('Sanitation Data'!N159))="","",OFFSET('Sanitation Data'!$N$32,0,10*ROW('Sanitation Data'!N159)))</f>
        <v/>
      </c>
      <c r="CP165" s="271" t="str">
        <f ca="true">+IF(OFFSET('Sanitation Data'!$O$28,0,10*ROW('Sanitation Data'!O159))="","",OFFSET('Sanitation Data'!$O$28,0,10*ROW('Sanitation Data'!O159)))</f>
        <v/>
      </c>
      <c r="CQ165" s="271" t="str">
        <f ca="true">+IF(OFFSET('Sanitation Data'!$O$29,0,10*ROW('Sanitation Data'!O159))="","",OFFSET('Sanitation Data'!$O$29,0,10*ROW('Sanitation Data'!O159)))</f>
        <v/>
      </c>
      <c r="CR165" s="271" t="str">
        <f ca="true">+IF(OFFSET('Sanitation Data'!$O$30,0,10*ROW('Sanitation Data'!O159))="","",OFFSET('Sanitation Data'!$O$30,0,10*ROW('Sanitation Data'!O159)))</f>
        <v/>
      </c>
      <c r="CS165" s="271" t="str">
        <f ca="true">+IF(OFFSET('Sanitation Data'!$O$31,0,10*ROW('Sanitation Data'!O159))="","",OFFSET('Sanitation Data'!$O$31,0,10*ROW('Sanitation Data'!O159)))</f>
        <v/>
      </c>
      <c r="CT165" s="271" t="str">
        <f ca="true">+IF(OFFSET('Sanitation Data'!$O$32,0,10*ROW('Sanitation Data'!O159))="","",OFFSET('Sanitation Data'!$O$32,0,10*ROW('Sanitation Data'!O159)))</f>
        <v/>
      </c>
      <c r="CU165" s="271" t="str">
        <f ca="true">+IF(OFFSET('Sanitation Data'!$P$28,0,10*ROW('Sanitation Data'!P159))="","",OFFSET('Sanitation Data'!$P$28,0,10*ROW('Sanitation Data'!P159)))</f>
        <v/>
      </c>
      <c r="CV165" s="271" t="str">
        <f ca="true">+IF(OFFSET('Sanitation Data'!$P$29,0,10*ROW('Sanitation Data'!P159))="","",OFFSET('Sanitation Data'!$P$29,0,10*ROW('Sanitation Data'!P159)))</f>
        <v/>
      </c>
      <c r="CW165" s="271" t="str">
        <f ca="true">+IF(OFFSET('Sanitation Data'!$P$30,0,10*ROW('Sanitation Data'!P159))="","",OFFSET('Sanitation Data'!$P$30,0,10*ROW('Sanitation Data'!P159)))</f>
        <v/>
      </c>
      <c r="CX165" s="271" t="str">
        <f ca="true">+IF(OFFSET('Sanitation Data'!$P$31,0,10*ROW('Sanitation Data'!P159))="","",OFFSET('Sanitation Data'!$P$31,0,10*ROW('Sanitation Data'!P159)))</f>
        <v/>
      </c>
      <c r="CY165" s="271" t="str">
        <f ca="true">+IF(OFFSET('Sanitation Data'!$P$32,0,10*ROW('Sanitation Data'!P159))="","",OFFSET('Sanitation Data'!$P$32,0,10*ROW('Sanitation Data'!P159)))</f>
        <v/>
      </c>
      <c r="CZ165" s="271" t="str">
        <f ca="true">+IF(OFFSET('Sanitation Data'!$Q$28,0,10*ROW('Sanitation Data'!Q159))="","",OFFSET('Sanitation Data'!$Q$28,0,10*ROW('Sanitation Data'!Q159)))</f>
        <v/>
      </c>
      <c r="DA165" s="271" t="str">
        <f ca="true">+IF(OFFSET('Sanitation Data'!$Q$29,0,10*ROW('Sanitation Data'!Q159))="","",OFFSET('Sanitation Data'!$Q$29,0,10*ROW('Sanitation Data'!Q159)))</f>
        <v/>
      </c>
      <c r="DB165" s="271" t="str">
        <f ca="true">+IF(OFFSET('Sanitation Data'!$Q$30,0,10*ROW('Sanitation Data'!Q159))="","",OFFSET('Sanitation Data'!$Q$30,0,10*ROW('Sanitation Data'!Q159)))</f>
        <v/>
      </c>
      <c r="DC165" s="271" t="str">
        <f ca="true">+IF(OFFSET('Sanitation Data'!$Q$31,0,10*ROW('Sanitation Data'!Q159))="","",OFFSET('Sanitation Data'!$Q$31,0,10*ROW('Sanitation Data'!Q159)))</f>
        <v/>
      </c>
      <c r="DD165" s="271" t="str">
        <f ca="true">+IF(OFFSET('Sanitation Data'!$Q$32,0,10*ROW('Sanitation Data'!Q159))="","",OFFSET('Sanitation Data'!$Q$32,0,10*ROW('Sanitation Data'!Q159)))</f>
        <v/>
      </c>
      <c r="DE165" s="271" t="str">
        <f ca="true">+IF(OFFSET('Sanitation Data'!$R$28,0,10*ROW('Sanitation Data'!R159))="","",OFFSET('Sanitation Data'!$R$28,0,10*ROW('Sanitation Data'!R159)))</f>
        <v/>
      </c>
      <c r="DF165" s="271" t="str">
        <f ca="true">+IF(OFFSET('Sanitation Data'!$R$29,0,10*ROW('Sanitation Data'!R159))="","",OFFSET('Sanitation Data'!$R$29,0,10*ROW('Sanitation Data'!R159)))</f>
        <v/>
      </c>
      <c r="DG165" s="271" t="str">
        <f ca="true">+IF(OFFSET('Sanitation Data'!$R$30,0,10*ROW('Sanitation Data'!R159))="","",OFFSET('Sanitation Data'!$R$30,0,10*ROW('Sanitation Data'!R159)))</f>
        <v/>
      </c>
      <c r="DH165" s="271" t="str">
        <f ca="true">+IF(OFFSET('Sanitation Data'!$R$31,0,10*ROW('Sanitation Data'!R159))="","",OFFSET('Sanitation Data'!$R$31,0,10*ROW('Sanitation Data'!R159)))</f>
        <v/>
      </c>
      <c r="DI165" s="271" t="str">
        <f ca="true">+IF(OFFSET('Sanitation Data'!$R$32,0,10*ROW('Sanitation Data'!R159))="","",OFFSET('Sanitation Data'!$R$32,0,10*ROW('Sanitation Data'!R159)))</f>
        <v/>
      </c>
      <c r="DJ165" s="271" t="str">
        <f ca="true">+IF(OFFSET('Sanitation Data'!$S$28,0,10*ROW('Sanitation Data'!S159))="","",OFFSET('Sanitation Data'!$S$28,0,10*ROW('Sanitation Data'!S159)))</f>
        <v/>
      </c>
      <c r="DK165" s="271" t="str">
        <f ca="true">+IF(OFFSET('Sanitation Data'!$S$29,0,10*ROW('Sanitation Data'!S159))="","",OFFSET('Sanitation Data'!$S$29,0,10*ROW('Sanitation Data'!S159)))</f>
        <v/>
      </c>
      <c r="DL165" s="271" t="str">
        <f ca="true">+IF(OFFSET('Sanitation Data'!$S$30,0,10*ROW('Sanitation Data'!S159))="","",OFFSET('Sanitation Data'!$S$30,0,10*ROW('Sanitation Data'!S159)))</f>
        <v/>
      </c>
      <c r="DM165" s="271" t="str">
        <f ca="true">+IF(OFFSET('Sanitation Data'!$S$31,0,10*ROW('Sanitation Data'!S159))="","",OFFSET('Sanitation Data'!$S$31,0,10*ROW('Sanitation Data'!S159)))</f>
        <v/>
      </c>
      <c r="DN165" s="271" t="str">
        <f ca="true">+IF(OFFSET('Sanitation Data'!$S$32,0,10*ROW('Sanitation Data'!S159))="","",OFFSET('Sanitation Data'!$S$32,0,10*ROW('Sanitation Data'!S159)))</f>
        <v/>
      </c>
      <c r="DO165" s="271" t="str">
        <f ca="true">+IF(OFFSET('Hygiene Data'!$N$11,0,10*ROW('Hygiene Data'!N159))="","",OFFSET('Hygiene Data'!$N$11,0,10*ROW('Hygiene Data'!N159)))</f>
        <v/>
      </c>
      <c r="DP165" s="271" t="str">
        <f ca="true">+IF(OFFSET('Hygiene Data'!$N$12,0,10*ROW('Hygiene Data'!N159))="","",OFFSET('Hygiene Data'!$N$12,0,10*ROW('Hygiene Data'!N159)))</f>
        <v/>
      </c>
      <c r="DQ165" s="271" t="str">
        <f ca="true">+IF(OFFSET('Hygiene Data'!$N$13,0,10*ROW('Hygiene Data'!N159))="","",OFFSET('Hygiene Data'!$N$13,0,10*ROW('Hygiene Data'!N159)))</f>
        <v/>
      </c>
      <c r="DR165" s="271" t="str">
        <f ca="true">+IF(OFFSET('Hygiene Data'!$O$11,0,10*ROW('Hygiene Data'!O159))="","",OFFSET('Hygiene Data'!$O$11,0,10*ROW('Hygiene Data'!O159)))</f>
        <v/>
      </c>
      <c r="DS165" s="271" t="str">
        <f ca="true">+IF(OFFSET('Hygiene Data'!$O$12,0,10*ROW('Hygiene Data'!O159))="","",OFFSET('Hygiene Data'!$O$12,0,10*ROW('Hygiene Data'!O159)))</f>
        <v/>
      </c>
      <c r="DT165" s="271" t="str">
        <f ca="true">+IF(OFFSET('Hygiene Data'!$O$13,0,10*ROW('Hygiene Data'!O159))="","",OFFSET('Hygiene Data'!$O$13,0,10*ROW('Hygiene Data'!O159)))</f>
        <v/>
      </c>
      <c r="DU165" s="271" t="str">
        <f ca="true">+IF(OFFSET('Hygiene Data'!$P$11,0,10*ROW('Hygiene Data'!P159))="","",OFFSET('Hygiene Data'!$P$11,0,10*ROW('Hygiene Data'!P159)))</f>
        <v/>
      </c>
      <c r="DV165" s="271" t="str">
        <f ca="true">+IF(OFFSET('Hygiene Data'!$P$12,0,10*ROW('Hygiene Data'!P159))="","",OFFSET('Hygiene Data'!$P$12,0,10*ROW('Hygiene Data'!P159)))</f>
        <v/>
      </c>
      <c r="DW165" s="271" t="str">
        <f ca="true">+IF(OFFSET('Hygiene Data'!$P$13,0,10*ROW('Hygiene Data'!P159))="","",OFFSET('Hygiene Data'!$P$13,0,10*ROW('Hygiene Data'!P159)))</f>
        <v/>
      </c>
      <c r="DX165" s="271" t="str">
        <f ca="true">+IF(OFFSET('Hygiene Data'!$Q$11,0,10*ROW('Hygiene Data'!Q159))="","",OFFSET('Hygiene Data'!$Q$11,0,10*ROW('Hygiene Data'!Q159)))</f>
        <v/>
      </c>
      <c r="DY165" s="271" t="str">
        <f ca="true">+IF(OFFSET('Hygiene Data'!$Q$12,0,10*ROW('Hygiene Data'!Q159))="","",OFFSET('Hygiene Data'!$Q$12,0,10*ROW('Hygiene Data'!Q159)))</f>
        <v/>
      </c>
      <c r="DZ165" s="271" t="str">
        <f ca="true">+IF(OFFSET('Hygiene Data'!$Q$13,0,10*ROW('Hygiene Data'!Q159))="","",OFFSET('Hygiene Data'!$Q$13,0,10*ROW('Hygiene Data'!Q159)))</f>
        <v/>
      </c>
      <c r="EA165" s="271" t="str">
        <f ca="true">+IF(OFFSET('Hygiene Data'!$R$11,0,10*ROW('Hygiene Data'!R159))="","",OFFSET('Hygiene Data'!$R$11,0,10*ROW('Hygiene Data'!R159)))</f>
        <v/>
      </c>
      <c r="EB165" s="271" t="str">
        <f ca="true">+IF(OFFSET('Hygiene Data'!$R$12,0,10*ROW('Hygiene Data'!R159))="","",OFFSET('Hygiene Data'!$R$12,0,10*ROW('Hygiene Data'!R159)))</f>
        <v/>
      </c>
      <c r="EC165" s="271" t="str">
        <f ca="true">+IF(OFFSET('Hygiene Data'!$R$13,0,10*ROW('Hygiene Data'!R159))="","",OFFSET('Hygiene Data'!$R$13,0,10*ROW('Hygiene Data'!R159)))</f>
        <v/>
      </c>
      <c r="ED165" s="271" t="str">
        <f ca="true">+IF(OFFSET('Hygiene Data'!$S$11,0,10*ROW('Hygiene Data'!S159))="","",OFFSET('Hygiene Data'!$S$11,0,10*ROW('Hygiene Data'!S159)))</f>
        <v/>
      </c>
      <c r="EE165" s="271" t="str">
        <f ca="true">+IF(OFFSET('Hygiene Data'!$S$12,0,10*ROW('Hygiene Data'!S159))="","",OFFSET('Hygiene Data'!$S$12,0,10*ROW('Hygiene Data'!S159)))</f>
        <v/>
      </c>
      <c r="EF165" s="271" t="str">
        <f ca="true">+IF(OFFSET('Hygiene Data'!$S$13,0,10*ROW('Hygiene Data'!S159))="","",OFFSET('Hygiene Data'!$S$13,0,10*ROW('Hygiene Data'!S159)))</f>
        <v/>
      </c>
    </row>
    <row xmlns:x14ac="http://schemas.microsoft.com/office/spreadsheetml/2009/9/ac" r="166" x14ac:dyDescent="0.2">
      <c r="A166" s="32" t="str">
        <f ca="true">+IF(OFFSET('Water Data'!$L$2,0,10*ROW('Water Data'!O160))="","",OFFSET('Water Data'!$L$2,0,10*ROW('Water Data'!O160)))</f>
        <v/>
      </c>
      <c r="B166" s="32" t="str">
        <f ca="true">+IF(OFFSET('Water Data'!$M$2,0,10*ROW('Water Data'!P160))="","",OFFSET('Water Data'!$M$2,0,10*ROW('Water Data'!P160)))</f>
        <v/>
      </c>
      <c r="C166" s="327" t="str">
        <f t="shared" ca="true" si="2"/>
        <v/>
      </c>
      <c r="D166" s="85" t="e">
        <f ca="true">+IF(AND(ISTEXT(OFFSET('Water Data'!$L$2,0,10*ROW('Water Data'!N160))),BS166="Yes"),100-OFFSET('Water Data'!$N$4,0,10*ROW('Water Data'!N160)),IF(AND(ISTEXT(OFFSET('Water Data'!$L$2,0,10*ROW('Water Data'!N160))),BS166="No",ISNUMBER(OFFSET('Water Data'!$N$4,0,10*ROW('Water Data'!N160)))),CONCATENATE("[",ROUND(100-OFFSET('Water Data'!$N$4,0,10*ROW('Water Data'!N160)),0),"]"),IF(AND(ISTEXT(OFFSET('Water Data'!$L$2,0,10*ROW('Water Data'!N160))),BS166="",ISNUMBER(OFFSET('Water Data'!$N$4,0,10*ROW('Water Data'!N160)))),100-OFFSET('Water Data'!$N$4,0,10*ROW('Water Data'!N160)),NA())))</f>
        <v>#N/A</v>
      </c>
      <c r="E166" s="85" t="e">
        <f ca="true">+IF(AND(ISTEXT(OFFSET('Water Data'!$L$2,0,10*ROW('Water Data'!O160))),BT166="Yes"),OFFSET('Water Data'!$N$6,0,10*ROW('Water Data'!N160)),IF(AND(ISTEXT(OFFSET('Water Data'!$L$2,0,10*ROW('Water Data'!N160))),BT166="No",ISNUMBER(OFFSET('Water Data'!$N$6,0,10*ROW('Water Data'!N160)))),CONCATENATE("[",ROUND(OFFSET('Water Data'!$N$6,0,10*ROW('Water Data'!N160)),0),"]"),IF(AND(ISTEXT(OFFSET('Water Data'!$L$2,0,10*ROW('Water Data'!N160))),BT166="",ISNUMBER(OFFSET('Water Data'!$N$6,0,10*ROW('Water Data'!N160)))),OFFSET('Water Data'!$N$6,0,10*ROW('Water Data'!N160)),NA())))</f>
        <v>#N/A</v>
      </c>
      <c r="F166" s="85" t="e">
        <f ca="true">+IF(AND(ISTEXT(OFFSET('Water Data'!$L$2,0,10*ROW('Water Data'!N160))),BU166="Yes"),OFFSET('Water Data'!$N$9,0,10*ROW('Water Data'!N160)),IF(AND(ISTEXT(OFFSET('Water Data'!$L$2,0,10*ROW('Water Data'!N160))),BU166="No",ISNUMBER(OFFSET('Water Data'!$N$9,0,10*ROW('Water Data'!N160)))),CONCATENATE("[",ROUND(OFFSET('Water Data'!$N$9,0,10*ROW('Water Data'!N160)),0),"]"),IF(AND(ISTEXT(OFFSET('Water Data'!$L$2,0,10*ROW('Water Data'!N160))),BU166="",ISNUMBER(OFFSET('Water Data'!$N$9,0,10*ROW('Water Data'!N160)))),OFFSET('Water Data'!$N$9,0,10*ROW('Water Data'!N160)),NA())))</f>
        <v>#N/A</v>
      </c>
      <c r="G166" s="85" t="e">
        <f ca="true">+IF(AND(ISTEXT(OFFSET('Water Data'!$L$2,0,10*ROW('Water Data'!O160))),BV166="Yes"),100-OFFSET('Water Data'!$O$4,0,10*ROW('Water Data'!O160)),IF(AND(ISTEXT(OFFSET('Water Data'!$L$2,0,10*ROW('Water Data'!O160))),BV166="No",ISNUMBER(OFFSET('Water Data'!$O$4,0,10*ROW('Water Data'!O160)))),CONCATENATE("[",ROUND(100-OFFSET('Water Data'!$O$4,0,10*ROW('Water Data'!O160)),0),"]"),IF(AND(ISTEXT(OFFSET('Water Data'!$L$2,0,10*ROW('Water Data'!O160))),BV166="",ISNUMBER(OFFSET('Water Data'!$O$4,0,10*ROW('Water Data'!O160)))),100-OFFSET('Water Data'!$O$4,0,10*ROW('Water Data'!O160)),NA())))</f>
        <v>#N/A</v>
      </c>
      <c r="H166" s="85" t="e">
        <f ca="true">+IF(AND(ISTEXT(OFFSET('Water Data'!$L$2,0,10*ROW('Water Data'!O160))),BW166="Yes"),OFFSET('Water Data'!$O$6,0,10*ROW('Water Data'!O160)),IF(AND(ISTEXT(OFFSET('Water Data'!$L$2,0,10*ROW('Water Data'!O160))),BW166="No",ISNUMBER(OFFSET('Water Data'!$O$6,0,10*ROW('Water Data'!O160)))),CONCATENATE("[",ROUND(OFFSET('Water Data'!$N$6,0,10*ROW('Water Data'!O160)),0),"]"),IF(AND(ISTEXT(OFFSET('Water Data'!$L$2,0,10*ROW('Water Data'!O160))),BW166="",ISNUMBER(OFFSET('Water Data'!$O$6,0,10*ROW('Water Data'!O160)))),OFFSET('Water Data'!$O$6,0,10*ROW('Water Data'!O160)),NA())))</f>
        <v>#N/A</v>
      </c>
      <c r="I166" s="85" t="e">
        <f ca="true">+IF(AND(ISTEXT(OFFSET('Water Data'!$L$2,0,10*ROW('Water Data'!O160))),BX166="Yes"),OFFSET('Water Data'!$O$9,0,10*ROW('Water Data'!O160)),IF(AND(ISTEXT(OFFSET('Water Data'!$L$2,0,10*ROW('Water Data'!O160))),BX166="No",ISNUMBER(OFFSET('Water Data'!$O$9,0,10*ROW('Water Data'!O160)))),CONCATENATE("[",ROUND(OFFSET('Water Data'!$O$9,0,10*ROW('Water Data'!O160)),0),"]"),IF(AND(ISTEXT(OFFSET('Water Data'!$L$2,0,10*ROW('Water Data'!O160))),BX166="",ISNUMBER(OFFSET('Water Data'!$O$9,0,10*ROW('Water Data'!O160)))),OFFSET('Water Data'!$O$9,0,10*ROW('Water Data'!O160)),NA())))</f>
        <v>#N/A</v>
      </c>
      <c r="J166" s="85" t="e">
        <f ca="true">+IF(AND(ISTEXT(OFFSET('Water Data'!$L$2,0,10*ROW('Water Data'!P160))),BY166="Yes"),100-OFFSET('Water Data'!$P$4,0,10*ROW('Water Data'!P160)),IF(AND(ISTEXT(OFFSET('Water Data'!$L$2,0,10*ROW('Water Data'!P160))),BY166="No",ISNUMBER(OFFSET('Water Data'!$P$4,0,10*ROW('Water Data'!P160)))),CONCATENATE("[",ROUND(100-OFFSET('Water Data'!$P$4,0,10*ROW('Water Data'!P160)),0),"]"),IF(AND(ISTEXT(OFFSET('Water Data'!$L$2,0,10*ROW('Water Data'!P160))),BY166="",ISNUMBER(OFFSET('Water Data'!$P$4,0,10*ROW('Water Data'!P160)))),100-OFFSET('Water Data'!$P$4,0,10*ROW('Water Data'!P160)),NA())))</f>
        <v>#N/A</v>
      </c>
      <c r="K166" s="85" t="e">
        <f ca="true">+IF(AND(ISTEXT(OFFSET('Water Data'!$L$2,0,10*ROW('Water Data'!P160))),BZ166="Yes"),OFFSET('Water Data'!$P$6,0,10*ROW('Water Data'!P160)),IF(AND(ISTEXT(OFFSET('Water Data'!$L$2,0,10*ROW('Water Data'!P160))),BZ166="No",ISNUMBER(OFFSET('Water Data'!$P$6,0,10*ROW('Water Data'!P160)))),CONCATENATE("[",ROUND(OFFSET('Water Data'!$P$6,0,10*ROW('Water Data'!P160)),0),"]"),IF(AND(ISTEXT(OFFSET('Water Data'!$L$2,0,10*ROW('Water Data'!P160))),BZ166="",ISNUMBER(OFFSET('Water Data'!$P$6,0,10*ROW('Water Data'!P160)))),OFFSET('Water Data'!$P$6,0,10*ROW('Water Data'!P160)),NA())))</f>
        <v>#N/A</v>
      </c>
      <c r="L166" s="85" t="e">
        <f ca="true">+IF(AND(ISTEXT(OFFSET('Water Data'!$L$2,0,10*ROW('Water Data'!P160))),CA166="Yes"),OFFSET('Water Data'!$P$9,0,10*ROW('Water Data'!P160)),IF(AND(ISTEXT(OFFSET('Water Data'!$L$2,0,10*ROW('Water Data'!P160))),CA166="No",ISNUMBER(OFFSET('Water Data'!$P$9,0,10*ROW('Water Data'!P160)))),CONCATENATE("[",ROUND(OFFSET('Water Data'!$P$9,0,10*ROW('Water Data'!P160)),0),"]"),IF(AND(ISTEXT(OFFSET('Water Data'!$L$2,0,10*ROW('Water Data'!P160))),CA166="",ISNUMBER(OFFSET('Water Data'!$P$9,0,10*ROW('Water Data'!P160)))),OFFSET('Water Data'!$P$9,0,10*ROW('Water Data'!P160)),NA())))</f>
        <v>#N/A</v>
      </c>
      <c r="M166" s="85" t="e">
        <f ca="true">+IF(AND(ISTEXT(OFFSET('Water Data'!$L$2,0,10*ROW('Water Data'!Q160))),CB166="Yes"),100-OFFSET('Water Data'!$Q$4,0,10*ROW('Water Data'!Q160)),IF(AND(ISTEXT(OFFSET('Water Data'!$L$2,0,10*ROW('Water Data'!Q160))),CB166="No",ISNUMBER(OFFSET('Water Data'!$Q$4,0,10*ROW('Water Data'!Q160)))),CONCATENATE("[",ROUND(100-OFFSET('Water Data'!$Q$4,0,10*ROW('Water Data'!Q160)),0),"]"),IF(AND(ISTEXT(OFFSET('Water Data'!$L$2,0,10*ROW('Water Data'!Q160))),CB166="",ISNUMBER(OFFSET('Water Data'!$Q$4,0,10*ROW('Water Data'!Q160)))),100-OFFSET('Water Data'!$Q$4,0,10*ROW('Water Data'!Q160)),NA())))</f>
        <v>#N/A</v>
      </c>
      <c r="N166" s="85" t="e">
        <f ca="true">+IF(AND(ISTEXT(OFFSET('Water Data'!$L$2,0,10*ROW('Water Data'!Q160))),CC166="Yes"),OFFSET('Water Data'!$Q$6,0,10*ROW('Water Data'!Q160)),IF(AND(ISTEXT(OFFSET('Water Data'!$L$2,0,10*ROW('Water Data'!Q160))),CC166="No",ISNUMBER(OFFSET('Water Data'!$Q$6,0,10*ROW('Water Data'!Q160)))),CONCATENATE("[",ROUND(OFFSET('Water Data'!$Q$6,0,10*ROW('Water Data'!Q160)),0),"]"),IF(AND(ISTEXT(OFFSET('Water Data'!$L$2,0,10*ROW('Water Data'!Q160))),CC166="",ISNUMBER(OFFSET('Water Data'!$Q$6,0,10*ROW('Water Data'!Q160)))),OFFSET('Water Data'!$Q$6,0,10*ROW('Water Data'!Q160)),NA())))</f>
        <v>#N/A</v>
      </c>
      <c r="O166" s="85" t="e">
        <f ca="true">+IF(AND(ISTEXT(OFFSET('Water Data'!$L$2,0,10*ROW('Water Data'!Q160))),CD166="Yes"),OFFSET('Water Data'!$Q$9,0,10*ROW('Water Data'!Q160)),IF(AND(ISTEXT(OFFSET('Water Data'!$L$2,0,10*ROW('Water Data'!Q160))),CD166="No",ISNUMBER(OFFSET('Water Data'!$Q$9,0,10*ROW('Water Data'!Q160)))),CONCATENATE("[",ROUND(OFFSET('Water Data'!$Q$9,0,10*ROW('Water Data'!Q160)),0),"]"),IF(AND(ISTEXT(OFFSET('Water Data'!$L$2,0,10*ROW('Water Data'!Q160))),CD166="",ISNUMBER(OFFSET('Water Data'!$Q$9,0,10*ROW('Water Data'!Q160)))),OFFSET('Water Data'!$Q$9,0,10*ROW('Water Data'!Q160)),NA())))</f>
        <v>#N/A</v>
      </c>
      <c r="P166" s="85" t="e">
        <f ca="true">+IF(AND(ISTEXT(OFFSET('Water Data'!$L$2,0,10*ROW('Water Data'!R160))),CE166="Yes"),100-OFFSET('Water Data'!$R$4,0,10*ROW('Water Data'!R160)),IF(AND(ISTEXT(OFFSET('Water Data'!$L$2,0,10*ROW('Water Data'!R160))),CE166="No",ISNUMBER(OFFSET('Water Data'!$R$4,0,10*ROW('Water Data'!R160)))),CONCATENATE("[",ROUND(100-OFFSET('Water Data'!$R$4,0,10*ROW('Water Data'!R160)),0),"]"),IF(AND(ISTEXT(OFFSET('Water Data'!$L$2,0,10*ROW('Water Data'!R160))),CE166="",ISNUMBER(OFFSET('Water Data'!$R$4,0,10*ROW('Water Data'!R160)))),100-OFFSET('Water Data'!$R$4,0,10*ROW('Water Data'!R160)),NA())))</f>
        <v>#N/A</v>
      </c>
      <c r="Q166" s="85" t="e">
        <f ca="true">+IF(AND(ISTEXT(OFFSET('Water Data'!$L$2,0,10*ROW('Water Data'!R160))),CF166="Yes"),OFFSET('Water Data'!$R$6,0,10*ROW('Water Data'!R160)),IF(AND(ISTEXT(OFFSET('Water Data'!$L$2,0,10*ROW('Water Data'!R160))),CF166="No",ISNUMBER(OFFSET('Water Data'!$R$6,0,10*ROW('Water Data'!R160)))),CONCATENATE("[",ROUND(OFFSET('Water Data'!$R$6,0,10*ROW('Water Data'!R160)),0),"]"),IF(AND(ISTEXT(OFFSET('Water Data'!$L$2,0,10*ROW('Water Data'!R160))),CF166="",ISNUMBER(OFFSET('Water Data'!$R$6,0,10*ROW('Water Data'!R160)))),OFFSET('Water Data'!$R$6,0,10*ROW('Water Data'!R160)),NA())))</f>
        <v>#N/A</v>
      </c>
      <c r="R166" s="85" t="e">
        <f ca="true">+IF(AND(ISTEXT(OFFSET('Water Data'!$L$2,0,10*ROW('Water Data'!R160))),CG166="Yes"),OFFSET('Water Data'!$R$9,0,10*ROW('Water Data'!R160)),IF(AND(ISTEXT(OFFSET('Water Data'!$L$2,0,10*ROW('Water Data'!R160))),CG166="No",ISNUMBER(OFFSET('Water Data'!$R$9,0,10*ROW('Water Data'!R160)))),CONCATENATE("[",ROUND(OFFSET('Water Data'!$R$9,0,10*ROW('Water Data'!R160)),0),"]"),IF(AND(ISTEXT(OFFSET('Water Data'!$L$2,0,10*ROW('Water Data'!R160))),CG166="",ISNUMBER(OFFSET('Water Data'!$R$9,0,10*ROW('Water Data'!R160)))),OFFSET('Water Data'!$R$9,0,10*ROW('Water Data'!R160)),NA())))</f>
        <v>#N/A</v>
      </c>
      <c r="S166" s="85" t="e">
        <f ca="true">+IF(AND(ISTEXT(OFFSET('Water Data'!$L$2,0,10*ROW('Water Data'!S160))),CH166="Yes"),100-OFFSET('Water Data'!$S$4,0,10*ROW('Water Data'!S160)),IF(AND(ISTEXT(OFFSET('Water Data'!$L$2,0,10*ROW('Water Data'!S160))),CH166="No",ISNUMBER(OFFSET('Water Data'!$S$4,0,10*ROW('Water Data'!S160)))),CONCATENATE("[",ROUND(100-OFFSET('Water Data'!$S$4,0,10*ROW('Water Data'!S160)),0),"]"),IF(AND(ISTEXT(OFFSET('Water Data'!$L$2,0,10*ROW('Water Data'!S160))),CH166="",ISNUMBER(OFFSET('Water Data'!$S$4,0,10*ROW('Water Data'!S160)))),100-OFFSET('Water Data'!$S$4,0,10*ROW('Water Data'!S160)),NA())))</f>
        <v>#N/A</v>
      </c>
      <c r="T166" s="85" t="e">
        <f ca="true">+IF(AND(ISTEXT(OFFSET('Water Data'!$L$2,0,10*ROW('Water Data'!S160))),CI166="Yes"),OFFSET('Water Data'!$S$6,0,10*ROW('Water Data'!S160)),IF(AND(ISTEXT(OFFSET('Water Data'!$L$2,0,10*ROW('Water Data'!S160))),CI166="No",ISNUMBER(OFFSET('Water Data'!$S$6,0,10*ROW('Water Data'!S160)))),CONCATENATE("[",ROUND(OFFSET('Water Data'!$S$6,0,10*ROW('Water Data'!S160)),0),"]"),IF(AND(ISTEXT(OFFSET('Water Data'!$L$2,0,10*ROW('Water Data'!S160))),CI166="",ISNUMBER(OFFSET('Water Data'!$S$6,0,10*ROW('Water Data'!S160)))),OFFSET('Water Data'!$S$6,0,10*ROW('Water Data'!S160)),NA())))</f>
        <v>#N/A</v>
      </c>
      <c r="U166" s="85" t="e">
        <f ca="true">+IF(AND(ISTEXT(OFFSET('Water Data'!$L$2,0,10*ROW('Water Data'!S160))),CJ166="Yes"),OFFSET('Water Data'!$S$9,0,10*ROW('Water Data'!S160)),IF(AND(ISTEXT(OFFSET('Water Data'!$L$2,0,10*ROW('Water Data'!S160))),CJ166="No",ISNUMBER(OFFSET('Water Data'!$S$9,0,10*ROW('Water Data'!S160)))),CONCATENATE("[",ROUND(OFFSET('Water Data'!$S$9,0,10*ROW('Water Data'!S160)),0),"]"),IF(AND(ISTEXT(OFFSET('Water Data'!$L$2,0,10*ROW('Water Data'!S160))),CJ166="",ISNUMBER(OFFSET('Water Data'!$S$9,0,10*ROW('Water Data'!S160)))),OFFSET('Water Data'!$S$9,0,10*ROW('Water Data'!S160)),NA())))</f>
        <v>#N/A</v>
      </c>
      <c r="V166" s="86" t="e">
        <f ca="true">+IF(AND(ISTEXT(OFFSET('Sanitation Data'!$L$2,0,10*ROW('Sanitation Data'!N160))),CK166="Yes"),100-OFFSET('Sanitation Data'!$N$4,0,10*ROW('Sanitation Data'!N160)),IF(AND(ISTEXT(OFFSET('Sanitation Data'!$L$2,0,10*ROW('Sanitation Data'!N160))),CK166="No",ISNUMBER(OFFSET('Sanitation Data'!$N$4,0,10*ROW('Sanitation Data'!N160)))),CONCATENATE("[",ROUND(100-OFFSET('Sanitation Data'!$N$4,0,10*ROW('Sanitation Data'!N160)),0),"]"),IF(AND(ISTEXT(OFFSET('Sanitation Data'!$L$2,0,10*ROW('Sanitation Data'!N160))),CK166="",ISNUMBER(OFFSET('Sanitation Data'!$N$4,0,10*ROW('Sanitation Data'!N160)))),100-OFFSET('Sanitation Data'!$N$4,0,10*ROW('Sanitation Data'!N160)),NA())))</f>
        <v>#N/A</v>
      </c>
      <c r="W166" s="86" t="e">
        <f ca="true">+IF(AND(ISTEXT(OFFSET('Sanitation Data'!$L$2,0,10*ROW('Sanitation Data'!N160))),CL166="Yes"),OFFSET('Sanitation Data'!$N$6,0,10*ROW('Sanitation Data'!N160)),IF(AND(ISTEXT(OFFSET('Sanitation Data'!$L$2,0,10*ROW('Sanitation Data'!N160))),CL166="No",ISNUMBER(OFFSET('Sanitation Data'!$N$6,0,10*ROW('Sanitation Data'!N160)))),CONCATENATE("[",ROUND(OFFSET('Sanitation Data'!$N$6,0,10*ROW('Sanitation Data'!N160)),0),"]"),IF(AND(ISTEXT(OFFSET('Sanitation Data'!$L$2,0,10*ROW('Sanitation Data'!N160))),CL166="",ISNUMBER(OFFSET('Sanitation Data'!$N$6,0,10*ROW('Sanitation Data'!N160)))),OFFSET('Sanitation Data'!$N$6,0,10*ROW('Sanitation Data'!N160)),NA())))</f>
        <v>#N/A</v>
      </c>
      <c r="X166" s="86" t="e">
        <f ca="true">+IF(AND(ISTEXT(OFFSET('Sanitation Data'!$L$2,0,10*ROW('Sanitation Data'!N160))),CM166="Yes"),OFFSET('Sanitation Data'!$N$10,0,10*ROW('Sanitation Data'!N160)),IF(AND(ISTEXT(OFFSET('Sanitation Data'!$L$2,0,10*ROW('Sanitation Data'!N160))),CM166="No",ISNUMBER(OFFSET('Sanitation Data'!$N$10,0,10*ROW('Sanitation Data'!N160)))),CONCATENATE("[",ROUND(OFFSET('Sanitation Data'!$N$10,0,10*ROW('Sanitation Data'!N160)),0),"]"),IF(AND(ISTEXT(OFFSET('Sanitation Data'!$L$2,0,10*ROW('Sanitation Data'!N160))),CM166="",ISNUMBER(OFFSET('Sanitation Data'!$N$10,0,10*ROW('Sanitation Data'!N160)))),OFFSET('Sanitation Data'!$N$10,0,10*ROW('Sanitation Data'!N160)),NA())))</f>
        <v>#N/A</v>
      </c>
      <c r="Y166" s="86" t="e">
        <f ca="true">+IF(AND(ISTEXT(OFFSET('Sanitation Data'!$L$2,0,10*ROW('Sanitation Data'!N160))),CN166="Yes"),OFFSET('Sanitation Data'!$N$11,0,10*ROW('Sanitation Data'!N160)),IF(AND(ISTEXT(OFFSET('Sanitation Data'!$L$2,0,10*ROW('Sanitation Data'!N160))),CN166="No",ISNUMBER(OFFSET('Sanitation Data'!$N$11,0,10*ROW('Sanitation Data'!N160)))),CONCATENATE("[",ROUND(OFFSET('Sanitation Data'!$N$11,0,10*ROW('Sanitation Data'!N160)),0),"]"),IF(AND(ISTEXT(OFFSET('Sanitation Data'!$L$2,0,10*ROW('Sanitation Data'!N160))),CN166="",ISNUMBER(OFFSET('Sanitation Data'!$N$11,0,10*ROW('Sanitation Data'!N160)))),OFFSET('Sanitation Data'!$N$11,0,10*ROW('Sanitation Data'!N160)),NA())))</f>
        <v>#N/A</v>
      </c>
      <c r="Z166" s="86" t="e">
        <f ca="true">+IF(AND(ISTEXT(OFFSET('Sanitation Data'!$L$2,0,10*ROW('Sanitation Data'!N160))),CO166="Yes"),OFFSET('Sanitation Data'!$N$12,0,10*ROW('Sanitation Data'!N160)),IF(AND(ISTEXT(OFFSET('Sanitation Data'!$L$2,0,10*ROW('Sanitation Data'!N160))),CO166="No",ISNUMBER(OFFSET('Sanitation Data'!$N$12,0,10*ROW('Sanitation Data'!N160)))),CONCATENATE("[",ROUND(OFFSET('Sanitation Data'!$N$12,0,10*ROW('Sanitation Data'!N160)),0),"]"),IF(AND(ISTEXT(OFFSET('Sanitation Data'!$L$2,0,10*ROW('Sanitation Data'!N160))),CO166="",ISNUMBER(OFFSET('Sanitation Data'!$N$12,0,10*ROW('Sanitation Data'!N160)))),OFFSET('Sanitation Data'!$N$12,0,10*ROW('Sanitation Data'!N160)),NA())))</f>
        <v>#N/A</v>
      </c>
      <c r="AA166" s="86" t="e">
        <f ca="true">+IF(AND(ISTEXT(OFFSET('Sanitation Data'!$L$2,0,10*ROW('Sanitation Data'!O160))),CP166="Yes"),100-OFFSET('Sanitation Data'!$O$4,0,10*ROW('Sanitation Data'!O160)),IF(AND(ISTEXT(OFFSET('Sanitation Data'!$L$2,0,10*ROW('Sanitation Data'!O160))),CP166="No",ISNUMBER(OFFSET('Sanitation Data'!$O$4,0,10*ROW('Sanitation Data'!O160)))),CONCATENATE("[",ROUND(100-OFFSET('Sanitation Data'!$O$4,0,10*ROW('Sanitation Data'!O160)),0),"]"),IF(AND(ISTEXT(OFFSET('Sanitation Data'!$L$2,0,10*ROW('Sanitation Data'!O160))),CP166="",ISNUMBER(OFFSET('Sanitation Data'!$O$4,0,10*ROW('Sanitation Data'!O160)))),100-OFFSET('Sanitation Data'!$O$4,0,10*ROW('Sanitation Data'!O160)),NA())))</f>
        <v>#N/A</v>
      </c>
      <c r="AB166" s="86" t="e">
        <f ca="true">+IF(AND(ISTEXT(OFFSET('Sanitation Data'!$L$2,0,10*ROW('Sanitation Data'!O160))),CQ166="Yes"),OFFSET('Sanitation Data'!$O$6,0,10*ROW('Sanitation Data'!R160)),IF(AND(ISTEXT(OFFSET('Sanitation Data'!$L$2,0,10*ROW('Sanitation Data'!O160))),CQ166="No",ISNUMBER(OFFSET('Sanitation Data'!$O$6,0,10*ROW('Sanitation Data'!O160)))),CONCATENATE("[",ROUND(OFFSET('Sanitation Data'!$O$6,0,10*ROW('Sanitation Data'!O160)),0),"]"),IF(AND(ISTEXT(OFFSET('Sanitation Data'!$L$2,0,10*ROW('Sanitation Data'!O160))),CQ166="",ISNUMBER(OFFSET('Sanitation Data'!$O$6,0,10*ROW('Sanitation Data'!O160)))),OFFSET('Sanitation Data'!$O$6,0,10*ROW('Sanitation Data'!O160)),NA())))</f>
        <v>#N/A</v>
      </c>
      <c r="AC166" s="86" t="e">
        <f ca="true">+IF(AND(ISTEXT(OFFSET('Sanitation Data'!$L$2,0,10*ROW('Sanitation Data'!O160))),CR166="Yes"),OFFSET('Sanitation Data'!$O$10,0,10*ROW('Sanitation Data'!O160)),IF(AND(ISTEXT(OFFSET('Sanitation Data'!$L$2,0,10*ROW('Sanitation Data'!O160))),CR166="No",ISNUMBER(OFFSET('Sanitation Data'!$O$10,0,10*ROW('Sanitation Data'!O160)))),CONCATENATE("[",ROUND(OFFSET('Sanitation Data'!$O$10,0,10*ROW('Sanitation Data'!O160)),0),"]"),IF(AND(ISTEXT(OFFSET('Sanitation Data'!$L$2,0,10*ROW('Sanitation Data'!O160))),CR166="",ISNUMBER(OFFSET('Sanitation Data'!$O$10,0,10*ROW('Sanitation Data'!O160)))),OFFSET('Sanitation Data'!$O$10,0,10*ROW('Sanitation Data'!O160)),NA())))</f>
        <v>#N/A</v>
      </c>
      <c r="AD166" s="86" t="e">
        <f ca="true">+IF(AND(ISTEXT(OFFSET('Sanitation Data'!$L$2,0,10*ROW('Sanitation Data'!O160))),CS166="Yes"),OFFSET('Sanitation Data'!$O$11,0,10*ROW('Sanitation Data'!O160)),IF(AND(ISTEXT(OFFSET('Sanitation Data'!$L$2,0,10*ROW('Sanitation Data'!O160))),CS166="No",ISNUMBER(OFFSET('Sanitation Data'!$O$11,0,10*ROW('Sanitation Data'!O160)))),CONCATENATE("[",ROUND(OFFSET('Sanitation Data'!$O$11,0,10*ROW('Sanitation Data'!O160)),0),"]"),IF(AND(ISTEXT(OFFSET('Sanitation Data'!$L$2,0,10*ROW('Sanitation Data'!O160))),CS166="",ISNUMBER(OFFSET('Sanitation Data'!$O$11,0,10*ROW('Sanitation Data'!O160)))),OFFSET('Sanitation Data'!$O$11,0,10*ROW('Sanitation Data'!O160)),NA())))</f>
        <v>#N/A</v>
      </c>
      <c r="AE166" s="86" t="e">
        <f ca="true">+IF(AND(ISTEXT(OFFSET('Sanitation Data'!$L$2,0,10*ROW('Sanitation Data'!O160))),CT166="Yes"),OFFSET('Sanitation Data'!$O$12,0,10*ROW('Sanitation Data'!O160)),IF(AND(ISTEXT(OFFSET('Sanitation Data'!$L$2,0,10*ROW('Sanitation Data'!O160))),CT166="No",ISNUMBER(OFFSET('Sanitation Data'!$O$12,0,10*ROW('Sanitation Data'!O160)))),CONCATENATE("[",ROUND(OFFSET('Sanitation Data'!$O$12,0,10*ROW('Sanitation Data'!O160)),0),"]"),IF(AND(ISTEXT(OFFSET('Sanitation Data'!$L$2,0,10*ROW('Sanitation Data'!O160))),CT166="",ISNUMBER(OFFSET('Sanitation Data'!$O$12,0,10*ROW('Sanitation Data'!O160)))),OFFSET('Sanitation Data'!$O$12,0,10*ROW('Sanitation Data'!O160)),NA())))</f>
        <v>#N/A</v>
      </c>
      <c r="AF166" s="86" t="e">
        <f ca="true">+IF(AND(ISTEXT(OFFSET('Sanitation Data'!$L$2,0,10*ROW('Sanitation Data'!P160))),CU166="Yes"),100-OFFSET('Sanitation Data'!$P$4,0,10*ROW('Sanitation Data'!P160)),IF(AND(ISTEXT(OFFSET('Sanitation Data'!$L$2,0,10*ROW('Sanitation Data'!P160))),CU166="No",ISNUMBER(OFFSET('Sanitation Data'!$P$4,0,10*ROW('Sanitation Data'!P160)))),CONCATENATE("[",ROUND(100-OFFSET('Sanitation Data'!$P$4,0,10*ROW('Sanitation Data'!P160)),0),"]"),IF(AND(ISTEXT(OFFSET('Sanitation Data'!$L$2,0,10*ROW('Sanitation Data'!P160))),CU166="",ISNUMBER(OFFSET('Sanitation Data'!$P$4,0,10*ROW('Sanitation Data'!P160)))),100-OFFSET('Sanitation Data'!$P$4,0,10*ROW('Sanitation Data'!P160)),NA())))</f>
        <v>#N/A</v>
      </c>
      <c r="AG166" s="86" t="e">
        <f ca="true">+IF(AND(ISTEXT(OFFSET('Sanitation Data'!$L$2,0,10*ROW('Sanitation Data'!P160))),CV166="Yes"),OFFSET('Sanitation Data'!$P$6,0,10*ROW('Sanitation Data'!P160)),IF(AND(ISTEXT(OFFSET('Sanitation Data'!$L$2,0,10*ROW('Sanitation Data'!P160))),CV166="No",ISNUMBER(OFFSET('Sanitation Data'!$P$6,0,10*ROW('Sanitation Data'!P160)))),CONCATENATE("[",ROUND(OFFSET('Sanitation Data'!$P$6,0,10*ROW('Sanitation Data'!P160)),0),"]"),IF(AND(ISTEXT(OFFSET('Sanitation Data'!$L$2,0,10*ROW('Sanitation Data'!P160))),CV166="",ISNUMBER(OFFSET('Sanitation Data'!$P$6,0,10*ROW('Sanitation Data'!P160)))),OFFSET('Sanitation Data'!$P$6,0,10*ROW('Sanitation Data'!P160)),NA())))</f>
        <v>#N/A</v>
      </c>
      <c r="AH166" s="86" t="e">
        <f ca="true">+IF(AND(ISTEXT(OFFSET('Sanitation Data'!$L$2,0,10*ROW('Sanitation Data'!P160))),CW166="Yes"),OFFSET('Sanitation Data'!$P$10,0,10*ROW('Sanitation Data'!P160)),IF(AND(ISTEXT(OFFSET('Sanitation Data'!$L$2,0,10*ROW('Sanitation Data'!P160))),CW166="No",ISNUMBER(OFFSET('Sanitation Data'!$P$10,0,10*ROW('Sanitation Data'!P160)))),CONCATENATE("[",ROUND(OFFSET('Sanitation Data'!$P$10,0,10*ROW('Sanitation Data'!P160)),0),"]"),IF(AND(ISTEXT(OFFSET('Sanitation Data'!$L$2,0,10*ROW('Sanitation Data'!P160))),CW166="",ISNUMBER(OFFSET('Sanitation Data'!$P$10,0,10*ROW('Sanitation Data'!P160)))),OFFSET('Sanitation Data'!$P$10,0,10*ROW('Sanitation Data'!P160)),NA())))</f>
        <v>#N/A</v>
      </c>
      <c r="AI166" s="86" t="e">
        <f ca="true">+IF(AND(ISTEXT(OFFSET('Sanitation Data'!$L$2,0,10*ROW('Sanitation Data'!P160))),CX166="Yes"),OFFSET('Sanitation Data'!$P$11,0,10*ROW('Sanitation Data'!P160)),IF(AND(ISTEXT(OFFSET('Sanitation Data'!$L$2,0,10*ROW('Sanitation Data'!P160))),CX166="No",ISNUMBER(OFFSET('Sanitation Data'!$P$11,0,10*ROW('Sanitation Data'!P160)))),CONCATENATE("[",ROUND(OFFSET('Sanitation Data'!$P$11,0,10*ROW('Sanitation Data'!P160)),0),"]"),IF(AND(ISTEXT(OFFSET('Sanitation Data'!$L$2,0,10*ROW('Sanitation Data'!P160))),CX166="",ISNUMBER(OFFSET('Sanitation Data'!$P$11,0,10*ROW('Sanitation Data'!P160)))),OFFSET('Sanitation Data'!$P$11,0,10*ROW('Sanitation Data'!P160)),NA())))</f>
        <v>#N/A</v>
      </c>
      <c r="AJ166" s="86" t="e">
        <f ca="true">+IF(AND(ISTEXT(OFFSET('Sanitation Data'!$L$2,0,10*ROW('Sanitation Data'!P160))),CY166="Yes"),OFFSET('Sanitation Data'!$P$12,0,10*ROW('Sanitation Data'!P160)),IF(AND(ISTEXT(OFFSET('Sanitation Data'!$L$2,0,10*ROW('Sanitation Data'!P160))),CY166="No",ISNUMBER(OFFSET('Sanitation Data'!$P$12,0,10*ROW('Sanitation Data'!P160)))),CONCATENATE("[",ROUND(OFFSET('Sanitation Data'!$P$12,0,10*ROW('Sanitation Data'!P160)),0),"]"),IF(AND(ISTEXT(OFFSET('Sanitation Data'!$L$2,0,10*ROW('Sanitation Data'!P160))),CY166="",ISNUMBER(OFFSET('Sanitation Data'!$P$12,0,10*ROW('Sanitation Data'!P160)))),OFFSET('Sanitation Data'!$P$12,0,10*ROW('Sanitation Data'!P160)),NA())))</f>
        <v>#N/A</v>
      </c>
      <c r="AK166" s="86" t="e">
        <f ca="true">+IF(AND(ISTEXT(OFFSET('Sanitation Data'!$L$2,0,10*ROW('Sanitation Data'!Q160))),CZ166="Yes"),100-OFFSET('Sanitation Data'!$Q$4,0,10*ROW('Sanitation Data'!Q160)),IF(AND(ISTEXT(OFFSET('Sanitation Data'!$L$2,0,10*ROW('Sanitation Data'!Q160))),CZ166="No",ISNUMBER(OFFSET('Sanitation Data'!$Q$4,0,10*ROW('Sanitation Data'!Q160)))),CONCATENATE("[",ROUND(100-OFFSET('Sanitation Data'!$Q$4,0,10*ROW('Sanitation Data'!Q160)),0),"]"),IF(AND(ISTEXT(OFFSET('Sanitation Data'!$L$2,0,10*ROW('Sanitation Data'!Q160))),CZ166="",ISNUMBER(OFFSET('Sanitation Data'!$Q$4,0,10*ROW('Sanitation Data'!Q160)))),100-OFFSET('Sanitation Data'!$Q$4,0,10*ROW('Sanitation Data'!Q160)),NA())))</f>
        <v>#N/A</v>
      </c>
      <c r="AL166" s="86" t="e">
        <f ca="true">+IF(AND(ISTEXT(OFFSET('Sanitation Data'!$L$2,0,10*ROW('Sanitation Data'!Q160))),DA166="Yes"),OFFSET('Sanitation Data'!$Q$6,0,10*ROW('Sanitation Data'!Q160)),IF(AND(ISTEXT(OFFSET('Sanitation Data'!$L$2,0,10*ROW('Sanitation Data'!Q160))),DA166="No",ISNUMBER(OFFSET('Sanitation Data'!$Q$6,0,10*ROW('Sanitation Data'!Q160)))),CONCATENATE("[",ROUND(OFFSET('Sanitation Data'!$Q$6,0,10*ROW('Sanitation Data'!Q160)),0),"]"),IF(AND(ISTEXT(OFFSET('Sanitation Data'!$L$2,0,10*ROW('Sanitation Data'!Q160))),DA166="",ISNUMBER(OFFSET('Sanitation Data'!$Q$6,0,10*ROW('Sanitation Data'!Q160)))),OFFSET('Sanitation Data'!$Q$6,0,10*ROW('Sanitation Data'!Q160)),NA())))</f>
        <v>#N/A</v>
      </c>
      <c r="AM166" s="86" t="e">
        <f ca="true">+IF(AND(ISTEXT(OFFSET('Sanitation Data'!$L$2,0,10*ROW('Sanitation Data'!Q160))),DB166="Yes"),OFFSET('Sanitation Data'!$Q$10,0,10*ROW('Sanitation Data'!Q160)),IF(AND(ISTEXT(OFFSET('Sanitation Data'!$L$2,0,10*ROW('Sanitation Data'!Q160))),DB166="No",ISNUMBER(OFFSET('Sanitation Data'!$Q$10,0,10*ROW('Sanitation Data'!Q160)))),CONCATENATE("[",ROUND(OFFSET('Sanitation Data'!$Q$10,0,10*ROW('Sanitation Data'!Q160)),0),"]"),IF(AND(ISTEXT(OFFSET('Sanitation Data'!$L$2,0,10*ROW('Sanitation Data'!Q160))),DB166="",ISNUMBER(OFFSET('Sanitation Data'!$Q$10,0,10*ROW('Sanitation Data'!Q160)))),OFFSET('Sanitation Data'!$Q$10,0,10*ROW('Sanitation Data'!Q160)),NA())))</f>
        <v>#N/A</v>
      </c>
      <c r="AN166" s="86" t="e">
        <f ca="true">+IF(AND(ISTEXT(OFFSET('Sanitation Data'!$L$2,0,10*ROW('Sanitation Data'!Q160))),DC166="Yes"),OFFSET('Sanitation Data'!$Q$11,0,10*ROW('Sanitation Data'!Q160)),IF(AND(ISTEXT(OFFSET('Sanitation Data'!$L$2,0,10*ROW('Sanitation Data'!Q160))),DC166="No",ISNUMBER(OFFSET('Sanitation Data'!$Q$11,0,10*ROW('Sanitation Data'!Q160)))),CONCATENATE("[",ROUND(OFFSET('Sanitation Data'!$Q$11,0,10*ROW('Sanitation Data'!Q160)),0),"]"),IF(AND(ISTEXT(OFFSET('Sanitation Data'!$L$2,0,10*ROW('Sanitation Data'!Q160))),DC166="",ISNUMBER(OFFSET('Sanitation Data'!$Q$11,0,10*ROW('Sanitation Data'!Q160)))),OFFSET('Sanitation Data'!$Q$11,0,10*ROW('Sanitation Data'!Q160)),NA())))</f>
        <v>#N/A</v>
      </c>
      <c r="AO166" s="86" t="e">
        <f ca="true">+IF(AND(ISTEXT(OFFSET('Sanitation Data'!$L$2,0,10*ROW('Sanitation Data'!Q160))),DD166="Yes"),OFFSET('Sanitation Data'!$Q$12,0,10*ROW('Sanitation Data'!Q160)),IF(AND(ISTEXT(OFFSET('Sanitation Data'!$L$2,0,10*ROW('Sanitation Data'!Q160))),DD166="No",ISNUMBER(OFFSET('Sanitation Data'!$Q$12,0,10*ROW('Sanitation Data'!Q160)))),CONCATENATE("[",ROUND(OFFSET('Sanitation Data'!$Q$12,0,10*ROW('Sanitation Data'!Q160)),0),"]"),IF(AND(ISTEXT(OFFSET('Sanitation Data'!$L$2,0,10*ROW('Sanitation Data'!Q160))),DD166="",ISNUMBER(OFFSET('Sanitation Data'!$Q$12,0,10*ROW('Sanitation Data'!Q160)))),OFFSET('Sanitation Data'!$Q$12,0,10*ROW('Sanitation Data'!Q160)),NA())))</f>
        <v>#N/A</v>
      </c>
      <c r="AP166" s="86" t="e">
        <f ca="true">+IF(AND(ISTEXT(OFFSET('Sanitation Data'!$L$2,0,10*ROW('Sanitation Data'!R160))),DE166="Yes"),100-OFFSET('Sanitation Data'!$R$4,0,10*ROW('Sanitation Data'!R160)),IF(AND(ISTEXT(OFFSET('Sanitation Data'!$L$2,0,10*ROW('Sanitation Data'!R160))),DE166="No",ISNUMBER(OFFSET('Sanitation Data'!$R$4,0,10*ROW('Sanitation Data'!R160)))),CONCATENATE("[",ROUND(100-OFFSET('Sanitation Data'!$R$4,0,10*ROW('Sanitation Data'!R160)),0),"]"),IF(AND(ISTEXT(OFFSET('Sanitation Data'!$L$2,0,10*ROW('Sanitation Data'!R160))),DE166="",ISNUMBER(OFFSET('Sanitation Data'!$R$4,0,10*ROW('Sanitation Data'!R160)))),100-OFFSET('Sanitation Data'!$R$4,0,10*ROW('Sanitation Data'!R160)),NA())))</f>
        <v>#N/A</v>
      </c>
      <c r="AQ166" s="86" t="e">
        <f ca="true">+IF(AND(ISTEXT(OFFSET('Sanitation Data'!$L$2,0,10*ROW('Sanitation Data'!R160))),DF166="Yes"),OFFSET('Sanitation Data'!$R$6,0,10*ROW('Sanitation Data'!R160)),IF(AND(ISTEXT(OFFSET('Sanitation Data'!$L$2,0,10*ROW('Sanitation Data'!R160))),DF166="No",ISNUMBER(OFFSET('Sanitation Data'!$R$6,0,10*ROW('Sanitation Data'!R160)))),CONCATENATE("[",ROUND(OFFSET('Sanitation Data'!$R$6,0,10*ROW('Sanitation Data'!R160)),0),"]"),IF(AND(ISTEXT(OFFSET('Sanitation Data'!$L$2,0,10*ROW('Sanitation Data'!R160))),DF166="",ISNUMBER(OFFSET('Sanitation Data'!$R$6,0,10*ROW('Sanitation Data'!R160)))),OFFSET('Sanitation Data'!$R$6,0,10*ROW('Sanitation Data'!R160)),NA())))</f>
        <v>#N/A</v>
      </c>
      <c r="AR166" s="86" t="e">
        <f ca="true">+IF(AND(ISTEXT(OFFSET('Sanitation Data'!$L$2,0,10*ROW('Sanitation Data'!R160))),DG166="Yes"),OFFSET('Sanitation Data'!$R$10,0,10*ROW('Sanitation Data'!R160)),IF(AND(ISTEXT(OFFSET('Sanitation Data'!$L$2,0,10*ROW('Sanitation Data'!R160))),DG166="No",ISNUMBER(OFFSET('Sanitation Data'!$R$10,0,10*ROW('Sanitation Data'!R160)))),CONCATENATE("[",ROUND(OFFSET('Sanitation Data'!$R$10,0,10*ROW('Sanitation Data'!R160)),0),"]"),IF(AND(ISTEXT(OFFSET('Sanitation Data'!$L$2,0,10*ROW('Sanitation Data'!R160))),DG166="",ISNUMBER(OFFSET('Sanitation Data'!$R$10,0,10*ROW('Sanitation Data'!R160)))),OFFSET('Sanitation Data'!$R$10,0,10*ROW('Sanitation Data'!R160)),NA())))</f>
        <v>#N/A</v>
      </c>
      <c r="AS166" s="86" t="e">
        <f ca="true">+IF(AND(ISTEXT(OFFSET('Sanitation Data'!$L$2,0,10*ROW('Sanitation Data'!R160))),DH166="Yes"),OFFSET('Sanitation Data'!$R$11,0,10*ROW('Sanitation Data'!R160)),IF(AND(ISTEXT(OFFSET('Sanitation Data'!$L$2,0,10*ROW('Sanitation Data'!R160))),DH166="No",ISNUMBER(OFFSET('Sanitation Data'!$R$11,0,10*ROW('Sanitation Data'!R160)))),CONCATENATE("[",ROUND(OFFSET('Sanitation Data'!$R$11,0,10*ROW('Sanitation Data'!R160)),0),"]"),IF(AND(ISTEXT(OFFSET('Sanitation Data'!$L$2,0,10*ROW('Sanitation Data'!R160))),DH166="",ISNUMBER(OFFSET('Sanitation Data'!$R$11,0,10*ROW('Sanitation Data'!R160)))),OFFSET('Sanitation Data'!$R$11,0,10*ROW('Sanitation Data'!R160)),NA())))</f>
        <v>#N/A</v>
      </c>
      <c r="AT166" s="86" t="e">
        <f ca="true">+IF(AND(ISTEXT(OFFSET('Sanitation Data'!$L$2,0,10*ROW('Sanitation Data'!R160))),DI166="Yes"),OFFSET('Sanitation Data'!$R$12,0,10*ROW('Sanitation Data'!R160)),IF(AND(ISTEXT(OFFSET('Sanitation Data'!$L$2,0,10*ROW('Sanitation Data'!R160))),DI166="No",ISNUMBER(OFFSET('Sanitation Data'!$R$12,0,10*ROW('Sanitation Data'!R160)))),CONCATENATE("[",ROUND(OFFSET('Sanitation Data'!$R$12,0,10*ROW('Sanitation Data'!R160)),0),"]"),IF(AND(ISTEXT(OFFSET('Sanitation Data'!$L$2,0,10*ROW('Sanitation Data'!R160))),DI166="",ISNUMBER(OFFSET('Sanitation Data'!$R$12,0,10*ROW('Sanitation Data'!R160)))),OFFSET('Sanitation Data'!$R$12,0,10*ROW('Sanitation Data'!R160)),NA())))</f>
        <v>#N/A</v>
      </c>
      <c r="AU166" s="86" t="e">
        <f ca="true">+IF(AND(ISTEXT(OFFSET('Sanitation Data'!$L$2,0,10*ROW('Sanitation Data'!S160))),DJ166="Yes"),100-OFFSET('Sanitation Data'!$S$4,0,10*ROW('Sanitation Data'!S160)),IF(AND(ISTEXT(OFFSET('Sanitation Data'!$L$2,0,10*ROW('Sanitation Data'!S160))),DJ166="No",ISNUMBER(OFFSET('Sanitation Data'!$S$4,0,10*ROW('Sanitation Data'!S160)))),CONCATENATE("[",ROUND(100-OFFSET('Sanitation Data'!$S$4,0,10*ROW('Sanitation Data'!S160)),0),"]"),IF(AND(ISTEXT(OFFSET('Sanitation Data'!$L$2,0,10*ROW('Sanitation Data'!S160))),DJ166="",ISNUMBER(OFFSET('Sanitation Data'!$S$4,0,10*ROW('Sanitation Data'!S160)))),100-OFFSET('Sanitation Data'!$S$4,0,10*ROW('Sanitation Data'!S160)),NA())))</f>
        <v>#N/A</v>
      </c>
      <c r="AV166" s="86" t="e">
        <f ca="true">+IF(AND(ISTEXT(OFFSET('Sanitation Data'!$L$2,0,10*ROW('Sanitation Data'!S160))),DK166="Yes"),OFFSET('Sanitation Data'!$S$6,0,10*ROW('Sanitation Data'!S160)),IF(AND(ISTEXT(OFFSET('Sanitation Data'!$L$2,0,10*ROW('Sanitation Data'!S160))),DK166="No",ISNUMBER(OFFSET('Sanitation Data'!$S$6,0,10*ROW('Sanitation Data'!S160)))),CONCATENATE("[",ROUND(OFFSET('Sanitation Data'!$S$6,0,10*ROW('Sanitation Data'!S160)),0),"]"),IF(AND(ISTEXT(OFFSET('Sanitation Data'!$L$2,0,10*ROW('Sanitation Data'!S160))),DK166="",ISNUMBER(OFFSET('Sanitation Data'!$S$6,0,10*ROW('Sanitation Data'!S160)))),OFFSET('Sanitation Data'!$S$6,0,10*ROW('Sanitation Data'!S160)),NA())))</f>
        <v>#N/A</v>
      </c>
      <c r="AW166" s="86" t="e">
        <f ca="true">+IF(AND(ISTEXT(OFFSET('Sanitation Data'!$L$2,0,10*ROW('Sanitation Data'!S160))),DL166="Yes"),OFFSET('Sanitation Data'!$S$10,0,10*ROW('Sanitation Data'!S160)),IF(AND(ISTEXT(OFFSET('Sanitation Data'!$L$2,0,10*ROW('Sanitation Data'!S160))),DL166="No",ISNUMBER(OFFSET('Sanitation Data'!$S$10,0,10*ROW('Sanitation Data'!S160)))),CONCATENATE("[",ROUND(OFFSET('Sanitation Data'!$S$10,0,10*ROW('Sanitation Data'!S160)),0),"]"),IF(AND(ISTEXT(OFFSET('Sanitation Data'!$L$2,0,10*ROW('Sanitation Data'!S160))),DL166="",ISNUMBER(OFFSET('Sanitation Data'!$S$10,0,10*ROW('Sanitation Data'!S160)))),OFFSET('Sanitation Data'!$S$10,0,10*ROW('Sanitation Data'!S160)),NA())))</f>
        <v>#N/A</v>
      </c>
      <c r="AX166" s="86" t="e">
        <f ca="true">+IF(AND(ISTEXT(OFFSET('Sanitation Data'!$L$2,0,10*ROW('Sanitation Data'!S160))),DM166="Yes"),OFFSET('Sanitation Data'!$S$11,0,10*ROW('Sanitation Data'!S160)),IF(AND(ISTEXT(OFFSET('Sanitation Data'!$L$2,0,10*ROW('Sanitation Data'!S160))),DM166="No",ISNUMBER(OFFSET('Sanitation Data'!$S$11,0,10*ROW('Sanitation Data'!S160)))),CONCATENATE("[",ROUND(OFFSET('Sanitation Data'!$S$11,0,10*ROW('Sanitation Data'!S160)),0),"]"),IF(AND(ISTEXT(OFFSET('Sanitation Data'!$L$2,0,10*ROW('Sanitation Data'!S160))),DM166="",ISNUMBER(OFFSET('Sanitation Data'!$S$11,0,10*ROW('Sanitation Data'!S160)))),OFFSET('Sanitation Data'!$S$11,0,10*ROW('Sanitation Data'!S160)),NA())))</f>
        <v>#N/A</v>
      </c>
      <c r="AY166" s="86" t="e">
        <f ca="true">+IF(AND(ISTEXT(OFFSET('Sanitation Data'!$L$2,0,10*ROW('Sanitation Data'!S160))),DN166="Yes"),OFFSET('Sanitation Data'!$S$12,0,10*ROW('Sanitation Data'!S160)),IF(AND(ISTEXT(OFFSET('Sanitation Data'!$L$2,0,10*ROW('Sanitation Data'!S160))),DN166="No",ISNUMBER(OFFSET('Sanitation Data'!$S$12,0,10*ROW('Sanitation Data'!S160)))),CONCATENATE("[",ROUND(OFFSET('Sanitation Data'!$S$12,0,10*ROW('Sanitation Data'!S160)),0),"]"),IF(AND(ISTEXT(OFFSET('Sanitation Data'!$L$2,0,10*ROW('Sanitation Data'!S160))),DN166="",ISNUMBER(OFFSET('Sanitation Data'!$S$12,0,10*ROW('Sanitation Data'!S160)))),OFFSET('Sanitation Data'!$S$12,0,10*ROW('Sanitation Data'!S160)),NA())))</f>
        <v>#N/A</v>
      </c>
      <c r="AZ166" s="87" t="e">
        <f ca="true">+IF(AND(ISTEXT(OFFSET('Hygiene Data'!$L$2,0,10*ROW('Hygiene Data'!N160))),DO166="Yes"),OFFSET('Hygiene Data'!$N$5,0,10*ROW('Hygiene Data'!N160)),IF(AND(ISTEXT(OFFSET('Hygiene Data'!$L$2,0,10*ROW('Hygiene Data'!N160))),DO166="No",ISNUMBER(OFFSET('Hygiene Data'!$N$5,0,10*ROW('Hygiene Data'!N160)))),CONCATENATE("[",ROUND(OFFSET('Hygiene Data'!$N$5,0,10*ROW('Hygiene Data'!N160)),0),"]"),IF(AND(ISTEXT(OFFSET('Hygiene Data'!$L$2,0,10*ROW('Hygiene Data'!N160))),DO166="",ISNUMBER(OFFSET('Hygiene Data'!$N$5,0,10*ROW('Hygiene Data'!N160)))),OFFSET('Hygiene Data'!$N$5,0,10*ROW('Hygiene Data'!N160)),NA())))</f>
        <v>#N/A</v>
      </c>
      <c r="BA166" s="87" t="e">
        <f ca="true">+IF(AND(ISTEXT(OFFSET('Hygiene Data'!$L$2,0,10*ROW('Hygiene Data'!N160))),DP166="Yes"),OFFSET('Hygiene Data'!$N$7,0,10*ROW('Hygiene Data'!N160)),IF(AND(ISTEXT(OFFSET('Hygiene Data'!$L$2,0,10*ROW('Hygiene Data'!N160))),DP166="No",ISNUMBER(OFFSET('Hygiene Data'!$N$7,0,10*ROW('Hygiene Data'!N160)))),CONCATENATE("[",ROUND(OFFSET('Hygiene Data'!$N$7,0,10*ROW('Hygiene Data'!N160)),0),"]"),IF(AND(ISTEXT(OFFSET('Hygiene Data'!$L$2,0,10*ROW('Hygiene Data'!N160))),DP166="",ISNUMBER(OFFSET('Hygiene Data'!$N$7,0,10*ROW('Hygiene Data'!N160)))),OFFSET('Hygiene Data'!$N$7,0,10*ROW('Hygiene Data'!N160)),NA())))</f>
        <v>#N/A</v>
      </c>
      <c r="BB166" s="87" t="e">
        <f ca="true">+IF(AND(ISTEXT(OFFSET('Hygiene Data'!$L$2,0,10*ROW('Hygiene Data'!N160))),DQ166="Yes"),OFFSET('Hygiene Data'!$N$9,0,10*ROW('Hygiene Data'!N160)),IF(AND(ISTEXT(OFFSET('Hygiene Data'!$L$2,0,10*ROW('Hygiene Data'!N160))),DQ166="No",ISNUMBER(OFFSET('Hygiene Data'!$N$9,0,10*ROW('Hygiene Data'!N160)))),CONCATENATE("[",ROUND(OFFSET('Hygiene Data'!$N$9,0,10*ROW('Hygiene Data'!N160)),0),"]"),IF(AND(ISTEXT(OFFSET('Hygiene Data'!$L$2,0,10*ROW('Hygiene Data'!N160))),DQ166="",ISNUMBER(OFFSET('Hygiene Data'!$N$9,0,10*ROW('Hygiene Data'!N160)))),OFFSET('Hygiene Data'!$N$9,0,10*ROW('Hygiene Data'!N160)),NA())))</f>
        <v>#N/A</v>
      </c>
      <c r="BC166" s="87" t="e">
        <f ca="true">+IF(AND(ISTEXT(OFFSET('Hygiene Data'!$L$2,0,10*ROW('Hygiene Data'!O160))),DR166="Yes"),OFFSET('Hygiene Data'!$O$5,0,10*ROW('Hygiene Data'!O160)),IF(AND(ISTEXT(OFFSET('Hygiene Data'!$L$2,0,10*ROW('Hygiene Data'!O160))),DR166="No",ISNUMBER(OFFSET('Hygiene Data'!$O$5,0,10*ROW('Hygiene Data'!O160)))),CONCATENATE("[",ROUND(OFFSET('Hygiene Data'!$O$5,0,10*ROW('Hygiene Data'!O160)),0),"]"),IF(AND(ISTEXT(OFFSET('Hygiene Data'!$L$2,0,10*ROW('Hygiene Data'!O160))),DR166="",ISNUMBER(OFFSET('Hygiene Data'!$O$5,0,10*ROW('Hygiene Data'!O160)))),OFFSET('Hygiene Data'!$O$5,0,10*ROW('Hygiene Data'!O160)),NA())))</f>
        <v>#N/A</v>
      </c>
      <c r="BD166" s="87" t="e">
        <f ca="true">+IF(AND(ISTEXT(OFFSET('Hygiene Data'!$L$2,0,10*ROW('Hygiene Data'!O160))),DS166="Yes"),OFFSET('Hygiene Data'!$O$7,0,10*ROW('Hygiene Data'!O160)),IF(AND(ISTEXT(OFFSET('Hygiene Data'!$L$2,0,10*ROW('Hygiene Data'!O160))),DS166="No",ISNUMBER(OFFSET('Hygiene Data'!$O$7,0,10*ROW('Hygiene Data'!O160)))),CONCATENATE("[",ROUND(OFFSET('Hygiene Data'!$O$7,0,10*ROW('Hygiene Data'!O160)),0),"]"),IF(AND(ISTEXT(OFFSET('Hygiene Data'!$L$2,0,10*ROW('Hygiene Data'!O160))),DS166="",ISNUMBER(OFFSET('Hygiene Data'!$O$7,0,10*ROW('Hygiene Data'!O160)))),OFFSET('Hygiene Data'!$O$7,0,10*ROW('Hygiene Data'!O160)),NA())))</f>
        <v>#N/A</v>
      </c>
      <c r="BE166" s="87" t="e">
        <f ca="true">+IF(AND(ISTEXT(OFFSET('Hygiene Data'!$L$2,0,10*ROW('Hygiene Data'!O160))),DT166="Yes"),OFFSET('Hygiene Data'!$O$9,0,10*ROW('Hygiene Data'!O160)),IF(AND(ISTEXT(OFFSET('Hygiene Data'!$L$2,0,10*ROW('Hygiene Data'!O160))),DT166="No",ISNUMBER(OFFSET('Hygiene Data'!$O$9,0,10*ROW('Hygiene Data'!O160)))),CONCATENATE("[",ROUND(OFFSET('Hygiene Data'!$O$9,0,10*ROW('Hygiene Data'!O160)),0),"]"),IF(AND(ISTEXT(OFFSET('Hygiene Data'!$L$2,0,10*ROW('Hygiene Data'!O160))),DT166="",ISNUMBER(OFFSET('Hygiene Data'!$O$9,0,10*ROW('Hygiene Data'!O160)))),OFFSET('Hygiene Data'!$O$9,0,10*ROW('Hygiene Data'!O160)),NA())))</f>
        <v>#N/A</v>
      </c>
      <c r="BF166" s="87" t="e">
        <f ca="true">+IF(AND(ISTEXT(OFFSET('Hygiene Data'!$L$2,0,10*ROW('Hygiene Data'!P160))),DU166="Yes"),OFFSET('Hygiene Data'!$P$5,0,10*ROW('Hygiene Data'!P160)),IF(AND(ISTEXT(OFFSET('Hygiene Data'!$L$2,0,10*ROW('Hygiene Data'!P160))),DU166="No",ISNUMBER(OFFSET('Hygiene Data'!$P$5,0,10*ROW('Hygiene Data'!P160)))),CONCATENATE("[",ROUND(OFFSET('Hygiene Data'!$P$5,0,10*ROW('Hygiene Data'!P160)),0),"]"),IF(AND(ISTEXT(OFFSET('Hygiene Data'!$L$2,0,10*ROW('Hygiene Data'!P160))),DU166="",ISNUMBER(OFFSET('Hygiene Data'!$P$5,0,10*ROW('Hygiene Data'!P160)))),OFFSET('Hygiene Data'!$P$5,0,10*ROW('Hygiene Data'!P160)),NA())))</f>
        <v>#N/A</v>
      </c>
      <c r="BG166" s="87" t="e">
        <f ca="true">+IF(AND(ISTEXT(OFFSET('Hygiene Data'!$L$2,0,10*ROW('Hygiene Data'!P160))),DV166="Yes"),OFFSET('Hygiene Data'!$P$7,0,10*ROW('Hygiene Data'!P160)),IF(AND(ISTEXT(OFFSET('Hygiene Data'!$L$2,0,10*ROW('Hygiene Data'!P160))),DV166="No",ISNUMBER(OFFSET('Hygiene Data'!$P$7,0,10*ROW('Hygiene Data'!P160)))),CONCATENATE("[",ROUND(OFFSET('Hygiene Data'!$P$7,0,10*ROW('Hygiene Data'!P160)),0),"]"),IF(AND(ISTEXT(OFFSET('Hygiene Data'!$L$2,0,10*ROW('Hygiene Data'!P160))),DV166="",ISNUMBER(OFFSET('Hygiene Data'!$P$7,0,10*ROW('Hygiene Data'!P160)))),OFFSET('Hygiene Data'!$P$7,0,10*ROW('Hygiene Data'!P160)),NA())))</f>
        <v>#N/A</v>
      </c>
      <c r="BH166" s="87" t="e">
        <f ca="true">+IF(AND(ISTEXT(OFFSET('Hygiene Data'!$L$2,0,10*ROW('Hygiene Data'!P160))),DW166="Yes"),OFFSET('Hygiene Data'!$P$9,0,10*ROW('Hygiene Data'!P160)),IF(AND(ISTEXT(OFFSET('Hygiene Data'!$L$2,0,10*ROW('Hygiene Data'!P160))),DW166="No",ISNUMBER(OFFSET('Hygiene Data'!$P$9,0,10*ROW('Hygiene Data'!P160)))),CONCATENATE("[",ROUND(OFFSET('Hygiene Data'!$P$9,0,10*ROW('Hygiene Data'!P160)),0),"]"),IF(AND(ISTEXT(OFFSET('Hygiene Data'!$L$2,0,10*ROW('Hygiene Data'!P160))),DW166="",ISNUMBER(OFFSET('Hygiene Data'!$P$9,0,10*ROW('Hygiene Data'!P160)))),OFFSET('Hygiene Data'!$P$9,0,10*ROW('Hygiene Data'!P160)),NA())))</f>
        <v>#N/A</v>
      </c>
      <c r="BI166" s="87" t="e">
        <f ca="true">+IF(AND(ISTEXT(OFFSET('Hygiene Data'!$L$2,0,10*ROW('Hygiene Data'!Q160))),DX166="Yes"),OFFSET('Hygiene Data'!$Q$5,0,10*ROW('Hygiene Data'!Q160)),IF(AND(ISTEXT(OFFSET('Hygiene Data'!$L$2,0,10*ROW('Hygiene Data'!Q160))),DX166="No",ISNUMBER(OFFSET('Hygiene Data'!$Q$5,0,10*ROW('Hygiene Data'!Q160)))),CONCATENATE("[",ROUND(OFFSET('Hygiene Data'!$Q$5,0,10*ROW('Hygiene Data'!Q160)),0),"]"),IF(AND(ISTEXT(OFFSET('Hygiene Data'!$L$2,0,10*ROW('Hygiene Data'!Q160))),DX166="",ISNUMBER(OFFSET('Hygiene Data'!$Q$5,0,10*ROW('Hygiene Data'!Q160)))),OFFSET('Hygiene Data'!$Q$5,0,10*ROW('Hygiene Data'!Q160)),NA())))</f>
        <v>#N/A</v>
      </c>
      <c r="BJ166" s="87" t="e">
        <f ca="true">+IF(AND(ISTEXT(OFFSET('Hygiene Data'!$L$2,0,10*ROW('Hygiene Data'!Q160))),DY166="Yes"),OFFSET('Hygiene Data'!$Q$7,0,10*ROW('Hygiene Data'!Q160)),IF(AND(ISTEXT(OFFSET('Hygiene Data'!$L$2,0,10*ROW('Hygiene Data'!Q160))),DY166="No",ISNUMBER(OFFSET('Hygiene Data'!$Q$7,0,10*ROW('Hygiene Data'!Q160)))),CONCATENATE("[",ROUND(OFFSET('Hygiene Data'!$Q$7,0,10*ROW('Hygiene Data'!Q160)),0),"]"),IF(AND(ISTEXT(OFFSET('Hygiene Data'!$L$2,0,10*ROW('Hygiene Data'!Q160))),DY166="",ISNUMBER(OFFSET('Hygiene Data'!$Q$7,0,10*ROW('Hygiene Data'!Q160)))),OFFSET('Hygiene Data'!$Q$7,0,10*ROW('Hygiene Data'!Q160)),NA())))</f>
        <v>#N/A</v>
      </c>
      <c r="BK166" s="87" t="e">
        <f ca="true">+IF(AND(ISTEXT(OFFSET('Hygiene Data'!$L$2,0,10*ROW('Hygiene Data'!Q160))),DZ166="Yes"),OFFSET('Hygiene Data'!$Q$9,0,10*ROW('Hygiene Data'!Q160)),IF(AND(ISTEXT(OFFSET('Hygiene Data'!$L$2,0,10*ROW('Hygiene Data'!Q160))),DZ166="No",ISNUMBER(OFFSET('Hygiene Data'!$Q$9,0,10*ROW('Hygiene Data'!Q160)))),CONCATENATE("[",ROUND(OFFSET('Hygiene Data'!$Q$9,0,10*ROW('Hygiene Data'!Q160)),0),"]"),IF(AND(ISTEXT(OFFSET('Hygiene Data'!$L$2,0,10*ROW('Hygiene Data'!Q160))),DZ166="",ISNUMBER(OFFSET('Hygiene Data'!$Q$9,0,10*ROW('Hygiene Data'!Q160)))),OFFSET('Hygiene Data'!$Q$9,0,10*ROW('Hygiene Data'!Q160)),NA())))</f>
        <v>#N/A</v>
      </c>
      <c r="BL166" s="87" t="e">
        <f ca="true">+IF(AND(ISTEXT(OFFSET('Hygiene Data'!$L$2,0,10*ROW('Hygiene Data'!R160))),EA166="Yes"),OFFSET('Hygiene Data'!$R$5,0,10*ROW('Hygiene Data'!R160)),IF(AND(ISTEXT(OFFSET('Hygiene Data'!$L$2,0,10*ROW('Hygiene Data'!R160))),EA166="No",ISNUMBER(OFFSET('Hygiene Data'!$R$5,0,10*ROW('Hygiene Data'!R160)))),CONCATENATE("[",ROUND(OFFSET('Hygiene Data'!$R$5,0,10*ROW('Hygiene Data'!R160)),0),"]"),IF(AND(ISTEXT(OFFSET('Hygiene Data'!$L$2,0,10*ROW('Hygiene Data'!R160))),EA166="",ISNUMBER(OFFSET('Hygiene Data'!$R$5,0,10*ROW('Hygiene Data'!R160)))),OFFSET('Hygiene Data'!$R$5,0,10*ROW('Hygiene Data'!R160)),NA())))</f>
        <v>#N/A</v>
      </c>
      <c r="BM166" s="87" t="e">
        <f ca="true">+IF(AND(ISTEXT(OFFSET('Hygiene Data'!$L$2,0,10*ROW('Hygiene Data'!R160))),EB166="Yes"),OFFSET('Hygiene Data'!$R$7,0,10*ROW('Hygiene Data'!R160)),IF(AND(ISTEXT(OFFSET('Hygiene Data'!$L$2,0,10*ROW('Hygiene Data'!R160))),EB166="No",ISNUMBER(OFFSET('Hygiene Data'!$R$7,0,10*ROW('Hygiene Data'!R160)))),CONCATENATE("[",ROUND(OFFSET('Hygiene Data'!$R$7,0,10*ROW('Hygiene Data'!R160)),0),"]"),IF(AND(ISTEXT(OFFSET('Hygiene Data'!$L$2,0,10*ROW('Hygiene Data'!R160))),EB166="",ISNUMBER(OFFSET('Hygiene Data'!$R$7,0,10*ROW('Hygiene Data'!R160)))),OFFSET('Hygiene Data'!$R$7,0,10*ROW('Hygiene Data'!R160)),NA())))</f>
        <v>#N/A</v>
      </c>
      <c r="BN166" s="87" t="e">
        <f ca="true">+IF(AND(ISTEXT(OFFSET('Hygiene Data'!$L$2,0,10*ROW('Hygiene Data'!R160))),EC166="Yes"),OFFSET('Hygiene Data'!$R$9,0,10*ROW('Hygiene Data'!R160)),IF(AND(ISTEXT(OFFSET('Hygiene Data'!$L$2,0,10*ROW('Hygiene Data'!R160))),EC166="No",ISNUMBER(OFFSET('Hygiene Data'!$R$9,0,10*ROW('Hygiene Data'!R160)))),CONCATENATE("[",ROUND(OFFSET('Hygiene Data'!$R$9,0,10*ROW('Hygiene Data'!R160)),0),"]"),IF(AND(ISTEXT(OFFSET('Hygiene Data'!$L$2,0,10*ROW('Hygiene Data'!R160))),EC166="",ISNUMBER(OFFSET('Hygiene Data'!$R$9,0,10*ROW('Hygiene Data'!R160)))),OFFSET('Hygiene Data'!$R$9,0,10*ROW('Hygiene Data'!R160)),NA())))</f>
        <v>#N/A</v>
      </c>
      <c r="BO166" s="87" t="e">
        <f ca="true">+IF(AND(ISTEXT(OFFSET('Hygiene Data'!$L$2,0,10*ROW('Hygiene Data'!S160))),ED166="Yes"),OFFSET('Hygiene Data'!$S$5,0,10*ROW('Hygiene Data'!S160)),IF(AND(ISTEXT(OFFSET('Hygiene Data'!$L$2,0,10*ROW('Hygiene Data'!S160))),ED166="No",ISNUMBER(OFFSET('Hygiene Data'!$S$5,0,10*ROW('Hygiene Data'!S160)))),CONCATENATE("[",ROUND(OFFSET('Hygiene Data'!$S$5,0,10*ROW('Hygiene Data'!S160)),0),"]"),IF(AND(ISTEXT(OFFSET('Hygiene Data'!$L$2,0,10*ROW('Hygiene Data'!S160))),ED166="",ISNUMBER(OFFSET('Hygiene Data'!$S$5,0,10*ROW('Hygiene Data'!S160)))),OFFSET('Hygiene Data'!$S$5,0,10*ROW('Hygiene Data'!S160)),NA())))</f>
        <v>#N/A</v>
      </c>
      <c r="BP166" s="87" t="e">
        <f ca="true">+IF(AND(ISTEXT(OFFSET('Hygiene Data'!$L$2,0,10*ROW('Hygiene Data'!S160))),EE166="Yes"),OFFSET('Hygiene Data'!$S$7,0,10*ROW('Hygiene Data'!S160)),IF(AND(ISTEXT(OFFSET('Hygiene Data'!$L$2,0,10*ROW('Hygiene Data'!S160))),EE166="No",ISNUMBER(OFFSET('Hygiene Data'!$S$7,0,10*ROW('Hygiene Data'!S160)))),CONCATENATE("[",ROUND(OFFSET('Hygiene Data'!$S$7,0,10*ROW('Hygiene Data'!S160)),0),"]"),IF(AND(ISTEXT(OFFSET('Hygiene Data'!$L$2,0,10*ROW('Hygiene Data'!S160))),EE166="",ISNUMBER(OFFSET('Hygiene Data'!$S$7,0,10*ROW('Hygiene Data'!S160)))),OFFSET('Hygiene Data'!$S$7,0,10*ROW('Hygiene Data'!S160)),NA())))</f>
        <v>#N/A</v>
      </c>
      <c r="BQ166" s="87" t="e">
        <f ca="true">+IF(AND(ISTEXT(OFFSET('Hygiene Data'!$L$2,0,10*ROW('Hygiene Data'!S160))),EF166="Yes"),OFFSET('Hygiene Data'!$S$9,0,10*ROW('Hygiene Data'!S160)),IF(AND(ISTEXT(OFFSET('Hygiene Data'!$L$2,0,10*ROW('Hygiene Data'!S160))),EF166="No",ISNUMBER(OFFSET('Hygiene Data'!$S$9,0,10*ROW('Hygiene Data'!S160)))),CONCATENATE("[",ROUND(OFFSET('Hygiene Data'!$S$9,0,10*ROW('Hygiene Data'!S160)),0),"]"),IF(AND(ISTEXT(OFFSET('Hygiene Data'!$L$2,0,10*ROW('Hygiene Data'!S160))),EF166="",ISNUMBER(OFFSET('Hygiene Data'!$S$9,0,10*ROW('Hygiene Data'!S160)))),OFFSET('Hygiene Data'!$S$9,0,10*ROW('Hygiene Data'!S160)),NA())))</f>
        <v>#N/A</v>
      </c>
      <c r="BR166" s="271"/>
      <c r="BS166" s="271" t="str">
        <f ca="true">+IF(OFFSET('Water Data'!$N$27,0,10*ROW('Water Data'!N160))="","",OFFSET('Water Data'!$N$27,0,10*ROW('Water Data'!N160)))</f>
        <v/>
      </c>
      <c r="BT166" s="271" t="str">
        <f ca="true">+IF(OFFSET('Water Data'!$N$28,0,10*ROW('Water Data'!N160))="","",OFFSET('Water Data'!$N$28,0,10*ROW('Water Data'!N160)))</f>
        <v/>
      </c>
      <c r="BU166" s="271" t="str">
        <f ca="true">+IF(OFFSET('Water Data'!$N$29,0,10*ROW('Water Data'!N160))="","",OFFSET('Water Data'!$N$29,0,10*ROW('Water Data'!N160)))</f>
        <v/>
      </c>
      <c r="BV166" s="271" t="str">
        <f ca="true">+IF(OFFSET('Water Data'!$O$27,0,10*ROW('Water Data'!O160))="","",OFFSET('Water Data'!$O$27,0,10*ROW('Water Data'!O160)))</f>
        <v/>
      </c>
      <c r="BW166" s="271" t="str">
        <f ca="true">+IF(OFFSET('Water Data'!$O$28,0,10*ROW('Water Data'!O160))="","",OFFSET('Water Data'!$O$28,0,10*ROW('Water Data'!O160)))</f>
        <v/>
      </c>
      <c r="BX166" s="271" t="str">
        <f ca="true">+IF(OFFSET('Water Data'!$O$29,0,10*ROW('Water Data'!O160))="","",OFFSET('Water Data'!$O$29,0,10*ROW('Water Data'!O160)))</f>
        <v/>
      </c>
      <c r="BY166" s="271" t="str">
        <f ca="true">+IF(OFFSET('Water Data'!$P$27,0,10*ROW('Water Data'!P160))="","",OFFSET('Water Data'!$P$27,0,10*ROW('Water Data'!P160)))</f>
        <v/>
      </c>
      <c r="BZ166" s="271" t="str">
        <f ca="true">+IF(OFFSET('Water Data'!$P$28,0,10*ROW('Water Data'!P160))="","",OFFSET('Water Data'!$P$28,0,10*ROW('Water Data'!P160)))</f>
        <v/>
      </c>
      <c r="CA166" s="271" t="str">
        <f ca="true">+IF(OFFSET('Water Data'!$P$29,0,10*ROW('Water Data'!P160))="","",OFFSET('Water Data'!$P$29,0,10*ROW('Water Data'!P160)))</f>
        <v/>
      </c>
      <c r="CB166" s="271" t="str">
        <f ca="true">+IF(OFFSET('Water Data'!$Q$27,0,10*ROW('Water Data'!Q160))="","",OFFSET('Water Data'!$Q$27,0,10*ROW('Water Data'!Q160)))</f>
        <v/>
      </c>
      <c r="CC166" s="271" t="str">
        <f ca="true">+IF(OFFSET('Water Data'!$Q$28,0,10*ROW('Water Data'!Q160))="","",OFFSET('Water Data'!$Q$28,0,10*ROW('Water Data'!Q160)))</f>
        <v/>
      </c>
      <c r="CD166" s="271" t="str">
        <f ca="true">+IF(OFFSET('Water Data'!$Q$29,0,10*ROW('Water Data'!Q160))="","",OFFSET('Water Data'!$Q$29,0,10*ROW('Water Data'!Q160)))</f>
        <v/>
      </c>
      <c r="CE166" s="271" t="str">
        <f ca="true">+IF(OFFSET('Water Data'!$R$27,0,10*ROW('Water Data'!R160))="","",OFFSET('Water Data'!$R$27,0,10*ROW('Water Data'!R160)))</f>
        <v/>
      </c>
      <c r="CF166" s="271" t="str">
        <f ca="true">+IF(OFFSET('Water Data'!$R$28,0,10*ROW('Water Data'!R160))="","",OFFSET('Water Data'!$R$28,0,10*ROW('Water Data'!R160)))</f>
        <v/>
      </c>
      <c r="CG166" s="271" t="str">
        <f ca="true">+IF(OFFSET('Water Data'!$R$29,0,10*ROW('Water Data'!R160))="","",OFFSET('Water Data'!$R$29,0,10*ROW('Water Data'!R160)))</f>
        <v/>
      </c>
      <c r="CH166" s="271" t="str">
        <f ca="true">+IF(OFFSET('Water Data'!$S$27,0,10*ROW('Water Data'!S160))="","",OFFSET('Water Data'!$S$27,0,10*ROW('Water Data'!S160)))</f>
        <v/>
      </c>
      <c r="CI166" s="271" t="str">
        <f ca="true">+IF(OFFSET('Water Data'!$S$28,0,10*ROW('Water Data'!S160))="","",OFFSET('Water Data'!$S$28,0,10*ROW('Water Data'!S160)))</f>
        <v/>
      </c>
      <c r="CJ166" s="271" t="str">
        <f ca="true">+IF(OFFSET('Water Data'!$S$29,0,10*ROW('Water Data'!S160))="","",OFFSET('Water Data'!$S$29,0,10*ROW('Water Data'!S160)))</f>
        <v/>
      </c>
      <c r="CK166" s="271" t="str">
        <f ca="true">+IF(OFFSET('Sanitation Data'!$N$28,0,10*ROW('Sanitation Data'!N160))="","",OFFSET('Sanitation Data'!$N$28,0,10*ROW('Sanitation Data'!N160)))</f>
        <v/>
      </c>
      <c r="CL166" s="271" t="str">
        <f ca="true">+IF(OFFSET('Sanitation Data'!$N$29,0,10*ROW('Sanitation Data'!N160))="","",OFFSET('Sanitation Data'!$N$29,0,10*ROW('Sanitation Data'!N160)))</f>
        <v/>
      </c>
      <c r="CM166" s="271" t="str">
        <f ca="true">+IF(OFFSET('Sanitation Data'!$N$30,0,10*ROW('Sanitation Data'!N160))="","",OFFSET('Sanitation Data'!$N$30,0,10*ROW('Sanitation Data'!N160)))</f>
        <v/>
      </c>
      <c r="CN166" s="271" t="str">
        <f ca="true">+IF(OFFSET('Sanitation Data'!$N$31,0,10*ROW('Sanitation Data'!N160))="","",OFFSET('Sanitation Data'!$N$31,0,10*ROW('Sanitation Data'!N160)))</f>
        <v/>
      </c>
      <c r="CO166" s="271" t="str">
        <f ca="true">+IF(OFFSET('Sanitation Data'!$N$32,0,10*ROW('Sanitation Data'!N160))="","",OFFSET('Sanitation Data'!$N$32,0,10*ROW('Sanitation Data'!N160)))</f>
        <v/>
      </c>
      <c r="CP166" s="271" t="str">
        <f ca="true">+IF(OFFSET('Sanitation Data'!$O$28,0,10*ROW('Sanitation Data'!O160))="","",OFFSET('Sanitation Data'!$O$28,0,10*ROW('Sanitation Data'!O160)))</f>
        <v/>
      </c>
      <c r="CQ166" s="271" t="str">
        <f ca="true">+IF(OFFSET('Sanitation Data'!$O$29,0,10*ROW('Sanitation Data'!O160))="","",OFFSET('Sanitation Data'!$O$29,0,10*ROW('Sanitation Data'!O160)))</f>
        <v/>
      </c>
      <c r="CR166" s="271" t="str">
        <f ca="true">+IF(OFFSET('Sanitation Data'!$O$30,0,10*ROW('Sanitation Data'!O160))="","",OFFSET('Sanitation Data'!$O$30,0,10*ROW('Sanitation Data'!O160)))</f>
        <v/>
      </c>
      <c r="CS166" s="271" t="str">
        <f ca="true">+IF(OFFSET('Sanitation Data'!$O$31,0,10*ROW('Sanitation Data'!O160))="","",OFFSET('Sanitation Data'!$O$31,0,10*ROW('Sanitation Data'!O160)))</f>
        <v/>
      </c>
      <c r="CT166" s="271" t="str">
        <f ca="true">+IF(OFFSET('Sanitation Data'!$O$32,0,10*ROW('Sanitation Data'!O160))="","",OFFSET('Sanitation Data'!$O$32,0,10*ROW('Sanitation Data'!O160)))</f>
        <v/>
      </c>
      <c r="CU166" s="271" t="str">
        <f ca="true">+IF(OFFSET('Sanitation Data'!$P$28,0,10*ROW('Sanitation Data'!P160))="","",OFFSET('Sanitation Data'!$P$28,0,10*ROW('Sanitation Data'!P160)))</f>
        <v/>
      </c>
      <c r="CV166" s="271" t="str">
        <f ca="true">+IF(OFFSET('Sanitation Data'!$P$29,0,10*ROW('Sanitation Data'!P160))="","",OFFSET('Sanitation Data'!$P$29,0,10*ROW('Sanitation Data'!P160)))</f>
        <v/>
      </c>
      <c r="CW166" s="271" t="str">
        <f ca="true">+IF(OFFSET('Sanitation Data'!$P$30,0,10*ROW('Sanitation Data'!P160))="","",OFFSET('Sanitation Data'!$P$30,0,10*ROW('Sanitation Data'!P160)))</f>
        <v/>
      </c>
      <c r="CX166" s="271" t="str">
        <f ca="true">+IF(OFFSET('Sanitation Data'!$P$31,0,10*ROW('Sanitation Data'!P160))="","",OFFSET('Sanitation Data'!$P$31,0,10*ROW('Sanitation Data'!P160)))</f>
        <v/>
      </c>
      <c r="CY166" s="271" t="str">
        <f ca="true">+IF(OFFSET('Sanitation Data'!$P$32,0,10*ROW('Sanitation Data'!P160))="","",OFFSET('Sanitation Data'!$P$32,0,10*ROW('Sanitation Data'!P160)))</f>
        <v/>
      </c>
      <c r="CZ166" s="271" t="str">
        <f ca="true">+IF(OFFSET('Sanitation Data'!$Q$28,0,10*ROW('Sanitation Data'!Q160))="","",OFFSET('Sanitation Data'!$Q$28,0,10*ROW('Sanitation Data'!Q160)))</f>
        <v/>
      </c>
      <c r="DA166" s="271" t="str">
        <f ca="true">+IF(OFFSET('Sanitation Data'!$Q$29,0,10*ROW('Sanitation Data'!Q160))="","",OFFSET('Sanitation Data'!$Q$29,0,10*ROW('Sanitation Data'!Q160)))</f>
        <v/>
      </c>
      <c r="DB166" s="271" t="str">
        <f ca="true">+IF(OFFSET('Sanitation Data'!$Q$30,0,10*ROW('Sanitation Data'!Q160))="","",OFFSET('Sanitation Data'!$Q$30,0,10*ROW('Sanitation Data'!Q160)))</f>
        <v/>
      </c>
      <c r="DC166" s="271" t="str">
        <f ca="true">+IF(OFFSET('Sanitation Data'!$Q$31,0,10*ROW('Sanitation Data'!Q160))="","",OFFSET('Sanitation Data'!$Q$31,0,10*ROW('Sanitation Data'!Q160)))</f>
        <v/>
      </c>
      <c r="DD166" s="271" t="str">
        <f ca="true">+IF(OFFSET('Sanitation Data'!$Q$32,0,10*ROW('Sanitation Data'!Q160))="","",OFFSET('Sanitation Data'!$Q$32,0,10*ROW('Sanitation Data'!Q160)))</f>
        <v/>
      </c>
      <c r="DE166" s="271" t="str">
        <f ca="true">+IF(OFFSET('Sanitation Data'!$R$28,0,10*ROW('Sanitation Data'!R160))="","",OFFSET('Sanitation Data'!$R$28,0,10*ROW('Sanitation Data'!R160)))</f>
        <v/>
      </c>
      <c r="DF166" s="271" t="str">
        <f ca="true">+IF(OFFSET('Sanitation Data'!$R$29,0,10*ROW('Sanitation Data'!R160))="","",OFFSET('Sanitation Data'!$R$29,0,10*ROW('Sanitation Data'!R160)))</f>
        <v/>
      </c>
      <c r="DG166" s="271" t="str">
        <f ca="true">+IF(OFFSET('Sanitation Data'!$R$30,0,10*ROW('Sanitation Data'!R160))="","",OFFSET('Sanitation Data'!$R$30,0,10*ROW('Sanitation Data'!R160)))</f>
        <v/>
      </c>
      <c r="DH166" s="271" t="str">
        <f ca="true">+IF(OFFSET('Sanitation Data'!$R$31,0,10*ROW('Sanitation Data'!R160))="","",OFFSET('Sanitation Data'!$R$31,0,10*ROW('Sanitation Data'!R160)))</f>
        <v/>
      </c>
      <c r="DI166" s="271" t="str">
        <f ca="true">+IF(OFFSET('Sanitation Data'!$R$32,0,10*ROW('Sanitation Data'!R160))="","",OFFSET('Sanitation Data'!$R$32,0,10*ROW('Sanitation Data'!R160)))</f>
        <v/>
      </c>
      <c r="DJ166" s="271" t="str">
        <f ca="true">+IF(OFFSET('Sanitation Data'!$S$28,0,10*ROW('Sanitation Data'!S160))="","",OFFSET('Sanitation Data'!$S$28,0,10*ROW('Sanitation Data'!S160)))</f>
        <v/>
      </c>
      <c r="DK166" s="271" t="str">
        <f ca="true">+IF(OFFSET('Sanitation Data'!$S$29,0,10*ROW('Sanitation Data'!S160))="","",OFFSET('Sanitation Data'!$S$29,0,10*ROW('Sanitation Data'!S160)))</f>
        <v/>
      </c>
      <c r="DL166" s="271" t="str">
        <f ca="true">+IF(OFFSET('Sanitation Data'!$S$30,0,10*ROW('Sanitation Data'!S160))="","",OFFSET('Sanitation Data'!$S$30,0,10*ROW('Sanitation Data'!S160)))</f>
        <v/>
      </c>
      <c r="DM166" s="271" t="str">
        <f ca="true">+IF(OFFSET('Sanitation Data'!$S$31,0,10*ROW('Sanitation Data'!S160))="","",OFFSET('Sanitation Data'!$S$31,0,10*ROW('Sanitation Data'!S160)))</f>
        <v/>
      </c>
      <c r="DN166" s="271" t="str">
        <f ca="true">+IF(OFFSET('Sanitation Data'!$S$32,0,10*ROW('Sanitation Data'!S160))="","",OFFSET('Sanitation Data'!$S$32,0,10*ROW('Sanitation Data'!S160)))</f>
        <v/>
      </c>
      <c r="DO166" s="271" t="str">
        <f ca="true">+IF(OFFSET('Hygiene Data'!$N$11,0,10*ROW('Hygiene Data'!N160))="","",OFFSET('Hygiene Data'!$N$11,0,10*ROW('Hygiene Data'!N160)))</f>
        <v/>
      </c>
      <c r="DP166" s="271" t="str">
        <f ca="true">+IF(OFFSET('Hygiene Data'!$N$12,0,10*ROW('Hygiene Data'!N160))="","",OFFSET('Hygiene Data'!$N$12,0,10*ROW('Hygiene Data'!N160)))</f>
        <v/>
      </c>
      <c r="DQ166" s="271" t="str">
        <f ca="true">+IF(OFFSET('Hygiene Data'!$N$13,0,10*ROW('Hygiene Data'!N160))="","",OFFSET('Hygiene Data'!$N$13,0,10*ROW('Hygiene Data'!N160)))</f>
        <v/>
      </c>
      <c r="DR166" s="271" t="str">
        <f ca="true">+IF(OFFSET('Hygiene Data'!$O$11,0,10*ROW('Hygiene Data'!O160))="","",OFFSET('Hygiene Data'!$O$11,0,10*ROW('Hygiene Data'!O160)))</f>
        <v/>
      </c>
      <c r="DS166" s="271" t="str">
        <f ca="true">+IF(OFFSET('Hygiene Data'!$O$12,0,10*ROW('Hygiene Data'!O160))="","",OFFSET('Hygiene Data'!$O$12,0,10*ROW('Hygiene Data'!O160)))</f>
        <v/>
      </c>
      <c r="DT166" s="271" t="str">
        <f ca="true">+IF(OFFSET('Hygiene Data'!$O$13,0,10*ROW('Hygiene Data'!O160))="","",OFFSET('Hygiene Data'!$O$13,0,10*ROW('Hygiene Data'!O160)))</f>
        <v/>
      </c>
      <c r="DU166" s="271" t="str">
        <f ca="true">+IF(OFFSET('Hygiene Data'!$P$11,0,10*ROW('Hygiene Data'!P160))="","",OFFSET('Hygiene Data'!$P$11,0,10*ROW('Hygiene Data'!P160)))</f>
        <v/>
      </c>
      <c r="DV166" s="271" t="str">
        <f ca="true">+IF(OFFSET('Hygiene Data'!$P$12,0,10*ROW('Hygiene Data'!P160))="","",OFFSET('Hygiene Data'!$P$12,0,10*ROW('Hygiene Data'!P160)))</f>
        <v/>
      </c>
      <c r="DW166" s="271" t="str">
        <f ca="true">+IF(OFFSET('Hygiene Data'!$P$13,0,10*ROW('Hygiene Data'!P160))="","",OFFSET('Hygiene Data'!$P$13,0,10*ROW('Hygiene Data'!P160)))</f>
        <v/>
      </c>
      <c r="DX166" s="271" t="str">
        <f ca="true">+IF(OFFSET('Hygiene Data'!$Q$11,0,10*ROW('Hygiene Data'!Q160))="","",OFFSET('Hygiene Data'!$Q$11,0,10*ROW('Hygiene Data'!Q160)))</f>
        <v/>
      </c>
      <c r="DY166" s="271" t="str">
        <f ca="true">+IF(OFFSET('Hygiene Data'!$Q$12,0,10*ROW('Hygiene Data'!Q160))="","",OFFSET('Hygiene Data'!$Q$12,0,10*ROW('Hygiene Data'!Q160)))</f>
        <v/>
      </c>
      <c r="DZ166" s="271" t="str">
        <f ca="true">+IF(OFFSET('Hygiene Data'!$Q$13,0,10*ROW('Hygiene Data'!Q160))="","",OFFSET('Hygiene Data'!$Q$13,0,10*ROW('Hygiene Data'!Q160)))</f>
        <v/>
      </c>
      <c r="EA166" s="271" t="str">
        <f ca="true">+IF(OFFSET('Hygiene Data'!$R$11,0,10*ROW('Hygiene Data'!R160))="","",OFFSET('Hygiene Data'!$R$11,0,10*ROW('Hygiene Data'!R160)))</f>
        <v/>
      </c>
      <c r="EB166" s="271" t="str">
        <f ca="true">+IF(OFFSET('Hygiene Data'!$R$12,0,10*ROW('Hygiene Data'!R160))="","",OFFSET('Hygiene Data'!$R$12,0,10*ROW('Hygiene Data'!R160)))</f>
        <v/>
      </c>
      <c r="EC166" s="271" t="str">
        <f ca="true">+IF(OFFSET('Hygiene Data'!$R$13,0,10*ROW('Hygiene Data'!R160))="","",OFFSET('Hygiene Data'!$R$13,0,10*ROW('Hygiene Data'!R160)))</f>
        <v/>
      </c>
      <c r="ED166" s="271" t="str">
        <f ca="true">+IF(OFFSET('Hygiene Data'!$S$11,0,10*ROW('Hygiene Data'!S160))="","",OFFSET('Hygiene Data'!$S$11,0,10*ROW('Hygiene Data'!S160)))</f>
        <v/>
      </c>
      <c r="EE166" s="271" t="str">
        <f ca="true">+IF(OFFSET('Hygiene Data'!$S$12,0,10*ROW('Hygiene Data'!S160))="","",OFFSET('Hygiene Data'!$S$12,0,10*ROW('Hygiene Data'!S160)))</f>
        <v/>
      </c>
      <c r="EF166" s="271" t="str">
        <f ca="true">+IF(OFFSET('Hygiene Data'!$S$13,0,10*ROW('Hygiene Data'!S160))="","",OFFSET('Hygiene Data'!$S$13,0,10*ROW('Hygiene Data'!S160)))</f>
        <v/>
      </c>
    </row>
    <row xmlns:x14ac="http://schemas.microsoft.com/office/spreadsheetml/2009/9/ac" r="167" x14ac:dyDescent="0.2">
      <c r="A167" s="32" t="str">
        <f ca="true">+IF(OFFSET('Water Data'!$L$2,0,10*ROW('Water Data'!O161))="","",OFFSET('Water Data'!$L$2,0,10*ROW('Water Data'!O161)))</f>
        <v/>
      </c>
      <c r="B167" s="32" t="str">
        <f ca="true">+IF(OFFSET('Water Data'!$M$2,0,10*ROW('Water Data'!P161))="","",OFFSET('Water Data'!$M$2,0,10*ROW('Water Data'!P161)))</f>
        <v/>
      </c>
      <c r="C167" s="327" t="str">
        <f t="shared" ca="true" si="2"/>
        <v/>
      </c>
      <c r="D167" s="85" t="e">
        <f ca="true">+IF(AND(ISTEXT(OFFSET('Water Data'!$L$2,0,10*ROW('Water Data'!N161))),BS167="Yes"),100-OFFSET('Water Data'!$N$4,0,10*ROW('Water Data'!N161)),IF(AND(ISTEXT(OFFSET('Water Data'!$L$2,0,10*ROW('Water Data'!N161))),BS167="No",ISNUMBER(OFFSET('Water Data'!$N$4,0,10*ROW('Water Data'!N161)))),CONCATENATE("[",ROUND(100-OFFSET('Water Data'!$N$4,0,10*ROW('Water Data'!N161)),0),"]"),IF(AND(ISTEXT(OFFSET('Water Data'!$L$2,0,10*ROW('Water Data'!N161))),BS167="",ISNUMBER(OFFSET('Water Data'!$N$4,0,10*ROW('Water Data'!N161)))),100-OFFSET('Water Data'!$N$4,0,10*ROW('Water Data'!N161)),NA())))</f>
        <v>#N/A</v>
      </c>
      <c r="E167" s="85" t="e">
        <f ca="true">+IF(AND(ISTEXT(OFFSET('Water Data'!$L$2,0,10*ROW('Water Data'!O161))),BT167="Yes"),OFFSET('Water Data'!$N$6,0,10*ROW('Water Data'!N161)),IF(AND(ISTEXT(OFFSET('Water Data'!$L$2,0,10*ROW('Water Data'!N161))),BT167="No",ISNUMBER(OFFSET('Water Data'!$N$6,0,10*ROW('Water Data'!N161)))),CONCATENATE("[",ROUND(OFFSET('Water Data'!$N$6,0,10*ROW('Water Data'!N161)),0),"]"),IF(AND(ISTEXT(OFFSET('Water Data'!$L$2,0,10*ROW('Water Data'!N161))),BT167="",ISNUMBER(OFFSET('Water Data'!$N$6,0,10*ROW('Water Data'!N161)))),OFFSET('Water Data'!$N$6,0,10*ROW('Water Data'!N161)),NA())))</f>
        <v>#N/A</v>
      </c>
      <c r="F167" s="85" t="e">
        <f ca="true">+IF(AND(ISTEXT(OFFSET('Water Data'!$L$2,0,10*ROW('Water Data'!N161))),BU167="Yes"),OFFSET('Water Data'!$N$9,0,10*ROW('Water Data'!N161)),IF(AND(ISTEXT(OFFSET('Water Data'!$L$2,0,10*ROW('Water Data'!N161))),BU167="No",ISNUMBER(OFFSET('Water Data'!$N$9,0,10*ROW('Water Data'!N161)))),CONCATENATE("[",ROUND(OFFSET('Water Data'!$N$9,0,10*ROW('Water Data'!N161)),0),"]"),IF(AND(ISTEXT(OFFSET('Water Data'!$L$2,0,10*ROW('Water Data'!N161))),BU167="",ISNUMBER(OFFSET('Water Data'!$N$9,0,10*ROW('Water Data'!N161)))),OFFSET('Water Data'!$N$9,0,10*ROW('Water Data'!N161)),NA())))</f>
        <v>#N/A</v>
      </c>
      <c r="G167" s="85" t="e">
        <f ca="true">+IF(AND(ISTEXT(OFFSET('Water Data'!$L$2,0,10*ROW('Water Data'!O161))),BV167="Yes"),100-OFFSET('Water Data'!$O$4,0,10*ROW('Water Data'!O161)),IF(AND(ISTEXT(OFFSET('Water Data'!$L$2,0,10*ROW('Water Data'!O161))),BV167="No",ISNUMBER(OFFSET('Water Data'!$O$4,0,10*ROW('Water Data'!O161)))),CONCATENATE("[",ROUND(100-OFFSET('Water Data'!$O$4,0,10*ROW('Water Data'!O161)),0),"]"),IF(AND(ISTEXT(OFFSET('Water Data'!$L$2,0,10*ROW('Water Data'!O161))),BV167="",ISNUMBER(OFFSET('Water Data'!$O$4,0,10*ROW('Water Data'!O161)))),100-OFFSET('Water Data'!$O$4,0,10*ROW('Water Data'!O161)),NA())))</f>
        <v>#N/A</v>
      </c>
      <c r="H167" s="85" t="e">
        <f ca="true">+IF(AND(ISTEXT(OFFSET('Water Data'!$L$2,0,10*ROW('Water Data'!O161))),BW167="Yes"),OFFSET('Water Data'!$O$6,0,10*ROW('Water Data'!O161)),IF(AND(ISTEXT(OFFSET('Water Data'!$L$2,0,10*ROW('Water Data'!O161))),BW167="No",ISNUMBER(OFFSET('Water Data'!$O$6,0,10*ROW('Water Data'!O161)))),CONCATENATE("[",ROUND(OFFSET('Water Data'!$N$6,0,10*ROW('Water Data'!O161)),0),"]"),IF(AND(ISTEXT(OFFSET('Water Data'!$L$2,0,10*ROW('Water Data'!O161))),BW167="",ISNUMBER(OFFSET('Water Data'!$O$6,0,10*ROW('Water Data'!O161)))),OFFSET('Water Data'!$O$6,0,10*ROW('Water Data'!O161)),NA())))</f>
        <v>#N/A</v>
      </c>
      <c r="I167" s="85" t="e">
        <f ca="true">+IF(AND(ISTEXT(OFFSET('Water Data'!$L$2,0,10*ROW('Water Data'!O161))),BX167="Yes"),OFFSET('Water Data'!$O$9,0,10*ROW('Water Data'!O161)),IF(AND(ISTEXT(OFFSET('Water Data'!$L$2,0,10*ROW('Water Data'!O161))),BX167="No",ISNUMBER(OFFSET('Water Data'!$O$9,0,10*ROW('Water Data'!O161)))),CONCATENATE("[",ROUND(OFFSET('Water Data'!$O$9,0,10*ROW('Water Data'!O161)),0),"]"),IF(AND(ISTEXT(OFFSET('Water Data'!$L$2,0,10*ROW('Water Data'!O161))),BX167="",ISNUMBER(OFFSET('Water Data'!$O$9,0,10*ROW('Water Data'!O161)))),OFFSET('Water Data'!$O$9,0,10*ROW('Water Data'!O161)),NA())))</f>
        <v>#N/A</v>
      </c>
      <c r="J167" s="85" t="e">
        <f ca="true">+IF(AND(ISTEXT(OFFSET('Water Data'!$L$2,0,10*ROW('Water Data'!P161))),BY167="Yes"),100-OFFSET('Water Data'!$P$4,0,10*ROW('Water Data'!P161)),IF(AND(ISTEXT(OFFSET('Water Data'!$L$2,0,10*ROW('Water Data'!P161))),BY167="No",ISNUMBER(OFFSET('Water Data'!$P$4,0,10*ROW('Water Data'!P161)))),CONCATENATE("[",ROUND(100-OFFSET('Water Data'!$P$4,0,10*ROW('Water Data'!P161)),0),"]"),IF(AND(ISTEXT(OFFSET('Water Data'!$L$2,0,10*ROW('Water Data'!P161))),BY167="",ISNUMBER(OFFSET('Water Data'!$P$4,0,10*ROW('Water Data'!P161)))),100-OFFSET('Water Data'!$P$4,0,10*ROW('Water Data'!P161)),NA())))</f>
        <v>#N/A</v>
      </c>
      <c r="K167" s="85" t="e">
        <f ca="true">+IF(AND(ISTEXT(OFFSET('Water Data'!$L$2,0,10*ROW('Water Data'!P161))),BZ167="Yes"),OFFSET('Water Data'!$P$6,0,10*ROW('Water Data'!P161)),IF(AND(ISTEXT(OFFSET('Water Data'!$L$2,0,10*ROW('Water Data'!P161))),BZ167="No",ISNUMBER(OFFSET('Water Data'!$P$6,0,10*ROW('Water Data'!P161)))),CONCATENATE("[",ROUND(OFFSET('Water Data'!$P$6,0,10*ROW('Water Data'!P161)),0),"]"),IF(AND(ISTEXT(OFFSET('Water Data'!$L$2,0,10*ROW('Water Data'!P161))),BZ167="",ISNUMBER(OFFSET('Water Data'!$P$6,0,10*ROW('Water Data'!P161)))),OFFSET('Water Data'!$P$6,0,10*ROW('Water Data'!P161)),NA())))</f>
        <v>#N/A</v>
      </c>
      <c r="L167" s="85" t="e">
        <f ca="true">+IF(AND(ISTEXT(OFFSET('Water Data'!$L$2,0,10*ROW('Water Data'!P161))),CA167="Yes"),OFFSET('Water Data'!$P$9,0,10*ROW('Water Data'!P161)),IF(AND(ISTEXT(OFFSET('Water Data'!$L$2,0,10*ROW('Water Data'!P161))),CA167="No",ISNUMBER(OFFSET('Water Data'!$P$9,0,10*ROW('Water Data'!P161)))),CONCATENATE("[",ROUND(OFFSET('Water Data'!$P$9,0,10*ROW('Water Data'!P161)),0),"]"),IF(AND(ISTEXT(OFFSET('Water Data'!$L$2,0,10*ROW('Water Data'!P161))),CA167="",ISNUMBER(OFFSET('Water Data'!$P$9,0,10*ROW('Water Data'!P161)))),OFFSET('Water Data'!$P$9,0,10*ROW('Water Data'!P161)),NA())))</f>
        <v>#N/A</v>
      </c>
      <c r="M167" s="85" t="e">
        <f ca="true">+IF(AND(ISTEXT(OFFSET('Water Data'!$L$2,0,10*ROW('Water Data'!Q161))),CB167="Yes"),100-OFFSET('Water Data'!$Q$4,0,10*ROW('Water Data'!Q161)),IF(AND(ISTEXT(OFFSET('Water Data'!$L$2,0,10*ROW('Water Data'!Q161))),CB167="No",ISNUMBER(OFFSET('Water Data'!$Q$4,0,10*ROW('Water Data'!Q161)))),CONCATENATE("[",ROUND(100-OFFSET('Water Data'!$Q$4,0,10*ROW('Water Data'!Q161)),0),"]"),IF(AND(ISTEXT(OFFSET('Water Data'!$L$2,0,10*ROW('Water Data'!Q161))),CB167="",ISNUMBER(OFFSET('Water Data'!$Q$4,0,10*ROW('Water Data'!Q161)))),100-OFFSET('Water Data'!$Q$4,0,10*ROW('Water Data'!Q161)),NA())))</f>
        <v>#N/A</v>
      </c>
      <c r="N167" s="85" t="e">
        <f ca="true">+IF(AND(ISTEXT(OFFSET('Water Data'!$L$2,0,10*ROW('Water Data'!Q161))),CC167="Yes"),OFFSET('Water Data'!$Q$6,0,10*ROW('Water Data'!Q161)),IF(AND(ISTEXT(OFFSET('Water Data'!$L$2,0,10*ROW('Water Data'!Q161))),CC167="No",ISNUMBER(OFFSET('Water Data'!$Q$6,0,10*ROW('Water Data'!Q161)))),CONCATENATE("[",ROUND(OFFSET('Water Data'!$Q$6,0,10*ROW('Water Data'!Q161)),0),"]"),IF(AND(ISTEXT(OFFSET('Water Data'!$L$2,0,10*ROW('Water Data'!Q161))),CC167="",ISNUMBER(OFFSET('Water Data'!$Q$6,0,10*ROW('Water Data'!Q161)))),OFFSET('Water Data'!$Q$6,0,10*ROW('Water Data'!Q161)),NA())))</f>
        <v>#N/A</v>
      </c>
      <c r="O167" s="85" t="e">
        <f ca="true">+IF(AND(ISTEXT(OFFSET('Water Data'!$L$2,0,10*ROW('Water Data'!Q161))),CD167="Yes"),OFFSET('Water Data'!$Q$9,0,10*ROW('Water Data'!Q161)),IF(AND(ISTEXT(OFFSET('Water Data'!$L$2,0,10*ROW('Water Data'!Q161))),CD167="No",ISNUMBER(OFFSET('Water Data'!$Q$9,0,10*ROW('Water Data'!Q161)))),CONCATENATE("[",ROUND(OFFSET('Water Data'!$Q$9,0,10*ROW('Water Data'!Q161)),0),"]"),IF(AND(ISTEXT(OFFSET('Water Data'!$L$2,0,10*ROW('Water Data'!Q161))),CD167="",ISNUMBER(OFFSET('Water Data'!$Q$9,0,10*ROW('Water Data'!Q161)))),OFFSET('Water Data'!$Q$9,0,10*ROW('Water Data'!Q161)),NA())))</f>
        <v>#N/A</v>
      </c>
      <c r="P167" s="85" t="e">
        <f ca="true">+IF(AND(ISTEXT(OFFSET('Water Data'!$L$2,0,10*ROW('Water Data'!R161))),CE167="Yes"),100-OFFSET('Water Data'!$R$4,0,10*ROW('Water Data'!R161)),IF(AND(ISTEXT(OFFSET('Water Data'!$L$2,0,10*ROW('Water Data'!R161))),CE167="No",ISNUMBER(OFFSET('Water Data'!$R$4,0,10*ROW('Water Data'!R161)))),CONCATENATE("[",ROUND(100-OFFSET('Water Data'!$R$4,0,10*ROW('Water Data'!R161)),0),"]"),IF(AND(ISTEXT(OFFSET('Water Data'!$L$2,0,10*ROW('Water Data'!R161))),CE167="",ISNUMBER(OFFSET('Water Data'!$R$4,0,10*ROW('Water Data'!R161)))),100-OFFSET('Water Data'!$R$4,0,10*ROW('Water Data'!R161)),NA())))</f>
        <v>#N/A</v>
      </c>
      <c r="Q167" s="85" t="e">
        <f ca="true">+IF(AND(ISTEXT(OFFSET('Water Data'!$L$2,0,10*ROW('Water Data'!R161))),CF167="Yes"),OFFSET('Water Data'!$R$6,0,10*ROW('Water Data'!R161)),IF(AND(ISTEXT(OFFSET('Water Data'!$L$2,0,10*ROW('Water Data'!R161))),CF167="No",ISNUMBER(OFFSET('Water Data'!$R$6,0,10*ROW('Water Data'!R161)))),CONCATENATE("[",ROUND(OFFSET('Water Data'!$R$6,0,10*ROW('Water Data'!R161)),0),"]"),IF(AND(ISTEXT(OFFSET('Water Data'!$L$2,0,10*ROW('Water Data'!R161))),CF167="",ISNUMBER(OFFSET('Water Data'!$R$6,0,10*ROW('Water Data'!R161)))),OFFSET('Water Data'!$R$6,0,10*ROW('Water Data'!R161)),NA())))</f>
        <v>#N/A</v>
      </c>
      <c r="R167" s="85" t="e">
        <f ca="true">+IF(AND(ISTEXT(OFFSET('Water Data'!$L$2,0,10*ROW('Water Data'!R161))),CG167="Yes"),OFFSET('Water Data'!$R$9,0,10*ROW('Water Data'!R161)),IF(AND(ISTEXT(OFFSET('Water Data'!$L$2,0,10*ROW('Water Data'!R161))),CG167="No",ISNUMBER(OFFSET('Water Data'!$R$9,0,10*ROW('Water Data'!R161)))),CONCATENATE("[",ROUND(OFFSET('Water Data'!$R$9,0,10*ROW('Water Data'!R161)),0),"]"),IF(AND(ISTEXT(OFFSET('Water Data'!$L$2,0,10*ROW('Water Data'!R161))),CG167="",ISNUMBER(OFFSET('Water Data'!$R$9,0,10*ROW('Water Data'!R161)))),OFFSET('Water Data'!$R$9,0,10*ROW('Water Data'!R161)),NA())))</f>
        <v>#N/A</v>
      </c>
      <c r="S167" s="85" t="e">
        <f ca="true">+IF(AND(ISTEXT(OFFSET('Water Data'!$L$2,0,10*ROW('Water Data'!S161))),CH167="Yes"),100-OFFSET('Water Data'!$S$4,0,10*ROW('Water Data'!S161)),IF(AND(ISTEXT(OFFSET('Water Data'!$L$2,0,10*ROW('Water Data'!S161))),CH167="No",ISNUMBER(OFFSET('Water Data'!$S$4,0,10*ROW('Water Data'!S161)))),CONCATENATE("[",ROUND(100-OFFSET('Water Data'!$S$4,0,10*ROW('Water Data'!S161)),0),"]"),IF(AND(ISTEXT(OFFSET('Water Data'!$L$2,0,10*ROW('Water Data'!S161))),CH167="",ISNUMBER(OFFSET('Water Data'!$S$4,0,10*ROW('Water Data'!S161)))),100-OFFSET('Water Data'!$S$4,0,10*ROW('Water Data'!S161)),NA())))</f>
        <v>#N/A</v>
      </c>
      <c r="T167" s="85" t="e">
        <f ca="true">+IF(AND(ISTEXT(OFFSET('Water Data'!$L$2,0,10*ROW('Water Data'!S161))),CI167="Yes"),OFFSET('Water Data'!$S$6,0,10*ROW('Water Data'!S161)),IF(AND(ISTEXT(OFFSET('Water Data'!$L$2,0,10*ROW('Water Data'!S161))),CI167="No",ISNUMBER(OFFSET('Water Data'!$S$6,0,10*ROW('Water Data'!S161)))),CONCATENATE("[",ROUND(OFFSET('Water Data'!$S$6,0,10*ROW('Water Data'!S161)),0),"]"),IF(AND(ISTEXT(OFFSET('Water Data'!$L$2,0,10*ROW('Water Data'!S161))),CI167="",ISNUMBER(OFFSET('Water Data'!$S$6,0,10*ROW('Water Data'!S161)))),OFFSET('Water Data'!$S$6,0,10*ROW('Water Data'!S161)),NA())))</f>
        <v>#N/A</v>
      </c>
      <c r="U167" s="85" t="e">
        <f ca="true">+IF(AND(ISTEXT(OFFSET('Water Data'!$L$2,0,10*ROW('Water Data'!S161))),CJ167="Yes"),OFFSET('Water Data'!$S$9,0,10*ROW('Water Data'!S161)),IF(AND(ISTEXT(OFFSET('Water Data'!$L$2,0,10*ROW('Water Data'!S161))),CJ167="No",ISNUMBER(OFFSET('Water Data'!$S$9,0,10*ROW('Water Data'!S161)))),CONCATENATE("[",ROUND(OFFSET('Water Data'!$S$9,0,10*ROW('Water Data'!S161)),0),"]"),IF(AND(ISTEXT(OFFSET('Water Data'!$L$2,0,10*ROW('Water Data'!S161))),CJ167="",ISNUMBER(OFFSET('Water Data'!$S$9,0,10*ROW('Water Data'!S161)))),OFFSET('Water Data'!$S$9,0,10*ROW('Water Data'!S161)),NA())))</f>
        <v>#N/A</v>
      </c>
      <c r="V167" s="86" t="e">
        <f ca="true">+IF(AND(ISTEXT(OFFSET('Sanitation Data'!$L$2,0,10*ROW('Sanitation Data'!N161))),CK167="Yes"),100-OFFSET('Sanitation Data'!$N$4,0,10*ROW('Sanitation Data'!N161)),IF(AND(ISTEXT(OFFSET('Sanitation Data'!$L$2,0,10*ROW('Sanitation Data'!N161))),CK167="No",ISNUMBER(OFFSET('Sanitation Data'!$N$4,0,10*ROW('Sanitation Data'!N161)))),CONCATENATE("[",ROUND(100-OFFSET('Sanitation Data'!$N$4,0,10*ROW('Sanitation Data'!N161)),0),"]"),IF(AND(ISTEXT(OFFSET('Sanitation Data'!$L$2,0,10*ROW('Sanitation Data'!N161))),CK167="",ISNUMBER(OFFSET('Sanitation Data'!$N$4,0,10*ROW('Sanitation Data'!N161)))),100-OFFSET('Sanitation Data'!$N$4,0,10*ROW('Sanitation Data'!N161)),NA())))</f>
        <v>#N/A</v>
      </c>
      <c r="W167" s="86" t="e">
        <f ca="true">+IF(AND(ISTEXT(OFFSET('Sanitation Data'!$L$2,0,10*ROW('Sanitation Data'!N161))),CL167="Yes"),OFFSET('Sanitation Data'!$N$6,0,10*ROW('Sanitation Data'!N161)),IF(AND(ISTEXT(OFFSET('Sanitation Data'!$L$2,0,10*ROW('Sanitation Data'!N161))),CL167="No",ISNUMBER(OFFSET('Sanitation Data'!$N$6,0,10*ROW('Sanitation Data'!N161)))),CONCATENATE("[",ROUND(OFFSET('Sanitation Data'!$N$6,0,10*ROW('Sanitation Data'!N161)),0),"]"),IF(AND(ISTEXT(OFFSET('Sanitation Data'!$L$2,0,10*ROW('Sanitation Data'!N161))),CL167="",ISNUMBER(OFFSET('Sanitation Data'!$N$6,0,10*ROW('Sanitation Data'!N161)))),OFFSET('Sanitation Data'!$N$6,0,10*ROW('Sanitation Data'!N161)),NA())))</f>
        <v>#N/A</v>
      </c>
      <c r="X167" s="86" t="e">
        <f ca="true">+IF(AND(ISTEXT(OFFSET('Sanitation Data'!$L$2,0,10*ROW('Sanitation Data'!N161))),CM167="Yes"),OFFSET('Sanitation Data'!$N$10,0,10*ROW('Sanitation Data'!N161)),IF(AND(ISTEXT(OFFSET('Sanitation Data'!$L$2,0,10*ROW('Sanitation Data'!N161))),CM167="No",ISNUMBER(OFFSET('Sanitation Data'!$N$10,0,10*ROW('Sanitation Data'!N161)))),CONCATENATE("[",ROUND(OFFSET('Sanitation Data'!$N$10,0,10*ROW('Sanitation Data'!N161)),0),"]"),IF(AND(ISTEXT(OFFSET('Sanitation Data'!$L$2,0,10*ROW('Sanitation Data'!N161))),CM167="",ISNUMBER(OFFSET('Sanitation Data'!$N$10,0,10*ROW('Sanitation Data'!N161)))),OFFSET('Sanitation Data'!$N$10,0,10*ROW('Sanitation Data'!N161)),NA())))</f>
        <v>#N/A</v>
      </c>
      <c r="Y167" s="86" t="e">
        <f ca="true">+IF(AND(ISTEXT(OFFSET('Sanitation Data'!$L$2,0,10*ROW('Sanitation Data'!N161))),CN167="Yes"),OFFSET('Sanitation Data'!$N$11,0,10*ROW('Sanitation Data'!N161)),IF(AND(ISTEXT(OFFSET('Sanitation Data'!$L$2,0,10*ROW('Sanitation Data'!N161))),CN167="No",ISNUMBER(OFFSET('Sanitation Data'!$N$11,0,10*ROW('Sanitation Data'!N161)))),CONCATENATE("[",ROUND(OFFSET('Sanitation Data'!$N$11,0,10*ROW('Sanitation Data'!N161)),0),"]"),IF(AND(ISTEXT(OFFSET('Sanitation Data'!$L$2,0,10*ROW('Sanitation Data'!N161))),CN167="",ISNUMBER(OFFSET('Sanitation Data'!$N$11,0,10*ROW('Sanitation Data'!N161)))),OFFSET('Sanitation Data'!$N$11,0,10*ROW('Sanitation Data'!N161)),NA())))</f>
        <v>#N/A</v>
      </c>
      <c r="Z167" s="86" t="e">
        <f ca="true">+IF(AND(ISTEXT(OFFSET('Sanitation Data'!$L$2,0,10*ROW('Sanitation Data'!N161))),CO167="Yes"),OFFSET('Sanitation Data'!$N$12,0,10*ROW('Sanitation Data'!N161)),IF(AND(ISTEXT(OFFSET('Sanitation Data'!$L$2,0,10*ROW('Sanitation Data'!N161))),CO167="No",ISNUMBER(OFFSET('Sanitation Data'!$N$12,0,10*ROW('Sanitation Data'!N161)))),CONCATENATE("[",ROUND(OFFSET('Sanitation Data'!$N$12,0,10*ROW('Sanitation Data'!N161)),0),"]"),IF(AND(ISTEXT(OFFSET('Sanitation Data'!$L$2,0,10*ROW('Sanitation Data'!N161))),CO167="",ISNUMBER(OFFSET('Sanitation Data'!$N$12,0,10*ROW('Sanitation Data'!N161)))),OFFSET('Sanitation Data'!$N$12,0,10*ROW('Sanitation Data'!N161)),NA())))</f>
        <v>#N/A</v>
      </c>
      <c r="AA167" s="86" t="e">
        <f ca="true">+IF(AND(ISTEXT(OFFSET('Sanitation Data'!$L$2,0,10*ROW('Sanitation Data'!O161))),CP167="Yes"),100-OFFSET('Sanitation Data'!$O$4,0,10*ROW('Sanitation Data'!O161)),IF(AND(ISTEXT(OFFSET('Sanitation Data'!$L$2,0,10*ROW('Sanitation Data'!O161))),CP167="No",ISNUMBER(OFFSET('Sanitation Data'!$O$4,0,10*ROW('Sanitation Data'!O161)))),CONCATENATE("[",ROUND(100-OFFSET('Sanitation Data'!$O$4,0,10*ROW('Sanitation Data'!O161)),0),"]"),IF(AND(ISTEXT(OFFSET('Sanitation Data'!$L$2,0,10*ROW('Sanitation Data'!O161))),CP167="",ISNUMBER(OFFSET('Sanitation Data'!$O$4,0,10*ROW('Sanitation Data'!O161)))),100-OFFSET('Sanitation Data'!$O$4,0,10*ROW('Sanitation Data'!O161)),NA())))</f>
        <v>#N/A</v>
      </c>
      <c r="AB167" s="86" t="e">
        <f ca="true">+IF(AND(ISTEXT(OFFSET('Sanitation Data'!$L$2,0,10*ROW('Sanitation Data'!O161))),CQ167="Yes"),OFFSET('Sanitation Data'!$O$6,0,10*ROW('Sanitation Data'!R161)),IF(AND(ISTEXT(OFFSET('Sanitation Data'!$L$2,0,10*ROW('Sanitation Data'!O161))),CQ167="No",ISNUMBER(OFFSET('Sanitation Data'!$O$6,0,10*ROW('Sanitation Data'!O161)))),CONCATENATE("[",ROUND(OFFSET('Sanitation Data'!$O$6,0,10*ROW('Sanitation Data'!O161)),0),"]"),IF(AND(ISTEXT(OFFSET('Sanitation Data'!$L$2,0,10*ROW('Sanitation Data'!O161))),CQ167="",ISNUMBER(OFFSET('Sanitation Data'!$O$6,0,10*ROW('Sanitation Data'!O161)))),OFFSET('Sanitation Data'!$O$6,0,10*ROW('Sanitation Data'!O161)),NA())))</f>
        <v>#N/A</v>
      </c>
      <c r="AC167" s="86" t="e">
        <f ca="true">+IF(AND(ISTEXT(OFFSET('Sanitation Data'!$L$2,0,10*ROW('Sanitation Data'!O161))),CR167="Yes"),OFFSET('Sanitation Data'!$O$10,0,10*ROW('Sanitation Data'!O161)),IF(AND(ISTEXT(OFFSET('Sanitation Data'!$L$2,0,10*ROW('Sanitation Data'!O161))),CR167="No",ISNUMBER(OFFSET('Sanitation Data'!$O$10,0,10*ROW('Sanitation Data'!O161)))),CONCATENATE("[",ROUND(OFFSET('Sanitation Data'!$O$10,0,10*ROW('Sanitation Data'!O161)),0),"]"),IF(AND(ISTEXT(OFFSET('Sanitation Data'!$L$2,0,10*ROW('Sanitation Data'!O161))),CR167="",ISNUMBER(OFFSET('Sanitation Data'!$O$10,0,10*ROW('Sanitation Data'!O161)))),OFFSET('Sanitation Data'!$O$10,0,10*ROW('Sanitation Data'!O161)),NA())))</f>
        <v>#N/A</v>
      </c>
      <c r="AD167" s="86" t="e">
        <f ca="true">+IF(AND(ISTEXT(OFFSET('Sanitation Data'!$L$2,0,10*ROW('Sanitation Data'!O161))),CS167="Yes"),OFFSET('Sanitation Data'!$O$11,0,10*ROW('Sanitation Data'!O161)),IF(AND(ISTEXT(OFFSET('Sanitation Data'!$L$2,0,10*ROW('Sanitation Data'!O161))),CS167="No",ISNUMBER(OFFSET('Sanitation Data'!$O$11,0,10*ROW('Sanitation Data'!O161)))),CONCATENATE("[",ROUND(OFFSET('Sanitation Data'!$O$11,0,10*ROW('Sanitation Data'!O161)),0),"]"),IF(AND(ISTEXT(OFFSET('Sanitation Data'!$L$2,0,10*ROW('Sanitation Data'!O161))),CS167="",ISNUMBER(OFFSET('Sanitation Data'!$O$11,0,10*ROW('Sanitation Data'!O161)))),OFFSET('Sanitation Data'!$O$11,0,10*ROW('Sanitation Data'!O161)),NA())))</f>
        <v>#N/A</v>
      </c>
      <c r="AE167" s="86" t="e">
        <f ca="true">+IF(AND(ISTEXT(OFFSET('Sanitation Data'!$L$2,0,10*ROW('Sanitation Data'!O161))),CT167="Yes"),OFFSET('Sanitation Data'!$O$12,0,10*ROW('Sanitation Data'!O161)),IF(AND(ISTEXT(OFFSET('Sanitation Data'!$L$2,0,10*ROW('Sanitation Data'!O161))),CT167="No",ISNUMBER(OFFSET('Sanitation Data'!$O$12,0,10*ROW('Sanitation Data'!O161)))),CONCATENATE("[",ROUND(OFFSET('Sanitation Data'!$O$12,0,10*ROW('Sanitation Data'!O161)),0),"]"),IF(AND(ISTEXT(OFFSET('Sanitation Data'!$L$2,0,10*ROW('Sanitation Data'!O161))),CT167="",ISNUMBER(OFFSET('Sanitation Data'!$O$12,0,10*ROW('Sanitation Data'!O161)))),OFFSET('Sanitation Data'!$O$12,0,10*ROW('Sanitation Data'!O161)),NA())))</f>
        <v>#N/A</v>
      </c>
      <c r="AF167" s="86" t="e">
        <f ca="true">+IF(AND(ISTEXT(OFFSET('Sanitation Data'!$L$2,0,10*ROW('Sanitation Data'!P161))),CU167="Yes"),100-OFFSET('Sanitation Data'!$P$4,0,10*ROW('Sanitation Data'!P161)),IF(AND(ISTEXT(OFFSET('Sanitation Data'!$L$2,0,10*ROW('Sanitation Data'!P161))),CU167="No",ISNUMBER(OFFSET('Sanitation Data'!$P$4,0,10*ROW('Sanitation Data'!P161)))),CONCATENATE("[",ROUND(100-OFFSET('Sanitation Data'!$P$4,0,10*ROW('Sanitation Data'!P161)),0),"]"),IF(AND(ISTEXT(OFFSET('Sanitation Data'!$L$2,0,10*ROW('Sanitation Data'!P161))),CU167="",ISNUMBER(OFFSET('Sanitation Data'!$P$4,0,10*ROW('Sanitation Data'!P161)))),100-OFFSET('Sanitation Data'!$P$4,0,10*ROW('Sanitation Data'!P161)),NA())))</f>
        <v>#N/A</v>
      </c>
      <c r="AG167" s="86" t="e">
        <f ca="true">+IF(AND(ISTEXT(OFFSET('Sanitation Data'!$L$2,0,10*ROW('Sanitation Data'!P161))),CV167="Yes"),OFFSET('Sanitation Data'!$P$6,0,10*ROW('Sanitation Data'!P161)),IF(AND(ISTEXT(OFFSET('Sanitation Data'!$L$2,0,10*ROW('Sanitation Data'!P161))),CV167="No",ISNUMBER(OFFSET('Sanitation Data'!$P$6,0,10*ROW('Sanitation Data'!P161)))),CONCATENATE("[",ROUND(OFFSET('Sanitation Data'!$P$6,0,10*ROW('Sanitation Data'!P161)),0),"]"),IF(AND(ISTEXT(OFFSET('Sanitation Data'!$L$2,0,10*ROW('Sanitation Data'!P161))),CV167="",ISNUMBER(OFFSET('Sanitation Data'!$P$6,0,10*ROW('Sanitation Data'!P161)))),OFFSET('Sanitation Data'!$P$6,0,10*ROW('Sanitation Data'!P161)),NA())))</f>
        <v>#N/A</v>
      </c>
      <c r="AH167" s="86" t="e">
        <f ca="true">+IF(AND(ISTEXT(OFFSET('Sanitation Data'!$L$2,0,10*ROW('Sanitation Data'!P161))),CW167="Yes"),OFFSET('Sanitation Data'!$P$10,0,10*ROW('Sanitation Data'!P161)),IF(AND(ISTEXT(OFFSET('Sanitation Data'!$L$2,0,10*ROW('Sanitation Data'!P161))),CW167="No",ISNUMBER(OFFSET('Sanitation Data'!$P$10,0,10*ROW('Sanitation Data'!P161)))),CONCATENATE("[",ROUND(OFFSET('Sanitation Data'!$P$10,0,10*ROW('Sanitation Data'!P161)),0),"]"),IF(AND(ISTEXT(OFFSET('Sanitation Data'!$L$2,0,10*ROW('Sanitation Data'!P161))),CW167="",ISNUMBER(OFFSET('Sanitation Data'!$P$10,0,10*ROW('Sanitation Data'!P161)))),OFFSET('Sanitation Data'!$P$10,0,10*ROW('Sanitation Data'!P161)),NA())))</f>
        <v>#N/A</v>
      </c>
      <c r="AI167" s="86" t="e">
        <f ca="true">+IF(AND(ISTEXT(OFFSET('Sanitation Data'!$L$2,0,10*ROW('Sanitation Data'!P161))),CX167="Yes"),OFFSET('Sanitation Data'!$P$11,0,10*ROW('Sanitation Data'!P161)),IF(AND(ISTEXT(OFFSET('Sanitation Data'!$L$2,0,10*ROW('Sanitation Data'!P161))),CX167="No",ISNUMBER(OFFSET('Sanitation Data'!$P$11,0,10*ROW('Sanitation Data'!P161)))),CONCATENATE("[",ROUND(OFFSET('Sanitation Data'!$P$11,0,10*ROW('Sanitation Data'!P161)),0),"]"),IF(AND(ISTEXT(OFFSET('Sanitation Data'!$L$2,0,10*ROW('Sanitation Data'!P161))),CX167="",ISNUMBER(OFFSET('Sanitation Data'!$P$11,0,10*ROW('Sanitation Data'!P161)))),OFFSET('Sanitation Data'!$P$11,0,10*ROW('Sanitation Data'!P161)),NA())))</f>
        <v>#N/A</v>
      </c>
      <c r="AJ167" s="86" t="e">
        <f ca="true">+IF(AND(ISTEXT(OFFSET('Sanitation Data'!$L$2,0,10*ROW('Sanitation Data'!P161))),CY167="Yes"),OFFSET('Sanitation Data'!$P$12,0,10*ROW('Sanitation Data'!P161)),IF(AND(ISTEXT(OFFSET('Sanitation Data'!$L$2,0,10*ROW('Sanitation Data'!P161))),CY167="No",ISNUMBER(OFFSET('Sanitation Data'!$P$12,0,10*ROW('Sanitation Data'!P161)))),CONCATENATE("[",ROUND(OFFSET('Sanitation Data'!$P$12,0,10*ROW('Sanitation Data'!P161)),0),"]"),IF(AND(ISTEXT(OFFSET('Sanitation Data'!$L$2,0,10*ROW('Sanitation Data'!P161))),CY167="",ISNUMBER(OFFSET('Sanitation Data'!$P$12,0,10*ROW('Sanitation Data'!P161)))),OFFSET('Sanitation Data'!$P$12,0,10*ROW('Sanitation Data'!P161)),NA())))</f>
        <v>#N/A</v>
      </c>
      <c r="AK167" s="86" t="e">
        <f ca="true">+IF(AND(ISTEXT(OFFSET('Sanitation Data'!$L$2,0,10*ROW('Sanitation Data'!Q161))),CZ167="Yes"),100-OFFSET('Sanitation Data'!$Q$4,0,10*ROW('Sanitation Data'!Q161)),IF(AND(ISTEXT(OFFSET('Sanitation Data'!$L$2,0,10*ROW('Sanitation Data'!Q161))),CZ167="No",ISNUMBER(OFFSET('Sanitation Data'!$Q$4,0,10*ROW('Sanitation Data'!Q161)))),CONCATENATE("[",ROUND(100-OFFSET('Sanitation Data'!$Q$4,0,10*ROW('Sanitation Data'!Q161)),0),"]"),IF(AND(ISTEXT(OFFSET('Sanitation Data'!$L$2,0,10*ROW('Sanitation Data'!Q161))),CZ167="",ISNUMBER(OFFSET('Sanitation Data'!$Q$4,0,10*ROW('Sanitation Data'!Q161)))),100-OFFSET('Sanitation Data'!$Q$4,0,10*ROW('Sanitation Data'!Q161)),NA())))</f>
        <v>#N/A</v>
      </c>
      <c r="AL167" s="86" t="e">
        <f ca="true">+IF(AND(ISTEXT(OFFSET('Sanitation Data'!$L$2,0,10*ROW('Sanitation Data'!Q161))),DA167="Yes"),OFFSET('Sanitation Data'!$Q$6,0,10*ROW('Sanitation Data'!Q161)),IF(AND(ISTEXT(OFFSET('Sanitation Data'!$L$2,0,10*ROW('Sanitation Data'!Q161))),DA167="No",ISNUMBER(OFFSET('Sanitation Data'!$Q$6,0,10*ROW('Sanitation Data'!Q161)))),CONCATENATE("[",ROUND(OFFSET('Sanitation Data'!$Q$6,0,10*ROW('Sanitation Data'!Q161)),0),"]"),IF(AND(ISTEXT(OFFSET('Sanitation Data'!$L$2,0,10*ROW('Sanitation Data'!Q161))),DA167="",ISNUMBER(OFFSET('Sanitation Data'!$Q$6,0,10*ROW('Sanitation Data'!Q161)))),OFFSET('Sanitation Data'!$Q$6,0,10*ROW('Sanitation Data'!Q161)),NA())))</f>
        <v>#N/A</v>
      </c>
      <c r="AM167" s="86" t="e">
        <f ca="true">+IF(AND(ISTEXT(OFFSET('Sanitation Data'!$L$2,0,10*ROW('Sanitation Data'!Q161))),DB167="Yes"),OFFSET('Sanitation Data'!$Q$10,0,10*ROW('Sanitation Data'!Q161)),IF(AND(ISTEXT(OFFSET('Sanitation Data'!$L$2,0,10*ROW('Sanitation Data'!Q161))),DB167="No",ISNUMBER(OFFSET('Sanitation Data'!$Q$10,0,10*ROW('Sanitation Data'!Q161)))),CONCATENATE("[",ROUND(OFFSET('Sanitation Data'!$Q$10,0,10*ROW('Sanitation Data'!Q161)),0),"]"),IF(AND(ISTEXT(OFFSET('Sanitation Data'!$L$2,0,10*ROW('Sanitation Data'!Q161))),DB167="",ISNUMBER(OFFSET('Sanitation Data'!$Q$10,0,10*ROW('Sanitation Data'!Q161)))),OFFSET('Sanitation Data'!$Q$10,0,10*ROW('Sanitation Data'!Q161)),NA())))</f>
        <v>#N/A</v>
      </c>
      <c r="AN167" s="86" t="e">
        <f ca="true">+IF(AND(ISTEXT(OFFSET('Sanitation Data'!$L$2,0,10*ROW('Sanitation Data'!Q161))),DC167="Yes"),OFFSET('Sanitation Data'!$Q$11,0,10*ROW('Sanitation Data'!Q161)),IF(AND(ISTEXT(OFFSET('Sanitation Data'!$L$2,0,10*ROW('Sanitation Data'!Q161))),DC167="No",ISNUMBER(OFFSET('Sanitation Data'!$Q$11,0,10*ROW('Sanitation Data'!Q161)))),CONCATENATE("[",ROUND(OFFSET('Sanitation Data'!$Q$11,0,10*ROW('Sanitation Data'!Q161)),0),"]"),IF(AND(ISTEXT(OFFSET('Sanitation Data'!$L$2,0,10*ROW('Sanitation Data'!Q161))),DC167="",ISNUMBER(OFFSET('Sanitation Data'!$Q$11,0,10*ROW('Sanitation Data'!Q161)))),OFFSET('Sanitation Data'!$Q$11,0,10*ROW('Sanitation Data'!Q161)),NA())))</f>
        <v>#N/A</v>
      </c>
      <c r="AO167" s="86" t="e">
        <f ca="true">+IF(AND(ISTEXT(OFFSET('Sanitation Data'!$L$2,0,10*ROW('Sanitation Data'!Q161))),DD167="Yes"),OFFSET('Sanitation Data'!$Q$12,0,10*ROW('Sanitation Data'!Q161)),IF(AND(ISTEXT(OFFSET('Sanitation Data'!$L$2,0,10*ROW('Sanitation Data'!Q161))),DD167="No",ISNUMBER(OFFSET('Sanitation Data'!$Q$12,0,10*ROW('Sanitation Data'!Q161)))),CONCATENATE("[",ROUND(OFFSET('Sanitation Data'!$Q$12,0,10*ROW('Sanitation Data'!Q161)),0),"]"),IF(AND(ISTEXT(OFFSET('Sanitation Data'!$L$2,0,10*ROW('Sanitation Data'!Q161))),DD167="",ISNUMBER(OFFSET('Sanitation Data'!$Q$12,0,10*ROW('Sanitation Data'!Q161)))),OFFSET('Sanitation Data'!$Q$12,0,10*ROW('Sanitation Data'!Q161)),NA())))</f>
        <v>#N/A</v>
      </c>
      <c r="AP167" s="86" t="e">
        <f ca="true">+IF(AND(ISTEXT(OFFSET('Sanitation Data'!$L$2,0,10*ROW('Sanitation Data'!R161))),DE167="Yes"),100-OFFSET('Sanitation Data'!$R$4,0,10*ROW('Sanitation Data'!R161)),IF(AND(ISTEXT(OFFSET('Sanitation Data'!$L$2,0,10*ROW('Sanitation Data'!R161))),DE167="No",ISNUMBER(OFFSET('Sanitation Data'!$R$4,0,10*ROW('Sanitation Data'!R161)))),CONCATENATE("[",ROUND(100-OFFSET('Sanitation Data'!$R$4,0,10*ROW('Sanitation Data'!R161)),0),"]"),IF(AND(ISTEXT(OFFSET('Sanitation Data'!$L$2,0,10*ROW('Sanitation Data'!R161))),DE167="",ISNUMBER(OFFSET('Sanitation Data'!$R$4,0,10*ROW('Sanitation Data'!R161)))),100-OFFSET('Sanitation Data'!$R$4,0,10*ROW('Sanitation Data'!R161)),NA())))</f>
        <v>#N/A</v>
      </c>
      <c r="AQ167" s="86" t="e">
        <f ca="true">+IF(AND(ISTEXT(OFFSET('Sanitation Data'!$L$2,0,10*ROW('Sanitation Data'!R161))),DF167="Yes"),OFFSET('Sanitation Data'!$R$6,0,10*ROW('Sanitation Data'!R161)),IF(AND(ISTEXT(OFFSET('Sanitation Data'!$L$2,0,10*ROW('Sanitation Data'!R161))),DF167="No",ISNUMBER(OFFSET('Sanitation Data'!$R$6,0,10*ROW('Sanitation Data'!R161)))),CONCATENATE("[",ROUND(OFFSET('Sanitation Data'!$R$6,0,10*ROW('Sanitation Data'!R161)),0),"]"),IF(AND(ISTEXT(OFFSET('Sanitation Data'!$L$2,0,10*ROW('Sanitation Data'!R161))),DF167="",ISNUMBER(OFFSET('Sanitation Data'!$R$6,0,10*ROW('Sanitation Data'!R161)))),OFFSET('Sanitation Data'!$R$6,0,10*ROW('Sanitation Data'!R161)),NA())))</f>
        <v>#N/A</v>
      </c>
      <c r="AR167" s="86" t="e">
        <f ca="true">+IF(AND(ISTEXT(OFFSET('Sanitation Data'!$L$2,0,10*ROW('Sanitation Data'!R161))),DG167="Yes"),OFFSET('Sanitation Data'!$R$10,0,10*ROW('Sanitation Data'!R161)),IF(AND(ISTEXT(OFFSET('Sanitation Data'!$L$2,0,10*ROW('Sanitation Data'!R161))),DG167="No",ISNUMBER(OFFSET('Sanitation Data'!$R$10,0,10*ROW('Sanitation Data'!R161)))),CONCATENATE("[",ROUND(OFFSET('Sanitation Data'!$R$10,0,10*ROW('Sanitation Data'!R161)),0),"]"),IF(AND(ISTEXT(OFFSET('Sanitation Data'!$L$2,0,10*ROW('Sanitation Data'!R161))),DG167="",ISNUMBER(OFFSET('Sanitation Data'!$R$10,0,10*ROW('Sanitation Data'!R161)))),OFFSET('Sanitation Data'!$R$10,0,10*ROW('Sanitation Data'!R161)),NA())))</f>
        <v>#N/A</v>
      </c>
      <c r="AS167" s="86" t="e">
        <f ca="true">+IF(AND(ISTEXT(OFFSET('Sanitation Data'!$L$2,0,10*ROW('Sanitation Data'!R161))),DH167="Yes"),OFFSET('Sanitation Data'!$R$11,0,10*ROW('Sanitation Data'!R161)),IF(AND(ISTEXT(OFFSET('Sanitation Data'!$L$2,0,10*ROW('Sanitation Data'!R161))),DH167="No",ISNUMBER(OFFSET('Sanitation Data'!$R$11,0,10*ROW('Sanitation Data'!R161)))),CONCATENATE("[",ROUND(OFFSET('Sanitation Data'!$R$11,0,10*ROW('Sanitation Data'!R161)),0),"]"),IF(AND(ISTEXT(OFFSET('Sanitation Data'!$L$2,0,10*ROW('Sanitation Data'!R161))),DH167="",ISNUMBER(OFFSET('Sanitation Data'!$R$11,0,10*ROW('Sanitation Data'!R161)))),OFFSET('Sanitation Data'!$R$11,0,10*ROW('Sanitation Data'!R161)),NA())))</f>
        <v>#N/A</v>
      </c>
      <c r="AT167" s="86" t="e">
        <f ca="true">+IF(AND(ISTEXT(OFFSET('Sanitation Data'!$L$2,0,10*ROW('Sanitation Data'!R161))),DI167="Yes"),OFFSET('Sanitation Data'!$R$12,0,10*ROW('Sanitation Data'!R161)),IF(AND(ISTEXT(OFFSET('Sanitation Data'!$L$2,0,10*ROW('Sanitation Data'!R161))),DI167="No",ISNUMBER(OFFSET('Sanitation Data'!$R$12,0,10*ROW('Sanitation Data'!R161)))),CONCATENATE("[",ROUND(OFFSET('Sanitation Data'!$R$12,0,10*ROW('Sanitation Data'!R161)),0),"]"),IF(AND(ISTEXT(OFFSET('Sanitation Data'!$L$2,0,10*ROW('Sanitation Data'!R161))),DI167="",ISNUMBER(OFFSET('Sanitation Data'!$R$12,0,10*ROW('Sanitation Data'!R161)))),OFFSET('Sanitation Data'!$R$12,0,10*ROW('Sanitation Data'!R161)),NA())))</f>
        <v>#N/A</v>
      </c>
      <c r="AU167" s="86" t="e">
        <f ca="true">+IF(AND(ISTEXT(OFFSET('Sanitation Data'!$L$2,0,10*ROW('Sanitation Data'!S161))),DJ167="Yes"),100-OFFSET('Sanitation Data'!$S$4,0,10*ROW('Sanitation Data'!S161)),IF(AND(ISTEXT(OFFSET('Sanitation Data'!$L$2,0,10*ROW('Sanitation Data'!S161))),DJ167="No",ISNUMBER(OFFSET('Sanitation Data'!$S$4,0,10*ROW('Sanitation Data'!S161)))),CONCATENATE("[",ROUND(100-OFFSET('Sanitation Data'!$S$4,0,10*ROW('Sanitation Data'!S161)),0),"]"),IF(AND(ISTEXT(OFFSET('Sanitation Data'!$L$2,0,10*ROW('Sanitation Data'!S161))),DJ167="",ISNUMBER(OFFSET('Sanitation Data'!$S$4,0,10*ROW('Sanitation Data'!S161)))),100-OFFSET('Sanitation Data'!$S$4,0,10*ROW('Sanitation Data'!S161)),NA())))</f>
        <v>#N/A</v>
      </c>
      <c r="AV167" s="86" t="e">
        <f ca="true">+IF(AND(ISTEXT(OFFSET('Sanitation Data'!$L$2,0,10*ROW('Sanitation Data'!S161))),DK167="Yes"),OFFSET('Sanitation Data'!$S$6,0,10*ROW('Sanitation Data'!S161)),IF(AND(ISTEXT(OFFSET('Sanitation Data'!$L$2,0,10*ROW('Sanitation Data'!S161))),DK167="No",ISNUMBER(OFFSET('Sanitation Data'!$S$6,0,10*ROW('Sanitation Data'!S161)))),CONCATENATE("[",ROUND(OFFSET('Sanitation Data'!$S$6,0,10*ROW('Sanitation Data'!S161)),0),"]"),IF(AND(ISTEXT(OFFSET('Sanitation Data'!$L$2,0,10*ROW('Sanitation Data'!S161))),DK167="",ISNUMBER(OFFSET('Sanitation Data'!$S$6,0,10*ROW('Sanitation Data'!S161)))),OFFSET('Sanitation Data'!$S$6,0,10*ROW('Sanitation Data'!S161)),NA())))</f>
        <v>#N/A</v>
      </c>
      <c r="AW167" s="86" t="e">
        <f ca="true">+IF(AND(ISTEXT(OFFSET('Sanitation Data'!$L$2,0,10*ROW('Sanitation Data'!S161))),DL167="Yes"),OFFSET('Sanitation Data'!$S$10,0,10*ROW('Sanitation Data'!S161)),IF(AND(ISTEXT(OFFSET('Sanitation Data'!$L$2,0,10*ROW('Sanitation Data'!S161))),DL167="No",ISNUMBER(OFFSET('Sanitation Data'!$S$10,0,10*ROW('Sanitation Data'!S161)))),CONCATENATE("[",ROUND(OFFSET('Sanitation Data'!$S$10,0,10*ROW('Sanitation Data'!S161)),0),"]"),IF(AND(ISTEXT(OFFSET('Sanitation Data'!$L$2,0,10*ROW('Sanitation Data'!S161))),DL167="",ISNUMBER(OFFSET('Sanitation Data'!$S$10,0,10*ROW('Sanitation Data'!S161)))),OFFSET('Sanitation Data'!$S$10,0,10*ROW('Sanitation Data'!S161)),NA())))</f>
        <v>#N/A</v>
      </c>
      <c r="AX167" s="86" t="e">
        <f ca="true">+IF(AND(ISTEXT(OFFSET('Sanitation Data'!$L$2,0,10*ROW('Sanitation Data'!S161))),DM167="Yes"),OFFSET('Sanitation Data'!$S$11,0,10*ROW('Sanitation Data'!S161)),IF(AND(ISTEXT(OFFSET('Sanitation Data'!$L$2,0,10*ROW('Sanitation Data'!S161))),DM167="No",ISNUMBER(OFFSET('Sanitation Data'!$S$11,0,10*ROW('Sanitation Data'!S161)))),CONCATENATE("[",ROUND(OFFSET('Sanitation Data'!$S$11,0,10*ROW('Sanitation Data'!S161)),0),"]"),IF(AND(ISTEXT(OFFSET('Sanitation Data'!$L$2,0,10*ROW('Sanitation Data'!S161))),DM167="",ISNUMBER(OFFSET('Sanitation Data'!$S$11,0,10*ROW('Sanitation Data'!S161)))),OFFSET('Sanitation Data'!$S$11,0,10*ROW('Sanitation Data'!S161)),NA())))</f>
        <v>#N/A</v>
      </c>
      <c r="AY167" s="86" t="e">
        <f ca="true">+IF(AND(ISTEXT(OFFSET('Sanitation Data'!$L$2,0,10*ROW('Sanitation Data'!S161))),DN167="Yes"),OFFSET('Sanitation Data'!$S$12,0,10*ROW('Sanitation Data'!S161)),IF(AND(ISTEXT(OFFSET('Sanitation Data'!$L$2,0,10*ROW('Sanitation Data'!S161))),DN167="No",ISNUMBER(OFFSET('Sanitation Data'!$S$12,0,10*ROW('Sanitation Data'!S161)))),CONCATENATE("[",ROUND(OFFSET('Sanitation Data'!$S$12,0,10*ROW('Sanitation Data'!S161)),0),"]"),IF(AND(ISTEXT(OFFSET('Sanitation Data'!$L$2,0,10*ROW('Sanitation Data'!S161))),DN167="",ISNUMBER(OFFSET('Sanitation Data'!$S$12,0,10*ROW('Sanitation Data'!S161)))),OFFSET('Sanitation Data'!$S$12,0,10*ROW('Sanitation Data'!S161)),NA())))</f>
        <v>#N/A</v>
      </c>
      <c r="AZ167" s="87" t="e">
        <f ca="true">+IF(AND(ISTEXT(OFFSET('Hygiene Data'!$L$2,0,10*ROW('Hygiene Data'!N161))),DO167="Yes"),OFFSET('Hygiene Data'!$N$5,0,10*ROW('Hygiene Data'!N161)),IF(AND(ISTEXT(OFFSET('Hygiene Data'!$L$2,0,10*ROW('Hygiene Data'!N161))),DO167="No",ISNUMBER(OFFSET('Hygiene Data'!$N$5,0,10*ROW('Hygiene Data'!N161)))),CONCATENATE("[",ROUND(OFFSET('Hygiene Data'!$N$5,0,10*ROW('Hygiene Data'!N161)),0),"]"),IF(AND(ISTEXT(OFFSET('Hygiene Data'!$L$2,0,10*ROW('Hygiene Data'!N161))),DO167="",ISNUMBER(OFFSET('Hygiene Data'!$N$5,0,10*ROW('Hygiene Data'!N161)))),OFFSET('Hygiene Data'!$N$5,0,10*ROW('Hygiene Data'!N161)),NA())))</f>
        <v>#N/A</v>
      </c>
      <c r="BA167" s="87" t="e">
        <f ca="true">+IF(AND(ISTEXT(OFFSET('Hygiene Data'!$L$2,0,10*ROW('Hygiene Data'!N161))),DP167="Yes"),OFFSET('Hygiene Data'!$N$7,0,10*ROW('Hygiene Data'!N161)),IF(AND(ISTEXT(OFFSET('Hygiene Data'!$L$2,0,10*ROW('Hygiene Data'!N161))),DP167="No",ISNUMBER(OFFSET('Hygiene Data'!$N$7,0,10*ROW('Hygiene Data'!N161)))),CONCATENATE("[",ROUND(OFFSET('Hygiene Data'!$N$7,0,10*ROW('Hygiene Data'!N161)),0),"]"),IF(AND(ISTEXT(OFFSET('Hygiene Data'!$L$2,0,10*ROW('Hygiene Data'!N161))),DP167="",ISNUMBER(OFFSET('Hygiene Data'!$N$7,0,10*ROW('Hygiene Data'!N161)))),OFFSET('Hygiene Data'!$N$7,0,10*ROW('Hygiene Data'!N161)),NA())))</f>
        <v>#N/A</v>
      </c>
      <c r="BB167" s="87" t="e">
        <f ca="true">+IF(AND(ISTEXT(OFFSET('Hygiene Data'!$L$2,0,10*ROW('Hygiene Data'!N161))),DQ167="Yes"),OFFSET('Hygiene Data'!$N$9,0,10*ROW('Hygiene Data'!N161)),IF(AND(ISTEXT(OFFSET('Hygiene Data'!$L$2,0,10*ROW('Hygiene Data'!N161))),DQ167="No",ISNUMBER(OFFSET('Hygiene Data'!$N$9,0,10*ROW('Hygiene Data'!N161)))),CONCATENATE("[",ROUND(OFFSET('Hygiene Data'!$N$9,0,10*ROW('Hygiene Data'!N161)),0),"]"),IF(AND(ISTEXT(OFFSET('Hygiene Data'!$L$2,0,10*ROW('Hygiene Data'!N161))),DQ167="",ISNUMBER(OFFSET('Hygiene Data'!$N$9,0,10*ROW('Hygiene Data'!N161)))),OFFSET('Hygiene Data'!$N$9,0,10*ROW('Hygiene Data'!N161)),NA())))</f>
        <v>#N/A</v>
      </c>
      <c r="BC167" s="87" t="e">
        <f ca="true">+IF(AND(ISTEXT(OFFSET('Hygiene Data'!$L$2,0,10*ROW('Hygiene Data'!O161))),DR167="Yes"),OFFSET('Hygiene Data'!$O$5,0,10*ROW('Hygiene Data'!O161)),IF(AND(ISTEXT(OFFSET('Hygiene Data'!$L$2,0,10*ROW('Hygiene Data'!O161))),DR167="No",ISNUMBER(OFFSET('Hygiene Data'!$O$5,0,10*ROW('Hygiene Data'!O161)))),CONCATENATE("[",ROUND(OFFSET('Hygiene Data'!$O$5,0,10*ROW('Hygiene Data'!O161)),0),"]"),IF(AND(ISTEXT(OFFSET('Hygiene Data'!$L$2,0,10*ROW('Hygiene Data'!O161))),DR167="",ISNUMBER(OFFSET('Hygiene Data'!$O$5,0,10*ROW('Hygiene Data'!O161)))),OFFSET('Hygiene Data'!$O$5,0,10*ROW('Hygiene Data'!O161)),NA())))</f>
        <v>#N/A</v>
      </c>
      <c r="BD167" s="87" t="e">
        <f ca="true">+IF(AND(ISTEXT(OFFSET('Hygiene Data'!$L$2,0,10*ROW('Hygiene Data'!O161))),DS167="Yes"),OFFSET('Hygiene Data'!$O$7,0,10*ROW('Hygiene Data'!O161)),IF(AND(ISTEXT(OFFSET('Hygiene Data'!$L$2,0,10*ROW('Hygiene Data'!O161))),DS167="No",ISNUMBER(OFFSET('Hygiene Data'!$O$7,0,10*ROW('Hygiene Data'!O161)))),CONCATENATE("[",ROUND(OFFSET('Hygiene Data'!$O$7,0,10*ROW('Hygiene Data'!O161)),0),"]"),IF(AND(ISTEXT(OFFSET('Hygiene Data'!$L$2,0,10*ROW('Hygiene Data'!O161))),DS167="",ISNUMBER(OFFSET('Hygiene Data'!$O$7,0,10*ROW('Hygiene Data'!O161)))),OFFSET('Hygiene Data'!$O$7,0,10*ROW('Hygiene Data'!O161)),NA())))</f>
        <v>#N/A</v>
      </c>
      <c r="BE167" s="87" t="e">
        <f ca="true">+IF(AND(ISTEXT(OFFSET('Hygiene Data'!$L$2,0,10*ROW('Hygiene Data'!O161))),DT167="Yes"),OFFSET('Hygiene Data'!$O$9,0,10*ROW('Hygiene Data'!O161)),IF(AND(ISTEXT(OFFSET('Hygiene Data'!$L$2,0,10*ROW('Hygiene Data'!O161))),DT167="No",ISNUMBER(OFFSET('Hygiene Data'!$O$9,0,10*ROW('Hygiene Data'!O161)))),CONCATENATE("[",ROUND(OFFSET('Hygiene Data'!$O$9,0,10*ROW('Hygiene Data'!O161)),0),"]"),IF(AND(ISTEXT(OFFSET('Hygiene Data'!$L$2,0,10*ROW('Hygiene Data'!O161))),DT167="",ISNUMBER(OFFSET('Hygiene Data'!$O$9,0,10*ROW('Hygiene Data'!O161)))),OFFSET('Hygiene Data'!$O$9,0,10*ROW('Hygiene Data'!O161)),NA())))</f>
        <v>#N/A</v>
      </c>
      <c r="BF167" s="87" t="e">
        <f ca="true">+IF(AND(ISTEXT(OFFSET('Hygiene Data'!$L$2,0,10*ROW('Hygiene Data'!P161))),DU167="Yes"),OFFSET('Hygiene Data'!$P$5,0,10*ROW('Hygiene Data'!P161)),IF(AND(ISTEXT(OFFSET('Hygiene Data'!$L$2,0,10*ROW('Hygiene Data'!P161))),DU167="No",ISNUMBER(OFFSET('Hygiene Data'!$P$5,0,10*ROW('Hygiene Data'!P161)))),CONCATENATE("[",ROUND(OFFSET('Hygiene Data'!$P$5,0,10*ROW('Hygiene Data'!P161)),0),"]"),IF(AND(ISTEXT(OFFSET('Hygiene Data'!$L$2,0,10*ROW('Hygiene Data'!P161))),DU167="",ISNUMBER(OFFSET('Hygiene Data'!$P$5,0,10*ROW('Hygiene Data'!P161)))),OFFSET('Hygiene Data'!$P$5,0,10*ROW('Hygiene Data'!P161)),NA())))</f>
        <v>#N/A</v>
      </c>
      <c r="BG167" s="87" t="e">
        <f ca="true">+IF(AND(ISTEXT(OFFSET('Hygiene Data'!$L$2,0,10*ROW('Hygiene Data'!P161))),DV167="Yes"),OFFSET('Hygiene Data'!$P$7,0,10*ROW('Hygiene Data'!P161)),IF(AND(ISTEXT(OFFSET('Hygiene Data'!$L$2,0,10*ROW('Hygiene Data'!P161))),DV167="No",ISNUMBER(OFFSET('Hygiene Data'!$P$7,0,10*ROW('Hygiene Data'!P161)))),CONCATENATE("[",ROUND(OFFSET('Hygiene Data'!$P$7,0,10*ROW('Hygiene Data'!P161)),0),"]"),IF(AND(ISTEXT(OFFSET('Hygiene Data'!$L$2,0,10*ROW('Hygiene Data'!P161))),DV167="",ISNUMBER(OFFSET('Hygiene Data'!$P$7,0,10*ROW('Hygiene Data'!P161)))),OFFSET('Hygiene Data'!$P$7,0,10*ROW('Hygiene Data'!P161)),NA())))</f>
        <v>#N/A</v>
      </c>
      <c r="BH167" s="87" t="e">
        <f ca="true">+IF(AND(ISTEXT(OFFSET('Hygiene Data'!$L$2,0,10*ROW('Hygiene Data'!P161))),DW167="Yes"),OFFSET('Hygiene Data'!$P$9,0,10*ROW('Hygiene Data'!P161)),IF(AND(ISTEXT(OFFSET('Hygiene Data'!$L$2,0,10*ROW('Hygiene Data'!P161))),DW167="No",ISNUMBER(OFFSET('Hygiene Data'!$P$9,0,10*ROW('Hygiene Data'!P161)))),CONCATENATE("[",ROUND(OFFSET('Hygiene Data'!$P$9,0,10*ROW('Hygiene Data'!P161)),0),"]"),IF(AND(ISTEXT(OFFSET('Hygiene Data'!$L$2,0,10*ROW('Hygiene Data'!P161))),DW167="",ISNUMBER(OFFSET('Hygiene Data'!$P$9,0,10*ROW('Hygiene Data'!P161)))),OFFSET('Hygiene Data'!$P$9,0,10*ROW('Hygiene Data'!P161)),NA())))</f>
        <v>#N/A</v>
      </c>
      <c r="BI167" s="87" t="e">
        <f ca="true">+IF(AND(ISTEXT(OFFSET('Hygiene Data'!$L$2,0,10*ROW('Hygiene Data'!Q161))),DX167="Yes"),OFFSET('Hygiene Data'!$Q$5,0,10*ROW('Hygiene Data'!Q161)),IF(AND(ISTEXT(OFFSET('Hygiene Data'!$L$2,0,10*ROW('Hygiene Data'!Q161))),DX167="No",ISNUMBER(OFFSET('Hygiene Data'!$Q$5,0,10*ROW('Hygiene Data'!Q161)))),CONCATENATE("[",ROUND(OFFSET('Hygiene Data'!$Q$5,0,10*ROW('Hygiene Data'!Q161)),0),"]"),IF(AND(ISTEXT(OFFSET('Hygiene Data'!$L$2,0,10*ROW('Hygiene Data'!Q161))),DX167="",ISNUMBER(OFFSET('Hygiene Data'!$Q$5,0,10*ROW('Hygiene Data'!Q161)))),OFFSET('Hygiene Data'!$Q$5,0,10*ROW('Hygiene Data'!Q161)),NA())))</f>
        <v>#N/A</v>
      </c>
      <c r="BJ167" s="87" t="e">
        <f ca="true">+IF(AND(ISTEXT(OFFSET('Hygiene Data'!$L$2,0,10*ROW('Hygiene Data'!Q161))),DY167="Yes"),OFFSET('Hygiene Data'!$Q$7,0,10*ROW('Hygiene Data'!Q161)),IF(AND(ISTEXT(OFFSET('Hygiene Data'!$L$2,0,10*ROW('Hygiene Data'!Q161))),DY167="No",ISNUMBER(OFFSET('Hygiene Data'!$Q$7,0,10*ROW('Hygiene Data'!Q161)))),CONCATENATE("[",ROUND(OFFSET('Hygiene Data'!$Q$7,0,10*ROW('Hygiene Data'!Q161)),0),"]"),IF(AND(ISTEXT(OFFSET('Hygiene Data'!$L$2,0,10*ROW('Hygiene Data'!Q161))),DY167="",ISNUMBER(OFFSET('Hygiene Data'!$Q$7,0,10*ROW('Hygiene Data'!Q161)))),OFFSET('Hygiene Data'!$Q$7,0,10*ROW('Hygiene Data'!Q161)),NA())))</f>
        <v>#N/A</v>
      </c>
      <c r="BK167" s="87" t="e">
        <f ca="true">+IF(AND(ISTEXT(OFFSET('Hygiene Data'!$L$2,0,10*ROW('Hygiene Data'!Q161))),DZ167="Yes"),OFFSET('Hygiene Data'!$Q$9,0,10*ROW('Hygiene Data'!Q161)),IF(AND(ISTEXT(OFFSET('Hygiene Data'!$L$2,0,10*ROW('Hygiene Data'!Q161))),DZ167="No",ISNUMBER(OFFSET('Hygiene Data'!$Q$9,0,10*ROW('Hygiene Data'!Q161)))),CONCATENATE("[",ROUND(OFFSET('Hygiene Data'!$Q$9,0,10*ROW('Hygiene Data'!Q161)),0),"]"),IF(AND(ISTEXT(OFFSET('Hygiene Data'!$L$2,0,10*ROW('Hygiene Data'!Q161))),DZ167="",ISNUMBER(OFFSET('Hygiene Data'!$Q$9,0,10*ROW('Hygiene Data'!Q161)))),OFFSET('Hygiene Data'!$Q$9,0,10*ROW('Hygiene Data'!Q161)),NA())))</f>
        <v>#N/A</v>
      </c>
      <c r="BL167" s="87" t="e">
        <f ca="true">+IF(AND(ISTEXT(OFFSET('Hygiene Data'!$L$2,0,10*ROW('Hygiene Data'!R161))),EA167="Yes"),OFFSET('Hygiene Data'!$R$5,0,10*ROW('Hygiene Data'!R161)),IF(AND(ISTEXT(OFFSET('Hygiene Data'!$L$2,0,10*ROW('Hygiene Data'!R161))),EA167="No",ISNUMBER(OFFSET('Hygiene Data'!$R$5,0,10*ROW('Hygiene Data'!R161)))),CONCATENATE("[",ROUND(OFFSET('Hygiene Data'!$R$5,0,10*ROW('Hygiene Data'!R161)),0),"]"),IF(AND(ISTEXT(OFFSET('Hygiene Data'!$L$2,0,10*ROW('Hygiene Data'!R161))),EA167="",ISNUMBER(OFFSET('Hygiene Data'!$R$5,0,10*ROW('Hygiene Data'!R161)))),OFFSET('Hygiene Data'!$R$5,0,10*ROW('Hygiene Data'!R161)),NA())))</f>
        <v>#N/A</v>
      </c>
      <c r="BM167" s="87" t="e">
        <f ca="true">+IF(AND(ISTEXT(OFFSET('Hygiene Data'!$L$2,0,10*ROW('Hygiene Data'!R161))),EB167="Yes"),OFFSET('Hygiene Data'!$R$7,0,10*ROW('Hygiene Data'!R161)),IF(AND(ISTEXT(OFFSET('Hygiene Data'!$L$2,0,10*ROW('Hygiene Data'!R161))),EB167="No",ISNUMBER(OFFSET('Hygiene Data'!$R$7,0,10*ROW('Hygiene Data'!R161)))),CONCATENATE("[",ROUND(OFFSET('Hygiene Data'!$R$7,0,10*ROW('Hygiene Data'!R161)),0),"]"),IF(AND(ISTEXT(OFFSET('Hygiene Data'!$L$2,0,10*ROW('Hygiene Data'!R161))),EB167="",ISNUMBER(OFFSET('Hygiene Data'!$R$7,0,10*ROW('Hygiene Data'!R161)))),OFFSET('Hygiene Data'!$R$7,0,10*ROW('Hygiene Data'!R161)),NA())))</f>
        <v>#N/A</v>
      </c>
      <c r="BN167" s="87" t="e">
        <f ca="true">+IF(AND(ISTEXT(OFFSET('Hygiene Data'!$L$2,0,10*ROW('Hygiene Data'!R161))),EC167="Yes"),OFFSET('Hygiene Data'!$R$9,0,10*ROW('Hygiene Data'!R161)),IF(AND(ISTEXT(OFFSET('Hygiene Data'!$L$2,0,10*ROW('Hygiene Data'!R161))),EC167="No",ISNUMBER(OFFSET('Hygiene Data'!$R$9,0,10*ROW('Hygiene Data'!R161)))),CONCATENATE("[",ROUND(OFFSET('Hygiene Data'!$R$9,0,10*ROW('Hygiene Data'!R161)),0),"]"),IF(AND(ISTEXT(OFFSET('Hygiene Data'!$L$2,0,10*ROW('Hygiene Data'!R161))),EC167="",ISNUMBER(OFFSET('Hygiene Data'!$R$9,0,10*ROW('Hygiene Data'!R161)))),OFFSET('Hygiene Data'!$R$9,0,10*ROW('Hygiene Data'!R161)),NA())))</f>
        <v>#N/A</v>
      </c>
      <c r="BO167" s="87" t="e">
        <f ca="true">+IF(AND(ISTEXT(OFFSET('Hygiene Data'!$L$2,0,10*ROW('Hygiene Data'!S161))),ED167="Yes"),OFFSET('Hygiene Data'!$S$5,0,10*ROW('Hygiene Data'!S161)),IF(AND(ISTEXT(OFFSET('Hygiene Data'!$L$2,0,10*ROW('Hygiene Data'!S161))),ED167="No",ISNUMBER(OFFSET('Hygiene Data'!$S$5,0,10*ROW('Hygiene Data'!S161)))),CONCATENATE("[",ROUND(OFFSET('Hygiene Data'!$S$5,0,10*ROW('Hygiene Data'!S161)),0),"]"),IF(AND(ISTEXT(OFFSET('Hygiene Data'!$L$2,0,10*ROW('Hygiene Data'!S161))),ED167="",ISNUMBER(OFFSET('Hygiene Data'!$S$5,0,10*ROW('Hygiene Data'!S161)))),OFFSET('Hygiene Data'!$S$5,0,10*ROW('Hygiene Data'!S161)),NA())))</f>
        <v>#N/A</v>
      </c>
      <c r="BP167" s="87" t="e">
        <f ca="true">+IF(AND(ISTEXT(OFFSET('Hygiene Data'!$L$2,0,10*ROW('Hygiene Data'!S161))),EE167="Yes"),OFFSET('Hygiene Data'!$S$7,0,10*ROW('Hygiene Data'!S161)),IF(AND(ISTEXT(OFFSET('Hygiene Data'!$L$2,0,10*ROW('Hygiene Data'!S161))),EE167="No",ISNUMBER(OFFSET('Hygiene Data'!$S$7,0,10*ROW('Hygiene Data'!S161)))),CONCATENATE("[",ROUND(OFFSET('Hygiene Data'!$S$7,0,10*ROW('Hygiene Data'!S161)),0),"]"),IF(AND(ISTEXT(OFFSET('Hygiene Data'!$L$2,0,10*ROW('Hygiene Data'!S161))),EE167="",ISNUMBER(OFFSET('Hygiene Data'!$S$7,0,10*ROW('Hygiene Data'!S161)))),OFFSET('Hygiene Data'!$S$7,0,10*ROW('Hygiene Data'!S161)),NA())))</f>
        <v>#N/A</v>
      </c>
      <c r="BQ167" s="87" t="e">
        <f ca="true">+IF(AND(ISTEXT(OFFSET('Hygiene Data'!$L$2,0,10*ROW('Hygiene Data'!S161))),EF167="Yes"),OFFSET('Hygiene Data'!$S$9,0,10*ROW('Hygiene Data'!S161)),IF(AND(ISTEXT(OFFSET('Hygiene Data'!$L$2,0,10*ROW('Hygiene Data'!S161))),EF167="No",ISNUMBER(OFFSET('Hygiene Data'!$S$9,0,10*ROW('Hygiene Data'!S161)))),CONCATENATE("[",ROUND(OFFSET('Hygiene Data'!$S$9,0,10*ROW('Hygiene Data'!S161)),0),"]"),IF(AND(ISTEXT(OFFSET('Hygiene Data'!$L$2,0,10*ROW('Hygiene Data'!S161))),EF167="",ISNUMBER(OFFSET('Hygiene Data'!$S$9,0,10*ROW('Hygiene Data'!S161)))),OFFSET('Hygiene Data'!$S$9,0,10*ROW('Hygiene Data'!S161)),NA())))</f>
        <v>#N/A</v>
      </c>
      <c r="BR167" s="271"/>
      <c r="BS167" s="271" t="str">
        <f ca="true">+IF(OFFSET('Water Data'!$N$27,0,10*ROW('Water Data'!N161))="","",OFFSET('Water Data'!$N$27,0,10*ROW('Water Data'!N161)))</f>
        <v/>
      </c>
      <c r="BT167" s="271" t="str">
        <f ca="true">+IF(OFFSET('Water Data'!$N$28,0,10*ROW('Water Data'!N161))="","",OFFSET('Water Data'!$N$28,0,10*ROW('Water Data'!N161)))</f>
        <v/>
      </c>
      <c r="BU167" s="271" t="str">
        <f ca="true">+IF(OFFSET('Water Data'!$N$29,0,10*ROW('Water Data'!N161))="","",OFFSET('Water Data'!$N$29,0,10*ROW('Water Data'!N161)))</f>
        <v/>
      </c>
      <c r="BV167" s="271" t="str">
        <f ca="true">+IF(OFFSET('Water Data'!$O$27,0,10*ROW('Water Data'!O161))="","",OFFSET('Water Data'!$O$27,0,10*ROW('Water Data'!O161)))</f>
        <v/>
      </c>
      <c r="BW167" s="271" t="str">
        <f ca="true">+IF(OFFSET('Water Data'!$O$28,0,10*ROW('Water Data'!O161))="","",OFFSET('Water Data'!$O$28,0,10*ROW('Water Data'!O161)))</f>
        <v/>
      </c>
      <c r="BX167" s="271" t="str">
        <f ca="true">+IF(OFFSET('Water Data'!$O$29,0,10*ROW('Water Data'!O161))="","",OFFSET('Water Data'!$O$29,0,10*ROW('Water Data'!O161)))</f>
        <v/>
      </c>
      <c r="BY167" s="271" t="str">
        <f ca="true">+IF(OFFSET('Water Data'!$P$27,0,10*ROW('Water Data'!P161))="","",OFFSET('Water Data'!$P$27,0,10*ROW('Water Data'!P161)))</f>
        <v/>
      </c>
      <c r="BZ167" s="271" t="str">
        <f ca="true">+IF(OFFSET('Water Data'!$P$28,0,10*ROW('Water Data'!P161))="","",OFFSET('Water Data'!$P$28,0,10*ROW('Water Data'!P161)))</f>
        <v/>
      </c>
      <c r="CA167" s="271" t="str">
        <f ca="true">+IF(OFFSET('Water Data'!$P$29,0,10*ROW('Water Data'!P161))="","",OFFSET('Water Data'!$P$29,0,10*ROW('Water Data'!P161)))</f>
        <v/>
      </c>
      <c r="CB167" s="271" t="str">
        <f ca="true">+IF(OFFSET('Water Data'!$Q$27,0,10*ROW('Water Data'!Q161))="","",OFFSET('Water Data'!$Q$27,0,10*ROW('Water Data'!Q161)))</f>
        <v/>
      </c>
      <c r="CC167" s="271" t="str">
        <f ca="true">+IF(OFFSET('Water Data'!$Q$28,0,10*ROW('Water Data'!Q161))="","",OFFSET('Water Data'!$Q$28,0,10*ROW('Water Data'!Q161)))</f>
        <v/>
      </c>
      <c r="CD167" s="271" t="str">
        <f ca="true">+IF(OFFSET('Water Data'!$Q$29,0,10*ROW('Water Data'!Q161))="","",OFFSET('Water Data'!$Q$29,0,10*ROW('Water Data'!Q161)))</f>
        <v/>
      </c>
      <c r="CE167" s="271" t="str">
        <f ca="true">+IF(OFFSET('Water Data'!$R$27,0,10*ROW('Water Data'!R161))="","",OFFSET('Water Data'!$R$27,0,10*ROW('Water Data'!R161)))</f>
        <v/>
      </c>
      <c r="CF167" s="271" t="str">
        <f ca="true">+IF(OFFSET('Water Data'!$R$28,0,10*ROW('Water Data'!R161))="","",OFFSET('Water Data'!$R$28,0,10*ROW('Water Data'!R161)))</f>
        <v/>
      </c>
      <c r="CG167" s="271" t="str">
        <f ca="true">+IF(OFFSET('Water Data'!$R$29,0,10*ROW('Water Data'!R161))="","",OFFSET('Water Data'!$R$29,0,10*ROW('Water Data'!R161)))</f>
        <v/>
      </c>
      <c r="CH167" s="271" t="str">
        <f ca="true">+IF(OFFSET('Water Data'!$S$27,0,10*ROW('Water Data'!S161))="","",OFFSET('Water Data'!$S$27,0,10*ROW('Water Data'!S161)))</f>
        <v/>
      </c>
      <c r="CI167" s="271" t="str">
        <f ca="true">+IF(OFFSET('Water Data'!$S$28,0,10*ROW('Water Data'!S161))="","",OFFSET('Water Data'!$S$28,0,10*ROW('Water Data'!S161)))</f>
        <v/>
      </c>
      <c r="CJ167" s="271" t="str">
        <f ca="true">+IF(OFFSET('Water Data'!$S$29,0,10*ROW('Water Data'!S161))="","",OFFSET('Water Data'!$S$29,0,10*ROW('Water Data'!S161)))</f>
        <v/>
      </c>
      <c r="CK167" s="271" t="str">
        <f ca="true">+IF(OFFSET('Sanitation Data'!$N$28,0,10*ROW('Sanitation Data'!N161))="","",OFFSET('Sanitation Data'!$N$28,0,10*ROW('Sanitation Data'!N161)))</f>
        <v/>
      </c>
      <c r="CL167" s="271" t="str">
        <f ca="true">+IF(OFFSET('Sanitation Data'!$N$29,0,10*ROW('Sanitation Data'!N161))="","",OFFSET('Sanitation Data'!$N$29,0,10*ROW('Sanitation Data'!N161)))</f>
        <v/>
      </c>
      <c r="CM167" s="271" t="str">
        <f ca="true">+IF(OFFSET('Sanitation Data'!$N$30,0,10*ROW('Sanitation Data'!N161))="","",OFFSET('Sanitation Data'!$N$30,0,10*ROW('Sanitation Data'!N161)))</f>
        <v/>
      </c>
      <c r="CN167" s="271" t="str">
        <f ca="true">+IF(OFFSET('Sanitation Data'!$N$31,0,10*ROW('Sanitation Data'!N161))="","",OFFSET('Sanitation Data'!$N$31,0,10*ROW('Sanitation Data'!N161)))</f>
        <v/>
      </c>
      <c r="CO167" s="271" t="str">
        <f ca="true">+IF(OFFSET('Sanitation Data'!$N$32,0,10*ROW('Sanitation Data'!N161))="","",OFFSET('Sanitation Data'!$N$32,0,10*ROW('Sanitation Data'!N161)))</f>
        <v/>
      </c>
      <c r="CP167" s="271" t="str">
        <f ca="true">+IF(OFFSET('Sanitation Data'!$O$28,0,10*ROW('Sanitation Data'!O161))="","",OFFSET('Sanitation Data'!$O$28,0,10*ROW('Sanitation Data'!O161)))</f>
        <v/>
      </c>
      <c r="CQ167" s="271" t="str">
        <f ca="true">+IF(OFFSET('Sanitation Data'!$O$29,0,10*ROW('Sanitation Data'!O161))="","",OFFSET('Sanitation Data'!$O$29,0,10*ROW('Sanitation Data'!O161)))</f>
        <v/>
      </c>
      <c r="CR167" s="271" t="str">
        <f ca="true">+IF(OFFSET('Sanitation Data'!$O$30,0,10*ROW('Sanitation Data'!O161))="","",OFFSET('Sanitation Data'!$O$30,0,10*ROW('Sanitation Data'!O161)))</f>
        <v/>
      </c>
      <c r="CS167" s="271" t="str">
        <f ca="true">+IF(OFFSET('Sanitation Data'!$O$31,0,10*ROW('Sanitation Data'!O161))="","",OFFSET('Sanitation Data'!$O$31,0,10*ROW('Sanitation Data'!O161)))</f>
        <v/>
      </c>
      <c r="CT167" s="271" t="str">
        <f ca="true">+IF(OFFSET('Sanitation Data'!$O$32,0,10*ROW('Sanitation Data'!O161))="","",OFFSET('Sanitation Data'!$O$32,0,10*ROW('Sanitation Data'!O161)))</f>
        <v/>
      </c>
      <c r="CU167" s="271" t="str">
        <f ca="true">+IF(OFFSET('Sanitation Data'!$P$28,0,10*ROW('Sanitation Data'!P161))="","",OFFSET('Sanitation Data'!$P$28,0,10*ROW('Sanitation Data'!P161)))</f>
        <v/>
      </c>
      <c r="CV167" s="271" t="str">
        <f ca="true">+IF(OFFSET('Sanitation Data'!$P$29,0,10*ROW('Sanitation Data'!P161))="","",OFFSET('Sanitation Data'!$P$29,0,10*ROW('Sanitation Data'!P161)))</f>
        <v/>
      </c>
      <c r="CW167" s="271" t="str">
        <f ca="true">+IF(OFFSET('Sanitation Data'!$P$30,0,10*ROW('Sanitation Data'!P161))="","",OFFSET('Sanitation Data'!$P$30,0,10*ROW('Sanitation Data'!P161)))</f>
        <v/>
      </c>
      <c r="CX167" s="271" t="str">
        <f ca="true">+IF(OFFSET('Sanitation Data'!$P$31,0,10*ROW('Sanitation Data'!P161))="","",OFFSET('Sanitation Data'!$P$31,0,10*ROW('Sanitation Data'!P161)))</f>
        <v/>
      </c>
      <c r="CY167" s="271" t="str">
        <f ca="true">+IF(OFFSET('Sanitation Data'!$P$32,0,10*ROW('Sanitation Data'!P161))="","",OFFSET('Sanitation Data'!$P$32,0,10*ROW('Sanitation Data'!P161)))</f>
        <v/>
      </c>
      <c r="CZ167" s="271" t="str">
        <f ca="true">+IF(OFFSET('Sanitation Data'!$Q$28,0,10*ROW('Sanitation Data'!Q161))="","",OFFSET('Sanitation Data'!$Q$28,0,10*ROW('Sanitation Data'!Q161)))</f>
        <v/>
      </c>
      <c r="DA167" s="271" t="str">
        <f ca="true">+IF(OFFSET('Sanitation Data'!$Q$29,0,10*ROW('Sanitation Data'!Q161))="","",OFFSET('Sanitation Data'!$Q$29,0,10*ROW('Sanitation Data'!Q161)))</f>
        <v/>
      </c>
      <c r="DB167" s="271" t="str">
        <f ca="true">+IF(OFFSET('Sanitation Data'!$Q$30,0,10*ROW('Sanitation Data'!Q161))="","",OFFSET('Sanitation Data'!$Q$30,0,10*ROW('Sanitation Data'!Q161)))</f>
        <v/>
      </c>
      <c r="DC167" s="271" t="str">
        <f ca="true">+IF(OFFSET('Sanitation Data'!$Q$31,0,10*ROW('Sanitation Data'!Q161))="","",OFFSET('Sanitation Data'!$Q$31,0,10*ROW('Sanitation Data'!Q161)))</f>
        <v/>
      </c>
      <c r="DD167" s="271" t="str">
        <f ca="true">+IF(OFFSET('Sanitation Data'!$Q$32,0,10*ROW('Sanitation Data'!Q161))="","",OFFSET('Sanitation Data'!$Q$32,0,10*ROW('Sanitation Data'!Q161)))</f>
        <v/>
      </c>
      <c r="DE167" s="271" t="str">
        <f ca="true">+IF(OFFSET('Sanitation Data'!$R$28,0,10*ROW('Sanitation Data'!R161))="","",OFFSET('Sanitation Data'!$R$28,0,10*ROW('Sanitation Data'!R161)))</f>
        <v/>
      </c>
      <c r="DF167" s="271" t="str">
        <f ca="true">+IF(OFFSET('Sanitation Data'!$R$29,0,10*ROW('Sanitation Data'!R161))="","",OFFSET('Sanitation Data'!$R$29,0,10*ROW('Sanitation Data'!R161)))</f>
        <v/>
      </c>
      <c r="DG167" s="271" t="str">
        <f ca="true">+IF(OFFSET('Sanitation Data'!$R$30,0,10*ROW('Sanitation Data'!R161))="","",OFFSET('Sanitation Data'!$R$30,0,10*ROW('Sanitation Data'!R161)))</f>
        <v/>
      </c>
      <c r="DH167" s="271" t="str">
        <f ca="true">+IF(OFFSET('Sanitation Data'!$R$31,0,10*ROW('Sanitation Data'!R161))="","",OFFSET('Sanitation Data'!$R$31,0,10*ROW('Sanitation Data'!R161)))</f>
        <v/>
      </c>
      <c r="DI167" s="271" t="str">
        <f ca="true">+IF(OFFSET('Sanitation Data'!$R$32,0,10*ROW('Sanitation Data'!R161))="","",OFFSET('Sanitation Data'!$R$32,0,10*ROW('Sanitation Data'!R161)))</f>
        <v/>
      </c>
      <c r="DJ167" s="271" t="str">
        <f ca="true">+IF(OFFSET('Sanitation Data'!$S$28,0,10*ROW('Sanitation Data'!S161))="","",OFFSET('Sanitation Data'!$S$28,0,10*ROW('Sanitation Data'!S161)))</f>
        <v/>
      </c>
      <c r="DK167" s="271" t="str">
        <f ca="true">+IF(OFFSET('Sanitation Data'!$S$29,0,10*ROW('Sanitation Data'!S161))="","",OFFSET('Sanitation Data'!$S$29,0,10*ROW('Sanitation Data'!S161)))</f>
        <v/>
      </c>
      <c r="DL167" s="271" t="str">
        <f ca="true">+IF(OFFSET('Sanitation Data'!$S$30,0,10*ROW('Sanitation Data'!S161))="","",OFFSET('Sanitation Data'!$S$30,0,10*ROW('Sanitation Data'!S161)))</f>
        <v/>
      </c>
      <c r="DM167" s="271" t="str">
        <f ca="true">+IF(OFFSET('Sanitation Data'!$S$31,0,10*ROW('Sanitation Data'!S161))="","",OFFSET('Sanitation Data'!$S$31,0,10*ROW('Sanitation Data'!S161)))</f>
        <v/>
      </c>
      <c r="DN167" s="271" t="str">
        <f ca="true">+IF(OFFSET('Sanitation Data'!$S$32,0,10*ROW('Sanitation Data'!S161))="","",OFFSET('Sanitation Data'!$S$32,0,10*ROW('Sanitation Data'!S161)))</f>
        <v/>
      </c>
      <c r="DO167" s="271" t="str">
        <f ca="true">+IF(OFFSET('Hygiene Data'!$N$11,0,10*ROW('Hygiene Data'!N161))="","",OFFSET('Hygiene Data'!$N$11,0,10*ROW('Hygiene Data'!N161)))</f>
        <v/>
      </c>
      <c r="DP167" s="271" t="str">
        <f ca="true">+IF(OFFSET('Hygiene Data'!$N$12,0,10*ROW('Hygiene Data'!N161))="","",OFFSET('Hygiene Data'!$N$12,0,10*ROW('Hygiene Data'!N161)))</f>
        <v/>
      </c>
      <c r="DQ167" s="271" t="str">
        <f ca="true">+IF(OFFSET('Hygiene Data'!$N$13,0,10*ROW('Hygiene Data'!N161))="","",OFFSET('Hygiene Data'!$N$13,0,10*ROW('Hygiene Data'!N161)))</f>
        <v/>
      </c>
      <c r="DR167" s="271" t="str">
        <f ca="true">+IF(OFFSET('Hygiene Data'!$O$11,0,10*ROW('Hygiene Data'!O161))="","",OFFSET('Hygiene Data'!$O$11,0,10*ROW('Hygiene Data'!O161)))</f>
        <v/>
      </c>
      <c r="DS167" s="271" t="str">
        <f ca="true">+IF(OFFSET('Hygiene Data'!$O$12,0,10*ROW('Hygiene Data'!O161))="","",OFFSET('Hygiene Data'!$O$12,0,10*ROW('Hygiene Data'!O161)))</f>
        <v/>
      </c>
      <c r="DT167" s="271" t="str">
        <f ca="true">+IF(OFFSET('Hygiene Data'!$O$13,0,10*ROW('Hygiene Data'!O161))="","",OFFSET('Hygiene Data'!$O$13,0,10*ROW('Hygiene Data'!O161)))</f>
        <v/>
      </c>
      <c r="DU167" s="271" t="str">
        <f ca="true">+IF(OFFSET('Hygiene Data'!$P$11,0,10*ROW('Hygiene Data'!P161))="","",OFFSET('Hygiene Data'!$P$11,0,10*ROW('Hygiene Data'!P161)))</f>
        <v/>
      </c>
      <c r="DV167" s="271" t="str">
        <f ca="true">+IF(OFFSET('Hygiene Data'!$P$12,0,10*ROW('Hygiene Data'!P161))="","",OFFSET('Hygiene Data'!$P$12,0,10*ROW('Hygiene Data'!P161)))</f>
        <v/>
      </c>
      <c r="DW167" s="271" t="str">
        <f ca="true">+IF(OFFSET('Hygiene Data'!$P$13,0,10*ROW('Hygiene Data'!P161))="","",OFFSET('Hygiene Data'!$P$13,0,10*ROW('Hygiene Data'!P161)))</f>
        <v/>
      </c>
      <c r="DX167" s="271" t="str">
        <f ca="true">+IF(OFFSET('Hygiene Data'!$Q$11,0,10*ROW('Hygiene Data'!Q161))="","",OFFSET('Hygiene Data'!$Q$11,0,10*ROW('Hygiene Data'!Q161)))</f>
        <v/>
      </c>
      <c r="DY167" s="271" t="str">
        <f ca="true">+IF(OFFSET('Hygiene Data'!$Q$12,0,10*ROW('Hygiene Data'!Q161))="","",OFFSET('Hygiene Data'!$Q$12,0,10*ROW('Hygiene Data'!Q161)))</f>
        <v/>
      </c>
      <c r="DZ167" s="271" t="str">
        <f ca="true">+IF(OFFSET('Hygiene Data'!$Q$13,0,10*ROW('Hygiene Data'!Q161))="","",OFFSET('Hygiene Data'!$Q$13,0,10*ROW('Hygiene Data'!Q161)))</f>
        <v/>
      </c>
      <c r="EA167" s="271" t="str">
        <f ca="true">+IF(OFFSET('Hygiene Data'!$R$11,0,10*ROW('Hygiene Data'!R161))="","",OFFSET('Hygiene Data'!$R$11,0,10*ROW('Hygiene Data'!R161)))</f>
        <v/>
      </c>
      <c r="EB167" s="271" t="str">
        <f ca="true">+IF(OFFSET('Hygiene Data'!$R$12,0,10*ROW('Hygiene Data'!R161))="","",OFFSET('Hygiene Data'!$R$12,0,10*ROW('Hygiene Data'!R161)))</f>
        <v/>
      </c>
      <c r="EC167" s="271" t="str">
        <f ca="true">+IF(OFFSET('Hygiene Data'!$R$13,0,10*ROW('Hygiene Data'!R161))="","",OFFSET('Hygiene Data'!$R$13,0,10*ROW('Hygiene Data'!R161)))</f>
        <v/>
      </c>
      <c r="ED167" s="271" t="str">
        <f ca="true">+IF(OFFSET('Hygiene Data'!$S$11,0,10*ROW('Hygiene Data'!S161))="","",OFFSET('Hygiene Data'!$S$11,0,10*ROW('Hygiene Data'!S161)))</f>
        <v/>
      </c>
      <c r="EE167" s="271" t="str">
        <f ca="true">+IF(OFFSET('Hygiene Data'!$S$12,0,10*ROW('Hygiene Data'!S161))="","",OFFSET('Hygiene Data'!$S$12,0,10*ROW('Hygiene Data'!S161)))</f>
        <v/>
      </c>
      <c r="EF167" s="271" t="str">
        <f ca="true">+IF(OFFSET('Hygiene Data'!$S$13,0,10*ROW('Hygiene Data'!S161))="","",OFFSET('Hygiene Data'!$S$13,0,10*ROW('Hygiene Data'!S161)))</f>
        <v/>
      </c>
    </row>
    <row xmlns:x14ac="http://schemas.microsoft.com/office/spreadsheetml/2009/9/ac" r="168" x14ac:dyDescent="0.2">
      <c r="A168" s="32" t="str">
        <f ca="true">+IF(OFFSET('Water Data'!$L$2,0,10*ROW('Water Data'!O162))="","",OFFSET('Water Data'!$L$2,0,10*ROW('Water Data'!O162)))</f>
        <v/>
      </c>
      <c r="B168" s="32" t="str">
        <f ca="true">+IF(OFFSET('Water Data'!$M$2,0,10*ROW('Water Data'!P162))="","",OFFSET('Water Data'!$M$2,0,10*ROW('Water Data'!P162)))</f>
        <v/>
      </c>
      <c r="C168" s="327" t="str">
        <f t="shared" ca="true" si="2"/>
        <v/>
      </c>
      <c r="D168" s="85" t="e">
        <f ca="true">+IF(AND(ISTEXT(OFFSET('Water Data'!$L$2,0,10*ROW('Water Data'!N162))),BS168="Yes"),100-OFFSET('Water Data'!$N$4,0,10*ROW('Water Data'!N162)),IF(AND(ISTEXT(OFFSET('Water Data'!$L$2,0,10*ROW('Water Data'!N162))),BS168="No",ISNUMBER(OFFSET('Water Data'!$N$4,0,10*ROW('Water Data'!N162)))),CONCATENATE("[",ROUND(100-OFFSET('Water Data'!$N$4,0,10*ROW('Water Data'!N162)),0),"]"),IF(AND(ISTEXT(OFFSET('Water Data'!$L$2,0,10*ROW('Water Data'!N162))),BS168="",ISNUMBER(OFFSET('Water Data'!$N$4,0,10*ROW('Water Data'!N162)))),100-OFFSET('Water Data'!$N$4,0,10*ROW('Water Data'!N162)),NA())))</f>
        <v>#N/A</v>
      </c>
      <c r="E168" s="85" t="e">
        <f ca="true">+IF(AND(ISTEXT(OFFSET('Water Data'!$L$2,0,10*ROW('Water Data'!O162))),BT168="Yes"),OFFSET('Water Data'!$N$6,0,10*ROW('Water Data'!N162)),IF(AND(ISTEXT(OFFSET('Water Data'!$L$2,0,10*ROW('Water Data'!N162))),BT168="No",ISNUMBER(OFFSET('Water Data'!$N$6,0,10*ROW('Water Data'!N162)))),CONCATENATE("[",ROUND(OFFSET('Water Data'!$N$6,0,10*ROW('Water Data'!N162)),0),"]"),IF(AND(ISTEXT(OFFSET('Water Data'!$L$2,0,10*ROW('Water Data'!N162))),BT168="",ISNUMBER(OFFSET('Water Data'!$N$6,0,10*ROW('Water Data'!N162)))),OFFSET('Water Data'!$N$6,0,10*ROW('Water Data'!N162)),NA())))</f>
        <v>#N/A</v>
      </c>
      <c r="F168" s="85" t="e">
        <f ca="true">+IF(AND(ISTEXT(OFFSET('Water Data'!$L$2,0,10*ROW('Water Data'!N162))),BU168="Yes"),OFFSET('Water Data'!$N$9,0,10*ROW('Water Data'!N162)),IF(AND(ISTEXT(OFFSET('Water Data'!$L$2,0,10*ROW('Water Data'!N162))),BU168="No",ISNUMBER(OFFSET('Water Data'!$N$9,0,10*ROW('Water Data'!N162)))),CONCATENATE("[",ROUND(OFFSET('Water Data'!$N$9,0,10*ROW('Water Data'!N162)),0),"]"),IF(AND(ISTEXT(OFFSET('Water Data'!$L$2,0,10*ROW('Water Data'!N162))),BU168="",ISNUMBER(OFFSET('Water Data'!$N$9,0,10*ROW('Water Data'!N162)))),OFFSET('Water Data'!$N$9,0,10*ROW('Water Data'!N162)),NA())))</f>
        <v>#N/A</v>
      </c>
      <c r="G168" s="85" t="e">
        <f ca="true">+IF(AND(ISTEXT(OFFSET('Water Data'!$L$2,0,10*ROW('Water Data'!O162))),BV168="Yes"),100-OFFSET('Water Data'!$O$4,0,10*ROW('Water Data'!O162)),IF(AND(ISTEXT(OFFSET('Water Data'!$L$2,0,10*ROW('Water Data'!O162))),BV168="No",ISNUMBER(OFFSET('Water Data'!$O$4,0,10*ROW('Water Data'!O162)))),CONCATENATE("[",ROUND(100-OFFSET('Water Data'!$O$4,0,10*ROW('Water Data'!O162)),0),"]"),IF(AND(ISTEXT(OFFSET('Water Data'!$L$2,0,10*ROW('Water Data'!O162))),BV168="",ISNUMBER(OFFSET('Water Data'!$O$4,0,10*ROW('Water Data'!O162)))),100-OFFSET('Water Data'!$O$4,0,10*ROW('Water Data'!O162)),NA())))</f>
        <v>#N/A</v>
      </c>
      <c r="H168" s="85" t="e">
        <f ca="true">+IF(AND(ISTEXT(OFFSET('Water Data'!$L$2,0,10*ROW('Water Data'!O162))),BW168="Yes"),OFFSET('Water Data'!$O$6,0,10*ROW('Water Data'!O162)),IF(AND(ISTEXT(OFFSET('Water Data'!$L$2,0,10*ROW('Water Data'!O162))),BW168="No",ISNUMBER(OFFSET('Water Data'!$O$6,0,10*ROW('Water Data'!O162)))),CONCATENATE("[",ROUND(OFFSET('Water Data'!$N$6,0,10*ROW('Water Data'!O162)),0),"]"),IF(AND(ISTEXT(OFFSET('Water Data'!$L$2,0,10*ROW('Water Data'!O162))),BW168="",ISNUMBER(OFFSET('Water Data'!$O$6,0,10*ROW('Water Data'!O162)))),OFFSET('Water Data'!$O$6,0,10*ROW('Water Data'!O162)),NA())))</f>
        <v>#N/A</v>
      </c>
      <c r="I168" s="85" t="e">
        <f ca="true">+IF(AND(ISTEXT(OFFSET('Water Data'!$L$2,0,10*ROW('Water Data'!O162))),BX168="Yes"),OFFSET('Water Data'!$O$9,0,10*ROW('Water Data'!O162)),IF(AND(ISTEXT(OFFSET('Water Data'!$L$2,0,10*ROW('Water Data'!O162))),BX168="No",ISNUMBER(OFFSET('Water Data'!$O$9,0,10*ROW('Water Data'!O162)))),CONCATENATE("[",ROUND(OFFSET('Water Data'!$O$9,0,10*ROW('Water Data'!O162)),0),"]"),IF(AND(ISTEXT(OFFSET('Water Data'!$L$2,0,10*ROW('Water Data'!O162))),BX168="",ISNUMBER(OFFSET('Water Data'!$O$9,0,10*ROW('Water Data'!O162)))),OFFSET('Water Data'!$O$9,0,10*ROW('Water Data'!O162)),NA())))</f>
        <v>#N/A</v>
      </c>
      <c r="J168" s="85" t="e">
        <f ca="true">+IF(AND(ISTEXT(OFFSET('Water Data'!$L$2,0,10*ROW('Water Data'!P162))),BY168="Yes"),100-OFFSET('Water Data'!$P$4,0,10*ROW('Water Data'!P162)),IF(AND(ISTEXT(OFFSET('Water Data'!$L$2,0,10*ROW('Water Data'!P162))),BY168="No",ISNUMBER(OFFSET('Water Data'!$P$4,0,10*ROW('Water Data'!P162)))),CONCATENATE("[",ROUND(100-OFFSET('Water Data'!$P$4,0,10*ROW('Water Data'!P162)),0),"]"),IF(AND(ISTEXT(OFFSET('Water Data'!$L$2,0,10*ROW('Water Data'!P162))),BY168="",ISNUMBER(OFFSET('Water Data'!$P$4,0,10*ROW('Water Data'!P162)))),100-OFFSET('Water Data'!$P$4,0,10*ROW('Water Data'!P162)),NA())))</f>
        <v>#N/A</v>
      </c>
      <c r="K168" s="85" t="e">
        <f ca="true">+IF(AND(ISTEXT(OFFSET('Water Data'!$L$2,0,10*ROW('Water Data'!P162))),BZ168="Yes"),OFFSET('Water Data'!$P$6,0,10*ROW('Water Data'!P162)),IF(AND(ISTEXT(OFFSET('Water Data'!$L$2,0,10*ROW('Water Data'!P162))),BZ168="No",ISNUMBER(OFFSET('Water Data'!$P$6,0,10*ROW('Water Data'!P162)))),CONCATENATE("[",ROUND(OFFSET('Water Data'!$P$6,0,10*ROW('Water Data'!P162)),0),"]"),IF(AND(ISTEXT(OFFSET('Water Data'!$L$2,0,10*ROW('Water Data'!P162))),BZ168="",ISNUMBER(OFFSET('Water Data'!$P$6,0,10*ROW('Water Data'!P162)))),OFFSET('Water Data'!$P$6,0,10*ROW('Water Data'!P162)),NA())))</f>
        <v>#N/A</v>
      </c>
      <c r="L168" s="85" t="e">
        <f ca="true">+IF(AND(ISTEXT(OFFSET('Water Data'!$L$2,0,10*ROW('Water Data'!P162))),CA168="Yes"),OFFSET('Water Data'!$P$9,0,10*ROW('Water Data'!P162)),IF(AND(ISTEXT(OFFSET('Water Data'!$L$2,0,10*ROW('Water Data'!P162))),CA168="No",ISNUMBER(OFFSET('Water Data'!$P$9,0,10*ROW('Water Data'!P162)))),CONCATENATE("[",ROUND(OFFSET('Water Data'!$P$9,0,10*ROW('Water Data'!P162)),0),"]"),IF(AND(ISTEXT(OFFSET('Water Data'!$L$2,0,10*ROW('Water Data'!P162))),CA168="",ISNUMBER(OFFSET('Water Data'!$P$9,0,10*ROW('Water Data'!P162)))),OFFSET('Water Data'!$P$9,0,10*ROW('Water Data'!P162)),NA())))</f>
        <v>#N/A</v>
      </c>
      <c r="M168" s="85" t="e">
        <f ca="true">+IF(AND(ISTEXT(OFFSET('Water Data'!$L$2,0,10*ROW('Water Data'!Q162))),CB168="Yes"),100-OFFSET('Water Data'!$Q$4,0,10*ROW('Water Data'!Q162)),IF(AND(ISTEXT(OFFSET('Water Data'!$L$2,0,10*ROW('Water Data'!Q162))),CB168="No",ISNUMBER(OFFSET('Water Data'!$Q$4,0,10*ROW('Water Data'!Q162)))),CONCATENATE("[",ROUND(100-OFFSET('Water Data'!$Q$4,0,10*ROW('Water Data'!Q162)),0),"]"),IF(AND(ISTEXT(OFFSET('Water Data'!$L$2,0,10*ROW('Water Data'!Q162))),CB168="",ISNUMBER(OFFSET('Water Data'!$Q$4,0,10*ROW('Water Data'!Q162)))),100-OFFSET('Water Data'!$Q$4,0,10*ROW('Water Data'!Q162)),NA())))</f>
        <v>#N/A</v>
      </c>
      <c r="N168" s="85" t="e">
        <f ca="true">+IF(AND(ISTEXT(OFFSET('Water Data'!$L$2,0,10*ROW('Water Data'!Q162))),CC168="Yes"),OFFSET('Water Data'!$Q$6,0,10*ROW('Water Data'!Q162)),IF(AND(ISTEXT(OFFSET('Water Data'!$L$2,0,10*ROW('Water Data'!Q162))),CC168="No",ISNUMBER(OFFSET('Water Data'!$Q$6,0,10*ROW('Water Data'!Q162)))),CONCATENATE("[",ROUND(OFFSET('Water Data'!$Q$6,0,10*ROW('Water Data'!Q162)),0),"]"),IF(AND(ISTEXT(OFFSET('Water Data'!$L$2,0,10*ROW('Water Data'!Q162))),CC168="",ISNUMBER(OFFSET('Water Data'!$Q$6,0,10*ROW('Water Data'!Q162)))),OFFSET('Water Data'!$Q$6,0,10*ROW('Water Data'!Q162)),NA())))</f>
        <v>#N/A</v>
      </c>
      <c r="O168" s="85" t="e">
        <f ca="true">+IF(AND(ISTEXT(OFFSET('Water Data'!$L$2,0,10*ROW('Water Data'!Q162))),CD168="Yes"),OFFSET('Water Data'!$Q$9,0,10*ROW('Water Data'!Q162)),IF(AND(ISTEXT(OFFSET('Water Data'!$L$2,0,10*ROW('Water Data'!Q162))),CD168="No",ISNUMBER(OFFSET('Water Data'!$Q$9,0,10*ROW('Water Data'!Q162)))),CONCATENATE("[",ROUND(OFFSET('Water Data'!$Q$9,0,10*ROW('Water Data'!Q162)),0),"]"),IF(AND(ISTEXT(OFFSET('Water Data'!$L$2,0,10*ROW('Water Data'!Q162))),CD168="",ISNUMBER(OFFSET('Water Data'!$Q$9,0,10*ROW('Water Data'!Q162)))),OFFSET('Water Data'!$Q$9,0,10*ROW('Water Data'!Q162)),NA())))</f>
        <v>#N/A</v>
      </c>
      <c r="P168" s="85" t="e">
        <f ca="true">+IF(AND(ISTEXT(OFFSET('Water Data'!$L$2,0,10*ROW('Water Data'!R162))),CE168="Yes"),100-OFFSET('Water Data'!$R$4,0,10*ROW('Water Data'!R162)),IF(AND(ISTEXT(OFFSET('Water Data'!$L$2,0,10*ROW('Water Data'!R162))),CE168="No",ISNUMBER(OFFSET('Water Data'!$R$4,0,10*ROW('Water Data'!R162)))),CONCATENATE("[",ROUND(100-OFFSET('Water Data'!$R$4,0,10*ROW('Water Data'!R162)),0),"]"),IF(AND(ISTEXT(OFFSET('Water Data'!$L$2,0,10*ROW('Water Data'!R162))),CE168="",ISNUMBER(OFFSET('Water Data'!$R$4,0,10*ROW('Water Data'!R162)))),100-OFFSET('Water Data'!$R$4,0,10*ROW('Water Data'!R162)),NA())))</f>
        <v>#N/A</v>
      </c>
      <c r="Q168" s="85" t="e">
        <f ca="true">+IF(AND(ISTEXT(OFFSET('Water Data'!$L$2,0,10*ROW('Water Data'!R162))),CF168="Yes"),OFFSET('Water Data'!$R$6,0,10*ROW('Water Data'!R162)),IF(AND(ISTEXT(OFFSET('Water Data'!$L$2,0,10*ROW('Water Data'!R162))),CF168="No",ISNUMBER(OFFSET('Water Data'!$R$6,0,10*ROW('Water Data'!R162)))),CONCATENATE("[",ROUND(OFFSET('Water Data'!$R$6,0,10*ROW('Water Data'!R162)),0),"]"),IF(AND(ISTEXT(OFFSET('Water Data'!$L$2,0,10*ROW('Water Data'!R162))),CF168="",ISNUMBER(OFFSET('Water Data'!$R$6,0,10*ROW('Water Data'!R162)))),OFFSET('Water Data'!$R$6,0,10*ROW('Water Data'!R162)),NA())))</f>
        <v>#N/A</v>
      </c>
      <c r="R168" s="85" t="e">
        <f ca="true">+IF(AND(ISTEXT(OFFSET('Water Data'!$L$2,0,10*ROW('Water Data'!R162))),CG168="Yes"),OFFSET('Water Data'!$R$9,0,10*ROW('Water Data'!R162)),IF(AND(ISTEXT(OFFSET('Water Data'!$L$2,0,10*ROW('Water Data'!R162))),CG168="No",ISNUMBER(OFFSET('Water Data'!$R$9,0,10*ROW('Water Data'!R162)))),CONCATENATE("[",ROUND(OFFSET('Water Data'!$R$9,0,10*ROW('Water Data'!R162)),0),"]"),IF(AND(ISTEXT(OFFSET('Water Data'!$L$2,0,10*ROW('Water Data'!R162))),CG168="",ISNUMBER(OFFSET('Water Data'!$R$9,0,10*ROW('Water Data'!R162)))),OFFSET('Water Data'!$R$9,0,10*ROW('Water Data'!R162)),NA())))</f>
        <v>#N/A</v>
      </c>
      <c r="S168" s="85" t="e">
        <f ca="true">+IF(AND(ISTEXT(OFFSET('Water Data'!$L$2,0,10*ROW('Water Data'!S162))),CH168="Yes"),100-OFFSET('Water Data'!$S$4,0,10*ROW('Water Data'!S162)),IF(AND(ISTEXT(OFFSET('Water Data'!$L$2,0,10*ROW('Water Data'!S162))),CH168="No",ISNUMBER(OFFSET('Water Data'!$S$4,0,10*ROW('Water Data'!S162)))),CONCATENATE("[",ROUND(100-OFFSET('Water Data'!$S$4,0,10*ROW('Water Data'!S162)),0),"]"),IF(AND(ISTEXT(OFFSET('Water Data'!$L$2,0,10*ROW('Water Data'!S162))),CH168="",ISNUMBER(OFFSET('Water Data'!$S$4,0,10*ROW('Water Data'!S162)))),100-OFFSET('Water Data'!$S$4,0,10*ROW('Water Data'!S162)),NA())))</f>
        <v>#N/A</v>
      </c>
      <c r="T168" s="85" t="e">
        <f ca="true">+IF(AND(ISTEXT(OFFSET('Water Data'!$L$2,0,10*ROW('Water Data'!S162))),CI168="Yes"),OFFSET('Water Data'!$S$6,0,10*ROW('Water Data'!S162)),IF(AND(ISTEXT(OFFSET('Water Data'!$L$2,0,10*ROW('Water Data'!S162))),CI168="No",ISNUMBER(OFFSET('Water Data'!$S$6,0,10*ROW('Water Data'!S162)))),CONCATENATE("[",ROUND(OFFSET('Water Data'!$S$6,0,10*ROW('Water Data'!S162)),0),"]"),IF(AND(ISTEXT(OFFSET('Water Data'!$L$2,0,10*ROW('Water Data'!S162))),CI168="",ISNUMBER(OFFSET('Water Data'!$S$6,0,10*ROW('Water Data'!S162)))),OFFSET('Water Data'!$S$6,0,10*ROW('Water Data'!S162)),NA())))</f>
        <v>#N/A</v>
      </c>
      <c r="U168" s="85" t="e">
        <f ca="true">+IF(AND(ISTEXT(OFFSET('Water Data'!$L$2,0,10*ROW('Water Data'!S162))),CJ168="Yes"),OFFSET('Water Data'!$S$9,0,10*ROW('Water Data'!S162)),IF(AND(ISTEXT(OFFSET('Water Data'!$L$2,0,10*ROW('Water Data'!S162))),CJ168="No",ISNUMBER(OFFSET('Water Data'!$S$9,0,10*ROW('Water Data'!S162)))),CONCATENATE("[",ROUND(OFFSET('Water Data'!$S$9,0,10*ROW('Water Data'!S162)),0),"]"),IF(AND(ISTEXT(OFFSET('Water Data'!$L$2,0,10*ROW('Water Data'!S162))),CJ168="",ISNUMBER(OFFSET('Water Data'!$S$9,0,10*ROW('Water Data'!S162)))),OFFSET('Water Data'!$S$9,0,10*ROW('Water Data'!S162)),NA())))</f>
        <v>#N/A</v>
      </c>
      <c r="V168" s="86" t="e">
        <f ca="true">+IF(AND(ISTEXT(OFFSET('Sanitation Data'!$L$2,0,10*ROW('Sanitation Data'!N162))),CK168="Yes"),100-OFFSET('Sanitation Data'!$N$4,0,10*ROW('Sanitation Data'!N162)),IF(AND(ISTEXT(OFFSET('Sanitation Data'!$L$2,0,10*ROW('Sanitation Data'!N162))),CK168="No",ISNUMBER(OFFSET('Sanitation Data'!$N$4,0,10*ROW('Sanitation Data'!N162)))),CONCATENATE("[",ROUND(100-OFFSET('Sanitation Data'!$N$4,0,10*ROW('Sanitation Data'!N162)),0),"]"),IF(AND(ISTEXT(OFFSET('Sanitation Data'!$L$2,0,10*ROW('Sanitation Data'!N162))),CK168="",ISNUMBER(OFFSET('Sanitation Data'!$N$4,0,10*ROW('Sanitation Data'!N162)))),100-OFFSET('Sanitation Data'!$N$4,0,10*ROW('Sanitation Data'!N162)),NA())))</f>
        <v>#N/A</v>
      </c>
      <c r="W168" s="86" t="e">
        <f ca="true">+IF(AND(ISTEXT(OFFSET('Sanitation Data'!$L$2,0,10*ROW('Sanitation Data'!N162))),CL168="Yes"),OFFSET('Sanitation Data'!$N$6,0,10*ROW('Sanitation Data'!N162)),IF(AND(ISTEXT(OFFSET('Sanitation Data'!$L$2,0,10*ROW('Sanitation Data'!N162))),CL168="No",ISNUMBER(OFFSET('Sanitation Data'!$N$6,0,10*ROW('Sanitation Data'!N162)))),CONCATENATE("[",ROUND(OFFSET('Sanitation Data'!$N$6,0,10*ROW('Sanitation Data'!N162)),0),"]"),IF(AND(ISTEXT(OFFSET('Sanitation Data'!$L$2,0,10*ROW('Sanitation Data'!N162))),CL168="",ISNUMBER(OFFSET('Sanitation Data'!$N$6,0,10*ROW('Sanitation Data'!N162)))),OFFSET('Sanitation Data'!$N$6,0,10*ROW('Sanitation Data'!N162)),NA())))</f>
        <v>#N/A</v>
      </c>
      <c r="X168" s="86" t="e">
        <f ca="true">+IF(AND(ISTEXT(OFFSET('Sanitation Data'!$L$2,0,10*ROW('Sanitation Data'!N162))),CM168="Yes"),OFFSET('Sanitation Data'!$N$10,0,10*ROW('Sanitation Data'!N162)),IF(AND(ISTEXT(OFFSET('Sanitation Data'!$L$2,0,10*ROW('Sanitation Data'!N162))),CM168="No",ISNUMBER(OFFSET('Sanitation Data'!$N$10,0,10*ROW('Sanitation Data'!N162)))),CONCATENATE("[",ROUND(OFFSET('Sanitation Data'!$N$10,0,10*ROW('Sanitation Data'!N162)),0),"]"),IF(AND(ISTEXT(OFFSET('Sanitation Data'!$L$2,0,10*ROW('Sanitation Data'!N162))),CM168="",ISNUMBER(OFFSET('Sanitation Data'!$N$10,0,10*ROW('Sanitation Data'!N162)))),OFFSET('Sanitation Data'!$N$10,0,10*ROW('Sanitation Data'!N162)),NA())))</f>
        <v>#N/A</v>
      </c>
      <c r="Y168" s="86" t="e">
        <f ca="true">+IF(AND(ISTEXT(OFFSET('Sanitation Data'!$L$2,0,10*ROW('Sanitation Data'!N162))),CN168="Yes"),OFFSET('Sanitation Data'!$N$11,0,10*ROW('Sanitation Data'!N162)),IF(AND(ISTEXT(OFFSET('Sanitation Data'!$L$2,0,10*ROW('Sanitation Data'!N162))),CN168="No",ISNUMBER(OFFSET('Sanitation Data'!$N$11,0,10*ROW('Sanitation Data'!N162)))),CONCATENATE("[",ROUND(OFFSET('Sanitation Data'!$N$11,0,10*ROW('Sanitation Data'!N162)),0),"]"),IF(AND(ISTEXT(OFFSET('Sanitation Data'!$L$2,0,10*ROW('Sanitation Data'!N162))),CN168="",ISNUMBER(OFFSET('Sanitation Data'!$N$11,0,10*ROW('Sanitation Data'!N162)))),OFFSET('Sanitation Data'!$N$11,0,10*ROW('Sanitation Data'!N162)),NA())))</f>
        <v>#N/A</v>
      </c>
      <c r="Z168" s="86" t="e">
        <f ca="true">+IF(AND(ISTEXT(OFFSET('Sanitation Data'!$L$2,0,10*ROW('Sanitation Data'!N162))),CO168="Yes"),OFFSET('Sanitation Data'!$N$12,0,10*ROW('Sanitation Data'!N162)),IF(AND(ISTEXT(OFFSET('Sanitation Data'!$L$2,0,10*ROW('Sanitation Data'!N162))),CO168="No",ISNUMBER(OFFSET('Sanitation Data'!$N$12,0,10*ROW('Sanitation Data'!N162)))),CONCATENATE("[",ROUND(OFFSET('Sanitation Data'!$N$12,0,10*ROW('Sanitation Data'!N162)),0),"]"),IF(AND(ISTEXT(OFFSET('Sanitation Data'!$L$2,0,10*ROW('Sanitation Data'!N162))),CO168="",ISNUMBER(OFFSET('Sanitation Data'!$N$12,0,10*ROW('Sanitation Data'!N162)))),OFFSET('Sanitation Data'!$N$12,0,10*ROW('Sanitation Data'!N162)),NA())))</f>
        <v>#N/A</v>
      </c>
      <c r="AA168" s="86" t="e">
        <f ca="true">+IF(AND(ISTEXT(OFFSET('Sanitation Data'!$L$2,0,10*ROW('Sanitation Data'!O162))),CP168="Yes"),100-OFFSET('Sanitation Data'!$O$4,0,10*ROW('Sanitation Data'!O162)),IF(AND(ISTEXT(OFFSET('Sanitation Data'!$L$2,0,10*ROW('Sanitation Data'!O162))),CP168="No",ISNUMBER(OFFSET('Sanitation Data'!$O$4,0,10*ROW('Sanitation Data'!O162)))),CONCATENATE("[",ROUND(100-OFFSET('Sanitation Data'!$O$4,0,10*ROW('Sanitation Data'!O162)),0),"]"),IF(AND(ISTEXT(OFFSET('Sanitation Data'!$L$2,0,10*ROW('Sanitation Data'!O162))),CP168="",ISNUMBER(OFFSET('Sanitation Data'!$O$4,0,10*ROW('Sanitation Data'!O162)))),100-OFFSET('Sanitation Data'!$O$4,0,10*ROW('Sanitation Data'!O162)),NA())))</f>
        <v>#N/A</v>
      </c>
      <c r="AB168" s="86" t="e">
        <f ca="true">+IF(AND(ISTEXT(OFFSET('Sanitation Data'!$L$2,0,10*ROW('Sanitation Data'!O162))),CQ168="Yes"),OFFSET('Sanitation Data'!$O$6,0,10*ROW('Sanitation Data'!R162)),IF(AND(ISTEXT(OFFSET('Sanitation Data'!$L$2,0,10*ROW('Sanitation Data'!O162))),CQ168="No",ISNUMBER(OFFSET('Sanitation Data'!$O$6,0,10*ROW('Sanitation Data'!O162)))),CONCATENATE("[",ROUND(OFFSET('Sanitation Data'!$O$6,0,10*ROW('Sanitation Data'!O162)),0),"]"),IF(AND(ISTEXT(OFFSET('Sanitation Data'!$L$2,0,10*ROW('Sanitation Data'!O162))),CQ168="",ISNUMBER(OFFSET('Sanitation Data'!$O$6,0,10*ROW('Sanitation Data'!O162)))),OFFSET('Sanitation Data'!$O$6,0,10*ROW('Sanitation Data'!O162)),NA())))</f>
        <v>#N/A</v>
      </c>
      <c r="AC168" s="86" t="e">
        <f ca="true">+IF(AND(ISTEXT(OFFSET('Sanitation Data'!$L$2,0,10*ROW('Sanitation Data'!O162))),CR168="Yes"),OFFSET('Sanitation Data'!$O$10,0,10*ROW('Sanitation Data'!O162)),IF(AND(ISTEXT(OFFSET('Sanitation Data'!$L$2,0,10*ROW('Sanitation Data'!O162))),CR168="No",ISNUMBER(OFFSET('Sanitation Data'!$O$10,0,10*ROW('Sanitation Data'!O162)))),CONCATENATE("[",ROUND(OFFSET('Sanitation Data'!$O$10,0,10*ROW('Sanitation Data'!O162)),0),"]"),IF(AND(ISTEXT(OFFSET('Sanitation Data'!$L$2,0,10*ROW('Sanitation Data'!O162))),CR168="",ISNUMBER(OFFSET('Sanitation Data'!$O$10,0,10*ROW('Sanitation Data'!O162)))),OFFSET('Sanitation Data'!$O$10,0,10*ROW('Sanitation Data'!O162)),NA())))</f>
        <v>#N/A</v>
      </c>
      <c r="AD168" s="86" t="e">
        <f ca="true">+IF(AND(ISTEXT(OFFSET('Sanitation Data'!$L$2,0,10*ROW('Sanitation Data'!O162))),CS168="Yes"),OFFSET('Sanitation Data'!$O$11,0,10*ROW('Sanitation Data'!O162)),IF(AND(ISTEXT(OFFSET('Sanitation Data'!$L$2,0,10*ROW('Sanitation Data'!O162))),CS168="No",ISNUMBER(OFFSET('Sanitation Data'!$O$11,0,10*ROW('Sanitation Data'!O162)))),CONCATENATE("[",ROUND(OFFSET('Sanitation Data'!$O$11,0,10*ROW('Sanitation Data'!O162)),0),"]"),IF(AND(ISTEXT(OFFSET('Sanitation Data'!$L$2,0,10*ROW('Sanitation Data'!O162))),CS168="",ISNUMBER(OFFSET('Sanitation Data'!$O$11,0,10*ROW('Sanitation Data'!O162)))),OFFSET('Sanitation Data'!$O$11,0,10*ROW('Sanitation Data'!O162)),NA())))</f>
        <v>#N/A</v>
      </c>
      <c r="AE168" s="86" t="e">
        <f ca="true">+IF(AND(ISTEXT(OFFSET('Sanitation Data'!$L$2,0,10*ROW('Sanitation Data'!O162))),CT168="Yes"),OFFSET('Sanitation Data'!$O$12,0,10*ROW('Sanitation Data'!O162)),IF(AND(ISTEXT(OFFSET('Sanitation Data'!$L$2,0,10*ROW('Sanitation Data'!O162))),CT168="No",ISNUMBER(OFFSET('Sanitation Data'!$O$12,0,10*ROW('Sanitation Data'!O162)))),CONCATENATE("[",ROUND(OFFSET('Sanitation Data'!$O$12,0,10*ROW('Sanitation Data'!O162)),0),"]"),IF(AND(ISTEXT(OFFSET('Sanitation Data'!$L$2,0,10*ROW('Sanitation Data'!O162))),CT168="",ISNUMBER(OFFSET('Sanitation Data'!$O$12,0,10*ROW('Sanitation Data'!O162)))),OFFSET('Sanitation Data'!$O$12,0,10*ROW('Sanitation Data'!O162)),NA())))</f>
        <v>#N/A</v>
      </c>
      <c r="AF168" s="86" t="e">
        <f ca="true">+IF(AND(ISTEXT(OFFSET('Sanitation Data'!$L$2,0,10*ROW('Sanitation Data'!P162))),CU168="Yes"),100-OFFSET('Sanitation Data'!$P$4,0,10*ROW('Sanitation Data'!P162)),IF(AND(ISTEXT(OFFSET('Sanitation Data'!$L$2,0,10*ROW('Sanitation Data'!P162))),CU168="No",ISNUMBER(OFFSET('Sanitation Data'!$P$4,0,10*ROW('Sanitation Data'!P162)))),CONCATENATE("[",ROUND(100-OFFSET('Sanitation Data'!$P$4,0,10*ROW('Sanitation Data'!P162)),0),"]"),IF(AND(ISTEXT(OFFSET('Sanitation Data'!$L$2,0,10*ROW('Sanitation Data'!P162))),CU168="",ISNUMBER(OFFSET('Sanitation Data'!$P$4,0,10*ROW('Sanitation Data'!P162)))),100-OFFSET('Sanitation Data'!$P$4,0,10*ROW('Sanitation Data'!P162)),NA())))</f>
        <v>#N/A</v>
      </c>
      <c r="AG168" s="86" t="e">
        <f ca="true">+IF(AND(ISTEXT(OFFSET('Sanitation Data'!$L$2,0,10*ROW('Sanitation Data'!P162))),CV168="Yes"),OFFSET('Sanitation Data'!$P$6,0,10*ROW('Sanitation Data'!P162)),IF(AND(ISTEXT(OFFSET('Sanitation Data'!$L$2,0,10*ROW('Sanitation Data'!P162))),CV168="No",ISNUMBER(OFFSET('Sanitation Data'!$P$6,0,10*ROW('Sanitation Data'!P162)))),CONCATENATE("[",ROUND(OFFSET('Sanitation Data'!$P$6,0,10*ROW('Sanitation Data'!P162)),0),"]"),IF(AND(ISTEXT(OFFSET('Sanitation Data'!$L$2,0,10*ROW('Sanitation Data'!P162))),CV168="",ISNUMBER(OFFSET('Sanitation Data'!$P$6,0,10*ROW('Sanitation Data'!P162)))),OFFSET('Sanitation Data'!$P$6,0,10*ROW('Sanitation Data'!P162)),NA())))</f>
        <v>#N/A</v>
      </c>
      <c r="AH168" s="86" t="e">
        <f ca="true">+IF(AND(ISTEXT(OFFSET('Sanitation Data'!$L$2,0,10*ROW('Sanitation Data'!P162))),CW168="Yes"),OFFSET('Sanitation Data'!$P$10,0,10*ROW('Sanitation Data'!P162)),IF(AND(ISTEXT(OFFSET('Sanitation Data'!$L$2,0,10*ROW('Sanitation Data'!P162))),CW168="No",ISNUMBER(OFFSET('Sanitation Data'!$P$10,0,10*ROW('Sanitation Data'!P162)))),CONCATENATE("[",ROUND(OFFSET('Sanitation Data'!$P$10,0,10*ROW('Sanitation Data'!P162)),0),"]"),IF(AND(ISTEXT(OFFSET('Sanitation Data'!$L$2,0,10*ROW('Sanitation Data'!P162))),CW168="",ISNUMBER(OFFSET('Sanitation Data'!$P$10,0,10*ROW('Sanitation Data'!P162)))),OFFSET('Sanitation Data'!$P$10,0,10*ROW('Sanitation Data'!P162)),NA())))</f>
        <v>#N/A</v>
      </c>
      <c r="AI168" s="86" t="e">
        <f ca="true">+IF(AND(ISTEXT(OFFSET('Sanitation Data'!$L$2,0,10*ROW('Sanitation Data'!P162))),CX168="Yes"),OFFSET('Sanitation Data'!$P$11,0,10*ROW('Sanitation Data'!P162)),IF(AND(ISTEXT(OFFSET('Sanitation Data'!$L$2,0,10*ROW('Sanitation Data'!P162))),CX168="No",ISNUMBER(OFFSET('Sanitation Data'!$P$11,0,10*ROW('Sanitation Data'!P162)))),CONCATENATE("[",ROUND(OFFSET('Sanitation Data'!$P$11,0,10*ROW('Sanitation Data'!P162)),0),"]"),IF(AND(ISTEXT(OFFSET('Sanitation Data'!$L$2,0,10*ROW('Sanitation Data'!P162))),CX168="",ISNUMBER(OFFSET('Sanitation Data'!$P$11,0,10*ROW('Sanitation Data'!P162)))),OFFSET('Sanitation Data'!$P$11,0,10*ROW('Sanitation Data'!P162)),NA())))</f>
        <v>#N/A</v>
      </c>
      <c r="AJ168" s="86" t="e">
        <f ca="true">+IF(AND(ISTEXT(OFFSET('Sanitation Data'!$L$2,0,10*ROW('Sanitation Data'!P162))),CY168="Yes"),OFFSET('Sanitation Data'!$P$12,0,10*ROW('Sanitation Data'!P162)),IF(AND(ISTEXT(OFFSET('Sanitation Data'!$L$2,0,10*ROW('Sanitation Data'!P162))),CY168="No",ISNUMBER(OFFSET('Sanitation Data'!$P$12,0,10*ROW('Sanitation Data'!P162)))),CONCATENATE("[",ROUND(OFFSET('Sanitation Data'!$P$12,0,10*ROW('Sanitation Data'!P162)),0),"]"),IF(AND(ISTEXT(OFFSET('Sanitation Data'!$L$2,0,10*ROW('Sanitation Data'!P162))),CY168="",ISNUMBER(OFFSET('Sanitation Data'!$P$12,0,10*ROW('Sanitation Data'!P162)))),OFFSET('Sanitation Data'!$P$12,0,10*ROW('Sanitation Data'!P162)),NA())))</f>
        <v>#N/A</v>
      </c>
      <c r="AK168" s="86" t="e">
        <f ca="true">+IF(AND(ISTEXT(OFFSET('Sanitation Data'!$L$2,0,10*ROW('Sanitation Data'!Q162))),CZ168="Yes"),100-OFFSET('Sanitation Data'!$Q$4,0,10*ROW('Sanitation Data'!Q162)),IF(AND(ISTEXT(OFFSET('Sanitation Data'!$L$2,0,10*ROW('Sanitation Data'!Q162))),CZ168="No",ISNUMBER(OFFSET('Sanitation Data'!$Q$4,0,10*ROW('Sanitation Data'!Q162)))),CONCATENATE("[",ROUND(100-OFFSET('Sanitation Data'!$Q$4,0,10*ROW('Sanitation Data'!Q162)),0),"]"),IF(AND(ISTEXT(OFFSET('Sanitation Data'!$L$2,0,10*ROW('Sanitation Data'!Q162))),CZ168="",ISNUMBER(OFFSET('Sanitation Data'!$Q$4,0,10*ROW('Sanitation Data'!Q162)))),100-OFFSET('Sanitation Data'!$Q$4,0,10*ROW('Sanitation Data'!Q162)),NA())))</f>
        <v>#N/A</v>
      </c>
      <c r="AL168" s="86" t="e">
        <f ca="true">+IF(AND(ISTEXT(OFFSET('Sanitation Data'!$L$2,0,10*ROW('Sanitation Data'!Q162))),DA168="Yes"),OFFSET('Sanitation Data'!$Q$6,0,10*ROW('Sanitation Data'!Q162)),IF(AND(ISTEXT(OFFSET('Sanitation Data'!$L$2,0,10*ROW('Sanitation Data'!Q162))),DA168="No",ISNUMBER(OFFSET('Sanitation Data'!$Q$6,0,10*ROW('Sanitation Data'!Q162)))),CONCATENATE("[",ROUND(OFFSET('Sanitation Data'!$Q$6,0,10*ROW('Sanitation Data'!Q162)),0),"]"),IF(AND(ISTEXT(OFFSET('Sanitation Data'!$L$2,0,10*ROW('Sanitation Data'!Q162))),DA168="",ISNUMBER(OFFSET('Sanitation Data'!$Q$6,0,10*ROW('Sanitation Data'!Q162)))),OFFSET('Sanitation Data'!$Q$6,0,10*ROW('Sanitation Data'!Q162)),NA())))</f>
        <v>#N/A</v>
      </c>
      <c r="AM168" s="86" t="e">
        <f ca="true">+IF(AND(ISTEXT(OFFSET('Sanitation Data'!$L$2,0,10*ROW('Sanitation Data'!Q162))),DB168="Yes"),OFFSET('Sanitation Data'!$Q$10,0,10*ROW('Sanitation Data'!Q162)),IF(AND(ISTEXT(OFFSET('Sanitation Data'!$L$2,0,10*ROW('Sanitation Data'!Q162))),DB168="No",ISNUMBER(OFFSET('Sanitation Data'!$Q$10,0,10*ROW('Sanitation Data'!Q162)))),CONCATENATE("[",ROUND(OFFSET('Sanitation Data'!$Q$10,0,10*ROW('Sanitation Data'!Q162)),0),"]"),IF(AND(ISTEXT(OFFSET('Sanitation Data'!$L$2,0,10*ROW('Sanitation Data'!Q162))),DB168="",ISNUMBER(OFFSET('Sanitation Data'!$Q$10,0,10*ROW('Sanitation Data'!Q162)))),OFFSET('Sanitation Data'!$Q$10,0,10*ROW('Sanitation Data'!Q162)),NA())))</f>
        <v>#N/A</v>
      </c>
      <c r="AN168" s="86" t="e">
        <f ca="true">+IF(AND(ISTEXT(OFFSET('Sanitation Data'!$L$2,0,10*ROW('Sanitation Data'!Q162))),DC168="Yes"),OFFSET('Sanitation Data'!$Q$11,0,10*ROW('Sanitation Data'!Q162)),IF(AND(ISTEXT(OFFSET('Sanitation Data'!$L$2,0,10*ROW('Sanitation Data'!Q162))),DC168="No",ISNUMBER(OFFSET('Sanitation Data'!$Q$11,0,10*ROW('Sanitation Data'!Q162)))),CONCATENATE("[",ROUND(OFFSET('Sanitation Data'!$Q$11,0,10*ROW('Sanitation Data'!Q162)),0),"]"),IF(AND(ISTEXT(OFFSET('Sanitation Data'!$L$2,0,10*ROW('Sanitation Data'!Q162))),DC168="",ISNUMBER(OFFSET('Sanitation Data'!$Q$11,0,10*ROW('Sanitation Data'!Q162)))),OFFSET('Sanitation Data'!$Q$11,0,10*ROW('Sanitation Data'!Q162)),NA())))</f>
        <v>#N/A</v>
      </c>
      <c r="AO168" s="86" t="e">
        <f ca="true">+IF(AND(ISTEXT(OFFSET('Sanitation Data'!$L$2,0,10*ROW('Sanitation Data'!Q162))),DD168="Yes"),OFFSET('Sanitation Data'!$Q$12,0,10*ROW('Sanitation Data'!Q162)),IF(AND(ISTEXT(OFFSET('Sanitation Data'!$L$2,0,10*ROW('Sanitation Data'!Q162))),DD168="No",ISNUMBER(OFFSET('Sanitation Data'!$Q$12,0,10*ROW('Sanitation Data'!Q162)))),CONCATENATE("[",ROUND(OFFSET('Sanitation Data'!$Q$12,0,10*ROW('Sanitation Data'!Q162)),0),"]"),IF(AND(ISTEXT(OFFSET('Sanitation Data'!$L$2,0,10*ROW('Sanitation Data'!Q162))),DD168="",ISNUMBER(OFFSET('Sanitation Data'!$Q$12,0,10*ROW('Sanitation Data'!Q162)))),OFFSET('Sanitation Data'!$Q$12,0,10*ROW('Sanitation Data'!Q162)),NA())))</f>
        <v>#N/A</v>
      </c>
      <c r="AP168" s="86" t="e">
        <f ca="true">+IF(AND(ISTEXT(OFFSET('Sanitation Data'!$L$2,0,10*ROW('Sanitation Data'!R162))),DE168="Yes"),100-OFFSET('Sanitation Data'!$R$4,0,10*ROW('Sanitation Data'!R162)),IF(AND(ISTEXT(OFFSET('Sanitation Data'!$L$2,0,10*ROW('Sanitation Data'!R162))),DE168="No",ISNUMBER(OFFSET('Sanitation Data'!$R$4,0,10*ROW('Sanitation Data'!R162)))),CONCATENATE("[",ROUND(100-OFFSET('Sanitation Data'!$R$4,0,10*ROW('Sanitation Data'!R162)),0),"]"),IF(AND(ISTEXT(OFFSET('Sanitation Data'!$L$2,0,10*ROW('Sanitation Data'!R162))),DE168="",ISNUMBER(OFFSET('Sanitation Data'!$R$4,0,10*ROW('Sanitation Data'!R162)))),100-OFFSET('Sanitation Data'!$R$4,0,10*ROW('Sanitation Data'!R162)),NA())))</f>
        <v>#N/A</v>
      </c>
      <c r="AQ168" s="86" t="e">
        <f ca="true">+IF(AND(ISTEXT(OFFSET('Sanitation Data'!$L$2,0,10*ROW('Sanitation Data'!R162))),DF168="Yes"),OFFSET('Sanitation Data'!$R$6,0,10*ROW('Sanitation Data'!R162)),IF(AND(ISTEXT(OFFSET('Sanitation Data'!$L$2,0,10*ROW('Sanitation Data'!R162))),DF168="No",ISNUMBER(OFFSET('Sanitation Data'!$R$6,0,10*ROW('Sanitation Data'!R162)))),CONCATENATE("[",ROUND(OFFSET('Sanitation Data'!$R$6,0,10*ROW('Sanitation Data'!R162)),0),"]"),IF(AND(ISTEXT(OFFSET('Sanitation Data'!$L$2,0,10*ROW('Sanitation Data'!R162))),DF168="",ISNUMBER(OFFSET('Sanitation Data'!$R$6,0,10*ROW('Sanitation Data'!R162)))),OFFSET('Sanitation Data'!$R$6,0,10*ROW('Sanitation Data'!R162)),NA())))</f>
        <v>#N/A</v>
      </c>
      <c r="AR168" s="86" t="e">
        <f ca="true">+IF(AND(ISTEXT(OFFSET('Sanitation Data'!$L$2,0,10*ROW('Sanitation Data'!R162))),DG168="Yes"),OFFSET('Sanitation Data'!$R$10,0,10*ROW('Sanitation Data'!R162)),IF(AND(ISTEXT(OFFSET('Sanitation Data'!$L$2,0,10*ROW('Sanitation Data'!R162))),DG168="No",ISNUMBER(OFFSET('Sanitation Data'!$R$10,0,10*ROW('Sanitation Data'!R162)))),CONCATENATE("[",ROUND(OFFSET('Sanitation Data'!$R$10,0,10*ROW('Sanitation Data'!R162)),0),"]"),IF(AND(ISTEXT(OFFSET('Sanitation Data'!$L$2,0,10*ROW('Sanitation Data'!R162))),DG168="",ISNUMBER(OFFSET('Sanitation Data'!$R$10,0,10*ROW('Sanitation Data'!R162)))),OFFSET('Sanitation Data'!$R$10,0,10*ROW('Sanitation Data'!R162)),NA())))</f>
        <v>#N/A</v>
      </c>
      <c r="AS168" s="86" t="e">
        <f ca="true">+IF(AND(ISTEXT(OFFSET('Sanitation Data'!$L$2,0,10*ROW('Sanitation Data'!R162))),DH168="Yes"),OFFSET('Sanitation Data'!$R$11,0,10*ROW('Sanitation Data'!R162)),IF(AND(ISTEXT(OFFSET('Sanitation Data'!$L$2,0,10*ROW('Sanitation Data'!R162))),DH168="No",ISNUMBER(OFFSET('Sanitation Data'!$R$11,0,10*ROW('Sanitation Data'!R162)))),CONCATENATE("[",ROUND(OFFSET('Sanitation Data'!$R$11,0,10*ROW('Sanitation Data'!R162)),0),"]"),IF(AND(ISTEXT(OFFSET('Sanitation Data'!$L$2,0,10*ROW('Sanitation Data'!R162))),DH168="",ISNUMBER(OFFSET('Sanitation Data'!$R$11,0,10*ROW('Sanitation Data'!R162)))),OFFSET('Sanitation Data'!$R$11,0,10*ROW('Sanitation Data'!R162)),NA())))</f>
        <v>#N/A</v>
      </c>
      <c r="AT168" s="86" t="e">
        <f ca="true">+IF(AND(ISTEXT(OFFSET('Sanitation Data'!$L$2,0,10*ROW('Sanitation Data'!R162))),DI168="Yes"),OFFSET('Sanitation Data'!$R$12,0,10*ROW('Sanitation Data'!R162)),IF(AND(ISTEXT(OFFSET('Sanitation Data'!$L$2,0,10*ROW('Sanitation Data'!R162))),DI168="No",ISNUMBER(OFFSET('Sanitation Data'!$R$12,0,10*ROW('Sanitation Data'!R162)))),CONCATENATE("[",ROUND(OFFSET('Sanitation Data'!$R$12,0,10*ROW('Sanitation Data'!R162)),0),"]"),IF(AND(ISTEXT(OFFSET('Sanitation Data'!$L$2,0,10*ROW('Sanitation Data'!R162))),DI168="",ISNUMBER(OFFSET('Sanitation Data'!$R$12,0,10*ROW('Sanitation Data'!R162)))),OFFSET('Sanitation Data'!$R$12,0,10*ROW('Sanitation Data'!R162)),NA())))</f>
        <v>#N/A</v>
      </c>
      <c r="AU168" s="86" t="e">
        <f ca="true">+IF(AND(ISTEXT(OFFSET('Sanitation Data'!$L$2,0,10*ROW('Sanitation Data'!S162))),DJ168="Yes"),100-OFFSET('Sanitation Data'!$S$4,0,10*ROW('Sanitation Data'!S162)),IF(AND(ISTEXT(OFFSET('Sanitation Data'!$L$2,0,10*ROW('Sanitation Data'!S162))),DJ168="No",ISNUMBER(OFFSET('Sanitation Data'!$S$4,0,10*ROW('Sanitation Data'!S162)))),CONCATENATE("[",ROUND(100-OFFSET('Sanitation Data'!$S$4,0,10*ROW('Sanitation Data'!S162)),0),"]"),IF(AND(ISTEXT(OFFSET('Sanitation Data'!$L$2,0,10*ROW('Sanitation Data'!S162))),DJ168="",ISNUMBER(OFFSET('Sanitation Data'!$S$4,0,10*ROW('Sanitation Data'!S162)))),100-OFFSET('Sanitation Data'!$S$4,0,10*ROW('Sanitation Data'!S162)),NA())))</f>
        <v>#N/A</v>
      </c>
      <c r="AV168" s="86" t="e">
        <f ca="true">+IF(AND(ISTEXT(OFFSET('Sanitation Data'!$L$2,0,10*ROW('Sanitation Data'!S162))),DK168="Yes"),OFFSET('Sanitation Data'!$S$6,0,10*ROW('Sanitation Data'!S162)),IF(AND(ISTEXT(OFFSET('Sanitation Data'!$L$2,0,10*ROW('Sanitation Data'!S162))),DK168="No",ISNUMBER(OFFSET('Sanitation Data'!$S$6,0,10*ROW('Sanitation Data'!S162)))),CONCATENATE("[",ROUND(OFFSET('Sanitation Data'!$S$6,0,10*ROW('Sanitation Data'!S162)),0),"]"),IF(AND(ISTEXT(OFFSET('Sanitation Data'!$L$2,0,10*ROW('Sanitation Data'!S162))),DK168="",ISNUMBER(OFFSET('Sanitation Data'!$S$6,0,10*ROW('Sanitation Data'!S162)))),OFFSET('Sanitation Data'!$S$6,0,10*ROW('Sanitation Data'!S162)),NA())))</f>
        <v>#N/A</v>
      </c>
      <c r="AW168" s="86" t="e">
        <f ca="true">+IF(AND(ISTEXT(OFFSET('Sanitation Data'!$L$2,0,10*ROW('Sanitation Data'!S162))),DL168="Yes"),OFFSET('Sanitation Data'!$S$10,0,10*ROW('Sanitation Data'!S162)),IF(AND(ISTEXT(OFFSET('Sanitation Data'!$L$2,0,10*ROW('Sanitation Data'!S162))),DL168="No",ISNUMBER(OFFSET('Sanitation Data'!$S$10,0,10*ROW('Sanitation Data'!S162)))),CONCATENATE("[",ROUND(OFFSET('Sanitation Data'!$S$10,0,10*ROW('Sanitation Data'!S162)),0),"]"),IF(AND(ISTEXT(OFFSET('Sanitation Data'!$L$2,0,10*ROW('Sanitation Data'!S162))),DL168="",ISNUMBER(OFFSET('Sanitation Data'!$S$10,0,10*ROW('Sanitation Data'!S162)))),OFFSET('Sanitation Data'!$S$10,0,10*ROW('Sanitation Data'!S162)),NA())))</f>
        <v>#N/A</v>
      </c>
      <c r="AX168" s="86" t="e">
        <f ca="true">+IF(AND(ISTEXT(OFFSET('Sanitation Data'!$L$2,0,10*ROW('Sanitation Data'!S162))),DM168="Yes"),OFFSET('Sanitation Data'!$S$11,0,10*ROW('Sanitation Data'!S162)),IF(AND(ISTEXT(OFFSET('Sanitation Data'!$L$2,0,10*ROW('Sanitation Data'!S162))),DM168="No",ISNUMBER(OFFSET('Sanitation Data'!$S$11,0,10*ROW('Sanitation Data'!S162)))),CONCATENATE("[",ROUND(OFFSET('Sanitation Data'!$S$11,0,10*ROW('Sanitation Data'!S162)),0),"]"),IF(AND(ISTEXT(OFFSET('Sanitation Data'!$L$2,0,10*ROW('Sanitation Data'!S162))),DM168="",ISNUMBER(OFFSET('Sanitation Data'!$S$11,0,10*ROW('Sanitation Data'!S162)))),OFFSET('Sanitation Data'!$S$11,0,10*ROW('Sanitation Data'!S162)),NA())))</f>
        <v>#N/A</v>
      </c>
      <c r="AY168" s="86" t="e">
        <f ca="true">+IF(AND(ISTEXT(OFFSET('Sanitation Data'!$L$2,0,10*ROW('Sanitation Data'!S162))),DN168="Yes"),OFFSET('Sanitation Data'!$S$12,0,10*ROW('Sanitation Data'!S162)),IF(AND(ISTEXT(OFFSET('Sanitation Data'!$L$2,0,10*ROW('Sanitation Data'!S162))),DN168="No",ISNUMBER(OFFSET('Sanitation Data'!$S$12,0,10*ROW('Sanitation Data'!S162)))),CONCATENATE("[",ROUND(OFFSET('Sanitation Data'!$S$12,0,10*ROW('Sanitation Data'!S162)),0),"]"),IF(AND(ISTEXT(OFFSET('Sanitation Data'!$L$2,0,10*ROW('Sanitation Data'!S162))),DN168="",ISNUMBER(OFFSET('Sanitation Data'!$S$12,0,10*ROW('Sanitation Data'!S162)))),OFFSET('Sanitation Data'!$S$12,0,10*ROW('Sanitation Data'!S162)),NA())))</f>
        <v>#N/A</v>
      </c>
      <c r="AZ168" s="87" t="e">
        <f ca="true">+IF(AND(ISTEXT(OFFSET('Hygiene Data'!$L$2,0,10*ROW('Hygiene Data'!N162))),DO168="Yes"),OFFSET('Hygiene Data'!$N$5,0,10*ROW('Hygiene Data'!N162)),IF(AND(ISTEXT(OFFSET('Hygiene Data'!$L$2,0,10*ROW('Hygiene Data'!N162))),DO168="No",ISNUMBER(OFFSET('Hygiene Data'!$N$5,0,10*ROW('Hygiene Data'!N162)))),CONCATENATE("[",ROUND(OFFSET('Hygiene Data'!$N$5,0,10*ROW('Hygiene Data'!N162)),0),"]"),IF(AND(ISTEXT(OFFSET('Hygiene Data'!$L$2,0,10*ROW('Hygiene Data'!N162))),DO168="",ISNUMBER(OFFSET('Hygiene Data'!$N$5,0,10*ROW('Hygiene Data'!N162)))),OFFSET('Hygiene Data'!$N$5,0,10*ROW('Hygiene Data'!N162)),NA())))</f>
        <v>#N/A</v>
      </c>
      <c r="BA168" s="87" t="e">
        <f ca="true">+IF(AND(ISTEXT(OFFSET('Hygiene Data'!$L$2,0,10*ROW('Hygiene Data'!N162))),DP168="Yes"),OFFSET('Hygiene Data'!$N$7,0,10*ROW('Hygiene Data'!N162)),IF(AND(ISTEXT(OFFSET('Hygiene Data'!$L$2,0,10*ROW('Hygiene Data'!N162))),DP168="No",ISNUMBER(OFFSET('Hygiene Data'!$N$7,0,10*ROW('Hygiene Data'!N162)))),CONCATENATE("[",ROUND(OFFSET('Hygiene Data'!$N$7,0,10*ROW('Hygiene Data'!N162)),0),"]"),IF(AND(ISTEXT(OFFSET('Hygiene Data'!$L$2,0,10*ROW('Hygiene Data'!N162))),DP168="",ISNUMBER(OFFSET('Hygiene Data'!$N$7,0,10*ROW('Hygiene Data'!N162)))),OFFSET('Hygiene Data'!$N$7,0,10*ROW('Hygiene Data'!N162)),NA())))</f>
        <v>#N/A</v>
      </c>
      <c r="BB168" s="87" t="e">
        <f ca="true">+IF(AND(ISTEXT(OFFSET('Hygiene Data'!$L$2,0,10*ROW('Hygiene Data'!N162))),DQ168="Yes"),OFFSET('Hygiene Data'!$N$9,0,10*ROW('Hygiene Data'!N162)),IF(AND(ISTEXT(OFFSET('Hygiene Data'!$L$2,0,10*ROW('Hygiene Data'!N162))),DQ168="No",ISNUMBER(OFFSET('Hygiene Data'!$N$9,0,10*ROW('Hygiene Data'!N162)))),CONCATENATE("[",ROUND(OFFSET('Hygiene Data'!$N$9,0,10*ROW('Hygiene Data'!N162)),0),"]"),IF(AND(ISTEXT(OFFSET('Hygiene Data'!$L$2,0,10*ROW('Hygiene Data'!N162))),DQ168="",ISNUMBER(OFFSET('Hygiene Data'!$N$9,0,10*ROW('Hygiene Data'!N162)))),OFFSET('Hygiene Data'!$N$9,0,10*ROW('Hygiene Data'!N162)),NA())))</f>
        <v>#N/A</v>
      </c>
      <c r="BC168" s="87" t="e">
        <f ca="true">+IF(AND(ISTEXT(OFFSET('Hygiene Data'!$L$2,0,10*ROW('Hygiene Data'!O162))),DR168="Yes"),OFFSET('Hygiene Data'!$O$5,0,10*ROW('Hygiene Data'!O162)),IF(AND(ISTEXT(OFFSET('Hygiene Data'!$L$2,0,10*ROW('Hygiene Data'!O162))),DR168="No",ISNUMBER(OFFSET('Hygiene Data'!$O$5,0,10*ROW('Hygiene Data'!O162)))),CONCATENATE("[",ROUND(OFFSET('Hygiene Data'!$O$5,0,10*ROW('Hygiene Data'!O162)),0),"]"),IF(AND(ISTEXT(OFFSET('Hygiene Data'!$L$2,0,10*ROW('Hygiene Data'!O162))),DR168="",ISNUMBER(OFFSET('Hygiene Data'!$O$5,0,10*ROW('Hygiene Data'!O162)))),OFFSET('Hygiene Data'!$O$5,0,10*ROW('Hygiene Data'!O162)),NA())))</f>
        <v>#N/A</v>
      </c>
      <c r="BD168" s="87" t="e">
        <f ca="true">+IF(AND(ISTEXT(OFFSET('Hygiene Data'!$L$2,0,10*ROW('Hygiene Data'!O162))),DS168="Yes"),OFFSET('Hygiene Data'!$O$7,0,10*ROW('Hygiene Data'!O162)),IF(AND(ISTEXT(OFFSET('Hygiene Data'!$L$2,0,10*ROW('Hygiene Data'!O162))),DS168="No",ISNUMBER(OFFSET('Hygiene Data'!$O$7,0,10*ROW('Hygiene Data'!O162)))),CONCATENATE("[",ROUND(OFFSET('Hygiene Data'!$O$7,0,10*ROW('Hygiene Data'!O162)),0),"]"),IF(AND(ISTEXT(OFFSET('Hygiene Data'!$L$2,0,10*ROW('Hygiene Data'!O162))),DS168="",ISNUMBER(OFFSET('Hygiene Data'!$O$7,0,10*ROW('Hygiene Data'!O162)))),OFFSET('Hygiene Data'!$O$7,0,10*ROW('Hygiene Data'!O162)),NA())))</f>
        <v>#N/A</v>
      </c>
      <c r="BE168" s="87" t="e">
        <f ca="true">+IF(AND(ISTEXT(OFFSET('Hygiene Data'!$L$2,0,10*ROW('Hygiene Data'!O162))),DT168="Yes"),OFFSET('Hygiene Data'!$O$9,0,10*ROW('Hygiene Data'!O162)),IF(AND(ISTEXT(OFFSET('Hygiene Data'!$L$2,0,10*ROW('Hygiene Data'!O162))),DT168="No",ISNUMBER(OFFSET('Hygiene Data'!$O$9,0,10*ROW('Hygiene Data'!O162)))),CONCATENATE("[",ROUND(OFFSET('Hygiene Data'!$O$9,0,10*ROW('Hygiene Data'!O162)),0),"]"),IF(AND(ISTEXT(OFFSET('Hygiene Data'!$L$2,0,10*ROW('Hygiene Data'!O162))),DT168="",ISNUMBER(OFFSET('Hygiene Data'!$O$9,0,10*ROW('Hygiene Data'!O162)))),OFFSET('Hygiene Data'!$O$9,0,10*ROW('Hygiene Data'!O162)),NA())))</f>
        <v>#N/A</v>
      </c>
      <c r="BF168" s="87" t="e">
        <f ca="true">+IF(AND(ISTEXT(OFFSET('Hygiene Data'!$L$2,0,10*ROW('Hygiene Data'!P162))),DU168="Yes"),OFFSET('Hygiene Data'!$P$5,0,10*ROW('Hygiene Data'!P162)),IF(AND(ISTEXT(OFFSET('Hygiene Data'!$L$2,0,10*ROW('Hygiene Data'!P162))),DU168="No",ISNUMBER(OFFSET('Hygiene Data'!$P$5,0,10*ROW('Hygiene Data'!P162)))),CONCATENATE("[",ROUND(OFFSET('Hygiene Data'!$P$5,0,10*ROW('Hygiene Data'!P162)),0),"]"),IF(AND(ISTEXT(OFFSET('Hygiene Data'!$L$2,0,10*ROW('Hygiene Data'!P162))),DU168="",ISNUMBER(OFFSET('Hygiene Data'!$P$5,0,10*ROW('Hygiene Data'!P162)))),OFFSET('Hygiene Data'!$P$5,0,10*ROW('Hygiene Data'!P162)),NA())))</f>
        <v>#N/A</v>
      </c>
      <c r="BG168" s="87" t="e">
        <f ca="true">+IF(AND(ISTEXT(OFFSET('Hygiene Data'!$L$2,0,10*ROW('Hygiene Data'!P162))),DV168="Yes"),OFFSET('Hygiene Data'!$P$7,0,10*ROW('Hygiene Data'!P162)),IF(AND(ISTEXT(OFFSET('Hygiene Data'!$L$2,0,10*ROW('Hygiene Data'!P162))),DV168="No",ISNUMBER(OFFSET('Hygiene Data'!$P$7,0,10*ROW('Hygiene Data'!P162)))),CONCATENATE("[",ROUND(OFFSET('Hygiene Data'!$P$7,0,10*ROW('Hygiene Data'!P162)),0),"]"),IF(AND(ISTEXT(OFFSET('Hygiene Data'!$L$2,0,10*ROW('Hygiene Data'!P162))),DV168="",ISNUMBER(OFFSET('Hygiene Data'!$P$7,0,10*ROW('Hygiene Data'!P162)))),OFFSET('Hygiene Data'!$P$7,0,10*ROW('Hygiene Data'!P162)),NA())))</f>
        <v>#N/A</v>
      </c>
      <c r="BH168" s="87" t="e">
        <f ca="true">+IF(AND(ISTEXT(OFFSET('Hygiene Data'!$L$2,0,10*ROW('Hygiene Data'!P162))),DW168="Yes"),OFFSET('Hygiene Data'!$P$9,0,10*ROW('Hygiene Data'!P162)),IF(AND(ISTEXT(OFFSET('Hygiene Data'!$L$2,0,10*ROW('Hygiene Data'!P162))),DW168="No",ISNUMBER(OFFSET('Hygiene Data'!$P$9,0,10*ROW('Hygiene Data'!P162)))),CONCATENATE("[",ROUND(OFFSET('Hygiene Data'!$P$9,0,10*ROW('Hygiene Data'!P162)),0),"]"),IF(AND(ISTEXT(OFFSET('Hygiene Data'!$L$2,0,10*ROW('Hygiene Data'!P162))),DW168="",ISNUMBER(OFFSET('Hygiene Data'!$P$9,0,10*ROW('Hygiene Data'!P162)))),OFFSET('Hygiene Data'!$P$9,0,10*ROW('Hygiene Data'!P162)),NA())))</f>
        <v>#N/A</v>
      </c>
      <c r="BI168" s="87" t="e">
        <f ca="true">+IF(AND(ISTEXT(OFFSET('Hygiene Data'!$L$2,0,10*ROW('Hygiene Data'!Q162))),DX168="Yes"),OFFSET('Hygiene Data'!$Q$5,0,10*ROW('Hygiene Data'!Q162)),IF(AND(ISTEXT(OFFSET('Hygiene Data'!$L$2,0,10*ROW('Hygiene Data'!Q162))),DX168="No",ISNUMBER(OFFSET('Hygiene Data'!$Q$5,0,10*ROW('Hygiene Data'!Q162)))),CONCATENATE("[",ROUND(OFFSET('Hygiene Data'!$Q$5,0,10*ROW('Hygiene Data'!Q162)),0),"]"),IF(AND(ISTEXT(OFFSET('Hygiene Data'!$L$2,0,10*ROW('Hygiene Data'!Q162))),DX168="",ISNUMBER(OFFSET('Hygiene Data'!$Q$5,0,10*ROW('Hygiene Data'!Q162)))),OFFSET('Hygiene Data'!$Q$5,0,10*ROW('Hygiene Data'!Q162)),NA())))</f>
        <v>#N/A</v>
      </c>
      <c r="BJ168" s="87" t="e">
        <f ca="true">+IF(AND(ISTEXT(OFFSET('Hygiene Data'!$L$2,0,10*ROW('Hygiene Data'!Q162))),DY168="Yes"),OFFSET('Hygiene Data'!$Q$7,0,10*ROW('Hygiene Data'!Q162)),IF(AND(ISTEXT(OFFSET('Hygiene Data'!$L$2,0,10*ROW('Hygiene Data'!Q162))),DY168="No",ISNUMBER(OFFSET('Hygiene Data'!$Q$7,0,10*ROW('Hygiene Data'!Q162)))),CONCATENATE("[",ROUND(OFFSET('Hygiene Data'!$Q$7,0,10*ROW('Hygiene Data'!Q162)),0),"]"),IF(AND(ISTEXT(OFFSET('Hygiene Data'!$L$2,0,10*ROW('Hygiene Data'!Q162))),DY168="",ISNUMBER(OFFSET('Hygiene Data'!$Q$7,0,10*ROW('Hygiene Data'!Q162)))),OFFSET('Hygiene Data'!$Q$7,0,10*ROW('Hygiene Data'!Q162)),NA())))</f>
        <v>#N/A</v>
      </c>
      <c r="BK168" s="87" t="e">
        <f ca="true">+IF(AND(ISTEXT(OFFSET('Hygiene Data'!$L$2,0,10*ROW('Hygiene Data'!Q162))),DZ168="Yes"),OFFSET('Hygiene Data'!$Q$9,0,10*ROW('Hygiene Data'!Q162)),IF(AND(ISTEXT(OFFSET('Hygiene Data'!$L$2,0,10*ROW('Hygiene Data'!Q162))),DZ168="No",ISNUMBER(OFFSET('Hygiene Data'!$Q$9,0,10*ROW('Hygiene Data'!Q162)))),CONCATENATE("[",ROUND(OFFSET('Hygiene Data'!$Q$9,0,10*ROW('Hygiene Data'!Q162)),0),"]"),IF(AND(ISTEXT(OFFSET('Hygiene Data'!$L$2,0,10*ROW('Hygiene Data'!Q162))),DZ168="",ISNUMBER(OFFSET('Hygiene Data'!$Q$9,0,10*ROW('Hygiene Data'!Q162)))),OFFSET('Hygiene Data'!$Q$9,0,10*ROW('Hygiene Data'!Q162)),NA())))</f>
        <v>#N/A</v>
      </c>
      <c r="BL168" s="87" t="e">
        <f ca="true">+IF(AND(ISTEXT(OFFSET('Hygiene Data'!$L$2,0,10*ROW('Hygiene Data'!R162))),EA168="Yes"),OFFSET('Hygiene Data'!$R$5,0,10*ROW('Hygiene Data'!R162)),IF(AND(ISTEXT(OFFSET('Hygiene Data'!$L$2,0,10*ROW('Hygiene Data'!R162))),EA168="No",ISNUMBER(OFFSET('Hygiene Data'!$R$5,0,10*ROW('Hygiene Data'!R162)))),CONCATENATE("[",ROUND(OFFSET('Hygiene Data'!$R$5,0,10*ROW('Hygiene Data'!R162)),0),"]"),IF(AND(ISTEXT(OFFSET('Hygiene Data'!$L$2,0,10*ROW('Hygiene Data'!R162))),EA168="",ISNUMBER(OFFSET('Hygiene Data'!$R$5,0,10*ROW('Hygiene Data'!R162)))),OFFSET('Hygiene Data'!$R$5,0,10*ROW('Hygiene Data'!R162)),NA())))</f>
        <v>#N/A</v>
      </c>
      <c r="BM168" s="87" t="e">
        <f ca="true">+IF(AND(ISTEXT(OFFSET('Hygiene Data'!$L$2,0,10*ROW('Hygiene Data'!R162))),EB168="Yes"),OFFSET('Hygiene Data'!$R$7,0,10*ROW('Hygiene Data'!R162)),IF(AND(ISTEXT(OFFSET('Hygiene Data'!$L$2,0,10*ROW('Hygiene Data'!R162))),EB168="No",ISNUMBER(OFFSET('Hygiene Data'!$R$7,0,10*ROW('Hygiene Data'!R162)))),CONCATENATE("[",ROUND(OFFSET('Hygiene Data'!$R$7,0,10*ROW('Hygiene Data'!R162)),0),"]"),IF(AND(ISTEXT(OFFSET('Hygiene Data'!$L$2,0,10*ROW('Hygiene Data'!R162))),EB168="",ISNUMBER(OFFSET('Hygiene Data'!$R$7,0,10*ROW('Hygiene Data'!R162)))),OFFSET('Hygiene Data'!$R$7,0,10*ROW('Hygiene Data'!R162)),NA())))</f>
        <v>#N/A</v>
      </c>
      <c r="BN168" s="87" t="e">
        <f ca="true">+IF(AND(ISTEXT(OFFSET('Hygiene Data'!$L$2,0,10*ROW('Hygiene Data'!R162))),EC168="Yes"),OFFSET('Hygiene Data'!$R$9,0,10*ROW('Hygiene Data'!R162)),IF(AND(ISTEXT(OFFSET('Hygiene Data'!$L$2,0,10*ROW('Hygiene Data'!R162))),EC168="No",ISNUMBER(OFFSET('Hygiene Data'!$R$9,0,10*ROW('Hygiene Data'!R162)))),CONCATENATE("[",ROUND(OFFSET('Hygiene Data'!$R$9,0,10*ROW('Hygiene Data'!R162)),0),"]"),IF(AND(ISTEXT(OFFSET('Hygiene Data'!$L$2,0,10*ROW('Hygiene Data'!R162))),EC168="",ISNUMBER(OFFSET('Hygiene Data'!$R$9,0,10*ROW('Hygiene Data'!R162)))),OFFSET('Hygiene Data'!$R$9,0,10*ROW('Hygiene Data'!R162)),NA())))</f>
        <v>#N/A</v>
      </c>
      <c r="BO168" s="87" t="e">
        <f ca="true">+IF(AND(ISTEXT(OFFSET('Hygiene Data'!$L$2,0,10*ROW('Hygiene Data'!S162))),ED168="Yes"),OFFSET('Hygiene Data'!$S$5,0,10*ROW('Hygiene Data'!S162)),IF(AND(ISTEXT(OFFSET('Hygiene Data'!$L$2,0,10*ROW('Hygiene Data'!S162))),ED168="No",ISNUMBER(OFFSET('Hygiene Data'!$S$5,0,10*ROW('Hygiene Data'!S162)))),CONCATENATE("[",ROUND(OFFSET('Hygiene Data'!$S$5,0,10*ROW('Hygiene Data'!S162)),0),"]"),IF(AND(ISTEXT(OFFSET('Hygiene Data'!$L$2,0,10*ROW('Hygiene Data'!S162))),ED168="",ISNUMBER(OFFSET('Hygiene Data'!$S$5,0,10*ROW('Hygiene Data'!S162)))),OFFSET('Hygiene Data'!$S$5,0,10*ROW('Hygiene Data'!S162)),NA())))</f>
        <v>#N/A</v>
      </c>
      <c r="BP168" s="87" t="e">
        <f ca="true">+IF(AND(ISTEXT(OFFSET('Hygiene Data'!$L$2,0,10*ROW('Hygiene Data'!S162))),EE168="Yes"),OFFSET('Hygiene Data'!$S$7,0,10*ROW('Hygiene Data'!S162)),IF(AND(ISTEXT(OFFSET('Hygiene Data'!$L$2,0,10*ROW('Hygiene Data'!S162))),EE168="No",ISNUMBER(OFFSET('Hygiene Data'!$S$7,0,10*ROW('Hygiene Data'!S162)))),CONCATENATE("[",ROUND(OFFSET('Hygiene Data'!$S$7,0,10*ROW('Hygiene Data'!S162)),0),"]"),IF(AND(ISTEXT(OFFSET('Hygiene Data'!$L$2,0,10*ROW('Hygiene Data'!S162))),EE168="",ISNUMBER(OFFSET('Hygiene Data'!$S$7,0,10*ROW('Hygiene Data'!S162)))),OFFSET('Hygiene Data'!$S$7,0,10*ROW('Hygiene Data'!S162)),NA())))</f>
        <v>#N/A</v>
      </c>
      <c r="BQ168" s="87" t="e">
        <f ca="true">+IF(AND(ISTEXT(OFFSET('Hygiene Data'!$L$2,0,10*ROW('Hygiene Data'!S162))),EF168="Yes"),OFFSET('Hygiene Data'!$S$9,0,10*ROW('Hygiene Data'!S162)),IF(AND(ISTEXT(OFFSET('Hygiene Data'!$L$2,0,10*ROW('Hygiene Data'!S162))),EF168="No",ISNUMBER(OFFSET('Hygiene Data'!$S$9,0,10*ROW('Hygiene Data'!S162)))),CONCATENATE("[",ROUND(OFFSET('Hygiene Data'!$S$9,0,10*ROW('Hygiene Data'!S162)),0),"]"),IF(AND(ISTEXT(OFFSET('Hygiene Data'!$L$2,0,10*ROW('Hygiene Data'!S162))),EF168="",ISNUMBER(OFFSET('Hygiene Data'!$S$9,0,10*ROW('Hygiene Data'!S162)))),OFFSET('Hygiene Data'!$S$9,0,10*ROW('Hygiene Data'!S162)),NA())))</f>
        <v>#N/A</v>
      </c>
      <c r="BR168" s="271"/>
      <c r="BS168" s="271" t="str">
        <f ca="true">+IF(OFFSET('Water Data'!$N$27,0,10*ROW('Water Data'!N162))="","",OFFSET('Water Data'!$N$27,0,10*ROW('Water Data'!N162)))</f>
        <v/>
      </c>
      <c r="BT168" s="271" t="str">
        <f ca="true">+IF(OFFSET('Water Data'!$N$28,0,10*ROW('Water Data'!N162))="","",OFFSET('Water Data'!$N$28,0,10*ROW('Water Data'!N162)))</f>
        <v/>
      </c>
      <c r="BU168" s="271" t="str">
        <f ca="true">+IF(OFFSET('Water Data'!$N$29,0,10*ROW('Water Data'!N162))="","",OFFSET('Water Data'!$N$29,0,10*ROW('Water Data'!N162)))</f>
        <v/>
      </c>
      <c r="BV168" s="271" t="str">
        <f ca="true">+IF(OFFSET('Water Data'!$O$27,0,10*ROW('Water Data'!O162))="","",OFFSET('Water Data'!$O$27,0,10*ROW('Water Data'!O162)))</f>
        <v/>
      </c>
      <c r="BW168" s="271" t="str">
        <f ca="true">+IF(OFFSET('Water Data'!$O$28,0,10*ROW('Water Data'!O162))="","",OFFSET('Water Data'!$O$28,0,10*ROW('Water Data'!O162)))</f>
        <v/>
      </c>
      <c r="BX168" s="271" t="str">
        <f ca="true">+IF(OFFSET('Water Data'!$O$29,0,10*ROW('Water Data'!O162))="","",OFFSET('Water Data'!$O$29,0,10*ROW('Water Data'!O162)))</f>
        <v/>
      </c>
      <c r="BY168" s="271" t="str">
        <f ca="true">+IF(OFFSET('Water Data'!$P$27,0,10*ROW('Water Data'!P162))="","",OFFSET('Water Data'!$P$27,0,10*ROW('Water Data'!P162)))</f>
        <v/>
      </c>
      <c r="BZ168" s="271" t="str">
        <f ca="true">+IF(OFFSET('Water Data'!$P$28,0,10*ROW('Water Data'!P162))="","",OFFSET('Water Data'!$P$28,0,10*ROW('Water Data'!P162)))</f>
        <v/>
      </c>
      <c r="CA168" s="271" t="str">
        <f ca="true">+IF(OFFSET('Water Data'!$P$29,0,10*ROW('Water Data'!P162))="","",OFFSET('Water Data'!$P$29,0,10*ROW('Water Data'!P162)))</f>
        <v/>
      </c>
      <c r="CB168" s="271" t="str">
        <f ca="true">+IF(OFFSET('Water Data'!$Q$27,0,10*ROW('Water Data'!Q162))="","",OFFSET('Water Data'!$Q$27,0,10*ROW('Water Data'!Q162)))</f>
        <v/>
      </c>
      <c r="CC168" s="271" t="str">
        <f ca="true">+IF(OFFSET('Water Data'!$Q$28,0,10*ROW('Water Data'!Q162))="","",OFFSET('Water Data'!$Q$28,0,10*ROW('Water Data'!Q162)))</f>
        <v/>
      </c>
      <c r="CD168" s="271" t="str">
        <f ca="true">+IF(OFFSET('Water Data'!$Q$29,0,10*ROW('Water Data'!Q162))="","",OFFSET('Water Data'!$Q$29,0,10*ROW('Water Data'!Q162)))</f>
        <v/>
      </c>
      <c r="CE168" s="271" t="str">
        <f ca="true">+IF(OFFSET('Water Data'!$R$27,0,10*ROW('Water Data'!R162))="","",OFFSET('Water Data'!$R$27,0,10*ROW('Water Data'!R162)))</f>
        <v/>
      </c>
      <c r="CF168" s="271" t="str">
        <f ca="true">+IF(OFFSET('Water Data'!$R$28,0,10*ROW('Water Data'!R162))="","",OFFSET('Water Data'!$R$28,0,10*ROW('Water Data'!R162)))</f>
        <v/>
      </c>
      <c r="CG168" s="271" t="str">
        <f ca="true">+IF(OFFSET('Water Data'!$R$29,0,10*ROW('Water Data'!R162))="","",OFFSET('Water Data'!$R$29,0,10*ROW('Water Data'!R162)))</f>
        <v/>
      </c>
      <c r="CH168" s="271" t="str">
        <f ca="true">+IF(OFFSET('Water Data'!$S$27,0,10*ROW('Water Data'!S162))="","",OFFSET('Water Data'!$S$27,0,10*ROW('Water Data'!S162)))</f>
        <v/>
      </c>
      <c r="CI168" s="271" t="str">
        <f ca="true">+IF(OFFSET('Water Data'!$S$28,0,10*ROW('Water Data'!S162))="","",OFFSET('Water Data'!$S$28,0,10*ROW('Water Data'!S162)))</f>
        <v/>
      </c>
      <c r="CJ168" s="271" t="str">
        <f ca="true">+IF(OFFSET('Water Data'!$S$29,0,10*ROW('Water Data'!S162))="","",OFFSET('Water Data'!$S$29,0,10*ROW('Water Data'!S162)))</f>
        <v/>
      </c>
      <c r="CK168" s="271" t="str">
        <f ca="true">+IF(OFFSET('Sanitation Data'!$N$28,0,10*ROW('Sanitation Data'!N162))="","",OFFSET('Sanitation Data'!$N$28,0,10*ROW('Sanitation Data'!N162)))</f>
        <v/>
      </c>
      <c r="CL168" s="271" t="str">
        <f ca="true">+IF(OFFSET('Sanitation Data'!$N$29,0,10*ROW('Sanitation Data'!N162))="","",OFFSET('Sanitation Data'!$N$29,0,10*ROW('Sanitation Data'!N162)))</f>
        <v/>
      </c>
      <c r="CM168" s="271" t="str">
        <f ca="true">+IF(OFFSET('Sanitation Data'!$N$30,0,10*ROW('Sanitation Data'!N162))="","",OFFSET('Sanitation Data'!$N$30,0,10*ROW('Sanitation Data'!N162)))</f>
        <v/>
      </c>
      <c r="CN168" s="271" t="str">
        <f ca="true">+IF(OFFSET('Sanitation Data'!$N$31,0,10*ROW('Sanitation Data'!N162))="","",OFFSET('Sanitation Data'!$N$31,0,10*ROW('Sanitation Data'!N162)))</f>
        <v/>
      </c>
      <c r="CO168" s="271" t="str">
        <f ca="true">+IF(OFFSET('Sanitation Data'!$N$32,0,10*ROW('Sanitation Data'!N162))="","",OFFSET('Sanitation Data'!$N$32,0,10*ROW('Sanitation Data'!N162)))</f>
        <v/>
      </c>
      <c r="CP168" s="271" t="str">
        <f ca="true">+IF(OFFSET('Sanitation Data'!$O$28,0,10*ROW('Sanitation Data'!O162))="","",OFFSET('Sanitation Data'!$O$28,0,10*ROW('Sanitation Data'!O162)))</f>
        <v/>
      </c>
      <c r="CQ168" s="271" t="str">
        <f ca="true">+IF(OFFSET('Sanitation Data'!$O$29,0,10*ROW('Sanitation Data'!O162))="","",OFFSET('Sanitation Data'!$O$29,0,10*ROW('Sanitation Data'!O162)))</f>
        <v/>
      </c>
      <c r="CR168" s="271" t="str">
        <f ca="true">+IF(OFFSET('Sanitation Data'!$O$30,0,10*ROW('Sanitation Data'!O162))="","",OFFSET('Sanitation Data'!$O$30,0,10*ROW('Sanitation Data'!O162)))</f>
        <v/>
      </c>
      <c r="CS168" s="271" t="str">
        <f ca="true">+IF(OFFSET('Sanitation Data'!$O$31,0,10*ROW('Sanitation Data'!O162))="","",OFFSET('Sanitation Data'!$O$31,0,10*ROW('Sanitation Data'!O162)))</f>
        <v/>
      </c>
      <c r="CT168" s="271" t="str">
        <f ca="true">+IF(OFFSET('Sanitation Data'!$O$32,0,10*ROW('Sanitation Data'!O162))="","",OFFSET('Sanitation Data'!$O$32,0,10*ROW('Sanitation Data'!O162)))</f>
        <v/>
      </c>
      <c r="CU168" s="271" t="str">
        <f ca="true">+IF(OFFSET('Sanitation Data'!$P$28,0,10*ROW('Sanitation Data'!P162))="","",OFFSET('Sanitation Data'!$P$28,0,10*ROW('Sanitation Data'!P162)))</f>
        <v/>
      </c>
      <c r="CV168" s="271" t="str">
        <f ca="true">+IF(OFFSET('Sanitation Data'!$P$29,0,10*ROW('Sanitation Data'!P162))="","",OFFSET('Sanitation Data'!$P$29,0,10*ROW('Sanitation Data'!P162)))</f>
        <v/>
      </c>
      <c r="CW168" s="271" t="str">
        <f ca="true">+IF(OFFSET('Sanitation Data'!$P$30,0,10*ROW('Sanitation Data'!P162))="","",OFFSET('Sanitation Data'!$P$30,0,10*ROW('Sanitation Data'!P162)))</f>
        <v/>
      </c>
      <c r="CX168" s="271" t="str">
        <f ca="true">+IF(OFFSET('Sanitation Data'!$P$31,0,10*ROW('Sanitation Data'!P162))="","",OFFSET('Sanitation Data'!$P$31,0,10*ROW('Sanitation Data'!P162)))</f>
        <v/>
      </c>
      <c r="CY168" s="271" t="str">
        <f ca="true">+IF(OFFSET('Sanitation Data'!$P$32,0,10*ROW('Sanitation Data'!P162))="","",OFFSET('Sanitation Data'!$P$32,0,10*ROW('Sanitation Data'!P162)))</f>
        <v/>
      </c>
      <c r="CZ168" s="271" t="str">
        <f ca="true">+IF(OFFSET('Sanitation Data'!$Q$28,0,10*ROW('Sanitation Data'!Q162))="","",OFFSET('Sanitation Data'!$Q$28,0,10*ROW('Sanitation Data'!Q162)))</f>
        <v/>
      </c>
      <c r="DA168" s="271" t="str">
        <f ca="true">+IF(OFFSET('Sanitation Data'!$Q$29,0,10*ROW('Sanitation Data'!Q162))="","",OFFSET('Sanitation Data'!$Q$29,0,10*ROW('Sanitation Data'!Q162)))</f>
        <v/>
      </c>
      <c r="DB168" s="271" t="str">
        <f ca="true">+IF(OFFSET('Sanitation Data'!$Q$30,0,10*ROW('Sanitation Data'!Q162))="","",OFFSET('Sanitation Data'!$Q$30,0,10*ROW('Sanitation Data'!Q162)))</f>
        <v/>
      </c>
      <c r="DC168" s="271" t="str">
        <f ca="true">+IF(OFFSET('Sanitation Data'!$Q$31,0,10*ROW('Sanitation Data'!Q162))="","",OFFSET('Sanitation Data'!$Q$31,0,10*ROW('Sanitation Data'!Q162)))</f>
        <v/>
      </c>
      <c r="DD168" s="271" t="str">
        <f ca="true">+IF(OFFSET('Sanitation Data'!$Q$32,0,10*ROW('Sanitation Data'!Q162))="","",OFFSET('Sanitation Data'!$Q$32,0,10*ROW('Sanitation Data'!Q162)))</f>
        <v/>
      </c>
      <c r="DE168" s="271" t="str">
        <f ca="true">+IF(OFFSET('Sanitation Data'!$R$28,0,10*ROW('Sanitation Data'!R162))="","",OFFSET('Sanitation Data'!$R$28,0,10*ROW('Sanitation Data'!R162)))</f>
        <v/>
      </c>
      <c r="DF168" s="271" t="str">
        <f ca="true">+IF(OFFSET('Sanitation Data'!$R$29,0,10*ROW('Sanitation Data'!R162))="","",OFFSET('Sanitation Data'!$R$29,0,10*ROW('Sanitation Data'!R162)))</f>
        <v/>
      </c>
      <c r="DG168" s="271" t="str">
        <f ca="true">+IF(OFFSET('Sanitation Data'!$R$30,0,10*ROW('Sanitation Data'!R162))="","",OFFSET('Sanitation Data'!$R$30,0,10*ROW('Sanitation Data'!R162)))</f>
        <v/>
      </c>
      <c r="DH168" s="271" t="str">
        <f ca="true">+IF(OFFSET('Sanitation Data'!$R$31,0,10*ROW('Sanitation Data'!R162))="","",OFFSET('Sanitation Data'!$R$31,0,10*ROW('Sanitation Data'!R162)))</f>
        <v/>
      </c>
      <c r="DI168" s="271" t="str">
        <f ca="true">+IF(OFFSET('Sanitation Data'!$R$32,0,10*ROW('Sanitation Data'!R162))="","",OFFSET('Sanitation Data'!$R$32,0,10*ROW('Sanitation Data'!R162)))</f>
        <v/>
      </c>
      <c r="DJ168" s="271" t="str">
        <f ca="true">+IF(OFFSET('Sanitation Data'!$S$28,0,10*ROW('Sanitation Data'!S162))="","",OFFSET('Sanitation Data'!$S$28,0,10*ROW('Sanitation Data'!S162)))</f>
        <v/>
      </c>
      <c r="DK168" s="271" t="str">
        <f ca="true">+IF(OFFSET('Sanitation Data'!$S$29,0,10*ROW('Sanitation Data'!S162))="","",OFFSET('Sanitation Data'!$S$29,0,10*ROW('Sanitation Data'!S162)))</f>
        <v/>
      </c>
      <c r="DL168" s="271" t="str">
        <f ca="true">+IF(OFFSET('Sanitation Data'!$S$30,0,10*ROW('Sanitation Data'!S162))="","",OFFSET('Sanitation Data'!$S$30,0,10*ROW('Sanitation Data'!S162)))</f>
        <v/>
      </c>
      <c r="DM168" s="271" t="str">
        <f ca="true">+IF(OFFSET('Sanitation Data'!$S$31,0,10*ROW('Sanitation Data'!S162))="","",OFFSET('Sanitation Data'!$S$31,0,10*ROW('Sanitation Data'!S162)))</f>
        <v/>
      </c>
      <c r="DN168" s="271" t="str">
        <f ca="true">+IF(OFFSET('Sanitation Data'!$S$32,0,10*ROW('Sanitation Data'!S162))="","",OFFSET('Sanitation Data'!$S$32,0,10*ROW('Sanitation Data'!S162)))</f>
        <v/>
      </c>
      <c r="DO168" s="271" t="str">
        <f ca="true">+IF(OFFSET('Hygiene Data'!$N$11,0,10*ROW('Hygiene Data'!N162))="","",OFFSET('Hygiene Data'!$N$11,0,10*ROW('Hygiene Data'!N162)))</f>
        <v/>
      </c>
      <c r="DP168" s="271" t="str">
        <f ca="true">+IF(OFFSET('Hygiene Data'!$N$12,0,10*ROW('Hygiene Data'!N162))="","",OFFSET('Hygiene Data'!$N$12,0,10*ROW('Hygiene Data'!N162)))</f>
        <v/>
      </c>
      <c r="DQ168" s="271" t="str">
        <f ca="true">+IF(OFFSET('Hygiene Data'!$N$13,0,10*ROW('Hygiene Data'!N162))="","",OFFSET('Hygiene Data'!$N$13,0,10*ROW('Hygiene Data'!N162)))</f>
        <v/>
      </c>
      <c r="DR168" s="271" t="str">
        <f ca="true">+IF(OFFSET('Hygiene Data'!$O$11,0,10*ROW('Hygiene Data'!O162))="","",OFFSET('Hygiene Data'!$O$11,0,10*ROW('Hygiene Data'!O162)))</f>
        <v/>
      </c>
      <c r="DS168" s="271" t="str">
        <f ca="true">+IF(OFFSET('Hygiene Data'!$O$12,0,10*ROW('Hygiene Data'!O162))="","",OFFSET('Hygiene Data'!$O$12,0,10*ROW('Hygiene Data'!O162)))</f>
        <v/>
      </c>
      <c r="DT168" s="271" t="str">
        <f ca="true">+IF(OFFSET('Hygiene Data'!$O$13,0,10*ROW('Hygiene Data'!O162))="","",OFFSET('Hygiene Data'!$O$13,0,10*ROW('Hygiene Data'!O162)))</f>
        <v/>
      </c>
      <c r="DU168" s="271" t="str">
        <f ca="true">+IF(OFFSET('Hygiene Data'!$P$11,0,10*ROW('Hygiene Data'!P162))="","",OFFSET('Hygiene Data'!$P$11,0,10*ROW('Hygiene Data'!P162)))</f>
        <v/>
      </c>
      <c r="DV168" s="271" t="str">
        <f ca="true">+IF(OFFSET('Hygiene Data'!$P$12,0,10*ROW('Hygiene Data'!P162))="","",OFFSET('Hygiene Data'!$P$12,0,10*ROW('Hygiene Data'!P162)))</f>
        <v/>
      </c>
      <c r="DW168" s="271" t="str">
        <f ca="true">+IF(OFFSET('Hygiene Data'!$P$13,0,10*ROW('Hygiene Data'!P162))="","",OFFSET('Hygiene Data'!$P$13,0,10*ROW('Hygiene Data'!P162)))</f>
        <v/>
      </c>
      <c r="DX168" s="271" t="str">
        <f ca="true">+IF(OFFSET('Hygiene Data'!$Q$11,0,10*ROW('Hygiene Data'!Q162))="","",OFFSET('Hygiene Data'!$Q$11,0,10*ROW('Hygiene Data'!Q162)))</f>
        <v/>
      </c>
      <c r="DY168" s="271" t="str">
        <f ca="true">+IF(OFFSET('Hygiene Data'!$Q$12,0,10*ROW('Hygiene Data'!Q162))="","",OFFSET('Hygiene Data'!$Q$12,0,10*ROW('Hygiene Data'!Q162)))</f>
        <v/>
      </c>
      <c r="DZ168" s="271" t="str">
        <f ca="true">+IF(OFFSET('Hygiene Data'!$Q$13,0,10*ROW('Hygiene Data'!Q162))="","",OFFSET('Hygiene Data'!$Q$13,0,10*ROW('Hygiene Data'!Q162)))</f>
        <v/>
      </c>
      <c r="EA168" s="271" t="str">
        <f ca="true">+IF(OFFSET('Hygiene Data'!$R$11,0,10*ROW('Hygiene Data'!R162))="","",OFFSET('Hygiene Data'!$R$11,0,10*ROW('Hygiene Data'!R162)))</f>
        <v/>
      </c>
      <c r="EB168" s="271" t="str">
        <f ca="true">+IF(OFFSET('Hygiene Data'!$R$12,0,10*ROW('Hygiene Data'!R162))="","",OFFSET('Hygiene Data'!$R$12,0,10*ROW('Hygiene Data'!R162)))</f>
        <v/>
      </c>
      <c r="EC168" s="271" t="str">
        <f ca="true">+IF(OFFSET('Hygiene Data'!$R$13,0,10*ROW('Hygiene Data'!R162))="","",OFFSET('Hygiene Data'!$R$13,0,10*ROW('Hygiene Data'!R162)))</f>
        <v/>
      </c>
      <c r="ED168" s="271" t="str">
        <f ca="true">+IF(OFFSET('Hygiene Data'!$S$11,0,10*ROW('Hygiene Data'!S162))="","",OFFSET('Hygiene Data'!$S$11,0,10*ROW('Hygiene Data'!S162)))</f>
        <v/>
      </c>
      <c r="EE168" s="271" t="str">
        <f ca="true">+IF(OFFSET('Hygiene Data'!$S$12,0,10*ROW('Hygiene Data'!S162))="","",OFFSET('Hygiene Data'!$S$12,0,10*ROW('Hygiene Data'!S162)))</f>
        <v/>
      </c>
      <c r="EF168" s="271" t="str">
        <f ca="true">+IF(OFFSET('Hygiene Data'!$S$13,0,10*ROW('Hygiene Data'!S162))="","",OFFSET('Hygiene Data'!$S$13,0,10*ROW('Hygiene Data'!S162)))</f>
        <v/>
      </c>
    </row>
    <row xmlns:x14ac="http://schemas.microsoft.com/office/spreadsheetml/2009/9/ac" r="169" x14ac:dyDescent="0.2">
      <c r="A169" s="32" t="str">
        <f ca="true">+IF(OFFSET('Water Data'!$L$2,0,10*ROW('Water Data'!O163))="","",OFFSET('Water Data'!$L$2,0,10*ROW('Water Data'!O163)))</f>
        <v/>
      </c>
      <c r="B169" s="32" t="str">
        <f ca="true">+IF(OFFSET('Water Data'!$M$2,0,10*ROW('Water Data'!P163))="","",OFFSET('Water Data'!$M$2,0,10*ROW('Water Data'!P163)))</f>
        <v/>
      </c>
      <c r="C169" s="327" t="str">
        <f t="shared" ca="true" si="2"/>
        <v/>
      </c>
      <c r="D169" s="85" t="e">
        <f ca="true">+IF(AND(ISTEXT(OFFSET('Water Data'!$L$2,0,10*ROW('Water Data'!N163))),BS169="Yes"),100-OFFSET('Water Data'!$N$4,0,10*ROW('Water Data'!N163)),IF(AND(ISTEXT(OFFSET('Water Data'!$L$2,0,10*ROW('Water Data'!N163))),BS169="No",ISNUMBER(OFFSET('Water Data'!$N$4,0,10*ROW('Water Data'!N163)))),CONCATENATE("[",ROUND(100-OFFSET('Water Data'!$N$4,0,10*ROW('Water Data'!N163)),0),"]"),IF(AND(ISTEXT(OFFSET('Water Data'!$L$2,0,10*ROW('Water Data'!N163))),BS169="",ISNUMBER(OFFSET('Water Data'!$N$4,0,10*ROW('Water Data'!N163)))),100-OFFSET('Water Data'!$N$4,0,10*ROW('Water Data'!N163)),NA())))</f>
        <v>#N/A</v>
      </c>
      <c r="E169" s="85" t="e">
        <f ca="true">+IF(AND(ISTEXT(OFFSET('Water Data'!$L$2,0,10*ROW('Water Data'!O163))),BT169="Yes"),OFFSET('Water Data'!$N$6,0,10*ROW('Water Data'!N163)),IF(AND(ISTEXT(OFFSET('Water Data'!$L$2,0,10*ROW('Water Data'!N163))),BT169="No",ISNUMBER(OFFSET('Water Data'!$N$6,0,10*ROW('Water Data'!N163)))),CONCATENATE("[",ROUND(OFFSET('Water Data'!$N$6,0,10*ROW('Water Data'!N163)),0),"]"),IF(AND(ISTEXT(OFFSET('Water Data'!$L$2,0,10*ROW('Water Data'!N163))),BT169="",ISNUMBER(OFFSET('Water Data'!$N$6,0,10*ROW('Water Data'!N163)))),OFFSET('Water Data'!$N$6,0,10*ROW('Water Data'!N163)),NA())))</f>
        <v>#N/A</v>
      </c>
      <c r="F169" s="85" t="e">
        <f ca="true">+IF(AND(ISTEXT(OFFSET('Water Data'!$L$2,0,10*ROW('Water Data'!N163))),BU169="Yes"),OFFSET('Water Data'!$N$9,0,10*ROW('Water Data'!N163)),IF(AND(ISTEXT(OFFSET('Water Data'!$L$2,0,10*ROW('Water Data'!N163))),BU169="No",ISNUMBER(OFFSET('Water Data'!$N$9,0,10*ROW('Water Data'!N163)))),CONCATENATE("[",ROUND(OFFSET('Water Data'!$N$9,0,10*ROW('Water Data'!N163)),0),"]"),IF(AND(ISTEXT(OFFSET('Water Data'!$L$2,0,10*ROW('Water Data'!N163))),BU169="",ISNUMBER(OFFSET('Water Data'!$N$9,0,10*ROW('Water Data'!N163)))),OFFSET('Water Data'!$N$9,0,10*ROW('Water Data'!N163)),NA())))</f>
        <v>#N/A</v>
      </c>
      <c r="G169" s="85" t="e">
        <f ca="true">+IF(AND(ISTEXT(OFFSET('Water Data'!$L$2,0,10*ROW('Water Data'!O163))),BV169="Yes"),100-OFFSET('Water Data'!$O$4,0,10*ROW('Water Data'!O163)),IF(AND(ISTEXT(OFFSET('Water Data'!$L$2,0,10*ROW('Water Data'!O163))),BV169="No",ISNUMBER(OFFSET('Water Data'!$O$4,0,10*ROW('Water Data'!O163)))),CONCATENATE("[",ROUND(100-OFFSET('Water Data'!$O$4,0,10*ROW('Water Data'!O163)),0),"]"),IF(AND(ISTEXT(OFFSET('Water Data'!$L$2,0,10*ROW('Water Data'!O163))),BV169="",ISNUMBER(OFFSET('Water Data'!$O$4,0,10*ROW('Water Data'!O163)))),100-OFFSET('Water Data'!$O$4,0,10*ROW('Water Data'!O163)),NA())))</f>
        <v>#N/A</v>
      </c>
      <c r="H169" s="85" t="e">
        <f ca="true">+IF(AND(ISTEXT(OFFSET('Water Data'!$L$2,0,10*ROW('Water Data'!O163))),BW169="Yes"),OFFSET('Water Data'!$O$6,0,10*ROW('Water Data'!O163)),IF(AND(ISTEXT(OFFSET('Water Data'!$L$2,0,10*ROW('Water Data'!O163))),BW169="No",ISNUMBER(OFFSET('Water Data'!$O$6,0,10*ROW('Water Data'!O163)))),CONCATENATE("[",ROUND(OFFSET('Water Data'!$N$6,0,10*ROW('Water Data'!O163)),0),"]"),IF(AND(ISTEXT(OFFSET('Water Data'!$L$2,0,10*ROW('Water Data'!O163))),BW169="",ISNUMBER(OFFSET('Water Data'!$O$6,0,10*ROW('Water Data'!O163)))),OFFSET('Water Data'!$O$6,0,10*ROW('Water Data'!O163)),NA())))</f>
        <v>#N/A</v>
      </c>
      <c r="I169" s="85" t="e">
        <f ca="true">+IF(AND(ISTEXT(OFFSET('Water Data'!$L$2,0,10*ROW('Water Data'!O163))),BX169="Yes"),OFFSET('Water Data'!$O$9,0,10*ROW('Water Data'!O163)),IF(AND(ISTEXT(OFFSET('Water Data'!$L$2,0,10*ROW('Water Data'!O163))),BX169="No",ISNUMBER(OFFSET('Water Data'!$O$9,0,10*ROW('Water Data'!O163)))),CONCATENATE("[",ROUND(OFFSET('Water Data'!$O$9,0,10*ROW('Water Data'!O163)),0),"]"),IF(AND(ISTEXT(OFFSET('Water Data'!$L$2,0,10*ROW('Water Data'!O163))),BX169="",ISNUMBER(OFFSET('Water Data'!$O$9,0,10*ROW('Water Data'!O163)))),OFFSET('Water Data'!$O$9,0,10*ROW('Water Data'!O163)),NA())))</f>
        <v>#N/A</v>
      </c>
      <c r="J169" s="85" t="e">
        <f ca="true">+IF(AND(ISTEXT(OFFSET('Water Data'!$L$2,0,10*ROW('Water Data'!P163))),BY169="Yes"),100-OFFSET('Water Data'!$P$4,0,10*ROW('Water Data'!P163)),IF(AND(ISTEXT(OFFSET('Water Data'!$L$2,0,10*ROW('Water Data'!P163))),BY169="No",ISNUMBER(OFFSET('Water Data'!$P$4,0,10*ROW('Water Data'!P163)))),CONCATENATE("[",ROUND(100-OFFSET('Water Data'!$P$4,0,10*ROW('Water Data'!P163)),0),"]"),IF(AND(ISTEXT(OFFSET('Water Data'!$L$2,0,10*ROW('Water Data'!P163))),BY169="",ISNUMBER(OFFSET('Water Data'!$P$4,0,10*ROW('Water Data'!P163)))),100-OFFSET('Water Data'!$P$4,0,10*ROW('Water Data'!P163)),NA())))</f>
        <v>#N/A</v>
      </c>
      <c r="K169" s="85" t="e">
        <f ca="true">+IF(AND(ISTEXT(OFFSET('Water Data'!$L$2,0,10*ROW('Water Data'!P163))),BZ169="Yes"),OFFSET('Water Data'!$P$6,0,10*ROW('Water Data'!P163)),IF(AND(ISTEXT(OFFSET('Water Data'!$L$2,0,10*ROW('Water Data'!P163))),BZ169="No",ISNUMBER(OFFSET('Water Data'!$P$6,0,10*ROW('Water Data'!P163)))),CONCATENATE("[",ROUND(OFFSET('Water Data'!$P$6,0,10*ROW('Water Data'!P163)),0),"]"),IF(AND(ISTEXT(OFFSET('Water Data'!$L$2,0,10*ROW('Water Data'!P163))),BZ169="",ISNUMBER(OFFSET('Water Data'!$P$6,0,10*ROW('Water Data'!P163)))),OFFSET('Water Data'!$P$6,0,10*ROW('Water Data'!P163)),NA())))</f>
        <v>#N/A</v>
      </c>
      <c r="L169" s="85" t="e">
        <f ca="true">+IF(AND(ISTEXT(OFFSET('Water Data'!$L$2,0,10*ROW('Water Data'!P163))),CA169="Yes"),OFFSET('Water Data'!$P$9,0,10*ROW('Water Data'!P163)),IF(AND(ISTEXT(OFFSET('Water Data'!$L$2,0,10*ROW('Water Data'!P163))),CA169="No",ISNUMBER(OFFSET('Water Data'!$P$9,0,10*ROW('Water Data'!P163)))),CONCATENATE("[",ROUND(OFFSET('Water Data'!$P$9,0,10*ROW('Water Data'!P163)),0),"]"),IF(AND(ISTEXT(OFFSET('Water Data'!$L$2,0,10*ROW('Water Data'!P163))),CA169="",ISNUMBER(OFFSET('Water Data'!$P$9,0,10*ROW('Water Data'!P163)))),OFFSET('Water Data'!$P$9,0,10*ROW('Water Data'!P163)),NA())))</f>
        <v>#N/A</v>
      </c>
      <c r="M169" s="85" t="e">
        <f ca="true">+IF(AND(ISTEXT(OFFSET('Water Data'!$L$2,0,10*ROW('Water Data'!Q163))),CB169="Yes"),100-OFFSET('Water Data'!$Q$4,0,10*ROW('Water Data'!Q163)),IF(AND(ISTEXT(OFFSET('Water Data'!$L$2,0,10*ROW('Water Data'!Q163))),CB169="No",ISNUMBER(OFFSET('Water Data'!$Q$4,0,10*ROW('Water Data'!Q163)))),CONCATENATE("[",ROUND(100-OFFSET('Water Data'!$Q$4,0,10*ROW('Water Data'!Q163)),0),"]"),IF(AND(ISTEXT(OFFSET('Water Data'!$L$2,0,10*ROW('Water Data'!Q163))),CB169="",ISNUMBER(OFFSET('Water Data'!$Q$4,0,10*ROW('Water Data'!Q163)))),100-OFFSET('Water Data'!$Q$4,0,10*ROW('Water Data'!Q163)),NA())))</f>
        <v>#N/A</v>
      </c>
      <c r="N169" s="85" t="e">
        <f ca="true">+IF(AND(ISTEXT(OFFSET('Water Data'!$L$2,0,10*ROW('Water Data'!Q163))),CC169="Yes"),OFFSET('Water Data'!$Q$6,0,10*ROW('Water Data'!Q163)),IF(AND(ISTEXT(OFFSET('Water Data'!$L$2,0,10*ROW('Water Data'!Q163))),CC169="No",ISNUMBER(OFFSET('Water Data'!$Q$6,0,10*ROW('Water Data'!Q163)))),CONCATENATE("[",ROUND(OFFSET('Water Data'!$Q$6,0,10*ROW('Water Data'!Q163)),0),"]"),IF(AND(ISTEXT(OFFSET('Water Data'!$L$2,0,10*ROW('Water Data'!Q163))),CC169="",ISNUMBER(OFFSET('Water Data'!$Q$6,0,10*ROW('Water Data'!Q163)))),OFFSET('Water Data'!$Q$6,0,10*ROW('Water Data'!Q163)),NA())))</f>
        <v>#N/A</v>
      </c>
      <c r="O169" s="85" t="e">
        <f ca="true">+IF(AND(ISTEXT(OFFSET('Water Data'!$L$2,0,10*ROW('Water Data'!Q163))),CD169="Yes"),OFFSET('Water Data'!$Q$9,0,10*ROW('Water Data'!Q163)),IF(AND(ISTEXT(OFFSET('Water Data'!$L$2,0,10*ROW('Water Data'!Q163))),CD169="No",ISNUMBER(OFFSET('Water Data'!$Q$9,0,10*ROW('Water Data'!Q163)))),CONCATENATE("[",ROUND(OFFSET('Water Data'!$Q$9,0,10*ROW('Water Data'!Q163)),0),"]"),IF(AND(ISTEXT(OFFSET('Water Data'!$L$2,0,10*ROW('Water Data'!Q163))),CD169="",ISNUMBER(OFFSET('Water Data'!$Q$9,0,10*ROW('Water Data'!Q163)))),OFFSET('Water Data'!$Q$9,0,10*ROW('Water Data'!Q163)),NA())))</f>
        <v>#N/A</v>
      </c>
      <c r="P169" s="85" t="e">
        <f ca="true">+IF(AND(ISTEXT(OFFSET('Water Data'!$L$2,0,10*ROW('Water Data'!R163))),CE169="Yes"),100-OFFSET('Water Data'!$R$4,0,10*ROW('Water Data'!R163)),IF(AND(ISTEXT(OFFSET('Water Data'!$L$2,0,10*ROW('Water Data'!R163))),CE169="No",ISNUMBER(OFFSET('Water Data'!$R$4,0,10*ROW('Water Data'!R163)))),CONCATENATE("[",ROUND(100-OFFSET('Water Data'!$R$4,0,10*ROW('Water Data'!R163)),0),"]"),IF(AND(ISTEXT(OFFSET('Water Data'!$L$2,0,10*ROW('Water Data'!R163))),CE169="",ISNUMBER(OFFSET('Water Data'!$R$4,0,10*ROW('Water Data'!R163)))),100-OFFSET('Water Data'!$R$4,0,10*ROW('Water Data'!R163)),NA())))</f>
        <v>#N/A</v>
      </c>
      <c r="Q169" s="85" t="e">
        <f ca="true">+IF(AND(ISTEXT(OFFSET('Water Data'!$L$2,0,10*ROW('Water Data'!R163))),CF169="Yes"),OFFSET('Water Data'!$R$6,0,10*ROW('Water Data'!R163)),IF(AND(ISTEXT(OFFSET('Water Data'!$L$2,0,10*ROW('Water Data'!R163))),CF169="No",ISNUMBER(OFFSET('Water Data'!$R$6,0,10*ROW('Water Data'!R163)))),CONCATENATE("[",ROUND(OFFSET('Water Data'!$R$6,0,10*ROW('Water Data'!R163)),0),"]"),IF(AND(ISTEXT(OFFSET('Water Data'!$L$2,0,10*ROW('Water Data'!R163))),CF169="",ISNUMBER(OFFSET('Water Data'!$R$6,0,10*ROW('Water Data'!R163)))),OFFSET('Water Data'!$R$6,0,10*ROW('Water Data'!R163)),NA())))</f>
        <v>#N/A</v>
      </c>
      <c r="R169" s="85" t="e">
        <f ca="true">+IF(AND(ISTEXT(OFFSET('Water Data'!$L$2,0,10*ROW('Water Data'!R163))),CG169="Yes"),OFFSET('Water Data'!$R$9,0,10*ROW('Water Data'!R163)),IF(AND(ISTEXT(OFFSET('Water Data'!$L$2,0,10*ROW('Water Data'!R163))),CG169="No",ISNUMBER(OFFSET('Water Data'!$R$9,0,10*ROW('Water Data'!R163)))),CONCATENATE("[",ROUND(OFFSET('Water Data'!$R$9,0,10*ROW('Water Data'!R163)),0),"]"),IF(AND(ISTEXT(OFFSET('Water Data'!$L$2,0,10*ROW('Water Data'!R163))),CG169="",ISNUMBER(OFFSET('Water Data'!$R$9,0,10*ROW('Water Data'!R163)))),OFFSET('Water Data'!$R$9,0,10*ROW('Water Data'!R163)),NA())))</f>
        <v>#N/A</v>
      </c>
      <c r="S169" s="85" t="e">
        <f ca="true">+IF(AND(ISTEXT(OFFSET('Water Data'!$L$2,0,10*ROW('Water Data'!S163))),CH169="Yes"),100-OFFSET('Water Data'!$S$4,0,10*ROW('Water Data'!S163)),IF(AND(ISTEXT(OFFSET('Water Data'!$L$2,0,10*ROW('Water Data'!S163))),CH169="No",ISNUMBER(OFFSET('Water Data'!$S$4,0,10*ROW('Water Data'!S163)))),CONCATENATE("[",ROUND(100-OFFSET('Water Data'!$S$4,0,10*ROW('Water Data'!S163)),0),"]"),IF(AND(ISTEXT(OFFSET('Water Data'!$L$2,0,10*ROW('Water Data'!S163))),CH169="",ISNUMBER(OFFSET('Water Data'!$S$4,0,10*ROW('Water Data'!S163)))),100-OFFSET('Water Data'!$S$4,0,10*ROW('Water Data'!S163)),NA())))</f>
        <v>#N/A</v>
      </c>
      <c r="T169" s="85" t="e">
        <f ca="true">+IF(AND(ISTEXT(OFFSET('Water Data'!$L$2,0,10*ROW('Water Data'!S163))),CI169="Yes"),OFFSET('Water Data'!$S$6,0,10*ROW('Water Data'!S163)),IF(AND(ISTEXT(OFFSET('Water Data'!$L$2,0,10*ROW('Water Data'!S163))),CI169="No",ISNUMBER(OFFSET('Water Data'!$S$6,0,10*ROW('Water Data'!S163)))),CONCATENATE("[",ROUND(OFFSET('Water Data'!$S$6,0,10*ROW('Water Data'!S163)),0),"]"),IF(AND(ISTEXT(OFFSET('Water Data'!$L$2,0,10*ROW('Water Data'!S163))),CI169="",ISNUMBER(OFFSET('Water Data'!$S$6,0,10*ROW('Water Data'!S163)))),OFFSET('Water Data'!$S$6,0,10*ROW('Water Data'!S163)),NA())))</f>
        <v>#N/A</v>
      </c>
      <c r="U169" s="85" t="e">
        <f ca="true">+IF(AND(ISTEXT(OFFSET('Water Data'!$L$2,0,10*ROW('Water Data'!S163))),CJ169="Yes"),OFFSET('Water Data'!$S$9,0,10*ROW('Water Data'!S163)),IF(AND(ISTEXT(OFFSET('Water Data'!$L$2,0,10*ROW('Water Data'!S163))),CJ169="No",ISNUMBER(OFFSET('Water Data'!$S$9,0,10*ROW('Water Data'!S163)))),CONCATENATE("[",ROUND(OFFSET('Water Data'!$S$9,0,10*ROW('Water Data'!S163)),0),"]"),IF(AND(ISTEXT(OFFSET('Water Data'!$L$2,0,10*ROW('Water Data'!S163))),CJ169="",ISNUMBER(OFFSET('Water Data'!$S$9,0,10*ROW('Water Data'!S163)))),OFFSET('Water Data'!$S$9,0,10*ROW('Water Data'!S163)),NA())))</f>
        <v>#N/A</v>
      </c>
      <c r="V169" s="86" t="e">
        <f ca="true">+IF(AND(ISTEXT(OFFSET('Sanitation Data'!$L$2,0,10*ROW('Sanitation Data'!N163))),CK169="Yes"),100-OFFSET('Sanitation Data'!$N$4,0,10*ROW('Sanitation Data'!N163)),IF(AND(ISTEXT(OFFSET('Sanitation Data'!$L$2,0,10*ROW('Sanitation Data'!N163))),CK169="No",ISNUMBER(OFFSET('Sanitation Data'!$N$4,0,10*ROW('Sanitation Data'!N163)))),CONCATENATE("[",ROUND(100-OFFSET('Sanitation Data'!$N$4,0,10*ROW('Sanitation Data'!N163)),0),"]"),IF(AND(ISTEXT(OFFSET('Sanitation Data'!$L$2,0,10*ROW('Sanitation Data'!N163))),CK169="",ISNUMBER(OFFSET('Sanitation Data'!$N$4,0,10*ROW('Sanitation Data'!N163)))),100-OFFSET('Sanitation Data'!$N$4,0,10*ROW('Sanitation Data'!N163)),NA())))</f>
        <v>#N/A</v>
      </c>
      <c r="W169" s="86" t="e">
        <f ca="true">+IF(AND(ISTEXT(OFFSET('Sanitation Data'!$L$2,0,10*ROW('Sanitation Data'!N163))),CL169="Yes"),OFFSET('Sanitation Data'!$N$6,0,10*ROW('Sanitation Data'!N163)),IF(AND(ISTEXT(OFFSET('Sanitation Data'!$L$2,0,10*ROW('Sanitation Data'!N163))),CL169="No",ISNUMBER(OFFSET('Sanitation Data'!$N$6,0,10*ROW('Sanitation Data'!N163)))),CONCATENATE("[",ROUND(OFFSET('Sanitation Data'!$N$6,0,10*ROW('Sanitation Data'!N163)),0),"]"),IF(AND(ISTEXT(OFFSET('Sanitation Data'!$L$2,0,10*ROW('Sanitation Data'!N163))),CL169="",ISNUMBER(OFFSET('Sanitation Data'!$N$6,0,10*ROW('Sanitation Data'!N163)))),OFFSET('Sanitation Data'!$N$6,0,10*ROW('Sanitation Data'!N163)),NA())))</f>
        <v>#N/A</v>
      </c>
      <c r="X169" s="86" t="e">
        <f ca="true">+IF(AND(ISTEXT(OFFSET('Sanitation Data'!$L$2,0,10*ROW('Sanitation Data'!N163))),CM169="Yes"),OFFSET('Sanitation Data'!$N$10,0,10*ROW('Sanitation Data'!N163)),IF(AND(ISTEXT(OFFSET('Sanitation Data'!$L$2,0,10*ROW('Sanitation Data'!N163))),CM169="No",ISNUMBER(OFFSET('Sanitation Data'!$N$10,0,10*ROW('Sanitation Data'!N163)))),CONCATENATE("[",ROUND(OFFSET('Sanitation Data'!$N$10,0,10*ROW('Sanitation Data'!N163)),0),"]"),IF(AND(ISTEXT(OFFSET('Sanitation Data'!$L$2,0,10*ROW('Sanitation Data'!N163))),CM169="",ISNUMBER(OFFSET('Sanitation Data'!$N$10,0,10*ROW('Sanitation Data'!N163)))),OFFSET('Sanitation Data'!$N$10,0,10*ROW('Sanitation Data'!N163)),NA())))</f>
        <v>#N/A</v>
      </c>
      <c r="Y169" s="86" t="e">
        <f ca="true">+IF(AND(ISTEXT(OFFSET('Sanitation Data'!$L$2,0,10*ROW('Sanitation Data'!N163))),CN169="Yes"),OFFSET('Sanitation Data'!$N$11,0,10*ROW('Sanitation Data'!N163)),IF(AND(ISTEXT(OFFSET('Sanitation Data'!$L$2,0,10*ROW('Sanitation Data'!N163))),CN169="No",ISNUMBER(OFFSET('Sanitation Data'!$N$11,0,10*ROW('Sanitation Data'!N163)))),CONCATENATE("[",ROUND(OFFSET('Sanitation Data'!$N$11,0,10*ROW('Sanitation Data'!N163)),0),"]"),IF(AND(ISTEXT(OFFSET('Sanitation Data'!$L$2,0,10*ROW('Sanitation Data'!N163))),CN169="",ISNUMBER(OFFSET('Sanitation Data'!$N$11,0,10*ROW('Sanitation Data'!N163)))),OFFSET('Sanitation Data'!$N$11,0,10*ROW('Sanitation Data'!N163)),NA())))</f>
        <v>#N/A</v>
      </c>
      <c r="Z169" s="86" t="e">
        <f ca="true">+IF(AND(ISTEXT(OFFSET('Sanitation Data'!$L$2,0,10*ROW('Sanitation Data'!N163))),CO169="Yes"),OFFSET('Sanitation Data'!$N$12,0,10*ROW('Sanitation Data'!N163)),IF(AND(ISTEXT(OFFSET('Sanitation Data'!$L$2,0,10*ROW('Sanitation Data'!N163))),CO169="No",ISNUMBER(OFFSET('Sanitation Data'!$N$12,0,10*ROW('Sanitation Data'!N163)))),CONCATENATE("[",ROUND(OFFSET('Sanitation Data'!$N$12,0,10*ROW('Sanitation Data'!N163)),0),"]"),IF(AND(ISTEXT(OFFSET('Sanitation Data'!$L$2,0,10*ROW('Sanitation Data'!N163))),CO169="",ISNUMBER(OFFSET('Sanitation Data'!$N$12,0,10*ROW('Sanitation Data'!N163)))),OFFSET('Sanitation Data'!$N$12,0,10*ROW('Sanitation Data'!N163)),NA())))</f>
        <v>#N/A</v>
      </c>
      <c r="AA169" s="86" t="e">
        <f ca="true">+IF(AND(ISTEXT(OFFSET('Sanitation Data'!$L$2,0,10*ROW('Sanitation Data'!O163))),CP169="Yes"),100-OFFSET('Sanitation Data'!$O$4,0,10*ROW('Sanitation Data'!O163)),IF(AND(ISTEXT(OFFSET('Sanitation Data'!$L$2,0,10*ROW('Sanitation Data'!O163))),CP169="No",ISNUMBER(OFFSET('Sanitation Data'!$O$4,0,10*ROW('Sanitation Data'!O163)))),CONCATENATE("[",ROUND(100-OFFSET('Sanitation Data'!$O$4,0,10*ROW('Sanitation Data'!O163)),0),"]"),IF(AND(ISTEXT(OFFSET('Sanitation Data'!$L$2,0,10*ROW('Sanitation Data'!O163))),CP169="",ISNUMBER(OFFSET('Sanitation Data'!$O$4,0,10*ROW('Sanitation Data'!O163)))),100-OFFSET('Sanitation Data'!$O$4,0,10*ROW('Sanitation Data'!O163)),NA())))</f>
        <v>#N/A</v>
      </c>
      <c r="AB169" s="86" t="e">
        <f ca="true">+IF(AND(ISTEXT(OFFSET('Sanitation Data'!$L$2,0,10*ROW('Sanitation Data'!O163))),CQ169="Yes"),OFFSET('Sanitation Data'!$O$6,0,10*ROW('Sanitation Data'!R163)),IF(AND(ISTEXT(OFFSET('Sanitation Data'!$L$2,0,10*ROW('Sanitation Data'!O163))),CQ169="No",ISNUMBER(OFFSET('Sanitation Data'!$O$6,0,10*ROW('Sanitation Data'!O163)))),CONCATENATE("[",ROUND(OFFSET('Sanitation Data'!$O$6,0,10*ROW('Sanitation Data'!O163)),0),"]"),IF(AND(ISTEXT(OFFSET('Sanitation Data'!$L$2,0,10*ROW('Sanitation Data'!O163))),CQ169="",ISNUMBER(OFFSET('Sanitation Data'!$O$6,0,10*ROW('Sanitation Data'!O163)))),OFFSET('Sanitation Data'!$O$6,0,10*ROW('Sanitation Data'!O163)),NA())))</f>
        <v>#N/A</v>
      </c>
      <c r="AC169" s="86" t="e">
        <f ca="true">+IF(AND(ISTEXT(OFFSET('Sanitation Data'!$L$2,0,10*ROW('Sanitation Data'!O163))),CR169="Yes"),OFFSET('Sanitation Data'!$O$10,0,10*ROW('Sanitation Data'!O163)),IF(AND(ISTEXT(OFFSET('Sanitation Data'!$L$2,0,10*ROW('Sanitation Data'!O163))),CR169="No",ISNUMBER(OFFSET('Sanitation Data'!$O$10,0,10*ROW('Sanitation Data'!O163)))),CONCATENATE("[",ROUND(OFFSET('Sanitation Data'!$O$10,0,10*ROW('Sanitation Data'!O163)),0),"]"),IF(AND(ISTEXT(OFFSET('Sanitation Data'!$L$2,0,10*ROW('Sanitation Data'!O163))),CR169="",ISNUMBER(OFFSET('Sanitation Data'!$O$10,0,10*ROW('Sanitation Data'!O163)))),OFFSET('Sanitation Data'!$O$10,0,10*ROW('Sanitation Data'!O163)),NA())))</f>
        <v>#N/A</v>
      </c>
      <c r="AD169" s="86" t="e">
        <f ca="true">+IF(AND(ISTEXT(OFFSET('Sanitation Data'!$L$2,0,10*ROW('Sanitation Data'!O163))),CS169="Yes"),OFFSET('Sanitation Data'!$O$11,0,10*ROW('Sanitation Data'!O163)),IF(AND(ISTEXT(OFFSET('Sanitation Data'!$L$2,0,10*ROW('Sanitation Data'!O163))),CS169="No",ISNUMBER(OFFSET('Sanitation Data'!$O$11,0,10*ROW('Sanitation Data'!O163)))),CONCATENATE("[",ROUND(OFFSET('Sanitation Data'!$O$11,0,10*ROW('Sanitation Data'!O163)),0),"]"),IF(AND(ISTEXT(OFFSET('Sanitation Data'!$L$2,0,10*ROW('Sanitation Data'!O163))),CS169="",ISNUMBER(OFFSET('Sanitation Data'!$O$11,0,10*ROW('Sanitation Data'!O163)))),OFFSET('Sanitation Data'!$O$11,0,10*ROW('Sanitation Data'!O163)),NA())))</f>
        <v>#N/A</v>
      </c>
      <c r="AE169" s="86" t="e">
        <f ca="true">+IF(AND(ISTEXT(OFFSET('Sanitation Data'!$L$2,0,10*ROW('Sanitation Data'!O163))),CT169="Yes"),OFFSET('Sanitation Data'!$O$12,0,10*ROW('Sanitation Data'!O163)),IF(AND(ISTEXT(OFFSET('Sanitation Data'!$L$2,0,10*ROW('Sanitation Data'!O163))),CT169="No",ISNUMBER(OFFSET('Sanitation Data'!$O$12,0,10*ROW('Sanitation Data'!O163)))),CONCATENATE("[",ROUND(OFFSET('Sanitation Data'!$O$12,0,10*ROW('Sanitation Data'!O163)),0),"]"),IF(AND(ISTEXT(OFFSET('Sanitation Data'!$L$2,0,10*ROW('Sanitation Data'!O163))),CT169="",ISNUMBER(OFFSET('Sanitation Data'!$O$12,0,10*ROW('Sanitation Data'!O163)))),OFFSET('Sanitation Data'!$O$12,0,10*ROW('Sanitation Data'!O163)),NA())))</f>
        <v>#N/A</v>
      </c>
      <c r="AF169" s="86" t="e">
        <f ca="true">+IF(AND(ISTEXT(OFFSET('Sanitation Data'!$L$2,0,10*ROW('Sanitation Data'!P163))),CU169="Yes"),100-OFFSET('Sanitation Data'!$P$4,0,10*ROW('Sanitation Data'!P163)),IF(AND(ISTEXT(OFFSET('Sanitation Data'!$L$2,0,10*ROW('Sanitation Data'!P163))),CU169="No",ISNUMBER(OFFSET('Sanitation Data'!$P$4,0,10*ROW('Sanitation Data'!P163)))),CONCATENATE("[",ROUND(100-OFFSET('Sanitation Data'!$P$4,0,10*ROW('Sanitation Data'!P163)),0),"]"),IF(AND(ISTEXT(OFFSET('Sanitation Data'!$L$2,0,10*ROW('Sanitation Data'!P163))),CU169="",ISNUMBER(OFFSET('Sanitation Data'!$P$4,0,10*ROW('Sanitation Data'!P163)))),100-OFFSET('Sanitation Data'!$P$4,0,10*ROW('Sanitation Data'!P163)),NA())))</f>
        <v>#N/A</v>
      </c>
      <c r="AG169" s="86" t="e">
        <f ca="true">+IF(AND(ISTEXT(OFFSET('Sanitation Data'!$L$2,0,10*ROW('Sanitation Data'!P163))),CV169="Yes"),OFFSET('Sanitation Data'!$P$6,0,10*ROW('Sanitation Data'!P163)),IF(AND(ISTEXT(OFFSET('Sanitation Data'!$L$2,0,10*ROW('Sanitation Data'!P163))),CV169="No",ISNUMBER(OFFSET('Sanitation Data'!$P$6,0,10*ROW('Sanitation Data'!P163)))),CONCATENATE("[",ROUND(OFFSET('Sanitation Data'!$P$6,0,10*ROW('Sanitation Data'!P163)),0),"]"),IF(AND(ISTEXT(OFFSET('Sanitation Data'!$L$2,0,10*ROW('Sanitation Data'!P163))),CV169="",ISNUMBER(OFFSET('Sanitation Data'!$P$6,0,10*ROW('Sanitation Data'!P163)))),OFFSET('Sanitation Data'!$P$6,0,10*ROW('Sanitation Data'!P163)),NA())))</f>
        <v>#N/A</v>
      </c>
      <c r="AH169" s="86" t="e">
        <f ca="true">+IF(AND(ISTEXT(OFFSET('Sanitation Data'!$L$2,0,10*ROW('Sanitation Data'!P163))),CW169="Yes"),OFFSET('Sanitation Data'!$P$10,0,10*ROW('Sanitation Data'!P163)),IF(AND(ISTEXT(OFFSET('Sanitation Data'!$L$2,0,10*ROW('Sanitation Data'!P163))),CW169="No",ISNUMBER(OFFSET('Sanitation Data'!$P$10,0,10*ROW('Sanitation Data'!P163)))),CONCATENATE("[",ROUND(OFFSET('Sanitation Data'!$P$10,0,10*ROW('Sanitation Data'!P163)),0),"]"),IF(AND(ISTEXT(OFFSET('Sanitation Data'!$L$2,0,10*ROW('Sanitation Data'!P163))),CW169="",ISNUMBER(OFFSET('Sanitation Data'!$P$10,0,10*ROW('Sanitation Data'!P163)))),OFFSET('Sanitation Data'!$P$10,0,10*ROW('Sanitation Data'!P163)),NA())))</f>
        <v>#N/A</v>
      </c>
      <c r="AI169" s="86" t="e">
        <f ca="true">+IF(AND(ISTEXT(OFFSET('Sanitation Data'!$L$2,0,10*ROW('Sanitation Data'!P163))),CX169="Yes"),OFFSET('Sanitation Data'!$P$11,0,10*ROW('Sanitation Data'!P163)),IF(AND(ISTEXT(OFFSET('Sanitation Data'!$L$2,0,10*ROW('Sanitation Data'!P163))),CX169="No",ISNUMBER(OFFSET('Sanitation Data'!$P$11,0,10*ROW('Sanitation Data'!P163)))),CONCATENATE("[",ROUND(OFFSET('Sanitation Data'!$P$11,0,10*ROW('Sanitation Data'!P163)),0),"]"),IF(AND(ISTEXT(OFFSET('Sanitation Data'!$L$2,0,10*ROW('Sanitation Data'!P163))),CX169="",ISNUMBER(OFFSET('Sanitation Data'!$P$11,0,10*ROW('Sanitation Data'!P163)))),OFFSET('Sanitation Data'!$P$11,0,10*ROW('Sanitation Data'!P163)),NA())))</f>
        <v>#N/A</v>
      </c>
      <c r="AJ169" s="86" t="e">
        <f ca="true">+IF(AND(ISTEXT(OFFSET('Sanitation Data'!$L$2,0,10*ROW('Sanitation Data'!P163))),CY169="Yes"),OFFSET('Sanitation Data'!$P$12,0,10*ROW('Sanitation Data'!P163)),IF(AND(ISTEXT(OFFSET('Sanitation Data'!$L$2,0,10*ROW('Sanitation Data'!P163))),CY169="No",ISNUMBER(OFFSET('Sanitation Data'!$P$12,0,10*ROW('Sanitation Data'!P163)))),CONCATENATE("[",ROUND(OFFSET('Sanitation Data'!$P$12,0,10*ROW('Sanitation Data'!P163)),0),"]"),IF(AND(ISTEXT(OFFSET('Sanitation Data'!$L$2,0,10*ROW('Sanitation Data'!P163))),CY169="",ISNUMBER(OFFSET('Sanitation Data'!$P$12,0,10*ROW('Sanitation Data'!P163)))),OFFSET('Sanitation Data'!$P$12,0,10*ROW('Sanitation Data'!P163)),NA())))</f>
        <v>#N/A</v>
      </c>
      <c r="AK169" s="86" t="e">
        <f ca="true">+IF(AND(ISTEXT(OFFSET('Sanitation Data'!$L$2,0,10*ROW('Sanitation Data'!Q163))),CZ169="Yes"),100-OFFSET('Sanitation Data'!$Q$4,0,10*ROW('Sanitation Data'!Q163)),IF(AND(ISTEXT(OFFSET('Sanitation Data'!$L$2,0,10*ROW('Sanitation Data'!Q163))),CZ169="No",ISNUMBER(OFFSET('Sanitation Data'!$Q$4,0,10*ROW('Sanitation Data'!Q163)))),CONCATENATE("[",ROUND(100-OFFSET('Sanitation Data'!$Q$4,0,10*ROW('Sanitation Data'!Q163)),0),"]"),IF(AND(ISTEXT(OFFSET('Sanitation Data'!$L$2,0,10*ROW('Sanitation Data'!Q163))),CZ169="",ISNUMBER(OFFSET('Sanitation Data'!$Q$4,0,10*ROW('Sanitation Data'!Q163)))),100-OFFSET('Sanitation Data'!$Q$4,0,10*ROW('Sanitation Data'!Q163)),NA())))</f>
        <v>#N/A</v>
      </c>
      <c r="AL169" s="86" t="e">
        <f ca="true">+IF(AND(ISTEXT(OFFSET('Sanitation Data'!$L$2,0,10*ROW('Sanitation Data'!Q163))),DA169="Yes"),OFFSET('Sanitation Data'!$Q$6,0,10*ROW('Sanitation Data'!Q163)),IF(AND(ISTEXT(OFFSET('Sanitation Data'!$L$2,0,10*ROW('Sanitation Data'!Q163))),DA169="No",ISNUMBER(OFFSET('Sanitation Data'!$Q$6,0,10*ROW('Sanitation Data'!Q163)))),CONCATENATE("[",ROUND(OFFSET('Sanitation Data'!$Q$6,0,10*ROW('Sanitation Data'!Q163)),0),"]"),IF(AND(ISTEXT(OFFSET('Sanitation Data'!$L$2,0,10*ROW('Sanitation Data'!Q163))),DA169="",ISNUMBER(OFFSET('Sanitation Data'!$Q$6,0,10*ROW('Sanitation Data'!Q163)))),OFFSET('Sanitation Data'!$Q$6,0,10*ROW('Sanitation Data'!Q163)),NA())))</f>
        <v>#N/A</v>
      </c>
      <c r="AM169" s="86" t="e">
        <f ca="true">+IF(AND(ISTEXT(OFFSET('Sanitation Data'!$L$2,0,10*ROW('Sanitation Data'!Q163))),DB169="Yes"),OFFSET('Sanitation Data'!$Q$10,0,10*ROW('Sanitation Data'!Q163)),IF(AND(ISTEXT(OFFSET('Sanitation Data'!$L$2,0,10*ROW('Sanitation Data'!Q163))),DB169="No",ISNUMBER(OFFSET('Sanitation Data'!$Q$10,0,10*ROW('Sanitation Data'!Q163)))),CONCATENATE("[",ROUND(OFFSET('Sanitation Data'!$Q$10,0,10*ROW('Sanitation Data'!Q163)),0),"]"),IF(AND(ISTEXT(OFFSET('Sanitation Data'!$L$2,0,10*ROW('Sanitation Data'!Q163))),DB169="",ISNUMBER(OFFSET('Sanitation Data'!$Q$10,0,10*ROW('Sanitation Data'!Q163)))),OFFSET('Sanitation Data'!$Q$10,0,10*ROW('Sanitation Data'!Q163)),NA())))</f>
        <v>#N/A</v>
      </c>
      <c r="AN169" s="86" t="e">
        <f ca="true">+IF(AND(ISTEXT(OFFSET('Sanitation Data'!$L$2,0,10*ROW('Sanitation Data'!Q163))),DC169="Yes"),OFFSET('Sanitation Data'!$Q$11,0,10*ROW('Sanitation Data'!Q163)),IF(AND(ISTEXT(OFFSET('Sanitation Data'!$L$2,0,10*ROW('Sanitation Data'!Q163))),DC169="No",ISNUMBER(OFFSET('Sanitation Data'!$Q$11,0,10*ROW('Sanitation Data'!Q163)))),CONCATENATE("[",ROUND(OFFSET('Sanitation Data'!$Q$11,0,10*ROW('Sanitation Data'!Q163)),0),"]"),IF(AND(ISTEXT(OFFSET('Sanitation Data'!$L$2,0,10*ROW('Sanitation Data'!Q163))),DC169="",ISNUMBER(OFFSET('Sanitation Data'!$Q$11,0,10*ROW('Sanitation Data'!Q163)))),OFFSET('Sanitation Data'!$Q$11,0,10*ROW('Sanitation Data'!Q163)),NA())))</f>
        <v>#N/A</v>
      </c>
      <c r="AO169" s="86" t="e">
        <f ca="true">+IF(AND(ISTEXT(OFFSET('Sanitation Data'!$L$2,0,10*ROW('Sanitation Data'!Q163))),DD169="Yes"),OFFSET('Sanitation Data'!$Q$12,0,10*ROW('Sanitation Data'!Q163)),IF(AND(ISTEXT(OFFSET('Sanitation Data'!$L$2,0,10*ROW('Sanitation Data'!Q163))),DD169="No",ISNUMBER(OFFSET('Sanitation Data'!$Q$12,0,10*ROW('Sanitation Data'!Q163)))),CONCATENATE("[",ROUND(OFFSET('Sanitation Data'!$Q$12,0,10*ROW('Sanitation Data'!Q163)),0),"]"),IF(AND(ISTEXT(OFFSET('Sanitation Data'!$L$2,0,10*ROW('Sanitation Data'!Q163))),DD169="",ISNUMBER(OFFSET('Sanitation Data'!$Q$12,0,10*ROW('Sanitation Data'!Q163)))),OFFSET('Sanitation Data'!$Q$12,0,10*ROW('Sanitation Data'!Q163)),NA())))</f>
        <v>#N/A</v>
      </c>
      <c r="AP169" s="86" t="e">
        <f ca="true">+IF(AND(ISTEXT(OFFSET('Sanitation Data'!$L$2,0,10*ROW('Sanitation Data'!R163))),DE169="Yes"),100-OFFSET('Sanitation Data'!$R$4,0,10*ROW('Sanitation Data'!R163)),IF(AND(ISTEXT(OFFSET('Sanitation Data'!$L$2,0,10*ROW('Sanitation Data'!R163))),DE169="No",ISNUMBER(OFFSET('Sanitation Data'!$R$4,0,10*ROW('Sanitation Data'!R163)))),CONCATENATE("[",ROUND(100-OFFSET('Sanitation Data'!$R$4,0,10*ROW('Sanitation Data'!R163)),0),"]"),IF(AND(ISTEXT(OFFSET('Sanitation Data'!$L$2,0,10*ROW('Sanitation Data'!R163))),DE169="",ISNUMBER(OFFSET('Sanitation Data'!$R$4,0,10*ROW('Sanitation Data'!R163)))),100-OFFSET('Sanitation Data'!$R$4,0,10*ROW('Sanitation Data'!R163)),NA())))</f>
        <v>#N/A</v>
      </c>
      <c r="AQ169" s="86" t="e">
        <f ca="true">+IF(AND(ISTEXT(OFFSET('Sanitation Data'!$L$2,0,10*ROW('Sanitation Data'!R163))),DF169="Yes"),OFFSET('Sanitation Data'!$R$6,0,10*ROW('Sanitation Data'!R163)),IF(AND(ISTEXT(OFFSET('Sanitation Data'!$L$2,0,10*ROW('Sanitation Data'!R163))),DF169="No",ISNUMBER(OFFSET('Sanitation Data'!$R$6,0,10*ROW('Sanitation Data'!R163)))),CONCATENATE("[",ROUND(OFFSET('Sanitation Data'!$R$6,0,10*ROW('Sanitation Data'!R163)),0),"]"),IF(AND(ISTEXT(OFFSET('Sanitation Data'!$L$2,0,10*ROW('Sanitation Data'!R163))),DF169="",ISNUMBER(OFFSET('Sanitation Data'!$R$6,0,10*ROW('Sanitation Data'!R163)))),OFFSET('Sanitation Data'!$R$6,0,10*ROW('Sanitation Data'!R163)),NA())))</f>
        <v>#N/A</v>
      </c>
      <c r="AR169" s="86" t="e">
        <f ca="true">+IF(AND(ISTEXT(OFFSET('Sanitation Data'!$L$2,0,10*ROW('Sanitation Data'!R163))),DG169="Yes"),OFFSET('Sanitation Data'!$R$10,0,10*ROW('Sanitation Data'!R163)),IF(AND(ISTEXT(OFFSET('Sanitation Data'!$L$2,0,10*ROW('Sanitation Data'!R163))),DG169="No",ISNUMBER(OFFSET('Sanitation Data'!$R$10,0,10*ROW('Sanitation Data'!R163)))),CONCATENATE("[",ROUND(OFFSET('Sanitation Data'!$R$10,0,10*ROW('Sanitation Data'!R163)),0),"]"),IF(AND(ISTEXT(OFFSET('Sanitation Data'!$L$2,0,10*ROW('Sanitation Data'!R163))),DG169="",ISNUMBER(OFFSET('Sanitation Data'!$R$10,0,10*ROW('Sanitation Data'!R163)))),OFFSET('Sanitation Data'!$R$10,0,10*ROW('Sanitation Data'!R163)),NA())))</f>
        <v>#N/A</v>
      </c>
      <c r="AS169" s="86" t="e">
        <f ca="true">+IF(AND(ISTEXT(OFFSET('Sanitation Data'!$L$2,0,10*ROW('Sanitation Data'!R163))),DH169="Yes"),OFFSET('Sanitation Data'!$R$11,0,10*ROW('Sanitation Data'!R163)),IF(AND(ISTEXT(OFFSET('Sanitation Data'!$L$2,0,10*ROW('Sanitation Data'!R163))),DH169="No",ISNUMBER(OFFSET('Sanitation Data'!$R$11,0,10*ROW('Sanitation Data'!R163)))),CONCATENATE("[",ROUND(OFFSET('Sanitation Data'!$R$11,0,10*ROW('Sanitation Data'!R163)),0),"]"),IF(AND(ISTEXT(OFFSET('Sanitation Data'!$L$2,0,10*ROW('Sanitation Data'!R163))),DH169="",ISNUMBER(OFFSET('Sanitation Data'!$R$11,0,10*ROW('Sanitation Data'!R163)))),OFFSET('Sanitation Data'!$R$11,0,10*ROW('Sanitation Data'!R163)),NA())))</f>
        <v>#N/A</v>
      </c>
      <c r="AT169" s="86" t="e">
        <f ca="true">+IF(AND(ISTEXT(OFFSET('Sanitation Data'!$L$2,0,10*ROW('Sanitation Data'!R163))),DI169="Yes"),OFFSET('Sanitation Data'!$R$12,0,10*ROW('Sanitation Data'!R163)),IF(AND(ISTEXT(OFFSET('Sanitation Data'!$L$2,0,10*ROW('Sanitation Data'!R163))),DI169="No",ISNUMBER(OFFSET('Sanitation Data'!$R$12,0,10*ROW('Sanitation Data'!R163)))),CONCATENATE("[",ROUND(OFFSET('Sanitation Data'!$R$12,0,10*ROW('Sanitation Data'!R163)),0),"]"),IF(AND(ISTEXT(OFFSET('Sanitation Data'!$L$2,0,10*ROW('Sanitation Data'!R163))),DI169="",ISNUMBER(OFFSET('Sanitation Data'!$R$12,0,10*ROW('Sanitation Data'!R163)))),OFFSET('Sanitation Data'!$R$12,0,10*ROW('Sanitation Data'!R163)),NA())))</f>
        <v>#N/A</v>
      </c>
      <c r="AU169" s="86" t="e">
        <f ca="true">+IF(AND(ISTEXT(OFFSET('Sanitation Data'!$L$2,0,10*ROW('Sanitation Data'!S163))),DJ169="Yes"),100-OFFSET('Sanitation Data'!$S$4,0,10*ROW('Sanitation Data'!S163)),IF(AND(ISTEXT(OFFSET('Sanitation Data'!$L$2,0,10*ROW('Sanitation Data'!S163))),DJ169="No",ISNUMBER(OFFSET('Sanitation Data'!$S$4,0,10*ROW('Sanitation Data'!S163)))),CONCATENATE("[",ROUND(100-OFFSET('Sanitation Data'!$S$4,0,10*ROW('Sanitation Data'!S163)),0),"]"),IF(AND(ISTEXT(OFFSET('Sanitation Data'!$L$2,0,10*ROW('Sanitation Data'!S163))),DJ169="",ISNUMBER(OFFSET('Sanitation Data'!$S$4,0,10*ROW('Sanitation Data'!S163)))),100-OFFSET('Sanitation Data'!$S$4,0,10*ROW('Sanitation Data'!S163)),NA())))</f>
        <v>#N/A</v>
      </c>
      <c r="AV169" s="86" t="e">
        <f ca="true">+IF(AND(ISTEXT(OFFSET('Sanitation Data'!$L$2,0,10*ROW('Sanitation Data'!S163))),DK169="Yes"),OFFSET('Sanitation Data'!$S$6,0,10*ROW('Sanitation Data'!S163)),IF(AND(ISTEXT(OFFSET('Sanitation Data'!$L$2,0,10*ROW('Sanitation Data'!S163))),DK169="No",ISNUMBER(OFFSET('Sanitation Data'!$S$6,0,10*ROW('Sanitation Data'!S163)))),CONCATENATE("[",ROUND(OFFSET('Sanitation Data'!$S$6,0,10*ROW('Sanitation Data'!S163)),0),"]"),IF(AND(ISTEXT(OFFSET('Sanitation Data'!$L$2,0,10*ROW('Sanitation Data'!S163))),DK169="",ISNUMBER(OFFSET('Sanitation Data'!$S$6,0,10*ROW('Sanitation Data'!S163)))),OFFSET('Sanitation Data'!$S$6,0,10*ROW('Sanitation Data'!S163)),NA())))</f>
        <v>#N/A</v>
      </c>
      <c r="AW169" s="86" t="e">
        <f ca="true">+IF(AND(ISTEXT(OFFSET('Sanitation Data'!$L$2,0,10*ROW('Sanitation Data'!S163))),DL169="Yes"),OFFSET('Sanitation Data'!$S$10,0,10*ROW('Sanitation Data'!S163)),IF(AND(ISTEXT(OFFSET('Sanitation Data'!$L$2,0,10*ROW('Sanitation Data'!S163))),DL169="No",ISNUMBER(OFFSET('Sanitation Data'!$S$10,0,10*ROW('Sanitation Data'!S163)))),CONCATENATE("[",ROUND(OFFSET('Sanitation Data'!$S$10,0,10*ROW('Sanitation Data'!S163)),0),"]"),IF(AND(ISTEXT(OFFSET('Sanitation Data'!$L$2,0,10*ROW('Sanitation Data'!S163))),DL169="",ISNUMBER(OFFSET('Sanitation Data'!$S$10,0,10*ROW('Sanitation Data'!S163)))),OFFSET('Sanitation Data'!$S$10,0,10*ROW('Sanitation Data'!S163)),NA())))</f>
        <v>#N/A</v>
      </c>
      <c r="AX169" s="86" t="e">
        <f ca="true">+IF(AND(ISTEXT(OFFSET('Sanitation Data'!$L$2,0,10*ROW('Sanitation Data'!S163))),DM169="Yes"),OFFSET('Sanitation Data'!$S$11,0,10*ROW('Sanitation Data'!S163)),IF(AND(ISTEXT(OFFSET('Sanitation Data'!$L$2,0,10*ROW('Sanitation Data'!S163))),DM169="No",ISNUMBER(OFFSET('Sanitation Data'!$S$11,0,10*ROW('Sanitation Data'!S163)))),CONCATENATE("[",ROUND(OFFSET('Sanitation Data'!$S$11,0,10*ROW('Sanitation Data'!S163)),0),"]"),IF(AND(ISTEXT(OFFSET('Sanitation Data'!$L$2,0,10*ROW('Sanitation Data'!S163))),DM169="",ISNUMBER(OFFSET('Sanitation Data'!$S$11,0,10*ROW('Sanitation Data'!S163)))),OFFSET('Sanitation Data'!$S$11,0,10*ROW('Sanitation Data'!S163)),NA())))</f>
        <v>#N/A</v>
      </c>
      <c r="AY169" s="86" t="e">
        <f ca="true">+IF(AND(ISTEXT(OFFSET('Sanitation Data'!$L$2,0,10*ROW('Sanitation Data'!S163))),DN169="Yes"),OFFSET('Sanitation Data'!$S$12,0,10*ROW('Sanitation Data'!S163)),IF(AND(ISTEXT(OFFSET('Sanitation Data'!$L$2,0,10*ROW('Sanitation Data'!S163))),DN169="No",ISNUMBER(OFFSET('Sanitation Data'!$S$12,0,10*ROW('Sanitation Data'!S163)))),CONCATENATE("[",ROUND(OFFSET('Sanitation Data'!$S$12,0,10*ROW('Sanitation Data'!S163)),0),"]"),IF(AND(ISTEXT(OFFSET('Sanitation Data'!$L$2,0,10*ROW('Sanitation Data'!S163))),DN169="",ISNUMBER(OFFSET('Sanitation Data'!$S$12,0,10*ROW('Sanitation Data'!S163)))),OFFSET('Sanitation Data'!$S$12,0,10*ROW('Sanitation Data'!S163)),NA())))</f>
        <v>#N/A</v>
      </c>
      <c r="AZ169" s="87" t="e">
        <f ca="true">+IF(AND(ISTEXT(OFFSET('Hygiene Data'!$L$2,0,10*ROW('Hygiene Data'!N163))),DO169="Yes"),OFFSET('Hygiene Data'!$N$5,0,10*ROW('Hygiene Data'!N163)),IF(AND(ISTEXT(OFFSET('Hygiene Data'!$L$2,0,10*ROW('Hygiene Data'!N163))),DO169="No",ISNUMBER(OFFSET('Hygiene Data'!$N$5,0,10*ROW('Hygiene Data'!N163)))),CONCATENATE("[",ROUND(OFFSET('Hygiene Data'!$N$5,0,10*ROW('Hygiene Data'!N163)),0),"]"),IF(AND(ISTEXT(OFFSET('Hygiene Data'!$L$2,0,10*ROW('Hygiene Data'!N163))),DO169="",ISNUMBER(OFFSET('Hygiene Data'!$N$5,0,10*ROW('Hygiene Data'!N163)))),OFFSET('Hygiene Data'!$N$5,0,10*ROW('Hygiene Data'!N163)),NA())))</f>
        <v>#N/A</v>
      </c>
      <c r="BA169" s="87" t="e">
        <f ca="true">+IF(AND(ISTEXT(OFFSET('Hygiene Data'!$L$2,0,10*ROW('Hygiene Data'!N163))),DP169="Yes"),OFFSET('Hygiene Data'!$N$7,0,10*ROW('Hygiene Data'!N163)),IF(AND(ISTEXT(OFFSET('Hygiene Data'!$L$2,0,10*ROW('Hygiene Data'!N163))),DP169="No",ISNUMBER(OFFSET('Hygiene Data'!$N$7,0,10*ROW('Hygiene Data'!N163)))),CONCATENATE("[",ROUND(OFFSET('Hygiene Data'!$N$7,0,10*ROW('Hygiene Data'!N163)),0),"]"),IF(AND(ISTEXT(OFFSET('Hygiene Data'!$L$2,0,10*ROW('Hygiene Data'!N163))),DP169="",ISNUMBER(OFFSET('Hygiene Data'!$N$7,0,10*ROW('Hygiene Data'!N163)))),OFFSET('Hygiene Data'!$N$7,0,10*ROW('Hygiene Data'!N163)),NA())))</f>
        <v>#N/A</v>
      </c>
      <c r="BB169" s="87" t="e">
        <f ca="true">+IF(AND(ISTEXT(OFFSET('Hygiene Data'!$L$2,0,10*ROW('Hygiene Data'!N163))),DQ169="Yes"),OFFSET('Hygiene Data'!$N$9,0,10*ROW('Hygiene Data'!N163)),IF(AND(ISTEXT(OFFSET('Hygiene Data'!$L$2,0,10*ROW('Hygiene Data'!N163))),DQ169="No",ISNUMBER(OFFSET('Hygiene Data'!$N$9,0,10*ROW('Hygiene Data'!N163)))),CONCATENATE("[",ROUND(OFFSET('Hygiene Data'!$N$9,0,10*ROW('Hygiene Data'!N163)),0),"]"),IF(AND(ISTEXT(OFFSET('Hygiene Data'!$L$2,0,10*ROW('Hygiene Data'!N163))),DQ169="",ISNUMBER(OFFSET('Hygiene Data'!$N$9,0,10*ROW('Hygiene Data'!N163)))),OFFSET('Hygiene Data'!$N$9,0,10*ROW('Hygiene Data'!N163)),NA())))</f>
        <v>#N/A</v>
      </c>
      <c r="BC169" s="87" t="e">
        <f ca="true">+IF(AND(ISTEXT(OFFSET('Hygiene Data'!$L$2,0,10*ROW('Hygiene Data'!O163))),DR169="Yes"),OFFSET('Hygiene Data'!$O$5,0,10*ROW('Hygiene Data'!O163)),IF(AND(ISTEXT(OFFSET('Hygiene Data'!$L$2,0,10*ROW('Hygiene Data'!O163))),DR169="No",ISNUMBER(OFFSET('Hygiene Data'!$O$5,0,10*ROW('Hygiene Data'!O163)))),CONCATENATE("[",ROUND(OFFSET('Hygiene Data'!$O$5,0,10*ROW('Hygiene Data'!O163)),0),"]"),IF(AND(ISTEXT(OFFSET('Hygiene Data'!$L$2,0,10*ROW('Hygiene Data'!O163))),DR169="",ISNUMBER(OFFSET('Hygiene Data'!$O$5,0,10*ROW('Hygiene Data'!O163)))),OFFSET('Hygiene Data'!$O$5,0,10*ROW('Hygiene Data'!O163)),NA())))</f>
        <v>#N/A</v>
      </c>
      <c r="BD169" s="87" t="e">
        <f ca="true">+IF(AND(ISTEXT(OFFSET('Hygiene Data'!$L$2,0,10*ROW('Hygiene Data'!O163))),DS169="Yes"),OFFSET('Hygiene Data'!$O$7,0,10*ROW('Hygiene Data'!O163)),IF(AND(ISTEXT(OFFSET('Hygiene Data'!$L$2,0,10*ROW('Hygiene Data'!O163))),DS169="No",ISNUMBER(OFFSET('Hygiene Data'!$O$7,0,10*ROW('Hygiene Data'!O163)))),CONCATENATE("[",ROUND(OFFSET('Hygiene Data'!$O$7,0,10*ROW('Hygiene Data'!O163)),0),"]"),IF(AND(ISTEXT(OFFSET('Hygiene Data'!$L$2,0,10*ROW('Hygiene Data'!O163))),DS169="",ISNUMBER(OFFSET('Hygiene Data'!$O$7,0,10*ROW('Hygiene Data'!O163)))),OFFSET('Hygiene Data'!$O$7,0,10*ROW('Hygiene Data'!O163)),NA())))</f>
        <v>#N/A</v>
      </c>
      <c r="BE169" s="87" t="e">
        <f ca="true">+IF(AND(ISTEXT(OFFSET('Hygiene Data'!$L$2,0,10*ROW('Hygiene Data'!O163))),DT169="Yes"),OFFSET('Hygiene Data'!$O$9,0,10*ROW('Hygiene Data'!O163)),IF(AND(ISTEXT(OFFSET('Hygiene Data'!$L$2,0,10*ROW('Hygiene Data'!O163))),DT169="No",ISNUMBER(OFFSET('Hygiene Data'!$O$9,0,10*ROW('Hygiene Data'!O163)))),CONCATENATE("[",ROUND(OFFSET('Hygiene Data'!$O$9,0,10*ROW('Hygiene Data'!O163)),0),"]"),IF(AND(ISTEXT(OFFSET('Hygiene Data'!$L$2,0,10*ROW('Hygiene Data'!O163))),DT169="",ISNUMBER(OFFSET('Hygiene Data'!$O$9,0,10*ROW('Hygiene Data'!O163)))),OFFSET('Hygiene Data'!$O$9,0,10*ROW('Hygiene Data'!O163)),NA())))</f>
        <v>#N/A</v>
      </c>
      <c r="BF169" s="87" t="e">
        <f ca="true">+IF(AND(ISTEXT(OFFSET('Hygiene Data'!$L$2,0,10*ROW('Hygiene Data'!P163))),DU169="Yes"),OFFSET('Hygiene Data'!$P$5,0,10*ROW('Hygiene Data'!P163)),IF(AND(ISTEXT(OFFSET('Hygiene Data'!$L$2,0,10*ROW('Hygiene Data'!P163))),DU169="No",ISNUMBER(OFFSET('Hygiene Data'!$P$5,0,10*ROW('Hygiene Data'!P163)))),CONCATENATE("[",ROUND(OFFSET('Hygiene Data'!$P$5,0,10*ROW('Hygiene Data'!P163)),0),"]"),IF(AND(ISTEXT(OFFSET('Hygiene Data'!$L$2,0,10*ROW('Hygiene Data'!P163))),DU169="",ISNUMBER(OFFSET('Hygiene Data'!$P$5,0,10*ROW('Hygiene Data'!P163)))),OFFSET('Hygiene Data'!$P$5,0,10*ROW('Hygiene Data'!P163)),NA())))</f>
        <v>#N/A</v>
      </c>
      <c r="BG169" s="87" t="e">
        <f ca="true">+IF(AND(ISTEXT(OFFSET('Hygiene Data'!$L$2,0,10*ROW('Hygiene Data'!P163))),DV169="Yes"),OFFSET('Hygiene Data'!$P$7,0,10*ROW('Hygiene Data'!P163)),IF(AND(ISTEXT(OFFSET('Hygiene Data'!$L$2,0,10*ROW('Hygiene Data'!P163))),DV169="No",ISNUMBER(OFFSET('Hygiene Data'!$P$7,0,10*ROW('Hygiene Data'!P163)))),CONCATENATE("[",ROUND(OFFSET('Hygiene Data'!$P$7,0,10*ROW('Hygiene Data'!P163)),0),"]"),IF(AND(ISTEXT(OFFSET('Hygiene Data'!$L$2,0,10*ROW('Hygiene Data'!P163))),DV169="",ISNUMBER(OFFSET('Hygiene Data'!$P$7,0,10*ROW('Hygiene Data'!P163)))),OFFSET('Hygiene Data'!$P$7,0,10*ROW('Hygiene Data'!P163)),NA())))</f>
        <v>#N/A</v>
      </c>
      <c r="BH169" s="87" t="e">
        <f ca="true">+IF(AND(ISTEXT(OFFSET('Hygiene Data'!$L$2,0,10*ROW('Hygiene Data'!P163))),DW169="Yes"),OFFSET('Hygiene Data'!$P$9,0,10*ROW('Hygiene Data'!P163)),IF(AND(ISTEXT(OFFSET('Hygiene Data'!$L$2,0,10*ROW('Hygiene Data'!P163))),DW169="No",ISNUMBER(OFFSET('Hygiene Data'!$P$9,0,10*ROW('Hygiene Data'!P163)))),CONCATENATE("[",ROUND(OFFSET('Hygiene Data'!$P$9,0,10*ROW('Hygiene Data'!P163)),0),"]"),IF(AND(ISTEXT(OFFSET('Hygiene Data'!$L$2,0,10*ROW('Hygiene Data'!P163))),DW169="",ISNUMBER(OFFSET('Hygiene Data'!$P$9,0,10*ROW('Hygiene Data'!P163)))),OFFSET('Hygiene Data'!$P$9,0,10*ROW('Hygiene Data'!P163)),NA())))</f>
        <v>#N/A</v>
      </c>
      <c r="BI169" s="87" t="e">
        <f ca="true">+IF(AND(ISTEXT(OFFSET('Hygiene Data'!$L$2,0,10*ROW('Hygiene Data'!Q163))),DX169="Yes"),OFFSET('Hygiene Data'!$Q$5,0,10*ROW('Hygiene Data'!Q163)),IF(AND(ISTEXT(OFFSET('Hygiene Data'!$L$2,0,10*ROW('Hygiene Data'!Q163))),DX169="No",ISNUMBER(OFFSET('Hygiene Data'!$Q$5,0,10*ROW('Hygiene Data'!Q163)))),CONCATENATE("[",ROUND(OFFSET('Hygiene Data'!$Q$5,0,10*ROW('Hygiene Data'!Q163)),0),"]"),IF(AND(ISTEXT(OFFSET('Hygiene Data'!$L$2,0,10*ROW('Hygiene Data'!Q163))),DX169="",ISNUMBER(OFFSET('Hygiene Data'!$Q$5,0,10*ROW('Hygiene Data'!Q163)))),OFFSET('Hygiene Data'!$Q$5,0,10*ROW('Hygiene Data'!Q163)),NA())))</f>
        <v>#N/A</v>
      </c>
      <c r="BJ169" s="87" t="e">
        <f ca="true">+IF(AND(ISTEXT(OFFSET('Hygiene Data'!$L$2,0,10*ROW('Hygiene Data'!Q163))),DY169="Yes"),OFFSET('Hygiene Data'!$Q$7,0,10*ROW('Hygiene Data'!Q163)),IF(AND(ISTEXT(OFFSET('Hygiene Data'!$L$2,0,10*ROW('Hygiene Data'!Q163))),DY169="No",ISNUMBER(OFFSET('Hygiene Data'!$Q$7,0,10*ROW('Hygiene Data'!Q163)))),CONCATENATE("[",ROUND(OFFSET('Hygiene Data'!$Q$7,0,10*ROW('Hygiene Data'!Q163)),0),"]"),IF(AND(ISTEXT(OFFSET('Hygiene Data'!$L$2,0,10*ROW('Hygiene Data'!Q163))),DY169="",ISNUMBER(OFFSET('Hygiene Data'!$Q$7,0,10*ROW('Hygiene Data'!Q163)))),OFFSET('Hygiene Data'!$Q$7,0,10*ROW('Hygiene Data'!Q163)),NA())))</f>
        <v>#N/A</v>
      </c>
      <c r="BK169" s="87" t="e">
        <f ca="true">+IF(AND(ISTEXT(OFFSET('Hygiene Data'!$L$2,0,10*ROW('Hygiene Data'!Q163))),DZ169="Yes"),OFFSET('Hygiene Data'!$Q$9,0,10*ROW('Hygiene Data'!Q163)),IF(AND(ISTEXT(OFFSET('Hygiene Data'!$L$2,0,10*ROW('Hygiene Data'!Q163))),DZ169="No",ISNUMBER(OFFSET('Hygiene Data'!$Q$9,0,10*ROW('Hygiene Data'!Q163)))),CONCATENATE("[",ROUND(OFFSET('Hygiene Data'!$Q$9,0,10*ROW('Hygiene Data'!Q163)),0),"]"),IF(AND(ISTEXT(OFFSET('Hygiene Data'!$L$2,0,10*ROW('Hygiene Data'!Q163))),DZ169="",ISNUMBER(OFFSET('Hygiene Data'!$Q$9,0,10*ROW('Hygiene Data'!Q163)))),OFFSET('Hygiene Data'!$Q$9,0,10*ROW('Hygiene Data'!Q163)),NA())))</f>
        <v>#N/A</v>
      </c>
      <c r="BL169" s="87" t="e">
        <f ca="true">+IF(AND(ISTEXT(OFFSET('Hygiene Data'!$L$2,0,10*ROW('Hygiene Data'!R163))),EA169="Yes"),OFFSET('Hygiene Data'!$R$5,0,10*ROW('Hygiene Data'!R163)),IF(AND(ISTEXT(OFFSET('Hygiene Data'!$L$2,0,10*ROW('Hygiene Data'!R163))),EA169="No",ISNUMBER(OFFSET('Hygiene Data'!$R$5,0,10*ROW('Hygiene Data'!R163)))),CONCATENATE("[",ROUND(OFFSET('Hygiene Data'!$R$5,0,10*ROW('Hygiene Data'!R163)),0),"]"),IF(AND(ISTEXT(OFFSET('Hygiene Data'!$L$2,0,10*ROW('Hygiene Data'!R163))),EA169="",ISNUMBER(OFFSET('Hygiene Data'!$R$5,0,10*ROW('Hygiene Data'!R163)))),OFFSET('Hygiene Data'!$R$5,0,10*ROW('Hygiene Data'!R163)),NA())))</f>
        <v>#N/A</v>
      </c>
      <c r="BM169" s="87" t="e">
        <f ca="true">+IF(AND(ISTEXT(OFFSET('Hygiene Data'!$L$2,0,10*ROW('Hygiene Data'!R163))),EB169="Yes"),OFFSET('Hygiene Data'!$R$7,0,10*ROW('Hygiene Data'!R163)),IF(AND(ISTEXT(OFFSET('Hygiene Data'!$L$2,0,10*ROW('Hygiene Data'!R163))),EB169="No",ISNUMBER(OFFSET('Hygiene Data'!$R$7,0,10*ROW('Hygiene Data'!R163)))),CONCATENATE("[",ROUND(OFFSET('Hygiene Data'!$R$7,0,10*ROW('Hygiene Data'!R163)),0),"]"),IF(AND(ISTEXT(OFFSET('Hygiene Data'!$L$2,0,10*ROW('Hygiene Data'!R163))),EB169="",ISNUMBER(OFFSET('Hygiene Data'!$R$7,0,10*ROW('Hygiene Data'!R163)))),OFFSET('Hygiene Data'!$R$7,0,10*ROW('Hygiene Data'!R163)),NA())))</f>
        <v>#N/A</v>
      </c>
      <c r="BN169" s="87" t="e">
        <f ca="true">+IF(AND(ISTEXT(OFFSET('Hygiene Data'!$L$2,0,10*ROW('Hygiene Data'!R163))),EC169="Yes"),OFFSET('Hygiene Data'!$R$9,0,10*ROW('Hygiene Data'!R163)),IF(AND(ISTEXT(OFFSET('Hygiene Data'!$L$2,0,10*ROW('Hygiene Data'!R163))),EC169="No",ISNUMBER(OFFSET('Hygiene Data'!$R$9,0,10*ROW('Hygiene Data'!R163)))),CONCATENATE("[",ROUND(OFFSET('Hygiene Data'!$R$9,0,10*ROW('Hygiene Data'!R163)),0),"]"),IF(AND(ISTEXT(OFFSET('Hygiene Data'!$L$2,0,10*ROW('Hygiene Data'!R163))),EC169="",ISNUMBER(OFFSET('Hygiene Data'!$R$9,0,10*ROW('Hygiene Data'!R163)))),OFFSET('Hygiene Data'!$R$9,0,10*ROW('Hygiene Data'!R163)),NA())))</f>
        <v>#N/A</v>
      </c>
      <c r="BO169" s="87" t="e">
        <f ca="true">+IF(AND(ISTEXT(OFFSET('Hygiene Data'!$L$2,0,10*ROW('Hygiene Data'!S163))),ED169="Yes"),OFFSET('Hygiene Data'!$S$5,0,10*ROW('Hygiene Data'!S163)),IF(AND(ISTEXT(OFFSET('Hygiene Data'!$L$2,0,10*ROW('Hygiene Data'!S163))),ED169="No",ISNUMBER(OFFSET('Hygiene Data'!$S$5,0,10*ROW('Hygiene Data'!S163)))),CONCATENATE("[",ROUND(OFFSET('Hygiene Data'!$S$5,0,10*ROW('Hygiene Data'!S163)),0),"]"),IF(AND(ISTEXT(OFFSET('Hygiene Data'!$L$2,0,10*ROW('Hygiene Data'!S163))),ED169="",ISNUMBER(OFFSET('Hygiene Data'!$S$5,0,10*ROW('Hygiene Data'!S163)))),OFFSET('Hygiene Data'!$S$5,0,10*ROW('Hygiene Data'!S163)),NA())))</f>
        <v>#N/A</v>
      </c>
      <c r="BP169" s="87" t="e">
        <f ca="true">+IF(AND(ISTEXT(OFFSET('Hygiene Data'!$L$2,0,10*ROW('Hygiene Data'!S163))),EE169="Yes"),OFFSET('Hygiene Data'!$S$7,0,10*ROW('Hygiene Data'!S163)),IF(AND(ISTEXT(OFFSET('Hygiene Data'!$L$2,0,10*ROW('Hygiene Data'!S163))),EE169="No",ISNUMBER(OFFSET('Hygiene Data'!$S$7,0,10*ROW('Hygiene Data'!S163)))),CONCATENATE("[",ROUND(OFFSET('Hygiene Data'!$S$7,0,10*ROW('Hygiene Data'!S163)),0),"]"),IF(AND(ISTEXT(OFFSET('Hygiene Data'!$L$2,0,10*ROW('Hygiene Data'!S163))),EE169="",ISNUMBER(OFFSET('Hygiene Data'!$S$7,0,10*ROW('Hygiene Data'!S163)))),OFFSET('Hygiene Data'!$S$7,0,10*ROW('Hygiene Data'!S163)),NA())))</f>
        <v>#N/A</v>
      </c>
      <c r="BQ169" s="87" t="e">
        <f ca="true">+IF(AND(ISTEXT(OFFSET('Hygiene Data'!$L$2,0,10*ROW('Hygiene Data'!S163))),EF169="Yes"),OFFSET('Hygiene Data'!$S$9,0,10*ROW('Hygiene Data'!S163)),IF(AND(ISTEXT(OFFSET('Hygiene Data'!$L$2,0,10*ROW('Hygiene Data'!S163))),EF169="No",ISNUMBER(OFFSET('Hygiene Data'!$S$9,0,10*ROW('Hygiene Data'!S163)))),CONCATENATE("[",ROUND(OFFSET('Hygiene Data'!$S$9,0,10*ROW('Hygiene Data'!S163)),0),"]"),IF(AND(ISTEXT(OFFSET('Hygiene Data'!$L$2,0,10*ROW('Hygiene Data'!S163))),EF169="",ISNUMBER(OFFSET('Hygiene Data'!$S$9,0,10*ROW('Hygiene Data'!S163)))),OFFSET('Hygiene Data'!$S$9,0,10*ROW('Hygiene Data'!S163)),NA())))</f>
        <v>#N/A</v>
      </c>
      <c r="BR169" s="271"/>
      <c r="BS169" s="271" t="str">
        <f ca="true">+IF(OFFSET('Water Data'!$N$27,0,10*ROW('Water Data'!N163))="","",OFFSET('Water Data'!$N$27,0,10*ROW('Water Data'!N163)))</f>
        <v/>
      </c>
      <c r="BT169" s="271" t="str">
        <f ca="true">+IF(OFFSET('Water Data'!$N$28,0,10*ROW('Water Data'!N163))="","",OFFSET('Water Data'!$N$28,0,10*ROW('Water Data'!N163)))</f>
        <v/>
      </c>
      <c r="BU169" s="271" t="str">
        <f ca="true">+IF(OFFSET('Water Data'!$N$29,0,10*ROW('Water Data'!N163))="","",OFFSET('Water Data'!$N$29,0,10*ROW('Water Data'!N163)))</f>
        <v/>
      </c>
      <c r="BV169" s="271" t="str">
        <f ca="true">+IF(OFFSET('Water Data'!$O$27,0,10*ROW('Water Data'!O163))="","",OFFSET('Water Data'!$O$27,0,10*ROW('Water Data'!O163)))</f>
        <v/>
      </c>
      <c r="BW169" s="271" t="str">
        <f ca="true">+IF(OFFSET('Water Data'!$O$28,0,10*ROW('Water Data'!O163))="","",OFFSET('Water Data'!$O$28,0,10*ROW('Water Data'!O163)))</f>
        <v/>
      </c>
      <c r="BX169" s="271" t="str">
        <f ca="true">+IF(OFFSET('Water Data'!$O$29,0,10*ROW('Water Data'!O163))="","",OFFSET('Water Data'!$O$29,0,10*ROW('Water Data'!O163)))</f>
        <v/>
      </c>
      <c r="BY169" s="271" t="str">
        <f ca="true">+IF(OFFSET('Water Data'!$P$27,0,10*ROW('Water Data'!P163))="","",OFFSET('Water Data'!$P$27,0,10*ROW('Water Data'!P163)))</f>
        <v/>
      </c>
      <c r="BZ169" s="271" t="str">
        <f ca="true">+IF(OFFSET('Water Data'!$P$28,0,10*ROW('Water Data'!P163))="","",OFFSET('Water Data'!$P$28,0,10*ROW('Water Data'!P163)))</f>
        <v/>
      </c>
      <c r="CA169" s="271" t="str">
        <f ca="true">+IF(OFFSET('Water Data'!$P$29,0,10*ROW('Water Data'!P163))="","",OFFSET('Water Data'!$P$29,0,10*ROW('Water Data'!P163)))</f>
        <v/>
      </c>
      <c r="CB169" s="271" t="str">
        <f ca="true">+IF(OFFSET('Water Data'!$Q$27,0,10*ROW('Water Data'!Q163))="","",OFFSET('Water Data'!$Q$27,0,10*ROW('Water Data'!Q163)))</f>
        <v/>
      </c>
      <c r="CC169" s="271" t="str">
        <f ca="true">+IF(OFFSET('Water Data'!$Q$28,0,10*ROW('Water Data'!Q163))="","",OFFSET('Water Data'!$Q$28,0,10*ROW('Water Data'!Q163)))</f>
        <v/>
      </c>
      <c r="CD169" s="271" t="str">
        <f ca="true">+IF(OFFSET('Water Data'!$Q$29,0,10*ROW('Water Data'!Q163))="","",OFFSET('Water Data'!$Q$29,0,10*ROW('Water Data'!Q163)))</f>
        <v/>
      </c>
      <c r="CE169" s="271" t="str">
        <f ca="true">+IF(OFFSET('Water Data'!$R$27,0,10*ROW('Water Data'!R163))="","",OFFSET('Water Data'!$R$27,0,10*ROW('Water Data'!R163)))</f>
        <v/>
      </c>
      <c r="CF169" s="271" t="str">
        <f ca="true">+IF(OFFSET('Water Data'!$R$28,0,10*ROW('Water Data'!R163))="","",OFFSET('Water Data'!$R$28,0,10*ROW('Water Data'!R163)))</f>
        <v/>
      </c>
      <c r="CG169" s="271" t="str">
        <f ca="true">+IF(OFFSET('Water Data'!$R$29,0,10*ROW('Water Data'!R163))="","",OFFSET('Water Data'!$R$29,0,10*ROW('Water Data'!R163)))</f>
        <v/>
      </c>
      <c r="CH169" s="271" t="str">
        <f ca="true">+IF(OFFSET('Water Data'!$S$27,0,10*ROW('Water Data'!S163))="","",OFFSET('Water Data'!$S$27,0,10*ROW('Water Data'!S163)))</f>
        <v/>
      </c>
      <c r="CI169" s="271" t="str">
        <f ca="true">+IF(OFFSET('Water Data'!$S$28,0,10*ROW('Water Data'!S163))="","",OFFSET('Water Data'!$S$28,0,10*ROW('Water Data'!S163)))</f>
        <v/>
      </c>
      <c r="CJ169" s="271" t="str">
        <f ca="true">+IF(OFFSET('Water Data'!$S$29,0,10*ROW('Water Data'!S163))="","",OFFSET('Water Data'!$S$29,0,10*ROW('Water Data'!S163)))</f>
        <v/>
      </c>
      <c r="CK169" s="271" t="str">
        <f ca="true">+IF(OFFSET('Sanitation Data'!$N$28,0,10*ROW('Sanitation Data'!N163))="","",OFFSET('Sanitation Data'!$N$28,0,10*ROW('Sanitation Data'!N163)))</f>
        <v/>
      </c>
      <c r="CL169" s="271" t="str">
        <f ca="true">+IF(OFFSET('Sanitation Data'!$N$29,0,10*ROW('Sanitation Data'!N163))="","",OFFSET('Sanitation Data'!$N$29,0,10*ROW('Sanitation Data'!N163)))</f>
        <v/>
      </c>
      <c r="CM169" s="271" t="str">
        <f ca="true">+IF(OFFSET('Sanitation Data'!$N$30,0,10*ROW('Sanitation Data'!N163))="","",OFFSET('Sanitation Data'!$N$30,0,10*ROW('Sanitation Data'!N163)))</f>
        <v/>
      </c>
      <c r="CN169" s="271" t="str">
        <f ca="true">+IF(OFFSET('Sanitation Data'!$N$31,0,10*ROW('Sanitation Data'!N163))="","",OFFSET('Sanitation Data'!$N$31,0,10*ROW('Sanitation Data'!N163)))</f>
        <v/>
      </c>
      <c r="CO169" s="271" t="str">
        <f ca="true">+IF(OFFSET('Sanitation Data'!$N$32,0,10*ROW('Sanitation Data'!N163))="","",OFFSET('Sanitation Data'!$N$32,0,10*ROW('Sanitation Data'!N163)))</f>
        <v/>
      </c>
      <c r="CP169" s="271" t="str">
        <f ca="true">+IF(OFFSET('Sanitation Data'!$O$28,0,10*ROW('Sanitation Data'!O163))="","",OFFSET('Sanitation Data'!$O$28,0,10*ROW('Sanitation Data'!O163)))</f>
        <v/>
      </c>
      <c r="CQ169" s="271" t="str">
        <f ca="true">+IF(OFFSET('Sanitation Data'!$O$29,0,10*ROW('Sanitation Data'!O163))="","",OFFSET('Sanitation Data'!$O$29,0,10*ROW('Sanitation Data'!O163)))</f>
        <v/>
      </c>
      <c r="CR169" s="271" t="str">
        <f ca="true">+IF(OFFSET('Sanitation Data'!$O$30,0,10*ROW('Sanitation Data'!O163))="","",OFFSET('Sanitation Data'!$O$30,0,10*ROW('Sanitation Data'!O163)))</f>
        <v/>
      </c>
      <c r="CS169" s="271" t="str">
        <f ca="true">+IF(OFFSET('Sanitation Data'!$O$31,0,10*ROW('Sanitation Data'!O163))="","",OFFSET('Sanitation Data'!$O$31,0,10*ROW('Sanitation Data'!O163)))</f>
        <v/>
      </c>
      <c r="CT169" s="271" t="str">
        <f ca="true">+IF(OFFSET('Sanitation Data'!$O$32,0,10*ROW('Sanitation Data'!O163))="","",OFFSET('Sanitation Data'!$O$32,0,10*ROW('Sanitation Data'!O163)))</f>
        <v/>
      </c>
      <c r="CU169" s="271" t="str">
        <f ca="true">+IF(OFFSET('Sanitation Data'!$P$28,0,10*ROW('Sanitation Data'!P163))="","",OFFSET('Sanitation Data'!$P$28,0,10*ROW('Sanitation Data'!P163)))</f>
        <v/>
      </c>
      <c r="CV169" s="271" t="str">
        <f ca="true">+IF(OFFSET('Sanitation Data'!$P$29,0,10*ROW('Sanitation Data'!P163))="","",OFFSET('Sanitation Data'!$P$29,0,10*ROW('Sanitation Data'!P163)))</f>
        <v/>
      </c>
      <c r="CW169" s="271" t="str">
        <f ca="true">+IF(OFFSET('Sanitation Data'!$P$30,0,10*ROW('Sanitation Data'!P163))="","",OFFSET('Sanitation Data'!$P$30,0,10*ROW('Sanitation Data'!P163)))</f>
        <v/>
      </c>
      <c r="CX169" s="271" t="str">
        <f ca="true">+IF(OFFSET('Sanitation Data'!$P$31,0,10*ROW('Sanitation Data'!P163))="","",OFFSET('Sanitation Data'!$P$31,0,10*ROW('Sanitation Data'!P163)))</f>
        <v/>
      </c>
      <c r="CY169" s="271" t="str">
        <f ca="true">+IF(OFFSET('Sanitation Data'!$P$32,0,10*ROW('Sanitation Data'!P163))="","",OFFSET('Sanitation Data'!$P$32,0,10*ROW('Sanitation Data'!P163)))</f>
        <v/>
      </c>
      <c r="CZ169" s="271" t="str">
        <f ca="true">+IF(OFFSET('Sanitation Data'!$Q$28,0,10*ROW('Sanitation Data'!Q163))="","",OFFSET('Sanitation Data'!$Q$28,0,10*ROW('Sanitation Data'!Q163)))</f>
        <v/>
      </c>
      <c r="DA169" s="271" t="str">
        <f ca="true">+IF(OFFSET('Sanitation Data'!$Q$29,0,10*ROW('Sanitation Data'!Q163))="","",OFFSET('Sanitation Data'!$Q$29,0,10*ROW('Sanitation Data'!Q163)))</f>
        <v/>
      </c>
      <c r="DB169" s="271" t="str">
        <f ca="true">+IF(OFFSET('Sanitation Data'!$Q$30,0,10*ROW('Sanitation Data'!Q163))="","",OFFSET('Sanitation Data'!$Q$30,0,10*ROW('Sanitation Data'!Q163)))</f>
        <v/>
      </c>
      <c r="DC169" s="271" t="str">
        <f ca="true">+IF(OFFSET('Sanitation Data'!$Q$31,0,10*ROW('Sanitation Data'!Q163))="","",OFFSET('Sanitation Data'!$Q$31,0,10*ROW('Sanitation Data'!Q163)))</f>
        <v/>
      </c>
      <c r="DD169" s="271" t="str">
        <f ca="true">+IF(OFFSET('Sanitation Data'!$Q$32,0,10*ROW('Sanitation Data'!Q163))="","",OFFSET('Sanitation Data'!$Q$32,0,10*ROW('Sanitation Data'!Q163)))</f>
        <v/>
      </c>
      <c r="DE169" s="271" t="str">
        <f ca="true">+IF(OFFSET('Sanitation Data'!$R$28,0,10*ROW('Sanitation Data'!R163))="","",OFFSET('Sanitation Data'!$R$28,0,10*ROW('Sanitation Data'!R163)))</f>
        <v/>
      </c>
      <c r="DF169" s="271" t="str">
        <f ca="true">+IF(OFFSET('Sanitation Data'!$R$29,0,10*ROW('Sanitation Data'!R163))="","",OFFSET('Sanitation Data'!$R$29,0,10*ROW('Sanitation Data'!R163)))</f>
        <v/>
      </c>
      <c r="DG169" s="271" t="str">
        <f ca="true">+IF(OFFSET('Sanitation Data'!$R$30,0,10*ROW('Sanitation Data'!R163))="","",OFFSET('Sanitation Data'!$R$30,0,10*ROW('Sanitation Data'!R163)))</f>
        <v/>
      </c>
      <c r="DH169" s="271" t="str">
        <f ca="true">+IF(OFFSET('Sanitation Data'!$R$31,0,10*ROW('Sanitation Data'!R163))="","",OFFSET('Sanitation Data'!$R$31,0,10*ROW('Sanitation Data'!R163)))</f>
        <v/>
      </c>
      <c r="DI169" s="271" t="str">
        <f ca="true">+IF(OFFSET('Sanitation Data'!$R$32,0,10*ROW('Sanitation Data'!R163))="","",OFFSET('Sanitation Data'!$R$32,0,10*ROW('Sanitation Data'!R163)))</f>
        <v/>
      </c>
      <c r="DJ169" s="271" t="str">
        <f ca="true">+IF(OFFSET('Sanitation Data'!$S$28,0,10*ROW('Sanitation Data'!S163))="","",OFFSET('Sanitation Data'!$S$28,0,10*ROW('Sanitation Data'!S163)))</f>
        <v/>
      </c>
      <c r="DK169" s="271" t="str">
        <f ca="true">+IF(OFFSET('Sanitation Data'!$S$29,0,10*ROW('Sanitation Data'!S163))="","",OFFSET('Sanitation Data'!$S$29,0,10*ROW('Sanitation Data'!S163)))</f>
        <v/>
      </c>
      <c r="DL169" s="271" t="str">
        <f ca="true">+IF(OFFSET('Sanitation Data'!$S$30,0,10*ROW('Sanitation Data'!S163))="","",OFFSET('Sanitation Data'!$S$30,0,10*ROW('Sanitation Data'!S163)))</f>
        <v/>
      </c>
      <c r="DM169" s="271" t="str">
        <f ca="true">+IF(OFFSET('Sanitation Data'!$S$31,0,10*ROW('Sanitation Data'!S163))="","",OFFSET('Sanitation Data'!$S$31,0,10*ROW('Sanitation Data'!S163)))</f>
        <v/>
      </c>
      <c r="DN169" s="271" t="str">
        <f ca="true">+IF(OFFSET('Sanitation Data'!$S$32,0,10*ROW('Sanitation Data'!S163))="","",OFFSET('Sanitation Data'!$S$32,0,10*ROW('Sanitation Data'!S163)))</f>
        <v/>
      </c>
      <c r="DO169" s="271" t="str">
        <f ca="true">+IF(OFFSET('Hygiene Data'!$N$11,0,10*ROW('Hygiene Data'!N163))="","",OFFSET('Hygiene Data'!$N$11,0,10*ROW('Hygiene Data'!N163)))</f>
        <v/>
      </c>
      <c r="DP169" s="271" t="str">
        <f ca="true">+IF(OFFSET('Hygiene Data'!$N$12,0,10*ROW('Hygiene Data'!N163))="","",OFFSET('Hygiene Data'!$N$12,0,10*ROW('Hygiene Data'!N163)))</f>
        <v/>
      </c>
      <c r="DQ169" s="271" t="str">
        <f ca="true">+IF(OFFSET('Hygiene Data'!$N$13,0,10*ROW('Hygiene Data'!N163))="","",OFFSET('Hygiene Data'!$N$13,0,10*ROW('Hygiene Data'!N163)))</f>
        <v/>
      </c>
      <c r="DR169" s="271" t="str">
        <f ca="true">+IF(OFFSET('Hygiene Data'!$O$11,0,10*ROW('Hygiene Data'!O163))="","",OFFSET('Hygiene Data'!$O$11,0,10*ROW('Hygiene Data'!O163)))</f>
        <v/>
      </c>
      <c r="DS169" s="271" t="str">
        <f ca="true">+IF(OFFSET('Hygiene Data'!$O$12,0,10*ROW('Hygiene Data'!O163))="","",OFFSET('Hygiene Data'!$O$12,0,10*ROW('Hygiene Data'!O163)))</f>
        <v/>
      </c>
      <c r="DT169" s="271" t="str">
        <f ca="true">+IF(OFFSET('Hygiene Data'!$O$13,0,10*ROW('Hygiene Data'!O163))="","",OFFSET('Hygiene Data'!$O$13,0,10*ROW('Hygiene Data'!O163)))</f>
        <v/>
      </c>
      <c r="DU169" s="271" t="str">
        <f ca="true">+IF(OFFSET('Hygiene Data'!$P$11,0,10*ROW('Hygiene Data'!P163))="","",OFFSET('Hygiene Data'!$P$11,0,10*ROW('Hygiene Data'!P163)))</f>
        <v/>
      </c>
      <c r="DV169" s="271" t="str">
        <f ca="true">+IF(OFFSET('Hygiene Data'!$P$12,0,10*ROW('Hygiene Data'!P163))="","",OFFSET('Hygiene Data'!$P$12,0,10*ROW('Hygiene Data'!P163)))</f>
        <v/>
      </c>
      <c r="DW169" s="271" t="str">
        <f ca="true">+IF(OFFSET('Hygiene Data'!$P$13,0,10*ROW('Hygiene Data'!P163))="","",OFFSET('Hygiene Data'!$P$13,0,10*ROW('Hygiene Data'!P163)))</f>
        <v/>
      </c>
      <c r="DX169" s="271" t="str">
        <f ca="true">+IF(OFFSET('Hygiene Data'!$Q$11,0,10*ROW('Hygiene Data'!Q163))="","",OFFSET('Hygiene Data'!$Q$11,0,10*ROW('Hygiene Data'!Q163)))</f>
        <v/>
      </c>
      <c r="DY169" s="271" t="str">
        <f ca="true">+IF(OFFSET('Hygiene Data'!$Q$12,0,10*ROW('Hygiene Data'!Q163))="","",OFFSET('Hygiene Data'!$Q$12,0,10*ROW('Hygiene Data'!Q163)))</f>
        <v/>
      </c>
      <c r="DZ169" s="271" t="str">
        <f ca="true">+IF(OFFSET('Hygiene Data'!$Q$13,0,10*ROW('Hygiene Data'!Q163))="","",OFFSET('Hygiene Data'!$Q$13,0,10*ROW('Hygiene Data'!Q163)))</f>
        <v/>
      </c>
      <c r="EA169" s="271" t="str">
        <f ca="true">+IF(OFFSET('Hygiene Data'!$R$11,0,10*ROW('Hygiene Data'!R163))="","",OFFSET('Hygiene Data'!$R$11,0,10*ROW('Hygiene Data'!R163)))</f>
        <v/>
      </c>
      <c r="EB169" s="271" t="str">
        <f ca="true">+IF(OFFSET('Hygiene Data'!$R$12,0,10*ROW('Hygiene Data'!R163))="","",OFFSET('Hygiene Data'!$R$12,0,10*ROW('Hygiene Data'!R163)))</f>
        <v/>
      </c>
      <c r="EC169" s="271" t="str">
        <f ca="true">+IF(OFFSET('Hygiene Data'!$R$13,0,10*ROW('Hygiene Data'!R163))="","",OFFSET('Hygiene Data'!$R$13,0,10*ROW('Hygiene Data'!R163)))</f>
        <v/>
      </c>
      <c r="ED169" s="271" t="str">
        <f ca="true">+IF(OFFSET('Hygiene Data'!$S$11,0,10*ROW('Hygiene Data'!S163))="","",OFFSET('Hygiene Data'!$S$11,0,10*ROW('Hygiene Data'!S163)))</f>
        <v/>
      </c>
      <c r="EE169" s="271" t="str">
        <f ca="true">+IF(OFFSET('Hygiene Data'!$S$12,0,10*ROW('Hygiene Data'!S163))="","",OFFSET('Hygiene Data'!$S$12,0,10*ROW('Hygiene Data'!S163)))</f>
        <v/>
      </c>
      <c r="EF169" s="271" t="str">
        <f ca="true">+IF(OFFSET('Hygiene Data'!$S$13,0,10*ROW('Hygiene Data'!S163))="","",OFFSET('Hygiene Data'!$S$13,0,10*ROW('Hygiene Data'!S163)))</f>
        <v/>
      </c>
    </row>
    <row xmlns:x14ac="http://schemas.microsoft.com/office/spreadsheetml/2009/9/ac" r="170" x14ac:dyDescent="0.2">
      <c r="A170" s="32" t="str">
        <f ca="true">+IF(OFFSET('Water Data'!$L$2,0,10*ROW('Water Data'!O164))="","",OFFSET('Water Data'!$L$2,0,10*ROW('Water Data'!O164)))</f>
        <v/>
      </c>
      <c r="B170" s="32" t="str">
        <f ca="true">+IF(OFFSET('Water Data'!$M$2,0,10*ROW('Water Data'!P164))="","",OFFSET('Water Data'!$M$2,0,10*ROW('Water Data'!P164)))</f>
        <v/>
      </c>
      <c r="C170" s="327" t="str">
        <f t="shared" ca="true" si="2"/>
        <v/>
      </c>
      <c r="D170" s="85" t="e">
        <f ca="true">+IF(AND(ISTEXT(OFFSET('Water Data'!$L$2,0,10*ROW('Water Data'!N164))),BS170="Yes"),100-OFFSET('Water Data'!$N$4,0,10*ROW('Water Data'!N164)),IF(AND(ISTEXT(OFFSET('Water Data'!$L$2,0,10*ROW('Water Data'!N164))),BS170="No",ISNUMBER(OFFSET('Water Data'!$N$4,0,10*ROW('Water Data'!N164)))),CONCATENATE("[",ROUND(100-OFFSET('Water Data'!$N$4,0,10*ROW('Water Data'!N164)),0),"]"),IF(AND(ISTEXT(OFFSET('Water Data'!$L$2,0,10*ROW('Water Data'!N164))),BS170="",ISNUMBER(OFFSET('Water Data'!$N$4,0,10*ROW('Water Data'!N164)))),100-OFFSET('Water Data'!$N$4,0,10*ROW('Water Data'!N164)),NA())))</f>
        <v>#N/A</v>
      </c>
      <c r="E170" s="85" t="e">
        <f ca="true">+IF(AND(ISTEXT(OFFSET('Water Data'!$L$2,0,10*ROW('Water Data'!O164))),BT170="Yes"),OFFSET('Water Data'!$N$6,0,10*ROW('Water Data'!N164)),IF(AND(ISTEXT(OFFSET('Water Data'!$L$2,0,10*ROW('Water Data'!N164))),BT170="No",ISNUMBER(OFFSET('Water Data'!$N$6,0,10*ROW('Water Data'!N164)))),CONCATENATE("[",ROUND(OFFSET('Water Data'!$N$6,0,10*ROW('Water Data'!N164)),0),"]"),IF(AND(ISTEXT(OFFSET('Water Data'!$L$2,0,10*ROW('Water Data'!N164))),BT170="",ISNUMBER(OFFSET('Water Data'!$N$6,0,10*ROW('Water Data'!N164)))),OFFSET('Water Data'!$N$6,0,10*ROW('Water Data'!N164)),NA())))</f>
        <v>#N/A</v>
      </c>
      <c r="F170" s="85" t="e">
        <f ca="true">+IF(AND(ISTEXT(OFFSET('Water Data'!$L$2,0,10*ROW('Water Data'!N164))),BU170="Yes"),OFFSET('Water Data'!$N$9,0,10*ROW('Water Data'!N164)),IF(AND(ISTEXT(OFFSET('Water Data'!$L$2,0,10*ROW('Water Data'!N164))),BU170="No",ISNUMBER(OFFSET('Water Data'!$N$9,0,10*ROW('Water Data'!N164)))),CONCATENATE("[",ROUND(OFFSET('Water Data'!$N$9,0,10*ROW('Water Data'!N164)),0),"]"),IF(AND(ISTEXT(OFFSET('Water Data'!$L$2,0,10*ROW('Water Data'!N164))),BU170="",ISNUMBER(OFFSET('Water Data'!$N$9,0,10*ROW('Water Data'!N164)))),OFFSET('Water Data'!$N$9,0,10*ROW('Water Data'!N164)),NA())))</f>
        <v>#N/A</v>
      </c>
      <c r="G170" s="85" t="e">
        <f ca="true">+IF(AND(ISTEXT(OFFSET('Water Data'!$L$2,0,10*ROW('Water Data'!O164))),BV170="Yes"),100-OFFSET('Water Data'!$O$4,0,10*ROW('Water Data'!O164)),IF(AND(ISTEXT(OFFSET('Water Data'!$L$2,0,10*ROW('Water Data'!O164))),BV170="No",ISNUMBER(OFFSET('Water Data'!$O$4,0,10*ROW('Water Data'!O164)))),CONCATENATE("[",ROUND(100-OFFSET('Water Data'!$O$4,0,10*ROW('Water Data'!O164)),0),"]"),IF(AND(ISTEXT(OFFSET('Water Data'!$L$2,0,10*ROW('Water Data'!O164))),BV170="",ISNUMBER(OFFSET('Water Data'!$O$4,0,10*ROW('Water Data'!O164)))),100-OFFSET('Water Data'!$O$4,0,10*ROW('Water Data'!O164)),NA())))</f>
        <v>#N/A</v>
      </c>
      <c r="H170" s="85" t="e">
        <f ca="true">+IF(AND(ISTEXT(OFFSET('Water Data'!$L$2,0,10*ROW('Water Data'!O164))),BW170="Yes"),OFFSET('Water Data'!$O$6,0,10*ROW('Water Data'!O164)),IF(AND(ISTEXT(OFFSET('Water Data'!$L$2,0,10*ROW('Water Data'!O164))),BW170="No",ISNUMBER(OFFSET('Water Data'!$O$6,0,10*ROW('Water Data'!O164)))),CONCATENATE("[",ROUND(OFFSET('Water Data'!$N$6,0,10*ROW('Water Data'!O164)),0),"]"),IF(AND(ISTEXT(OFFSET('Water Data'!$L$2,0,10*ROW('Water Data'!O164))),BW170="",ISNUMBER(OFFSET('Water Data'!$O$6,0,10*ROW('Water Data'!O164)))),OFFSET('Water Data'!$O$6,0,10*ROW('Water Data'!O164)),NA())))</f>
        <v>#N/A</v>
      </c>
      <c r="I170" s="85" t="e">
        <f ca="true">+IF(AND(ISTEXT(OFFSET('Water Data'!$L$2,0,10*ROW('Water Data'!O164))),BX170="Yes"),OFFSET('Water Data'!$O$9,0,10*ROW('Water Data'!O164)),IF(AND(ISTEXT(OFFSET('Water Data'!$L$2,0,10*ROW('Water Data'!O164))),BX170="No",ISNUMBER(OFFSET('Water Data'!$O$9,0,10*ROW('Water Data'!O164)))),CONCATENATE("[",ROUND(OFFSET('Water Data'!$O$9,0,10*ROW('Water Data'!O164)),0),"]"),IF(AND(ISTEXT(OFFSET('Water Data'!$L$2,0,10*ROW('Water Data'!O164))),BX170="",ISNUMBER(OFFSET('Water Data'!$O$9,0,10*ROW('Water Data'!O164)))),OFFSET('Water Data'!$O$9,0,10*ROW('Water Data'!O164)),NA())))</f>
        <v>#N/A</v>
      </c>
      <c r="J170" s="85" t="e">
        <f ca="true">+IF(AND(ISTEXT(OFFSET('Water Data'!$L$2,0,10*ROW('Water Data'!P164))),BY170="Yes"),100-OFFSET('Water Data'!$P$4,0,10*ROW('Water Data'!P164)),IF(AND(ISTEXT(OFFSET('Water Data'!$L$2,0,10*ROW('Water Data'!P164))),BY170="No",ISNUMBER(OFFSET('Water Data'!$P$4,0,10*ROW('Water Data'!P164)))),CONCATENATE("[",ROUND(100-OFFSET('Water Data'!$P$4,0,10*ROW('Water Data'!P164)),0),"]"),IF(AND(ISTEXT(OFFSET('Water Data'!$L$2,0,10*ROW('Water Data'!P164))),BY170="",ISNUMBER(OFFSET('Water Data'!$P$4,0,10*ROW('Water Data'!P164)))),100-OFFSET('Water Data'!$P$4,0,10*ROW('Water Data'!P164)),NA())))</f>
        <v>#N/A</v>
      </c>
      <c r="K170" s="85" t="e">
        <f ca="true">+IF(AND(ISTEXT(OFFSET('Water Data'!$L$2,0,10*ROW('Water Data'!P164))),BZ170="Yes"),OFFSET('Water Data'!$P$6,0,10*ROW('Water Data'!P164)),IF(AND(ISTEXT(OFFSET('Water Data'!$L$2,0,10*ROW('Water Data'!P164))),BZ170="No",ISNUMBER(OFFSET('Water Data'!$P$6,0,10*ROW('Water Data'!P164)))),CONCATENATE("[",ROUND(OFFSET('Water Data'!$P$6,0,10*ROW('Water Data'!P164)),0),"]"),IF(AND(ISTEXT(OFFSET('Water Data'!$L$2,0,10*ROW('Water Data'!P164))),BZ170="",ISNUMBER(OFFSET('Water Data'!$P$6,0,10*ROW('Water Data'!P164)))),OFFSET('Water Data'!$P$6,0,10*ROW('Water Data'!P164)),NA())))</f>
        <v>#N/A</v>
      </c>
      <c r="L170" s="85" t="e">
        <f ca="true">+IF(AND(ISTEXT(OFFSET('Water Data'!$L$2,0,10*ROW('Water Data'!P164))),CA170="Yes"),OFFSET('Water Data'!$P$9,0,10*ROW('Water Data'!P164)),IF(AND(ISTEXT(OFFSET('Water Data'!$L$2,0,10*ROW('Water Data'!P164))),CA170="No",ISNUMBER(OFFSET('Water Data'!$P$9,0,10*ROW('Water Data'!P164)))),CONCATENATE("[",ROUND(OFFSET('Water Data'!$P$9,0,10*ROW('Water Data'!P164)),0),"]"),IF(AND(ISTEXT(OFFSET('Water Data'!$L$2,0,10*ROW('Water Data'!P164))),CA170="",ISNUMBER(OFFSET('Water Data'!$P$9,0,10*ROW('Water Data'!P164)))),OFFSET('Water Data'!$P$9,0,10*ROW('Water Data'!P164)),NA())))</f>
        <v>#N/A</v>
      </c>
      <c r="M170" s="85" t="e">
        <f ca="true">+IF(AND(ISTEXT(OFFSET('Water Data'!$L$2,0,10*ROW('Water Data'!Q164))),CB170="Yes"),100-OFFSET('Water Data'!$Q$4,0,10*ROW('Water Data'!Q164)),IF(AND(ISTEXT(OFFSET('Water Data'!$L$2,0,10*ROW('Water Data'!Q164))),CB170="No",ISNUMBER(OFFSET('Water Data'!$Q$4,0,10*ROW('Water Data'!Q164)))),CONCATENATE("[",ROUND(100-OFFSET('Water Data'!$Q$4,0,10*ROW('Water Data'!Q164)),0),"]"),IF(AND(ISTEXT(OFFSET('Water Data'!$L$2,0,10*ROW('Water Data'!Q164))),CB170="",ISNUMBER(OFFSET('Water Data'!$Q$4,0,10*ROW('Water Data'!Q164)))),100-OFFSET('Water Data'!$Q$4,0,10*ROW('Water Data'!Q164)),NA())))</f>
        <v>#N/A</v>
      </c>
      <c r="N170" s="85" t="e">
        <f ca="true">+IF(AND(ISTEXT(OFFSET('Water Data'!$L$2,0,10*ROW('Water Data'!Q164))),CC170="Yes"),OFFSET('Water Data'!$Q$6,0,10*ROW('Water Data'!Q164)),IF(AND(ISTEXT(OFFSET('Water Data'!$L$2,0,10*ROW('Water Data'!Q164))),CC170="No",ISNUMBER(OFFSET('Water Data'!$Q$6,0,10*ROW('Water Data'!Q164)))),CONCATENATE("[",ROUND(OFFSET('Water Data'!$Q$6,0,10*ROW('Water Data'!Q164)),0),"]"),IF(AND(ISTEXT(OFFSET('Water Data'!$L$2,0,10*ROW('Water Data'!Q164))),CC170="",ISNUMBER(OFFSET('Water Data'!$Q$6,0,10*ROW('Water Data'!Q164)))),OFFSET('Water Data'!$Q$6,0,10*ROW('Water Data'!Q164)),NA())))</f>
        <v>#N/A</v>
      </c>
      <c r="O170" s="85" t="e">
        <f ca="true">+IF(AND(ISTEXT(OFFSET('Water Data'!$L$2,0,10*ROW('Water Data'!Q164))),CD170="Yes"),OFFSET('Water Data'!$Q$9,0,10*ROW('Water Data'!Q164)),IF(AND(ISTEXT(OFFSET('Water Data'!$L$2,0,10*ROW('Water Data'!Q164))),CD170="No",ISNUMBER(OFFSET('Water Data'!$Q$9,0,10*ROW('Water Data'!Q164)))),CONCATENATE("[",ROUND(OFFSET('Water Data'!$Q$9,0,10*ROW('Water Data'!Q164)),0),"]"),IF(AND(ISTEXT(OFFSET('Water Data'!$L$2,0,10*ROW('Water Data'!Q164))),CD170="",ISNUMBER(OFFSET('Water Data'!$Q$9,0,10*ROW('Water Data'!Q164)))),OFFSET('Water Data'!$Q$9,0,10*ROW('Water Data'!Q164)),NA())))</f>
        <v>#N/A</v>
      </c>
      <c r="P170" s="85" t="e">
        <f ca="true">+IF(AND(ISTEXT(OFFSET('Water Data'!$L$2,0,10*ROW('Water Data'!R164))),CE170="Yes"),100-OFFSET('Water Data'!$R$4,0,10*ROW('Water Data'!R164)),IF(AND(ISTEXT(OFFSET('Water Data'!$L$2,0,10*ROW('Water Data'!R164))),CE170="No",ISNUMBER(OFFSET('Water Data'!$R$4,0,10*ROW('Water Data'!R164)))),CONCATENATE("[",ROUND(100-OFFSET('Water Data'!$R$4,0,10*ROW('Water Data'!R164)),0),"]"),IF(AND(ISTEXT(OFFSET('Water Data'!$L$2,0,10*ROW('Water Data'!R164))),CE170="",ISNUMBER(OFFSET('Water Data'!$R$4,0,10*ROW('Water Data'!R164)))),100-OFFSET('Water Data'!$R$4,0,10*ROW('Water Data'!R164)),NA())))</f>
        <v>#N/A</v>
      </c>
      <c r="Q170" s="85" t="e">
        <f ca="true">+IF(AND(ISTEXT(OFFSET('Water Data'!$L$2,0,10*ROW('Water Data'!R164))),CF170="Yes"),OFFSET('Water Data'!$R$6,0,10*ROW('Water Data'!R164)),IF(AND(ISTEXT(OFFSET('Water Data'!$L$2,0,10*ROW('Water Data'!R164))),CF170="No",ISNUMBER(OFFSET('Water Data'!$R$6,0,10*ROW('Water Data'!R164)))),CONCATENATE("[",ROUND(OFFSET('Water Data'!$R$6,0,10*ROW('Water Data'!R164)),0),"]"),IF(AND(ISTEXT(OFFSET('Water Data'!$L$2,0,10*ROW('Water Data'!R164))),CF170="",ISNUMBER(OFFSET('Water Data'!$R$6,0,10*ROW('Water Data'!R164)))),OFFSET('Water Data'!$R$6,0,10*ROW('Water Data'!R164)),NA())))</f>
        <v>#N/A</v>
      </c>
      <c r="R170" s="85" t="e">
        <f ca="true">+IF(AND(ISTEXT(OFFSET('Water Data'!$L$2,0,10*ROW('Water Data'!R164))),CG170="Yes"),OFFSET('Water Data'!$R$9,0,10*ROW('Water Data'!R164)),IF(AND(ISTEXT(OFFSET('Water Data'!$L$2,0,10*ROW('Water Data'!R164))),CG170="No",ISNUMBER(OFFSET('Water Data'!$R$9,0,10*ROW('Water Data'!R164)))),CONCATENATE("[",ROUND(OFFSET('Water Data'!$R$9,0,10*ROW('Water Data'!R164)),0),"]"),IF(AND(ISTEXT(OFFSET('Water Data'!$L$2,0,10*ROW('Water Data'!R164))),CG170="",ISNUMBER(OFFSET('Water Data'!$R$9,0,10*ROW('Water Data'!R164)))),OFFSET('Water Data'!$R$9,0,10*ROW('Water Data'!R164)),NA())))</f>
        <v>#N/A</v>
      </c>
      <c r="S170" s="85" t="e">
        <f ca="true">+IF(AND(ISTEXT(OFFSET('Water Data'!$L$2,0,10*ROW('Water Data'!S164))),CH170="Yes"),100-OFFSET('Water Data'!$S$4,0,10*ROW('Water Data'!S164)),IF(AND(ISTEXT(OFFSET('Water Data'!$L$2,0,10*ROW('Water Data'!S164))),CH170="No",ISNUMBER(OFFSET('Water Data'!$S$4,0,10*ROW('Water Data'!S164)))),CONCATENATE("[",ROUND(100-OFFSET('Water Data'!$S$4,0,10*ROW('Water Data'!S164)),0),"]"),IF(AND(ISTEXT(OFFSET('Water Data'!$L$2,0,10*ROW('Water Data'!S164))),CH170="",ISNUMBER(OFFSET('Water Data'!$S$4,0,10*ROW('Water Data'!S164)))),100-OFFSET('Water Data'!$S$4,0,10*ROW('Water Data'!S164)),NA())))</f>
        <v>#N/A</v>
      </c>
      <c r="T170" s="85" t="e">
        <f ca="true">+IF(AND(ISTEXT(OFFSET('Water Data'!$L$2,0,10*ROW('Water Data'!S164))),CI170="Yes"),OFFSET('Water Data'!$S$6,0,10*ROW('Water Data'!S164)),IF(AND(ISTEXT(OFFSET('Water Data'!$L$2,0,10*ROW('Water Data'!S164))),CI170="No",ISNUMBER(OFFSET('Water Data'!$S$6,0,10*ROW('Water Data'!S164)))),CONCATENATE("[",ROUND(OFFSET('Water Data'!$S$6,0,10*ROW('Water Data'!S164)),0),"]"),IF(AND(ISTEXT(OFFSET('Water Data'!$L$2,0,10*ROW('Water Data'!S164))),CI170="",ISNUMBER(OFFSET('Water Data'!$S$6,0,10*ROW('Water Data'!S164)))),OFFSET('Water Data'!$S$6,0,10*ROW('Water Data'!S164)),NA())))</f>
        <v>#N/A</v>
      </c>
      <c r="U170" s="85" t="e">
        <f ca="true">+IF(AND(ISTEXT(OFFSET('Water Data'!$L$2,0,10*ROW('Water Data'!S164))),CJ170="Yes"),OFFSET('Water Data'!$S$9,0,10*ROW('Water Data'!S164)),IF(AND(ISTEXT(OFFSET('Water Data'!$L$2,0,10*ROW('Water Data'!S164))),CJ170="No",ISNUMBER(OFFSET('Water Data'!$S$9,0,10*ROW('Water Data'!S164)))),CONCATENATE("[",ROUND(OFFSET('Water Data'!$S$9,0,10*ROW('Water Data'!S164)),0),"]"),IF(AND(ISTEXT(OFFSET('Water Data'!$L$2,0,10*ROW('Water Data'!S164))),CJ170="",ISNUMBER(OFFSET('Water Data'!$S$9,0,10*ROW('Water Data'!S164)))),OFFSET('Water Data'!$S$9,0,10*ROW('Water Data'!S164)),NA())))</f>
        <v>#N/A</v>
      </c>
      <c r="V170" s="86" t="e">
        <f ca="true">+IF(AND(ISTEXT(OFFSET('Sanitation Data'!$L$2,0,10*ROW('Sanitation Data'!N164))),CK170="Yes"),100-OFFSET('Sanitation Data'!$N$4,0,10*ROW('Sanitation Data'!N164)),IF(AND(ISTEXT(OFFSET('Sanitation Data'!$L$2,0,10*ROW('Sanitation Data'!N164))),CK170="No",ISNUMBER(OFFSET('Sanitation Data'!$N$4,0,10*ROW('Sanitation Data'!N164)))),CONCATENATE("[",ROUND(100-OFFSET('Sanitation Data'!$N$4,0,10*ROW('Sanitation Data'!N164)),0),"]"),IF(AND(ISTEXT(OFFSET('Sanitation Data'!$L$2,0,10*ROW('Sanitation Data'!N164))),CK170="",ISNUMBER(OFFSET('Sanitation Data'!$N$4,0,10*ROW('Sanitation Data'!N164)))),100-OFFSET('Sanitation Data'!$N$4,0,10*ROW('Sanitation Data'!N164)),NA())))</f>
        <v>#N/A</v>
      </c>
      <c r="W170" s="86" t="e">
        <f ca="true">+IF(AND(ISTEXT(OFFSET('Sanitation Data'!$L$2,0,10*ROW('Sanitation Data'!N164))),CL170="Yes"),OFFSET('Sanitation Data'!$N$6,0,10*ROW('Sanitation Data'!N164)),IF(AND(ISTEXT(OFFSET('Sanitation Data'!$L$2,0,10*ROW('Sanitation Data'!N164))),CL170="No",ISNUMBER(OFFSET('Sanitation Data'!$N$6,0,10*ROW('Sanitation Data'!N164)))),CONCATENATE("[",ROUND(OFFSET('Sanitation Data'!$N$6,0,10*ROW('Sanitation Data'!N164)),0),"]"),IF(AND(ISTEXT(OFFSET('Sanitation Data'!$L$2,0,10*ROW('Sanitation Data'!N164))),CL170="",ISNUMBER(OFFSET('Sanitation Data'!$N$6,0,10*ROW('Sanitation Data'!N164)))),OFFSET('Sanitation Data'!$N$6,0,10*ROW('Sanitation Data'!N164)),NA())))</f>
        <v>#N/A</v>
      </c>
      <c r="X170" s="86" t="e">
        <f ca="true">+IF(AND(ISTEXT(OFFSET('Sanitation Data'!$L$2,0,10*ROW('Sanitation Data'!N164))),CM170="Yes"),OFFSET('Sanitation Data'!$N$10,0,10*ROW('Sanitation Data'!N164)),IF(AND(ISTEXT(OFFSET('Sanitation Data'!$L$2,0,10*ROW('Sanitation Data'!N164))),CM170="No",ISNUMBER(OFFSET('Sanitation Data'!$N$10,0,10*ROW('Sanitation Data'!N164)))),CONCATENATE("[",ROUND(OFFSET('Sanitation Data'!$N$10,0,10*ROW('Sanitation Data'!N164)),0),"]"),IF(AND(ISTEXT(OFFSET('Sanitation Data'!$L$2,0,10*ROW('Sanitation Data'!N164))),CM170="",ISNUMBER(OFFSET('Sanitation Data'!$N$10,0,10*ROW('Sanitation Data'!N164)))),OFFSET('Sanitation Data'!$N$10,0,10*ROW('Sanitation Data'!N164)),NA())))</f>
        <v>#N/A</v>
      </c>
      <c r="Y170" s="86" t="e">
        <f ca="true">+IF(AND(ISTEXT(OFFSET('Sanitation Data'!$L$2,0,10*ROW('Sanitation Data'!N164))),CN170="Yes"),OFFSET('Sanitation Data'!$N$11,0,10*ROW('Sanitation Data'!N164)),IF(AND(ISTEXT(OFFSET('Sanitation Data'!$L$2,0,10*ROW('Sanitation Data'!N164))),CN170="No",ISNUMBER(OFFSET('Sanitation Data'!$N$11,0,10*ROW('Sanitation Data'!N164)))),CONCATENATE("[",ROUND(OFFSET('Sanitation Data'!$N$11,0,10*ROW('Sanitation Data'!N164)),0),"]"),IF(AND(ISTEXT(OFFSET('Sanitation Data'!$L$2,0,10*ROW('Sanitation Data'!N164))),CN170="",ISNUMBER(OFFSET('Sanitation Data'!$N$11,0,10*ROW('Sanitation Data'!N164)))),OFFSET('Sanitation Data'!$N$11,0,10*ROW('Sanitation Data'!N164)),NA())))</f>
        <v>#N/A</v>
      </c>
      <c r="Z170" s="86" t="e">
        <f ca="true">+IF(AND(ISTEXT(OFFSET('Sanitation Data'!$L$2,0,10*ROW('Sanitation Data'!N164))),CO170="Yes"),OFFSET('Sanitation Data'!$N$12,0,10*ROW('Sanitation Data'!N164)),IF(AND(ISTEXT(OFFSET('Sanitation Data'!$L$2,0,10*ROW('Sanitation Data'!N164))),CO170="No",ISNUMBER(OFFSET('Sanitation Data'!$N$12,0,10*ROW('Sanitation Data'!N164)))),CONCATENATE("[",ROUND(OFFSET('Sanitation Data'!$N$12,0,10*ROW('Sanitation Data'!N164)),0),"]"),IF(AND(ISTEXT(OFFSET('Sanitation Data'!$L$2,0,10*ROW('Sanitation Data'!N164))),CO170="",ISNUMBER(OFFSET('Sanitation Data'!$N$12,0,10*ROW('Sanitation Data'!N164)))),OFFSET('Sanitation Data'!$N$12,0,10*ROW('Sanitation Data'!N164)),NA())))</f>
        <v>#N/A</v>
      </c>
      <c r="AA170" s="86" t="e">
        <f ca="true">+IF(AND(ISTEXT(OFFSET('Sanitation Data'!$L$2,0,10*ROW('Sanitation Data'!O164))),CP170="Yes"),100-OFFSET('Sanitation Data'!$O$4,0,10*ROW('Sanitation Data'!O164)),IF(AND(ISTEXT(OFFSET('Sanitation Data'!$L$2,0,10*ROW('Sanitation Data'!O164))),CP170="No",ISNUMBER(OFFSET('Sanitation Data'!$O$4,0,10*ROW('Sanitation Data'!O164)))),CONCATENATE("[",ROUND(100-OFFSET('Sanitation Data'!$O$4,0,10*ROW('Sanitation Data'!O164)),0),"]"),IF(AND(ISTEXT(OFFSET('Sanitation Data'!$L$2,0,10*ROW('Sanitation Data'!O164))),CP170="",ISNUMBER(OFFSET('Sanitation Data'!$O$4,0,10*ROW('Sanitation Data'!O164)))),100-OFFSET('Sanitation Data'!$O$4,0,10*ROW('Sanitation Data'!O164)),NA())))</f>
        <v>#N/A</v>
      </c>
      <c r="AB170" s="86" t="e">
        <f ca="true">+IF(AND(ISTEXT(OFFSET('Sanitation Data'!$L$2,0,10*ROW('Sanitation Data'!O164))),CQ170="Yes"),OFFSET('Sanitation Data'!$O$6,0,10*ROW('Sanitation Data'!R164)),IF(AND(ISTEXT(OFFSET('Sanitation Data'!$L$2,0,10*ROW('Sanitation Data'!O164))),CQ170="No",ISNUMBER(OFFSET('Sanitation Data'!$O$6,0,10*ROW('Sanitation Data'!O164)))),CONCATENATE("[",ROUND(OFFSET('Sanitation Data'!$O$6,0,10*ROW('Sanitation Data'!O164)),0),"]"),IF(AND(ISTEXT(OFFSET('Sanitation Data'!$L$2,0,10*ROW('Sanitation Data'!O164))),CQ170="",ISNUMBER(OFFSET('Sanitation Data'!$O$6,0,10*ROW('Sanitation Data'!O164)))),OFFSET('Sanitation Data'!$O$6,0,10*ROW('Sanitation Data'!O164)),NA())))</f>
        <v>#N/A</v>
      </c>
      <c r="AC170" s="86" t="e">
        <f ca="true">+IF(AND(ISTEXT(OFFSET('Sanitation Data'!$L$2,0,10*ROW('Sanitation Data'!O164))),CR170="Yes"),OFFSET('Sanitation Data'!$O$10,0,10*ROW('Sanitation Data'!O164)),IF(AND(ISTEXT(OFFSET('Sanitation Data'!$L$2,0,10*ROW('Sanitation Data'!O164))),CR170="No",ISNUMBER(OFFSET('Sanitation Data'!$O$10,0,10*ROW('Sanitation Data'!O164)))),CONCATENATE("[",ROUND(OFFSET('Sanitation Data'!$O$10,0,10*ROW('Sanitation Data'!O164)),0),"]"),IF(AND(ISTEXT(OFFSET('Sanitation Data'!$L$2,0,10*ROW('Sanitation Data'!O164))),CR170="",ISNUMBER(OFFSET('Sanitation Data'!$O$10,0,10*ROW('Sanitation Data'!O164)))),OFFSET('Sanitation Data'!$O$10,0,10*ROW('Sanitation Data'!O164)),NA())))</f>
        <v>#N/A</v>
      </c>
      <c r="AD170" s="86" t="e">
        <f ca="true">+IF(AND(ISTEXT(OFFSET('Sanitation Data'!$L$2,0,10*ROW('Sanitation Data'!O164))),CS170="Yes"),OFFSET('Sanitation Data'!$O$11,0,10*ROW('Sanitation Data'!O164)),IF(AND(ISTEXT(OFFSET('Sanitation Data'!$L$2,0,10*ROW('Sanitation Data'!O164))),CS170="No",ISNUMBER(OFFSET('Sanitation Data'!$O$11,0,10*ROW('Sanitation Data'!O164)))),CONCATENATE("[",ROUND(OFFSET('Sanitation Data'!$O$11,0,10*ROW('Sanitation Data'!O164)),0),"]"),IF(AND(ISTEXT(OFFSET('Sanitation Data'!$L$2,0,10*ROW('Sanitation Data'!O164))),CS170="",ISNUMBER(OFFSET('Sanitation Data'!$O$11,0,10*ROW('Sanitation Data'!O164)))),OFFSET('Sanitation Data'!$O$11,0,10*ROW('Sanitation Data'!O164)),NA())))</f>
        <v>#N/A</v>
      </c>
      <c r="AE170" s="86" t="e">
        <f ca="true">+IF(AND(ISTEXT(OFFSET('Sanitation Data'!$L$2,0,10*ROW('Sanitation Data'!O164))),CT170="Yes"),OFFSET('Sanitation Data'!$O$12,0,10*ROW('Sanitation Data'!O164)),IF(AND(ISTEXT(OFFSET('Sanitation Data'!$L$2,0,10*ROW('Sanitation Data'!O164))),CT170="No",ISNUMBER(OFFSET('Sanitation Data'!$O$12,0,10*ROW('Sanitation Data'!O164)))),CONCATENATE("[",ROUND(OFFSET('Sanitation Data'!$O$12,0,10*ROW('Sanitation Data'!O164)),0),"]"),IF(AND(ISTEXT(OFFSET('Sanitation Data'!$L$2,0,10*ROW('Sanitation Data'!O164))),CT170="",ISNUMBER(OFFSET('Sanitation Data'!$O$12,0,10*ROW('Sanitation Data'!O164)))),OFFSET('Sanitation Data'!$O$12,0,10*ROW('Sanitation Data'!O164)),NA())))</f>
        <v>#N/A</v>
      </c>
      <c r="AF170" s="86" t="e">
        <f ca="true">+IF(AND(ISTEXT(OFFSET('Sanitation Data'!$L$2,0,10*ROW('Sanitation Data'!P164))),CU170="Yes"),100-OFFSET('Sanitation Data'!$P$4,0,10*ROW('Sanitation Data'!P164)),IF(AND(ISTEXT(OFFSET('Sanitation Data'!$L$2,0,10*ROW('Sanitation Data'!P164))),CU170="No",ISNUMBER(OFFSET('Sanitation Data'!$P$4,0,10*ROW('Sanitation Data'!P164)))),CONCATENATE("[",ROUND(100-OFFSET('Sanitation Data'!$P$4,0,10*ROW('Sanitation Data'!P164)),0),"]"),IF(AND(ISTEXT(OFFSET('Sanitation Data'!$L$2,0,10*ROW('Sanitation Data'!P164))),CU170="",ISNUMBER(OFFSET('Sanitation Data'!$P$4,0,10*ROW('Sanitation Data'!P164)))),100-OFFSET('Sanitation Data'!$P$4,0,10*ROW('Sanitation Data'!P164)),NA())))</f>
        <v>#N/A</v>
      </c>
      <c r="AG170" s="86" t="e">
        <f ca="true">+IF(AND(ISTEXT(OFFSET('Sanitation Data'!$L$2,0,10*ROW('Sanitation Data'!P164))),CV170="Yes"),OFFSET('Sanitation Data'!$P$6,0,10*ROW('Sanitation Data'!P164)),IF(AND(ISTEXT(OFFSET('Sanitation Data'!$L$2,0,10*ROW('Sanitation Data'!P164))),CV170="No",ISNUMBER(OFFSET('Sanitation Data'!$P$6,0,10*ROW('Sanitation Data'!P164)))),CONCATENATE("[",ROUND(OFFSET('Sanitation Data'!$P$6,0,10*ROW('Sanitation Data'!P164)),0),"]"),IF(AND(ISTEXT(OFFSET('Sanitation Data'!$L$2,0,10*ROW('Sanitation Data'!P164))),CV170="",ISNUMBER(OFFSET('Sanitation Data'!$P$6,0,10*ROW('Sanitation Data'!P164)))),OFFSET('Sanitation Data'!$P$6,0,10*ROW('Sanitation Data'!P164)),NA())))</f>
        <v>#N/A</v>
      </c>
      <c r="AH170" s="86" t="e">
        <f ca="true">+IF(AND(ISTEXT(OFFSET('Sanitation Data'!$L$2,0,10*ROW('Sanitation Data'!P164))),CW170="Yes"),OFFSET('Sanitation Data'!$P$10,0,10*ROW('Sanitation Data'!P164)),IF(AND(ISTEXT(OFFSET('Sanitation Data'!$L$2,0,10*ROW('Sanitation Data'!P164))),CW170="No",ISNUMBER(OFFSET('Sanitation Data'!$P$10,0,10*ROW('Sanitation Data'!P164)))),CONCATENATE("[",ROUND(OFFSET('Sanitation Data'!$P$10,0,10*ROW('Sanitation Data'!P164)),0),"]"),IF(AND(ISTEXT(OFFSET('Sanitation Data'!$L$2,0,10*ROW('Sanitation Data'!P164))),CW170="",ISNUMBER(OFFSET('Sanitation Data'!$P$10,0,10*ROW('Sanitation Data'!P164)))),OFFSET('Sanitation Data'!$P$10,0,10*ROW('Sanitation Data'!P164)),NA())))</f>
        <v>#N/A</v>
      </c>
      <c r="AI170" s="86" t="e">
        <f ca="true">+IF(AND(ISTEXT(OFFSET('Sanitation Data'!$L$2,0,10*ROW('Sanitation Data'!P164))),CX170="Yes"),OFFSET('Sanitation Data'!$P$11,0,10*ROW('Sanitation Data'!P164)),IF(AND(ISTEXT(OFFSET('Sanitation Data'!$L$2,0,10*ROW('Sanitation Data'!P164))),CX170="No",ISNUMBER(OFFSET('Sanitation Data'!$P$11,0,10*ROW('Sanitation Data'!P164)))),CONCATENATE("[",ROUND(OFFSET('Sanitation Data'!$P$11,0,10*ROW('Sanitation Data'!P164)),0),"]"),IF(AND(ISTEXT(OFFSET('Sanitation Data'!$L$2,0,10*ROW('Sanitation Data'!P164))),CX170="",ISNUMBER(OFFSET('Sanitation Data'!$P$11,0,10*ROW('Sanitation Data'!P164)))),OFFSET('Sanitation Data'!$P$11,0,10*ROW('Sanitation Data'!P164)),NA())))</f>
        <v>#N/A</v>
      </c>
      <c r="AJ170" s="86" t="e">
        <f ca="true">+IF(AND(ISTEXT(OFFSET('Sanitation Data'!$L$2,0,10*ROW('Sanitation Data'!P164))),CY170="Yes"),OFFSET('Sanitation Data'!$P$12,0,10*ROW('Sanitation Data'!P164)),IF(AND(ISTEXT(OFFSET('Sanitation Data'!$L$2,0,10*ROW('Sanitation Data'!P164))),CY170="No",ISNUMBER(OFFSET('Sanitation Data'!$P$12,0,10*ROW('Sanitation Data'!P164)))),CONCATENATE("[",ROUND(OFFSET('Sanitation Data'!$P$12,0,10*ROW('Sanitation Data'!P164)),0),"]"),IF(AND(ISTEXT(OFFSET('Sanitation Data'!$L$2,0,10*ROW('Sanitation Data'!P164))),CY170="",ISNUMBER(OFFSET('Sanitation Data'!$P$12,0,10*ROW('Sanitation Data'!P164)))),OFFSET('Sanitation Data'!$P$12,0,10*ROW('Sanitation Data'!P164)),NA())))</f>
        <v>#N/A</v>
      </c>
      <c r="AK170" s="86" t="e">
        <f ca="true">+IF(AND(ISTEXT(OFFSET('Sanitation Data'!$L$2,0,10*ROW('Sanitation Data'!Q164))),CZ170="Yes"),100-OFFSET('Sanitation Data'!$Q$4,0,10*ROW('Sanitation Data'!Q164)),IF(AND(ISTEXT(OFFSET('Sanitation Data'!$L$2,0,10*ROW('Sanitation Data'!Q164))),CZ170="No",ISNUMBER(OFFSET('Sanitation Data'!$Q$4,0,10*ROW('Sanitation Data'!Q164)))),CONCATENATE("[",ROUND(100-OFFSET('Sanitation Data'!$Q$4,0,10*ROW('Sanitation Data'!Q164)),0),"]"),IF(AND(ISTEXT(OFFSET('Sanitation Data'!$L$2,0,10*ROW('Sanitation Data'!Q164))),CZ170="",ISNUMBER(OFFSET('Sanitation Data'!$Q$4,0,10*ROW('Sanitation Data'!Q164)))),100-OFFSET('Sanitation Data'!$Q$4,0,10*ROW('Sanitation Data'!Q164)),NA())))</f>
        <v>#N/A</v>
      </c>
      <c r="AL170" s="86" t="e">
        <f ca="true">+IF(AND(ISTEXT(OFFSET('Sanitation Data'!$L$2,0,10*ROW('Sanitation Data'!Q164))),DA170="Yes"),OFFSET('Sanitation Data'!$Q$6,0,10*ROW('Sanitation Data'!Q164)),IF(AND(ISTEXT(OFFSET('Sanitation Data'!$L$2,0,10*ROW('Sanitation Data'!Q164))),DA170="No",ISNUMBER(OFFSET('Sanitation Data'!$Q$6,0,10*ROW('Sanitation Data'!Q164)))),CONCATENATE("[",ROUND(OFFSET('Sanitation Data'!$Q$6,0,10*ROW('Sanitation Data'!Q164)),0),"]"),IF(AND(ISTEXT(OFFSET('Sanitation Data'!$L$2,0,10*ROW('Sanitation Data'!Q164))),DA170="",ISNUMBER(OFFSET('Sanitation Data'!$Q$6,0,10*ROW('Sanitation Data'!Q164)))),OFFSET('Sanitation Data'!$Q$6,0,10*ROW('Sanitation Data'!Q164)),NA())))</f>
        <v>#N/A</v>
      </c>
      <c r="AM170" s="86" t="e">
        <f ca="true">+IF(AND(ISTEXT(OFFSET('Sanitation Data'!$L$2,0,10*ROW('Sanitation Data'!Q164))),DB170="Yes"),OFFSET('Sanitation Data'!$Q$10,0,10*ROW('Sanitation Data'!Q164)),IF(AND(ISTEXT(OFFSET('Sanitation Data'!$L$2,0,10*ROW('Sanitation Data'!Q164))),DB170="No",ISNUMBER(OFFSET('Sanitation Data'!$Q$10,0,10*ROW('Sanitation Data'!Q164)))),CONCATENATE("[",ROUND(OFFSET('Sanitation Data'!$Q$10,0,10*ROW('Sanitation Data'!Q164)),0),"]"),IF(AND(ISTEXT(OFFSET('Sanitation Data'!$L$2,0,10*ROW('Sanitation Data'!Q164))),DB170="",ISNUMBER(OFFSET('Sanitation Data'!$Q$10,0,10*ROW('Sanitation Data'!Q164)))),OFFSET('Sanitation Data'!$Q$10,0,10*ROW('Sanitation Data'!Q164)),NA())))</f>
        <v>#N/A</v>
      </c>
      <c r="AN170" s="86" t="e">
        <f ca="true">+IF(AND(ISTEXT(OFFSET('Sanitation Data'!$L$2,0,10*ROW('Sanitation Data'!Q164))),DC170="Yes"),OFFSET('Sanitation Data'!$Q$11,0,10*ROW('Sanitation Data'!Q164)),IF(AND(ISTEXT(OFFSET('Sanitation Data'!$L$2,0,10*ROW('Sanitation Data'!Q164))),DC170="No",ISNUMBER(OFFSET('Sanitation Data'!$Q$11,0,10*ROW('Sanitation Data'!Q164)))),CONCATENATE("[",ROUND(OFFSET('Sanitation Data'!$Q$11,0,10*ROW('Sanitation Data'!Q164)),0),"]"),IF(AND(ISTEXT(OFFSET('Sanitation Data'!$L$2,0,10*ROW('Sanitation Data'!Q164))),DC170="",ISNUMBER(OFFSET('Sanitation Data'!$Q$11,0,10*ROW('Sanitation Data'!Q164)))),OFFSET('Sanitation Data'!$Q$11,0,10*ROW('Sanitation Data'!Q164)),NA())))</f>
        <v>#N/A</v>
      </c>
      <c r="AO170" s="86" t="e">
        <f ca="true">+IF(AND(ISTEXT(OFFSET('Sanitation Data'!$L$2,0,10*ROW('Sanitation Data'!Q164))),DD170="Yes"),OFFSET('Sanitation Data'!$Q$12,0,10*ROW('Sanitation Data'!Q164)),IF(AND(ISTEXT(OFFSET('Sanitation Data'!$L$2,0,10*ROW('Sanitation Data'!Q164))),DD170="No",ISNUMBER(OFFSET('Sanitation Data'!$Q$12,0,10*ROW('Sanitation Data'!Q164)))),CONCATENATE("[",ROUND(OFFSET('Sanitation Data'!$Q$12,0,10*ROW('Sanitation Data'!Q164)),0),"]"),IF(AND(ISTEXT(OFFSET('Sanitation Data'!$L$2,0,10*ROW('Sanitation Data'!Q164))),DD170="",ISNUMBER(OFFSET('Sanitation Data'!$Q$12,0,10*ROW('Sanitation Data'!Q164)))),OFFSET('Sanitation Data'!$Q$12,0,10*ROW('Sanitation Data'!Q164)),NA())))</f>
        <v>#N/A</v>
      </c>
      <c r="AP170" s="86" t="e">
        <f ca="true">+IF(AND(ISTEXT(OFFSET('Sanitation Data'!$L$2,0,10*ROW('Sanitation Data'!R164))),DE170="Yes"),100-OFFSET('Sanitation Data'!$R$4,0,10*ROW('Sanitation Data'!R164)),IF(AND(ISTEXT(OFFSET('Sanitation Data'!$L$2,0,10*ROW('Sanitation Data'!R164))),DE170="No",ISNUMBER(OFFSET('Sanitation Data'!$R$4,0,10*ROW('Sanitation Data'!R164)))),CONCATENATE("[",ROUND(100-OFFSET('Sanitation Data'!$R$4,0,10*ROW('Sanitation Data'!R164)),0),"]"),IF(AND(ISTEXT(OFFSET('Sanitation Data'!$L$2,0,10*ROW('Sanitation Data'!R164))),DE170="",ISNUMBER(OFFSET('Sanitation Data'!$R$4,0,10*ROW('Sanitation Data'!R164)))),100-OFFSET('Sanitation Data'!$R$4,0,10*ROW('Sanitation Data'!R164)),NA())))</f>
        <v>#N/A</v>
      </c>
      <c r="AQ170" s="86" t="e">
        <f ca="true">+IF(AND(ISTEXT(OFFSET('Sanitation Data'!$L$2,0,10*ROW('Sanitation Data'!R164))),DF170="Yes"),OFFSET('Sanitation Data'!$R$6,0,10*ROW('Sanitation Data'!R164)),IF(AND(ISTEXT(OFFSET('Sanitation Data'!$L$2,0,10*ROW('Sanitation Data'!R164))),DF170="No",ISNUMBER(OFFSET('Sanitation Data'!$R$6,0,10*ROW('Sanitation Data'!R164)))),CONCATENATE("[",ROUND(OFFSET('Sanitation Data'!$R$6,0,10*ROW('Sanitation Data'!R164)),0),"]"),IF(AND(ISTEXT(OFFSET('Sanitation Data'!$L$2,0,10*ROW('Sanitation Data'!R164))),DF170="",ISNUMBER(OFFSET('Sanitation Data'!$R$6,0,10*ROW('Sanitation Data'!R164)))),OFFSET('Sanitation Data'!$R$6,0,10*ROW('Sanitation Data'!R164)),NA())))</f>
        <v>#N/A</v>
      </c>
      <c r="AR170" s="86" t="e">
        <f ca="true">+IF(AND(ISTEXT(OFFSET('Sanitation Data'!$L$2,0,10*ROW('Sanitation Data'!R164))),DG170="Yes"),OFFSET('Sanitation Data'!$R$10,0,10*ROW('Sanitation Data'!R164)),IF(AND(ISTEXT(OFFSET('Sanitation Data'!$L$2,0,10*ROW('Sanitation Data'!R164))),DG170="No",ISNUMBER(OFFSET('Sanitation Data'!$R$10,0,10*ROW('Sanitation Data'!R164)))),CONCATENATE("[",ROUND(OFFSET('Sanitation Data'!$R$10,0,10*ROW('Sanitation Data'!R164)),0),"]"),IF(AND(ISTEXT(OFFSET('Sanitation Data'!$L$2,0,10*ROW('Sanitation Data'!R164))),DG170="",ISNUMBER(OFFSET('Sanitation Data'!$R$10,0,10*ROW('Sanitation Data'!R164)))),OFFSET('Sanitation Data'!$R$10,0,10*ROW('Sanitation Data'!R164)),NA())))</f>
        <v>#N/A</v>
      </c>
      <c r="AS170" s="86" t="e">
        <f ca="true">+IF(AND(ISTEXT(OFFSET('Sanitation Data'!$L$2,0,10*ROW('Sanitation Data'!R164))),DH170="Yes"),OFFSET('Sanitation Data'!$R$11,0,10*ROW('Sanitation Data'!R164)),IF(AND(ISTEXT(OFFSET('Sanitation Data'!$L$2,0,10*ROW('Sanitation Data'!R164))),DH170="No",ISNUMBER(OFFSET('Sanitation Data'!$R$11,0,10*ROW('Sanitation Data'!R164)))),CONCATENATE("[",ROUND(OFFSET('Sanitation Data'!$R$11,0,10*ROW('Sanitation Data'!R164)),0),"]"),IF(AND(ISTEXT(OFFSET('Sanitation Data'!$L$2,0,10*ROW('Sanitation Data'!R164))),DH170="",ISNUMBER(OFFSET('Sanitation Data'!$R$11,0,10*ROW('Sanitation Data'!R164)))),OFFSET('Sanitation Data'!$R$11,0,10*ROW('Sanitation Data'!R164)),NA())))</f>
        <v>#N/A</v>
      </c>
      <c r="AT170" s="86" t="e">
        <f ca="true">+IF(AND(ISTEXT(OFFSET('Sanitation Data'!$L$2,0,10*ROW('Sanitation Data'!R164))),DI170="Yes"),OFFSET('Sanitation Data'!$R$12,0,10*ROW('Sanitation Data'!R164)),IF(AND(ISTEXT(OFFSET('Sanitation Data'!$L$2,0,10*ROW('Sanitation Data'!R164))),DI170="No",ISNUMBER(OFFSET('Sanitation Data'!$R$12,0,10*ROW('Sanitation Data'!R164)))),CONCATENATE("[",ROUND(OFFSET('Sanitation Data'!$R$12,0,10*ROW('Sanitation Data'!R164)),0),"]"),IF(AND(ISTEXT(OFFSET('Sanitation Data'!$L$2,0,10*ROW('Sanitation Data'!R164))),DI170="",ISNUMBER(OFFSET('Sanitation Data'!$R$12,0,10*ROW('Sanitation Data'!R164)))),OFFSET('Sanitation Data'!$R$12,0,10*ROW('Sanitation Data'!R164)),NA())))</f>
        <v>#N/A</v>
      </c>
      <c r="AU170" s="86" t="e">
        <f ca="true">+IF(AND(ISTEXT(OFFSET('Sanitation Data'!$L$2,0,10*ROW('Sanitation Data'!S164))),DJ170="Yes"),100-OFFSET('Sanitation Data'!$S$4,0,10*ROW('Sanitation Data'!S164)),IF(AND(ISTEXT(OFFSET('Sanitation Data'!$L$2,0,10*ROW('Sanitation Data'!S164))),DJ170="No",ISNUMBER(OFFSET('Sanitation Data'!$S$4,0,10*ROW('Sanitation Data'!S164)))),CONCATENATE("[",ROUND(100-OFFSET('Sanitation Data'!$S$4,0,10*ROW('Sanitation Data'!S164)),0),"]"),IF(AND(ISTEXT(OFFSET('Sanitation Data'!$L$2,0,10*ROW('Sanitation Data'!S164))),DJ170="",ISNUMBER(OFFSET('Sanitation Data'!$S$4,0,10*ROW('Sanitation Data'!S164)))),100-OFFSET('Sanitation Data'!$S$4,0,10*ROW('Sanitation Data'!S164)),NA())))</f>
        <v>#N/A</v>
      </c>
      <c r="AV170" s="86" t="e">
        <f ca="true">+IF(AND(ISTEXT(OFFSET('Sanitation Data'!$L$2,0,10*ROW('Sanitation Data'!S164))),DK170="Yes"),OFFSET('Sanitation Data'!$S$6,0,10*ROW('Sanitation Data'!S164)),IF(AND(ISTEXT(OFFSET('Sanitation Data'!$L$2,0,10*ROW('Sanitation Data'!S164))),DK170="No",ISNUMBER(OFFSET('Sanitation Data'!$S$6,0,10*ROW('Sanitation Data'!S164)))),CONCATENATE("[",ROUND(OFFSET('Sanitation Data'!$S$6,0,10*ROW('Sanitation Data'!S164)),0),"]"),IF(AND(ISTEXT(OFFSET('Sanitation Data'!$L$2,0,10*ROW('Sanitation Data'!S164))),DK170="",ISNUMBER(OFFSET('Sanitation Data'!$S$6,0,10*ROW('Sanitation Data'!S164)))),OFFSET('Sanitation Data'!$S$6,0,10*ROW('Sanitation Data'!S164)),NA())))</f>
        <v>#N/A</v>
      </c>
      <c r="AW170" s="86" t="e">
        <f ca="true">+IF(AND(ISTEXT(OFFSET('Sanitation Data'!$L$2,0,10*ROW('Sanitation Data'!S164))),DL170="Yes"),OFFSET('Sanitation Data'!$S$10,0,10*ROW('Sanitation Data'!S164)),IF(AND(ISTEXT(OFFSET('Sanitation Data'!$L$2,0,10*ROW('Sanitation Data'!S164))),DL170="No",ISNUMBER(OFFSET('Sanitation Data'!$S$10,0,10*ROW('Sanitation Data'!S164)))),CONCATENATE("[",ROUND(OFFSET('Sanitation Data'!$S$10,0,10*ROW('Sanitation Data'!S164)),0),"]"),IF(AND(ISTEXT(OFFSET('Sanitation Data'!$L$2,0,10*ROW('Sanitation Data'!S164))),DL170="",ISNUMBER(OFFSET('Sanitation Data'!$S$10,0,10*ROW('Sanitation Data'!S164)))),OFFSET('Sanitation Data'!$S$10,0,10*ROW('Sanitation Data'!S164)),NA())))</f>
        <v>#N/A</v>
      </c>
      <c r="AX170" s="86" t="e">
        <f ca="true">+IF(AND(ISTEXT(OFFSET('Sanitation Data'!$L$2,0,10*ROW('Sanitation Data'!S164))),DM170="Yes"),OFFSET('Sanitation Data'!$S$11,0,10*ROW('Sanitation Data'!S164)),IF(AND(ISTEXT(OFFSET('Sanitation Data'!$L$2,0,10*ROW('Sanitation Data'!S164))),DM170="No",ISNUMBER(OFFSET('Sanitation Data'!$S$11,0,10*ROW('Sanitation Data'!S164)))),CONCATENATE("[",ROUND(OFFSET('Sanitation Data'!$S$11,0,10*ROW('Sanitation Data'!S164)),0),"]"),IF(AND(ISTEXT(OFFSET('Sanitation Data'!$L$2,0,10*ROW('Sanitation Data'!S164))),DM170="",ISNUMBER(OFFSET('Sanitation Data'!$S$11,0,10*ROW('Sanitation Data'!S164)))),OFFSET('Sanitation Data'!$S$11,0,10*ROW('Sanitation Data'!S164)),NA())))</f>
        <v>#N/A</v>
      </c>
      <c r="AY170" s="86" t="e">
        <f ca="true">+IF(AND(ISTEXT(OFFSET('Sanitation Data'!$L$2,0,10*ROW('Sanitation Data'!S164))),DN170="Yes"),OFFSET('Sanitation Data'!$S$12,0,10*ROW('Sanitation Data'!S164)),IF(AND(ISTEXT(OFFSET('Sanitation Data'!$L$2,0,10*ROW('Sanitation Data'!S164))),DN170="No",ISNUMBER(OFFSET('Sanitation Data'!$S$12,0,10*ROW('Sanitation Data'!S164)))),CONCATENATE("[",ROUND(OFFSET('Sanitation Data'!$S$12,0,10*ROW('Sanitation Data'!S164)),0),"]"),IF(AND(ISTEXT(OFFSET('Sanitation Data'!$L$2,0,10*ROW('Sanitation Data'!S164))),DN170="",ISNUMBER(OFFSET('Sanitation Data'!$S$12,0,10*ROW('Sanitation Data'!S164)))),OFFSET('Sanitation Data'!$S$12,0,10*ROW('Sanitation Data'!S164)),NA())))</f>
        <v>#N/A</v>
      </c>
      <c r="AZ170" s="87" t="e">
        <f ca="true">+IF(AND(ISTEXT(OFFSET('Hygiene Data'!$L$2,0,10*ROW('Hygiene Data'!N164))),DO170="Yes"),OFFSET('Hygiene Data'!$N$5,0,10*ROW('Hygiene Data'!N164)),IF(AND(ISTEXT(OFFSET('Hygiene Data'!$L$2,0,10*ROW('Hygiene Data'!N164))),DO170="No",ISNUMBER(OFFSET('Hygiene Data'!$N$5,0,10*ROW('Hygiene Data'!N164)))),CONCATENATE("[",ROUND(OFFSET('Hygiene Data'!$N$5,0,10*ROW('Hygiene Data'!N164)),0),"]"),IF(AND(ISTEXT(OFFSET('Hygiene Data'!$L$2,0,10*ROW('Hygiene Data'!N164))),DO170="",ISNUMBER(OFFSET('Hygiene Data'!$N$5,0,10*ROW('Hygiene Data'!N164)))),OFFSET('Hygiene Data'!$N$5,0,10*ROW('Hygiene Data'!N164)),NA())))</f>
        <v>#N/A</v>
      </c>
      <c r="BA170" s="87" t="e">
        <f ca="true">+IF(AND(ISTEXT(OFFSET('Hygiene Data'!$L$2,0,10*ROW('Hygiene Data'!N164))),DP170="Yes"),OFFSET('Hygiene Data'!$N$7,0,10*ROW('Hygiene Data'!N164)),IF(AND(ISTEXT(OFFSET('Hygiene Data'!$L$2,0,10*ROW('Hygiene Data'!N164))),DP170="No",ISNUMBER(OFFSET('Hygiene Data'!$N$7,0,10*ROW('Hygiene Data'!N164)))),CONCATENATE("[",ROUND(OFFSET('Hygiene Data'!$N$7,0,10*ROW('Hygiene Data'!N164)),0),"]"),IF(AND(ISTEXT(OFFSET('Hygiene Data'!$L$2,0,10*ROW('Hygiene Data'!N164))),DP170="",ISNUMBER(OFFSET('Hygiene Data'!$N$7,0,10*ROW('Hygiene Data'!N164)))),OFFSET('Hygiene Data'!$N$7,0,10*ROW('Hygiene Data'!N164)),NA())))</f>
        <v>#N/A</v>
      </c>
      <c r="BB170" s="87" t="e">
        <f ca="true">+IF(AND(ISTEXT(OFFSET('Hygiene Data'!$L$2,0,10*ROW('Hygiene Data'!N164))),DQ170="Yes"),OFFSET('Hygiene Data'!$N$9,0,10*ROW('Hygiene Data'!N164)),IF(AND(ISTEXT(OFFSET('Hygiene Data'!$L$2,0,10*ROW('Hygiene Data'!N164))),DQ170="No",ISNUMBER(OFFSET('Hygiene Data'!$N$9,0,10*ROW('Hygiene Data'!N164)))),CONCATENATE("[",ROUND(OFFSET('Hygiene Data'!$N$9,0,10*ROW('Hygiene Data'!N164)),0),"]"),IF(AND(ISTEXT(OFFSET('Hygiene Data'!$L$2,0,10*ROW('Hygiene Data'!N164))),DQ170="",ISNUMBER(OFFSET('Hygiene Data'!$N$9,0,10*ROW('Hygiene Data'!N164)))),OFFSET('Hygiene Data'!$N$9,0,10*ROW('Hygiene Data'!N164)),NA())))</f>
        <v>#N/A</v>
      </c>
      <c r="BC170" s="87" t="e">
        <f ca="true">+IF(AND(ISTEXT(OFFSET('Hygiene Data'!$L$2,0,10*ROW('Hygiene Data'!O164))),DR170="Yes"),OFFSET('Hygiene Data'!$O$5,0,10*ROW('Hygiene Data'!O164)),IF(AND(ISTEXT(OFFSET('Hygiene Data'!$L$2,0,10*ROW('Hygiene Data'!O164))),DR170="No",ISNUMBER(OFFSET('Hygiene Data'!$O$5,0,10*ROW('Hygiene Data'!O164)))),CONCATENATE("[",ROUND(OFFSET('Hygiene Data'!$O$5,0,10*ROW('Hygiene Data'!O164)),0),"]"),IF(AND(ISTEXT(OFFSET('Hygiene Data'!$L$2,0,10*ROW('Hygiene Data'!O164))),DR170="",ISNUMBER(OFFSET('Hygiene Data'!$O$5,0,10*ROW('Hygiene Data'!O164)))),OFFSET('Hygiene Data'!$O$5,0,10*ROW('Hygiene Data'!O164)),NA())))</f>
        <v>#N/A</v>
      </c>
      <c r="BD170" s="87" t="e">
        <f ca="true">+IF(AND(ISTEXT(OFFSET('Hygiene Data'!$L$2,0,10*ROW('Hygiene Data'!O164))),DS170="Yes"),OFFSET('Hygiene Data'!$O$7,0,10*ROW('Hygiene Data'!O164)),IF(AND(ISTEXT(OFFSET('Hygiene Data'!$L$2,0,10*ROW('Hygiene Data'!O164))),DS170="No",ISNUMBER(OFFSET('Hygiene Data'!$O$7,0,10*ROW('Hygiene Data'!O164)))),CONCATENATE("[",ROUND(OFFSET('Hygiene Data'!$O$7,0,10*ROW('Hygiene Data'!O164)),0),"]"),IF(AND(ISTEXT(OFFSET('Hygiene Data'!$L$2,0,10*ROW('Hygiene Data'!O164))),DS170="",ISNUMBER(OFFSET('Hygiene Data'!$O$7,0,10*ROW('Hygiene Data'!O164)))),OFFSET('Hygiene Data'!$O$7,0,10*ROW('Hygiene Data'!O164)),NA())))</f>
        <v>#N/A</v>
      </c>
      <c r="BE170" s="87" t="e">
        <f ca="true">+IF(AND(ISTEXT(OFFSET('Hygiene Data'!$L$2,0,10*ROW('Hygiene Data'!O164))),DT170="Yes"),OFFSET('Hygiene Data'!$O$9,0,10*ROW('Hygiene Data'!O164)),IF(AND(ISTEXT(OFFSET('Hygiene Data'!$L$2,0,10*ROW('Hygiene Data'!O164))),DT170="No",ISNUMBER(OFFSET('Hygiene Data'!$O$9,0,10*ROW('Hygiene Data'!O164)))),CONCATENATE("[",ROUND(OFFSET('Hygiene Data'!$O$9,0,10*ROW('Hygiene Data'!O164)),0),"]"),IF(AND(ISTEXT(OFFSET('Hygiene Data'!$L$2,0,10*ROW('Hygiene Data'!O164))),DT170="",ISNUMBER(OFFSET('Hygiene Data'!$O$9,0,10*ROW('Hygiene Data'!O164)))),OFFSET('Hygiene Data'!$O$9,0,10*ROW('Hygiene Data'!O164)),NA())))</f>
        <v>#N/A</v>
      </c>
      <c r="BF170" s="87" t="e">
        <f ca="true">+IF(AND(ISTEXT(OFFSET('Hygiene Data'!$L$2,0,10*ROW('Hygiene Data'!P164))),DU170="Yes"),OFFSET('Hygiene Data'!$P$5,0,10*ROW('Hygiene Data'!P164)),IF(AND(ISTEXT(OFFSET('Hygiene Data'!$L$2,0,10*ROW('Hygiene Data'!P164))),DU170="No",ISNUMBER(OFFSET('Hygiene Data'!$P$5,0,10*ROW('Hygiene Data'!P164)))),CONCATENATE("[",ROUND(OFFSET('Hygiene Data'!$P$5,0,10*ROW('Hygiene Data'!P164)),0),"]"),IF(AND(ISTEXT(OFFSET('Hygiene Data'!$L$2,0,10*ROW('Hygiene Data'!P164))),DU170="",ISNUMBER(OFFSET('Hygiene Data'!$P$5,0,10*ROW('Hygiene Data'!P164)))),OFFSET('Hygiene Data'!$P$5,0,10*ROW('Hygiene Data'!P164)),NA())))</f>
        <v>#N/A</v>
      </c>
      <c r="BG170" s="87" t="e">
        <f ca="true">+IF(AND(ISTEXT(OFFSET('Hygiene Data'!$L$2,0,10*ROW('Hygiene Data'!P164))),DV170="Yes"),OFFSET('Hygiene Data'!$P$7,0,10*ROW('Hygiene Data'!P164)),IF(AND(ISTEXT(OFFSET('Hygiene Data'!$L$2,0,10*ROW('Hygiene Data'!P164))),DV170="No",ISNUMBER(OFFSET('Hygiene Data'!$P$7,0,10*ROW('Hygiene Data'!P164)))),CONCATENATE("[",ROUND(OFFSET('Hygiene Data'!$P$7,0,10*ROW('Hygiene Data'!P164)),0),"]"),IF(AND(ISTEXT(OFFSET('Hygiene Data'!$L$2,0,10*ROW('Hygiene Data'!P164))),DV170="",ISNUMBER(OFFSET('Hygiene Data'!$P$7,0,10*ROW('Hygiene Data'!P164)))),OFFSET('Hygiene Data'!$P$7,0,10*ROW('Hygiene Data'!P164)),NA())))</f>
        <v>#N/A</v>
      </c>
      <c r="BH170" s="87" t="e">
        <f ca="true">+IF(AND(ISTEXT(OFFSET('Hygiene Data'!$L$2,0,10*ROW('Hygiene Data'!P164))),DW170="Yes"),OFFSET('Hygiene Data'!$P$9,0,10*ROW('Hygiene Data'!P164)),IF(AND(ISTEXT(OFFSET('Hygiene Data'!$L$2,0,10*ROW('Hygiene Data'!P164))),DW170="No",ISNUMBER(OFFSET('Hygiene Data'!$P$9,0,10*ROW('Hygiene Data'!P164)))),CONCATENATE("[",ROUND(OFFSET('Hygiene Data'!$P$9,0,10*ROW('Hygiene Data'!P164)),0),"]"),IF(AND(ISTEXT(OFFSET('Hygiene Data'!$L$2,0,10*ROW('Hygiene Data'!P164))),DW170="",ISNUMBER(OFFSET('Hygiene Data'!$P$9,0,10*ROW('Hygiene Data'!P164)))),OFFSET('Hygiene Data'!$P$9,0,10*ROW('Hygiene Data'!P164)),NA())))</f>
        <v>#N/A</v>
      </c>
      <c r="BI170" s="87" t="e">
        <f ca="true">+IF(AND(ISTEXT(OFFSET('Hygiene Data'!$L$2,0,10*ROW('Hygiene Data'!Q164))),DX170="Yes"),OFFSET('Hygiene Data'!$Q$5,0,10*ROW('Hygiene Data'!Q164)),IF(AND(ISTEXT(OFFSET('Hygiene Data'!$L$2,0,10*ROW('Hygiene Data'!Q164))),DX170="No",ISNUMBER(OFFSET('Hygiene Data'!$Q$5,0,10*ROW('Hygiene Data'!Q164)))),CONCATENATE("[",ROUND(OFFSET('Hygiene Data'!$Q$5,0,10*ROW('Hygiene Data'!Q164)),0),"]"),IF(AND(ISTEXT(OFFSET('Hygiene Data'!$L$2,0,10*ROW('Hygiene Data'!Q164))),DX170="",ISNUMBER(OFFSET('Hygiene Data'!$Q$5,0,10*ROW('Hygiene Data'!Q164)))),OFFSET('Hygiene Data'!$Q$5,0,10*ROW('Hygiene Data'!Q164)),NA())))</f>
        <v>#N/A</v>
      </c>
      <c r="BJ170" s="87" t="e">
        <f ca="true">+IF(AND(ISTEXT(OFFSET('Hygiene Data'!$L$2,0,10*ROW('Hygiene Data'!Q164))),DY170="Yes"),OFFSET('Hygiene Data'!$Q$7,0,10*ROW('Hygiene Data'!Q164)),IF(AND(ISTEXT(OFFSET('Hygiene Data'!$L$2,0,10*ROW('Hygiene Data'!Q164))),DY170="No",ISNUMBER(OFFSET('Hygiene Data'!$Q$7,0,10*ROW('Hygiene Data'!Q164)))),CONCATENATE("[",ROUND(OFFSET('Hygiene Data'!$Q$7,0,10*ROW('Hygiene Data'!Q164)),0),"]"),IF(AND(ISTEXT(OFFSET('Hygiene Data'!$L$2,0,10*ROW('Hygiene Data'!Q164))),DY170="",ISNUMBER(OFFSET('Hygiene Data'!$Q$7,0,10*ROW('Hygiene Data'!Q164)))),OFFSET('Hygiene Data'!$Q$7,0,10*ROW('Hygiene Data'!Q164)),NA())))</f>
        <v>#N/A</v>
      </c>
      <c r="BK170" s="87" t="e">
        <f ca="true">+IF(AND(ISTEXT(OFFSET('Hygiene Data'!$L$2,0,10*ROW('Hygiene Data'!Q164))),DZ170="Yes"),OFFSET('Hygiene Data'!$Q$9,0,10*ROW('Hygiene Data'!Q164)),IF(AND(ISTEXT(OFFSET('Hygiene Data'!$L$2,0,10*ROW('Hygiene Data'!Q164))),DZ170="No",ISNUMBER(OFFSET('Hygiene Data'!$Q$9,0,10*ROW('Hygiene Data'!Q164)))),CONCATENATE("[",ROUND(OFFSET('Hygiene Data'!$Q$9,0,10*ROW('Hygiene Data'!Q164)),0),"]"),IF(AND(ISTEXT(OFFSET('Hygiene Data'!$L$2,0,10*ROW('Hygiene Data'!Q164))),DZ170="",ISNUMBER(OFFSET('Hygiene Data'!$Q$9,0,10*ROW('Hygiene Data'!Q164)))),OFFSET('Hygiene Data'!$Q$9,0,10*ROW('Hygiene Data'!Q164)),NA())))</f>
        <v>#N/A</v>
      </c>
      <c r="BL170" s="87" t="e">
        <f ca="true">+IF(AND(ISTEXT(OFFSET('Hygiene Data'!$L$2,0,10*ROW('Hygiene Data'!R164))),EA170="Yes"),OFFSET('Hygiene Data'!$R$5,0,10*ROW('Hygiene Data'!R164)),IF(AND(ISTEXT(OFFSET('Hygiene Data'!$L$2,0,10*ROW('Hygiene Data'!R164))),EA170="No",ISNUMBER(OFFSET('Hygiene Data'!$R$5,0,10*ROW('Hygiene Data'!R164)))),CONCATENATE("[",ROUND(OFFSET('Hygiene Data'!$R$5,0,10*ROW('Hygiene Data'!R164)),0),"]"),IF(AND(ISTEXT(OFFSET('Hygiene Data'!$L$2,0,10*ROW('Hygiene Data'!R164))),EA170="",ISNUMBER(OFFSET('Hygiene Data'!$R$5,0,10*ROW('Hygiene Data'!R164)))),OFFSET('Hygiene Data'!$R$5,0,10*ROW('Hygiene Data'!R164)),NA())))</f>
        <v>#N/A</v>
      </c>
      <c r="BM170" s="87" t="e">
        <f ca="true">+IF(AND(ISTEXT(OFFSET('Hygiene Data'!$L$2,0,10*ROW('Hygiene Data'!R164))),EB170="Yes"),OFFSET('Hygiene Data'!$R$7,0,10*ROW('Hygiene Data'!R164)),IF(AND(ISTEXT(OFFSET('Hygiene Data'!$L$2,0,10*ROW('Hygiene Data'!R164))),EB170="No",ISNUMBER(OFFSET('Hygiene Data'!$R$7,0,10*ROW('Hygiene Data'!R164)))),CONCATENATE("[",ROUND(OFFSET('Hygiene Data'!$R$7,0,10*ROW('Hygiene Data'!R164)),0),"]"),IF(AND(ISTEXT(OFFSET('Hygiene Data'!$L$2,0,10*ROW('Hygiene Data'!R164))),EB170="",ISNUMBER(OFFSET('Hygiene Data'!$R$7,0,10*ROW('Hygiene Data'!R164)))),OFFSET('Hygiene Data'!$R$7,0,10*ROW('Hygiene Data'!R164)),NA())))</f>
        <v>#N/A</v>
      </c>
      <c r="BN170" s="87" t="e">
        <f ca="true">+IF(AND(ISTEXT(OFFSET('Hygiene Data'!$L$2,0,10*ROW('Hygiene Data'!R164))),EC170="Yes"),OFFSET('Hygiene Data'!$R$9,0,10*ROW('Hygiene Data'!R164)),IF(AND(ISTEXT(OFFSET('Hygiene Data'!$L$2,0,10*ROW('Hygiene Data'!R164))),EC170="No",ISNUMBER(OFFSET('Hygiene Data'!$R$9,0,10*ROW('Hygiene Data'!R164)))),CONCATENATE("[",ROUND(OFFSET('Hygiene Data'!$R$9,0,10*ROW('Hygiene Data'!R164)),0),"]"),IF(AND(ISTEXT(OFFSET('Hygiene Data'!$L$2,0,10*ROW('Hygiene Data'!R164))),EC170="",ISNUMBER(OFFSET('Hygiene Data'!$R$9,0,10*ROW('Hygiene Data'!R164)))),OFFSET('Hygiene Data'!$R$9,0,10*ROW('Hygiene Data'!R164)),NA())))</f>
        <v>#N/A</v>
      </c>
      <c r="BO170" s="87" t="e">
        <f ca="true">+IF(AND(ISTEXT(OFFSET('Hygiene Data'!$L$2,0,10*ROW('Hygiene Data'!S164))),ED170="Yes"),OFFSET('Hygiene Data'!$S$5,0,10*ROW('Hygiene Data'!S164)),IF(AND(ISTEXT(OFFSET('Hygiene Data'!$L$2,0,10*ROW('Hygiene Data'!S164))),ED170="No",ISNUMBER(OFFSET('Hygiene Data'!$S$5,0,10*ROW('Hygiene Data'!S164)))),CONCATENATE("[",ROUND(OFFSET('Hygiene Data'!$S$5,0,10*ROW('Hygiene Data'!S164)),0),"]"),IF(AND(ISTEXT(OFFSET('Hygiene Data'!$L$2,0,10*ROW('Hygiene Data'!S164))),ED170="",ISNUMBER(OFFSET('Hygiene Data'!$S$5,0,10*ROW('Hygiene Data'!S164)))),OFFSET('Hygiene Data'!$S$5,0,10*ROW('Hygiene Data'!S164)),NA())))</f>
        <v>#N/A</v>
      </c>
      <c r="BP170" s="87" t="e">
        <f ca="true">+IF(AND(ISTEXT(OFFSET('Hygiene Data'!$L$2,0,10*ROW('Hygiene Data'!S164))),EE170="Yes"),OFFSET('Hygiene Data'!$S$7,0,10*ROW('Hygiene Data'!S164)),IF(AND(ISTEXT(OFFSET('Hygiene Data'!$L$2,0,10*ROW('Hygiene Data'!S164))),EE170="No",ISNUMBER(OFFSET('Hygiene Data'!$S$7,0,10*ROW('Hygiene Data'!S164)))),CONCATENATE("[",ROUND(OFFSET('Hygiene Data'!$S$7,0,10*ROW('Hygiene Data'!S164)),0),"]"),IF(AND(ISTEXT(OFFSET('Hygiene Data'!$L$2,0,10*ROW('Hygiene Data'!S164))),EE170="",ISNUMBER(OFFSET('Hygiene Data'!$S$7,0,10*ROW('Hygiene Data'!S164)))),OFFSET('Hygiene Data'!$S$7,0,10*ROW('Hygiene Data'!S164)),NA())))</f>
        <v>#N/A</v>
      </c>
      <c r="BQ170" s="87" t="e">
        <f ca="true">+IF(AND(ISTEXT(OFFSET('Hygiene Data'!$L$2,0,10*ROW('Hygiene Data'!S164))),EF170="Yes"),OFFSET('Hygiene Data'!$S$9,0,10*ROW('Hygiene Data'!S164)),IF(AND(ISTEXT(OFFSET('Hygiene Data'!$L$2,0,10*ROW('Hygiene Data'!S164))),EF170="No",ISNUMBER(OFFSET('Hygiene Data'!$S$9,0,10*ROW('Hygiene Data'!S164)))),CONCATENATE("[",ROUND(OFFSET('Hygiene Data'!$S$9,0,10*ROW('Hygiene Data'!S164)),0),"]"),IF(AND(ISTEXT(OFFSET('Hygiene Data'!$L$2,0,10*ROW('Hygiene Data'!S164))),EF170="",ISNUMBER(OFFSET('Hygiene Data'!$S$9,0,10*ROW('Hygiene Data'!S164)))),OFFSET('Hygiene Data'!$S$9,0,10*ROW('Hygiene Data'!S164)),NA())))</f>
        <v>#N/A</v>
      </c>
      <c r="BR170" s="271"/>
      <c r="BS170" s="271" t="str">
        <f ca="true">+IF(OFFSET('Water Data'!$N$27,0,10*ROW('Water Data'!N164))="","",OFFSET('Water Data'!$N$27,0,10*ROW('Water Data'!N164)))</f>
        <v/>
      </c>
      <c r="BT170" s="271" t="str">
        <f ca="true">+IF(OFFSET('Water Data'!$N$28,0,10*ROW('Water Data'!N164))="","",OFFSET('Water Data'!$N$28,0,10*ROW('Water Data'!N164)))</f>
        <v/>
      </c>
      <c r="BU170" s="271" t="str">
        <f ca="true">+IF(OFFSET('Water Data'!$N$29,0,10*ROW('Water Data'!N164))="","",OFFSET('Water Data'!$N$29,0,10*ROW('Water Data'!N164)))</f>
        <v/>
      </c>
      <c r="BV170" s="271" t="str">
        <f ca="true">+IF(OFFSET('Water Data'!$O$27,0,10*ROW('Water Data'!O164))="","",OFFSET('Water Data'!$O$27,0,10*ROW('Water Data'!O164)))</f>
        <v/>
      </c>
      <c r="BW170" s="271" t="str">
        <f ca="true">+IF(OFFSET('Water Data'!$O$28,0,10*ROW('Water Data'!O164))="","",OFFSET('Water Data'!$O$28,0,10*ROW('Water Data'!O164)))</f>
        <v/>
      </c>
      <c r="BX170" s="271" t="str">
        <f ca="true">+IF(OFFSET('Water Data'!$O$29,0,10*ROW('Water Data'!O164))="","",OFFSET('Water Data'!$O$29,0,10*ROW('Water Data'!O164)))</f>
        <v/>
      </c>
      <c r="BY170" s="271" t="str">
        <f ca="true">+IF(OFFSET('Water Data'!$P$27,0,10*ROW('Water Data'!P164))="","",OFFSET('Water Data'!$P$27,0,10*ROW('Water Data'!P164)))</f>
        <v/>
      </c>
      <c r="BZ170" s="271" t="str">
        <f ca="true">+IF(OFFSET('Water Data'!$P$28,0,10*ROW('Water Data'!P164))="","",OFFSET('Water Data'!$P$28,0,10*ROW('Water Data'!P164)))</f>
        <v/>
      </c>
      <c r="CA170" s="271" t="str">
        <f ca="true">+IF(OFFSET('Water Data'!$P$29,0,10*ROW('Water Data'!P164))="","",OFFSET('Water Data'!$P$29,0,10*ROW('Water Data'!P164)))</f>
        <v/>
      </c>
      <c r="CB170" s="271" t="str">
        <f ca="true">+IF(OFFSET('Water Data'!$Q$27,0,10*ROW('Water Data'!Q164))="","",OFFSET('Water Data'!$Q$27,0,10*ROW('Water Data'!Q164)))</f>
        <v/>
      </c>
      <c r="CC170" s="271" t="str">
        <f ca="true">+IF(OFFSET('Water Data'!$Q$28,0,10*ROW('Water Data'!Q164))="","",OFFSET('Water Data'!$Q$28,0,10*ROW('Water Data'!Q164)))</f>
        <v/>
      </c>
      <c r="CD170" s="271" t="str">
        <f ca="true">+IF(OFFSET('Water Data'!$Q$29,0,10*ROW('Water Data'!Q164))="","",OFFSET('Water Data'!$Q$29,0,10*ROW('Water Data'!Q164)))</f>
        <v/>
      </c>
      <c r="CE170" s="271" t="str">
        <f ca="true">+IF(OFFSET('Water Data'!$R$27,0,10*ROW('Water Data'!R164))="","",OFFSET('Water Data'!$R$27,0,10*ROW('Water Data'!R164)))</f>
        <v/>
      </c>
      <c r="CF170" s="271" t="str">
        <f ca="true">+IF(OFFSET('Water Data'!$R$28,0,10*ROW('Water Data'!R164))="","",OFFSET('Water Data'!$R$28,0,10*ROW('Water Data'!R164)))</f>
        <v/>
      </c>
      <c r="CG170" s="271" t="str">
        <f ca="true">+IF(OFFSET('Water Data'!$R$29,0,10*ROW('Water Data'!R164))="","",OFFSET('Water Data'!$R$29,0,10*ROW('Water Data'!R164)))</f>
        <v/>
      </c>
      <c r="CH170" s="271" t="str">
        <f ca="true">+IF(OFFSET('Water Data'!$S$27,0,10*ROW('Water Data'!S164))="","",OFFSET('Water Data'!$S$27,0,10*ROW('Water Data'!S164)))</f>
        <v/>
      </c>
      <c r="CI170" s="271" t="str">
        <f ca="true">+IF(OFFSET('Water Data'!$S$28,0,10*ROW('Water Data'!S164))="","",OFFSET('Water Data'!$S$28,0,10*ROW('Water Data'!S164)))</f>
        <v/>
      </c>
      <c r="CJ170" s="271" t="str">
        <f ca="true">+IF(OFFSET('Water Data'!$S$29,0,10*ROW('Water Data'!S164))="","",OFFSET('Water Data'!$S$29,0,10*ROW('Water Data'!S164)))</f>
        <v/>
      </c>
      <c r="CK170" s="271" t="str">
        <f ca="true">+IF(OFFSET('Sanitation Data'!$N$28,0,10*ROW('Sanitation Data'!N164))="","",OFFSET('Sanitation Data'!$N$28,0,10*ROW('Sanitation Data'!N164)))</f>
        <v/>
      </c>
      <c r="CL170" s="271" t="str">
        <f ca="true">+IF(OFFSET('Sanitation Data'!$N$29,0,10*ROW('Sanitation Data'!N164))="","",OFFSET('Sanitation Data'!$N$29,0,10*ROW('Sanitation Data'!N164)))</f>
        <v/>
      </c>
      <c r="CM170" s="271" t="str">
        <f ca="true">+IF(OFFSET('Sanitation Data'!$N$30,0,10*ROW('Sanitation Data'!N164))="","",OFFSET('Sanitation Data'!$N$30,0,10*ROW('Sanitation Data'!N164)))</f>
        <v/>
      </c>
      <c r="CN170" s="271" t="str">
        <f ca="true">+IF(OFFSET('Sanitation Data'!$N$31,0,10*ROW('Sanitation Data'!N164))="","",OFFSET('Sanitation Data'!$N$31,0,10*ROW('Sanitation Data'!N164)))</f>
        <v/>
      </c>
      <c r="CO170" s="271" t="str">
        <f ca="true">+IF(OFFSET('Sanitation Data'!$N$32,0,10*ROW('Sanitation Data'!N164))="","",OFFSET('Sanitation Data'!$N$32,0,10*ROW('Sanitation Data'!N164)))</f>
        <v/>
      </c>
      <c r="CP170" s="271" t="str">
        <f ca="true">+IF(OFFSET('Sanitation Data'!$O$28,0,10*ROW('Sanitation Data'!O164))="","",OFFSET('Sanitation Data'!$O$28,0,10*ROW('Sanitation Data'!O164)))</f>
        <v/>
      </c>
      <c r="CQ170" s="271" t="str">
        <f ca="true">+IF(OFFSET('Sanitation Data'!$O$29,0,10*ROW('Sanitation Data'!O164))="","",OFFSET('Sanitation Data'!$O$29,0,10*ROW('Sanitation Data'!O164)))</f>
        <v/>
      </c>
      <c r="CR170" s="271" t="str">
        <f ca="true">+IF(OFFSET('Sanitation Data'!$O$30,0,10*ROW('Sanitation Data'!O164))="","",OFFSET('Sanitation Data'!$O$30,0,10*ROW('Sanitation Data'!O164)))</f>
        <v/>
      </c>
      <c r="CS170" s="271" t="str">
        <f ca="true">+IF(OFFSET('Sanitation Data'!$O$31,0,10*ROW('Sanitation Data'!O164))="","",OFFSET('Sanitation Data'!$O$31,0,10*ROW('Sanitation Data'!O164)))</f>
        <v/>
      </c>
      <c r="CT170" s="271" t="str">
        <f ca="true">+IF(OFFSET('Sanitation Data'!$O$32,0,10*ROW('Sanitation Data'!O164))="","",OFFSET('Sanitation Data'!$O$32,0,10*ROW('Sanitation Data'!O164)))</f>
        <v/>
      </c>
      <c r="CU170" s="271" t="str">
        <f ca="true">+IF(OFFSET('Sanitation Data'!$P$28,0,10*ROW('Sanitation Data'!P164))="","",OFFSET('Sanitation Data'!$P$28,0,10*ROW('Sanitation Data'!P164)))</f>
        <v/>
      </c>
      <c r="CV170" s="271" t="str">
        <f ca="true">+IF(OFFSET('Sanitation Data'!$P$29,0,10*ROW('Sanitation Data'!P164))="","",OFFSET('Sanitation Data'!$P$29,0,10*ROW('Sanitation Data'!P164)))</f>
        <v/>
      </c>
      <c r="CW170" s="271" t="str">
        <f ca="true">+IF(OFFSET('Sanitation Data'!$P$30,0,10*ROW('Sanitation Data'!P164))="","",OFFSET('Sanitation Data'!$P$30,0,10*ROW('Sanitation Data'!P164)))</f>
        <v/>
      </c>
      <c r="CX170" s="271" t="str">
        <f ca="true">+IF(OFFSET('Sanitation Data'!$P$31,0,10*ROW('Sanitation Data'!P164))="","",OFFSET('Sanitation Data'!$P$31,0,10*ROW('Sanitation Data'!P164)))</f>
        <v/>
      </c>
      <c r="CY170" s="271" t="str">
        <f ca="true">+IF(OFFSET('Sanitation Data'!$P$32,0,10*ROW('Sanitation Data'!P164))="","",OFFSET('Sanitation Data'!$P$32,0,10*ROW('Sanitation Data'!P164)))</f>
        <v/>
      </c>
      <c r="CZ170" s="271" t="str">
        <f ca="true">+IF(OFFSET('Sanitation Data'!$Q$28,0,10*ROW('Sanitation Data'!Q164))="","",OFFSET('Sanitation Data'!$Q$28,0,10*ROW('Sanitation Data'!Q164)))</f>
        <v/>
      </c>
      <c r="DA170" s="271" t="str">
        <f ca="true">+IF(OFFSET('Sanitation Data'!$Q$29,0,10*ROW('Sanitation Data'!Q164))="","",OFFSET('Sanitation Data'!$Q$29,0,10*ROW('Sanitation Data'!Q164)))</f>
        <v/>
      </c>
      <c r="DB170" s="271" t="str">
        <f ca="true">+IF(OFFSET('Sanitation Data'!$Q$30,0,10*ROW('Sanitation Data'!Q164))="","",OFFSET('Sanitation Data'!$Q$30,0,10*ROW('Sanitation Data'!Q164)))</f>
        <v/>
      </c>
      <c r="DC170" s="271" t="str">
        <f ca="true">+IF(OFFSET('Sanitation Data'!$Q$31,0,10*ROW('Sanitation Data'!Q164))="","",OFFSET('Sanitation Data'!$Q$31,0,10*ROW('Sanitation Data'!Q164)))</f>
        <v/>
      </c>
      <c r="DD170" s="271" t="str">
        <f ca="true">+IF(OFFSET('Sanitation Data'!$Q$32,0,10*ROW('Sanitation Data'!Q164))="","",OFFSET('Sanitation Data'!$Q$32,0,10*ROW('Sanitation Data'!Q164)))</f>
        <v/>
      </c>
      <c r="DE170" s="271" t="str">
        <f ca="true">+IF(OFFSET('Sanitation Data'!$R$28,0,10*ROW('Sanitation Data'!R164))="","",OFFSET('Sanitation Data'!$R$28,0,10*ROW('Sanitation Data'!R164)))</f>
        <v/>
      </c>
      <c r="DF170" s="271" t="str">
        <f ca="true">+IF(OFFSET('Sanitation Data'!$R$29,0,10*ROW('Sanitation Data'!R164))="","",OFFSET('Sanitation Data'!$R$29,0,10*ROW('Sanitation Data'!R164)))</f>
        <v/>
      </c>
      <c r="DG170" s="271" t="str">
        <f ca="true">+IF(OFFSET('Sanitation Data'!$R$30,0,10*ROW('Sanitation Data'!R164))="","",OFFSET('Sanitation Data'!$R$30,0,10*ROW('Sanitation Data'!R164)))</f>
        <v/>
      </c>
      <c r="DH170" s="271" t="str">
        <f ca="true">+IF(OFFSET('Sanitation Data'!$R$31,0,10*ROW('Sanitation Data'!R164))="","",OFFSET('Sanitation Data'!$R$31,0,10*ROW('Sanitation Data'!R164)))</f>
        <v/>
      </c>
      <c r="DI170" s="271" t="str">
        <f ca="true">+IF(OFFSET('Sanitation Data'!$R$32,0,10*ROW('Sanitation Data'!R164))="","",OFFSET('Sanitation Data'!$R$32,0,10*ROW('Sanitation Data'!R164)))</f>
        <v/>
      </c>
      <c r="DJ170" s="271" t="str">
        <f ca="true">+IF(OFFSET('Sanitation Data'!$S$28,0,10*ROW('Sanitation Data'!S164))="","",OFFSET('Sanitation Data'!$S$28,0,10*ROW('Sanitation Data'!S164)))</f>
        <v/>
      </c>
      <c r="DK170" s="271" t="str">
        <f ca="true">+IF(OFFSET('Sanitation Data'!$S$29,0,10*ROW('Sanitation Data'!S164))="","",OFFSET('Sanitation Data'!$S$29,0,10*ROW('Sanitation Data'!S164)))</f>
        <v/>
      </c>
      <c r="DL170" s="271" t="str">
        <f ca="true">+IF(OFFSET('Sanitation Data'!$S$30,0,10*ROW('Sanitation Data'!S164))="","",OFFSET('Sanitation Data'!$S$30,0,10*ROW('Sanitation Data'!S164)))</f>
        <v/>
      </c>
      <c r="DM170" s="271" t="str">
        <f ca="true">+IF(OFFSET('Sanitation Data'!$S$31,0,10*ROW('Sanitation Data'!S164))="","",OFFSET('Sanitation Data'!$S$31,0,10*ROW('Sanitation Data'!S164)))</f>
        <v/>
      </c>
      <c r="DN170" s="271" t="str">
        <f ca="true">+IF(OFFSET('Sanitation Data'!$S$32,0,10*ROW('Sanitation Data'!S164))="","",OFFSET('Sanitation Data'!$S$32,0,10*ROW('Sanitation Data'!S164)))</f>
        <v/>
      </c>
      <c r="DO170" s="271" t="str">
        <f ca="true">+IF(OFFSET('Hygiene Data'!$N$11,0,10*ROW('Hygiene Data'!N164))="","",OFFSET('Hygiene Data'!$N$11,0,10*ROW('Hygiene Data'!N164)))</f>
        <v/>
      </c>
      <c r="DP170" s="271" t="str">
        <f ca="true">+IF(OFFSET('Hygiene Data'!$N$12,0,10*ROW('Hygiene Data'!N164))="","",OFFSET('Hygiene Data'!$N$12,0,10*ROW('Hygiene Data'!N164)))</f>
        <v/>
      </c>
      <c r="DQ170" s="271" t="str">
        <f ca="true">+IF(OFFSET('Hygiene Data'!$N$13,0,10*ROW('Hygiene Data'!N164))="","",OFFSET('Hygiene Data'!$N$13,0,10*ROW('Hygiene Data'!N164)))</f>
        <v/>
      </c>
      <c r="DR170" s="271" t="str">
        <f ca="true">+IF(OFFSET('Hygiene Data'!$O$11,0,10*ROW('Hygiene Data'!O164))="","",OFFSET('Hygiene Data'!$O$11,0,10*ROW('Hygiene Data'!O164)))</f>
        <v/>
      </c>
      <c r="DS170" s="271" t="str">
        <f ca="true">+IF(OFFSET('Hygiene Data'!$O$12,0,10*ROW('Hygiene Data'!O164))="","",OFFSET('Hygiene Data'!$O$12,0,10*ROW('Hygiene Data'!O164)))</f>
        <v/>
      </c>
      <c r="DT170" s="271" t="str">
        <f ca="true">+IF(OFFSET('Hygiene Data'!$O$13,0,10*ROW('Hygiene Data'!O164))="","",OFFSET('Hygiene Data'!$O$13,0,10*ROW('Hygiene Data'!O164)))</f>
        <v/>
      </c>
      <c r="DU170" s="271" t="str">
        <f ca="true">+IF(OFFSET('Hygiene Data'!$P$11,0,10*ROW('Hygiene Data'!P164))="","",OFFSET('Hygiene Data'!$P$11,0,10*ROW('Hygiene Data'!P164)))</f>
        <v/>
      </c>
      <c r="DV170" s="271" t="str">
        <f ca="true">+IF(OFFSET('Hygiene Data'!$P$12,0,10*ROW('Hygiene Data'!P164))="","",OFFSET('Hygiene Data'!$P$12,0,10*ROW('Hygiene Data'!P164)))</f>
        <v/>
      </c>
      <c r="DW170" s="271" t="str">
        <f ca="true">+IF(OFFSET('Hygiene Data'!$P$13,0,10*ROW('Hygiene Data'!P164))="","",OFFSET('Hygiene Data'!$P$13,0,10*ROW('Hygiene Data'!P164)))</f>
        <v/>
      </c>
      <c r="DX170" s="271" t="str">
        <f ca="true">+IF(OFFSET('Hygiene Data'!$Q$11,0,10*ROW('Hygiene Data'!Q164))="","",OFFSET('Hygiene Data'!$Q$11,0,10*ROW('Hygiene Data'!Q164)))</f>
        <v/>
      </c>
      <c r="DY170" s="271" t="str">
        <f ca="true">+IF(OFFSET('Hygiene Data'!$Q$12,0,10*ROW('Hygiene Data'!Q164))="","",OFFSET('Hygiene Data'!$Q$12,0,10*ROW('Hygiene Data'!Q164)))</f>
        <v/>
      </c>
      <c r="DZ170" s="271" t="str">
        <f ca="true">+IF(OFFSET('Hygiene Data'!$Q$13,0,10*ROW('Hygiene Data'!Q164))="","",OFFSET('Hygiene Data'!$Q$13,0,10*ROW('Hygiene Data'!Q164)))</f>
        <v/>
      </c>
      <c r="EA170" s="271" t="str">
        <f ca="true">+IF(OFFSET('Hygiene Data'!$R$11,0,10*ROW('Hygiene Data'!R164))="","",OFFSET('Hygiene Data'!$R$11,0,10*ROW('Hygiene Data'!R164)))</f>
        <v/>
      </c>
      <c r="EB170" s="271" t="str">
        <f ca="true">+IF(OFFSET('Hygiene Data'!$R$12,0,10*ROW('Hygiene Data'!R164))="","",OFFSET('Hygiene Data'!$R$12,0,10*ROW('Hygiene Data'!R164)))</f>
        <v/>
      </c>
      <c r="EC170" s="271" t="str">
        <f ca="true">+IF(OFFSET('Hygiene Data'!$R$13,0,10*ROW('Hygiene Data'!R164))="","",OFFSET('Hygiene Data'!$R$13,0,10*ROW('Hygiene Data'!R164)))</f>
        <v/>
      </c>
      <c r="ED170" s="271" t="str">
        <f ca="true">+IF(OFFSET('Hygiene Data'!$S$11,0,10*ROW('Hygiene Data'!S164))="","",OFFSET('Hygiene Data'!$S$11,0,10*ROW('Hygiene Data'!S164)))</f>
        <v/>
      </c>
      <c r="EE170" s="271" t="str">
        <f ca="true">+IF(OFFSET('Hygiene Data'!$S$12,0,10*ROW('Hygiene Data'!S164))="","",OFFSET('Hygiene Data'!$S$12,0,10*ROW('Hygiene Data'!S164)))</f>
        <v/>
      </c>
      <c r="EF170" s="271" t="str">
        <f ca="true">+IF(OFFSET('Hygiene Data'!$S$13,0,10*ROW('Hygiene Data'!S164))="","",OFFSET('Hygiene Data'!$S$13,0,10*ROW('Hygiene Data'!S164)))</f>
        <v/>
      </c>
    </row>
    <row xmlns:x14ac="http://schemas.microsoft.com/office/spreadsheetml/2009/9/ac" r="171" x14ac:dyDescent="0.2">
      <c r="A171" s="32" t="str">
        <f ca="true">+IF(OFFSET('Water Data'!$L$2,0,10*ROW('Water Data'!O165))="","",OFFSET('Water Data'!$L$2,0,10*ROW('Water Data'!O165)))</f>
        <v/>
      </c>
      <c r="B171" s="32" t="str">
        <f ca="true">+IF(OFFSET('Water Data'!$M$2,0,10*ROW('Water Data'!P165))="","",OFFSET('Water Data'!$M$2,0,10*ROW('Water Data'!P165)))</f>
        <v/>
      </c>
      <c r="C171" s="327" t="str">
        <f t="shared" ca="true" si="2"/>
        <v/>
      </c>
      <c r="D171" s="85" t="e">
        <f ca="true">+IF(AND(ISTEXT(OFFSET('Water Data'!$L$2,0,10*ROW('Water Data'!N165))),BS171="Yes"),100-OFFSET('Water Data'!$N$4,0,10*ROW('Water Data'!N165)),IF(AND(ISTEXT(OFFSET('Water Data'!$L$2,0,10*ROW('Water Data'!N165))),BS171="No",ISNUMBER(OFFSET('Water Data'!$N$4,0,10*ROW('Water Data'!N165)))),CONCATENATE("[",ROUND(100-OFFSET('Water Data'!$N$4,0,10*ROW('Water Data'!N165)),0),"]"),IF(AND(ISTEXT(OFFSET('Water Data'!$L$2,0,10*ROW('Water Data'!N165))),BS171="",ISNUMBER(OFFSET('Water Data'!$N$4,0,10*ROW('Water Data'!N165)))),100-OFFSET('Water Data'!$N$4,0,10*ROW('Water Data'!N165)),NA())))</f>
        <v>#N/A</v>
      </c>
      <c r="E171" s="85" t="e">
        <f ca="true">+IF(AND(ISTEXT(OFFSET('Water Data'!$L$2,0,10*ROW('Water Data'!O165))),BT171="Yes"),OFFSET('Water Data'!$N$6,0,10*ROW('Water Data'!N165)),IF(AND(ISTEXT(OFFSET('Water Data'!$L$2,0,10*ROW('Water Data'!N165))),BT171="No",ISNUMBER(OFFSET('Water Data'!$N$6,0,10*ROW('Water Data'!N165)))),CONCATENATE("[",ROUND(OFFSET('Water Data'!$N$6,0,10*ROW('Water Data'!N165)),0),"]"),IF(AND(ISTEXT(OFFSET('Water Data'!$L$2,0,10*ROW('Water Data'!N165))),BT171="",ISNUMBER(OFFSET('Water Data'!$N$6,0,10*ROW('Water Data'!N165)))),OFFSET('Water Data'!$N$6,0,10*ROW('Water Data'!N165)),NA())))</f>
        <v>#N/A</v>
      </c>
      <c r="F171" s="85" t="e">
        <f ca="true">+IF(AND(ISTEXT(OFFSET('Water Data'!$L$2,0,10*ROW('Water Data'!N165))),BU171="Yes"),OFFSET('Water Data'!$N$9,0,10*ROW('Water Data'!N165)),IF(AND(ISTEXT(OFFSET('Water Data'!$L$2,0,10*ROW('Water Data'!N165))),BU171="No",ISNUMBER(OFFSET('Water Data'!$N$9,0,10*ROW('Water Data'!N165)))),CONCATENATE("[",ROUND(OFFSET('Water Data'!$N$9,0,10*ROW('Water Data'!N165)),0),"]"),IF(AND(ISTEXT(OFFSET('Water Data'!$L$2,0,10*ROW('Water Data'!N165))),BU171="",ISNUMBER(OFFSET('Water Data'!$N$9,0,10*ROW('Water Data'!N165)))),OFFSET('Water Data'!$N$9,0,10*ROW('Water Data'!N165)),NA())))</f>
        <v>#N/A</v>
      </c>
      <c r="G171" s="85" t="e">
        <f ca="true">+IF(AND(ISTEXT(OFFSET('Water Data'!$L$2,0,10*ROW('Water Data'!O165))),BV171="Yes"),100-OFFSET('Water Data'!$O$4,0,10*ROW('Water Data'!O165)),IF(AND(ISTEXT(OFFSET('Water Data'!$L$2,0,10*ROW('Water Data'!O165))),BV171="No",ISNUMBER(OFFSET('Water Data'!$O$4,0,10*ROW('Water Data'!O165)))),CONCATENATE("[",ROUND(100-OFFSET('Water Data'!$O$4,0,10*ROW('Water Data'!O165)),0),"]"),IF(AND(ISTEXT(OFFSET('Water Data'!$L$2,0,10*ROW('Water Data'!O165))),BV171="",ISNUMBER(OFFSET('Water Data'!$O$4,0,10*ROW('Water Data'!O165)))),100-OFFSET('Water Data'!$O$4,0,10*ROW('Water Data'!O165)),NA())))</f>
        <v>#N/A</v>
      </c>
      <c r="H171" s="85" t="e">
        <f ca="true">+IF(AND(ISTEXT(OFFSET('Water Data'!$L$2,0,10*ROW('Water Data'!O165))),BW171="Yes"),OFFSET('Water Data'!$O$6,0,10*ROW('Water Data'!O165)),IF(AND(ISTEXT(OFFSET('Water Data'!$L$2,0,10*ROW('Water Data'!O165))),BW171="No",ISNUMBER(OFFSET('Water Data'!$O$6,0,10*ROW('Water Data'!O165)))),CONCATENATE("[",ROUND(OFFSET('Water Data'!$N$6,0,10*ROW('Water Data'!O165)),0),"]"),IF(AND(ISTEXT(OFFSET('Water Data'!$L$2,0,10*ROW('Water Data'!O165))),BW171="",ISNUMBER(OFFSET('Water Data'!$O$6,0,10*ROW('Water Data'!O165)))),OFFSET('Water Data'!$O$6,0,10*ROW('Water Data'!O165)),NA())))</f>
        <v>#N/A</v>
      </c>
      <c r="I171" s="85" t="e">
        <f ca="true">+IF(AND(ISTEXT(OFFSET('Water Data'!$L$2,0,10*ROW('Water Data'!O165))),BX171="Yes"),OFFSET('Water Data'!$O$9,0,10*ROW('Water Data'!O165)),IF(AND(ISTEXT(OFFSET('Water Data'!$L$2,0,10*ROW('Water Data'!O165))),BX171="No",ISNUMBER(OFFSET('Water Data'!$O$9,0,10*ROW('Water Data'!O165)))),CONCATENATE("[",ROUND(OFFSET('Water Data'!$O$9,0,10*ROW('Water Data'!O165)),0),"]"),IF(AND(ISTEXT(OFFSET('Water Data'!$L$2,0,10*ROW('Water Data'!O165))),BX171="",ISNUMBER(OFFSET('Water Data'!$O$9,0,10*ROW('Water Data'!O165)))),OFFSET('Water Data'!$O$9,0,10*ROW('Water Data'!O165)),NA())))</f>
        <v>#N/A</v>
      </c>
      <c r="J171" s="85" t="e">
        <f ca="true">+IF(AND(ISTEXT(OFFSET('Water Data'!$L$2,0,10*ROW('Water Data'!P165))),BY171="Yes"),100-OFFSET('Water Data'!$P$4,0,10*ROW('Water Data'!P165)),IF(AND(ISTEXT(OFFSET('Water Data'!$L$2,0,10*ROW('Water Data'!P165))),BY171="No",ISNUMBER(OFFSET('Water Data'!$P$4,0,10*ROW('Water Data'!P165)))),CONCATENATE("[",ROUND(100-OFFSET('Water Data'!$P$4,0,10*ROW('Water Data'!P165)),0),"]"),IF(AND(ISTEXT(OFFSET('Water Data'!$L$2,0,10*ROW('Water Data'!P165))),BY171="",ISNUMBER(OFFSET('Water Data'!$P$4,0,10*ROW('Water Data'!P165)))),100-OFFSET('Water Data'!$P$4,0,10*ROW('Water Data'!P165)),NA())))</f>
        <v>#N/A</v>
      </c>
      <c r="K171" s="85" t="e">
        <f ca="true">+IF(AND(ISTEXT(OFFSET('Water Data'!$L$2,0,10*ROW('Water Data'!P165))),BZ171="Yes"),OFFSET('Water Data'!$P$6,0,10*ROW('Water Data'!P165)),IF(AND(ISTEXT(OFFSET('Water Data'!$L$2,0,10*ROW('Water Data'!P165))),BZ171="No",ISNUMBER(OFFSET('Water Data'!$P$6,0,10*ROW('Water Data'!P165)))),CONCATENATE("[",ROUND(OFFSET('Water Data'!$P$6,0,10*ROW('Water Data'!P165)),0),"]"),IF(AND(ISTEXT(OFFSET('Water Data'!$L$2,0,10*ROW('Water Data'!P165))),BZ171="",ISNUMBER(OFFSET('Water Data'!$P$6,0,10*ROW('Water Data'!P165)))),OFFSET('Water Data'!$P$6,0,10*ROW('Water Data'!P165)),NA())))</f>
        <v>#N/A</v>
      </c>
      <c r="L171" s="85" t="e">
        <f ca="true">+IF(AND(ISTEXT(OFFSET('Water Data'!$L$2,0,10*ROW('Water Data'!P165))),CA171="Yes"),OFFSET('Water Data'!$P$9,0,10*ROW('Water Data'!P165)),IF(AND(ISTEXT(OFFSET('Water Data'!$L$2,0,10*ROW('Water Data'!P165))),CA171="No",ISNUMBER(OFFSET('Water Data'!$P$9,0,10*ROW('Water Data'!P165)))),CONCATENATE("[",ROUND(OFFSET('Water Data'!$P$9,0,10*ROW('Water Data'!P165)),0),"]"),IF(AND(ISTEXT(OFFSET('Water Data'!$L$2,0,10*ROW('Water Data'!P165))),CA171="",ISNUMBER(OFFSET('Water Data'!$P$9,0,10*ROW('Water Data'!P165)))),OFFSET('Water Data'!$P$9,0,10*ROW('Water Data'!P165)),NA())))</f>
        <v>#N/A</v>
      </c>
      <c r="M171" s="85" t="e">
        <f ca="true">+IF(AND(ISTEXT(OFFSET('Water Data'!$L$2,0,10*ROW('Water Data'!Q165))),CB171="Yes"),100-OFFSET('Water Data'!$Q$4,0,10*ROW('Water Data'!Q165)),IF(AND(ISTEXT(OFFSET('Water Data'!$L$2,0,10*ROW('Water Data'!Q165))),CB171="No",ISNUMBER(OFFSET('Water Data'!$Q$4,0,10*ROW('Water Data'!Q165)))),CONCATENATE("[",ROUND(100-OFFSET('Water Data'!$Q$4,0,10*ROW('Water Data'!Q165)),0),"]"),IF(AND(ISTEXT(OFFSET('Water Data'!$L$2,0,10*ROW('Water Data'!Q165))),CB171="",ISNUMBER(OFFSET('Water Data'!$Q$4,0,10*ROW('Water Data'!Q165)))),100-OFFSET('Water Data'!$Q$4,0,10*ROW('Water Data'!Q165)),NA())))</f>
        <v>#N/A</v>
      </c>
      <c r="N171" s="85" t="e">
        <f ca="true">+IF(AND(ISTEXT(OFFSET('Water Data'!$L$2,0,10*ROW('Water Data'!Q165))),CC171="Yes"),OFFSET('Water Data'!$Q$6,0,10*ROW('Water Data'!Q165)),IF(AND(ISTEXT(OFFSET('Water Data'!$L$2,0,10*ROW('Water Data'!Q165))),CC171="No",ISNUMBER(OFFSET('Water Data'!$Q$6,0,10*ROW('Water Data'!Q165)))),CONCATENATE("[",ROUND(OFFSET('Water Data'!$Q$6,0,10*ROW('Water Data'!Q165)),0),"]"),IF(AND(ISTEXT(OFFSET('Water Data'!$L$2,0,10*ROW('Water Data'!Q165))),CC171="",ISNUMBER(OFFSET('Water Data'!$Q$6,0,10*ROW('Water Data'!Q165)))),OFFSET('Water Data'!$Q$6,0,10*ROW('Water Data'!Q165)),NA())))</f>
        <v>#N/A</v>
      </c>
      <c r="O171" s="85" t="e">
        <f ca="true">+IF(AND(ISTEXT(OFFSET('Water Data'!$L$2,0,10*ROW('Water Data'!Q165))),CD171="Yes"),OFFSET('Water Data'!$Q$9,0,10*ROW('Water Data'!Q165)),IF(AND(ISTEXT(OFFSET('Water Data'!$L$2,0,10*ROW('Water Data'!Q165))),CD171="No",ISNUMBER(OFFSET('Water Data'!$Q$9,0,10*ROW('Water Data'!Q165)))),CONCATENATE("[",ROUND(OFFSET('Water Data'!$Q$9,0,10*ROW('Water Data'!Q165)),0),"]"),IF(AND(ISTEXT(OFFSET('Water Data'!$L$2,0,10*ROW('Water Data'!Q165))),CD171="",ISNUMBER(OFFSET('Water Data'!$Q$9,0,10*ROW('Water Data'!Q165)))),OFFSET('Water Data'!$Q$9,0,10*ROW('Water Data'!Q165)),NA())))</f>
        <v>#N/A</v>
      </c>
      <c r="P171" s="85" t="e">
        <f ca="true">+IF(AND(ISTEXT(OFFSET('Water Data'!$L$2,0,10*ROW('Water Data'!R165))),CE171="Yes"),100-OFFSET('Water Data'!$R$4,0,10*ROW('Water Data'!R165)),IF(AND(ISTEXT(OFFSET('Water Data'!$L$2,0,10*ROW('Water Data'!R165))),CE171="No",ISNUMBER(OFFSET('Water Data'!$R$4,0,10*ROW('Water Data'!R165)))),CONCATENATE("[",ROUND(100-OFFSET('Water Data'!$R$4,0,10*ROW('Water Data'!R165)),0),"]"),IF(AND(ISTEXT(OFFSET('Water Data'!$L$2,0,10*ROW('Water Data'!R165))),CE171="",ISNUMBER(OFFSET('Water Data'!$R$4,0,10*ROW('Water Data'!R165)))),100-OFFSET('Water Data'!$R$4,0,10*ROW('Water Data'!R165)),NA())))</f>
        <v>#N/A</v>
      </c>
      <c r="Q171" s="85" t="e">
        <f ca="true">+IF(AND(ISTEXT(OFFSET('Water Data'!$L$2,0,10*ROW('Water Data'!R165))),CF171="Yes"),OFFSET('Water Data'!$R$6,0,10*ROW('Water Data'!R165)),IF(AND(ISTEXT(OFFSET('Water Data'!$L$2,0,10*ROW('Water Data'!R165))),CF171="No",ISNUMBER(OFFSET('Water Data'!$R$6,0,10*ROW('Water Data'!R165)))),CONCATENATE("[",ROUND(OFFSET('Water Data'!$R$6,0,10*ROW('Water Data'!R165)),0),"]"),IF(AND(ISTEXT(OFFSET('Water Data'!$L$2,0,10*ROW('Water Data'!R165))),CF171="",ISNUMBER(OFFSET('Water Data'!$R$6,0,10*ROW('Water Data'!R165)))),OFFSET('Water Data'!$R$6,0,10*ROW('Water Data'!R165)),NA())))</f>
        <v>#N/A</v>
      </c>
      <c r="R171" s="85" t="e">
        <f ca="true">+IF(AND(ISTEXT(OFFSET('Water Data'!$L$2,0,10*ROW('Water Data'!R165))),CG171="Yes"),OFFSET('Water Data'!$R$9,0,10*ROW('Water Data'!R165)),IF(AND(ISTEXT(OFFSET('Water Data'!$L$2,0,10*ROW('Water Data'!R165))),CG171="No",ISNUMBER(OFFSET('Water Data'!$R$9,0,10*ROW('Water Data'!R165)))),CONCATENATE("[",ROUND(OFFSET('Water Data'!$R$9,0,10*ROW('Water Data'!R165)),0),"]"),IF(AND(ISTEXT(OFFSET('Water Data'!$L$2,0,10*ROW('Water Data'!R165))),CG171="",ISNUMBER(OFFSET('Water Data'!$R$9,0,10*ROW('Water Data'!R165)))),OFFSET('Water Data'!$R$9,0,10*ROW('Water Data'!R165)),NA())))</f>
        <v>#N/A</v>
      </c>
      <c r="S171" s="85" t="e">
        <f ca="true">+IF(AND(ISTEXT(OFFSET('Water Data'!$L$2,0,10*ROW('Water Data'!S165))),CH171="Yes"),100-OFFSET('Water Data'!$S$4,0,10*ROW('Water Data'!S165)),IF(AND(ISTEXT(OFFSET('Water Data'!$L$2,0,10*ROW('Water Data'!S165))),CH171="No",ISNUMBER(OFFSET('Water Data'!$S$4,0,10*ROW('Water Data'!S165)))),CONCATENATE("[",ROUND(100-OFFSET('Water Data'!$S$4,0,10*ROW('Water Data'!S165)),0),"]"),IF(AND(ISTEXT(OFFSET('Water Data'!$L$2,0,10*ROW('Water Data'!S165))),CH171="",ISNUMBER(OFFSET('Water Data'!$S$4,0,10*ROW('Water Data'!S165)))),100-OFFSET('Water Data'!$S$4,0,10*ROW('Water Data'!S165)),NA())))</f>
        <v>#N/A</v>
      </c>
      <c r="T171" s="85" t="e">
        <f ca="true">+IF(AND(ISTEXT(OFFSET('Water Data'!$L$2,0,10*ROW('Water Data'!S165))),CI171="Yes"),OFFSET('Water Data'!$S$6,0,10*ROW('Water Data'!S165)),IF(AND(ISTEXT(OFFSET('Water Data'!$L$2,0,10*ROW('Water Data'!S165))),CI171="No",ISNUMBER(OFFSET('Water Data'!$S$6,0,10*ROW('Water Data'!S165)))),CONCATENATE("[",ROUND(OFFSET('Water Data'!$S$6,0,10*ROW('Water Data'!S165)),0),"]"),IF(AND(ISTEXT(OFFSET('Water Data'!$L$2,0,10*ROW('Water Data'!S165))),CI171="",ISNUMBER(OFFSET('Water Data'!$S$6,0,10*ROW('Water Data'!S165)))),OFFSET('Water Data'!$S$6,0,10*ROW('Water Data'!S165)),NA())))</f>
        <v>#N/A</v>
      </c>
      <c r="U171" s="85" t="e">
        <f ca="true">+IF(AND(ISTEXT(OFFSET('Water Data'!$L$2,0,10*ROW('Water Data'!S165))),CJ171="Yes"),OFFSET('Water Data'!$S$9,0,10*ROW('Water Data'!S165)),IF(AND(ISTEXT(OFFSET('Water Data'!$L$2,0,10*ROW('Water Data'!S165))),CJ171="No",ISNUMBER(OFFSET('Water Data'!$S$9,0,10*ROW('Water Data'!S165)))),CONCATENATE("[",ROUND(OFFSET('Water Data'!$S$9,0,10*ROW('Water Data'!S165)),0),"]"),IF(AND(ISTEXT(OFFSET('Water Data'!$L$2,0,10*ROW('Water Data'!S165))),CJ171="",ISNUMBER(OFFSET('Water Data'!$S$9,0,10*ROW('Water Data'!S165)))),OFFSET('Water Data'!$S$9,0,10*ROW('Water Data'!S165)),NA())))</f>
        <v>#N/A</v>
      </c>
      <c r="V171" s="86" t="e">
        <f ca="true">+IF(AND(ISTEXT(OFFSET('Sanitation Data'!$L$2,0,10*ROW('Sanitation Data'!N165))),CK171="Yes"),100-OFFSET('Sanitation Data'!$N$4,0,10*ROW('Sanitation Data'!N165)),IF(AND(ISTEXT(OFFSET('Sanitation Data'!$L$2,0,10*ROW('Sanitation Data'!N165))),CK171="No",ISNUMBER(OFFSET('Sanitation Data'!$N$4,0,10*ROW('Sanitation Data'!N165)))),CONCATENATE("[",ROUND(100-OFFSET('Sanitation Data'!$N$4,0,10*ROW('Sanitation Data'!N165)),0),"]"),IF(AND(ISTEXT(OFFSET('Sanitation Data'!$L$2,0,10*ROW('Sanitation Data'!N165))),CK171="",ISNUMBER(OFFSET('Sanitation Data'!$N$4,0,10*ROW('Sanitation Data'!N165)))),100-OFFSET('Sanitation Data'!$N$4,0,10*ROW('Sanitation Data'!N165)),NA())))</f>
        <v>#N/A</v>
      </c>
      <c r="W171" s="86" t="e">
        <f ca="true">+IF(AND(ISTEXT(OFFSET('Sanitation Data'!$L$2,0,10*ROW('Sanitation Data'!N165))),CL171="Yes"),OFFSET('Sanitation Data'!$N$6,0,10*ROW('Sanitation Data'!N165)),IF(AND(ISTEXT(OFFSET('Sanitation Data'!$L$2,0,10*ROW('Sanitation Data'!N165))),CL171="No",ISNUMBER(OFFSET('Sanitation Data'!$N$6,0,10*ROW('Sanitation Data'!N165)))),CONCATENATE("[",ROUND(OFFSET('Sanitation Data'!$N$6,0,10*ROW('Sanitation Data'!N165)),0),"]"),IF(AND(ISTEXT(OFFSET('Sanitation Data'!$L$2,0,10*ROW('Sanitation Data'!N165))),CL171="",ISNUMBER(OFFSET('Sanitation Data'!$N$6,0,10*ROW('Sanitation Data'!N165)))),OFFSET('Sanitation Data'!$N$6,0,10*ROW('Sanitation Data'!N165)),NA())))</f>
        <v>#N/A</v>
      </c>
      <c r="X171" s="86" t="e">
        <f ca="true">+IF(AND(ISTEXT(OFFSET('Sanitation Data'!$L$2,0,10*ROW('Sanitation Data'!N165))),CM171="Yes"),OFFSET('Sanitation Data'!$N$10,0,10*ROW('Sanitation Data'!N165)),IF(AND(ISTEXT(OFFSET('Sanitation Data'!$L$2,0,10*ROW('Sanitation Data'!N165))),CM171="No",ISNUMBER(OFFSET('Sanitation Data'!$N$10,0,10*ROW('Sanitation Data'!N165)))),CONCATENATE("[",ROUND(OFFSET('Sanitation Data'!$N$10,0,10*ROW('Sanitation Data'!N165)),0),"]"),IF(AND(ISTEXT(OFFSET('Sanitation Data'!$L$2,0,10*ROW('Sanitation Data'!N165))),CM171="",ISNUMBER(OFFSET('Sanitation Data'!$N$10,0,10*ROW('Sanitation Data'!N165)))),OFFSET('Sanitation Data'!$N$10,0,10*ROW('Sanitation Data'!N165)),NA())))</f>
        <v>#N/A</v>
      </c>
      <c r="Y171" s="86" t="e">
        <f ca="true">+IF(AND(ISTEXT(OFFSET('Sanitation Data'!$L$2,0,10*ROW('Sanitation Data'!N165))),CN171="Yes"),OFFSET('Sanitation Data'!$N$11,0,10*ROW('Sanitation Data'!N165)),IF(AND(ISTEXT(OFFSET('Sanitation Data'!$L$2,0,10*ROW('Sanitation Data'!N165))),CN171="No",ISNUMBER(OFFSET('Sanitation Data'!$N$11,0,10*ROW('Sanitation Data'!N165)))),CONCATENATE("[",ROUND(OFFSET('Sanitation Data'!$N$11,0,10*ROW('Sanitation Data'!N165)),0),"]"),IF(AND(ISTEXT(OFFSET('Sanitation Data'!$L$2,0,10*ROW('Sanitation Data'!N165))),CN171="",ISNUMBER(OFFSET('Sanitation Data'!$N$11,0,10*ROW('Sanitation Data'!N165)))),OFFSET('Sanitation Data'!$N$11,0,10*ROW('Sanitation Data'!N165)),NA())))</f>
        <v>#N/A</v>
      </c>
      <c r="Z171" s="86" t="e">
        <f ca="true">+IF(AND(ISTEXT(OFFSET('Sanitation Data'!$L$2,0,10*ROW('Sanitation Data'!N165))),CO171="Yes"),OFFSET('Sanitation Data'!$N$12,0,10*ROW('Sanitation Data'!N165)),IF(AND(ISTEXT(OFFSET('Sanitation Data'!$L$2,0,10*ROW('Sanitation Data'!N165))),CO171="No",ISNUMBER(OFFSET('Sanitation Data'!$N$12,0,10*ROW('Sanitation Data'!N165)))),CONCATENATE("[",ROUND(OFFSET('Sanitation Data'!$N$12,0,10*ROW('Sanitation Data'!N165)),0),"]"),IF(AND(ISTEXT(OFFSET('Sanitation Data'!$L$2,0,10*ROW('Sanitation Data'!N165))),CO171="",ISNUMBER(OFFSET('Sanitation Data'!$N$12,0,10*ROW('Sanitation Data'!N165)))),OFFSET('Sanitation Data'!$N$12,0,10*ROW('Sanitation Data'!N165)),NA())))</f>
        <v>#N/A</v>
      </c>
      <c r="AA171" s="86" t="e">
        <f ca="true">+IF(AND(ISTEXT(OFFSET('Sanitation Data'!$L$2,0,10*ROW('Sanitation Data'!O165))),CP171="Yes"),100-OFFSET('Sanitation Data'!$O$4,0,10*ROW('Sanitation Data'!O165)),IF(AND(ISTEXT(OFFSET('Sanitation Data'!$L$2,0,10*ROW('Sanitation Data'!O165))),CP171="No",ISNUMBER(OFFSET('Sanitation Data'!$O$4,0,10*ROW('Sanitation Data'!O165)))),CONCATENATE("[",ROUND(100-OFFSET('Sanitation Data'!$O$4,0,10*ROW('Sanitation Data'!O165)),0),"]"),IF(AND(ISTEXT(OFFSET('Sanitation Data'!$L$2,0,10*ROW('Sanitation Data'!O165))),CP171="",ISNUMBER(OFFSET('Sanitation Data'!$O$4,0,10*ROW('Sanitation Data'!O165)))),100-OFFSET('Sanitation Data'!$O$4,0,10*ROW('Sanitation Data'!O165)),NA())))</f>
        <v>#N/A</v>
      </c>
      <c r="AB171" s="86" t="e">
        <f ca="true">+IF(AND(ISTEXT(OFFSET('Sanitation Data'!$L$2,0,10*ROW('Sanitation Data'!O165))),CQ171="Yes"),OFFSET('Sanitation Data'!$O$6,0,10*ROW('Sanitation Data'!R165)),IF(AND(ISTEXT(OFFSET('Sanitation Data'!$L$2,0,10*ROW('Sanitation Data'!O165))),CQ171="No",ISNUMBER(OFFSET('Sanitation Data'!$O$6,0,10*ROW('Sanitation Data'!O165)))),CONCATENATE("[",ROUND(OFFSET('Sanitation Data'!$O$6,0,10*ROW('Sanitation Data'!O165)),0),"]"),IF(AND(ISTEXT(OFFSET('Sanitation Data'!$L$2,0,10*ROW('Sanitation Data'!O165))),CQ171="",ISNUMBER(OFFSET('Sanitation Data'!$O$6,0,10*ROW('Sanitation Data'!O165)))),OFFSET('Sanitation Data'!$O$6,0,10*ROW('Sanitation Data'!O165)),NA())))</f>
        <v>#N/A</v>
      </c>
      <c r="AC171" s="86" t="e">
        <f ca="true">+IF(AND(ISTEXT(OFFSET('Sanitation Data'!$L$2,0,10*ROW('Sanitation Data'!O165))),CR171="Yes"),OFFSET('Sanitation Data'!$O$10,0,10*ROW('Sanitation Data'!O165)),IF(AND(ISTEXT(OFFSET('Sanitation Data'!$L$2,0,10*ROW('Sanitation Data'!O165))),CR171="No",ISNUMBER(OFFSET('Sanitation Data'!$O$10,0,10*ROW('Sanitation Data'!O165)))),CONCATENATE("[",ROUND(OFFSET('Sanitation Data'!$O$10,0,10*ROW('Sanitation Data'!O165)),0),"]"),IF(AND(ISTEXT(OFFSET('Sanitation Data'!$L$2,0,10*ROW('Sanitation Data'!O165))),CR171="",ISNUMBER(OFFSET('Sanitation Data'!$O$10,0,10*ROW('Sanitation Data'!O165)))),OFFSET('Sanitation Data'!$O$10,0,10*ROW('Sanitation Data'!O165)),NA())))</f>
        <v>#N/A</v>
      </c>
      <c r="AD171" s="86" t="e">
        <f ca="true">+IF(AND(ISTEXT(OFFSET('Sanitation Data'!$L$2,0,10*ROW('Sanitation Data'!O165))),CS171="Yes"),OFFSET('Sanitation Data'!$O$11,0,10*ROW('Sanitation Data'!O165)),IF(AND(ISTEXT(OFFSET('Sanitation Data'!$L$2,0,10*ROW('Sanitation Data'!O165))),CS171="No",ISNUMBER(OFFSET('Sanitation Data'!$O$11,0,10*ROW('Sanitation Data'!O165)))),CONCATENATE("[",ROUND(OFFSET('Sanitation Data'!$O$11,0,10*ROW('Sanitation Data'!O165)),0),"]"),IF(AND(ISTEXT(OFFSET('Sanitation Data'!$L$2,0,10*ROW('Sanitation Data'!O165))),CS171="",ISNUMBER(OFFSET('Sanitation Data'!$O$11,0,10*ROW('Sanitation Data'!O165)))),OFFSET('Sanitation Data'!$O$11,0,10*ROW('Sanitation Data'!O165)),NA())))</f>
        <v>#N/A</v>
      </c>
      <c r="AE171" s="86" t="e">
        <f ca="true">+IF(AND(ISTEXT(OFFSET('Sanitation Data'!$L$2,0,10*ROW('Sanitation Data'!O165))),CT171="Yes"),OFFSET('Sanitation Data'!$O$12,0,10*ROW('Sanitation Data'!O165)),IF(AND(ISTEXT(OFFSET('Sanitation Data'!$L$2,0,10*ROW('Sanitation Data'!O165))),CT171="No",ISNUMBER(OFFSET('Sanitation Data'!$O$12,0,10*ROW('Sanitation Data'!O165)))),CONCATENATE("[",ROUND(OFFSET('Sanitation Data'!$O$12,0,10*ROW('Sanitation Data'!O165)),0),"]"),IF(AND(ISTEXT(OFFSET('Sanitation Data'!$L$2,0,10*ROW('Sanitation Data'!O165))),CT171="",ISNUMBER(OFFSET('Sanitation Data'!$O$12,0,10*ROW('Sanitation Data'!O165)))),OFFSET('Sanitation Data'!$O$12,0,10*ROW('Sanitation Data'!O165)),NA())))</f>
        <v>#N/A</v>
      </c>
      <c r="AF171" s="86" t="e">
        <f ca="true">+IF(AND(ISTEXT(OFFSET('Sanitation Data'!$L$2,0,10*ROW('Sanitation Data'!P165))),CU171="Yes"),100-OFFSET('Sanitation Data'!$P$4,0,10*ROW('Sanitation Data'!P165)),IF(AND(ISTEXT(OFFSET('Sanitation Data'!$L$2,0,10*ROW('Sanitation Data'!P165))),CU171="No",ISNUMBER(OFFSET('Sanitation Data'!$P$4,0,10*ROW('Sanitation Data'!P165)))),CONCATENATE("[",ROUND(100-OFFSET('Sanitation Data'!$P$4,0,10*ROW('Sanitation Data'!P165)),0),"]"),IF(AND(ISTEXT(OFFSET('Sanitation Data'!$L$2,0,10*ROW('Sanitation Data'!P165))),CU171="",ISNUMBER(OFFSET('Sanitation Data'!$P$4,0,10*ROW('Sanitation Data'!P165)))),100-OFFSET('Sanitation Data'!$P$4,0,10*ROW('Sanitation Data'!P165)),NA())))</f>
        <v>#N/A</v>
      </c>
      <c r="AG171" s="86" t="e">
        <f ca="true">+IF(AND(ISTEXT(OFFSET('Sanitation Data'!$L$2,0,10*ROW('Sanitation Data'!P165))),CV171="Yes"),OFFSET('Sanitation Data'!$P$6,0,10*ROW('Sanitation Data'!P165)),IF(AND(ISTEXT(OFFSET('Sanitation Data'!$L$2,0,10*ROW('Sanitation Data'!P165))),CV171="No",ISNUMBER(OFFSET('Sanitation Data'!$P$6,0,10*ROW('Sanitation Data'!P165)))),CONCATENATE("[",ROUND(OFFSET('Sanitation Data'!$P$6,0,10*ROW('Sanitation Data'!P165)),0),"]"),IF(AND(ISTEXT(OFFSET('Sanitation Data'!$L$2,0,10*ROW('Sanitation Data'!P165))),CV171="",ISNUMBER(OFFSET('Sanitation Data'!$P$6,0,10*ROW('Sanitation Data'!P165)))),OFFSET('Sanitation Data'!$P$6,0,10*ROW('Sanitation Data'!P165)),NA())))</f>
        <v>#N/A</v>
      </c>
      <c r="AH171" s="86" t="e">
        <f ca="true">+IF(AND(ISTEXT(OFFSET('Sanitation Data'!$L$2,0,10*ROW('Sanitation Data'!P165))),CW171="Yes"),OFFSET('Sanitation Data'!$P$10,0,10*ROW('Sanitation Data'!P165)),IF(AND(ISTEXT(OFFSET('Sanitation Data'!$L$2,0,10*ROW('Sanitation Data'!P165))),CW171="No",ISNUMBER(OFFSET('Sanitation Data'!$P$10,0,10*ROW('Sanitation Data'!P165)))),CONCATENATE("[",ROUND(OFFSET('Sanitation Data'!$P$10,0,10*ROW('Sanitation Data'!P165)),0),"]"),IF(AND(ISTEXT(OFFSET('Sanitation Data'!$L$2,0,10*ROW('Sanitation Data'!P165))),CW171="",ISNUMBER(OFFSET('Sanitation Data'!$P$10,0,10*ROW('Sanitation Data'!P165)))),OFFSET('Sanitation Data'!$P$10,0,10*ROW('Sanitation Data'!P165)),NA())))</f>
        <v>#N/A</v>
      </c>
      <c r="AI171" s="86" t="e">
        <f ca="true">+IF(AND(ISTEXT(OFFSET('Sanitation Data'!$L$2,0,10*ROW('Sanitation Data'!P165))),CX171="Yes"),OFFSET('Sanitation Data'!$P$11,0,10*ROW('Sanitation Data'!P165)),IF(AND(ISTEXT(OFFSET('Sanitation Data'!$L$2,0,10*ROW('Sanitation Data'!P165))),CX171="No",ISNUMBER(OFFSET('Sanitation Data'!$P$11,0,10*ROW('Sanitation Data'!P165)))),CONCATENATE("[",ROUND(OFFSET('Sanitation Data'!$P$11,0,10*ROW('Sanitation Data'!P165)),0),"]"),IF(AND(ISTEXT(OFFSET('Sanitation Data'!$L$2,0,10*ROW('Sanitation Data'!P165))),CX171="",ISNUMBER(OFFSET('Sanitation Data'!$P$11,0,10*ROW('Sanitation Data'!P165)))),OFFSET('Sanitation Data'!$P$11,0,10*ROW('Sanitation Data'!P165)),NA())))</f>
        <v>#N/A</v>
      </c>
      <c r="AJ171" s="86" t="e">
        <f ca="true">+IF(AND(ISTEXT(OFFSET('Sanitation Data'!$L$2,0,10*ROW('Sanitation Data'!P165))),CY171="Yes"),OFFSET('Sanitation Data'!$P$12,0,10*ROW('Sanitation Data'!P165)),IF(AND(ISTEXT(OFFSET('Sanitation Data'!$L$2,0,10*ROW('Sanitation Data'!P165))),CY171="No",ISNUMBER(OFFSET('Sanitation Data'!$P$12,0,10*ROW('Sanitation Data'!P165)))),CONCATENATE("[",ROUND(OFFSET('Sanitation Data'!$P$12,0,10*ROW('Sanitation Data'!P165)),0),"]"),IF(AND(ISTEXT(OFFSET('Sanitation Data'!$L$2,0,10*ROW('Sanitation Data'!P165))),CY171="",ISNUMBER(OFFSET('Sanitation Data'!$P$12,0,10*ROW('Sanitation Data'!P165)))),OFFSET('Sanitation Data'!$P$12,0,10*ROW('Sanitation Data'!P165)),NA())))</f>
        <v>#N/A</v>
      </c>
      <c r="AK171" s="86" t="e">
        <f ca="true">+IF(AND(ISTEXT(OFFSET('Sanitation Data'!$L$2,0,10*ROW('Sanitation Data'!Q165))),CZ171="Yes"),100-OFFSET('Sanitation Data'!$Q$4,0,10*ROW('Sanitation Data'!Q165)),IF(AND(ISTEXT(OFFSET('Sanitation Data'!$L$2,0,10*ROW('Sanitation Data'!Q165))),CZ171="No",ISNUMBER(OFFSET('Sanitation Data'!$Q$4,0,10*ROW('Sanitation Data'!Q165)))),CONCATENATE("[",ROUND(100-OFFSET('Sanitation Data'!$Q$4,0,10*ROW('Sanitation Data'!Q165)),0),"]"),IF(AND(ISTEXT(OFFSET('Sanitation Data'!$L$2,0,10*ROW('Sanitation Data'!Q165))),CZ171="",ISNUMBER(OFFSET('Sanitation Data'!$Q$4,0,10*ROW('Sanitation Data'!Q165)))),100-OFFSET('Sanitation Data'!$Q$4,0,10*ROW('Sanitation Data'!Q165)),NA())))</f>
        <v>#N/A</v>
      </c>
      <c r="AL171" s="86" t="e">
        <f ca="true">+IF(AND(ISTEXT(OFFSET('Sanitation Data'!$L$2,0,10*ROW('Sanitation Data'!Q165))),DA171="Yes"),OFFSET('Sanitation Data'!$Q$6,0,10*ROW('Sanitation Data'!Q165)),IF(AND(ISTEXT(OFFSET('Sanitation Data'!$L$2,0,10*ROW('Sanitation Data'!Q165))),DA171="No",ISNUMBER(OFFSET('Sanitation Data'!$Q$6,0,10*ROW('Sanitation Data'!Q165)))),CONCATENATE("[",ROUND(OFFSET('Sanitation Data'!$Q$6,0,10*ROW('Sanitation Data'!Q165)),0),"]"),IF(AND(ISTEXT(OFFSET('Sanitation Data'!$L$2,0,10*ROW('Sanitation Data'!Q165))),DA171="",ISNUMBER(OFFSET('Sanitation Data'!$Q$6,0,10*ROW('Sanitation Data'!Q165)))),OFFSET('Sanitation Data'!$Q$6,0,10*ROW('Sanitation Data'!Q165)),NA())))</f>
        <v>#N/A</v>
      </c>
      <c r="AM171" s="86" t="e">
        <f ca="true">+IF(AND(ISTEXT(OFFSET('Sanitation Data'!$L$2,0,10*ROW('Sanitation Data'!Q165))),DB171="Yes"),OFFSET('Sanitation Data'!$Q$10,0,10*ROW('Sanitation Data'!Q165)),IF(AND(ISTEXT(OFFSET('Sanitation Data'!$L$2,0,10*ROW('Sanitation Data'!Q165))),DB171="No",ISNUMBER(OFFSET('Sanitation Data'!$Q$10,0,10*ROW('Sanitation Data'!Q165)))),CONCATENATE("[",ROUND(OFFSET('Sanitation Data'!$Q$10,0,10*ROW('Sanitation Data'!Q165)),0),"]"),IF(AND(ISTEXT(OFFSET('Sanitation Data'!$L$2,0,10*ROW('Sanitation Data'!Q165))),DB171="",ISNUMBER(OFFSET('Sanitation Data'!$Q$10,0,10*ROW('Sanitation Data'!Q165)))),OFFSET('Sanitation Data'!$Q$10,0,10*ROW('Sanitation Data'!Q165)),NA())))</f>
        <v>#N/A</v>
      </c>
      <c r="AN171" s="86" t="e">
        <f ca="true">+IF(AND(ISTEXT(OFFSET('Sanitation Data'!$L$2,0,10*ROW('Sanitation Data'!Q165))),DC171="Yes"),OFFSET('Sanitation Data'!$Q$11,0,10*ROW('Sanitation Data'!Q165)),IF(AND(ISTEXT(OFFSET('Sanitation Data'!$L$2,0,10*ROW('Sanitation Data'!Q165))),DC171="No",ISNUMBER(OFFSET('Sanitation Data'!$Q$11,0,10*ROW('Sanitation Data'!Q165)))),CONCATENATE("[",ROUND(OFFSET('Sanitation Data'!$Q$11,0,10*ROW('Sanitation Data'!Q165)),0),"]"),IF(AND(ISTEXT(OFFSET('Sanitation Data'!$L$2,0,10*ROW('Sanitation Data'!Q165))),DC171="",ISNUMBER(OFFSET('Sanitation Data'!$Q$11,0,10*ROW('Sanitation Data'!Q165)))),OFFSET('Sanitation Data'!$Q$11,0,10*ROW('Sanitation Data'!Q165)),NA())))</f>
        <v>#N/A</v>
      </c>
      <c r="AO171" s="86" t="e">
        <f ca="true">+IF(AND(ISTEXT(OFFSET('Sanitation Data'!$L$2,0,10*ROW('Sanitation Data'!Q165))),DD171="Yes"),OFFSET('Sanitation Data'!$Q$12,0,10*ROW('Sanitation Data'!Q165)),IF(AND(ISTEXT(OFFSET('Sanitation Data'!$L$2,0,10*ROW('Sanitation Data'!Q165))),DD171="No",ISNUMBER(OFFSET('Sanitation Data'!$Q$12,0,10*ROW('Sanitation Data'!Q165)))),CONCATENATE("[",ROUND(OFFSET('Sanitation Data'!$Q$12,0,10*ROW('Sanitation Data'!Q165)),0),"]"),IF(AND(ISTEXT(OFFSET('Sanitation Data'!$L$2,0,10*ROW('Sanitation Data'!Q165))),DD171="",ISNUMBER(OFFSET('Sanitation Data'!$Q$12,0,10*ROW('Sanitation Data'!Q165)))),OFFSET('Sanitation Data'!$Q$12,0,10*ROW('Sanitation Data'!Q165)),NA())))</f>
        <v>#N/A</v>
      </c>
      <c r="AP171" s="86" t="e">
        <f ca="true">+IF(AND(ISTEXT(OFFSET('Sanitation Data'!$L$2,0,10*ROW('Sanitation Data'!R165))),DE171="Yes"),100-OFFSET('Sanitation Data'!$R$4,0,10*ROW('Sanitation Data'!R165)),IF(AND(ISTEXT(OFFSET('Sanitation Data'!$L$2,0,10*ROW('Sanitation Data'!R165))),DE171="No",ISNUMBER(OFFSET('Sanitation Data'!$R$4,0,10*ROW('Sanitation Data'!R165)))),CONCATENATE("[",ROUND(100-OFFSET('Sanitation Data'!$R$4,0,10*ROW('Sanitation Data'!R165)),0),"]"),IF(AND(ISTEXT(OFFSET('Sanitation Data'!$L$2,0,10*ROW('Sanitation Data'!R165))),DE171="",ISNUMBER(OFFSET('Sanitation Data'!$R$4,0,10*ROW('Sanitation Data'!R165)))),100-OFFSET('Sanitation Data'!$R$4,0,10*ROW('Sanitation Data'!R165)),NA())))</f>
        <v>#N/A</v>
      </c>
      <c r="AQ171" s="86" t="e">
        <f ca="true">+IF(AND(ISTEXT(OFFSET('Sanitation Data'!$L$2,0,10*ROW('Sanitation Data'!R165))),DF171="Yes"),OFFSET('Sanitation Data'!$R$6,0,10*ROW('Sanitation Data'!R165)),IF(AND(ISTEXT(OFFSET('Sanitation Data'!$L$2,0,10*ROW('Sanitation Data'!R165))),DF171="No",ISNUMBER(OFFSET('Sanitation Data'!$R$6,0,10*ROW('Sanitation Data'!R165)))),CONCATENATE("[",ROUND(OFFSET('Sanitation Data'!$R$6,0,10*ROW('Sanitation Data'!R165)),0),"]"),IF(AND(ISTEXT(OFFSET('Sanitation Data'!$L$2,0,10*ROW('Sanitation Data'!R165))),DF171="",ISNUMBER(OFFSET('Sanitation Data'!$R$6,0,10*ROW('Sanitation Data'!R165)))),OFFSET('Sanitation Data'!$R$6,0,10*ROW('Sanitation Data'!R165)),NA())))</f>
        <v>#N/A</v>
      </c>
      <c r="AR171" s="86" t="e">
        <f ca="true">+IF(AND(ISTEXT(OFFSET('Sanitation Data'!$L$2,0,10*ROW('Sanitation Data'!R165))),DG171="Yes"),OFFSET('Sanitation Data'!$R$10,0,10*ROW('Sanitation Data'!R165)),IF(AND(ISTEXT(OFFSET('Sanitation Data'!$L$2,0,10*ROW('Sanitation Data'!R165))),DG171="No",ISNUMBER(OFFSET('Sanitation Data'!$R$10,0,10*ROW('Sanitation Data'!R165)))),CONCATENATE("[",ROUND(OFFSET('Sanitation Data'!$R$10,0,10*ROW('Sanitation Data'!R165)),0),"]"),IF(AND(ISTEXT(OFFSET('Sanitation Data'!$L$2,0,10*ROW('Sanitation Data'!R165))),DG171="",ISNUMBER(OFFSET('Sanitation Data'!$R$10,0,10*ROW('Sanitation Data'!R165)))),OFFSET('Sanitation Data'!$R$10,0,10*ROW('Sanitation Data'!R165)),NA())))</f>
        <v>#N/A</v>
      </c>
      <c r="AS171" s="86" t="e">
        <f ca="true">+IF(AND(ISTEXT(OFFSET('Sanitation Data'!$L$2,0,10*ROW('Sanitation Data'!R165))),DH171="Yes"),OFFSET('Sanitation Data'!$R$11,0,10*ROW('Sanitation Data'!R165)),IF(AND(ISTEXT(OFFSET('Sanitation Data'!$L$2,0,10*ROW('Sanitation Data'!R165))),DH171="No",ISNUMBER(OFFSET('Sanitation Data'!$R$11,0,10*ROW('Sanitation Data'!R165)))),CONCATENATE("[",ROUND(OFFSET('Sanitation Data'!$R$11,0,10*ROW('Sanitation Data'!R165)),0),"]"),IF(AND(ISTEXT(OFFSET('Sanitation Data'!$L$2,0,10*ROW('Sanitation Data'!R165))),DH171="",ISNUMBER(OFFSET('Sanitation Data'!$R$11,0,10*ROW('Sanitation Data'!R165)))),OFFSET('Sanitation Data'!$R$11,0,10*ROW('Sanitation Data'!R165)),NA())))</f>
        <v>#N/A</v>
      </c>
      <c r="AT171" s="86" t="e">
        <f ca="true">+IF(AND(ISTEXT(OFFSET('Sanitation Data'!$L$2,0,10*ROW('Sanitation Data'!R165))),DI171="Yes"),OFFSET('Sanitation Data'!$R$12,0,10*ROW('Sanitation Data'!R165)),IF(AND(ISTEXT(OFFSET('Sanitation Data'!$L$2,0,10*ROW('Sanitation Data'!R165))),DI171="No",ISNUMBER(OFFSET('Sanitation Data'!$R$12,0,10*ROW('Sanitation Data'!R165)))),CONCATENATE("[",ROUND(OFFSET('Sanitation Data'!$R$12,0,10*ROW('Sanitation Data'!R165)),0),"]"),IF(AND(ISTEXT(OFFSET('Sanitation Data'!$L$2,0,10*ROW('Sanitation Data'!R165))),DI171="",ISNUMBER(OFFSET('Sanitation Data'!$R$12,0,10*ROW('Sanitation Data'!R165)))),OFFSET('Sanitation Data'!$R$12,0,10*ROW('Sanitation Data'!R165)),NA())))</f>
        <v>#N/A</v>
      </c>
      <c r="AU171" s="86" t="e">
        <f ca="true">+IF(AND(ISTEXT(OFFSET('Sanitation Data'!$L$2,0,10*ROW('Sanitation Data'!S165))),DJ171="Yes"),100-OFFSET('Sanitation Data'!$S$4,0,10*ROW('Sanitation Data'!S165)),IF(AND(ISTEXT(OFFSET('Sanitation Data'!$L$2,0,10*ROW('Sanitation Data'!S165))),DJ171="No",ISNUMBER(OFFSET('Sanitation Data'!$S$4,0,10*ROW('Sanitation Data'!S165)))),CONCATENATE("[",ROUND(100-OFFSET('Sanitation Data'!$S$4,0,10*ROW('Sanitation Data'!S165)),0),"]"),IF(AND(ISTEXT(OFFSET('Sanitation Data'!$L$2,0,10*ROW('Sanitation Data'!S165))),DJ171="",ISNUMBER(OFFSET('Sanitation Data'!$S$4,0,10*ROW('Sanitation Data'!S165)))),100-OFFSET('Sanitation Data'!$S$4,0,10*ROW('Sanitation Data'!S165)),NA())))</f>
        <v>#N/A</v>
      </c>
      <c r="AV171" s="86" t="e">
        <f ca="true">+IF(AND(ISTEXT(OFFSET('Sanitation Data'!$L$2,0,10*ROW('Sanitation Data'!S165))),DK171="Yes"),OFFSET('Sanitation Data'!$S$6,0,10*ROW('Sanitation Data'!S165)),IF(AND(ISTEXT(OFFSET('Sanitation Data'!$L$2,0,10*ROW('Sanitation Data'!S165))),DK171="No",ISNUMBER(OFFSET('Sanitation Data'!$S$6,0,10*ROW('Sanitation Data'!S165)))),CONCATENATE("[",ROUND(OFFSET('Sanitation Data'!$S$6,0,10*ROW('Sanitation Data'!S165)),0),"]"),IF(AND(ISTEXT(OFFSET('Sanitation Data'!$L$2,0,10*ROW('Sanitation Data'!S165))),DK171="",ISNUMBER(OFFSET('Sanitation Data'!$S$6,0,10*ROW('Sanitation Data'!S165)))),OFFSET('Sanitation Data'!$S$6,0,10*ROW('Sanitation Data'!S165)),NA())))</f>
        <v>#N/A</v>
      </c>
      <c r="AW171" s="86" t="e">
        <f ca="true">+IF(AND(ISTEXT(OFFSET('Sanitation Data'!$L$2,0,10*ROW('Sanitation Data'!S165))),DL171="Yes"),OFFSET('Sanitation Data'!$S$10,0,10*ROW('Sanitation Data'!S165)),IF(AND(ISTEXT(OFFSET('Sanitation Data'!$L$2,0,10*ROW('Sanitation Data'!S165))),DL171="No",ISNUMBER(OFFSET('Sanitation Data'!$S$10,0,10*ROW('Sanitation Data'!S165)))),CONCATENATE("[",ROUND(OFFSET('Sanitation Data'!$S$10,0,10*ROW('Sanitation Data'!S165)),0),"]"),IF(AND(ISTEXT(OFFSET('Sanitation Data'!$L$2,0,10*ROW('Sanitation Data'!S165))),DL171="",ISNUMBER(OFFSET('Sanitation Data'!$S$10,0,10*ROW('Sanitation Data'!S165)))),OFFSET('Sanitation Data'!$S$10,0,10*ROW('Sanitation Data'!S165)),NA())))</f>
        <v>#N/A</v>
      </c>
      <c r="AX171" s="86" t="e">
        <f ca="true">+IF(AND(ISTEXT(OFFSET('Sanitation Data'!$L$2,0,10*ROW('Sanitation Data'!S165))),DM171="Yes"),OFFSET('Sanitation Data'!$S$11,0,10*ROW('Sanitation Data'!S165)),IF(AND(ISTEXT(OFFSET('Sanitation Data'!$L$2,0,10*ROW('Sanitation Data'!S165))),DM171="No",ISNUMBER(OFFSET('Sanitation Data'!$S$11,0,10*ROW('Sanitation Data'!S165)))),CONCATENATE("[",ROUND(OFFSET('Sanitation Data'!$S$11,0,10*ROW('Sanitation Data'!S165)),0),"]"),IF(AND(ISTEXT(OFFSET('Sanitation Data'!$L$2,0,10*ROW('Sanitation Data'!S165))),DM171="",ISNUMBER(OFFSET('Sanitation Data'!$S$11,0,10*ROW('Sanitation Data'!S165)))),OFFSET('Sanitation Data'!$S$11,0,10*ROW('Sanitation Data'!S165)),NA())))</f>
        <v>#N/A</v>
      </c>
      <c r="AY171" s="86" t="e">
        <f ca="true">+IF(AND(ISTEXT(OFFSET('Sanitation Data'!$L$2,0,10*ROW('Sanitation Data'!S165))),DN171="Yes"),OFFSET('Sanitation Data'!$S$12,0,10*ROW('Sanitation Data'!S165)),IF(AND(ISTEXT(OFFSET('Sanitation Data'!$L$2,0,10*ROW('Sanitation Data'!S165))),DN171="No",ISNUMBER(OFFSET('Sanitation Data'!$S$12,0,10*ROW('Sanitation Data'!S165)))),CONCATENATE("[",ROUND(OFFSET('Sanitation Data'!$S$12,0,10*ROW('Sanitation Data'!S165)),0),"]"),IF(AND(ISTEXT(OFFSET('Sanitation Data'!$L$2,0,10*ROW('Sanitation Data'!S165))),DN171="",ISNUMBER(OFFSET('Sanitation Data'!$S$12,0,10*ROW('Sanitation Data'!S165)))),OFFSET('Sanitation Data'!$S$12,0,10*ROW('Sanitation Data'!S165)),NA())))</f>
        <v>#N/A</v>
      </c>
      <c r="AZ171" s="87" t="e">
        <f ca="true">+IF(AND(ISTEXT(OFFSET('Hygiene Data'!$L$2,0,10*ROW('Hygiene Data'!N165))),DO171="Yes"),OFFSET('Hygiene Data'!$N$5,0,10*ROW('Hygiene Data'!N165)),IF(AND(ISTEXT(OFFSET('Hygiene Data'!$L$2,0,10*ROW('Hygiene Data'!N165))),DO171="No",ISNUMBER(OFFSET('Hygiene Data'!$N$5,0,10*ROW('Hygiene Data'!N165)))),CONCATENATE("[",ROUND(OFFSET('Hygiene Data'!$N$5,0,10*ROW('Hygiene Data'!N165)),0),"]"),IF(AND(ISTEXT(OFFSET('Hygiene Data'!$L$2,0,10*ROW('Hygiene Data'!N165))),DO171="",ISNUMBER(OFFSET('Hygiene Data'!$N$5,0,10*ROW('Hygiene Data'!N165)))),OFFSET('Hygiene Data'!$N$5,0,10*ROW('Hygiene Data'!N165)),NA())))</f>
        <v>#N/A</v>
      </c>
      <c r="BA171" s="87" t="e">
        <f ca="true">+IF(AND(ISTEXT(OFFSET('Hygiene Data'!$L$2,0,10*ROW('Hygiene Data'!N165))),DP171="Yes"),OFFSET('Hygiene Data'!$N$7,0,10*ROW('Hygiene Data'!N165)),IF(AND(ISTEXT(OFFSET('Hygiene Data'!$L$2,0,10*ROW('Hygiene Data'!N165))),DP171="No",ISNUMBER(OFFSET('Hygiene Data'!$N$7,0,10*ROW('Hygiene Data'!N165)))),CONCATENATE("[",ROUND(OFFSET('Hygiene Data'!$N$7,0,10*ROW('Hygiene Data'!N165)),0),"]"),IF(AND(ISTEXT(OFFSET('Hygiene Data'!$L$2,0,10*ROW('Hygiene Data'!N165))),DP171="",ISNUMBER(OFFSET('Hygiene Data'!$N$7,0,10*ROW('Hygiene Data'!N165)))),OFFSET('Hygiene Data'!$N$7,0,10*ROW('Hygiene Data'!N165)),NA())))</f>
        <v>#N/A</v>
      </c>
      <c r="BB171" s="87" t="e">
        <f ca="true">+IF(AND(ISTEXT(OFFSET('Hygiene Data'!$L$2,0,10*ROW('Hygiene Data'!N165))),DQ171="Yes"),OFFSET('Hygiene Data'!$N$9,0,10*ROW('Hygiene Data'!N165)),IF(AND(ISTEXT(OFFSET('Hygiene Data'!$L$2,0,10*ROW('Hygiene Data'!N165))),DQ171="No",ISNUMBER(OFFSET('Hygiene Data'!$N$9,0,10*ROW('Hygiene Data'!N165)))),CONCATENATE("[",ROUND(OFFSET('Hygiene Data'!$N$9,0,10*ROW('Hygiene Data'!N165)),0),"]"),IF(AND(ISTEXT(OFFSET('Hygiene Data'!$L$2,0,10*ROW('Hygiene Data'!N165))),DQ171="",ISNUMBER(OFFSET('Hygiene Data'!$N$9,0,10*ROW('Hygiene Data'!N165)))),OFFSET('Hygiene Data'!$N$9,0,10*ROW('Hygiene Data'!N165)),NA())))</f>
        <v>#N/A</v>
      </c>
      <c r="BC171" s="87" t="e">
        <f ca="true">+IF(AND(ISTEXT(OFFSET('Hygiene Data'!$L$2,0,10*ROW('Hygiene Data'!O165))),DR171="Yes"),OFFSET('Hygiene Data'!$O$5,0,10*ROW('Hygiene Data'!O165)),IF(AND(ISTEXT(OFFSET('Hygiene Data'!$L$2,0,10*ROW('Hygiene Data'!O165))),DR171="No",ISNUMBER(OFFSET('Hygiene Data'!$O$5,0,10*ROW('Hygiene Data'!O165)))),CONCATENATE("[",ROUND(OFFSET('Hygiene Data'!$O$5,0,10*ROW('Hygiene Data'!O165)),0),"]"),IF(AND(ISTEXT(OFFSET('Hygiene Data'!$L$2,0,10*ROW('Hygiene Data'!O165))),DR171="",ISNUMBER(OFFSET('Hygiene Data'!$O$5,0,10*ROW('Hygiene Data'!O165)))),OFFSET('Hygiene Data'!$O$5,0,10*ROW('Hygiene Data'!O165)),NA())))</f>
        <v>#N/A</v>
      </c>
      <c r="BD171" s="87" t="e">
        <f ca="true">+IF(AND(ISTEXT(OFFSET('Hygiene Data'!$L$2,0,10*ROW('Hygiene Data'!O165))),DS171="Yes"),OFFSET('Hygiene Data'!$O$7,0,10*ROW('Hygiene Data'!O165)),IF(AND(ISTEXT(OFFSET('Hygiene Data'!$L$2,0,10*ROW('Hygiene Data'!O165))),DS171="No",ISNUMBER(OFFSET('Hygiene Data'!$O$7,0,10*ROW('Hygiene Data'!O165)))),CONCATENATE("[",ROUND(OFFSET('Hygiene Data'!$O$7,0,10*ROW('Hygiene Data'!O165)),0),"]"),IF(AND(ISTEXT(OFFSET('Hygiene Data'!$L$2,0,10*ROW('Hygiene Data'!O165))),DS171="",ISNUMBER(OFFSET('Hygiene Data'!$O$7,0,10*ROW('Hygiene Data'!O165)))),OFFSET('Hygiene Data'!$O$7,0,10*ROW('Hygiene Data'!O165)),NA())))</f>
        <v>#N/A</v>
      </c>
      <c r="BE171" s="87" t="e">
        <f ca="true">+IF(AND(ISTEXT(OFFSET('Hygiene Data'!$L$2,0,10*ROW('Hygiene Data'!O165))),DT171="Yes"),OFFSET('Hygiene Data'!$O$9,0,10*ROW('Hygiene Data'!O165)),IF(AND(ISTEXT(OFFSET('Hygiene Data'!$L$2,0,10*ROW('Hygiene Data'!O165))),DT171="No",ISNUMBER(OFFSET('Hygiene Data'!$O$9,0,10*ROW('Hygiene Data'!O165)))),CONCATENATE("[",ROUND(OFFSET('Hygiene Data'!$O$9,0,10*ROW('Hygiene Data'!O165)),0),"]"),IF(AND(ISTEXT(OFFSET('Hygiene Data'!$L$2,0,10*ROW('Hygiene Data'!O165))),DT171="",ISNUMBER(OFFSET('Hygiene Data'!$O$9,0,10*ROW('Hygiene Data'!O165)))),OFFSET('Hygiene Data'!$O$9,0,10*ROW('Hygiene Data'!O165)),NA())))</f>
        <v>#N/A</v>
      </c>
      <c r="BF171" s="87" t="e">
        <f ca="true">+IF(AND(ISTEXT(OFFSET('Hygiene Data'!$L$2,0,10*ROW('Hygiene Data'!P165))),DU171="Yes"),OFFSET('Hygiene Data'!$P$5,0,10*ROW('Hygiene Data'!P165)),IF(AND(ISTEXT(OFFSET('Hygiene Data'!$L$2,0,10*ROW('Hygiene Data'!P165))),DU171="No",ISNUMBER(OFFSET('Hygiene Data'!$P$5,0,10*ROW('Hygiene Data'!P165)))),CONCATENATE("[",ROUND(OFFSET('Hygiene Data'!$P$5,0,10*ROW('Hygiene Data'!P165)),0),"]"),IF(AND(ISTEXT(OFFSET('Hygiene Data'!$L$2,0,10*ROW('Hygiene Data'!P165))),DU171="",ISNUMBER(OFFSET('Hygiene Data'!$P$5,0,10*ROW('Hygiene Data'!P165)))),OFFSET('Hygiene Data'!$P$5,0,10*ROW('Hygiene Data'!P165)),NA())))</f>
        <v>#N/A</v>
      </c>
      <c r="BG171" s="87" t="e">
        <f ca="true">+IF(AND(ISTEXT(OFFSET('Hygiene Data'!$L$2,0,10*ROW('Hygiene Data'!P165))),DV171="Yes"),OFFSET('Hygiene Data'!$P$7,0,10*ROW('Hygiene Data'!P165)),IF(AND(ISTEXT(OFFSET('Hygiene Data'!$L$2,0,10*ROW('Hygiene Data'!P165))),DV171="No",ISNUMBER(OFFSET('Hygiene Data'!$P$7,0,10*ROW('Hygiene Data'!P165)))),CONCATENATE("[",ROUND(OFFSET('Hygiene Data'!$P$7,0,10*ROW('Hygiene Data'!P165)),0),"]"),IF(AND(ISTEXT(OFFSET('Hygiene Data'!$L$2,0,10*ROW('Hygiene Data'!P165))),DV171="",ISNUMBER(OFFSET('Hygiene Data'!$P$7,0,10*ROW('Hygiene Data'!P165)))),OFFSET('Hygiene Data'!$P$7,0,10*ROW('Hygiene Data'!P165)),NA())))</f>
        <v>#N/A</v>
      </c>
      <c r="BH171" s="87" t="e">
        <f ca="true">+IF(AND(ISTEXT(OFFSET('Hygiene Data'!$L$2,0,10*ROW('Hygiene Data'!P165))),DW171="Yes"),OFFSET('Hygiene Data'!$P$9,0,10*ROW('Hygiene Data'!P165)),IF(AND(ISTEXT(OFFSET('Hygiene Data'!$L$2,0,10*ROW('Hygiene Data'!P165))),DW171="No",ISNUMBER(OFFSET('Hygiene Data'!$P$9,0,10*ROW('Hygiene Data'!P165)))),CONCATENATE("[",ROUND(OFFSET('Hygiene Data'!$P$9,0,10*ROW('Hygiene Data'!P165)),0),"]"),IF(AND(ISTEXT(OFFSET('Hygiene Data'!$L$2,0,10*ROW('Hygiene Data'!P165))),DW171="",ISNUMBER(OFFSET('Hygiene Data'!$P$9,0,10*ROW('Hygiene Data'!P165)))),OFFSET('Hygiene Data'!$P$9,0,10*ROW('Hygiene Data'!P165)),NA())))</f>
        <v>#N/A</v>
      </c>
      <c r="BI171" s="87" t="e">
        <f ca="true">+IF(AND(ISTEXT(OFFSET('Hygiene Data'!$L$2,0,10*ROW('Hygiene Data'!Q165))),DX171="Yes"),OFFSET('Hygiene Data'!$Q$5,0,10*ROW('Hygiene Data'!Q165)),IF(AND(ISTEXT(OFFSET('Hygiene Data'!$L$2,0,10*ROW('Hygiene Data'!Q165))),DX171="No",ISNUMBER(OFFSET('Hygiene Data'!$Q$5,0,10*ROW('Hygiene Data'!Q165)))),CONCATENATE("[",ROUND(OFFSET('Hygiene Data'!$Q$5,0,10*ROW('Hygiene Data'!Q165)),0),"]"),IF(AND(ISTEXT(OFFSET('Hygiene Data'!$L$2,0,10*ROW('Hygiene Data'!Q165))),DX171="",ISNUMBER(OFFSET('Hygiene Data'!$Q$5,0,10*ROW('Hygiene Data'!Q165)))),OFFSET('Hygiene Data'!$Q$5,0,10*ROW('Hygiene Data'!Q165)),NA())))</f>
        <v>#N/A</v>
      </c>
      <c r="BJ171" s="87" t="e">
        <f ca="true">+IF(AND(ISTEXT(OFFSET('Hygiene Data'!$L$2,0,10*ROW('Hygiene Data'!Q165))),DY171="Yes"),OFFSET('Hygiene Data'!$Q$7,0,10*ROW('Hygiene Data'!Q165)),IF(AND(ISTEXT(OFFSET('Hygiene Data'!$L$2,0,10*ROW('Hygiene Data'!Q165))),DY171="No",ISNUMBER(OFFSET('Hygiene Data'!$Q$7,0,10*ROW('Hygiene Data'!Q165)))),CONCATENATE("[",ROUND(OFFSET('Hygiene Data'!$Q$7,0,10*ROW('Hygiene Data'!Q165)),0),"]"),IF(AND(ISTEXT(OFFSET('Hygiene Data'!$L$2,0,10*ROW('Hygiene Data'!Q165))),DY171="",ISNUMBER(OFFSET('Hygiene Data'!$Q$7,0,10*ROW('Hygiene Data'!Q165)))),OFFSET('Hygiene Data'!$Q$7,0,10*ROW('Hygiene Data'!Q165)),NA())))</f>
        <v>#N/A</v>
      </c>
      <c r="BK171" s="87" t="e">
        <f ca="true">+IF(AND(ISTEXT(OFFSET('Hygiene Data'!$L$2,0,10*ROW('Hygiene Data'!Q165))),DZ171="Yes"),OFFSET('Hygiene Data'!$Q$9,0,10*ROW('Hygiene Data'!Q165)),IF(AND(ISTEXT(OFFSET('Hygiene Data'!$L$2,0,10*ROW('Hygiene Data'!Q165))),DZ171="No",ISNUMBER(OFFSET('Hygiene Data'!$Q$9,0,10*ROW('Hygiene Data'!Q165)))),CONCATENATE("[",ROUND(OFFSET('Hygiene Data'!$Q$9,0,10*ROW('Hygiene Data'!Q165)),0),"]"),IF(AND(ISTEXT(OFFSET('Hygiene Data'!$L$2,0,10*ROW('Hygiene Data'!Q165))),DZ171="",ISNUMBER(OFFSET('Hygiene Data'!$Q$9,0,10*ROW('Hygiene Data'!Q165)))),OFFSET('Hygiene Data'!$Q$9,0,10*ROW('Hygiene Data'!Q165)),NA())))</f>
        <v>#N/A</v>
      </c>
      <c r="BL171" s="87" t="e">
        <f ca="true">+IF(AND(ISTEXT(OFFSET('Hygiene Data'!$L$2,0,10*ROW('Hygiene Data'!R165))),EA171="Yes"),OFFSET('Hygiene Data'!$R$5,0,10*ROW('Hygiene Data'!R165)),IF(AND(ISTEXT(OFFSET('Hygiene Data'!$L$2,0,10*ROW('Hygiene Data'!R165))),EA171="No",ISNUMBER(OFFSET('Hygiene Data'!$R$5,0,10*ROW('Hygiene Data'!R165)))),CONCATENATE("[",ROUND(OFFSET('Hygiene Data'!$R$5,0,10*ROW('Hygiene Data'!R165)),0),"]"),IF(AND(ISTEXT(OFFSET('Hygiene Data'!$L$2,0,10*ROW('Hygiene Data'!R165))),EA171="",ISNUMBER(OFFSET('Hygiene Data'!$R$5,0,10*ROW('Hygiene Data'!R165)))),OFFSET('Hygiene Data'!$R$5,0,10*ROW('Hygiene Data'!R165)),NA())))</f>
        <v>#N/A</v>
      </c>
      <c r="BM171" s="87" t="e">
        <f ca="true">+IF(AND(ISTEXT(OFFSET('Hygiene Data'!$L$2,0,10*ROW('Hygiene Data'!R165))),EB171="Yes"),OFFSET('Hygiene Data'!$R$7,0,10*ROW('Hygiene Data'!R165)),IF(AND(ISTEXT(OFFSET('Hygiene Data'!$L$2,0,10*ROW('Hygiene Data'!R165))),EB171="No",ISNUMBER(OFFSET('Hygiene Data'!$R$7,0,10*ROW('Hygiene Data'!R165)))),CONCATENATE("[",ROUND(OFFSET('Hygiene Data'!$R$7,0,10*ROW('Hygiene Data'!R165)),0),"]"),IF(AND(ISTEXT(OFFSET('Hygiene Data'!$L$2,0,10*ROW('Hygiene Data'!R165))),EB171="",ISNUMBER(OFFSET('Hygiene Data'!$R$7,0,10*ROW('Hygiene Data'!R165)))),OFFSET('Hygiene Data'!$R$7,0,10*ROW('Hygiene Data'!R165)),NA())))</f>
        <v>#N/A</v>
      </c>
      <c r="BN171" s="87" t="e">
        <f ca="true">+IF(AND(ISTEXT(OFFSET('Hygiene Data'!$L$2,0,10*ROW('Hygiene Data'!R165))),EC171="Yes"),OFFSET('Hygiene Data'!$R$9,0,10*ROW('Hygiene Data'!R165)),IF(AND(ISTEXT(OFFSET('Hygiene Data'!$L$2,0,10*ROW('Hygiene Data'!R165))),EC171="No",ISNUMBER(OFFSET('Hygiene Data'!$R$9,0,10*ROW('Hygiene Data'!R165)))),CONCATENATE("[",ROUND(OFFSET('Hygiene Data'!$R$9,0,10*ROW('Hygiene Data'!R165)),0),"]"),IF(AND(ISTEXT(OFFSET('Hygiene Data'!$L$2,0,10*ROW('Hygiene Data'!R165))),EC171="",ISNUMBER(OFFSET('Hygiene Data'!$R$9,0,10*ROW('Hygiene Data'!R165)))),OFFSET('Hygiene Data'!$R$9,0,10*ROW('Hygiene Data'!R165)),NA())))</f>
        <v>#N/A</v>
      </c>
      <c r="BO171" s="87" t="e">
        <f ca="true">+IF(AND(ISTEXT(OFFSET('Hygiene Data'!$L$2,0,10*ROW('Hygiene Data'!S165))),ED171="Yes"),OFFSET('Hygiene Data'!$S$5,0,10*ROW('Hygiene Data'!S165)),IF(AND(ISTEXT(OFFSET('Hygiene Data'!$L$2,0,10*ROW('Hygiene Data'!S165))),ED171="No",ISNUMBER(OFFSET('Hygiene Data'!$S$5,0,10*ROW('Hygiene Data'!S165)))),CONCATENATE("[",ROUND(OFFSET('Hygiene Data'!$S$5,0,10*ROW('Hygiene Data'!S165)),0),"]"),IF(AND(ISTEXT(OFFSET('Hygiene Data'!$L$2,0,10*ROW('Hygiene Data'!S165))),ED171="",ISNUMBER(OFFSET('Hygiene Data'!$S$5,0,10*ROW('Hygiene Data'!S165)))),OFFSET('Hygiene Data'!$S$5,0,10*ROW('Hygiene Data'!S165)),NA())))</f>
        <v>#N/A</v>
      </c>
      <c r="BP171" s="87" t="e">
        <f ca="true">+IF(AND(ISTEXT(OFFSET('Hygiene Data'!$L$2,0,10*ROW('Hygiene Data'!S165))),EE171="Yes"),OFFSET('Hygiene Data'!$S$7,0,10*ROW('Hygiene Data'!S165)),IF(AND(ISTEXT(OFFSET('Hygiene Data'!$L$2,0,10*ROW('Hygiene Data'!S165))),EE171="No",ISNUMBER(OFFSET('Hygiene Data'!$S$7,0,10*ROW('Hygiene Data'!S165)))),CONCATENATE("[",ROUND(OFFSET('Hygiene Data'!$S$7,0,10*ROW('Hygiene Data'!S165)),0),"]"),IF(AND(ISTEXT(OFFSET('Hygiene Data'!$L$2,0,10*ROW('Hygiene Data'!S165))),EE171="",ISNUMBER(OFFSET('Hygiene Data'!$S$7,0,10*ROW('Hygiene Data'!S165)))),OFFSET('Hygiene Data'!$S$7,0,10*ROW('Hygiene Data'!S165)),NA())))</f>
        <v>#N/A</v>
      </c>
      <c r="BQ171" s="87" t="e">
        <f ca="true">+IF(AND(ISTEXT(OFFSET('Hygiene Data'!$L$2,0,10*ROW('Hygiene Data'!S165))),EF171="Yes"),OFFSET('Hygiene Data'!$S$9,0,10*ROW('Hygiene Data'!S165)),IF(AND(ISTEXT(OFFSET('Hygiene Data'!$L$2,0,10*ROW('Hygiene Data'!S165))),EF171="No",ISNUMBER(OFFSET('Hygiene Data'!$S$9,0,10*ROW('Hygiene Data'!S165)))),CONCATENATE("[",ROUND(OFFSET('Hygiene Data'!$S$9,0,10*ROW('Hygiene Data'!S165)),0),"]"),IF(AND(ISTEXT(OFFSET('Hygiene Data'!$L$2,0,10*ROW('Hygiene Data'!S165))),EF171="",ISNUMBER(OFFSET('Hygiene Data'!$S$9,0,10*ROW('Hygiene Data'!S165)))),OFFSET('Hygiene Data'!$S$9,0,10*ROW('Hygiene Data'!S165)),NA())))</f>
        <v>#N/A</v>
      </c>
      <c r="BR171" s="271"/>
      <c r="BS171" s="271" t="str">
        <f ca="true">+IF(OFFSET('Water Data'!$N$27,0,10*ROW('Water Data'!N165))="","",OFFSET('Water Data'!$N$27,0,10*ROW('Water Data'!N165)))</f>
        <v/>
      </c>
      <c r="BT171" s="271" t="str">
        <f ca="true">+IF(OFFSET('Water Data'!$N$28,0,10*ROW('Water Data'!N165))="","",OFFSET('Water Data'!$N$28,0,10*ROW('Water Data'!N165)))</f>
        <v/>
      </c>
      <c r="BU171" s="271" t="str">
        <f ca="true">+IF(OFFSET('Water Data'!$N$29,0,10*ROW('Water Data'!N165))="","",OFFSET('Water Data'!$N$29,0,10*ROW('Water Data'!N165)))</f>
        <v/>
      </c>
      <c r="BV171" s="271" t="str">
        <f ca="true">+IF(OFFSET('Water Data'!$O$27,0,10*ROW('Water Data'!O165))="","",OFFSET('Water Data'!$O$27,0,10*ROW('Water Data'!O165)))</f>
        <v/>
      </c>
      <c r="BW171" s="271" t="str">
        <f ca="true">+IF(OFFSET('Water Data'!$O$28,0,10*ROW('Water Data'!O165))="","",OFFSET('Water Data'!$O$28,0,10*ROW('Water Data'!O165)))</f>
        <v/>
      </c>
      <c r="BX171" s="271" t="str">
        <f ca="true">+IF(OFFSET('Water Data'!$O$29,0,10*ROW('Water Data'!O165))="","",OFFSET('Water Data'!$O$29,0,10*ROW('Water Data'!O165)))</f>
        <v/>
      </c>
      <c r="BY171" s="271" t="str">
        <f ca="true">+IF(OFFSET('Water Data'!$P$27,0,10*ROW('Water Data'!P165))="","",OFFSET('Water Data'!$P$27,0,10*ROW('Water Data'!P165)))</f>
        <v/>
      </c>
      <c r="BZ171" s="271" t="str">
        <f ca="true">+IF(OFFSET('Water Data'!$P$28,0,10*ROW('Water Data'!P165))="","",OFFSET('Water Data'!$P$28,0,10*ROW('Water Data'!P165)))</f>
        <v/>
      </c>
      <c r="CA171" s="271" t="str">
        <f ca="true">+IF(OFFSET('Water Data'!$P$29,0,10*ROW('Water Data'!P165))="","",OFFSET('Water Data'!$P$29,0,10*ROW('Water Data'!P165)))</f>
        <v/>
      </c>
      <c r="CB171" s="271" t="str">
        <f ca="true">+IF(OFFSET('Water Data'!$Q$27,0,10*ROW('Water Data'!Q165))="","",OFFSET('Water Data'!$Q$27,0,10*ROW('Water Data'!Q165)))</f>
        <v/>
      </c>
      <c r="CC171" s="271" t="str">
        <f ca="true">+IF(OFFSET('Water Data'!$Q$28,0,10*ROW('Water Data'!Q165))="","",OFFSET('Water Data'!$Q$28,0,10*ROW('Water Data'!Q165)))</f>
        <v/>
      </c>
      <c r="CD171" s="271" t="str">
        <f ca="true">+IF(OFFSET('Water Data'!$Q$29,0,10*ROW('Water Data'!Q165))="","",OFFSET('Water Data'!$Q$29,0,10*ROW('Water Data'!Q165)))</f>
        <v/>
      </c>
      <c r="CE171" s="271" t="str">
        <f ca="true">+IF(OFFSET('Water Data'!$R$27,0,10*ROW('Water Data'!R165))="","",OFFSET('Water Data'!$R$27,0,10*ROW('Water Data'!R165)))</f>
        <v/>
      </c>
      <c r="CF171" s="271" t="str">
        <f ca="true">+IF(OFFSET('Water Data'!$R$28,0,10*ROW('Water Data'!R165))="","",OFFSET('Water Data'!$R$28,0,10*ROW('Water Data'!R165)))</f>
        <v/>
      </c>
      <c r="CG171" s="271" t="str">
        <f ca="true">+IF(OFFSET('Water Data'!$R$29,0,10*ROW('Water Data'!R165))="","",OFFSET('Water Data'!$R$29,0,10*ROW('Water Data'!R165)))</f>
        <v/>
      </c>
      <c r="CH171" s="271" t="str">
        <f ca="true">+IF(OFFSET('Water Data'!$S$27,0,10*ROW('Water Data'!S165))="","",OFFSET('Water Data'!$S$27,0,10*ROW('Water Data'!S165)))</f>
        <v/>
      </c>
      <c r="CI171" s="271" t="str">
        <f ca="true">+IF(OFFSET('Water Data'!$S$28,0,10*ROW('Water Data'!S165))="","",OFFSET('Water Data'!$S$28,0,10*ROW('Water Data'!S165)))</f>
        <v/>
      </c>
      <c r="CJ171" s="271" t="str">
        <f ca="true">+IF(OFFSET('Water Data'!$S$29,0,10*ROW('Water Data'!S165))="","",OFFSET('Water Data'!$S$29,0,10*ROW('Water Data'!S165)))</f>
        <v/>
      </c>
      <c r="CK171" s="271" t="str">
        <f ca="true">+IF(OFFSET('Sanitation Data'!$N$28,0,10*ROW('Sanitation Data'!N165))="","",OFFSET('Sanitation Data'!$N$28,0,10*ROW('Sanitation Data'!N165)))</f>
        <v/>
      </c>
      <c r="CL171" s="271" t="str">
        <f ca="true">+IF(OFFSET('Sanitation Data'!$N$29,0,10*ROW('Sanitation Data'!N165))="","",OFFSET('Sanitation Data'!$N$29,0,10*ROW('Sanitation Data'!N165)))</f>
        <v/>
      </c>
      <c r="CM171" s="271" t="str">
        <f ca="true">+IF(OFFSET('Sanitation Data'!$N$30,0,10*ROW('Sanitation Data'!N165))="","",OFFSET('Sanitation Data'!$N$30,0,10*ROW('Sanitation Data'!N165)))</f>
        <v/>
      </c>
      <c r="CN171" s="271" t="str">
        <f ca="true">+IF(OFFSET('Sanitation Data'!$N$31,0,10*ROW('Sanitation Data'!N165))="","",OFFSET('Sanitation Data'!$N$31,0,10*ROW('Sanitation Data'!N165)))</f>
        <v/>
      </c>
      <c r="CO171" s="271" t="str">
        <f ca="true">+IF(OFFSET('Sanitation Data'!$N$32,0,10*ROW('Sanitation Data'!N165))="","",OFFSET('Sanitation Data'!$N$32,0,10*ROW('Sanitation Data'!N165)))</f>
        <v/>
      </c>
      <c r="CP171" s="271" t="str">
        <f ca="true">+IF(OFFSET('Sanitation Data'!$O$28,0,10*ROW('Sanitation Data'!O165))="","",OFFSET('Sanitation Data'!$O$28,0,10*ROW('Sanitation Data'!O165)))</f>
        <v/>
      </c>
      <c r="CQ171" s="271" t="str">
        <f ca="true">+IF(OFFSET('Sanitation Data'!$O$29,0,10*ROW('Sanitation Data'!O165))="","",OFFSET('Sanitation Data'!$O$29,0,10*ROW('Sanitation Data'!O165)))</f>
        <v/>
      </c>
      <c r="CR171" s="271" t="str">
        <f ca="true">+IF(OFFSET('Sanitation Data'!$O$30,0,10*ROW('Sanitation Data'!O165))="","",OFFSET('Sanitation Data'!$O$30,0,10*ROW('Sanitation Data'!O165)))</f>
        <v/>
      </c>
      <c r="CS171" s="271" t="str">
        <f ca="true">+IF(OFFSET('Sanitation Data'!$O$31,0,10*ROW('Sanitation Data'!O165))="","",OFFSET('Sanitation Data'!$O$31,0,10*ROW('Sanitation Data'!O165)))</f>
        <v/>
      </c>
      <c r="CT171" s="271" t="str">
        <f ca="true">+IF(OFFSET('Sanitation Data'!$O$32,0,10*ROW('Sanitation Data'!O165))="","",OFFSET('Sanitation Data'!$O$32,0,10*ROW('Sanitation Data'!O165)))</f>
        <v/>
      </c>
      <c r="CU171" s="271" t="str">
        <f ca="true">+IF(OFFSET('Sanitation Data'!$P$28,0,10*ROW('Sanitation Data'!P165))="","",OFFSET('Sanitation Data'!$P$28,0,10*ROW('Sanitation Data'!P165)))</f>
        <v/>
      </c>
      <c r="CV171" s="271" t="str">
        <f ca="true">+IF(OFFSET('Sanitation Data'!$P$29,0,10*ROW('Sanitation Data'!P165))="","",OFFSET('Sanitation Data'!$P$29,0,10*ROW('Sanitation Data'!P165)))</f>
        <v/>
      </c>
      <c r="CW171" s="271" t="str">
        <f ca="true">+IF(OFFSET('Sanitation Data'!$P$30,0,10*ROW('Sanitation Data'!P165))="","",OFFSET('Sanitation Data'!$P$30,0,10*ROW('Sanitation Data'!P165)))</f>
        <v/>
      </c>
      <c r="CX171" s="271" t="str">
        <f ca="true">+IF(OFFSET('Sanitation Data'!$P$31,0,10*ROW('Sanitation Data'!P165))="","",OFFSET('Sanitation Data'!$P$31,0,10*ROW('Sanitation Data'!P165)))</f>
        <v/>
      </c>
      <c r="CY171" s="271" t="str">
        <f ca="true">+IF(OFFSET('Sanitation Data'!$P$32,0,10*ROW('Sanitation Data'!P165))="","",OFFSET('Sanitation Data'!$P$32,0,10*ROW('Sanitation Data'!P165)))</f>
        <v/>
      </c>
      <c r="CZ171" s="271" t="str">
        <f ca="true">+IF(OFFSET('Sanitation Data'!$Q$28,0,10*ROW('Sanitation Data'!Q165))="","",OFFSET('Sanitation Data'!$Q$28,0,10*ROW('Sanitation Data'!Q165)))</f>
        <v/>
      </c>
      <c r="DA171" s="271" t="str">
        <f ca="true">+IF(OFFSET('Sanitation Data'!$Q$29,0,10*ROW('Sanitation Data'!Q165))="","",OFFSET('Sanitation Data'!$Q$29,0,10*ROW('Sanitation Data'!Q165)))</f>
        <v/>
      </c>
      <c r="DB171" s="271" t="str">
        <f ca="true">+IF(OFFSET('Sanitation Data'!$Q$30,0,10*ROW('Sanitation Data'!Q165))="","",OFFSET('Sanitation Data'!$Q$30,0,10*ROW('Sanitation Data'!Q165)))</f>
        <v/>
      </c>
      <c r="DC171" s="271" t="str">
        <f ca="true">+IF(OFFSET('Sanitation Data'!$Q$31,0,10*ROW('Sanitation Data'!Q165))="","",OFFSET('Sanitation Data'!$Q$31,0,10*ROW('Sanitation Data'!Q165)))</f>
        <v/>
      </c>
      <c r="DD171" s="271" t="str">
        <f ca="true">+IF(OFFSET('Sanitation Data'!$Q$32,0,10*ROW('Sanitation Data'!Q165))="","",OFFSET('Sanitation Data'!$Q$32,0,10*ROW('Sanitation Data'!Q165)))</f>
        <v/>
      </c>
      <c r="DE171" s="271" t="str">
        <f ca="true">+IF(OFFSET('Sanitation Data'!$R$28,0,10*ROW('Sanitation Data'!R165))="","",OFFSET('Sanitation Data'!$R$28,0,10*ROW('Sanitation Data'!R165)))</f>
        <v/>
      </c>
      <c r="DF171" s="271" t="str">
        <f ca="true">+IF(OFFSET('Sanitation Data'!$R$29,0,10*ROW('Sanitation Data'!R165))="","",OFFSET('Sanitation Data'!$R$29,0,10*ROW('Sanitation Data'!R165)))</f>
        <v/>
      </c>
      <c r="DG171" s="271" t="str">
        <f ca="true">+IF(OFFSET('Sanitation Data'!$R$30,0,10*ROW('Sanitation Data'!R165))="","",OFFSET('Sanitation Data'!$R$30,0,10*ROW('Sanitation Data'!R165)))</f>
        <v/>
      </c>
      <c r="DH171" s="271" t="str">
        <f ca="true">+IF(OFFSET('Sanitation Data'!$R$31,0,10*ROW('Sanitation Data'!R165))="","",OFFSET('Sanitation Data'!$R$31,0,10*ROW('Sanitation Data'!R165)))</f>
        <v/>
      </c>
      <c r="DI171" s="271" t="str">
        <f ca="true">+IF(OFFSET('Sanitation Data'!$R$32,0,10*ROW('Sanitation Data'!R165))="","",OFFSET('Sanitation Data'!$R$32,0,10*ROW('Sanitation Data'!R165)))</f>
        <v/>
      </c>
      <c r="DJ171" s="271" t="str">
        <f ca="true">+IF(OFFSET('Sanitation Data'!$S$28,0,10*ROW('Sanitation Data'!S165))="","",OFFSET('Sanitation Data'!$S$28,0,10*ROW('Sanitation Data'!S165)))</f>
        <v/>
      </c>
      <c r="DK171" s="271" t="str">
        <f ca="true">+IF(OFFSET('Sanitation Data'!$S$29,0,10*ROW('Sanitation Data'!S165))="","",OFFSET('Sanitation Data'!$S$29,0,10*ROW('Sanitation Data'!S165)))</f>
        <v/>
      </c>
      <c r="DL171" s="271" t="str">
        <f ca="true">+IF(OFFSET('Sanitation Data'!$S$30,0,10*ROW('Sanitation Data'!S165))="","",OFFSET('Sanitation Data'!$S$30,0,10*ROW('Sanitation Data'!S165)))</f>
        <v/>
      </c>
      <c r="DM171" s="271" t="str">
        <f ca="true">+IF(OFFSET('Sanitation Data'!$S$31,0,10*ROW('Sanitation Data'!S165))="","",OFFSET('Sanitation Data'!$S$31,0,10*ROW('Sanitation Data'!S165)))</f>
        <v/>
      </c>
      <c r="DN171" s="271" t="str">
        <f ca="true">+IF(OFFSET('Sanitation Data'!$S$32,0,10*ROW('Sanitation Data'!S165))="","",OFFSET('Sanitation Data'!$S$32,0,10*ROW('Sanitation Data'!S165)))</f>
        <v/>
      </c>
      <c r="DO171" s="271" t="str">
        <f ca="true">+IF(OFFSET('Hygiene Data'!$N$11,0,10*ROW('Hygiene Data'!N165))="","",OFFSET('Hygiene Data'!$N$11,0,10*ROW('Hygiene Data'!N165)))</f>
        <v/>
      </c>
      <c r="DP171" s="271" t="str">
        <f ca="true">+IF(OFFSET('Hygiene Data'!$N$12,0,10*ROW('Hygiene Data'!N165))="","",OFFSET('Hygiene Data'!$N$12,0,10*ROW('Hygiene Data'!N165)))</f>
        <v/>
      </c>
      <c r="DQ171" s="271" t="str">
        <f ca="true">+IF(OFFSET('Hygiene Data'!$N$13,0,10*ROW('Hygiene Data'!N165))="","",OFFSET('Hygiene Data'!$N$13,0,10*ROW('Hygiene Data'!N165)))</f>
        <v/>
      </c>
      <c r="DR171" s="271" t="str">
        <f ca="true">+IF(OFFSET('Hygiene Data'!$O$11,0,10*ROW('Hygiene Data'!O165))="","",OFFSET('Hygiene Data'!$O$11,0,10*ROW('Hygiene Data'!O165)))</f>
        <v/>
      </c>
      <c r="DS171" s="271" t="str">
        <f ca="true">+IF(OFFSET('Hygiene Data'!$O$12,0,10*ROW('Hygiene Data'!O165))="","",OFFSET('Hygiene Data'!$O$12,0,10*ROW('Hygiene Data'!O165)))</f>
        <v/>
      </c>
      <c r="DT171" s="271" t="str">
        <f ca="true">+IF(OFFSET('Hygiene Data'!$O$13,0,10*ROW('Hygiene Data'!O165))="","",OFFSET('Hygiene Data'!$O$13,0,10*ROW('Hygiene Data'!O165)))</f>
        <v/>
      </c>
      <c r="DU171" s="271" t="str">
        <f ca="true">+IF(OFFSET('Hygiene Data'!$P$11,0,10*ROW('Hygiene Data'!P165))="","",OFFSET('Hygiene Data'!$P$11,0,10*ROW('Hygiene Data'!P165)))</f>
        <v/>
      </c>
      <c r="DV171" s="271" t="str">
        <f ca="true">+IF(OFFSET('Hygiene Data'!$P$12,0,10*ROW('Hygiene Data'!P165))="","",OFFSET('Hygiene Data'!$P$12,0,10*ROW('Hygiene Data'!P165)))</f>
        <v/>
      </c>
      <c r="DW171" s="271" t="str">
        <f ca="true">+IF(OFFSET('Hygiene Data'!$P$13,0,10*ROW('Hygiene Data'!P165))="","",OFFSET('Hygiene Data'!$P$13,0,10*ROW('Hygiene Data'!P165)))</f>
        <v/>
      </c>
      <c r="DX171" s="271" t="str">
        <f ca="true">+IF(OFFSET('Hygiene Data'!$Q$11,0,10*ROW('Hygiene Data'!Q165))="","",OFFSET('Hygiene Data'!$Q$11,0,10*ROW('Hygiene Data'!Q165)))</f>
        <v/>
      </c>
      <c r="DY171" s="271" t="str">
        <f ca="true">+IF(OFFSET('Hygiene Data'!$Q$12,0,10*ROW('Hygiene Data'!Q165))="","",OFFSET('Hygiene Data'!$Q$12,0,10*ROW('Hygiene Data'!Q165)))</f>
        <v/>
      </c>
      <c r="DZ171" s="271" t="str">
        <f ca="true">+IF(OFFSET('Hygiene Data'!$Q$13,0,10*ROW('Hygiene Data'!Q165))="","",OFFSET('Hygiene Data'!$Q$13,0,10*ROW('Hygiene Data'!Q165)))</f>
        <v/>
      </c>
      <c r="EA171" s="271" t="str">
        <f ca="true">+IF(OFFSET('Hygiene Data'!$R$11,0,10*ROW('Hygiene Data'!R165))="","",OFFSET('Hygiene Data'!$R$11,0,10*ROW('Hygiene Data'!R165)))</f>
        <v/>
      </c>
      <c r="EB171" s="271" t="str">
        <f ca="true">+IF(OFFSET('Hygiene Data'!$R$12,0,10*ROW('Hygiene Data'!R165))="","",OFFSET('Hygiene Data'!$R$12,0,10*ROW('Hygiene Data'!R165)))</f>
        <v/>
      </c>
      <c r="EC171" s="271" t="str">
        <f ca="true">+IF(OFFSET('Hygiene Data'!$R$13,0,10*ROW('Hygiene Data'!R165))="","",OFFSET('Hygiene Data'!$R$13,0,10*ROW('Hygiene Data'!R165)))</f>
        <v/>
      </c>
      <c r="ED171" s="271" t="str">
        <f ca="true">+IF(OFFSET('Hygiene Data'!$S$11,0,10*ROW('Hygiene Data'!S165))="","",OFFSET('Hygiene Data'!$S$11,0,10*ROW('Hygiene Data'!S165)))</f>
        <v/>
      </c>
      <c r="EE171" s="271" t="str">
        <f ca="true">+IF(OFFSET('Hygiene Data'!$S$12,0,10*ROW('Hygiene Data'!S165))="","",OFFSET('Hygiene Data'!$S$12,0,10*ROW('Hygiene Data'!S165)))</f>
        <v/>
      </c>
      <c r="EF171" s="271" t="str">
        <f ca="true">+IF(OFFSET('Hygiene Data'!$S$13,0,10*ROW('Hygiene Data'!S165))="","",OFFSET('Hygiene Data'!$S$13,0,10*ROW('Hygiene Data'!S165)))</f>
        <v/>
      </c>
    </row>
    <row xmlns:x14ac="http://schemas.microsoft.com/office/spreadsheetml/2009/9/ac" r="172" x14ac:dyDescent="0.2">
      <c r="A172" s="32" t="str">
        <f ca="true">+IF(OFFSET('Water Data'!$L$2,0,10*ROW('Water Data'!O166))="","",OFFSET('Water Data'!$L$2,0,10*ROW('Water Data'!O166)))</f>
        <v/>
      </c>
      <c r="B172" s="32" t="str">
        <f ca="true">+IF(OFFSET('Water Data'!$M$2,0,10*ROW('Water Data'!P166))="","",OFFSET('Water Data'!$M$2,0,10*ROW('Water Data'!P166)))</f>
        <v/>
      </c>
      <c r="C172" s="327" t="str">
        <f t="shared" ca="true" si="2"/>
        <v/>
      </c>
      <c r="D172" s="85" t="e">
        <f ca="true">+IF(AND(ISTEXT(OFFSET('Water Data'!$L$2,0,10*ROW('Water Data'!N166))),BS172="Yes"),100-OFFSET('Water Data'!$N$4,0,10*ROW('Water Data'!N166)),IF(AND(ISTEXT(OFFSET('Water Data'!$L$2,0,10*ROW('Water Data'!N166))),BS172="No",ISNUMBER(OFFSET('Water Data'!$N$4,0,10*ROW('Water Data'!N166)))),CONCATENATE("[",ROUND(100-OFFSET('Water Data'!$N$4,0,10*ROW('Water Data'!N166)),0),"]"),IF(AND(ISTEXT(OFFSET('Water Data'!$L$2,0,10*ROW('Water Data'!N166))),BS172="",ISNUMBER(OFFSET('Water Data'!$N$4,0,10*ROW('Water Data'!N166)))),100-OFFSET('Water Data'!$N$4,0,10*ROW('Water Data'!N166)),NA())))</f>
        <v>#N/A</v>
      </c>
      <c r="E172" s="85" t="e">
        <f ca="true">+IF(AND(ISTEXT(OFFSET('Water Data'!$L$2,0,10*ROW('Water Data'!O166))),BT172="Yes"),OFFSET('Water Data'!$N$6,0,10*ROW('Water Data'!N166)),IF(AND(ISTEXT(OFFSET('Water Data'!$L$2,0,10*ROW('Water Data'!N166))),BT172="No",ISNUMBER(OFFSET('Water Data'!$N$6,0,10*ROW('Water Data'!N166)))),CONCATENATE("[",ROUND(OFFSET('Water Data'!$N$6,0,10*ROW('Water Data'!N166)),0),"]"),IF(AND(ISTEXT(OFFSET('Water Data'!$L$2,0,10*ROW('Water Data'!N166))),BT172="",ISNUMBER(OFFSET('Water Data'!$N$6,0,10*ROW('Water Data'!N166)))),OFFSET('Water Data'!$N$6,0,10*ROW('Water Data'!N166)),NA())))</f>
        <v>#N/A</v>
      </c>
      <c r="F172" s="85" t="e">
        <f ca="true">+IF(AND(ISTEXT(OFFSET('Water Data'!$L$2,0,10*ROW('Water Data'!N166))),BU172="Yes"),OFFSET('Water Data'!$N$9,0,10*ROW('Water Data'!N166)),IF(AND(ISTEXT(OFFSET('Water Data'!$L$2,0,10*ROW('Water Data'!N166))),BU172="No",ISNUMBER(OFFSET('Water Data'!$N$9,0,10*ROW('Water Data'!N166)))),CONCATENATE("[",ROUND(OFFSET('Water Data'!$N$9,0,10*ROW('Water Data'!N166)),0),"]"),IF(AND(ISTEXT(OFFSET('Water Data'!$L$2,0,10*ROW('Water Data'!N166))),BU172="",ISNUMBER(OFFSET('Water Data'!$N$9,0,10*ROW('Water Data'!N166)))),OFFSET('Water Data'!$N$9,0,10*ROW('Water Data'!N166)),NA())))</f>
        <v>#N/A</v>
      </c>
      <c r="G172" s="85" t="e">
        <f ca="true">+IF(AND(ISTEXT(OFFSET('Water Data'!$L$2,0,10*ROW('Water Data'!O166))),BV172="Yes"),100-OFFSET('Water Data'!$O$4,0,10*ROW('Water Data'!O166)),IF(AND(ISTEXT(OFFSET('Water Data'!$L$2,0,10*ROW('Water Data'!O166))),BV172="No",ISNUMBER(OFFSET('Water Data'!$O$4,0,10*ROW('Water Data'!O166)))),CONCATENATE("[",ROUND(100-OFFSET('Water Data'!$O$4,0,10*ROW('Water Data'!O166)),0),"]"),IF(AND(ISTEXT(OFFSET('Water Data'!$L$2,0,10*ROW('Water Data'!O166))),BV172="",ISNUMBER(OFFSET('Water Data'!$O$4,0,10*ROW('Water Data'!O166)))),100-OFFSET('Water Data'!$O$4,0,10*ROW('Water Data'!O166)),NA())))</f>
        <v>#N/A</v>
      </c>
      <c r="H172" s="85" t="e">
        <f ca="true">+IF(AND(ISTEXT(OFFSET('Water Data'!$L$2,0,10*ROW('Water Data'!O166))),BW172="Yes"),OFFSET('Water Data'!$O$6,0,10*ROW('Water Data'!O166)),IF(AND(ISTEXT(OFFSET('Water Data'!$L$2,0,10*ROW('Water Data'!O166))),BW172="No",ISNUMBER(OFFSET('Water Data'!$O$6,0,10*ROW('Water Data'!O166)))),CONCATENATE("[",ROUND(OFFSET('Water Data'!$N$6,0,10*ROW('Water Data'!O166)),0),"]"),IF(AND(ISTEXT(OFFSET('Water Data'!$L$2,0,10*ROW('Water Data'!O166))),BW172="",ISNUMBER(OFFSET('Water Data'!$O$6,0,10*ROW('Water Data'!O166)))),OFFSET('Water Data'!$O$6,0,10*ROW('Water Data'!O166)),NA())))</f>
        <v>#N/A</v>
      </c>
      <c r="I172" s="85" t="e">
        <f ca="true">+IF(AND(ISTEXT(OFFSET('Water Data'!$L$2,0,10*ROW('Water Data'!O166))),BX172="Yes"),OFFSET('Water Data'!$O$9,0,10*ROW('Water Data'!O166)),IF(AND(ISTEXT(OFFSET('Water Data'!$L$2,0,10*ROW('Water Data'!O166))),BX172="No",ISNUMBER(OFFSET('Water Data'!$O$9,0,10*ROW('Water Data'!O166)))),CONCATENATE("[",ROUND(OFFSET('Water Data'!$O$9,0,10*ROW('Water Data'!O166)),0),"]"),IF(AND(ISTEXT(OFFSET('Water Data'!$L$2,0,10*ROW('Water Data'!O166))),BX172="",ISNUMBER(OFFSET('Water Data'!$O$9,0,10*ROW('Water Data'!O166)))),OFFSET('Water Data'!$O$9,0,10*ROW('Water Data'!O166)),NA())))</f>
        <v>#N/A</v>
      </c>
      <c r="J172" s="85" t="e">
        <f ca="true">+IF(AND(ISTEXT(OFFSET('Water Data'!$L$2,0,10*ROW('Water Data'!P166))),BY172="Yes"),100-OFFSET('Water Data'!$P$4,0,10*ROW('Water Data'!P166)),IF(AND(ISTEXT(OFFSET('Water Data'!$L$2,0,10*ROW('Water Data'!P166))),BY172="No",ISNUMBER(OFFSET('Water Data'!$P$4,0,10*ROW('Water Data'!P166)))),CONCATENATE("[",ROUND(100-OFFSET('Water Data'!$P$4,0,10*ROW('Water Data'!P166)),0),"]"),IF(AND(ISTEXT(OFFSET('Water Data'!$L$2,0,10*ROW('Water Data'!P166))),BY172="",ISNUMBER(OFFSET('Water Data'!$P$4,0,10*ROW('Water Data'!P166)))),100-OFFSET('Water Data'!$P$4,0,10*ROW('Water Data'!P166)),NA())))</f>
        <v>#N/A</v>
      </c>
      <c r="K172" s="85" t="e">
        <f ca="true">+IF(AND(ISTEXT(OFFSET('Water Data'!$L$2,0,10*ROW('Water Data'!P166))),BZ172="Yes"),OFFSET('Water Data'!$P$6,0,10*ROW('Water Data'!P166)),IF(AND(ISTEXT(OFFSET('Water Data'!$L$2,0,10*ROW('Water Data'!P166))),BZ172="No",ISNUMBER(OFFSET('Water Data'!$P$6,0,10*ROW('Water Data'!P166)))),CONCATENATE("[",ROUND(OFFSET('Water Data'!$P$6,0,10*ROW('Water Data'!P166)),0),"]"),IF(AND(ISTEXT(OFFSET('Water Data'!$L$2,0,10*ROW('Water Data'!P166))),BZ172="",ISNUMBER(OFFSET('Water Data'!$P$6,0,10*ROW('Water Data'!P166)))),OFFSET('Water Data'!$P$6,0,10*ROW('Water Data'!P166)),NA())))</f>
        <v>#N/A</v>
      </c>
      <c r="L172" s="85" t="e">
        <f ca="true">+IF(AND(ISTEXT(OFFSET('Water Data'!$L$2,0,10*ROW('Water Data'!P166))),CA172="Yes"),OFFSET('Water Data'!$P$9,0,10*ROW('Water Data'!P166)),IF(AND(ISTEXT(OFFSET('Water Data'!$L$2,0,10*ROW('Water Data'!P166))),CA172="No",ISNUMBER(OFFSET('Water Data'!$P$9,0,10*ROW('Water Data'!P166)))),CONCATENATE("[",ROUND(OFFSET('Water Data'!$P$9,0,10*ROW('Water Data'!P166)),0),"]"),IF(AND(ISTEXT(OFFSET('Water Data'!$L$2,0,10*ROW('Water Data'!P166))),CA172="",ISNUMBER(OFFSET('Water Data'!$P$9,0,10*ROW('Water Data'!P166)))),OFFSET('Water Data'!$P$9,0,10*ROW('Water Data'!P166)),NA())))</f>
        <v>#N/A</v>
      </c>
      <c r="M172" s="85" t="e">
        <f ca="true">+IF(AND(ISTEXT(OFFSET('Water Data'!$L$2,0,10*ROW('Water Data'!Q166))),CB172="Yes"),100-OFFSET('Water Data'!$Q$4,0,10*ROW('Water Data'!Q166)),IF(AND(ISTEXT(OFFSET('Water Data'!$L$2,0,10*ROW('Water Data'!Q166))),CB172="No",ISNUMBER(OFFSET('Water Data'!$Q$4,0,10*ROW('Water Data'!Q166)))),CONCATENATE("[",ROUND(100-OFFSET('Water Data'!$Q$4,0,10*ROW('Water Data'!Q166)),0),"]"),IF(AND(ISTEXT(OFFSET('Water Data'!$L$2,0,10*ROW('Water Data'!Q166))),CB172="",ISNUMBER(OFFSET('Water Data'!$Q$4,0,10*ROW('Water Data'!Q166)))),100-OFFSET('Water Data'!$Q$4,0,10*ROW('Water Data'!Q166)),NA())))</f>
        <v>#N/A</v>
      </c>
      <c r="N172" s="85" t="e">
        <f ca="true">+IF(AND(ISTEXT(OFFSET('Water Data'!$L$2,0,10*ROW('Water Data'!Q166))),CC172="Yes"),OFFSET('Water Data'!$Q$6,0,10*ROW('Water Data'!Q166)),IF(AND(ISTEXT(OFFSET('Water Data'!$L$2,0,10*ROW('Water Data'!Q166))),CC172="No",ISNUMBER(OFFSET('Water Data'!$Q$6,0,10*ROW('Water Data'!Q166)))),CONCATENATE("[",ROUND(OFFSET('Water Data'!$Q$6,0,10*ROW('Water Data'!Q166)),0),"]"),IF(AND(ISTEXT(OFFSET('Water Data'!$L$2,0,10*ROW('Water Data'!Q166))),CC172="",ISNUMBER(OFFSET('Water Data'!$Q$6,0,10*ROW('Water Data'!Q166)))),OFFSET('Water Data'!$Q$6,0,10*ROW('Water Data'!Q166)),NA())))</f>
        <v>#N/A</v>
      </c>
      <c r="O172" s="85" t="e">
        <f ca="true">+IF(AND(ISTEXT(OFFSET('Water Data'!$L$2,0,10*ROW('Water Data'!Q166))),CD172="Yes"),OFFSET('Water Data'!$Q$9,0,10*ROW('Water Data'!Q166)),IF(AND(ISTEXT(OFFSET('Water Data'!$L$2,0,10*ROW('Water Data'!Q166))),CD172="No",ISNUMBER(OFFSET('Water Data'!$Q$9,0,10*ROW('Water Data'!Q166)))),CONCATENATE("[",ROUND(OFFSET('Water Data'!$Q$9,0,10*ROW('Water Data'!Q166)),0),"]"),IF(AND(ISTEXT(OFFSET('Water Data'!$L$2,0,10*ROW('Water Data'!Q166))),CD172="",ISNUMBER(OFFSET('Water Data'!$Q$9,0,10*ROW('Water Data'!Q166)))),OFFSET('Water Data'!$Q$9,0,10*ROW('Water Data'!Q166)),NA())))</f>
        <v>#N/A</v>
      </c>
      <c r="P172" s="85" t="e">
        <f ca="true">+IF(AND(ISTEXT(OFFSET('Water Data'!$L$2,0,10*ROW('Water Data'!R166))),CE172="Yes"),100-OFFSET('Water Data'!$R$4,0,10*ROW('Water Data'!R166)),IF(AND(ISTEXT(OFFSET('Water Data'!$L$2,0,10*ROW('Water Data'!R166))),CE172="No",ISNUMBER(OFFSET('Water Data'!$R$4,0,10*ROW('Water Data'!R166)))),CONCATENATE("[",ROUND(100-OFFSET('Water Data'!$R$4,0,10*ROW('Water Data'!R166)),0),"]"),IF(AND(ISTEXT(OFFSET('Water Data'!$L$2,0,10*ROW('Water Data'!R166))),CE172="",ISNUMBER(OFFSET('Water Data'!$R$4,0,10*ROW('Water Data'!R166)))),100-OFFSET('Water Data'!$R$4,0,10*ROW('Water Data'!R166)),NA())))</f>
        <v>#N/A</v>
      </c>
      <c r="Q172" s="85" t="e">
        <f ca="true">+IF(AND(ISTEXT(OFFSET('Water Data'!$L$2,0,10*ROW('Water Data'!R166))),CF172="Yes"),OFFSET('Water Data'!$R$6,0,10*ROW('Water Data'!R166)),IF(AND(ISTEXT(OFFSET('Water Data'!$L$2,0,10*ROW('Water Data'!R166))),CF172="No",ISNUMBER(OFFSET('Water Data'!$R$6,0,10*ROW('Water Data'!R166)))),CONCATENATE("[",ROUND(OFFSET('Water Data'!$R$6,0,10*ROW('Water Data'!R166)),0),"]"),IF(AND(ISTEXT(OFFSET('Water Data'!$L$2,0,10*ROW('Water Data'!R166))),CF172="",ISNUMBER(OFFSET('Water Data'!$R$6,0,10*ROW('Water Data'!R166)))),OFFSET('Water Data'!$R$6,0,10*ROW('Water Data'!R166)),NA())))</f>
        <v>#N/A</v>
      </c>
      <c r="R172" s="85" t="e">
        <f ca="true">+IF(AND(ISTEXT(OFFSET('Water Data'!$L$2,0,10*ROW('Water Data'!R166))),CG172="Yes"),OFFSET('Water Data'!$R$9,0,10*ROW('Water Data'!R166)),IF(AND(ISTEXT(OFFSET('Water Data'!$L$2,0,10*ROW('Water Data'!R166))),CG172="No",ISNUMBER(OFFSET('Water Data'!$R$9,0,10*ROW('Water Data'!R166)))),CONCATENATE("[",ROUND(OFFSET('Water Data'!$R$9,0,10*ROW('Water Data'!R166)),0),"]"),IF(AND(ISTEXT(OFFSET('Water Data'!$L$2,0,10*ROW('Water Data'!R166))),CG172="",ISNUMBER(OFFSET('Water Data'!$R$9,0,10*ROW('Water Data'!R166)))),OFFSET('Water Data'!$R$9,0,10*ROW('Water Data'!R166)),NA())))</f>
        <v>#N/A</v>
      </c>
      <c r="S172" s="85" t="e">
        <f ca="true">+IF(AND(ISTEXT(OFFSET('Water Data'!$L$2,0,10*ROW('Water Data'!S166))),CH172="Yes"),100-OFFSET('Water Data'!$S$4,0,10*ROW('Water Data'!S166)),IF(AND(ISTEXT(OFFSET('Water Data'!$L$2,0,10*ROW('Water Data'!S166))),CH172="No",ISNUMBER(OFFSET('Water Data'!$S$4,0,10*ROW('Water Data'!S166)))),CONCATENATE("[",ROUND(100-OFFSET('Water Data'!$S$4,0,10*ROW('Water Data'!S166)),0),"]"),IF(AND(ISTEXT(OFFSET('Water Data'!$L$2,0,10*ROW('Water Data'!S166))),CH172="",ISNUMBER(OFFSET('Water Data'!$S$4,0,10*ROW('Water Data'!S166)))),100-OFFSET('Water Data'!$S$4,0,10*ROW('Water Data'!S166)),NA())))</f>
        <v>#N/A</v>
      </c>
      <c r="T172" s="85" t="e">
        <f ca="true">+IF(AND(ISTEXT(OFFSET('Water Data'!$L$2,0,10*ROW('Water Data'!S166))),CI172="Yes"),OFFSET('Water Data'!$S$6,0,10*ROW('Water Data'!S166)),IF(AND(ISTEXT(OFFSET('Water Data'!$L$2,0,10*ROW('Water Data'!S166))),CI172="No",ISNUMBER(OFFSET('Water Data'!$S$6,0,10*ROW('Water Data'!S166)))),CONCATENATE("[",ROUND(OFFSET('Water Data'!$S$6,0,10*ROW('Water Data'!S166)),0),"]"),IF(AND(ISTEXT(OFFSET('Water Data'!$L$2,0,10*ROW('Water Data'!S166))),CI172="",ISNUMBER(OFFSET('Water Data'!$S$6,0,10*ROW('Water Data'!S166)))),OFFSET('Water Data'!$S$6,0,10*ROW('Water Data'!S166)),NA())))</f>
        <v>#N/A</v>
      </c>
      <c r="U172" s="85" t="e">
        <f ca="true">+IF(AND(ISTEXT(OFFSET('Water Data'!$L$2,0,10*ROW('Water Data'!S166))),CJ172="Yes"),OFFSET('Water Data'!$S$9,0,10*ROW('Water Data'!S166)),IF(AND(ISTEXT(OFFSET('Water Data'!$L$2,0,10*ROW('Water Data'!S166))),CJ172="No",ISNUMBER(OFFSET('Water Data'!$S$9,0,10*ROW('Water Data'!S166)))),CONCATENATE("[",ROUND(OFFSET('Water Data'!$S$9,0,10*ROW('Water Data'!S166)),0),"]"),IF(AND(ISTEXT(OFFSET('Water Data'!$L$2,0,10*ROW('Water Data'!S166))),CJ172="",ISNUMBER(OFFSET('Water Data'!$S$9,0,10*ROW('Water Data'!S166)))),OFFSET('Water Data'!$S$9,0,10*ROW('Water Data'!S166)),NA())))</f>
        <v>#N/A</v>
      </c>
      <c r="V172" s="86" t="e">
        <f ca="true">+IF(AND(ISTEXT(OFFSET('Sanitation Data'!$L$2,0,10*ROW('Sanitation Data'!N166))),CK172="Yes"),100-OFFSET('Sanitation Data'!$N$4,0,10*ROW('Sanitation Data'!N166)),IF(AND(ISTEXT(OFFSET('Sanitation Data'!$L$2,0,10*ROW('Sanitation Data'!N166))),CK172="No",ISNUMBER(OFFSET('Sanitation Data'!$N$4,0,10*ROW('Sanitation Data'!N166)))),CONCATENATE("[",ROUND(100-OFFSET('Sanitation Data'!$N$4,0,10*ROW('Sanitation Data'!N166)),0),"]"),IF(AND(ISTEXT(OFFSET('Sanitation Data'!$L$2,0,10*ROW('Sanitation Data'!N166))),CK172="",ISNUMBER(OFFSET('Sanitation Data'!$N$4,0,10*ROW('Sanitation Data'!N166)))),100-OFFSET('Sanitation Data'!$N$4,0,10*ROW('Sanitation Data'!N166)),NA())))</f>
        <v>#N/A</v>
      </c>
      <c r="W172" s="86" t="e">
        <f ca="true">+IF(AND(ISTEXT(OFFSET('Sanitation Data'!$L$2,0,10*ROW('Sanitation Data'!N166))),CL172="Yes"),OFFSET('Sanitation Data'!$N$6,0,10*ROW('Sanitation Data'!N166)),IF(AND(ISTEXT(OFFSET('Sanitation Data'!$L$2,0,10*ROW('Sanitation Data'!N166))),CL172="No",ISNUMBER(OFFSET('Sanitation Data'!$N$6,0,10*ROW('Sanitation Data'!N166)))),CONCATENATE("[",ROUND(OFFSET('Sanitation Data'!$N$6,0,10*ROW('Sanitation Data'!N166)),0),"]"),IF(AND(ISTEXT(OFFSET('Sanitation Data'!$L$2,0,10*ROW('Sanitation Data'!N166))),CL172="",ISNUMBER(OFFSET('Sanitation Data'!$N$6,0,10*ROW('Sanitation Data'!N166)))),OFFSET('Sanitation Data'!$N$6,0,10*ROW('Sanitation Data'!N166)),NA())))</f>
        <v>#N/A</v>
      </c>
      <c r="X172" s="86" t="e">
        <f ca="true">+IF(AND(ISTEXT(OFFSET('Sanitation Data'!$L$2,0,10*ROW('Sanitation Data'!N166))),CM172="Yes"),OFFSET('Sanitation Data'!$N$10,0,10*ROW('Sanitation Data'!N166)),IF(AND(ISTEXT(OFFSET('Sanitation Data'!$L$2,0,10*ROW('Sanitation Data'!N166))),CM172="No",ISNUMBER(OFFSET('Sanitation Data'!$N$10,0,10*ROW('Sanitation Data'!N166)))),CONCATENATE("[",ROUND(OFFSET('Sanitation Data'!$N$10,0,10*ROW('Sanitation Data'!N166)),0),"]"),IF(AND(ISTEXT(OFFSET('Sanitation Data'!$L$2,0,10*ROW('Sanitation Data'!N166))),CM172="",ISNUMBER(OFFSET('Sanitation Data'!$N$10,0,10*ROW('Sanitation Data'!N166)))),OFFSET('Sanitation Data'!$N$10,0,10*ROW('Sanitation Data'!N166)),NA())))</f>
        <v>#N/A</v>
      </c>
      <c r="Y172" s="86" t="e">
        <f ca="true">+IF(AND(ISTEXT(OFFSET('Sanitation Data'!$L$2,0,10*ROW('Sanitation Data'!N166))),CN172="Yes"),OFFSET('Sanitation Data'!$N$11,0,10*ROW('Sanitation Data'!N166)),IF(AND(ISTEXT(OFFSET('Sanitation Data'!$L$2,0,10*ROW('Sanitation Data'!N166))),CN172="No",ISNUMBER(OFFSET('Sanitation Data'!$N$11,0,10*ROW('Sanitation Data'!N166)))),CONCATENATE("[",ROUND(OFFSET('Sanitation Data'!$N$11,0,10*ROW('Sanitation Data'!N166)),0),"]"),IF(AND(ISTEXT(OFFSET('Sanitation Data'!$L$2,0,10*ROW('Sanitation Data'!N166))),CN172="",ISNUMBER(OFFSET('Sanitation Data'!$N$11,0,10*ROW('Sanitation Data'!N166)))),OFFSET('Sanitation Data'!$N$11,0,10*ROW('Sanitation Data'!N166)),NA())))</f>
        <v>#N/A</v>
      </c>
      <c r="Z172" s="86" t="e">
        <f ca="true">+IF(AND(ISTEXT(OFFSET('Sanitation Data'!$L$2,0,10*ROW('Sanitation Data'!N166))),CO172="Yes"),OFFSET('Sanitation Data'!$N$12,0,10*ROW('Sanitation Data'!N166)),IF(AND(ISTEXT(OFFSET('Sanitation Data'!$L$2,0,10*ROW('Sanitation Data'!N166))),CO172="No",ISNUMBER(OFFSET('Sanitation Data'!$N$12,0,10*ROW('Sanitation Data'!N166)))),CONCATENATE("[",ROUND(OFFSET('Sanitation Data'!$N$12,0,10*ROW('Sanitation Data'!N166)),0),"]"),IF(AND(ISTEXT(OFFSET('Sanitation Data'!$L$2,0,10*ROW('Sanitation Data'!N166))),CO172="",ISNUMBER(OFFSET('Sanitation Data'!$N$12,0,10*ROW('Sanitation Data'!N166)))),OFFSET('Sanitation Data'!$N$12,0,10*ROW('Sanitation Data'!N166)),NA())))</f>
        <v>#N/A</v>
      </c>
      <c r="AA172" s="86" t="e">
        <f ca="true">+IF(AND(ISTEXT(OFFSET('Sanitation Data'!$L$2,0,10*ROW('Sanitation Data'!O166))),CP172="Yes"),100-OFFSET('Sanitation Data'!$O$4,0,10*ROW('Sanitation Data'!O166)),IF(AND(ISTEXT(OFFSET('Sanitation Data'!$L$2,0,10*ROW('Sanitation Data'!O166))),CP172="No",ISNUMBER(OFFSET('Sanitation Data'!$O$4,0,10*ROW('Sanitation Data'!O166)))),CONCATENATE("[",ROUND(100-OFFSET('Sanitation Data'!$O$4,0,10*ROW('Sanitation Data'!O166)),0),"]"),IF(AND(ISTEXT(OFFSET('Sanitation Data'!$L$2,0,10*ROW('Sanitation Data'!O166))),CP172="",ISNUMBER(OFFSET('Sanitation Data'!$O$4,0,10*ROW('Sanitation Data'!O166)))),100-OFFSET('Sanitation Data'!$O$4,0,10*ROW('Sanitation Data'!O166)),NA())))</f>
        <v>#N/A</v>
      </c>
      <c r="AB172" s="86" t="e">
        <f ca="true">+IF(AND(ISTEXT(OFFSET('Sanitation Data'!$L$2,0,10*ROW('Sanitation Data'!O166))),CQ172="Yes"),OFFSET('Sanitation Data'!$O$6,0,10*ROW('Sanitation Data'!R166)),IF(AND(ISTEXT(OFFSET('Sanitation Data'!$L$2,0,10*ROW('Sanitation Data'!O166))),CQ172="No",ISNUMBER(OFFSET('Sanitation Data'!$O$6,0,10*ROW('Sanitation Data'!O166)))),CONCATENATE("[",ROUND(OFFSET('Sanitation Data'!$O$6,0,10*ROW('Sanitation Data'!O166)),0),"]"),IF(AND(ISTEXT(OFFSET('Sanitation Data'!$L$2,0,10*ROW('Sanitation Data'!O166))),CQ172="",ISNUMBER(OFFSET('Sanitation Data'!$O$6,0,10*ROW('Sanitation Data'!O166)))),OFFSET('Sanitation Data'!$O$6,0,10*ROW('Sanitation Data'!O166)),NA())))</f>
        <v>#N/A</v>
      </c>
      <c r="AC172" s="86" t="e">
        <f ca="true">+IF(AND(ISTEXT(OFFSET('Sanitation Data'!$L$2,0,10*ROW('Sanitation Data'!O166))),CR172="Yes"),OFFSET('Sanitation Data'!$O$10,0,10*ROW('Sanitation Data'!O166)),IF(AND(ISTEXT(OFFSET('Sanitation Data'!$L$2,0,10*ROW('Sanitation Data'!O166))),CR172="No",ISNUMBER(OFFSET('Sanitation Data'!$O$10,0,10*ROW('Sanitation Data'!O166)))),CONCATENATE("[",ROUND(OFFSET('Sanitation Data'!$O$10,0,10*ROW('Sanitation Data'!O166)),0),"]"),IF(AND(ISTEXT(OFFSET('Sanitation Data'!$L$2,0,10*ROW('Sanitation Data'!O166))),CR172="",ISNUMBER(OFFSET('Sanitation Data'!$O$10,0,10*ROW('Sanitation Data'!O166)))),OFFSET('Sanitation Data'!$O$10,0,10*ROW('Sanitation Data'!O166)),NA())))</f>
        <v>#N/A</v>
      </c>
      <c r="AD172" s="86" t="e">
        <f ca="true">+IF(AND(ISTEXT(OFFSET('Sanitation Data'!$L$2,0,10*ROW('Sanitation Data'!O166))),CS172="Yes"),OFFSET('Sanitation Data'!$O$11,0,10*ROW('Sanitation Data'!O166)),IF(AND(ISTEXT(OFFSET('Sanitation Data'!$L$2,0,10*ROW('Sanitation Data'!O166))),CS172="No",ISNUMBER(OFFSET('Sanitation Data'!$O$11,0,10*ROW('Sanitation Data'!O166)))),CONCATENATE("[",ROUND(OFFSET('Sanitation Data'!$O$11,0,10*ROW('Sanitation Data'!O166)),0),"]"),IF(AND(ISTEXT(OFFSET('Sanitation Data'!$L$2,0,10*ROW('Sanitation Data'!O166))),CS172="",ISNUMBER(OFFSET('Sanitation Data'!$O$11,0,10*ROW('Sanitation Data'!O166)))),OFFSET('Sanitation Data'!$O$11,0,10*ROW('Sanitation Data'!O166)),NA())))</f>
        <v>#N/A</v>
      </c>
      <c r="AE172" s="86" t="e">
        <f ca="true">+IF(AND(ISTEXT(OFFSET('Sanitation Data'!$L$2,0,10*ROW('Sanitation Data'!O166))),CT172="Yes"),OFFSET('Sanitation Data'!$O$12,0,10*ROW('Sanitation Data'!O166)),IF(AND(ISTEXT(OFFSET('Sanitation Data'!$L$2,0,10*ROW('Sanitation Data'!O166))),CT172="No",ISNUMBER(OFFSET('Sanitation Data'!$O$12,0,10*ROW('Sanitation Data'!O166)))),CONCATENATE("[",ROUND(OFFSET('Sanitation Data'!$O$12,0,10*ROW('Sanitation Data'!O166)),0),"]"),IF(AND(ISTEXT(OFFSET('Sanitation Data'!$L$2,0,10*ROW('Sanitation Data'!O166))),CT172="",ISNUMBER(OFFSET('Sanitation Data'!$O$12,0,10*ROW('Sanitation Data'!O166)))),OFFSET('Sanitation Data'!$O$12,0,10*ROW('Sanitation Data'!O166)),NA())))</f>
        <v>#N/A</v>
      </c>
      <c r="AF172" s="86" t="e">
        <f ca="true">+IF(AND(ISTEXT(OFFSET('Sanitation Data'!$L$2,0,10*ROW('Sanitation Data'!P166))),CU172="Yes"),100-OFFSET('Sanitation Data'!$P$4,0,10*ROW('Sanitation Data'!P166)),IF(AND(ISTEXT(OFFSET('Sanitation Data'!$L$2,0,10*ROW('Sanitation Data'!P166))),CU172="No",ISNUMBER(OFFSET('Sanitation Data'!$P$4,0,10*ROW('Sanitation Data'!P166)))),CONCATENATE("[",ROUND(100-OFFSET('Sanitation Data'!$P$4,0,10*ROW('Sanitation Data'!P166)),0),"]"),IF(AND(ISTEXT(OFFSET('Sanitation Data'!$L$2,0,10*ROW('Sanitation Data'!P166))),CU172="",ISNUMBER(OFFSET('Sanitation Data'!$P$4,0,10*ROW('Sanitation Data'!P166)))),100-OFFSET('Sanitation Data'!$P$4,0,10*ROW('Sanitation Data'!P166)),NA())))</f>
        <v>#N/A</v>
      </c>
      <c r="AG172" s="86" t="e">
        <f ca="true">+IF(AND(ISTEXT(OFFSET('Sanitation Data'!$L$2,0,10*ROW('Sanitation Data'!P166))),CV172="Yes"),OFFSET('Sanitation Data'!$P$6,0,10*ROW('Sanitation Data'!P166)),IF(AND(ISTEXT(OFFSET('Sanitation Data'!$L$2,0,10*ROW('Sanitation Data'!P166))),CV172="No",ISNUMBER(OFFSET('Sanitation Data'!$P$6,0,10*ROW('Sanitation Data'!P166)))),CONCATENATE("[",ROUND(OFFSET('Sanitation Data'!$P$6,0,10*ROW('Sanitation Data'!P166)),0),"]"),IF(AND(ISTEXT(OFFSET('Sanitation Data'!$L$2,0,10*ROW('Sanitation Data'!P166))),CV172="",ISNUMBER(OFFSET('Sanitation Data'!$P$6,0,10*ROW('Sanitation Data'!P166)))),OFFSET('Sanitation Data'!$P$6,0,10*ROW('Sanitation Data'!P166)),NA())))</f>
        <v>#N/A</v>
      </c>
      <c r="AH172" s="86" t="e">
        <f ca="true">+IF(AND(ISTEXT(OFFSET('Sanitation Data'!$L$2,0,10*ROW('Sanitation Data'!P166))),CW172="Yes"),OFFSET('Sanitation Data'!$P$10,0,10*ROW('Sanitation Data'!P166)),IF(AND(ISTEXT(OFFSET('Sanitation Data'!$L$2,0,10*ROW('Sanitation Data'!P166))),CW172="No",ISNUMBER(OFFSET('Sanitation Data'!$P$10,0,10*ROW('Sanitation Data'!P166)))),CONCATENATE("[",ROUND(OFFSET('Sanitation Data'!$P$10,0,10*ROW('Sanitation Data'!P166)),0),"]"),IF(AND(ISTEXT(OFFSET('Sanitation Data'!$L$2,0,10*ROW('Sanitation Data'!P166))),CW172="",ISNUMBER(OFFSET('Sanitation Data'!$P$10,0,10*ROW('Sanitation Data'!P166)))),OFFSET('Sanitation Data'!$P$10,0,10*ROW('Sanitation Data'!P166)),NA())))</f>
        <v>#N/A</v>
      </c>
      <c r="AI172" s="86" t="e">
        <f ca="true">+IF(AND(ISTEXT(OFFSET('Sanitation Data'!$L$2,0,10*ROW('Sanitation Data'!P166))),CX172="Yes"),OFFSET('Sanitation Data'!$P$11,0,10*ROW('Sanitation Data'!P166)),IF(AND(ISTEXT(OFFSET('Sanitation Data'!$L$2,0,10*ROW('Sanitation Data'!P166))),CX172="No",ISNUMBER(OFFSET('Sanitation Data'!$P$11,0,10*ROW('Sanitation Data'!P166)))),CONCATENATE("[",ROUND(OFFSET('Sanitation Data'!$P$11,0,10*ROW('Sanitation Data'!P166)),0),"]"),IF(AND(ISTEXT(OFFSET('Sanitation Data'!$L$2,0,10*ROW('Sanitation Data'!P166))),CX172="",ISNUMBER(OFFSET('Sanitation Data'!$P$11,0,10*ROW('Sanitation Data'!P166)))),OFFSET('Sanitation Data'!$P$11,0,10*ROW('Sanitation Data'!P166)),NA())))</f>
        <v>#N/A</v>
      </c>
      <c r="AJ172" s="86" t="e">
        <f ca="true">+IF(AND(ISTEXT(OFFSET('Sanitation Data'!$L$2,0,10*ROW('Sanitation Data'!P166))),CY172="Yes"),OFFSET('Sanitation Data'!$P$12,0,10*ROW('Sanitation Data'!P166)),IF(AND(ISTEXT(OFFSET('Sanitation Data'!$L$2,0,10*ROW('Sanitation Data'!P166))),CY172="No",ISNUMBER(OFFSET('Sanitation Data'!$P$12,0,10*ROW('Sanitation Data'!P166)))),CONCATENATE("[",ROUND(OFFSET('Sanitation Data'!$P$12,0,10*ROW('Sanitation Data'!P166)),0),"]"),IF(AND(ISTEXT(OFFSET('Sanitation Data'!$L$2,0,10*ROW('Sanitation Data'!P166))),CY172="",ISNUMBER(OFFSET('Sanitation Data'!$P$12,0,10*ROW('Sanitation Data'!P166)))),OFFSET('Sanitation Data'!$P$12,0,10*ROW('Sanitation Data'!P166)),NA())))</f>
        <v>#N/A</v>
      </c>
      <c r="AK172" s="86" t="e">
        <f ca="true">+IF(AND(ISTEXT(OFFSET('Sanitation Data'!$L$2,0,10*ROW('Sanitation Data'!Q166))),CZ172="Yes"),100-OFFSET('Sanitation Data'!$Q$4,0,10*ROW('Sanitation Data'!Q166)),IF(AND(ISTEXT(OFFSET('Sanitation Data'!$L$2,0,10*ROW('Sanitation Data'!Q166))),CZ172="No",ISNUMBER(OFFSET('Sanitation Data'!$Q$4,0,10*ROW('Sanitation Data'!Q166)))),CONCATENATE("[",ROUND(100-OFFSET('Sanitation Data'!$Q$4,0,10*ROW('Sanitation Data'!Q166)),0),"]"),IF(AND(ISTEXT(OFFSET('Sanitation Data'!$L$2,0,10*ROW('Sanitation Data'!Q166))),CZ172="",ISNUMBER(OFFSET('Sanitation Data'!$Q$4,0,10*ROW('Sanitation Data'!Q166)))),100-OFFSET('Sanitation Data'!$Q$4,0,10*ROW('Sanitation Data'!Q166)),NA())))</f>
        <v>#N/A</v>
      </c>
      <c r="AL172" s="86" t="e">
        <f ca="true">+IF(AND(ISTEXT(OFFSET('Sanitation Data'!$L$2,0,10*ROW('Sanitation Data'!Q166))),DA172="Yes"),OFFSET('Sanitation Data'!$Q$6,0,10*ROW('Sanitation Data'!Q166)),IF(AND(ISTEXT(OFFSET('Sanitation Data'!$L$2,0,10*ROW('Sanitation Data'!Q166))),DA172="No",ISNUMBER(OFFSET('Sanitation Data'!$Q$6,0,10*ROW('Sanitation Data'!Q166)))),CONCATENATE("[",ROUND(OFFSET('Sanitation Data'!$Q$6,0,10*ROW('Sanitation Data'!Q166)),0),"]"),IF(AND(ISTEXT(OFFSET('Sanitation Data'!$L$2,0,10*ROW('Sanitation Data'!Q166))),DA172="",ISNUMBER(OFFSET('Sanitation Data'!$Q$6,0,10*ROW('Sanitation Data'!Q166)))),OFFSET('Sanitation Data'!$Q$6,0,10*ROW('Sanitation Data'!Q166)),NA())))</f>
        <v>#N/A</v>
      </c>
      <c r="AM172" s="86" t="e">
        <f ca="true">+IF(AND(ISTEXT(OFFSET('Sanitation Data'!$L$2,0,10*ROW('Sanitation Data'!Q166))),DB172="Yes"),OFFSET('Sanitation Data'!$Q$10,0,10*ROW('Sanitation Data'!Q166)),IF(AND(ISTEXT(OFFSET('Sanitation Data'!$L$2,0,10*ROW('Sanitation Data'!Q166))),DB172="No",ISNUMBER(OFFSET('Sanitation Data'!$Q$10,0,10*ROW('Sanitation Data'!Q166)))),CONCATENATE("[",ROUND(OFFSET('Sanitation Data'!$Q$10,0,10*ROW('Sanitation Data'!Q166)),0),"]"),IF(AND(ISTEXT(OFFSET('Sanitation Data'!$L$2,0,10*ROW('Sanitation Data'!Q166))),DB172="",ISNUMBER(OFFSET('Sanitation Data'!$Q$10,0,10*ROW('Sanitation Data'!Q166)))),OFFSET('Sanitation Data'!$Q$10,0,10*ROW('Sanitation Data'!Q166)),NA())))</f>
        <v>#N/A</v>
      </c>
      <c r="AN172" s="86" t="e">
        <f ca="true">+IF(AND(ISTEXT(OFFSET('Sanitation Data'!$L$2,0,10*ROW('Sanitation Data'!Q166))),DC172="Yes"),OFFSET('Sanitation Data'!$Q$11,0,10*ROW('Sanitation Data'!Q166)),IF(AND(ISTEXT(OFFSET('Sanitation Data'!$L$2,0,10*ROW('Sanitation Data'!Q166))),DC172="No",ISNUMBER(OFFSET('Sanitation Data'!$Q$11,0,10*ROW('Sanitation Data'!Q166)))),CONCATENATE("[",ROUND(OFFSET('Sanitation Data'!$Q$11,0,10*ROW('Sanitation Data'!Q166)),0),"]"),IF(AND(ISTEXT(OFFSET('Sanitation Data'!$L$2,0,10*ROW('Sanitation Data'!Q166))),DC172="",ISNUMBER(OFFSET('Sanitation Data'!$Q$11,0,10*ROW('Sanitation Data'!Q166)))),OFFSET('Sanitation Data'!$Q$11,0,10*ROW('Sanitation Data'!Q166)),NA())))</f>
        <v>#N/A</v>
      </c>
      <c r="AO172" s="86" t="e">
        <f ca="true">+IF(AND(ISTEXT(OFFSET('Sanitation Data'!$L$2,0,10*ROW('Sanitation Data'!Q166))),DD172="Yes"),OFFSET('Sanitation Data'!$Q$12,0,10*ROW('Sanitation Data'!Q166)),IF(AND(ISTEXT(OFFSET('Sanitation Data'!$L$2,0,10*ROW('Sanitation Data'!Q166))),DD172="No",ISNUMBER(OFFSET('Sanitation Data'!$Q$12,0,10*ROW('Sanitation Data'!Q166)))),CONCATENATE("[",ROUND(OFFSET('Sanitation Data'!$Q$12,0,10*ROW('Sanitation Data'!Q166)),0),"]"),IF(AND(ISTEXT(OFFSET('Sanitation Data'!$L$2,0,10*ROW('Sanitation Data'!Q166))),DD172="",ISNUMBER(OFFSET('Sanitation Data'!$Q$12,0,10*ROW('Sanitation Data'!Q166)))),OFFSET('Sanitation Data'!$Q$12,0,10*ROW('Sanitation Data'!Q166)),NA())))</f>
        <v>#N/A</v>
      </c>
      <c r="AP172" s="86" t="e">
        <f ca="true">+IF(AND(ISTEXT(OFFSET('Sanitation Data'!$L$2,0,10*ROW('Sanitation Data'!R166))),DE172="Yes"),100-OFFSET('Sanitation Data'!$R$4,0,10*ROW('Sanitation Data'!R166)),IF(AND(ISTEXT(OFFSET('Sanitation Data'!$L$2,0,10*ROW('Sanitation Data'!R166))),DE172="No",ISNUMBER(OFFSET('Sanitation Data'!$R$4,0,10*ROW('Sanitation Data'!R166)))),CONCATENATE("[",ROUND(100-OFFSET('Sanitation Data'!$R$4,0,10*ROW('Sanitation Data'!R166)),0),"]"),IF(AND(ISTEXT(OFFSET('Sanitation Data'!$L$2,0,10*ROW('Sanitation Data'!R166))),DE172="",ISNUMBER(OFFSET('Sanitation Data'!$R$4,0,10*ROW('Sanitation Data'!R166)))),100-OFFSET('Sanitation Data'!$R$4,0,10*ROW('Sanitation Data'!R166)),NA())))</f>
        <v>#N/A</v>
      </c>
      <c r="AQ172" s="86" t="e">
        <f ca="true">+IF(AND(ISTEXT(OFFSET('Sanitation Data'!$L$2,0,10*ROW('Sanitation Data'!R166))),DF172="Yes"),OFFSET('Sanitation Data'!$R$6,0,10*ROW('Sanitation Data'!R166)),IF(AND(ISTEXT(OFFSET('Sanitation Data'!$L$2,0,10*ROW('Sanitation Data'!R166))),DF172="No",ISNUMBER(OFFSET('Sanitation Data'!$R$6,0,10*ROW('Sanitation Data'!R166)))),CONCATENATE("[",ROUND(OFFSET('Sanitation Data'!$R$6,0,10*ROW('Sanitation Data'!R166)),0),"]"),IF(AND(ISTEXT(OFFSET('Sanitation Data'!$L$2,0,10*ROW('Sanitation Data'!R166))),DF172="",ISNUMBER(OFFSET('Sanitation Data'!$R$6,0,10*ROW('Sanitation Data'!R166)))),OFFSET('Sanitation Data'!$R$6,0,10*ROW('Sanitation Data'!R166)),NA())))</f>
        <v>#N/A</v>
      </c>
      <c r="AR172" s="86" t="e">
        <f ca="true">+IF(AND(ISTEXT(OFFSET('Sanitation Data'!$L$2,0,10*ROW('Sanitation Data'!R166))),DG172="Yes"),OFFSET('Sanitation Data'!$R$10,0,10*ROW('Sanitation Data'!R166)),IF(AND(ISTEXT(OFFSET('Sanitation Data'!$L$2,0,10*ROW('Sanitation Data'!R166))),DG172="No",ISNUMBER(OFFSET('Sanitation Data'!$R$10,0,10*ROW('Sanitation Data'!R166)))),CONCATENATE("[",ROUND(OFFSET('Sanitation Data'!$R$10,0,10*ROW('Sanitation Data'!R166)),0),"]"),IF(AND(ISTEXT(OFFSET('Sanitation Data'!$L$2,0,10*ROW('Sanitation Data'!R166))),DG172="",ISNUMBER(OFFSET('Sanitation Data'!$R$10,0,10*ROW('Sanitation Data'!R166)))),OFFSET('Sanitation Data'!$R$10,0,10*ROW('Sanitation Data'!R166)),NA())))</f>
        <v>#N/A</v>
      </c>
      <c r="AS172" s="86" t="e">
        <f ca="true">+IF(AND(ISTEXT(OFFSET('Sanitation Data'!$L$2,0,10*ROW('Sanitation Data'!R166))),DH172="Yes"),OFFSET('Sanitation Data'!$R$11,0,10*ROW('Sanitation Data'!R166)),IF(AND(ISTEXT(OFFSET('Sanitation Data'!$L$2,0,10*ROW('Sanitation Data'!R166))),DH172="No",ISNUMBER(OFFSET('Sanitation Data'!$R$11,0,10*ROW('Sanitation Data'!R166)))),CONCATENATE("[",ROUND(OFFSET('Sanitation Data'!$R$11,0,10*ROW('Sanitation Data'!R166)),0),"]"),IF(AND(ISTEXT(OFFSET('Sanitation Data'!$L$2,0,10*ROW('Sanitation Data'!R166))),DH172="",ISNUMBER(OFFSET('Sanitation Data'!$R$11,0,10*ROW('Sanitation Data'!R166)))),OFFSET('Sanitation Data'!$R$11,0,10*ROW('Sanitation Data'!R166)),NA())))</f>
        <v>#N/A</v>
      </c>
      <c r="AT172" s="86" t="e">
        <f ca="true">+IF(AND(ISTEXT(OFFSET('Sanitation Data'!$L$2,0,10*ROW('Sanitation Data'!R166))),DI172="Yes"),OFFSET('Sanitation Data'!$R$12,0,10*ROW('Sanitation Data'!R166)),IF(AND(ISTEXT(OFFSET('Sanitation Data'!$L$2,0,10*ROW('Sanitation Data'!R166))),DI172="No",ISNUMBER(OFFSET('Sanitation Data'!$R$12,0,10*ROW('Sanitation Data'!R166)))),CONCATENATE("[",ROUND(OFFSET('Sanitation Data'!$R$12,0,10*ROW('Sanitation Data'!R166)),0),"]"),IF(AND(ISTEXT(OFFSET('Sanitation Data'!$L$2,0,10*ROW('Sanitation Data'!R166))),DI172="",ISNUMBER(OFFSET('Sanitation Data'!$R$12,0,10*ROW('Sanitation Data'!R166)))),OFFSET('Sanitation Data'!$R$12,0,10*ROW('Sanitation Data'!R166)),NA())))</f>
        <v>#N/A</v>
      </c>
      <c r="AU172" s="86" t="e">
        <f ca="true">+IF(AND(ISTEXT(OFFSET('Sanitation Data'!$L$2,0,10*ROW('Sanitation Data'!S166))),DJ172="Yes"),100-OFFSET('Sanitation Data'!$S$4,0,10*ROW('Sanitation Data'!S166)),IF(AND(ISTEXT(OFFSET('Sanitation Data'!$L$2,0,10*ROW('Sanitation Data'!S166))),DJ172="No",ISNUMBER(OFFSET('Sanitation Data'!$S$4,0,10*ROW('Sanitation Data'!S166)))),CONCATENATE("[",ROUND(100-OFFSET('Sanitation Data'!$S$4,0,10*ROW('Sanitation Data'!S166)),0),"]"),IF(AND(ISTEXT(OFFSET('Sanitation Data'!$L$2,0,10*ROW('Sanitation Data'!S166))),DJ172="",ISNUMBER(OFFSET('Sanitation Data'!$S$4,0,10*ROW('Sanitation Data'!S166)))),100-OFFSET('Sanitation Data'!$S$4,0,10*ROW('Sanitation Data'!S166)),NA())))</f>
        <v>#N/A</v>
      </c>
      <c r="AV172" s="86" t="e">
        <f ca="true">+IF(AND(ISTEXT(OFFSET('Sanitation Data'!$L$2,0,10*ROW('Sanitation Data'!S166))),DK172="Yes"),OFFSET('Sanitation Data'!$S$6,0,10*ROW('Sanitation Data'!S166)),IF(AND(ISTEXT(OFFSET('Sanitation Data'!$L$2,0,10*ROW('Sanitation Data'!S166))),DK172="No",ISNUMBER(OFFSET('Sanitation Data'!$S$6,0,10*ROW('Sanitation Data'!S166)))),CONCATENATE("[",ROUND(OFFSET('Sanitation Data'!$S$6,0,10*ROW('Sanitation Data'!S166)),0),"]"),IF(AND(ISTEXT(OFFSET('Sanitation Data'!$L$2,0,10*ROW('Sanitation Data'!S166))),DK172="",ISNUMBER(OFFSET('Sanitation Data'!$S$6,0,10*ROW('Sanitation Data'!S166)))),OFFSET('Sanitation Data'!$S$6,0,10*ROW('Sanitation Data'!S166)),NA())))</f>
        <v>#N/A</v>
      </c>
      <c r="AW172" s="86" t="e">
        <f ca="true">+IF(AND(ISTEXT(OFFSET('Sanitation Data'!$L$2,0,10*ROW('Sanitation Data'!S166))),DL172="Yes"),OFFSET('Sanitation Data'!$S$10,0,10*ROW('Sanitation Data'!S166)),IF(AND(ISTEXT(OFFSET('Sanitation Data'!$L$2,0,10*ROW('Sanitation Data'!S166))),DL172="No",ISNUMBER(OFFSET('Sanitation Data'!$S$10,0,10*ROW('Sanitation Data'!S166)))),CONCATENATE("[",ROUND(OFFSET('Sanitation Data'!$S$10,0,10*ROW('Sanitation Data'!S166)),0),"]"),IF(AND(ISTEXT(OFFSET('Sanitation Data'!$L$2,0,10*ROW('Sanitation Data'!S166))),DL172="",ISNUMBER(OFFSET('Sanitation Data'!$S$10,0,10*ROW('Sanitation Data'!S166)))),OFFSET('Sanitation Data'!$S$10,0,10*ROW('Sanitation Data'!S166)),NA())))</f>
        <v>#N/A</v>
      </c>
      <c r="AX172" s="86" t="e">
        <f ca="true">+IF(AND(ISTEXT(OFFSET('Sanitation Data'!$L$2,0,10*ROW('Sanitation Data'!S166))),DM172="Yes"),OFFSET('Sanitation Data'!$S$11,0,10*ROW('Sanitation Data'!S166)),IF(AND(ISTEXT(OFFSET('Sanitation Data'!$L$2,0,10*ROW('Sanitation Data'!S166))),DM172="No",ISNUMBER(OFFSET('Sanitation Data'!$S$11,0,10*ROW('Sanitation Data'!S166)))),CONCATENATE("[",ROUND(OFFSET('Sanitation Data'!$S$11,0,10*ROW('Sanitation Data'!S166)),0),"]"),IF(AND(ISTEXT(OFFSET('Sanitation Data'!$L$2,0,10*ROW('Sanitation Data'!S166))),DM172="",ISNUMBER(OFFSET('Sanitation Data'!$S$11,0,10*ROW('Sanitation Data'!S166)))),OFFSET('Sanitation Data'!$S$11,0,10*ROW('Sanitation Data'!S166)),NA())))</f>
        <v>#N/A</v>
      </c>
      <c r="AY172" s="86" t="e">
        <f ca="true">+IF(AND(ISTEXT(OFFSET('Sanitation Data'!$L$2,0,10*ROW('Sanitation Data'!S166))),DN172="Yes"),OFFSET('Sanitation Data'!$S$12,0,10*ROW('Sanitation Data'!S166)),IF(AND(ISTEXT(OFFSET('Sanitation Data'!$L$2,0,10*ROW('Sanitation Data'!S166))),DN172="No",ISNUMBER(OFFSET('Sanitation Data'!$S$12,0,10*ROW('Sanitation Data'!S166)))),CONCATENATE("[",ROUND(OFFSET('Sanitation Data'!$S$12,0,10*ROW('Sanitation Data'!S166)),0),"]"),IF(AND(ISTEXT(OFFSET('Sanitation Data'!$L$2,0,10*ROW('Sanitation Data'!S166))),DN172="",ISNUMBER(OFFSET('Sanitation Data'!$S$12,0,10*ROW('Sanitation Data'!S166)))),OFFSET('Sanitation Data'!$S$12,0,10*ROW('Sanitation Data'!S166)),NA())))</f>
        <v>#N/A</v>
      </c>
      <c r="AZ172" s="87" t="e">
        <f ca="true">+IF(AND(ISTEXT(OFFSET('Hygiene Data'!$L$2,0,10*ROW('Hygiene Data'!N166))),DO172="Yes"),OFFSET('Hygiene Data'!$N$5,0,10*ROW('Hygiene Data'!N166)),IF(AND(ISTEXT(OFFSET('Hygiene Data'!$L$2,0,10*ROW('Hygiene Data'!N166))),DO172="No",ISNUMBER(OFFSET('Hygiene Data'!$N$5,0,10*ROW('Hygiene Data'!N166)))),CONCATENATE("[",ROUND(OFFSET('Hygiene Data'!$N$5,0,10*ROW('Hygiene Data'!N166)),0),"]"),IF(AND(ISTEXT(OFFSET('Hygiene Data'!$L$2,0,10*ROW('Hygiene Data'!N166))),DO172="",ISNUMBER(OFFSET('Hygiene Data'!$N$5,0,10*ROW('Hygiene Data'!N166)))),OFFSET('Hygiene Data'!$N$5,0,10*ROW('Hygiene Data'!N166)),NA())))</f>
        <v>#N/A</v>
      </c>
      <c r="BA172" s="87" t="e">
        <f ca="true">+IF(AND(ISTEXT(OFFSET('Hygiene Data'!$L$2,0,10*ROW('Hygiene Data'!N166))),DP172="Yes"),OFFSET('Hygiene Data'!$N$7,0,10*ROW('Hygiene Data'!N166)),IF(AND(ISTEXT(OFFSET('Hygiene Data'!$L$2,0,10*ROW('Hygiene Data'!N166))),DP172="No",ISNUMBER(OFFSET('Hygiene Data'!$N$7,0,10*ROW('Hygiene Data'!N166)))),CONCATENATE("[",ROUND(OFFSET('Hygiene Data'!$N$7,0,10*ROW('Hygiene Data'!N166)),0),"]"),IF(AND(ISTEXT(OFFSET('Hygiene Data'!$L$2,0,10*ROW('Hygiene Data'!N166))),DP172="",ISNUMBER(OFFSET('Hygiene Data'!$N$7,0,10*ROW('Hygiene Data'!N166)))),OFFSET('Hygiene Data'!$N$7,0,10*ROW('Hygiene Data'!N166)),NA())))</f>
        <v>#N/A</v>
      </c>
      <c r="BB172" s="87" t="e">
        <f ca="true">+IF(AND(ISTEXT(OFFSET('Hygiene Data'!$L$2,0,10*ROW('Hygiene Data'!N166))),DQ172="Yes"),OFFSET('Hygiene Data'!$N$9,0,10*ROW('Hygiene Data'!N166)),IF(AND(ISTEXT(OFFSET('Hygiene Data'!$L$2,0,10*ROW('Hygiene Data'!N166))),DQ172="No",ISNUMBER(OFFSET('Hygiene Data'!$N$9,0,10*ROW('Hygiene Data'!N166)))),CONCATENATE("[",ROUND(OFFSET('Hygiene Data'!$N$9,0,10*ROW('Hygiene Data'!N166)),0),"]"),IF(AND(ISTEXT(OFFSET('Hygiene Data'!$L$2,0,10*ROW('Hygiene Data'!N166))),DQ172="",ISNUMBER(OFFSET('Hygiene Data'!$N$9,0,10*ROW('Hygiene Data'!N166)))),OFFSET('Hygiene Data'!$N$9,0,10*ROW('Hygiene Data'!N166)),NA())))</f>
        <v>#N/A</v>
      </c>
      <c r="BC172" s="87" t="e">
        <f ca="true">+IF(AND(ISTEXT(OFFSET('Hygiene Data'!$L$2,0,10*ROW('Hygiene Data'!O166))),DR172="Yes"),OFFSET('Hygiene Data'!$O$5,0,10*ROW('Hygiene Data'!O166)),IF(AND(ISTEXT(OFFSET('Hygiene Data'!$L$2,0,10*ROW('Hygiene Data'!O166))),DR172="No",ISNUMBER(OFFSET('Hygiene Data'!$O$5,0,10*ROW('Hygiene Data'!O166)))),CONCATENATE("[",ROUND(OFFSET('Hygiene Data'!$O$5,0,10*ROW('Hygiene Data'!O166)),0),"]"),IF(AND(ISTEXT(OFFSET('Hygiene Data'!$L$2,0,10*ROW('Hygiene Data'!O166))),DR172="",ISNUMBER(OFFSET('Hygiene Data'!$O$5,0,10*ROW('Hygiene Data'!O166)))),OFFSET('Hygiene Data'!$O$5,0,10*ROW('Hygiene Data'!O166)),NA())))</f>
        <v>#N/A</v>
      </c>
      <c r="BD172" s="87" t="e">
        <f ca="true">+IF(AND(ISTEXT(OFFSET('Hygiene Data'!$L$2,0,10*ROW('Hygiene Data'!O166))),DS172="Yes"),OFFSET('Hygiene Data'!$O$7,0,10*ROW('Hygiene Data'!O166)),IF(AND(ISTEXT(OFFSET('Hygiene Data'!$L$2,0,10*ROW('Hygiene Data'!O166))),DS172="No",ISNUMBER(OFFSET('Hygiene Data'!$O$7,0,10*ROW('Hygiene Data'!O166)))),CONCATENATE("[",ROUND(OFFSET('Hygiene Data'!$O$7,0,10*ROW('Hygiene Data'!O166)),0),"]"),IF(AND(ISTEXT(OFFSET('Hygiene Data'!$L$2,0,10*ROW('Hygiene Data'!O166))),DS172="",ISNUMBER(OFFSET('Hygiene Data'!$O$7,0,10*ROW('Hygiene Data'!O166)))),OFFSET('Hygiene Data'!$O$7,0,10*ROW('Hygiene Data'!O166)),NA())))</f>
        <v>#N/A</v>
      </c>
      <c r="BE172" s="87" t="e">
        <f ca="true">+IF(AND(ISTEXT(OFFSET('Hygiene Data'!$L$2,0,10*ROW('Hygiene Data'!O166))),DT172="Yes"),OFFSET('Hygiene Data'!$O$9,0,10*ROW('Hygiene Data'!O166)),IF(AND(ISTEXT(OFFSET('Hygiene Data'!$L$2,0,10*ROW('Hygiene Data'!O166))),DT172="No",ISNUMBER(OFFSET('Hygiene Data'!$O$9,0,10*ROW('Hygiene Data'!O166)))),CONCATENATE("[",ROUND(OFFSET('Hygiene Data'!$O$9,0,10*ROW('Hygiene Data'!O166)),0),"]"),IF(AND(ISTEXT(OFFSET('Hygiene Data'!$L$2,0,10*ROW('Hygiene Data'!O166))),DT172="",ISNUMBER(OFFSET('Hygiene Data'!$O$9,0,10*ROW('Hygiene Data'!O166)))),OFFSET('Hygiene Data'!$O$9,0,10*ROW('Hygiene Data'!O166)),NA())))</f>
        <v>#N/A</v>
      </c>
      <c r="BF172" s="87" t="e">
        <f ca="true">+IF(AND(ISTEXT(OFFSET('Hygiene Data'!$L$2,0,10*ROW('Hygiene Data'!P166))),DU172="Yes"),OFFSET('Hygiene Data'!$P$5,0,10*ROW('Hygiene Data'!P166)),IF(AND(ISTEXT(OFFSET('Hygiene Data'!$L$2,0,10*ROW('Hygiene Data'!P166))),DU172="No",ISNUMBER(OFFSET('Hygiene Data'!$P$5,0,10*ROW('Hygiene Data'!P166)))),CONCATENATE("[",ROUND(OFFSET('Hygiene Data'!$P$5,0,10*ROW('Hygiene Data'!P166)),0),"]"),IF(AND(ISTEXT(OFFSET('Hygiene Data'!$L$2,0,10*ROW('Hygiene Data'!P166))),DU172="",ISNUMBER(OFFSET('Hygiene Data'!$P$5,0,10*ROW('Hygiene Data'!P166)))),OFFSET('Hygiene Data'!$P$5,0,10*ROW('Hygiene Data'!P166)),NA())))</f>
        <v>#N/A</v>
      </c>
      <c r="BG172" s="87" t="e">
        <f ca="true">+IF(AND(ISTEXT(OFFSET('Hygiene Data'!$L$2,0,10*ROW('Hygiene Data'!P166))),DV172="Yes"),OFFSET('Hygiene Data'!$P$7,0,10*ROW('Hygiene Data'!P166)),IF(AND(ISTEXT(OFFSET('Hygiene Data'!$L$2,0,10*ROW('Hygiene Data'!P166))),DV172="No",ISNUMBER(OFFSET('Hygiene Data'!$P$7,0,10*ROW('Hygiene Data'!P166)))),CONCATENATE("[",ROUND(OFFSET('Hygiene Data'!$P$7,0,10*ROW('Hygiene Data'!P166)),0),"]"),IF(AND(ISTEXT(OFFSET('Hygiene Data'!$L$2,0,10*ROW('Hygiene Data'!P166))),DV172="",ISNUMBER(OFFSET('Hygiene Data'!$P$7,0,10*ROW('Hygiene Data'!P166)))),OFFSET('Hygiene Data'!$P$7,0,10*ROW('Hygiene Data'!P166)),NA())))</f>
        <v>#N/A</v>
      </c>
      <c r="BH172" s="87" t="e">
        <f ca="true">+IF(AND(ISTEXT(OFFSET('Hygiene Data'!$L$2,0,10*ROW('Hygiene Data'!P166))),DW172="Yes"),OFFSET('Hygiene Data'!$P$9,0,10*ROW('Hygiene Data'!P166)),IF(AND(ISTEXT(OFFSET('Hygiene Data'!$L$2,0,10*ROW('Hygiene Data'!P166))),DW172="No",ISNUMBER(OFFSET('Hygiene Data'!$P$9,0,10*ROW('Hygiene Data'!P166)))),CONCATENATE("[",ROUND(OFFSET('Hygiene Data'!$P$9,0,10*ROW('Hygiene Data'!P166)),0),"]"),IF(AND(ISTEXT(OFFSET('Hygiene Data'!$L$2,0,10*ROW('Hygiene Data'!P166))),DW172="",ISNUMBER(OFFSET('Hygiene Data'!$P$9,0,10*ROW('Hygiene Data'!P166)))),OFFSET('Hygiene Data'!$P$9,0,10*ROW('Hygiene Data'!P166)),NA())))</f>
        <v>#N/A</v>
      </c>
      <c r="BI172" s="87" t="e">
        <f ca="true">+IF(AND(ISTEXT(OFFSET('Hygiene Data'!$L$2,0,10*ROW('Hygiene Data'!Q166))),DX172="Yes"),OFFSET('Hygiene Data'!$Q$5,0,10*ROW('Hygiene Data'!Q166)),IF(AND(ISTEXT(OFFSET('Hygiene Data'!$L$2,0,10*ROW('Hygiene Data'!Q166))),DX172="No",ISNUMBER(OFFSET('Hygiene Data'!$Q$5,0,10*ROW('Hygiene Data'!Q166)))),CONCATENATE("[",ROUND(OFFSET('Hygiene Data'!$Q$5,0,10*ROW('Hygiene Data'!Q166)),0),"]"),IF(AND(ISTEXT(OFFSET('Hygiene Data'!$L$2,0,10*ROW('Hygiene Data'!Q166))),DX172="",ISNUMBER(OFFSET('Hygiene Data'!$Q$5,0,10*ROW('Hygiene Data'!Q166)))),OFFSET('Hygiene Data'!$Q$5,0,10*ROW('Hygiene Data'!Q166)),NA())))</f>
        <v>#N/A</v>
      </c>
      <c r="BJ172" s="87" t="e">
        <f ca="true">+IF(AND(ISTEXT(OFFSET('Hygiene Data'!$L$2,0,10*ROW('Hygiene Data'!Q166))),DY172="Yes"),OFFSET('Hygiene Data'!$Q$7,0,10*ROW('Hygiene Data'!Q166)),IF(AND(ISTEXT(OFFSET('Hygiene Data'!$L$2,0,10*ROW('Hygiene Data'!Q166))),DY172="No",ISNUMBER(OFFSET('Hygiene Data'!$Q$7,0,10*ROW('Hygiene Data'!Q166)))),CONCATENATE("[",ROUND(OFFSET('Hygiene Data'!$Q$7,0,10*ROW('Hygiene Data'!Q166)),0),"]"),IF(AND(ISTEXT(OFFSET('Hygiene Data'!$L$2,0,10*ROW('Hygiene Data'!Q166))),DY172="",ISNUMBER(OFFSET('Hygiene Data'!$Q$7,0,10*ROW('Hygiene Data'!Q166)))),OFFSET('Hygiene Data'!$Q$7,0,10*ROW('Hygiene Data'!Q166)),NA())))</f>
        <v>#N/A</v>
      </c>
      <c r="BK172" s="87" t="e">
        <f ca="true">+IF(AND(ISTEXT(OFFSET('Hygiene Data'!$L$2,0,10*ROW('Hygiene Data'!Q166))),DZ172="Yes"),OFFSET('Hygiene Data'!$Q$9,0,10*ROW('Hygiene Data'!Q166)),IF(AND(ISTEXT(OFFSET('Hygiene Data'!$L$2,0,10*ROW('Hygiene Data'!Q166))),DZ172="No",ISNUMBER(OFFSET('Hygiene Data'!$Q$9,0,10*ROW('Hygiene Data'!Q166)))),CONCATENATE("[",ROUND(OFFSET('Hygiene Data'!$Q$9,0,10*ROW('Hygiene Data'!Q166)),0),"]"),IF(AND(ISTEXT(OFFSET('Hygiene Data'!$L$2,0,10*ROW('Hygiene Data'!Q166))),DZ172="",ISNUMBER(OFFSET('Hygiene Data'!$Q$9,0,10*ROW('Hygiene Data'!Q166)))),OFFSET('Hygiene Data'!$Q$9,0,10*ROW('Hygiene Data'!Q166)),NA())))</f>
        <v>#N/A</v>
      </c>
      <c r="BL172" s="87" t="e">
        <f ca="true">+IF(AND(ISTEXT(OFFSET('Hygiene Data'!$L$2,0,10*ROW('Hygiene Data'!R166))),EA172="Yes"),OFFSET('Hygiene Data'!$R$5,0,10*ROW('Hygiene Data'!R166)),IF(AND(ISTEXT(OFFSET('Hygiene Data'!$L$2,0,10*ROW('Hygiene Data'!R166))),EA172="No",ISNUMBER(OFFSET('Hygiene Data'!$R$5,0,10*ROW('Hygiene Data'!R166)))),CONCATENATE("[",ROUND(OFFSET('Hygiene Data'!$R$5,0,10*ROW('Hygiene Data'!R166)),0),"]"),IF(AND(ISTEXT(OFFSET('Hygiene Data'!$L$2,0,10*ROW('Hygiene Data'!R166))),EA172="",ISNUMBER(OFFSET('Hygiene Data'!$R$5,0,10*ROW('Hygiene Data'!R166)))),OFFSET('Hygiene Data'!$R$5,0,10*ROW('Hygiene Data'!R166)),NA())))</f>
        <v>#N/A</v>
      </c>
      <c r="BM172" s="87" t="e">
        <f ca="true">+IF(AND(ISTEXT(OFFSET('Hygiene Data'!$L$2,0,10*ROW('Hygiene Data'!R166))),EB172="Yes"),OFFSET('Hygiene Data'!$R$7,0,10*ROW('Hygiene Data'!R166)),IF(AND(ISTEXT(OFFSET('Hygiene Data'!$L$2,0,10*ROW('Hygiene Data'!R166))),EB172="No",ISNUMBER(OFFSET('Hygiene Data'!$R$7,0,10*ROW('Hygiene Data'!R166)))),CONCATENATE("[",ROUND(OFFSET('Hygiene Data'!$R$7,0,10*ROW('Hygiene Data'!R166)),0),"]"),IF(AND(ISTEXT(OFFSET('Hygiene Data'!$L$2,0,10*ROW('Hygiene Data'!R166))),EB172="",ISNUMBER(OFFSET('Hygiene Data'!$R$7,0,10*ROW('Hygiene Data'!R166)))),OFFSET('Hygiene Data'!$R$7,0,10*ROW('Hygiene Data'!R166)),NA())))</f>
        <v>#N/A</v>
      </c>
      <c r="BN172" s="87" t="e">
        <f ca="true">+IF(AND(ISTEXT(OFFSET('Hygiene Data'!$L$2,0,10*ROW('Hygiene Data'!R166))),EC172="Yes"),OFFSET('Hygiene Data'!$R$9,0,10*ROW('Hygiene Data'!R166)),IF(AND(ISTEXT(OFFSET('Hygiene Data'!$L$2,0,10*ROW('Hygiene Data'!R166))),EC172="No",ISNUMBER(OFFSET('Hygiene Data'!$R$9,0,10*ROW('Hygiene Data'!R166)))),CONCATENATE("[",ROUND(OFFSET('Hygiene Data'!$R$9,0,10*ROW('Hygiene Data'!R166)),0),"]"),IF(AND(ISTEXT(OFFSET('Hygiene Data'!$L$2,0,10*ROW('Hygiene Data'!R166))),EC172="",ISNUMBER(OFFSET('Hygiene Data'!$R$9,0,10*ROW('Hygiene Data'!R166)))),OFFSET('Hygiene Data'!$R$9,0,10*ROW('Hygiene Data'!R166)),NA())))</f>
        <v>#N/A</v>
      </c>
      <c r="BO172" s="87" t="e">
        <f ca="true">+IF(AND(ISTEXT(OFFSET('Hygiene Data'!$L$2,0,10*ROW('Hygiene Data'!S166))),ED172="Yes"),OFFSET('Hygiene Data'!$S$5,0,10*ROW('Hygiene Data'!S166)),IF(AND(ISTEXT(OFFSET('Hygiene Data'!$L$2,0,10*ROW('Hygiene Data'!S166))),ED172="No",ISNUMBER(OFFSET('Hygiene Data'!$S$5,0,10*ROW('Hygiene Data'!S166)))),CONCATENATE("[",ROUND(OFFSET('Hygiene Data'!$S$5,0,10*ROW('Hygiene Data'!S166)),0),"]"),IF(AND(ISTEXT(OFFSET('Hygiene Data'!$L$2,0,10*ROW('Hygiene Data'!S166))),ED172="",ISNUMBER(OFFSET('Hygiene Data'!$S$5,0,10*ROW('Hygiene Data'!S166)))),OFFSET('Hygiene Data'!$S$5,0,10*ROW('Hygiene Data'!S166)),NA())))</f>
        <v>#N/A</v>
      </c>
      <c r="BP172" s="87" t="e">
        <f ca="true">+IF(AND(ISTEXT(OFFSET('Hygiene Data'!$L$2,0,10*ROW('Hygiene Data'!S166))),EE172="Yes"),OFFSET('Hygiene Data'!$S$7,0,10*ROW('Hygiene Data'!S166)),IF(AND(ISTEXT(OFFSET('Hygiene Data'!$L$2,0,10*ROW('Hygiene Data'!S166))),EE172="No",ISNUMBER(OFFSET('Hygiene Data'!$S$7,0,10*ROW('Hygiene Data'!S166)))),CONCATENATE("[",ROUND(OFFSET('Hygiene Data'!$S$7,0,10*ROW('Hygiene Data'!S166)),0),"]"),IF(AND(ISTEXT(OFFSET('Hygiene Data'!$L$2,0,10*ROW('Hygiene Data'!S166))),EE172="",ISNUMBER(OFFSET('Hygiene Data'!$S$7,0,10*ROW('Hygiene Data'!S166)))),OFFSET('Hygiene Data'!$S$7,0,10*ROW('Hygiene Data'!S166)),NA())))</f>
        <v>#N/A</v>
      </c>
      <c r="BQ172" s="87" t="e">
        <f ca="true">+IF(AND(ISTEXT(OFFSET('Hygiene Data'!$L$2,0,10*ROW('Hygiene Data'!S166))),EF172="Yes"),OFFSET('Hygiene Data'!$S$9,0,10*ROW('Hygiene Data'!S166)),IF(AND(ISTEXT(OFFSET('Hygiene Data'!$L$2,0,10*ROW('Hygiene Data'!S166))),EF172="No",ISNUMBER(OFFSET('Hygiene Data'!$S$9,0,10*ROW('Hygiene Data'!S166)))),CONCATENATE("[",ROUND(OFFSET('Hygiene Data'!$S$9,0,10*ROW('Hygiene Data'!S166)),0),"]"),IF(AND(ISTEXT(OFFSET('Hygiene Data'!$L$2,0,10*ROW('Hygiene Data'!S166))),EF172="",ISNUMBER(OFFSET('Hygiene Data'!$S$9,0,10*ROW('Hygiene Data'!S166)))),OFFSET('Hygiene Data'!$S$9,0,10*ROW('Hygiene Data'!S166)),NA())))</f>
        <v>#N/A</v>
      </c>
      <c r="BR172" s="271"/>
      <c r="BS172" s="271" t="str">
        <f ca="true">+IF(OFFSET('Water Data'!$N$27,0,10*ROW('Water Data'!N166))="","",OFFSET('Water Data'!$N$27,0,10*ROW('Water Data'!N166)))</f>
        <v/>
      </c>
      <c r="BT172" s="271" t="str">
        <f ca="true">+IF(OFFSET('Water Data'!$N$28,0,10*ROW('Water Data'!N166))="","",OFFSET('Water Data'!$N$28,0,10*ROW('Water Data'!N166)))</f>
        <v/>
      </c>
      <c r="BU172" s="271" t="str">
        <f ca="true">+IF(OFFSET('Water Data'!$N$29,0,10*ROW('Water Data'!N166))="","",OFFSET('Water Data'!$N$29,0,10*ROW('Water Data'!N166)))</f>
        <v/>
      </c>
      <c r="BV172" s="271" t="str">
        <f ca="true">+IF(OFFSET('Water Data'!$O$27,0,10*ROW('Water Data'!O166))="","",OFFSET('Water Data'!$O$27,0,10*ROW('Water Data'!O166)))</f>
        <v/>
      </c>
      <c r="BW172" s="271" t="str">
        <f ca="true">+IF(OFFSET('Water Data'!$O$28,0,10*ROW('Water Data'!O166))="","",OFFSET('Water Data'!$O$28,0,10*ROW('Water Data'!O166)))</f>
        <v/>
      </c>
      <c r="BX172" s="271" t="str">
        <f ca="true">+IF(OFFSET('Water Data'!$O$29,0,10*ROW('Water Data'!O166))="","",OFFSET('Water Data'!$O$29,0,10*ROW('Water Data'!O166)))</f>
        <v/>
      </c>
      <c r="BY172" s="271" t="str">
        <f ca="true">+IF(OFFSET('Water Data'!$P$27,0,10*ROW('Water Data'!P166))="","",OFFSET('Water Data'!$P$27,0,10*ROW('Water Data'!P166)))</f>
        <v/>
      </c>
      <c r="BZ172" s="271" t="str">
        <f ca="true">+IF(OFFSET('Water Data'!$P$28,0,10*ROW('Water Data'!P166))="","",OFFSET('Water Data'!$P$28,0,10*ROW('Water Data'!P166)))</f>
        <v/>
      </c>
      <c r="CA172" s="271" t="str">
        <f ca="true">+IF(OFFSET('Water Data'!$P$29,0,10*ROW('Water Data'!P166))="","",OFFSET('Water Data'!$P$29,0,10*ROW('Water Data'!P166)))</f>
        <v/>
      </c>
      <c r="CB172" s="271" t="str">
        <f ca="true">+IF(OFFSET('Water Data'!$Q$27,0,10*ROW('Water Data'!Q166))="","",OFFSET('Water Data'!$Q$27,0,10*ROW('Water Data'!Q166)))</f>
        <v/>
      </c>
      <c r="CC172" s="271" t="str">
        <f ca="true">+IF(OFFSET('Water Data'!$Q$28,0,10*ROW('Water Data'!Q166))="","",OFFSET('Water Data'!$Q$28,0,10*ROW('Water Data'!Q166)))</f>
        <v/>
      </c>
      <c r="CD172" s="271" t="str">
        <f ca="true">+IF(OFFSET('Water Data'!$Q$29,0,10*ROW('Water Data'!Q166))="","",OFFSET('Water Data'!$Q$29,0,10*ROW('Water Data'!Q166)))</f>
        <v/>
      </c>
      <c r="CE172" s="271" t="str">
        <f ca="true">+IF(OFFSET('Water Data'!$R$27,0,10*ROW('Water Data'!R166))="","",OFFSET('Water Data'!$R$27,0,10*ROW('Water Data'!R166)))</f>
        <v/>
      </c>
      <c r="CF172" s="271" t="str">
        <f ca="true">+IF(OFFSET('Water Data'!$R$28,0,10*ROW('Water Data'!R166))="","",OFFSET('Water Data'!$R$28,0,10*ROW('Water Data'!R166)))</f>
        <v/>
      </c>
      <c r="CG172" s="271" t="str">
        <f ca="true">+IF(OFFSET('Water Data'!$R$29,0,10*ROW('Water Data'!R166))="","",OFFSET('Water Data'!$R$29,0,10*ROW('Water Data'!R166)))</f>
        <v/>
      </c>
      <c r="CH172" s="271" t="str">
        <f ca="true">+IF(OFFSET('Water Data'!$S$27,0,10*ROW('Water Data'!S166))="","",OFFSET('Water Data'!$S$27,0,10*ROW('Water Data'!S166)))</f>
        <v/>
      </c>
      <c r="CI172" s="271" t="str">
        <f ca="true">+IF(OFFSET('Water Data'!$S$28,0,10*ROW('Water Data'!S166))="","",OFFSET('Water Data'!$S$28,0,10*ROW('Water Data'!S166)))</f>
        <v/>
      </c>
      <c r="CJ172" s="271" t="str">
        <f ca="true">+IF(OFFSET('Water Data'!$S$29,0,10*ROW('Water Data'!S166))="","",OFFSET('Water Data'!$S$29,0,10*ROW('Water Data'!S166)))</f>
        <v/>
      </c>
      <c r="CK172" s="271" t="str">
        <f ca="true">+IF(OFFSET('Sanitation Data'!$N$28,0,10*ROW('Sanitation Data'!N166))="","",OFFSET('Sanitation Data'!$N$28,0,10*ROW('Sanitation Data'!N166)))</f>
        <v/>
      </c>
      <c r="CL172" s="271" t="str">
        <f ca="true">+IF(OFFSET('Sanitation Data'!$N$29,0,10*ROW('Sanitation Data'!N166))="","",OFFSET('Sanitation Data'!$N$29,0,10*ROW('Sanitation Data'!N166)))</f>
        <v/>
      </c>
      <c r="CM172" s="271" t="str">
        <f ca="true">+IF(OFFSET('Sanitation Data'!$N$30,0,10*ROW('Sanitation Data'!N166))="","",OFFSET('Sanitation Data'!$N$30,0,10*ROW('Sanitation Data'!N166)))</f>
        <v/>
      </c>
      <c r="CN172" s="271" t="str">
        <f ca="true">+IF(OFFSET('Sanitation Data'!$N$31,0,10*ROW('Sanitation Data'!N166))="","",OFFSET('Sanitation Data'!$N$31,0,10*ROW('Sanitation Data'!N166)))</f>
        <v/>
      </c>
      <c r="CO172" s="271" t="str">
        <f ca="true">+IF(OFFSET('Sanitation Data'!$N$32,0,10*ROW('Sanitation Data'!N166))="","",OFFSET('Sanitation Data'!$N$32,0,10*ROW('Sanitation Data'!N166)))</f>
        <v/>
      </c>
      <c r="CP172" s="271" t="str">
        <f ca="true">+IF(OFFSET('Sanitation Data'!$O$28,0,10*ROW('Sanitation Data'!O166))="","",OFFSET('Sanitation Data'!$O$28,0,10*ROW('Sanitation Data'!O166)))</f>
        <v/>
      </c>
      <c r="CQ172" s="271" t="str">
        <f ca="true">+IF(OFFSET('Sanitation Data'!$O$29,0,10*ROW('Sanitation Data'!O166))="","",OFFSET('Sanitation Data'!$O$29,0,10*ROW('Sanitation Data'!O166)))</f>
        <v/>
      </c>
      <c r="CR172" s="271" t="str">
        <f ca="true">+IF(OFFSET('Sanitation Data'!$O$30,0,10*ROW('Sanitation Data'!O166))="","",OFFSET('Sanitation Data'!$O$30,0,10*ROW('Sanitation Data'!O166)))</f>
        <v/>
      </c>
      <c r="CS172" s="271" t="str">
        <f ca="true">+IF(OFFSET('Sanitation Data'!$O$31,0,10*ROW('Sanitation Data'!O166))="","",OFFSET('Sanitation Data'!$O$31,0,10*ROW('Sanitation Data'!O166)))</f>
        <v/>
      </c>
      <c r="CT172" s="271" t="str">
        <f ca="true">+IF(OFFSET('Sanitation Data'!$O$32,0,10*ROW('Sanitation Data'!O166))="","",OFFSET('Sanitation Data'!$O$32,0,10*ROW('Sanitation Data'!O166)))</f>
        <v/>
      </c>
      <c r="CU172" s="271" t="str">
        <f ca="true">+IF(OFFSET('Sanitation Data'!$P$28,0,10*ROW('Sanitation Data'!P166))="","",OFFSET('Sanitation Data'!$P$28,0,10*ROW('Sanitation Data'!P166)))</f>
        <v/>
      </c>
      <c r="CV172" s="271" t="str">
        <f ca="true">+IF(OFFSET('Sanitation Data'!$P$29,0,10*ROW('Sanitation Data'!P166))="","",OFFSET('Sanitation Data'!$P$29,0,10*ROW('Sanitation Data'!P166)))</f>
        <v/>
      </c>
      <c r="CW172" s="271" t="str">
        <f ca="true">+IF(OFFSET('Sanitation Data'!$P$30,0,10*ROW('Sanitation Data'!P166))="","",OFFSET('Sanitation Data'!$P$30,0,10*ROW('Sanitation Data'!P166)))</f>
        <v/>
      </c>
      <c r="CX172" s="271" t="str">
        <f ca="true">+IF(OFFSET('Sanitation Data'!$P$31,0,10*ROW('Sanitation Data'!P166))="","",OFFSET('Sanitation Data'!$P$31,0,10*ROW('Sanitation Data'!P166)))</f>
        <v/>
      </c>
      <c r="CY172" s="271" t="str">
        <f ca="true">+IF(OFFSET('Sanitation Data'!$P$32,0,10*ROW('Sanitation Data'!P166))="","",OFFSET('Sanitation Data'!$P$32,0,10*ROW('Sanitation Data'!P166)))</f>
        <v/>
      </c>
      <c r="CZ172" s="271" t="str">
        <f ca="true">+IF(OFFSET('Sanitation Data'!$Q$28,0,10*ROW('Sanitation Data'!Q166))="","",OFFSET('Sanitation Data'!$Q$28,0,10*ROW('Sanitation Data'!Q166)))</f>
        <v/>
      </c>
      <c r="DA172" s="271" t="str">
        <f ca="true">+IF(OFFSET('Sanitation Data'!$Q$29,0,10*ROW('Sanitation Data'!Q166))="","",OFFSET('Sanitation Data'!$Q$29,0,10*ROW('Sanitation Data'!Q166)))</f>
        <v/>
      </c>
      <c r="DB172" s="271" t="str">
        <f ca="true">+IF(OFFSET('Sanitation Data'!$Q$30,0,10*ROW('Sanitation Data'!Q166))="","",OFFSET('Sanitation Data'!$Q$30,0,10*ROW('Sanitation Data'!Q166)))</f>
        <v/>
      </c>
      <c r="DC172" s="271" t="str">
        <f ca="true">+IF(OFFSET('Sanitation Data'!$Q$31,0,10*ROW('Sanitation Data'!Q166))="","",OFFSET('Sanitation Data'!$Q$31,0,10*ROW('Sanitation Data'!Q166)))</f>
        <v/>
      </c>
      <c r="DD172" s="271" t="str">
        <f ca="true">+IF(OFFSET('Sanitation Data'!$Q$32,0,10*ROW('Sanitation Data'!Q166))="","",OFFSET('Sanitation Data'!$Q$32,0,10*ROW('Sanitation Data'!Q166)))</f>
        <v/>
      </c>
      <c r="DE172" s="271" t="str">
        <f ca="true">+IF(OFFSET('Sanitation Data'!$R$28,0,10*ROW('Sanitation Data'!R166))="","",OFFSET('Sanitation Data'!$R$28,0,10*ROW('Sanitation Data'!R166)))</f>
        <v/>
      </c>
      <c r="DF172" s="271" t="str">
        <f ca="true">+IF(OFFSET('Sanitation Data'!$R$29,0,10*ROW('Sanitation Data'!R166))="","",OFFSET('Sanitation Data'!$R$29,0,10*ROW('Sanitation Data'!R166)))</f>
        <v/>
      </c>
      <c r="DG172" s="271" t="str">
        <f ca="true">+IF(OFFSET('Sanitation Data'!$R$30,0,10*ROW('Sanitation Data'!R166))="","",OFFSET('Sanitation Data'!$R$30,0,10*ROW('Sanitation Data'!R166)))</f>
        <v/>
      </c>
      <c r="DH172" s="271" t="str">
        <f ca="true">+IF(OFFSET('Sanitation Data'!$R$31,0,10*ROW('Sanitation Data'!R166))="","",OFFSET('Sanitation Data'!$R$31,0,10*ROW('Sanitation Data'!R166)))</f>
        <v/>
      </c>
      <c r="DI172" s="271" t="str">
        <f ca="true">+IF(OFFSET('Sanitation Data'!$R$32,0,10*ROW('Sanitation Data'!R166))="","",OFFSET('Sanitation Data'!$R$32,0,10*ROW('Sanitation Data'!R166)))</f>
        <v/>
      </c>
      <c r="DJ172" s="271" t="str">
        <f ca="true">+IF(OFFSET('Sanitation Data'!$S$28,0,10*ROW('Sanitation Data'!S166))="","",OFFSET('Sanitation Data'!$S$28,0,10*ROW('Sanitation Data'!S166)))</f>
        <v/>
      </c>
      <c r="DK172" s="271" t="str">
        <f ca="true">+IF(OFFSET('Sanitation Data'!$S$29,0,10*ROW('Sanitation Data'!S166))="","",OFFSET('Sanitation Data'!$S$29,0,10*ROW('Sanitation Data'!S166)))</f>
        <v/>
      </c>
      <c r="DL172" s="271" t="str">
        <f ca="true">+IF(OFFSET('Sanitation Data'!$S$30,0,10*ROW('Sanitation Data'!S166))="","",OFFSET('Sanitation Data'!$S$30,0,10*ROW('Sanitation Data'!S166)))</f>
        <v/>
      </c>
      <c r="DM172" s="271" t="str">
        <f ca="true">+IF(OFFSET('Sanitation Data'!$S$31,0,10*ROW('Sanitation Data'!S166))="","",OFFSET('Sanitation Data'!$S$31,0,10*ROW('Sanitation Data'!S166)))</f>
        <v/>
      </c>
      <c r="DN172" s="271" t="str">
        <f ca="true">+IF(OFFSET('Sanitation Data'!$S$32,0,10*ROW('Sanitation Data'!S166))="","",OFFSET('Sanitation Data'!$S$32,0,10*ROW('Sanitation Data'!S166)))</f>
        <v/>
      </c>
      <c r="DO172" s="271" t="str">
        <f ca="true">+IF(OFFSET('Hygiene Data'!$N$11,0,10*ROW('Hygiene Data'!N166))="","",OFFSET('Hygiene Data'!$N$11,0,10*ROW('Hygiene Data'!N166)))</f>
        <v/>
      </c>
      <c r="DP172" s="271" t="str">
        <f ca="true">+IF(OFFSET('Hygiene Data'!$N$12,0,10*ROW('Hygiene Data'!N166))="","",OFFSET('Hygiene Data'!$N$12,0,10*ROW('Hygiene Data'!N166)))</f>
        <v/>
      </c>
      <c r="DQ172" s="271" t="str">
        <f ca="true">+IF(OFFSET('Hygiene Data'!$N$13,0,10*ROW('Hygiene Data'!N166))="","",OFFSET('Hygiene Data'!$N$13,0,10*ROW('Hygiene Data'!N166)))</f>
        <v/>
      </c>
      <c r="DR172" s="271" t="str">
        <f ca="true">+IF(OFFSET('Hygiene Data'!$O$11,0,10*ROW('Hygiene Data'!O166))="","",OFFSET('Hygiene Data'!$O$11,0,10*ROW('Hygiene Data'!O166)))</f>
        <v/>
      </c>
      <c r="DS172" s="271" t="str">
        <f ca="true">+IF(OFFSET('Hygiene Data'!$O$12,0,10*ROW('Hygiene Data'!O166))="","",OFFSET('Hygiene Data'!$O$12,0,10*ROW('Hygiene Data'!O166)))</f>
        <v/>
      </c>
      <c r="DT172" s="271" t="str">
        <f ca="true">+IF(OFFSET('Hygiene Data'!$O$13,0,10*ROW('Hygiene Data'!O166))="","",OFFSET('Hygiene Data'!$O$13,0,10*ROW('Hygiene Data'!O166)))</f>
        <v/>
      </c>
      <c r="DU172" s="271" t="str">
        <f ca="true">+IF(OFFSET('Hygiene Data'!$P$11,0,10*ROW('Hygiene Data'!P166))="","",OFFSET('Hygiene Data'!$P$11,0,10*ROW('Hygiene Data'!P166)))</f>
        <v/>
      </c>
      <c r="DV172" s="271" t="str">
        <f ca="true">+IF(OFFSET('Hygiene Data'!$P$12,0,10*ROW('Hygiene Data'!P166))="","",OFFSET('Hygiene Data'!$P$12,0,10*ROW('Hygiene Data'!P166)))</f>
        <v/>
      </c>
      <c r="DW172" s="271" t="str">
        <f ca="true">+IF(OFFSET('Hygiene Data'!$P$13,0,10*ROW('Hygiene Data'!P166))="","",OFFSET('Hygiene Data'!$P$13,0,10*ROW('Hygiene Data'!P166)))</f>
        <v/>
      </c>
      <c r="DX172" s="271" t="str">
        <f ca="true">+IF(OFFSET('Hygiene Data'!$Q$11,0,10*ROW('Hygiene Data'!Q166))="","",OFFSET('Hygiene Data'!$Q$11,0,10*ROW('Hygiene Data'!Q166)))</f>
        <v/>
      </c>
      <c r="DY172" s="271" t="str">
        <f ca="true">+IF(OFFSET('Hygiene Data'!$Q$12,0,10*ROW('Hygiene Data'!Q166))="","",OFFSET('Hygiene Data'!$Q$12,0,10*ROW('Hygiene Data'!Q166)))</f>
        <v/>
      </c>
      <c r="DZ172" s="271" t="str">
        <f ca="true">+IF(OFFSET('Hygiene Data'!$Q$13,0,10*ROW('Hygiene Data'!Q166))="","",OFFSET('Hygiene Data'!$Q$13,0,10*ROW('Hygiene Data'!Q166)))</f>
        <v/>
      </c>
      <c r="EA172" s="271" t="str">
        <f ca="true">+IF(OFFSET('Hygiene Data'!$R$11,0,10*ROW('Hygiene Data'!R166))="","",OFFSET('Hygiene Data'!$R$11,0,10*ROW('Hygiene Data'!R166)))</f>
        <v/>
      </c>
      <c r="EB172" s="271" t="str">
        <f ca="true">+IF(OFFSET('Hygiene Data'!$R$12,0,10*ROW('Hygiene Data'!R166))="","",OFFSET('Hygiene Data'!$R$12,0,10*ROW('Hygiene Data'!R166)))</f>
        <v/>
      </c>
      <c r="EC172" s="271" t="str">
        <f ca="true">+IF(OFFSET('Hygiene Data'!$R$13,0,10*ROW('Hygiene Data'!R166))="","",OFFSET('Hygiene Data'!$R$13,0,10*ROW('Hygiene Data'!R166)))</f>
        <v/>
      </c>
      <c r="ED172" s="271" t="str">
        <f ca="true">+IF(OFFSET('Hygiene Data'!$S$11,0,10*ROW('Hygiene Data'!S166))="","",OFFSET('Hygiene Data'!$S$11,0,10*ROW('Hygiene Data'!S166)))</f>
        <v/>
      </c>
      <c r="EE172" s="271" t="str">
        <f ca="true">+IF(OFFSET('Hygiene Data'!$S$12,0,10*ROW('Hygiene Data'!S166))="","",OFFSET('Hygiene Data'!$S$12,0,10*ROW('Hygiene Data'!S166)))</f>
        <v/>
      </c>
      <c r="EF172" s="271" t="str">
        <f ca="true">+IF(OFFSET('Hygiene Data'!$S$13,0,10*ROW('Hygiene Data'!S166))="","",OFFSET('Hygiene Data'!$S$13,0,10*ROW('Hygiene Data'!S166)))</f>
        <v/>
      </c>
    </row>
    <row xmlns:x14ac="http://schemas.microsoft.com/office/spreadsheetml/2009/9/ac" r="173" x14ac:dyDescent="0.2">
      <c r="A173" s="32" t="str">
        <f ca="true">+IF(OFFSET('Water Data'!$L$2,0,10*ROW('Water Data'!O167))="","",OFFSET('Water Data'!$L$2,0,10*ROW('Water Data'!O167)))</f>
        <v/>
      </c>
      <c r="B173" s="32" t="str">
        <f ca="true">+IF(OFFSET('Water Data'!$M$2,0,10*ROW('Water Data'!P167))="","",OFFSET('Water Data'!$M$2,0,10*ROW('Water Data'!P167)))</f>
        <v/>
      </c>
      <c r="C173" s="327" t="str">
        <f t="shared" ca="true" si="2"/>
        <v/>
      </c>
      <c r="D173" s="85" t="e">
        <f ca="true">+IF(AND(ISTEXT(OFFSET('Water Data'!$L$2,0,10*ROW('Water Data'!N167))),BS173="Yes"),100-OFFSET('Water Data'!$N$4,0,10*ROW('Water Data'!N167)),IF(AND(ISTEXT(OFFSET('Water Data'!$L$2,0,10*ROW('Water Data'!N167))),BS173="No",ISNUMBER(OFFSET('Water Data'!$N$4,0,10*ROW('Water Data'!N167)))),CONCATENATE("[",ROUND(100-OFFSET('Water Data'!$N$4,0,10*ROW('Water Data'!N167)),0),"]"),IF(AND(ISTEXT(OFFSET('Water Data'!$L$2,0,10*ROW('Water Data'!N167))),BS173="",ISNUMBER(OFFSET('Water Data'!$N$4,0,10*ROW('Water Data'!N167)))),100-OFFSET('Water Data'!$N$4,0,10*ROW('Water Data'!N167)),NA())))</f>
        <v>#N/A</v>
      </c>
      <c r="E173" s="85" t="e">
        <f ca="true">+IF(AND(ISTEXT(OFFSET('Water Data'!$L$2,0,10*ROW('Water Data'!O167))),BT173="Yes"),OFFSET('Water Data'!$N$6,0,10*ROW('Water Data'!N167)),IF(AND(ISTEXT(OFFSET('Water Data'!$L$2,0,10*ROW('Water Data'!N167))),BT173="No",ISNUMBER(OFFSET('Water Data'!$N$6,0,10*ROW('Water Data'!N167)))),CONCATENATE("[",ROUND(OFFSET('Water Data'!$N$6,0,10*ROW('Water Data'!N167)),0),"]"),IF(AND(ISTEXT(OFFSET('Water Data'!$L$2,0,10*ROW('Water Data'!N167))),BT173="",ISNUMBER(OFFSET('Water Data'!$N$6,0,10*ROW('Water Data'!N167)))),OFFSET('Water Data'!$N$6,0,10*ROW('Water Data'!N167)),NA())))</f>
        <v>#N/A</v>
      </c>
      <c r="F173" s="85" t="e">
        <f ca="true">+IF(AND(ISTEXT(OFFSET('Water Data'!$L$2,0,10*ROW('Water Data'!N167))),BU173="Yes"),OFFSET('Water Data'!$N$9,0,10*ROW('Water Data'!N167)),IF(AND(ISTEXT(OFFSET('Water Data'!$L$2,0,10*ROW('Water Data'!N167))),BU173="No",ISNUMBER(OFFSET('Water Data'!$N$9,0,10*ROW('Water Data'!N167)))),CONCATENATE("[",ROUND(OFFSET('Water Data'!$N$9,0,10*ROW('Water Data'!N167)),0),"]"),IF(AND(ISTEXT(OFFSET('Water Data'!$L$2,0,10*ROW('Water Data'!N167))),BU173="",ISNUMBER(OFFSET('Water Data'!$N$9,0,10*ROW('Water Data'!N167)))),OFFSET('Water Data'!$N$9,0,10*ROW('Water Data'!N167)),NA())))</f>
        <v>#N/A</v>
      </c>
      <c r="G173" s="85" t="e">
        <f ca="true">+IF(AND(ISTEXT(OFFSET('Water Data'!$L$2,0,10*ROW('Water Data'!O167))),BV173="Yes"),100-OFFSET('Water Data'!$O$4,0,10*ROW('Water Data'!O167)),IF(AND(ISTEXT(OFFSET('Water Data'!$L$2,0,10*ROW('Water Data'!O167))),BV173="No",ISNUMBER(OFFSET('Water Data'!$O$4,0,10*ROW('Water Data'!O167)))),CONCATENATE("[",ROUND(100-OFFSET('Water Data'!$O$4,0,10*ROW('Water Data'!O167)),0),"]"),IF(AND(ISTEXT(OFFSET('Water Data'!$L$2,0,10*ROW('Water Data'!O167))),BV173="",ISNUMBER(OFFSET('Water Data'!$O$4,0,10*ROW('Water Data'!O167)))),100-OFFSET('Water Data'!$O$4,0,10*ROW('Water Data'!O167)),NA())))</f>
        <v>#N/A</v>
      </c>
      <c r="H173" s="85" t="e">
        <f ca="true">+IF(AND(ISTEXT(OFFSET('Water Data'!$L$2,0,10*ROW('Water Data'!O167))),BW173="Yes"),OFFSET('Water Data'!$O$6,0,10*ROW('Water Data'!O167)),IF(AND(ISTEXT(OFFSET('Water Data'!$L$2,0,10*ROW('Water Data'!O167))),BW173="No",ISNUMBER(OFFSET('Water Data'!$O$6,0,10*ROW('Water Data'!O167)))),CONCATENATE("[",ROUND(OFFSET('Water Data'!$N$6,0,10*ROW('Water Data'!O167)),0),"]"),IF(AND(ISTEXT(OFFSET('Water Data'!$L$2,0,10*ROW('Water Data'!O167))),BW173="",ISNUMBER(OFFSET('Water Data'!$O$6,0,10*ROW('Water Data'!O167)))),OFFSET('Water Data'!$O$6,0,10*ROW('Water Data'!O167)),NA())))</f>
        <v>#N/A</v>
      </c>
      <c r="I173" s="85" t="e">
        <f ca="true">+IF(AND(ISTEXT(OFFSET('Water Data'!$L$2,0,10*ROW('Water Data'!O167))),BX173="Yes"),OFFSET('Water Data'!$O$9,0,10*ROW('Water Data'!O167)),IF(AND(ISTEXT(OFFSET('Water Data'!$L$2,0,10*ROW('Water Data'!O167))),BX173="No",ISNUMBER(OFFSET('Water Data'!$O$9,0,10*ROW('Water Data'!O167)))),CONCATENATE("[",ROUND(OFFSET('Water Data'!$O$9,0,10*ROW('Water Data'!O167)),0),"]"),IF(AND(ISTEXT(OFFSET('Water Data'!$L$2,0,10*ROW('Water Data'!O167))),BX173="",ISNUMBER(OFFSET('Water Data'!$O$9,0,10*ROW('Water Data'!O167)))),OFFSET('Water Data'!$O$9,0,10*ROW('Water Data'!O167)),NA())))</f>
        <v>#N/A</v>
      </c>
      <c r="J173" s="85" t="e">
        <f ca="true">+IF(AND(ISTEXT(OFFSET('Water Data'!$L$2,0,10*ROW('Water Data'!P167))),BY173="Yes"),100-OFFSET('Water Data'!$P$4,0,10*ROW('Water Data'!P167)),IF(AND(ISTEXT(OFFSET('Water Data'!$L$2,0,10*ROW('Water Data'!P167))),BY173="No",ISNUMBER(OFFSET('Water Data'!$P$4,0,10*ROW('Water Data'!P167)))),CONCATENATE("[",ROUND(100-OFFSET('Water Data'!$P$4,0,10*ROW('Water Data'!P167)),0),"]"),IF(AND(ISTEXT(OFFSET('Water Data'!$L$2,0,10*ROW('Water Data'!P167))),BY173="",ISNUMBER(OFFSET('Water Data'!$P$4,0,10*ROW('Water Data'!P167)))),100-OFFSET('Water Data'!$P$4,0,10*ROW('Water Data'!P167)),NA())))</f>
        <v>#N/A</v>
      </c>
      <c r="K173" s="85" t="e">
        <f ca="true">+IF(AND(ISTEXT(OFFSET('Water Data'!$L$2,0,10*ROW('Water Data'!P167))),BZ173="Yes"),OFFSET('Water Data'!$P$6,0,10*ROW('Water Data'!P167)),IF(AND(ISTEXT(OFFSET('Water Data'!$L$2,0,10*ROW('Water Data'!P167))),BZ173="No",ISNUMBER(OFFSET('Water Data'!$P$6,0,10*ROW('Water Data'!P167)))),CONCATENATE("[",ROUND(OFFSET('Water Data'!$P$6,0,10*ROW('Water Data'!P167)),0),"]"),IF(AND(ISTEXT(OFFSET('Water Data'!$L$2,0,10*ROW('Water Data'!P167))),BZ173="",ISNUMBER(OFFSET('Water Data'!$P$6,0,10*ROW('Water Data'!P167)))),OFFSET('Water Data'!$P$6,0,10*ROW('Water Data'!P167)),NA())))</f>
        <v>#N/A</v>
      </c>
      <c r="L173" s="85" t="e">
        <f ca="true">+IF(AND(ISTEXT(OFFSET('Water Data'!$L$2,0,10*ROW('Water Data'!P167))),CA173="Yes"),OFFSET('Water Data'!$P$9,0,10*ROW('Water Data'!P167)),IF(AND(ISTEXT(OFFSET('Water Data'!$L$2,0,10*ROW('Water Data'!P167))),CA173="No",ISNUMBER(OFFSET('Water Data'!$P$9,0,10*ROW('Water Data'!P167)))),CONCATENATE("[",ROUND(OFFSET('Water Data'!$P$9,0,10*ROW('Water Data'!P167)),0),"]"),IF(AND(ISTEXT(OFFSET('Water Data'!$L$2,0,10*ROW('Water Data'!P167))),CA173="",ISNUMBER(OFFSET('Water Data'!$P$9,0,10*ROW('Water Data'!P167)))),OFFSET('Water Data'!$P$9,0,10*ROW('Water Data'!P167)),NA())))</f>
        <v>#N/A</v>
      </c>
      <c r="M173" s="85" t="e">
        <f ca="true">+IF(AND(ISTEXT(OFFSET('Water Data'!$L$2,0,10*ROW('Water Data'!Q167))),CB173="Yes"),100-OFFSET('Water Data'!$Q$4,0,10*ROW('Water Data'!Q167)),IF(AND(ISTEXT(OFFSET('Water Data'!$L$2,0,10*ROW('Water Data'!Q167))),CB173="No",ISNUMBER(OFFSET('Water Data'!$Q$4,0,10*ROW('Water Data'!Q167)))),CONCATENATE("[",ROUND(100-OFFSET('Water Data'!$Q$4,0,10*ROW('Water Data'!Q167)),0),"]"),IF(AND(ISTEXT(OFFSET('Water Data'!$L$2,0,10*ROW('Water Data'!Q167))),CB173="",ISNUMBER(OFFSET('Water Data'!$Q$4,0,10*ROW('Water Data'!Q167)))),100-OFFSET('Water Data'!$Q$4,0,10*ROW('Water Data'!Q167)),NA())))</f>
        <v>#N/A</v>
      </c>
      <c r="N173" s="85" t="e">
        <f ca="true">+IF(AND(ISTEXT(OFFSET('Water Data'!$L$2,0,10*ROW('Water Data'!Q167))),CC173="Yes"),OFFSET('Water Data'!$Q$6,0,10*ROW('Water Data'!Q167)),IF(AND(ISTEXT(OFFSET('Water Data'!$L$2,0,10*ROW('Water Data'!Q167))),CC173="No",ISNUMBER(OFFSET('Water Data'!$Q$6,0,10*ROW('Water Data'!Q167)))),CONCATENATE("[",ROUND(OFFSET('Water Data'!$Q$6,0,10*ROW('Water Data'!Q167)),0),"]"),IF(AND(ISTEXT(OFFSET('Water Data'!$L$2,0,10*ROW('Water Data'!Q167))),CC173="",ISNUMBER(OFFSET('Water Data'!$Q$6,0,10*ROW('Water Data'!Q167)))),OFFSET('Water Data'!$Q$6,0,10*ROW('Water Data'!Q167)),NA())))</f>
        <v>#N/A</v>
      </c>
      <c r="O173" s="85" t="e">
        <f ca="true">+IF(AND(ISTEXT(OFFSET('Water Data'!$L$2,0,10*ROW('Water Data'!Q167))),CD173="Yes"),OFFSET('Water Data'!$Q$9,0,10*ROW('Water Data'!Q167)),IF(AND(ISTEXT(OFFSET('Water Data'!$L$2,0,10*ROW('Water Data'!Q167))),CD173="No",ISNUMBER(OFFSET('Water Data'!$Q$9,0,10*ROW('Water Data'!Q167)))),CONCATENATE("[",ROUND(OFFSET('Water Data'!$Q$9,0,10*ROW('Water Data'!Q167)),0),"]"),IF(AND(ISTEXT(OFFSET('Water Data'!$L$2,0,10*ROW('Water Data'!Q167))),CD173="",ISNUMBER(OFFSET('Water Data'!$Q$9,0,10*ROW('Water Data'!Q167)))),OFFSET('Water Data'!$Q$9,0,10*ROW('Water Data'!Q167)),NA())))</f>
        <v>#N/A</v>
      </c>
      <c r="P173" s="85" t="e">
        <f ca="true">+IF(AND(ISTEXT(OFFSET('Water Data'!$L$2,0,10*ROW('Water Data'!R167))),CE173="Yes"),100-OFFSET('Water Data'!$R$4,0,10*ROW('Water Data'!R167)),IF(AND(ISTEXT(OFFSET('Water Data'!$L$2,0,10*ROW('Water Data'!R167))),CE173="No",ISNUMBER(OFFSET('Water Data'!$R$4,0,10*ROW('Water Data'!R167)))),CONCATENATE("[",ROUND(100-OFFSET('Water Data'!$R$4,0,10*ROW('Water Data'!R167)),0),"]"),IF(AND(ISTEXT(OFFSET('Water Data'!$L$2,0,10*ROW('Water Data'!R167))),CE173="",ISNUMBER(OFFSET('Water Data'!$R$4,0,10*ROW('Water Data'!R167)))),100-OFFSET('Water Data'!$R$4,0,10*ROW('Water Data'!R167)),NA())))</f>
        <v>#N/A</v>
      </c>
      <c r="Q173" s="85" t="e">
        <f ca="true">+IF(AND(ISTEXT(OFFSET('Water Data'!$L$2,0,10*ROW('Water Data'!R167))),CF173="Yes"),OFFSET('Water Data'!$R$6,0,10*ROW('Water Data'!R167)),IF(AND(ISTEXT(OFFSET('Water Data'!$L$2,0,10*ROW('Water Data'!R167))),CF173="No",ISNUMBER(OFFSET('Water Data'!$R$6,0,10*ROW('Water Data'!R167)))),CONCATENATE("[",ROUND(OFFSET('Water Data'!$R$6,0,10*ROW('Water Data'!R167)),0),"]"),IF(AND(ISTEXT(OFFSET('Water Data'!$L$2,0,10*ROW('Water Data'!R167))),CF173="",ISNUMBER(OFFSET('Water Data'!$R$6,0,10*ROW('Water Data'!R167)))),OFFSET('Water Data'!$R$6,0,10*ROW('Water Data'!R167)),NA())))</f>
        <v>#N/A</v>
      </c>
      <c r="R173" s="85" t="e">
        <f ca="true">+IF(AND(ISTEXT(OFFSET('Water Data'!$L$2,0,10*ROW('Water Data'!R167))),CG173="Yes"),OFFSET('Water Data'!$R$9,0,10*ROW('Water Data'!R167)),IF(AND(ISTEXT(OFFSET('Water Data'!$L$2,0,10*ROW('Water Data'!R167))),CG173="No",ISNUMBER(OFFSET('Water Data'!$R$9,0,10*ROW('Water Data'!R167)))),CONCATENATE("[",ROUND(OFFSET('Water Data'!$R$9,0,10*ROW('Water Data'!R167)),0),"]"),IF(AND(ISTEXT(OFFSET('Water Data'!$L$2,0,10*ROW('Water Data'!R167))),CG173="",ISNUMBER(OFFSET('Water Data'!$R$9,0,10*ROW('Water Data'!R167)))),OFFSET('Water Data'!$R$9,0,10*ROW('Water Data'!R167)),NA())))</f>
        <v>#N/A</v>
      </c>
      <c r="S173" s="85" t="e">
        <f ca="true">+IF(AND(ISTEXT(OFFSET('Water Data'!$L$2,0,10*ROW('Water Data'!S167))),CH173="Yes"),100-OFFSET('Water Data'!$S$4,0,10*ROW('Water Data'!S167)),IF(AND(ISTEXT(OFFSET('Water Data'!$L$2,0,10*ROW('Water Data'!S167))),CH173="No",ISNUMBER(OFFSET('Water Data'!$S$4,0,10*ROW('Water Data'!S167)))),CONCATENATE("[",ROUND(100-OFFSET('Water Data'!$S$4,0,10*ROW('Water Data'!S167)),0),"]"),IF(AND(ISTEXT(OFFSET('Water Data'!$L$2,0,10*ROW('Water Data'!S167))),CH173="",ISNUMBER(OFFSET('Water Data'!$S$4,0,10*ROW('Water Data'!S167)))),100-OFFSET('Water Data'!$S$4,0,10*ROW('Water Data'!S167)),NA())))</f>
        <v>#N/A</v>
      </c>
      <c r="T173" s="85" t="e">
        <f ca="true">+IF(AND(ISTEXT(OFFSET('Water Data'!$L$2,0,10*ROW('Water Data'!S167))),CI173="Yes"),OFFSET('Water Data'!$S$6,0,10*ROW('Water Data'!S167)),IF(AND(ISTEXT(OFFSET('Water Data'!$L$2,0,10*ROW('Water Data'!S167))),CI173="No",ISNUMBER(OFFSET('Water Data'!$S$6,0,10*ROW('Water Data'!S167)))),CONCATENATE("[",ROUND(OFFSET('Water Data'!$S$6,0,10*ROW('Water Data'!S167)),0),"]"),IF(AND(ISTEXT(OFFSET('Water Data'!$L$2,0,10*ROW('Water Data'!S167))),CI173="",ISNUMBER(OFFSET('Water Data'!$S$6,0,10*ROW('Water Data'!S167)))),OFFSET('Water Data'!$S$6,0,10*ROW('Water Data'!S167)),NA())))</f>
        <v>#N/A</v>
      </c>
      <c r="U173" s="85" t="e">
        <f ca="true">+IF(AND(ISTEXT(OFFSET('Water Data'!$L$2,0,10*ROW('Water Data'!S167))),CJ173="Yes"),OFFSET('Water Data'!$S$9,0,10*ROW('Water Data'!S167)),IF(AND(ISTEXT(OFFSET('Water Data'!$L$2,0,10*ROW('Water Data'!S167))),CJ173="No",ISNUMBER(OFFSET('Water Data'!$S$9,0,10*ROW('Water Data'!S167)))),CONCATENATE("[",ROUND(OFFSET('Water Data'!$S$9,0,10*ROW('Water Data'!S167)),0),"]"),IF(AND(ISTEXT(OFFSET('Water Data'!$L$2,0,10*ROW('Water Data'!S167))),CJ173="",ISNUMBER(OFFSET('Water Data'!$S$9,0,10*ROW('Water Data'!S167)))),OFFSET('Water Data'!$S$9,0,10*ROW('Water Data'!S167)),NA())))</f>
        <v>#N/A</v>
      </c>
      <c r="V173" s="86" t="e">
        <f ca="true">+IF(AND(ISTEXT(OFFSET('Sanitation Data'!$L$2,0,10*ROW('Sanitation Data'!N167))),CK173="Yes"),100-OFFSET('Sanitation Data'!$N$4,0,10*ROW('Sanitation Data'!N167)),IF(AND(ISTEXT(OFFSET('Sanitation Data'!$L$2,0,10*ROW('Sanitation Data'!N167))),CK173="No",ISNUMBER(OFFSET('Sanitation Data'!$N$4,0,10*ROW('Sanitation Data'!N167)))),CONCATENATE("[",ROUND(100-OFFSET('Sanitation Data'!$N$4,0,10*ROW('Sanitation Data'!N167)),0),"]"),IF(AND(ISTEXT(OFFSET('Sanitation Data'!$L$2,0,10*ROW('Sanitation Data'!N167))),CK173="",ISNUMBER(OFFSET('Sanitation Data'!$N$4,0,10*ROW('Sanitation Data'!N167)))),100-OFFSET('Sanitation Data'!$N$4,0,10*ROW('Sanitation Data'!N167)),NA())))</f>
        <v>#N/A</v>
      </c>
      <c r="W173" s="86" t="e">
        <f ca="true">+IF(AND(ISTEXT(OFFSET('Sanitation Data'!$L$2,0,10*ROW('Sanitation Data'!N167))),CL173="Yes"),OFFSET('Sanitation Data'!$N$6,0,10*ROW('Sanitation Data'!N167)),IF(AND(ISTEXT(OFFSET('Sanitation Data'!$L$2,0,10*ROW('Sanitation Data'!N167))),CL173="No",ISNUMBER(OFFSET('Sanitation Data'!$N$6,0,10*ROW('Sanitation Data'!N167)))),CONCATENATE("[",ROUND(OFFSET('Sanitation Data'!$N$6,0,10*ROW('Sanitation Data'!N167)),0),"]"),IF(AND(ISTEXT(OFFSET('Sanitation Data'!$L$2,0,10*ROW('Sanitation Data'!N167))),CL173="",ISNUMBER(OFFSET('Sanitation Data'!$N$6,0,10*ROW('Sanitation Data'!N167)))),OFFSET('Sanitation Data'!$N$6,0,10*ROW('Sanitation Data'!N167)),NA())))</f>
        <v>#N/A</v>
      </c>
      <c r="X173" s="86" t="e">
        <f ca="true">+IF(AND(ISTEXT(OFFSET('Sanitation Data'!$L$2,0,10*ROW('Sanitation Data'!N167))),CM173="Yes"),OFFSET('Sanitation Data'!$N$10,0,10*ROW('Sanitation Data'!N167)),IF(AND(ISTEXT(OFFSET('Sanitation Data'!$L$2,0,10*ROW('Sanitation Data'!N167))),CM173="No",ISNUMBER(OFFSET('Sanitation Data'!$N$10,0,10*ROW('Sanitation Data'!N167)))),CONCATENATE("[",ROUND(OFFSET('Sanitation Data'!$N$10,0,10*ROW('Sanitation Data'!N167)),0),"]"),IF(AND(ISTEXT(OFFSET('Sanitation Data'!$L$2,0,10*ROW('Sanitation Data'!N167))),CM173="",ISNUMBER(OFFSET('Sanitation Data'!$N$10,0,10*ROW('Sanitation Data'!N167)))),OFFSET('Sanitation Data'!$N$10,0,10*ROW('Sanitation Data'!N167)),NA())))</f>
        <v>#N/A</v>
      </c>
      <c r="Y173" s="86" t="e">
        <f ca="true">+IF(AND(ISTEXT(OFFSET('Sanitation Data'!$L$2,0,10*ROW('Sanitation Data'!N167))),CN173="Yes"),OFFSET('Sanitation Data'!$N$11,0,10*ROW('Sanitation Data'!N167)),IF(AND(ISTEXT(OFFSET('Sanitation Data'!$L$2,0,10*ROW('Sanitation Data'!N167))),CN173="No",ISNUMBER(OFFSET('Sanitation Data'!$N$11,0,10*ROW('Sanitation Data'!N167)))),CONCATENATE("[",ROUND(OFFSET('Sanitation Data'!$N$11,0,10*ROW('Sanitation Data'!N167)),0),"]"),IF(AND(ISTEXT(OFFSET('Sanitation Data'!$L$2,0,10*ROW('Sanitation Data'!N167))),CN173="",ISNUMBER(OFFSET('Sanitation Data'!$N$11,0,10*ROW('Sanitation Data'!N167)))),OFFSET('Sanitation Data'!$N$11,0,10*ROW('Sanitation Data'!N167)),NA())))</f>
        <v>#N/A</v>
      </c>
      <c r="Z173" s="86" t="e">
        <f ca="true">+IF(AND(ISTEXT(OFFSET('Sanitation Data'!$L$2,0,10*ROW('Sanitation Data'!N167))),CO173="Yes"),OFFSET('Sanitation Data'!$N$12,0,10*ROW('Sanitation Data'!N167)),IF(AND(ISTEXT(OFFSET('Sanitation Data'!$L$2,0,10*ROW('Sanitation Data'!N167))),CO173="No",ISNUMBER(OFFSET('Sanitation Data'!$N$12,0,10*ROW('Sanitation Data'!N167)))),CONCATENATE("[",ROUND(OFFSET('Sanitation Data'!$N$12,0,10*ROW('Sanitation Data'!N167)),0),"]"),IF(AND(ISTEXT(OFFSET('Sanitation Data'!$L$2,0,10*ROW('Sanitation Data'!N167))),CO173="",ISNUMBER(OFFSET('Sanitation Data'!$N$12,0,10*ROW('Sanitation Data'!N167)))),OFFSET('Sanitation Data'!$N$12,0,10*ROW('Sanitation Data'!N167)),NA())))</f>
        <v>#N/A</v>
      </c>
      <c r="AA173" s="86" t="e">
        <f ca="true">+IF(AND(ISTEXT(OFFSET('Sanitation Data'!$L$2,0,10*ROW('Sanitation Data'!O167))),CP173="Yes"),100-OFFSET('Sanitation Data'!$O$4,0,10*ROW('Sanitation Data'!O167)),IF(AND(ISTEXT(OFFSET('Sanitation Data'!$L$2,0,10*ROW('Sanitation Data'!O167))),CP173="No",ISNUMBER(OFFSET('Sanitation Data'!$O$4,0,10*ROW('Sanitation Data'!O167)))),CONCATENATE("[",ROUND(100-OFFSET('Sanitation Data'!$O$4,0,10*ROW('Sanitation Data'!O167)),0),"]"),IF(AND(ISTEXT(OFFSET('Sanitation Data'!$L$2,0,10*ROW('Sanitation Data'!O167))),CP173="",ISNUMBER(OFFSET('Sanitation Data'!$O$4,0,10*ROW('Sanitation Data'!O167)))),100-OFFSET('Sanitation Data'!$O$4,0,10*ROW('Sanitation Data'!O167)),NA())))</f>
        <v>#N/A</v>
      </c>
      <c r="AB173" s="86" t="e">
        <f ca="true">+IF(AND(ISTEXT(OFFSET('Sanitation Data'!$L$2,0,10*ROW('Sanitation Data'!O167))),CQ173="Yes"),OFFSET('Sanitation Data'!$O$6,0,10*ROW('Sanitation Data'!R167)),IF(AND(ISTEXT(OFFSET('Sanitation Data'!$L$2,0,10*ROW('Sanitation Data'!O167))),CQ173="No",ISNUMBER(OFFSET('Sanitation Data'!$O$6,0,10*ROW('Sanitation Data'!O167)))),CONCATENATE("[",ROUND(OFFSET('Sanitation Data'!$O$6,0,10*ROW('Sanitation Data'!O167)),0),"]"),IF(AND(ISTEXT(OFFSET('Sanitation Data'!$L$2,0,10*ROW('Sanitation Data'!O167))),CQ173="",ISNUMBER(OFFSET('Sanitation Data'!$O$6,0,10*ROW('Sanitation Data'!O167)))),OFFSET('Sanitation Data'!$O$6,0,10*ROW('Sanitation Data'!O167)),NA())))</f>
        <v>#N/A</v>
      </c>
      <c r="AC173" s="86" t="e">
        <f ca="true">+IF(AND(ISTEXT(OFFSET('Sanitation Data'!$L$2,0,10*ROW('Sanitation Data'!O167))),CR173="Yes"),OFFSET('Sanitation Data'!$O$10,0,10*ROW('Sanitation Data'!O167)),IF(AND(ISTEXT(OFFSET('Sanitation Data'!$L$2,0,10*ROW('Sanitation Data'!O167))),CR173="No",ISNUMBER(OFFSET('Sanitation Data'!$O$10,0,10*ROW('Sanitation Data'!O167)))),CONCATENATE("[",ROUND(OFFSET('Sanitation Data'!$O$10,0,10*ROW('Sanitation Data'!O167)),0),"]"),IF(AND(ISTEXT(OFFSET('Sanitation Data'!$L$2,0,10*ROW('Sanitation Data'!O167))),CR173="",ISNUMBER(OFFSET('Sanitation Data'!$O$10,0,10*ROW('Sanitation Data'!O167)))),OFFSET('Sanitation Data'!$O$10,0,10*ROW('Sanitation Data'!O167)),NA())))</f>
        <v>#N/A</v>
      </c>
      <c r="AD173" s="86" t="e">
        <f ca="true">+IF(AND(ISTEXT(OFFSET('Sanitation Data'!$L$2,0,10*ROW('Sanitation Data'!O167))),CS173="Yes"),OFFSET('Sanitation Data'!$O$11,0,10*ROW('Sanitation Data'!O167)),IF(AND(ISTEXT(OFFSET('Sanitation Data'!$L$2,0,10*ROW('Sanitation Data'!O167))),CS173="No",ISNUMBER(OFFSET('Sanitation Data'!$O$11,0,10*ROW('Sanitation Data'!O167)))),CONCATENATE("[",ROUND(OFFSET('Sanitation Data'!$O$11,0,10*ROW('Sanitation Data'!O167)),0),"]"),IF(AND(ISTEXT(OFFSET('Sanitation Data'!$L$2,0,10*ROW('Sanitation Data'!O167))),CS173="",ISNUMBER(OFFSET('Sanitation Data'!$O$11,0,10*ROW('Sanitation Data'!O167)))),OFFSET('Sanitation Data'!$O$11,0,10*ROW('Sanitation Data'!O167)),NA())))</f>
        <v>#N/A</v>
      </c>
      <c r="AE173" s="86" t="e">
        <f ca="true">+IF(AND(ISTEXT(OFFSET('Sanitation Data'!$L$2,0,10*ROW('Sanitation Data'!O167))),CT173="Yes"),OFFSET('Sanitation Data'!$O$12,0,10*ROW('Sanitation Data'!O167)),IF(AND(ISTEXT(OFFSET('Sanitation Data'!$L$2,0,10*ROW('Sanitation Data'!O167))),CT173="No",ISNUMBER(OFFSET('Sanitation Data'!$O$12,0,10*ROW('Sanitation Data'!O167)))),CONCATENATE("[",ROUND(OFFSET('Sanitation Data'!$O$12,0,10*ROW('Sanitation Data'!O167)),0),"]"),IF(AND(ISTEXT(OFFSET('Sanitation Data'!$L$2,0,10*ROW('Sanitation Data'!O167))),CT173="",ISNUMBER(OFFSET('Sanitation Data'!$O$12,0,10*ROW('Sanitation Data'!O167)))),OFFSET('Sanitation Data'!$O$12,0,10*ROW('Sanitation Data'!O167)),NA())))</f>
        <v>#N/A</v>
      </c>
      <c r="AF173" s="86" t="e">
        <f ca="true">+IF(AND(ISTEXT(OFFSET('Sanitation Data'!$L$2,0,10*ROW('Sanitation Data'!P167))),CU173="Yes"),100-OFFSET('Sanitation Data'!$P$4,0,10*ROW('Sanitation Data'!P167)),IF(AND(ISTEXT(OFFSET('Sanitation Data'!$L$2,0,10*ROW('Sanitation Data'!P167))),CU173="No",ISNUMBER(OFFSET('Sanitation Data'!$P$4,0,10*ROW('Sanitation Data'!P167)))),CONCATENATE("[",ROUND(100-OFFSET('Sanitation Data'!$P$4,0,10*ROW('Sanitation Data'!P167)),0),"]"),IF(AND(ISTEXT(OFFSET('Sanitation Data'!$L$2,0,10*ROW('Sanitation Data'!P167))),CU173="",ISNUMBER(OFFSET('Sanitation Data'!$P$4,0,10*ROW('Sanitation Data'!P167)))),100-OFFSET('Sanitation Data'!$P$4,0,10*ROW('Sanitation Data'!P167)),NA())))</f>
        <v>#N/A</v>
      </c>
      <c r="AG173" s="86" t="e">
        <f ca="true">+IF(AND(ISTEXT(OFFSET('Sanitation Data'!$L$2,0,10*ROW('Sanitation Data'!P167))),CV173="Yes"),OFFSET('Sanitation Data'!$P$6,0,10*ROW('Sanitation Data'!P167)),IF(AND(ISTEXT(OFFSET('Sanitation Data'!$L$2,0,10*ROW('Sanitation Data'!P167))),CV173="No",ISNUMBER(OFFSET('Sanitation Data'!$P$6,0,10*ROW('Sanitation Data'!P167)))),CONCATENATE("[",ROUND(OFFSET('Sanitation Data'!$P$6,0,10*ROW('Sanitation Data'!P167)),0),"]"),IF(AND(ISTEXT(OFFSET('Sanitation Data'!$L$2,0,10*ROW('Sanitation Data'!P167))),CV173="",ISNUMBER(OFFSET('Sanitation Data'!$P$6,0,10*ROW('Sanitation Data'!P167)))),OFFSET('Sanitation Data'!$P$6,0,10*ROW('Sanitation Data'!P167)),NA())))</f>
        <v>#N/A</v>
      </c>
      <c r="AH173" s="86" t="e">
        <f ca="true">+IF(AND(ISTEXT(OFFSET('Sanitation Data'!$L$2,0,10*ROW('Sanitation Data'!P167))),CW173="Yes"),OFFSET('Sanitation Data'!$P$10,0,10*ROW('Sanitation Data'!P167)),IF(AND(ISTEXT(OFFSET('Sanitation Data'!$L$2,0,10*ROW('Sanitation Data'!P167))),CW173="No",ISNUMBER(OFFSET('Sanitation Data'!$P$10,0,10*ROW('Sanitation Data'!P167)))),CONCATENATE("[",ROUND(OFFSET('Sanitation Data'!$P$10,0,10*ROW('Sanitation Data'!P167)),0),"]"),IF(AND(ISTEXT(OFFSET('Sanitation Data'!$L$2,0,10*ROW('Sanitation Data'!P167))),CW173="",ISNUMBER(OFFSET('Sanitation Data'!$P$10,0,10*ROW('Sanitation Data'!P167)))),OFFSET('Sanitation Data'!$P$10,0,10*ROW('Sanitation Data'!P167)),NA())))</f>
        <v>#N/A</v>
      </c>
      <c r="AI173" s="86" t="e">
        <f ca="true">+IF(AND(ISTEXT(OFFSET('Sanitation Data'!$L$2,0,10*ROW('Sanitation Data'!P167))),CX173="Yes"),OFFSET('Sanitation Data'!$P$11,0,10*ROW('Sanitation Data'!P167)),IF(AND(ISTEXT(OFFSET('Sanitation Data'!$L$2,0,10*ROW('Sanitation Data'!P167))),CX173="No",ISNUMBER(OFFSET('Sanitation Data'!$P$11,0,10*ROW('Sanitation Data'!P167)))),CONCATENATE("[",ROUND(OFFSET('Sanitation Data'!$P$11,0,10*ROW('Sanitation Data'!P167)),0),"]"),IF(AND(ISTEXT(OFFSET('Sanitation Data'!$L$2,0,10*ROW('Sanitation Data'!P167))),CX173="",ISNUMBER(OFFSET('Sanitation Data'!$P$11,0,10*ROW('Sanitation Data'!P167)))),OFFSET('Sanitation Data'!$P$11,0,10*ROW('Sanitation Data'!P167)),NA())))</f>
        <v>#N/A</v>
      </c>
      <c r="AJ173" s="86" t="e">
        <f ca="true">+IF(AND(ISTEXT(OFFSET('Sanitation Data'!$L$2,0,10*ROW('Sanitation Data'!P167))),CY173="Yes"),OFFSET('Sanitation Data'!$P$12,0,10*ROW('Sanitation Data'!P167)),IF(AND(ISTEXT(OFFSET('Sanitation Data'!$L$2,0,10*ROW('Sanitation Data'!P167))),CY173="No",ISNUMBER(OFFSET('Sanitation Data'!$P$12,0,10*ROW('Sanitation Data'!P167)))),CONCATENATE("[",ROUND(OFFSET('Sanitation Data'!$P$12,0,10*ROW('Sanitation Data'!P167)),0),"]"),IF(AND(ISTEXT(OFFSET('Sanitation Data'!$L$2,0,10*ROW('Sanitation Data'!P167))),CY173="",ISNUMBER(OFFSET('Sanitation Data'!$P$12,0,10*ROW('Sanitation Data'!P167)))),OFFSET('Sanitation Data'!$P$12,0,10*ROW('Sanitation Data'!P167)),NA())))</f>
        <v>#N/A</v>
      </c>
      <c r="AK173" s="86" t="e">
        <f ca="true">+IF(AND(ISTEXT(OFFSET('Sanitation Data'!$L$2,0,10*ROW('Sanitation Data'!Q167))),CZ173="Yes"),100-OFFSET('Sanitation Data'!$Q$4,0,10*ROW('Sanitation Data'!Q167)),IF(AND(ISTEXT(OFFSET('Sanitation Data'!$L$2,0,10*ROW('Sanitation Data'!Q167))),CZ173="No",ISNUMBER(OFFSET('Sanitation Data'!$Q$4,0,10*ROW('Sanitation Data'!Q167)))),CONCATENATE("[",ROUND(100-OFFSET('Sanitation Data'!$Q$4,0,10*ROW('Sanitation Data'!Q167)),0),"]"),IF(AND(ISTEXT(OFFSET('Sanitation Data'!$L$2,0,10*ROW('Sanitation Data'!Q167))),CZ173="",ISNUMBER(OFFSET('Sanitation Data'!$Q$4,0,10*ROW('Sanitation Data'!Q167)))),100-OFFSET('Sanitation Data'!$Q$4,0,10*ROW('Sanitation Data'!Q167)),NA())))</f>
        <v>#N/A</v>
      </c>
      <c r="AL173" s="86" t="e">
        <f ca="true">+IF(AND(ISTEXT(OFFSET('Sanitation Data'!$L$2,0,10*ROW('Sanitation Data'!Q167))),DA173="Yes"),OFFSET('Sanitation Data'!$Q$6,0,10*ROW('Sanitation Data'!Q167)),IF(AND(ISTEXT(OFFSET('Sanitation Data'!$L$2,0,10*ROW('Sanitation Data'!Q167))),DA173="No",ISNUMBER(OFFSET('Sanitation Data'!$Q$6,0,10*ROW('Sanitation Data'!Q167)))),CONCATENATE("[",ROUND(OFFSET('Sanitation Data'!$Q$6,0,10*ROW('Sanitation Data'!Q167)),0),"]"),IF(AND(ISTEXT(OFFSET('Sanitation Data'!$L$2,0,10*ROW('Sanitation Data'!Q167))),DA173="",ISNUMBER(OFFSET('Sanitation Data'!$Q$6,0,10*ROW('Sanitation Data'!Q167)))),OFFSET('Sanitation Data'!$Q$6,0,10*ROW('Sanitation Data'!Q167)),NA())))</f>
        <v>#N/A</v>
      </c>
      <c r="AM173" s="86" t="e">
        <f ca="true">+IF(AND(ISTEXT(OFFSET('Sanitation Data'!$L$2,0,10*ROW('Sanitation Data'!Q167))),DB173="Yes"),OFFSET('Sanitation Data'!$Q$10,0,10*ROW('Sanitation Data'!Q167)),IF(AND(ISTEXT(OFFSET('Sanitation Data'!$L$2,0,10*ROW('Sanitation Data'!Q167))),DB173="No",ISNUMBER(OFFSET('Sanitation Data'!$Q$10,0,10*ROW('Sanitation Data'!Q167)))),CONCATENATE("[",ROUND(OFFSET('Sanitation Data'!$Q$10,0,10*ROW('Sanitation Data'!Q167)),0),"]"),IF(AND(ISTEXT(OFFSET('Sanitation Data'!$L$2,0,10*ROW('Sanitation Data'!Q167))),DB173="",ISNUMBER(OFFSET('Sanitation Data'!$Q$10,0,10*ROW('Sanitation Data'!Q167)))),OFFSET('Sanitation Data'!$Q$10,0,10*ROW('Sanitation Data'!Q167)),NA())))</f>
        <v>#N/A</v>
      </c>
      <c r="AN173" s="86" t="e">
        <f ca="true">+IF(AND(ISTEXT(OFFSET('Sanitation Data'!$L$2,0,10*ROW('Sanitation Data'!Q167))),DC173="Yes"),OFFSET('Sanitation Data'!$Q$11,0,10*ROW('Sanitation Data'!Q167)),IF(AND(ISTEXT(OFFSET('Sanitation Data'!$L$2,0,10*ROW('Sanitation Data'!Q167))),DC173="No",ISNUMBER(OFFSET('Sanitation Data'!$Q$11,0,10*ROW('Sanitation Data'!Q167)))),CONCATENATE("[",ROUND(OFFSET('Sanitation Data'!$Q$11,0,10*ROW('Sanitation Data'!Q167)),0),"]"),IF(AND(ISTEXT(OFFSET('Sanitation Data'!$L$2,0,10*ROW('Sanitation Data'!Q167))),DC173="",ISNUMBER(OFFSET('Sanitation Data'!$Q$11,0,10*ROW('Sanitation Data'!Q167)))),OFFSET('Sanitation Data'!$Q$11,0,10*ROW('Sanitation Data'!Q167)),NA())))</f>
        <v>#N/A</v>
      </c>
      <c r="AO173" s="86" t="e">
        <f ca="true">+IF(AND(ISTEXT(OFFSET('Sanitation Data'!$L$2,0,10*ROW('Sanitation Data'!Q167))),DD173="Yes"),OFFSET('Sanitation Data'!$Q$12,0,10*ROW('Sanitation Data'!Q167)),IF(AND(ISTEXT(OFFSET('Sanitation Data'!$L$2,0,10*ROW('Sanitation Data'!Q167))),DD173="No",ISNUMBER(OFFSET('Sanitation Data'!$Q$12,0,10*ROW('Sanitation Data'!Q167)))),CONCATENATE("[",ROUND(OFFSET('Sanitation Data'!$Q$12,0,10*ROW('Sanitation Data'!Q167)),0),"]"),IF(AND(ISTEXT(OFFSET('Sanitation Data'!$L$2,0,10*ROW('Sanitation Data'!Q167))),DD173="",ISNUMBER(OFFSET('Sanitation Data'!$Q$12,0,10*ROW('Sanitation Data'!Q167)))),OFFSET('Sanitation Data'!$Q$12,0,10*ROW('Sanitation Data'!Q167)),NA())))</f>
        <v>#N/A</v>
      </c>
      <c r="AP173" s="86" t="e">
        <f ca="true">+IF(AND(ISTEXT(OFFSET('Sanitation Data'!$L$2,0,10*ROW('Sanitation Data'!R167))),DE173="Yes"),100-OFFSET('Sanitation Data'!$R$4,0,10*ROW('Sanitation Data'!R167)),IF(AND(ISTEXT(OFFSET('Sanitation Data'!$L$2,0,10*ROW('Sanitation Data'!R167))),DE173="No",ISNUMBER(OFFSET('Sanitation Data'!$R$4,0,10*ROW('Sanitation Data'!R167)))),CONCATENATE("[",ROUND(100-OFFSET('Sanitation Data'!$R$4,0,10*ROW('Sanitation Data'!R167)),0),"]"),IF(AND(ISTEXT(OFFSET('Sanitation Data'!$L$2,0,10*ROW('Sanitation Data'!R167))),DE173="",ISNUMBER(OFFSET('Sanitation Data'!$R$4,0,10*ROW('Sanitation Data'!R167)))),100-OFFSET('Sanitation Data'!$R$4,0,10*ROW('Sanitation Data'!R167)),NA())))</f>
        <v>#N/A</v>
      </c>
      <c r="AQ173" s="86" t="e">
        <f ca="true">+IF(AND(ISTEXT(OFFSET('Sanitation Data'!$L$2,0,10*ROW('Sanitation Data'!R167))),DF173="Yes"),OFFSET('Sanitation Data'!$R$6,0,10*ROW('Sanitation Data'!R167)),IF(AND(ISTEXT(OFFSET('Sanitation Data'!$L$2,0,10*ROW('Sanitation Data'!R167))),DF173="No",ISNUMBER(OFFSET('Sanitation Data'!$R$6,0,10*ROW('Sanitation Data'!R167)))),CONCATENATE("[",ROUND(OFFSET('Sanitation Data'!$R$6,0,10*ROW('Sanitation Data'!R167)),0),"]"),IF(AND(ISTEXT(OFFSET('Sanitation Data'!$L$2,0,10*ROW('Sanitation Data'!R167))),DF173="",ISNUMBER(OFFSET('Sanitation Data'!$R$6,0,10*ROW('Sanitation Data'!R167)))),OFFSET('Sanitation Data'!$R$6,0,10*ROW('Sanitation Data'!R167)),NA())))</f>
        <v>#N/A</v>
      </c>
      <c r="AR173" s="86" t="e">
        <f ca="true">+IF(AND(ISTEXT(OFFSET('Sanitation Data'!$L$2,0,10*ROW('Sanitation Data'!R167))),DG173="Yes"),OFFSET('Sanitation Data'!$R$10,0,10*ROW('Sanitation Data'!R167)),IF(AND(ISTEXT(OFFSET('Sanitation Data'!$L$2,0,10*ROW('Sanitation Data'!R167))),DG173="No",ISNUMBER(OFFSET('Sanitation Data'!$R$10,0,10*ROW('Sanitation Data'!R167)))),CONCATENATE("[",ROUND(OFFSET('Sanitation Data'!$R$10,0,10*ROW('Sanitation Data'!R167)),0),"]"),IF(AND(ISTEXT(OFFSET('Sanitation Data'!$L$2,0,10*ROW('Sanitation Data'!R167))),DG173="",ISNUMBER(OFFSET('Sanitation Data'!$R$10,0,10*ROW('Sanitation Data'!R167)))),OFFSET('Sanitation Data'!$R$10,0,10*ROW('Sanitation Data'!R167)),NA())))</f>
        <v>#N/A</v>
      </c>
      <c r="AS173" s="86" t="e">
        <f ca="true">+IF(AND(ISTEXT(OFFSET('Sanitation Data'!$L$2,0,10*ROW('Sanitation Data'!R167))),DH173="Yes"),OFFSET('Sanitation Data'!$R$11,0,10*ROW('Sanitation Data'!R167)),IF(AND(ISTEXT(OFFSET('Sanitation Data'!$L$2,0,10*ROW('Sanitation Data'!R167))),DH173="No",ISNUMBER(OFFSET('Sanitation Data'!$R$11,0,10*ROW('Sanitation Data'!R167)))),CONCATENATE("[",ROUND(OFFSET('Sanitation Data'!$R$11,0,10*ROW('Sanitation Data'!R167)),0),"]"),IF(AND(ISTEXT(OFFSET('Sanitation Data'!$L$2,0,10*ROW('Sanitation Data'!R167))),DH173="",ISNUMBER(OFFSET('Sanitation Data'!$R$11,0,10*ROW('Sanitation Data'!R167)))),OFFSET('Sanitation Data'!$R$11,0,10*ROW('Sanitation Data'!R167)),NA())))</f>
        <v>#N/A</v>
      </c>
      <c r="AT173" s="86" t="e">
        <f ca="true">+IF(AND(ISTEXT(OFFSET('Sanitation Data'!$L$2,0,10*ROW('Sanitation Data'!R167))),DI173="Yes"),OFFSET('Sanitation Data'!$R$12,0,10*ROW('Sanitation Data'!R167)),IF(AND(ISTEXT(OFFSET('Sanitation Data'!$L$2,0,10*ROW('Sanitation Data'!R167))),DI173="No",ISNUMBER(OFFSET('Sanitation Data'!$R$12,0,10*ROW('Sanitation Data'!R167)))),CONCATENATE("[",ROUND(OFFSET('Sanitation Data'!$R$12,0,10*ROW('Sanitation Data'!R167)),0),"]"),IF(AND(ISTEXT(OFFSET('Sanitation Data'!$L$2,0,10*ROW('Sanitation Data'!R167))),DI173="",ISNUMBER(OFFSET('Sanitation Data'!$R$12,0,10*ROW('Sanitation Data'!R167)))),OFFSET('Sanitation Data'!$R$12,0,10*ROW('Sanitation Data'!R167)),NA())))</f>
        <v>#N/A</v>
      </c>
      <c r="AU173" s="86" t="e">
        <f ca="true">+IF(AND(ISTEXT(OFFSET('Sanitation Data'!$L$2,0,10*ROW('Sanitation Data'!S167))),DJ173="Yes"),100-OFFSET('Sanitation Data'!$S$4,0,10*ROW('Sanitation Data'!S167)),IF(AND(ISTEXT(OFFSET('Sanitation Data'!$L$2,0,10*ROW('Sanitation Data'!S167))),DJ173="No",ISNUMBER(OFFSET('Sanitation Data'!$S$4,0,10*ROW('Sanitation Data'!S167)))),CONCATENATE("[",ROUND(100-OFFSET('Sanitation Data'!$S$4,0,10*ROW('Sanitation Data'!S167)),0),"]"),IF(AND(ISTEXT(OFFSET('Sanitation Data'!$L$2,0,10*ROW('Sanitation Data'!S167))),DJ173="",ISNUMBER(OFFSET('Sanitation Data'!$S$4,0,10*ROW('Sanitation Data'!S167)))),100-OFFSET('Sanitation Data'!$S$4,0,10*ROW('Sanitation Data'!S167)),NA())))</f>
        <v>#N/A</v>
      </c>
      <c r="AV173" s="86" t="e">
        <f ca="true">+IF(AND(ISTEXT(OFFSET('Sanitation Data'!$L$2,0,10*ROW('Sanitation Data'!S167))),DK173="Yes"),OFFSET('Sanitation Data'!$S$6,0,10*ROW('Sanitation Data'!S167)),IF(AND(ISTEXT(OFFSET('Sanitation Data'!$L$2,0,10*ROW('Sanitation Data'!S167))),DK173="No",ISNUMBER(OFFSET('Sanitation Data'!$S$6,0,10*ROW('Sanitation Data'!S167)))),CONCATENATE("[",ROUND(OFFSET('Sanitation Data'!$S$6,0,10*ROW('Sanitation Data'!S167)),0),"]"),IF(AND(ISTEXT(OFFSET('Sanitation Data'!$L$2,0,10*ROW('Sanitation Data'!S167))),DK173="",ISNUMBER(OFFSET('Sanitation Data'!$S$6,0,10*ROW('Sanitation Data'!S167)))),OFFSET('Sanitation Data'!$S$6,0,10*ROW('Sanitation Data'!S167)),NA())))</f>
        <v>#N/A</v>
      </c>
      <c r="AW173" s="86" t="e">
        <f ca="true">+IF(AND(ISTEXT(OFFSET('Sanitation Data'!$L$2,0,10*ROW('Sanitation Data'!S167))),DL173="Yes"),OFFSET('Sanitation Data'!$S$10,0,10*ROW('Sanitation Data'!S167)),IF(AND(ISTEXT(OFFSET('Sanitation Data'!$L$2,0,10*ROW('Sanitation Data'!S167))),DL173="No",ISNUMBER(OFFSET('Sanitation Data'!$S$10,0,10*ROW('Sanitation Data'!S167)))),CONCATENATE("[",ROUND(OFFSET('Sanitation Data'!$S$10,0,10*ROW('Sanitation Data'!S167)),0),"]"),IF(AND(ISTEXT(OFFSET('Sanitation Data'!$L$2,0,10*ROW('Sanitation Data'!S167))),DL173="",ISNUMBER(OFFSET('Sanitation Data'!$S$10,0,10*ROW('Sanitation Data'!S167)))),OFFSET('Sanitation Data'!$S$10,0,10*ROW('Sanitation Data'!S167)),NA())))</f>
        <v>#N/A</v>
      </c>
      <c r="AX173" s="86" t="e">
        <f ca="true">+IF(AND(ISTEXT(OFFSET('Sanitation Data'!$L$2,0,10*ROW('Sanitation Data'!S167))),DM173="Yes"),OFFSET('Sanitation Data'!$S$11,0,10*ROW('Sanitation Data'!S167)),IF(AND(ISTEXT(OFFSET('Sanitation Data'!$L$2,0,10*ROW('Sanitation Data'!S167))),DM173="No",ISNUMBER(OFFSET('Sanitation Data'!$S$11,0,10*ROW('Sanitation Data'!S167)))),CONCATENATE("[",ROUND(OFFSET('Sanitation Data'!$S$11,0,10*ROW('Sanitation Data'!S167)),0),"]"),IF(AND(ISTEXT(OFFSET('Sanitation Data'!$L$2,0,10*ROW('Sanitation Data'!S167))),DM173="",ISNUMBER(OFFSET('Sanitation Data'!$S$11,0,10*ROW('Sanitation Data'!S167)))),OFFSET('Sanitation Data'!$S$11,0,10*ROW('Sanitation Data'!S167)),NA())))</f>
        <v>#N/A</v>
      </c>
      <c r="AY173" s="86" t="e">
        <f ca="true">+IF(AND(ISTEXT(OFFSET('Sanitation Data'!$L$2,0,10*ROW('Sanitation Data'!S167))),DN173="Yes"),OFFSET('Sanitation Data'!$S$12,0,10*ROW('Sanitation Data'!S167)),IF(AND(ISTEXT(OFFSET('Sanitation Data'!$L$2,0,10*ROW('Sanitation Data'!S167))),DN173="No",ISNUMBER(OFFSET('Sanitation Data'!$S$12,0,10*ROW('Sanitation Data'!S167)))),CONCATENATE("[",ROUND(OFFSET('Sanitation Data'!$S$12,0,10*ROW('Sanitation Data'!S167)),0),"]"),IF(AND(ISTEXT(OFFSET('Sanitation Data'!$L$2,0,10*ROW('Sanitation Data'!S167))),DN173="",ISNUMBER(OFFSET('Sanitation Data'!$S$12,0,10*ROW('Sanitation Data'!S167)))),OFFSET('Sanitation Data'!$S$12,0,10*ROW('Sanitation Data'!S167)),NA())))</f>
        <v>#N/A</v>
      </c>
      <c r="AZ173" s="87" t="e">
        <f ca="true">+IF(AND(ISTEXT(OFFSET('Hygiene Data'!$L$2,0,10*ROW('Hygiene Data'!N167))),DO173="Yes"),OFFSET('Hygiene Data'!$N$5,0,10*ROW('Hygiene Data'!N167)),IF(AND(ISTEXT(OFFSET('Hygiene Data'!$L$2,0,10*ROW('Hygiene Data'!N167))),DO173="No",ISNUMBER(OFFSET('Hygiene Data'!$N$5,0,10*ROW('Hygiene Data'!N167)))),CONCATENATE("[",ROUND(OFFSET('Hygiene Data'!$N$5,0,10*ROW('Hygiene Data'!N167)),0),"]"),IF(AND(ISTEXT(OFFSET('Hygiene Data'!$L$2,0,10*ROW('Hygiene Data'!N167))),DO173="",ISNUMBER(OFFSET('Hygiene Data'!$N$5,0,10*ROW('Hygiene Data'!N167)))),OFFSET('Hygiene Data'!$N$5,0,10*ROW('Hygiene Data'!N167)),NA())))</f>
        <v>#N/A</v>
      </c>
      <c r="BA173" s="87" t="e">
        <f ca="true">+IF(AND(ISTEXT(OFFSET('Hygiene Data'!$L$2,0,10*ROW('Hygiene Data'!N167))),DP173="Yes"),OFFSET('Hygiene Data'!$N$7,0,10*ROW('Hygiene Data'!N167)),IF(AND(ISTEXT(OFFSET('Hygiene Data'!$L$2,0,10*ROW('Hygiene Data'!N167))),DP173="No",ISNUMBER(OFFSET('Hygiene Data'!$N$7,0,10*ROW('Hygiene Data'!N167)))),CONCATENATE("[",ROUND(OFFSET('Hygiene Data'!$N$7,0,10*ROW('Hygiene Data'!N167)),0),"]"),IF(AND(ISTEXT(OFFSET('Hygiene Data'!$L$2,0,10*ROW('Hygiene Data'!N167))),DP173="",ISNUMBER(OFFSET('Hygiene Data'!$N$7,0,10*ROW('Hygiene Data'!N167)))),OFFSET('Hygiene Data'!$N$7,0,10*ROW('Hygiene Data'!N167)),NA())))</f>
        <v>#N/A</v>
      </c>
      <c r="BB173" s="87" t="e">
        <f ca="true">+IF(AND(ISTEXT(OFFSET('Hygiene Data'!$L$2,0,10*ROW('Hygiene Data'!N167))),DQ173="Yes"),OFFSET('Hygiene Data'!$N$9,0,10*ROW('Hygiene Data'!N167)),IF(AND(ISTEXT(OFFSET('Hygiene Data'!$L$2,0,10*ROW('Hygiene Data'!N167))),DQ173="No",ISNUMBER(OFFSET('Hygiene Data'!$N$9,0,10*ROW('Hygiene Data'!N167)))),CONCATENATE("[",ROUND(OFFSET('Hygiene Data'!$N$9,0,10*ROW('Hygiene Data'!N167)),0),"]"),IF(AND(ISTEXT(OFFSET('Hygiene Data'!$L$2,0,10*ROW('Hygiene Data'!N167))),DQ173="",ISNUMBER(OFFSET('Hygiene Data'!$N$9,0,10*ROW('Hygiene Data'!N167)))),OFFSET('Hygiene Data'!$N$9,0,10*ROW('Hygiene Data'!N167)),NA())))</f>
        <v>#N/A</v>
      </c>
      <c r="BC173" s="87" t="e">
        <f ca="true">+IF(AND(ISTEXT(OFFSET('Hygiene Data'!$L$2,0,10*ROW('Hygiene Data'!O167))),DR173="Yes"),OFFSET('Hygiene Data'!$O$5,0,10*ROW('Hygiene Data'!O167)),IF(AND(ISTEXT(OFFSET('Hygiene Data'!$L$2,0,10*ROW('Hygiene Data'!O167))),DR173="No",ISNUMBER(OFFSET('Hygiene Data'!$O$5,0,10*ROW('Hygiene Data'!O167)))),CONCATENATE("[",ROUND(OFFSET('Hygiene Data'!$O$5,0,10*ROW('Hygiene Data'!O167)),0),"]"),IF(AND(ISTEXT(OFFSET('Hygiene Data'!$L$2,0,10*ROW('Hygiene Data'!O167))),DR173="",ISNUMBER(OFFSET('Hygiene Data'!$O$5,0,10*ROW('Hygiene Data'!O167)))),OFFSET('Hygiene Data'!$O$5,0,10*ROW('Hygiene Data'!O167)),NA())))</f>
        <v>#N/A</v>
      </c>
      <c r="BD173" s="87" t="e">
        <f ca="true">+IF(AND(ISTEXT(OFFSET('Hygiene Data'!$L$2,0,10*ROW('Hygiene Data'!O167))),DS173="Yes"),OFFSET('Hygiene Data'!$O$7,0,10*ROW('Hygiene Data'!O167)),IF(AND(ISTEXT(OFFSET('Hygiene Data'!$L$2,0,10*ROW('Hygiene Data'!O167))),DS173="No",ISNUMBER(OFFSET('Hygiene Data'!$O$7,0,10*ROW('Hygiene Data'!O167)))),CONCATENATE("[",ROUND(OFFSET('Hygiene Data'!$O$7,0,10*ROW('Hygiene Data'!O167)),0),"]"),IF(AND(ISTEXT(OFFSET('Hygiene Data'!$L$2,0,10*ROW('Hygiene Data'!O167))),DS173="",ISNUMBER(OFFSET('Hygiene Data'!$O$7,0,10*ROW('Hygiene Data'!O167)))),OFFSET('Hygiene Data'!$O$7,0,10*ROW('Hygiene Data'!O167)),NA())))</f>
        <v>#N/A</v>
      </c>
      <c r="BE173" s="87" t="e">
        <f ca="true">+IF(AND(ISTEXT(OFFSET('Hygiene Data'!$L$2,0,10*ROW('Hygiene Data'!O167))),DT173="Yes"),OFFSET('Hygiene Data'!$O$9,0,10*ROW('Hygiene Data'!O167)),IF(AND(ISTEXT(OFFSET('Hygiene Data'!$L$2,0,10*ROW('Hygiene Data'!O167))),DT173="No",ISNUMBER(OFFSET('Hygiene Data'!$O$9,0,10*ROW('Hygiene Data'!O167)))),CONCATENATE("[",ROUND(OFFSET('Hygiene Data'!$O$9,0,10*ROW('Hygiene Data'!O167)),0),"]"),IF(AND(ISTEXT(OFFSET('Hygiene Data'!$L$2,0,10*ROW('Hygiene Data'!O167))),DT173="",ISNUMBER(OFFSET('Hygiene Data'!$O$9,0,10*ROW('Hygiene Data'!O167)))),OFFSET('Hygiene Data'!$O$9,0,10*ROW('Hygiene Data'!O167)),NA())))</f>
        <v>#N/A</v>
      </c>
      <c r="BF173" s="87" t="e">
        <f ca="true">+IF(AND(ISTEXT(OFFSET('Hygiene Data'!$L$2,0,10*ROW('Hygiene Data'!P167))),DU173="Yes"),OFFSET('Hygiene Data'!$P$5,0,10*ROW('Hygiene Data'!P167)),IF(AND(ISTEXT(OFFSET('Hygiene Data'!$L$2,0,10*ROW('Hygiene Data'!P167))),DU173="No",ISNUMBER(OFFSET('Hygiene Data'!$P$5,0,10*ROW('Hygiene Data'!P167)))),CONCATENATE("[",ROUND(OFFSET('Hygiene Data'!$P$5,0,10*ROW('Hygiene Data'!P167)),0),"]"),IF(AND(ISTEXT(OFFSET('Hygiene Data'!$L$2,0,10*ROW('Hygiene Data'!P167))),DU173="",ISNUMBER(OFFSET('Hygiene Data'!$P$5,0,10*ROW('Hygiene Data'!P167)))),OFFSET('Hygiene Data'!$P$5,0,10*ROW('Hygiene Data'!P167)),NA())))</f>
        <v>#N/A</v>
      </c>
      <c r="BG173" s="87" t="e">
        <f ca="true">+IF(AND(ISTEXT(OFFSET('Hygiene Data'!$L$2,0,10*ROW('Hygiene Data'!P167))),DV173="Yes"),OFFSET('Hygiene Data'!$P$7,0,10*ROW('Hygiene Data'!P167)),IF(AND(ISTEXT(OFFSET('Hygiene Data'!$L$2,0,10*ROW('Hygiene Data'!P167))),DV173="No",ISNUMBER(OFFSET('Hygiene Data'!$P$7,0,10*ROW('Hygiene Data'!P167)))),CONCATENATE("[",ROUND(OFFSET('Hygiene Data'!$P$7,0,10*ROW('Hygiene Data'!P167)),0),"]"),IF(AND(ISTEXT(OFFSET('Hygiene Data'!$L$2,0,10*ROW('Hygiene Data'!P167))),DV173="",ISNUMBER(OFFSET('Hygiene Data'!$P$7,0,10*ROW('Hygiene Data'!P167)))),OFFSET('Hygiene Data'!$P$7,0,10*ROW('Hygiene Data'!P167)),NA())))</f>
        <v>#N/A</v>
      </c>
      <c r="BH173" s="87" t="e">
        <f ca="true">+IF(AND(ISTEXT(OFFSET('Hygiene Data'!$L$2,0,10*ROW('Hygiene Data'!P167))),DW173="Yes"),OFFSET('Hygiene Data'!$P$9,0,10*ROW('Hygiene Data'!P167)),IF(AND(ISTEXT(OFFSET('Hygiene Data'!$L$2,0,10*ROW('Hygiene Data'!P167))),DW173="No",ISNUMBER(OFFSET('Hygiene Data'!$P$9,0,10*ROW('Hygiene Data'!P167)))),CONCATENATE("[",ROUND(OFFSET('Hygiene Data'!$P$9,0,10*ROW('Hygiene Data'!P167)),0),"]"),IF(AND(ISTEXT(OFFSET('Hygiene Data'!$L$2,0,10*ROW('Hygiene Data'!P167))),DW173="",ISNUMBER(OFFSET('Hygiene Data'!$P$9,0,10*ROW('Hygiene Data'!P167)))),OFFSET('Hygiene Data'!$P$9,0,10*ROW('Hygiene Data'!P167)),NA())))</f>
        <v>#N/A</v>
      </c>
      <c r="BI173" s="87" t="e">
        <f ca="true">+IF(AND(ISTEXT(OFFSET('Hygiene Data'!$L$2,0,10*ROW('Hygiene Data'!Q167))),DX173="Yes"),OFFSET('Hygiene Data'!$Q$5,0,10*ROW('Hygiene Data'!Q167)),IF(AND(ISTEXT(OFFSET('Hygiene Data'!$L$2,0,10*ROW('Hygiene Data'!Q167))),DX173="No",ISNUMBER(OFFSET('Hygiene Data'!$Q$5,0,10*ROW('Hygiene Data'!Q167)))),CONCATENATE("[",ROUND(OFFSET('Hygiene Data'!$Q$5,0,10*ROW('Hygiene Data'!Q167)),0),"]"),IF(AND(ISTEXT(OFFSET('Hygiene Data'!$L$2,0,10*ROW('Hygiene Data'!Q167))),DX173="",ISNUMBER(OFFSET('Hygiene Data'!$Q$5,0,10*ROW('Hygiene Data'!Q167)))),OFFSET('Hygiene Data'!$Q$5,0,10*ROW('Hygiene Data'!Q167)),NA())))</f>
        <v>#N/A</v>
      </c>
      <c r="BJ173" s="87" t="e">
        <f ca="true">+IF(AND(ISTEXT(OFFSET('Hygiene Data'!$L$2,0,10*ROW('Hygiene Data'!Q167))),DY173="Yes"),OFFSET('Hygiene Data'!$Q$7,0,10*ROW('Hygiene Data'!Q167)),IF(AND(ISTEXT(OFFSET('Hygiene Data'!$L$2,0,10*ROW('Hygiene Data'!Q167))),DY173="No",ISNUMBER(OFFSET('Hygiene Data'!$Q$7,0,10*ROW('Hygiene Data'!Q167)))),CONCATENATE("[",ROUND(OFFSET('Hygiene Data'!$Q$7,0,10*ROW('Hygiene Data'!Q167)),0),"]"),IF(AND(ISTEXT(OFFSET('Hygiene Data'!$L$2,0,10*ROW('Hygiene Data'!Q167))),DY173="",ISNUMBER(OFFSET('Hygiene Data'!$Q$7,0,10*ROW('Hygiene Data'!Q167)))),OFFSET('Hygiene Data'!$Q$7,0,10*ROW('Hygiene Data'!Q167)),NA())))</f>
        <v>#N/A</v>
      </c>
      <c r="BK173" s="87" t="e">
        <f ca="true">+IF(AND(ISTEXT(OFFSET('Hygiene Data'!$L$2,0,10*ROW('Hygiene Data'!Q167))),DZ173="Yes"),OFFSET('Hygiene Data'!$Q$9,0,10*ROW('Hygiene Data'!Q167)),IF(AND(ISTEXT(OFFSET('Hygiene Data'!$L$2,0,10*ROW('Hygiene Data'!Q167))),DZ173="No",ISNUMBER(OFFSET('Hygiene Data'!$Q$9,0,10*ROW('Hygiene Data'!Q167)))),CONCATENATE("[",ROUND(OFFSET('Hygiene Data'!$Q$9,0,10*ROW('Hygiene Data'!Q167)),0),"]"),IF(AND(ISTEXT(OFFSET('Hygiene Data'!$L$2,0,10*ROW('Hygiene Data'!Q167))),DZ173="",ISNUMBER(OFFSET('Hygiene Data'!$Q$9,0,10*ROW('Hygiene Data'!Q167)))),OFFSET('Hygiene Data'!$Q$9,0,10*ROW('Hygiene Data'!Q167)),NA())))</f>
        <v>#N/A</v>
      </c>
      <c r="BL173" s="87" t="e">
        <f ca="true">+IF(AND(ISTEXT(OFFSET('Hygiene Data'!$L$2,0,10*ROW('Hygiene Data'!R167))),EA173="Yes"),OFFSET('Hygiene Data'!$R$5,0,10*ROW('Hygiene Data'!R167)),IF(AND(ISTEXT(OFFSET('Hygiene Data'!$L$2,0,10*ROW('Hygiene Data'!R167))),EA173="No",ISNUMBER(OFFSET('Hygiene Data'!$R$5,0,10*ROW('Hygiene Data'!R167)))),CONCATENATE("[",ROUND(OFFSET('Hygiene Data'!$R$5,0,10*ROW('Hygiene Data'!R167)),0),"]"),IF(AND(ISTEXT(OFFSET('Hygiene Data'!$L$2,0,10*ROW('Hygiene Data'!R167))),EA173="",ISNUMBER(OFFSET('Hygiene Data'!$R$5,0,10*ROW('Hygiene Data'!R167)))),OFFSET('Hygiene Data'!$R$5,0,10*ROW('Hygiene Data'!R167)),NA())))</f>
        <v>#N/A</v>
      </c>
      <c r="BM173" s="87" t="e">
        <f ca="true">+IF(AND(ISTEXT(OFFSET('Hygiene Data'!$L$2,0,10*ROW('Hygiene Data'!R167))),EB173="Yes"),OFFSET('Hygiene Data'!$R$7,0,10*ROW('Hygiene Data'!R167)),IF(AND(ISTEXT(OFFSET('Hygiene Data'!$L$2,0,10*ROW('Hygiene Data'!R167))),EB173="No",ISNUMBER(OFFSET('Hygiene Data'!$R$7,0,10*ROW('Hygiene Data'!R167)))),CONCATENATE("[",ROUND(OFFSET('Hygiene Data'!$R$7,0,10*ROW('Hygiene Data'!R167)),0),"]"),IF(AND(ISTEXT(OFFSET('Hygiene Data'!$L$2,0,10*ROW('Hygiene Data'!R167))),EB173="",ISNUMBER(OFFSET('Hygiene Data'!$R$7,0,10*ROW('Hygiene Data'!R167)))),OFFSET('Hygiene Data'!$R$7,0,10*ROW('Hygiene Data'!R167)),NA())))</f>
        <v>#N/A</v>
      </c>
      <c r="BN173" s="87" t="e">
        <f ca="true">+IF(AND(ISTEXT(OFFSET('Hygiene Data'!$L$2,0,10*ROW('Hygiene Data'!R167))),EC173="Yes"),OFFSET('Hygiene Data'!$R$9,0,10*ROW('Hygiene Data'!R167)),IF(AND(ISTEXT(OFFSET('Hygiene Data'!$L$2,0,10*ROW('Hygiene Data'!R167))),EC173="No",ISNUMBER(OFFSET('Hygiene Data'!$R$9,0,10*ROW('Hygiene Data'!R167)))),CONCATENATE("[",ROUND(OFFSET('Hygiene Data'!$R$9,0,10*ROW('Hygiene Data'!R167)),0),"]"),IF(AND(ISTEXT(OFFSET('Hygiene Data'!$L$2,0,10*ROW('Hygiene Data'!R167))),EC173="",ISNUMBER(OFFSET('Hygiene Data'!$R$9,0,10*ROW('Hygiene Data'!R167)))),OFFSET('Hygiene Data'!$R$9,0,10*ROW('Hygiene Data'!R167)),NA())))</f>
        <v>#N/A</v>
      </c>
      <c r="BO173" s="87" t="e">
        <f ca="true">+IF(AND(ISTEXT(OFFSET('Hygiene Data'!$L$2,0,10*ROW('Hygiene Data'!S167))),ED173="Yes"),OFFSET('Hygiene Data'!$S$5,0,10*ROW('Hygiene Data'!S167)),IF(AND(ISTEXT(OFFSET('Hygiene Data'!$L$2,0,10*ROW('Hygiene Data'!S167))),ED173="No",ISNUMBER(OFFSET('Hygiene Data'!$S$5,0,10*ROW('Hygiene Data'!S167)))),CONCATENATE("[",ROUND(OFFSET('Hygiene Data'!$S$5,0,10*ROW('Hygiene Data'!S167)),0),"]"),IF(AND(ISTEXT(OFFSET('Hygiene Data'!$L$2,0,10*ROW('Hygiene Data'!S167))),ED173="",ISNUMBER(OFFSET('Hygiene Data'!$S$5,0,10*ROW('Hygiene Data'!S167)))),OFFSET('Hygiene Data'!$S$5,0,10*ROW('Hygiene Data'!S167)),NA())))</f>
        <v>#N/A</v>
      </c>
      <c r="BP173" s="87" t="e">
        <f ca="true">+IF(AND(ISTEXT(OFFSET('Hygiene Data'!$L$2,0,10*ROW('Hygiene Data'!S167))),EE173="Yes"),OFFSET('Hygiene Data'!$S$7,0,10*ROW('Hygiene Data'!S167)),IF(AND(ISTEXT(OFFSET('Hygiene Data'!$L$2,0,10*ROW('Hygiene Data'!S167))),EE173="No",ISNUMBER(OFFSET('Hygiene Data'!$S$7,0,10*ROW('Hygiene Data'!S167)))),CONCATENATE("[",ROUND(OFFSET('Hygiene Data'!$S$7,0,10*ROW('Hygiene Data'!S167)),0),"]"),IF(AND(ISTEXT(OFFSET('Hygiene Data'!$L$2,0,10*ROW('Hygiene Data'!S167))),EE173="",ISNUMBER(OFFSET('Hygiene Data'!$S$7,0,10*ROW('Hygiene Data'!S167)))),OFFSET('Hygiene Data'!$S$7,0,10*ROW('Hygiene Data'!S167)),NA())))</f>
        <v>#N/A</v>
      </c>
      <c r="BQ173" s="87" t="e">
        <f ca="true">+IF(AND(ISTEXT(OFFSET('Hygiene Data'!$L$2,0,10*ROW('Hygiene Data'!S167))),EF173="Yes"),OFFSET('Hygiene Data'!$S$9,0,10*ROW('Hygiene Data'!S167)),IF(AND(ISTEXT(OFFSET('Hygiene Data'!$L$2,0,10*ROW('Hygiene Data'!S167))),EF173="No",ISNUMBER(OFFSET('Hygiene Data'!$S$9,0,10*ROW('Hygiene Data'!S167)))),CONCATENATE("[",ROUND(OFFSET('Hygiene Data'!$S$9,0,10*ROW('Hygiene Data'!S167)),0),"]"),IF(AND(ISTEXT(OFFSET('Hygiene Data'!$L$2,0,10*ROW('Hygiene Data'!S167))),EF173="",ISNUMBER(OFFSET('Hygiene Data'!$S$9,0,10*ROW('Hygiene Data'!S167)))),OFFSET('Hygiene Data'!$S$9,0,10*ROW('Hygiene Data'!S167)),NA())))</f>
        <v>#N/A</v>
      </c>
      <c r="BR173" s="271"/>
      <c r="BS173" s="271" t="str">
        <f ca="true">+IF(OFFSET('Water Data'!$N$27,0,10*ROW('Water Data'!N167))="","",OFFSET('Water Data'!$N$27,0,10*ROW('Water Data'!N167)))</f>
        <v/>
      </c>
      <c r="BT173" s="271" t="str">
        <f ca="true">+IF(OFFSET('Water Data'!$N$28,0,10*ROW('Water Data'!N167))="","",OFFSET('Water Data'!$N$28,0,10*ROW('Water Data'!N167)))</f>
        <v/>
      </c>
      <c r="BU173" s="271" t="str">
        <f ca="true">+IF(OFFSET('Water Data'!$N$29,0,10*ROW('Water Data'!N167))="","",OFFSET('Water Data'!$N$29,0,10*ROW('Water Data'!N167)))</f>
        <v/>
      </c>
      <c r="BV173" s="271" t="str">
        <f ca="true">+IF(OFFSET('Water Data'!$O$27,0,10*ROW('Water Data'!O167))="","",OFFSET('Water Data'!$O$27,0,10*ROW('Water Data'!O167)))</f>
        <v/>
      </c>
      <c r="BW173" s="271" t="str">
        <f ca="true">+IF(OFFSET('Water Data'!$O$28,0,10*ROW('Water Data'!O167))="","",OFFSET('Water Data'!$O$28,0,10*ROW('Water Data'!O167)))</f>
        <v/>
      </c>
      <c r="BX173" s="271" t="str">
        <f ca="true">+IF(OFFSET('Water Data'!$O$29,0,10*ROW('Water Data'!O167))="","",OFFSET('Water Data'!$O$29,0,10*ROW('Water Data'!O167)))</f>
        <v/>
      </c>
      <c r="BY173" s="271" t="str">
        <f ca="true">+IF(OFFSET('Water Data'!$P$27,0,10*ROW('Water Data'!P167))="","",OFFSET('Water Data'!$P$27,0,10*ROW('Water Data'!P167)))</f>
        <v/>
      </c>
      <c r="BZ173" s="271" t="str">
        <f ca="true">+IF(OFFSET('Water Data'!$P$28,0,10*ROW('Water Data'!P167))="","",OFFSET('Water Data'!$P$28,0,10*ROW('Water Data'!P167)))</f>
        <v/>
      </c>
      <c r="CA173" s="271" t="str">
        <f ca="true">+IF(OFFSET('Water Data'!$P$29,0,10*ROW('Water Data'!P167))="","",OFFSET('Water Data'!$P$29,0,10*ROW('Water Data'!P167)))</f>
        <v/>
      </c>
      <c r="CB173" s="271" t="str">
        <f ca="true">+IF(OFFSET('Water Data'!$Q$27,0,10*ROW('Water Data'!Q167))="","",OFFSET('Water Data'!$Q$27,0,10*ROW('Water Data'!Q167)))</f>
        <v/>
      </c>
      <c r="CC173" s="271" t="str">
        <f ca="true">+IF(OFFSET('Water Data'!$Q$28,0,10*ROW('Water Data'!Q167))="","",OFFSET('Water Data'!$Q$28,0,10*ROW('Water Data'!Q167)))</f>
        <v/>
      </c>
      <c r="CD173" s="271" t="str">
        <f ca="true">+IF(OFFSET('Water Data'!$Q$29,0,10*ROW('Water Data'!Q167))="","",OFFSET('Water Data'!$Q$29,0,10*ROW('Water Data'!Q167)))</f>
        <v/>
      </c>
      <c r="CE173" s="271" t="str">
        <f ca="true">+IF(OFFSET('Water Data'!$R$27,0,10*ROW('Water Data'!R167))="","",OFFSET('Water Data'!$R$27,0,10*ROW('Water Data'!R167)))</f>
        <v/>
      </c>
      <c r="CF173" s="271" t="str">
        <f ca="true">+IF(OFFSET('Water Data'!$R$28,0,10*ROW('Water Data'!R167))="","",OFFSET('Water Data'!$R$28,0,10*ROW('Water Data'!R167)))</f>
        <v/>
      </c>
      <c r="CG173" s="271" t="str">
        <f ca="true">+IF(OFFSET('Water Data'!$R$29,0,10*ROW('Water Data'!R167))="","",OFFSET('Water Data'!$R$29,0,10*ROW('Water Data'!R167)))</f>
        <v/>
      </c>
      <c r="CH173" s="271" t="str">
        <f ca="true">+IF(OFFSET('Water Data'!$S$27,0,10*ROW('Water Data'!S167))="","",OFFSET('Water Data'!$S$27,0,10*ROW('Water Data'!S167)))</f>
        <v/>
      </c>
      <c r="CI173" s="271" t="str">
        <f ca="true">+IF(OFFSET('Water Data'!$S$28,0,10*ROW('Water Data'!S167))="","",OFFSET('Water Data'!$S$28,0,10*ROW('Water Data'!S167)))</f>
        <v/>
      </c>
      <c r="CJ173" s="271" t="str">
        <f ca="true">+IF(OFFSET('Water Data'!$S$29,0,10*ROW('Water Data'!S167))="","",OFFSET('Water Data'!$S$29,0,10*ROW('Water Data'!S167)))</f>
        <v/>
      </c>
      <c r="CK173" s="271" t="str">
        <f ca="true">+IF(OFFSET('Sanitation Data'!$N$28,0,10*ROW('Sanitation Data'!N167))="","",OFFSET('Sanitation Data'!$N$28,0,10*ROW('Sanitation Data'!N167)))</f>
        <v/>
      </c>
      <c r="CL173" s="271" t="str">
        <f ca="true">+IF(OFFSET('Sanitation Data'!$N$29,0,10*ROW('Sanitation Data'!N167))="","",OFFSET('Sanitation Data'!$N$29,0,10*ROW('Sanitation Data'!N167)))</f>
        <v/>
      </c>
      <c r="CM173" s="271" t="str">
        <f ca="true">+IF(OFFSET('Sanitation Data'!$N$30,0,10*ROW('Sanitation Data'!N167))="","",OFFSET('Sanitation Data'!$N$30,0,10*ROW('Sanitation Data'!N167)))</f>
        <v/>
      </c>
      <c r="CN173" s="271" t="str">
        <f ca="true">+IF(OFFSET('Sanitation Data'!$N$31,0,10*ROW('Sanitation Data'!N167))="","",OFFSET('Sanitation Data'!$N$31,0,10*ROW('Sanitation Data'!N167)))</f>
        <v/>
      </c>
      <c r="CO173" s="271" t="str">
        <f ca="true">+IF(OFFSET('Sanitation Data'!$N$32,0,10*ROW('Sanitation Data'!N167))="","",OFFSET('Sanitation Data'!$N$32,0,10*ROW('Sanitation Data'!N167)))</f>
        <v/>
      </c>
      <c r="CP173" s="271" t="str">
        <f ca="true">+IF(OFFSET('Sanitation Data'!$O$28,0,10*ROW('Sanitation Data'!O167))="","",OFFSET('Sanitation Data'!$O$28,0,10*ROW('Sanitation Data'!O167)))</f>
        <v/>
      </c>
      <c r="CQ173" s="271" t="str">
        <f ca="true">+IF(OFFSET('Sanitation Data'!$O$29,0,10*ROW('Sanitation Data'!O167))="","",OFFSET('Sanitation Data'!$O$29,0,10*ROW('Sanitation Data'!O167)))</f>
        <v/>
      </c>
      <c r="CR173" s="271" t="str">
        <f ca="true">+IF(OFFSET('Sanitation Data'!$O$30,0,10*ROW('Sanitation Data'!O167))="","",OFFSET('Sanitation Data'!$O$30,0,10*ROW('Sanitation Data'!O167)))</f>
        <v/>
      </c>
      <c r="CS173" s="271" t="str">
        <f ca="true">+IF(OFFSET('Sanitation Data'!$O$31,0,10*ROW('Sanitation Data'!O167))="","",OFFSET('Sanitation Data'!$O$31,0,10*ROW('Sanitation Data'!O167)))</f>
        <v/>
      </c>
      <c r="CT173" s="271" t="str">
        <f ca="true">+IF(OFFSET('Sanitation Data'!$O$32,0,10*ROW('Sanitation Data'!O167))="","",OFFSET('Sanitation Data'!$O$32,0,10*ROW('Sanitation Data'!O167)))</f>
        <v/>
      </c>
      <c r="CU173" s="271" t="str">
        <f ca="true">+IF(OFFSET('Sanitation Data'!$P$28,0,10*ROW('Sanitation Data'!P167))="","",OFFSET('Sanitation Data'!$P$28,0,10*ROW('Sanitation Data'!P167)))</f>
        <v/>
      </c>
      <c r="CV173" s="271" t="str">
        <f ca="true">+IF(OFFSET('Sanitation Data'!$P$29,0,10*ROW('Sanitation Data'!P167))="","",OFFSET('Sanitation Data'!$P$29,0,10*ROW('Sanitation Data'!P167)))</f>
        <v/>
      </c>
      <c r="CW173" s="271" t="str">
        <f ca="true">+IF(OFFSET('Sanitation Data'!$P$30,0,10*ROW('Sanitation Data'!P167))="","",OFFSET('Sanitation Data'!$P$30,0,10*ROW('Sanitation Data'!P167)))</f>
        <v/>
      </c>
      <c r="CX173" s="271" t="str">
        <f ca="true">+IF(OFFSET('Sanitation Data'!$P$31,0,10*ROW('Sanitation Data'!P167))="","",OFFSET('Sanitation Data'!$P$31,0,10*ROW('Sanitation Data'!P167)))</f>
        <v/>
      </c>
      <c r="CY173" s="271" t="str">
        <f ca="true">+IF(OFFSET('Sanitation Data'!$P$32,0,10*ROW('Sanitation Data'!P167))="","",OFFSET('Sanitation Data'!$P$32,0,10*ROW('Sanitation Data'!P167)))</f>
        <v/>
      </c>
      <c r="CZ173" s="271" t="str">
        <f ca="true">+IF(OFFSET('Sanitation Data'!$Q$28,0,10*ROW('Sanitation Data'!Q167))="","",OFFSET('Sanitation Data'!$Q$28,0,10*ROW('Sanitation Data'!Q167)))</f>
        <v/>
      </c>
      <c r="DA173" s="271" t="str">
        <f ca="true">+IF(OFFSET('Sanitation Data'!$Q$29,0,10*ROW('Sanitation Data'!Q167))="","",OFFSET('Sanitation Data'!$Q$29,0,10*ROW('Sanitation Data'!Q167)))</f>
        <v/>
      </c>
      <c r="DB173" s="271" t="str">
        <f ca="true">+IF(OFFSET('Sanitation Data'!$Q$30,0,10*ROW('Sanitation Data'!Q167))="","",OFFSET('Sanitation Data'!$Q$30,0,10*ROW('Sanitation Data'!Q167)))</f>
        <v/>
      </c>
      <c r="DC173" s="271" t="str">
        <f ca="true">+IF(OFFSET('Sanitation Data'!$Q$31,0,10*ROW('Sanitation Data'!Q167))="","",OFFSET('Sanitation Data'!$Q$31,0,10*ROW('Sanitation Data'!Q167)))</f>
        <v/>
      </c>
      <c r="DD173" s="271" t="str">
        <f ca="true">+IF(OFFSET('Sanitation Data'!$Q$32,0,10*ROW('Sanitation Data'!Q167))="","",OFFSET('Sanitation Data'!$Q$32,0,10*ROW('Sanitation Data'!Q167)))</f>
        <v/>
      </c>
      <c r="DE173" s="271" t="str">
        <f ca="true">+IF(OFFSET('Sanitation Data'!$R$28,0,10*ROW('Sanitation Data'!R167))="","",OFFSET('Sanitation Data'!$R$28,0,10*ROW('Sanitation Data'!R167)))</f>
        <v/>
      </c>
      <c r="DF173" s="271" t="str">
        <f ca="true">+IF(OFFSET('Sanitation Data'!$R$29,0,10*ROW('Sanitation Data'!R167))="","",OFFSET('Sanitation Data'!$R$29,0,10*ROW('Sanitation Data'!R167)))</f>
        <v/>
      </c>
      <c r="DG173" s="271" t="str">
        <f ca="true">+IF(OFFSET('Sanitation Data'!$R$30,0,10*ROW('Sanitation Data'!R167))="","",OFFSET('Sanitation Data'!$R$30,0,10*ROW('Sanitation Data'!R167)))</f>
        <v/>
      </c>
      <c r="DH173" s="271" t="str">
        <f ca="true">+IF(OFFSET('Sanitation Data'!$R$31,0,10*ROW('Sanitation Data'!R167))="","",OFFSET('Sanitation Data'!$R$31,0,10*ROW('Sanitation Data'!R167)))</f>
        <v/>
      </c>
      <c r="DI173" s="271" t="str">
        <f ca="true">+IF(OFFSET('Sanitation Data'!$R$32,0,10*ROW('Sanitation Data'!R167))="","",OFFSET('Sanitation Data'!$R$32,0,10*ROW('Sanitation Data'!R167)))</f>
        <v/>
      </c>
      <c r="DJ173" s="271" t="str">
        <f ca="true">+IF(OFFSET('Sanitation Data'!$S$28,0,10*ROW('Sanitation Data'!S167))="","",OFFSET('Sanitation Data'!$S$28,0,10*ROW('Sanitation Data'!S167)))</f>
        <v/>
      </c>
      <c r="DK173" s="271" t="str">
        <f ca="true">+IF(OFFSET('Sanitation Data'!$S$29,0,10*ROW('Sanitation Data'!S167))="","",OFFSET('Sanitation Data'!$S$29,0,10*ROW('Sanitation Data'!S167)))</f>
        <v/>
      </c>
      <c r="DL173" s="271" t="str">
        <f ca="true">+IF(OFFSET('Sanitation Data'!$S$30,0,10*ROW('Sanitation Data'!S167))="","",OFFSET('Sanitation Data'!$S$30,0,10*ROW('Sanitation Data'!S167)))</f>
        <v/>
      </c>
      <c r="DM173" s="271" t="str">
        <f ca="true">+IF(OFFSET('Sanitation Data'!$S$31,0,10*ROW('Sanitation Data'!S167))="","",OFFSET('Sanitation Data'!$S$31,0,10*ROW('Sanitation Data'!S167)))</f>
        <v/>
      </c>
      <c r="DN173" s="271" t="str">
        <f ca="true">+IF(OFFSET('Sanitation Data'!$S$32,0,10*ROW('Sanitation Data'!S167))="","",OFFSET('Sanitation Data'!$S$32,0,10*ROW('Sanitation Data'!S167)))</f>
        <v/>
      </c>
      <c r="DO173" s="271" t="str">
        <f ca="true">+IF(OFFSET('Hygiene Data'!$N$11,0,10*ROW('Hygiene Data'!N167))="","",OFFSET('Hygiene Data'!$N$11,0,10*ROW('Hygiene Data'!N167)))</f>
        <v/>
      </c>
      <c r="DP173" s="271" t="str">
        <f ca="true">+IF(OFFSET('Hygiene Data'!$N$12,0,10*ROW('Hygiene Data'!N167))="","",OFFSET('Hygiene Data'!$N$12,0,10*ROW('Hygiene Data'!N167)))</f>
        <v/>
      </c>
      <c r="DQ173" s="271" t="str">
        <f ca="true">+IF(OFFSET('Hygiene Data'!$N$13,0,10*ROW('Hygiene Data'!N167))="","",OFFSET('Hygiene Data'!$N$13,0,10*ROW('Hygiene Data'!N167)))</f>
        <v/>
      </c>
      <c r="DR173" s="271" t="str">
        <f ca="true">+IF(OFFSET('Hygiene Data'!$O$11,0,10*ROW('Hygiene Data'!O167))="","",OFFSET('Hygiene Data'!$O$11,0,10*ROW('Hygiene Data'!O167)))</f>
        <v/>
      </c>
      <c r="DS173" s="271" t="str">
        <f ca="true">+IF(OFFSET('Hygiene Data'!$O$12,0,10*ROW('Hygiene Data'!O167))="","",OFFSET('Hygiene Data'!$O$12,0,10*ROW('Hygiene Data'!O167)))</f>
        <v/>
      </c>
      <c r="DT173" s="271" t="str">
        <f ca="true">+IF(OFFSET('Hygiene Data'!$O$13,0,10*ROW('Hygiene Data'!O167))="","",OFFSET('Hygiene Data'!$O$13,0,10*ROW('Hygiene Data'!O167)))</f>
        <v/>
      </c>
      <c r="DU173" s="271" t="str">
        <f ca="true">+IF(OFFSET('Hygiene Data'!$P$11,0,10*ROW('Hygiene Data'!P167))="","",OFFSET('Hygiene Data'!$P$11,0,10*ROW('Hygiene Data'!P167)))</f>
        <v/>
      </c>
      <c r="DV173" s="271" t="str">
        <f ca="true">+IF(OFFSET('Hygiene Data'!$P$12,0,10*ROW('Hygiene Data'!P167))="","",OFFSET('Hygiene Data'!$P$12,0,10*ROW('Hygiene Data'!P167)))</f>
        <v/>
      </c>
      <c r="DW173" s="271" t="str">
        <f ca="true">+IF(OFFSET('Hygiene Data'!$P$13,0,10*ROW('Hygiene Data'!P167))="","",OFFSET('Hygiene Data'!$P$13,0,10*ROW('Hygiene Data'!P167)))</f>
        <v/>
      </c>
      <c r="DX173" s="271" t="str">
        <f ca="true">+IF(OFFSET('Hygiene Data'!$Q$11,0,10*ROW('Hygiene Data'!Q167))="","",OFFSET('Hygiene Data'!$Q$11,0,10*ROW('Hygiene Data'!Q167)))</f>
        <v/>
      </c>
      <c r="DY173" s="271" t="str">
        <f ca="true">+IF(OFFSET('Hygiene Data'!$Q$12,0,10*ROW('Hygiene Data'!Q167))="","",OFFSET('Hygiene Data'!$Q$12,0,10*ROW('Hygiene Data'!Q167)))</f>
        <v/>
      </c>
      <c r="DZ173" s="271" t="str">
        <f ca="true">+IF(OFFSET('Hygiene Data'!$Q$13,0,10*ROW('Hygiene Data'!Q167))="","",OFFSET('Hygiene Data'!$Q$13,0,10*ROW('Hygiene Data'!Q167)))</f>
        <v/>
      </c>
      <c r="EA173" s="271" t="str">
        <f ca="true">+IF(OFFSET('Hygiene Data'!$R$11,0,10*ROW('Hygiene Data'!R167))="","",OFFSET('Hygiene Data'!$R$11,0,10*ROW('Hygiene Data'!R167)))</f>
        <v/>
      </c>
      <c r="EB173" s="271" t="str">
        <f ca="true">+IF(OFFSET('Hygiene Data'!$R$12,0,10*ROW('Hygiene Data'!R167))="","",OFFSET('Hygiene Data'!$R$12,0,10*ROW('Hygiene Data'!R167)))</f>
        <v/>
      </c>
      <c r="EC173" s="271" t="str">
        <f ca="true">+IF(OFFSET('Hygiene Data'!$R$13,0,10*ROW('Hygiene Data'!R167))="","",OFFSET('Hygiene Data'!$R$13,0,10*ROW('Hygiene Data'!R167)))</f>
        <v/>
      </c>
      <c r="ED173" s="271" t="str">
        <f ca="true">+IF(OFFSET('Hygiene Data'!$S$11,0,10*ROW('Hygiene Data'!S167))="","",OFFSET('Hygiene Data'!$S$11,0,10*ROW('Hygiene Data'!S167)))</f>
        <v/>
      </c>
      <c r="EE173" s="271" t="str">
        <f ca="true">+IF(OFFSET('Hygiene Data'!$S$12,0,10*ROW('Hygiene Data'!S167))="","",OFFSET('Hygiene Data'!$S$12,0,10*ROW('Hygiene Data'!S167)))</f>
        <v/>
      </c>
      <c r="EF173" s="271" t="str">
        <f ca="true">+IF(OFFSET('Hygiene Data'!$S$13,0,10*ROW('Hygiene Data'!S167))="","",OFFSET('Hygiene Data'!$S$13,0,10*ROW('Hygiene Data'!S167)))</f>
        <v/>
      </c>
    </row>
    <row xmlns:x14ac="http://schemas.microsoft.com/office/spreadsheetml/2009/9/ac" r="174" x14ac:dyDescent="0.2">
      <c r="A174" s="32" t="str">
        <f ca="true">+IF(OFFSET('Water Data'!$L$2,0,10*ROW('Water Data'!O168))="","",OFFSET('Water Data'!$L$2,0,10*ROW('Water Data'!O168)))</f>
        <v/>
      </c>
      <c r="B174" s="32" t="str">
        <f ca="true">+IF(OFFSET('Water Data'!$M$2,0,10*ROW('Water Data'!P168))="","",OFFSET('Water Data'!$M$2,0,10*ROW('Water Data'!P168)))</f>
        <v/>
      </c>
      <c r="C174" s="327" t="str">
        <f t="shared" ca="true" si="2"/>
        <v/>
      </c>
      <c r="D174" s="85" t="e">
        <f ca="true">+IF(AND(ISTEXT(OFFSET('Water Data'!$L$2,0,10*ROW('Water Data'!N168))),BS174="Yes"),100-OFFSET('Water Data'!$N$4,0,10*ROW('Water Data'!N168)),IF(AND(ISTEXT(OFFSET('Water Data'!$L$2,0,10*ROW('Water Data'!N168))),BS174="No",ISNUMBER(OFFSET('Water Data'!$N$4,0,10*ROW('Water Data'!N168)))),CONCATENATE("[",ROUND(100-OFFSET('Water Data'!$N$4,0,10*ROW('Water Data'!N168)),0),"]"),IF(AND(ISTEXT(OFFSET('Water Data'!$L$2,0,10*ROW('Water Data'!N168))),BS174="",ISNUMBER(OFFSET('Water Data'!$N$4,0,10*ROW('Water Data'!N168)))),100-OFFSET('Water Data'!$N$4,0,10*ROW('Water Data'!N168)),NA())))</f>
        <v>#N/A</v>
      </c>
      <c r="E174" s="85" t="e">
        <f ca="true">+IF(AND(ISTEXT(OFFSET('Water Data'!$L$2,0,10*ROW('Water Data'!O168))),BT174="Yes"),OFFSET('Water Data'!$N$6,0,10*ROW('Water Data'!N168)),IF(AND(ISTEXT(OFFSET('Water Data'!$L$2,0,10*ROW('Water Data'!N168))),BT174="No",ISNUMBER(OFFSET('Water Data'!$N$6,0,10*ROW('Water Data'!N168)))),CONCATENATE("[",ROUND(OFFSET('Water Data'!$N$6,0,10*ROW('Water Data'!N168)),0),"]"),IF(AND(ISTEXT(OFFSET('Water Data'!$L$2,0,10*ROW('Water Data'!N168))),BT174="",ISNUMBER(OFFSET('Water Data'!$N$6,0,10*ROW('Water Data'!N168)))),OFFSET('Water Data'!$N$6,0,10*ROW('Water Data'!N168)),NA())))</f>
        <v>#N/A</v>
      </c>
      <c r="F174" s="85" t="e">
        <f ca="true">+IF(AND(ISTEXT(OFFSET('Water Data'!$L$2,0,10*ROW('Water Data'!N168))),BU174="Yes"),OFFSET('Water Data'!$N$9,0,10*ROW('Water Data'!N168)),IF(AND(ISTEXT(OFFSET('Water Data'!$L$2,0,10*ROW('Water Data'!N168))),BU174="No",ISNUMBER(OFFSET('Water Data'!$N$9,0,10*ROW('Water Data'!N168)))),CONCATENATE("[",ROUND(OFFSET('Water Data'!$N$9,0,10*ROW('Water Data'!N168)),0),"]"),IF(AND(ISTEXT(OFFSET('Water Data'!$L$2,0,10*ROW('Water Data'!N168))),BU174="",ISNUMBER(OFFSET('Water Data'!$N$9,0,10*ROW('Water Data'!N168)))),OFFSET('Water Data'!$N$9,0,10*ROW('Water Data'!N168)),NA())))</f>
        <v>#N/A</v>
      </c>
      <c r="G174" s="85" t="e">
        <f ca="true">+IF(AND(ISTEXT(OFFSET('Water Data'!$L$2,0,10*ROW('Water Data'!O168))),BV174="Yes"),100-OFFSET('Water Data'!$O$4,0,10*ROW('Water Data'!O168)),IF(AND(ISTEXT(OFFSET('Water Data'!$L$2,0,10*ROW('Water Data'!O168))),BV174="No",ISNUMBER(OFFSET('Water Data'!$O$4,0,10*ROW('Water Data'!O168)))),CONCATENATE("[",ROUND(100-OFFSET('Water Data'!$O$4,0,10*ROW('Water Data'!O168)),0),"]"),IF(AND(ISTEXT(OFFSET('Water Data'!$L$2,0,10*ROW('Water Data'!O168))),BV174="",ISNUMBER(OFFSET('Water Data'!$O$4,0,10*ROW('Water Data'!O168)))),100-OFFSET('Water Data'!$O$4,0,10*ROW('Water Data'!O168)),NA())))</f>
        <v>#N/A</v>
      </c>
      <c r="H174" s="85" t="e">
        <f ca="true">+IF(AND(ISTEXT(OFFSET('Water Data'!$L$2,0,10*ROW('Water Data'!O168))),BW174="Yes"),OFFSET('Water Data'!$O$6,0,10*ROW('Water Data'!O168)),IF(AND(ISTEXT(OFFSET('Water Data'!$L$2,0,10*ROW('Water Data'!O168))),BW174="No",ISNUMBER(OFFSET('Water Data'!$O$6,0,10*ROW('Water Data'!O168)))),CONCATENATE("[",ROUND(OFFSET('Water Data'!$N$6,0,10*ROW('Water Data'!O168)),0),"]"),IF(AND(ISTEXT(OFFSET('Water Data'!$L$2,0,10*ROW('Water Data'!O168))),BW174="",ISNUMBER(OFFSET('Water Data'!$O$6,0,10*ROW('Water Data'!O168)))),OFFSET('Water Data'!$O$6,0,10*ROW('Water Data'!O168)),NA())))</f>
        <v>#N/A</v>
      </c>
      <c r="I174" s="85" t="e">
        <f ca="true">+IF(AND(ISTEXT(OFFSET('Water Data'!$L$2,0,10*ROW('Water Data'!O168))),BX174="Yes"),OFFSET('Water Data'!$O$9,0,10*ROW('Water Data'!O168)),IF(AND(ISTEXT(OFFSET('Water Data'!$L$2,0,10*ROW('Water Data'!O168))),BX174="No",ISNUMBER(OFFSET('Water Data'!$O$9,0,10*ROW('Water Data'!O168)))),CONCATENATE("[",ROUND(OFFSET('Water Data'!$O$9,0,10*ROW('Water Data'!O168)),0),"]"),IF(AND(ISTEXT(OFFSET('Water Data'!$L$2,0,10*ROW('Water Data'!O168))),BX174="",ISNUMBER(OFFSET('Water Data'!$O$9,0,10*ROW('Water Data'!O168)))),OFFSET('Water Data'!$O$9,0,10*ROW('Water Data'!O168)),NA())))</f>
        <v>#N/A</v>
      </c>
      <c r="J174" s="85" t="e">
        <f ca="true">+IF(AND(ISTEXT(OFFSET('Water Data'!$L$2,0,10*ROW('Water Data'!P168))),BY174="Yes"),100-OFFSET('Water Data'!$P$4,0,10*ROW('Water Data'!P168)),IF(AND(ISTEXT(OFFSET('Water Data'!$L$2,0,10*ROW('Water Data'!P168))),BY174="No",ISNUMBER(OFFSET('Water Data'!$P$4,0,10*ROW('Water Data'!P168)))),CONCATENATE("[",ROUND(100-OFFSET('Water Data'!$P$4,0,10*ROW('Water Data'!P168)),0),"]"),IF(AND(ISTEXT(OFFSET('Water Data'!$L$2,0,10*ROW('Water Data'!P168))),BY174="",ISNUMBER(OFFSET('Water Data'!$P$4,0,10*ROW('Water Data'!P168)))),100-OFFSET('Water Data'!$P$4,0,10*ROW('Water Data'!P168)),NA())))</f>
        <v>#N/A</v>
      </c>
      <c r="K174" s="85" t="e">
        <f ca="true">+IF(AND(ISTEXT(OFFSET('Water Data'!$L$2,0,10*ROW('Water Data'!P168))),BZ174="Yes"),OFFSET('Water Data'!$P$6,0,10*ROW('Water Data'!P168)),IF(AND(ISTEXT(OFFSET('Water Data'!$L$2,0,10*ROW('Water Data'!P168))),BZ174="No",ISNUMBER(OFFSET('Water Data'!$P$6,0,10*ROW('Water Data'!P168)))),CONCATENATE("[",ROUND(OFFSET('Water Data'!$P$6,0,10*ROW('Water Data'!P168)),0),"]"),IF(AND(ISTEXT(OFFSET('Water Data'!$L$2,0,10*ROW('Water Data'!P168))),BZ174="",ISNUMBER(OFFSET('Water Data'!$P$6,0,10*ROW('Water Data'!P168)))),OFFSET('Water Data'!$P$6,0,10*ROW('Water Data'!P168)),NA())))</f>
        <v>#N/A</v>
      </c>
      <c r="L174" s="85" t="e">
        <f ca="true">+IF(AND(ISTEXT(OFFSET('Water Data'!$L$2,0,10*ROW('Water Data'!P168))),CA174="Yes"),OFFSET('Water Data'!$P$9,0,10*ROW('Water Data'!P168)),IF(AND(ISTEXT(OFFSET('Water Data'!$L$2,0,10*ROW('Water Data'!P168))),CA174="No",ISNUMBER(OFFSET('Water Data'!$P$9,0,10*ROW('Water Data'!P168)))),CONCATENATE("[",ROUND(OFFSET('Water Data'!$P$9,0,10*ROW('Water Data'!P168)),0),"]"),IF(AND(ISTEXT(OFFSET('Water Data'!$L$2,0,10*ROW('Water Data'!P168))),CA174="",ISNUMBER(OFFSET('Water Data'!$P$9,0,10*ROW('Water Data'!P168)))),OFFSET('Water Data'!$P$9,0,10*ROW('Water Data'!P168)),NA())))</f>
        <v>#N/A</v>
      </c>
      <c r="M174" s="85" t="e">
        <f ca="true">+IF(AND(ISTEXT(OFFSET('Water Data'!$L$2,0,10*ROW('Water Data'!Q168))),CB174="Yes"),100-OFFSET('Water Data'!$Q$4,0,10*ROW('Water Data'!Q168)),IF(AND(ISTEXT(OFFSET('Water Data'!$L$2,0,10*ROW('Water Data'!Q168))),CB174="No",ISNUMBER(OFFSET('Water Data'!$Q$4,0,10*ROW('Water Data'!Q168)))),CONCATENATE("[",ROUND(100-OFFSET('Water Data'!$Q$4,0,10*ROW('Water Data'!Q168)),0),"]"),IF(AND(ISTEXT(OFFSET('Water Data'!$L$2,0,10*ROW('Water Data'!Q168))),CB174="",ISNUMBER(OFFSET('Water Data'!$Q$4,0,10*ROW('Water Data'!Q168)))),100-OFFSET('Water Data'!$Q$4,0,10*ROW('Water Data'!Q168)),NA())))</f>
        <v>#N/A</v>
      </c>
      <c r="N174" s="85" t="e">
        <f ca="true">+IF(AND(ISTEXT(OFFSET('Water Data'!$L$2,0,10*ROW('Water Data'!Q168))),CC174="Yes"),OFFSET('Water Data'!$Q$6,0,10*ROW('Water Data'!Q168)),IF(AND(ISTEXT(OFFSET('Water Data'!$L$2,0,10*ROW('Water Data'!Q168))),CC174="No",ISNUMBER(OFFSET('Water Data'!$Q$6,0,10*ROW('Water Data'!Q168)))),CONCATENATE("[",ROUND(OFFSET('Water Data'!$Q$6,0,10*ROW('Water Data'!Q168)),0),"]"),IF(AND(ISTEXT(OFFSET('Water Data'!$L$2,0,10*ROW('Water Data'!Q168))),CC174="",ISNUMBER(OFFSET('Water Data'!$Q$6,0,10*ROW('Water Data'!Q168)))),OFFSET('Water Data'!$Q$6,0,10*ROW('Water Data'!Q168)),NA())))</f>
        <v>#N/A</v>
      </c>
      <c r="O174" s="85" t="e">
        <f ca="true">+IF(AND(ISTEXT(OFFSET('Water Data'!$L$2,0,10*ROW('Water Data'!Q168))),CD174="Yes"),OFFSET('Water Data'!$Q$9,0,10*ROW('Water Data'!Q168)),IF(AND(ISTEXT(OFFSET('Water Data'!$L$2,0,10*ROW('Water Data'!Q168))),CD174="No",ISNUMBER(OFFSET('Water Data'!$Q$9,0,10*ROW('Water Data'!Q168)))),CONCATENATE("[",ROUND(OFFSET('Water Data'!$Q$9,0,10*ROW('Water Data'!Q168)),0),"]"),IF(AND(ISTEXT(OFFSET('Water Data'!$L$2,0,10*ROW('Water Data'!Q168))),CD174="",ISNUMBER(OFFSET('Water Data'!$Q$9,0,10*ROW('Water Data'!Q168)))),OFFSET('Water Data'!$Q$9,0,10*ROW('Water Data'!Q168)),NA())))</f>
        <v>#N/A</v>
      </c>
      <c r="P174" s="85" t="e">
        <f ca="true">+IF(AND(ISTEXT(OFFSET('Water Data'!$L$2,0,10*ROW('Water Data'!R168))),CE174="Yes"),100-OFFSET('Water Data'!$R$4,0,10*ROW('Water Data'!R168)),IF(AND(ISTEXT(OFFSET('Water Data'!$L$2,0,10*ROW('Water Data'!R168))),CE174="No",ISNUMBER(OFFSET('Water Data'!$R$4,0,10*ROW('Water Data'!R168)))),CONCATENATE("[",ROUND(100-OFFSET('Water Data'!$R$4,0,10*ROW('Water Data'!R168)),0),"]"),IF(AND(ISTEXT(OFFSET('Water Data'!$L$2,0,10*ROW('Water Data'!R168))),CE174="",ISNUMBER(OFFSET('Water Data'!$R$4,0,10*ROW('Water Data'!R168)))),100-OFFSET('Water Data'!$R$4,0,10*ROW('Water Data'!R168)),NA())))</f>
        <v>#N/A</v>
      </c>
      <c r="Q174" s="85" t="e">
        <f ca="true">+IF(AND(ISTEXT(OFFSET('Water Data'!$L$2,0,10*ROW('Water Data'!R168))),CF174="Yes"),OFFSET('Water Data'!$R$6,0,10*ROW('Water Data'!R168)),IF(AND(ISTEXT(OFFSET('Water Data'!$L$2,0,10*ROW('Water Data'!R168))),CF174="No",ISNUMBER(OFFSET('Water Data'!$R$6,0,10*ROW('Water Data'!R168)))),CONCATENATE("[",ROUND(OFFSET('Water Data'!$R$6,0,10*ROW('Water Data'!R168)),0),"]"),IF(AND(ISTEXT(OFFSET('Water Data'!$L$2,0,10*ROW('Water Data'!R168))),CF174="",ISNUMBER(OFFSET('Water Data'!$R$6,0,10*ROW('Water Data'!R168)))),OFFSET('Water Data'!$R$6,0,10*ROW('Water Data'!R168)),NA())))</f>
        <v>#N/A</v>
      </c>
      <c r="R174" s="85" t="e">
        <f ca="true">+IF(AND(ISTEXT(OFFSET('Water Data'!$L$2,0,10*ROW('Water Data'!R168))),CG174="Yes"),OFFSET('Water Data'!$R$9,0,10*ROW('Water Data'!R168)),IF(AND(ISTEXT(OFFSET('Water Data'!$L$2,0,10*ROW('Water Data'!R168))),CG174="No",ISNUMBER(OFFSET('Water Data'!$R$9,0,10*ROW('Water Data'!R168)))),CONCATENATE("[",ROUND(OFFSET('Water Data'!$R$9,0,10*ROW('Water Data'!R168)),0),"]"),IF(AND(ISTEXT(OFFSET('Water Data'!$L$2,0,10*ROW('Water Data'!R168))),CG174="",ISNUMBER(OFFSET('Water Data'!$R$9,0,10*ROW('Water Data'!R168)))),OFFSET('Water Data'!$R$9,0,10*ROW('Water Data'!R168)),NA())))</f>
        <v>#N/A</v>
      </c>
      <c r="S174" s="85" t="e">
        <f ca="true">+IF(AND(ISTEXT(OFFSET('Water Data'!$L$2,0,10*ROW('Water Data'!S168))),CH174="Yes"),100-OFFSET('Water Data'!$S$4,0,10*ROW('Water Data'!S168)),IF(AND(ISTEXT(OFFSET('Water Data'!$L$2,0,10*ROW('Water Data'!S168))),CH174="No",ISNUMBER(OFFSET('Water Data'!$S$4,0,10*ROW('Water Data'!S168)))),CONCATENATE("[",ROUND(100-OFFSET('Water Data'!$S$4,0,10*ROW('Water Data'!S168)),0),"]"),IF(AND(ISTEXT(OFFSET('Water Data'!$L$2,0,10*ROW('Water Data'!S168))),CH174="",ISNUMBER(OFFSET('Water Data'!$S$4,0,10*ROW('Water Data'!S168)))),100-OFFSET('Water Data'!$S$4,0,10*ROW('Water Data'!S168)),NA())))</f>
        <v>#N/A</v>
      </c>
      <c r="T174" s="85" t="e">
        <f ca="true">+IF(AND(ISTEXT(OFFSET('Water Data'!$L$2,0,10*ROW('Water Data'!S168))),CI174="Yes"),OFFSET('Water Data'!$S$6,0,10*ROW('Water Data'!S168)),IF(AND(ISTEXT(OFFSET('Water Data'!$L$2,0,10*ROW('Water Data'!S168))),CI174="No",ISNUMBER(OFFSET('Water Data'!$S$6,0,10*ROW('Water Data'!S168)))),CONCATENATE("[",ROUND(OFFSET('Water Data'!$S$6,0,10*ROW('Water Data'!S168)),0),"]"),IF(AND(ISTEXT(OFFSET('Water Data'!$L$2,0,10*ROW('Water Data'!S168))),CI174="",ISNUMBER(OFFSET('Water Data'!$S$6,0,10*ROW('Water Data'!S168)))),OFFSET('Water Data'!$S$6,0,10*ROW('Water Data'!S168)),NA())))</f>
        <v>#N/A</v>
      </c>
      <c r="U174" s="85" t="e">
        <f ca="true">+IF(AND(ISTEXT(OFFSET('Water Data'!$L$2,0,10*ROW('Water Data'!S168))),CJ174="Yes"),OFFSET('Water Data'!$S$9,0,10*ROW('Water Data'!S168)),IF(AND(ISTEXT(OFFSET('Water Data'!$L$2,0,10*ROW('Water Data'!S168))),CJ174="No",ISNUMBER(OFFSET('Water Data'!$S$9,0,10*ROW('Water Data'!S168)))),CONCATENATE("[",ROUND(OFFSET('Water Data'!$S$9,0,10*ROW('Water Data'!S168)),0),"]"),IF(AND(ISTEXT(OFFSET('Water Data'!$L$2,0,10*ROW('Water Data'!S168))),CJ174="",ISNUMBER(OFFSET('Water Data'!$S$9,0,10*ROW('Water Data'!S168)))),OFFSET('Water Data'!$S$9,0,10*ROW('Water Data'!S168)),NA())))</f>
        <v>#N/A</v>
      </c>
      <c r="V174" s="86" t="e">
        <f ca="true">+IF(AND(ISTEXT(OFFSET('Sanitation Data'!$L$2,0,10*ROW('Sanitation Data'!N168))),CK174="Yes"),100-OFFSET('Sanitation Data'!$N$4,0,10*ROW('Sanitation Data'!N168)),IF(AND(ISTEXT(OFFSET('Sanitation Data'!$L$2,0,10*ROW('Sanitation Data'!N168))),CK174="No",ISNUMBER(OFFSET('Sanitation Data'!$N$4,0,10*ROW('Sanitation Data'!N168)))),CONCATENATE("[",ROUND(100-OFFSET('Sanitation Data'!$N$4,0,10*ROW('Sanitation Data'!N168)),0),"]"),IF(AND(ISTEXT(OFFSET('Sanitation Data'!$L$2,0,10*ROW('Sanitation Data'!N168))),CK174="",ISNUMBER(OFFSET('Sanitation Data'!$N$4,0,10*ROW('Sanitation Data'!N168)))),100-OFFSET('Sanitation Data'!$N$4,0,10*ROW('Sanitation Data'!N168)),NA())))</f>
        <v>#N/A</v>
      </c>
      <c r="W174" s="86" t="e">
        <f ca="true">+IF(AND(ISTEXT(OFFSET('Sanitation Data'!$L$2,0,10*ROW('Sanitation Data'!N168))),CL174="Yes"),OFFSET('Sanitation Data'!$N$6,0,10*ROW('Sanitation Data'!N168)),IF(AND(ISTEXT(OFFSET('Sanitation Data'!$L$2,0,10*ROW('Sanitation Data'!N168))),CL174="No",ISNUMBER(OFFSET('Sanitation Data'!$N$6,0,10*ROW('Sanitation Data'!N168)))),CONCATENATE("[",ROUND(OFFSET('Sanitation Data'!$N$6,0,10*ROW('Sanitation Data'!N168)),0),"]"),IF(AND(ISTEXT(OFFSET('Sanitation Data'!$L$2,0,10*ROW('Sanitation Data'!N168))),CL174="",ISNUMBER(OFFSET('Sanitation Data'!$N$6,0,10*ROW('Sanitation Data'!N168)))),OFFSET('Sanitation Data'!$N$6,0,10*ROW('Sanitation Data'!N168)),NA())))</f>
        <v>#N/A</v>
      </c>
      <c r="X174" s="86" t="e">
        <f ca="true">+IF(AND(ISTEXT(OFFSET('Sanitation Data'!$L$2,0,10*ROW('Sanitation Data'!N168))),CM174="Yes"),OFFSET('Sanitation Data'!$N$10,0,10*ROW('Sanitation Data'!N168)),IF(AND(ISTEXT(OFFSET('Sanitation Data'!$L$2,0,10*ROW('Sanitation Data'!N168))),CM174="No",ISNUMBER(OFFSET('Sanitation Data'!$N$10,0,10*ROW('Sanitation Data'!N168)))),CONCATENATE("[",ROUND(OFFSET('Sanitation Data'!$N$10,0,10*ROW('Sanitation Data'!N168)),0),"]"),IF(AND(ISTEXT(OFFSET('Sanitation Data'!$L$2,0,10*ROW('Sanitation Data'!N168))),CM174="",ISNUMBER(OFFSET('Sanitation Data'!$N$10,0,10*ROW('Sanitation Data'!N168)))),OFFSET('Sanitation Data'!$N$10,0,10*ROW('Sanitation Data'!N168)),NA())))</f>
        <v>#N/A</v>
      </c>
      <c r="Y174" s="86" t="e">
        <f ca="true">+IF(AND(ISTEXT(OFFSET('Sanitation Data'!$L$2,0,10*ROW('Sanitation Data'!N168))),CN174="Yes"),OFFSET('Sanitation Data'!$N$11,0,10*ROW('Sanitation Data'!N168)),IF(AND(ISTEXT(OFFSET('Sanitation Data'!$L$2,0,10*ROW('Sanitation Data'!N168))),CN174="No",ISNUMBER(OFFSET('Sanitation Data'!$N$11,0,10*ROW('Sanitation Data'!N168)))),CONCATENATE("[",ROUND(OFFSET('Sanitation Data'!$N$11,0,10*ROW('Sanitation Data'!N168)),0),"]"),IF(AND(ISTEXT(OFFSET('Sanitation Data'!$L$2,0,10*ROW('Sanitation Data'!N168))),CN174="",ISNUMBER(OFFSET('Sanitation Data'!$N$11,0,10*ROW('Sanitation Data'!N168)))),OFFSET('Sanitation Data'!$N$11,0,10*ROW('Sanitation Data'!N168)),NA())))</f>
        <v>#N/A</v>
      </c>
      <c r="Z174" s="86" t="e">
        <f ca="true">+IF(AND(ISTEXT(OFFSET('Sanitation Data'!$L$2,0,10*ROW('Sanitation Data'!N168))),CO174="Yes"),OFFSET('Sanitation Data'!$N$12,0,10*ROW('Sanitation Data'!N168)),IF(AND(ISTEXT(OFFSET('Sanitation Data'!$L$2,0,10*ROW('Sanitation Data'!N168))),CO174="No",ISNUMBER(OFFSET('Sanitation Data'!$N$12,0,10*ROW('Sanitation Data'!N168)))),CONCATENATE("[",ROUND(OFFSET('Sanitation Data'!$N$12,0,10*ROW('Sanitation Data'!N168)),0),"]"),IF(AND(ISTEXT(OFFSET('Sanitation Data'!$L$2,0,10*ROW('Sanitation Data'!N168))),CO174="",ISNUMBER(OFFSET('Sanitation Data'!$N$12,0,10*ROW('Sanitation Data'!N168)))),OFFSET('Sanitation Data'!$N$12,0,10*ROW('Sanitation Data'!N168)),NA())))</f>
        <v>#N/A</v>
      </c>
      <c r="AA174" s="86" t="e">
        <f ca="true">+IF(AND(ISTEXT(OFFSET('Sanitation Data'!$L$2,0,10*ROW('Sanitation Data'!O168))),CP174="Yes"),100-OFFSET('Sanitation Data'!$O$4,0,10*ROW('Sanitation Data'!O168)),IF(AND(ISTEXT(OFFSET('Sanitation Data'!$L$2,0,10*ROW('Sanitation Data'!O168))),CP174="No",ISNUMBER(OFFSET('Sanitation Data'!$O$4,0,10*ROW('Sanitation Data'!O168)))),CONCATENATE("[",ROUND(100-OFFSET('Sanitation Data'!$O$4,0,10*ROW('Sanitation Data'!O168)),0),"]"),IF(AND(ISTEXT(OFFSET('Sanitation Data'!$L$2,0,10*ROW('Sanitation Data'!O168))),CP174="",ISNUMBER(OFFSET('Sanitation Data'!$O$4,0,10*ROW('Sanitation Data'!O168)))),100-OFFSET('Sanitation Data'!$O$4,0,10*ROW('Sanitation Data'!O168)),NA())))</f>
        <v>#N/A</v>
      </c>
      <c r="AB174" s="86" t="e">
        <f ca="true">+IF(AND(ISTEXT(OFFSET('Sanitation Data'!$L$2,0,10*ROW('Sanitation Data'!O168))),CQ174="Yes"),OFFSET('Sanitation Data'!$O$6,0,10*ROW('Sanitation Data'!R168)),IF(AND(ISTEXT(OFFSET('Sanitation Data'!$L$2,0,10*ROW('Sanitation Data'!O168))),CQ174="No",ISNUMBER(OFFSET('Sanitation Data'!$O$6,0,10*ROW('Sanitation Data'!O168)))),CONCATENATE("[",ROUND(OFFSET('Sanitation Data'!$O$6,0,10*ROW('Sanitation Data'!O168)),0),"]"),IF(AND(ISTEXT(OFFSET('Sanitation Data'!$L$2,0,10*ROW('Sanitation Data'!O168))),CQ174="",ISNUMBER(OFFSET('Sanitation Data'!$O$6,0,10*ROW('Sanitation Data'!O168)))),OFFSET('Sanitation Data'!$O$6,0,10*ROW('Sanitation Data'!O168)),NA())))</f>
        <v>#N/A</v>
      </c>
      <c r="AC174" s="86" t="e">
        <f ca="true">+IF(AND(ISTEXT(OFFSET('Sanitation Data'!$L$2,0,10*ROW('Sanitation Data'!O168))),CR174="Yes"),OFFSET('Sanitation Data'!$O$10,0,10*ROW('Sanitation Data'!O168)),IF(AND(ISTEXT(OFFSET('Sanitation Data'!$L$2,0,10*ROW('Sanitation Data'!O168))),CR174="No",ISNUMBER(OFFSET('Sanitation Data'!$O$10,0,10*ROW('Sanitation Data'!O168)))),CONCATENATE("[",ROUND(OFFSET('Sanitation Data'!$O$10,0,10*ROW('Sanitation Data'!O168)),0),"]"),IF(AND(ISTEXT(OFFSET('Sanitation Data'!$L$2,0,10*ROW('Sanitation Data'!O168))),CR174="",ISNUMBER(OFFSET('Sanitation Data'!$O$10,0,10*ROW('Sanitation Data'!O168)))),OFFSET('Sanitation Data'!$O$10,0,10*ROW('Sanitation Data'!O168)),NA())))</f>
        <v>#N/A</v>
      </c>
      <c r="AD174" s="86" t="e">
        <f ca="true">+IF(AND(ISTEXT(OFFSET('Sanitation Data'!$L$2,0,10*ROW('Sanitation Data'!O168))),CS174="Yes"),OFFSET('Sanitation Data'!$O$11,0,10*ROW('Sanitation Data'!O168)),IF(AND(ISTEXT(OFFSET('Sanitation Data'!$L$2,0,10*ROW('Sanitation Data'!O168))),CS174="No",ISNUMBER(OFFSET('Sanitation Data'!$O$11,0,10*ROW('Sanitation Data'!O168)))),CONCATENATE("[",ROUND(OFFSET('Sanitation Data'!$O$11,0,10*ROW('Sanitation Data'!O168)),0),"]"),IF(AND(ISTEXT(OFFSET('Sanitation Data'!$L$2,0,10*ROW('Sanitation Data'!O168))),CS174="",ISNUMBER(OFFSET('Sanitation Data'!$O$11,0,10*ROW('Sanitation Data'!O168)))),OFFSET('Sanitation Data'!$O$11,0,10*ROW('Sanitation Data'!O168)),NA())))</f>
        <v>#N/A</v>
      </c>
      <c r="AE174" s="86" t="e">
        <f ca="true">+IF(AND(ISTEXT(OFFSET('Sanitation Data'!$L$2,0,10*ROW('Sanitation Data'!O168))),CT174="Yes"),OFFSET('Sanitation Data'!$O$12,0,10*ROW('Sanitation Data'!O168)),IF(AND(ISTEXT(OFFSET('Sanitation Data'!$L$2,0,10*ROW('Sanitation Data'!O168))),CT174="No",ISNUMBER(OFFSET('Sanitation Data'!$O$12,0,10*ROW('Sanitation Data'!O168)))),CONCATENATE("[",ROUND(OFFSET('Sanitation Data'!$O$12,0,10*ROW('Sanitation Data'!O168)),0),"]"),IF(AND(ISTEXT(OFFSET('Sanitation Data'!$L$2,0,10*ROW('Sanitation Data'!O168))),CT174="",ISNUMBER(OFFSET('Sanitation Data'!$O$12,0,10*ROW('Sanitation Data'!O168)))),OFFSET('Sanitation Data'!$O$12,0,10*ROW('Sanitation Data'!O168)),NA())))</f>
        <v>#N/A</v>
      </c>
      <c r="AF174" s="86" t="e">
        <f ca="true">+IF(AND(ISTEXT(OFFSET('Sanitation Data'!$L$2,0,10*ROW('Sanitation Data'!P168))),CU174="Yes"),100-OFFSET('Sanitation Data'!$P$4,0,10*ROW('Sanitation Data'!P168)),IF(AND(ISTEXT(OFFSET('Sanitation Data'!$L$2,0,10*ROW('Sanitation Data'!P168))),CU174="No",ISNUMBER(OFFSET('Sanitation Data'!$P$4,0,10*ROW('Sanitation Data'!P168)))),CONCATENATE("[",ROUND(100-OFFSET('Sanitation Data'!$P$4,0,10*ROW('Sanitation Data'!P168)),0),"]"),IF(AND(ISTEXT(OFFSET('Sanitation Data'!$L$2,0,10*ROW('Sanitation Data'!P168))),CU174="",ISNUMBER(OFFSET('Sanitation Data'!$P$4,0,10*ROW('Sanitation Data'!P168)))),100-OFFSET('Sanitation Data'!$P$4,0,10*ROW('Sanitation Data'!P168)),NA())))</f>
        <v>#N/A</v>
      </c>
      <c r="AG174" s="86" t="e">
        <f ca="true">+IF(AND(ISTEXT(OFFSET('Sanitation Data'!$L$2,0,10*ROW('Sanitation Data'!P168))),CV174="Yes"),OFFSET('Sanitation Data'!$P$6,0,10*ROW('Sanitation Data'!P168)),IF(AND(ISTEXT(OFFSET('Sanitation Data'!$L$2,0,10*ROW('Sanitation Data'!P168))),CV174="No",ISNUMBER(OFFSET('Sanitation Data'!$P$6,0,10*ROW('Sanitation Data'!P168)))),CONCATENATE("[",ROUND(OFFSET('Sanitation Data'!$P$6,0,10*ROW('Sanitation Data'!P168)),0),"]"),IF(AND(ISTEXT(OFFSET('Sanitation Data'!$L$2,0,10*ROW('Sanitation Data'!P168))),CV174="",ISNUMBER(OFFSET('Sanitation Data'!$P$6,0,10*ROW('Sanitation Data'!P168)))),OFFSET('Sanitation Data'!$P$6,0,10*ROW('Sanitation Data'!P168)),NA())))</f>
        <v>#N/A</v>
      </c>
      <c r="AH174" s="86" t="e">
        <f ca="true">+IF(AND(ISTEXT(OFFSET('Sanitation Data'!$L$2,0,10*ROW('Sanitation Data'!P168))),CW174="Yes"),OFFSET('Sanitation Data'!$P$10,0,10*ROW('Sanitation Data'!P168)),IF(AND(ISTEXT(OFFSET('Sanitation Data'!$L$2,0,10*ROW('Sanitation Data'!P168))),CW174="No",ISNUMBER(OFFSET('Sanitation Data'!$P$10,0,10*ROW('Sanitation Data'!P168)))),CONCATENATE("[",ROUND(OFFSET('Sanitation Data'!$P$10,0,10*ROW('Sanitation Data'!P168)),0),"]"),IF(AND(ISTEXT(OFFSET('Sanitation Data'!$L$2,0,10*ROW('Sanitation Data'!P168))),CW174="",ISNUMBER(OFFSET('Sanitation Data'!$P$10,0,10*ROW('Sanitation Data'!P168)))),OFFSET('Sanitation Data'!$P$10,0,10*ROW('Sanitation Data'!P168)),NA())))</f>
        <v>#N/A</v>
      </c>
      <c r="AI174" s="86" t="e">
        <f ca="true">+IF(AND(ISTEXT(OFFSET('Sanitation Data'!$L$2,0,10*ROW('Sanitation Data'!P168))),CX174="Yes"),OFFSET('Sanitation Data'!$P$11,0,10*ROW('Sanitation Data'!P168)),IF(AND(ISTEXT(OFFSET('Sanitation Data'!$L$2,0,10*ROW('Sanitation Data'!P168))),CX174="No",ISNUMBER(OFFSET('Sanitation Data'!$P$11,0,10*ROW('Sanitation Data'!P168)))),CONCATENATE("[",ROUND(OFFSET('Sanitation Data'!$P$11,0,10*ROW('Sanitation Data'!P168)),0),"]"),IF(AND(ISTEXT(OFFSET('Sanitation Data'!$L$2,0,10*ROW('Sanitation Data'!P168))),CX174="",ISNUMBER(OFFSET('Sanitation Data'!$P$11,0,10*ROW('Sanitation Data'!P168)))),OFFSET('Sanitation Data'!$P$11,0,10*ROW('Sanitation Data'!P168)),NA())))</f>
        <v>#N/A</v>
      </c>
      <c r="AJ174" s="86" t="e">
        <f ca="true">+IF(AND(ISTEXT(OFFSET('Sanitation Data'!$L$2,0,10*ROW('Sanitation Data'!P168))),CY174="Yes"),OFFSET('Sanitation Data'!$P$12,0,10*ROW('Sanitation Data'!P168)),IF(AND(ISTEXT(OFFSET('Sanitation Data'!$L$2,0,10*ROW('Sanitation Data'!P168))),CY174="No",ISNUMBER(OFFSET('Sanitation Data'!$P$12,0,10*ROW('Sanitation Data'!P168)))),CONCATENATE("[",ROUND(OFFSET('Sanitation Data'!$P$12,0,10*ROW('Sanitation Data'!P168)),0),"]"),IF(AND(ISTEXT(OFFSET('Sanitation Data'!$L$2,0,10*ROW('Sanitation Data'!P168))),CY174="",ISNUMBER(OFFSET('Sanitation Data'!$P$12,0,10*ROW('Sanitation Data'!P168)))),OFFSET('Sanitation Data'!$P$12,0,10*ROW('Sanitation Data'!P168)),NA())))</f>
        <v>#N/A</v>
      </c>
      <c r="AK174" s="86" t="e">
        <f ca="true">+IF(AND(ISTEXT(OFFSET('Sanitation Data'!$L$2,0,10*ROW('Sanitation Data'!Q168))),CZ174="Yes"),100-OFFSET('Sanitation Data'!$Q$4,0,10*ROW('Sanitation Data'!Q168)),IF(AND(ISTEXT(OFFSET('Sanitation Data'!$L$2,0,10*ROW('Sanitation Data'!Q168))),CZ174="No",ISNUMBER(OFFSET('Sanitation Data'!$Q$4,0,10*ROW('Sanitation Data'!Q168)))),CONCATENATE("[",ROUND(100-OFFSET('Sanitation Data'!$Q$4,0,10*ROW('Sanitation Data'!Q168)),0),"]"),IF(AND(ISTEXT(OFFSET('Sanitation Data'!$L$2,0,10*ROW('Sanitation Data'!Q168))),CZ174="",ISNUMBER(OFFSET('Sanitation Data'!$Q$4,0,10*ROW('Sanitation Data'!Q168)))),100-OFFSET('Sanitation Data'!$Q$4,0,10*ROW('Sanitation Data'!Q168)),NA())))</f>
        <v>#N/A</v>
      </c>
      <c r="AL174" s="86" t="e">
        <f ca="true">+IF(AND(ISTEXT(OFFSET('Sanitation Data'!$L$2,0,10*ROW('Sanitation Data'!Q168))),DA174="Yes"),OFFSET('Sanitation Data'!$Q$6,0,10*ROW('Sanitation Data'!Q168)),IF(AND(ISTEXT(OFFSET('Sanitation Data'!$L$2,0,10*ROW('Sanitation Data'!Q168))),DA174="No",ISNUMBER(OFFSET('Sanitation Data'!$Q$6,0,10*ROW('Sanitation Data'!Q168)))),CONCATENATE("[",ROUND(OFFSET('Sanitation Data'!$Q$6,0,10*ROW('Sanitation Data'!Q168)),0),"]"),IF(AND(ISTEXT(OFFSET('Sanitation Data'!$L$2,0,10*ROW('Sanitation Data'!Q168))),DA174="",ISNUMBER(OFFSET('Sanitation Data'!$Q$6,0,10*ROW('Sanitation Data'!Q168)))),OFFSET('Sanitation Data'!$Q$6,0,10*ROW('Sanitation Data'!Q168)),NA())))</f>
        <v>#N/A</v>
      </c>
      <c r="AM174" s="86" t="e">
        <f ca="true">+IF(AND(ISTEXT(OFFSET('Sanitation Data'!$L$2,0,10*ROW('Sanitation Data'!Q168))),DB174="Yes"),OFFSET('Sanitation Data'!$Q$10,0,10*ROW('Sanitation Data'!Q168)),IF(AND(ISTEXT(OFFSET('Sanitation Data'!$L$2,0,10*ROW('Sanitation Data'!Q168))),DB174="No",ISNUMBER(OFFSET('Sanitation Data'!$Q$10,0,10*ROW('Sanitation Data'!Q168)))),CONCATENATE("[",ROUND(OFFSET('Sanitation Data'!$Q$10,0,10*ROW('Sanitation Data'!Q168)),0),"]"),IF(AND(ISTEXT(OFFSET('Sanitation Data'!$L$2,0,10*ROW('Sanitation Data'!Q168))),DB174="",ISNUMBER(OFFSET('Sanitation Data'!$Q$10,0,10*ROW('Sanitation Data'!Q168)))),OFFSET('Sanitation Data'!$Q$10,0,10*ROW('Sanitation Data'!Q168)),NA())))</f>
        <v>#N/A</v>
      </c>
      <c r="AN174" s="86" t="e">
        <f ca="true">+IF(AND(ISTEXT(OFFSET('Sanitation Data'!$L$2,0,10*ROW('Sanitation Data'!Q168))),DC174="Yes"),OFFSET('Sanitation Data'!$Q$11,0,10*ROW('Sanitation Data'!Q168)),IF(AND(ISTEXT(OFFSET('Sanitation Data'!$L$2,0,10*ROW('Sanitation Data'!Q168))),DC174="No",ISNUMBER(OFFSET('Sanitation Data'!$Q$11,0,10*ROW('Sanitation Data'!Q168)))),CONCATENATE("[",ROUND(OFFSET('Sanitation Data'!$Q$11,0,10*ROW('Sanitation Data'!Q168)),0),"]"),IF(AND(ISTEXT(OFFSET('Sanitation Data'!$L$2,0,10*ROW('Sanitation Data'!Q168))),DC174="",ISNUMBER(OFFSET('Sanitation Data'!$Q$11,0,10*ROW('Sanitation Data'!Q168)))),OFFSET('Sanitation Data'!$Q$11,0,10*ROW('Sanitation Data'!Q168)),NA())))</f>
        <v>#N/A</v>
      </c>
      <c r="AO174" s="86" t="e">
        <f ca="true">+IF(AND(ISTEXT(OFFSET('Sanitation Data'!$L$2,0,10*ROW('Sanitation Data'!Q168))),DD174="Yes"),OFFSET('Sanitation Data'!$Q$12,0,10*ROW('Sanitation Data'!Q168)),IF(AND(ISTEXT(OFFSET('Sanitation Data'!$L$2,0,10*ROW('Sanitation Data'!Q168))),DD174="No",ISNUMBER(OFFSET('Sanitation Data'!$Q$12,0,10*ROW('Sanitation Data'!Q168)))),CONCATENATE("[",ROUND(OFFSET('Sanitation Data'!$Q$12,0,10*ROW('Sanitation Data'!Q168)),0),"]"),IF(AND(ISTEXT(OFFSET('Sanitation Data'!$L$2,0,10*ROW('Sanitation Data'!Q168))),DD174="",ISNUMBER(OFFSET('Sanitation Data'!$Q$12,0,10*ROW('Sanitation Data'!Q168)))),OFFSET('Sanitation Data'!$Q$12,0,10*ROW('Sanitation Data'!Q168)),NA())))</f>
        <v>#N/A</v>
      </c>
      <c r="AP174" s="86" t="e">
        <f ca="true">+IF(AND(ISTEXT(OFFSET('Sanitation Data'!$L$2,0,10*ROW('Sanitation Data'!R168))),DE174="Yes"),100-OFFSET('Sanitation Data'!$R$4,0,10*ROW('Sanitation Data'!R168)),IF(AND(ISTEXT(OFFSET('Sanitation Data'!$L$2,0,10*ROW('Sanitation Data'!R168))),DE174="No",ISNUMBER(OFFSET('Sanitation Data'!$R$4,0,10*ROW('Sanitation Data'!R168)))),CONCATENATE("[",ROUND(100-OFFSET('Sanitation Data'!$R$4,0,10*ROW('Sanitation Data'!R168)),0),"]"),IF(AND(ISTEXT(OFFSET('Sanitation Data'!$L$2,0,10*ROW('Sanitation Data'!R168))),DE174="",ISNUMBER(OFFSET('Sanitation Data'!$R$4,0,10*ROW('Sanitation Data'!R168)))),100-OFFSET('Sanitation Data'!$R$4,0,10*ROW('Sanitation Data'!R168)),NA())))</f>
        <v>#N/A</v>
      </c>
      <c r="AQ174" s="86" t="e">
        <f ca="true">+IF(AND(ISTEXT(OFFSET('Sanitation Data'!$L$2,0,10*ROW('Sanitation Data'!R168))),DF174="Yes"),OFFSET('Sanitation Data'!$R$6,0,10*ROW('Sanitation Data'!R168)),IF(AND(ISTEXT(OFFSET('Sanitation Data'!$L$2,0,10*ROW('Sanitation Data'!R168))),DF174="No",ISNUMBER(OFFSET('Sanitation Data'!$R$6,0,10*ROW('Sanitation Data'!R168)))),CONCATENATE("[",ROUND(OFFSET('Sanitation Data'!$R$6,0,10*ROW('Sanitation Data'!R168)),0),"]"),IF(AND(ISTEXT(OFFSET('Sanitation Data'!$L$2,0,10*ROW('Sanitation Data'!R168))),DF174="",ISNUMBER(OFFSET('Sanitation Data'!$R$6,0,10*ROW('Sanitation Data'!R168)))),OFFSET('Sanitation Data'!$R$6,0,10*ROW('Sanitation Data'!R168)),NA())))</f>
        <v>#N/A</v>
      </c>
      <c r="AR174" s="86" t="e">
        <f ca="true">+IF(AND(ISTEXT(OFFSET('Sanitation Data'!$L$2,0,10*ROW('Sanitation Data'!R168))),DG174="Yes"),OFFSET('Sanitation Data'!$R$10,0,10*ROW('Sanitation Data'!R168)),IF(AND(ISTEXT(OFFSET('Sanitation Data'!$L$2,0,10*ROW('Sanitation Data'!R168))),DG174="No",ISNUMBER(OFFSET('Sanitation Data'!$R$10,0,10*ROW('Sanitation Data'!R168)))),CONCATENATE("[",ROUND(OFFSET('Sanitation Data'!$R$10,0,10*ROW('Sanitation Data'!R168)),0),"]"),IF(AND(ISTEXT(OFFSET('Sanitation Data'!$L$2,0,10*ROW('Sanitation Data'!R168))),DG174="",ISNUMBER(OFFSET('Sanitation Data'!$R$10,0,10*ROW('Sanitation Data'!R168)))),OFFSET('Sanitation Data'!$R$10,0,10*ROW('Sanitation Data'!R168)),NA())))</f>
        <v>#N/A</v>
      </c>
      <c r="AS174" s="86" t="e">
        <f ca="true">+IF(AND(ISTEXT(OFFSET('Sanitation Data'!$L$2,0,10*ROW('Sanitation Data'!R168))),DH174="Yes"),OFFSET('Sanitation Data'!$R$11,0,10*ROW('Sanitation Data'!R168)),IF(AND(ISTEXT(OFFSET('Sanitation Data'!$L$2,0,10*ROW('Sanitation Data'!R168))),DH174="No",ISNUMBER(OFFSET('Sanitation Data'!$R$11,0,10*ROW('Sanitation Data'!R168)))),CONCATENATE("[",ROUND(OFFSET('Sanitation Data'!$R$11,0,10*ROW('Sanitation Data'!R168)),0),"]"),IF(AND(ISTEXT(OFFSET('Sanitation Data'!$L$2,0,10*ROW('Sanitation Data'!R168))),DH174="",ISNUMBER(OFFSET('Sanitation Data'!$R$11,0,10*ROW('Sanitation Data'!R168)))),OFFSET('Sanitation Data'!$R$11,0,10*ROW('Sanitation Data'!R168)),NA())))</f>
        <v>#N/A</v>
      </c>
      <c r="AT174" s="86" t="e">
        <f ca="true">+IF(AND(ISTEXT(OFFSET('Sanitation Data'!$L$2,0,10*ROW('Sanitation Data'!R168))),DI174="Yes"),OFFSET('Sanitation Data'!$R$12,0,10*ROW('Sanitation Data'!R168)),IF(AND(ISTEXT(OFFSET('Sanitation Data'!$L$2,0,10*ROW('Sanitation Data'!R168))),DI174="No",ISNUMBER(OFFSET('Sanitation Data'!$R$12,0,10*ROW('Sanitation Data'!R168)))),CONCATENATE("[",ROUND(OFFSET('Sanitation Data'!$R$12,0,10*ROW('Sanitation Data'!R168)),0),"]"),IF(AND(ISTEXT(OFFSET('Sanitation Data'!$L$2,0,10*ROW('Sanitation Data'!R168))),DI174="",ISNUMBER(OFFSET('Sanitation Data'!$R$12,0,10*ROW('Sanitation Data'!R168)))),OFFSET('Sanitation Data'!$R$12,0,10*ROW('Sanitation Data'!R168)),NA())))</f>
        <v>#N/A</v>
      </c>
      <c r="AU174" s="86" t="e">
        <f ca="true">+IF(AND(ISTEXT(OFFSET('Sanitation Data'!$L$2,0,10*ROW('Sanitation Data'!S168))),DJ174="Yes"),100-OFFSET('Sanitation Data'!$S$4,0,10*ROW('Sanitation Data'!S168)),IF(AND(ISTEXT(OFFSET('Sanitation Data'!$L$2,0,10*ROW('Sanitation Data'!S168))),DJ174="No",ISNUMBER(OFFSET('Sanitation Data'!$S$4,0,10*ROW('Sanitation Data'!S168)))),CONCATENATE("[",ROUND(100-OFFSET('Sanitation Data'!$S$4,0,10*ROW('Sanitation Data'!S168)),0),"]"),IF(AND(ISTEXT(OFFSET('Sanitation Data'!$L$2,0,10*ROW('Sanitation Data'!S168))),DJ174="",ISNUMBER(OFFSET('Sanitation Data'!$S$4,0,10*ROW('Sanitation Data'!S168)))),100-OFFSET('Sanitation Data'!$S$4,0,10*ROW('Sanitation Data'!S168)),NA())))</f>
        <v>#N/A</v>
      </c>
      <c r="AV174" s="86" t="e">
        <f ca="true">+IF(AND(ISTEXT(OFFSET('Sanitation Data'!$L$2,0,10*ROW('Sanitation Data'!S168))),DK174="Yes"),OFFSET('Sanitation Data'!$S$6,0,10*ROW('Sanitation Data'!S168)),IF(AND(ISTEXT(OFFSET('Sanitation Data'!$L$2,0,10*ROW('Sanitation Data'!S168))),DK174="No",ISNUMBER(OFFSET('Sanitation Data'!$S$6,0,10*ROW('Sanitation Data'!S168)))),CONCATENATE("[",ROUND(OFFSET('Sanitation Data'!$S$6,0,10*ROW('Sanitation Data'!S168)),0),"]"),IF(AND(ISTEXT(OFFSET('Sanitation Data'!$L$2,0,10*ROW('Sanitation Data'!S168))),DK174="",ISNUMBER(OFFSET('Sanitation Data'!$S$6,0,10*ROW('Sanitation Data'!S168)))),OFFSET('Sanitation Data'!$S$6,0,10*ROW('Sanitation Data'!S168)),NA())))</f>
        <v>#N/A</v>
      </c>
      <c r="AW174" s="86" t="e">
        <f ca="true">+IF(AND(ISTEXT(OFFSET('Sanitation Data'!$L$2,0,10*ROW('Sanitation Data'!S168))),DL174="Yes"),OFFSET('Sanitation Data'!$S$10,0,10*ROW('Sanitation Data'!S168)),IF(AND(ISTEXT(OFFSET('Sanitation Data'!$L$2,0,10*ROW('Sanitation Data'!S168))),DL174="No",ISNUMBER(OFFSET('Sanitation Data'!$S$10,0,10*ROW('Sanitation Data'!S168)))),CONCATENATE("[",ROUND(OFFSET('Sanitation Data'!$S$10,0,10*ROW('Sanitation Data'!S168)),0),"]"),IF(AND(ISTEXT(OFFSET('Sanitation Data'!$L$2,0,10*ROW('Sanitation Data'!S168))),DL174="",ISNUMBER(OFFSET('Sanitation Data'!$S$10,0,10*ROW('Sanitation Data'!S168)))),OFFSET('Sanitation Data'!$S$10,0,10*ROW('Sanitation Data'!S168)),NA())))</f>
        <v>#N/A</v>
      </c>
      <c r="AX174" s="86" t="e">
        <f ca="true">+IF(AND(ISTEXT(OFFSET('Sanitation Data'!$L$2,0,10*ROW('Sanitation Data'!S168))),DM174="Yes"),OFFSET('Sanitation Data'!$S$11,0,10*ROW('Sanitation Data'!S168)),IF(AND(ISTEXT(OFFSET('Sanitation Data'!$L$2,0,10*ROW('Sanitation Data'!S168))),DM174="No",ISNUMBER(OFFSET('Sanitation Data'!$S$11,0,10*ROW('Sanitation Data'!S168)))),CONCATENATE("[",ROUND(OFFSET('Sanitation Data'!$S$11,0,10*ROW('Sanitation Data'!S168)),0),"]"),IF(AND(ISTEXT(OFFSET('Sanitation Data'!$L$2,0,10*ROW('Sanitation Data'!S168))),DM174="",ISNUMBER(OFFSET('Sanitation Data'!$S$11,0,10*ROW('Sanitation Data'!S168)))),OFFSET('Sanitation Data'!$S$11,0,10*ROW('Sanitation Data'!S168)),NA())))</f>
        <v>#N/A</v>
      </c>
      <c r="AY174" s="86" t="e">
        <f ca="true">+IF(AND(ISTEXT(OFFSET('Sanitation Data'!$L$2,0,10*ROW('Sanitation Data'!S168))),DN174="Yes"),OFFSET('Sanitation Data'!$S$12,0,10*ROW('Sanitation Data'!S168)),IF(AND(ISTEXT(OFFSET('Sanitation Data'!$L$2,0,10*ROW('Sanitation Data'!S168))),DN174="No",ISNUMBER(OFFSET('Sanitation Data'!$S$12,0,10*ROW('Sanitation Data'!S168)))),CONCATENATE("[",ROUND(OFFSET('Sanitation Data'!$S$12,0,10*ROW('Sanitation Data'!S168)),0),"]"),IF(AND(ISTEXT(OFFSET('Sanitation Data'!$L$2,0,10*ROW('Sanitation Data'!S168))),DN174="",ISNUMBER(OFFSET('Sanitation Data'!$S$12,0,10*ROW('Sanitation Data'!S168)))),OFFSET('Sanitation Data'!$S$12,0,10*ROW('Sanitation Data'!S168)),NA())))</f>
        <v>#N/A</v>
      </c>
      <c r="AZ174" s="87" t="e">
        <f ca="true">+IF(AND(ISTEXT(OFFSET('Hygiene Data'!$L$2,0,10*ROW('Hygiene Data'!N168))),DO174="Yes"),OFFSET('Hygiene Data'!$N$5,0,10*ROW('Hygiene Data'!N168)),IF(AND(ISTEXT(OFFSET('Hygiene Data'!$L$2,0,10*ROW('Hygiene Data'!N168))),DO174="No",ISNUMBER(OFFSET('Hygiene Data'!$N$5,0,10*ROW('Hygiene Data'!N168)))),CONCATENATE("[",ROUND(OFFSET('Hygiene Data'!$N$5,0,10*ROW('Hygiene Data'!N168)),0),"]"),IF(AND(ISTEXT(OFFSET('Hygiene Data'!$L$2,0,10*ROW('Hygiene Data'!N168))),DO174="",ISNUMBER(OFFSET('Hygiene Data'!$N$5,0,10*ROW('Hygiene Data'!N168)))),OFFSET('Hygiene Data'!$N$5,0,10*ROW('Hygiene Data'!N168)),NA())))</f>
        <v>#N/A</v>
      </c>
      <c r="BA174" s="87" t="e">
        <f ca="true">+IF(AND(ISTEXT(OFFSET('Hygiene Data'!$L$2,0,10*ROW('Hygiene Data'!N168))),DP174="Yes"),OFFSET('Hygiene Data'!$N$7,0,10*ROW('Hygiene Data'!N168)),IF(AND(ISTEXT(OFFSET('Hygiene Data'!$L$2,0,10*ROW('Hygiene Data'!N168))),DP174="No",ISNUMBER(OFFSET('Hygiene Data'!$N$7,0,10*ROW('Hygiene Data'!N168)))),CONCATENATE("[",ROUND(OFFSET('Hygiene Data'!$N$7,0,10*ROW('Hygiene Data'!N168)),0),"]"),IF(AND(ISTEXT(OFFSET('Hygiene Data'!$L$2,0,10*ROW('Hygiene Data'!N168))),DP174="",ISNUMBER(OFFSET('Hygiene Data'!$N$7,0,10*ROW('Hygiene Data'!N168)))),OFFSET('Hygiene Data'!$N$7,0,10*ROW('Hygiene Data'!N168)),NA())))</f>
        <v>#N/A</v>
      </c>
      <c r="BB174" s="87" t="e">
        <f ca="true">+IF(AND(ISTEXT(OFFSET('Hygiene Data'!$L$2,0,10*ROW('Hygiene Data'!N168))),DQ174="Yes"),OFFSET('Hygiene Data'!$N$9,0,10*ROW('Hygiene Data'!N168)),IF(AND(ISTEXT(OFFSET('Hygiene Data'!$L$2,0,10*ROW('Hygiene Data'!N168))),DQ174="No",ISNUMBER(OFFSET('Hygiene Data'!$N$9,0,10*ROW('Hygiene Data'!N168)))),CONCATENATE("[",ROUND(OFFSET('Hygiene Data'!$N$9,0,10*ROW('Hygiene Data'!N168)),0),"]"),IF(AND(ISTEXT(OFFSET('Hygiene Data'!$L$2,0,10*ROW('Hygiene Data'!N168))),DQ174="",ISNUMBER(OFFSET('Hygiene Data'!$N$9,0,10*ROW('Hygiene Data'!N168)))),OFFSET('Hygiene Data'!$N$9,0,10*ROW('Hygiene Data'!N168)),NA())))</f>
        <v>#N/A</v>
      </c>
      <c r="BC174" s="87" t="e">
        <f ca="true">+IF(AND(ISTEXT(OFFSET('Hygiene Data'!$L$2,0,10*ROW('Hygiene Data'!O168))),DR174="Yes"),OFFSET('Hygiene Data'!$O$5,0,10*ROW('Hygiene Data'!O168)),IF(AND(ISTEXT(OFFSET('Hygiene Data'!$L$2,0,10*ROW('Hygiene Data'!O168))),DR174="No",ISNUMBER(OFFSET('Hygiene Data'!$O$5,0,10*ROW('Hygiene Data'!O168)))),CONCATENATE("[",ROUND(OFFSET('Hygiene Data'!$O$5,0,10*ROW('Hygiene Data'!O168)),0),"]"),IF(AND(ISTEXT(OFFSET('Hygiene Data'!$L$2,0,10*ROW('Hygiene Data'!O168))),DR174="",ISNUMBER(OFFSET('Hygiene Data'!$O$5,0,10*ROW('Hygiene Data'!O168)))),OFFSET('Hygiene Data'!$O$5,0,10*ROW('Hygiene Data'!O168)),NA())))</f>
        <v>#N/A</v>
      </c>
      <c r="BD174" s="87" t="e">
        <f ca="true">+IF(AND(ISTEXT(OFFSET('Hygiene Data'!$L$2,0,10*ROW('Hygiene Data'!O168))),DS174="Yes"),OFFSET('Hygiene Data'!$O$7,0,10*ROW('Hygiene Data'!O168)),IF(AND(ISTEXT(OFFSET('Hygiene Data'!$L$2,0,10*ROW('Hygiene Data'!O168))),DS174="No",ISNUMBER(OFFSET('Hygiene Data'!$O$7,0,10*ROW('Hygiene Data'!O168)))),CONCATENATE("[",ROUND(OFFSET('Hygiene Data'!$O$7,0,10*ROW('Hygiene Data'!O168)),0),"]"),IF(AND(ISTEXT(OFFSET('Hygiene Data'!$L$2,0,10*ROW('Hygiene Data'!O168))),DS174="",ISNUMBER(OFFSET('Hygiene Data'!$O$7,0,10*ROW('Hygiene Data'!O168)))),OFFSET('Hygiene Data'!$O$7,0,10*ROW('Hygiene Data'!O168)),NA())))</f>
        <v>#N/A</v>
      </c>
      <c r="BE174" s="87" t="e">
        <f ca="true">+IF(AND(ISTEXT(OFFSET('Hygiene Data'!$L$2,0,10*ROW('Hygiene Data'!O168))),DT174="Yes"),OFFSET('Hygiene Data'!$O$9,0,10*ROW('Hygiene Data'!O168)),IF(AND(ISTEXT(OFFSET('Hygiene Data'!$L$2,0,10*ROW('Hygiene Data'!O168))),DT174="No",ISNUMBER(OFFSET('Hygiene Data'!$O$9,0,10*ROW('Hygiene Data'!O168)))),CONCATENATE("[",ROUND(OFFSET('Hygiene Data'!$O$9,0,10*ROW('Hygiene Data'!O168)),0),"]"),IF(AND(ISTEXT(OFFSET('Hygiene Data'!$L$2,0,10*ROW('Hygiene Data'!O168))),DT174="",ISNUMBER(OFFSET('Hygiene Data'!$O$9,0,10*ROW('Hygiene Data'!O168)))),OFFSET('Hygiene Data'!$O$9,0,10*ROW('Hygiene Data'!O168)),NA())))</f>
        <v>#N/A</v>
      </c>
      <c r="BF174" s="87" t="e">
        <f ca="true">+IF(AND(ISTEXT(OFFSET('Hygiene Data'!$L$2,0,10*ROW('Hygiene Data'!P168))),DU174="Yes"),OFFSET('Hygiene Data'!$P$5,0,10*ROW('Hygiene Data'!P168)),IF(AND(ISTEXT(OFFSET('Hygiene Data'!$L$2,0,10*ROW('Hygiene Data'!P168))),DU174="No",ISNUMBER(OFFSET('Hygiene Data'!$P$5,0,10*ROW('Hygiene Data'!P168)))),CONCATENATE("[",ROUND(OFFSET('Hygiene Data'!$P$5,0,10*ROW('Hygiene Data'!P168)),0),"]"),IF(AND(ISTEXT(OFFSET('Hygiene Data'!$L$2,0,10*ROW('Hygiene Data'!P168))),DU174="",ISNUMBER(OFFSET('Hygiene Data'!$P$5,0,10*ROW('Hygiene Data'!P168)))),OFFSET('Hygiene Data'!$P$5,0,10*ROW('Hygiene Data'!P168)),NA())))</f>
        <v>#N/A</v>
      </c>
      <c r="BG174" s="87" t="e">
        <f ca="true">+IF(AND(ISTEXT(OFFSET('Hygiene Data'!$L$2,0,10*ROW('Hygiene Data'!P168))),DV174="Yes"),OFFSET('Hygiene Data'!$P$7,0,10*ROW('Hygiene Data'!P168)),IF(AND(ISTEXT(OFFSET('Hygiene Data'!$L$2,0,10*ROW('Hygiene Data'!P168))),DV174="No",ISNUMBER(OFFSET('Hygiene Data'!$P$7,0,10*ROW('Hygiene Data'!P168)))),CONCATENATE("[",ROUND(OFFSET('Hygiene Data'!$P$7,0,10*ROW('Hygiene Data'!P168)),0),"]"),IF(AND(ISTEXT(OFFSET('Hygiene Data'!$L$2,0,10*ROW('Hygiene Data'!P168))),DV174="",ISNUMBER(OFFSET('Hygiene Data'!$P$7,0,10*ROW('Hygiene Data'!P168)))),OFFSET('Hygiene Data'!$P$7,0,10*ROW('Hygiene Data'!P168)),NA())))</f>
        <v>#N/A</v>
      </c>
      <c r="BH174" s="87" t="e">
        <f ca="true">+IF(AND(ISTEXT(OFFSET('Hygiene Data'!$L$2,0,10*ROW('Hygiene Data'!P168))),DW174="Yes"),OFFSET('Hygiene Data'!$P$9,0,10*ROW('Hygiene Data'!P168)),IF(AND(ISTEXT(OFFSET('Hygiene Data'!$L$2,0,10*ROW('Hygiene Data'!P168))),DW174="No",ISNUMBER(OFFSET('Hygiene Data'!$P$9,0,10*ROW('Hygiene Data'!P168)))),CONCATENATE("[",ROUND(OFFSET('Hygiene Data'!$P$9,0,10*ROW('Hygiene Data'!P168)),0),"]"),IF(AND(ISTEXT(OFFSET('Hygiene Data'!$L$2,0,10*ROW('Hygiene Data'!P168))),DW174="",ISNUMBER(OFFSET('Hygiene Data'!$P$9,0,10*ROW('Hygiene Data'!P168)))),OFFSET('Hygiene Data'!$P$9,0,10*ROW('Hygiene Data'!P168)),NA())))</f>
        <v>#N/A</v>
      </c>
      <c r="BI174" s="87" t="e">
        <f ca="true">+IF(AND(ISTEXT(OFFSET('Hygiene Data'!$L$2,0,10*ROW('Hygiene Data'!Q168))),DX174="Yes"),OFFSET('Hygiene Data'!$Q$5,0,10*ROW('Hygiene Data'!Q168)),IF(AND(ISTEXT(OFFSET('Hygiene Data'!$L$2,0,10*ROW('Hygiene Data'!Q168))),DX174="No",ISNUMBER(OFFSET('Hygiene Data'!$Q$5,0,10*ROW('Hygiene Data'!Q168)))),CONCATENATE("[",ROUND(OFFSET('Hygiene Data'!$Q$5,0,10*ROW('Hygiene Data'!Q168)),0),"]"),IF(AND(ISTEXT(OFFSET('Hygiene Data'!$L$2,0,10*ROW('Hygiene Data'!Q168))),DX174="",ISNUMBER(OFFSET('Hygiene Data'!$Q$5,0,10*ROW('Hygiene Data'!Q168)))),OFFSET('Hygiene Data'!$Q$5,0,10*ROW('Hygiene Data'!Q168)),NA())))</f>
        <v>#N/A</v>
      </c>
      <c r="BJ174" s="87" t="e">
        <f ca="true">+IF(AND(ISTEXT(OFFSET('Hygiene Data'!$L$2,0,10*ROW('Hygiene Data'!Q168))),DY174="Yes"),OFFSET('Hygiene Data'!$Q$7,0,10*ROW('Hygiene Data'!Q168)),IF(AND(ISTEXT(OFFSET('Hygiene Data'!$L$2,0,10*ROW('Hygiene Data'!Q168))),DY174="No",ISNUMBER(OFFSET('Hygiene Data'!$Q$7,0,10*ROW('Hygiene Data'!Q168)))),CONCATENATE("[",ROUND(OFFSET('Hygiene Data'!$Q$7,0,10*ROW('Hygiene Data'!Q168)),0),"]"),IF(AND(ISTEXT(OFFSET('Hygiene Data'!$L$2,0,10*ROW('Hygiene Data'!Q168))),DY174="",ISNUMBER(OFFSET('Hygiene Data'!$Q$7,0,10*ROW('Hygiene Data'!Q168)))),OFFSET('Hygiene Data'!$Q$7,0,10*ROW('Hygiene Data'!Q168)),NA())))</f>
        <v>#N/A</v>
      </c>
      <c r="BK174" s="87" t="e">
        <f ca="true">+IF(AND(ISTEXT(OFFSET('Hygiene Data'!$L$2,0,10*ROW('Hygiene Data'!Q168))),DZ174="Yes"),OFFSET('Hygiene Data'!$Q$9,0,10*ROW('Hygiene Data'!Q168)),IF(AND(ISTEXT(OFFSET('Hygiene Data'!$L$2,0,10*ROW('Hygiene Data'!Q168))),DZ174="No",ISNUMBER(OFFSET('Hygiene Data'!$Q$9,0,10*ROW('Hygiene Data'!Q168)))),CONCATENATE("[",ROUND(OFFSET('Hygiene Data'!$Q$9,0,10*ROW('Hygiene Data'!Q168)),0),"]"),IF(AND(ISTEXT(OFFSET('Hygiene Data'!$L$2,0,10*ROW('Hygiene Data'!Q168))),DZ174="",ISNUMBER(OFFSET('Hygiene Data'!$Q$9,0,10*ROW('Hygiene Data'!Q168)))),OFFSET('Hygiene Data'!$Q$9,0,10*ROW('Hygiene Data'!Q168)),NA())))</f>
        <v>#N/A</v>
      </c>
      <c r="BL174" s="87" t="e">
        <f ca="true">+IF(AND(ISTEXT(OFFSET('Hygiene Data'!$L$2,0,10*ROW('Hygiene Data'!R168))),EA174="Yes"),OFFSET('Hygiene Data'!$R$5,0,10*ROW('Hygiene Data'!R168)),IF(AND(ISTEXT(OFFSET('Hygiene Data'!$L$2,0,10*ROW('Hygiene Data'!R168))),EA174="No",ISNUMBER(OFFSET('Hygiene Data'!$R$5,0,10*ROW('Hygiene Data'!R168)))),CONCATENATE("[",ROUND(OFFSET('Hygiene Data'!$R$5,0,10*ROW('Hygiene Data'!R168)),0),"]"),IF(AND(ISTEXT(OFFSET('Hygiene Data'!$L$2,0,10*ROW('Hygiene Data'!R168))),EA174="",ISNUMBER(OFFSET('Hygiene Data'!$R$5,0,10*ROW('Hygiene Data'!R168)))),OFFSET('Hygiene Data'!$R$5,0,10*ROW('Hygiene Data'!R168)),NA())))</f>
        <v>#N/A</v>
      </c>
      <c r="BM174" s="87" t="e">
        <f ca="true">+IF(AND(ISTEXT(OFFSET('Hygiene Data'!$L$2,0,10*ROW('Hygiene Data'!R168))),EB174="Yes"),OFFSET('Hygiene Data'!$R$7,0,10*ROW('Hygiene Data'!R168)),IF(AND(ISTEXT(OFFSET('Hygiene Data'!$L$2,0,10*ROW('Hygiene Data'!R168))),EB174="No",ISNUMBER(OFFSET('Hygiene Data'!$R$7,0,10*ROW('Hygiene Data'!R168)))),CONCATENATE("[",ROUND(OFFSET('Hygiene Data'!$R$7,0,10*ROW('Hygiene Data'!R168)),0),"]"),IF(AND(ISTEXT(OFFSET('Hygiene Data'!$L$2,0,10*ROW('Hygiene Data'!R168))),EB174="",ISNUMBER(OFFSET('Hygiene Data'!$R$7,0,10*ROW('Hygiene Data'!R168)))),OFFSET('Hygiene Data'!$R$7,0,10*ROW('Hygiene Data'!R168)),NA())))</f>
        <v>#N/A</v>
      </c>
      <c r="BN174" s="87" t="e">
        <f ca="true">+IF(AND(ISTEXT(OFFSET('Hygiene Data'!$L$2,0,10*ROW('Hygiene Data'!R168))),EC174="Yes"),OFFSET('Hygiene Data'!$R$9,0,10*ROW('Hygiene Data'!R168)),IF(AND(ISTEXT(OFFSET('Hygiene Data'!$L$2,0,10*ROW('Hygiene Data'!R168))),EC174="No",ISNUMBER(OFFSET('Hygiene Data'!$R$9,0,10*ROW('Hygiene Data'!R168)))),CONCATENATE("[",ROUND(OFFSET('Hygiene Data'!$R$9,0,10*ROW('Hygiene Data'!R168)),0),"]"),IF(AND(ISTEXT(OFFSET('Hygiene Data'!$L$2,0,10*ROW('Hygiene Data'!R168))),EC174="",ISNUMBER(OFFSET('Hygiene Data'!$R$9,0,10*ROW('Hygiene Data'!R168)))),OFFSET('Hygiene Data'!$R$9,0,10*ROW('Hygiene Data'!R168)),NA())))</f>
        <v>#N/A</v>
      </c>
      <c r="BO174" s="87" t="e">
        <f ca="true">+IF(AND(ISTEXT(OFFSET('Hygiene Data'!$L$2,0,10*ROW('Hygiene Data'!S168))),ED174="Yes"),OFFSET('Hygiene Data'!$S$5,0,10*ROW('Hygiene Data'!S168)),IF(AND(ISTEXT(OFFSET('Hygiene Data'!$L$2,0,10*ROW('Hygiene Data'!S168))),ED174="No",ISNUMBER(OFFSET('Hygiene Data'!$S$5,0,10*ROW('Hygiene Data'!S168)))),CONCATENATE("[",ROUND(OFFSET('Hygiene Data'!$S$5,0,10*ROW('Hygiene Data'!S168)),0),"]"),IF(AND(ISTEXT(OFFSET('Hygiene Data'!$L$2,0,10*ROW('Hygiene Data'!S168))),ED174="",ISNUMBER(OFFSET('Hygiene Data'!$S$5,0,10*ROW('Hygiene Data'!S168)))),OFFSET('Hygiene Data'!$S$5,0,10*ROW('Hygiene Data'!S168)),NA())))</f>
        <v>#N/A</v>
      </c>
      <c r="BP174" s="87" t="e">
        <f ca="true">+IF(AND(ISTEXT(OFFSET('Hygiene Data'!$L$2,0,10*ROW('Hygiene Data'!S168))),EE174="Yes"),OFFSET('Hygiene Data'!$S$7,0,10*ROW('Hygiene Data'!S168)),IF(AND(ISTEXT(OFFSET('Hygiene Data'!$L$2,0,10*ROW('Hygiene Data'!S168))),EE174="No",ISNUMBER(OFFSET('Hygiene Data'!$S$7,0,10*ROW('Hygiene Data'!S168)))),CONCATENATE("[",ROUND(OFFSET('Hygiene Data'!$S$7,0,10*ROW('Hygiene Data'!S168)),0),"]"),IF(AND(ISTEXT(OFFSET('Hygiene Data'!$L$2,0,10*ROW('Hygiene Data'!S168))),EE174="",ISNUMBER(OFFSET('Hygiene Data'!$S$7,0,10*ROW('Hygiene Data'!S168)))),OFFSET('Hygiene Data'!$S$7,0,10*ROW('Hygiene Data'!S168)),NA())))</f>
        <v>#N/A</v>
      </c>
      <c r="BQ174" s="87" t="e">
        <f ca="true">+IF(AND(ISTEXT(OFFSET('Hygiene Data'!$L$2,0,10*ROW('Hygiene Data'!S168))),EF174="Yes"),OFFSET('Hygiene Data'!$S$9,0,10*ROW('Hygiene Data'!S168)),IF(AND(ISTEXT(OFFSET('Hygiene Data'!$L$2,0,10*ROW('Hygiene Data'!S168))),EF174="No",ISNUMBER(OFFSET('Hygiene Data'!$S$9,0,10*ROW('Hygiene Data'!S168)))),CONCATENATE("[",ROUND(OFFSET('Hygiene Data'!$S$9,0,10*ROW('Hygiene Data'!S168)),0),"]"),IF(AND(ISTEXT(OFFSET('Hygiene Data'!$L$2,0,10*ROW('Hygiene Data'!S168))),EF174="",ISNUMBER(OFFSET('Hygiene Data'!$S$9,0,10*ROW('Hygiene Data'!S168)))),OFFSET('Hygiene Data'!$S$9,0,10*ROW('Hygiene Data'!S168)),NA())))</f>
        <v>#N/A</v>
      </c>
      <c r="BR174" s="271"/>
      <c r="BS174" s="271" t="str">
        <f ca="true">+IF(OFFSET('Water Data'!$N$27,0,10*ROW('Water Data'!N168))="","",OFFSET('Water Data'!$N$27,0,10*ROW('Water Data'!N168)))</f>
        <v/>
      </c>
      <c r="BT174" s="271" t="str">
        <f ca="true">+IF(OFFSET('Water Data'!$N$28,0,10*ROW('Water Data'!N168))="","",OFFSET('Water Data'!$N$28,0,10*ROW('Water Data'!N168)))</f>
        <v/>
      </c>
      <c r="BU174" s="271" t="str">
        <f ca="true">+IF(OFFSET('Water Data'!$N$29,0,10*ROW('Water Data'!N168))="","",OFFSET('Water Data'!$N$29,0,10*ROW('Water Data'!N168)))</f>
        <v/>
      </c>
      <c r="BV174" s="271" t="str">
        <f ca="true">+IF(OFFSET('Water Data'!$O$27,0,10*ROW('Water Data'!O168))="","",OFFSET('Water Data'!$O$27,0,10*ROW('Water Data'!O168)))</f>
        <v/>
      </c>
      <c r="BW174" s="271" t="str">
        <f ca="true">+IF(OFFSET('Water Data'!$O$28,0,10*ROW('Water Data'!O168))="","",OFFSET('Water Data'!$O$28,0,10*ROW('Water Data'!O168)))</f>
        <v/>
      </c>
      <c r="BX174" s="271" t="str">
        <f ca="true">+IF(OFFSET('Water Data'!$O$29,0,10*ROW('Water Data'!O168))="","",OFFSET('Water Data'!$O$29,0,10*ROW('Water Data'!O168)))</f>
        <v/>
      </c>
      <c r="BY174" s="271" t="str">
        <f ca="true">+IF(OFFSET('Water Data'!$P$27,0,10*ROW('Water Data'!P168))="","",OFFSET('Water Data'!$P$27,0,10*ROW('Water Data'!P168)))</f>
        <v/>
      </c>
      <c r="BZ174" s="271" t="str">
        <f ca="true">+IF(OFFSET('Water Data'!$P$28,0,10*ROW('Water Data'!P168))="","",OFFSET('Water Data'!$P$28,0,10*ROW('Water Data'!P168)))</f>
        <v/>
      </c>
      <c r="CA174" s="271" t="str">
        <f ca="true">+IF(OFFSET('Water Data'!$P$29,0,10*ROW('Water Data'!P168))="","",OFFSET('Water Data'!$P$29,0,10*ROW('Water Data'!P168)))</f>
        <v/>
      </c>
      <c r="CB174" s="271" t="str">
        <f ca="true">+IF(OFFSET('Water Data'!$Q$27,0,10*ROW('Water Data'!Q168))="","",OFFSET('Water Data'!$Q$27,0,10*ROW('Water Data'!Q168)))</f>
        <v/>
      </c>
      <c r="CC174" s="271" t="str">
        <f ca="true">+IF(OFFSET('Water Data'!$Q$28,0,10*ROW('Water Data'!Q168))="","",OFFSET('Water Data'!$Q$28,0,10*ROW('Water Data'!Q168)))</f>
        <v/>
      </c>
      <c r="CD174" s="271" t="str">
        <f ca="true">+IF(OFFSET('Water Data'!$Q$29,0,10*ROW('Water Data'!Q168))="","",OFFSET('Water Data'!$Q$29,0,10*ROW('Water Data'!Q168)))</f>
        <v/>
      </c>
      <c r="CE174" s="271" t="str">
        <f ca="true">+IF(OFFSET('Water Data'!$R$27,0,10*ROW('Water Data'!R168))="","",OFFSET('Water Data'!$R$27,0,10*ROW('Water Data'!R168)))</f>
        <v/>
      </c>
      <c r="CF174" s="271" t="str">
        <f ca="true">+IF(OFFSET('Water Data'!$R$28,0,10*ROW('Water Data'!R168))="","",OFFSET('Water Data'!$R$28,0,10*ROW('Water Data'!R168)))</f>
        <v/>
      </c>
      <c r="CG174" s="271" t="str">
        <f ca="true">+IF(OFFSET('Water Data'!$R$29,0,10*ROW('Water Data'!R168))="","",OFFSET('Water Data'!$R$29,0,10*ROW('Water Data'!R168)))</f>
        <v/>
      </c>
      <c r="CH174" s="271" t="str">
        <f ca="true">+IF(OFFSET('Water Data'!$S$27,0,10*ROW('Water Data'!S168))="","",OFFSET('Water Data'!$S$27,0,10*ROW('Water Data'!S168)))</f>
        <v/>
      </c>
      <c r="CI174" s="271" t="str">
        <f ca="true">+IF(OFFSET('Water Data'!$S$28,0,10*ROW('Water Data'!S168))="","",OFFSET('Water Data'!$S$28,0,10*ROW('Water Data'!S168)))</f>
        <v/>
      </c>
      <c r="CJ174" s="271" t="str">
        <f ca="true">+IF(OFFSET('Water Data'!$S$29,0,10*ROW('Water Data'!S168))="","",OFFSET('Water Data'!$S$29,0,10*ROW('Water Data'!S168)))</f>
        <v/>
      </c>
      <c r="CK174" s="271" t="str">
        <f ca="true">+IF(OFFSET('Sanitation Data'!$N$28,0,10*ROW('Sanitation Data'!N168))="","",OFFSET('Sanitation Data'!$N$28,0,10*ROW('Sanitation Data'!N168)))</f>
        <v/>
      </c>
      <c r="CL174" s="271" t="str">
        <f ca="true">+IF(OFFSET('Sanitation Data'!$N$29,0,10*ROW('Sanitation Data'!N168))="","",OFFSET('Sanitation Data'!$N$29,0,10*ROW('Sanitation Data'!N168)))</f>
        <v/>
      </c>
      <c r="CM174" s="271" t="str">
        <f ca="true">+IF(OFFSET('Sanitation Data'!$N$30,0,10*ROW('Sanitation Data'!N168))="","",OFFSET('Sanitation Data'!$N$30,0,10*ROW('Sanitation Data'!N168)))</f>
        <v/>
      </c>
      <c r="CN174" s="271" t="str">
        <f ca="true">+IF(OFFSET('Sanitation Data'!$N$31,0,10*ROW('Sanitation Data'!N168))="","",OFFSET('Sanitation Data'!$N$31,0,10*ROW('Sanitation Data'!N168)))</f>
        <v/>
      </c>
      <c r="CO174" s="271" t="str">
        <f ca="true">+IF(OFFSET('Sanitation Data'!$N$32,0,10*ROW('Sanitation Data'!N168))="","",OFFSET('Sanitation Data'!$N$32,0,10*ROW('Sanitation Data'!N168)))</f>
        <v/>
      </c>
      <c r="CP174" s="271" t="str">
        <f ca="true">+IF(OFFSET('Sanitation Data'!$O$28,0,10*ROW('Sanitation Data'!O168))="","",OFFSET('Sanitation Data'!$O$28,0,10*ROW('Sanitation Data'!O168)))</f>
        <v/>
      </c>
      <c r="CQ174" s="271" t="str">
        <f ca="true">+IF(OFFSET('Sanitation Data'!$O$29,0,10*ROW('Sanitation Data'!O168))="","",OFFSET('Sanitation Data'!$O$29,0,10*ROW('Sanitation Data'!O168)))</f>
        <v/>
      </c>
      <c r="CR174" s="271" t="str">
        <f ca="true">+IF(OFFSET('Sanitation Data'!$O$30,0,10*ROW('Sanitation Data'!O168))="","",OFFSET('Sanitation Data'!$O$30,0,10*ROW('Sanitation Data'!O168)))</f>
        <v/>
      </c>
      <c r="CS174" s="271" t="str">
        <f ca="true">+IF(OFFSET('Sanitation Data'!$O$31,0,10*ROW('Sanitation Data'!O168))="","",OFFSET('Sanitation Data'!$O$31,0,10*ROW('Sanitation Data'!O168)))</f>
        <v/>
      </c>
      <c r="CT174" s="271" t="str">
        <f ca="true">+IF(OFFSET('Sanitation Data'!$O$32,0,10*ROW('Sanitation Data'!O168))="","",OFFSET('Sanitation Data'!$O$32,0,10*ROW('Sanitation Data'!O168)))</f>
        <v/>
      </c>
      <c r="CU174" s="271" t="str">
        <f ca="true">+IF(OFFSET('Sanitation Data'!$P$28,0,10*ROW('Sanitation Data'!P168))="","",OFFSET('Sanitation Data'!$P$28,0,10*ROW('Sanitation Data'!P168)))</f>
        <v/>
      </c>
      <c r="CV174" s="271" t="str">
        <f ca="true">+IF(OFFSET('Sanitation Data'!$P$29,0,10*ROW('Sanitation Data'!P168))="","",OFFSET('Sanitation Data'!$P$29,0,10*ROW('Sanitation Data'!P168)))</f>
        <v/>
      </c>
      <c r="CW174" s="271" t="str">
        <f ca="true">+IF(OFFSET('Sanitation Data'!$P$30,0,10*ROW('Sanitation Data'!P168))="","",OFFSET('Sanitation Data'!$P$30,0,10*ROW('Sanitation Data'!P168)))</f>
        <v/>
      </c>
      <c r="CX174" s="271" t="str">
        <f ca="true">+IF(OFFSET('Sanitation Data'!$P$31,0,10*ROW('Sanitation Data'!P168))="","",OFFSET('Sanitation Data'!$P$31,0,10*ROW('Sanitation Data'!P168)))</f>
        <v/>
      </c>
      <c r="CY174" s="271" t="str">
        <f ca="true">+IF(OFFSET('Sanitation Data'!$P$32,0,10*ROW('Sanitation Data'!P168))="","",OFFSET('Sanitation Data'!$P$32,0,10*ROW('Sanitation Data'!P168)))</f>
        <v/>
      </c>
      <c r="CZ174" s="271" t="str">
        <f ca="true">+IF(OFFSET('Sanitation Data'!$Q$28,0,10*ROW('Sanitation Data'!Q168))="","",OFFSET('Sanitation Data'!$Q$28,0,10*ROW('Sanitation Data'!Q168)))</f>
        <v/>
      </c>
      <c r="DA174" s="271" t="str">
        <f ca="true">+IF(OFFSET('Sanitation Data'!$Q$29,0,10*ROW('Sanitation Data'!Q168))="","",OFFSET('Sanitation Data'!$Q$29,0,10*ROW('Sanitation Data'!Q168)))</f>
        <v/>
      </c>
      <c r="DB174" s="271" t="str">
        <f ca="true">+IF(OFFSET('Sanitation Data'!$Q$30,0,10*ROW('Sanitation Data'!Q168))="","",OFFSET('Sanitation Data'!$Q$30,0,10*ROW('Sanitation Data'!Q168)))</f>
        <v/>
      </c>
      <c r="DC174" s="271" t="str">
        <f ca="true">+IF(OFFSET('Sanitation Data'!$Q$31,0,10*ROW('Sanitation Data'!Q168))="","",OFFSET('Sanitation Data'!$Q$31,0,10*ROW('Sanitation Data'!Q168)))</f>
        <v/>
      </c>
      <c r="DD174" s="271" t="str">
        <f ca="true">+IF(OFFSET('Sanitation Data'!$Q$32,0,10*ROW('Sanitation Data'!Q168))="","",OFFSET('Sanitation Data'!$Q$32,0,10*ROW('Sanitation Data'!Q168)))</f>
        <v/>
      </c>
      <c r="DE174" s="271" t="str">
        <f ca="true">+IF(OFFSET('Sanitation Data'!$R$28,0,10*ROW('Sanitation Data'!R168))="","",OFFSET('Sanitation Data'!$R$28,0,10*ROW('Sanitation Data'!R168)))</f>
        <v/>
      </c>
      <c r="DF174" s="271" t="str">
        <f ca="true">+IF(OFFSET('Sanitation Data'!$R$29,0,10*ROW('Sanitation Data'!R168))="","",OFFSET('Sanitation Data'!$R$29,0,10*ROW('Sanitation Data'!R168)))</f>
        <v/>
      </c>
      <c r="DG174" s="271" t="str">
        <f ca="true">+IF(OFFSET('Sanitation Data'!$R$30,0,10*ROW('Sanitation Data'!R168))="","",OFFSET('Sanitation Data'!$R$30,0,10*ROW('Sanitation Data'!R168)))</f>
        <v/>
      </c>
      <c r="DH174" s="271" t="str">
        <f ca="true">+IF(OFFSET('Sanitation Data'!$R$31,0,10*ROW('Sanitation Data'!R168))="","",OFFSET('Sanitation Data'!$R$31,0,10*ROW('Sanitation Data'!R168)))</f>
        <v/>
      </c>
      <c r="DI174" s="271" t="str">
        <f ca="true">+IF(OFFSET('Sanitation Data'!$R$32,0,10*ROW('Sanitation Data'!R168))="","",OFFSET('Sanitation Data'!$R$32,0,10*ROW('Sanitation Data'!R168)))</f>
        <v/>
      </c>
      <c r="DJ174" s="271" t="str">
        <f ca="true">+IF(OFFSET('Sanitation Data'!$S$28,0,10*ROW('Sanitation Data'!S168))="","",OFFSET('Sanitation Data'!$S$28,0,10*ROW('Sanitation Data'!S168)))</f>
        <v/>
      </c>
      <c r="DK174" s="271" t="str">
        <f ca="true">+IF(OFFSET('Sanitation Data'!$S$29,0,10*ROW('Sanitation Data'!S168))="","",OFFSET('Sanitation Data'!$S$29,0,10*ROW('Sanitation Data'!S168)))</f>
        <v/>
      </c>
      <c r="DL174" s="271" t="str">
        <f ca="true">+IF(OFFSET('Sanitation Data'!$S$30,0,10*ROW('Sanitation Data'!S168))="","",OFFSET('Sanitation Data'!$S$30,0,10*ROW('Sanitation Data'!S168)))</f>
        <v/>
      </c>
      <c r="DM174" s="271" t="str">
        <f ca="true">+IF(OFFSET('Sanitation Data'!$S$31,0,10*ROW('Sanitation Data'!S168))="","",OFFSET('Sanitation Data'!$S$31,0,10*ROW('Sanitation Data'!S168)))</f>
        <v/>
      </c>
      <c r="DN174" s="271" t="str">
        <f ca="true">+IF(OFFSET('Sanitation Data'!$S$32,0,10*ROW('Sanitation Data'!S168))="","",OFFSET('Sanitation Data'!$S$32,0,10*ROW('Sanitation Data'!S168)))</f>
        <v/>
      </c>
      <c r="DO174" s="271" t="str">
        <f ca="true">+IF(OFFSET('Hygiene Data'!$N$11,0,10*ROW('Hygiene Data'!N168))="","",OFFSET('Hygiene Data'!$N$11,0,10*ROW('Hygiene Data'!N168)))</f>
        <v/>
      </c>
      <c r="DP174" s="271" t="str">
        <f ca="true">+IF(OFFSET('Hygiene Data'!$N$12,0,10*ROW('Hygiene Data'!N168))="","",OFFSET('Hygiene Data'!$N$12,0,10*ROW('Hygiene Data'!N168)))</f>
        <v/>
      </c>
      <c r="DQ174" s="271" t="str">
        <f ca="true">+IF(OFFSET('Hygiene Data'!$N$13,0,10*ROW('Hygiene Data'!N168))="","",OFFSET('Hygiene Data'!$N$13,0,10*ROW('Hygiene Data'!N168)))</f>
        <v/>
      </c>
      <c r="DR174" s="271" t="str">
        <f ca="true">+IF(OFFSET('Hygiene Data'!$O$11,0,10*ROW('Hygiene Data'!O168))="","",OFFSET('Hygiene Data'!$O$11,0,10*ROW('Hygiene Data'!O168)))</f>
        <v/>
      </c>
      <c r="DS174" s="271" t="str">
        <f ca="true">+IF(OFFSET('Hygiene Data'!$O$12,0,10*ROW('Hygiene Data'!O168))="","",OFFSET('Hygiene Data'!$O$12,0,10*ROW('Hygiene Data'!O168)))</f>
        <v/>
      </c>
      <c r="DT174" s="271" t="str">
        <f ca="true">+IF(OFFSET('Hygiene Data'!$O$13,0,10*ROW('Hygiene Data'!O168))="","",OFFSET('Hygiene Data'!$O$13,0,10*ROW('Hygiene Data'!O168)))</f>
        <v/>
      </c>
      <c r="DU174" s="271" t="str">
        <f ca="true">+IF(OFFSET('Hygiene Data'!$P$11,0,10*ROW('Hygiene Data'!P168))="","",OFFSET('Hygiene Data'!$P$11,0,10*ROW('Hygiene Data'!P168)))</f>
        <v/>
      </c>
      <c r="DV174" s="271" t="str">
        <f ca="true">+IF(OFFSET('Hygiene Data'!$P$12,0,10*ROW('Hygiene Data'!P168))="","",OFFSET('Hygiene Data'!$P$12,0,10*ROW('Hygiene Data'!P168)))</f>
        <v/>
      </c>
      <c r="DW174" s="271" t="str">
        <f ca="true">+IF(OFFSET('Hygiene Data'!$P$13,0,10*ROW('Hygiene Data'!P168))="","",OFFSET('Hygiene Data'!$P$13,0,10*ROW('Hygiene Data'!P168)))</f>
        <v/>
      </c>
      <c r="DX174" s="271" t="str">
        <f ca="true">+IF(OFFSET('Hygiene Data'!$Q$11,0,10*ROW('Hygiene Data'!Q168))="","",OFFSET('Hygiene Data'!$Q$11,0,10*ROW('Hygiene Data'!Q168)))</f>
        <v/>
      </c>
      <c r="DY174" s="271" t="str">
        <f ca="true">+IF(OFFSET('Hygiene Data'!$Q$12,0,10*ROW('Hygiene Data'!Q168))="","",OFFSET('Hygiene Data'!$Q$12,0,10*ROW('Hygiene Data'!Q168)))</f>
        <v/>
      </c>
      <c r="DZ174" s="271" t="str">
        <f ca="true">+IF(OFFSET('Hygiene Data'!$Q$13,0,10*ROW('Hygiene Data'!Q168))="","",OFFSET('Hygiene Data'!$Q$13,0,10*ROW('Hygiene Data'!Q168)))</f>
        <v/>
      </c>
      <c r="EA174" s="271" t="str">
        <f ca="true">+IF(OFFSET('Hygiene Data'!$R$11,0,10*ROW('Hygiene Data'!R168))="","",OFFSET('Hygiene Data'!$R$11,0,10*ROW('Hygiene Data'!R168)))</f>
        <v/>
      </c>
      <c r="EB174" s="271" t="str">
        <f ca="true">+IF(OFFSET('Hygiene Data'!$R$12,0,10*ROW('Hygiene Data'!R168))="","",OFFSET('Hygiene Data'!$R$12,0,10*ROW('Hygiene Data'!R168)))</f>
        <v/>
      </c>
      <c r="EC174" s="271" t="str">
        <f ca="true">+IF(OFFSET('Hygiene Data'!$R$13,0,10*ROW('Hygiene Data'!R168))="","",OFFSET('Hygiene Data'!$R$13,0,10*ROW('Hygiene Data'!R168)))</f>
        <v/>
      </c>
      <c r="ED174" s="271" t="str">
        <f ca="true">+IF(OFFSET('Hygiene Data'!$S$11,0,10*ROW('Hygiene Data'!S168))="","",OFFSET('Hygiene Data'!$S$11,0,10*ROW('Hygiene Data'!S168)))</f>
        <v/>
      </c>
      <c r="EE174" s="271" t="str">
        <f ca="true">+IF(OFFSET('Hygiene Data'!$S$12,0,10*ROW('Hygiene Data'!S168))="","",OFFSET('Hygiene Data'!$S$12,0,10*ROW('Hygiene Data'!S168)))</f>
        <v/>
      </c>
      <c r="EF174" s="271" t="str">
        <f ca="true">+IF(OFFSET('Hygiene Data'!$S$13,0,10*ROW('Hygiene Data'!S168))="","",OFFSET('Hygiene Data'!$S$13,0,10*ROW('Hygiene Data'!S168)))</f>
        <v/>
      </c>
    </row>
    <row xmlns:x14ac="http://schemas.microsoft.com/office/spreadsheetml/2009/9/ac" r="175" x14ac:dyDescent="0.2">
      <c r="A175" s="32" t="str">
        <f ca="true">+IF(OFFSET('Water Data'!$L$2,0,10*ROW('Water Data'!O169))="","",OFFSET('Water Data'!$L$2,0,10*ROW('Water Data'!O169)))</f>
        <v/>
      </c>
      <c r="B175" s="32" t="str">
        <f ca="true">+IF(OFFSET('Water Data'!$M$2,0,10*ROW('Water Data'!P169))="","",OFFSET('Water Data'!$M$2,0,10*ROW('Water Data'!P169)))</f>
        <v/>
      </c>
      <c r="C175" s="327" t="str">
        <f t="shared" ca="true" si="2"/>
        <v/>
      </c>
      <c r="D175" s="85" t="e">
        <f ca="true">+IF(AND(ISTEXT(OFFSET('Water Data'!$L$2,0,10*ROW('Water Data'!N169))),BS175="Yes"),100-OFFSET('Water Data'!$N$4,0,10*ROW('Water Data'!N169)),IF(AND(ISTEXT(OFFSET('Water Data'!$L$2,0,10*ROW('Water Data'!N169))),BS175="No",ISNUMBER(OFFSET('Water Data'!$N$4,0,10*ROW('Water Data'!N169)))),CONCATENATE("[",ROUND(100-OFFSET('Water Data'!$N$4,0,10*ROW('Water Data'!N169)),0),"]"),IF(AND(ISTEXT(OFFSET('Water Data'!$L$2,0,10*ROW('Water Data'!N169))),BS175="",ISNUMBER(OFFSET('Water Data'!$N$4,0,10*ROW('Water Data'!N169)))),100-OFFSET('Water Data'!$N$4,0,10*ROW('Water Data'!N169)),NA())))</f>
        <v>#N/A</v>
      </c>
      <c r="E175" s="85" t="e">
        <f ca="true">+IF(AND(ISTEXT(OFFSET('Water Data'!$L$2,0,10*ROW('Water Data'!O169))),BT175="Yes"),OFFSET('Water Data'!$N$6,0,10*ROW('Water Data'!N169)),IF(AND(ISTEXT(OFFSET('Water Data'!$L$2,0,10*ROW('Water Data'!N169))),BT175="No",ISNUMBER(OFFSET('Water Data'!$N$6,0,10*ROW('Water Data'!N169)))),CONCATENATE("[",ROUND(OFFSET('Water Data'!$N$6,0,10*ROW('Water Data'!N169)),0),"]"),IF(AND(ISTEXT(OFFSET('Water Data'!$L$2,0,10*ROW('Water Data'!N169))),BT175="",ISNUMBER(OFFSET('Water Data'!$N$6,0,10*ROW('Water Data'!N169)))),OFFSET('Water Data'!$N$6,0,10*ROW('Water Data'!N169)),NA())))</f>
        <v>#N/A</v>
      </c>
      <c r="F175" s="85" t="e">
        <f ca="true">+IF(AND(ISTEXT(OFFSET('Water Data'!$L$2,0,10*ROW('Water Data'!N169))),BU175="Yes"),OFFSET('Water Data'!$N$9,0,10*ROW('Water Data'!N169)),IF(AND(ISTEXT(OFFSET('Water Data'!$L$2,0,10*ROW('Water Data'!N169))),BU175="No",ISNUMBER(OFFSET('Water Data'!$N$9,0,10*ROW('Water Data'!N169)))),CONCATENATE("[",ROUND(OFFSET('Water Data'!$N$9,0,10*ROW('Water Data'!N169)),0),"]"),IF(AND(ISTEXT(OFFSET('Water Data'!$L$2,0,10*ROW('Water Data'!N169))),BU175="",ISNUMBER(OFFSET('Water Data'!$N$9,0,10*ROW('Water Data'!N169)))),OFFSET('Water Data'!$N$9,0,10*ROW('Water Data'!N169)),NA())))</f>
        <v>#N/A</v>
      </c>
      <c r="G175" s="85" t="e">
        <f ca="true">+IF(AND(ISTEXT(OFFSET('Water Data'!$L$2,0,10*ROW('Water Data'!O169))),BV175="Yes"),100-OFFSET('Water Data'!$O$4,0,10*ROW('Water Data'!O169)),IF(AND(ISTEXT(OFFSET('Water Data'!$L$2,0,10*ROW('Water Data'!O169))),BV175="No",ISNUMBER(OFFSET('Water Data'!$O$4,0,10*ROW('Water Data'!O169)))),CONCATENATE("[",ROUND(100-OFFSET('Water Data'!$O$4,0,10*ROW('Water Data'!O169)),0),"]"),IF(AND(ISTEXT(OFFSET('Water Data'!$L$2,0,10*ROW('Water Data'!O169))),BV175="",ISNUMBER(OFFSET('Water Data'!$O$4,0,10*ROW('Water Data'!O169)))),100-OFFSET('Water Data'!$O$4,0,10*ROW('Water Data'!O169)),NA())))</f>
        <v>#N/A</v>
      </c>
      <c r="H175" s="85" t="e">
        <f ca="true">+IF(AND(ISTEXT(OFFSET('Water Data'!$L$2,0,10*ROW('Water Data'!O169))),BW175="Yes"),OFFSET('Water Data'!$O$6,0,10*ROW('Water Data'!O169)),IF(AND(ISTEXT(OFFSET('Water Data'!$L$2,0,10*ROW('Water Data'!O169))),BW175="No",ISNUMBER(OFFSET('Water Data'!$O$6,0,10*ROW('Water Data'!O169)))),CONCATENATE("[",ROUND(OFFSET('Water Data'!$N$6,0,10*ROW('Water Data'!O169)),0),"]"),IF(AND(ISTEXT(OFFSET('Water Data'!$L$2,0,10*ROW('Water Data'!O169))),BW175="",ISNUMBER(OFFSET('Water Data'!$O$6,0,10*ROW('Water Data'!O169)))),OFFSET('Water Data'!$O$6,0,10*ROW('Water Data'!O169)),NA())))</f>
        <v>#N/A</v>
      </c>
      <c r="I175" s="85" t="e">
        <f ca="true">+IF(AND(ISTEXT(OFFSET('Water Data'!$L$2,0,10*ROW('Water Data'!O169))),BX175="Yes"),OFFSET('Water Data'!$O$9,0,10*ROW('Water Data'!O169)),IF(AND(ISTEXT(OFFSET('Water Data'!$L$2,0,10*ROW('Water Data'!O169))),BX175="No",ISNUMBER(OFFSET('Water Data'!$O$9,0,10*ROW('Water Data'!O169)))),CONCATENATE("[",ROUND(OFFSET('Water Data'!$O$9,0,10*ROW('Water Data'!O169)),0),"]"),IF(AND(ISTEXT(OFFSET('Water Data'!$L$2,0,10*ROW('Water Data'!O169))),BX175="",ISNUMBER(OFFSET('Water Data'!$O$9,0,10*ROW('Water Data'!O169)))),OFFSET('Water Data'!$O$9,0,10*ROW('Water Data'!O169)),NA())))</f>
        <v>#N/A</v>
      </c>
      <c r="J175" s="85" t="e">
        <f ca="true">+IF(AND(ISTEXT(OFFSET('Water Data'!$L$2,0,10*ROW('Water Data'!P169))),BY175="Yes"),100-OFFSET('Water Data'!$P$4,0,10*ROW('Water Data'!P169)),IF(AND(ISTEXT(OFFSET('Water Data'!$L$2,0,10*ROW('Water Data'!P169))),BY175="No",ISNUMBER(OFFSET('Water Data'!$P$4,0,10*ROW('Water Data'!P169)))),CONCATENATE("[",ROUND(100-OFFSET('Water Data'!$P$4,0,10*ROW('Water Data'!P169)),0),"]"),IF(AND(ISTEXT(OFFSET('Water Data'!$L$2,0,10*ROW('Water Data'!P169))),BY175="",ISNUMBER(OFFSET('Water Data'!$P$4,0,10*ROW('Water Data'!P169)))),100-OFFSET('Water Data'!$P$4,0,10*ROW('Water Data'!P169)),NA())))</f>
        <v>#N/A</v>
      </c>
      <c r="K175" s="85" t="e">
        <f ca="true">+IF(AND(ISTEXT(OFFSET('Water Data'!$L$2,0,10*ROW('Water Data'!P169))),BZ175="Yes"),OFFSET('Water Data'!$P$6,0,10*ROW('Water Data'!P169)),IF(AND(ISTEXT(OFFSET('Water Data'!$L$2,0,10*ROW('Water Data'!P169))),BZ175="No",ISNUMBER(OFFSET('Water Data'!$P$6,0,10*ROW('Water Data'!P169)))),CONCATENATE("[",ROUND(OFFSET('Water Data'!$P$6,0,10*ROW('Water Data'!P169)),0),"]"),IF(AND(ISTEXT(OFFSET('Water Data'!$L$2,0,10*ROW('Water Data'!P169))),BZ175="",ISNUMBER(OFFSET('Water Data'!$P$6,0,10*ROW('Water Data'!P169)))),OFFSET('Water Data'!$P$6,0,10*ROW('Water Data'!P169)),NA())))</f>
        <v>#N/A</v>
      </c>
      <c r="L175" s="85" t="e">
        <f ca="true">+IF(AND(ISTEXT(OFFSET('Water Data'!$L$2,0,10*ROW('Water Data'!P169))),CA175="Yes"),OFFSET('Water Data'!$P$9,0,10*ROW('Water Data'!P169)),IF(AND(ISTEXT(OFFSET('Water Data'!$L$2,0,10*ROW('Water Data'!P169))),CA175="No",ISNUMBER(OFFSET('Water Data'!$P$9,0,10*ROW('Water Data'!P169)))),CONCATENATE("[",ROUND(OFFSET('Water Data'!$P$9,0,10*ROW('Water Data'!P169)),0),"]"),IF(AND(ISTEXT(OFFSET('Water Data'!$L$2,0,10*ROW('Water Data'!P169))),CA175="",ISNUMBER(OFFSET('Water Data'!$P$9,0,10*ROW('Water Data'!P169)))),OFFSET('Water Data'!$P$9,0,10*ROW('Water Data'!P169)),NA())))</f>
        <v>#N/A</v>
      </c>
      <c r="M175" s="85" t="e">
        <f ca="true">+IF(AND(ISTEXT(OFFSET('Water Data'!$L$2,0,10*ROW('Water Data'!Q169))),CB175="Yes"),100-OFFSET('Water Data'!$Q$4,0,10*ROW('Water Data'!Q169)),IF(AND(ISTEXT(OFFSET('Water Data'!$L$2,0,10*ROW('Water Data'!Q169))),CB175="No",ISNUMBER(OFFSET('Water Data'!$Q$4,0,10*ROW('Water Data'!Q169)))),CONCATENATE("[",ROUND(100-OFFSET('Water Data'!$Q$4,0,10*ROW('Water Data'!Q169)),0),"]"),IF(AND(ISTEXT(OFFSET('Water Data'!$L$2,0,10*ROW('Water Data'!Q169))),CB175="",ISNUMBER(OFFSET('Water Data'!$Q$4,0,10*ROW('Water Data'!Q169)))),100-OFFSET('Water Data'!$Q$4,0,10*ROW('Water Data'!Q169)),NA())))</f>
        <v>#N/A</v>
      </c>
      <c r="N175" s="85" t="e">
        <f ca="true">+IF(AND(ISTEXT(OFFSET('Water Data'!$L$2,0,10*ROW('Water Data'!Q169))),CC175="Yes"),OFFSET('Water Data'!$Q$6,0,10*ROW('Water Data'!Q169)),IF(AND(ISTEXT(OFFSET('Water Data'!$L$2,0,10*ROW('Water Data'!Q169))),CC175="No",ISNUMBER(OFFSET('Water Data'!$Q$6,0,10*ROW('Water Data'!Q169)))),CONCATENATE("[",ROUND(OFFSET('Water Data'!$Q$6,0,10*ROW('Water Data'!Q169)),0),"]"),IF(AND(ISTEXT(OFFSET('Water Data'!$L$2,0,10*ROW('Water Data'!Q169))),CC175="",ISNUMBER(OFFSET('Water Data'!$Q$6,0,10*ROW('Water Data'!Q169)))),OFFSET('Water Data'!$Q$6,0,10*ROW('Water Data'!Q169)),NA())))</f>
        <v>#N/A</v>
      </c>
      <c r="O175" s="85" t="e">
        <f ca="true">+IF(AND(ISTEXT(OFFSET('Water Data'!$L$2,0,10*ROW('Water Data'!Q169))),CD175="Yes"),OFFSET('Water Data'!$Q$9,0,10*ROW('Water Data'!Q169)),IF(AND(ISTEXT(OFFSET('Water Data'!$L$2,0,10*ROW('Water Data'!Q169))),CD175="No",ISNUMBER(OFFSET('Water Data'!$Q$9,0,10*ROW('Water Data'!Q169)))),CONCATENATE("[",ROUND(OFFSET('Water Data'!$Q$9,0,10*ROW('Water Data'!Q169)),0),"]"),IF(AND(ISTEXT(OFFSET('Water Data'!$L$2,0,10*ROW('Water Data'!Q169))),CD175="",ISNUMBER(OFFSET('Water Data'!$Q$9,0,10*ROW('Water Data'!Q169)))),OFFSET('Water Data'!$Q$9,0,10*ROW('Water Data'!Q169)),NA())))</f>
        <v>#N/A</v>
      </c>
      <c r="P175" s="85" t="e">
        <f ca="true">+IF(AND(ISTEXT(OFFSET('Water Data'!$L$2,0,10*ROW('Water Data'!R169))),CE175="Yes"),100-OFFSET('Water Data'!$R$4,0,10*ROW('Water Data'!R169)),IF(AND(ISTEXT(OFFSET('Water Data'!$L$2,0,10*ROW('Water Data'!R169))),CE175="No",ISNUMBER(OFFSET('Water Data'!$R$4,0,10*ROW('Water Data'!R169)))),CONCATENATE("[",ROUND(100-OFFSET('Water Data'!$R$4,0,10*ROW('Water Data'!R169)),0),"]"),IF(AND(ISTEXT(OFFSET('Water Data'!$L$2,0,10*ROW('Water Data'!R169))),CE175="",ISNUMBER(OFFSET('Water Data'!$R$4,0,10*ROW('Water Data'!R169)))),100-OFFSET('Water Data'!$R$4,0,10*ROW('Water Data'!R169)),NA())))</f>
        <v>#N/A</v>
      </c>
      <c r="Q175" s="85" t="e">
        <f ca="true">+IF(AND(ISTEXT(OFFSET('Water Data'!$L$2,0,10*ROW('Water Data'!R169))),CF175="Yes"),OFFSET('Water Data'!$R$6,0,10*ROW('Water Data'!R169)),IF(AND(ISTEXT(OFFSET('Water Data'!$L$2,0,10*ROW('Water Data'!R169))),CF175="No",ISNUMBER(OFFSET('Water Data'!$R$6,0,10*ROW('Water Data'!R169)))),CONCATENATE("[",ROUND(OFFSET('Water Data'!$R$6,0,10*ROW('Water Data'!R169)),0),"]"),IF(AND(ISTEXT(OFFSET('Water Data'!$L$2,0,10*ROW('Water Data'!R169))),CF175="",ISNUMBER(OFFSET('Water Data'!$R$6,0,10*ROW('Water Data'!R169)))),OFFSET('Water Data'!$R$6,0,10*ROW('Water Data'!R169)),NA())))</f>
        <v>#N/A</v>
      </c>
      <c r="R175" s="85" t="e">
        <f ca="true">+IF(AND(ISTEXT(OFFSET('Water Data'!$L$2,0,10*ROW('Water Data'!R169))),CG175="Yes"),OFFSET('Water Data'!$R$9,0,10*ROW('Water Data'!R169)),IF(AND(ISTEXT(OFFSET('Water Data'!$L$2,0,10*ROW('Water Data'!R169))),CG175="No",ISNUMBER(OFFSET('Water Data'!$R$9,0,10*ROW('Water Data'!R169)))),CONCATENATE("[",ROUND(OFFSET('Water Data'!$R$9,0,10*ROW('Water Data'!R169)),0),"]"),IF(AND(ISTEXT(OFFSET('Water Data'!$L$2,0,10*ROW('Water Data'!R169))),CG175="",ISNUMBER(OFFSET('Water Data'!$R$9,0,10*ROW('Water Data'!R169)))),OFFSET('Water Data'!$R$9,0,10*ROW('Water Data'!R169)),NA())))</f>
        <v>#N/A</v>
      </c>
      <c r="S175" s="85" t="e">
        <f ca="true">+IF(AND(ISTEXT(OFFSET('Water Data'!$L$2,0,10*ROW('Water Data'!S169))),CH175="Yes"),100-OFFSET('Water Data'!$S$4,0,10*ROW('Water Data'!S169)),IF(AND(ISTEXT(OFFSET('Water Data'!$L$2,0,10*ROW('Water Data'!S169))),CH175="No",ISNUMBER(OFFSET('Water Data'!$S$4,0,10*ROW('Water Data'!S169)))),CONCATENATE("[",ROUND(100-OFFSET('Water Data'!$S$4,0,10*ROW('Water Data'!S169)),0),"]"),IF(AND(ISTEXT(OFFSET('Water Data'!$L$2,0,10*ROW('Water Data'!S169))),CH175="",ISNUMBER(OFFSET('Water Data'!$S$4,0,10*ROW('Water Data'!S169)))),100-OFFSET('Water Data'!$S$4,0,10*ROW('Water Data'!S169)),NA())))</f>
        <v>#N/A</v>
      </c>
      <c r="T175" s="85" t="e">
        <f ca="true">+IF(AND(ISTEXT(OFFSET('Water Data'!$L$2,0,10*ROW('Water Data'!S169))),CI175="Yes"),OFFSET('Water Data'!$S$6,0,10*ROW('Water Data'!S169)),IF(AND(ISTEXT(OFFSET('Water Data'!$L$2,0,10*ROW('Water Data'!S169))),CI175="No",ISNUMBER(OFFSET('Water Data'!$S$6,0,10*ROW('Water Data'!S169)))),CONCATENATE("[",ROUND(OFFSET('Water Data'!$S$6,0,10*ROW('Water Data'!S169)),0),"]"),IF(AND(ISTEXT(OFFSET('Water Data'!$L$2,0,10*ROW('Water Data'!S169))),CI175="",ISNUMBER(OFFSET('Water Data'!$S$6,0,10*ROW('Water Data'!S169)))),OFFSET('Water Data'!$S$6,0,10*ROW('Water Data'!S169)),NA())))</f>
        <v>#N/A</v>
      </c>
      <c r="U175" s="85" t="e">
        <f ca="true">+IF(AND(ISTEXT(OFFSET('Water Data'!$L$2,0,10*ROW('Water Data'!S169))),CJ175="Yes"),OFFSET('Water Data'!$S$9,0,10*ROW('Water Data'!S169)),IF(AND(ISTEXT(OFFSET('Water Data'!$L$2,0,10*ROW('Water Data'!S169))),CJ175="No",ISNUMBER(OFFSET('Water Data'!$S$9,0,10*ROW('Water Data'!S169)))),CONCATENATE("[",ROUND(OFFSET('Water Data'!$S$9,0,10*ROW('Water Data'!S169)),0),"]"),IF(AND(ISTEXT(OFFSET('Water Data'!$L$2,0,10*ROW('Water Data'!S169))),CJ175="",ISNUMBER(OFFSET('Water Data'!$S$9,0,10*ROW('Water Data'!S169)))),OFFSET('Water Data'!$S$9,0,10*ROW('Water Data'!S169)),NA())))</f>
        <v>#N/A</v>
      </c>
      <c r="V175" s="86" t="e">
        <f ca="true">+IF(AND(ISTEXT(OFFSET('Sanitation Data'!$L$2,0,10*ROW('Sanitation Data'!N169))),CK175="Yes"),100-OFFSET('Sanitation Data'!$N$4,0,10*ROW('Sanitation Data'!N169)),IF(AND(ISTEXT(OFFSET('Sanitation Data'!$L$2,0,10*ROW('Sanitation Data'!N169))),CK175="No",ISNUMBER(OFFSET('Sanitation Data'!$N$4,0,10*ROW('Sanitation Data'!N169)))),CONCATENATE("[",ROUND(100-OFFSET('Sanitation Data'!$N$4,0,10*ROW('Sanitation Data'!N169)),0),"]"),IF(AND(ISTEXT(OFFSET('Sanitation Data'!$L$2,0,10*ROW('Sanitation Data'!N169))),CK175="",ISNUMBER(OFFSET('Sanitation Data'!$N$4,0,10*ROW('Sanitation Data'!N169)))),100-OFFSET('Sanitation Data'!$N$4,0,10*ROW('Sanitation Data'!N169)),NA())))</f>
        <v>#N/A</v>
      </c>
      <c r="W175" s="86" t="e">
        <f ca="true">+IF(AND(ISTEXT(OFFSET('Sanitation Data'!$L$2,0,10*ROW('Sanitation Data'!N169))),CL175="Yes"),OFFSET('Sanitation Data'!$N$6,0,10*ROW('Sanitation Data'!N169)),IF(AND(ISTEXT(OFFSET('Sanitation Data'!$L$2,0,10*ROW('Sanitation Data'!N169))),CL175="No",ISNUMBER(OFFSET('Sanitation Data'!$N$6,0,10*ROW('Sanitation Data'!N169)))),CONCATENATE("[",ROUND(OFFSET('Sanitation Data'!$N$6,0,10*ROW('Sanitation Data'!N169)),0),"]"),IF(AND(ISTEXT(OFFSET('Sanitation Data'!$L$2,0,10*ROW('Sanitation Data'!N169))),CL175="",ISNUMBER(OFFSET('Sanitation Data'!$N$6,0,10*ROW('Sanitation Data'!N169)))),OFFSET('Sanitation Data'!$N$6,0,10*ROW('Sanitation Data'!N169)),NA())))</f>
        <v>#N/A</v>
      </c>
      <c r="X175" s="86" t="e">
        <f ca="true">+IF(AND(ISTEXT(OFFSET('Sanitation Data'!$L$2,0,10*ROW('Sanitation Data'!N169))),CM175="Yes"),OFFSET('Sanitation Data'!$N$10,0,10*ROW('Sanitation Data'!N169)),IF(AND(ISTEXT(OFFSET('Sanitation Data'!$L$2,0,10*ROW('Sanitation Data'!N169))),CM175="No",ISNUMBER(OFFSET('Sanitation Data'!$N$10,0,10*ROW('Sanitation Data'!N169)))),CONCATENATE("[",ROUND(OFFSET('Sanitation Data'!$N$10,0,10*ROW('Sanitation Data'!N169)),0),"]"),IF(AND(ISTEXT(OFFSET('Sanitation Data'!$L$2,0,10*ROW('Sanitation Data'!N169))),CM175="",ISNUMBER(OFFSET('Sanitation Data'!$N$10,0,10*ROW('Sanitation Data'!N169)))),OFFSET('Sanitation Data'!$N$10,0,10*ROW('Sanitation Data'!N169)),NA())))</f>
        <v>#N/A</v>
      </c>
      <c r="Y175" s="86" t="e">
        <f ca="true">+IF(AND(ISTEXT(OFFSET('Sanitation Data'!$L$2,0,10*ROW('Sanitation Data'!N169))),CN175="Yes"),OFFSET('Sanitation Data'!$N$11,0,10*ROW('Sanitation Data'!N169)),IF(AND(ISTEXT(OFFSET('Sanitation Data'!$L$2,0,10*ROW('Sanitation Data'!N169))),CN175="No",ISNUMBER(OFFSET('Sanitation Data'!$N$11,0,10*ROW('Sanitation Data'!N169)))),CONCATENATE("[",ROUND(OFFSET('Sanitation Data'!$N$11,0,10*ROW('Sanitation Data'!N169)),0),"]"),IF(AND(ISTEXT(OFFSET('Sanitation Data'!$L$2,0,10*ROW('Sanitation Data'!N169))),CN175="",ISNUMBER(OFFSET('Sanitation Data'!$N$11,0,10*ROW('Sanitation Data'!N169)))),OFFSET('Sanitation Data'!$N$11,0,10*ROW('Sanitation Data'!N169)),NA())))</f>
        <v>#N/A</v>
      </c>
      <c r="Z175" s="86" t="e">
        <f ca="true">+IF(AND(ISTEXT(OFFSET('Sanitation Data'!$L$2,0,10*ROW('Sanitation Data'!N169))),CO175="Yes"),OFFSET('Sanitation Data'!$N$12,0,10*ROW('Sanitation Data'!N169)),IF(AND(ISTEXT(OFFSET('Sanitation Data'!$L$2,0,10*ROW('Sanitation Data'!N169))),CO175="No",ISNUMBER(OFFSET('Sanitation Data'!$N$12,0,10*ROW('Sanitation Data'!N169)))),CONCATENATE("[",ROUND(OFFSET('Sanitation Data'!$N$12,0,10*ROW('Sanitation Data'!N169)),0),"]"),IF(AND(ISTEXT(OFFSET('Sanitation Data'!$L$2,0,10*ROW('Sanitation Data'!N169))),CO175="",ISNUMBER(OFFSET('Sanitation Data'!$N$12,0,10*ROW('Sanitation Data'!N169)))),OFFSET('Sanitation Data'!$N$12,0,10*ROW('Sanitation Data'!N169)),NA())))</f>
        <v>#N/A</v>
      </c>
      <c r="AA175" s="86" t="e">
        <f ca="true">+IF(AND(ISTEXT(OFFSET('Sanitation Data'!$L$2,0,10*ROW('Sanitation Data'!O169))),CP175="Yes"),100-OFFSET('Sanitation Data'!$O$4,0,10*ROW('Sanitation Data'!O169)),IF(AND(ISTEXT(OFFSET('Sanitation Data'!$L$2,0,10*ROW('Sanitation Data'!O169))),CP175="No",ISNUMBER(OFFSET('Sanitation Data'!$O$4,0,10*ROW('Sanitation Data'!O169)))),CONCATENATE("[",ROUND(100-OFFSET('Sanitation Data'!$O$4,0,10*ROW('Sanitation Data'!O169)),0),"]"),IF(AND(ISTEXT(OFFSET('Sanitation Data'!$L$2,0,10*ROW('Sanitation Data'!O169))),CP175="",ISNUMBER(OFFSET('Sanitation Data'!$O$4,0,10*ROW('Sanitation Data'!O169)))),100-OFFSET('Sanitation Data'!$O$4,0,10*ROW('Sanitation Data'!O169)),NA())))</f>
        <v>#N/A</v>
      </c>
      <c r="AB175" s="86" t="e">
        <f ca="true">+IF(AND(ISTEXT(OFFSET('Sanitation Data'!$L$2,0,10*ROW('Sanitation Data'!O169))),CQ175="Yes"),OFFSET('Sanitation Data'!$O$6,0,10*ROW('Sanitation Data'!R169)),IF(AND(ISTEXT(OFFSET('Sanitation Data'!$L$2,0,10*ROW('Sanitation Data'!O169))),CQ175="No",ISNUMBER(OFFSET('Sanitation Data'!$O$6,0,10*ROW('Sanitation Data'!O169)))),CONCATENATE("[",ROUND(OFFSET('Sanitation Data'!$O$6,0,10*ROW('Sanitation Data'!O169)),0),"]"),IF(AND(ISTEXT(OFFSET('Sanitation Data'!$L$2,0,10*ROW('Sanitation Data'!O169))),CQ175="",ISNUMBER(OFFSET('Sanitation Data'!$O$6,0,10*ROW('Sanitation Data'!O169)))),OFFSET('Sanitation Data'!$O$6,0,10*ROW('Sanitation Data'!O169)),NA())))</f>
        <v>#N/A</v>
      </c>
      <c r="AC175" s="86" t="e">
        <f ca="true">+IF(AND(ISTEXT(OFFSET('Sanitation Data'!$L$2,0,10*ROW('Sanitation Data'!O169))),CR175="Yes"),OFFSET('Sanitation Data'!$O$10,0,10*ROW('Sanitation Data'!O169)),IF(AND(ISTEXT(OFFSET('Sanitation Data'!$L$2,0,10*ROW('Sanitation Data'!O169))),CR175="No",ISNUMBER(OFFSET('Sanitation Data'!$O$10,0,10*ROW('Sanitation Data'!O169)))),CONCATENATE("[",ROUND(OFFSET('Sanitation Data'!$O$10,0,10*ROW('Sanitation Data'!O169)),0),"]"),IF(AND(ISTEXT(OFFSET('Sanitation Data'!$L$2,0,10*ROW('Sanitation Data'!O169))),CR175="",ISNUMBER(OFFSET('Sanitation Data'!$O$10,0,10*ROW('Sanitation Data'!O169)))),OFFSET('Sanitation Data'!$O$10,0,10*ROW('Sanitation Data'!O169)),NA())))</f>
        <v>#N/A</v>
      </c>
      <c r="AD175" s="86" t="e">
        <f ca="true">+IF(AND(ISTEXT(OFFSET('Sanitation Data'!$L$2,0,10*ROW('Sanitation Data'!O169))),CS175="Yes"),OFFSET('Sanitation Data'!$O$11,0,10*ROW('Sanitation Data'!O169)),IF(AND(ISTEXT(OFFSET('Sanitation Data'!$L$2,0,10*ROW('Sanitation Data'!O169))),CS175="No",ISNUMBER(OFFSET('Sanitation Data'!$O$11,0,10*ROW('Sanitation Data'!O169)))),CONCATENATE("[",ROUND(OFFSET('Sanitation Data'!$O$11,0,10*ROW('Sanitation Data'!O169)),0),"]"),IF(AND(ISTEXT(OFFSET('Sanitation Data'!$L$2,0,10*ROW('Sanitation Data'!O169))),CS175="",ISNUMBER(OFFSET('Sanitation Data'!$O$11,0,10*ROW('Sanitation Data'!O169)))),OFFSET('Sanitation Data'!$O$11,0,10*ROW('Sanitation Data'!O169)),NA())))</f>
        <v>#N/A</v>
      </c>
      <c r="AE175" s="86" t="e">
        <f ca="true">+IF(AND(ISTEXT(OFFSET('Sanitation Data'!$L$2,0,10*ROW('Sanitation Data'!O169))),CT175="Yes"),OFFSET('Sanitation Data'!$O$12,0,10*ROW('Sanitation Data'!O169)),IF(AND(ISTEXT(OFFSET('Sanitation Data'!$L$2,0,10*ROW('Sanitation Data'!O169))),CT175="No",ISNUMBER(OFFSET('Sanitation Data'!$O$12,0,10*ROW('Sanitation Data'!O169)))),CONCATENATE("[",ROUND(OFFSET('Sanitation Data'!$O$12,0,10*ROW('Sanitation Data'!O169)),0),"]"),IF(AND(ISTEXT(OFFSET('Sanitation Data'!$L$2,0,10*ROW('Sanitation Data'!O169))),CT175="",ISNUMBER(OFFSET('Sanitation Data'!$O$12,0,10*ROW('Sanitation Data'!O169)))),OFFSET('Sanitation Data'!$O$12,0,10*ROW('Sanitation Data'!O169)),NA())))</f>
        <v>#N/A</v>
      </c>
      <c r="AF175" s="86" t="e">
        <f ca="true">+IF(AND(ISTEXT(OFFSET('Sanitation Data'!$L$2,0,10*ROW('Sanitation Data'!P169))),CU175="Yes"),100-OFFSET('Sanitation Data'!$P$4,0,10*ROW('Sanitation Data'!P169)),IF(AND(ISTEXT(OFFSET('Sanitation Data'!$L$2,0,10*ROW('Sanitation Data'!P169))),CU175="No",ISNUMBER(OFFSET('Sanitation Data'!$P$4,0,10*ROW('Sanitation Data'!P169)))),CONCATENATE("[",ROUND(100-OFFSET('Sanitation Data'!$P$4,0,10*ROW('Sanitation Data'!P169)),0),"]"),IF(AND(ISTEXT(OFFSET('Sanitation Data'!$L$2,0,10*ROW('Sanitation Data'!P169))),CU175="",ISNUMBER(OFFSET('Sanitation Data'!$P$4,0,10*ROW('Sanitation Data'!P169)))),100-OFFSET('Sanitation Data'!$P$4,0,10*ROW('Sanitation Data'!P169)),NA())))</f>
        <v>#N/A</v>
      </c>
      <c r="AG175" s="86" t="e">
        <f ca="true">+IF(AND(ISTEXT(OFFSET('Sanitation Data'!$L$2,0,10*ROW('Sanitation Data'!P169))),CV175="Yes"),OFFSET('Sanitation Data'!$P$6,0,10*ROW('Sanitation Data'!P169)),IF(AND(ISTEXT(OFFSET('Sanitation Data'!$L$2,0,10*ROW('Sanitation Data'!P169))),CV175="No",ISNUMBER(OFFSET('Sanitation Data'!$P$6,0,10*ROW('Sanitation Data'!P169)))),CONCATENATE("[",ROUND(OFFSET('Sanitation Data'!$P$6,0,10*ROW('Sanitation Data'!P169)),0),"]"),IF(AND(ISTEXT(OFFSET('Sanitation Data'!$L$2,0,10*ROW('Sanitation Data'!P169))),CV175="",ISNUMBER(OFFSET('Sanitation Data'!$P$6,0,10*ROW('Sanitation Data'!P169)))),OFFSET('Sanitation Data'!$P$6,0,10*ROW('Sanitation Data'!P169)),NA())))</f>
        <v>#N/A</v>
      </c>
      <c r="AH175" s="86" t="e">
        <f ca="true">+IF(AND(ISTEXT(OFFSET('Sanitation Data'!$L$2,0,10*ROW('Sanitation Data'!P169))),CW175="Yes"),OFFSET('Sanitation Data'!$P$10,0,10*ROW('Sanitation Data'!P169)),IF(AND(ISTEXT(OFFSET('Sanitation Data'!$L$2,0,10*ROW('Sanitation Data'!P169))),CW175="No",ISNUMBER(OFFSET('Sanitation Data'!$P$10,0,10*ROW('Sanitation Data'!P169)))),CONCATENATE("[",ROUND(OFFSET('Sanitation Data'!$P$10,0,10*ROW('Sanitation Data'!P169)),0),"]"),IF(AND(ISTEXT(OFFSET('Sanitation Data'!$L$2,0,10*ROW('Sanitation Data'!P169))),CW175="",ISNUMBER(OFFSET('Sanitation Data'!$P$10,0,10*ROW('Sanitation Data'!P169)))),OFFSET('Sanitation Data'!$P$10,0,10*ROW('Sanitation Data'!P169)),NA())))</f>
        <v>#N/A</v>
      </c>
      <c r="AI175" s="86" t="e">
        <f ca="true">+IF(AND(ISTEXT(OFFSET('Sanitation Data'!$L$2,0,10*ROW('Sanitation Data'!P169))),CX175="Yes"),OFFSET('Sanitation Data'!$P$11,0,10*ROW('Sanitation Data'!P169)),IF(AND(ISTEXT(OFFSET('Sanitation Data'!$L$2,0,10*ROW('Sanitation Data'!P169))),CX175="No",ISNUMBER(OFFSET('Sanitation Data'!$P$11,0,10*ROW('Sanitation Data'!P169)))),CONCATENATE("[",ROUND(OFFSET('Sanitation Data'!$P$11,0,10*ROW('Sanitation Data'!P169)),0),"]"),IF(AND(ISTEXT(OFFSET('Sanitation Data'!$L$2,0,10*ROW('Sanitation Data'!P169))),CX175="",ISNUMBER(OFFSET('Sanitation Data'!$P$11,0,10*ROW('Sanitation Data'!P169)))),OFFSET('Sanitation Data'!$P$11,0,10*ROW('Sanitation Data'!P169)),NA())))</f>
        <v>#N/A</v>
      </c>
      <c r="AJ175" s="86" t="e">
        <f ca="true">+IF(AND(ISTEXT(OFFSET('Sanitation Data'!$L$2,0,10*ROW('Sanitation Data'!P169))),CY175="Yes"),OFFSET('Sanitation Data'!$P$12,0,10*ROW('Sanitation Data'!P169)),IF(AND(ISTEXT(OFFSET('Sanitation Data'!$L$2,0,10*ROW('Sanitation Data'!P169))),CY175="No",ISNUMBER(OFFSET('Sanitation Data'!$P$12,0,10*ROW('Sanitation Data'!P169)))),CONCATENATE("[",ROUND(OFFSET('Sanitation Data'!$P$12,0,10*ROW('Sanitation Data'!P169)),0),"]"),IF(AND(ISTEXT(OFFSET('Sanitation Data'!$L$2,0,10*ROW('Sanitation Data'!P169))),CY175="",ISNUMBER(OFFSET('Sanitation Data'!$P$12,0,10*ROW('Sanitation Data'!P169)))),OFFSET('Sanitation Data'!$P$12,0,10*ROW('Sanitation Data'!P169)),NA())))</f>
        <v>#N/A</v>
      </c>
      <c r="AK175" s="86" t="e">
        <f ca="true">+IF(AND(ISTEXT(OFFSET('Sanitation Data'!$L$2,0,10*ROW('Sanitation Data'!Q169))),CZ175="Yes"),100-OFFSET('Sanitation Data'!$Q$4,0,10*ROW('Sanitation Data'!Q169)),IF(AND(ISTEXT(OFFSET('Sanitation Data'!$L$2,0,10*ROW('Sanitation Data'!Q169))),CZ175="No",ISNUMBER(OFFSET('Sanitation Data'!$Q$4,0,10*ROW('Sanitation Data'!Q169)))),CONCATENATE("[",ROUND(100-OFFSET('Sanitation Data'!$Q$4,0,10*ROW('Sanitation Data'!Q169)),0),"]"),IF(AND(ISTEXT(OFFSET('Sanitation Data'!$L$2,0,10*ROW('Sanitation Data'!Q169))),CZ175="",ISNUMBER(OFFSET('Sanitation Data'!$Q$4,0,10*ROW('Sanitation Data'!Q169)))),100-OFFSET('Sanitation Data'!$Q$4,0,10*ROW('Sanitation Data'!Q169)),NA())))</f>
        <v>#N/A</v>
      </c>
      <c r="AL175" s="86" t="e">
        <f ca="true">+IF(AND(ISTEXT(OFFSET('Sanitation Data'!$L$2,0,10*ROW('Sanitation Data'!Q169))),DA175="Yes"),OFFSET('Sanitation Data'!$Q$6,0,10*ROW('Sanitation Data'!Q169)),IF(AND(ISTEXT(OFFSET('Sanitation Data'!$L$2,0,10*ROW('Sanitation Data'!Q169))),DA175="No",ISNUMBER(OFFSET('Sanitation Data'!$Q$6,0,10*ROW('Sanitation Data'!Q169)))),CONCATENATE("[",ROUND(OFFSET('Sanitation Data'!$Q$6,0,10*ROW('Sanitation Data'!Q169)),0),"]"),IF(AND(ISTEXT(OFFSET('Sanitation Data'!$L$2,0,10*ROW('Sanitation Data'!Q169))),DA175="",ISNUMBER(OFFSET('Sanitation Data'!$Q$6,0,10*ROW('Sanitation Data'!Q169)))),OFFSET('Sanitation Data'!$Q$6,0,10*ROW('Sanitation Data'!Q169)),NA())))</f>
        <v>#N/A</v>
      </c>
      <c r="AM175" s="86" t="e">
        <f ca="true">+IF(AND(ISTEXT(OFFSET('Sanitation Data'!$L$2,0,10*ROW('Sanitation Data'!Q169))),DB175="Yes"),OFFSET('Sanitation Data'!$Q$10,0,10*ROW('Sanitation Data'!Q169)),IF(AND(ISTEXT(OFFSET('Sanitation Data'!$L$2,0,10*ROW('Sanitation Data'!Q169))),DB175="No",ISNUMBER(OFFSET('Sanitation Data'!$Q$10,0,10*ROW('Sanitation Data'!Q169)))),CONCATENATE("[",ROUND(OFFSET('Sanitation Data'!$Q$10,0,10*ROW('Sanitation Data'!Q169)),0),"]"),IF(AND(ISTEXT(OFFSET('Sanitation Data'!$L$2,0,10*ROW('Sanitation Data'!Q169))),DB175="",ISNUMBER(OFFSET('Sanitation Data'!$Q$10,0,10*ROW('Sanitation Data'!Q169)))),OFFSET('Sanitation Data'!$Q$10,0,10*ROW('Sanitation Data'!Q169)),NA())))</f>
        <v>#N/A</v>
      </c>
      <c r="AN175" s="86" t="e">
        <f ca="true">+IF(AND(ISTEXT(OFFSET('Sanitation Data'!$L$2,0,10*ROW('Sanitation Data'!Q169))),DC175="Yes"),OFFSET('Sanitation Data'!$Q$11,0,10*ROW('Sanitation Data'!Q169)),IF(AND(ISTEXT(OFFSET('Sanitation Data'!$L$2,0,10*ROW('Sanitation Data'!Q169))),DC175="No",ISNUMBER(OFFSET('Sanitation Data'!$Q$11,0,10*ROW('Sanitation Data'!Q169)))),CONCATENATE("[",ROUND(OFFSET('Sanitation Data'!$Q$11,0,10*ROW('Sanitation Data'!Q169)),0),"]"),IF(AND(ISTEXT(OFFSET('Sanitation Data'!$L$2,0,10*ROW('Sanitation Data'!Q169))),DC175="",ISNUMBER(OFFSET('Sanitation Data'!$Q$11,0,10*ROW('Sanitation Data'!Q169)))),OFFSET('Sanitation Data'!$Q$11,0,10*ROW('Sanitation Data'!Q169)),NA())))</f>
        <v>#N/A</v>
      </c>
      <c r="AO175" s="86" t="e">
        <f ca="true">+IF(AND(ISTEXT(OFFSET('Sanitation Data'!$L$2,0,10*ROW('Sanitation Data'!Q169))),DD175="Yes"),OFFSET('Sanitation Data'!$Q$12,0,10*ROW('Sanitation Data'!Q169)),IF(AND(ISTEXT(OFFSET('Sanitation Data'!$L$2,0,10*ROW('Sanitation Data'!Q169))),DD175="No",ISNUMBER(OFFSET('Sanitation Data'!$Q$12,0,10*ROW('Sanitation Data'!Q169)))),CONCATENATE("[",ROUND(OFFSET('Sanitation Data'!$Q$12,0,10*ROW('Sanitation Data'!Q169)),0),"]"),IF(AND(ISTEXT(OFFSET('Sanitation Data'!$L$2,0,10*ROW('Sanitation Data'!Q169))),DD175="",ISNUMBER(OFFSET('Sanitation Data'!$Q$12,0,10*ROW('Sanitation Data'!Q169)))),OFFSET('Sanitation Data'!$Q$12,0,10*ROW('Sanitation Data'!Q169)),NA())))</f>
        <v>#N/A</v>
      </c>
      <c r="AP175" s="86" t="e">
        <f ca="true">+IF(AND(ISTEXT(OFFSET('Sanitation Data'!$L$2,0,10*ROW('Sanitation Data'!R169))),DE175="Yes"),100-OFFSET('Sanitation Data'!$R$4,0,10*ROW('Sanitation Data'!R169)),IF(AND(ISTEXT(OFFSET('Sanitation Data'!$L$2,0,10*ROW('Sanitation Data'!R169))),DE175="No",ISNUMBER(OFFSET('Sanitation Data'!$R$4,0,10*ROW('Sanitation Data'!R169)))),CONCATENATE("[",ROUND(100-OFFSET('Sanitation Data'!$R$4,0,10*ROW('Sanitation Data'!R169)),0),"]"),IF(AND(ISTEXT(OFFSET('Sanitation Data'!$L$2,0,10*ROW('Sanitation Data'!R169))),DE175="",ISNUMBER(OFFSET('Sanitation Data'!$R$4,0,10*ROW('Sanitation Data'!R169)))),100-OFFSET('Sanitation Data'!$R$4,0,10*ROW('Sanitation Data'!R169)),NA())))</f>
        <v>#N/A</v>
      </c>
      <c r="AQ175" s="86" t="e">
        <f ca="true">+IF(AND(ISTEXT(OFFSET('Sanitation Data'!$L$2,0,10*ROW('Sanitation Data'!R169))),DF175="Yes"),OFFSET('Sanitation Data'!$R$6,0,10*ROW('Sanitation Data'!R169)),IF(AND(ISTEXT(OFFSET('Sanitation Data'!$L$2,0,10*ROW('Sanitation Data'!R169))),DF175="No",ISNUMBER(OFFSET('Sanitation Data'!$R$6,0,10*ROW('Sanitation Data'!R169)))),CONCATENATE("[",ROUND(OFFSET('Sanitation Data'!$R$6,0,10*ROW('Sanitation Data'!R169)),0),"]"),IF(AND(ISTEXT(OFFSET('Sanitation Data'!$L$2,0,10*ROW('Sanitation Data'!R169))),DF175="",ISNUMBER(OFFSET('Sanitation Data'!$R$6,0,10*ROW('Sanitation Data'!R169)))),OFFSET('Sanitation Data'!$R$6,0,10*ROW('Sanitation Data'!R169)),NA())))</f>
        <v>#N/A</v>
      </c>
      <c r="AR175" s="86" t="e">
        <f ca="true">+IF(AND(ISTEXT(OFFSET('Sanitation Data'!$L$2,0,10*ROW('Sanitation Data'!R169))),DG175="Yes"),OFFSET('Sanitation Data'!$R$10,0,10*ROW('Sanitation Data'!R169)),IF(AND(ISTEXT(OFFSET('Sanitation Data'!$L$2,0,10*ROW('Sanitation Data'!R169))),DG175="No",ISNUMBER(OFFSET('Sanitation Data'!$R$10,0,10*ROW('Sanitation Data'!R169)))),CONCATENATE("[",ROUND(OFFSET('Sanitation Data'!$R$10,0,10*ROW('Sanitation Data'!R169)),0),"]"),IF(AND(ISTEXT(OFFSET('Sanitation Data'!$L$2,0,10*ROW('Sanitation Data'!R169))),DG175="",ISNUMBER(OFFSET('Sanitation Data'!$R$10,0,10*ROW('Sanitation Data'!R169)))),OFFSET('Sanitation Data'!$R$10,0,10*ROW('Sanitation Data'!R169)),NA())))</f>
        <v>#N/A</v>
      </c>
      <c r="AS175" s="86" t="e">
        <f ca="true">+IF(AND(ISTEXT(OFFSET('Sanitation Data'!$L$2,0,10*ROW('Sanitation Data'!R169))),DH175="Yes"),OFFSET('Sanitation Data'!$R$11,0,10*ROW('Sanitation Data'!R169)),IF(AND(ISTEXT(OFFSET('Sanitation Data'!$L$2,0,10*ROW('Sanitation Data'!R169))),DH175="No",ISNUMBER(OFFSET('Sanitation Data'!$R$11,0,10*ROW('Sanitation Data'!R169)))),CONCATENATE("[",ROUND(OFFSET('Sanitation Data'!$R$11,0,10*ROW('Sanitation Data'!R169)),0),"]"),IF(AND(ISTEXT(OFFSET('Sanitation Data'!$L$2,0,10*ROW('Sanitation Data'!R169))),DH175="",ISNUMBER(OFFSET('Sanitation Data'!$R$11,0,10*ROW('Sanitation Data'!R169)))),OFFSET('Sanitation Data'!$R$11,0,10*ROW('Sanitation Data'!R169)),NA())))</f>
        <v>#N/A</v>
      </c>
      <c r="AT175" s="86" t="e">
        <f ca="true">+IF(AND(ISTEXT(OFFSET('Sanitation Data'!$L$2,0,10*ROW('Sanitation Data'!R169))),DI175="Yes"),OFFSET('Sanitation Data'!$R$12,0,10*ROW('Sanitation Data'!R169)),IF(AND(ISTEXT(OFFSET('Sanitation Data'!$L$2,0,10*ROW('Sanitation Data'!R169))),DI175="No",ISNUMBER(OFFSET('Sanitation Data'!$R$12,0,10*ROW('Sanitation Data'!R169)))),CONCATENATE("[",ROUND(OFFSET('Sanitation Data'!$R$12,0,10*ROW('Sanitation Data'!R169)),0),"]"),IF(AND(ISTEXT(OFFSET('Sanitation Data'!$L$2,0,10*ROW('Sanitation Data'!R169))),DI175="",ISNUMBER(OFFSET('Sanitation Data'!$R$12,0,10*ROW('Sanitation Data'!R169)))),OFFSET('Sanitation Data'!$R$12,0,10*ROW('Sanitation Data'!R169)),NA())))</f>
        <v>#N/A</v>
      </c>
      <c r="AU175" s="86" t="e">
        <f ca="true">+IF(AND(ISTEXT(OFFSET('Sanitation Data'!$L$2,0,10*ROW('Sanitation Data'!S169))),DJ175="Yes"),100-OFFSET('Sanitation Data'!$S$4,0,10*ROW('Sanitation Data'!S169)),IF(AND(ISTEXT(OFFSET('Sanitation Data'!$L$2,0,10*ROW('Sanitation Data'!S169))),DJ175="No",ISNUMBER(OFFSET('Sanitation Data'!$S$4,0,10*ROW('Sanitation Data'!S169)))),CONCATENATE("[",ROUND(100-OFFSET('Sanitation Data'!$S$4,0,10*ROW('Sanitation Data'!S169)),0),"]"),IF(AND(ISTEXT(OFFSET('Sanitation Data'!$L$2,0,10*ROW('Sanitation Data'!S169))),DJ175="",ISNUMBER(OFFSET('Sanitation Data'!$S$4,0,10*ROW('Sanitation Data'!S169)))),100-OFFSET('Sanitation Data'!$S$4,0,10*ROW('Sanitation Data'!S169)),NA())))</f>
        <v>#N/A</v>
      </c>
      <c r="AV175" s="86" t="e">
        <f ca="true">+IF(AND(ISTEXT(OFFSET('Sanitation Data'!$L$2,0,10*ROW('Sanitation Data'!S169))),DK175="Yes"),OFFSET('Sanitation Data'!$S$6,0,10*ROW('Sanitation Data'!S169)),IF(AND(ISTEXT(OFFSET('Sanitation Data'!$L$2,0,10*ROW('Sanitation Data'!S169))),DK175="No",ISNUMBER(OFFSET('Sanitation Data'!$S$6,0,10*ROW('Sanitation Data'!S169)))),CONCATENATE("[",ROUND(OFFSET('Sanitation Data'!$S$6,0,10*ROW('Sanitation Data'!S169)),0),"]"),IF(AND(ISTEXT(OFFSET('Sanitation Data'!$L$2,0,10*ROW('Sanitation Data'!S169))),DK175="",ISNUMBER(OFFSET('Sanitation Data'!$S$6,0,10*ROW('Sanitation Data'!S169)))),OFFSET('Sanitation Data'!$S$6,0,10*ROW('Sanitation Data'!S169)),NA())))</f>
        <v>#N/A</v>
      </c>
      <c r="AW175" s="86" t="e">
        <f ca="true">+IF(AND(ISTEXT(OFFSET('Sanitation Data'!$L$2,0,10*ROW('Sanitation Data'!S169))),DL175="Yes"),OFFSET('Sanitation Data'!$S$10,0,10*ROW('Sanitation Data'!S169)),IF(AND(ISTEXT(OFFSET('Sanitation Data'!$L$2,0,10*ROW('Sanitation Data'!S169))),DL175="No",ISNUMBER(OFFSET('Sanitation Data'!$S$10,0,10*ROW('Sanitation Data'!S169)))),CONCATENATE("[",ROUND(OFFSET('Sanitation Data'!$S$10,0,10*ROW('Sanitation Data'!S169)),0),"]"),IF(AND(ISTEXT(OFFSET('Sanitation Data'!$L$2,0,10*ROW('Sanitation Data'!S169))),DL175="",ISNUMBER(OFFSET('Sanitation Data'!$S$10,0,10*ROW('Sanitation Data'!S169)))),OFFSET('Sanitation Data'!$S$10,0,10*ROW('Sanitation Data'!S169)),NA())))</f>
        <v>#N/A</v>
      </c>
      <c r="AX175" s="86" t="e">
        <f ca="true">+IF(AND(ISTEXT(OFFSET('Sanitation Data'!$L$2,0,10*ROW('Sanitation Data'!S169))),DM175="Yes"),OFFSET('Sanitation Data'!$S$11,0,10*ROW('Sanitation Data'!S169)),IF(AND(ISTEXT(OFFSET('Sanitation Data'!$L$2,0,10*ROW('Sanitation Data'!S169))),DM175="No",ISNUMBER(OFFSET('Sanitation Data'!$S$11,0,10*ROW('Sanitation Data'!S169)))),CONCATENATE("[",ROUND(OFFSET('Sanitation Data'!$S$11,0,10*ROW('Sanitation Data'!S169)),0),"]"),IF(AND(ISTEXT(OFFSET('Sanitation Data'!$L$2,0,10*ROW('Sanitation Data'!S169))),DM175="",ISNUMBER(OFFSET('Sanitation Data'!$S$11,0,10*ROW('Sanitation Data'!S169)))),OFFSET('Sanitation Data'!$S$11,0,10*ROW('Sanitation Data'!S169)),NA())))</f>
        <v>#N/A</v>
      </c>
      <c r="AY175" s="86" t="e">
        <f ca="true">+IF(AND(ISTEXT(OFFSET('Sanitation Data'!$L$2,0,10*ROW('Sanitation Data'!S169))),DN175="Yes"),OFFSET('Sanitation Data'!$S$12,0,10*ROW('Sanitation Data'!S169)),IF(AND(ISTEXT(OFFSET('Sanitation Data'!$L$2,0,10*ROW('Sanitation Data'!S169))),DN175="No",ISNUMBER(OFFSET('Sanitation Data'!$S$12,0,10*ROW('Sanitation Data'!S169)))),CONCATENATE("[",ROUND(OFFSET('Sanitation Data'!$S$12,0,10*ROW('Sanitation Data'!S169)),0),"]"),IF(AND(ISTEXT(OFFSET('Sanitation Data'!$L$2,0,10*ROW('Sanitation Data'!S169))),DN175="",ISNUMBER(OFFSET('Sanitation Data'!$S$12,0,10*ROW('Sanitation Data'!S169)))),OFFSET('Sanitation Data'!$S$12,0,10*ROW('Sanitation Data'!S169)),NA())))</f>
        <v>#N/A</v>
      </c>
      <c r="AZ175" s="87" t="e">
        <f ca="true">+IF(AND(ISTEXT(OFFSET('Hygiene Data'!$L$2,0,10*ROW('Hygiene Data'!N169))),DO175="Yes"),OFFSET('Hygiene Data'!$N$5,0,10*ROW('Hygiene Data'!N169)),IF(AND(ISTEXT(OFFSET('Hygiene Data'!$L$2,0,10*ROW('Hygiene Data'!N169))),DO175="No",ISNUMBER(OFFSET('Hygiene Data'!$N$5,0,10*ROW('Hygiene Data'!N169)))),CONCATENATE("[",ROUND(OFFSET('Hygiene Data'!$N$5,0,10*ROW('Hygiene Data'!N169)),0),"]"),IF(AND(ISTEXT(OFFSET('Hygiene Data'!$L$2,0,10*ROW('Hygiene Data'!N169))),DO175="",ISNUMBER(OFFSET('Hygiene Data'!$N$5,0,10*ROW('Hygiene Data'!N169)))),OFFSET('Hygiene Data'!$N$5,0,10*ROW('Hygiene Data'!N169)),NA())))</f>
        <v>#N/A</v>
      </c>
      <c r="BA175" s="87" t="e">
        <f ca="true">+IF(AND(ISTEXT(OFFSET('Hygiene Data'!$L$2,0,10*ROW('Hygiene Data'!N169))),DP175="Yes"),OFFSET('Hygiene Data'!$N$7,0,10*ROW('Hygiene Data'!N169)),IF(AND(ISTEXT(OFFSET('Hygiene Data'!$L$2,0,10*ROW('Hygiene Data'!N169))),DP175="No",ISNUMBER(OFFSET('Hygiene Data'!$N$7,0,10*ROW('Hygiene Data'!N169)))),CONCATENATE("[",ROUND(OFFSET('Hygiene Data'!$N$7,0,10*ROW('Hygiene Data'!N169)),0),"]"),IF(AND(ISTEXT(OFFSET('Hygiene Data'!$L$2,0,10*ROW('Hygiene Data'!N169))),DP175="",ISNUMBER(OFFSET('Hygiene Data'!$N$7,0,10*ROW('Hygiene Data'!N169)))),OFFSET('Hygiene Data'!$N$7,0,10*ROW('Hygiene Data'!N169)),NA())))</f>
        <v>#N/A</v>
      </c>
      <c r="BB175" s="87" t="e">
        <f ca="true">+IF(AND(ISTEXT(OFFSET('Hygiene Data'!$L$2,0,10*ROW('Hygiene Data'!N169))),DQ175="Yes"),OFFSET('Hygiene Data'!$N$9,0,10*ROW('Hygiene Data'!N169)),IF(AND(ISTEXT(OFFSET('Hygiene Data'!$L$2,0,10*ROW('Hygiene Data'!N169))),DQ175="No",ISNUMBER(OFFSET('Hygiene Data'!$N$9,0,10*ROW('Hygiene Data'!N169)))),CONCATENATE("[",ROUND(OFFSET('Hygiene Data'!$N$9,0,10*ROW('Hygiene Data'!N169)),0),"]"),IF(AND(ISTEXT(OFFSET('Hygiene Data'!$L$2,0,10*ROW('Hygiene Data'!N169))),DQ175="",ISNUMBER(OFFSET('Hygiene Data'!$N$9,0,10*ROW('Hygiene Data'!N169)))),OFFSET('Hygiene Data'!$N$9,0,10*ROW('Hygiene Data'!N169)),NA())))</f>
        <v>#N/A</v>
      </c>
      <c r="BC175" s="87" t="e">
        <f ca="true">+IF(AND(ISTEXT(OFFSET('Hygiene Data'!$L$2,0,10*ROW('Hygiene Data'!O169))),DR175="Yes"),OFFSET('Hygiene Data'!$O$5,0,10*ROW('Hygiene Data'!O169)),IF(AND(ISTEXT(OFFSET('Hygiene Data'!$L$2,0,10*ROW('Hygiene Data'!O169))),DR175="No",ISNUMBER(OFFSET('Hygiene Data'!$O$5,0,10*ROW('Hygiene Data'!O169)))),CONCATENATE("[",ROUND(OFFSET('Hygiene Data'!$O$5,0,10*ROW('Hygiene Data'!O169)),0),"]"),IF(AND(ISTEXT(OFFSET('Hygiene Data'!$L$2,0,10*ROW('Hygiene Data'!O169))),DR175="",ISNUMBER(OFFSET('Hygiene Data'!$O$5,0,10*ROW('Hygiene Data'!O169)))),OFFSET('Hygiene Data'!$O$5,0,10*ROW('Hygiene Data'!O169)),NA())))</f>
        <v>#N/A</v>
      </c>
      <c r="BD175" s="87" t="e">
        <f ca="true">+IF(AND(ISTEXT(OFFSET('Hygiene Data'!$L$2,0,10*ROW('Hygiene Data'!O169))),DS175="Yes"),OFFSET('Hygiene Data'!$O$7,0,10*ROW('Hygiene Data'!O169)),IF(AND(ISTEXT(OFFSET('Hygiene Data'!$L$2,0,10*ROW('Hygiene Data'!O169))),DS175="No",ISNUMBER(OFFSET('Hygiene Data'!$O$7,0,10*ROW('Hygiene Data'!O169)))),CONCATENATE("[",ROUND(OFFSET('Hygiene Data'!$O$7,0,10*ROW('Hygiene Data'!O169)),0),"]"),IF(AND(ISTEXT(OFFSET('Hygiene Data'!$L$2,0,10*ROW('Hygiene Data'!O169))),DS175="",ISNUMBER(OFFSET('Hygiene Data'!$O$7,0,10*ROW('Hygiene Data'!O169)))),OFFSET('Hygiene Data'!$O$7,0,10*ROW('Hygiene Data'!O169)),NA())))</f>
        <v>#N/A</v>
      </c>
      <c r="BE175" s="87" t="e">
        <f ca="true">+IF(AND(ISTEXT(OFFSET('Hygiene Data'!$L$2,0,10*ROW('Hygiene Data'!O169))),DT175="Yes"),OFFSET('Hygiene Data'!$O$9,0,10*ROW('Hygiene Data'!O169)),IF(AND(ISTEXT(OFFSET('Hygiene Data'!$L$2,0,10*ROW('Hygiene Data'!O169))),DT175="No",ISNUMBER(OFFSET('Hygiene Data'!$O$9,0,10*ROW('Hygiene Data'!O169)))),CONCATENATE("[",ROUND(OFFSET('Hygiene Data'!$O$9,0,10*ROW('Hygiene Data'!O169)),0),"]"),IF(AND(ISTEXT(OFFSET('Hygiene Data'!$L$2,0,10*ROW('Hygiene Data'!O169))),DT175="",ISNUMBER(OFFSET('Hygiene Data'!$O$9,0,10*ROW('Hygiene Data'!O169)))),OFFSET('Hygiene Data'!$O$9,0,10*ROW('Hygiene Data'!O169)),NA())))</f>
        <v>#N/A</v>
      </c>
      <c r="BF175" s="87" t="e">
        <f ca="true">+IF(AND(ISTEXT(OFFSET('Hygiene Data'!$L$2,0,10*ROW('Hygiene Data'!P169))),DU175="Yes"),OFFSET('Hygiene Data'!$P$5,0,10*ROW('Hygiene Data'!P169)),IF(AND(ISTEXT(OFFSET('Hygiene Data'!$L$2,0,10*ROW('Hygiene Data'!P169))),DU175="No",ISNUMBER(OFFSET('Hygiene Data'!$P$5,0,10*ROW('Hygiene Data'!P169)))),CONCATENATE("[",ROUND(OFFSET('Hygiene Data'!$P$5,0,10*ROW('Hygiene Data'!P169)),0),"]"),IF(AND(ISTEXT(OFFSET('Hygiene Data'!$L$2,0,10*ROW('Hygiene Data'!P169))),DU175="",ISNUMBER(OFFSET('Hygiene Data'!$P$5,0,10*ROW('Hygiene Data'!P169)))),OFFSET('Hygiene Data'!$P$5,0,10*ROW('Hygiene Data'!P169)),NA())))</f>
        <v>#N/A</v>
      </c>
      <c r="BG175" s="87" t="e">
        <f ca="true">+IF(AND(ISTEXT(OFFSET('Hygiene Data'!$L$2,0,10*ROW('Hygiene Data'!P169))),DV175="Yes"),OFFSET('Hygiene Data'!$P$7,0,10*ROW('Hygiene Data'!P169)),IF(AND(ISTEXT(OFFSET('Hygiene Data'!$L$2,0,10*ROW('Hygiene Data'!P169))),DV175="No",ISNUMBER(OFFSET('Hygiene Data'!$P$7,0,10*ROW('Hygiene Data'!P169)))),CONCATENATE("[",ROUND(OFFSET('Hygiene Data'!$P$7,0,10*ROW('Hygiene Data'!P169)),0),"]"),IF(AND(ISTEXT(OFFSET('Hygiene Data'!$L$2,0,10*ROW('Hygiene Data'!P169))),DV175="",ISNUMBER(OFFSET('Hygiene Data'!$P$7,0,10*ROW('Hygiene Data'!P169)))),OFFSET('Hygiene Data'!$P$7,0,10*ROW('Hygiene Data'!P169)),NA())))</f>
        <v>#N/A</v>
      </c>
      <c r="BH175" s="87" t="e">
        <f ca="true">+IF(AND(ISTEXT(OFFSET('Hygiene Data'!$L$2,0,10*ROW('Hygiene Data'!P169))),DW175="Yes"),OFFSET('Hygiene Data'!$P$9,0,10*ROW('Hygiene Data'!P169)),IF(AND(ISTEXT(OFFSET('Hygiene Data'!$L$2,0,10*ROW('Hygiene Data'!P169))),DW175="No",ISNUMBER(OFFSET('Hygiene Data'!$P$9,0,10*ROW('Hygiene Data'!P169)))),CONCATENATE("[",ROUND(OFFSET('Hygiene Data'!$P$9,0,10*ROW('Hygiene Data'!P169)),0),"]"),IF(AND(ISTEXT(OFFSET('Hygiene Data'!$L$2,0,10*ROW('Hygiene Data'!P169))),DW175="",ISNUMBER(OFFSET('Hygiene Data'!$P$9,0,10*ROW('Hygiene Data'!P169)))),OFFSET('Hygiene Data'!$P$9,0,10*ROW('Hygiene Data'!P169)),NA())))</f>
        <v>#N/A</v>
      </c>
      <c r="BI175" s="87" t="e">
        <f ca="true">+IF(AND(ISTEXT(OFFSET('Hygiene Data'!$L$2,0,10*ROW('Hygiene Data'!Q169))),DX175="Yes"),OFFSET('Hygiene Data'!$Q$5,0,10*ROW('Hygiene Data'!Q169)),IF(AND(ISTEXT(OFFSET('Hygiene Data'!$L$2,0,10*ROW('Hygiene Data'!Q169))),DX175="No",ISNUMBER(OFFSET('Hygiene Data'!$Q$5,0,10*ROW('Hygiene Data'!Q169)))),CONCATENATE("[",ROUND(OFFSET('Hygiene Data'!$Q$5,0,10*ROW('Hygiene Data'!Q169)),0),"]"),IF(AND(ISTEXT(OFFSET('Hygiene Data'!$L$2,0,10*ROW('Hygiene Data'!Q169))),DX175="",ISNUMBER(OFFSET('Hygiene Data'!$Q$5,0,10*ROW('Hygiene Data'!Q169)))),OFFSET('Hygiene Data'!$Q$5,0,10*ROW('Hygiene Data'!Q169)),NA())))</f>
        <v>#N/A</v>
      </c>
      <c r="BJ175" s="87" t="e">
        <f ca="true">+IF(AND(ISTEXT(OFFSET('Hygiene Data'!$L$2,0,10*ROW('Hygiene Data'!Q169))),DY175="Yes"),OFFSET('Hygiene Data'!$Q$7,0,10*ROW('Hygiene Data'!Q169)),IF(AND(ISTEXT(OFFSET('Hygiene Data'!$L$2,0,10*ROW('Hygiene Data'!Q169))),DY175="No",ISNUMBER(OFFSET('Hygiene Data'!$Q$7,0,10*ROW('Hygiene Data'!Q169)))),CONCATENATE("[",ROUND(OFFSET('Hygiene Data'!$Q$7,0,10*ROW('Hygiene Data'!Q169)),0),"]"),IF(AND(ISTEXT(OFFSET('Hygiene Data'!$L$2,0,10*ROW('Hygiene Data'!Q169))),DY175="",ISNUMBER(OFFSET('Hygiene Data'!$Q$7,0,10*ROW('Hygiene Data'!Q169)))),OFFSET('Hygiene Data'!$Q$7,0,10*ROW('Hygiene Data'!Q169)),NA())))</f>
        <v>#N/A</v>
      </c>
      <c r="BK175" s="87" t="e">
        <f ca="true">+IF(AND(ISTEXT(OFFSET('Hygiene Data'!$L$2,0,10*ROW('Hygiene Data'!Q169))),DZ175="Yes"),OFFSET('Hygiene Data'!$Q$9,0,10*ROW('Hygiene Data'!Q169)),IF(AND(ISTEXT(OFFSET('Hygiene Data'!$L$2,0,10*ROW('Hygiene Data'!Q169))),DZ175="No",ISNUMBER(OFFSET('Hygiene Data'!$Q$9,0,10*ROW('Hygiene Data'!Q169)))),CONCATENATE("[",ROUND(OFFSET('Hygiene Data'!$Q$9,0,10*ROW('Hygiene Data'!Q169)),0),"]"),IF(AND(ISTEXT(OFFSET('Hygiene Data'!$L$2,0,10*ROW('Hygiene Data'!Q169))),DZ175="",ISNUMBER(OFFSET('Hygiene Data'!$Q$9,0,10*ROW('Hygiene Data'!Q169)))),OFFSET('Hygiene Data'!$Q$9,0,10*ROW('Hygiene Data'!Q169)),NA())))</f>
        <v>#N/A</v>
      </c>
      <c r="BL175" s="87" t="e">
        <f ca="true">+IF(AND(ISTEXT(OFFSET('Hygiene Data'!$L$2,0,10*ROW('Hygiene Data'!R169))),EA175="Yes"),OFFSET('Hygiene Data'!$R$5,0,10*ROW('Hygiene Data'!R169)),IF(AND(ISTEXT(OFFSET('Hygiene Data'!$L$2,0,10*ROW('Hygiene Data'!R169))),EA175="No",ISNUMBER(OFFSET('Hygiene Data'!$R$5,0,10*ROW('Hygiene Data'!R169)))),CONCATENATE("[",ROUND(OFFSET('Hygiene Data'!$R$5,0,10*ROW('Hygiene Data'!R169)),0),"]"),IF(AND(ISTEXT(OFFSET('Hygiene Data'!$L$2,0,10*ROW('Hygiene Data'!R169))),EA175="",ISNUMBER(OFFSET('Hygiene Data'!$R$5,0,10*ROW('Hygiene Data'!R169)))),OFFSET('Hygiene Data'!$R$5,0,10*ROW('Hygiene Data'!R169)),NA())))</f>
        <v>#N/A</v>
      </c>
      <c r="BM175" s="87" t="e">
        <f ca="true">+IF(AND(ISTEXT(OFFSET('Hygiene Data'!$L$2,0,10*ROW('Hygiene Data'!R169))),EB175="Yes"),OFFSET('Hygiene Data'!$R$7,0,10*ROW('Hygiene Data'!R169)),IF(AND(ISTEXT(OFFSET('Hygiene Data'!$L$2,0,10*ROW('Hygiene Data'!R169))),EB175="No",ISNUMBER(OFFSET('Hygiene Data'!$R$7,0,10*ROW('Hygiene Data'!R169)))),CONCATENATE("[",ROUND(OFFSET('Hygiene Data'!$R$7,0,10*ROW('Hygiene Data'!R169)),0),"]"),IF(AND(ISTEXT(OFFSET('Hygiene Data'!$L$2,0,10*ROW('Hygiene Data'!R169))),EB175="",ISNUMBER(OFFSET('Hygiene Data'!$R$7,0,10*ROW('Hygiene Data'!R169)))),OFFSET('Hygiene Data'!$R$7,0,10*ROW('Hygiene Data'!R169)),NA())))</f>
        <v>#N/A</v>
      </c>
      <c r="BN175" s="87" t="e">
        <f ca="true">+IF(AND(ISTEXT(OFFSET('Hygiene Data'!$L$2,0,10*ROW('Hygiene Data'!R169))),EC175="Yes"),OFFSET('Hygiene Data'!$R$9,0,10*ROW('Hygiene Data'!R169)),IF(AND(ISTEXT(OFFSET('Hygiene Data'!$L$2,0,10*ROW('Hygiene Data'!R169))),EC175="No",ISNUMBER(OFFSET('Hygiene Data'!$R$9,0,10*ROW('Hygiene Data'!R169)))),CONCATENATE("[",ROUND(OFFSET('Hygiene Data'!$R$9,0,10*ROW('Hygiene Data'!R169)),0),"]"),IF(AND(ISTEXT(OFFSET('Hygiene Data'!$L$2,0,10*ROW('Hygiene Data'!R169))),EC175="",ISNUMBER(OFFSET('Hygiene Data'!$R$9,0,10*ROW('Hygiene Data'!R169)))),OFFSET('Hygiene Data'!$R$9,0,10*ROW('Hygiene Data'!R169)),NA())))</f>
        <v>#N/A</v>
      </c>
      <c r="BO175" s="87" t="e">
        <f ca="true">+IF(AND(ISTEXT(OFFSET('Hygiene Data'!$L$2,0,10*ROW('Hygiene Data'!S169))),ED175="Yes"),OFFSET('Hygiene Data'!$S$5,0,10*ROW('Hygiene Data'!S169)),IF(AND(ISTEXT(OFFSET('Hygiene Data'!$L$2,0,10*ROW('Hygiene Data'!S169))),ED175="No",ISNUMBER(OFFSET('Hygiene Data'!$S$5,0,10*ROW('Hygiene Data'!S169)))),CONCATENATE("[",ROUND(OFFSET('Hygiene Data'!$S$5,0,10*ROW('Hygiene Data'!S169)),0),"]"),IF(AND(ISTEXT(OFFSET('Hygiene Data'!$L$2,0,10*ROW('Hygiene Data'!S169))),ED175="",ISNUMBER(OFFSET('Hygiene Data'!$S$5,0,10*ROW('Hygiene Data'!S169)))),OFFSET('Hygiene Data'!$S$5,0,10*ROW('Hygiene Data'!S169)),NA())))</f>
        <v>#N/A</v>
      </c>
      <c r="BP175" s="87" t="e">
        <f ca="true">+IF(AND(ISTEXT(OFFSET('Hygiene Data'!$L$2,0,10*ROW('Hygiene Data'!S169))),EE175="Yes"),OFFSET('Hygiene Data'!$S$7,0,10*ROW('Hygiene Data'!S169)),IF(AND(ISTEXT(OFFSET('Hygiene Data'!$L$2,0,10*ROW('Hygiene Data'!S169))),EE175="No",ISNUMBER(OFFSET('Hygiene Data'!$S$7,0,10*ROW('Hygiene Data'!S169)))),CONCATENATE("[",ROUND(OFFSET('Hygiene Data'!$S$7,0,10*ROW('Hygiene Data'!S169)),0),"]"),IF(AND(ISTEXT(OFFSET('Hygiene Data'!$L$2,0,10*ROW('Hygiene Data'!S169))),EE175="",ISNUMBER(OFFSET('Hygiene Data'!$S$7,0,10*ROW('Hygiene Data'!S169)))),OFFSET('Hygiene Data'!$S$7,0,10*ROW('Hygiene Data'!S169)),NA())))</f>
        <v>#N/A</v>
      </c>
      <c r="BQ175" s="87" t="e">
        <f ca="true">+IF(AND(ISTEXT(OFFSET('Hygiene Data'!$L$2,0,10*ROW('Hygiene Data'!S169))),EF175="Yes"),OFFSET('Hygiene Data'!$S$9,0,10*ROW('Hygiene Data'!S169)),IF(AND(ISTEXT(OFFSET('Hygiene Data'!$L$2,0,10*ROW('Hygiene Data'!S169))),EF175="No",ISNUMBER(OFFSET('Hygiene Data'!$S$9,0,10*ROW('Hygiene Data'!S169)))),CONCATENATE("[",ROUND(OFFSET('Hygiene Data'!$S$9,0,10*ROW('Hygiene Data'!S169)),0),"]"),IF(AND(ISTEXT(OFFSET('Hygiene Data'!$L$2,0,10*ROW('Hygiene Data'!S169))),EF175="",ISNUMBER(OFFSET('Hygiene Data'!$S$9,0,10*ROW('Hygiene Data'!S169)))),OFFSET('Hygiene Data'!$S$9,0,10*ROW('Hygiene Data'!S169)),NA())))</f>
        <v>#N/A</v>
      </c>
      <c r="BR175" s="271"/>
      <c r="BS175" s="271" t="str">
        <f ca="true">+IF(OFFSET('Water Data'!$N$27,0,10*ROW('Water Data'!N169))="","",OFFSET('Water Data'!$N$27,0,10*ROW('Water Data'!N169)))</f>
        <v/>
      </c>
      <c r="BT175" s="271" t="str">
        <f ca="true">+IF(OFFSET('Water Data'!$N$28,0,10*ROW('Water Data'!N169))="","",OFFSET('Water Data'!$N$28,0,10*ROW('Water Data'!N169)))</f>
        <v/>
      </c>
      <c r="BU175" s="271" t="str">
        <f ca="true">+IF(OFFSET('Water Data'!$N$29,0,10*ROW('Water Data'!N169))="","",OFFSET('Water Data'!$N$29,0,10*ROW('Water Data'!N169)))</f>
        <v/>
      </c>
      <c r="BV175" s="271" t="str">
        <f ca="true">+IF(OFFSET('Water Data'!$O$27,0,10*ROW('Water Data'!O169))="","",OFFSET('Water Data'!$O$27,0,10*ROW('Water Data'!O169)))</f>
        <v/>
      </c>
      <c r="BW175" s="271" t="str">
        <f ca="true">+IF(OFFSET('Water Data'!$O$28,0,10*ROW('Water Data'!O169))="","",OFFSET('Water Data'!$O$28,0,10*ROW('Water Data'!O169)))</f>
        <v/>
      </c>
      <c r="BX175" s="271" t="str">
        <f ca="true">+IF(OFFSET('Water Data'!$O$29,0,10*ROW('Water Data'!O169))="","",OFFSET('Water Data'!$O$29,0,10*ROW('Water Data'!O169)))</f>
        <v/>
      </c>
      <c r="BY175" s="271" t="str">
        <f ca="true">+IF(OFFSET('Water Data'!$P$27,0,10*ROW('Water Data'!P169))="","",OFFSET('Water Data'!$P$27,0,10*ROW('Water Data'!P169)))</f>
        <v/>
      </c>
      <c r="BZ175" s="271" t="str">
        <f ca="true">+IF(OFFSET('Water Data'!$P$28,0,10*ROW('Water Data'!P169))="","",OFFSET('Water Data'!$P$28,0,10*ROW('Water Data'!P169)))</f>
        <v/>
      </c>
      <c r="CA175" s="271" t="str">
        <f ca="true">+IF(OFFSET('Water Data'!$P$29,0,10*ROW('Water Data'!P169))="","",OFFSET('Water Data'!$P$29,0,10*ROW('Water Data'!P169)))</f>
        <v/>
      </c>
      <c r="CB175" s="271" t="str">
        <f ca="true">+IF(OFFSET('Water Data'!$Q$27,0,10*ROW('Water Data'!Q169))="","",OFFSET('Water Data'!$Q$27,0,10*ROW('Water Data'!Q169)))</f>
        <v/>
      </c>
      <c r="CC175" s="271" t="str">
        <f ca="true">+IF(OFFSET('Water Data'!$Q$28,0,10*ROW('Water Data'!Q169))="","",OFFSET('Water Data'!$Q$28,0,10*ROW('Water Data'!Q169)))</f>
        <v/>
      </c>
      <c r="CD175" s="271" t="str">
        <f ca="true">+IF(OFFSET('Water Data'!$Q$29,0,10*ROW('Water Data'!Q169))="","",OFFSET('Water Data'!$Q$29,0,10*ROW('Water Data'!Q169)))</f>
        <v/>
      </c>
      <c r="CE175" s="271" t="str">
        <f ca="true">+IF(OFFSET('Water Data'!$R$27,0,10*ROW('Water Data'!R169))="","",OFFSET('Water Data'!$R$27,0,10*ROW('Water Data'!R169)))</f>
        <v/>
      </c>
      <c r="CF175" s="271" t="str">
        <f ca="true">+IF(OFFSET('Water Data'!$R$28,0,10*ROW('Water Data'!R169))="","",OFFSET('Water Data'!$R$28,0,10*ROW('Water Data'!R169)))</f>
        <v/>
      </c>
      <c r="CG175" s="271" t="str">
        <f ca="true">+IF(OFFSET('Water Data'!$R$29,0,10*ROW('Water Data'!R169))="","",OFFSET('Water Data'!$R$29,0,10*ROW('Water Data'!R169)))</f>
        <v/>
      </c>
      <c r="CH175" s="271" t="str">
        <f ca="true">+IF(OFFSET('Water Data'!$S$27,0,10*ROW('Water Data'!S169))="","",OFFSET('Water Data'!$S$27,0,10*ROW('Water Data'!S169)))</f>
        <v/>
      </c>
      <c r="CI175" s="271" t="str">
        <f ca="true">+IF(OFFSET('Water Data'!$S$28,0,10*ROW('Water Data'!S169))="","",OFFSET('Water Data'!$S$28,0,10*ROW('Water Data'!S169)))</f>
        <v/>
      </c>
      <c r="CJ175" s="271" t="str">
        <f ca="true">+IF(OFFSET('Water Data'!$S$29,0,10*ROW('Water Data'!S169))="","",OFFSET('Water Data'!$S$29,0,10*ROW('Water Data'!S169)))</f>
        <v/>
      </c>
      <c r="CK175" s="271" t="str">
        <f ca="true">+IF(OFFSET('Sanitation Data'!$N$28,0,10*ROW('Sanitation Data'!N169))="","",OFFSET('Sanitation Data'!$N$28,0,10*ROW('Sanitation Data'!N169)))</f>
        <v/>
      </c>
      <c r="CL175" s="271" t="str">
        <f ca="true">+IF(OFFSET('Sanitation Data'!$N$29,0,10*ROW('Sanitation Data'!N169))="","",OFFSET('Sanitation Data'!$N$29,0,10*ROW('Sanitation Data'!N169)))</f>
        <v/>
      </c>
      <c r="CM175" s="271" t="str">
        <f ca="true">+IF(OFFSET('Sanitation Data'!$N$30,0,10*ROW('Sanitation Data'!N169))="","",OFFSET('Sanitation Data'!$N$30,0,10*ROW('Sanitation Data'!N169)))</f>
        <v/>
      </c>
      <c r="CN175" s="271" t="str">
        <f ca="true">+IF(OFFSET('Sanitation Data'!$N$31,0,10*ROW('Sanitation Data'!N169))="","",OFFSET('Sanitation Data'!$N$31,0,10*ROW('Sanitation Data'!N169)))</f>
        <v/>
      </c>
      <c r="CO175" s="271" t="str">
        <f ca="true">+IF(OFFSET('Sanitation Data'!$N$32,0,10*ROW('Sanitation Data'!N169))="","",OFFSET('Sanitation Data'!$N$32,0,10*ROW('Sanitation Data'!N169)))</f>
        <v/>
      </c>
      <c r="CP175" s="271" t="str">
        <f ca="true">+IF(OFFSET('Sanitation Data'!$O$28,0,10*ROW('Sanitation Data'!O169))="","",OFFSET('Sanitation Data'!$O$28,0,10*ROW('Sanitation Data'!O169)))</f>
        <v/>
      </c>
      <c r="CQ175" s="271" t="str">
        <f ca="true">+IF(OFFSET('Sanitation Data'!$O$29,0,10*ROW('Sanitation Data'!O169))="","",OFFSET('Sanitation Data'!$O$29,0,10*ROW('Sanitation Data'!O169)))</f>
        <v/>
      </c>
      <c r="CR175" s="271" t="str">
        <f ca="true">+IF(OFFSET('Sanitation Data'!$O$30,0,10*ROW('Sanitation Data'!O169))="","",OFFSET('Sanitation Data'!$O$30,0,10*ROW('Sanitation Data'!O169)))</f>
        <v/>
      </c>
      <c r="CS175" s="271" t="str">
        <f ca="true">+IF(OFFSET('Sanitation Data'!$O$31,0,10*ROW('Sanitation Data'!O169))="","",OFFSET('Sanitation Data'!$O$31,0,10*ROW('Sanitation Data'!O169)))</f>
        <v/>
      </c>
      <c r="CT175" s="271" t="str">
        <f ca="true">+IF(OFFSET('Sanitation Data'!$O$32,0,10*ROW('Sanitation Data'!O169))="","",OFFSET('Sanitation Data'!$O$32,0,10*ROW('Sanitation Data'!O169)))</f>
        <v/>
      </c>
      <c r="CU175" s="271" t="str">
        <f ca="true">+IF(OFFSET('Sanitation Data'!$P$28,0,10*ROW('Sanitation Data'!P169))="","",OFFSET('Sanitation Data'!$P$28,0,10*ROW('Sanitation Data'!P169)))</f>
        <v/>
      </c>
      <c r="CV175" s="271" t="str">
        <f ca="true">+IF(OFFSET('Sanitation Data'!$P$29,0,10*ROW('Sanitation Data'!P169))="","",OFFSET('Sanitation Data'!$P$29,0,10*ROW('Sanitation Data'!P169)))</f>
        <v/>
      </c>
      <c r="CW175" s="271" t="str">
        <f ca="true">+IF(OFFSET('Sanitation Data'!$P$30,0,10*ROW('Sanitation Data'!P169))="","",OFFSET('Sanitation Data'!$P$30,0,10*ROW('Sanitation Data'!P169)))</f>
        <v/>
      </c>
      <c r="CX175" s="271" t="str">
        <f ca="true">+IF(OFFSET('Sanitation Data'!$P$31,0,10*ROW('Sanitation Data'!P169))="","",OFFSET('Sanitation Data'!$P$31,0,10*ROW('Sanitation Data'!P169)))</f>
        <v/>
      </c>
      <c r="CY175" s="271" t="str">
        <f ca="true">+IF(OFFSET('Sanitation Data'!$P$32,0,10*ROW('Sanitation Data'!P169))="","",OFFSET('Sanitation Data'!$P$32,0,10*ROW('Sanitation Data'!P169)))</f>
        <v/>
      </c>
      <c r="CZ175" s="271" t="str">
        <f ca="true">+IF(OFFSET('Sanitation Data'!$Q$28,0,10*ROW('Sanitation Data'!Q169))="","",OFFSET('Sanitation Data'!$Q$28,0,10*ROW('Sanitation Data'!Q169)))</f>
        <v/>
      </c>
      <c r="DA175" s="271" t="str">
        <f ca="true">+IF(OFFSET('Sanitation Data'!$Q$29,0,10*ROW('Sanitation Data'!Q169))="","",OFFSET('Sanitation Data'!$Q$29,0,10*ROW('Sanitation Data'!Q169)))</f>
        <v/>
      </c>
      <c r="DB175" s="271" t="str">
        <f ca="true">+IF(OFFSET('Sanitation Data'!$Q$30,0,10*ROW('Sanitation Data'!Q169))="","",OFFSET('Sanitation Data'!$Q$30,0,10*ROW('Sanitation Data'!Q169)))</f>
        <v/>
      </c>
      <c r="DC175" s="271" t="str">
        <f ca="true">+IF(OFFSET('Sanitation Data'!$Q$31,0,10*ROW('Sanitation Data'!Q169))="","",OFFSET('Sanitation Data'!$Q$31,0,10*ROW('Sanitation Data'!Q169)))</f>
        <v/>
      </c>
      <c r="DD175" s="271" t="str">
        <f ca="true">+IF(OFFSET('Sanitation Data'!$Q$32,0,10*ROW('Sanitation Data'!Q169))="","",OFFSET('Sanitation Data'!$Q$32,0,10*ROW('Sanitation Data'!Q169)))</f>
        <v/>
      </c>
      <c r="DE175" s="271" t="str">
        <f ca="true">+IF(OFFSET('Sanitation Data'!$R$28,0,10*ROW('Sanitation Data'!R169))="","",OFFSET('Sanitation Data'!$R$28,0,10*ROW('Sanitation Data'!R169)))</f>
        <v/>
      </c>
      <c r="DF175" s="271" t="str">
        <f ca="true">+IF(OFFSET('Sanitation Data'!$R$29,0,10*ROW('Sanitation Data'!R169))="","",OFFSET('Sanitation Data'!$R$29,0,10*ROW('Sanitation Data'!R169)))</f>
        <v/>
      </c>
      <c r="DG175" s="271" t="str">
        <f ca="true">+IF(OFFSET('Sanitation Data'!$R$30,0,10*ROW('Sanitation Data'!R169))="","",OFFSET('Sanitation Data'!$R$30,0,10*ROW('Sanitation Data'!R169)))</f>
        <v/>
      </c>
      <c r="DH175" s="271" t="str">
        <f ca="true">+IF(OFFSET('Sanitation Data'!$R$31,0,10*ROW('Sanitation Data'!R169))="","",OFFSET('Sanitation Data'!$R$31,0,10*ROW('Sanitation Data'!R169)))</f>
        <v/>
      </c>
      <c r="DI175" s="271" t="str">
        <f ca="true">+IF(OFFSET('Sanitation Data'!$R$32,0,10*ROW('Sanitation Data'!R169))="","",OFFSET('Sanitation Data'!$R$32,0,10*ROW('Sanitation Data'!R169)))</f>
        <v/>
      </c>
      <c r="DJ175" s="271" t="str">
        <f ca="true">+IF(OFFSET('Sanitation Data'!$S$28,0,10*ROW('Sanitation Data'!S169))="","",OFFSET('Sanitation Data'!$S$28,0,10*ROW('Sanitation Data'!S169)))</f>
        <v/>
      </c>
      <c r="DK175" s="271" t="str">
        <f ca="true">+IF(OFFSET('Sanitation Data'!$S$29,0,10*ROW('Sanitation Data'!S169))="","",OFFSET('Sanitation Data'!$S$29,0,10*ROW('Sanitation Data'!S169)))</f>
        <v/>
      </c>
      <c r="DL175" s="271" t="str">
        <f ca="true">+IF(OFFSET('Sanitation Data'!$S$30,0,10*ROW('Sanitation Data'!S169))="","",OFFSET('Sanitation Data'!$S$30,0,10*ROW('Sanitation Data'!S169)))</f>
        <v/>
      </c>
      <c r="DM175" s="271" t="str">
        <f ca="true">+IF(OFFSET('Sanitation Data'!$S$31,0,10*ROW('Sanitation Data'!S169))="","",OFFSET('Sanitation Data'!$S$31,0,10*ROW('Sanitation Data'!S169)))</f>
        <v/>
      </c>
      <c r="DN175" s="271" t="str">
        <f ca="true">+IF(OFFSET('Sanitation Data'!$S$32,0,10*ROW('Sanitation Data'!S169))="","",OFFSET('Sanitation Data'!$S$32,0,10*ROW('Sanitation Data'!S169)))</f>
        <v/>
      </c>
      <c r="DO175" s="271" t="str">
        <f ca="true">+IF(OFFSET('Hygiene Data'!$N$11,0,10*ROW('Hygiene Data'!N169))="","",OFFSET('Hygiene Data'!$N$11,0,10*ROW('Hygiene Data'!N169)))</f>
        <v/>
      </c>
      <c r="DP175" s="271" t="str">
        <f ca="true">+IF(OFFSET('Hygiene Data'!$N$12,0,10*ROW('Hygiene Data'!N169))="","",OFFSET('Hygiene Data'!$N$12,0,10*ROW('Hygiene Data'!N169)))</f>
        <v/>
      </c>
      <c r="DQ175" s="271" t="str">
        <f ca="true">+IF(OFFSET('Hygiene Data'!$N$13,0,10*ROW('Hygiene Data'!N169))="","",OFFSET('Hygiene Data'!$N$13,0,10*ROW('Hygiene Data'!N169)))</f>
        <v/>
      </c>
      <c r="DR175" s="271" t="str">
        <f ca="true">+IF(OFFSET('Hygiene Data'!$O$11,0,10*ROW('Hygiene Data'!O169))="","",OFFSET('Hygiene Data'!$O$11,0,10*ROW('Hygiene Data'!O169)))</f>
        <v/>
      </c>
      <c r="DS175" s="271" t="str">
        <f ca="true">+IF(OFFSET('Hygiene Data'!$O$12,0,10*ROW('Hygiene Data'!O169))="","",OFFSET('Hygiene Data'!$O$12,0,10*ROW('Hygiene Data'!O169)))</f>
        <v/>
      </c>
      <c r="DT175" s="271" t="str">
        <f ca="true">+IF(OFFSET('Hygiene Data'!$O$13,0,10*ROW('Hygiene Data'!O169))="","",OFFSET('Hygiene Data'!$O$13,0,10*ROW('Hygiene Data'!O169)))</f>
        <v/>
      </c>
      <c r="DU175" s="271" t="str">
        <f ca="true">+IF(OFFSET('Hygiene Data'!$P$11,0,10*ROW('Hygiene Data'!P169))="","",OFFSET('Hygiene Data'!$P$11,0,10*ROW('Hygiene Data'!P169)))</f>
        <v/>
      </c>
      <c r="DV175" s="271" t="str">
        <f ca="true">+IF(OFFSET('Hygiene Data'!$P$12,0,10*ROW('Hygiene Data'!P169))="","",OFFSET('Hygiene Data'!$P$12,0,10*ROW('Hygiene Data'!P169)))</f>
        <v/>
      </c>
      <c r="DW175" s="271" t="str">
        <f ca="true">+IF(OFFSET('Hygiene Data'!$P$13,0,10*ROW('Hygiene Data'!P169))="","",OFFSET('Hygiene Data'!$P$13,0,10*ROW('Hygiene Data'!P169)))</f>
        <v/>
      </c>
      <c r="DX175" s="271" t="str">
        <f ca="true">+IF(OFFSET('Hygiene Data'!$Q$11,0,10*ROW('Hygiene Data'!Q169))="","",OFFSET('Hygiene Data'!$Q$11,0,10*ROW('Hygiene Data'!Q169)))</f>
        <v/>
      </c>
      <c r="DY175" s="271" t="str">
        <f ca="true">+IF(OFFSET('Hygiene Data'!$Q$12,0,10*ROW('Hygiene Data'!Q169))="","",OFFSET('Hygiene Data'!$Q$12,0,10*ROW('Hygiene Data'!Q169)))</f>
        <v/>
      </c>
      <c r="DZ175" s="271" t="str">
        <f ca="true">+IF(OFFSET('Hygiene Data'!$Q$13,0,10*ROW('Hygiene Data'!Q169))="","",OFFSET('Hygiene Data'!$Q$13,0,10*ROW('Hygiene Data'!Q169)))</f>
        <v/>
      </c>
      <c r="EA175" s="271" t="str">
        <f ca="true">+IF(OFFSET('Hygiene Data'!$R$11,0,10*ROW('Hygiene Data'!R169))="","",OFFSET('Hygiene Data'!$R$11,0,10*ROW('Hygiene Data'!R169)))</f>
        <v/>
      </c>
      <c r="EB175" s="271" t="str">
        <f ca="true">+IF(OFFSET('Hygiene Data'!$R$12,0,10*ROW('Hygiene Data'!R169))="","",OFFSET('Hygiene Data'!$R$12,0,10*ROW('Hygiene Data'!R169)))</f>
        <v/>
      </c>
      <c r="EC175" s="271" t="str">
        <f ca="true">+IF(OFFSET('Hygiene Data'!$R$13,0,10*ROW('Hygiene Data'!R169))="","",OFFSET('Hygiene Data'!$R$13,0,10*ROW('Hygiene Data'!R169)))</f>
        <v/>
      </c>
      <c r="ED175" s="271" t="str">
        <f ca="true">+IF(OFFSET('Hygiene Data'!$S$11,0,10*ROW('Hygiene Data'!S169))="","",OFFSET('Hygiene Data'!$S$11,0,10*ROW('Hygiene Data'!S169)))</f>
        <v/>
      </c>
      <c r="EE175" s="271" t="str">
        <f ca="true">+IF(OFFSET('Hygiene Data'!$S$12,0,10*ROW('Hygiene Data'!S169))="","",OFFSET('Hygiene Data'!$S$12,0,10*ROW('Hygiene Data'!S169)))</f>
        <v/>
      </c>
      <c r="EF175" s="271" t="str">
        <f ca="true">+IF(OFFSET('Hygiene Data'!$S$13,0,10*ROW('Hygiene Data'!S169))="","",OFFSET('Hygiene Data'!$S$13,0,10*ROW('Hygiene Data'!S169)))</f>
        <v/>
      </c>
    </row>
    <row xmlns:x14ac="http://schemas.microsoft.com/office/spreadsheetml/2009/9/ac" r="176" x14ac:dyDescent="0.2">
      <c r="A176" s="32" t="str">
        <f ca="true">+IF(OFFSET('Water Data'!$L$2,0,10*ROW('Water Data'!O170))="","",OFFSET('Water Data'!$L$2,0,10*ROW('Water Data'!O170)))</f>
        <v/>
      </c>
      <c r="B176" s="32" t="str">
        <f ca="true">+IF(OFFSET('Water Data'!$M$2,0,10*ROW('Water Data'!P170))="","",OFFSET('Water Data'!$M$2,0,10*ROW('Water Data'!P170)))</f>
        <v/>
      </c>
      <c r="C176" s="327" t="str">
        <f t="shared" ca="true" si="2"/>
        <v/>
      </c>
      <c r="D176" s="85" t="e">
        <f ca="true">+IF(AND(ISTEXT(OFFSET('Water Data'!$L$2,0,10*ROW('Water Data'!N170))),BS176="Yes"),100-OFFSET('Water Data'!$N$4,0,10*ROW('Water Data'!N170)),IF(AND(ISTEXT(OFFSET('Water Data'!$L$2,0,10*ROW('Water Data'!N170))),BS176="No",ISNUMBER(OFFSET('Water Data'!$N$4,0,10*ROW('Water Data'!N170)))),CONCATENATE("[",ROUND(100-OFFSET('Water Data'!$N$4,0,10*ROW('Water Data'!N170)),0),"]"),IF(AND(ISTEXT(OFFSET('Water Data'!$L$2,0,10*ROW('Water Data'!N170))),BS176="",ISNUMBER(OFFSET('Water Data'!$N$4,0,10*ROW('Water Data'!N170)))),100-OFFSET('Water Data'!$N$4,0,10*ROW('Water Data'!N170)),NA())))</f>
        <v>#N/A</v>
      </c>
      <c r="E176" s="85" t="e">
        <f ca="true">+IF(AND(ISTEXT(OFFSET('Water Data'!$L$2,0,10*ROW('Water Data'!O170))),BT176="Yes"),OFFSET('Water Data'!$N$6,0,10*ROW('Water Data'!N170)),IF(AND(ISTEXT(OFFSET('Water Data'!$L$2,0,10*ROW('Water Data'!N170))),BT176="No",ISNUMBER(OFFSET('Water Data'!$N$6,0,10*ROW('Water Data'!N170)))),CONCATENATE("[",ROUND(OFFSET('Water Data'!$N$6,0,10*ROW('Water Data'!N170)),0),"]"),IF(AND(ISTEXT(OFFSET('Water Data'!$L$2,0,10*ROW('Water Data'!N170))),BT176="",ISNUMBER(OFFSET('Water Data'!$N$6,0,10*ROW('Water Data'!N170)))),OFFSET('Water Data'!$N$6,0,10*ROW('Water Data'!N170)),NA())))</f>
        <v>#N/A</v>
      </c>
      <c r="F176" s="85" t="e">
        <f ca="true">+IF(AND(ISTEXT(OFFSET('Water Data'!$L$2,0,10*ROW('Water Data'!N170))),BU176="Yes"),OFFSET('Water Data'!$N$9,0,10*ROW('Water Data'!N170)),IF(AND(ISTEXT(OFFSET('Water Data'!$L$2,0,10*ROW('Water Data'!N170))),BU176="No",ISNUMBER(OFFSET('Water Data'!$N$9,0,10*ROW('Water Data'!N170)))),CONCATENATE("[",ROUND(OFFSET('Water Data'!$N$9,0,10*ROW('Water Data'!N170)),0),"]"),IF(AND(ISTEXT(OFFSET('Water Data'!$L$2,0,10*ROW('Water Data'!N170))),BU176="",ISNUMBER(OFFSET('Water Data'!$N$9,0,10*ROW('Water Data'!N170)))),OFFSET('Water Data'!$N$9,0,10*ROW('Water Data'!N170)),NA())))</f>
        <v>#N/A</v>
      </c>
      <c r="G176" s="85" t="e">
        <f ca="true">+IF(AND(ISTEXT(OFFSET('Water Data'!$L$2,0,10*ROW('Water Data'!O170))),BV176="Yes"),100-OFFSET('Water Data'!$O$4,0,10*ROW('Water Data'!O170)),IF(AND(ISTEXT(OFFSET('Water Data'!$L$2,0,10*ROW('Water Data'!O170))),BV176="No",ISNUMBER(OFFSET('Water Data'!$O$4,0,10*ROW('Water Data'!O170)))),CONCATENATE("[",ROUND(100-OFFSET('Water Data'!$O$4,0,10*ROW('Water Data'!O170)),0),"]"),IF(AND(ISTEXT(OFFSET('Water Data'!$L$2,0,10*ROW('Water Data'!O170))),BV176="",ISNUMBER(OFFSET('Water Data'!$O$4,0,10*ROW('Water Data'!O170)))),100-OFFSET('Water Data'!$O$4,0,10*ROW('Water Data'!O170)),NA())))</f>
        <v>#N/A</v>
      </c>
      <c r="H176" s="85" t="e">
        <f ca="true">+IF(AND(ISTEXT(OFFSET('Water Data'!$L$2,0,10*ROW('Water Data'!O170))),BW176="Yes"),OFFSET('Water Data'!$O$6,0,10*ROW('Water Data'!O170)),IF(AND(ISTEXT(OFFSET('Water Data'!$L$2,0,10*ROW('Water Data'!O170))),BW176="No",ISNUMBER(OFFSET('Water Data'!$O$6,0,10*ROW('Water Data'!O170)))),CONCATENATE("[",ROUND(OFFSET('Water Data'!$N$6,0,10*ROW('Water Data'!O170)),0),"]"),IF(AND(ISTEXT(OFFSET('Water Data'!$L$2,0,10*ROW('Water Data'!O170))),BW176="",ISNUMBER(OFFSET('Water Data'!$O$6,0,10*ROW('Water Data'!O170)))),OFFSET('Water Data'!$O$6,0,10*ROW('Water Data'!O170)),NA())))</f>
        <v>#N/A</v>
      </c>
      <c r="I176" s="85" t="e">
        <f ca="true">+IF(AND(ISTEXT(OFFSET('Water Data'!$L$2,0,10*ROW('Water Data'!O170))),BX176="Yes"),OFFSET('Water Data'!$O$9,0,10*ROW('Water Data'!O170)),IF(AND(ISTEXT(OFFSET('Water Data'!$L$2,0,10*ROW('Water Data'!O170))),BX176="No",ISNUMBER(OFFSET('Water Data'!$O$9,0,10*ROW('Water Data'!O170)))),CONCATENATE("[",ROUND(OFFSET('Water Data'!$O$9,0,10*ROW('Water Data'!O170)),0),"]"),IF(AND(ISTEXT(OFFSET('Water Data'!$L$2,0,10*ROW('Water Data'!O170))),BX176="",ISNUMBER(OFFSET('Water Data'!$O$9,0,10*ROW('Water Data'!O170)))),OFFSET('Water Data'!$O$9,0,10*ROW('Water Data'!O170)),NA())))</f>
        <v>#N/A</v>
      </c>
      <c r="J176" s="85" t="e">
        <f ca="true">+IF(AND(ISTEXT(OFFSET('Water Data'!$L$2,0,10*ROW('Water Data'!P170))),BY176="Yes"),100-OFFSET('Water Data'!$P$4,0,10*ROW('Water Data'!P170)),IF(AND(ISTEXT(OFFSET('Water Data'!$L$2,0,10*ROW('Water Data'!P170))),BY176="No",ISNUMBER(OFFSET('Water Data'!$P$4,0,10*ROW('Water Data'!P170)))),CONCATENATE("[",ROUND(100-OFFSET('Water Data'!$P$4,0,10*ROW('Water Data'!P170)),0),"]"),IF(AND(ISTEXT(OFFSET('Water Data'!$L$2,0,10*ROW('Water Data'!P170))),BY176="",ISNUMBER(OFFSET('Water Data'!$P$4,0,10*ROW('Water Data'!P170)))),100-OFFSET('Water Data'!$P$4,0,10*ROW('Water Data'!P170)),NA())))</f>
        <v>#N/A</v>
      </c>
      <c r="K176" s="85" t="e">
        <f ca="true">+IF(AND(ISTEXT(OFFSET('Water Data'!$L$2,0,10*ROW('Water Data'!P170))),BZ176="Yes"),OFFSET('Water Data'!$P$6,0,10*ROW('Water Data'!P170)),IF(AND(ISTEXT(OFFSET('Water Data'!$L$2,0,10*ROW('Water Data'!P170))),BZ176="No",ISNUMBER(OFFSET('Water Data'!$P$6,0,10*ROW('Water Data'!P170)))),CONCATENATE("[",ROUND(OFFSET('Water Data'!$P$6,0,10*ROW('Water Data'!P170)),0),"]"),IF(AND(ISTEXT(OFFSET('Water Data'!$L$2,0,10*ROW('Water Data'!P170))),BZ176="",ISNUMBER(OFFSET('Water Data'!$P$6,0,10*ROW('Water Data'!P170)))),OFFSET('Water Data'!$P$6,0,10*ROW('Water Data'!P170)),NA())))</f>
        <v>#N/A</v>
      </c>
      <c r="L176" s="85" t="e">
        <f ca="true">+IF(AND(ISTEXT(OFFSET('Water Data'!$L$2,0,10*ROW('Water Data'!P170))),CA176="Yes"),OFFSET('Water Data'!$P$9,0,10*ROW('Water Data'!P170)),IF(AND(ISTEXT(OFFSET('Water Data'!$L$2,0,10*ROW('Water Data'!P170))),CA176="No",ISNUMBER(OFFSET('Water Data'!$P$9,0,10*ROW('Water Data'!P170)))),CONCATENATE("[",ROUND(OFFSET('Water Data'!$P$9,0,10*ROW('Water Data'!P170)),0),"]"),IF(AND(ISTEXT(OFFSET('Water Data'!$L$2,0,10*ROW('Water Data'!P170))),CA176="",ISNUMBER(OFFSET('Water Data'!$P$9,0,10*ROW('Water Data'!P170)))),OFFSET('Water Data'!$P$9,0,10*ROW('Water Data'!P170)),NA())))</f>
        <v>#N/A</v>
      </c>
      <c r="M176" s="85" t="e">
        <f ca="true">+IF(AND(ISTEXT(OFFSET('Water Data'!$L$2,0,10*ROW('Water Data'!Q170))),CB176="Yes"),100-OFFSET('Water Data'!$Q$4,0,10*ROW('Water Data'!Q170)),IF(AND(ISTEXT(OFFSET('Water Data'!$L$2,0,10*ROW('Water Data'!Q170))),CB176="No",ISNUMBER(OFFSET('Water Data'!$Q$4,0,10*ROW('Water Data'!Q170)))),CONCATENATE("[",ROUND(100-OFFSET('Water Data'!$Q$4,0,10*ROW('Water Data'!Q170)),0),"]"),IF(AND(ISTEXT(OFFSET('Water Data'!$L$2,0,10*ROW('Water Data'!Q170))),CB176="",ISNUMBER(OFFSET('Water Data'!$Q$4,0,10*ROW('Water Data'!Q170)))),100-OFFSET('Water Data'!$Q$4,0,10*ROW('Water Data'!Q170)),NA())))</f>
        <v>#N/A</v>
      </c>
      <c r="N176" s="85" t="e">
        <f ca="true">+IF(AND(ISTEXT(OFFSET('Water Data'!$L$2,0,10*ROW('Water Data'!Q170))),CC176="Yes"),OFFSET('Water Data'!$Q$6,0,10*ROW('Water Data'!Q170)),IF(AND(ISTEXT(OFFSET('Water Data'!$L$2,0,10*ROW('Water Data'!Q170))),CC176="No",ISNUMBER(OFFSET('Water Data'!$Q$6,0,10*ROW('Water Data'!Q170)))),CONCATENATE("[",ROUND(OFFSET('Water Data'!$Q$6,0,10*ROW('Water Data'!Q170)),0),"]"),IF(AND(ISTEXT(OFFSET('Water Data'!$L$2,0,10*ROW('Water Data'!Q170))),CC176="",ISNUMBER(OFFSET('Water Data'!$Q$6,0,10*ROW('Water Data'!Q170)))),OFFSET('Water Data'!$Q$6,0,10*ROW('Water Data'!Q170)),NA())))</f>
        <v>#N/A</v>
      </c>
      <c r="O176" s="85" t="e">
        <f ca="true">+IF(AND(ISTEXT(OFFSET('Water Data'!$L$2,0,10*ROW('Water Data'!Q170))),CD176="Yes"),OFFSET('Water Data'!$Q$9,0,10*ROW('Water Data'!Q170)),IF(AND(ISTEXT(OFFSET('Water Data'!$L$2,0,10*ROW('Water Data'!Q170))),CD176="No",ISNUMBER(OFFSET('Water Data'!$Q$9,0,10*ROW('Water Data'!Q170)))),CONCATENATE("[",ROUND(OFFSET('Water Data'!$Q$9,0,10*ROW('Water Data'!Q170)),0),"]"),IF(AND(ISTEXT(OFFSET('Water Data'!$L$2,0,10*ROW('Water Data'!Q170))),CD176="",ISNUMBER(OFFSET('Water Data'!$Q$9,0,10*ROW('Water Data'!Q170)))),OFFSET('Water Data'!$Q$9,0,10*ROW('Water Data'!Q170)),NA())))</f>
        <v>#N/A</v>
      </c>
      <c r="P176" s="85" t="e">
        <f ca="true">+IF(AND(ISTEXT(OFFSET('Water Data'!$L$2,0,10*ROW('Water Data'!R170))),CE176="Yes"),100-OFFSET('Water Data'!$R$4,0,10*ROW('Water Data'!R170)),IF(AND(ISTEXT(OFFSET('Water Data'!$L$2,0,10*ROW('Water Data'!R170))),CE176="No",ISNUMBER(OFFSET('Water Data'!$R$4,0,10*ROW('Water Data'!R170)))),CONCATENATE("[",ROUND(100-OFFSET('Water Data'!$R$4,0,10*ROW('Water Data'!R170)),0),"]"),IF(AND(ISTEXT(OFFSET('Water Data'!$L$2,0,10*ROW('Water Data'!R170))),CE176="",ISNUMBER(OFFSET('Water Data'!$R$4,0,10*ROW('Water Data'!R170)))),100-OFFSET('Water Data'!$R$4,0,10*ROW('Water Data'!R170)),NA())))</f>
        <v>#N/A</v>
      </c>
      <c r="Q176" s="85" t="e">
        <f ca="true">+IF(AND(ISTEXT(OFFSET('Water Data'!$L$2,0,10*ROW('Water Data'!R170))),CF176="Yes"),OFFSET('Water Data'!$R$6,0,10*ROW('Water Data'!R170)),IF(AND(ISTEXT(OFFSET('Water Data'!$L$2,0,10*ROW('Water Data'!R170))),CF176="No",ISNUMBER(OFFSET('Water Data'!$R$6,0,10*ROW('Water Data'!R170)))),CONCATENATE("[",ROUND(OFFSET('Water Data'!$R$6,0,10*ROW('Water Data'!R170)),0),"]"),IF(AND(ISTEXT(OFFSET('Water Data'!$L$2,0,10*ROW('Water Data'!R170))),CF176="",ISNUMBER(OFFSET('Water Data'!$R$6,0,10*ROW('Water Data'!R170)))),OFFSET('Water Data'!$R$6,0,10*ROW('Water Data'!R170)),NA())))</f>
        <v>#N/A</v>
      </c>
      <c r="R176" s="85" t="e">
        <f ca="true">+IF(AND(ISTEXT(OFFSET('Water Data'!$L$2,0,10*ROW('Water Data'!R170))),CG176="Yes"),OFFSET('Water Data'!$R$9,0,10*ROW('Water Data'!R170)),IF(AND(ISTEXT(OFFSET('Water Data'!$L$2,0,10*ROW('Water Data'!R170))),CG176="No",ISNUMBER(OFFSET('Water Data'!$R$9,0,10*ROW('Water Data'!R170)))),CONCATENATE("[",ROUND(OFFSET('Water Data'!$R$9,0,10*ROW('Water Data'!R170)),0),"]"),IF(AND(ISTEXT(OFFSET('Water Data'!$L$2,0,10*ROW('Water Data'!R170))),CG176="",ISNUMBER(OFFSET('Water Data'!$R$9,0,10*ROW('Water Data'!R170)))),OFFSET('Water Data'!$R$9,0,10*ROW('Water Data'!R170)),NA())))</f>
        <v>#N/A</v>
      </c>
      <c r="S176" s="85" t="e">
        <f ca="true">+IF(AND(ISTEXT(OFFSET('Water Data'!$L$2,0,10*ROW('Water Data'!S170))),CH176="Yes"),100-OFFSET('Water Data'!$S$4,0,10*ROW('Water Data'!S170)),IF(AND(ISTEXT(OFFSET('Water Data'!$L$2,0,10*ROW('Water Data'!S170))),CH176="No",ISNUMBER(OFFSET('Water Data'!$S$4,0,10*ROW('Water Data'!S170)))),CONCATENATE("[",ROUND(100-OFFSET('Water Data'!$S$4,0,10*ROW('Water Data'!S170)),0),"]"),IF(AND(ISTEXT(OFFSET('Water Data'!$L$2,0,10*ROW('Water Data'!S170))),CH176="",ISNUMBER(OFFSET('Water Data'!$S$4,0,10*ROW('Water Data'!S170)))),100-OFFSET('Water Data'!$S$4,0,10*ROW('Water Data'!S170)),NA())))</f>
        <v>#N/A</v>
      </c>
      <c r="T176" s="85" t="e">
        <f ca="true">+IF(AND(ISTEXT(OFFSET('Water Data'!$L$2,0,10*ROW('Water Data'!S170))),CI176="Yes"),OFFSET('Water Data'!$S$6,0,10*ROW('Water Data'!S170)),IF(AND(ISTEXT(OFFSET('Water Data'!$L$2,0,10*ROW('Water Data'!S170))),CI176="No",ISNUMBER(OFFSET('Water Data'!$S$6,0,10*ROW('Water Data'!S170)))),CONCATENATE("[",ROUND(OFFSET('Water Data'!$S$6,0,10*ROW('Water Data'!S170)),0),"]"),IF(AND(ISTEXT(OFFSET('Water Data'!$L$2,0,10*ROW('Water Data'!S170))),CI176="",ISNUMBER(OFFSET('Water Data'!$S$6,0,10*ROW('Water Data'!S170)))),OFFSET('Water Data'!$S$6,0,10*ROW('Water Data'!S170)),NA())))</f>
        <v>#N/A</v>
      </c>
      <c r="U176" s="85" t="e">
        <f ca="true">+IF(AND(ISTEXT(OFFSET('Water Data'!$L$2,0,10*ROW('Water Data'!S170))),CJ176="Yes"),OFFSET('Water Data'!$S$9,0,10*ROW('Water Data'!S170)),IF(AND(ISTEXT(OFFSET('Water Data'!$L$2,0,10*ROW('Water Data'!S170))),CJ176="No",ISNUMBER(OFFSET('Water Data'!$S$9,0,10*ROW('Water Data'!S170)))),CONCATENATE("[",ROUND(OFFSET('Water Data'!$S$9,0,10*ROW('Water Data'!S170)),0),"]"),IF(AND(ISTEXT(OFFSET('Water Data'!$L$2,0,10*ROW('Water Data'!S170))),CJ176="",ISNUMBER(OFFSET('Water Data'!$S$9,0,10*ROW('Water Data'!S170)))),OFFSET('Water Data'!$S$9,0,10*ROW('Water Data'!S170)),NA())))</f>
        <v>#N/A</v>
      </c>
      <c r="V176" s="86" t="e">
        <f ca="true">+IF(AND(ISTEXT(OFFSET('Sanitation Data'!$L$2,0,10*ROW('Sanitation Data'!N170))),CK176="Yes"),100-OFFSET('Sanitation Data'!$N$4,0,10*ROW('Sanitation Data'!N170)),IF(AND(ISTEXT(OFFSET('Sanitation Data'!$L$2,0,10*ROW('Sanitation Data'!N170))),CK176="No",ISNUMBER(OFFSET('Sanitation Data'!$N$4,0,10*ROW('Sanitation Data'!N170)))),CONCATENATE("[",ROUND(100-OFFSET('Sanitation Data'!$N$4,0,10*ROW('Sanitation Data'!N170)),0),"]"),IF(AND(ISTEXT(OFFSET('Sanitation Data'!$L$2,0,10*ROW('Sanitation Data'!N170))),CK176="",ISNUMBER(OFFSET('Sanitation Data'!$N$4,0,10*ROW('Sanitation Data'!N170)))),100-OFFSET('Sanitation Data'!$N$4,0,10*ROW('Sanitation Data'!N170)),NA())))</f>
        <v>#N/A</v>
      </c>
      <c r="W176" s="86" t="e">
        <f ca="true">+IF(AND(ISTEXT(OFFSET('Sanitation Data'!$L$2,0,10*ROW('Sanitation Data'!N170))),CL176="Yes"),OFFSET('Sanitation Data'!$N$6,0,10*ROW('Sanitation Data'!N170)),IF(AND(ISTEXT(OFFSET('Sanitation Data'!$L$2,0,10*ROW('Sanitation Data'!N170))),CL176="No",ISNUMBER(OFFSET('Sanitation Data'!$N$6,0,10*ROW('Sanitation Data'!N170)))),CONCATENATE("[",ROUND(OFFSET('Sanitation Data'!$N$6,0,10*ROW('Sanitation Data'!N170)),0),"]"),IF(AND(ISTEXT(OFFSET('Sanitation Data'!$L$2,0,10*ROW('Sanitation Data'!N170))),CL176="",ISNUMBER(OFFSET('Sanitation Data'!$N$6,0,10*ROW('Sanitation Data'!N170)))),OFFSET('Sanitation Data'!$N$6,0,10*ROW('Sanitation Data'!N170)),NA())))</f>
        <v>#N/A</v>
      </c>
      <c r="X176" s="86" t="e">
        <f ca="true">+IF(AND(ISTEXT(OFFSET('Sanitation Data'!$L$2,0,10*ROW('Sanitation Data'!N170))),CM176="Yes"),OFFSET('Sanitation Data'!$N$10,0,10*ROW('Sanitation Data'!N170)),IF(AND(ISTEXT(OFFSET('Sanitation Data'!$L$2,0,10*ROW('Sanitation Data'!N170))),CM176="No",ISNUMBER(OFFSET('Sanitation Data'!$N$10,0,10*ROW('Sanitation Data'!N170)))),CONCATENATE("[",ROUND(OFFSET('Sanitation Data'!$N$10,0,10*ROW('Sanitation Data'!N170)),0),"]"),IF(AND(ISTEXT(OFFSET('Sanitation Data'!$L$2,0,10*ROW('Sanitation Data'!N170))),CM176="",ISNUMBER(OFFSET('Sanitation Data'!$N$10,0,10*ROW('Sanitation Data'!N170)))),OFFSET('Sanitation Data'!$N$10,0,10*ROW('Sanitation Data'!N170)),NA())))</f>
        <v>#N/A</v>
      </c>
      <c r="Y176" s="86" t="e">
        <f ca="true">+IF(AND(ISTEXT(OFFSET('Sanitation Data'!$L$2,0,10*ROW('Sanitation Data'!N170))),CN176="Yes"),OFFSET('Sanitation Data'!$N$11,0,10*ROW('Sanitation Data'!N170)),IF(AND(ISTEXT(OFFSET('Sanitation Data'!$L$2,0,10*ROW('Sanitation Data'!N170))),CN176="No",ISNUMBER(OFFSET('Sanitation Data'!$N$11,0,10*ROW('Sanitation Data'!N170)))),CONCATENATE("[",ROUND(OFFSET('Sanitation Data'!$N$11,0,10*ROW('Sanitation Data'!N170)),0),"]"),IF(AND(ISTEXT(OFFSET('Sanitation Data'!$L$2,0,10*ROW('Sanitation Data'!N170))),CN176="",ISNUMBER(OFFSET('Sanitation Data'!$N$11,0,10*ROW('Sanitation Data'!N170)))),OFFSET('Sanitation Data'!$N$11,0,10*ROW('Sanitation Data'!N170)),NA())))</f>
        <v>#N/A</v>
      </c>
      <c r="Z176" s="86" t="e">
        <f ca="true">+IF(AND(ISTEXT(OFFSET('Sanitation Data'!$L$2,0,10*ROW('Sanitation Data'!N170))),CO176="Yes"),OFFSET('Sanitation Data'!$N$12,0,10*ROW('Sanitation Data'!N170)),IF(AND(ISTEXT(OFFSET('Sanitation Data'!$L$2,0,10*ROW('Sanitation Data'!N170))),CO176="No",ISNUMBER(OFFSET('Sanitation Data'!$N$12,0,10*ROW('Sanitation Data'!N170)))),CONCATENATE("[",ROUND(OFFSET('Sanitation Data'!$N$12,0,10*ROW('Sanitation Data'!N170)),0),"]"),IF(AND(ISTEXT(OFFSET('Sanitation Data'!$L$2,0,10*ROW('Sanitation Data'!N170))),CO176="",ISNUMBER(OFFSET('Sanitation Data'!$N$12,0,10*ROW('Sanitation Data'!N170)))),OFFSET('Sanitation Data'!$N$12,0,10*ROW('Sanitation Data'!N170)),NA())))</f>
        <v>#N/A</v>
      </c>
      <c r="AA176" s="86" t="e">
        <f ca="true">+IF(AND(ISTEXT(OFFSET('Sanitation Data'!$L$2,0,10*ROW('Sanitation Data'!O170))),CP176="Yes"),100-OFFSET('Sanitation Data'!$O$4,0,10*ROW('Sanitation Data'!O170)),IF(AND(ISTEXT(OFFSET('Sanitation Data'!$L$2,0,10*ROW('Sanitation Data'!O170))),CP176="No",ISNUMBER(OFFSET('Sanitation Data'!$O$4,0,10*ROW('Sanitation Data'!O170)))),CONCATENATE("[",ROUND(100-OFFSET('Sanitation Data'!$O$4,0,10*ROW('Sanitation Data'!O170)),0),"]"),IF(AND(ISTEXT(OFFSET('Sanitation Data'!$L$2,0,10*ROW('Sanitation Data'!O170))),CP176="",ISNUMBER(OFFSET('Sanitation Data'!$O$4,0,10*ROW('Sanitation Data'!O170)))),100-OFFSET('Sanitation Data'!$O$4,0,10*ROW('Sanitation Data'!O170)),NA())))</f>
        <v>#N/A</v>
      </c>
      <c r="AB176" s="86" t="e">
        <f ca="true">+IF(AND(ISTEXT(OFFSET('Sanitation Data'!$L$2,0,10*ROW('Sanitation Data'!O170))),CQ176="Yes"),OFFSET('Sanitation Data'!$O$6,0,10*ROW('Sanitation Data'!R170)),IF(AND(ISTEXT(OFFSET('Sanitation Data'!$L$2,0,10*ROW('Sanitation Data'!O170))),CQ176="No",ISNUMBER(OFFSET('Sanitation Data'!$O$6,0,10*ROW('Sanitation Data'!O170)))),CONCATENATE("[",ROUND(OFFSET('Sanitation Data'!$O$6,0,10*ROW('Sanitation Data'!O170)),0),"]"),IF(AND(ISTEXT(OFFSET('Sanitation Data'!$L$2,0,10*ROW('Sanitation Data'!O170))),CQ176="",ISNUMBER(OFFSET('Sanitation Data'!$O$6,0,10*ROW('Sanitation Data'!O170)))),OFFSET('Sanitation Data'!$O$6,0,10*ROW('Sanitation Data'!O170)),NA())))</f>
        <v>#N/A</v>
      </c>
      <c r="AC176" s="86" t="e">
        <f ca="true">+IF(AND(ISTEXT(OFFSET('Sanitation Data'!$L$2,0,10*ROW('Sanitation Data'!O170))),CR176="Yes"),OFFSET('Sanitation Data'!$O$10,0,10*ROW('Sanitation Data'!O170)),IF(AND(ISTEXT(OFFSET('Sanitation Data'!$L$2,0,10*ROW('Sanitation Data'!O170))),CR176="No",ISNUMBER(OFFSET('Sanitation Data'!$O$10,0,10*ROW('Sanitation Data'!O170)))),CONCATENATE("[",ROUND(OFFSET('Sanitation Data'!$O$10,0,10*ROW('Sanitation Data'!O170)),0),"]"),IF(AND(ISTEXT(OFFSET('Sanitation Data'!$L$2,0,10*ROW('Sanitation Data'!O170))),CR176="",ISNUMBER(OFFSET('Sanitation Data'!$O$10,0,10*ROW('Sanitation Data'!O170)))),OFFSET('Sanitation Data'!$O$10,0,10*ROW('Sanitation Data'!O170)),NA())))</f>
        <v>#N/A</v>
      </c>
      <c r="AD176" s="86" t="e">
        <f ca="true">+IF(AND(ISTEXT(OFFSET('Sanitation Data'!$L$2,0,10*ROW('Sanitation Data'!O170))),CS176="Yes"),OFFSET('Sanitation Data'!$O$11,0,10*ROW('Sanitation Data'!O170)),IF(AND(ISTEXT(OFFSET('Sanitation Data'!$L$2,0,10*ROW('Sanitation Data'!O170))),CS176="No",ISNUMBER(OFFSET('Sanitation Data'!$O$11,0,10*ROW('Sanitation Data'!O170)))),CONCATENATE("[",ROUND(OFFSET('Sanitation Data'!$O$11,0,10*ROW('Sanitation Data'!O170)),0),"]"),IF(AND(ISTEXT(OFFSET('Sanitation Data'!$L$2,0,10*ROW('Sanitation Data'!O170))),CS176="",ISNUMBER(OFFSET('Sanitation Data'!$O$11,0,10*ROW('Sanitation Data'!O170)))),OFFSET('Sanitation Data'!$O$11,0,10*ROW('Sanitation Data'!O170)),NA())))</f>
        <v>#N/A</v>
      </c>
      <c r="AE176" s="86" t="e">
        <f ca="true">+IF(AND(ISTEXT(OFFSET('Sanitation Data'!$L$2,0,10*ROW('Sanitation Data'!O170))),CT176="Yes"),OFFSET('Sanitation Data'!$O$12,0,10*ROW('Sanitation Data'!O170)),IF(AND(ISTEXT(OFFSET('Sanitation Data'!$L$2,0,10*ROW('Sanitation Data'!O170))),CT176="No",ISNUMBER(OFFSET('Sanitation Data'!$O$12,0,10*ROW('Sanitation Data'!O170)))),CONCATENATE("[",ROUND(OFFSET('Sanitation Data'!$O$12,0,10*ROW('Sanitation Data'!O170)),0),"]"),IF(AND(ISTEXT(OFFSET('Sanitation Data'!$L$2,0,10*ROW('Sanitation Data'!O170))),CT176="",ISNUMBER(OFFSET('Sanitation Data'!$O$12,0,10*ROW('Sanitation Data'!O170)))),OFFSET('Sanitation Data'!$O$12,0,10*ROW('Sanitation Data'!O170)),NA())))</f>
        <v>#N/A</v>
      </c>
      <c r="AF176" s="86" t="e">
        <f ca="true">+IF(AND(ISTEXT(OFFSET('Sanitation Data'!$L$2,0,10*ROW('Sanitation Data'!P170))),CU176="Yes"),100-OFFSET('Sanitation Data'!$P$4,0,10*ROW('Sanitation Data'!P170)),IF(AND(ISTEXT(OFFSET('Sanitation Data'!$L$2,0,10*ROW('Sanitation Data'!P170))),CU176="No",ISNUMBER(OFFSET('Sanitation Data'!$P$4,0,10*ROW('Sanitation Data'!P170)))),CONCATENATE("[",ROUND(100-OFFSET('Sanitation Data'!$P$4,0,10*ROW('Sanitation Data'!P170)),0),"]"),IF(AND(ISTEXT(OFFSET('Sanitation Data'!$L$2,0,10*ROW('Sanitation Data'!P170))),CU176="",ISNUMBER(OFFSET('Sanitation Data'!$P$4,0,10*ROW('Sanitation Data'!P170)))),100-OFFSET('Sanitation Data'!$P$4,0,10*ROW('Sanitation Data'!P170)),NA())))</f>
        <v>#N/A</v>
      </c>
      <c r="AG176" s="86" t="e">
        <f ca="true">+IF(AND(ISTEXT(OFFSET('Sanitation Data'!$L$2,0,10*ROW('Sanitation Data'!P170))),CV176="Yes"),OFFSET('Sanitation Data'!$P$6,0,10*ROW('Sanitation Data'!P170)),IF(AND(ISTEXT(OFFSET('Sanitation Data'!$L$2,0,10*ROW('Sanitation Data'!P170))),CV176="No",ISNUMBER(OFFSET('Sanitation Data'!$P$6,0,10*ROW('Sanitation Data'!P170)))),CONCATENATE("[",ROUND(OFFSET('Sanitation Data'!$P$6,0,10*ROW('Sanitation Data'!P170)),0),"]"),IF(AND(ISTEXT(OFFSET('Sanitation Data'!$L$2,0,10*ROW('Sanitation Data'!P170))),CV176="",ISNUMBER(OFFSET('Sanitation Data'!$P$6,0,10*ROW('Sanitation Data'!P170)))),OFFSET('Sanitation Data'!$P$6,0,10*ROW('Sanitation Data'!P170)),NA())))</f>
        <v>#N/A</v>
      </c>
      <c r="AH176" s="86" t="e">
        <f ca="true">+IF(AND(ISTEXT(OFFSET('Sanitation Data'!$L$2,0,10*ROW('Sanitation Data'!P170))),CW176="Yes"),OFFSET('Sanitation Data'!$P$10,0,10*ROW('Sanitation Data'!P170)),IF(AND(ISTEXT(OFFSET('Sanitation Data'!$L$2,0,10*ROW('Sanitation Data'!P170))),CW176="No",ISNUMBER(OFFSET('Sanitation Data'!$P$10,0,10*ROW('Sanitation Data'!P170)))),CONCATENATE("[",ROUND(OFFSET('Sanitation Data'!$P$10,0,10*ROW('Sanitation Data'!P170)),0),"]"),IF(AND(ISTEXT(OFFSET('Sanitation Data'!$L$2,0,10*ROW('Sanitation Data'!P170))),CW176="",ISNUMBER(OFFSET('Sanitation Data'!$P$10,0,10*ROW('Sanitation Data'!P170)))),OFFSET('Sanitation Data'!$P$10,0,10*ROW('Sanitation Data'!P170)),NA())))</f>
        <v>#N/A</v>
      </c>
      <c r="AI176" s="86" t="e">
        <f ca="true">+IF(AND(ISTEXT(OFFSET('Sanitation Data'!$L$2,0,10*ROW('Sanitation Data'!P170))),CX176="Yes"),OFFSET('Sanitation Data'!$P$11,0,10*ROW('Sanitation Data'!P170)),IF(AND(ISTEXT(OFFSET('Sanitation Data'!$L$2,0,10*ROW('Sanitation Data'!P170))),CX176="No",ISNUMBER(OFFSET('Sanitation Data'!$P$11,0,10*ROW('Sanitation Data'!P170)))),CONCATENATE("[",ROUND(OFFSET('Sanitation Data'!$P$11,0,10*ROW('Sanitation Data'!P170)),0),"]"),IF(AND(ISTEXT(OFFSET('Sanitation Data'!$L$2,0,10*ROW('Sanitation Data'!P170))),CX176="",ISNUMBER(OFFSET('Sanitation Data'!$P$11,0,10*ROW('Sanitation Data'!P170)))),OFFSET('Sanitation Data'!$P$11,0,10*ROW('Sanitation Data'!P170)),NA())))</f>
        <v>#N/A</v>
      </c>
      <c r="AJ176" s="86" t="e">
        <f ca="true">+IF(AND(ISTEXT(OFFSET('Sanitation Data'!$L$2,0,10*ROW('Sanitation Data'!P170))),CY176="Yes"),OFFSET('Sanitation Data'!$P$12,0,10*ROW('Sanitation Data'!P170)),IF(AND(ISTEXT(OFFSET('Sanitation Data'!$L$2,0,10*ROW('Sanitation Data'!P170))),CY176="No",ISNUMBER(OFFSET('Sanitation Data'!$P$12,0,10*ROW('Sanitation Data'!P170)))),CONCATENATE("[",ROUND(OFFSET('Sanitation Data'!$P$12,0,10*ROW('Sanitation Data'!P170)),0),"]"),IF(AND(ISTEXT(OFFSET('Sanitation Data'!$L$2,0,10*ROW('Sanitation Data'!P170))),CY176="",ISNUMBER(OFFSET('Sanitation Data'!$P$12,0,10*ROW('Sanitation Data'!P170)))),OFFSET('Sanitation Data'!$P$12,0,10*ROW('Sanitation Data'!P170)),NA())))</f>
        <v>#N/A</v>
      </c>
      <c r="AK176" s="86" t="e">
        <f ca="true">+IF(AND(ISTEXT(OFFSET('Sanitation Data'!$L$2,0,10*ROW('Sanitation Data'!Q170))),CZ176="Yes"),100-OFFSET('Sanitation Data'!$Q$4,0,10*ROW('Sanitation Data'!Q170)),IF(AND(ISTEXT(OFFSET('Sanitation Data'!$L$2,0,10*ROW('Sanitation Data'!Q170))),CZ176="No",ISNUMBER(OFFSET('Sanitation Data'!$Q$4,0,10*ROW('Sanitation Data'!Q170)))),CONCATENATE("[",ROUND(100-OFFSET('Sanitation Data'!$Q$4,0,10*ROW('Sanitation Data'!Q170)),0),"]"),IF(AND(ISTEXT(OFFSET('Sanitation Data'!$L$2,0,10*ROW('Sanitation Data'!Q170))),CZ176="",ISNUMBER(OFFSET('Sanitation Data'!$Q$4,0,10*ROW('Sanitation Data'!Q170)))),100-OFFSET('Sanitation Data'!$Q$4,0,10*ROW('Sanitation Data'!Q170)),NA())))</f>
        <v>#N/A</v>
      </c>
      <c r="AL176" s="86" t="e">
        <f ca="true">+IF(AND(ISTEXT(OFFSET('Sanitation Data'!$L$2,0,10*ROW('Sanitation Data'!Q170))),DA176="Yes"),OFFSET('Sanitation Data'!$Q$6,0,10*ROW('Sanitation Data'!Q170)),IF(AND(ISTEXT(OFFSET('Sanitation Data'!$L$2,0,10*ROW('Sanitation Data'!Q170))),DA176="No",ISNUMBER(OFFSET('Sanitation Data'!$Q$6,0,10*ROW('Sanitation Data'!Q170)))),CONCATENATE("[",ROUND(OFFSET('Sanitation Data'!$Q$6,0,10*ROW('Sanitation Data'!Q170)),0),"]"),IF(AND(ISTEXT(OFFSET('Sanitation Data'!$L$2,0,10*ROW('Sanitation Data'!Q170))),DA176="",ISNUMBER(OFFSET('Sanitation Data'!$Q$6,0,10*ROW('Sanitation Data'!Q170)))),OFFSET('Sanitation Data'!$Q$6,0,10*ROW('Sanitation Data'!Q170)),NA())))</f>
        <v>#N/A</v>
      </c>
      <c r="AM176" s="86" t="e">
        <f ca="true">+IF(AND(ISTEXT(OFFSET('Sanitation Data'!$L$2,0,10*ROW('Sanitation Data'!Q170))),DB176="Yes"),OFFSET('Sanitation Data'!$Q$10,0,10*ROW('Sanitation Data'!Q170)),IF(AND(ISTEXT(OFFSET('Sanitation Data'!$L$2,0,10*ROW('Sanitation Data'!Q170))),DB176="No",ISNUMBER(OFFSET('Sanitation Data'!$Q$10,0,10*ROW('Sanitation Data'!Q170)))),CONCATENATE("[",ROUND(OFFSET('Sanitation Data'!$Q$10,0,10*ROW('Sanitation Data'!Q170)),0),"]"),IF(AND(ISTEXT(OFFSET('Sanitation Data'!$L$2,0,10*ROW('Sanitation Data'!Q170))),DB176="",ISNUMBER(OFFSET('Sanitation Data'!$Q$10,0,10*ROW('Sanitation Data'!Q170)))),OFFSET('Sanitation Data'!$Q$10,0,10*ROW('Sanitation Data'!Q170)),NA())))</f>
        <v>#N/A</v>
      </c>
      <c r="AN176" s="86" t="e">
        <f ca="true">+IF(AND(ISTEXT(OFFSET('Sanitation Data'!$L$2,0,10*ROW('Sanitation Data'!Q170))),DC176="Yes"),OFFSET('Sanitation Data'!$Q$11,0,10*ROW('Sanitation Data'!Q170)),IF(AND(ISTEXT(OFFSET('Sanitation Data'!$L$2,0,10*ROW('Sanitation Data'!Q170))),DC176="No",ISNUMBER(OFFSET('Sanitation Data'!$Q$11,0,10*ROW('Sanitation Data'!Q170)))),CONCATENATE("[",ROUND(OFFSET('Sanitation Data'!$Q$11,0,10*ROW('Sanitation Data'!Q170)),0),"]"),IF(AND(ISTEXT(OFFSET('Sanitation Data'!$L$2,0,10*ROW('Sanitation Data'!Q170))),DC176="",ISNUMBER(OFFSET('Sanitation Data'!$Q$11,0,10*ROW('Sanitation Data'!Q170)))),OFFSET('Sanitation Data'!$Q$11,0,10*ROW('Sanitation Data'!Q170)),NA())))</f>
        <v>#N/A</v>
      </c>
      <c r="AO176" s="86" t="e">
        <f ca="true">+IF(AND(ISTEXT(OFFSET('Sanitation Data'!$L$2,0,10*ROW('Sanitation Data'!Q170))),DD176="Yes"),OFFSET('Sanitation Data'!$Q$12,0,10*ROW('Sanitation Data'!Q170)),IF(AND(ISTEXT(OFFSET('Sanitation Data'!$L$2,0,10*ROW('Sanitation Data'!Q170))),DD176="No",ISNUMBER(OFFSET('Sanitation Data'!$Q$12,0,10*ROW('Sanitation Data'!Q170)))),CONCATENATE("[",ROUND(OFFSET('Sanitation Data'!$Q$12,0,10*ROW('Sanitation Data'!Q170)),0),"]"),IF(AND(ISTEXT(OFFSET('Sanitation Data'!$L$2,0,10*ROW('Sanitation Data'!Q170))),DD176="",ISNUMBER(OFFSET('Sanitation Data'!$Q$12,0,10*ROW('Sanitation Data'!Q170)))),OFFSET('Sanitation Data'!$Q$12,0,10*ROW('Sanitation Data'!Q170)),NA())))</f>
        <v>#N/A</v>
      </c>
      <c r="AP176" s="86" t="e">
        <f ca="true">+IF(AND(ISTEXT(OFFSET('Sanitation Data'!$L$2,0,10*ROW('Sanitation Data'!R170))),DE176="Yes"),100-OFFSET('Sanitation Data'!$R$4,0,10*ROW('Sanitation Data'!R170)),IF(AND(ISTEXT(OFFSET('Sanitation Data'!$L$2,0,10*ROW('Sanitation Data'!R170))),DE176="No",ISNUMBER(OFFSET('Sanitation Data'!$R$4,0,10*ROW('Sanitation Data'!R170)))),CONCATENATE("[",ROUND(100-OFFSET('Sanitation Data'!$R$4,0,10*ROW('Sanitation Data'!R170)),0),"]"),IF(AND(ISTEXT(OFFSET('Sanitation Data'!$L$2,0,10*ROW('Sanitation Data'!R170))),DE176="",ISNUMBER(OFFSET('Sanitation Data'!$R$4,0,10*ROW('Sanitation Data'!R170)))),100-OFFSET('Sanitation Data'!$R$4,0,10*ROW('Sanitation Data'!R170)),NA())))</f>
        <v>#N/A</v>
      </c>
      <c r="AQ176" s="86" t="e">
        <f ca="true">+IF(AND(ISTEXT(OFFSET('Sanitation Data'!$L$2,0,10*ROW('Sanitation Data'!R170))),DF176="Yes"),OFFSET('Sanitation Data'!$R$6,0,10*ROW('Sanitation Data'!R170)),IF(AND(ISTEXT(OFFSET('Sanitation Data'!$L$2,0,10*ROW('Sanitation Data'!R170))),DF176="No",ISNUMBER(OFFSET('Sanitation Data'!$R$6,0,10*ROW('Sanitation Data'!R170)))),CONCATENATE("[",ROUND(OFFSET('Sanitation Data'!$R$6,0,10*ROW('Sanitation Data'!R170)),0),"]"),IF(AND(ISTEXT(OFFSET('Sanitation Data'!$L$2,0,10*ROW('Sanitation Data'!R170))),DF176="",ISNUMBER(OFFSET('Sanitation Data'!$R$6,0,10*ROW('Sanitation Data'!R170)))),OFFSET('Sanitation Data'!$R$6,0,10*ROW('Sanitation Data'!R170)),NA())))</f>
        <v>#N/A</v>
      </c>
      <c r="AR176" s="86" t="e">
        <f ca="true">+IF(AND(ISTEXT(OFFSET('Sanitation Data'!$L$2,0,10*ROW('Sanitation Data'!R170))),DG176="Yes"),OFFSET('Sanitation Data'!$R$10,0,10*ROW('Sanitation Data'!R170)),IF(AND(ISTEXT(OFFSET('Sanitation Data'!$L$2,0,10*ROW('Sanitation Data'!R170))),DG176="No",ISNUMBER(OFFSET('Sanitation Data'!$R$10,0,10*ROW('Sanitation Data'!R170)))),CONCATENATE("[",ROUND(OFFSET('Sanitation Data'!$R$10,0,10*ROW('Sanitation Data'!R170)),0),"]"),IF(AND(ISTEXT(OFFSET('Sanitation Data'!$L$2,0,10*ROW('Sanitation Data'!R170))),DG176="",ISNUMBER(OFFSET('Sanitation Data'!$R$10,0,10*ROW('Sanitation Data'!R170)))),OFFSET('Sanitation Data'!$R$10,0,10*ROW('Sanitation Data'!R170)),NA())))</f>
        <v>#N/A</v>
      </c>
      <c r="AS176" s="86" t="e">
        <f ca="true">+IF(AND(ISTEXT(OFFSET('Sanitation Data'!$L$2,0,10*ROW('Sanitation Data'!R170))),DH176="Yes"),OFFSET('Sanitation Data'!$R$11,0,10*ROW('Sanitation Data'!R170)),IF(AND(ISTEXT(OFFSET('Sanitation Data'!$L$2,0,10*ROW('Sanitation Data'!R170))),DH176="No",ISNUMBER(OFFSET('Sanitation Data'!$R$11,0,10*ROW('Sanitation Data'!R170)))),CONCATENATE("[",ROUND(OFFSET('Sanitation Data'!$R$11,0,10*ROW('Sanitation Data'!R170)),0),"]"),IF(AND(ISTEXT(OFFSET('Sanitation Data'!$L$2,0,10*ROW('Sanitation Data'!R170))),DH176="",ISNUMBER(OFFSET('Sanitation Data'!$R$11,0,10*ROW('Sanitation Data'!R170)))),OFFSET('Sanitation Data'!$R$11,0,10*ROW('Sanitation Data'!R170)),NA())))</f>
        <v>#N/A</v>
      </c>
      <c r="AT176" s="86" t="e">
        <f ca="true">+IF(AND(ISTEXT(OFFSET('Sanitation Data'!$L$2,0,10*ROW('Sanitation Data'!R170))),DI176="Yes"),OFFSET('Sanitation Data'!$R$12,0,10*ROW('Sanitation Data'!R170)),IF(AND(ISTEXT(OFFSET('Sanitation Data'!$L$2,0,10*ROW('Sanitation Data'!R170))),DI176="No",ISNUMBER(OFFSET('Sanitation Data'!$R$12,0,10*ROW('Sanitation Data'!R170)))),CONCATENATE("[",ROUND(OFFSET('Sanitation Data'!$R$12,0,10*ROW('Sanitation Data'!R170)),0),"]"),IF(AND(ISTEXT(OFFSET('Sanitation Data'!$L$2,0,10*ROW('Sanitation Data'!R170))),DI176="",ISNUMBER(OFFSET('Sanitation Data'!$R$12,0,10*ROW('Sanitation Data'!R170)))),OFFSET('Sanitation Data'!$R$12,0,10*ROW('Sanitation Data'!R170)),NA())))</f>
        <v>#N/A</v>
      </c>
      <c r="AU176" s="86" t="e">
        <f ca="true">+IF(AND(ISTEXT(OFFSET('Sanitation Data'!$L$2,0,10*ROW('Sanitation Data'!S170))),DJ176="Yes"),100-OFFSET('Sanitation Data'!$S$4,0,10*ROW('Sanitation Data'!S170)),IF(AND(ISTEXT(OFFSET('Sanitation Data'!$L$2,0,10*ROW('Sanitation Data'!S170))),DJ176="No",ISNUMBER(OFFSET('Sanitation Data'!$S$4,0,10*ROW('Sanitation Data'!S170)))),CONCATENATE("[",ROUND(100-OFFSET('Sanitation Data'!$S$4,0,10*ROW('Sanitation Data'!S170)),0),"]"),IF(AND(ISTEXT(OFFSET('Sanitation Data'!$L$2,0,10*ROW('Sanitation Data'!S170))),DJ176="",ISNUMBER(OFFSET('Sanitation Data'!$S$4,0,10*ROW('Sanitation Data'!S170)))),100-OFFSET('Sanitation Data'!$S$4,0,10*ROW('Sanitation Data'!S170)),NA())))</f>
        <v>#N/A</v>
      </c>
      <c r="AV176" s="86" t="e">
        <f ca="true">+IF(AND(ISTEXT(OFFSET('Sanitation Data'!$L$2,0,10*ROW('Sanitation Data'!S170))),DK176="Yes"),OFFSET('Sanitation Data'!$S$6,0,10*ROW('Sanitation Data'!S170)),IF(AND(ISTEXT(OFFSET('Sanitation Data'!$L$2,0,10*ROW('Sanitation Data'!S170))),DK176="No",ISNUMBER(OFFSET('Sanitation Data'!$S$6,0,10*ROW('Sanitation Data'!S170)))),CONCATENATE("[",ROUND(OFFSET('Sanitation Data'!$S$6,0,10*ROW('Sanitation Data'!S170)),0),"]"),IF(AND(ISTEXT(OFFSET('Sanitation Data'!$L$2,0,10*ROW('Sanitation Data'!S170))),DK176="",ISNUMBER(OFFSET('Sanitation Data'!$S$6,0,10*ROW('Sanitation Data'!S170)))),OFFSET('Sanitation Data'!$S$6,0,10*ROW('Sanitation Data'!S170)),NA())))</f>
        <v>#N/A</v>
      </c>
      <c r="AW176" s="86" t="e">
        <f ca="true">+IF(AND(ISTEXT(OFFSET('Sanitation Data'!$L$2,0,10*ROW('Sanitation Data'!S170))),DL176="Yes"),OFFSET('Sanitation Data'!$S$10,0,10*ROW('Sanitation Data'!S170)),IF(AND(ISTEXT(OFFSET('Sanitation Data'!$L$2,0,10*ROW('Sanitation Data'!S170))),DL176="No",ISNUMBER(OFFSET('Sanitation Data'!$S$10,0,10*ROW('Sanitation Data'!S170)))),CONCATENATE("[",ROUND(OFFSET('Sanitation Data'!$S$10,0,10*ROW('Sanitation Data'!S170)),0),"]"),IF(AND(ISTEXT(OFFSET('Sanitation Data'!$L$2,0,10*ROW('Sanitation Data'!S170))),DL176="",ISNUMBER(OFFSET('Sanitation Data'!$S$10,0,10*ROW('Sanitation Data'!S170)))),OFFSET('Sanitation Data'!$S$10,0,10*ROW('Sanitation Data'!S170)),NA())))</f>
        <v>#N/A</v>
      </c>
      <c r="AX176" s="86" t="e">
        <f ca="true">+IF(AND(ISTEXT(OFFSET('Sanitation Data'!$L$2,0,10*ROW('Sanitation Data'!S170))),DM176="Yes"),OFFSET('Sanitation Data'!$S$11,0,10*ROW('Sanitation Data'!S170)),IF(AND(ISTEXT(OFFSET('Sanitation Data'!$L$2,0,10*ROW('Sanitation Data'!S170))),DM176="No",ISNUMBER(OFFSET('Sanitation Data'!$S$11,0,10*ROW('Sanitation Data'!S170)))),CONCATENATE("[",ROUND(OFFSET('Sanitation Data'!$S$11,0,10*ROW('Sanitation Data'!S170)),0),"]"),IF(AND(ISTEXT(OFFSET('Sanitation Data'!$L$2,0,10*ROW('Sanitation Data'!S170))),DM176="",ISNUMBER(OFFSET('Sanitation Data'!$S$11,0,10*ROW('Sanitation Data'!S170)))),OFFSET('Sanitation Data'!$S$11,0,10*ROW('Sanitation Data'!S170)),NA())))</f>
        <v>#N/A</v>
      </c>
      <c r="AY176" s="86" t="e">
        <f ca="true">+IF(AND(ISTEXT(OFFSET('Sanitation Data'!$L$2,0,10*ROW('Sanitation Data'!S170))),DN176="Yes"),OFFSET('Sanitation Data'!$S$12,0,10*ROW('Sanitation Data'!S170)),IF(AND(ISTEXT(OFFSET('Sanitation Data'!$L$2,0,10*ROW('Sanitation Data'!S170))),DN176="No",ISNUMBER(OFFSET('Sanitation Data'!$S$12,0,10*ROW('Sanitation Data'!S170)))),CONCATENATE("[",ROUND(OFFSET('Sanitation Data'!$S$12,0,10*ROW('Sanitation Data'!S170)),0),"]"),IF(AND(ISTEXT(OFFSET('Sanitation Data'!$L$2,0,10*ROW('Sanitation Data'!S170))),DN176="",ISNUMBER(OFFSET('Sanitation Data'!$S$12,0,10*ROW('Sanitation Data'!S170)))),OFFSET('Sanitation Data'!$S$12,0,10*ROW('Sanitation Data'!S170)),NA())))</f>
        <v>#N/A</v>
      </c>
      <c r="AZ176" s="87" t="e">
        <f ca="true">+IF(AND(ISTEXT(OFFSET('Hygiene Data'!$L$2,0,10*ROW('Hygiene Data'!N170))),DO176="Yes"),OFFSET('Hygiene Data'!$N$5,0,10*ROW('Hygiene Data'!N170)),IF(AND(ISTEXT(OFFSET('Hygiene Data'!$L$2,0,10*ROW('Hygiene Data'!N170))),DO176="No",ISNUMBER(OFFSET('Hygiene Data'!$N$5,0,10*ROW('Hygiene Data'!N170)))),CONCATENATE("[",ROUND(OFFSET('Hygiene Data'!$N$5,0,10*ROW('Hygiene Data'!N170)),0),"]"),IF(AND(ISTEXT(OFFSET('Hygiene Data'!$L$2,0,10*ROW('Hygiene Data'!N170))),DO176="",ISNUMBER(OFFSET('Hygiene Data'!$N$5,0,10*ROW('Hygiene Data'!N170)))),OFFSET('Hygiene Data'!$N$5,0,10*ROW('Hygiene Data'!N170)),NA())))</f>
        <v>#N/A</v>
      </c>
      <c r="BA176" s="87" t="e">
        <f ca="true">+IF(AND(ISTEXT(OFFSET('Hygiene Data'!$L$2,0,10*ROW('Hygiene Data'!N170))),DP176="Yes"),OFFSET('Hygiene Data'!$N$7,0,10*ROW('Hygiene Data'!N170)),IF(AND(ISTEXT(OFFSET('Hygiene Data'!$L$2,0,10*ROW('Hygiene Data'!N170))),DP176="No",ISNUMBER(OFFSET('Hygiene Data'!$N$7,0,10*ROW('Hygiene Data'!N170)))),CONCATENATE("[",ROUND(OFFSET('Hygiene Data'!$N$7,0,10*ROW('Hygiene Data'!N170)),0),"]"),IF(AND(ISTEXT(OFFSET('Hygiene Data'!$L$2,0,10*ROW('Hygiene Data'!N170))),DP176="",ISNUMBER(OFFSET('Hygiene Data'!$N$7,0,10*ROW('Hygiene Data'!N170)))),OFFSET('Hygiene Data'!$N$7,0,10*ROW('Hygiene Data'!N170)),NA())))</f>
        <v>#N/A</v>
      </c>
      <c r="BB176" s="87" t="e">
        <f ca="true">+IF(AND(ISTEXT(OFFSET('Hygiene Data'!$L$2,0,10*ROW('Hygiene Data'!N170))),DQ176="Yes"),OFFSET('Hygiene Data'!$N$9,0,10*ROW('Hygiene Data'!N170)),IF(AND(ISTEXT(OFFSET('Hygiene Data'!$L$2,0,10*ROW('Hygiene Data'!N170))),DQ176="No",ISNUMBER(OFFSET('Hygiene Data'!$N$9,0,10*ROW('Hygiene Data'!N170)))),CONCATENATE("[",ROUND(OFFSET('Hygiene Data'!$N$9,0,10*ROW('Hygiene Data'!N170)),0),"]"),IF(AND(ISTEXT(OFFSET('Hygiene Data'!$L$2,0,10*ROW('Hygiene Data'!N170))),DQ176="",ISNUMBER(OFFSET('Hygiene Data'!$N$9,0,10*ROW('Hygiene Data'!N170)))),OFFSET('Hygiene Data'!$N$9,0,10*ROW('Hygiene Data'!N170)),NA())))</f>
        <v>#N/A</v>
      </c>
      <c r="BC176" s="87" t="e">
        <f ca="true">+IF(AND(ISTEXT(OFFSET('Hygiene Data'!$L$2,0,10*ROW('Hygiene Data'!O170))),DR176="Yes"),OFFSET('Hygiene Data'!$O$5,0,10*ROW('Hygiene Data'!O170)),IF(AND(ISTEXT(OFFSET('Hygiene Data'!$L$2,0,10*ROW('Hygiene Data'!O170))),DR176="No",ISNUMBER(OFFSET('Hygiene Data'!$O$5,0,10*ROW('Hygiene Data'!O170)))),CONCATENATE("[",ROUND(OFFSET('Hygiene Data'!$O$5,0,10*ROW('Hygiene Data'!O170)),0),"]"),IF(AND(ISTEXT(OFFSET('Hygiene Data'!$L$2,0,10*ROW('Hygiene Data'!O170))),DR176="",ISNUMBER(OFFSET('Hygiene Data'!$O$5,0,10*ROW('Hygiene Data'!O170)))),OFFSET('Hygiene Data'!$O$5,0,10*ROW('Hygiene Data'!O170)),NA())))</f>
        <v>#N/A</v>
      </c>
      <c r="BD176" s="87" t="e">
        <f ca="true">+IF(AND(ISTEXT(OFFSET('Hygiene Data'!$L$2,0,10*ROW('Hygiene Data'!O170))),DS176="Yes"),OFFSET('Hygiene Data'!$O$7,0,10*ROW('Hygiene Data'!O170)),IF(AND(ISTEXT(OFFSET('Hygiene Data'!$L$2,0,10*ROW('Hygiene Data'!O170))),DS176="No",ISNUMBER(OFFSET('Hygiene Data'!$O$7,0,10*ROW('Hygiene Data'!O170)))),CONCATENATE("[",ROUND(OFFSET('Hygiene Data'!$O$7,0,10*ROW('Hygiene Data'!O170)),0),"]"),IF(AND(ISTEXT(OFFSET('Hygiene Data'!$L$2,0,10*ROW('Hygiene Data'!O170))),DS176="",ISNUMBER(OFFSET('Hygiene Data'!$O$7,0,10*ROW('Hygiene Data'!O170)))),OFFSET('Hygiene Data'!$O$7,0,10*ROW('Hygiene Data'!O170)),NA())))</f>
        <v>#N/A</v>
      </c>
      <c r="BE176" s="87" t="e">
        <f ca="true">+IF(AND(ISTEXT(OFFSET('Hygiene Data'!$L$2,0,10*ROW('Hygiene Data'!O170))),DT176="Yes"),OFFSET('Hygiene Data'!$O$9,0,10*ROW('Hygiene Data'!O170)),IF(AND(ISTEXT(OFFSET('Hygiene Data'!$L$2,0,10*ROW('Hygiene Data'!O170))),DT176="No",ISNUMBER(OFFSET('Hygiene Data'!$O$9,0,10*ROW('Hygiene Data'!O170)))),CONCATENATE("[",ROUND(OFFSET('Hygiene Data'!$O$9,0,10*ROW('Hygiene Data'!O170)),0),"]"),IF(AND(ISTEXT(OFFSET('Hygiene Data'!$L$2,0,10*ROW('Hygiene Data'!O170))),DT176="",ISNUMBER(OFFSET('Hygiene Data'!$O$9,0,10*ROW('Hygiene Data'!O170)))),OFFSET('Hygiene Data'!$O$9,0,10*ROW('Hygiene Data'!O170)),NA())))</f>
        <v>#N/A</v>
      </c>
      <c r="BF176" s="87" t="e">
        <f ca="true">+IF(AND(ISTEXT(OFFSET('Hygiene Data'!$L$2,0,10*ROW('Hygiene Data'!P170))),DU176="Yes"),OFFSET('Hygiene Data'!$P$5,0,10*ROW('Hygiene Data'!P170)),IF(AND(ISTEXT(OFFSET('Hygiene Data'!$L$2,0,10*ROW('Hygiene Data'!P170))),DU176="No",ISNUMBER(OFFSET('Hygiene Data'!$P$5,0,10*ROW('Hygiene Data'!P170)))),CONCATENATE("[",ROUND(OFFSET('Hygiene Data'!$P$5,0,10*ROW('Hygiene Data'!P170)),0),"]"),IF(AND(ISTEXT(OFFSET('Hygiene Data'!$L$2,0,10*ROW('Hygiene Data'!P170))),DU176="",ISNUMBER(OFFSET('Hygiene Data'!$P$5,0,10*ROW('Hygiene Data'!P170)))),OFFSET('Hygiene Data'!$P$5,0,10*ROW('Hygiene Data'!P170)),NA())))</f>
        <v>#N/A</v>
      </c>
      <c r="BG176" s="87" t="e">
        <f ca="true">+IF(AND(ISTEXT(OFFSET('Hygiene Data'!$L$2,0,10*ROW('Hygiene Data'!P170))),DV176="Yes"),OFFSET('Hygiene Data'!$P$7,0,10*ROW('Hygiene Data'!P170)),IF(AND(ISTEXT(OFFSET('Hygiene Data'!$L$2,0,10*ROW('Hygiene Data'!P170))),DV176="No",ISNUMBER(OFFSET('Hygiene Data'!$P$7,0,10*ROW('Hygiene Data'!P170)))),CONCATENATE("[",ROUND(OFFSET('Hygiene Data'!$P$7,0,10*ROW('Hygiene Data'!P170)),0),"]"),IF(AND(ISTEXT(OFFSET('Hygiene Data'!$L$2,0,10*ROW('Hygiene Data'!P170))),DV176="",ISNUMBER(OFFSET('Hygiene Data'!$P$7,0,10*ROW('Hygiene Data'!P170)))),OFFSET('Hygiene Data'!$P$7,0,10*ROW('Hygiene Data'!P170)),NA())))</f>
        <v>#N/A</v>
      </c>
      <c r="BH176" s="87" t="e">
        <f ca="true">+IF(AND(ISTEXT(OFFSET('Hygiene Data'!$L$2,0,10*ROW('Hygiene Data'!P170))),DW176="Yes"),OFFSET('Hygiene Data'!$P$9,0,10*ROW('Hygiene Data'!P170)),IF(AND(ISTEXT(OFFSET('Hygiene Data'!$L$2,0,10*ROW('Hygiene Data'!P170))),DW176="No",ISNUMBER(OFFSET('Hygiene Data'!$P$9,0,10*ROW('Hygiene Data'!P170)))),CONCATENATE("[",ROUND(OFFSET('Hygiene Data'!$P$9,0,10*ROW('Hygiene Data'!P170)),0),"]"),IF(AND(ISTEXT(OFFSET('Hygiene Data'!$L$2,0,10*ROW('Hygiene Data'!P170))),DW176="",ISNUMBER(OFFSET('Hygiene Data'!$P$9,0,10*ROW('Hygiene Data'!P170)))),OFFSET('Hygiene Data'!$P$9,0,10*ROW('Hygiene Data'!P170)),NA())))</f>
        <v>#N/A</v>
      </c>
      <c r="BI176" s="87" t="e">
        <f ca="true">+IF(AND(ISTEXT(OFFSET('Hygiene Data'!$L$2,0,10*ROW('Hygiene Data'!Q170))),DX176="Yes"),OFFSET('Hygiene Data'!$Q$5,0,10*ROW('Hygiene Data'!Q170)),IF(AND(ISTEXT(OFFSET('Hygiene Data'!$L$2,0,10*ROW('Hygiene Data'!Q170))),DX176="No",ISNUMBER(OFFSET('Hygiene Data'!$Q$5,0,10*ROW('Hygiene Data'!Q170)))),CONCATENATE("[",ROUND(OFFSET('Hygiene Data'!$Q$5,0,10*ROW('Hygiene Data'!Q170)),0),"]"),IF(AND(ISTEXT(OFFSET('Hygiene Data'!$L$2,0,10*ROW('Hygiene Data'!Q170))),DX176="",ISNUMBER(OFFSET('Hygiene Data'!$Q$5,0,10*ROW('Hygiene Data'!Q170)))),OFFSET('Hygiene Data'!$Q$5,0,10*ROW('Hygiene Data'!Q170)),NA())))</f>
        <v>#N/A</v>
      </c>
      <c r="BJ176" s="87" t="e">
        <f ca="true">+IF(AND(ISTEXT(OFFSET('Hygiene Data'!$L$2,0,10*ROW('Hygiene Data'!Q170))),DY176="Yes"),OFFSET('Hygiene Data'!$Q$7,0,10*ROW('Hygiene Data'!Q170)),IF(AND(ISTEXT(OFFSET('Hygiene Data'!$L$2,0,10*ROW('Hygiene Data'!Q170))),DY176="No",ISNUMBER(OFFSET('Hygiene Data'!$Q$7,0,10*ROW('Hygiene Data'!Q170)))),CONCATENATE("[",ROUND(OFFSET('Hygiene Data'!$Q$7,0,10*ROW('Hygiene Data'!Q170)),0),"]"),IF(AND(ISTEXT(OFFSET('Hygiene Data'!$L$2,0,10*ROW('Hygiene Data'!Q170))),DY176="",ISNUMBER(OFFSET('Hygiene Data'!$Q$7,0,10*ROW('Hygiene Data'!Q170)))),OFFSET('Hygiene Data'!$Q$7,0,10*ROW('Hygiene Data'!Q170)),NA())))</f>
        <v>#N/A</v>
      </c>
      <c r="BK176" s="87" t="e">
        <f ca="true">+IF(AND(ISTEXT(OFFSET('Hygiene Data'!$L$2,0,10*ROW('Hygiene Data'!Q170))),DZ176="Yes"),OFFSET('Hygiene Data'!$Q$9,0,10*ROW('Hygiene Data'!Q170)),IF(AND(ISTEXT(OFFSET('Hygiene Data'!$L$2,0,10*ROW('Hygiene Data'!Q170))),DZ176="No",ISNUMBER(OFFSET('Hygiene Data'!$Q$9,0,10*ROW('Hygiene Data'!Q170)))),CONCATENATE("[",ROUND(OFFSET('Hygiene Data'!$Q$9,0,10*ROW('Hygiene Data'!Q170)),0),"]"),IF(AND(ISTEXT(OFFSET('Hygiene Data'!$L$2,0,10*ROW('Hygiene Data'!Q170))),DZ176="",ISNUMBER(OFFSET('Hygiene Data'!$Q$9,0,10*ROW('Hygiene Data'!Q170)))),OFFSET('Hygiene Data'!$Q$9,0,10*ROW('Hygiene Data'!Q170)),NA())))</f>
        <v>#N/A</v>
      </c>
      <c r="BL176" s="87" t="e">
        <f ca="true">+IF(AND(ISTEXT(OFFSET('Hygiene Data'!$L$2,0,10*ROW('Hygiene Data'!R170))),EA176="Yes"),OFFSET('Hygiene Data'!$R$5,0,10*ROW('Hygiene Data'!R170)),IF(AND(ISTEXT(OFFSET('Hygiene Data'!$L$2,0,10*ROW('Hygiene Data'!R170))),EA176="No",ISNUMBER(OFFSET('Hygiene Data'!$R$5,0,10*ROW('Hygiene Data'!R170)))),CONCATENATE("[",ROUND(OFFSET('Hygiene Data'!$R$5,0,10*ROW('Hygiene Data'!R170)),0),"]"),IF(AND(ISTEXT(OFFSET('Hygiene Data'!$L$2,0,10*ROW('Hygiene Data'!R170))),EA176="",ISNUMBER(OFFSET('Hygiene Data'!$R$5,0,10*ROW('Hygiene Data'!R170)))),OFFSET('Hygiene Data'!$R$5,0,10*ROW('Hygiene Data'!R170)),NA())))</f>
        <v>#N/A</v>
      </c>
      <c r="BM176" s="87" t="e">
        <f ca="true">+IF(AND(ISTEXT(OFFSET('Hygiene Data'!$L$2,0,10*ROW('Hygiene Data'!R170))),EB176="Yes"),OFFSET('Hygiene Data'!$R$7,0,10*ROW('Hygiene Data'!R170)),IF(AND(ISTEXT(OFFSET('Hygiene Data'!$L$2,0,10*ROW('Hygiene Data'!R170))),EB176="No",ISNUMBER(OFFSET('Hygiene Data'!$R$7,0,10*ROW('Hygiene Data'!R170)))),CONCATENATE("[",ROUND(OFFSET('Hygiene Data'!$R$7,0,10*ROW('Hygiene Data'!R170)),0),"]"),IF(AND(ISTEXT(OFFSET('Hygiene Data'!$L$2,0,10*ROW('Hygiene Data'!R170))),EB176="",ISNUMBER(OFFSET('Hygiene Data'!$R$7,0,10*ROW('Hygiene Data'!R170)))),OFFSET('Hygiene Data'!$R$7,0,10*ROW('Hygiene Data'!R170)),NA())))</f>
        <v>#N/A</v>
      </c>
      <c r="BN176" s="87" t="e">
        <f ca="true">+IF(AND(ISTEXT(OFFSET('Hygiene Data'!$L$2,0,10*ROW('Hygiene Data'!R170))),EC176="Yes"),OFFSET('Hygiene Data'!$R$9,0,10*ROW('Hygiene Data'!R170)),IF(AND(ISTEXT(OFFSET('Hygiene Data'!$L$2,0,10*ROW('Hygiene Data'!R170))),EC176="No",ISNUMBER(OFFSET('Hygiene Data'!$R$9,0,10*ROW('Hygiene Data'!R170)))),CONCATENATE("[",ROUND(OFFSET('Hygiene Data'!$R$9,0,10*ROW('Hygiene Data'!R170)),0),"]"),IF(AND(ISTEXT(OFFSET('Hygiene Data'!$L$2,0,10*ROW('Hygiene Data'!R170))),EC176="",ISNUMBER(OFFSET('Hygiene Data'!$R$9,0,10*ROW('Hygiene Data'!R170)))),OFFSET('Hygiene Data'!$R$9,0,10*ROW('Hygiene Data'!R170)),NA())))</f>
        <v>#N/A</v>
      </c>
      <c r="BO176" s="87" t="e">
        <f ca="true">+IF(AND(ISTEXT(OFFSET('Hygiene Data'!$L$2,0,10*ROW('Hygiene Data'!S170))),ED176="Yes"),OFFSET('Hygiene Data'!$S$5,0,10*ROW('Hygiene Data'!S170)),IF(AND(ISTEXT(OFFSET('Hygiene Data'!$L$2,0,10*ROW('Hygiene Data'!S170))),ED176="No",ISNUMBER(OFFSET('Hygiene Data'!$S$5,0,10*ROW('Hygiene Data'!S170)))),CONCATENATE("[",ROUND(OFFSET('Hygiene Data'!$S$5,0,10*ROW('Hygiene Data'!S170)),0),"]"),IF(AND(ISTEXT(OFFSET('Hygiene Data'!$L$2,0,10*ROW('Hygiene Data'!S170))),ED176="",ISNUMBER(OFFSET('Hygiene Data'!$S$5,0,10*ROW('Hygiene Data'!S170)))),OFFSET('Hygiene Data'!$S$5,0,10*ROW('Hygiene Data'!S170)),NA())))</f>
        <v>#N/A</v>
      </c>
      <c r="BP176" s="87" t="e">
        <f ca="true">+IF(AND(ISTEXT(OFFSET('Hygiene Data'!$L$2,0,10*ROW('Hygiene Data'!S170))),EE176="Yes"),OFFSET('Hygiene Data'!$S$7,0,10*ROW('Hygiene Data'!S170)),IF(AND(ISTEXT(OFFSET('Hygiene Data'!$L$2,0,10*ROW('Hygiene Data'!S170))),EE176="No",ISNUMBER(OFFSET('Hygiene Data'!$S$7,0,10*ROW('Hygiene Data'!S170)))),CONCATENATE("[",ROUND(OFFSET('Hygiene Data'!$S$7,0,10*ROW('Hygiene Data'!S170)),0),"]"),IF(AND(ISTEXT(OFFSET('Hygiene Data'!$L$2,0,10*ROW('Hygiene Data'!S170))),EE176="",ISNUMBER(OFFSET('Hygiene Data'!$S$7,0,10*ROW('Hygiene Data'!S170)))),OFFSET('Hygiene Data'!$S$7,0,10*ROW('Hygiene Data'!S170)),NA())))</f>
        <v>#N/A</v>
      </c>
      <c r="BQ176" s="87" t="e">
        <f ca="true">+IF(AND(ISTEXT(OFFSET('Hygiene Data'!$L$2,0,10*ROW('Hygiene Data'!S170))),EF176="Yes"),OFFSET('Hygiene Data'!$S$9,0,10*ROW('Hygiene Data'!S170)),IF(AND(ISTEXT(OFFSET('Hygiene Data'!$L$2,0,10*ROW('Hygiene Data'!S170))),EF176="No",ISNUMBER(OFFSET('Hygiene Data'!$S$9,0,10*ROW('Hygiene Data'!S170)))),CONCATENATE("[",ROUND(OFFSET('Hygiene Data'!$S$9,0,10*ROW('Hygiene Data'!S170)),0),"]"),IF(AND(ISTEXT(OFFSET('Hygiene Data'!$L$2,0,10*ROW('Hygiene Data'!S170))),EF176="",ISNUMBER(OFFSET('Hygiene Data'!$S$9,0,10*ROW('Hygiene Data'!S170)))),OFFSET('Hygiene Data'!$S$9,0,10*ROW('Hygiene Data'!S170)),NA())))</f>
        <v>#N/A</v>
      </c>
      <c r="BR176" s="271"/>
      <c r="BS176" s="271" t="str">
        <f ca="true">+IF(OFFSET('Water Data'!$N$27,0,10*ROW('Water Data'!N170))="","",OFFSET('Water Data'!$N$27,0,10*ROW('Water Data'!N170)))</f>
        <v/>
      </c>
      <c r="BT176" s="271" t="str">
        <f ca="true">+IF(OFFSET('Water Data'!$N$28,0,10*ROW('Water Data'!N170))="","",OFFSET('Water Data'!$N$28,0,10*ROW('Water Data'!N170)))</f>
        <v/>
      </c>
      <c r="BU176" s="271" t="str">
        <f ca="true">+IF(OFFSET('Water Data'!$N$29,0,10*ROW('Water Data'!N170))="","",OFFSET('Water Data'!$N$29,0,10*ROW('Water Data'!N170)))</f>
        <v/>
      </c>
      <c r="BV176" s="271" t="str">
        <f ca="true">+IF(OFFSET('Water Data'!$O$27,0,10*ROW('Water Data'!O170))="","",OFFSET('Water Data'!$O$27,0,10*ROW('Water Data'!O170)))</f>
        <v/>
      </c>
      <c r="BW176" s="271" t="str">
        <f ca="true">+IF(OFFSET('Water Data'!$O$28,0,10*ROW('Water Data'!O170))="","",OFFSET('Water Data'!$O$28,0,10*ROW('Water Data'!O170)))</f>
        <v/>
      </c>
      <c r="BX176" s="271" t="str">
        <f ca="true">+IF(OFFSET('Water Data'!$O$29,0,10*ROW('Water Data'!O170))="","",OFFSET('Water Data'!$O$29,0,10*ROW('Water Data'!O170)))</f>
        <v/>
      </c>
      <c r="BY176" s="271" t="str">
        <f ca="true">+IF(OFFSET('Water Data'!$P$27,0,10*ROW('Water Data'!P170))="","",OFFSET('Water Data'!$P$27,0,10*ROW('Water Data'!P170)))</f>
        <v/>
      </c>
      <c r="BZ176" s="271" t="str">
        <f ca="true">+IF(OFFSET('Water Data'!$P$28,0,10*ROW('Water Data'!P170))="","",OFFSET('Water Data'!$P$28,0,10*ROW('Water Data'!P170)))</f>
        <v/>
      </c>
      <c r="CA176" s="271" t="str">
        <f ca="true">+IF(OFFSET('Water Data'!$P$29,0,10*ROW('Water Data'!P170))="","",OFFSET('Water Data'!$P$29,0,10*ROW('Water Data'!P170)))</f>
        <v/>
      </c>
      <c r="CB176" s="271" t="str">
        <f ca="true">+IF(OFFSET('Water Data'!$Q$27,0,10*ROW('Water Data'!Q170))="","",OFFSET('Water Data'!$Q$27,0,10*ROW('Water Data'!Q170)))</f>
        <v/>
      </c>
      <c r="CC176" s="271" t="str">
        <f ca="true">+IF(OFFSET('Water Data'!$Q$28,0,10*ROW('Water Data'!Q170))="","",OFFSET('Water Data'!$Q$28,0,10*ROW('Water Data'!Q170)))</f>
        <v/>
      </c>
      <c r="CD176" s="271" t="str">
        <f ca="true">+IF(OFFSET('Water Data'!$Q$29,0,10*ROW('Water Data'!Q170))="","",OFFSET('Water Data'!$Q$29,0,10*ROW('Water Data'!Q170)))</f>
        <v/>
      </c>
      <c r="CE176" s="271" t="str">
        <f ca="true">+IF(OFFSET('Water Data'!$R$27,0,10*ROW('Water Data'!R170))="","",OFFSET('Water Data'!$R$27,0,10*ROW('Water Data'!R170)))</f>
        <v/>
      </c>
      <c r="CF176" s="271" t="str">
        <f ca="true">+IF(OFFSET('Water Data'!$R$28,0,10*ROW('Water Data'!R170))="","",OFFSET('Water Data'!$R$28,0,10*ROW('Water Data'!R170)))</f>
        <v/>
      </c>
      <c r="CG176" s="271" t="str">
        <f ca="true">+IF(OFFSET('Water Data'!$R$29,0,10*ROW('Water Data'!R170))="","",OFFSET('Water Data'!$R$29,0,10*ROW('Water Data'!R170)))</f>
        <v/>
      </c>
      <c r="CH176" s="271" t="str">
        <f ca="true">+IF(OFFSET('Water Data'!$S$27,0,10*ROW('Water Data'!S170))="","",OFFSET('Water Data'!$S$27,0,10*ROW('Water Data'!S170)))</f>
        <v/>
      </c>
      <c r="CI176" s="271" t="str">
        <f ca="true">+IF(OFFSET('Water Data'!$S$28,0,10*ROW('Water Data'!S170))="","",OFFSET('Water Data'!$S$28,0,10*ROW('Water Data'!S170)))</f>
        <v/>
      </c>
      <c r="CJ176" s="271" t="str">
        <f ca="true">+IF(OFFSET('Water Data'!$S$29,0,10*ROW('Water Data'!S170))="","",OFFSET('Water Data'!$S$29,0,10*ROW('Water Data'!S170)))</f>
        <v/>
      </c>
      <c r="CK176" s="271" t="str">
        <f ca="true">+IF(OFFSET('Sanitation Data'!$N$28,0,10*ROW('Sanitation Data'!N170))="","",OFFSET('Sanitation Data'!$N$28,0,10*ROW('Sanitation Data'!N170)))</f>
        <v/>
      </c>
      <c r="CL176" s="271" t="str">
        <f ca="true">+IF(OFFSET('Sanitation Data'!$N$29,0,10*ROW('Sanitation Data'!N170))="","",OFFSET('Sanitation Data'!$N$29,0,10*ROW('Sanitation Data'!N170)))</f>
        <v/>
      </c>
      <c r="CM176" s="271" t="str">
        <f ca="true">+IF(OFFSET('Sanitation Data'!$N$30,0,10*ROW('Sanitation Data'!N170))="","",OFFSET('Sanitation Data'!$N$30,0,10*ROW('Sanitation Data'!N170)))</f>
        <v/>
      </c>
      <c r="CN176" s="271" t="str">
        <f ca="true">+IF(OFFSET('Sanitation Data'!$N$31,0,10*ROW('Sanitation Data'!N170))="","",OFFSET('Sanitation Data'!$N$31,0,10*ROW('Sanitation Data'!N170)))</f>
        <v/>
      </c>
      <c r="CO176" s="271" t="str">
        <f ca="true">+IF(OFFSET('Sanitation Data'!$N$32,0,10*ROW('Sanitation Data'!N170))="","",OFFSET('Sanitation Data'!$N$32,0,10*ROW('Sanitation Data'!N170)))</f>
        <v/>
      </c>
      <c r="CP176" s="271" t="str">
        <f ca="true">+IF(OFFSET('Sanitation Data'!$O$28,0,10*ROW('Sanitation Data'!O170))="","",OFFSET('Sanitation Data'!$O$28,0,10*ROW('Sanitation Data'!O170)))</f>
        <v/>
      </c>
      <c r="CQ176" s="271" t="str">
        <f ca="true">+IF(OFFSET('Sanitation Data'!$O$29,0,10*ROW('Sanitation Data'!O170))="","",OFFSET('Sanitation Data'!$O$29,0,10*ROW('Sanitation Data'!O170)))</f>
        <v/>
      </c>
      <c r="CR176" s="271" t="str">
        <f ca="true">+IF(OFFSET('Sanitation Data'!$O$30,0,10*ROW('Sanitation Data'!O170))="","",OFFSET('Sanitation Data'!$O$30,0,10*ROW('Sanitation Data'!O170)))</f>
        <v/>
      </c>
      <c r="CS176" s="271" t="str">
        <f ca="true">+IF(OFFSET('Sanitation Data'!$O$31,0,10*ROW('Sanitation Data'!O170))="","",OFFSET('Sanitation Data'!$O$31,0,10*ROW('Sanitation Data'!O170)))</f>
        <v/>
      </c>
      <c r="CT176" s="271" t="str">
        <f ca="true">+IF(OFFSET('Sanitation Data'!$O$32,0,10*ROW('Sanitation Data'!O170))="","",OFFSET('Sanitation Data'!$O$32,0,10*ROW('Sanitation Data'!O170)))</f>
        <v/>
      </c>
      <c r="CU176" s="271" t="str">
        <f ca="true">+IF(OFFSET('Sanitation Data'!$P$28,0,10*ROW('Sanitation Data'!P170))="","",OFFSET('Sanitation Data'!$P$28,0,10*ROW('Sanitation Data'!P170)))</f>
        <v/>
      </c>
      <c r="CV176" s="271" t="str">
        <f ca="true">+IF(OFFSET('Sanitation Data'!$P$29,0,10*ROW('Sanitation Data'!P170))="","",OFFSET('Sanitation Data'!$P$29,0,10*ROW('Sanitation Data'!P170)))</f>
        <v/>
      </c>
      <c r="CW176" s="271" t="str">
        <f ca="true">+IF(OFFSET('Sanitation Data'!$P$30,0,10*ROW('Sanitation Data'!P170))="","",OFFSET('Sanitation Data'!$P$30,0,10*ROW('Sanitation Data'!P170)))</f>
        <v/>
      </c>
      <c r="CX176" s="271" t="str">
        <f ca="true">+IF(OFFSET('Sanitation Data'!$P$31,0,10*ROW('Sanitation Data'!P170))="","",OFFSET('Sanitation Data'!$P$31,0,10*ROW('Sanitation Data'!P170)))</f>
        <v/>
      </c>
      <c r="CY176" s="271" t="str">
        <f ca="true">+IF(OFFSET('Sanitation Data'!$P$32,0,10*ROW('Sanitation Data'!P170))="","",OFFSET('Sanitation Data'!$P$32,0,10*ROW('Sanitation Data'!P170)))</f>
        <v/>
      </c>
      <c r="CZ176" s="271" t="str">
        <f ca="true">+IF(OFFSET('Sanitation Data'!$Q$28,0,10*ROW('Sanitation Data'!Q170))="","",OFFSET('Sanitation Data'!$Q$28,0,10*ROW('Sanitation Data'!Q170)))</f>
        <v/>
      </c>
      <c r="DA176" s="271" t="str">
        <f ca="true">+IF(OFFSET('Sanitation Data'!$Q$29,0,10*ROW('Sanitation Data'!Q170))="","",OFFSET('Sanitation Data'!$Q$29,0,10*ROW('Sanitation Data'!Q170)))</f>
        <v/>
      </c>
      <c r="DB176" s="271" t="str">
        <f ca="true">+IF(OFFSET('Sanitation Data'!$Q$30,0,10*ROW('Sanitation Data'!Q170))="","",OFFSET('Sanitation Data'!$Q$30,0,10*ROW('Sanitation Data'!Q170)))</f>
        <v/>
      </c>
      <c r="DC176" s="271" t="str">
        <f ca="true">+IF(OFFSET('Sanitation Data'!$Q$31,0,10*ROW('Sanitation Data'!Q170))="","",OFFSET('Sanitation Data'!$Q$31,0,10*ROW('Sanitation Data'!Q170)))</f>
        <v/>
      </c>
      <c r="DD176" s="271" t="str">
        <f ca="true">+IF(OFFSET('Sanitation Data'!$Q$32,0,10*ROW('Sanitation Data'!Q170))="","",OFFSET('Sanitation Data'!$Q$32,0,10*ROW('Sanitation Data'!Q170)))</f>
        <v/>
      </c>
      <c r="DE176" s="271" t="str">
        <f ca="true">+IF(OFFSET('Sanitation Data'!$R$28,0,10*ROW('Sanitation Data'!R170))="","",OFFSET('Sanitation Data'!$R$28,0,10*ROW('Sanitation Data'!R170)))</f>
        <v/>
      </c>
      <c r="DF176" s="271" t="str">
        <f ca="true">+IF(OFFSET('Sanitation Data'!$R$29,0,10*ROW('Sanitation Data'!R170))="","",OFFSET('Sanitation Data'!$R$29,0,10*ROW('Sanitation Data'!R170)))</f>
        <v/>
      </c>
      <c r="DG176" s="271" t="str">
        <f ca="true">+IF(OFFSET('Sanitation Data'!$R$30,0,10*ROW('Sanitation Data'!R170))="","",OFFSET('Sanitation Data'!$R$30,0,10*ROW('Sanitation Data'!R170)))</f>
        <v/>
      </c>
      <c r="DH176" s="271" t="str">
        <f ca="true">+IF(OFFSET('Sanitation Data'!$R$31,0,10*ROW('Sanitation Data'!R170))="","",OFFSET('Sanitation Data'!$R$31,0,10*ROW('Sanitation Data'!R170)))</f>
        <v/>
      </c>
      <c r="DI176" s="271" t="str">
        <f ca="true">+IF(OFFSET('Sanitation Data'!$R$32,0,10*ROW('Sanitation Data'!R170))="","",OFFSET('Sanitation Data'!$R$32,0,10*ROW('Sanitation Data'!R170)))</f>
        <v/>
      </c>
      <c r="DJ176" s="271" t="str">
        <f ca="true">+IF(OFFSET('Sanitation Data'!$S$28,0,10*ROW('Sanitation Data'!S170))="","",OFFSET('Sanitation Data'!$S$28,0,10*ROW('Sanitation Data'!S170)))</f>
        <v/>
      </c>
      <c r="DK176" s="271" t="str">
        <f ca="true">+IF(OFFSET('Sanitation Data'!$S$29,0,10*ROW('Sanitation Data'!S170))="","",OFFSET('Sanitation Data'!$S$29,0,10*ROW('Sanitation Data'!S170)))</f>
        <v/>
      </c>
      <c r="DL176" s="271" t="str">
        <f ca="true">+IF(OFFSET('Sanitation Data'!$S$30,0,10*ROW('Sanitation Data'!S170))="","",OFFSET('Sanitation Data'!$S$30,0,10*ROW('Sanitation Data'!S170)))</f>
        <v/>
      </c>
      <c r="DM176" s="271" t="str">
        <f ca="true">+IF(OFFSET('Sanitation Data'!$S$31,0,10*ROW('Sanitation Data'!S170))="","",OFFSET('Sanitation Data'!$S$31,0,10*ROW('Sanitation Data'!S170)))</f>
        <v/>
      </c>
      <c r="DN176" s="271" t="str">
        <f ca="true">+IF(OFFSET('Sanitation Data'!$S$32,0,10*ROW('Sanitation Data'!S170))="","",OFFSET('Sanitation Data'!$S$32,0,10*ROW('Sanitation Data'!S170)))</f>
        <v/>
      </c>
      <c r="DO176" s="271" t="str">
        <f ca="true">+IF(OFFSET('Hygiene Data'!$N$11,0,10*ROW('Hygiene Data'!N170))="","",OFFSET('Hygiene Data'!$N$11,0,10*ROW('Hygiene Data'!N170)))</f>
        <v/>
      </c>
      <c r="DP176" s="271" t="str">
        <f ca="true">+IF(OFFSET('Hygiene Data'!$N$12,0,10*ROW('Hygiene Data'!N170))="","",OFFSET('Hygiene Data'!$N$12,0,10*ROW('Hygiene Data'!N170)))</f>
        <v/>
      </c>
      <c r="DQ176" s="271" t="str">
        <f ca="true">+IF(OFFSET('Hygiene Data'!$N$13,0,10*ROW('Hygiene Data'!N170))="","",OFFSET('Hygiene Data'!$N$13,0,10*ROW('Hygiene Data'!N170)))</f>
        <v/>
      </c>
      <c r="DR176" s="271" t="str">
        <f ca="true">+IF(OFFSET('Hygiene Data'!$O$11,0,10*ROW('Hygiene Data'!O170))="","",OFFSET('Hygiene Data'!$O$11,0,10*ROW('Hygiene Data'!O170)))</f>
        <v/>
      </c>
      <c r="DS176" s="271" t="str">
        <f ca="true">+IF(OFFSET('Hygiene Data'!$O$12,0,10*ROW('Hygiene Data'!O170))="","",OFFSET('Hygiene Data'!$O$12,0,10*ROW('Hygiene Data'!O170)))</f>
        <v/>
      </c>
      <c r="DT176" s="271" t="str">
        <f ca="true">+IF(OFFSET('Hygiene Data'!$O$13,0,10*ROW('Hygiene Data'!O170))="","",OFFSET('Hygiene Data'!$O$13,0,10*ROW('Hygiene Data'!O170)))</f>
        <v/>
      </c>
      <c r="DU176" s="271" t="str">
        <f ca="true">+IF(OFFSET('Hygiene Data'!$P$11,0,10*ROW('Hygiene Data'!P170))="","",OFFSET('Hygiene Data'!$P$11,0,10*ROW('Hygiene Data'!P170)))</f>
        <v/>
      </c>
      <c r="DV176" s="271" t="str">
        <f ca="true">+IF(OFFSET('Hygiene Data'!$P$12,0,10*ROW('Hygiene Data'!P170))="","",OFFSET('Hygiene Data'!$P$12,0,10*ROW('Hygiene Data'!P170)))</f>
        <v/>
      </c>
      <c r="DW176" s="271" t="str">
        <f ca="true">+IF(OFFSET('Hygiene Data'!$P$13,0,10*ROW('Hygiene Data'!P170))="","",OFFSET('Hygiene Data'!$P$13,0,10*ROW('Hygiene Data'!P170)))</f>
        <v/>
      </c>
      <c r="DX176" s="271" t="str">
        <f ca="true">+IF(OFFSET('Hygiene Data'!$Q$11,0,10*ROW('Hygiene Data'!Q170))="","",OFFSET('Hygiene Data'!$Q$11,0,10*ROW('Hygiene Data'!Q170)))</f>
        <v/>
      </c>
      <c r="DY176" s="271" t="str">
        <f ca="true">+IF(OFFSET('Hygiene Data'!$Q$12,0,10*ROW('Hygiene Data'!Q170))="","",OFFSET('Hygiene Data'!$Q$12,0,10*ROW('Hygiene Data'!Q170)))</f>
        <v/>
      </c>
      <c r="DZ176" s="271" t="str">
        <f ca="true">+IF(OFFSET('Hygiene Data'!$Q$13,0,10*ROW('Hygiene Data'!Q170))="","",OFFSET('Hygiene Data'!$Q$13,0,10*ROW('Hygiene Data'!Q170)))</f>
        <v/>
      </c>
      <c r="EA176" s="271" t="str">
        <f ca="true">+IF(OFFSET('Hygiene Data'!$R$11,0,10*ROW('Hygiene Data'!R170))="","",OFFSET('Hygiene Data'!$R$11,0,10*ROW('Hygiene Data'!R170)))</f>
        <v/>
      </c>
      <c r="EB176" s="271" t="str">
        <f ca="true">+IF(OFFSET('Hygiene Data'!$R$12,0,10*ROW('Hygiene Data'!R170))="","",OFFSET('Hygiene Data'!$R$12,0,10*ROW('Hygiene Data'!R170)))</f>
        <v/>
      </c>
      <c r="EC176" s="271" t="str">
        <f ca="true">+IF(OFFSET('Hygiene Data'!$R$13,0,10*ROW('Hygiene Data'!R170))="","",OFFSET('Hygiene Data'!$R$13,0,10*ROW('Hygiene Data'!R170)))</f>
        <v/>
      </c>
      <c r="ED176" s="271" t="str">
        <f ca="true">+IF(OFFSET('Hygiene Data'!$S$11,0,10*ROW('Hygiene Data'!S170))="","",OFFSET('Hygiene Data'!$S$11,0,10*ROW('Hygiene Data'!S170)))</f>
        <v/>
      </c>
      <c r="EE176" s="271" t="str">
        <f ca="true">+IF(OFFSET('Hygiene Data'!$S$12,0,10*ROW('Hygiene Data'!S170))="","",OFFSET('Hygiene Data'!$S$12,0,10*ROW('Hygiene Data'!S170)))</f>
        <v/>
      </c>
      <c r="EF176" s="271" t="str">
        <f ca="true">+IF(OFFSET('Hygiene Data'!$S$13,0,10*ROW('Hygiene Data'!S170))="","",OFFSET('Hygiene Data'!$S$13,0,10*ROW('Hygiene Data'!S170)))</f>
        <v/>
      </c>
    </row>
    <row xmlns:x14ac="http://schemas.microsoft.com/office/spreadsheetml/2009/9/ac" r="177" x14ac:dyDescent="0.2">
      <c r="A177" s="32" t="str">
        <f ca="true">+IF(OFFSET('Water Data'!$L$2,0,10*ROW('Water Data'!O171))="","",OFFSET('Water Data'!$L$2,0,10*ROW('Water Data'!O171)))</f>
        <v/>
      </c>
      <c r="B177" s="32" t="str">
        <f ca="true">+IF(OFFSET('Water Data'!$M$2,0,10*ROW('Water Data'!P171))="","",OFFSET('Water Data'!$M$2,0,10*ROW('Water Data'!P171)))</f>
        <v/>
      </c>
      <c r="C177" s="327" t="str">
        <f t="shared" ca="true" si="2"/>
        <v/>
      </c>
      <c r="D177" s="85" t="e">
        <f ca="true">+IF(AND(ISTEXT(OFFSET('Water Data'!$L$2,0,10*ROW('Water Data'!N171))),BS177="Yes"),100-OFFSET('Water Data'!$N$4,0,10*ROW('Water Data'!N171)),IF(AND(ISTEXT(OFFSET('Water Data'!$L$2,0,10*ROW('Water Data'!N171))),BS177="No",ISNUMBER(OFFSET('Water Data'!$N$4,0,10*ROW('Water Data'!N171)))),CONCATENATE("[",ROUND(100-OFFSET('Water Data'!$N$4,0,10*ROW('Water Data'!N171)),0),"]"),IF(AND(ISTEXT(OFFSET('Water Data'!$L$2,0,10*ROW('Water Data'!N171))),BS177="",ISNUMBER(OFFSET('Water Data'!$N$4,0,10*ROW('Water Data'!N171)))),100-OFFSET('Water Data'!$N$4,0,10*ROW('Water Data'!N171)),NA())))</f>
        <v>#N/A</v>
      </c>
      <c r="E177" s="85" t="e">
        <f ca="true">+IF(AND(ISTEXT(OFFSET('Water Data'!$L$2,0,10*ROW('Water Data'!O171))),BT177="Yes"),OFFSET('Water Data'!$N$6,0,10*ROW('Water Data'!N171)),IF(AND(ISTEXT(OFFSET('Water Data'!$L$2,0,10*ROW('Water Data'!N171))),BT177="No",ISNUMBER(OFFSET('Water Data'!$N$6,0,10*ROW('Water Data'!N171)))),CONCATENATE("[",ROUND(OFFSET('Water Data'!$N$6,0,10*ROW('Water Data'!N171)),0),"]"),IF(AND(ISTEXT(OFFSET('Water Data'!$L$2,0,10*ROW('Water Data'!N171))),BT177="",ISNUMBER(OFFSET('Water Data'!$N$6,0,10*ROW('Water Data'!N171)))),OFFSET('Water Data'!$N$6,0,10*ROW('Water Data'!N171)),NA())))</f>
        <v>#N/A</v>
      </c>
      <c r="F177" s="85" t="e">
        <f ca="true">+IF(AND(ISTEXT(OFFSET('Water Data'!$L$2,0,10*ROW('Water Data'!N171))),BU177="Yes"),OFFSET('Water Data'!$N$9,0,10*ROW('Water Data'!N171)),IF(AND(ISTEXT(OFFSET('Water Data'!$L$2,0,10*ROW('Water Data'!N171))),BU177="No",ISNUMBER(OFFSET('Water Data'!$N$9,0,10*ROW('Water Data'!N171)))),CONCATENATE("[",ROUND(OFFSET('Water Data'!$N$9,0,10*ROW('Water Data'!N171)),0),"]"),IF(AND(ISTEXT(OFFSET('Water Data'!$L$2,0,10*ROW('Water Data'!N171))),BU177="",ISNUMBER(OFFSET('Water Data'!$N$9,0,10*ROW('Water Data'!N171)))),OFFSET('Water Data'!$N$9,0,10*ROW('Water Data'!N171)),NA())))</f>
        <v>#N/A</v>
      </c>
      <c r="G177" s="85" t="e">
        <f ca="true">+IF(AND(ISTEXT(OFFSET('Water Data'!$L$2,0,10*ROW('Water Data'!O171))),BV177="Yes"),100-OFFSET('Water Data'!$O$4,0,10*ROW('Water Data'!O171)),IF(AND(ISTEXT(OFFSET('Water Data'!$L$2,0,10*ROW('Water Data'!O171))),BV177="No",ISNUMBER(OFFSET('Water Data'!$O$4,0,10*ROW('Water Data'!O171)))),CONCATENATE("[",ROUND(100-OFFSET('Water Data'!$O$4,0,10*ROW('Water Data'!O171)),0),"]"),IF(AND(ISTEXT(OFFSET('Water Data'!$L$2,0,10*ROW('Water Data'!O171))),BV177="",ISNUMBER(OFFSET('Water Data'!$O$4,0,10*ROW('Water Data'!O171)))),100-OFFSET('Water Data'!$O$4,0,10*ROW('Water Data'!O171)),NA())))</f>
        <v>#N/A</v>
      </c>
      <c r="H177" s="85" t="e">
        <f ca="true">+IF(AND(ISTEXT(OFFSET('Water Data'!$L$2,0,10*ROW('Water Data'!O171))),BW177="Yes"),OFFSET('Water Data'!$O$6,0,10*ROW('Water Data'!O171)),IF(AND(ISTEXT(OFFSET('Water Data'!$L$2,0,10*ROW('Water Data'!O171))),BW177="No",ISNUMBER(OFFSET('Water Data'!$O$6,0,10*ROW('Water Data'!O171)))),CONCATENATE("[",ROUND(OFFSET('Water Data'!$N$6,0,10*ROW('Water Data'!O171)),0),"]"),IF(AND(ISTEXT(OFFSET('Water Data'!$L$2,0,10*ROW('Water Data'!O171))),BW177="",ISNUMBER(OFFSET('Water Data'!$O$6,0,10*ROW('Water Data'!O171)))),OFFSET('Water Data'!$O$6,0,10*ROW('Water Data'!O171)),NA())))</f>
        <v>#N/A</v>
      </c>
      <c r="I177" s="85" t="e">
        <f ca="true">+IF(AND(ISTEXT(OFFSET('Water Data'!$L$2,0,10*ROW('Water Data'!O171))),BX177="Yes"),OFFSET('Water Data'!$O$9,0,10*ROW('Water Data'!O171)),IF(AND(ISTEXT(OFFSET('Water Data'!$L$2,0,10*ROW('Water Data'!O171))),BX177="No",ISNUMBER(OFFSET('Water Data'!$O$9,0,10*ROW('Water Data'!O171)))),CONCATENATE("[",ROUND(OFFSET('Water Data'!$O$9,0,10*ROW('Water Data'!O171)),0),"]"),IF(AND(ISTEXT(OFFSET('Water Data'!$L$2,0,10*ROW('Water Data'!O171))),BX177="",ISNUMBER(OFFSET('Water Data'!$O$9,0,10*ROW('Water Data'!O171)))),OFFSET('Water Data'!$O$9,0,10*ROW('Water Data'!O171)),NA())))</f>
        <v>#N/A</v>
      </c>
      <c r="J177" s="85" t="e">
        <f ca="true">+IF(AND(ISTEXT(OFFSET('Water Data'!$L$2,0,10*ROW('Water Data'!P171))),BY177="Yes"),100-OFFSET('Water Data'!$P$4,0,10*ROW('Water Data'!P171)),IF(AND(ISTEXT(OFFSET('Water Data'!$L$2,0,10*ROW('Water Data'!P171))),BY177="No",ISNUMBER(OFFSET('Water Data'!$P$4,0,10*ROW('Water Data'!P171)))),CONCATENATE("[",ROUND(100-OFFSET('Water Data'!$P$4,0,10*ROW('Water Data'!P171)),0),"]"),IF(AND(ISTEXT(OFFSET('Water Data'!$L$2,0,10*ROW('Water Data'!P171))),BY177="",ISNUMBER(OFFSET('Water Data'!$P$4,0,10*ROW('Water Data'!P171)))),100-OFFSET('Water Data'!$P$4,0,10*ROW('Water Data'!P171)),NA())))</f>
        <v>#N/A</v>
      </c>
      <c r="K177" s="85" t="e">
        <f ca="true">+IF(AND(ISTEXT(OFFSET('Water Data'!$L$2,0,10*ROW('Water Data'!P171))),BZ177="Yes"),OFFSET('Water Data'!$P$6,0,10*ROW('Water Data'!P171)),IF(AND(ISTEXT(OFFSET('Water Data'!$L$2,0,10*ROW('Water Data'!P171))),BZ177="No",ISNUMBER(OFFSET('Water Data'!$P$6,0,10*ROW('Water Data'!P171)))),CONCATENATE("[",ROUND(OFFSET('Water Data'!$P$6,0,10*ROW('Water Data'!P171)),0),"]"),IF(AND(ISTEXT(OFFSET('Water Data'!$L$2,0,10*ROW('Water Data'!P171))),BZ177="",ISNUMBER(OFFSET('Water Data'!$P$6,0,10*ROW('Water Data'!P171)))),OFFSET('Water Data'!$P$6,0,10*ROW('Water Data'!P171)),NA())))</f>
        <v>#N/A</v>
      </c>
      <c r="L177" s="85" t="e">
        <f ca="true">+IF(AND(ISTEXT(OFFSET('Water Data'!$L$2,0,10*ROW('Water Data'!P171))),CA177="Yes"),OFFSET('Water Data'!$P$9,0,10*ROW('Water Data'!P171)),IF(AND(ISTEXT(OFFSET('Water Data'!$L$2,0,10*ROW('Water Data'!P171))),CA177="No",ISNUMBER(OFFSET('Water Data'!$P$9,0,10*ROW('Water Data'!P171)))),CONCATENATE("[",ROUND(OFFSET('Water Data'!$P$9,0,10*ROW('Water Data'!P171)),0),"]"),IF(AND(ISTEXT(OFFSET('Water Data'!$L$2,0,10*ROW('Water Data'!P171))),CA177="",ISNUMBER(OFFSET('Water Data'!$P$9,0,10*ROW('Water Data'!P171)))),OFFSET('Water Data'!$P$9,0,10*ROW('Water Data'!P171)),NA())))</f>
        <v>#N/A</v>
      </c>
      <c r="M177" s="85" t="e">
        <f ca="true">+IF(AND(ISTEXT(OFFSET('Water Data'!$L$2,0,10*ROW('Water Data'!Q171))),CB177="Yes"),100-OFFSET('Water Data'!$Q$4,0,10*ROW('Water Data'!Q171)),IF(AND(ISTEXT(OFFSET('Water Data'!$L$2,0,10*ROW('Water Data'!Q171))),CB177="No",ISNUMBER(OFFSET('Water Data'!$Q$4,0,10*ROW('Water Data'!Q171)))),CONCATENATE("[",ROUND(100-OFFSET('Water Data'!$Q$4,0,10*ROW('Water Data'!Q171)),0),"]"),IF(AND(ISTEXT(OFFSET('Water Data'!$L$2,0,10*ROW('Water Data'!Q171))),CB177="",ISNUMBER(OFFSET('Water Data'!$Q$4,0,10*ROW('Water Data'!Q171)))),100-OFFSET('Water Data'!$Q$4,0,10*ROW('Water Data'!Q171)),NA())))</f>
        <v>#N/A</v>
      </c>
      <c r="N177" s="85" t="e">
        <f ca="true">+IF(AND(ISTEXT(OFFSET('Water Data'!$L$2,0,10*ROW('Water Data'!Q171))),CC177="Yes"),OFFSET('Water Data'!$Q$6,0,10*ROW('Water Data'!Q171)),IF(AND(ISTEXT(OFFSET('Water Data'!$L$2,0,10*ROW('Water Data'!Q171))),CC177="No",ISNUMBER(OFFSET('Water Data'!$Q$6,0,10*ROW('Water Data'!Q171)))),CONCATENATE("[",ROUND(OFFSET('Water Data'!$Q$6,0,10*ROW('Water Data'!Q171)),0),"]"),IF(AND(ISTEXT(OFFSET('Water Data'!$L$2,0,10*ROW('Water Data'!Q171))),CC177="",ISNUMBER(OFFSET('Water Data'!$Q$6,0,10*ROW('Water Data'!Q171)))),OFFSET('Water Data'!$Q$6,0,10*ROW('Water Data'!Q171)),NA())))</f>
        <v>#N/A</v>
      </c>
      <c r="O177" s="85" t="e">
        <f ca="true">+IF(AND(ISTEXT(OFFSET('Water Data'!$L$2,0,10*ROW('Water Data'!Q171))),CD177="Yes"),OFFSET('Water Data'!$Q$9,0,10*ROW('Water Data'!Q171)),IF(AND(ISTEXT(OFFSET('Water Data'!$L$2,0,10*ROW('Water Data'!Q171))),CD177="No",ISNUMBER(OFFSET('Water Data'!$Q$9,0,10*ROW('Water Data'!Q171)))),CONCATENATE("[",ROUND(OFFSET('Water Data'!$Q$9,0,10*ROW('Water Data'!Q171)),0),"]"),IF(AND(ISTEXT(OFFSET('Water Data'!$L$2,0,10*ROW('Water Data'!Q171))),CD177="",ISNUMBER(OFFSET('Water Data'!$Q$9,0,10*ROW('Water Data'!Q171)))),OFFSET('Water Data'!$Q$9,0,10*ROW('Water Data'!Q171)),NA())))</f>
        <v>#N/A</v>
      </c>
      <c r="P177" s="85" t="e">
        <f ca="true">+IF(AND(ISTEXT(OFFSET('Water Data'!$L$2,0,10*ROW('Water Data'!R171))),CE177="Yes"),100-OFFSET('Water Data'!$R$4,0,10*ROW('Water Data'!R171)),IF(AND(ISTEXT(OFFSET('Water Data'!$L$2,0,10*ROW('Water Data'!R171))),CE177="No",ISNUMBER(OFFSET('Water Data'!$R$4,0,10*ROW('Water Data'!R171)))),CONCATENATE("[",ROUND(100-OFFSET('Water Data'!$R$4,0,10*ROW('Water Data'!R171)),0),"]"),IF(AND(ISTEXT(OFFSET('Water Data'!$L$2,0,10*ROW('Water Data'!R171))),CE177="",ISNUMBER(OFFSET('Water Data'!$R$4,0,10*ROW('Water Data'!R171)))),100-OFFSET('Water Data'!$R$4,0,10*ROW('Water Data'!R171)),NA())))</f>
        <v>#N/A</v>
      </c>
      <c r="Q177" s="85" t="e">
        <f ca="true">+IF(AND(ISTEXT(OFFSET('Water Data'!$L$2,0,10*ROW('Water Data'!R171))),CF177="Yes"),OFFSET('Water Data'!$R$6,0,10*ROW('Water Data'!R171)),IF(AND(ISTEXT(OFFSET('Water Data'!$L$2,0,10*ROW('Water Data'!R171))),CF177="No",ISNUMBER(OFFSET('Water Data'!$R$6,0,10*ROW('Water Data'!R171)))),CONCATENATE("[",ROUND(OFFSET('Water Data'!$R$6,0,10*ROW('Water Data'!R171)),0),"]"),IF(AND(ISTEXT(OFFSET('Water Data'!$L$2,0,10*ROW('Water Data'!R171))),CF177="",ISNUMBER(OFFSET('Water Data'!$R$6,0,10*ROW('Water Data'!R171)))),OFFSET('Water Data'!$R$6,0,10*ROW('Water Data'!R171)),NA())))</f>
        <v>#N/A</v>
      </c>
      <c r="R177" s="85" t="e">
        <f ca="true">+IF(AND(ISTEXT(OFFSET('Water Data'!$L$2,0,10*ROW('Water Data'!R171))),CG177="Yes"),OFFSET('Water Data'!$R$9,0,10*ROW('Water Data'!R171)),IF(AND(ISTEXT(OFFSET('Water Data'!$L$2,0,10*ROW('Water Data'!R171))),CG177="No",ISNUMBER(OFFSET('Water Data'!$R$9,0,10*ROW('Water Data'!R171)))),CONCATENATE("[",ROUND(OFFSET('Water Data'!$R$9,0,10*ROW('Water Data'!R171)),0),"]"),IF(AND(ISTEXT(OFFSET('Water Data'!$L$2,0,10*ROW('Water Data'!R171))),CG177="",ISNUMBER(OFFSET('Water Data'!$R$9,0,10*ROW('Water Data'!R171)))),OFFSET('Water Data'!$R$9,0,10*ROW('Water Data'!R171)),NA())))</f>
        <v>#N/A</v>
      </c>
      <c r="S177" s="85" t="e">
        <f ca="true">+IF(AND(ISTEXT(OFFSET('Water Data'!$L$2,0,10*ROW('Water Data'!S171))),CH177="Yes"),100-OFFSET('Water Data'!$S$4,0,10*ROW('Water Data'!S171)),IF(AND(ISTEXT(OFFSET('Water Data'!$L$2,0,10*ROW('Water Data'!S171))),CH177="No",ISNUMBER(OFFSET('Water Data'!$S$4,0,10*ROW('Water Data'!S171)))),CONCATENATE("[",ROUND(100-OFFSET('Water Data'!$S$4,0,10*ROW('Water Data'!S171)),0),"]"),IF(AND(ISTEXT(OFFSET('Water Data'!$L$2,0,10*ROW('Water Data'!S171))),CH177="",ISNUMBER(OFFSET('Water Data'!$S$4,0,10*ROW('Water Data'!S171)))),100-OFFSET('Water Data'!$S$4,0,10*ROW('Water Data'!S171)),NA())))</f>
        <v>#N/A</v>
      </c>
      <c r="T177" s="85" t="e">
        <f ca="true">+IF(AND(ISTEXT(OFFSET('Water Data'!$L$2,0,10*ROW('Water Data'!S171))),CI177="Yes"),OFFSET('Water Data'!$S$6,0,10*ROW('Water Data'!S171)),IF(AND(ISTEXT(OFFSET('Water Data'!$L$2,0,10*ROW('Water Data'!S171))),CI177="No",ISNUMBER(OFFSET('Water Data'!$S$6,0,10*ROW('Water Data'!S171)))),CONCATENATE("[",ROUND(OFFSET('Water Data'!$S$6,0,10*ROW('Water Data'!S171)),0),"]"),IF(AND(ISTEXT(OFFSET('Water Data'!$L$2,0,10*ROW('Water Data'!S171))),CI177="",ISNUMBER(OFFSET('Water Data'!$S$6,0,10*ROW('Water Data'!S171)))),OFFSET('Water Data'!$S$6,0,10*ROW('Water Data'!S171)),NA())))</f>
        <v>#N/A</v>
      </c>
      <c r="U177" s="85" t="e">
        <f ca="true">+IF(AND(ISTEXT(OFFSET('Water Data'!$L$2,0,10*ROW('Water Data'!S171))),CJ177="Yes"),OFFSET('Water Data'!$S$9,0,10*ROW('Water Data'!S171)),IF(AND(ISTEXT(OFFSET('Water Data'!$L$2,0,10*ROW('Water Data'!S171))),CJ177="No",ISNUMBER(OFFSET('Water Data'!$S$9,0,10*ROW('Water Data'!S171)))),CONCATENATE("[",ROUND(OFFSET('Water Data'!$S$9,0,10*ROW('Water Data'!S171)),0),"]"),IF(AND(ISTEXT(OFFSET('Water Data'!$L$2,0,10*ROW('Water Data'!S171))),CJ177="",ISNUMBER(OFFSET('Water Data'!$S$9,0,10*ROW('Water Data'!S171)))),OFFSET('Water Data'!$S$9,0,10*ROW('Water Data'!S171)),NA())))</f>
        <v>#N/A</v>
      </c>
      <c r="V177" s="86" t="e">
        <f ca="true">+IF(AND(ISTEXT(OFFSET('Sanitation Data'!$L$2,0,10*ROW('Sanitation Data'!N171))),CK177="Yes"),100-OFFSET('Sanitation Data'!$N$4,0,10*ROW('Sanitation Data'!N171)),IF(AND(ISTEXT(OFFSET('Sanitation Data'!$L$2,0,10*ROW('Sanitation Data'!N171))),CK177="No",ISNUMBER(OFFSET('Sanitation Data'!$N$4,0,10*ROW('Sanitation Data'!N171)))),CONCATENATE("[",ROUND(100-OFFSET('Sanitation Data'!$N$4,0,10*ROW('Sanitation Data'!N171)),0),"]"),IF(AND(ISTEXT(OFFSET('Sanitation Data'!$L$2,0,10*ROW('Sanitation Data'!N171))),CK177="",ISNUMBER(OFFSET('Sanitation Data'!$N$4,0,10*ROW('Sanitation Data'!N171)))),100-OFFSET('Sanitation Data'!$N$4,0,10*ROW('Sanitation Data'!N171)),NA())))</f>
        <v>#N/A</v>
      </c>
      <c r="W177" s="86" t="e">
        <f ca="true">+IF(AND(ISTEXT(OFFSET('Sanitation Data'!$L$2,0,10*ROW('Sanitation Data'!N171))),CL177="Yes"),OFFSET('Sanitation Data'!$N$6,0,10*ROW('Sanitation Data'!N171)),IF(AND(ISTEXT(OFFSET('Sanitation Data'!$L$2,0,10*ROW('Sanitation Data'!N171))),CL177="No",ISNUMBER(OFFSET('Sanitation Data'!$N$6,0,10*ROW('Sanitation Data'!N171)))),CONCATENATE("[",ROUND(OFFSET('Sanitation Data'!$N$6,0,10*ROW('Sanitation Data'!N171)),0),"]"),IF(AND(ISTEXT(OFFSET('Sanitation Data'!$L$2,0,10*ROW('Sanitation Data'!N171))),CL177="",ISNUMBER(OFFSET('Sanitation Data'!$N$6,0,10*ROW('Sanitation Data'!N171)))),OFFSET('Sanitation Data'!$N$6,0,10*ROW('Sanitation Data'!N171)),NA())))</f>
        <v>#N/A</v>
      </c>
      <c r="X177" s="86" t="e">
        <f ca="true">+IF(AND(ISTEXT(OFFSET('Sanitation Data'!$L$2,0,10*ROW('Sanitation Data'!N171))),CM177="Yes"),OFFSET('Sanitation Data'!$N$10,0,10*ROW('Sanitation Data'!N171)),IF(AND(ISTEXT(OFFSET('Sanitation Data'!$L$2,0,10*ROW('Sanitation Data'!N171))),CM177="No",ISNUMBER(OFFSET('Sanitation Data'!$N$10,0,10*ROW('Sanitation Data'!N171)))),CONCATENATE("[",ROUND(OFFSET('Sanitation Data'!$N$10,0,10*ROW('Sanitation Data'!N171)),0),"]"),IF(AND(ISTEXT(OFFSET('Sanitation Data'!$L$2,0,10*ROW('Sanitation Data'!N171))),CM177="",ISNUMBER(OFFSET('Sanitation Data'!$N$10,0,10*ROW('Sanitation Data'!N171)))),OFFSET('Sanitation Data'!$N$10,0,10*ROW('Sanitation Data'!N171)),NA())))</f>
        <v>#N/A</v>
      </c>
      <c r="Y177" s="86" t="e">
        <f ca="true">+IF(AND(ISTEXT(OFFSET('Sanitation Data'!$L$2,0,10*ROW('Sanitation Data'!N171))),CN177="Yes"),OFFSET('Sanitation Data'!$N$11,0,10*ROW('Sanitation Data'!N171)),IF(AND(ISTEXT(OFFSET('Sanitation Data'!$L$2,0,10*ROW('Sanitation Data'!N171))),CN177="No",ISNUMBER(OFFSET('Sanitation Data'!$N$11,0,10*ROW('Sanitation Data'!N171)))),CONCATENATE("[",ROUND(OFFSET('Sanitation Data'!$N$11,0,10*ROW('Sanitation Data'!N171)),0),"]"),IF(AND(ISTEXT(OFFSET('Sanitation Data'!$L$2,0,10*ROW('Sanitation Data'!N171))),CN177="",ISNUMBER(OFFSET('Sanitation Data'!$N$11,0,10*ROW('Sanitation Data'!N171)))),OFFSET('Sanitation Data'!$N$11,0,10*ROW('Sanitation Data'!N171)),NA())))</f>
        <v>#N/A</v>
      </c>
      <c r="Z177" s="86" t="e">
        <f ca="true">+IF(AND(ISTEXT(OFFSET('Sanitation Data'!$L$2,0,10*ROW('Sanitation Data'!N171))),CO177="Yes"),OFFSET('Sanitation Data'!$N$12,0,10*ROW('Sanitation Data'!N171)),IF(AND(ISTEXT(OFFSET('Sanitation Data'!$L$2,0,10*ROW('Sanitation Data'!N171))),CO177="No",ISNUMBER(OFFSET('Sanitation Data'!$N$12,0,10*ROW('Sanitation Data'!N171)))),CONCATENATE("[",ROUND(OFFSET('Sanitation Data'!$N$12,0,10*ROW('Sanitation Data'!N171)),0),"]"),IF(AND(ISTEXT(OFFSET('Sanitation Data'!$L$2,0,10*ROW('Sanitation Data'!N171))),CO177="",ISNUMBER(OFFSET('Sanitation Data'!$N$12,0,10*ROW('Sanitation Data'!N171)))),OFFSET('Sanitation Data'!$N$12,0,10*ROW('Sanitation Data'!N171)),NA())))</f>
        <v>#N/A</v>
      </c>
      <c r="AA177" s="86" t="e">
        <f ca="true">+IF(AND(ISTEXT(OFFSET('Sanitation Data'!$L$2,0,10*ROW('Sanitation Data'!O171))),CP177="Yes"),100-OFFSET('Sanitation Data'!$O$4,0,10*ROW('Sanitation Data'!O171)),IF(AND(ISTEXT(OFFSET('Sanitation Data'!$L$2,0,10*ROW('Sanitation Data'!O171))),CP177="No",ISNUMBER(OFFSET('Sanitation Data'!$O$4,0,10*ROW('Sanitation Data'!O171)))),CONCATENATE("[",ROUND(100-OFFSET('Sanitation Data'!$O$4,0,10*ROW('Sanitation Data'!O171)),0),"]"),IF(AND(ISTEXT(OFFSET('Sanitation Data'!$L$2,0,10*ROW('Sanitation Data'!O171))),CP177="",ISNUMBER(OFFSET('Sanitation Data'!$O$4,0,10*ROW('Sanitation Data'!O171)))),100-OFFSET('Sanitation Data'!$O$4,0,10*ROW('Sanitation Data'!O171)),NA())))</f>
        <v>#N/A</v>
      </c>
      <c r="AB177" s="86" t="e">
        <f ca="true">+IF(AND(ISTEXT(OFFSET('Sanitation Data'!$L$2,0,10*ROW('Sanitation Data'!O171))),CQ177="Yes"),OFFSET('Sanitation Data'!$O$6,0,10*ROW('Sanitation Data'!R171)),IF(AND(ISTEXT(OFFSET('Sanitation Data'!$L$2,0,10*ROW('Sanitation Data'!O171))),CQ177="No",ISNUMBER(OFFSET('Sanitation Data'!$O$6,0,10*ROW('Sanitation Data'!O171)))),CONCATENATE("[",ROUND(OFFSET('Sanitation Data'!$O$6,0,10*ROW('Sanitation Data'!O171)),0),"]"),IF(AND(ISTEXT(OFFSET('Sanitation Data'!$L$2,0,10*ROW('Sanitation Data'!O171))),CQ177="",ISNUMBER(OFFSET('Sanitation Data'!$O$6,0,10*ROW('Sanitation Data'!O171)))),OFFSET('Sanitation Data'!$O$6,0,10*ROW('Sanitation Data'!O171)),NA())))</f>
        <v>#N/A</v>
      </c>
      <c r="AC177" s="86" t="e">
        <f ca="true">+IF(AND(ISTEXT(OFFSET('Sanitation Data'!$L$2,0,10*ROW('Sanitation Data'!O171))),CR177="Yes"),OFFSET('Sanitation Data'!$O$10,0,10*ROW('Sanitation Data'!O171)),IF(AND(ISTEXT(OFFSET('Sanitation Data'!$L$2,0,10*ROW('Sanitation Data'!O171))),CR177="No",ISNUMBER(OFFSET('Sanitation Data'!$O$10,0,10*ROW('Sanitation Data'!O171)))),CONCATENATE("[",ROUND(OFFSET('Sanitation Data'!$O$10,0,10*ROW('Sanitation Data'!O171)),0),"]"),IF(AND(ISTEXT(OFFSET('Sanitation Data'!$L$2,0,10*ROW('Sanitation Data'!O171))),CR177="",ISNUMBER(OFFSET('Sanitation Data'!$O$10,0,10*ROW('Sanitation Data'!O171)))),OFFSET('Sanitation Data'!$O$10,0,10*ROW('Sanitation Data'!O171)),NA())))</f>
        <v>#N/A</v>
      </c>
      <c r="AD177" s="86" t="e">
        <f ca="true">+IF(AND(ISTEXT(OFFSET('Sanitation Data'!$L$2,0,10*ROW('Sanitation Data'!O171))),CS177="Yes"),OFFSET('Sanitation Data'!$O$11,0,10*ROW('Sanitation Data'!O171)),IF(AND(ISTEXT(OFFSET('Sanitation Data'!$L$2,0,10*ROW('Sanitation Data'!O171))),CS177="No",ISNUMBER(OFFSET('Sanitation Data'!$O$11,0,10*ROW('Sanitation Data'!O171)))),CONCATENATE("[",ROUND(OFFSET('Sanitation Data'!$O$11,0,10*ROW('Sanitation Data'!O171)),0),"]"),IF(AND(ISTEXT(OFFSET('Sanitation Data'!$L$2,0,10*ROW('Sanitation Data'!O171))),CS177="",ISNUMBER(OFFSET('Sanitation Data'!$O$11,0,10*ROW('Sanitation Data'!O171)))),OFFSET('Sanitation Data'!$O$11,0,10*ROW('Sanitation Data'!O171)),NA())))</f>
        <v>#N/A</v>
      </c>
      <c r="AE177" s="86" t="e">
        <f ca="true">+IF(AND(ISTEXT(OFFSET('Sanitation Data'!$L$2,0,10*ROW('Sanitation Data'!O171))),CT177="Yes"),OFFSET('Sanitation Data'!$O$12,0,10*ROW('Sanitation Data'!O171)),IF(AND(ISTEXT(OFFSET('Sanitation Data'!$L$2,0,10*ROW('Sanitation Data'!O171))),CT177="No",ISNUMBER(OFFSET('Sanitation Data'!$O$12,0,10*ROW('Sanitation Data'!O171)))),CONCATENATE("[",ROUND(OFFSET('Sanitation Data'!$O$12,0,10*ROW('Sanitation Data'!O171)),0),"]"),IF(AND(ISTEXT(OFFSET('Sanitation Data'!$L$2,0,10*ROW('Sanitation Data'!O171))),CT177="",ISNUMBER(OFFSET('Sanitation Data'!$O$12,0,10*ROW('Sanitation Data'!O171)))),OFFSET('Sanitation Data'!$O$12,0,10*ROW('Sanitation Data'!O171)),NA())))</f>
        <v>#N/A</v>
      </c>
      <c r="AF177" s="86" t="e">
        <f ca="true">+IF(AND(ISTEXT(OFFSET('Sanitation Data'!$L$2,0,10*ROW('Sanitation Data'!P171))),CU177="Yes"),100-OFFSET('Sanitation Data'!$P$4,0,10*ROW('Sanitation Data'!P171)),IF(AND(ISTEXT(OFFSET('Sanitation Data'!$L$2,0,10*ROW('Sanitation Data'!P171))),CU177="No",ISNUMBER(OFFSET('Sanitation Data'!$P$4,0,10*ROW('Sanitation Data'!P171)))),CONCATENATE("[",ROUND(100-OFFSET('Sanitation Data'!$P$4,0,10*ROW('Sanitation Data'!P171)),0),"]"),IF(AND(ISTEXT(OFFSET('Sanitation Data'!$L$2,0,10*ROW('Sanitation Data'!P171))),CU177="",ISNUMBER(OFFSET('Sanitation Data'!$P$4,0,10*ROW('Sanitation Data'!P171)))),100-OFFSET('Sanitation Data'!$P$4,0,10*ROW('Sanitation Data'!P171)),NA())))</f>
        <v>#N/A</v>
      </c>
      <c r="AG177" s="86" t="e">
        <f ca="true">+IF(AND(ISTEXT(OFFSET('Sanitation Data'!$L$2,0,10*ROW('Sanitation Data'!P171))),CV177="Yes"),OFFSET('Sanitation Data'!$P$6,0,10*ROW('Sanitation Data'!P171)),IF(AND(ISTEXT(OFFSET('Sanitation Data'!$L$2,0,10*ROW('Sanitation Data'!P171))),CV177="No",ISNUMBER(OFFSET('Sanitation Data'!$P$6,0,10*ROW('Sanitation Data'!P171)))),CONCATENATE("[",ROUND(OFFSET('Sanitation Data'!$P$6,0,10*ROW('Sanitation Data'!P171)),0),"]"),IF(AND(ISTEXT(OFFSET('Sanitation Data'!$L$2,0,10*ROW('Sanitation Data'!P171))),CV177="",ISNUMBER(OFFSET('Sanitation Data'!$P$6,0,10*ROW('Sanitation Data'!P171)))),OFFSET('Sanitation Data'!$P$6,0,10*ROW('Sanitation Data'!P171)),NA())))</f>
        <v>#N/A</v>
      </c>
      <c r="AH177" s="86" t="e">
        <f ca="true">+IF(AND(ISTEXT(OFFSET('Sanitation Data'!$L$2,0,10*ROW('Sanitation Data'!P171))),CW177="Yes"),OFFSET('Sanitation Data'!$P$10,0,10*ROW('Sanitation Data'!P171)),IF(AND(ISTEXT(OFFSET('Sanitation Data'!$L$2,0,10*ROW('Sanitation Data'!P171))),CW177="No",ISNUMBER(OFFSET('Sanitation Data'!$P$10,0,10*ROW('Sanitation Data'!P171)))),CONCATENATE("[",ROUND(OFFSET('Sanitation Data'!$P$10,0,10*ROW('Sanitation Data'!P171)),0),"]"),IF(AND(ISTEXT(OFFSET('Sanitation Data'!$L$2,0,10*ROW('Sanitation Data'!P171))),CW177="",ISNUMBER(OFFSET('Sanitation Data'!$P$10,0,10*ROW('Sanitation Data'!P171)))),OFFSET('Sanitation Data'!$P$10,0,10*ROW('Sanitation Data'!P171)),NA())))</f>
        <v>#N/A</v>
      </c>
      <c r="AI177" s="86" t="e">
        <f ca="true">+IF(AND(ISTEXT(OFFSET('Sanitation Data'!$L$2,0,10*ROW('Sanitation Data'!P171))),CX177="Yes"),OFFSET('Sanitation Data'!$P$11,0,10*ROW('Sanitation Data'!P171)),IF(AND(ISTEXT(OFFSET('Sanitation Data'!$L$2,0,10*ROW('Sanitation Data'!P171))),CX177="No",ISNUMBER(OFFSET('Sanitation Data'!$P$11,0,10*ROW('Sanitation Data'!P171)))),CONCATENATE("[",ROUND(OFFSET('Sanitation Data'!$P$11,0,10*ROW('Sanitation Data'!P171)),0),"]"),IF(AND(ISTEXT(OFFSET('Sanitation Data'!$L$2,0,10*ROW('Sanitation Data'!P171))),CX177="",ISNUMBER(OFFSET('Sanitation Data'!$P$11,0,10*ROW('Sanitation Data'!P171)))),OFFSET('Sanitation Data'!$P$11,0,10*ROW('Sanitation Data'!P171)),NA())))</f>
        <v>#N/A</v>
      </c>
      <c r="AJ177" s="86" t="e">
        <f ca="true">+IF(AND(ISTEXT(OFFSET('Sanitation Data'!$L$2,0,10*ROW('Sanitation Data'!P171))),CY177="Yes"),OFFSET('Sanitation Data'!$P$12,0,10*ROW('Sanitation Data'!P171)),IF(AND(ISTEXT(OFFSET('Sanitation Data'!$L$2,0,10*ROW('Sanitation Data'!P171))),CY177="No",ISNUMBER(OFFSET('Sanitation Data'!$P$12,0,10*ROW('Sanitation Data'!P171)))),CONCATENATE("[",ROUND(OFFSET('Sanitation Data'!$P$12,0,10*ROW('Sanitation Data'!P171)),0),"]"),IF(AND(ISTEXT(OFFSET('Sanitation Data'!$L$2,0,10*ROW('Sanitation Data'!P171))),CY177="",ISNUMBER(OFFSET('Sanitation Data'!$P$12,0,10*ROW('Sanitation Data'!P171)))),OFFSET('Sanitation Data'!$P$12,0,10*ROW('Sanitation Data'!P171)),NA())))</f>
        <v>#N/A</v>
      </c>
      <c r="AK177" s="86" t="e">
        <f ca="true">+IF(AND(ISTEXT(OFFSET('Sanitation Data'!$L$2,0,10*ROW('Sanitation Data'!Q171))),CZ177="Yes"),100-OFFSET('Sanitation Data'!$Q$4,0,10*ROW('Sanitation Data'!Q171)),IF(AND(ISTEXT(OFFSET('Sanitation Data'!$L$2,0,10*ROW('Sanitation Data'!Q171))),CZ177="No",ISNUMBER(OFFSET('Sanitation Data'!$Q$4,0,10*ROW('Sanitation Data'!Q171)))),CONCATENATE("[",ROUND(100-OFFSET('Sanitation Data'!$Q$4,0,10*ROW('Sanitation Data'!Q171)),0),"]"),IF(AND(ISTEXT(OFFSET('Sanitation Data'!$L$2,0,10*ROW('Sanitation Data'!Q171))),CZ177="",ISNUMBER(OFFSET('Sanitation Data'!$Q$4,0,10*ROW('Sanitation Data'!Q171)))),100-OFFSET('Sanitation Data'!$Q$4,0,10*ROW('Sanitation Data'!Q171)),NA())))</f>
        <v>#N/A</v>
      </c>
      <c r="AL177" s="86" t="e">
        <f ca="true">+IF(AND(ISTEXT(OFFSET('Sanitation Data'!$L$2,0,10*ROW('Sanitation Data'!Q171))),DA177="Yes"),OFFSET('Sanitation Data'!$Q$6,0,10*ROW('Sanitation Data'!Q171)),IF(AND(ISTEXT(OFFSET('Sanitation Data'!$L$2,0,10*ROW('Sanitation Data'!Q171))),DA177="No",ISNUMBER(OFFSET('Sanitation Data'!$Q$6,0,10*ROW('Sanitation Data'!Q171)))),CONCATENATE("[",ROUND(OFFSET('Sanitation Data'!$Q$6,0,10*ROW('Sanitation Data'!Q171)),0),"]"),IF(AND(ISTEXT(OFFSET('Sanitation Data'!$L$2,0,10*ROW('Sanitation Data'!Q171))),DA177="",ISNUMBER(OFFSET('Sanitation Data'!$Q$6,0,10*ROW('Sanitation Data'!Q171)))),OFFSET('Sanitation Data'!$Q$6,0,10*ROW('Sanitation Data'!Q171)),NA())))</f>
        <v>#N/A</v>
      </c>
      <c r="AM177" s="86" t="e">
        <f ca="true">+IF(AND(ISTEXT(OFFSET('Sanitation Data'!$L$2,0,10*ROW('Sanitation Data'!Q171))),DB177="Yes"),OFFSET('Sanitation Data'!$Q$10,0,10*ROW('Sanitation Data'!Q171)),IF(AND(ISTEXT(OFFSET('Sanitation Data'!$L$2,0,10*ROW('Sanitation Data'!Q171))),DB177="No",ISNUMBER(OFFSET('Sanitation Data'!$Q$10,0,10*ROW('Sanitation Data'!Q171)))),CONCATENATE("[",ROUND(OFFSET('Sanitation Data'!$Q$10,0,10*ROW('Sanitation Data'!Q171)),0),"]"),IF(AND(ISTEXT(OFFSET('Sanitation Data'!$L$2,0,10*ROW('Sanitation Data'!Q171))),DB177="",ISNUMBER(OFFSET('Sanitation Data'!$Q$10,0,10*ROW('Sanitation Data'!Q171)))),OFFSET('Sanitation Data'!$Q$10,0,10*ROW('Sanitation Data'!Q171)),NA())))</f>
        <v>#N/A</v>
      </c>
      <c r="AN177" s="86" t="e">
        <f ca="true">+IF(AND(ISTEXT(OFFSET('Sanitation Data'!$L$2,0,10*ROW('Sanitation Data'!Q171))),DC177="Yes"),OFFSET('Sanitation Data'!$Q$11,0,10*ROW('Sanitation Data'!Q171)),IF(AND(ISTEXT(OFFSET('Sanitation Data'!$L$2,0,10*ROW('Sanitation Data'!Q171))),DC177="No",ISNUMBER(OFFSET('Sanitation Data'!$Q$11,0,10*ROW('Sanitation Data'!Q171)))),CONCATENATE("[",ROUND(OFFSET('Sanitation Data'!$Q$11,0,10*ROW('Sanitation Data'!Q171)),0),"]"),IF(AND(ISTEXT(OFFSET('Sanitation Data'!$L$2,0,10*ROW('Sanitation Data'!Q171))),DC177="",ISNUMBER(OFFSET('Sanitation Data'!$Q$11,0,10*ROW('Sanitation Data'!Q171)))),OFFSET('Sanitation Data'!$Q$11,0,10*ROW('Sanitation Data'!Q171)),NA())))</f>
        <v>#N/A</v>
      </c>
      <c r="AO177" s="86" t="e">
        <f ca="true">+IF(AND(ISTEXT(OFFSET('Sanitation Data'!$L$2,0,10*ROW('Sanitation Data'!Q171))),DD177="Yes"),OFFSET('Sanitation Data'!$Q$12,0,10*ROW('Sanitation Data'!Q171)),IF(AND(ISTEXT(OFFSET('Sanitation Data'!$L$2,0,10*ROW('Sanitation Data'!Q171))),DD177="No",ISNUMBER(OFFSET('Sanitation Data'!$Q$12,0,10*ROW('Sanitation Data'!Q171)))),CONCATENATE("[",ROUND(OFFSET('Sanitation Data'!$Q$12,0,10*ROW('Sanitation Data'!Q171)),0),"]"),IF(AND(ISTEXT(OFFSET('Sanitation Data'!$L$2,0,10*ROW('Sanitation Data'!Q171))),DD177="",ISNUMBER(OFFSET('Sanitation Data'!$Q$12,0,10*ROW('Sanitation Data'!Q171)))),OFFSET('Sanitation Data'!$Q$12,0,10*ROW('Sanitation Data'!Q171)),NA())))</f>
        <v>#N/A</v>
      </c>
      <c r="AP177" s="86" t="e">
        <f ca="true">+IF(AND(ISTEXT(OFFSET('Sanitation Data'!$L$2,0,10*ROW('Sanitation Data'!R171))),DE177="Yes"),100-OFFSET('Sanitation Data'!$R$4,0,10*ROW('Sanitation Data'!R171)),IF(AND(ISTEXT(OFFSET('Sanitation Data'!$L$2,0,10*ROW('Sanitation Data'!R171))),DE177="No",ISNUMBER(OFFSET('Sanitation Data'!$R$4,0,10*ROW('Sanitation Data'!R171)))),CONCATENATE("[",ROUND(100-OFFSET('Sanitation Data'!$R$4,0,10*ROW('Sanitation Data'!R171)),0),"]"),IF(AND(ISTEXT(OFFSET('Sanitation Data'!$L$2,0,10*ROW('Sanitation Data'!R171))),DE177="",ISNUMBER(OFFSET('Sanitation Data'!$R$4,0,10*ROW('Sanitation Data'!R171)))),100-OFFSET('Sanitation Data'!$R$4,0,10*ROW('Sanitation Data'!R171)),NA())))</f>
        <v>#N/A</v>
      </c>
      <c r="AQ177" s="86" t="e">
        <f ca="true">+IF(AND(ISTEXT(OFFSET('Sanitation Data'!$L$2,0,10*ROW('Sanitation Data'!R171))),DF177="Yes"),OFFSET('Sanitation Data'!$R$6,0,10*ROW('Sanitation Data'!R171)),IF(AND(ISTEXT(OFFSET('Sanitation Data'!$L$2,0,10*ROW('Sanitation Data'!R171))),DF177="No",ISNUMBER(OFFSET('Sanitation Data'!$R$6,0,10*ROW('Sanitation Data'!R171)))),CONCATENATE("[",ROUND(OFFSET('Sanitation Data'!$R$6,0,10*ROW('Sanitation Data'!R171)),0),"]"),IF(AND(ISTEXT(OFFSET('Sanitation Data'!$L$2,0,10*ROW('Sanitation Data'!R171))),DF177="",ISNUMBER(OFFSET('Sanitation Data'!$R$6,0,10*ROW('Sanitation Data'!R171)))),OFFSET('Sanitation Data'!$R$6,0,10*ROW('Sanitation Data'!R171)),NA())))</f>
        <v>#N/A</v>
      </c>
      <c r="AR177" s="86" t="e">
        <f ca="true">+IF(AND(ISTEXT(OFFSET('Sanitation Data'!$L$2,0,10*ROW('Sanitation Data'!R171))),DG177="Yes"),OFFSET('Sanitation Data'!$R$10,0,10*ROW('Sanitation Data'!R171)),IF(AND(ISTEXT(OFFSET('Sanitation Data'!$L$2,0,10*ROW('Sanitation Data'!R171))),DG177="No",ISNUMBER(OFFSET('Sanitation Data'!$R$10,0,10*ROW('Sanitation Data'!R171)))),CONCATENATE("[",ROUND(OFFSET('Sanitation Data'!$R$10,0,10*ROW('Sanitation Data'!R171)),0),"]"),IF(AND(ISTEXT(OFFSET('Sanitation Data'!$L$2,0,10*ROW('Sanitation Data'!R171))),DG177="",ISNUMBER(OFFSET('Sanitation Data'!$R$10,0,10*ROW('Sanitation Data'!R171)))),OFFSET('Sanitation Data'!$R$10,0,10*ROW('Sanitation Data'!R171)),NA())))</f>
        <v>#N/A</v>
      </c>
      <c r="AS177" s="86" t="e">
        <f ca="true">+IF(AND(ISTEXT(OFFSET('Sanitation Data'!$L$2,0,10*ROW('Sanitation Data'!R171))),DH177="Yes"),OFFSET('Sanitation Data'!$R$11,0,10*ROW('Sanitation Data'!R171)),IF(AND(ISTEXT(OFFSET('Sanitation Data'!$L$2,0,10*ROW('Sanitation Data'!R171))),DH177="No",ISNUMBER(OFFSET('Sanitation Data'!$R$11,0,10*ROW('Sanitation Data'!R171)))),CONCATENATE("[",ROUND(OFFSET('Sanitation Data'!$R$11,0,10*ROW('Sanitation Data'!R171)),0),"]"),IF(AND(ISTEXT(OFFSET('Sanitation Data'!$L$2,0,10*ROW('Sanitation Data'!R171))),DH177="",ISNUMBER(OFFSET('Sanitation Data'!$R$11,0,10*ROW('Sanitation Data'!R171)))),OFFSET('Sanitation Data'!$R$11,0,10*ROW('Sanitation Data'!R171)),NA())))</f>
        <v>#N/A</v>
      </c>
      <c r="AT177" s="86" t="e">
        <f ca="true">+IF(AND(ISTEXT(OFFSET('Sanitation Data'!$L$2,0,10*ROW('Sanitation Data'!R171))),DI177="Yes"),OFFSET('Sanitation Data'!$R$12,0,10*ROW('Sanitation Data'!R171)),IF(AND(ISTEXT(OFFSET('Sanitation Data'!$L$2,0,10*ROW('Sanitation Data'!R171))),DI177="No",ISNUMBER(OFFSET('Sanitation Data'!$R$12,0,10*ROW('Sanitation Data'!R171)))),CONCATENATE("[",ROUND(OFFSET('Sanitation Data'!$R$12,0,10*ROW('Sanitation Data'!R171)),0),"]"),IF(AND(ISTEXT(OFFSET('Sanitation Data'!$L$2,0,10*ROW('Sanitation Data'!R171))),DI177="",ISNUMBER(OFFSET('Sanitation Data'!$R$12,0,10*ROW('Sanitation Data'!R171)))),OFFSET('Sanitation Data'!$R$12,0,10*ROW('Sanitation Data'!R171)),NA())))</f>
        <v>#N/A</v>
      </c>
      <c r="AU177" s="86" t="e">
        <f ca="true">+IF(AND(ISTEXT(OFFSET('Sanitation Data'!$L$2,0,10*ROW('Sanitation Data'!S171))),DJ177="Yes"),100-OFFSET('Sanitation Data'!$S$4,0,10*ROW('Sanitation Data'!S171)),IF(AND(ISTEXT(OFFSET('Sanitation Data'!$L$2,0,10*ROW('Sanitation Data'!S171))),DJ177="No",ISNUMBER(OFFSET('Sanitation Data'!$S$4,0,10*ROW('Sanitation Data'!S171)))),CONCATENATE("[",ROUND(100-OFFSET('Sanitation Data'!$S$4,0,10*ROW('Sanitation Data'!S171)),0),"]"),IF(AND(ISTEXT(OFFSET('Sanitation Data'!$L$2,0,10*ROW('Sanitation Data'!S171))),DJ177="",ISNUMBER(OFFSET('Sanitation Data'!$S$4,0,10*ROW('Sanitation Data'!S171)))),100-OFFSET('Sanitation Data'!$S$4,0,10*ROW('Sanitation Data'!S171)),NA())))</f>
        <v>#N/A</v>
      </c>
      <c r="AV177" s="86" t="e">
        <f ca="true">+IF(AND(ISTEXT(OFFSET('Sanitation Data'!$L$2,0,10*ROW('Sanitation Data'!S171))),DK177="Yes"),OFFSET('Sanitation Data'!$S$6,0,10*ROW('Sanitation Data'!S171)),IF(AND(ISTEXT(OFFSET('Sanitation Data'!$L$2,0,10*ROW('Sanitation Data'!S171))),DK177="No",ISNUMBER(OFFSET('Sanitation Data'!$S$6,0,10*ROW('Sanitation Data'!S171)))),CONCATENATE("[",ROUND(OFFSET('Sanitation Data'!$S$6,0,10*ROW('Sanitation Data'!S171)),0),"]"),IF(AND(ISTEXT(OFFSET('Sanitation Data'!$L$2,0,10*ROW('Sanitation Data'!S171))),DK177="",ISNUMBER(OFFSET('Sanitation Data'!$S$6,0,10*ROW('Sanitation Data'!S171)))),OFFSET('Sanitation Data'!$S$6,0,10*ROW('Sanitation Data'!S171)),NA())))</f>
        <v>#N/A</v>
      </c>
      <c r="AW177" s="86" t="e">
        <f ca="true">+IF(AND(ISTEXT(OFFSET('Sanitation Data'!$L$2,0,10*ROW('Sanitation Data'!S171))),DL177="Yes"),OFFSET('Sanitation Data'!$S$10,0,10*ROW('Sanitation Data'!S171)),IF(AND(ISTEXT(OFFSET('Sanitation Data'!$L$2,0,10*ROW('Sanitation Data'!S171))),DL177="No",ISNUMBER(OFFSET('Sanitation Data'!$S$10,0,10*ROW('Sanitation Data'!S171)))),CONCATENATE("[",ROUND(OFFSET('Sanitation Data'!$S$10,0,10*ROW('Sanitation Data'!S171)),0),"]"),IF(AND(ISTEXT(OFFSET('Sanitation Data'!$L$2,0,10*ROW('Sanitation Data'!S171))),DL177="",ISNUMBER(OFFSET('Sanitation Data'!$S$10,0,10*ROW('Sanitation Data'!S171)))),OFFSET('Sanitation Data'!$S$10,0,10*ROW('Sanitation Data'!S171)),NA())))</f>
        <v>#N/A</v>
      </c>
      <c r="AX177" s="86" t="e">
        <f ca="true">+IF(AND(ISTEXT(OFFSET('Sanitation Data'!$L$2,0,10*ROW('Sanitation Data'!S171))),DM177="Yes"),OFFSET('Sanitation Data'!$S$11,0,10*ROW('Sanitation Data'!S171)),IF(AND(ISTEXT(OFFSET('Sanitation Data'!$L$2,0,10*ROW('Sanitation Data'!S171))),DM177="No",ISNUMBER(OFFSET('Sanitation Data'!$S$11,0,10*ROW('Sanitation Data'!S171)))),CONCATENATE("[",ROUND(OFFSET('Sanitation Data'!$S$11,0,10*ROW('Sanitation Data'!S171)),0),"]"),IF(AND(ISTEXT(OFFSET('Sanitation Data'!$L$2,0,10*ROW('Sanitation Data'!S171))),DM177="",ISNUMBER(OFFSET('Sanitation Data'!$S$11,0,10*ROW('Sanitation Data'!S171)))),OFFSET('Sanitation Data'!$S$11,0,10*ROW('Sanitation Data'!S171)),NA())))</f>
        <v>#N/A</v>
      </c>
      <c r="AY177" s="86" t="e">
        <f ca="true">+IF(AND(ISTEXT(OFFSET('Sanitation Data'!$L$2,0,10*ROW('Sanitation Data'!S171))),DN177="Yes"),OFFSET('Sanitation Data'!$S$12,0,10*ROW('Sanitation Data'!S171)),IF(AND(ISTEXT(OFFSET('Sanitation Data'!$L$2,0,10*ROW('Sanitation Data'!S171))),DN177="No",ISNUMBER(OFFSET('Sanitation Data'!$S$12,0,10*ROW('Sanitation Data'!S171)))),CONCATENATE("[",ROUND(OFFSET('Sanitation Data'!$S$12,0,10*ROW('Sanitation Data'!S171)),0),"]"),IF(AND(ISTEXT(OFFSET('Sanitation Data'!$L$2,0,10*ROW('Sanitation Data'!S171))),DN177="",ISNUMBER(OFFSET('Sanitation Data'!$S$12,0,10*ROW('Sanitation Data'!S171)))),OFFSET('Sanitation Data'!$S$12,0,10*ROW('Sanitation Data'!S171)),NA())))</f>
        <v>#N/A</v>
      </c>
      <c r="AZ177" s="87" t="e">
        <f ca="true">+IF(AND(ISTEXT(OFFSET('Hygiene Data'!$L$2,0,10*ROW('Hygiene Data'!N171))),DO177="Yes"),OFFSET('Hygiene Data'!$N$5,0,10*ROW('Hygiene Data'!N171)),IF(AND(ISTEXT(OFFSET('Hygiene Data'!$L$2,0,10*ROW('Hygiene Data'!N171))),DO177="No",ISNUMBER(OFFSET('Hygiene Data'!$N$5,0,10*ROW('Hygiene Data'!N171)))),CONCATENATE("[",ROUND(OFFSET('Hygiene Data'!$N$5,0,10*ROW('Hygiene Data'!N171)),0),"]"),IF(AND(ISTEXT(OFFSET('Hygiene Data'!$L$2,0,10*ROW('Hygiene Data'!N171))),DO177="",ISNUMBER(OFFSET('Hygiene Data'!$N$5,0,10*ROW('Hygiene Data'!N171)))),OFFSET('Hygiene Data'!$N$5,0,10*ROW('Hygiene Data'!N171)),NA())))</f>
        <v>#N/A</v>
      </c>
      <c r="BA177" s="87" t="e">
        <f ca="true">+IF(AND(ISTEXT(OFFSET('Hygiene Data'!$L$2,0,10*ROW('Hygiene Data'!N171))),DP177="Yes"),OFFSET('Hygiene Data'!$N$7,0,10*ROW('Hygiene Data'!N171)),IF(AND(ISTEXT(OFFSET('Hygiene Data'!$L$2,0,10*ROW('Hygiene Data'!N171))),DP177="No",ISNUMBER(OFFSET('Hygiene Data'!$N$7,0,10*ROW('Hygiene Data'!N171)))),CONCATENATE("[",ROUND(OFFSET('Hygiene Data'!$N$7,0,10*ROW('Hygiene Data'!N171)),0),"]"),IF(AND(ISTEXT(OFFSET('Hygiene Data'!$L$2,0,10*ROW('Hygiene Data'!N171))),DP177="",ISNUMBER(OFFSET('Hygiene Data'!$N$7,0,10*ROW('Hygiene Data'!N171)))),OFFSET('Hygiene Data'!$N$7,0,10*ROW('Hygiene Data'!N171)),NA())))</f>
        <v>#N/A</v>
      </c>
      <c r="BB177" s="87" t="e">
        <f ca="true">+IF(AND(ISTEXT(OFFSET('Hygiene Data'!$L$2,0,10*ROW('Hygiene Data'!N171))),DQ177="Yes"),OFFSET('Hygiene Data'!$N$9,0,10*ROW('Hygiene Data'!N171)),IF(AND(ISTEXT(OFFSET('Hygiene Data'!$L$2,0,10*ROW('Hygiene Data'!N171))),DQ177="No",ISNUMBER(OFFSET('Hygiene Data'!$N$9,0,10*ROW('Hygiene Data'!N171)))),CONCATENATE("[",ROUND(OFFSET('Hygiene Data'!$N$9,0,10*ROW('Hygiene Data'!N171)),0),"]"),IF(AND(ISTEXT(OFFSET('Hygiene Data'!$L$2,0,10*ROW('Hygiene Data'!N171))),DQ177="",ISNUMBER(OFFSET('Hygiene Data'!$N$9,0,10*ROW('Hygiene Data'!N171)))),OFFSET('Hygiene Data'!$N$9,0,10*ROW('Hygiene Data'!N171)),NA())))</f>
        <v>#N/A</v>
      </c>
      <c r="BC177" s="87" t="e">
        <f ca="true">+IF(AND(ISTEXT(OFFSET('Hygiene Data'!$L$2,0,10*ROW('Hygiene Data'!O171))),DR177="Yes"),OFFSET('Hygiene Data'!$O$5,0,10*ROW('Hygiene Data'!O171)),IF(AND(ISTEXT(OFFSET('Hygiene Data'!$L$2,0,10*ROW('Hygiene Data'!O171))),DR177="No",ISNUMBER(OFFSET('Hygiene Data'!$O$5,0,10*ROW('Hygiene Data'!O171)))),CONCATENATE("[",ROUND(OFFSET('Hygiene Data'!$O$5,0,10*ROW('Hygiene Data'!O171)),0),"]"),IF(AND(ISTEXT(OFFSET('Hygiene Data'!$L$2,0,10*ROW('Hygiene Data'!O171))),DR177="",ISNUMBER(OFFSET('Hygiene Data'!$O$5,0,10*ROW('Hygiene Data'!O171)))),OFFSET('Hygiene Data'!$O$5,0,10*ROW('Hygiene Data'!O171)),NA())))</f>
        <v>#N/A</v>
      </c>
      <c r="BD177" s="87" t="e">
        <f ca="true">+IF(AND(ISTEXT(OFFSET('Hygiene Data'!$L$2,0,10*ROW('Hygiene Data'!O171))),DS177="Yes"),OFFSET('Hygiene Data'!$O$7,0,10*ROW('Hygiene Data'!O171)),IF(AND(ISTEXT(OFFSET('Hygiene Data'!$L$2,0,10*ROW('Hygiene Data'!O171))),DS177="No",ISNUMBER(OFFSET('Hygiene Data'!$O$7,0,10*ROW('Hygiene Data'!O171)))),CONCATENATE("[",ROUND(OFFSET('Hygiene Data'!$O$7,0,10*ROW('Hygiene Data'!O171)),0),"]"),IF(AND(ISTEXT(OFFSET('Hygiene Data'!$L$2,0,10*ROW('Hygiene Data'!O171))),DS177="",ISNUMBER(OFFSET('Hygiene Data'!$O$7,0,10*ROW('Hygiene Data'!O171)))),OFFSET('Hygiene Data'!$O$7,0,10*ROW('Hygiene Data'!O171)),NA())))</f>
        <v>#N/A</v>
      </c>
      <c r="BE177" s="87" t="e">
        <f ca="true">+IF(AND(ISTEXT(OFFSET('Hygiene Data'!$L$2,0,10*ROW('Hygiene Data'!O171))),DT177="Yes"),OFFSET('Hygiene Data'!$O$9,0,10*ROW('Hygiene Data'!O171)),IF(AND(ISTEXT(OFFSET('Hygiene Data'!$L$2,0,10*ROW('Hygiene Data'!O171))),DT177="No",ISNUMBER(OFFSET('Hygiene Data'!$O$9,0,10*ROW('Hygiene Data'!O171)))),CONCATENATE("[",ROUND(OFFSET('Hygiene Data'!$O$9,0,10*ROW('Hygiene Data'!O171)),0),"]"),IF(AND(ISTEXT(OFFSET('Hygiene Data'!$L$2,0,10*ROW('Hygiene Data'!O171))),DT177="",ISNUMBER(OFFSET('Hygiene Data'!$O$9,0,10*ROW('Hygiene Data'!O171)))),OFFSET('Hygiene Data'!$O$9,0,10*ROW('Hygiene Data'!O171)),NA())))</f>
        <v>#N/A</v>
      </c>
      <c r="BF177" s="87" t="e">
        <f ca="true">+IF(AND(ISTEXT(OFFSET('Hygiene Data'!$L$2,0,10*ROW('Hygiene Data'!P171))),DU177="Yes"),OFFSET('Hygiene Data'!$P$5,0,10*ROW('Hygiene Data'!P171)),IF(AND(ISTEXT(OFFSET('Hygiene Data'!$L$2,0,10*ROW('Hygiene Data'!P171))),DU177="No",ISNUMBER(OFFSET('Hygiene Data'!$P$5,0,10*ROW('Hygiene Data'!P171)))),CONCATENATE("[",ROUND(OFFSET('Hygiene Data'!$P$5,0,10*ROW('Hygiene Data'!P171)),0),"]"),IF(AND(ISTEXT(OFFSET('Hygiene Data'!$L$2,0,10*ROW('Hygiene Data'!P171))),DU177="",ISNUMBER(OFFSET('Hygiene Data'!$P$5,0,10*ROW('Hygiene Data'!P171)))),OFFSET('Hygiene Data'!$P$5,0,10*ROW('Hygiene Data'!P171)),NA())))</f>
        <v>#N/A</v>
      </c>
      <c r="BG177" s="87" t="e">
        <f ca="true">+IF(AND(ISTEXT(OFFSET('Hygiene Data'!$L$2,0,10*ROW('Hygiene Data'!P171))),DV177="Yes"),OFFSET('Hygiene Data'!$P$7,0,10*ROW('Hygiene Data'!P171)),IF(AND(ISTEXT(OFFSET('Hygiene Data'!$L$2,0,10*ROW('Hygiene Data'!P171))),DV177="No",ISNUMBER(OFFSET('Hygiene Data'!$P$7,0,10*ROW('Hygiene Data'!P171)))),CONCATENATE("[",ROUND(OFFSET('Hygiene Data'!$P$7,0,10*ROW('Hygiene Data'!P171)),0),"]"),IF(AND(ISTEXT(OFFSET('Hygiene Data'!$L$2,0,10*ROW('Hygiene Data'!P171))),DV177="",ISNUMBER(OFFSET('Hygiene Data'!$P$7,0,10*ROW('Hygiene Data'!P171)))),OFFSET('Hygiene Data'!$P$7,0,10*ROW('Hygiene Data'!P171)),NA())))</f>
        <v>#N/A</v>
      </c>
      <c r="BH177" s="87" t="e">
        <f ca="true">+IF(AND(ISTEXT(OFFSET('Hygiene Data'!$L$2,0,10*ROW('Hygiene Data'!P171))),DW177="Yes"),OFFSET('Hygiene Data'!$P$9,0,10*ROW('Hygiene Data'!P171)),IF(AND(ISTEXT(OFFSET('Hygiene Data'!$L$2,0,10*ROW('Hygiene Data'!P171))),DW177="No",ISNUMBER(OFFSET('Hygiene Data'!$P$9,0,10*ROW('Hygiene Data'!P171)))),CONCATENATE("[",ROUND(OFFSET('Hygiene Data'!$P$9,0,10*ROW('Hygiene Data'!P171)),0),"]"),IF(AND(ISTEXT(OFFSET('Hygiene Data'!$L$2,0,10*ROW('Hygiene Data'!P171))),DW177="",ISNUMBER(OFFSET('Hygiene Data'!$P$9,0,10*ROW('Hygiene Data'!P171)))),OFFSET('Hygiene Data'!$P$9,0,10*ROW('Hygiene Data'!P171)),NA())))</f>
        <v>#N/A</v>
      </c>
      <c r="BI177" s="87" t="e">
        <f ca="true">+IF(AND(ISTEXT(OFFSET('Hygiene Data'!$L$2,0,10*ROW('Hygiene Data'!Q171))),DX177="Yes"),OFFSET('Hygiene Data'!$Q$5,0,10*ROW('Hygiene Data'!Q171)),IF(AND(ISTEXT(OFFSET('Hygiene Data'!$L$2,0,10*ROW('Hygiene Data'!Q171))),DX177="No",ISNUMBER(OFFSET('Hygiene Data'!$Q$5,0,10*ROW('Hygiene Data'!Q171)))),CONCATENATE("[",ROUND(OFFSET('Hygiene Data'!$Q$5,0,10*ROW('Hygiene Data'!Q171)),0),"]"),IF(AND(ISTEXT(OFFSET('Hygiene Data'!$L$2,0,10*ROW('Hygiene Data'!Q171))),DX177="",ISNUMBER(OFFSET('Hygiene Data'!$Q$5,0,10*ROW('Hygiene Data'!Q171)))),OFFSET('Hygiene Data'!$Q$5,0,10*ROW('Hygiene Data'!Q171)),NA())))</f>
        <v>#N/A</v>
      </c>
      <c r="BJ177" s="87" t="e">
        <f ca="true">+IF(AND(ISTEXT(OFFSET('Hygiene Data'!$L$2,0,10*ROW('Hygiene Data'!Q171))),DY177="Yes"),OFFSET('Hygiene Data'!$Q$7,0,10*ROW('Hygiene Data'!Q171)),IF(AND(ISTEXT(OFFSET('Hygiene Data'!$L$2,0,10*ROW('Hygiene Data'!Q171))),DY177="No",ISNUMBER(OFFSET('Hygiene Data'!$Q$7,0,10*ROW('Hygiene Data'!Q171)))),CONCATENATE("[",ROUND(OFFSET('Hygiene Data'!$Q$7,0,10*ROW('Hygiene Data'!Q171)),0),"]"),IF(AND(ISTEXT(OFFSET('Hygiene Data'!$L$2,0,10*ROW('Hygiene Data'!Q171))),DY177="",ISNUMBER(OFFSET('Hygiene Data'!$Q$7,0,10*ROW('Hygiene Data'!Q171)))),OFFSET('Hygiene Data'!$Q$7,0,10*ROW('Hygiene Data'!Q171)),NA())))</f>
        <v>#N/A</v>
      </c>
      <c r="BK177" s="87" t="e">
        <f ca="true">+IF(AND(ISTEXT(OFFSET('Hygiene Data'!$L$2,0,10*ROW('Hygiene Data'!Q171))),DZ177="Yes"),OFFSET('Hygiene Data'!$Q$9,0,10*ROW('Hygiene Data'!Q171)),IF(AND(ISTEXT(OFFSET('Hygiene Data'!$L$2,0,10*ROW('Hygiene Data'!Q171))),DZ177="No",ISNUMBER(OFFSET('Hygiene Data'!$Q$9,0,10*ROW('Hygiene Data'!Q171)))),CONCATENATE("[",ROUND(OFFSET('Hygiene Data'!$Q$9,0,10*ROW('Hygiene Data'!Q171)),0),"]"),IF(AND(ISTEXT(OFFSET('Hygiene Data'!$L$2,0,10*ROW('Hygiene Data'!Q171))),DZ177="",ISNUMBER(OFFSET('Hygiene Data'!$Q$9,0,10*ROW('Hygiene Data'!Q171)))),OFFSET('Hygiene Data'!$Q$9,0,10*ROW('Hygiene Data'!Q171)),NA())))</f>
        <v>#N/A</v>
      </c>
      <c r="BL177" s="87" t="e">
        <f ca="true">+IF(AND(ISTEXT(OFFSET('Hygiene Data'!$L$2,0,10*ROW('Hygiene Data'!R171))),EA177="Yes"),OFFSET('Hygiene Data'!$R$5,0,10*ROW('Hygiene Data'!R171)),IF(AND(ISTEXT(OFFSET('Hygiene Data'!$L$2,0,10*ROW('Hygiene Data'!R171))),EA177="No",ISNUMBER(OFFSET('Hygiene Data'!$R$5,0,10*ROW('Hygiene Data'!R171)))),CONCATENATE("[",ROUND(OFFSET('Hygiene Data'!$R$5,0,10*ROW('Hygiene Data'!R171)),0),"]"),IF(AND(ISTEXT(OFFSET('Hygiene Data'!$L$2,0,10*ROW('Hygiene Data'!R171))),EA177="",ISNUMBER(OFFSET('Hygiene Data'!$R$5,0,10*ROW('Hygiene Data'!R171)))),OFFSET('Hygiene Data'!$R$5,0,10*ROW('Hygiene Data'!R171)),NA())))</f>
        <v>#N/A</v>
      </c>
      <c r="BM177" s="87" t="e">
        <f ca="true">+IF(AND(ISTEXT(OFFSET('Hygiene Data'!$L$2,0,10*ROW('Hygiene Data'!R171))),EB177="Yes"),OFFSET('Hygiene Data'!$R$7,0,10*ROW('Hygiene Data'!R171)),IF(AND(ISTEXT(OFFSET('Hygiene Data'!$L$2,0,10*ROW('Hygiene Data'!R171))),EB177="No",ISNUMBER(OFFSET('Hygiene Data'!$R$7,0,10*ROW('Hygiene Data'!R171)))),CONCATENATE("[",ROUND(OFFSET('Hygiene Data'!$R$7,0,10*ROW('Hygiene Data'!R171)),0),"]"),IF(AND(ISTEXT(OFFSET('Hygiene Data'!$L$2,0,10*ROW('Hygiene Data'!R171))),EB177="",ISNUMBER(OFFSET('Hygiene Data'!$R$7,0,10*ROW('Hygiene Data'!R171)))),OFFSET('Hygiene Data'!$R$7,0,10*ROW('Hygiene Data'!R171)),NA())))</f>
        <v>#N/A</v>
      </c>
      <c r="BN177" s="87" t="e">
        <f ca="true">+IF(AND(ISTEXT(OFFSET('Hygiene Data'!$L$2,0,10*ROW('Hygiene Data'!R171))),EC177="Yes"),OFFSET('Hygiene Data'!$R$9,0,10*ROW('Hygiene Data'!R171)),IF(AND(ISTEXT(OFFSET('Hygiene Data'!$L$2,0,10*ROW('Hygiene Data'!R171))),EC177="No",ISNUMBER(OFFSET('Hygiene Data'!$R$9,0,10*ROW('Hygiene Data'!R171)))),CONCATENATE("[",ROUND(OFFSET('Hygiene Data'!$R$9,0,10*ROW('Hygiene Data'!R171)),0),"]"),IF(AND(ISTEXT(OFFSET('Hygiene Data'!$L$2,0,10*ROW('Hygiene Data'!R171))),EC177="",ISNUMBER(OFFSET('Hygiene Data'!$R$9,0,10*ROW('Hygiene Data'!R171)))),OFFSET('Hygiene Data'!$R$9,0,10*ROW('Hygiene Data'!R171)),NA())))</f>
        <v>#N/A</v>
      </c>
      <c r="BO177" s="87" t="e">
        <f ca="true">+IF(AND(ISTEXT(OFFSET('Hygiene Data'!$L$2,0,10*ROW('Hygiene Data'!S171))),ED177="Yes"),OFFSET('Hygiene Data'!$S$5,0,10*ROW('Hygiene Data'!S171)),IF(AND(ISTEXT(OFFSET('Hygiene Data'!$L$2,0,10*ROW('Hygiene Data'!S171))),ED177="No",ISNUMBER(OFFSET('Hygiene Data'!$S$5,0,10*ROW('Hygiene Data'!S171)))),CONCATENATE("[",ROUND(OFFSET('Hygiene Data'!$S$5,0,10*ROW('Hygiene Data'!S171)),0),"]"),IF(AND(ISTEXT(OFFSET('Hygiene Data'!$L$2,0,10*ROW('Hygiene Data'!S171))),ED177="",ISNUMBER(OFFSET('Hygiene Data'!$S$5,0,10*ROW('Hygiene Data'!S171)))),OFFSET('Hygiene Data'!$S$5,0,10*ROW('Hygiene Data'!S171)),NA())))</f>
        <v>#N/A</v>
      </c>
      <c r="BP177" s="87" t="e">
        <f ca="true">+IF(AND(ISTEXT(OFFSET('Hygiene Data'!$L$2,0,10*ROW('Hygiene Data'!S171))),EE177="Yes"),OFFSET('Hygiene Data'!$S$7,0,10*ROW('Hygiene Data'!S171)),IF(AND(ISTEXT(OFFSET('Hygiene Data'!$L$2,0,10*ROW('Hygiene Data'!S171))),EE177="No",ISNUMBER(OFFSET('Hygiene Data'!$S$7,0,10*ROW('Hygiene Data'!S171)))),CONCATENATE("[",ROUND(OFFSET('Hygiene Data'!$S$7,0,10*ROW('Hygiene Data'!S171)),0),"]"),IF(AND(ISTEXT(OFFSET('Hygiene Data'!$L$2,0,10*ROW('Hygiene Data'!S171))),EE177="",ISNUMBER(OFFSET('Hygiene Data'!$S$7,0,10*ROW('Hygiene Data'!S171)))),OFFSET('Hygiene Data'!$S$7,0,10*ROW('Hygiene Data'!S171)),NA())))</f>
        <v>#N/A</v>
      </c>
      <c r="BQ177" s="87" t="e">
        <f ca="true">+IF(AND(ISTEXT(OFFSET('Hygiene Data'!$L$2,0,10*ROW('Hygiene Data'!S171))),EF177="Yes"),OFFSET('Hygiene Data'!$S$9,0,10*ROW('Hygiene Data'!S171)),IF(AND(ISTEXT(OFFSET('Hygiene Data'!$L$2,0,10*ROW('Hygiene Data'!S171))),EF177="No",ISNUMBER(OFFSET('Hygiene Data'!$S$9,0,10*ROW('Hygiene Data'!S171)))),CONCATENATE("[",ROUND(OFFSET('Hygiene Data'!$S$9,0,10*ROW('Hygiene Data'!S171)),0),"]"),IF(AND(ISTEXT(OFFSET('Hygiene Data'!$L$2,0,10*ROW('Hygiene Data'!S171))),EF177="",ISNUMBER(OFFSET('Hygiene Data'!$S$9,0,10*ROW('Hygiene Data'!S171)))),OFFSET('Hygiene Data'!$S$9,0,10*ROW('Hygiene Data'!S171)),NA())))</f>
        <v>#N/A</v>
      </c>
      <c r="BR177" s="271"/>
      <c r="BS177" s="271" t="str">
        <f ca="true">+IF(OFFSET('Water Data'!$N$27,0,10*ROW('Water Data'!N171))="","",OFFSET('Water Data'!$N$27,0,10*ROW('Water Data'!N171)))</f>
        <v/>
      </c>
      <c r="BT177" s="271" t="str">
        <f ca="true">+IF(OFFSET('Water Data'!$N$28,0,10*ROW('Water Data'!N171))="","",OFFSET('Water Data'!$N$28,0,10*ROW('Water Data'!N171)))</f>
        <v/>
      </c>
      <c r="BU177" s="271" t="str">
        <f ca="true">+IF(OFFSET('Water Data'!$N$29,0,10*ROW('Water Data'!N171))="","",OFFSET('Water Data'!$N$29,0,10*ROW('Water Data'!N171)))</f>
        <v/>
      </c>
      <c r="BV177" s="271" t="str">
        <f ca="true">+IF(OFFSET('Water Data'!$O$27,0,10*ROW('Water Data'!O171))="","",OFFSET('Water Data'!$O$27,0,10*ROW('Water Data'!O171)))</f>
        <v/>
      </c>
      <c r="BW177" s="271" t="str">
        <f ca="true">+IF(OFFSET('Water Data'!$O$28,0,10*ROW('Water Data'!O171))="","",OFFSET('Water Data'!$O$28,0,10*ROW('Water Data'!O171)))</f>
        <v/>
      </c>
      <c r="BX177" s="271" t="str">
        <f ca="true">+IF(OFFSET('Water Data'!$O$29,0,10*ROW('Water Data'!O171))="","",OFFSET('Water Data'!$O$29,0,10*ROW('Water Data'!O171)))</f>
        <v/>
      </c>
      <c r="BY177" s="271" t="str">
        <f ca="true">+IF(OFFSET('Water Data'!$P$27,0,10*ROW('Water Data'!P171))="","",OFFSET('Water Data'!$P$27,0,10*ROW('Water Data'!P171)))</f>
        <v/>
      </c>
      <c r="BZ177" s="271" t="str">
        <f ca="true">+IF(OFFSET('Water Data'!$P$28,0,10*ROW('Water Data'!P171))="","",OFFSET('Water Data'!$P$28,0,10*ROW('Water Data'!P171)))</f>
        <v/>
      </c>
      <c r="CA177" s="271" t="str">
        <f ca="true">+IF(OFFSET('Water Data'!$P$29,0,10*ROW('Water Data'!P171))="","",OFFSET('Water Data'!$P$29,0,10*ROW('Water Data'!P171)))</f>
        <v/>
      </c>
      <c r="CB177" s="271" t="str">
        <f ca="true">+IF(OFFSET('Water Data'!$Q$27,0,10*ROW('Water Data'!Q171))="","",OFFSET('Water Data'!$Q$27,0,10*ROW('Water Data'!Q171)))</f>
        <v/>
      </c>
      <c r="CC177" s="271" t="str">
        <f ca="true">+IF(OFFSET('Water Data'!$Q$28,0,10*ROW('Water Data'!Q171))="","",OFFSET('Water Data'!$Q$28,0,10*ROW('Water Data'!Q171)))</f>
        <v/>
      </c>
      <c r="CD177" s="271" t="str">
        <f ca="true">+IF(OFFSET('Water Data'!$Q$29,0,10*ROW('Water Data'!Q171))="","",OFFSET('Water Data'!$Q$29,0,10*ROW('Water Data'!Q171)))</f>
        <v/>
      </c>
      <c r="CE177" s="271" t="str">
        <f ca="true">+IF(OFFSET('Water Data'!$R$27,0,10*ROW('Water Data'!R171))="","",OFFSET('Water Data'!$R$27,0,10*ROW('Water Data'!R171)))</f>
        <v/>
      </c>
      <c r="CF177" s="271" t="str">
        <f ca="true">+IF(OFFSET('Water Data'!$R$28,0,10*ROW('Water Data'!R171))="","",OFFSET('Water Data'!$R$28,0,10*ROW('Water Data'!R171)))</f>
        <v/>
      </c>
      <c r="CG177" s="271" t="str">
        <f ca="true">+IF(OFFSET('Water Data'!$R$29,0,10*ROW('Water Data'!R171))="","",OFFSET('Water Data'!$R$29,0,10*ROW('Water Data'!R171)))</f>
        <v/>
      </c>
      <c r="CH177" s="271" t="str">
        <f ca="true">+IF(OFFSET('Water Data'!$S$27,0,10*ROW('Water Data'!S171))="","",OFFSET('Water Data'!$S$27,0,10*ROW('Water Data'!S171)))</f>
        <v/>
      </c>
      <c r="CI177" s="271" t="str">
        <f ca="true">+IF(OFFSET('Water Data'!$S$28,0,10*ROW('Water Data'!S171))="","",OFFSET('Water Data'!$S$28,0,10*ROW('Water Data'!S171)))</f>
        <v/>
      </c>
      <c r="CJ177" s="271" t="str">
        <f ca="true">+IF(OFFSET('Water Data'!$S$29,0,10*ROW('Water Data'!S171))="","",OFFSET('Water Data'!$S$29,0,10*ROW('Water Data'!S171)))</f>
        <v/>
      </c>
      <c r="CK177" s="271" t="str">
        <f ca="true">+IF(OFFSET('Sanitation Data'!$N$28,0,10*ROW('Sanitation Data'!N171))="","",OFFSET('Sanitation Data'!$N$28,0,10*ROW('Sanitation Data'!N171)))</f>
        <v/>
      </c>
      <c r="CL177" s="271" t="str">
        <f ca="true">+IF(OFFSET('Sanitation Data'!$N$29,0,10*ROW('Sanitation Data'!N171))="","",OFFSET('Sanitation Data'!$N$29,0,10*ROW('Sanitation Data'!N171)))</f>
        <v/>
      </c>
      <c r="CM177" s="271" t="str">
        <f ca="true">+IF(OFFSET('Sanitation Data'!$N$30,0,10*ROW('Sanitation Data'!N171))="","",OFFSET('Sanitation Data'!$N$30,0,10*ROW('Sanitation Data'!N171)))</f>
        <v/>
      </c>
      <c r="CN177" s="271" t="str">
        <f ca="true">+IF(OFFSET('Sanitation Data'!$N$31,0,10*ROW('Sanitation Data'!N171))="","",OFFSET('Sanitation Data'!$N$31,0,10*ROW('Sanitation Data'!N171)))</f>
        <v/>
      </c>
      <c r="CO177" s="271" t="str">
        <f ca="true">+IF(OFFSET('Sanitation Data'!$N$32,0,10*ROW('Sanitation Data'!N171))="","",OFFSET('Sanitation Data'!$N$32,0,10*ROW('Sanitation Data'!N171)))</f>
        <v/>
      </c>
      <c r="CP177" s="271" t="str">
        <f ca="true">+IF(OFFSET('Sanitation Data'!$O$28,0,10*ROW('Sanitation Data'!O171))="","",OFFSET('Sanitation Data'!$O$28,0,10*ROW('Sanitation Data'!O171)))</f>
        <v/>
      </c>
      <c r="CQ177" s="271" t="str">
        <f ca="true">+IF(OFFSET('Sanitation Data'!$O$29,0,10*ROW('Sanitation Data'!O171))="","",OFFSET('Sanitation Data'!$O$29,0,10*ROW('Sanitation Data'!O171)))</f>
        <v/>
      </c>
      <c r="CR177" s="271" t="str">
        <f ca="true">+IF(OFFSET('Sanitation Data'!$O$30,0,10*ROW('Sanitation Data'!O171))="","",OFFSET('Sanitation Data'!$O$30,0,10*ROW('Sanitation Data'!O171)))</f>
        <v/>
      </c>
      <c r="CS177" s="271" t="str">
        <f ca="true">+IF(OFFSET('Sanitation Data'!$O$31,0,10*ROW('Sanitation Data'!O171))="","",OFFSET('Sanitation Data'!$O$31,0,10*ROW('Sanitation Data'!O171)))</f>
        <v/>
      </c>
      <c r="CT177" s="271" t="str">
        <f ca="true">+IF(OFFSET('Sanitation Data'!$O$32,0,10*ROW('Sanitation Data'!O171))="","",OFFSET('Sanitation Data'!$O$32,0,10*ROW('Sanitation Data'!O171)))</f>
        <v/>
      </c>
      <c r="CU177" s="271" t="str">
        <f ca="true">+IF(OFFSET('Sanitation Data'!$P$28,0,10*ROW('Sanitation Data'!P171))="","",OFFSET('Sanitation Data'!$P$28,0,10*ROW('Sanitation Data'!P171)))</f>
        <v/>
      </c>
      <c r="CV177" s="271" t="str">
        <f ca="true">+IF(OFFSET('Sanitation Data'!$P$29,0,10*ROW('Sanitation Data'!P171))="","",OFFSET('Sanitation Data'!$P$29,0,10*ROW('Sanitation Data'!P171)))</f>
        <v/>
      </c>
      <c r="CW177" s="271" t="str">
        <f ca="true">+IF(OFFSET('Sanitation Data'!$P$30,0,10*ROW('Sanitation Data'!P171))="","",OFFSET('Sanitation Data'!$P$30,0,10*ROW('Sanitation Data'!P171)))</f>
        <v/>
      </c>
      <c r="CX177" s="271" t="str">
        <f ca="true">+IF(OFFSET('Sanitation Data'!$P$31,0,10*ROW('Sanitation Data'!P171))="","",OFFSET('Sanitation Data'!$P$31,0,10*ROW('Sanitation Data'!P171)))</f>
        <v/>
      </c>
      <c r="CY177" s="271" t="str">
        <f ca="true">+IF(OFFSET('Sanitation Data'!$P$32,0,10*ROW('Sanitation Data'!P171))="","",OFFSET('Sanitation Data'!$P$32,0,10*ROW('Sanitation Data'!P171)))</f>
        <v/>
      </c>
      <c r="CZ177" s="271" t="str">
        <f ca="true">+IF(OFFSET('Sanitation Data'!$Q$28,0,10*ROW('Sanitation Data'!Q171))="","",OFFSET('Sanitation Data'!$Q$28,0,10*ROW('Sanitation Data'!Q171)))</f>
        <v/>
      </c>
      <c r="DA177" s="271" t="str">
        <f ca="true">+IF(OFFSET('Sanitation Data'!$Q$29,0,10*ROW('Sanitation Data'!Q171))="","",OFFSET('Sanitation Data'!$Q$29,0,10*ROW('Sanitation Data'!Q171)))</f>
        <v/>
      </c>
      <c r="DB177" s="271" t="str">
        <f ca="true">+IF(OFFSET('Sanitation Data'!$Q$30,0,10*ROW('Sanitation Data'!Q171))="","",OFFSET('Sanitation Data'!$Q$30,0,10*ROW('Sanitation Data'!Q171)))</f>
        <v/>
      </c>
      <c r="DC177" s="271" t="str">
        <f ca="true">+IF(OFFSET('Sanitation Data'!$Q$31,0,10*ROW('Sanitation Data'!Q171))="","",OFFSET('Sanitation Data'!$Q$31,0,10*ROW('Sanitation Data'!Q171)))</f>
        <v/>
      </c>
      <c r="DD177" s="271" t="str">
        <f ca="true">+IF(OFFSET('Sanitation Data'!$Q$32,0,10*ROW('Sanitation Data'!Q171))="","",OFFSET('Sanitation Data'!$Q$32,0,10*ROW('Sanitation Data'!Q171)))</f>
        <v/>
      </c>
      <c r="DE177" s="271" t="str">
        <f ca="true">+IF(OFFSET('Sanitation Data'!$R$28,0,10*ROW('Sanitation Data'!R171))="","",OFFSET('Sanitation Data'!$R$28,0,10*ROW('Sanitation Data'!R171)))</f>
        <v/>
      </c>
      <c r="DF177" s="271" t="str">
        <f ca="true">+IF(OFFSET('Sanitation Data'!$R$29,0,10*ROW('Sanitation Data'!R171))="","",OFFSET('Sanitation Data'!$R$29,0,10*ROW('Sanitation Data'!R171)))</f>
        <v/>
      </c>
      <c r="DG177" s="271" t="str">
        <f ca="true">+IF(OFFSET('Sanitation Data'!$R$30,0,10*ROW('Sanitation Data'!R171))="","",OFFSET('Sanitation Data'!$R$30,0,10*ROW('Sanitation Data'!R171)))</f>
        <v/>
      </c>
      <c r="DH177" s="271" t="str">
        <f ca="true">+IF(OFFSET('Sanitation Data'!$R$31,0,10*ROW('Sanitation Data'!R171))="","",OFFSET('Sanitation Data'!$R$31,0,10*ROW('Sanitation Data'!R171)))</f>
        <v/>
      </c>
      <c r="DI177" s="271" t="str">
        <f ca="true">+IF(OFFSET('Sanitation Data'!$R$32,0,10*ROW('Sanitation Data'!R171))="","",OFFSET('Sanitation Data'!$R$32,0,10*ROW('Sanitation Data'!R171)))</f>
        <v/>
      </c>
      <c r="DJ177" s="271" t="str">
        <f ca="true">+IF(OFFSET('Sanitation Data'!$S$28,0,10*ROW('Sanitation Data'!S171))="","",OFFSET('Sanitation Data'!$S$28,0,10*ROW('Sanitation Data'!S171)))</f>
        <v/>
      </c>
      <c r="DK177" s="271" t="str">
        <f ca="true">+IF(OFFSET('Sanitation Data'!$S$29,0,10*ROW('Sanitation Data'!S171))="","",OFFSET('Sanitation Data'!$S$29,0,10*ROW('Sanitation Data'!S171)))</f>
        <v/>
      </c>
      <c r="DL177" s="271" t="str">
        <f ca="true">+IF(OFFSET('Sanitation Data'!$S$30,0,10*ROW('Sanitation Data'!S171))="","",OFFSET('Sanitation Data'!$S$30,0,10*ROW('Sanitation Data'!S171)))</f>
        <v/>
      </c>
      <c r="DM177" s="271" t="str">
        <f ca="true">+IF(OFFSET('Sanitation Data'!$S$31,0,10*ROW('Sanitation Data'!S171))="","",OFFSET('Sanitation Data'!$S$31,0,10*ROW('Sanitation Data'!S171)))</f>
        <v/>
      </c>
      <c r="DN177" s="271" t="str">
        <f ca="true">+IF(OFFSET('Sanitation Data'!$S$32,0,10*ROW('Sanitation Data'!S171))="","",OFFSET('Sanitation Data'!$S$32,0,10*ROW('Sanitation Data'!S171)))</f>
        <v/>
      </c>
      <c r="DO177" s="271" t="str">
        <f ca="true">+IF(OFFSET('Hygiene Data'!$N$11,0,10*ROW('Hygiene Data'!N171))="","",OFFSET('Hygiene Data'!$N$11,0,10*ROW('Hygiene Data'!N171)))</f>
        <v/>
      </c>
      <c r="DP177" s="271" t="str">
        <f ca="true">+IF(OFFSET('Hygiene Data'!$N$12,0,10*ROW('Hygiene Data'!N171))="","",OFFSET('Hygiene Data'!$N$12,0,10*ROW('Hygiene Data'!N171)))</f>
        <v/>
      </c>
      <c r="DQ177" s="271" t="str">
        <f ca="true">+IF(OFFSET('Hygiene Data'!$N$13,0,10*ROW('Hygiene Data'!N171))="","",OFFSET('Hygiene Data'!$N$13,0,10*ROW('Hygiene Data'!N171)))</f>
        <v/>
      </c>
      <c r="DR177" s="271" t="str">
        <f ca="true">+IF(OFFSET('Hygiene Data'!$O$11,0,10*ROW('Hygiene Data'!O171))="","",OFFSET('Hygiene Data'!$O$11,0,10*ROW('Hygiene Data'!O171)))</f>
        <v/>
      </c>
      <c r="DS177" s="271" t="str">
        <f ca="true">+IF(OFFSET('Hygiene Data'!$O$12,0,10*ROW('Hygiene Data'!O171))="","",OFFSET('Hygiene Data'!$O$12,0,10*ROW('Hygiene Data'!O171)))</f>
        <v/>
      </c>
      <c r="DT177" s="271" t="str">
        <f ca="true">+IF(OFFSET('Hygiene Data'!$O$13,0,10*ROW('Hygiene Data'!O171))="","",OFFSET('Hygiene Data'!$O$13,0,10*ROW('Hygiene Data'!O171)))</f>
        <v/>
      </c>
      <c r="DU177" s="271" t="str">
        <f ca="true">+IF(OFFSET('Hygiene Data'!$P$11,0,10*ROW('Hygiene Data'!P171))="","",OFFSET('Hygiene Data'!$P$11,0,10*ROW('Hygiene Data'!P171)))</f>
        <v/>
      </c>
      <c r="DV177" s="271" t="str">
        <f ca="true">+IF(OFFSET('Hygiene Data'!$P$12,0,10*ROW('Hygiene Data'!P171))="","",OFFSET('Hygiene Data'!$P$12,0,10*ROW('Hygiene Data'!P171)))</f>
        <v/>
      </c>
      <c r="DW177" s="271" t="str">
        <f ca="true">+IF(OFFSET('Hygiene Data'!$P$13,0,10*ROW('Hygiene Data'!P171))="","",OFFSET('Hygiene Data'!$P$13,0,10*ROW('Hygiene Data'!P171)))</f>
        <v/>
      </c>
      <c r="DX177" s="271" t="str">
        <f ca="true">+IF(OFFSET('Hygiene Data'!$Q$11,0,10*ROW('Hygiene Data'!Q171))="","",OFFSET('Hygiene Data'!$Q$11,0,10*ROW('Hygiene Data'!Q171)))</f>
        <v/>
      </c>
      <c r="DY177" s="271" t="str">
        <f ca="true">+IF(OFFSET('Hygiene Data'!$Q$12,0,10*ROW('Hygiene Data'!Q171))="","",OFFSET('Hygiene Data'!$Q$12,0,10*ROW('Hygiene Data'!Q171)))</f>
        <v/>
      </c>
      <c r="DZ177" s="271" t="str">
        <f ca="true">+IF(OFFSET('Hygiene Data'!$Q$13,0,10*ROW('Hygiene Data'!Q171))="","",OFFSET('Hygiene Data'!$Q$13,0,10*ROW('Hygiene Data'!Q171)))</f>
        <v/>
      </c>
      <c r="EA177" s="271" t="str">
        <f ca="true">+IF(OFFSET('Hygiene Data'!$R$11,0,10*ROW('Hygiene Data'!R171))="","",OFFSET('Hygiene Data'!$R$11,0,10*ROW('Hygiene Data'!R171)))</f>
        <v/>
      </c>
      <c r="EB177" s="271" t="str">
        <f ca="true">+IF(OFFSET('Hygiene Data'!$R$12,0,10*ROW('Hygiene Data'!R171))="","",OFFSET('Hygiene Data'!$R$12,0,10*ROW('Hygiene Data'!R171)))</f>
        <v/>
      </c>
      <c r="EC177" s="271" t="str">
        <f ca="true">+IF(OFFSET('Hygiene Data'!$R$13,0,10*ROW('Hygiene Data'!R171))="","",OFFSET('Hygiene Data'!$R$13,0,10*ROW('Hygiene Data'!R171)))</f>
        <v/>
      </c>
      <c r="ED177" s="271" t="str">
        <f ca="true">+IF(OFFSET('Hygiene Data'!$S$11,0,10*ROW('Hygiene Data'!S171))="","",OFFSET('Hygiene Data'!$S$11,0,10*ROW('Hygiene Data'!S171)))</f>
        <v/>
      </c>
      <c r="EE177" s="271" t="str">
        <f ca="true">+IF(OFFSET('Hygiene Data'!$S$12,0,10*ROW('Hygiene Data'!S171))="","",OFFSET('Hygiene Data'!$S$12,0,10*ROW('Hygiene Data'!S171)))</f>
        <v/>
      </c>
      <c r="EF177" s="271" t="str">
        <f ca="true">+IF(OFFSET('Hygiene Data'!$S$13,0,10*ROW('Hygiene Data'!S171))="","",OFFSET('Hygiene Data'!$S$13,0,10*ROW('Hygiene Data'!S171)))</f>
        <v/>
      </c>
    </row>
    <row xmlns:x14ac="http://schemas.microsoft.com/office/spreadsheetml/2009/9/ac" r="178" x14ac:dyDescent="0.2">
      <c r="A178" s="32" t="str">
        <f ca="true">+IF(OFFSET('Water Data'!$L$2,0,10*ROW('Water Data'!O172))="","",OFFSET('Water Data'!$L$2,0,10*ROW('Water Data'!O172)))</f>
        <v/>
      </c>
      <c r="B178" s="32" t="str">
        <f ca="true">+IF(OFFSET('Water Data'!$M$2,0,10*ROW('Water Data'!P172))="","",OFFSET('Water Data'!$M$2,0,10*ROW('Water Data'!P172)))</f>
        <v/>
      </c>
      <c r="C178" s="327" t="str">
        <f t="shared" ca="true" si="2"/>
        <v/>
      </c>
      <c r="D178" s="85" t="e">
        <f ca="true">+IF(AND(ISTEXT(OFFSET('Water Data'!$L$2,0,10*ROW('Water Data'!N172))),BS178="Yes"),100-OFFSET('Water Data'!$N$4,0,10*ROW('Water Data'!N172)),IF(AND(ISTEXT(OFFSET('Water Data'!$L$2,0,10*ROW('Water Data'!N172))),BS178="No",ISNUMBER(OFFSET('Water Data'!$N$4,0,10*ROW('Water Data'!N172)))),CONCATENATE("[",ROUND(100-OFFSET('Water Data'!$N$4,0,10*ROW('Water Data'!N172)),0),"]"),IF(AND(ISTEXT(OFFSET('Water Data'!$L$2,0,10*ROW('Water Data'!N172))),BS178="",ISNUMBER(OFFSET('Water Data'!$N$4,0,10*ROW('Water Data'!N172)))),100-OFFSET('Water Data'!$N$4,0,10*ROW('Water Data'!N172)),NA())))</f>
        <v>#N/A</v>
      </c>
      <c r="E178" s="85" t="e">
        <f ca="true">+IF(AND(ISTEXT(OFFSET('Water Data'!$L$2,0,10*ROW('Water Data'!O172))),BT178="Yes"),OFFSET('Water Data'!$N$6,0,10*ROW('Water Data'!N172)),IF(AND(ISTEXT(OFFSET('Water Data'!$L$2,0,10*ROW('Water Data'!N172))),BT178="No",ISNUMBER(OFFSET('Water Data'!$N$6,0,10*ROW('Water Data'!N172)))),CONCATENATE("[",ROUND(OFFSET('Water Data'!$N$6,0,10*ROW('Water Data'!N172)),0),"]"),IF(AND(ISTEXT(OFFSET('Water Data'!$L$2,0,10*ROW('Water Data'!N172))),BT178="",ISNUMBER(OFFSET('Water Data'!$N$6,0,10*ROW('Water Data'!N172)))),OFFSET('Water Data'!$N$6,0,10*ROW('Water Data'!N172)),NA())))</f>
        <v>#N/A</v>
      </c>
      <c r="F178" s="85" t="e">
        <f ca="true">+IF(AND(ISTEXT(OFFSET('Water Data'!$L$2,0,10*ROW('Water Data'!N172))),BU178="Yes"),OFFSET('Water Data'!$N$9,0,10*ROW('Water Data'!N172)),IF(AND(ISTEXT(OFFSET('Water Data'!$L$2,0,10*ROW('Water Data'!N172))),BU178="No",ISNUMBER(OFFSET('Water Data'!$N$9,0,10*ROW('Water Data'!N172)))),CONCATENATE("[",ROUND(OFFSET('Water Data'!$N$9,0,10*ROW('Water Data'!N172)),0),"]"),IF(AND(ISTEXT(OFFSET('Water Data'!$L$2,0,10*ROW('Water Data'!N172))),BU178="",ISNUMBER(OFFSET('Water Data'!$N$9,0,10*ROW('Water Data'!N172)))),OFFSET('Water Data'!$N$9,0,10*ROW('Water Data'!N172)),NA())))</f>
        <v>#N/A</v>
      </c>
      <c r="G178" s="85" t="e">
        <f ca="true">+IF(AND(ISTEXT(OFFSET('Water Data'!$L$2,0,10*ROW('Water Data'!O172))),BV178="Yes"),100-OFFSET('Water Data'!$O$4,0,10*ROW('Water Data'!O172)),IF(AND(ISTEXT(OFFSET('Water Data'!$L$2,0,10*ROW('Water Data'!O172))),BV178="No",ISNUMBER(OFFSET('Water Data'!$O$4,0,10*ROW('Water Data'!O172)))),CONCATENATE("[",ROUND(100-OFFSET('Water Data'!$O$4,0,10*ROW('Water Data'!O172)),0),"]"),IF(AND(ISTEXT(OFFSET('Water Data'!$L$2,0,10*ROW('Water Data'!O172))),BV178="",ISNUMBER(OFFSET('Water Data'!$O$4,0,10*ROW('Water Data'!O172)))),100-OFFSET('Water Data'!$O$4,0,10*ROW('Water Data'!O172)),NA())))</f>
        <v>#N/A</v>
      </c>
      <c r="H178" s="85" t="e">
        <f ca="true">+IF(AND(ISTEXT(OFFSET('Water Data'!$L$2,0,10*ROW('Water Data'!O172))),BW178="Yes"),OFFSET('Water Data'!$O$6,0,10*ROW('Water Data'!O172)),IF(AND(ISTEXT(OFFSET('Water Data'!$L$2,0,10*ROW('Water Data'!O172))),BW178="No",ISNUMBER(OFFSET('Water Data'!$O$6,0,10*ROW('Water Data'!O172)))),CONCATENATE("[",ROUND(OFFSET('Water Data'!$N$6,0,10*ROW('Water Data'!O172)),0),"]"),IF(AND(ISTEXT(OFFSET('Water Data'!$L$2,0,10*ROW('Water Data'!O172))),BW178="",ISNUMBER(OFFSET('Water Data'!$O$6,0,10*ROW('Water Data'!O172)))),OFFSET('Water Data'!$O$6,0,10*ROW('Water Data'!O172)),NA())))</f>
        <v>#N/A</v>
      </c>
      <c r="I178" s="85" t="e">
        <f ca="true">+IF(AND(ISTEXT(OFFSET('Water Data'!$L$2,0,10*ROW('Water Data'!O172))),BX178="Yes"),OFFSET('Water Data'!$O$9,0,10*ROW('Water Data'!O172)),IF(AND(ISTEXT(OFFSET('Water Data'!$L$2,0,10*ROW('Water Data'!O172))),BX178="No",ISNUMBER(OFFSET('Water Data'!$O$9,0,10*ROW('Water Data'!O172)))),CONCATENATE("[",ROUND(OFFSET('Water Data'!$O$9,0,10*ROW('Water Data'!O172)),0),"]"),IF(AND(ISTEXT(OFFSET('Water Data'!$L$2,0,10*ROW('Water Data'!O172))),BX178="",ISNUMBER(OFFSET('Water Data'!$O$9,0,10*ROW('Water Data'!O172)))),OFFSET('Water Data'!$O$9,0,10*ROW('Water Data'!O172)),NA())))</f>
        <v>#N/A</v>
      </c>
      <c r="J178" s="85" t="e">
        <f ca="true">+IF(AND(ISTEXT(OFFSET('Water Data'!$L$2,0,10*ROW('Water Data'!P172))),BY178="Yes"),100-OFFSET('Water Data'!$P$4,0,10*ROW('Water Data'!P172)),IF(AND(ISTEXT(OFFSET('Water Data'!$L$2,0,10*ROW('Water Data'!P172))),BY178="No",ISNUMBER(OFFSET('Water Data'!$P$4,0,10*ROW('Water Data'!P172)))),CONCATENATE("[",ROUND(100-OFFSET('Water Data'!$P$4,0,10*ROW('Water Data'!P172)),0),"]"),IF(AND(ISTEXT(OFFSET('Water Data'!$L$2,0,10*ROW('Water Data'!P172))),BY178="",ISNUMBER(OFFSET('Water Data'!$P$4,0,10*ROW('Water Data'!P172)))),100-OFFSET('Water Data'!$P$4,0,10*ROW('Water Data'!P172)),NA())))</f>
        <v>#N/A</v>
      </c>
      <c r="K178" s="85" t="e">
        <f ca="true">+IF(AND(ISTEXT(OFFSET('Water Data'!$L$2,0,10*ROW('Water Data'!P172))),BZ178="Yes"),OFFSET('Water Data'!$P$6,0,10*ROW('Water Data'!P172)),IF(AND(ISTEXT(OFFSET('Water Data'!$L$2,0,10*ROW('Water Data'!P172))),BZ178="No",ISNUMBER(OFFSET('Water Data'!$P$6,0,10*ROW('Water Data'!P172)))),CONCATENATE("[",ROUND(OFFSET('Water Data'!$P$6,0,10*ROW('Water Data'!P172)),0),"]"),IF(AND(ISTEXT(OFFSET('Water Data'!$L$2,0,10*ROW('Water Data'!P172))),BZ178="",ISNUMBER(OFFSET('Water Data'!$P$6,0,10*ROW('Water Data'!P172)))),OFFSET('Water Data'!$P$6,0,10*ROW('Water Data'!P172)),NA())))</f>
        <v>#N/A</v>
      </c>
      <c r="L178" s="85" t="e">
        <f ca="true">+IF(AND(ISTEXT(OFFSET('Water Data'!$L$2,0,10*ROW('Water Data'!P172))),CA178="Yes"),OFFSET('Water Data'!$P$9,0,10*ROW('Water Data'!P172)),IF(AND(ISTEXT(OFFSET('Water Data'!$L$2,0,10*ROW('Water Data'!P172))),CA178="No",ISNUMBER(OFFSET('Water Data'!$P$9,0,10*ROW('Water Data'!P172)))),CONCATENATE("[",ROUND(OFFSET('Water Data'!$P$9,0,10*ROW('Water Data'!P172)),0),"]"),IF(AND(ISTEXT(OFFSET('Water Data'!$L$2,0,10*ROW('Water Data'!P172))),CA178="",ISNUMBER(OFFSET('Water Data'!$P$9,0,10*ROW('Water Data'!P172)))),OFFSET('Water Data'!$P$9,0,10*ROW('Water Data'!P172)),NA())))</f>
        <v>#N/A</v>
      </c>
      <c r="M178" s="85" t="e">
        <f ca="true">+IF(AND(ISTEXT(OFFSET('Water Data'!$L$2,0,10*ROW('Water Data'!Q172))),CB178="Yes"),100-OFFSET('Water Data'!$Q$4,0,10*ROW('Water Data'!Q172)),IF(AND(ISTEXT(OFFSET('Water Data'!$L$2,0,10*ROW('Water Data'!Q172))),CB178="No",ISNUMBER(OFFSET('Water Data'!$Q$4,0,10*ROW('Water Data'!Q172)))),CONCATENATE("[",ROUND(100-OFFSET('Water Data'!$Q$4,0,10*ROW('Water Data'!Q172)),0),"]"),IF(AND(ISTEXT(OFFSET('Water Data'!$L$2,0,10*ROW('Water Data'!Q172))),CB178="",ISNUMBER(OFFSET('Water Data'!$Q$4,0,10*ROW('Water Data'!Q172)))),100-OFFSET('Water Data'!$Q$4,0,10*ROW('Water Data'!Q172)),NA())))</f>
        <v>#N/A</v>
      </c>
      <c r="N178" s="85" t="e">
        <f ca="true">+IF(AND(ISTEXT(OFFSET('Water Data'!$L$2,0,10*ROW('Water Data'!Q172))),CC178="Yes"),OFFSET('Water Data'!$Q$6,0,10*ROW('Water Data'!Q172)),IF(AND(ISTEXT(OFFSET('Water Data'!$L$2,0,10*ROW('Water Data'!Q172))),CC178="No",ISNUMBER(OFFSET('Water Data'!$Q$6,0,10*ROW('Water Data'!Q172)))),CONCATENATE("[",ROUND(OFFSET('Water Data'!$Q$6,0,10*ROW('Water Data'!Q172)),0),"]"),IF(AND(ISTEXT(OFFSET('Water Data'!$L$2,0,10*ROW('Water Data'!Q172))),CC178="",ISNUMBER(OFFSET('Water Data'!$Q$6,0,10*ROW('Water Data'!Q172)))),OFFSET('Water Data'!$Q$6,0,10*ROW('Water Data'!Q172)),NA())))</f>
        <v>#N/A</v>
      </c>
      <c r="O178" s="85" t="e">
        <f ca="true">+IF(AND(ISTEXT(OFFSET('Water Data'!$L$2,0,10*ROW('Water Data'!Q172))),CD178="Yes"),OFFSET('Water Data'!$Q$9,0,10*ROW('Water Data'!Q172)),IF(AND(ISTEXT(OFFSET('Water Data'!$L$2,0,10*ROW('Water Data'!Q172))),CD178="No",ISNUMBER(OFFSET('Water Data'!$Q$9,0,10*ROW('Water Data'!Q172)))),CONCATENATE("[",ROUND(OFFSET('Water Data'!$Q$9,0,10*ROW('Water Data'!Q172)),0),"]"),IF(AND(ISTEXT(OFFSET('Water Data'!$L$2,0,10*ROW('Water Data'!Q172))),CD178="",ISNUMBER(OFFSET('Water Data'!$Q$9,0,10*ROW('Water Data'!Q172)))),OFFSET('Water Data'!$Q$9,0,10*ROW('Water Data'!Q172)),NA())))</f>
        <v>#N/A</v>
      </c>
      <c r="P178" s="85" t="e">
        <f ca="true">+IF(AND(ISTEXT(OFFSET('Water Data'!$L$2,0,10*ROW('Water Data'!R172))),CE178="Yes"),100-OFFSET('Water Data'!$R$4,0,10*ROW('Water Data'!R172)),IF(AND(ISTEXT(OFFSET('Water Data'!$L$2,0,10*ROW('Water Data'!R172))),CE178="No",ISNUMBER(OFFSET('Water Data'!$R$4,0,10*ROW('Water Data'!R172)))),CONCATENATE("[",ROUND(100-OFFSET('Water Data'!$R$4,0,10*ROW('Water Data'!R172)),0),"]"),IF(AND(ISTEXT(OFFSET('Water Data'!$L$2,0,10*ROW('Water Data'!R172))),CE178="",ISNUMBER(OFFSET('Water Data'!$R$4,0,10*ROW('Water Data'!R172)))),100-OFFSET('Water Data'!$R$4,0,10*ROW('Water Data'!R172)),NA())))</f>
        <v>#N/A</v>
      </c>
      <c r="Q178" s="85" t="e">
        <f ca="true">+IF(AND(ISTEXT(OFFSET('Water Data'!$L$2,0,10*ROW('Water Data'!R172))),CF178="Yes"),OFFSET('Water Data'!$R$6,0,10*ROW('Water Data'!R172)),IF(AND(ISTEXT(OFFSET('Water Data'!$L$2,0,10*ROW('Water Data'!R172))),CF178="No",ISNUMBER(OFFSET('Water Data'!$R$6,0,10*ROW('Water Data'!R172)))),CONCATENATE("[",ROUND(OFFSET('Water Data'!$R$6,0,10*ROW('Water Data'!R172)),0),"]"),IF(AND(ISTEXT(OFFSET('Water Data'!$L$2,0,10*ROW('Water Data'!R172))),CF178="",ISNUMBER(OFFSET('Water Data'!$R$6,0,10*ROW('Water Data'!R172)))),OFFSET('Water Data'!$R$6,0,10*ROW('Water Data'!R172)),NA())))</f>
        <v>#N/A</v>
      </c>
      <c r="R178" s="85" t="e">
        <f ca="true">+IF(AND(ISTEXT(OFFSET('Water Data'!$L$2,0,10*ROW('Water Data'!R172))),CG178="Yes"),OFFSET('Water Data'!$R$9,0,10*ROW('Water Data'!R172)),IF(AND(ISTEXT(OFFSET('Water Data'!$L$2,0,10*ROW('Water Data'!R172))),CG178="No",ISNUMBER(OFFSET('Water Data'!$R$9,0,10*ROW('Water Data'!R172)))),CONCATENATE("[",ROUND(OFFSET('Water Data'!$R$9,0,10*ROW('Water Data'!R172)),0),"]"),IF(AND(ISTEXT(OFFSET('Water Data'!$L$2,0,10*ROW('Water Data'!R172))),CG178="",ISNUMBER(OFFSET('Water Data'!$R$9,0,10*ROW('Water Data'!R172)))),OFFSET('Water Data'!$R$9,0,10*ROW('Water Data'!R172)),NA())))</f>
        <v>#N/A</v>
      </c>
      <c r="S178" s="85" t="e">
        <f ca="true">+IF(AND(ISTEXT(OFFSET('Water Data'!$L$2,0,10*ROW('Water Data'!S172))),CH178="Yes"),100-OFFSET('Water Data'!$S$4,0,10*ROW('Water Data'!S172)),IF(AND(ISTEXT(OFFSET('Water Data'!$L$2,0,10*ROW('Water Data'!S172))),CH178="No",ISNUMBER(OFFSET('Water Data'!$S$4,0,10*ROW('Water Data'!S172)))),CONCATENATE("[",ROUND(100-OFFSET('Water Data'!$S$4,0,10*ROW('Water Data'!S172)),0),"]"),IF(AND(ISTEXT(OFFSET('Water Data'!$L$2,0,10*ROW('Water Data'!S172))),CH178="",ISNUMBER(OFFSET('Water Data'!$S$4,0,10*ROW('Water Data'!S172)))),100-OFFSET('Water Data'!$S$4,0,10*ROW('Water Data'!S172)),NA())))</f>
        <v>#N/A</v>
      </c>
      <c r="T178" s="85" t="e">
        <f ca="true">+IF(AND(ISTEXT(OFFSET('Water Data'!$L$2,0,10*ROW('Water Data'!S172))),CI178="Yes"),OFFSET('Water Data'!$S$6,0,10*ROW('Water Data'!S172)),IF(AND(ISTEXT(OFFSET('Water Data'!$L$2,0,10*ROW('Water Data'!S172))),CI178="No",ISNUMBER(OFFSET('Water Data'!$S$6,0,10*ROW('Water Data'!S172)))),CONCATENATE("[",ROUND(OFFSET('Water Data'!$S$6,0,10*ROW('Water Data'!S172)),0),"]"),IF(AND(ISTEXT(OFFSET('Water Data'!$L$2,0,10*ROW('Water Data'!S172))),CI178="",ISNUMBER(OFFSET('Water Data'!$S$6,0,10*ROW('Water Data'!S172)))),OFFSET('Water Data'!$S$6,0,10*ROW('Water Data'!S172)),NA())))</f>
        <v>#N/A</v>
      </c>
      <c r="U178" s="85" t="e">
        <f ca="true">+IF(AND(ISTEXT(OFFSET('Water Data'!$L$2,0,10*ROW('Water Data'!S172))),CJ178="Yes"),OFFSET('Water Data'!$S$9,0,10*ROW('Water Data'!S172)),IF(AND(ISTEXT(OFFSET('Water Data'!$L$2,0,10*ROW('Water Data'!S172))),CJ178="No",ISNUMBER(OFFSET('Water Data'!$S$9,0,10*ROW('Water Data'!S172)))),CONCATENATE("[",ROUND(OFFSET('Water Data'!$S$9,0,10*ROW('Water Data'!S172)),0),"]"),IF(AND(ISTEXT(OFFSET('Water Data'!$L$2,0,10*ROW('Water Data'!S172))),CJ178="",ISNUMBER(OFFSET('Water Data'!$S$9,0,10*ROW('Water Data'!S172)))),OFFSET('Water Data'!$S$9,0,10*ROW('Water Data'!S172)),NA())))</f>
        <v>#N/A</v>
      </c>
      <c r="V178" s="86" t="e">
        <f ca="true">+IF(AND(ISTEXT(OFFSET('Sanitation Data'!$L$2,0,10*ROW('Sanitation Data'!N172))),CK178="Yes"),100-OFFSET('Sanitation Data'!$N$4,0,10*ROW('Sanitation Data'!N172)),IF(AND(ISTEXT(OFFSET('Sanitation Data'!$L$2,0,10*ROW('Sanitation Data'!N172))),CK178="No",ISNUMBER(OFFSET('Sanitation Data'!$N$4,0,10*ROW('Sanitation Data'!N172)))),CONCATENATE("[",ROUND(100-OFFSET('Sanitation Data'!$N$4,0,10*ROW('Sanitation Data'!N172)),0),"]"),IF(AND(ISTEXT(OFFSET('Sanitation Data'!$L$2,0,10*ROW('Sanitation Data'!N172))),CK178="",ISNUMBER(OFFSET('Sanitation Data'!$N$4,0,10*ROW('Sanitation Data'!N172)))),100-OFFSET('Sanitation Data'!$N$4,0,10*ROW('Sanitation Data'!N172)),NA())))</f>
        <v>#N/A</v>
      </c>
      <c r="W178" s="86" t="e">
        <f ca="true">+IF(AND(ISTEXT(OFFSET('Sanitation Data'!$L$2,0,10*ROW('Sanitation Data'!N172))),CL178="Yes"),OFFSET('Sanitation Data'!$N$6,0,10*ROW('Sanitation Data'!N172)),IF(AND(ISTEXT(OFFSET('Sanitation Data'!$L$2,0,10*ROW('Sanitation Data'!N172))),CL178="No",ISNUMBER(OFFSET('Sanitation Data'!$N$6,0,10*ROW('Sanitation Data'!N172)))),CONCATENATE("[",ROUND(OFFSET('Sanitation Data'!$N$6,0,10*ROW('Sanitation Data'!N172)),0),"]"),IF(AND(ISTEXT(OFFSET('Sanitation Data'!$L$2,0,10*ROW('Sanitation Data'!N172))),CL178="",ISNUMBER(OFFSET('Sanitation Data'!$N$6,0,10*ROW('Sanitation Data'!N172)))),OFFSET('Sanitation Data'!$N$6,0,10*ROW('Sanitation Data'!N172)),NA())))</f>
        <v>#N/A</v>
      </c>
      <c r="X178" s="86" t="e">
        <f ca="true">+IF(AND(ISTEXT(OFFSET('Sanitation Data'!$L$2,0,10*ROW('Sanitation Data'!N172))),CM178="Yes"),OFFSET('Sanitation Data'!$N$10,0,10*ROW('Sanitation Data'!N172)),IF(AND(ISTEXT(OFFSET('Sanitation Data'!$L$2,0,10*ROW('Sanitation Data'!N172))),CM178="No",ISNUMBER(OFFSET('Sanitation Data'!$N$10,0,10*ROW('Sanitation Data'!N172)))),CONCATENATE("[",ROUND(OFFSET('Sanitation Data'!$N$10,0,10*ROW('Sanitation Data'!N172)),0),"]"),IF(AND(ISTEXT(OFFSET('Sanitation Data'!$L$2,0,10*ROW('Sanitation Data'!N172))),CM178="",ISNUMBER(OFFSET('Sanitation Data'!$N$10,0,10*ROW('Sanitation Data'!N172)))),OFFSET('Sanitation Data'!$N$10,0,10*ROW('Sanitation Data'!N172)),NA())))</f>
        <v>#N/A</v>
      </c>
      <c r="Y178" s="86" t="e">
        <f ca="true">+IF(AND(ISTEXT(OFFSET('Sanitation Data'!$L$2,0,10*ROW('Sanitation Data'!N172))),CN178="Yes"),OFFSET('Sanitation Data'!$N$11,0,10*ROW('Sanitation Data'!N172)),IF(AND(ISTEXT(OFFSET('Sanitation Data'!$L$2,0,10*ROW('Sanitation Data'!N172))),CN178="No",ISNUMBER(OFFSET('Sanitation Data'!$N$11,0,10*ROW('Sanitation Data'!N172)))),CONCATENATE("[",ROUND(OFFSET('Sanitation Data'!$N$11,0,10*ROW('Sanitation Data'!N172)),0),"]"),IF(AND(ISTEXT(OFFSET('Sanitation Data'!$L$2,0,10*ROW('Sanitation Data'!N172))),CN178="",ISNUMBER(OFFSET('Sanitation Data'!$N$11,0,10*ROW('Sanitation Data'!N172)))),OFFSET('Sanitation Data'!$N$11,0,10*ROW('Sanitation Data'!N172)),NA())))</f>
        <v>#N/A</v>
      </c>
      <c r="Z178" s="86" t="e">
        <f ca="true">+IF(AND(ISTEXT(OFFSET('Sanitation Data'!$L$2,0,10*ROW('Sanitation Data'!N172))),CO178="Yes"),OFFSET('Sanitation Data'!$N$12,0,10*ROW('Sanitation Data'!N172)),IF(AND(ISTEXT(OFFSET('Sanitation Data'!$L$2,0,10*ROW('Sanitation Data'!N172))),CO178="No",ISNUMBER(OFFSET('Sanitation Data'!$N$12,0,10*ROW('Sanitation Data'!N172)))),CONCATENATE("[",ROUND(OFFSET('Sanitation Data'!$N$12,0,10*ROW('Sanitation Data'!N172)),0),"]"),IF(AND(ISTEXT(OFFSET('Sanitation Data'!$L$2,0,10*ROW('Sanitation Data'!N172))),CO178="",ISNUMBER(OFFSET('Sanitation Data'!$N$12,0,10*ROW('Sanitation Data'!N172)))),OFFSET('Sanitation Data'!$N$12,0,10*ROW('Sanitation Data'!N172)),NA())))</f>
        <v>#N/A</v>
      </c>
      <c r="AA178" s="86" t="e">
        <f ca="true">+IF(AND(ISTEXT(OFFSET('Sanitation Data'!$L$2,0,10*ROW('Sanitation Data'!O172))),CP178="Yes"),100-OFFSET('Sanitation Data'!$O$4,0,10*ROW('Sanitation Data'!O172)),IF(AND(ISTEXT(OFFSET('Sanitation Data'!$L$2,0,10*ROW('Sanitation Data'!O172))),CP178="No",ISNUMBER(OFFSET('Sanitation Data'!$O$4,0,10*ROW('Sanitation Data'!O172)))),CONCATENATE("[",ROUND(100-OFFSET('Sanitation Data'!$O$4,0,10*ROW('Sanitation Data'!O172)),0),"]"),IF(AND(ISTEXT(OFFSET('Sanitation Data'!$L$2,0,10*ROW('Sanitation Data'!O172))),CP178="",ISNUMBER(OFFSET('Sanitation Data'!$O$4,0,10*ROW('Sanitation Data'!O172)))),100-OFFSET('Sanitation Data'!$O$4,0,10*ROW('Sanitation Data'!O172)),NA())))</f>
        <v>#N/A</v>
      </c>
      <c r="AB178" s="86" t="e">
        <f ca="true">+IF(AND(ISTEXT(OFFSET('Sanitation Data'!$L$2,0,10*ROW('Sanitation Data'!O172))),CQ178="Yes"),OFFSET('Sanitation Data'!$O$6,0,10*ROW('Sanitation Data'!R172)),IF(AND(ISTEXT(OFFSET('Sanitation Data'!$L$2,0,10*ROW('Sanitation Data'!O172))),CQ178="No",ISNUMBER(OFFSET('Sanitation Data'!$O$6,0,10*ROW('Sanitation Data'!O172)))),CONCATENATE("[",ROUND(OFFSET('Sanitation Data'!$O$6,0,10*ROW('Sanitation Data'!O172)),0),"]"),IF(AND(ISTEXT(OFFSET('Sanitation Data'!$L$2,0,10*ROW('Sanitation Data'!O172))),CQ178="",ISNUMBER(OFFSET('Sanitation Data'!$O$6,0,10*ROW('Sanitation Data'!O172)))),OFFSET('Sanitation Data'!$O$6,0,10*ROW('Sanitation Data'!O172)),NA())))</f>
        <v>#N/A</v>
      </c>
      <c r="AC178" s="86" t="e">
        <f ca="true">+IF(AND(ISTEXT(OFFSET('Sanitation Data'!$L$2,0,10*ROW('Sanitation Data'!O172))),CR178="Yes"),OFFSET('Sanitation Data'!$O$10,0,10*ROW('Sanitation Data'!O172)),IF(AND(ISTEXT(OFFSET('Sanitation Data'!$L$2,0,10*ROW('Sanitation Data'!O172))),CR178="No",ISNUMBER(OFFSET('Sanitation Data'!$O$10,0,10*ROW('Sanitation Data'!O172)))),CONCATENATE("[",ROUND(OFFSET('Sanitation Data'!$O$10,0,10*ROW('Sanitation Data'!O172)),0),"]"),IF(AND(ISTEXT(OFFSET('Sanitation Data'!$L$2,0,10*ROW('Sanitation Data'!O172))),CR178="",ISNUMBER(OFFSET('Sanitation Data'!$O$10,0,10*ROW('Sanitation Data'!O172)))),OFFSET('Sanitation Data'!$O$10,0,10*ROW('Sanitation Data'!O172)),NA())))</f>
        <v>#N/A</v>
      </c>
      <c r="AD178" s="86" t="e">
        <f ca="true">+IF(AND(ISTEXT(OFFSET('Sanitation Data'!$L$2,0,10*ROW('Sanitation Data'!O172))),CS178="Yes"),OFFSET('Sanitation Data'!$O$11,0,10*ROW('Sanitation Data'!O172)),IF(AND(ISTEXT(OFFSET('Sanitation Data'!$L$2,0,10*ROW('Sanitation Data'!O172))),CS178="No",ISNUMBER(OFFSET('Sanitation Data'!$O$11,0,10*ROW('Sanitation Data'!O172)))),CONCATENATE("[",ROUND(OFFSET('Sanitation Data'!$O$11,0,10*ROW('Sanitation Data'!O172)),0),"]"),IF(AND(ISTEXT(OFFSET('Sanitation Data'!$L$2,0,10*ROW('Sanitation Data'!O172))),CS178="",ISNUMBER(OFFSET('Sanitation Data'!$O$11,0,10*ROW('Sanitation Data'!O172)))),OFFSET('Sanitation Data'!$O$11,0,10*ROW('Sanitation Data'!O172)),NA())))</f>
        <v>#N/A</v>
      </c>
      <c r="AE178" s="86" t="e">
        <f ca="true">+IF(AND(ISTEXT(OFFSET('Sanitation Data'!$L$2,0,10*ROW('Sanitation Data'!O172))),CT178="Yes"),OFFSET('Sanitation Data'!$O$12,0,10*ROW('Sanitation Data'!O172)),IF(AND(ISTEXT(OFFSET('Sanitation Data'!$L$2,0,10*ROW('Sanitation Data'!O172))),CT178="No",ISNUMBER(OFFSET('Sanitation Data'!$O$12,0,10*ROW('Sanitation Data'!O172)))),CONCATENATE("[",ROUND(OFFSET('Sanitation Data'!$O$12,0,10*ROW('Sanitation Data'!O172)),0),"]"),IF(AND(ISTEXT(OFFSET('Sanitation Data'!$L$2,0,10*ROW('Sanitation Data'!O172))),CT178="",ISNUMBER(OFFSET('Sanitation Data'!$O$12,0,10*ROW('Sanitation Data'!O172)))),OFFSET('Sanitation Data'!$O$12,0,10*ROW('Sanitation Data'!O172)),NA())))</f>
        <v>#N/A</v>
      </c>
      <c r="AF178" s="86" t="e">
        <f ca="true">+IF(AND(ISTEXT(OFFSET('Sanitation Data'!$L$2,0,10*ROW('Sanitation Data'!P172))),CU178="Yes"),100-OFFSET('Sanitation Data'!$P$4,0,10*ROW('Sanitation Data'!P172)),IF(AND(ISTEXT(OFFSET('Sanitation Data'!$L$2,0,10*ROW('Sanitation Data'!P172))),CU178="No",ISNUMBER(OFFSET('Sanitation Data'!$P$4,0,10*ROW('Sanitation Data'!P172)))),CONCATENATE("[",ROUND(100-OFFSET('Sanitation Data'!$P$4,0,10*ROW('Sanitation Data'!P172)),0),"]"),IF(AND(ISTEXT(OFFSET('Sanitation Data'!$L$2,0,10*ROW('Sanitation Data'!P172))),CU178="",ISNUMBER(OFFSET('Sanitation Data'!$P$4,0,10*ROW('Sanitation Data'!P172)))),100-OFFSET('Sanitation Data'!$P$4,0,10*ROW('Sanitation Data'!P172)),NA())))</f>
        <v>#N/A</v>
      </c>
      <c r="AG178" s="86" t="e">
        <f ca="true">+IF(AND(ISTEXT(OFFSET('Sanitation Data'!$L$2,0,10*ROW('Sanitation Data'!P172))),CV178="Yes"),OFFSET('Sanitation Data'!$P$6,0,10*ROW('Sanitation Data'!P172)),IF(AND(ISTEXT(OFFSET('Sanitation Data'!$L$2,0,10*ROW('Sanitation Data'!P172))),CV178="No",ISNUMBER(OFFSET('Sanitation Data'!$P$6,0,10*ROW('Sanitation Data'!P172)))),CONCATENATE("[",ROUND(OFFSET('Sanitation Data'!$P$6,0,10*ROW('Sanitation Data'!P172)),0),"]"),IF(AND(ISTEXT(OFFSET('Sanitation Data'!$L$2,0,10*ROW('Sanitation Data'!P172))),CV178="",ISNUMBER(OFFSET('Sanitation Data'!$P$6,0,10*ROW('Sanitation Data'!P172)))),OFFSET('Sanitation Data'!$P$6,0,10*ROW('Sanitation Data'!P172)),NA())))</f>
        <v>#N/A</v>
      </c>
      <c r="AH178" s="86" t="e">
        <f ca="true">+IF(AND(ISTEXT(OFFSET('Sanitation Data'!$L$2,0,10*ROW('Sanitation Data'!P172))),CW178="Yes"),OFFSET('Sanitation Data'!$P$10,0,10*ROW('Sanitation Data'!P172)),IF(AND(ISTEXT(OFFSET('Sanitation Data'!$L$2,0,10*ROW('Sanitation Data'!P172))),CW178="No",ISNUMBER(OFFSET('Sanitation Data'!$P$10,0,10*ROW('Sanitation Data'!P172)))),CONCATENATE("[",ROUND(OFFSET('Sanitation Data'!$P$10,0,10*ROW('Sanitation Data'!P172)),0),"]"),IF(AND(ISTEXT(OFFSET('Sanitation Data'!$L$2,0,10*ROW('Sanitation Data'!P172))),CW178="",ISNUMBER(OFFSET('Sanitation Data'!$P$10,0,10*ROW('Sanitation Data'!P172)))),OFFSET('Sanitation Data'!$P$10,0,10*ROW('Sanitation Data'!P172)),NA())))</f>
        <v>#N/A</v>
      </c>
      <c r="AI178" s="86" t="e">
        <f ca="true">+IF(AND(ISTEXT(OFFSET('Sanitation Data'!$L$2,0,10*ROW('Sanitation Data'!P172))),CX178="Yes"),OFFSET('Sanitation Data'!$P$11,0,10*ROW('Sanitation Data'!P172)),IF(AND(ISTEXT(OFFSET('Sanitation Data'!$L$2,0,10*ROW('Sanitation Data'!P172))),CX178="No",ISNUMBER(OFFSET('Sanitation Data'!$P$11,0,10*ROW('Sanitation Data'!P172)))),CONCATENATE("[",ROUND(OFFSET('Sanitation Data'!$P$11,0,10*ROW('Sanitation Data'!P172)),0),"]"),IF(AND(ISTEXT(OFFSET('Sanitation Data'!$L$2,0,10*ROW('Sanitation Data'!P172))),CX178="",ISNUMBER(OFFSET('Sanitation Data'!$P$11,0,10*ROW('Sanitation Data'!P172)))),OFFSET('Sanitation Data'!$P$11,0,10*ROW('Sanitation Data'!P172)),NA())))</f>
        <v>#N/A</v>
      </c>
      <c r="AJ178" s="86" t="e">
        <f ca="true">+IF(AND(ISTEXT(OFFSET('Sanitation Data'!$L$2,0,10*ROW('Sanitation Data'!P172))),CY178="Yes"),OFFSET('Sanitation Data'!$P$12,0,10*ROW('Sanitation Data'!P172)),IF(AND(ISTEXT(OFFSET('Sanitation Data'!$L$2,0,10*ROW('Sanitation Data'!P172))),CY178="No",ISNUMBER(OFFSET('Sanitation Data'!$P$12,0,10*ROW('Sanitation Data'!P172)))),CONCATENATE("[",ROUND(OFFSET('Sanitation Data'!$P$12,0,10*ROW('Sanitation Data'!P172)),0),"]"),IF(AND(ISTEXT(OFFSET('Sanitation Data'!$L$2,0,10*ROW('Sanitation Data'!P172))),CY178="",ISNUMBER(OFFSET('Sanitation Data'!$P$12,0,10*ROW('Sanitation Data'!P172)))),OFFSET('Sanitation Data'!$P$12,0,10*ROW('Sanitation Data'!P172)),NA())))</f>
        <v>#N/A</v>
      </c>
      <c r="AK178" s="86" t="e">
        <f ca="true">+IF(AND(ISTEXT(OFFSET('Sanitation Data'!$L$2,0,10*ROW('Sanitation Data'!Q172))),CZ178="Yes"),100-OFFSET('Sanitation Data'!$Q$4,0,10*ROW('Sanitation Data'!Q172)),IF(AND(ISTEXT(OFFSET('Sanitation Data'!$L$2,0,10*ROW('Sanitation Data'!Q172))),CZ178="No",ISNUMBER(OFFSET('Sanitation Data'!$Q$4,0,10*ROW('Sanitation Data'!Q172)))),CONCATENATE("[",ROUND(100-OFFSET('Sanitation Data'!$Q$4,0,10*ROW('Sanitation Data'!Q172)),0),"]"),IF(AND(ISTEXT(OFFSET('Sanitation Data'!$L$2,0,10*ROW('Sanitation Data'!Q172))),CZ178="",ISNUMBER(OFFSET('Sanitation Data'!$Q$4,0,10*ROW('Sanitation Data'!Q172)))),100-OFFSET('Sanitation Data'!$Q$4,0,10*ROW('Sanitation Data'!Q172)),NA())))</f>
        <v>#N/A</v>
      </c>
      <c r="AL178" s="86" t="e">
        <f ca="true">+IF(AND(ISTEXT(OFFSET('Sanitation Data'!$L$2,0,10*ROW('Sanitation Data'!Q172))),DA178="Yes"),OFFSET('Sanitation Data'!$Q$6,0,10*ROW('Sanitation Data'!Q172)),IF(AND(ISTEXT(OFFSET('Sanitation Data'!$L$2,0,10*ROW('Sanitation Data'!Q172))),DA178="No",ISNUMBER(OFFSET('Sanitation Data'!$Q$6,0,10*ROW('Sanitation Data'!Q172)))),CONCATENATE("[",ROUND(OFFSET('Sanitation Data'!$Q$6,0,10*ROW('Sanitation Data'!Q172)),0),"]"),IF(AND(ISTEXT(OFFSET('Sanitation Data'!$L$2,0,10*ROW('Sanitation Data'!Q172))),DA178="",ISNUMBER(OFFSET('Sanitation Data'!$Q$6,0,10*ROW('Sanitation Data'!Q172)))),OFFSET('Sanitation Data'!$Q$6,0,10*ROW('Sanitation Data'!Q172)),NA())))</f>
        <v>#N/A</v>
      </c>
      <c r="AM178" s="86" t="e">
        <f ca="true">+IF(AND(ISTEXT(OFFSET('Sanitation Data'!$L$2,0,10*ROW('Sanitation Data'!Q172))),DB178="Yes"),OFFSET('Sanitation Data'!$Q$10,0,10*ROW('Sanitation Data'!Q172)),IF(AND(ISTEXT(OFFSET('Sanitation Data'!$L$2,0,10*ROW('Sanitation Data'!Q172))),DB178="No",ISNUMBER(OFFSET('Sanitation Data'!$Q$10,0,10*ROW('Sanitation Data'!Q172)))),CONCATENATE("[",ROUND(OFFSET('Sanitation Data'!$Q$10,0,10*ROW('Sanitation Data'!Q172)),0),"]"),IF(AND(ISTEXT(OFFSET('Sanitation Data'!$L$2,0,10*ROW('Sanitation Data'!Q172))),DB178="",ISNUMBER(OFFSET('Sanitation Data'!$Q$10,0,10*ROW('Sanitation Data'!Q172)))),OFFSET('Sanitation Data'!$Q$10,0,10*ROW('Sanitation Data'!Q172)),NA())))</f>
        <v>#N/A</v>
      </c>
      <c r="AN178" s="86" t="e">
        <f ca="true">+IF(AND(ISTEXT(OFFSET('Sanitation Data'!$L$2,0,10*ROW('Sanitation Data'!Q172))),DC178="Yes"),OFFSET('Sanitation Data'!$Q$11,0,10*ROW('Sanitation Data'!Q172)),IF(AND(ISTEXT(OFFSET('Sanitation Data'!$L$2,0,10*ROW('Sanitation Data'!Q172))),DC178="No",ISNUMBER(OFFSET('Sanitation Data'!$Q$11,0,10*ROW('Sanitation Data'!Q172)))),CONCATENATE("[",ROUND(OFFSET('Sanitation Data'!$Q$11,0,10*ROW('Sanitation Data'!Q172)),0),"]"),IF(AND(ISTEXT(OFFSET('Sanitation Data'!$L$2,0,10*ROW('Sanitation Data'!Q172))),DC178="",ISNUMBER(OFFSET('Sanitation Data'!$Q$11,0,10*ROW('Sanitation Data'!Q172)))),OFFSET('Sanitation Data'!$Q$11,0,10*ROW('Sanitation Data'!Q172)),NA())))</f>
        <v>#N/A</v>
      </c>
      <c r="AO178" s="86" t="e">
        <f ca="true">+IF(AND(ISTEXT(OFFSET('Sanitation Data'!$L$2,0,10*ROW('Sanitation Data'!Q172))),DD178="Yes"),OFFSET('Sanitation Data'!$Q$12,0,10*ROW('Sanitation Data'!Q172)),IF(AND(ISTEXT(OFFSET('Sanitation Data'!$L$2,0,10*ROW('Sanitation Data'!Q172))),DD178="No",ISNUMBER(OFFSET('Sanitation Data'!$Q$12,0,10*ROW('Sanitation Data'!Q172)))),CONCATENATE("[",ROUND(OFFSET('Sanitation Data'!$Q$12,0,10*ROW('Sanitation Data'!Q172)),0),"]"),IF(AND(ISTEXT(OFFSET('Sanitation Data'!$L$2,0,10*ROW('Sanitation Data'!Q172))),DD178="",ISNUMBER(OFFSET('Sanitation Data'!$Q$12,0,10*ROW('Sanitation Data'!Q172)))),OFFSET('Sanitation Data'!$Q$12,0,10*ROW('Sanitation Data'!Q172)),NA())))</f>
        <v>#N/A</v>
      </c>
      <c r="AP178" s="86" t="e">
        <f ca="true">+IF(AND(ISTEXT(OFFSET('Sanitation Data'!$L$2,0,10*ROW('Sanitation Data'!R172))),DE178="Yes"),100-OFFSET('Sanitation Data'!$R$4,0,10*ROW('Sanitation Data'!R172)),IF(AND(ISTEXT(OFFSET('Sanitation Data'!$L$2,0,10*ROW('Sanitation Data'!R172))),DE178="No",ISNUMBER(OFFSET('Sanitation Data'!$R$4,0,10*ROW('Sanitation Data'!R172)))),CONCATENATE("[",ROUND(100-OFFSET('Sanitation Data'!$R$4,0,10*ROW('Sanitation Data'!R172)),0),"]"),IF(AND(ISTEXT(OFFSET('Sanitation Data'!$L$2,0,10*ROW('Sanitation Data'!R172))),DE178="",ISNUMBER(OFFSET('Sanitation Data'!$R$4,0,10*ROW('Sanitation Data'!R172)))),100-OFFSET('Sanitation Data'!$R$4,0,10*ROW('Sanitation Data'!R172)),NA())))</f>
        <v>#N/A</v>
      </c>
      <c r="AQ178" s="86" t="e">
        <f ca="true">+IF(AND(ISTEXT(OFFSET('Sanitation Data'!$L$2,0,10*ROW('Sanitation Data'!R172))),DF178="Yes"),OFFSET('Sanitation Data'!$R$6,0,10*ROW('Sanitation Data'!R172)),IF(AND(ISTEXT(OFFSET('Sanitation Data'!$L$2,0,10*ROW('Sanitation Data'!R172))),DF178="No",ISNUMBER(OFFSET('Sanitation Data'!$R$6,0,10*ROW('Sanitation Data'!R172)))),CONCATENATE("[",ROUND(OFFSET('Sanitation Data'!$R$6,0,10*ROW('Sanitation Data'!R172)),0),"]"),IF(AND(ISTEXT(OFFSET('Sanitation Data'!$L$2,0,10*ROW('Sanitation Data'!R172))),DF178="",ISNUMBER(OFFSET('Sanitation Data'!$R$6,0,10*ROW('Sanitation Data'!R172)))),OFFSET('Sanitation Data'!$R$6,0,10*ROW('Sanitation Data'!R172)),NA())))</f>
        <v>#N/A</v>
      </c>
      <c r="AR178" s="86" t="e">
        <f ca="true">+IF(AND(ISTEXT(OFFSET('Sanitation Data'!$L$2,0,10*ROW('Sanitation Data'!R172))),DG178="Yes"),OFFSET('Sanitation Data'!$R$10,0,10*ROW('Sanitation Data'!R172)),IF(AND(ISTEXT(OFFSET('Sanitation Data'!$L$2,0,10*ROW('Sanitation Data'!R172))),DG178="No",ISNUMBER(OFFSET('Sanitation Data'!$R$10,0,10*ROW('Sanitation Data'!R172)))),CONCATENATE("[",ROUND(OFFSET('Sanitation Data'!$R$10,0,10*ROW('Sanitation Data'!R172)),0),"]"),IF(AND(ISTEXT(OFFSET('Sanitation Data'!$L$2,0,10*ROW('Sanitation Data'!R172))),DG178="",ISNUMBER(OFFSET('Sanitation Data'!$R$10,0,10*ROW('Sanitation Data'!R172)))),OFFSET('Sanitation Data'!$R$10,0,10*ROW('Sanitation Data'!R172)),NA())))</f>
        <v>#N/A</v>
      </c>
      <c r="AS178" s="86" t="e">
        <f ca="true">+IF(AND(ISTEXT(OFFSET('Sanitation Data'!$L$2,0,10*ROW('Sanitation Data'!R172))),DH178="Yes"),OFFSET('Sanitation Data'!$R$11,0,10*ROW('Sanitation Data'!R172)),IF(AND(ISTEXT(OFFSET('Sanitation Data'!$L$2,0,10*ROW('Sanitation Data'!R172))),DH178="No",ISNUMBER(OFFSET('Sanitation Data'!$R$11,0,10*ROW('Sanitation Data'!R172)))),CONCATENATE("[",ROUND(OFFSET('Sanitation Data'!$R$11,0,10*ROW('Sanitation Data'!R172)),0),"]"),IF(AND(ISTEXT(OFFSET('Sanitation Data'!$L$2,0,10*ROW('Sanitation Data'!R172))),DH178="",ISNUMBER(OFFSET('Sanitation Data'!$R$11,0,10*ROW('Sanitation Data'!R172)))),OFFSET('Sanitation Data'!$R$11,0,10*ROW('Sanitation Data'!R172)),NA())))</f>
        <v>#N/A</v>
      </c>
      <c r="AT178" s="86" t="e">
        <f ca="true">+IF(AND(ISTEXT(OFFSET('Sanitation Data'!$L$2,0,10*ROW('Sanitation Data'!R172))),DI178="Yes"),OFFSET('Sanitation Data'!$R$12,0,10*ROW('Sanitation Data'!R172)),IF(AND(ISTEXT(OFFSET('Sanitation Data'!$L$2,0,10*ROW('Sanitation Data'!R172))),DI178="No",ISNUMBER(OFFSET('Sanitation Data'!$R$12,0,10*ROW('Sanitation Data'!R172)))),CONCATENATE("[",ROUND(OFFSET('Sanitation Data'!$R$12,0,10*ROW('Sanitation Data'!R172)),0),"]"),IF(AND(ISTEXT(OFFSET('Sanitation Data'!$L$2,0,10*ROW('Sanitation Data'!R172))),DI178="",ISNUMBER(OFFSET('Sanitation Data'!$R$12,0,10*ROW('Sanitation Data'!R172)))),OFFSET('Sanitation Data'!$R$12,0,10*ROW('Sanitation Data'!R172)),NA())))</f>
        <v>#N/A</v>
      </c>
      <c r="AU178" s="86" t="e">
        <f ca="true">+IF(AND(ISTEXT(OFFSET('Sanitation Data'!$L$2,0,10*ROW('Sanitation Data'!S172))),DJ178="Yes"),100-OFFSET('Sanitation Data'!$S$4,0,10*ROW('Sanitation Data'!S172)),IF(AND(ISTEXT(OFFSET('Sanitation Data'!$L$2,0,10*ROW('Sanitation Data'!S172))),DJ178="No",ISNUMBER(OFFSET('Sanitation Data'!$S$4,0,10*ROW('Sanitation Data'!S172)))),CONCATENATE("[",ROUND(100-OFFSET('Sanitation Data'!$S$4,0,10*ROW('Sanitation Data'!S172)),0),"]"),IF(AND(ISTEXT(OFFSET('Sanitation Data'!$L$2,0,10*ROW('Sanitation Data'!S172))),DJ178="",ISNUMBER(OFFSET('Sanitation Data'!$S$4,0,10*ROW('Sanitation Data'!S172)))),100-OFFSET('Sanitation Data'!$S$4,0,10*ROW('Sanitation Data'!S172)),NA())))</f>
        <v>#N/A</v>
      </c>
      <c r="AV178" s="86" t="e">
        <f ca="true">+IF(AND(ISTEXT(OFFSET('Sanitation Data'!$L$2,0,10*ROW('Sanitation Data'!S172))),DK178="Yes"),OFFSET('Sanitation Data'!$S$6,0,10*ROW('Sanitation Data'!S172)),IF(AND(ISTEXT(OFFSET('Sanitation Data'!$L$2,0,10*ROW('Sanitation Data'!S172))),DK178="No",ISNUMBER(OFFSET('Sanitation Data'!$S$6,0,10*ROW('Sanitation Data'!S172)))),CONCATENATE("[",ROUND(OFFSET('Sanitation Data'!$S$6,0,10*ROW('Sanitation Data'!S172)),0),"]"),IF(AND(ISTEXT(OFFSET('Sanitation Data'!$L$2,0,10*ROW('Sanitation Data'!S172))),DK178="",ISNUMBER(OFFSET('Sanitation Data'!$S$6,0,10*ROW('Sanitation Data'!S172)))),OFFSET('Sanitation Data'!$S$6,0,10*ROW('Sanitation Data'!S172)),NA())))</f>
        <v>#N/A</v>
      </c>
      <c r="AW178" s="86" t="e">
        <f ca="true">+IF(AND(ISTEXT(OFFSET('Sanitation Data'!$L$2,0,10*ROW('Sanitation Data'!S172))),DL178="Yes"),OFFSET('Sanitation Data'!$S$10,0,10*ROW('Sanitation Data'!S172)),IF(AND(ISTEXT(OFFSET('Sanitation Data'!$L$2,0,10*ROW('Sanitation Data'!S172))),DL178="No",ISNUMBER(OFFSET('Sanitation Data'!$S$10,0,10*ROW('Sanitation Data'!S172)))),CONCATENATE("[",ROUND(OFFSET('Sanitation Data'!$S$10,0,10*ROW('Sanitation Data'!S172)),0),"]"),IF(AND(ISTEXT(OFFSET('Sanitation Data'!$L$2,0,10*ROW('Sanitation Data'!S172))),DL178="",ISNUMBER(OFFSET('Sanitation Data'!$S$10,0,10*ROW('Sanitation Data'!S172)))),OFFSET('Sanitation Data'!$S$10,0,10*ROW('Sanitation Data'!S172)),NA())))</f>
        <v>#N/A</v>
      </c>
      <c r="AX178" s="86" t="e">
        <f ca="true">+IF(AND(ISTEXT(OFFSET('Sanitation Data'!$L$2,0,10*ROW('Sanitation Data'!S172))),DM178="Yes"),OFFSET('Sanitation Data'!$S$11,0,10*ROW('Sanitation Data'!S172)),IF(AND(ISTEXT(OFFSET('Sanitation Data'!$L$2,0,10*ROW('Sanitation Data'!S172))),DM178="No",ISNUMBER(OFFSET('Sanitation Data'!$S$11,0,10*ROW('Sanitation Data'!S172)))),CONCATENATE("[",ROUND(OFFSET('Sanitation Data'!$S$11,0,10*ROW('Sanitation Data'!S172)),0),"]"),IF(AND(ISTEXT(OFFSET('Sanitation Data'!$L$2,0,10*ROW('Sanitation Data'!S172))),DM178="",ISNUMBER(OFFSET('Sanitation Data'!$S$11,0,10*ROW('Sanitation Data'!S172)))),OFFSET('Sanitation Data'!$S$11,0,10*ROW('Sanitation Data'!S172)),NA())))</f>
        <v>#N/A</v>
      </c>
      <c r="AY178" s="86" t="e">
        <f ca="true">+IF(AND(ISTEXT(OFFSET('Sanitation Data'!$L$2,0,10*ROW('Sanitation Data'!S172))),DN178="Yes"),OFFSET('Sanitation Data'!$S$12,0,10*ROW('Sanitation Data'!S172)),IF(AND(ISTEXT(OFFSET('Sanitation Data'!$L$2,0,10*ROW('Sanitation Data'!S172))),DN178="No",ISNUMBER(OFFSET('Sanitation Data'!$S$12,0,10*ROW('Sanitation Data'!S172)))),CONCATENATE("[",ROUND(OFFSET('Sanitation Data'!$S$12,0,10*ROW('Sanitation Data'!S172)),0),"]"),IF(AND(ISTEXT(OFFSET('Sanitation Data'!$L$2,0,10*ROW('Sanitation Data'!S172))),DN178="",ISNUMBER(OFFSET('Sanitation Data'!$S$12,0,10*ROW('Sanitation Data'!S172)))),OFFSET('Sanitation Data'!$S$12,0,10*ROW('Sanitation Data'!S172)),NA())))</f>
        <v>#N/A</v>
      </c>
      <c r="AZ178" s="87" t="e">
        <f ca="true">+IF(AND(ISTEXT(OFFSET('Hygiene Data'!$L$2,0,10*ROW('Hygiene Data'!N172))),DO178="Yes"),OFFSET('Hygiene Data'!$N$5,0,10*ROW('Hygiene Data'!N172)),IF(AND(ISTEXT(OFFSET('Hygiene Data'!$L$2,0,10*ROW('Hygiene Data'!N172))),DO178="No",ISNUMBER(OFFSET('Hygiene Data'!$N$5,0,10*ROW('Hygiene Data'!N172)))),CONCATENATE("[",ROUND(OFFSET('Hygiene Data'!$N$5,0,10*ROW('Hygiene Data'!N172)),0),"]"),IF(AND(ISTEXT(OFFSET('Hygiene Data'!$L$2,0,10*ROW('Hygiene Data'!N172))),DO178="",ISNUMBER(OFFSET('Hygiene Data'!$N$5,0,10*ROW('Hygiene Data'!N172)))),OFFSET('Hygiene Data'!$N$5,0,10*ROW('Hygiene Data'!N172)),NA())))</f>
        <v>#N/A</v>
      </c>
      <c r="BA178" s="87" t="e">
        <f ca="true">+IF(AND(ISTEXT(OFFSET('Hygiene Data'!$L$2,0,10*ROW('Hygiene Data'!N172))),DP178="Yes"),OFFSET('Hygiene Data'!$N$7,0,10*ROW('Hygiene Data'!N172)),IF(AND(ISTEXT(OFFSET('Hygiene Data'!$L$2,0,10*ROW('Hygiene Data'!N172))),DP178="No",ISNUMBER(OFFSET('Hygiene Data'!$N$7,0,10*ROW('Hygiene Data'!N172)))),CONCATENATE("[",ROUND(OFFSET('Hygiene Data'!$N$7,0,10*ROW('Hygiene Data'!N172)),0),"]"),IF(AND(ISTEXT(OFFSET('Hygiene Data'!$L$2,0,10*ROW('Hygiene Data'!N172))),DP178="",ISNUMBER(OFFSET('Hygiene Data'!$N$7,0,10*ROW('Hygiene Data'!N172)))),OFFSET('Hygiene Data'!$N$7,0,10*ROW('Hygiene Data'!N172)),NA())))</f>
        <v>#N/A</v>
      </c>
      <c r="BB178" s="87" t="e">
        <f ca="true">+IF(AND(ISTEXT(OFFSET('Hygiene Data'!$L$2,0,10*ROW('Hygiene Data'!N172))),DQ178="Yes"),OFFSET('Hygiene Data'!$N$9,0,10*ROW('Hygiene Data'!N172)),IF(AND(ISTEXT(OFFSET('Hygiene Data'!$L$2,0,10*ROW('Hygiene Data'!N172))),DQ178="No",ISNUMBER(OFFSET('Hygiene Data'!$N$9,0,10*ROW('Hygiene Data'!N172)))),CONCATENATE("[",ROUND(OFFSET('Hygiene Data'!$N$9,0,10*ROW('Hygiene Data'!N172)),0),"]"),IF(AND(ISTEXT(OFFSET('Hygiene Data'!$L$2,0,10*ROW('Hygiene Data'!N172))),DQ178="",ISNUMBER(OFFSET('Hygiene Data'!$N$9,0,10*ROW('Hygiene Data'!N172)))),OFFSET('Hygiene Data'!$N$9,0,10*ROW('Hygiene Data'!N172)),NA())))</f>
        <v>#N/A</v>
      </c>
      <c r="BC178" s="87" t="e">
        <f ca="true">+IF(AND(ISTEXT(OFFSET('Hygiene Data'!$L$2,0,10*ROW('Hygiene Data'!O172))),DR178="Yes"),OFFSET('Hygiene Data'!$O$5,0,10*ROW('Hygiene Data'!O172)),IF(AND(ISTEXT(OFFSET('Hygiene Data'!$L$2,0,10*ROW('Hygiene Data'!O172))),DR178="No",ISNUMBER(OFFSET('Hygiene Data'!$O$5,0,10*ROW('Hygiene Data'!O172)))),CONCATENATE("[",ROUND(OFFSET('Hygiene Data'!$O$5,0,10*ROW('Hygiene Data'!O172)),0),"]"),IF(AND(ISTEXT(OFFSET('Hygiene Data'!$L$2,0,10*ROW('Hygiene Data'!O172))),DR178="",ISNUMBER(OFFSET('Hygiene Data'!$O$5,0,10*ROW('Hygiene Data'!O172)))),OFFSET('Hygiene Data'!$O$5,0,10*ROW('Hygiene Data'!O172)),NA())))</f>
        <v>#N/A</v>
      </c>
      <c r="BD178" s="87" t="e">
        <f ca="true">+IF(AND(ISTEXT(OFFSET('Hygiene Data'!$L$2,0,10*ROW('Hygiene Data'!O172))),DS178="Yes"),OFFSET('Hygiene Data'!$O$7,0,10*ROW('Hygiene Data'!O172)),IF(AND(ISTEXT(OFFSET('Hygiene Data'!$L$2,0,10*ROW('Hygiene Data'!O172))),DS178="No",ISNUMBER(OFFSET('Hygiene Data'!$O$7,0,10*ROW('Hygiene Data'!O172)))),CONCATENATE("[",ROUND(OFFSET('Hygiene Data'!$O$7,0,10*ROW('Hygiene Data'!O172)),0),"]"),IF(AND(ISTEXT(OFFSET('Hygiene Data'!$L$2,0,10*ROW('Hygiene Data'!O172))),DS178="",ISNUMBER(OFFSET('Hygiene Data'!$O$7,0,10*ROW('Hygiene Data'!O172)))),OFFSET('Hygiene Data'!$O$7,0,10*ROW('Hygiene Data'!O172)),NA())))</f>
        <v>#N/A</v>
      </c>
      <c r="BE178" s="87" t="e">
        <f ca="true">+IF(AND(ISTEXT(OFFSET('Hygiene Data'!$L$2,0,10*ROW('Hygiene Data'!O172))),DT178="Yes"),OFFSET('Hygiene Data'!$O$9,0,10*ROW('Hygiene Data'!O172)),IF(AND(ISTEXT(OFFSET('Hygiene Data'!$L$2,0,10*ROW('Hygiene Data'!O172))),DT178="No",ISNUMBER(OFFSET('Hygiene Data'!$O$9,0,10*ROW('Hygiene Data'!O172)))),CONCATENATE("[",ROUND(OFFSET('Hygiene Data'!$O$9,0,10*ROW('Hygiene Data'!O172)),0),"]"),IF(AND(ISTEXT(OFFSET('Hygiene Data'!$L$2,0,10*ROW('Hygiene Data'!O172))),DT178="",ISNUMBER(OFFSET('Hygiene Data'!$O$9,0,10*ROW('Hygiene Data'!O172)))),OFFSET('Hygiene Data'!$O$9,0,10*ROW('Hygiene Data'!O172)),NA())))</f>
        <v>#N/A</v>
      </c>
      <c r="BF178" s="87" t="e">
        <f ca="true">+IF(AND(ISTEXT(OFFSET('Hygiene Data'!$L$2,0,10*ROW('Hygiene Data'!P172))),DU178="Yes"),OFFSET('Hygiene Data'!$P$5,0,10*ROW('Hygiene Data'!P172)),IF(AND(ISTEXT(OFFSET('Hygiene Data'!$L$2,0,10*ROW('Hygiene Data'!P172))),DU178="No",ISNUMBER(OFFSET('Hygiene Data'!$P$5,0,10*ROW('Hygiene Data'!P172)))),CONCATENATE("[",ROUND(OFFSET('Hygiene Data'!$P$5,0,10*ROW('Hygiene Data'!P172)),0),"]"),IF(AND(ISTEXT(OFFSET('Hygiene Data'!$L$2,0,10*ROW('Hygiene Data'!P172))),DU178="",ISNUMBER(OFFSET('Hygiene Data'!$P$5,0,10*ROW('Hygiene Data'!P172)))),OFFSET('Hygiene Data'!$P$5,0,10*ROW('Hygiene Data'!P172)),NA())))</f>
        <v>#N/A</v>
      </c>
      <c r="BG178" s="87" t="e">
        <f ca="true">+IF(AND(ISTEXT(OFFSET('Hygiene Data'!$L$2,0,10*ROW('Hygiene Data'!P172))),DV178="Yes"),OFFSET('Hygiene Data'!$P$7,0,10*ROW('Hygiene Data'!P172)),IF(AND(ISTEXT(OFFSET('Hygiene Data'!$L$2,0,10*ROW('Hygiene Data'!P172))),DV178="No",ISNUMBER(OFFSET('Hygiene Data'!$P$7,0,10*ROW('Hygiene Data'!P172)))),CONCATENATE("[",ROUND(OFFSET('Hygiene Data'!$P$7,0,10*ROW('Hygiene Data'!P172)),0),"]"),IF(AND(ISTEXT(OFFSET('Hygiene Data'!$L$2,0,10*ROW('Hygiene Data'!P172))),DV178="",ISNUMBER(OFFSET('Hygiene Data'!$P$7,0,10*ROW('Hygiene Data'!P172)))),OFFSET('Hygiene Data'!$P$7,0,10*ROW('Hygiene Data'!P172)),NA())))</f>
        <v>#N/A</v>
      </c>
      <c r="BH178" s="87" t="e">
        <f ca="true">+IF(AND(ISTEXT(OFFSET('Hygiene Data'!$L$2,0,10*ROW('Hygiene Data'!P172))),DW178="Yes"),OFFSET('Hygiene Data'!$P$9,0,10*ROW('Hygiene Data'!P172)),IF(AND(ISTEXT(OFFSET('Hygiene Data'!$L$2,0,10*ROW('Hygiene Data'!P172))),DW178="No",ISNUMBER(OFFSET('Hygiene Data'!$P$9,0,10*ROW('Hygiene Data'!P172)))),CONCATENATE("[",ROUND(OFFSET('Hygiene Data'!$P$9,0,10*ROW('Hygiene Data'!P172)),0),"]"),IF(AND(ISTEXT(OFFSET('Hygiene Data'!$L$2,0,10*ROW('Hygiene Data'!P172))),DW178="",ISNUMBER(OFFSET('Hygiene Data'!$P$9,0,10*ROW('Hygiene Data'!P172)))),OFFSET('Hygiene Data'!$P$9,0,10*ROW('Hygiene Data'!P172)),NA())))</f>
        <v>#N/A</v>
      </c>
      <c r="BI178" s="87" t="e">
        <f ca="true">+IF(AND(ISTEXT(OFFSET('Hygiene Data'!$L$2,0,10*ROW('Hygiene Data'!Q172))),DX178="Yes"),OFFSET('Hygiene Data'!$Q$5,0,10*ROW('Hygiene Data'!Q172)),IF(AND(ISTEXT(OFFSET('Hygiene Data'!$L$2,0,10*ROW('Hygiene Data'!Q172))),DX178="No",ISNUMBER(OFFSET('Hygiene Data'!$Q$5,0,10*ROW('Hygiene Data'!Q172)))),CONCATENATE("[",ROUND(OFFSET('Hygiene Data'!$Q$5,0,10*ROW('Hygiene Data'!Q172)),0),"]"),IF(AND(ISTEXT(OFFSET('Hygiene Data'!$L$2,0,10*ROW('Hygiene Data'!Q172))),DX178="",ISNUMBER(OFFSET('Hygiene Data'!$Q$5,0,10*ROW('Hygiene Data'!Q172)))),OFFSET('Hygiene Data'!$Q$5,0,10*ROW('Hygiene Data'!Q172)),NA())))</f>
        <v>#N/A</v>
      </c>
      <c r="BJ178" s="87" t="e">
        <f ca="true">+IF(AND(ISTEXT(OFFSET('Hygiene Data'!$L$2,0,10*ROW('Hygiene Data'!Q172))),DY178="Yes"),OFFSET('Hygiene Data'!$Q$7,0,10*ROW('Hygiene Data'!Q172)),IF(AND(ISTEXT(OFFSET('Hygiene Data'!$L$2,0,10*ROW('Hygiene Data'!Q172))),DY178="No",ISNUMBER(OFFSET('Hygiene Data'!$Q$7,0,10*ROW('Hygiene Data'!Q172)))),CONCATENATE("[",ROUND(OFFSET('Hygiene Data'!$Q$7,0,10*ROW('Hygiene Data'!Q172)),0),"]"),IF(AND(ISTEXT(OFFSET('Hygiene Data'!$L$2,0,10*ROW('Hygiene Data'!Q172))),DY178="",ISNUMBER(OFFSET('Hygiene Data'!$Q$7,0,10*ROW('Hygiene Data'!Q172)))),OFFSET('Hygiene Data'!$Q$7,0,10*ROW('Hygiene Data'!Q172)),NA())))</f>
        <v>#N/A</v>
      </c>
      <c r="BK178" s="87" t="e">
        <f ca="true">+IF(AND(ISTEXT(OFFSET('Hygiene Data'!$L$2,0,10*ROW('Hygiene Data'!Q172))),DZ178="Yes"),OFFSET('Hygiene Data'!$Q$9,0,10*ROW('Hygiene Data'!Q172)),IF(AND(ISTEXT(OFFSET('Hygiene Data'!$L$2,0,10*ROW('Hygiene Data'!Q172))),DZ178="No",ISNUMBER(OFFSET('Hygiene Data'!$Q$9,0,10*ROW('Hygiene Data'!Q172)))),CONCATENATE("[",ROUND(OFFSET('Hygiene Data'!$Q$9,0,10*ROW('Hygiene Data'!Q172)),0),"]"),IF(AND(ISTEXT(OFFSET('Hygiene Data'!$L$2,0,10*ROW('Hygiene Data'!Q172))),DZ178="",ISNUMBER(OFFSET('Hygiene Data'!$Q$9,0,10*ROW('Hygiene Data'!Q172)))),OFFSET('Hygiene Data'!$Q$9,0,10*ROW('Hygiene Data'!Q172)),NA())))</f>
        <v>#N/A</v>
      </c>
      <c r="BL178" s="87" t="e">
        <f ca="true">+IF(AND(ISTEXT(OFFSET('Hygiene Data'!$L$2,0,10*ROW('Hygiene Data'!R172))),EA178="Yes"),OFFSET('Hygiene Data'!$R$5,0,10*ROW('Hygiene Data'!R172)),IF(AND(ISTEXT(OFFSET('Hygiene Data'!$L$2,0,10*ROW('Hygiene Data'!R172))),EA178="No",ISNUMBER(OFFSET('Hygiene Data'!$R$5,0,10*ROW('Hygiene Data'!R172)))),CONCATENATE("[",ROUND(OFFSET('Hygiene Data'!$R$5,0,10*ROW('Hygiene Data'!R172)),0),"]"),IF(AND(ISTEXT(OFFSET('Hygiene Data'!$L$2,0,10*ROW('Hygiene Data'!R172))),EA178="",ISNUMBER(OFFSET('Hygiene Data'!$R$5,0,10*ROW('Hygiene Data'!R172)))),OFFSET('Hygiene Data'!$R$5,0,10*ROW('Hygiene Data'!R172)),NA())))</f>
        <v>#N/A</v>
      </c>
      <c r="BM178" s="87" t="e">
        <f ca="true">+IF(AND(ISTEXT(OFFSET('Hygiene Data'!$L$2,0,10*ROW('Hygiene Data'!R172))),EB178="Yes"),OFFSET('Hygiene Data'!$R$7,0,10*ROW('Hygiene Data'!R172)),IF(AND(ISTEXT(OFFSET('Hygiene Data'!$L$2,0,10*ROW('Hygiene Data'!R172))),EB178="No",ISNUMBER(OFFSET('Hygiene Data'!$R$7,0,10*ROW('Hygiene Data'!R172)))),CONCATENATE("[",ROUND(OFFSET('Hygiene Data'!$R$7,0,10*ROW('Hygiene Data'!R172)),0),"]"),IF(AND(ISTEXT(OFFSET('Hygiene Data'!$L$2,0,10*ROW('Hygiene Data'!R172))),EB178="",ISNUMBER(OFFSET('Hygiene Data'!$R$7,0,10*ROW('Hygiene Data'!R172)))),OFFSET('Hygiene Data'!$R$7,0,10*ROW('Hygiene Data'!R172)),NA())))</f>
        <v>#N/A</v>
      </c>
      <c r="BN178" s="87" t="e">
        <f ca="true">+IF(AND(ISTEXT(OFFSET('Hygiene Data'!$L$2,0,10*ROW('Hygiene Data'!R172))),EC178="Yes"),OFFSET('Hygiene Data'!$R$9,0,10*ROW('Hygiene Data'!R172)),IF(AND(ISTEXT(OFFSET('Hygiene Data'!$L$2,0,10*ROW('Hygiene Data'!R172))),EC178="No",ISNUMBER(OFFSET('Hygiene Data'!$R$9,0,10*ROW('Hygiene Data'!R172)))),CONCATENATE("[",ROUND(OFFSET('Hygiene Data'!$R$9,0,10*ROW('Hygiene Data'!R172)),0),"]"),IF(AND(ISTEXT(OFFSET('Hygiene Data'!$L$2,0,10*ROW('Hygiene Data'!R172))),EC178="",ISNUMBER(OFFSET('Hygiene Data'!$R$9,0,10*ROW('Hygiene Data'!R172)))),OFFSET('Hygiene Data'!$R$9,0,10*ROW('Hygiene Data'!R172)),NA())))</f>
        <v>#N/A</v>
      </c>
      <c r="BO178" s="87" t="e">
        <f ca="true">+IF(AND(ISTEXT(OFFSET('Hygiene Data'!$L$2,0,10*ROW('Hygiene Data'!S172))),ED178="Yes"),OFFSET('Hygiene Data'!$S$5,0,10*ROW('Hygiene Data'!S172)),IF(AND(ISTEXT(OFFSET('Hygiene Data'!$L$2,0,10*ROW('Hygiene Data'!S172))),ED178="No",ISNUMBER(OFFSET('Hygiene Data'!$S$5,0,10*ROW('Hygiene Data'!S172)))),CONCATENATE("[",ROUND(OFFSET('Hygiene Data'!$S$5,0,10*ROW('Hygiene Data'!S172)),0),"]"),IF(AND(ISTEXT(OFFSET('Hygiene Data'!$L$2,0,10*ROW('Hygiene Data'!S172))),ED178="",ISNUMBER(OFFSET('Hygiene Data'!$S$5,0,10*ROW('Hygiene Data'!S172)))),OFFSET('Hygiene Data'!$S$5,0,10*ROW('Hygiene Data'!S172)),NA())))</f>
        <v>#N/A</v>
      </c>
      <c r="BP178" s="87" t="e">
        <f ca="true">+IF(AND(ISTEXT(OFFSET('Hygiene Data'!$L$2,0,10*ROW('Hygiene Data'!S172))),EE178="Yes"),OFFSET('Hygiene Data'!$S$7,0,10*ROW('Hygiene Data'!S172)),IF(AND(ISTEXT(OFFSET('Hygiene Data'!$L$2,0,10*ROW('Hygiene Data'!S172))),EE178="No",ISNUMBER(OFFSET('Hygiene Data'!$S$7,0,10*ROW('Hygiene Data'!S172)))),CONCATENATE("[",ROUND(OFFSET('Hygiene Data'!$S$7,0,10*ROW('Hygiene Data'!S172)),0),"]"),IF(AND(ISTEXT(OFFSET('Hygiene Data'!$L$2,0,10*ROW('Hygiene Data'!S172))),EE178="",ISNUMBER(OFFSET('Hygiene Data'!$S$7,0,10*ROW('Hygiene Data'!S172)))),OFFSET('Hygiene Data'!$S$7,0,10*ROW('Hygiene Data'!S172)),NA())))</f>
        <v>#N/A</v>
      </c>
      <c r="BQ178" s="87" t="e">
        <f ca="true">+IF(AND(ISTEXT(OFFSET('Hygiene Data'!$L$2,0,10*ROW('Hygiene Data'!S172))),EF178="Yes"),OFFSET('Hygiene Data'!$S$9,0,10*ROW('Hygiene Data'!S172)),IF(AND(ISTEXT(OFFSET('Hygiene Data'!$L$2,0,10*ROW('Hygiene Data'!S172))),EF178="No",ISNUMBER(OFFSET('Hygiene Data'!$S$9,0,10*ROW('Hygiene Data'!S172)))),CONCATENATE("[",ROUND(OFFSET('Hygiene Data'!$S$9,0,10*ROW('Hygiene Data'!S172)),0),"]"),IF(AND(ISTEXT(OFFSET('Hygiene Data'!$L$2,0,10*ROW('Hygiene Data'!S172))),EF178="",ISNUMBER(OFFSET('Hygiene Data'!$S$9,0,10*ROW('Hygiene Data'!S172)))),OFFSET('Hygiene Data'!$S$9,0,10*ROW('Hygiene Data'!S172)),NA())))</f>
        <v>#N/A</v>
      </c>
      <c r="BR178" s="271"/>
      <c r="BS178" s="271" t="str">
        <f ca="true">+IF(OFFSET('Water Data'!$N$27,0,10*ROW('Water Data'!N172))="","",OFFSET('Water Data'!$N$27,0,10*ROW('Water Data'!N172)))</f>
        <v/>
      </c>
      <c r="BT178" s="271" t="str">
        <f ca="true">+IF(OFFSET('Water Data'!$N$28,0,10*ROW('Water Data'!N172))="","",OFFSET('Water Data'!$N$28,0,10*ROW('Water Data'!N172)))</f>
        <v/>
      </c>
      <c r="BU178" s="271" t="str">
        <f ca="true">+IF(OFFSET('Water Data'!$N$29,0,10*ROW('Water Data'!N172))="","",OFFSET('Water Data'!$N$29,0,10*ROW('Water Data'!N172)))</f>
        <v/>
      </c>
      <c r="BV178" s="271" t="str">
        <f ca="true">+IF(OFFSET('Water Data'!$O$27,0,10*ROW('Water Data'!O172))="","",OFFSET('Water Data'!$O$27,0,10*ROW('Water Data'!O172)))</f>
        <v/>
      </c>
      <c r="BW178" s="271" t="str">
        <f ca="true">+IF(OFFSET('Water Data'!$O$28,0,10*ROW('Water Data'!O172))="","",OFFSET('Water Data'!$O$28,0,10*ROW('Water Data'!O172)))</f>
        <v/>
      </c>
      <c r="BX178" s="271" t="str">
        <f ca="true">+IF(OFFSET('Water Data'!$O$29,0,10*ROW('Water Data'!O172))="","",OFFSET('Water Data'!$O$29,0,10*ROW('Water Data'!O172)))</f>
        <v/>
      </c>
      <c r="BY178" s="271" t="str">
        <f ca="true">+IF(OFFSET('Water Data'!$P$27,0,10*ROW('Water Data'!P172))="","",OFFSET('Water Data'!$P$27,0,10*ROW('Water Data'!P172)))</f>
        <v/>
      </c>
      <c r="BZ178" s="271" t="str">
        <f ca="true">+IF(OFFSET('Water Data'!$P$28,0,10*ROW('Water Data'!P172))="","",OFFSET('Water Data'!$P$28,0,10*ROW('Water Data'!P172)))</f>
        <v/>
      </c>
      <c r="CA178" s="271" t="str">
        <f ca="true">+IF(OFFSET('Water Data'!$P$29,0,10*ROW('Water Data'!P172))="","",OFFSET('Water Data'!$P$29,0,10*ROW('Water Data'!P172)))</f>
        <v/>
      </c>
      <c r="CB178" s="271" t="str">
        <f ca="true">+IF(OFFSET('Water Data'!$Q$27,0,10*ROW('Water Data'!Q172))="","",OFFSET('Water Data'!$Q$27,0,10*ROW('Water Data'!Q172)))</f>
        <v/>
      </c>
      <c r="CC178" s="271" t="str">
        <f ca="true">+IF(OFFSET('Water Data'!$Q$28,0,10*ROW('Water Data'!Q172))="","",OFFSET('Water Data'!$Q$28,0,10*ROW('Water Data'!Q172)))</f>
        <v/>
      </c>
      <c r="CD178" s="271" t="str">
        <f ca="true">+IF(OFFSET('Water Data'!$Q$29,0,10*ROW('Water Data'!Q172))="","",OFFSET('Water Data'!$Q$29,0,10*ROW('Water Data'!Q172)))</f>
        <v/>
      </c>
      <c r="CE178" s="271" t="str">
        <f ca="true">+IF(OFFSET('Water Data'!$R$27,0,10*ROW('Water Data'!R172))="","",OFFSET('Water Data'!$R$27,0,10*ROW('Water Data'!R172)))</f>
        <v/>
      </c>
      <c r="CF178" s="271" t="str">
        <f ca="true">+IF(OFFSET('Water Data'!$R$28,0,10*ROW('Water Data'!R172))="","",OFFSET('Water Data'!$R$28,0,10*ROW('Water Data'!R172)))</f>
        <v/>
      </c>
      <c r="CG178" s="271" t="str">
        <f ca="true">+IF(OFFSET('Water Data'!$R$29,0,10*ROW('Water Data'!R172))="","",OFFSET('Water Data'!$R$29,0,10*ROW('Water Data'!R172)))</f>
        <v/>
      </c>
      <c r="CH178" s="271" t="str">
        <f ca="true">+IF(OFFSET('Water Data'!$S$27,0,10*ROW('Water Data'!S172))="","",OFFSET('Water Data'!$S$27,0,10*ROW('Water Data'!S172)))</f>
        <v/>
      </c>
      <c r="CI178" s="271" t="str">
        <f ca="true">+IF(OFFSET('Water Data'!$S$28,0,10*ROW('Water Data'!S172))="","",OFFSET('Water Data'!$S$28,0,10*ROW('Water Data'!S172)))</f>
        <v/>
      </c>
      <c r="CJ178" s="271" t="str">
        <f ca="true">+IF(OFFSET('Water Data'!$S$29,0,10*ROW('Water Data'!S172))="","",OFFSET('Water Data'!$S$29,0,10*ROW('Water Data'!S172)))</f>
        <v/>
      </c>
      <c r="CK178" s="271" t="str">
        <f ca="true">+IF(OFFSET('Sanitation Data'!$N$28,0,10*ROW('Sanitation Data'!N172))="","",OFFSET('Sanitation Data'!$N$28,0,10*ROW('Sanitation Data'!N172)))</f>
        <v/>
      </c>
      <c r="CL178" s="271" t="str">
        <f ca="true">+IF(OFFSET('Sanitation Data'!$N$29,0,10*ROW('Sanitation Data'!N172))="","",OFFSET('Sanitation Data'!$N$29,0,10*ROW('Sanitation Data'!N172)))</f>
        <v/>
      </c>
      <c r="CM178" s="271" t="str">
        <f ca="true">+IF(OFFSET('Sanitation Data'!$N$30,0,10*ROW('Sanitation Data'!N172))="","",OFFSET('Sanitation Data'!$N$30,0,10*ROW('Sanitation Data'!N172)))</f>
        <v/>
      </c>
      <c r="CN178" s="271" t="str">
        <f ca="true">+IF(OFFSET('Sanitation Data'!$N$31,0,10*ROW('Sanitation Data'!N172))="","",OFFSET('Sanitation Data'!$N$31,0,10*ROW('Sanitation Data'!N172)))</f>
        <v/>
      </c>
      <c r="CO178" s="271" t="str">
        <f ca="true">+IF(OFFSET('Sanitation Data'!$N$32,0,10*ROW('Sanitation Data'!N172))="","",OFFSET('Sanitation Data'!$N$32,0,10*ROW('Sanitation Data'!N172)))</f>
        <v/>
      </c>
      <c r="CP178" s="271" t="str">
        <f ca="true">+IF(OFFSET('Sanitation Data'!$O$28,0,10*ROW('Sanitation Data'!O172))="","",OFFSET('Sanitation Data'!$O$28,0,10*ROW('Sanitation Data'!O172)))</f>
        <v/>
      </c>
      <c r="CQ178" s="271" t="str">
        <f ca="true">+IF(OFFSET('Sanitation Data'!$O$29,0,10*ROW('Sanitation Data'!O172))="","",OFFSET('Sanitation Data'!$O$29,0,10*ROW('Sanitation Data'!O172)))</f>
        <v/>
      </c>
      <c r="CR178" s="271" t="str">
        <f ca="true">+IF(OFFSET('Sanitation Data'!$O$30,0,10*ROW('Sanitation Data'!O172))="","",OFFSET('Sanitation Data'!$O$30,0,10*ROW('Sanitation Data'!O172)))</f>
        <v/>
      </c>
      <c r="CS178" s="271" t="str">
        <f ca="true">+IF(OFFSET('Sanitation Data'!$O$31,0,10*ROW('Sanitation Data'!O172))="","",OFFSET('Sanitation Data'!$O$31,0,10*ROW('Sanitation Data'!O172)))</f>
        <v/>
      </c>
      <c r="CT178" s="271" t="str">
        <f ca="true">+IF(OFFSET('Sanitation Data'!$O$32,0,10*ROW('Sanitation Data'!O172))="","",OFFSET('Sanitation Data'!$O$32,0,10*ROW('Sanitation Data'!O172)))</f>
        <v/>
      </c>
      <c r="CU178" s="271" t="str">
        <f ca="true">+IF(OFFSET('Sanitation Data'!$P$28,0,10*ROW('Sanitation Data'!P172))="","",OFFSET('Sanitation Data'!$P$28,0,10*ROW('Sanitation Data'!P172)))</f>
        <v/>
      </c>
      <c r="CV178" s="271" t="str">
        <f ca="true">+IF(OFFSET('Sanitation Data'!$P$29,0,10*ROW('Sanitation Data'!P172))="","",OFFSET('Sanitation Data'!$P$29,0,10*ROW('Sanitation Data'!P172)))</f>
        <v/>
      </c>
      <c r="CW178" s="271" t="str">
        <f ca="true">+IF(OFFSET('Sanitation Data'!$P$30,0,10*ROW('Sanitation Data'!P172))="","",OFFSET('Sanitation Data'!$P$30,0,10*ROW('Sanitation Data'!P172)))</f>
        <v/>
      </c>
      <c r="CX178" s="271" t="str">
        <f ca="true">+IF(OFFSET('Sanitation Data'!$P$31,0,10*ROW('Sanitation Data'!P172))="","",OFFSET('Sanitation Data'!$P$31,0,10*ROW('Sanitation Data'!P172)))</f>
        <v/>
      </c>
      <c r="CY178" s="271" t="str">
        <f ca="true">+IF(OFFSET('Sanitation Data'!$P$32,0,10*ROW('Sanitation Data'!P172))="","",OFFSET('Sanitation Data'!$P$32,0,10*ROW('Sanitation Data'!P172)))</f>
        <v/>
      </c>
      <c r="CZ178" s="271" t="str">
        <f ca="true">+IF(OFFSET('Sanitation Data'!$Q$28,0,10*ROW('Sanitation Data'!Q172))="","",OFFSET('Sanitation Data'!$Q$28,0,10*ROW('Sanitation Data'!Q172)))</f>
        <v/>
      </c>
      <c r="DA178" s="271" t="str">
        <f ca="true">+IF(OFFSET('Sanitation Data'!$Q$29,0,10*ROW('Sanitation Data'!Q172))="","",OFFSET('Sanitation Data'!$Q$29,0,10*ROW('Sanitation Data'!Q172)))</f>
        <v/>
      </c>
      <c r="DB178" s="271" t="str">
        <f ca="true">+IF(OFFSET('Sanitation Data'!$Q$30,0,10*ROW('Sanitation Data'!Q172))="","",OFFSET('Sanitation Data'!$Q$30,0,10*ROW('Sanitation Data'!Q172)))</f>
        <v/>
      </c>
      <c r="DC178" s="271" t="str">
        <f ca="true">+IF(OFFSET('Sanitation Data'!$Q$31,0,10*ROW('Sanitation Data'!Q172))="","",OFFSET('Sanitation Data'!$Q$31,0,10*ROW('Sanitation Data'!Q172)))</f>
        <v/>
      </c>
      <c r="DD178" s="271" t="str">
        <f ca="true">+IF(OFFSET('Sanitation Data'!$Q$32,0,10*ROW('Sanitation Data'!Q172))="","",OFFSET('Sanitation Data'!$Q$32,0,10*ROW('Sanitation Data'!Q172)))</f>
        <v/>
      </c>
      <c r="DE178" s="271" t="str">
        <f ca="true">+IF(OFFSET('Sanitation Data'!$R$28,0,10*ROW('Sanitation Data'!R172))="","",OFFSET('Sanitation Data'!$R$28,0,10*ROW('Sanitation Data'!R172)))</f>
        <v/>
      </c>
      <c r="DF178" s="271" t="str">
        <f ca="true">+IF(OFFSET('Sanitation Data'!$R$29,0,10*ROW('Sanitation Data'!R172))="","",OFFSET('Sanitation Data'!$R$29,0,10*ROW('Sanitation Data'!R172)))</f>
        <v/>
      </c>
      <c r="DG178" s="271" t="str">
        <f ca="true">+IF(OFFSET('Sanitation Data'!$R$30,0,10*ROW('Sanitation Data'!R172))="","",OFFSET('Sanitation Data'!$R$30,0,10*ROW('Sanitation Data'!R172)))</f>
        <v/>
      </c>
      <c r="DH178" s="271" t="str">
        <f ca="true">+IF(OFFSET('Sanitation Data'!$R$31,0,10*ROW('Sanitation Data'!R172))="","",OFFSET('Sanitation Data'!$R$31,0,10*ROW('Sanitation Data'!R172)))</f>
        <v/>
      </c>
      <c r="DI178" s="271" t="str">
        <f ca="true">+IF(OFFSET('Sanitation Data'!$R$32,0,10*ROW('Sanitation Data'!R172))="","",OFFSET('Sanitation Data'!$R$32,0,10*ROW('Sanitation Data'!R172)))</f>
        <v/>
      </c>
      <c r="DJ178" s="271" t="str">
        <f ca="true">+IF(OFFSET('Sanitation Data'!$S$28,0,10*ROW('Sanitation Data'!S172))="","",OFFSET('Sanitation Data'!$S$28,0,10*ROW('Sanitation Data'!S172)))</f>
        <v/>
      </c>
      <c r="DK178" s="271" t="str">
        <f ca="true">+IF(OFFSET('Sanitation Data'!$S$29,0,10*ROW('Sanitation Data'!S172))="","",OFFSET('Sanitation Data'!$S$29,0,10*ROW('Sanitation Data'!S172)))</f>
        <v/>
      </c>
      <c r="DL178" s="271" t="str">
        <f ca="true">+IF(OFFSET('Sanitation Data'!$S$30,0,10*ROW('Sanitation Data'!S172))="","",OFFSET('Sanitation Data'!$S$30,0,10*ROW('Sanitation Data'!S172)))</f>
        <v/>
      </c>
      <c r="DM178" s="271" t="str">
        <f ca="true">+IF(OFFSET('Sanitation Data'!$S$31,0,10*ROW('Sanitation Data'!S172))="","",OFFSET('Sanitation Data'!$S$31,0,10*ROW('Sanitation Data'!S172)))</f>
        <v/>
      </c>
      <c r="DN178" s="271" t="str">
        <f ca="true">+IF(OFFSET('Sanitation Data'!$S$32,0,10*ROW('Sanitation Data'!S172))="","",OFFSET('Sanitation Data'!$S$32,0,10*ROW('Sanitation Data'!S172)))</f>
        <v/>
      </c>
      <c r="DO178" s="271" t="str">
        <f ca="true">+IF(OFFSET('Hygiene Data'!$N$11,0,10*ROW('Hygiene Data'!N172))="","",OFFSET('Hygiene Data'!$N$11,0,10*ROW('Hygiene Data'!N172)))</f>
        <v/>
      </c>
      <c r="DP178" s="271" t="str">
        <f ca="true">+IF(OFFSET('Hygiene Data'!$N$12,0,10*ROW('Hygiene Data'!N172))="","",OFFSET('Hygiene Data'!$N$12,0,10*ROW('Hygiene Data'!N172)))</f>
        <v/>
      </c>
      <c r="DQ178" s="271" t="str">
        <f ca="true">+IF(OFFSET('Hygiene Data'!$N$13,0,10*ROW('Hygiene Data'!N172))="","",OFFSET('Hygiene Data'!$N$13,0,10*ROW('Hygiene Data'!N172)))</f>
        <v/>
      </c>
      <c r="DR178" s="271" t="str">
        <f ca="true">+IF(OFFSET('Hygiene Data'!$O$11,0,10*ROW('Hygiene Data'!O172))="","",OFFSET('Hygiene Data'!$O$11,0,10*ROW('Hygiene Data'!O172)))</f>
        <v/>
      </c>
      <c r="DS178" s="271" t="str">
        <f ca="true">+IF(OFFSET('Hygiene Data'!$O$12,0,10*ROW('Hygiene Data'!O172))="","",OFFSET('Hygiene Data'!$O$12,0,10*ROW('Hygiene Data'!O172)))</f>
        <v/>
      </c>
      <c r="DT178" s="271" t="str">
        <f ca="true">+IF(OFFSET('Hygiene Data'!$O$13,0,10*ROW('Hygiene Data'!O172))="","",OFFSET('Hygiene Data'!$O$13,0,10*ROW('Hygiene Data'!O172)))</f>
        <v/>
      </c>
      <c r="DU178" s="271" t="str">
        <f ca="true">+IF(OFFSET('Hygiene Data'!$P$11,0,10*ROW('Hygiene Data'!P172))="","",OFFSET('Hygiene Data'!$P$11,0,10*ROW('Hygiene Data'!P172)))</f>
        <v/>
      </c>
      <c r="DV178" s="271" t="str">
        <f ca="true">+IF(OFFSET('Hygiene Data'!$P$12,0,10*ROW('Hygiene Data'!P172))="","",OFFSET('Hygiene Data'!$P$12,0,10*ROW('Hygiene Data'!P172)))</f>
        <v/>
      </c>
      <c r="DW178" s="271" t="str">
        <f ca="true">+IF(OFFSET('Hygiene Data'!$P$13,0,10*ROW('Hygiene Data'!P172))="","",OFFSET('Hygiene Data'!$P$13,0,10*ROW('Hygiene Data'!P172)))</f>
        <v/>
      </c>
      <c r="DX178" s="271" t="str">
        <f ca="true">+IF(OFFSET('Hygiene Data'!$Q$11,0,10*ROW('Hygiene Data'!Q172))="","",OFFSET('Hygiene Data'!$Q$11,0,10*ROW('Hygiene Data'!Q172)))</f>
        <v/>
      </c>
      <c r="DY178" s="271" t="str">
        <f ca="true">+IF(OFFSET('Hygiene Data'!$Q$12,0,10*ROW('Hygiene Data'!Q172))="","",OFFSET('Hygiene Data'!$Q$12,0,10*ROW('Hygiene Data'!Q172)))</f>
        <v/>
      </c>
      <c r="DZ178" s="271" t="str">
        <f ca="true">+IF(OFFSET('Hygiene Data'!$Q$13,0,10*ROW('Hygiene Data'!Q172))="","",OFFSET('Hygiene Data'!$Q$13,0,10*ROW('Hygiene Data'!Q172)))</f>
        <v/>
      </c>
      <c r="EA178" s="271" t="str">
        <f ca="true">+IF(OFFSET('Hygiene Data'!$R$11,0,10*ROW('Hygiene Data'!R172))="","",OFFSET('Hygiene Data'!$R$11,0,10*ROW('Hygiene Data'!R172)))</f>
        <v/>
      </c>
      <c r="EB178" s="271" t="str">
        <f ca="true">+IF(OFFSET('Hygiene Data'!$R$12,0,10*ROW('Hygiene Data'!R172))="","",OFFSET('Hygiene Data'!$R$12,0,10*ROW('Hygiene Data'!R172)))</f>
        <v/>
      </c>
      <c r="EC178" s="271" t="str">
        <f ca="true">+IF(OFFSET('Hygiene Data'!$R$13,0,10*ROW('Hygiene Data'!R172))="","",OFFSET('Hygiene Data'!$R$13,0,10*ROW('Hygiene Data'!R172)))</f>
        <v/>
      </c>
      <c r="ED178" s="271" t="str">
        <f ca="true">+IF(OFFSET('Hygiene Data'!$S$11,0,10*ROW('Hygiene Data'!S172))="","",OFFSET('Hygiene Data'!$S$11,0,10*ROW('Hygiene Data'!S172)))</f>
        <v/>
      </c>
      <c r="EE178" s="271" t="str">
        <f ca="true">+IF(OFFSET('Hygiene Data'!$S$12,0,10*ROW('Hygiene Data'!S172))="","",OFFSET('Hygiene Data'!$S$12,0,10*ROW('Hygiene Data'!S172)))</f>
        <v/>
      </c>
      <c r="EF178" s="271" t="str">
        <f ca="true">+IF(OFFSET('Hygiene Data'!$S$13,0,10*ROW('Hygiene Data'!S172))="","",OFFSET('Hygiene Data'!$S$13,0,10*ROW('Hygiene Data'!S172)))</f>
        <v/>
      </c>
    </row>
    <row xmlns:x14ac="http://schemas.microsoft.com/office/spreadsheetml/2009/9/ac" r="179" x14ac:dyDescent="0.2">
      <c r="A179" s="32" t="str">
        <f ca="true">+IF(OFFSET('Water Data'!$L$2,0,10*ROW('Water Data'!O173))="","",OFFSET('Water Data'!$L$2,0,10*ROW('Water Data'!O173)))</f>
        <v/>
      </c>
      <c r="B179" s="32" t="str">
        <f ca="true">+IF(OFFSET('Water Data'!$M$2,0,10*ROW('Water Data'!P173))="","",OFFSET('Water Data'!$M$2,0,10*ROW('Water Data'!P173)))</f>
        <v/>
      </c>
      <c r="C179" s="327" t="str">
        <f t="shared" ca="true" si="2"/>
        <v/>
      </c>
      <c r="D179" s="85" t="e">
        <f ca="true">+IF(AND(ISTEXT(OFFSET('Water Data'!$L$2,0,10*ROW('Water Data'!N173))),BS179="Yes"),100-OFFSET('Water Data'!$N$4,0,10*ROW('Water Data'!N173)),IF(AND(ISTEXT(OFFSET('Water Data'!$L$2,0,10*ROW('Water Data'!N173))),BS179="No",ISNUMBER(OFFSET('Water Data'!$N$4,0,10*ROW('Water Data'!N173)))),CONCATENATE("[",ROUND(100-OFFSET('Water Data'!$N$4,0,10*ROW('Water Data'!N173)),0),"]"),IF(AND(ISTEXT(OFFSET('Water Data'!$L$2,0,10*ROW('Water Data'!N173))),BS179="",ISNUMBER(OFFSET('Water Data'!$N$4,0,10*ROW('Water Data'!N173)))),100-OFFSET('Water Data'!$N$4,0,10*ROW('Water Data'!N173)),NA())))</f>
        <v>#N/A</v>
      </c>
      <c r="E179" s="85" t="e">
        <f ca="true">+IF(AND(ISTEXT(OFFSET('Water Data'!$L$2,0,10*ROW('Water Data'!O173))),BT179="Yes"),OFFSET('Water Data'!$N$6,0,10*ROW('Water Data'!N173)),IF(AND(ISTEXT(OFFSET('Water Data'!$L$2,0,10*ROW('Water Data'!N173))),BT179="No",ISNUMBER(OFFSET('Water Data'!$N$6,0,10*ROW('Water Data'!N173)))),CONCATENATE("[",ROUND(OFFSET('Water Data'!$N$6,0,10*ROW('Water Data'!N173)),0),"]"),IF(AND(ISTEXT(OFFSET('Water Data'!$L$2,0,10*ROW('Water Data'!N173))),BT179="",ISNUMBER(OFFSET('Water Data'!$N$6,0,10*ROW('Water Data'!N173)))),OFFSET('Water Data'!$N$6,0,10*ROW('Water Data'!N173)),NA())))</f>
        <v>#N/A</v>
      </c>
      <c r="F179" s="85" t="e">
        <f ca="true">+IF(AND(ISTEXT(OFFSET('Water Data'!$L$2,0,10*ROW('Water Data'!N173))),BU179="Yes"),OFFSET('Water Data'!$N$9,0,10*ROW('Water Data'!N173)),IF(AND(ISTEXT(OFFSET('Water Data'!$L$2,0,10*ROW('Water Data'!N173))),BU179="No",ISNUMBER(OFFSET('Water Data'!$N$9,0,10*ROW('Water Data'!N173)))),CONCATENATE("[",ROUND(OFFSET('Water Data'!$N$9,0,10*ROW('Water Data'!N173)),0),"]"),IF(AND(ISTEXT(OFFSET('Water Data'!$L$2,0,10*ROW('Water Data'!N173))),BU179="",ISNUMBER(OFFSET('Water Data'!$N$9,0,10*ROW('Water Data'!N173)))),OFFSET('Water Data'!$N$9,0,10*ROW('Water Data'!N173)),NA())))</f>
        <v>#N/A</v>
      </c>
      <c r="G179" s="85" t="e">
        <f ca="true">+IF(AND(ISTEXT(OFFSET('Water Data'!$L$2,0,10*ROW('Water Data'!O173))),BV179="Yes"),100-OFFSET('Water Data'!$O$4,0,10*ROW('Water Data'!O173)),IF(AND(ISTEXT(OFFSET('Water Data'!$L$2,0,10*ROW('Water Data'!O173))),BV179="No",ISNUMBER(OFFSET('Water Data'!$O$4,0,10*ROW('Water Data'!O173)))),CONCATENATE("[",ROUND(100-OFFSET('Water Data'!$O$4,0,10*ROW('Water Data'!O173)),0),"]"),IF(AND(ISTEXT(OFFSET('Water Data'!$L$2,0,10*ROW('Water Data'!O173))),BV179="",ISNUMBER(OFFSET('Water Data'!$O$4,0,10*ROW('Water Data'!O173)))),100-OFFSET('Water Data'!$O$4,0,10*ROW('Water Data'!O173)),NA())))</f>
        <v>#N/A</v>
      </c>
      <c r="H179" s="85" t="e">
        <f ca="true">+IF(AND(ISTEXT(OFFSET('Water Data'!$L$2,0,10*ROW('Water Data'!O173))),BW179="Yes"),OFFSET('Water Data'!$O$6,0,10*ROW('Water Data'!O173)),IF(AND(ISTEXT(OFFSET('Water Data'!$L$2,0,10*ROW('Water Data'!O173))),BW179="No",ISNUMBER(OFFSET('Water Data'!$O$6,0,10*ROW('Water Data'!O173)))),CONCATENATE("[",ROUND(OFFSET('Water Data'!$N$6,0,10*ROW('Water Data'!O173)),0),"]"),IF(AND(ISTEXT(OFFSET('Water Data'!$L$2,0,10*ROW('Water Data'!O173))),BW179="",ISNUMBER(OFFSET('Water Data'!$O$6,0,10*ROW('Water Data'!O173)))),OFFSET('Water Data'!$O$6,0,10*ROW('Water Data'!O173)),NA())))</f>
        <v>#N/A</v>
      </c>
      <c r="I179" s="85" t="e">
        <f ca="true">+IF(AND(ISTEXT(OFFSET('Water Data'!$L$2,0,10*ROW('Water Data'!O173))),BX179="Yes"),OFFSET('Water Data'!$O$9,0,10*ROW('Water Data'!O173)),IF(AND(ISTEXT(OFFSET('Water Data'!$L$2,0,10*ROW('Water Data'!O173))),BX179="No",ISNUMBER(OFFSET('Water Data'!$O$9,0,10*ROW('Water Data'!O173)))),CONCATENATE("[",ROUND(OFFSET('Water Data'!$O$9,0,10*ROW('Water Data'!O173)),0),"]"),IF(AND(ISTEXT(OFFSET('Water Data'!$L$2,0,10*ROW('Water Data'!O173))),BX179="",ISNUMBER(OFFSET('Water Data'!$O$9,0,10*ROW('Water Data'!O173)))),OFFSET('Water Data'!$O$9,0,10*ROW('Water Data'!O173)),NA())))</f>
        <v>#N/A</v>
      </c>
      <c r="J179" s="85" t="e">
        <f ca="true">+IF(AND(ISTEXT(OFFSET('Water Data'!$L$2,0,10*ROW('Water Data'!P173))),BY179="Yes"),100-OFFSET('Water Data'!$P$4,0,10*ROW('Water Data'!P173)),IF(AND(ISTEXT(OFFSET('Water Data'!$L$2,0,10*ROW('Water Data'!P173))),BY179="No",ISNUMBER(OFFSET('Water Data'!$P$4,0,10*ROW('Water Data'!P173)))),CONCATENATE("[",ROUND(100-OFFSET('Water Data'!$P$4,0,10*ROW('Water Data'!P173)),0),"]"),IF(AND(ISTEXT(OFFSET('Water Data'!$L$2,0,10*ROW('Water Data'!P173))),BY179="",ISNUMBER(OFFSET('Water Data'!$P$4,0,10*ROW('Water Data'!P173)))),100-OFFSET('Water Data'!$P$4,0,10*ROW('Water Data'!P173)),NA())))</f>
        <v>#N/A</v>
      </c>
      <c r="K179" s="85" t="e">
        <f ca="true">+IF(AND(ISTEXT(OFFSET('Water Data'!$L$2,0,10*ROW('Water Data'!P173))),BZ179="Yes"),OFFSET('Water Data'!$P$6,0,10*ROW('Water Data'!P173)),IF(AND(ISTEXT(OFFSET('Water Data'!$L$2,0,10*ROW('Water Data'!P173))),BZ179="No",ISNUMBER(OFFSET('Water Data'!$P$6,0,10*ROW('Water Data'!P173)))),CONCATENATE("[",ROUND(OFFSET('Water Data'!$P$6,0,10*ROW('Water Data'!P173)),0),"]"),IF(AND(ISTEXT(OFFSET('Water Data'!$L$2,0,10*ROW('Water Data'!P173))),BZ179="",ISNUMBER(OFFSET('Water Data'!$P$6,0,10*ROW('Water Data'!P173)))),OFFSET('Water Data'!$P$6,0,10*ROW('Water Data'!P173)),NA())))</f>
        <v>#N/A</v>
      </c>
      <c r="L179" s="85" t="e">
        <f ca="true">+IF(AND(ISTEXT(OFFSET('Water Data'!$L$2,0,10*ROW('Water Data'!P173))),CA179="Yes"),OFFSET('Water Data'!$P$9,0,10*ROW('Water Data'!P173)),IF(AND(ISTEXT(OFFSET('Water Data'!$L$2,0,10*ROW('Water Data'!P173))),CA179="No",ISNUMBER(OFFSET('Water Data'!$P$9,0,10*ROW('Water Data'!P173)))),CONCATENATE("[",ROUND(OFFSET('Water Data'!$P$9,0,10*ROW('Water Data'!P173)),0),"]"),IF(AND(ISTEXT(OFFSET('Water Data'!$L$2,0,10*ROW('Water Data'!P173))),CA179="",ISNUMBER(OFFSET('Water Data'!$P$9,0,10*ROW('Water Data'!P173)))),OFFSET('Water Data'!$P$9,0,10*ROW('Water Data'!P173)),NA())))</f>
        <v>#N/A</v>
      </c>
      <c r="M179" s="85" t="e">
        <f ca="true">+IF(AND(ISTEXT(OFFSET('Water Data'!$L$2,0,10*ROW('Water Data'!Q173))),CB179="Yes"),100-OFFSET('Water Data'!$Q$4,0,10*ROW('Water Data'!Q173)),IF(AND(ISTEXT(OFFSET('Water Data'!$L$2,0,10*ROW('Water Data'!Q173))),CB179="No",ISNUMBER(OFFSET('Water Data'!$Q$4,0,10*ROW('Water Data'!Q173)))),CONCATENATE("[",ROUND(100-OFFSET('Water Data'!$Q$4,0,10*ROW('Water Data'!Q173)),0),"]"),IF(AND(ISTEXT(OFFSET('Water Data'!$L$2,0,10*ROW('Water Data'!Q173))),CB179="",ISNUMBER(OFFSET('Water Data'!$Q$4,0,10*ROW('Water Data'!Q173)))),100-OFFSET('Water Data'!$Q$4,0,10*ROW('Water Data'!Q173)),NA())))</f>
        <v>#N/A</v>
      </c>
      <c r="N179" s="85" t="e">
        <f ca="true">+IF(AND(ISTEXT(OFFSET('Water Data'!$L$2,0,10*ROW('Water Data'!Q173))),CC179="Yes"),OFFSET('Water Data'!$Q$6,0,10*ROW('Water Data'!Q173)),IF(AND(ISTEXT(OFFSET('Water Data'!$L$2,0,10*ROW('Water Data'!Q173))),CC179="No",ISNUMBER(OFFSET('Water Data'!$Q$6,0,10*ROW('Water Data'!Q173)))),CONCATENATE("[",ROUND(OFFSET('Water Data'!$Q$6,0,10*ROW('Water Data'!Q173)),0),"]"),IF(AND(ISTEXT(OFFSET('Water Data'!$L$2,0,10*ROW('Water Data'!Q173))),CC179="",ISNUMBER(OFFSET('Water Data'!$Q$6,0,10*ROW('Water Data'!Q173)))),OFFSET('Water Data'!$Q$6,0,10*ROW('Water Data'!Q173)),NA())))</f>
        <v>#N/A</v>
      </c>
      <c r="O179" s="85" t="e">
        <f ca="true">+IF(AND(ISTEXT(OFFSET('Water Data'!$L$2,0,10*ROW('Water Data'!Q173))),CD179="Yes"),OFFSET('Water Data'!$Q$9,0,10*ROW('Water Data'!Q173)),IF(AND(ISTEXT(OFFSET('Water Data'!$L$2,0,10*ROW('Water Data'!Q173))),CD179="No",ISNUMBER(OFFSET('Water Data'!$Q$9,0,10*ROW('Water Data'!Q173)))),CONCATENATE("[",ROUND(OFFSET('Water Data'!$Q$9,0,10*ROW('Water Data'!Q173)),0),"]"),IF(AND(ISTEXT(OFFSET('Water Data'!$L$2,0,10*ROW('Water Data'!Q173))),CD179="",ISNUMBER(OFFSET('Water Data'!$Q$9,0,10*ROW('Water Data'!Q173)))),OFFSET('Water Data'!$Q$9,0,10*ROW('Water Data'!Q173)),NA())))</f>
        <v>#N/A</v>
      </c>
      <c r="P179" s="85" t="e">
        <f ca="true">+IF(AND(ISTEXT(OFFSET('Water Data'!$L$2,0,10*ROW('Water Data'!R173))),CE179="Yes"),100-OFFSET('Water Data'!$R$4,0,10*ROW('Water Data'!R173)),IF(AND(ISTEXT(OFFSET('Water Data'!$L$2,0,10*ROW('Water Data'!R173))),CE179="No",ISNUMBER(OFFSET('Water Data'!$R$4,0,10*ROW('Water Data'!R173)))),CONCATENATE("[",ROUND(100-OFFSET('Water Data'!$R$4,0,10*ROW('Water Data'!R173)),0),"]"),IF(AND(ISTEXT(OFFSET('Water Data'!$L$2,0,10*ROW('Water Data'!R173))),CE179="",ISNUMBER(OFFSET('Water Data'!$R$4,0,10*ROW('Water Data'!R173)))),100-OFFSET('Water Data'!$R$4,0,10*ROW('Water Data'!R173)),NA())))</f>
        <v>#N/A</v>
      </c>
      <c r="Q179" s="85" t="e">
        <f ca="true">+IF(AND(ISTEXT(OFFSET('Water Data'!$L$2,0,10*ROW('Water Data'!R173))),CF179="Yes"),OFFSET('Water Data'!$R$6,0,10*ROW('Water Data'!R173)),IF(AND(ISTEXT(OFFSET('Water Data'!$L$2,0,10*ROW('Water Data'!R173))),CF179="No",ISNUMBER(OFFSET('Water Data'!$R$6,0,10*ROW('Water Data'!R173)))),CONCATENATE("[",ROUND(OFFSET('Water Data'!$R$6,0,10*ROW('Water Data'!R173)),0),"]"),IF(AND(ISTEXT(OFFSET('Water Data'!$L$2,0,10*ROW('Water Data'!R173))),CF179="",ISNUMBER(OFFSET('Water Data'!$R$6,0,10*ROW('Water Data'!R173)))),OFFSET('Water Data'!$R$6,0,10*ROW('Water Data'!R173)),NA())))</f>
        <v>#N/A</v>
      </c>
      <c r="R179" s="85" t="e">
        <f ca="true">+IF(AND(ISTEXT(OFFSET('Water Data'!$L$2,0,10*ROW('Water Data'!R173))),CG179="Yes"),OFFSET('Water Data'!$R$9,0,10*ROW('Water Data'!R173)),IF(AND(ISTEXT(OFFSET('Water Data'!$L$2,0,10*ROW('Water Data'!R173))),CG179="No",ISNUMBER(OFFSET('Water Data'!$R$9,0,10*ROW('Water Data'!R173)))),CONCATENATE("[",ROUND(OFFSET('Water Data'!$R$9,0,10*ROW('Water Data'!R173)),0),"]"),IF(AND(ISTEXT(OFFSET('Water Data'!$L$2,0,10*ROW('Water Data'!R173))),CG179="",ISNUMBER(OFFSET('Water Data'!$R$9,0,10*ROW('Water Data'!R173)))),OFFSET('Water Data'!$R$9,0,10*ROW('Water Data'!R173)),NA())))</f>
        <v>#N/A</v>
      </c>
      <c r="S179" s="85" t="e">
        <f ca="true">+IF(AND(ISTEXT(OFFSET('Water Data'!$L$2,0,10*ROW('Water Data'!S173))),CH179="Yes"),100-OFFSET('Water Data'!$S$4,0,10*ROW('Water Data'!S173)),IF(AND(ISTEXT(OFFSET('Water Data'!$L$2,0,10*ROW('Water Data'!S173))),CH179="No",ISNUMBER(OFFSET('Water Data'!$S$4,0,10*ROW('Water Data'!S173)))),CONCATENATE("[",ROUND(100-OFFSET('Water Data'!$S$4,0,10*ROW('Water Data'!S173)),0),"]"),IF(AND(ISTEXT(OFFSET('Water Data'!$L$2,0,10*ROW('Water Data'!S173))),CH179="",ISNUMBER(OFFSET('Water Data'!$S$4,0,10*ROW('Water Data'!S173)))),100-OFFSET('Water Data'!$S$4,0,10*ROW('Water Data'!S173)),NA())))</f>
        <v>#N/A</v>
      </c>
      <c r="T179" s="85" t="e">
        <f ca="true">+IF(AND(ISTEXT(OFFSET('Water Data'!$L$2,0,10*ROW('Water Data'!S173))),CI179="Yes"),OFFSET('Water Data'!$S$6,0,10*ROW('Water Data'!S173)),IF(AND(ISTEXT(OFFSET('Water Data'!$L$2,0,10*ROW('Water Data'!S173))),CI179="No",ISNUMBER(OFFSET('Water Data'!$S$6,0,10*ROW('Water Data'!S173)))),CONCATENATE("[",ROUND(OFFSET('Water Data'!$S$6,0,10*ROW('Water Data'!S173)),0),"]"),IF(AND(ISTEXT(OFFSET('Water Data'!$L$2,0,10*ROW('Water Data'!S173))),CI179="",ISNUMBER(OFFSET('Water Data'!$S$6,0,10*ROW('Water Data'!S173)))),OFFSET('Water Data'!$S$6,0,10*ROW('Water Data'!S173)),NA())))</f>
        <v>#N/A</v>
      </c>
      <c r="U179" s="85" t="e">
        <f ca="true">+IF(AND(ISTEXT(OFFSET('Water Data'!$L$2,0,10*ROW('Water Data'!S173))),CJ179="Yes"),OFFSET('Water Data'!$S$9,0,10*ROW('Water Data'!S173)),IF(AND(ISTEXT(OFFSET('Water Data'!$L$2,0,10*ROW('Water Data'!S173))),CJ179="No",ISNUMBER(OFFSET('Water Data'!$S$9,0,10*ROW('Water Data'!S173)))),CONCATENATE("[",ROUND(OFFSET('Water Data'!$S$9,0,10*ROW('Water Data'!S173)),0),"]"),IF(AND(ISTEXT(OFFSET('Water Data'!$L$2,0,10*ROW('Water Data'!S173))),CJ179="",ISNUMBER(OFFSET('Water Data'!$S$9,0,10*ROW('Water Data'!S173)))),OFFSET('Water Data'!$S$9,0,10*ROW('Water Data'!S173)),NA())))</f>
        <v>#N/A</v>
      </c>
      <c r="V179" s="86" t="e">
        <f ca="true">+IF(AND(ISTEXT(OFFSET('Sanitation Data'!$L$2,0,10*ROW('Sanitation Data'!N173))),CK179="Yes"),100-OFFSET('Sanitation Data'!$N$4,0,10*ROW('Sanitation Data'!N173)),IF(AND(ISTEXT(OFFSET('Sanitation Data'!$L$2,0,10*ROW('Sanitation Data'!N173))),CK179="No",ISNUMBER(OFFSET('Sanitation Data'!$N$4,0,10*ROW('Sanitation Data'!N173)))),CONCATENATE("[",ROUND(100-OFFSET('Sanitation Data'!$N$4,0,10*ROW('Sanitation Data'!N173)),0),"]"),IF(AND(ISTEXT(OFFSET('Sanitation Data'!$L$2,0,10*ROW('Sanitation Data'!N173))),CK179="",ISNUMBER(OFFSET('Sanitation Data'!$N$4,0,10*ROW('Sanitation Data'!N173)))),100-OFFSET('Sanitation Data'!$N$4,0,10*ROW('Sanitation Data'!N173)),NA())))</f>
        <v>#N/A</v>
      </c>
      <c r="W179" s="86" t="e">
        <f ca="true">+IF(AND(ISTEXT(OFFSET('Sanitation Data'!$L$2,0,10*ROW('Sanitation Data'!N173))),CL179="Yes"),OFFSET('Sanitation Data'!$N$6,0,10*ROW('Sanitation Data'!N173)),IF(AND(ISTEXT(OFFSET('Sanitation Data'!$L$2,0,10*ROW('Sanitation Data'!N173))),CL179="No",ISNUMBER(OFFSET('Sanitation Data'!$N$6,0,10*ROW('Sanitation Data'!N173)))),CONCATENATE("[",ROUND(OFFSET('Sanitation Data'!$N$6,0,10*ROW('Sanitation Data'!N173)),0),"]"),IF(AND(ISTEXT(OFFSET('Sanitation Data'!$L$2,0,10*ROW('Sanitation Data'!N173))),CL179="",ISNUMBER(OFFSET('Sanitation Data'!$N$6,0,10*ROW('Sanitation Data'!N173)))),OFFSET('Sanitation Data'!$N$6,0,10*ROW('Sanitation Data'!N173)),NA())))</f>
        <v>#N/A</v>
      </c>
      <c r="X179" s="86" t="e">
        <f ca="true">+IF(AND(ISTEXT(OFFSET('Sanitation Data'!$L$2,0,10*ROW('Sanitation Data'!N173))),CM179="Yes"),OFFSET('Sanitation Data'!$N$10,0,10*ROW('Sanitation Data'!N173)),IF(AND(ISTEXT(OFFSET('Sanitation Data'!$L$2,0,10*ROW('Sanitation Data'!N173))),CM179="No",ISNUMBER(OFFSET('Sanitation Data'!$N$10,0,10*ROW('Sanitation Data'!N173)))),CONCATENATE("[",ROUND(OFFSET('Sanitation Data'!$N$10,0,10*ROW('Sanitation Data'!N173)),0),"]"),IF(AND(ISTEXT(OFFSET('Sanitation Data'!$L$2,0,10*ROW('Sanitation Data'!N173))),CM179="",ISNUMBER(OFFSET('Sanitation Data'!$N$10,0,10*ROW('Sanitation Data'!N173)))),OFFSET('Sanitation Data'!$N$10,0,10*ROW('Sanitation Data'!N173)),NA())))</f>
        <v>#N/A</v>
      </c>
      <c r="Y179" s="86" t="e">
        <f ca="true">+IF(AND(ISTEXT(OFFSET('Sanitation Data'!$L$2,0,10*ROW('Sanitation Data'!N173))),CN179="Yes"),OFFSET('Sanitation Data'!$N$11,0,10*ROW('Sanitation Data'!N173)),IF(AND(ISTEXT(OFFSET('Sanitation Data'!$L$2,0,10*ROW('Sanitation Data'!N173))),CN179="No",ISNUMBER(OFFSET('Sanitation Data'!$N$11,0,10*ROW('Sanitation Data'!N173)))),CONCATENATE("[",ROUND(OFFSET('Sanitation Data'!$N$11,0,10*ROW('Sanitation Data'!N173)),0),"]"),IF(AND(ISTEXT(OFFSET('Sanitation Data'!$L$2,0,10*ROW('Sanitation Data'!N173))),CN179="",ISNUMBER(OFFSET('Sanitation Data'!$N$11,0,10*ROW('Sanitation Data'!N173)))),OFFSET('Sanitation Data'!$N$11,0,10*ROW('Sanitation Data'!N173)),NA())))</f>
        <v>#N/A</v>
      </c>
      <c r="Z179" s="86" t="e">
        <f ca="true">+IF(AND(ISTEXT(OFFSET('Sanitation Data'!$L$2,0,10*ROW('Sanitation Data'!N173))),CO179="Yes"),OFFSET('Sanitation Data'!$N$12,0,10*ROW('Sanitation Data'!N173)),IF(AND(ISTEXT(OFFSET('Sanitation Data'!$L$2,0,10*ROW('Sanitation Data'!N173))),CO179="No",ISNUMBER(OFFSET('Sanitation Data'!$N$12,0,10*ROW('Sanitation Data'!N173)))),CONCATENATE("[",ROUND(OFFSET('Sanitation Data'!$N$12,0,10*ROW('Sanitation Data'!N173)),0),"]"),IF(AND(ISTEXT(OFFSET('Sanitation Data'!$L$2,0,10*ROW('Sanitation Data'!N173))),CO179="",ISNUMBER(OFFSET('Sanitation Data'!$N$12,0,10*ROW('Sanitation Data'!N173)))),OFFSET('Sanitation Data'!$N$12,0,10*ROW('Sanitation Data'!N173)),NA())))</f>
        <v>#N/A</v>
      </c>
      <c r="AA179" s="86" t="e">
        <f ca="true">+IF(AND(ISTEXT(OFFSET('Sanitation Data'!$L$2,0,10*ROW('Sanitation Data'!O173))),CP179="Yes"),100-OFFSET('Sanitation Data'!$O$4,0,10*ROW('Sanitation Data'!O173)),IF(AND(ISTEXT(OFFSET('Sanitation Data'!$L$2,0,10*ROW('Sanitation Data'!O173))),CP179="No",ISNUMBER(OFFSET('Sanitation Data'!$O$4,0,10*ROW('Sanitation Data'!O173)))),CONCATENATE("[",ROUND(100-OFFSET('Sanitation Data'!$O$4,0,10*ROW('Sanitation Data'!O173)),0),"]"),IF(AND(ISTEXT(OFFSET('Sanitation Data'!$L$2,0,10*ROW('Sanitation Data'!O173))),CP179="",ISNUMBER(OFFSET('Sanitation Data'!$O$4,0,10*ROW('Sanitation Data'!O173)))),100-OFFSET('Sanitation Data'!$O$4,0,10*ROW('Sanitation Data'!O173)),NA())))</f>
        <v>#N/A</v>
      </c>
      <c r="AB179" s="86" t="e">
        <f ca="true">+IF(AND(ISTEXT(OFFSET('Sanitation Data'!$L$2,0,10*ROW('Sanitation Data'!O173))),CQ179="Yes"),OFFSET('Sanitation Data'!$O$6,0,10*ROW('Sanitation Data'!R173)),IF(AND(ISTEXT(OFFSET('Sanitation Data'!$L$2,0,10*ROW('Sanitation Data'!O173))),CQ179="No",ISNUMBER(OFFSET('Sanitation Data'!$O$6,0,10*ROW('Sanitation Data'!O173)))),CONCATENATE("[",ROUND(OFFSET('Sanitation Data'!$O$6,0,10*ROW('Sanitation Data'!O173)),0),"]"),IF(AND(ISTEXT(OFFSET('Sanitation Data'!$L$2,0,10*ROW('Sanitation Data'!O173))),CQ179="",ISNUMBER(OFFSET('Sanitation Data'!$O$6,0,10*ROW('Sanitation Data'!O173)))),OFFSET('Sanitation Data'!$O$6,0,10*ROW('Sanitation Data'!O173)),NA())))</f>
        <v>#N/A</v>
      </c>
      <c r="AC179" s="86" t="e">
        <f ca="true">+IF(AND(ISTEXT(OFFSET('Sanitation Data'!$L$2,0,10*ROW('Sanitation Data'!O173))),CR179="Yes"),OFFSET('Sanitation Data'!$O$10,0,10*ROW('Sanitation Data'!O173)),IF(AND(ISTEXT(OFFSET('Sanitation Data'!$L$2,0,10*ROW('Sanitation Data'!O173))),CR179="No",ISNUMBER(OFFSET('Sanitation Data'!$O$10,0,10*ROW('Sanitation Data'!O173)))),CONCATENATE("[",ROUND(OFFSET('Sanitation Data'!$O$10,0,10*ROW('Sanitation Data'!O173)),0),"]"),IF(AND(ISTEXT(OFFSET('Sanitation Data'!$L$2,0,10*ROW('Sanitation Data'!O173))),CR179="",ISNUMBER(OFFSET('Sanitation Data'!$O$10,0,10*ROW('Sanitation Data'!O173)))),OFFSET('Sanitation Data'!$O$10,0,10*ROW('Sanitation Data'!O173)),NA())))</f>
        <v>#N/A</v>
      </c>
      <c r="AD179" s="86" t="e">
        <f ca="true">+IF(AND(ISTEXT(OFFSET('Sanitation Data'!$L$2,0,10*ROW('Sanitation Data'!O173))),CS179="Yes"),OFFSET('Sanitation Data'!$O$11,0,10*ROW('Sanitation Data'!O173)),IF(AND(ISTEXT(OFFSET('Sanitation Data'!$L$2,0,10*ROW('Sanitation Data'!O173))),CS179="No",ISNUMBER(OFFSET('Sanitation Data'!$O$11,0,10*ROW('Sanitation Data'!O173)))),CONCATENATE("[",ROUND(OFFSET('Sanitation Data'!$O$11,0,10*ROW('Sanitation Data'!O173)),0),"]"),IF(AND(ISTEXT(OFFSET('Sanitation Data'!$L$2,0,10*ROW('Sanitation Data'!O173))),CS179="",ISNUMBER(OFFSET('Sanitation Data'!$O$11,0,10*ROW('Sanitation Data'!O173)))),OFFSET('Sanitation Data'!$O$11,0,10*ROW('Sanitation Data'!O173)),NA())))</f>
        <v>#N/A</v>
      </c>
      <c r="AE179" s="86" t="e">
        <f ca="true">+IF(AND(ISTEXT(OFFSET('Sanitation Data'!$L$2,0,10*ROW('Sanitation Data'!O173))),CT179="Yes"),OFFSET('Sanitation Data'!$O$12,0,10*ROW('Sanitation Data'!O173)),IF(AND(ISTEXT(OFFSET('Sanitation Data'!$L$2,0,10*ROW('Sanitation Data'!O173))),CT179="No",ISNUMBER(OFFSET('Sanitation Data'!$O$12,0,10*ROW('Sanitation Data'!O173)))),CONCATENATE("[",ROUND(OFFSET('Sanitation Data'!$O$12,0,10*ROW('Sanitation Data'!O173)),0),"]"),IF(AND(ISTEXT(OFFSET('Sanitation Data'!$L$2,0,10*ROW('Sanitation Data'!O173))),CT179="",ISNUMBER(OFFSET('Sanitation Data'!$O$12,0,10*ROW('Sanitation Data'!O173)))),OFFSET('Sanitation Data'!$O$12,0,10*ROW('Sanitation Data'!O173)),NA())))</f>
        <v>#N/A</v>
      </c>
      <c r="AF179" s="86" t="e">
        <f ca="true">+IF(AND(ISTEXT(OFFSET('Sanitation Data'!$L$2,0,10*ROW('Sanitation Data'!P173))),CU179="Yes"),100-OFFSET('Sanitation Data'!$P$4,0,10*ROW('Sanitation Data'!P173)),IF(AND(ISTEXT(OFFSET('Sanitation Data'!$L$2,0,10*ROW('Sanitation Data'!P173))),CU179="No",ISNUMBER(OFFSET('Sanitation Data'!$P$4,0,10*ROW('Sanitation Data'!P173)))),CONCATENATE("[",ROUND(100-OFFSET('Sanitation Data'!$P$4,0,10*ROW('Sanitation Data'!P173)),0),"]"),IF(AND(ISTEXT(OFFSET('Sanitation Data'!$L$2,0,10*ROW('Sanitation Data'!P173))),CU179="",ISNUMBER(OFFSET('Sanitation Data'!$P$4,0,10*ROW('Sanitation Data'!P173)))),100-OFFSET('Sanitation Data'!$P$4,0,10*ROW('Sanitation Data'!P173)),NA())))</f>
        <v>#N/A</v>
      </c>
      <c r="AG179" s="86" t="e">
        <f ca="true">+IF(AND(ISTEXT(OFFSET('Sanitation Data'!$L$2,0,10*ROW('Sanitation Data'!P173))),CV179="Yes"),OFFSET('Sanitation Data'!$P$6,0,10*ROW('Sanitation Data'!P173)),IF(AND(ISTEXT(OFFSET('Sanitation Data'!$L$2,0,10*ROW('Sanitation Data'!P173))),CV179="No",ISNUMBER(OFFSET('Sanitation Data'!$P$6,0,10*ROW('Sanitation Data'!P173)))),CONCATENATE("[",ROUND(OFFSET('Sanitation Data'!$P$6,0,10*ROW('Sanitation Data'!P173)),0),"]"),IF(AND(ISTEXT(OFFSET('Sanitation Data'!$L$2,0,10*ROW('Sanitation Data'!P173))),CV179="",ISNUMBER(OFFSET('Sanitation Data'!$P$6,0,10*ROW('Sanitation Data'!P173)))),OFFSET('Sanitation Data'!$P$6,0,10*ROW('Sanitation Data'!P173)),NA())))</f>
        <v>#N/A</v>
      </c>
      <c r="AH179" s="86" t="e">
        <f ca="true">+IF(AND(ISTEXT(OFFSET('Sanitation Data'!$L$2,0,10*ROW('Sanitation Data'!P173))),CW179="Yes"),OFFSET('Sanitation Data'!$P$10,0,10*ROW('Sanitation Data'!P173)),IF(AND(ISTEXT(OFFSET('Sanitation Data'!$L$2,0,10*ROW('Sanitation Data'!P173))),CW179="No",ISNUMBER(OFFSET('Sanitation Data'!$P$10,0,10*ROW('Sanitation Data'!P173)))),CONCATENATE("[",ROUND(OFFSET('Sanitation Data'!$P$10,0,10*ROW('Sanitation Data'!P173)),0),"]"),IF(AND(ISTEXT(OFFSET('Sanitation Data'!$L$2,0,10*ROW('Sanitation Data'!P173))),CW179="",ISNUMBER(OFFSET('Sanitation Data'!$P$10,0,10*ROW('Sanitation Data'!P173)))),OFFSET('Sanitation Data'!$P$10,0,10*ROW('Sanitation Data'!P173)),NA())))</f>
        <v>#N/A</v>
      </c>
      <c r="AI179" s="86" t="e">
        <f ca="true">+IF(AND(ISTEXT(OFFSET('Sanitation Data'!$L$2,0,10*ROW('Sanitation Data'!P173))),CX179="Yes"),OFFSET('Sanitation Data'!$P$11,0,10*ROW('Sanitation Data'!P173)),IF(AND(ISTEXT(OFFSET('Sanitation Data'!$L$2,0,10*ROW('Sanitation Data'!P173))),CX179="No",ISNUMBER(OFFSET('Sanitation Data'!$P$11,0,10*ROW('Sanitation Data'!P173)))),CONCATENATE("[",ROUND(OFFSET('Sanitation Data'!$P$11,0,10*ROW('Sanitation Data'!P173)),0),"]"),IF(AND(ISTEXT(OFFSET('Sanitation Data'!$L$2,0,10*ROW('Sanitation Data'!P173))),CX179="",ISNUMBER(OFFSET('Sanitation Data'!$P$11,0,10*ROW('Sanitation Data'!P173)))),OFFSET('Sanitation Data'!$P$11,0,10*ROW('Sanitation Data'!P173)),NA())))</f>
        <v>#N/A</v>
      </c>
      <c r="AJ179" s="86" t="e">
        <f ca="true">+IF(AND(ISTEXT(OFFSET('Sanitation Data'!$L$2,0,10*ROW('Sanitation Data'!P173))),CY179="Yes"),OFFSET('Sanitation Data'!$P$12,0,10*ROW('Sanitation Data'!P173)),IF(AND(ISTEXT(OFFSET('Sanitation Data'!$L$2,0,10*ROW('Sanitation Data'!P173))),CY179="No",ISNUMBER(OFFSET('Sanitation Data'!$P$12,0,10*ROW('Sanitation Data'!P173)))),CONCATENATE("[",ROUND(OFFSET('Sanitation Data'!$P$12,0,10*ROW('Sanitation Data'!P173)),0),"]"),IF(AND(ISTEXT(OFFSET('Sanitation Data'!$L$2,0,10*ROW('Sanitation Data'!P173))),CY179="",ISNUMBER(OFFSET('Sanitation Data'!$P$12,0,10*ROW('Sanitation Data'!P173)))),OFFSET('Sanitation Data'!$P$12,0,10*ROW('Sanitation Data'!P173)),NA())))</f>
        <v>#N/A</v>
      </c>
      <c r="AK179" s="86" t="e">
        <f ca="true">+IF(AND(ISTEXT(OFFSET('Sanitation Data'!$L$2,0,10*ROW('Sanitation Data'!Q173))),CZ179="Yes"),100-OFFSET('Sanitation Data'!$Q$4,0,10*ROW('Sanitation Data'!Q173)),IF(AND(ISTEXT(OFFSET('Sanitation Data'!$L$2,0,10*ROW('Sanitation Data'!Q173))),CZ179="No",ISNUMBER(OFFSET('Sanitation Data'!$Q$4,0,10*ROW('Sanitation Data'!Q173)))),CONCATENATE("[",ROUND(100-OFFSET('Sanitation Data'!$Q$4,0,10*ROW('Sanitation Data'!Q173)),0),"]"),IF(AND(ISTEXT(OFFSET('Sanitation Data'!$L$2,0,10*ROW('Sanitation Data'!Q173))),CZ179="",ISNUMBER(OFFSET('Sanitation Data'!$Q$4,0,10*ROW('Sanitation Data'!Q173)))),100-OFFSET('Sanitation Data'!$Q$4,0,10*ROW('Sanitation Data'!Q173)),NA())))</f>
        <v>#N/A</v>
      </c>
      <c r="AL179" s="86" t="e">
        <f ca="true">+IF(AND(ISTEXT(OFFSET('Sanitation Data'!$L$2,0,10*ROW('Sanitation Data'!Q173))),DA179="Yes"),OFFSET('Sanitation Data'!$Q$6,0,10*ROW('Sanitation Data'!Q173)),IF(AND(ISTEXT(OFFSET('Sanitation Data'!$L$2,0,10*ROW('Sanitation Data'!Q173))),DA179="No",ISNUMBER(OFFSET('Sanitation Data'!$Q$6,0,10*ROW('Sanitation Data'!Q173)))),CONCATENATE("[",ROUND(OFFSET('Sanitation Data'!$Q$6,0,10*ROW('Sanitation Data'!Q173)),0),"]"),IF(AND(ISTEXT(OFFSET('Sanitation Data'!$L$2,0,10*ROW('Sanitation Data'!Q173))),DA179="",ISNUMBER(OFFSET('Sanitation Data'!$Q$6,0,10*ROW('Sanitation Data'!Q173)))),OFFSET('Sanitation Data'!$Q$6,0,10*ROW('Sanitation Data'!Q173)),NA())))</f>
        <v>#N/A</v>
      </c>
      <c r="AM179" s="86" t="e">
        <f ca="true">+IF(AND(ISTEXT(OFFSET('Sanitation Data'!$L$2,0,10*ROW('Sanitation Data'!Q173))),DB179="Yes"),OFFSET('Sanitation Data'!$Q$10,0,10*ROW('Sanitation Data'!Q173)),IF(AND(ISTEXT(OFFSET('Sanitation Data'!$L$2,0,10*ROW('Sanitation Data'!Q173))),DB179="No",ISNUMBER(OFFSET('Sanitation Data'!$Q$10,0,10*ROW('Sanitation Data'!Q173)))),CONCATENATE("[",ROUND(OFFSET('Sanitation Data'!$Q$10,0,10*ROW('Sanitation Data'!Q173)),0),"]"),IF(AND(ISTEXT(OFFSET('Sanitation Data'!$L$2,0,10*ROW('Sanitation Data'!Q173))),DB179="",ISNUMBER(OFFSET('Sanitation Data'!$Q$10,0,10*ROW('Sanitation Data'!Q173)))),OFFSET('Sanitation Data'!$Q$10,0,10*ROW('Sanitation Data'!Q173)),NA())))</f>
        <v>#N/A</v>
      </c>
      <c r="AN179" s="86" t="e">
        <f ca="true">+IF(AND(ISTEXT(OFFSET('Sanitation Data'!$L$2,0,10*ROW('Sanitation Data'!Q173))),DC179="Yes"),OFFSET('Sanitation Data'!$Q$11,0,10*ROW('Sanitation Data'!Q173)),IF(AND(ISTEXT(OFFSET('Sanitation Data'!$L$2,0,10*ROW('Sanitation Data'!Q173))),DC179="No",ISNUMBER(OFFSET('Sanitation Data'!$Q$11,0,10*ROW('Sanitation Data'!Q173)))),CONCATENATE("[",ROUND(OFFSET('Sanitation Data'!$Q$11,0,10*ROW('Sanitation Data'!Q173)),0),"]"),IF(AND(ISTEXT(OFFSET('Sanitation Data'!$L$2,0,10*ROW('Sanitation Data'!Q173))),DC179="",ISNUMBER(OFFSET('Sanitation Data'!$Q$11,0,10*ROW('Sanitation Data'!Q173)))),OFFSET('Sanitation Data'!$Q$11,0,10*ROW('Sanitation Data'!Q173)),NA())))</f>
        <v>#N/A</v>
      </c>
      <c r="AO179" s="86" t="e">
        <f ca="true">+IF(AND(ISTEXT(OFFSET('Sanitation Data'!$L$2,0,10*ROW('Sanitation Data'!Q173))),DD179="Yes"),OFFSET('Sanitation Data'!$Q$12,0,10*ROW('Sanitation Data'!Q173)),IF(AND(ISTEXT(OFFSET('Sanitation Data'!$L$2,0,10*ROW('Sanitation Data'!Q173))),DD179="No",ISNUMBER(OFFSET('Sanitation Data'!$Q$12,0,10*ROW('Sanitation Data'!Q173)))),CONCATENATE("[",ROUND(OFFSET('Sanitation Data'!$Q$12,0,10*ROW('Sanitation Data'!Q173)),0),"]"),IF(AND(ISTEXT(OFFSET('Sanitation Data'!$L$2,0,10*ROW('Sanitation Data'!Q173))),DD179="",ISNUMBER(OFFSET('Sanitation Data'!$Q$12,0,10*ROW('Sanitation Data'!Q173)))),OFFSET('Sanitation Data'!$Q$12,0,10*ROW('Sanitation Data'!Q173)),NA())))</f>
        <v>#N/A</v>
      </c>
      <c r="AP179" s="86" t="e">
        <f ca="true">+IF(AND(ISTEXT(OFFSET('Sanitation Data'!$L$2,0,10*ROW('Sanitation Data'!R173))),DE179="Yes"),100-OFFSET('Sanitation Data'!$R$4,0,10*ROW('Sanitation Data'!R173)),IF(AND(ISTEXT(OFFSET('Sanitation Data'!$L$2,0,10*ROW('Sanitation Data'!R173))),DE179="No",ISNUMBER(OFFSET('Sanitation Data'!$R$4,0,10*ROW('Sanitation Data'!R173)))),CONCATENATE("[",ROUND(100-OFFSET('Sanitation Data'!$R$4,0,10*ROW('Sanitation Data'!R173)),0),"]"),IF(AND(ISTEXT(OFFSET('Sanitation Data'!$L$2,0,10*ROW('Sanitation Data'!R173))),DE179="",ISNUMBER(OFFSET('Sanitation Data'!$R$4,0,10*ROW('Sanitation Data'!R173)))),100-OFFSET('Sanitation Data'!$R$4,0,10*ROW('Sanitation Data'!R173)),NA())))</f>
        <v>#N/A</v>
      </c>
      <c r="AQ179" s="86" t="e">
        <f ca="true">+IF(AND(ISTEXT(OFFSET('Sanitation Data'!$L$2,0,10*ROW('Sanitation Data'!R173))),DF179="Yes"),OFFSET('Sanitation Data'!$R$6,0,10*ROW('Sanitation Data'!R173)),IF(AND(ISTEXT(OFFSET('Sanitation Data'!$L$2,0,10*ROW('Sanitation Data'!R173))),DF179="No",ISNUMBER(OFFSET('Sanitation Data'!$R$6,0,10*ROW('Sanitation Data'!R173)))),CONCATENATE("[",ROUND(OFFSET('Sanitation Data'!$R$6,0,10*ROW('Sanitation Data'!R173)),0),"]"),IF(AND(ISTEXT(OFFSET('Sanitation Data'!$L$2,0,10*ROW('Sanitation Data'!R173))),DF179="",ISNUMBER(OFFSET('Sanitation Data'!$R$6,0,10*ROW('Sanitation Data'!R173)))),OFFSET('Sanitation Data'!$R$6,0,10*ROW('Sanitation Data'!R173)),NA())))</f>
        <v>#N/A</v>
      </c>
      <c r="AR179" s="86" t="e">
        <f ca="true">+IF(AND(ISTEXT(OFFSET('Sanitation Data'!$L$2,0,10*ROW('Sanitation Data'!R173))),DG179="Yes"),OFFSET('Sanitation Data'!$R$10,0,10*ROW('Sanitation Data'!R173)),IF(AND(ISTEXT(OFFSET('Sanitation Data'!$L$2,0,10*ROW('Sanitation Data'!R173))),DG179="No",ISNUMBER(OFFSET('Sanitation Data'!$R$10,0,10*ROW('Sanitation Data'!R173)))),CONCATENATE("[",ROUND(OFFSET('Sanitation Data'!$R$10,0,10*ROW('Sanitation Data'!R173)),0),"]"),IF(AND(ISTEXT(OFFSET('Sanitation Data'!$L$2,0,10*ROW('Sanitation Data'!R173))),DG179="",ISNUMBER(OFFSET('Sanitation Data'!$R$10,0,10*ROW('Sanitation Data'!R173)))),OFFSET('Sanitation Data'!$R$10,0,10*ROW('Sanitation Data'!R173)),NA())))</f>
        <v>#N/A</v>
      </c>
      <c r="AS179" s="86" t="e">
        <f ca="true">+IF(AND(ISTEXT(OFFSET('Sanitation Data'!$L$2,0,10*ROW('Sanitation Data'!R173))),DH179="Yes"),OFFSET('Sanitation Data'!$R$11,0,10*ROW('Sanitation Data'!R173)),IF(AND(ISTEXT(OFFSET('Sanitation Data'!$L$2,0,10*ROW('Sanitation Data'!R173))),DH179="No",ISNUMBER(OFFSET('Sanitation Data'!$R$11,0,10*ROW('Sanitation Data'!R173)))),CONCATENATE("[",ROUND(OFFSET('Sanitation Data'!$R$11,0,10*ROW('Sanitation Data'!R173)),0),"]"),IF(AND(ISTEXT(OFFSET('Sanitation Data'!$L$2,0,10*ROW('Sanitation Data'!R173))),DH179="",ISNUMBER(OFFSET('Sanitation Data'!$R$11,0,10*ROW('Sanitation Data'!R173)))),OFFSET('Sanitation Data'!$R$11,0,10*ROW('Sanitation Data'!R173)),NA())))</f>
        <v>#N/A</v>
      </c>
      <c r="AT179" s="86" t="e">
        <f ca="true">+IF(AND(ISTEXT(OFFSET('Sanitation Data'!$L$2,0,10*ROW('Sanitation Data'!R173))),DI179="Yes"),OFFSET('Sanitation Data'!$R$12,0,10*ROW('Sanitation Data'!R173)),IF(AND(ISTEXT(OFFSET('Sanitation Data'!$L$2,0,10*ROW('Sanitation Data'!R173))),DI179="No",ISNUMBER(OFFSET('Sanitation Data'!$R$12,0,10*ROW('Sanitation Data'!R173)))),CONCATENATE("[",ROUND(OFFSET('Sanitation Data'!$R$12,0,10*ROW('Sanitation Data'!R173)),0),"]"),IF(AND(ISTEXT(OFFSET('Sanitation Data'!$L$2,0,10*ROW('Sanitation Data'!R173))),DI179="",ISNUMBER(OFFSET('Sanitation Data'!$R$12,0,10*ROW('Sanitation Data'!R173)))),OFFSET('Sanitation Data'!$R$12,0,10*ROW('Sanitation Data'!R173)),NA())))</f>
        <v>#N/A</v>
      </c>
      <c r="AU179" s="86" t="e">
        <f ca="true">+IF(AND(ISTEXT(OFFSET('Sanitation Data'!$L$2,0,10*ROW('Sanitation Data'!S173))),DJ179="Yes"),100-OFFSET('Sanitation Data'!$S$4,0,10*ROW('Sanitation Data'!S173)),IF(AND(ISTEXT(OFFSET('Sanitation Data'!$L$2,0,10*ROW('Sanitation Data'!S173))),DJ179="No",ISNUMBER(OFFSET('Sanitation Data'!$S$4,0,10*ROW('Sanitation Data'!S173)))),CONCATENATE("[",ROUND(100-OFFSET('Sanitation Data'!$S$4,0,10*ROW('Sanitation Data'!S173)),0),"]"),IF(AND(ISTEXT(OFFSET('Sanitation Data'!$L$2,0,10*ROW('Sanitation Data'!S173))),DJ179="",ISNUMBER(OFFSET('Sanitation Data'!$S$4,0,10*ROW('Sanitation Data'!S173)))),100-OFFSET('Sanitation Data'!$S$4,0,10*ROW('Sanitation Data'!S173)),NA())))</f>
        <v>#N/A</v>
      </c>
      <c r="AV179" s="86" t="e">
        <f ca="true">+IF(AND(ISTEXT(OFFSET('Sanitation Data'!$L$2,0,10*ROW('Sanitation Data'!S173))),DK179="Yes"),OFFSET('Sanitation Data'!$S$6,0,10*ROW('Sanitation Data'!S173)),IF(AND(ISTEXT(OFFSET('Sanitation Data'!$L$2,0,10*ROW('Sanitation Data'!S173))),DK179="No",ISNUMBER(OFFSET('Sanitation Data'!$S$6,0,10*ROW('Sanitation Data'!S173)))),CONCATENATE("[",ROUND(OFFSET('Sanitation Data'!$S$6,0,10*ROW('Sanitation Data'!S173)),0),"]"),IF(AND(ISTEXT(OFFSET('Sanitation Data'!$L$2,0,10*ROW('Sanitation Data'!S173))),DK179="",ISNUMBER(OFFSET('Sanitation Data'!$S$6,0,10*ROW('Sanitation Data'!S173)))),OFFSET('Sanitation Data'!$S$6,0,10*ROW('Sanitation Data'!S173)),NA())))</f>
        <v>#N/A</v>
      </c>
      <c r="AW179" s="86" t="e">
        <f ca="true">+IF(AND(ISTEXT(OFFSET('Sanitation Data'!$L$2,0,10*ROW('Sanitation Data'!S173))),DL179="Yes"),OFFSET('Sanitation Data'!$S$10,0,10*ROW('Sanitation Data'!S173)),IF(AND(ISTEXT(OFFSET('Sanitation Data'!$L$2,0,10*ROW('Sanitation Data'!S173))),DL179="No",ISNUMBER(OFFSET('Sanitation Data'!$S$10,0,10*ROW('Sanitation Data'!S173)))),CONCATENATE("[",ROUND(OFFSET('Sanitation Data'!$S$10,0,10*ROW('Sanitation Data'!S173)),0),"]"),IF(AND(ISTEXT(OFFSET('Sanitation Data'!$L$2,0,10*ROW('Sanitation Data'!S173))),DL179="",ISNUMBER(OFFSET('Sanitation Data'!$S$10,0,10*ROW('Sanitation Data'!S173)))),OFFSET('Sanitation Data'!$S$10,0,10*ROW('Sanitation Data'!S173)),NA())))</f>
        <v>#N/A</v>
      </c>
      <c r="AX179" s="86" t="e">
        <f ca="true">+IF(AND(ISTEXT(OFFSET('Sanitation Data'!$L$2,0,10*ROW('Sanitation Data'!S173))),DM179="Yes"),OFFSET('Sanitation Data'!$S$11,0,10*ROW('Sanitation Data'!S173)),IF(AND(ISTEXT(OFFSET('Sanitation Data'!$L$2,0,10*ROW('Sanitation Data'!S173))),DM179="No",ISNUMBER(OFFSET('Sanitation Data'!$S$11,0,10*ROW('Sanitation Data'!S173)))),CONCATENATE("[",ROUND(OFFSET('Sanitation Data'!$S$11,0,10*ROW('Sanitation Data'!S173)),0),"]"),IF(AND(ISTEXT(OFFSET('Sanitation Data'!$L$2,0,10*ROW('Sanitation Data'!S173))),DM179="",ISNUMBER(OFFSET('Sanitation Data'!$S$11,0,10*ROW('Sanitation Data'!S173)))),OFFSET('Sanitation Data'!$S$11,0,10*ROW('Sanitation Data'!S173)),NA())))</f>
        <v>#N/A</v>
      </c>
      <c r="AY179" s="86" t="e">
        <f ca="true">+IF(AND(ISTEXT(OFFSET('Sanitation Data'!$L$2,0,10*ROW('Sanitation Data'!S173))),DN179="Yes"),OFFSET('Sanitation Data'!$S$12,0,10*ROW('Sanitation Data'!S173)),IF(AND(ISTEXT(OFFSET('Sanitation Data'!$L$2,0,10*ROW('Sanitation Data'!S173))),DN179="No",ISNUMBER(OFFSET('Sanitation Data'!$S$12,0,10*ROW('Sanitation Data'!S173)))),CONCATENATE("[",ROUND(OFFSET('Sanitation Data'!$S$12,0,10*ROW('Sanitation Data'!S173)),0),"]"),IF(AND(ISTEXT(OFFSET('Sanitation Data'!$L$2,0,10*ROW('Sanitation Data'!S173))),DN179="",ISNUMBER(OFFSET('Sanitation Data'!$S$12,0,10*ROW('Sanitation Data'!S173)))),OFFSET('Sanitation Data'!$S$12,0,10*ROW('Sanitation Data'!S173)),NA())))</f>
        <v>#N/A</v>
      </c>
      <c r="AZ179" s="87" t="e">
        <f ca="true">+IF(AND(ISTEXT(OFFSET('Hygiene Data'!$L$2,0,10*ROW('Hygiene Data'!N173))),DO179="Yes"),OFFSET('Hygiene Data'!$N$5,0,10*ROW('Hygiene Data'!N173)),IF(AND(ISTEXT(OFFSET('Hygiene Data'!$L$2,0,10*ROW('Hygiene Data'!N173))),DO179="No",ISNUMBER(OFFSET('Hygiene Data'!$N$5,0,10*ROW('Hygiene Data'!N173)))),CONCATENATE("[",ROUND(OFFSET('Hygiene Data'!$N$5,0,10*ROW('Hygiene Data'!N173)),0),"]"),IF(AND(ISTEXT(OFFSET('Hygiene Data'!$L$2,0,10*ROW('Hygiene Data'!N173))),DO179="",ISNUMBER(OFFSET('Hygiene Data'!$N$5,0,10*ROW('Hygiene Data'!N173)))),OFFSET('Hygiene Data'!$N$5,0,10*ROW('Hygiene Data'!N173)),NA())))</f>
        <v>#N/A</v>
      </c>
      <c r="BA179" s="87" t="e">
        <f ca="true">+IF(AND(ISTEXT(OFFSET('Hygiene Data'!$L$2,0,10*ROW('Hygiene Data'!N173))),DP179="Yes"),OFFSET('Hygiene Data'!$N$7,0,10*ROW('Hygiene Data'!N173)),IF(AND(ISTEXT(OFFSET('Hygiene Data'!$L$2,0,10*ROW('Hygiene Data'!N173))),DP179="No",ISNUMBER(OFFSET('Hygiene Data'!$N$7,0,10*ROW('Hygiene Data'!N173)))),CONCATENATE("[",ROUND(OFFSET('Hygiene Data'!$N$7,0,10*ROW('Hygiene Data'!N173)),0),"]"),IF(AND(ISTEXT(OFFSET('Hygiene Data'!$L$2,0,10*ROW('Hygiene Data'!N173))),DP179="",ISNUMBER(OFFSET('Hygiene Data'!$N$7,0,10*ROW('Hygiene Data'!N173)))),OFFSET('Hygiene Data'!$N$7,0,10*ROW('Hygiene Data'!N173)),NA())))</f>
        <v>#N/A</v>
      </c>
      <c r="BB179" s="87" t="e">
        <f ca="true">+IF(AND(ISTEXT(OFFSET('Hygiene Data'!$L$2,0,10*ROW('Hygiene Data'!N173))),DQ179="Yes"),OFFSET('Hygiene Data'!$N$9,0,10*ROW('Hygiene Data'!N173)),IF(AND(ISTEXT(OFFSET('Hygiene Data'!$L$2,0,10*ROW('Hygiene Data'!N173))),DQ179="No",ISNUMBER(OFFSET('Hygiene Data'!$N$9,0,10*ROW('Hygiene Data'!N173)))),CONCATENATE("[",ROUND(OFFSET('Hygiene Data'!$N$9,0,10*ROW('Hygiene Data'!N173)),0),"]"),IF(AND(ISTEXT(OFFSET('Hygiene Data'!$L$2,0,10*ROW('Hygiene Data'!N173))),DQ179="",ISNUMBER(OFFSET('Hygiene Data'!$N$9,0,10*ROW('Hygiene Data'!N173)))),OFFSET('Hygiene Data'!$N$9,0,10*ROW('Hygiene Data'!N173)),NA())))</f>
        <v>#N/A</v>
      </c>
      <c r="BC179" s="87" t="e">
        <f ca="true">+IF(AND(ISTEXT(OFFSET('Hygiene Data'!$L$2,0,10*ROW('Hygiene Data'!O173))),DR179="Yes"),OFFSET('Hygiene Data'!$O$5,0,10*ROW('Hygiene Data'!O173)),IF(AND(ISTEXT(OFFSET('Hygiene Data'!$L$2,0,10*ROW('Hygiene Data'!O173))),DR179="No",ISNUMBER(OFFSET('Hygiene Data'!$O$5,0,10*ROW('Hygiene Data'!O173)))),CONCATENATE("[",ROUND(OFFSET('Hygiene Data'!$O$5,0,10*ROW('Hygiene Data'!O173)),0),"]"),IF(AND(ISTEXT(OFFSET('Hygiene Data'!$L$2,0,10*ROW('Hygiene Data'!O173))),DR179="",ISNUMBER(OFFSET('Hygiene Data'!$O$5,0,10*ROW('Hygiene Data'!O173)))),OFFSET('Hygiene Data'!$O$5,0,10*ROW('Hygiene Data'!O173)),NA())))</f>
        <v>#N/A</v>
      </c>
      <c r="BD179" s="87" t="e">
        <f ca="true">+IF(AND(ISTEXT(OFFSET('Hygiene Data'!$L$2,0,10*ROW('Hygiene Data'!O173))),DS179="Yes"),OFFSET('Hygiene Data'!$O$7,0,10*ROW('Hygiene Data'!O173)),IF(AND(ISTEXT(OFFSET('Hygiene Data'!$L$2,0,10*ROW('Hygiene Data'!O173))),DS179="No",ISNUMBER(OFFSET('Hygiene Data'!$O$7,0,10*ROW('Hygiene Data'!O173)))),CONCATENATE("[",ROUND(OFFSET('Hygiene Data'!$O$7,0,10*ROW('Hygiene Data'!O173)),0),"]"),IF(AND(ISTEXT(OFFSET('Hygiene Data'!$L$2,0,10*ROW('Hygiene Data'!O173))),DS179="",ISNUMBER(OFFSET('Hygiene Data'!$O$7,0,10*ROW('Hygiene Data'!O173)))),OFFSET('Hygiene Data'!$O$7,0,10*ROW('Hygiene Data'!O173)),NA())))</f>
        <v>#N/A</v>
      </c>
      <c r="BE179" s="87" t="e">
        <f ca="true">+IF(AND(ISTEXT(OFFSET('Hygiene Data'!$L$2,0,10*ROW('Hygiene Data'!O173))),DT179="Yes"),OFFSET('Hygiene Data'!$O$9,0,10*ROW('Hygiene Data'!O173)),IF(AND(ISTEXT(OFFSET('Hygiene Data'!$L$2,0,10*ROW('Hygiene Data'!O173))),DT179="No",ISNUMBER(OFFSET('Hygiene Data'!$O$9,0,10*ROW('Hygiene Data'!O173)))),CONCATENATE("[",ROUND(OFFSET('Hygiene Data'!$O$9,0,10*ROW('Hygiene Data'!O173)),0),"]"),IF(AND(ISTEXT(OFFSET('Hygiene Data'!$L$2,0,10*ROW('Hygiene Data'!O173))),DT179="",ISNUMBER(OFFSET('Hygiene Data'!$O$9,0,10*ROW('Hygiene Data'!O173)))),OFFSET('Hygiene Data'!$O$9,0,10*ROW('Hygiene Data'!O173)),NA())))</f>
        <v>#N/A</v>
      </c>
      <c r="BF179" s="87" t="e">
        <f ca="true">+IF(AND(ISTEXT(OFFSET('Hygiene Data'!$L$2,0,10*ROW('Hygiene Data'!P173))),DU179="Yes"),OFFSET('Hygiene Data'!$P$5,0,10*ROW('Hygiene Data'!P173)),IF(AND(ISTEXT(OFFSET('Hygiene Data'!$L$2,0,10*ROW('Hygiene Data'!P173))),DU179="No",ISNUMBER(OFFSET('Hygiene Data'!$P$5,0,10*ROW('Hygiene Data'!P173)))),CONCATENATE("[",ROUND(OFFSET('Hygiene Data'!$P$5,0,10*ROW('Hygiene Data'!P173)),0),"]"),IF(AND(ISTEXT(OFFSET('Hygiene Data'!$L$2,0,10*ROW('Hygiene Data'!P173))),DU179="",ISNUMBER(OFFSET('Hygiene Data'!$P$5,0,10*ROW('Hygiene Data'!P173)))),OFFSET('Hygiene Data'!$P$5,0,10*ROW('Hygiene Data'!P173)),NA())))</f>
        <v>#N/A</v>
      </c>
      <c r="BG179" s="87" t="e">
        <f ca="true">+IF(AND(ISTEXT(OFFSET('Hygiene Data'!$L$2,0,10*ROW('Hygiene Data'!P173))),DV179="Yes"),OFFSET('Hygiene Data'!$P$7,0,10*ROW('Hygiene Data'!P173)),IF(AND(ISTEXT(OFFSET('Hygiene Data'!$L$2,0,10*ROW('Hygiene Data'!P173))),DV179="No",ISNUMBER(OFFSET('Hygiene Data'!$P$7,0,10*ROW('Hygiene Data'!P173)))),CONCATENATE("[",ROUND(OFFSET('Hygiene Data'!$P$7,0,10*ROW('Hygiene Data'!P173)),0),"]"),IF(AND(ISTEXT(OFFSET('Hygiene Data'!$L$2,0,10*ROW('Hygiene Data'!P173))),DV179="",ISNUMBER(OFFSET('Hygiene Data'!$P$7,0,10*ROW('Hygiene Data'!P173)))),OFFSET('Hygiene Data'!$P$7,0,10*ROW('Hygiene Data'!P173)),NA())))</f>
        <v>#N/A</v>
      </c>
      <c r="BH179" s="87" t="e">
        <f ca="true">+IF(AND(ISTEXT(OFFSET('Hygiene Data'!$L$2,0,10*ROW('Hygiene Data'!P173))),DW179="Yes"),OFFSET('Hygiene Data'!$P$9,0,10*ROW('Hygiene Data'!P173)),IF(AND(ISTEXT(OFFSET('Hygiene Data'!$L$2,0,10*ROW('Hygiene Data'!P173))),DW179="No",ISNUMBER(OFFSET('Hygiene Data'!$P$9,0,10*ROW('Hygiene Data'!P173)))),CONCATENATE("[",ROUND(OFFSET('Hygiene Data'!$P$9,0,10*ROW('Hygiene Data'!P173)),0),"]"),IF(AND(ISTEXT(OFFSET('Hygiene Data'!$L$2,0,10*ROW('Hygiene Data'!P173))),DW179="",ISNUMBER(OFFSET('Hygiene Data'!$P$9,0,10*ROW('Hygiene Data'!P173)))),OFFSET('Hygiene Data'!$P$9,0,10*ROW('Hygiene Data'!P173)),NA())))</f>
        <v>#N/A</v>
      </c>
      <c r="BI179" s="87" t="e">
        <f ca="true">+IF(AND(ISTEXT(OFFSET('Hygiene Data'!$L$2,0,10*ROW('Hygiene Data'!Q173))),DX179="Yes"),OFFSET('Hygiene Data'!$Q$5,0,10*ROW('Hygiene Data'!Q173)),IF(AND(ISTEXT(OFFSET('Hygiene Data'!$L$2,0,10*ROW('Hygiene Data'!Q173))),DX179="No",ISNUMBER(OFFSET('Hygiene Data'!$Q$5,0,10*ROW('Hygiene Data'!Q173)))),CONCATENATE("[",ROUND(OFFSET('Hygiene Data'!$Q$5,0,10*ROW('Hygiene Data'!Q173)),0),"]"),IF(AND(ISTEXT(OFFSET('Hygiene Data'!$L$2,0,10*ROW('Hygiene Data'!Q173))),DX179="",ISNUMBER(OFFSET('Hygiene Data'!$Q$5,0,10*ROW('Hygiene Data'!Q173)))),OFFSET('Hygiene Data'!$Q$5,0,10*ROW('Hygiene Data'!Q173)),NA())))</f>
        <v>#N/A</v>
      </c>
      <c r="BJ179" s="87" t="e">
        <f ca="true">+IF(AND(ISTEXT(OFFSET('Hygiene Data'!$L$2,0,10*ROW('Hygiene Data'!Q173))),DY179="Yes"),OFFSET('Hygiene Data'!$Q$7,0,10*ROW('Hygiene Data'!Q173)),IF(AND(ISTEXT(OFFSET('Hygiene Data'!$L$2,0,10*ROW('Hygiene Data'!Q173))),DY179="No",ISNUMBER(OFFSET('Hygiene Data'!$Q$7,0,10*ROW('Hygiene Data'!Q173)))),CONCATENATE("[",ROUND(OFFSET('Hygiene Data'!$Q$7,0,10*ROW('Hygiene Data'!Q173)),0),"]"),IF(AND(ISTEXT(OFFSET('Hygiene Data'!$L$2,0,10*ROW('Hygiene Data'!Q173))),DY179="",ISNUMBER(OFFSET('Hygiene Data'!$Q$7,0,10*ROW('Hygiene Data'!Q173)))),OFFSET('Hygiene Data'!$Q$7,0,10*ROW('Hygiene Data'!Q173)),NA())))</f>
        <v>#N/A</v>
      </c>
      <c r="BK179" s="87" t="e">
        <f ca="true">+IF(AND(ISTEXT(OFFSET('Hygiene Data'!$L$2,0,10*ROW('Hygiene Data'!Q173))),DZ179="Yes"),OFFSET('Hygiene Data'!$Q$9,0,10*ROW('Hygiene Data'!Q173)),IF(AND(ISTEXT(OFFSET('Hygiene Data'!$L$2,0,10*ROW('Hygiene Data'!Q173))),DZ179="No",ISNUMBER(OFFSET('Hygiene Data'!$Q$9,0,10*ROW('Hygiene Data'!Q173)))),CONCATENATE("[",ROUND(OFFSET('Hygiene Data'!$Q$9,0,10*ROW('Hygiene Data'!Q173)),0),"]"),IF(AND(ISTEXT(OFFSET('Hygiene Data'!$L$2,0,10*ROW('Hygiene Data'!Q173))),DZ179="",ISNUMBER(OFFSET('Hygiene Data'!$Q$9,0,10*ROW('Hygiene Data'!Q173)))),OFFSET('Hygiene Data'!$Q$9,0,10*ROW('Hygiene Data'!Q173)),NA())))</f>
        <v>#N/A</v>
      </c>
      <c r="BL179" s="87" t="e">
        <f ca="true">+IF(AND(ISTEXT(OFFSET('Hygiene Data'!$L$2,0,10*ROW('Hygiene Data'!R173))),EA179="Yes"),OFFSET('Hygiene Data'!$R$5,0,10*ROW('Hygiene Data'!R173)),IF(AND(ISTEXT(OFFSET('Hygiene Data'!$L$2,0,10*ROW('Hygiene Data'!R173))),EA179="No",ISNUMBER(OFFSET('Hygiene Data'!$R$5,0,10*ROW('Hygiene Data'!R173)))),CONCATENATE("[",ROUND(OFFSET('Hygiene Data'!$R$5,0,10*ROW('Hygiene Data'!R173)),0),"]"),IF(AND(ISTEXT(OFFSET('Hygiene Data'!$L$2,0,10*ROW('Hygiene Data'!R173))),EA179="",ISNUMBER(OFFSET('Hygiene Data'!$R$5,0,10*ROW('Hygiene Data'!R173)))),OFFSET('Hygiene Data'!$R$5,0,10*ROW('Hygiene Data'!R173)),NA())))</f>
        <v>#N/A</v>
      </c>
      <c r="BM179" s="87" t="e">
        <f ca="true">+IF(AND(ISTEXT(OFFSET('Hygiene Data'!$L$2,0,10*ROW('Hygiene Data'!R173))),EB179="Yes"),OFFSET('Hygiene Data'!$R$7,0,10*ROW('Hygiene Data'!R173)),IF(AND(ISTEXT(OFFSET('Hygiene Data'!$L$2,0,10*ROW('Hygiene Data'!R173))),EB179="No",ISNUMBER(OFFSET('Hygiene Data'!$R$7,0,10*ROW('Hygiene Data'!R173)))),CONCATENATE("[",ROUND(OFFSET('Hygiene Data'!$R$7,0,10*ROW('Hygiene Data'!R173)),0),"]"),IF(AND(ISTEXT(OFFSET('Hygiene Data'!$L$2,0,10*ROW('Hygiene Data'!R173))),EB179="",ISNUMBER(OFFSET('Hygiene Data'!$R$7,0,10*ROW('Hygiene Data'!R173)))),OFFSET('Hygiene Data'!$R$7,0,10*ROW('Hygiene Data'!R173)),NA())))</f>
        <v>#N/A</v>
      </c>
      <c r="BN179" s="87" t="e">
        <f ca="true">+IF(AND(ISTEXT(OFFSET('Hygiene Data'!$L$2,0,10*ROW('Hygiene Data'!R173))),EC179="Yes"),OFFSET('Hygiene Data'!$R$9,0,10*ROW('Hygiene Data'!R173)),IF(AND(ISTEXT(OFFSET('Hygiene Data'!$L$2,0,10*ROW('Hygiene Data'!R173))),EC179="No",ISNUMBER(OFFSET('Hygiene Data'!$R$9,0,10*ROW('Hygiene Data'!R173)))),CONCATENATE("[",ROUND(OFFSET('Hygiene Data'!$R$9,0,10*ROW('Hygiene Data'!R173)),0),"]"),IF(AND(ISTEXT(OFFSET('Hygiene Data'!$L$2,0,10*ROW('Hygiene Data'!R173))),EC179="",ISNUMBER(OFFSET('Hygiene Data'!$R$9,0,10*ROW('Hygiene Data'!R173)))),OFFSET('Hygiene Data'!$R$9,0,10*ROW('Hygiene Data'!R173)),NA())))</f>
        <v>#N/A</v>
      </c>
      <c r="BO179" s="87" t="e">
        <f ca="true">+IF(AND(ISTEXT(OFFSET('Hygiene Data'!$L$2,0,10*ROW('Hygiene Data'!S173))),ED179="Yes"),OFFSET('Hygiene Data'!$S$5,0,10*ROW('Hygiene Data'!S173)),IF(AND(ISTEXT(OFFSET('Hygiene Data'!$L$2,0,10*ROW('Hygiene Data'!S173))),ED179="No",ISNUMBER(OFFSET('Hygiene Data'!$S$5,0,10*ROW('Hygiene Data'!S173)))),CONCATENATE("[",ROUND(OFFSET('Hygiene Data'!$S$5,0,10*ROW('Hygiene Data'!S173)),0),"]"),IF(AND(ISTEXT(OFFSET('Hygiene Data'!$L$2,0,10*ROW('Hygiene Data'!S173))),ED179="",ISNUMBER(OFFSET('Hygiene Data'!$S$5,0,10*ROW('Hygiene Data'!S173)))),OFFSET('Hygiene Data'!$S$5,0,10*ROW('Hygiene Data'!S173)),NA())))</f>
        <v>#N/A</v>
      </c>
      <c r="BP179" s="87" t="e">
        <f ca="true">+IF(AND(ISTEXT(OFFSET('Hygiene Data'!$L$2,0,10*ROW('Hygiene Data'!S173))),EE179="Yes"),OFFSET('Hygiene Data'!$S$7,0,10*ROW('Hygiene Data'!S173)),IF(AND(ISTEXT(OFFSET('Hygiene Data'!$L$2,0,10*ROW('Hygiene Data'!S173))),EE179="No",ISNUMBER(OFFSET('Hygiene Data'!$S$7,0,10*ROW('Hygiene Data'!S173)))),CONCATENATE("[",ROUND(OFFSET('Hygiene Data'!$S$7,0,10*ROW('Hygiene Data'!S173)),0),"]"),IF(AND(ISTEXT(OFFSET('Hygiene Data'!$L$2,0,10*ROW('Hygiene Data'!S173))),EE179="",ISNUMBER(OFFSET('Hygiene Data'!$S$7,0,10*ROW('Hygiene Data'!S173)))),OFFSET('Hygiene Data'!$S$7,0,10*ROW('Hygiene Data'!S173)),NA())))</f>
        <v>#N/A</v>
      </c>
      <c r="BQ179" s="87" t="e">
        <f ca="true">+IF(AND(ISTEXT(OFFSET('Hygiene Data'!$L$2,0,10*ROW('Hygiene Data'!S173))),EF179="Yes"),OFFSET('Hygiene Data'!$S$9,0,10*ROW('Hygiene Data'!S173)),IF(AND(ISTEXT(OFFSET('Hygiene Data'!$L$2,0,10*ROW('Hygiene Data'!S173))),EF179="No",ISNUMBER(OFFSET('Hygiene Data'!$S$9,0,10*ROW('Hygiene Data'!S173)))),CONCATENATE("[",ROUND(OFFSET('Hygiene Data'!$S$9,0,10*ROW('Hygiene Data'!S173)),0),"]"),IF(AND(ISTEXT(OFFSET('Hygiene Data'!$L$2,0,10*ROW('Hygiene Data'!S173))),EF179="",ISNUMBER(OFFSET('Hygiene Data'!$S$9,0,10*ROW('Hygiene Data'!S173)))),OFFSET('Hygiene Data'!$S$9,0,10*ROW('Hygiene Data'!S173)),NA())))</f>
        <v>#N/A</v>
      </c>
      <c r="BR179" s="271"/>
      <c r="BS179" s="271" t="str">
        <f ca="true">+IF(OFFSET('Water Data'!$N$27,0,10*ROW('Water Data'!N173))="","",OFFSET('Water Data'!$N$27,0,10*ROW('Water Data'!N173)))</f>
        <v/>
      </c>
      <c r="BT179" s="271" t="str">
        <f ca="true">+IF(OFFSET('Water Data'!$N$28,0,10*ROW('Water Data'!N173))="","",OFFSET('Water Data'!$N$28,0,10*ROW('Water Data'!N173)))</f>
        <v/>
      </c>
      <c r="BU179" s="271" t="str">
        <f ca="true">+IF(OFFSET('Water Data'!$N$29,0,10*ROW('Water Data'!N173))="","",OFFSET('Water Data'!$N$29,0,10*ROW('Water Data'!N173)))</f>
        <v/>
      </c>
      <c r="BV179" s="271" t="str">
        <f ca="true">+IF(OFFSET('Water Data'!$O$27,0,10*ROW('Water Data'!O173))="","",OFFSET('Water Data'!$O$27,0,10*ROW('Water Data'!O173)))</f>
        <v/>
      </c>
      <c r="BW179" s="271" t="str">
        <f ca="true">+IF(OFFSET('Water Data'!$O$28,0,10*ROW('Water Data'!O173))="","",OFFSET('Water Data'!$O$28,0,10*ROW('Water Data'!O173)))</f>
        <v/>
      </c>
      <c r="BX179" s="271" t="str">
        <f ca="true">+IF(OFFSET('Water Data'!$O$29,0,10*ROW('Water Data'!O173))="","",OFFSET('Water Data'!$O$29,0,10*ROW('Water Data'!O173)))</f>
        <v/>
      </c>
      <c r="BY179" s="271" t="str">
        <f ca="true">+IF(OFFSET('Water Data'!$P$27,0,10*ROW('Water Data'!P173))="","",OFFSET('Water Data'!$P$27,0,10*ROW('Water Data'!P173)))</f>
        <v/>
      </c>
      <c r="BZ179" s="271" t="str">
        <f ca="true">+IF(OFFSET('Water Data'!$P$28,0,10*ROW('Water Data'!P173))="","",OFFSET('Water Data'!$P$28,0,10*ROW('Water Data'!P173)))</f>
        <v/>
      </c>
      <c r="CA179" s="271" t="str">
        <f ca="true">+IF(OFFSET('Water Data'!$P$29,0,10*ROW('Water Data'!P173))="","",OFFSET('Water Data'!$P$29,0,10*ROW('Water Data'!P173)))</f>
        <v/>
      </c>
      <c r="CB179" s="271" t="str">
        <f ca="true">+IF(OFFSET('Water Data'!$Q$27,0,10*ROW('Water Data'!Q173))="","",OFFSET('Water Data'!$Q$27,0,10*ROW('Water Data'!Q173)))</f>
        <v/>
      </c>
      <c r="CC179" s="271" t="str">
        <f ca="true">+IF(OFFSET('Water Data'!$Q$28,0,10*ROW('Water Data'!Q173))="","",OFFSET('Water Data'!$Q$28,0,10*ROW('Water Data'!Q173)))</f>
        <v/>
      </c>
      <c r="CD179" s="271" t="str">
        <f ca="true">+IF(OFFSET('Water Data'!$Q$29,0,10*ROW('Water Data'!Q173))="","",OFFSET('Water Data'!$Q$29,0,10*ROW('Water Data'!Q173)))</f>
        <v/>
      </c>
      <c r="CE179" s="271" t="str">
        <f ca="true">+IF(OFFSET('Water Data'!$R$27,0,10*ROW('Water Data'!R173))="","",OFFSET('Water Data'!$R$27,0,10*ROW('Water Data'!R173)))</f>
        <v/>
      </c>
      <c r="CF179" s="271" t="str">
        <f ca="true">+IF(OFFSET('Water Data'!$R$28,0,10*ROW('Water Data'!R173))="","",OFFSET('Water Data'!$R$28,0,10*ROW('Water Data'!R173)))</f>
        <v/>
      </c>
      <c r="CG179" s="271" t="str">
        <f ca="true">+IF(OFFSET('Water Data'!$R$29,0,10*ROW('Water Data'!R173))="","",OFFSET('Water Data'!$R$29,0,10*ROW('Water Data'!R173)))</f>
        <v/>
      </c>
      <c r="CH179" s="271" t="str">
        <f ca="true">+IF(OFFSET('Water Data'!$S$27,0,10*ROW('Water Data'!S173))="","",OFFSET('Water Data'!$S$27,0,10*ROW('Water Data'!S173)))</f>
        <v/>
      </c>
      <c r="CI179" s="271" t="str">
        <f ca="true">+IF(OFFSET('Water Data'!$S$28,0,10*ROW('Water Data'!S173))="","",OFFSET('Water Data'!$S$28,0,10*ROW('Water Data'!S173)))</f>
        <v/>
      </c>
      <c r="CJ179" s="271" t="str">
        <f ca="true">+IF(OFFSET('Water Data'!$S$29,0,10*ROW('Water Data'!S173))="","",OFFSET('Water Data'!$S$29,0,10*ROW('Water Data'!S173)))</f>
        <v/>
      </c>
      <c r="CK179" s="271" t="str">
        <f ca="true">+IF(OFFSET('Sanitation Data'!$N$28,0,10*ROW('Sanitation Data'!N173))="","",OFFSET('Sanitation Data'!$N$28,0,10*ROW('Sanitation Data'!N173)))</f>
        <v/>
      </c>
      <c r="CL179" s="271" t="str">
        <f ca="true">+IF(OFFSET('Sanitation Data'!$N$29,0,10*ROW('Sanitation Data'!N173))="","",OFFSET('Sanitation Data'!$N$29,0,10*ROW('Sanitation Data'!N173)))</f>
        <v/>
      </c>
      <c r="CM179" s="271" t="str">
        <f ca="true">+IF(OFFSET('Sanitation Data'!$N$30,0,10*ROW('Sanitation Data'!N173))="","",OFFSET('Sanitation Data'!$N$30,0,10*ROW('Sanitation Data'!N173)))</f>
        <v/>
      </c>
      <c r="CN179" s="271" t="str">
        <f ca="true">+IF(OFFSET('Sanitation Data'!$N$31,0,10*ROW('Sanitation Data'!N173))="","",OFFSET('Sanitation Data'!$N$31,0,10*ROW('Sanitation Data'!N173)))</f>
        <v/>
      </c>
      <c r="CO179" s="271" t="str">
        <f ca="true">+IF(OFFSET('Sanitation Data'!$N$32,0,10*ROW('Sanitation Data'!N173))="","",OFFSET('Sanitation Data'!$N$32,0,10*ROW('Sanitation Data'!N173)))</f>
        <v/>
      </c>
      <c r="CP179" s="271" t="str">
        <f ca="true">+IF(OFFSET('Sanitation Data'!$O$28,0,10*ROW('Sanitation Data'!O173))="","",OFFSET('Sanitation Data'!$O$28,0,10*ROW('Sanitation Data'!O173)))</f>
        <v/>
      </c>
      <c r="CQ179" s="271" t="str">
        <f ca="true">+IF(OFFSET('Sanitation Data'!$O$29,0,10*ROW('Sanitation Data'!O173))="","",OFFSET('Sanitation Data'!$O$29,0,10*ROW('Sanitation Data'!O173)))</f>
        <v/>
      </c>
      <c r="CR179" s="271" t="str">
        <f ca="true">+IF(OFFSET('Sanitation Data'!$O$30,0,10*ROW('Sanitation Data'!O173))="","",OFFSET('Sanitation Data'!$O$30,0,10*ROW('Sanitation Data'!O173)))</f>
        <v/>
      </c>
      <c r="CS179" s="271" t="str">
        <f ca="true">+IF(OFFSET('Sanitation Data'!$O$31,0,10*ROW('Sanitation Data'!O173))="","",OFFSET('Sanitation Data'!$O$31,0,10*ROW('Sanitation Data'!O173)))</f>
        <v/>
      </c>
      <c r="CT179" s="271" t="str">
        <f ca="true">+IF(OFFSET('Sanitation Data'!$O$32,0,10*ROW('Sanitation Data'!O173))="","",OFFSET('Sanitation Data'!$O$32,0,10*ROW('Sanitation Data'!O173)))</f>
        <v/>
      </c>
      <c r="CU179" s="271" t="str">
        <f ca="true">+IF(OFFSET('Sanitation Data'!$P$28,0,10*ROW('Sanitation Data'!P173))="","",OFFSET('Sanitation Data'!$P$28,0,10*ROW('Sanitation Data'!P173)))</f>
        <v/>
      </c>
      <c r="CV179" s="271" t="str">
        <f ca="true">+IF(OFFSET('Sanitation Data'!$P$29,0,10*ROW('Sanitation Data'!P173))="","",OFFSET('Sanitation Data'!$P$29,0,10*ROW('Sanitation Data'!P173)))</f>
        <v/>
      </c>
      <c r="CW179" s="271" t="str">
        <f ca="true">+IF(OFFSET('Sanitation Data'!$P$30,0,10*ROW('Sanitation Data'!P173))="","",OFFSET('Sanitation Data'!$P$30,0,10*ROW('Sanitation Data'!P173)))</f>
        <v/>
      </c>
      <c r="CX179" s="271" t="str">
        <f ca="true">+IF(OFFSET('Sanitation Data'!$P$31,0,10*ROW('Sanitation Data'!P173))="","",OFFSET('Sanitation Data'!$P$31,0,10*ROW('Sanitation Data'!P173)))</f>
        <v/>
      </c>
      <c r="CY179" s="271" t="str">
        <f ca="true">+IF(OFFSET('Sanitation Data'!$P$32,0,10*ROW('Sanitation Data'!P173))="","",OFFSET('Sanitation Data'!$P$32,0,10*ROW('Sanitation Data'!P173)))</f>
        <v/>
      </c>
      <c r="CZ179" s="271" t="str">
        <f ca="true">+IF(OFFSET('Sanitation Data'!$Q$28,0,10*ROW('Sanitation Data'!Q173))="","",OFFSET('Sanitation Data'!$Q$28,0,10*ROW('Sanitation Data'!Q173)))</f>
        <v/>
      </c>
      <c r="DA179" s="271" t="str">
        <f ca="true">+IF(OFFSET('Sanitation Data'!$Q$29,0,10*ROW('Sanitation Data'!Q173))="","",OFFSET('Sanitation Data'!$Q$29,0,10*ROW('Sanitation Data'!Q173)))</f>
        <v/>
      </c>
      <c r="DB179" s="271" t="str">
        <f ca="true">+IF(OFFSET('Sanitation Data'!$Q$30,0,10*ROW('Sanitation Data'!Q173))="","",OFFSET('Sanitation Data'!$Q$30,0,10*ROW('Sanitation Data'!Q173)))</f>
        <v/>
      </c>
      <c r="DC179" s="271" t="str">
        <f ca="true">+IF(OFFSET('Sanitation Data'!$Q$31,0,10*ROW('Sanitation Data'!Q173))="","",OFFSET('Sanitation Data'!$Q$31,0,10*ROW('Sanitation Data'!Q173)))</f>
        <v/>
      </c>
      <c r="DD179" s="271" t="str">
        <f ca="true">+IF(OFFSET('Sanitation Data'!$Q$32,0,10*ROW('Sanitation Data'!Q173))="","",OFFSET('Sanitation Data'!$Q$32,0,10*ROW('Sanitation Data'!Q173)))</f>
        <v/>
      </c>
      <c r="DE179" s="271" t="str">
        <f ca="true">+IF(OFFSET('Sanitation Data'!$R$28,0,10*ROW('Sanitation Data'!R173))="","",OFFSET('Sanitation Data'!$R$28,0,10*ROW('Sanitation Data'!R173)))</f>
        <v/>
      </c>
      <c r="DF179" s="271" t="str">
        <f ca="true">+IF(OFFSET('Sanitation Data'!$R$29,0,10*ROW('Sanitation Data'!R173))="","",OFFSET('Sanitation Data'!$R$29,0,10*ROW('Sanitation Data'!R173)))</f>
        <v/>
      </c>
      <c r="DG179" s="271" t="str">
        <f ca="true">+IF(OFFSET('Sanitation Data'!$R$30,0,10*ROW('Sanitation Data'!R173))="","",OFFSET('Sanitation Data'!$R$30,0,10*ROW('Sanitation Data'!R173)))</f>
        <v/>
      </c>
      <c r="DH179" s="271" t="str">
        <f ca="true">+IF(OFFSET('Sanitation Data'!$R$31,0,10*ROW('Sanitation Data'!R173))="","",OFFSET('Sanitation Data'!$R$31,0,10*ROW('Sanitation Data'!R173)))</f>
        <v/>
      </c>
      <c r="DI179" s="271" t="str">
        <f ca="true">+IF(OFFSET('Sanitation Data'!$R$32,0,10*ROW('Sanitation Data'!R173))="","",OFFSET('Sanitation Data'!$R$32,0,10*ROW('Sanitation Data'!R173)))</f>
        <v/>
      </c>
      <c r="DJ179" s="271" t="str">
        <f ca="true">+IF(OFFSET('Sanitation Data'!$S$28,0,10*ROW('Sanitation Data'!S173))="","",OFFSET('Sanitation Data'!$S$28,0,10*ROW('Sanitation Data'!S173)))</f>
        <v/>
      </c>
      <c r="DK179" s="271" t="str">
        <f ca="true">+IF(OFFSET('Sanitation Data'!$S$29,0,10*ROW('Sanitation Data'!S173))="","",OFFSET('Sanitation Data'!$S$29,0,10*ROW('Sanitation Data'!S173)))</f>
        <v/>
      </c>
      <c r="DL179" s="271" t="str">
        <f ca="true">+IF(OFFSET('Sanitation Data'!$S$30,0,10*ROW('Sanitation Data'!S173))="","",OFFSET('Sanitation Data'!$S$30,0,10*ROW('Sanitation Data'!S173)))</f>
        <v/>
      </c>
      <c r="DM179" s="271" t="str">
        <f ca="true">+IF(OFFSET('Sanitation Data'!$S$31,0,10*ROW('Sanitation Data'!S173))="","",OFFSET('Sanitation Data'!$S$31,0,10*ROW('Sanitation Data'!S173)))</f>
        <v/>
      </c>
      <c r="DN179" s="271" t="str">
        <f ca="true">+IF(OFFSET('Sanitation Data'!$S$32,0,10*ROW('Sanitation Data'!S173))="","",OFFSET('Sanitation Data'!$S$32,0,10*ROW('Sanitation Data'!S173)))</f>
        <v/>
      </c>
      <c r="DO179" s="271" t="str">
        <f ca="true">+IF(OFFSET('Hygiene Data'!$N$11,0,10*ROW('Hygiene Data'!N173))="","",OFFSET('Hygiene Data'!$N$11,0,10*ROW('Hygiene Data'!N173)))</f>
        <v/>
      </c>
      <c r="DP179" s="271" t="str">
        <f ca="true">+IF(OFFSET('Hygiene Data'!$N$12,0,10*ROW('Hygiene Data'!N173))="","",OFFSET('Hygiene Data'!$N$12,0,10*ROW('Hygiene Data'!N173)))</f>
        <v/>
      </c>
      <c r="DQ179" s="271" t="str">
        <f ca="true">+IF(OFFSET('Hygiene Data'!$N$13,0,10*ROW('Hygiene Data'!N173))="","",OFFSET('Hygiene Data'!$N$13,0,10*ROW('Hygiene Data'!N173)))</f>
        <v/>
      </c>
      <c r="DR179" s="271" t="str">
        <f ca="true">+IF(OFFSET('Hygiene Data'!$O$11,0,10*ROW('Hygiene Data'!O173))="","",OFFSET('Hygiene Data'!$O$11,0,10*ROW('Hygiene Data'!O173)))</f>
        <v/>
      </c>
      <c r="DS179" s="271" t="str">
        <f ca="true">+IF(OFFSET('Hygiene Data'!$O$12,0,10*ROW('Hygiene Data'!O173))="","",OFFSET('Hygiene Data'!$O$12,0,10*ROW('Hygiene Data'!O173)))</f>
        <v/>
      </c>
      <c r="DT179" s="271" t="str">
        <f ca="true">+IF(OFFSET('Hygiene Data'!$O$13,0,10*ROW('Hygiene Data'!O173))="","",OFFSET('Hygiene Data'!$O$13,0,10*ROW('Hygiene Data'!O173)))</f>
        <v/>
      </c>
      <c r="DU179" s="271" t="str">
        <f ca="true">+IF(OFFSET('Hygiene Data'!$P$11,0,10*ROW('Hygiene Data'!P173))="","",OFFSET('Hygiene Data'!$P$11,0,10*ROW('Hygiene Data'!P173)))</f>
        <v/>
      </c>
      <c r="DV179" s="271" t="str">
        <f ca="true">+IF(OFFSET('Hygiene Data'!$P$12,0,10*ROW('Hygiene Data'!P173))="","",OFFSET('Hygiene Data'!$P$12,0,10*ROW('Hygiene Data'!P173)))</f>
        <v/>
      </c>
      <c r="DW179" s="271" t="str">
        <f ca="true">+IF(OFFSET('Hygiene Data'!$P$13,0,10*ROW('Hygiene Data'!P173))="","",OFFSET('Hygiene Data'!$P$13,0,10*ROW('Hygiene Data'!P173)))</f>
        <v/>
      </c>
      <c r="DX179" s="271" t="str">
        <f ca="true">+IF(OFFSET('Hygiene Data'!$Q$11,0,10*ROW('Hygiene Data'!Q173))="","",OFFSET('Hygiene Data'!$Q$11,0,10*ROW('Hygiene Data'!Q173)))</f>
        <v/>
      </c>
      <c r="DY179" s="271" t="str">
        <f ca="true">+IF(OFFSET('Hygiene Data'!$Q$12,0,10*ROW('Hygiene Data'!Q173))="","",OFFSET('Hygiene Data'!$Q$12,0,10*ROW('Hygiene Data'!Q173)))</f>
        <v/>
      </c>
      <c r="DZ179" s="271" t="str">
        <f ca="true">+IF(OFFSET('Hygiene Data'!$Q$13,0,10*ROW('Hygiene Data'!Q173))="","",OFFSET('Hygiene Data'!$Q$13,0,10*ROW('Hygiene Data'!Q173)))</f>
        <v/>
      </c>
      <c r="EA179" s="271" t="str">
        <f ca="true">+IF(OFFSET('Hygiene Data'!$R$11,0,10*ROW('Hygiene Data'!R173))="","",OFFSET('Hygiene Data'!$R$11,0,10*ROW('Hygiene Data'!R173)))</f>
        <v/>
      </c>
      <c r="EB179" s="271" t="str">
        <f ca="true">+IF(OFFSET('Hygiene Data'!$R$12,0,10*ROW('Hygiene Data'!R173))="","",OFFSET('Hygiene Data'!$R$12,0,10*ROW('Hygiene Data'!R173)))</f>
        <v/>
      </c>
      <c r="EC179" s="271" t="str">
        <f ca="true">+IF(OFFSET('Hygiene Data'!$R$13,0,10*ROW('Hygiene Data'!R173))="","",OFFSET('Hygiene Data'!$R$13,0,10*ROW('Hygiene Data'!R173)))</f>
        <v/>
      </c>
      <c r="ED179" s="271" t="str">
        <f ca="true">+IF(OFFSET('Hygiene Data'!$S$11,0,10*ROW('Hygiene Data'!S173))="","",OFFSET('Hygiene Data'!$S$11,0,10*ROW('Hygiene Data'!S173)))</f>
        <v/>
      </c>
      <c r="EE179" s="271" t="str">
        <f ca="true">+IF(OFFSET('Hygiene Data'!$S$12,0,10*ROW('Hygiene Data'!S173))="","",OFFSET('Hygiene Data'!$S$12,0,10*ROW('Hygiene Data'!S173)))</f>
        <v/>
      </c>
      <c r="EF179" s="271" t="str">
        <f ca="true">+IF(OFFSET('Hygiene Data'!$S$13,0,10*ROW('Hygiene Data'!S173))="","",OFFSET('Hygiene Data'!$S$13,0,10*ROW('Hygiene Data'!S173)))</f>
        <v/>
      </c>
    </row>
    <row xmlns:x14ac="http://schemas.microsoft.com/office/spreadsheetml/2009/9/ac" r="180" x14ac:dyDescent="0.2">
      <c r="A180" s="32" t="str">
        <f ca="true">+IF(OFFSET('Water Data'!$L$2,0,10*ROW('Water Data'!O174))="","",OFFSET('Water Data'!$L$2,0,10*ROW('Water Data'!O174)))</f>
        <v/>
      </c>
      <c r="B180" s="32" t="str">
        <f ca="true">+IF(OFFSET('Water Data'!$M$2,0,10*ROW('Water Data'!P174))="","",OFFSET('Water Data'!$M$2,0,10*ROW('Water Data'!P174)))</f>
        <v/>
      </c>
      <c r="C180" s="327" t="str">
        <f t="shared" ca="true" si="2"/>
        <v/>
      </c>
      <c r="D180" s="85" t="e">
        <f ca="true">+IF(AND(ISTEXT(OFFSET('Water Data'!$L$2,0,10*ROW('Water Data'!N174))),BS180="Yes"),100-OFFSET('Water Data'!$N$4,0,10*ROW('Water Data'!N174)),IF(AND(ISTEXT(OFFSET('Water Data'!$L$2,0,10*ROW('Water Data'!N174))),BS180="No",ISNUMBER(OFFSET('Water Data'!$N$4,0,10*ROW('Water Data'!N174)))),CONCATENATE("[",ROUND(100-OFFSET('Water Data'!$N$4,0,10*ROW('Water Data'!N174)),0),"]"),IF(AND(ISTEXT(OFFSET('Water Data'!$L$2,0,10*ROW('Water Data'!N174))),BS180="",ISNUMBER(OFFSET('Water Data'!$N$4,0,10*ROW('Water Data'!N174)))),100-OFFSET('Water Data'!$N$4,0,10*ROW('Water Data'!N174)),NA())))</f>
        <v>#N/A</v>
      </c>
      <c r="E180" s="85" t="e">
        <f ca="true">+IF(AND(ISTEXT(OFFSET('Water Data'!$L$2,0,10*ROW('Water Data'!O174))),BT180="Yes"),OFFSET('Water Data'!$N$6,0,10*ROW('Water Data'!N174)),IF(AND(ISTEXT(OFFSET('Water Data'!$L$2,0,10*ROW('Water Data'!N174))),BT180="No",ISNUMBER(OFFSET('Water Data'!$N$6,0,10*ROW('Water Data'!N174)))),CONCATENATE("[",ROUND(OFFSET('Water Data'!$N$6,0,10*ROW('Water Data'!N174)),0),"]"),IF(AND(ISTEXT(OFFSET('Water Data'!$L$2,0,10*ROW('Water Data'!N174))),BT180="",ISNUMBER(OFFSET('Water Data'!$N$6,0,10*ROW('Water Data'!N174)))),OFFSET('Water Data'!$N$6,0,10*ROW('Water Data'!N174)),NA())))</f>
        <v>#N/A</v>
      </c>
      <c r="F180" s="85" t="e">
        <f ca="true">+IF(AND(ISTEXT(OFFSET('Water Data'!$L$2,0,10*ROW('Water Data'!N174))),BU180="Yes"),OFFSET('Water Data'!$N$9,0,10*ROW('Water Data'!N174)),IF(AND(ISTEXT(OFFSET('Water Data'!$L$2,0,10*ROW('Water Data'!N174))),BU180="No",ISNUMBER(OFFSET('Water Data'!$N$9,0,10*ROW('Water Data'!N174)))),CONCATENATE("[",ROUND(OFFSET('Water Data'!$N$9,0,10*ROW('Water Data'!N174)),0),"]"),IF(AND(ISTEXT(OFFSET('Water Data'!$L$2,0,10*ROW('Water Data'!N174))),BU180="",ISNUMBER(OFFSET('Water Data'!$N$9,0,10*ROW('Water Data'!N174)))),OFFSET('Water Data'!$N$9,0,10*ROW('Water Data'!N174)),NA())))</f>
        <v>#N/A</v>
      </c>
      <c r="G180" s="85" t="e">
        <f ca="true">+IF(AND(ISTEXT(OFFSET('Water Data'!$L$2,0,10*ROW('Water Data'!O174))),BV180="Yes"),100-OFFSET('Water Data'!$O$4,0,10*ROW('Water Data'!O174)),IF(AND(ISTEXT(OFFSET('Water Data'!$L$2,0,10*ROW('Water Data'!O174))),BV180="No",ISNUMBER(OFFSET('Water Data'!$O$4,0,10*ROW('Water Data'!O174)))),CONCATENATE("[",ROUND(100-OFFSET('Water Data'!$O$4,0,10*ROW('Water Data'!O174)),0),"]"),IF(AND(ISTEXT(OFFSET('Water Data'!$L$2,0,10*ROW('Water Data'!O174))),BV180="",ISNUMBER(OFFSET('Water Data'!$O$4,0,10*ROW('Water Data'!O174)))),100-OFFSET('Water Data'!$O$4,0,10*ROW('Water Data'!O174)),NA())))</f>
        <v>#N/A</v>
      </c>
      <c r="H180" s="85" t="e">
        <f ca="true">+IF(AND(ISTEXT(OFFSET('Water Data'!$L$2,0,10*ROW('Water Data'!O174))),BW180="Yes"),OFFSET('Water Data'!$O$6,0,10*ROW('Water Data'!O174)),IF(AND(ISTEXT(OFFSET('Water Data'!$L$2,0,10*ROW('Water Data'!O174))),BW180="No",ISNUMBER(OFFSET('Water Data'!$O$6,0,10*ROW('Water Data'!O174)))),CONCATENATE("[",ROUND(OFFSET('Water Data'!$N$6,0,10*ROW('Water Data'!O174)),0),"]"),IF(AND(ISTEXT(OFFSET('Water Data'!$L$2,0,10*ROW('Water Data'!O174))),BW180="",ISNUMBER(OFFSET('Water Data'!$O$6,0,10*ROW('Water Data'!O174)))),OFFSET('Water Data'!$O$6,0,10*ROW('Water Data'!O174)),NA())))</f>
        <v>#N/A</v>
      </c>
      <c r="I180" s="85" t="e">
        <f ca="true">+IF(AND(ISTEXT(OFFSET('Water Data'!$L$2,0,10*ROW('Water Data'!O174))),BX180="Yes"),OFFSET('Water Data'!$O$9,0,10*ROW('Water Data'!O174)),IF(AND(ISTEXT(OFFSET('Water Data'!$L$2,0,10*ROW('Water Data'!O174))),BX180="No",ISNUMBER(OFFSET('Water Data'!$O$9,0,10*ROW('Water Data'!O174)))),CONCATENATE("[",ROUND(OFFSET('Water Data'!$O$9,0,10*ROW('Water Data'!O174)),0),"]"),IF(AND(ISTEXT(OFFSET('Water Data'!$L$2,0,10*ROW('Water Data'!O174))),BX180="",ISNUMBER(OFFSET('Water Data'!$O$9,0,10*ROW('Water Data'!O174)))),OFFSET('Water Data'!$O$9,0,10*ROW('Water Data'!O174)),NA())))</f>
        <v>#N/A</v>
      </c>
      <c r="J180" s="85" t="e">
        <f ca="true">+IF(AND(ISTEXT(OFFSET('Water Data'!$L$2,0,10*ROW('Water Data'!P174))),BY180="Yes"),100-OFFSET('Water Data'!$P$4,0,10*ROW('Water Data'!P174)),IF(AND(ISTEXT(OFFSET('Water Data'!$L$2,0,10*ROW('Water Data'!P174))),BY180="No",ISNUMBER(OFFSET('Water Data'!$P$4,0,10*ROW('Water Data'!P174)))),CONCATENATE("[",ROUND(100-OFFSET('Water Data'!$P$4,0,10*ROW('Water Data'!P174)),0),"]"),IF(AND(ISTEXT(OFFSET('Water Data'!$L$2,0,10*ROW('Water Data'!P174))),BY180="",ISNUMBER(OFFSET('Water Data'!$P$4,0,10*ROW('Water Data'!P174)))),100-OFFSET('Water Data'!$P$4,0,10*ROW('Water Data'!P174)),NA())))</f>
        <v>#N/A</v>
      </c>
      <c r="K180" s="85" t="e">
        <f ca="true">+IF(AND(ISTEXT(OFFSET('Water Data'!$L$2,0,10*ROW('Water Data'!P174))),BZ180="Yes"),OFFSET('Water Data'!$P$6,0,10*ROW('Water Data'!P174)),IF(AND(ISTEXT(OFFSET('Water Data'!$L$2,0,10*ROW('Water Data'!P174))),BZ180="No",ISNUMBER(OFFSET('Water Data'!$P$6,0,10*ROW('Water Data'!P174)))),CONCATENATE("[",ROUND(OFFSET('Water Data'!$P$6,0,10*ROW('Water Data'!P174)),0),"]"),IF(AND(ISTEXT(OFFSET('Water Data'!$L$2,0,10*ROW('Water Data'!P174))),BZ180="",ISNUMBER(OFFSET('Water Data'!$P$6,0,10*ROW('Water Data'!P174)))),OFFSET('Water Data'!$P$6,0,10*ROW('Water Data'!P174)),NA())))</f>
        <v>#N/A</v>
      </c>
      <c r="L180" s="85" t="e">
        <f ca="true">+IF(AND(ISTEXT(OFFSET('Water Data'!$L$2,0,10*ROW('Water Data'!P174))),CA180="Yes"),OFFSET('Water Data'!$P$9,0,10*ROW('Water Data'!P174)),IF(AND(ISTEXT(OFFSET('Water Data'!$L$2,0,10*ROW('Water Data'!P174))),CA180="No",ISNUMBER(OFFSET('Water Data'!$P$9,0,10*ROW('Water Data'!P174)))),CONCATENATE("[",ROUND(OFFSET('Water Data'!$P$9,0,10*ROW('Water Data'!P174)),0),"]"),IF(AND(ISTEXT(OFFSET('Water Data'!$L$2,0,10*ROW('Water Data'!P174))),CA180="",ISNUMBER(OFFSET('Water Data'!$P$9,0,10*ROW('Water Data'!P174)))),OFFSET('Water Data'!$P$9,0,10*ROW('Water Data'!P174)),NA())))</f>
        <v>#N/A</v>
      </c>
      <c r="M180" s="85" t="e">
        <f ca="true">+IF(AND(ISTEXT(OFFSET('Water Data'!$L$2,0,10*ROW('Water Data'!Q174))),CB180="Yes"),100-OFFSET('Water Data'!$Q$4,0,10*ROW('Water Data'!Q174)),IF(AND(ISTEXT(OFFSET('Water Data'!$L$2,0,10*ROW('Water Data'!Q174))),CB180="No",ISNUMBER(OFFSET('Water Data'!$Q$4,0,10*ROW('Water Data'!Q174)))),CONCATENATE("[",ROUND(100-OFFSET('Water Data'!$Q$4,0,10*ROW('Water Data'!Q174)),0),"]"),IF(AND(ISTEXT(OFFSET('Water Data'!$L$2,0,10*ROW('Water Data'!Q174))),CB180="",ISNUMBER(OFFSET('Water Data'!$Q$4,0,10*ROW('Water Data'!Q174)))),100-OFFSET('Water Data'!$Q$4,0,10*ROW('Water Data'!Q174)),NA())))</f>
        <v>#N/A</v>
      </c>
      <c r="N180" s="85" t="e">
        <f ca="true">+IF(AND(ISTEXT(OFFSET('Water Data'!$L$2,0,10*ROW('Water Data'!Q174))),CC180="Yes"),OFFSET('Water Data'!$Q$6,0,10*ROW('Water Data'!Q174)),IF(AND(ISTEXT(OFFSET('Water Data'!$L$2,0,10*ROW('Water Data'!Q174))),CC180="No",ISNUMBER(OFFSET('Water Data'!$Q$6,0,10*ROW('Water Data'!Q174)))),CONCATENATE("[",ROUND(OFFSET('Water Data'!$Q$6,0,10*ROW('Water Data'!Q174)),0),"]"),IF(AND(ISTEXT(OFFSET('Water Data'!$L$2,0,10*ROW('Water Data'!Q174))),CC180="",ISNUMBER(OFFSET('Water Data'!$Q$6,0,10*ROW('Water Data'!Q174)))),OFFSET('Water Data'!$Q$6,0,10*ROW('Water Data'!Q174)),NA())))</f>
        <v>#N/A</v>
      </c>
      <c r="O180" s="85" t="e">
        <f ca="true">+IF(AND(ISTEXT(OFFSET('Water Data'!$L$2,0,10*ROW('Water Data'!Q174))),CD180="Yes"),OFFSET('Water Data'!$Q$9,0,10*ROW('Water Data'!Q174)),IF(AND(ISTEXT(OFFSET('Water Data'!$L$2,0,10*ROW('Water Data'!Q174))),CD180="No",ISNUMBER(OFFSET('Water Data'!$Q$9,0,10*ROW('Water Data'!Q174)))),CONCATENATE("[",ROUND(OFFSET('Water Data'!$Q$9,0,10*ROW('Water Data'!Q174)),0),"]"),IF(AND(ISTEXT(OFFSET('Water Data'!$L$2,0,10*ROW('Water Data'!Q174))),CD180="",ISNUMBER(OFFSET('Water Data'!$Q$9,0,10*ROW('Water Data'!Q174)))),OFFSET('Water Data'!$Q$9,0,10*ROW('Water Data'!Q174)),NA())))</f>
        <v>#N/A</v>
      </c>
      <c r="P180" s="85" t="e">
        <f ca="true">+IF(AND(ISTEXT(OFFSET('Water Data'!$L$2,0,10*ROW('Water Data'!R174))),CE180="Yes"),100-OFFSET('Water Data'!$R$4,0,10*ROW('Water Data'!R174)),IF(AND(ISTEXT(OFFSET('Water Data'!$L$2,0,10*ROW('Water Data'!R174))),CE180="No",ISNUMBER(OFFSET('Water Data'!$R$4,0,10*ROW('Water Data'!R174)))),CONCATENATE("[",ROUND(100-OFFSET('Water Data'!$R$4,0,10*ROW('Water Data'!R174)),0),"]"),IF(AND(ISTEXT(OFFSET('Water Data'!$L$2,0,10*ROW('Water Data'!R174))),CE180="",ISNUMBER(OFFSET('Water Data'!$R$4,0,10*ROW('Water Data'!R174)))),100-OFFSET('Water Data'!$R$4,0,10*ROW('Water Data'!R174)),NA())))</f>
        <v>#N/A</v>
      </c>
      <c r="Q180" s="85" t="e">
        <f ca="true">+IF(AND(ISTEXT(OFFSET('Water Data'!$L$2,0,10*ROW('Water Data'!R174))),CF180="Yes"),OFFSET('Water Data'!$R$6,0,10*ROW('Water Data'!R174)),IF(AND(ISTEXT(OFFSET('Water Data'!$L$2,0,10*ROW('Water Data'!R174))),CF180="No",ISNUMBER(OFFSET('Water Data'!$R$6,0,10*ROW('Water Data'!R174)))),CONCATENATE("[",ROUND(OFFSET('Water Data'!$R$6,0,10*ROW('Water Data'!R174)),0),"]"),IF(AND(ISTEXT(OFFSET('Water Data'!$L$2,0,10*ROW('Water Data'!R174))),CF180="",ISNUMBER(OFFSET('Water Data'!$R$6,0,10*ROW('Water Data'!R174)))),OFFSET('Water Data'!$R$6,0,10*ROW('Water Data'!R174)),NA())))</f>
        <v>#N/A</v>
      </c>
      <c r="R180" s="85" t="e">
        <f ca="true">+IF(AND(ISTEXT(OFFSET('Water Data'!$L$2,0,10*ROW('Water Data'!R174))),CG180="Yes"),OFFSET('Water Data'!$R$9,0,10*ROW('Water Data'!R174)),IF(AND(ISTEXT(OFFSET('Water Data'!$L$2,0,10*ROW('Water Data'!R174))),CG180="No",ISNUMBER(OFFSET('Water Data'!$R$9,0,10*ROW('Water Data'!R174)))),CONCATENATE("[",ROUND(OFFSET('Water Data'!$R$9,0,10*ROW('Water Data'!R174)),0),"]"),IF(AND(ISTEXT(OFFSET('Water Data'!$L$2,0,10*ROW('Water Data'!R174))),CG180="",ISNUMBER(OFFSET('Water Data'!$R$9,0,10*ROW('Water Data'!R174)))),OFFSET('Water Data'!$R$9,0,10*ROW('Water Data'!R174)),NA())))</f>
        <v>#N/A</v>
      </c>
      <c r="S180" s="85" t="e">
        <f ca="true">+IF(AND(ISTEXT(OFFSET('Water Data'!$L$2,0,10*ROW('Water Data'!S174))),CH180="Yes"),100-OFFSET('Water Data'!$S$4,0,10*ROW('Water Data'!S174)),IF(AND(ISTEXT(OFFSET('Water Data'!$L$2,0,10*ROW('Water Data'!S174))),CH180="No",ISNUMBER(OFFSET('Water Data'!$S$4,0,10*ROW('Water Data'!S174)))),CONCATENATE("[",ROUND(100-OFFSET('Water Data'!$S$4,0,10*ROW('Water Data'!S174)),0),"]"),IF(AND(ISTEXT(OFFSET('Water Data'!$L$2,0,10*ROW('Water Data'!S174))),CH180="",ISNUMBER(OFFSET('Water Data'!$S$4,0,10*ROW('Water Data'!S174)))),100-OFFSET('Water Data'!$S$4,0,10*ROW('Water Data'!S174)),NA())))</f>
        <v>#N/A</v>
      </c>
      <c r="T180" s="85" t="e">
        <f ca="true">+IF(AND(ISTEXT(OFFSET('Water Data'!$L$2,0,10*ROW('Water Data'!S174))),CI180="Yes"),OFFSET('Water Data'!$S$6,0,10*ROW('Water Data'!S174)),IF(AND(ISTEXT(OFFSET('Water Data'!$L$2,0,10*ROW('Water Data'!S174))),CI180="No",ISNUMBER(OFFSET('Water Data'!$S$6,0,10*ROW('Water Data'!S174)))),CONCATENATE("[",ROUND(OFFSET('Water Data'!$S$6,0,10*ROW('Water Data'!S174)),0),"]"),IF(AND(ISTEXT(OFFSET('Water Data'!$L$2,0,10*ROW('Water Data'!S174))),CI180="",ISNUMBER(OFFSET('Water Data'!$S$6,0,10*ROW('Water Data'!S174)))),OFFSET('Water Data'!$S$6,0,10*ROW('Water Data'!S174)),NA())))</f>
        <v>#N/A</v>
      </c>
      <c r="U180" s="85" t="e">
        <f ca="true">+IF(AND(ISTEXT(OFFSET('Water Data'!$L$2,0,10*ROW('Water Data'!S174))),CJ180="Yes"),OFFSET('Water Data'!$S$9,0,10*ROW('Water Data'!S174)),IF(AND(ISTEXT(OFFSET('Water Data'!$L$2,0,10*ROW('Water Data'!S174))),CJ180="No",ISNUMBER(OFFSET('Water Data'!$S$9,0,10*ROW('Water Data'!S174)))),CONCATENATE("[",ROUND(OFFSET('Water Data'!$S$9,0,10*ROW('Water Data'!S174)),0),"]"),IF(AND(ISTEXT(OFFSET('Water Data'!$L$2,0,10*ROW('Water Data'!S174))),CJ180="",ISNUMBER(OFFSET('Water Data'!$S$9,0,10*ROW('Water Data'!S174)))),OFFSET('Water Data'!$S$9,0,10*ROW('Water Data'!S174)),NA())))</f>
        <v>#N/A</v>
      </c>
      <c r="V180" s="86" t="e">
        <f ca="true">+IF(AND(ISTEXT(OFFSET('Sanitation Data'!$L$2,0,10*ROW('Sanitation Data'!N174))),CK180="Yes"),100-OFFSET('Sanitation Data'!$N$4,0,10*ROW('Sanitation Data'!N174)),IF(AND(ISTEXT(OFFSET('Sanitation Data'!$L$2,0,10*ROW('Sanitation Data'!N174))),CK180="No",ISNUMBER(OFFSET('Sanitation Data'!$N$4,0,10*ROW('Sanitation Data'!N174)))),CONCATENATE("[",ROUND(100-OFFSET('Sanitation Data'!$N$4,0,10*ROW('Sanitation Data'!N174)),0),"]"),IF(AND(ISTEXT(OFFSET('Sanitation Data'!$L$2,0,10*ROW('Sanitation Data'!N174))),CK180="",ISNUMBER(OFFSET('Sanitation Data'!$N$4,0,10*ROW('Sanitation Data'!N174)))),100-OFFSET('Sanitation Data'!$N$4,0,10*ROW('Sanitation Data'!N174)),NA())))</f>
        <v>#N/A</v>
      </c>
      <c r="W180" s="86" t="e">
        <f ca="true">+IF(AND(ISTEXT(OFFSET('Sanitation Data'!$L$2,0,10*ROW('Sanitation Data'!N174))),CL180="Yes"),OFFSET('Sanitation Data'!$N$6,0,10*ROW('Sanitation Data'!N174)),IF(AND(ISTEXT(OFFSET('Sanitation Data'!$L$2,0,10*ROW('Sanitation Data'!N174))),CL180="No",ISNUMBER(OFFSET('Sanitation Data'!$N$6,0,10*ROW('Sanitation Data'!N174)))),CONCATENATE("[",ROUND(OFFSET('Sanitation Data'!$N$6,0,10*ROW('Sanitation Data'!N174)),0),"]"),IF(AND(ISTEXT(OFFSET('Sanitation Data'!$L$2,0,10*ROW('Sanitation Data'!N174))),CL180="",ISNUMBER(OFFSET('Sanitation Data'!$N$6,0,10*ROW('Sanitation Data'!N174)))),OFFSET('Sanitation Data'!$N$6,0,10*ROW('Sanitation Data'!N174)),NA())))</f>
        <v>#N/A</v>
      </c>
      <c r="X180" s="86" t="e">
        <f ca="true">+IF(AND(ISTEXT(OFFSET('Sanitation Data'!$L$2,0,10*ROW('Sanitation Data'!N174))),CM180="Yes"),OFFSET('Sanitation Data'!$N$10,0,10*ROW('Sanitation Data'!N174)),IF(AND(ISTEXT(OFFSET('Sanitation Data'!$L$2,0,10*ROW('Sanitation Data'!N174))),CM180="No",ISNUMBER(OFFSET('Sanitation Data'!$N$10,0,10*ROW('Sanitation Data'!N174)))),CONCATENATE("[",ROUND(OFFSET('Sanitation Data'!$N$10,0,10*ROW('Sanitation Data'!N174)),0),"]"),IF(AND(ISTEXT(OFFSET('Sanitation Data'!$L$2,0,10*ROW('Sanitation Data'!N174))),CM180="",ISNUMBER(OFFSET('Sanitation Data'!$N$10,0,10*ROW('Sanitation Data'!N174)))),OFFSET('Sanitation Data'!$N$10,0,10*ROW('Sanitation Data'!N174)),NA())))</f>
        <v>#N/A</v>
      </c>
      <c r="Y180" s="86" t="e">
        <f ca="true">+IF(AND(ISTEXT(OFFSET('Sanitation Data'!$L$2,0,10*ROW('Sanitation Data'!N174))),CN180="Yes"),OFFSET('Sanitation Data'!$N$11,0,10*ROW('Sanitation Data'!N174)),IF(AND(ISTEXT(OFFSET('Sanitation Data'!$L$2,0,10*ROW('Sanitation Data'!N174))),CN180="No",ISNUMBER(OFFSET('Sanitation Data'!$N$11,0,10*ROW('Sanitation Data'!N174)))),CONCATENATE("[",ROUND(OFFSET('Sanitation Data'!$N$11,0,10*ROW('Sanitation Data'!N174)),0),"]"),IF(AND(ISTEXT(OFFSET('Sanitation Data'!$L$2,0,10*ROW('Sanitation Data'!N174))),CN180="",ISNUMBER(OFFSET('Sanitation Data'!$N$11,0,10*ROW('Sanitation Data'!N174)))),OFFSET('Sanitation Data'!$N$11,0,10*ROW('Sanitation Data'!N174)),NA())))</f>
        <v>#N/A</v>
      </c>
      <c r="Z180" s="86" t="e">
        <f ca="true">+IF(AND(ISTEXT(OFFSET('Sanitation Data'!$L$2,0,10*ROW('Sanitation Data'!N174))),CO180="Yes"),OFFSET('Sanitation Data'!$N$12,0,10*ROW('Sanitation Data'!N174)),IF(AND(ISTEXT(OFFSET('Sanitation Data'!$L$2,0,10*ROW('Sanitation Data'!N174))),CO180="No",ISNUMBER(OFFSET('Sanitation Data'!$N$12,0,10*ROW('Sanitation Data'!N174)))),CONCATENATE("[",ROUND(OFFSET('Sanitation Data'!$N$12,0,10*ROW('Sanitation Data'!N174)),0),"]"),IF(AND(ISTEXT(OFFSET('Sanitation Data'!$L$2,0,10*ROW('Sanitation Data'!N174))),CO180="",ISNUMBER(OFFSET('Sanitation Data'!$N$12,0,10*ROW('Sanitation Data'!N174)))),OFFSET('Sanitation Data'!$N$12,0,10*ROW('Sanitation Data'!N174)),NA())))</f>
        <v>#N/A</v>
      </c>
      <c r="AA180" s="86" t="e">
        <f ca="true">+IF(AND(ISTEXT(OFFSET('Sanitation Data'!$L$2,0,10*ROW('Sanitation Data'!O174))),CP180="Yes"),100-OFFSET('Sanitation Data'!$O$4,0,10*ROW('Sanitation Data'!O174)),IF(AND(ISTEXT(OFFSET('Sanitation Data'!$L$2,0,10*ROW('Sanitation Data'!O174))),CP180="No",ISNUMBER(OFFSET('Sanitation Data'!$O$4,0,10*ROW('Sanitation Data'!O174)))),CONCATENATE("[",ROUND(100-OFFSET('Sanitation Data'!$O$4,0,10*ROW('Sanitation Data'!O174)),0),"]"),IF(AND(ISTEXT(OFFSET('Sanitation Data'!$L$2,0,10*ROW('Sanitation Data'!O174))),CP180="",ISNUMBER(OFFSET('Sanitation Data'!$O$4,0,10*ROW('Sanitation Data'!O174)))),100-OFFSET('Sanitation Data'!$O$4,0,10*ROW('Sanitation Data'!O174)),NA())))</f>
        <v>#N/A</v>
      </c>
      <c r="AB180" s="86" t="e">
        <f ca="true">+IF(AND(ISTEXT(OFFSET('Sanitation Data'!$L$2,0,10*ROW('Sanitation Data'!O174))),CQ180="Yes"),OFFSET('Sanitation Data'!$O$6,0,10*ROW('Sanitation Data'!R174)),IF(AND(ISTEXT(OFFSET('Sanitation Data'!$L$2,0,10*ROW('Sanitation Data'!O174))),CQ180="No",ISNUMBER(OFFSET('Sanitation Data'!$O$6,0,10*ROW('Sanitation Data'!O174)))),CONCATENATE("[",ROUND(OFFSET('Sanitation Data'!$O$6,0,10*ROW('Sanitation Data'!O174)),0),"]"),IF(AND(ISTEXT(OFFSET('Sanitation Data'!$L$2,0,10*ROW('Sanitation Data'!O174))),CQ180="",ISNUMBER(OFFSET('Sanitation Data'!$O$6,0,10*ROW('Sanitation Data'!O174)))),OFFSET('Sanitation Data'!$O$6,0,10*ROW('Sanitation Data'!O174)),NA())))</f>
        <v>#N/A</v>
      </c>
      <c r="AC180" s="86" t="e">
        <f ca="true">+IF(AND(ISTEXT(OFFSET('Sanitation Data'!$L$2,0,10*ROW('Sanitation Data'!O174))),CR180="Yes"),OFFSET('Sanitation Data'!$O$10,0,10*ROW('Sanitation Data'!O174)),IF(AND(ISTEXT(OFFSET('Sanitation Data'!$L$2,0,10*ROW('Sanitation Data'!O174))),CR180="No",ISNUMBER(OFFSET('Sanitation Data'!$O$10,0,10*ROW('Sanitation Data'!O174)))),CONCATENATE("[",ROUND(OFFSET('Sanitation Data'!$O$10,0,10*ROW('Sanitation Data'!O174)),0),"]"),IF(AND(ISTEXT(OFFSET('Sanitation Data'!$L$2,0,10*ROW('Sanitation Data'!O174))),CR180="",ISNUMBER(OFFSET('Sanitation Data'!$O$10,0,10*ROW('Sanitation Data'!O174)))),OFFSET('Sanitation Data'!$O$10,0,10*ROW('Sanitation Data'!O174)),NA())))</f>
        <v>#N/A</v>
      </c>
      <c r="AD180" s="86" t="e">
        <f ca="true">+IF(AND(ISTEXT(OFFSET('Sanitation Data'!$L$2,0,10*ROW('Sanitation Data'!O174))),CS180="Yes"),OFFSET('Sanitation Data'!$O$11,0,10*ROW('Sanitation Data'!O174)),IF(AND(ISTEXT(OFFSET('Sanitation Data'!$L$2,0,10*ROW('Sanitation Data'!O174))),CS180="No",ISNUMBER(OFFSET('Sanitation Data'!$O$11,0,10*ROW('Sanitation Data'!O174)))),CONCATENATE("[",ROUND(OFFSET('Sanitation Data'!$O$11,0,10*ROW('Sanitation Data'!O174)),0),"]"),IF(AND(ISTEXT(OFFSET('Sanitation Data'!$L$2,0,10*ROW('Sanitation Data'!O174))),CS180="",ISNUMBER(OFFSET('Sanitation Data'!$O$11,0,10*ROW('Sanitation Data'!O174)))),OFFSET('Sanitation Data'!$O$11,0,10*ROW('Sanitation Data'!O174)),NA())))</f>
        <v>#N/A</v>
      </c>
      <c r="AE180" s="86" t="e">
        <f ca="true">+IF(AND(ISTEXT(OFFSET('Sanitation Data'!$L$2,0,10*ROW('Sanitation Data'!O174))),CT180="Yes"),OFFSET('Sanitation Data'!$O$12,0,10*ROW('Sanitation Data'!O174)),IF(AND(ISTEXT(OFFSET('Sanitation Data'!$L$2,0,10*ROW('Sanitation Data'!O174))),CT180="No",ISNUMBER(OFFSET('Sanitation Data'!$O$12,0,10*ROW('Sanitation Data'!O174)))),CONCATENATE("[",ROUND(OFFSET('Sanitation Data'!$O$12,0,10*ROW('Sanitation Data'!O174)),0),"]"),IF(AND(ISTEXT(OFFSET('Sanitation Data'!$L$2,0,10*ROW('Sanitation Data'!O174))),CT180="",ISNUMBER(OFFSET('Sanitation Data'!$O$12,0,10*ROW('Sanitation Data'!O174)))),OFFSET('Sanitation Data'!$O$12,0,10*ROW('Sanitation Data'!O174)),NA())))</f>
        <v>#N/A</v>
      </c>
      <c r="AF180" s="86" t="e">
        <f ca="true">+IF(AND(ISTEXT(OFFSET('Sanitation Data'!$L$2,0,10*ROW('Sanitation Data'!P174))),CU180="Yes"),100-OFFSET('Sanitation Data'!$P$4,0,10*ROW('Sanitation Data'!P174)),IF(AND(ISTEXT(OFFSET('Sanitation Data'!$L$2,0,10*ROW('Sanitation Data'!P174))),CU180="No",ISNUMBER(OFFSET('Sanitation Data'!$P$4,0,10*ROW('Sanitation Data'!P174)))),CONCATENATE("[",ROUND(100-OFFSET('Sanitation Data'!$P$4,0,10*ROW('Sanitation Data'!P174)),0),"]"),IF(AND(ISTEXT(OFFSET('Sanitation Data'!$L$2,0,10*ROW('Sanitation Data'!P174))),CU180="",ISNUMBER(OFFSET('Sanitation Data'!$P$4,0,10*ROW('Sanitation Data'!P174)))),100-OFFSET('Sanitation Data'!$P$4,0,10*ROW('Sanitation Data'!P174)),NA())))</f>
        <v>#N/A</v>
      </c>
      <c r="AG180" s="86" t="e">
        <f ca="true">+IF(AND(ISTEXT(OFFSET('Sanitation Data'!$L$2,0,10*ROW('Sanitation Data'!P174))),CV180="Yes"),OFFSET('Sanitation Data'!$P$6,0,10*ROW('Sanitation Data'!P174)),IF(AND(ISTEXT(OFFSET('Sanitation Data'!$L$2,0,10*ROW('Sanitation Data'!P174))),CV180="No",ISNUMBER(OFFSET('Sanitation Data'!$P$6,0,10*ROW('Sanitation Data'!P174)))),CONCATENATE("[",ROUND(OFFSET('Sanitation Data'!$P$6,0,10*ROW('Sanitation Data'!P174)),0),"]"),IF(AND(ISTEXT(OFFSET('Sanitation Data'!$L$2,0,10*ROW('Sanitation Data'!P174))),CV180="",ISNUMBER(OFFSET('Sanitation Data'!$P$6,0,10*ROW('Sanitation Data'!P174)))),OFFSET('Sanitation Data'!$P$6,0,10*ROW('Sanitation Data'!P174)),NA())))</f>
        <v>#N/A</v>
      </c>
      <c r="AH180" s="86" t="e">
        <f ca="true">+IF(AND(ISTEXT(OFFSET('Sanitation Data'!$L$2,0,10*ROW('Sanitation Data'!P174))),CW180="Yes"),OFFSET('Sanitation Data'!$P$10,0,10*ROW('Sanitation Data'!P174)),IF(AND(ISTEXT(OFFSET('Sanitation Data'!$L$2,0,10*ROW('Sanitation Data'!P174))),CW180="No",ISNUMBER(OFFSET('Sanitation Data'!$P$10,0,10*ROW('Sanitation Data'!P174)))),CONCATENATE("[",ROUND(OFFSET('Sanitation Data'!$P$10,0,10*ROW('Sanitation Data'!P174)),0),"]"),IF(AND(ISTEXT(OFFSET('Sanitation Data'!$L$2,0,10*ROW('Sanitation Data'!P174))),CW180="",ISNUMBER(OFFSET('Sanitation Data'!$P$10,0,10*ROW('Sanitation Data'!P174)))),OFFSET('Sanitation Data'!$P$10,0,10*ROW('Sanitation Data'!P174)),NA())))</f>
        <v>#N/A</v>
      </c>
      <c r="AI180" s="86" t="e">
        <f ca="true">+IF(AND(ISTEXT(OFFSET('Sanitation Data'!$L$2,0,10*ROW('Sanitation Data'!P174))),CX180="Yes"),OFFSET('Sanitation Data'!$P$11,0,10*ROW('Sanitation Data'!P174)),IF(AND(ISTEXT(OFFSET('Sanitation Data'!$L$2,0,10*ROW('Sanitation Data'!P174))),CX180="No",ISNUMBER(OFFSET('Sanitation Data'!$P$11,0,10*ROW('Sanitation Data'!P174)))),CONCATENATE("[",ROUND(OFFSET('Sanitation Data'!$P$11,0,10*ROW('Sanitation Data'!P174)),0),"]"),IF(AND(ISTEXT(OFFSET('Sanitation Data'!$L$2,0,10*ROW('Sanitation Data'!P174))),CX180="",ISNUMBER(OFFSET('Sanitation Data'!$P$11,0,10*ROW('Sanitation Data'!P174)))),OFFSET('Sanitation Data'!$P$11,0,10*ROW('Sanitation Data'!P174)),NA())))</f>
        <v>#N/A</v>
      </c>
      <c r="AJ180" s="86" t="e">
        <f ca="true">+IF(AND(ISTEXT(OFFSET('Sanitation Data'!$L$2,0,10*ROW('Sanitation Data'!P174))),CY180="Yes"),OFFSET('Sanitation Data'!$P$12,0,10*ROW('Sanitation Data'!P174)),IF(AND(ISTEXT(OFFSET('Sanitation Data'!$L$2,0,10*ROW('Sanitation Data'!P174))),CY180="No",ISNUMBER(OFFSET('Sanitation Data'!$P$12,0,10*ROW('Sanitation Data'!P174)))),CONCATENATE("[",ROUND(OFFSET('Sanitation Data'!$P$12,0,10*ROW('Sanitation Data'!P174)),0),"]"),IF(AND(ISTEXT(OFFSET('Sanitation Data'!$L$2,0,10*ROW('Sanitation Data'!P174))),CY180="",ISNUMBER(OFFSET('Sanitation Data'!$P$12,0,10*ROW('Sanitation Data'!P174)))),OFFSET('Sanitation Data'!$P$12,0,10*ROW('Sanitation Data'!P174)),NA())))</f>
        <v>#N/A</v>
      </c>
      <c r="AK180" s="86" t="e">
        <f ca="true">+IF(AND(ISTEXT(OFFSET('Sanitation Data'!$L$2,0,10*ROW('Sanitation Data'!Q174))),CZ180="Yes"),100-OFFSET('Sanitation Data'!$Q$4,0,10*ROW('Sanitation Data'!Q174)),IF(AND(ISTEXT(OFFSET('Sanitation Data'!$L$2,0,10*ROW('Sanitation Data'!Q174))),CZ180="No",ISNUMBER(OFFSET('Sanitation Data'!$Q$4,0,10*ROW('Sanitation Data'!Q174)))),CONCATENATE("[",ROUND(100-OFFSET('Sanitation Data'!$Q$4,0,10*ROW('Sanitation Data'!Q174)),0),"]"),IF(AND(ISTEXT(OFFSET('Sanitation Data'!$L$2,0,10*ROW('Sanitation Data'!Q174))),CZ180="",ISNUMBER(OFFSET('Sanitation Data'!$Q$4,0,10*ROW('Sanitation Data'!Q174)))),100-OFFSET('Sanitation Data'!$Q$4,0,10*ROW('Sanitation Data'!Q174)),NA())))</f>
        <v>#N/A</v>
      </c>
      <c r="AL180" s="86" t="e">
        <f ca="true">+IF(AND(ISTEXT(OFFSET('Sanitation Data'!$L$2,0,10*ROW('Sanitation Data'!Q174))),DA180="Yes"),OFFSET('Sanitation Data'!$Q$6,0,10*ROW('Sanitation Data'!Q174)),IF(AND(ISTEXT(OFFSET('Sanitation Data'!$L$2,0,10*ROW('Sanitation Data'!Q174))),DA180="No",ISNUMBER(OFFSET('Sanitation Data'!$Q$6,0,10*ROW('Sanitation Data'!Q174)))),CONCATENATE("[",ROUND(OFFSET('Sanitation Data'!$Q$6,0,10*ROW('Sanitation Data'!Q174)),0),"]"),IF(AND(ISTEXT(OFFSET('Sanitation Data'!$L$2,0,10*ROW('Sanitation Data'!Q174))),DA180="",ISNUMBER(OFFSET('Sanitation Data'!$Q$6,0,10*ROW('Sanitation Data'!Q174)))),OFFSET('Sanitation Data'!$Q$6,0,10*ROW('Sanitation Data'!Q174)),NA())))</f>
        <v>#N/A</v>
      </c>
      <c r="AM180" s="86" t="e">
        <f ca="true">+IF(AND(ISTEXT(OFFSET('Sanitation Data'!$L$2,0,10*ROW('Sanitation Data'!Q174))),DB180="Yes"),OFFSET('Sanitation Data'!$Q$10,0,10*ROW('Sanitation Data'!Q174)),IF(AND(ISTEXT(OFFSET('Sanitation Data'!$L$2,0,10*ROW('Sanitation Data'!Q174))),DB180="No",ISNUMBER(OFFSET('Sanitation Data'!$Q$10,0,10*ROW('Sanitation Data'!Q174)))),CONCATENATE("[",ROUND(OFFSET('Sanitation Data'!$Q$10,0,10*ROW('Sanitation Data'!Q174)),0),"]"),IF(AND(ISTEXT(OFFSET('Sanitation Data'!$L$2,0,10*ROW('Sanitation Data'!Q174))),DB180="",ISNUMBER(OFFSET('Sanitation Data'!$Q$10,0,10*ROW('Sanitation Data'!Q174)))),OFFSET('Sanitation Data'!$Q$10,0,10*ROW('Sanitation Data'!Q174)),NA())))</f>
        <v>#N/A</v>
      </c>
      <c r="AN180" s="86" t="e">
        <f ca="true">+IF(AND(ISTEXT(OFFSET('Sanitation Data'!$L$2,0,10*ROW('Sanitation Data'!Q174))),DC180="Yes"),OFFSET('Sanitation Data'!$Q$11,0,10*ROW('Sanitation Data'!Q174)),IF(AND(ISTEXT(OFFSET('Sanitation Data'!$L$2,0,10*ROW('Sanitation Data'!Q174))),DC180="No",ISNUMBER(OFFSET('Sanitation Data'!$Q$11,0,10*ROW('Sanitation Data'!Q174)))),CONCATENATE("[",ROUND(OFFSET('Sanitation Data'!$Q$11,0,10*ROW('Sanitation Data'!Q174)),0),"]"),IF(AND(ISTEXT(OFFSET('Sanitation Data'!$L$2,0,10*ROW('Sanitation Data'!Q174))),DC180="",ISNUMBER(OFFSET('Sanitation Data'!$Q$11,0,10*ROW('Sanitation Data'!Q174)))),OFFSET('Sanitation Data'!$Q$11,0,10*ROW('Sanitation Data'!Q174)),NA())))</f>
        <v>#N/A</v>
      </c>
      <c r="AO180" s="86" t="e">
        <f ca="true">+IF(AND(ISTEXT(OFFSET('Sanitation Data'!$L$2,0,10*ROW('Sanitation Data'!Q174))),DD180="Yes"),OFFSET('Sanitation Data'!$Q$12,0,10*ROW('Sanitation Data'!Q174)),IF(AND(ISTEXT(OFFSET('Sanitation Data'!$L$2,0,10*ROW('Sanitation Data'!Q174))),DD180="No",ISNUMBER(OFFSET('Sanitation Data'!$Q$12,0,10*ROW('Sanitation Data'!Q174)))),CONCATENATE("[",ROUND(OFFSET('Sanitation Data'!$Q$12,0,10*ROW('Sanitation Data'!Q174)),0),"]"),IF(AND(ISTEXT(OFFSET('Sanitation Data'!$L$2,0,10*ROW('Sanitation Data'!Q174))),DD180="",ISNUMBER(OFFSET('Sanitation Data'!$Q$12,0,10*ROW('Sanitation Data'!Q174)))),OFFSET('Sanitation Data'!$Q$12,0,10*ROW('Sanitation Data'!Q174)),NA())))</f>
        <v>#N/A</v>
      </c>
      <c r="AP180" s="86" t="e">
        <f ca="true">+IF(AND(ISTEXT(OFFSET('Sanitation Data'!$L$2,0,10*ROW('Sanitation Data'!R174))),DE180="Yes"),100-OFFSET('Sanitation Data'!$R$4,0,10*ROW('Sanitation Data'!R174)),IF(AND(ISTEXT(OFFSET('Sanitation Data'!$L$2,0,10*ROW('Sanitation Data'!R174))),DE180="No",ISNUMBER(OFFSET('Sanitation Data'!$R$4,0,10*ROW('Sanitation Data'!R174)))),CONCATENATE("[",ROUND(100-OFFSET('Sanitation Data'!$R$4,0,10*ROW('Sanitation Data'!R174)),0),"]"),IF(AND(ISTEXT(OFFSET('Sanitation Data'!$L$2,0,10*ROW('Sanitation Data'!R174))),DE180="",ISNUMBER(OFFSET('Sanitation Data'!$R$4,0,10*ROW('Sanitation Data'!R174)))),100-OFFSET('Sanitation Data'!$R$4,0,10*ROW('Sanitation Data'!R174)),NA())))</f>
        <v>#N/A</v>
      </c>
      <c r="AQ180" s="86" t="e">
        <f ca="true">+IF(AND(ISTEXT(OFFSET('Sanitation Data'!$L$2,0,10*ROW('Sanitation Data'!R174))),DF180="Yes"),OFFSET('Sanitation Data'!$R$6,0,10*ROW('Sanitation Data'!R174)),IF(AND(ISTEXT(OFFSET('Sanitation Data'!$L$2,0,10*ROW('Sanitation Data'!R174))),DF180="No",ISNUMBER(OFFSET('Sanitation Data'!$R$6,0,10*ROW('Sanitation Data'!R174)))),CONCATENATE("[",ROUND(OFFSET('Sanitation Data'!$R$6,0,10*ROW('Sanitation Data'!R174)),0),"]"),IF(AND(ISTEXT(OFFSET('Sanitation Data'!$L$2,0,10*ROW('Sanitation Data'!R174))),DF180="",ISNUMBER(OFFSET('Sanitation Data'!$R$6,0,10*ROW('Sanitation Data'!R174)))),OFFSET('Sanitation Data'!$R$6,0,10*ROW('Sanitation Data'!R174)),NA())))</f>
        <v>#N/A</v>
      </c>
      <c r="AR180" s="86" t="e">
        <f ca="true">+IF(AND(ISTEXT(OFFSET('Sanitation Data'!$L$2,0,10*ROW('Sanitation Data'!R174))),DG180="Yes"),OFFSET('Sanitation Data'!$R$10,0,10*ROW('Sanitation Data'!R174)),IF(AND(ISTEXT(OFFSET('Sanitation Data'!$L$2,0,10*ROW('Sanitation Data'!R174))),DG180="No",ISNUMBER(OFFSET('Sanitation Data'!$R$10,0,10*ROW('Sanitation Data'!R174)))),CONCATENATE("[",ROUND(OFFSET('Sanitation Data'!$R$10,0,10*ROW('Sanitation Data'!R174)),0),"]"),IF(AND(ISTEXT(OFFSET('Sanitation Data'!$L$2,0,10*ROW('Sanitation Data'!R174))),DG180="",ISNUMBER(OFFSET('Sanitation Data'!$R$10,0,10*ROW('Sanitation Data'!R174)))),OFFSET('Sanitation Data'!$R$10,0,10*ROW('Sanitation Data'!R174)),NA())))</f>
        <v>#N/A</v>
      </c>
      <c r="AS180" s="86" t="e">
        <f ca="true">+IF(AND(ISTEXT(OFFSET('Sanitation Data'!$L$2,0,10*ROW('Sanitation Data'!R174))),DH180="Yes"),OFFSET('Sanitation Data'!$R$11,0,10*ROW('Sanitation Data'!R174)),IF(AND(ISTEXT(OFFSET('Sanitation Data'!$L$2,0,10*ROW('Sanitation Data'!R174))),DH180="No",ISNUMBER(OFFSET('Sanitation Data'!$R$11,0,10*ROW('Sanitation Data'!R174)))),CONCATENATE("[",ROUND(OFFSET('Sanitation Data'!$R$11,0,10*ROW('Sanitation Data'!R174)),0),"]"),IF(AND(ISTEXT(OFFSET('Sanitation Data'!$L$2,0,10*ROW('Sanitation Data'!R174))),DH180="",ISNUMBER(OFFSET('Sanitation Data'!$R$11,0,10*ROW('Sanitation Data'!R174)))),OFFSET('Sanitation Data'!$R$11,0,10*ROW('Sanitation Data'!R174)),NA())))</f>
        <v>#N/A</v>
      </c>
      <c r="AT180" s="86" t="e">
        <f ca="true">+IF(AND(ISTEXT(OFFSET('Sanitation Data'!$L$2,0,10*ROW('Sanitation Data'!R174))),DI180="Yes"),OFFSET('Sanitation Data'!$R$12,0,10*ROW('Sanitation Data'!R174)),IF(AND(ISTEXT(OFFSET('Sanitation Data'!$L$2,0,10*ROW('Sanitation Data'!R174))),DI180="No",ISNUMBER(OFFSET('Sanitation Data'!$R$12,0,10*ROW('Sanitation Data'!R174)))),CONCATENATE("[",ROUND(OFFSET('Sanitation Data'!$R$12,0,10*ROW('Sanitation Data'!R174)),0),"]"),IF(AND(ISTEXT(OFFSET('Sanitation Data'!$L$2,0,10*ROW('Sanitation Data'!R174))),DI180="",ISNUMBER(OFFSET('Sanitation Data'!$R$12,0,10*ROW('Sanitation Data'!R174)))),OFFSET('Sanitation Data'!$R$12,0,10*ROW('Sanitation Data'!R174)),NA())))</f>
        <v>#N/A</v>
      </c>
      <c r="AU180" s="86" t="e">
        <f ca="true">+IF(AND(ISTEXT(OFFSET('Sanitation Data'!$L$2,0,10*ROW('Sanitation Data'!S174))),DJ180="Yes"),100-OFFSET('Sanitation Data'!$S$4,0,10*ROW('Sanitation Data'!S174)),IF(AND(ISTEXT(OFFSET('Sanitation Data'!$L$2,0,10*ROW('Sanitation Data'!S174))),DJ180="No",ISNUMBER(OFFSET('Sanitation Data'!$S$4,0,10*ROW('Sanitation Data'!S174)))),CONCATENATE("[",ROUND(100-OFFSET('Sanitation Data'!$S$4,0,10*ROW('Sanitation Data'!S174)),0),"]"),IF(AND(ISTEXT(OFFSET('Sanitation Data'!$L$2,0,10*ROW('Sanitation Data'!S174))),DJ180="",ISNUMBER(OFFSET('Sanitation Data'!$S$4,0,10*ROW('Sanitation Data'!S174)))),100-OFFSET('Sanitation Data'!$S$4,0,10*ROW('Sanitation Data'!S174)),NA())))</f>
        <v>#N/A</v>
      </c>
      <c r="AV180" s="86" t="e">
        <f ca="true">+IF(AND(ISTEXT(OFFSET('Sanitation Data'!$L$2,0,10*ROW('Sanitation Data'!S174))),DK180="Yes"),OFFSET('Sanitation Data'!$S$6,0,10*ROW('Sanitation Data'!S174)),IF(AND(ISTEXT(OFFSET('Sanitation Data'!$L$2,0,10*ROW('Sanitation Data'!S174))),DK180="No",ISNUMBER(OFFSET('Sanitation Data'!$S$6,0,10*ROW('Sanitation Data'!S174)))),CONCATENATE("[",ROUND(OFFSET('Sanitation Data'!$S$6,0,10*ROW('Sanitation Data'!S174)),0),"]"),IF(AND(ISTEXT(OFFSET('Sanitation Data'!$L$2,0,10*ROW('Sanitation Data'!S174))),DK180="",ISNUMBER(OFFSET('Sanitation Data'!$S$6,0,10*ROW('Sanitation Data'!S174)))),OFFSET('Sanitation Data'!$S$6,0,10*ROW('Sanitation Data'!S174)),NA())))</f>
        <v>#N/A</v>
      </c>
      <c r="AW180" s="86" t="e">
        <f ca="true">+IF(AND(ISTEXT(OFFSET('Sanitation Data'!$L$2,0,10*ROW('Sanitation Data'!S174))),DL180="Yes"),OFFSET('Sanitation Data'!$S$10,0,10*ROW('Sanitation Data'!S174)),IF(AND(ISTEXT(OFFSET('Sanitation Data'!$L$2,0,10*ROW('Sanitation Data'!S174))),DL180="No",ISNUMBER(OFFSET('Sanitation Data'!$S$10,0,10*ROW('Sanitation Data'!S174)))),CONCATENATE("[",ROUND(OFFSET('Sanitation Data'!$S$10,0,10*ROW('Sanitation Data'!S174)),0),"]"),IF(AND(ISTEXT(OFFSET('Sanitation Data'!$L$2,0,10*ROW('Sanitation Data'!S174))),DL180="",ISNUMBER(OFFSET('Sanitation Data'!$S$10,0,10*ROW('Sanitation Data'!S174)))),OFFSET('Sanitation Data'!$S$10,0,10*ROW('Sanitation Data'!S174)),NA())))</f>
        <v>#N/A</v>
      </c>
      <c r="AX180" s="86" t="e">
        <f ca="true">+IF(AND(ISTEXT(OFFSET('Sanitation Data'!$L$2,0,10*ROW('Sanitation Data'!S174))),DM180="Yes"),OFFSET('Sanitation Data'!$S$11,0,10*ROW('Sanitation Data'!S174)),IF(AND(ISTEXT(OFFSET('Sanitation Data'!$L$2,0,10*ROW('Sanitation Data'!S174))),DM180="No",ISNUMBER(OFFSET('Sanitation Data'!$S$11,0,10*ROW('Sanitation Data'!S174)))),CONCATENATE("[",ROUND(OFFSET('Sanitation Data'!$S$11,0,10*ROW('Sanitation Data'!S174)),0),"]"),IF(AND(ISTEXT(OFFSET('Sanitation Data'!$L$2,0,10*ROW('Sanitation Data'!S174))),DM180="",ISNUMBER(OFFSET('Sanitation Data'!$S$11,0,10*ROW('Sanitation Data'!S174)))),OFFSET('Sanitation Data'!$S$11,0,10*ROW('Sanitation Data'!S174)),NA())))</f>
        <v>#N/A</v>
      </c>
      <c r="AY180" s="86" t="e">
        <f ca="true">+IF(AND(ISTEXT(OFFSET('Sanitation Data'!$L$2,0,10*ROW('Sanitation Data'!S174))),DN180="Yes"),OFFSET('Sanitation Data'!$S$12,0,10*ROW('Sanitation Data'!S174)),IF(AND(ISTEXT(OFFSET('Sanitation Data'!$L$2,0,10*ROW('Sanitation Data'!S174))),DN180="No",ISNUMBER(OFFSET('Sanitation Data'!$S$12,0,10*ROW('Sanitation Data'!S174)))),CONCATENATE("[",ROUND(OFFSET('Sanitation Data'!$S$12,0,10*ROW('Sanitation Data'!S174)),0),"]"),IF(AND(ISTEXT(OFFSET('Sanitation Data'!$L$2,0,10*ROW('Sanitation Data'!S174))),DN180="",ISNUMBER(OFFSET('Sanitation Data'!$S$12,0,10*ROW('Sanitation Data'!S174)))),OFFSET('Sanitation Data'!$S$12,0,10*ROW('Sanitation Data'!S174)),NA())))</f>
        <v>#N/A</v>
      </c>
      <c r="AZ180" s="87" t="e">
        <f ca="true">+IF(AND(ISTEXT(OFFSET('Hygiene Data'!$L$2,0,10*ROW('Hygiene Data'!N174))),DO180="Yes"),OFFSET('Hygiene Data'!$N$5,0,10*ROW('Hygiene Data'!N174)),IF(AND(ISTEXT(OFFSET('Hygiene Data'!$L$2,0,10*ROW('Hygiene Data'!N174))),DO180="No",ISNUMBER(OFFSET('Hygiene Data'!$N$5,0,10*ROW('Hygiene Data'!N174)))),CONCATENATE("[",ROUND(OFFSET('Hygiene Data'!$N$5,0,10*ROW('Hygiene Data'!N174)),0),"]"),IF(AND(ISTEXT(OFFSET('Hygiene Data'!$L$2,0,10*ROW('Hygiene Data'!N174))),DO180="",ISNUMBER(OFFSET('Hygiene Data'!$N$5,0,10*ROW('Hygiene Data'!N174)))),OFFSET('Hygiene Data'!$N$5,0,10*ROW('Hygiene Data'!N174)),NA())))</f>
        <v>#N/A</v>
      </c>
      <c r="BA180" s="87" t="e">
        <f ca="true">+IF(AND(ISTEXT(OFFSET('Hygiene Data'!$L$2,0,10*ROW('Hygiene Data'!N174))),DP180="Yes"),OFFSET('Hygiene Data'!$N$7,0,10*ROW('Hygiene Data'!N174)),IF(AND(ISTEXT(OFFSET('Hygiene Data'!$L$2,0,10*ROW('Hygiene Data'!N174))),DP180="No",ISNUMBER(OFFSET('Hygiene Data'!$N$7,0,10*ROW('Hygiene Data'!N174)))),CONCATENATE("[",ROUND(OFFSET('Hygiene Data'!$N$7,0,10*ROW('Hygiene Data'!N174)),0),"]"),IF(AND(ISTEXT(OFFSET('Hygiene Data'!$L$2,0,10*ROW('Hygiene Data'!N174))),DP180="",ISNUMBER(OFFSET('Hygiene Data'!$N$7,0,10*ROW('Hygiene Data'!N174)))),OFFSET('Hygiene Data'!$N$7,0,10*ROW('Hygiene Data'!N174)),NA())))</f>
        <v>#N/A</v>
      </c>
      <c r="BB180" s="87" t="e">
        <f ca="true">+IF(AND(ISTEXT(OFFSET('Hygiene Data'!$L$2,0,10*ROW('Hygiene Data'!N174))),DQ180="Yes"),OFFSET('Hygiene Data'!$N$9,0,10*ROW('Hygiene Data'!N174)),IF(AND(ISTEXT(OFFSET('Hygiene Data'!$L$2,0,10*ROW('Hygiene Data'!N174))),DQ180="No",ISNUMBER(OFFSET('Hygiene Data'!$N$9,0,10*ROW('Hygiene Data'!N174)))),CONCATENATE("[",ROUND(OFFSET('Hygiene Data'!$N$9,0,10*ROW('Hygiene Data'!N174)),0),"]"),IF(AND(ISTEXT(OFFSET('Hygiene Data'!$L$2,0,10*ROW('Hygiene Data'!N174))),DQ180="",ISNUMBER(OFFSET('Hygiene Data'!$N$9,0,10*ROW('Hygiene Data'!N174)))),OFFSET('Hygiene Data'!$N$9,0,10*ROW('Hygiene Data'!N174)),NA())))</f>
        <v>#N/A</v>
      </c>
      <c r="BC180" s="87" t="e">
        <f ca="true">+IF(AND(ISTEXT(OFFSET('Hygiene Data'!$L$2,0,10*ROW('Hygiene Data'!O174))),DR180="Yes"),OFFSET('Hygiene Data'!$O$5,0,10*ROW('Hygiene Data'!O174)),IF(AND(ISTEXT(OFFSET('Hygiene Data'!$L$2,0,10*ROW('Hygiene Data'!O174))),DR180="No",ISNUMBER(OFFSET('Hygiene Data'!$O$5,0,10*ROW('Hygiene Data'!O174)))),CONCATENATE("[",ROUND(OFFSET('Hygiene Data'!$O$5,0,10*ROW('Hygiene Data'!O174)),0),"]"),IF(AND(ISTEXT(OFFSET('Hygiene Data'!$L$2,0,10*ROW('Hygiene Data'!O174))),DR180="",ISNUMBER(OFFSET('Hygiene Data'!$O$5,0,10*ROW('Hygiene Data'!O174)))),OFFSET('Hygiene Data'!$O$5,0,10*ROW('Hygiene Data'!O174)),NA())))</f>
        <v>#N/A</v>
      </c>
      <c r="BD180" s="87" t="e">
        <f ca="true">+IF(AND(ISTEXT(OFFSET('Hygiene Data'!$L$2,0,10*ROW('Hygiene Data'!O174))),DS180="Yes"),OFFSET('Hygiene Data'!$O$7,0,10*ROW('Hygiene Data'!O174)),IF(AND(ISTEXT(OFFSET('Hygiene Data'!$L$2,0,10*ROW('Hygiene Data'!O174))),DS180="No",ISNUMBER(OFFSET('Hygiene Data'!$O$7,0,10*ROW('Hygiene Data'!O174)))),CONCATENATE("[",ROUND(OFFSET('Hygiene Data'!$O$7,0,10*ROW('Hygiene Data'!O174)),0),"]"),IF(AND(ISTEXT(OFFSET('Hygiene Data'!$L$2,0,10*ROW('Hygiene Data'!O174))),DS180="",ISNUMBER(OFFSET('Hygiene Data'!$O$7,0,10*ROW('Hygiene Data'!O174)))),OFFSET('Hygiene Data'!$O$7,0,10*ROW('Hygiene Data'!O174)),NA())))</f>
        <v>#N/A</v>
      </c>
      <c r="BE180" s="87" t="e">
        <f ca="true">+IF(AND(ISTEXT(OFFSET('Hygiene Data'!$L$2,0,10*ROW('Hygiene Data'!O174))),DT180="Yes"),OFFSET('Hygiene Data'!$O$9,0,10*ROW('Hygiene Data'!O174)),IF(AND(ISTEXT(OFFSET('Hygiene Data'!$L$2,0,10*ROW('Hygiene Data'!O174))),DT180="No",ISNUMBER(OFFSET('Hygiene Data'!$O$9,0,10*ROW('Hygiene Data'!O174)))),CONCATENATE("[",ROUND(OFFSET('Hygiene Data'!$O$9,0,10*ROW('Hygiene Data'!O174)),0),"]"),IF(AND(ISTEXT(OFFSET('Hygiene Data'!$L$2,0,10*ROW('Hygiene Data'!O174))),DT180="",ISNUMBER(OFFSET('Hygiene Data'!$O$9,0,10*ROW('Hygiene Data'!O174)))),OFFSET('Hygiene Data'!$O$9,0,10*ROW('Hygiene Data'!O174)),NA())))</f>
        <v>#N/A</v>
      </c>
      <c r="BF180" s="87" t="e">
        <f ca="true">+IF(AND(ISTEXT(OFFSET('Hygiene Data'!$L$2,0,10*ROW('Hygiene Data'!P174))),DU180="Yes"),OFFSET('Hygiene Data'!$P$5,0,10*ROW('Hygiene Data'!P174)),IF(AND(ISTEXT(OFFSET('Hygiene Data'!$L$2,0,10*ROW('Hygiene Data'!P174))),DU180="No",ISNUMBER(OFFSET('Hygiene Data'!$P$5,0,10*ROW('Hygiene Data'!P174)))),CONCATENATE("[",ROUND(OFFSET('Hygiene Data'!$P$5,0,10*ROW('Hygiene Data'!P174)),0),"]"),IF(AND(ISTEXT(OFFSET('Hygiene Data'!$L$2,0,10*ROW('Hygiene Data'!P174))),DU180="",ISNUMBER(OFFSET('Hygiene Data'!$P$5,0,10*ROW('Hygiene Data'!P174)))),OFFSET('Hygiene Data'!$P$5,0,10*ROW('Hygiene Data'!P174)),NA())))</f>
        <v>#N/A</v>
      </c>
      <c r="BG180" s="87" t="e">
        <f ca="true">+IF(AND(ISTEXT(OFFSET('Hygiene Data'!$L$2,0,10*ROW('Hygiene Data'!P174))),DV180="Yes"),OFFSET('Hygiene Data'!$P$7,0,10*ROW('Hygiene Data'!P174)),IF(AND(ISTEXT(OFFSET('Hygiene Data'!$L$2,0,10*ROW('Hygiene Data'!P174))),DV180="No",ISNUMBER(OFFSET('Hygiene Data'!$P$7,0,10*ROW('Hygiene Data'!P174)))),CONCATENATE("[",ROUND(OFFSET('Hygiene Data'!$P$7,0,10*ROW('Hygiene Data'!P174)),0),"]"),IF(AND(ISTEXT(OFFSET('Hygiene Data'!$L$2,0,10*ROW('Hygiene Data'!P174))),DV180="",ISNUMBER(OFFSET('Hygiene Data'!$P$7,0,10*ROW('Hygiene Data'!P174)))),OFFSET('Hygiene Data'!$P$7,0,10*ROW('Hygiene Data'!P174)),NA())))</f>
        <v>#N/A</v>
      </c>
      <c r="BH180" s="87" t="e">
        <f ca="true">+IF(AND(ISTEXT(OFFSET('Hygiene Data'!$L$2,0,10*ROW('Hygiene Data'!P174))),DW180="Yes"),OFFSET('Hygiene Data'!$P$9,0,10*ROW('Hygiene Data'!P174)),IF(AND(ISTEXT(OFFSET('Hygiene Data'!$L$2,0,10*ROW('Hygiene Data'!P174))),DW180="No",ISNUMBER(OFFSET('Hygiene Data'!$P$9,0,10*ROW('Hygiene Data'!P174)))),CONCATENATE("[",ROUND(OFFSET('Hygiene Data'!$P$9,0,10*ROW('Hygiene Data'!P174)),0),"]"),IF(AND(ISTEXT(OFFSET('Hygiene Data'!$L$2,0,10*ROW('Hygiene Data'!P174))),DW180="",ISNUMBER(OFFSET('Hygiene Data'!$P$9,0,10*ROW('Hygiene Data'!P174)))),OFFSET('Hygiene Data'!$P$9,0,10*ROW('Hygiene Data'!P174)),NA())))</f>
        <v>#N/A</v>
      </c>
      <c r="BI180" s="87" t="e">
        <f ca="true">+IF(AND(ISTEXT(OFFSET('Hygiene Data'!$L$2,0,10*ROW('Hygiene Data'!Q174))),DX180="Yes"),OFFSET('Hygiene Data'!$Q$5,0,10*ROW('Hygiene Data'!Q174)),IF(AND(ISTEXT(OFFSET('Hygiene Data'!$L$2,0,10*ROW('Hygiene Data'!Q174))),DX180="No",ISNUMBER(OFFSET('Hygiene Data'!$Q$5,0,10*ROW('Hygiene Data'!Q174)))),CONCATENATE("[",ROUND(OFFSET('Hygiene Data'!$Q$5,0,10*ROW('Hygiene Data'!Q174)),0),"]"),IF(AND(ISTEXT(OFFSET('Hygiene Data'!$L$2,0,10*ROW('Hygiene Data'!Q174))),DX180="",ISNUMBER(OFFSET('Hygiene Data'!$Q$5,0,10*ROW('Hygiene Data'!Q174)))),OFFSET('Hygiene Data'!$Q$5,0,10*ROW('Hygiene Data'!Q174)),NA())))</f>
        <v>#N/A</v>
      </c>
      <c r="BJ180" s="87" t="e">
        <f ca="true">+IF(AND(ISTEXT(OFFSET('Hygiene Data'!$L$2,0,10*ROW('Hygiene Data'!Q174))),DY180="Yes"),OFFSET('Hygiene Data'!$Q$7,0,10*ROW('Hygiene Data'!Q174)),IF(AND(ISTEXT(OFFSET('Hygiene Data'!$L$2,0,10*ROW('Hygiene Data'!Q174))),DY180="No",ISNUMBER(OFFSET('Hygiene Data'!$Q$7,0,10*ROW('Hygiene Data'!Q174)))),CONCATENATE("[",ROUND(OFFSET('Hygiene Data'!$Q$7,0,10*ROW('Hygiene Data'!Q174)),0),"]"),IF(AND(ISTEXT(OFFSET('Hygiene Data'!$L$2,0,10*ROW('Hygiene Data'!Q174))),DY180="",ISNUMBER(OFFSET('Hygiene Data'!$Q$7,0,10*ROW('Hygiene Data'!Q174)))),OFFSET('Hygiene Data'!$Q$7,0,10*ROW('Hygiene Data'!Q174)),NA())))</f>
        <v>#N/A</v>
      </c>
      <c r="BK180" s="87" t="e">
        <f ca="true">+IF(AND(ISTEXT(OFFSET('Hygiene Data'!$L$2,0,10*ROW('Hygiene Data'!Q174))),DZ180="Yes"),OFFSET('Hygiene Data'!$Q$9,0,10*ROW('Hygiene Data'!Q174)),IF(AND(ISTEXT(OFFSET('Hygiene Data'!$L$2,0,10*ROW('Hygiene Data'!Q174))),DZ180="No",ISNUMBER(OFFSET('Hygiene Data'!$Q$9,0,10*ROW('Hygiene Data'!Q174)))),CONCATENATE("[",ROUND(OFFSET('Hygiene Data'!$Q$9,0,10*ROW('Hygiene Data'!Q174)),0),"]"),IF(AND(ISTEXT(OFFSET('Hygiene Data'!$L$2,0,10*ROW('Hygiene Data'!Q174))),DZ180="",ISNUMBER(OFFSET('Hygiene Data'!$Q$9,0,10*ROW('Hygiene Data'!Q174)))),OFFSET('Hygiene Data'!$Q$9,0,10*ROW('Hygiene Data'!Q174)),NA())))</f>
        <v>#N/A</v>
      </c>
      <c r="BL180" s="87" t="e">
        <f ca="true">+IF(AND(ISTEXT(OFFSET('Hygiene Data'!$L$2,0,10*ROW('Hygiene Data'!R174))),EA180="Yes"),OFFSET('Hygiene Data'!$R$5,0,10*ROW('Hygiene Data'!R174)),IF(AND(ISTEXT(OFFSET('Hygiene Data'!$L$2,0,10*ROW('Hygiene Data'!R174))),EA180="No",ISNUMBER(OFFSET('Hygiene Data'!$R$5,0,10*ROW('Hygiene Data'!R174)))),CONCATENATE("[",ROUND(OFFSET('Hygiene Data'!$R$5,0,10*ROW('Hygiene Data'!R174)),0),"]"),IF(AND(ISTEXT(OFFSET('Hygiene Data'!$L$2,0,10*ROW('Hygiene Data'!R174))),EA180="",ISNUMBER(OFFSET('Hygiene Data'!$R$5,0,10*ROW('Hygiene Data'!R174)))),OFFSET('Hygiene Data'!$R$5,0,10*ROW('Hygiene Data'!R174)),NA())))</f>
        <v>#N/A</v>
      </c>
      <c r="BM180" s="87" t="e">
        <f ca="true">+IF(AND(ISTEXT(OFFSET('Hygiene Data'!$L$2,0,10*ROW('Hygiene Data'!R174))),EB180="Yes"),OFFSET('Hygiene Data'!$R$7,0,10*ROW('Hygiene Data'!R174)),IF(AND(ISTEXT(OFFSET('Hygiene Data'!$L$2,0,10*ROW('Hygiene Data'!R174))),EB180="No",ISNUMBER(OFFSET('Hygiene Data'!$R$7,0,10*ROW('Hygiene Data'!R174)))),CONCATENATE("[",ROUND(OFFSET('Hygiene Data'!$R$7,0,10*ROW('Hygiene Data'!R174)),0),"]"),IF(AND(ISTEXT(OFFSET('Hygiene Data'!$L$2,0,10*ROW('Hygiene Data'!R174))),EB180="",ISNUMBER(OFFSET('Hygiene Data'!$R$7,0,10*ROW('Hygiene Data'!R174)))),OFFSET('Hygiene Data'!$R$7,0,10*ROW('Hygiene Data'!R174)),NA())))</f>
        <v>#N/A</v>
      </c>
      <c r="BN180" s="87" t="e">
        <f ca="true">+IF(AND(ISTEXT(OFFSET('Hygiene Data'!$L$2,0,10*ROW('Hygiene Data'!R174))),EC180="Yes"),OFFSET('Hygiene Data'!$R$9,0,10*ROW('Hygiene Data'!R174)),IF(AND(ISTEXT(OFFSET('Hygiene Data'!$L$2,0,10*ROW('Hygiene Data'!R174))),EC180="No",ISNUMBER(OFFSET('Hygiene Data'!$R$9,0,10*ROW('Hygiene Data'!R174)))),CONCATENATE("[",ROUND(OFFSET('Hygiene Data'!$R$9,0,10*ROW('Hygiene Data'!R174)),0),"]"),IF(AND(ISTEXT(OFFSET('Hygiene Data'!$L$2,0,10*ROW('Hygiene Data'!R174))),EC180="",ISNUMBER(OFFSET('Hygiene Data'!$R$9,0,10*ROW('Hygiene Data'!R174)))),OFFSET('Hygiene Data'!$R$9,0,10*ROW('Hygiene Data'!R174)),NA())))</f>
        <v>#N/A</v>
      </c>
      <c r="BO180" s="87" t="e">
        <f ca="true">+IF(AND(ISTEXT(OFFSET('Hygiene Data'!$L$2,0,10*ROW('Hygiene Data'!S174))),ED180="Yes"),OFFSET('Hygiene Data'!$S$5,0,10*ROW('Hygiene Data'!S174)),IF(AND(ISTEXT(OFFSET('Hygiene Data'!$L$2,0,10*ROW('Hygiene Data'!S174))),ED180="No",ISNUMBER(OFFSET('Hygiene Data'!$S$5,0,10*ROW('Hygiene Data'!S174)))),CONCATENATE("[",ROUND(OFFSET('Hygiene Data'!$S$5,0,10*ROW('Hygiene Data'!S174)),0),"]"),IF(AND(ISTEXT(OFFSET('Hygiene Data'!$L$2,0,10*ROW('Hygiene Data'!S174))),ED180="",ISNUMBER(OFFSET('Hygiene Data'!$S$5,0,10*ROW('Hygiene Data'!S174)))),OFFSET('Hygiene Data'!$S$5,0,10*ROW('Hygiene Data'!S174)),NA())))</f>
        <v>#N/A</v>
      </c>
      <c r="BP180" s="87" t="e">
        <f ca="true">+IF(AND(ISTEXT(OFFSET('Hygiene Data'!$L$2,0,10*ROW('Hygiene Data'!S174))),EE180="Yes"),OFFSET('Hygiene Data'!$S$7,0,10*ROW('Hygiene Data'!S174)),IF(AND(ISTEXT(OFFSET('Hygiene Data'!$L$2,0,10*ROW('Hygiene Data'!S174))),EE180="No",ISNUMBER(OFFSET('Hygiene Data'!$S$7,0,10*ROW('Hygiene Data'!S174)))),CONCATENATE("[",ROUND(OFFSET('Hygiene Data'!$S$7,0,10*ROW('Hygiene Data'!S174)),0),"]"),IF(AND(ISTEXT(OFFSET('Hygiene Data'!$L$2,0,10*ROW('Hygiene Data'!S174))),EE180="",ISNUMBER(OFFSET('Hygiene Data'!$S$7,0,10*ROW('Hygiene Data'!S174)))),OFFSET('Hygiene Data'!$S$7,0,10*ROW('Hygiene Data'!S174)),NA())))</f>
        <v>#N/A</v>
      </c>
      <c r="BQ180" s="87" t="e">
        <f ca="true">+IF(AND(ISTEXT(OFFSET('Hygiene Data'!$L$2,0,10*ROW('Hygiene Data'!S174))),EF180="Yes"),OFFSET('Hygiene Data'!$S$9,0,10*ROW('Hygiene Data'!S174)),IF(AND(ISTEXT(OFFSET('Hygiene Data'!$L$2,0,10*ROW('Hygiene Data'!S174))),EF180="No",ISNUMBER(OFFSET('Hygiene Data'!$S$9,0,10*ROW('Hygiene Data'!S174)))),CONCATENATE("[",ROUND(OFFSET('Hygiene Data'!$S$9,0,10*ROW('Hygiene Data'!S174)),0),"]"),IF(AND(ISTEXT(OFFSET('Hygiene Data'!$L$2,0,10*ROW('Hygiene Data'!S174))),EF180="",ISNUMBER(OFFSET('Hygiene Data'!$S$9,0,10*ROW('Hygiene Data'!S174)))),OFFSET('Hygiene Data'!$S$9,0,10*ROW('Hygiene Data'!S174)),NA())))</f>
        <v>#N/A</v>
      </c>
      <c r="BR180" s="271"/>
      <c r="BS180" s="271" t="str">
        <f ca="true">+IF(OFFSET('Water Data'!$N$27,0,10*ROW('Water Data'!N174))="","",OFFSET('Water Data'!$N$27,0,10*ROW('Water Data'!N174)))</f>
        <v/>
      </c>
      <c r="BT180" s="271" t="str">
        <f ca="true">+IF(OFFSET('Water Data'!$N$28,0,10*ROW('Water Data'!N174))="","",OFFSET('Water Data'!$N$28,0,10*ROW('Water Data'!N174)))</f>
        <v/>
      </c>
      <c r="BU180" s="271" t="str">
        <f ca="true">+IF(OFFSET('Water Data'!$N$29,0,10*ROW('Water Data'!N174))="","",OFFSET('Water Data'!$N$29,0,10*ROW('Water Data'!N174)))</f>
        <v/>
      </c>
      <c r="BV180" s="271" t="str">
        <f ca="true">+IF(OFFSET('Water Data'!$O$27,0,10*ROW('Water Data'!O174))="","",OFFSET('Water Data'!$O$27,0,10*ROW('Water Data'!O174)))</f>
        <v/>
      </c>
      <c r="BW180" s="271" t="str">
        <f ca="true">+IF(OFFSET('Water Data'!$O$28,0,10*ROW('Water Data'!O174))="","",OFFSET('Water Data'!$O$28,0,10*ROW('Water Data'!O174)))</f>
        <v/>
      </c>
      <c r="BX180" s="271" t="str">
        <f ca="true">+IF(OFFSET('Water Data'!$O$29,0,10*ROW('Water Data'!O174))="","",OFFSET('Water Data'!$O$29,0,10*ROW('Water Data'!O174)))</f>
        <v/>
      </c>
      <c r="BY180" s="271" t="str">
        <f ca="true">+IF(OFFSET('Water Data'!$P$27,0,10*ROW('Water Data'!P174))="","",OFFSET('Water Data'!$P$27,0,10*ROW('Water Data'!P174)))</f>
        <v/>
      </c>
      <c r="BZ180" s="271" t="str">
        <f ca="true">+IF(OFFSET('Water Data'!$P$28,0,10*ROW('Water Data'!P174))="","",OFFSET('Water Data'!$P$28,0,10*ROW('Water Data'!P174)))</f>
        <v/>
      </c>
      <c r="CA180" s="271" t="str">
        <f ca="true">+IF(OFFSET('Water Data'!$P$29,0,10*ROW('Water Data'!P174))="","",OFFSET('Water Data'!$P$29,0,10*ROW('Water Data'!P174)))</f>
        <v/>
      </c>
      <c r="CB180" s="271" t="str">
        <f ca="true">+IF(OFFSET('Water Data'!$Q$27,0,10*ROW('Water Data'!Q174))="","",OFFSET('Water Data'!$Q$27,0,10*ROW('Water Data'!Q174)))</f>
        <v/>
      </c>
      <c r="CC180" s="271" t="str">
        <f ca="true">+IF(OFFSET('Water Data'!$Q$28,0,10*ROW('Water Data'!Q174))="","",OFFSET('Water Data'!$Q$28,0,10*ROW('Water Data'!Q174)))</f>
        <v/>
      </c>
      <c r="CD180" s="271" t="str">
        <f ca="true">+IF(OFFSET('Water Data'!$Q$29,0,10*ROW('Water Data'!Q174))="","",OFFSET('Water Data'!$Q$29,0,10*ROW('Water Data'!Q174)))</f>
        <v/>
      </c>
      <c r="CE180" s="271" t="str">
        <f ca="true">+IF(OFFSET('Water Data'!$R$27,0,10*ROW('Water Data'!R174))="","",OFFSET('Water Data'!$R$27,0,10*ROW('Water Data'!R174)))</f>
        <v/>
      </c>
      <c r="CF180" s="271" t="str">
        <f ca="true">+IF(OFFSET('Water Data'!$R$28,0,10*ROW('Water Data'!R174))="","",OFFSET('Water Data'!$R$28,0,10*ROW('Water Data'!R174)))</f>
        <v/>
      </c>
      <c r="CG180" s="271" t="str">
        <f ca="true">+IF(OFFSET('Water Data'!$R$29,0,10*ROW('Water Data'!R174))="","",OFFSET('Water Data'!$R$29,0,10*ROW('Water Data'!R174)))</f>
        <v/>
      </c>
      <c r="CH180" s="271" t="str">
        <f ca="true">+IF(OFFSET('Water Data'!$S$27,0,10*ROW('Water Data'!S174))="","",OFFSET('Water Data'!$S$27,0,10*ROW('Water Data'!S174)))</f>
        <v/>
      </c>
      <c r="CI180" s="271" t="str">
        <f ca="true">+IF(OFFSET('Water Data'!$S$28,0,10*ROW('Water Data'!S174))="","",OFFSET('Water Data'!$S$28,0,10*ROW('Water Data'!S174)))</f>
        <v/>
      </c>
      <c r="CJ180" s="271" t="str">
        <f ca="true">+IF(OFFSET('Water Data'!$S$29,0,10*ROW('Water Data'!S174))="","",OFFSET('Water Data'!$S$29,0,10*ROW('Water Data'!S174)))</f>
        <v/>
      </c>
      <c r="CK180" s="271" t="str">
        <f ca="true">+IF(OFFSET('Sanitation Data'!$N$28,0,10*ROW('Sanitation Data'!N174))="","",OFFSET('Sanitation Data'!$N$28,0,10*ROW('Sanitation Data'!N174)))</f>
        <v/>
      </c>
      <c r="CL180" s="271" t="str">
        <f ca="true">+IF(OFFSET('Sanitation Data'!$N$29,0,10*ROW('Sanitation Data'!N174))="","",OFFSET('Sanitation Data'!$N$29,0,10*ROW('Sanitation Data'!N174)))</f>
        <v/>
      </c>
      <c r="CM180" s="271" t="str">
        <f ca="true">+IF(OFFSET('Sanitation Data'!$N$30,0,10*ROW('Sanitation Data'!N174))="","",OFFSET('Sanitation Data'!$N$30,0,10*ROW('Sanitation Data'!N174)))</f>
        <v/>
      </c>
      <c r="CN180" s="271" t="str">
        <f ca="true">+IF(OFFSET('Sanitation Data'!$N$31,0,10*ROW('Sanitation Data'!N174))="","",OFFSET('Sanitation Data'!$N$31,0,10*ROW('Sanitation Data'!N174)))</f>
        <v/>
      </c>
      <c r="CO180" s="271" t="str">
        <f ca="true">+IF(OFFSET('Sanitation Data'!$N$32,0,10*ROW('Sanitation Data'!N174))="","",OFFSET('Sanitation Data'!$N$32,0,10*ROW('Sanitation Data'!N174)))</f>
        <v/>
      </c>
      <c r="CP180" s="271" t="str">
        <f ca="true">+IF(OFFSET('Sanitation Data'!$O$28,0,10*ROW('Sanitation Data'!O174))="","",OFFSET('Sanitation Data'!$O$28,0,10*ROW('Sanitation Data'!O174)))</f>
        <v/>
      </c>
      <c r="CQ180" s="271" t="str">
        <f ca="true">+IF(OFFSET('Sanitation Data'!$O$29,0,10*ROW('Sanitation Data'!O174))="","",OFFSET('Sanitation Data'!$O$29,0,10*ROW('Sanitation Data'!O174)))</f>
        <v/>
      </c>
      <c r="CR180" s="271" t="str">
        <f ca="true">+IF(OFFSET('Sanitation Data'!$O$30,0,10*ROW('Sanitation Data'!O174))="","",OFFSET('Sanitation Data'!$O$30,0,10*ROW('Sanitation Data'!O174)))</f>
        <v/>
      </c>
      <c r="CS180" s="271" t="str">
        <f ca="true">+IF(OFFSET('Sanitation Data'!$O$31,0,10*ROW('Sanitation Data'!O174))="","",OFFSET('Sanitation Data'!$O$31,0,10*ROW('Sanitation Data'!O174)))</f>
        <v/>
      </c>
      <c r="CT180" s="271" t="str">
        <f ca="true">+IF(OFFSET('Sanitation Data'!$O$32,0,10*ROW('Sanitation Data'!O174))="","",OFFSET('Sanitation Data'!$O$32,0,10*ROW('Sanitation Data'!O174)))</f>
        <v/>
      </c>
      <c r="CU180" s="271" t="str">
        <f ca="true">+IF(OFFSET('Sanitation Data'!$P$28,0,10*ROW('Sanitation Data'!P174))="","",OFFSET('Sanitation Data'!$P$28,0,10*ROW('Sanitation Data'!P174)))</f>
        <v/>
      </c>
      <c r="CV180" s="271" t="str">
        <f ca="true">+IF(OFFSET('Sanitation Data'!$P$29,0,10*ROW('Sanitation Data'!P174))="","",OFFSET('Sanitation Data'!$P$29,0,10*ROW('Sanitation Data'!P174)))</f>
        <v/>
      </c>
      <c r="CW180" s="271" t="str">
        <f ca="true">+IF(OFFSET('Sanitation Data'!$P$30,0,10*ROW('Sanitation Data'!P174))="","",OFFSET('Sanitation Data'!$P$30,0,10*ROW('Sanitation Data'!P174)))</f>
        <v/>
      </c>
      <c r="CX180" s="271" t="str">
        <f ca="true">+IF(OFFSET('Sanitation Data'!$P$31,0,10*ROW('Sanitation Data'!P174))="","",OFFSET('Sanitation Data'!$P$31,0,10*ROW('Sanitation Data'!P174)))</f>
        <v/>
      </c>
      <c r="CY180" s="271" t="str">
        <f ca="true">+IF(OFFSET('Sanitation Data'!$P$32,0,10*ROW('Sanitation Data'!P174))="","",OFFSET('Sanitation Data'!$P$32,0,10*ROW('Sanitation Data'!P174)))</f>
        <v/>
      </c>
      <c r="CZ180" s="271" t="str">
        <f ca="true">+IF(OFFSET('Sanitation Data'!$Q$28,0,10*ROW('Sanitation Data'!Q174))="","",OFFSET('Sanitation Data'!$Q$28,0,10*ROW('Sanitation Data'!Q174)))</f>
        <v/>
      </c>
      <c r="DA180" s="271" t="str">
        <f ca="true">+IF(OFFSET('Sanitation Data'!$Q$29,0,10*ROW('Sanitation Data'!Q174))="","",OFFSET('Sanitation Data'!$Q$29,0,10*ROW('Sanitation Data'!Q174)))</f>
        <v/>
      </c>
      <c r="DB180" s="271" t="str">
        <f ca="true">+IF(OFFSET('Sanitation Data'!$Q$30,0,10*ROW('Sanitation Data'!Q174))="","",OFFSET('Sanitation Data'!$Q$30,0,10*ROW('Sanitation Data'!Q174)))</f>
        <v/>
      </c>
      <c r="DC180" s="271" t="str">
        <f ca="true">+IF(OFFSET('Sanitation Data'!$Q$31,0,10*ROW('Sanitation Data'!Q174))="","",OFFSET('Sanitation Data'!$Q$31,0,10*ROW('Sanitation Data'!Q174)))</f>
        <v/>
      </c>
      <c r="DD180" s="271" t="str">
        <f ca="true">+IF(OFFSET('Sanitation Data'!$Q$32,0,10*ROW('Sanitation Data'!Q174))="","",OFFSET('Sanitation Data'!$Q$32,0,10*ROW('Sanitation Data'!Q174)))</f>
        <v/>
      </c>
      <c r="DE180" s="271" t="str">
        <f ca="true">+IF(OFFSET('Sanitation Data'!$R$28,0,10*ROW('Sanitation Data'!R174))="","",OFFSET('Sanitation Data'!$R$28,0,10*ROW('Sanitation Data'!R174)))</f>
        <v/>
      </c>
      <c r="DF180" s="271" t="str">
        <f ca="true">+IF(OFFSET('Sanitation Data'!$R$29,0,10*ROW('Sanitation Data'!R174))="","",OFFSET('Sanitation Data'!$R$29,0,10*ROW('Sanitation Data'!R174)))</f>
        <v/>
      </c>
      <c r="DG180" s="271" t="str">
        <f ca="true">+IF(OFFSET('Sanitation Data'!$R$30,0,10*ROW('Sanitation Data'!R174))="","",OFFSET('Sanitation Data'!$R$30,0,10*ROW('Sanitation Data'!R174)))</f>
        <v/>
      </c>
      <c r="DH180" s="271" t="str">
        <f ca="true">+IF(OFFSET('Sanitation Data'!$R$31,0,10*ROW('Sanitation Data'!R174))="","",OFFSET('Sanitation Data'!$R$31,0,10*ROW('Sanitation Data'!R174)))</f>
        <v/>
      </c>
      <c r="DI180" s="271" t="str">
        <f ca="true">+IF(OFFSET('Sanitation Data'!$R$32,0,10*ROW('Sanitation Data'!R174))="","",OFFSET('Sanitation Data'!$R$32,0,10*ROW('Sanitation Data'!R174)))</f>
        <v/>
      </c>
      <c r="DJ180" s="271" t="str">
        <f ca="true">+IF(OFFSET('Sanitation Data'!$S$28,0,10*ROW('Sanitation Data'!S174))="","",OFFSET('Sanitation Data'!$S$28,0,10*ROW('Sanitation Data'!S174)))</f>
        <v/>
      </c>
      <c r="DK180" s="271" t="str">
        <f ca="true">+IF(OFFSET('Sanitation Data'!$S$29,0,10*ROW('Sanitation Data'!S174))="","",OFFSET('Sanitation Data'!$S$29,0,10*ROW('Sanitation Data'!S174)))</f>
        <v/>
      </c>
      <c r="DL180" s="271" t="str">
        <f ca="true">+IF(OFFSET('Sanitation Data'!$S$30,0,10*ROW('Sanitation Data'!S174))="","",OFFSET('Sanitation Data'!$S$30,0,10*ROW('Sanitation Data'!S174)))</f>
        <v/>
      </c>
      <c r="DM180" s="271" t="str">
        <f ca="true">+IF(OFFSET('Sanitation Data'!$S$31,0,10*ROW('Sanitation Data'!S174))="","",OFFSET('Sanitation Data'!$S$31,0,10*ROW('Sanitation Data'!S174)))</f>
        <v/>
      </c>
      <c r="DN180" s="271" t="str">
        <f ca="true">+IF(OFFSET('Sanitation Data'!$S$32,0,10*ROW('Sanitation Data'!S174))="","",OFFSET('Sanitation Data'!$S$32,0,10*ROW('Sanitation Data'!S174)))</f>
        <v/>
      </c>
      <c r="DO180" s="271" t="str">
        <f ca="true">+IF(OFFSET('Hygiene Data'!$N$11,0,10*ROW('Hygiene Data'!N174))="","",OFFSET('Hygiene Data'!$N$11,0,10*ROW('Hygiene Data'!N174)))</f>
        <v/>
      </c>
      <c r="DP180" s="271" t="str">
        <f ca="true">+IF(OFFSET('Hygiene Data'!$N$12,0,10*ROW('Hygiene Data'!N174))="","",OFFSET('Hygiene Data'!$N$12,0,10*ROW('Hygiene Data'!N174)))</f>
        <v/>
      </c>
      <c r="DQ180" s="271" t="str">
        <f ca="true">+IF(OFFSET('Hygiene Data'!$N$13,0,10*ROW('Hygiene Data'!N174))="","",OFFSET('Hygiene Data'!$N$13,0,10*ROW('Hygiene Data'!N174)))</f>
        <v/>
      </c>
      <c r="DR180" s="271" t="str">
        <f ca="true">+IF(OFFSET('Hygiene Data'!$O$11,0,10*ROW('Hygiene Data'!O174))="","",OFFSET('Hygiene Data'!$O$11,0,10*ROW('Hygiene Data'!O174)))</f>
        <v/>
      </c>
      <c r="DS180" s="271" t="str">
        <f ca="true">+IF(OFFSET('Hygiene Data'!$O$12,0,10*ROW('Hygiene Data'!O174))="","",OFFSET('Hygiene Data'!$O$12,0,10*ROW('Hygiene Data'!O174)))</f>
        <v/>
      </c>
      <c r="DT180" s="271" t="str">
        <f ca="true">+IF(OFFSET('Hygiene Data'!$O$13,0,10*ROW('Hygiene Data'!O174))="","",OFFSET('Hygiene Data'!$O$13,0,10*ROW('Hygiene Data'!O174)))</f>
        <v/>
      </c>
      <c r="DU180" s="271" t="str">
        <f ca="true">+IF(OFFSET('Hygiene Data'!$P$11,0,10*ROW('Hygiene Data'!P174))="","",OFFSET('Hygiene Data'!$P$11,0,10*ROW('Hygiene Data'!P174)))</f>
        <v/>
      </c>
      <c r="DV180" s="271" t="str">
        <f ca="true">+IF(OFFSET('Hygiene Data'!$P$12,0,10*ROW('Hygiene Data'!P174))="","",OFFSET('Hygiene Data'!$P$12,0,10*ROW('Hygiene Data'!P174)))</f>
        <v/>
      </c>
      <c r="DW180" s="271" t="str">
        <f ca="true">+IF(OFFSET('Hygiene Data'!$P$13,0,10*ROW('Hygiene Data'!P174))="","",OFFSET('Hygiene Data'!$P$13,0,10*ROW('Hygiene Data'!P174)))</f>
        <v/>
      </c>
      <c r="DX180" s="271" t="str">
        <f ca="true">+IF(OFFSET('Hygiene Data'!$Q$11,0,10*ROW('Hygiene Data'!Q174))="","",OFFSET('Hygiene Data'!$Q$11,0,10*ROW('Hygiene Data'!Q174)))</f>
        <v/>
      </c>
      <c r="DY180" s="271" t="str">
        <f ca="true">+IF(OFFSET('Hygiene Data'!$Q$12,0,10*ROW('Hygiene Data'!Q174))="","",OFFSET('Hygiene Data'!$Q$12,0,10*ROW('Hygiene Data'!Q174)))</f>
        <v/>
      </c>
      <c r="DZ180" s="271" t="str">
        <f ca="true">+IF(OFFSET('Hygiene Data'!$Q$13,0,10*ROW('Hygiene Data'!Q174))="","",OFFSET('Hygiene Data'!$Q$13,0,10*ROW('Hygiene Data'!Q174)))</f>
        <v/>
      </c>
      <c r="EA180" s="271" t="str">
        <f ca="true">+IF(OFFSET('Hygiene Data'!$R$11,0,10*ROW('Hygiene Data'!R174))="","",OFFSET('Hygiene Data'!$R$11,0,10*ROW('Hygiene Data'!R174)))</f>
        <v/>
      </c>
      <c r="EB180" s="271" t="str">
        <f ca="true">+IF(OFFSET('Hygiene Data'!$R$12,0,10*ROW('Hygiene Data'!R174))="","",OFFSET('Hygiene Data'!$R$12,0,10*ROW('Hygiene Data'!R174)))</f>
        <v/>
      </c>
      <c r="EC180" s="271" t="str">
        <f ca="true">+IF(OFFSET('Hygiene Data'!$R$13,0,10*ROW('Hygiene Data'!R174))="","",OFFSET('Hygiene Data'!$R$13,0,10*ROW('Hygiene Data'!R174)))</f>
        <v/>
      </c>
      <c r="ED180" s="271" t="str">
        <f ca="true">+IF(OFFSET('Hygiene Data'!$S$11,0,10*ROW('Hygiene Data'!S174))="","",OFFSET('Hygiene Data'!$S$11,0,10*ROW('Hygiene Data'!S174)))</f>
        <v/>
      </c>
      <c r="EE180" s="271" t="str">
        <f ca="true">+IF(OFFSET('Hygiene Data'!$S$12,0,10*ROW('Hygiene Data'!S174))="","",OFFSET('Hygiene Data'!$S$12,0,10*ROW('Hygiene Data'!S174)))</f>
        <v/>
      </c>
      <c r="EF180" s="271" t="str">
        <f ca="true">+IF(OFFSET('Hygiene Data'!$S$13,0,10*ROW('Hygiene Data'!S174))="","",OFFSET('Hygiene Data'!$S$13,0,10*ROW('Hygiene Data'!S174)))</f>
        <v/>
      </c>
    </row>
    <row xmlns:x14ac="http://schemas.microsoft.com/office/spreadsheetml/2009/9/ac" r="181" x14ac:dyDescent="0.2">
      <c r="A181" s="32" t="str">
        <f ca="true">+IF(OFFSET('Water Data'!$L$2,0,10*ROW('Water Data'!O175))="","",OFFSET('Water Data'!$L$2,0,10*ROW('Water Data'!O175)))</f>
        <v/>
      </c>
      <c r="B181" s="32" t="str">
        <f ca="true">+IF(OFFSET('Water Data'!$M$2,0,10*ROW('Water Data'!P175))="","",OFFSET('Water Data'!$M$2,0,10*ROW('Water Data'!P175)))</f>
        <v/>
      </c>
      <c r="C181" s="327" t="str">
        <f t="shared" ca="true" si="2"/>
        <v/>
      </c>
      <c r="D181" s="85" t="e">
        <f ca="true">+IF(AND(ISTEXT(OFFSET('Water Data'!$L$2,0,10*ROW('Water Data'!N175))),BS181="Yes"),100-OFFSET('Water Data'!$N$4,0,10*ROW('Water Data'!N175)),IF(AND(ISTEXT(OFFSET('Water Data'!$L$2,0,10*ROW('Water Data'!N175))),BS181="No",ISNUMBER(OFFSET('Water Data'!$N$4,0,10*ROW('Water Data'!N175)))),CONCATENATE("[",ROUND(100-OFFSET('Water Data'!$N$4,0,10*ROW('Water Data'!N175)),0),"]"),IF(AND(ISTEXT(OFFSET('Water Data'!$L$2,0,10*ROW('Water Data'!N175))),BS181="",ISNUMBER(OFFSET('Water Data'!$N$4,0,10*ROW('Water Data'!N175)))),100-OFFSET('Water Data'!$N$4,0,10*ROW('Water Data'!N175)),NA())))</f>
        <v>#N/A</v>
      </c>
      <c r="E181" s="85" t="e">
        <f ca="true">+IF(AND(ISTEXT(OFFSET('Water Data'!$L$2,0,10*ROW('Water Data'!O175))),BT181="Yes"),OFFSET('Water Data'!$N$6,0,10*ROW('Water Data'!N175)),IF(AND(ISTEXT(OFFSET('Water Data'!$L$2,0,10*ROW('Water Data'!N175))),BT181="No",ISNUMBER(OFFSET('Water Data'!$N$6,0,10*ROW('Water Data'!N175)))),CONCATENATE("[",ROUND(OFFSET('Water Data'!$N$6,0,10*ROW('Water Data'!N175)),0),"]"),IF(AND(ISTEXT(OFFSET('Water Data'!$L$2,0,10*ROW('Water Data'!N175))),BT181="",ISNUMBER(OFFSET('Water Data'!$N$6,0,10*ROW('Water Data'!N175)))),OFFSET('Water Data'!$N$6,0,10*ROW('Water Data'!N175)),NA())))</f>
        <v>#N/A</v>
      </c>
      <c r="F181" s="85" t="e">
        <f ca="true">+IF(AND(ISTEXT(OFFSET('Water Data'!$L$2,0,10*ROW('Water Data'!N175))),BU181="Yes"),OFFSET('Water Data'!$N$9,0,10*ROW('Water Data'!N175)),IF(AND(ISTEXT(OFFSET('Water Data'!$L$2,0,10*ROW('Water Data'!N175))),BU181="No",ISNUMBER(OFFSET('Water Data'!$N$9,0,10*ROW('Water Data'!N175)))),CONCATENATE("[",ROUND(OFFSET('Water Data'!$N$9,0,10*ROW('Water Data'!N175)),0),"]"),IF(AND(ISTEXT(OFFSET('Water Data'!$L$2,0,10*ROW('Water Data'!N175))),BU181="",ISNUMBER(OFFSET('Water Data'!$N$9,0,10*ROW('Water Data'!N175)))),OFFSET('Water Data'!$N$9,0,10*ROW('Water Data'!N175)),NA())))</f>
        <v>#N/A</v>
      </c>
      <c r="G181" s="85" t="e">
        <f ca="true">+IF(AND(ISTEXT(OFFSET('Water Data'!$L$2,0,10*ROW('Water Data'!O175))),BV181="Yes"),100-OFFSET('Water Data'!$O$4,0,10*ROW('Water Data'!O175)),IF(AND(ISTEXT(OFFSET('Water Data'!$L$2,0,10*ROW('Water Data'!O175))),BV181="No",ISNUMBER(OFFSET('Water Data'!$O$4,0,10*ROW('Water Data'!O175)))),CONCATENATE("[",ROUND(100-OFFSET('Water Data'!$O$4,0,10*ROW('Water Data'!O175)),0),"]"),IF(AND(ISTEXT(OFFSET('Water Data'!$L$2,0,10*ROW('Water Data'!O175))),BV181="",ISNUMBER(OFFSET('Water Data'!$O$4,0,10*ROW('Water Data'!O175)))),100-OFFSET('Water Data'!$O$4,0,10*ROW('Water Data'!O175)),NA())))</f>
        <v>#N/A</v>
      </c>
      <c r="H181" s="85" t="e">
        <f ca="true">+IF(AND(ISTEXT(OFFSET('Water Data'!$L$2,0,10*ROW('Water Data'!O175))),BW181="Yes"),OFFSET('Water Data'!$O$6,0,10*ROW('Water Data'!O175)),IF(AND(ISTEXT(OFFSET('Water Data'!$L$2,0,10*ROW('Water Data'!O175))),BW181="No",ISNUMBER(OFFSET('Water Data'!$O$6,0,10*ROW('Water Data'!O175)))),CONCATENATE("[",ROUND(OFFSET('Water Data'!$N$6,0,10*ROW('Water Data'!O175)),0),"]"),IF(AND(ISTEXT(OFFSET('Water Data'!$L$2,0,10*ROW('Water Data'!O175))),BW181="",ISNUMBER(OFFSET('Water Data'!$O$6,0,10*ROW('Water Data'!O175)))),OFFSET('Water Data'!$O$6,0,10*ROW('Water Data'!O175)),NA())))</f>
        <v>#N/A</v>
      </c>
      <c r="I181" s="85" t="e">
        <f ca="true">+IF(AND(ISTEXT(OFFSET('Water Data'!$L$2,0,10*ROW('Water Data'!O175))),BX181="Yes"),OFFSET('Water Data'!$O$9,0,10*ROW('Water Data'!O175)),IF(AND(ISTEXT(OFFSET('Water Data'!$L$2,0,10*ROW('Water Data'!O175))),BX181="No",ISNUMBER(OFFSET('Water Data'!$O$9,0,10*ROW('Water Data'!O175)))),CONCATENATE("[",ROUND(OFFSET('Water Data'!$O$9,0,10*ROW('Water Data'!O175)),0),"]"),IF(AND(ISTEXT(OFFSET('Water Data'!$L$2,0,10*ROW('Water Data'!O175))),BX181="",ISNUMBER(OFFSET('Water Data'!$O$9,0,10*ROW('Water Data'!O175)))),OFFSET('Water Data'!$O$9,0,10*ROW('Water Data'!O175)),NA())))</f>
        <v>#N/A</v>
      </c>
      <c r="J181" s="85" t="e">
        <f ca="true">+IF(AND(ISTEXT(OFFSET('Water Data'!$L$2,0,10*ROW('Water Data'!P175))),BY181="Yes"),100-OFFSET('Water Data'!$P$4,0,10*ROW('Water Data'!P175)),IF(AND(ISTEXT(OFFSET('Water Data'!$L$2,0,10*ROW('Water Data'!P175))),BY181="No",ISNUMBER(OFFSET('Water Data'!$P$4,0,10*ROW('Water Data'!P175)))),CONCATENATE("[",ROUND(100-OFFSET('Water Data'!$P$4,0,10*ROW('Water Data'!P175)),0),"]"),IF(AND(ISTEXT(OFFSET('Water Data'!$L$2,0,10*ROW('Water Data'!P175))),BY181="",ISNUMBER(OFFSET('Water Data'!$P$4,0,10*ROW('Water Data'!P175)))),100-OFFSET('Water Data'!$P$4,0,10*ROW('Water Data'!P175)),NA())))</f>
        <v>#N/A</v>
      </c>
      <c r="K181" s="85" t="e">
        <f ca="true">+IF(AND(ISTEXT(OFFSET('Water Data'!$L$2,0,10*ROW('Water Data'!P175))),BZ181="Yes"),OFFSET('Water Data'!$P$6,0,10*ROW('Water Data'!P175)),IF(AND(ISTEXT(OFFSET('Water Data'!$L$2,0,10*ROW('Water Data'!P175))),BZ181="No",ISNUMBER(OFFSET('Water Data'!$P$6,0,10*ROW('Water Data'!P175)))),CONCATENATE("[",ROUND(OFFSET('Water Data'!$P$6,0,10*ROW('Water Data'!P175)),0),"]"),IF(AND(ISTEXT(OFFSET('Water Data'!$L$2,0,10*ROW('Water Data'!P175))),BZ181="",ISNUMBER(OFFSET('Water Data'!$P$6,0,10*ROW('Water Data'!P175)))),OFFSET('Water Data'!$P$6,0,10*ROW('Water Data'!P175)),NA())))</f>
        <v>#N/A</v>
      </c>
      <c r="L181" s="85" t="e">
        <f ca="true">+IF(AND(ISTEXT(OFFSET('Water Data'!$L$2,0,10*ROW('Water Data'!P175))),CA181="Yes"),OFFSET('Water Data'!$P$9,0,10*ROW('Water Data'!P175)),IF(AND(ISTEXT(OFFSET('Water Data'!$L$2,0,10*ROW('Water Data'!P175))),CA181="No",ISNUMBER(OFFSET('Water Data'!$P$9,0,10*ROW('Water Data'!P175)))),CONCATENATE("[",ROUND(OFFSET('Water Data'!$P$9,0,10*ROW('Water Data'!P175)),0),"]"),IF(AND(ISTEXT(OFFSET('Water Data'!$L$2,0,10*ROW('Water Data'!P175))),CA181="",ISNUMBER(OFFSET('Water Data'!$P$9,0,10*ROW('Water Data'!P175)))),OFFSET('Water Data'!$P$9,0,10*ROW('Water Data'!P175)),NA())))</f>
        <v>#N/A</v>
      </c>
      <c r="M181" s="85" t="e">
        <f ca="true">+IF(AND(ISTEXT(OFFSET('Water Data'!$L$2,0,10*ROW('Water Data'!Q175))),CB181="Yes"),100-OFFSET('Water Data'!$Q$4,0,10*ROW('Water Data'!Q175)),IF(AND(ISTEXT(OFFSET('Water Data'!$L$2,0,10*ROW('Water Data'!Q175))),CB181="No",ISNUMBER(OFFSET('Water Data'!$Q$4,0,10*ROW('Water Data'!Q175)))),CONCATENATE("[",ROUND(100-OFFSET('Water Data'!$Q$4,0,10*ROW('Water Data'!Q175)),0),"]"),IF(AND(ISTEXT(OFFSET('Water Data'!$L$2,0,10*ROW('Water Data'!Q175))),CB181="",ISNUMBER(OFFSET('Water Data'!$Q$4,0,10*ROW('Water Data'!Q175)))),100-OFFSET('Water Data'!$Q$4,0,10*ROW('Water Data'!Q175)),NA())))</f>
        <v>#N/A</v>
      </c>
      <c r="N181" s="85" t="e">
        <f ca="true">+IF(AND(ISTEXT(OFFSET('Water Data'!$L$2,0,10*ROW('Water Data'!Q175))),CC181="Yes"),OFFSET('Water Data'!$Q$6,0,10*ROW('Water Data'!Q175)),IF(AND(ISTEXT(OFFSET('Water Data'!$L$2,0,10*ROW('Water Data'!Q175))),CC181="No",ISNUMBER(OFFSET('Water Data'!$Q$6,0,10*ROW('Water Data'!Q175)))),CONCATENATE("[",ROUND(OFFSET('Water Data'!$Q$6,0,10*ROW('Water Data'!Q175)),0),"]"),IF(AND(ISTEXT(OFFSET('Water Data'!$L$2,0,10*ROW('Water Data'!Q175))),CC181="",ISNUMBER(OFFSET('Water Data'!$Q$6,0,10*ROW('Water Data'!Q175)))),OFFSET('Water Data'!$Q$6,0,10*ROW('Water Data'!Q175)),NA())))</f>
        <v>#N/A</v>
      </c>
      <c r="O181" s="85" t="e">
        <f ca="true">+IF(AND(ISTEXT(OFFSET('Water Data'!$L$2,0,10*ROW('Water Data'!Q175))),CD181="Yes"),OFFSET('Water Data'!$Q$9,0,10*ROW('Water Data'!Q175)),IF(AND(ISTEXT(OFFSET('Water Data'!$L$2,0,10*ROW('Water Data'!Q175))),CD181="No",ISNUMBER(OFFSET('Water Data'!$Q$9,0,10*ROW('Water Data'!Q175)))),CONCATENATE("[",ROUND(OFFSET('Water Data'!$Q$9,0,10*ROW('Water Data'!Q175)),0),"]"),IF(AND(ISTEXT(OFFSET('Water Data'!$L$2,0,10*ROW('Water Data'!Q175))),CD181="",ISNUMBER(OFFSET('Water Data'!$Q$9,0,10*ROW('Water Data'!Q175)))),OFFSET('Water Data'!$Q$9,0,10*ROW('Water Data'!Q175)),NA())))</f>
        <v>#N/A</v>
      </c>
      <c r="P181" s="85" t="e">
        <f ca="true">+IF(AND(ISTEXT(OFFSET('Water Data'!$L$2,0,10*ROW('Water Data'!R175))),CE181="Yes"),100-OFFSET('Water Data'!$R$4,0,10*ROW('Water Data'!R175)),IF(AND(ISTEXT(OFFSET('Water Data'!$L$2,0,10*ROW('Water Data'!R175))),CE181="No",ISNUMBER(OFFSET('Water Data'!$R$4,0,10*ROW('Water Data'!R175)))),CONCATENATE("[",ROUND(100-OFFSET('Water Data'!$R$4,0,10*ROW('Water Data'!R175)),0),"]"),IF(AND(ISTEXT(OFFSET('Water Data'!$L$2,0,10*ROW('Water Data'!R175))),CE181="",ISNUMBER(OFFSET('Water Data'!$R$4,0,10*ROW('Water Data'!R175)))),100-OFFSET('Water Data'!$R$4,0,10*ROW('Water Data'!R175)),NA())))</f>
        <v>#N/A</v>
      </c>
      <c r="Q181" s="85" t="e">
        <f ca="true">+IF(AND(ISTEXT(OFFSET('Water Data'!$L$2,0,10*ROW('Water Data'!R175))),CF181="Yes"),OFFSET('Water Data'!$R$6,0,10*ROW('Water Data'!R175)),IF(AND(ISTEXT(OFFSET('Water Data'!$L$2,0,10*ROW('Water Data'!R175))),CF181="No",ISNUMBER(OFFSET('Water Data'!$R$6,0,10*ROW('Water Data'!R175)))),CONCATENATE("[",ROUND(OFFSET('Water Data'!$R$6,0,10*ROW('Water Data'!R175)),0),"]"),IF(AND(ISTEXT(OFFSET('Water Data'!$L$2,0,10*ROW('Water Data'!R175))),CF181="",ISNUMBER(OFFSET('Water Data'!$R$6,0,10*ROW('Water Data'!R175)))),OFFSET('Water Data'!$R$6,0,10*ROW('Water Data'!R175)),NA())))</f>
        <v>#N/A</v>
      </c>
      <c r="R181" s="85" t="e">
        <f ca="true">+IF(AND(ISTEXT(OFFSET('Water Data'!$L$2,0,10*ROW('Water Data'!R175))),CG181="Yes"),OFFSET('Water Data'!$R$9,0,10*ROW('Water Data'!R175)),IF(AND(ISTEXT(OFFSET('Water Data'!$L$2,0,10*ROW('Water Data'!R175))),CG181="No",ISNUMBER(OFFSET('Water Data'!$R$9,0,10*ROW('Water Data'!R175)))),CONCATENATE("[",ROUND(OFFSET('Water Data'!$R$9,0,10*ROW('Water Data'!R175)),0),"]"),IF(AND(ISTEXT(OFFSET('Water Data'!$L$2,0,10*ROW('Water Data'!R175))),CG181="",ISNUMBER(OFFSET('Water Data'!$R$9,0,10*ROW('Water Data'!R175)))),OFFSET('Water Data'!$R$9,0,10*ROW('Water Data'!R175)),NA())))</f>
        <v>#N/A</v>
      </c>
      <c r="S181" s="85" t="e">
        <f ca="true">+IF(AND(ISTEXT(OFFSET('Water Data'!$L$2,0,10*ROW('Water Data'!S175))),CH181="Yes"),100-OFFSET('Water Data'!$S$4,0,10*ROW('Water Data'!S175)),IF(AND(ISTEXT(OFFSET('Water Data'!$L$2,0,10*ROW('Water Data'!S175))),CH181="No",ISNUMBER(OFFSET('Water Data'!$S$4,0,10*ROW('Water Data'!S175)))),CONCATENATE("[",ROUND(100-OFFSET('Water Data'!$S$4,0,10*ROW('Water Data'!S175)),0),"]"),IF(AND(ISTEXT(OFFSET('Water Data'!$L$2,0,10*ROW('Water Data'!S175))),CH181="",ISNUMBER(OFFSET('Water Data'!$S$4,0,10*ROW('Water Data'!S175)))),100-OFFSET('Water Data'!$S$4,0,10*ROW('Water Data'!S175)),NA())))</f>
        <v>#N/A</v>
      </c>
      <c r="T181" s="85" t="e">
        <f ca="true">+IF(AND(ISTEXT(OFFSET('Water Data'!$L$2,0,10*ROW('Water Data'!S175))),CI181="Yes"),OFFSET('Water Data'!$S$6,0,10*ROW('Water Data'!S175)),IF(AND(ISTEXT(OFFSET('Water Data'!$L$2,0,10*ROW('Water Data'!S175))),CI181="No",ISNUMBER(OFFSET('Water Data'!$S$6,0,10*ROW('Water Data'!S175)))),CONCATENATE("[",ROUND(OFFSET('Water Data'!$S$6,0,10*ROW('Water Data'!S175)),0),"]"),IF(AND(ISTEXT(OFFSET('Water Data'!$L$2,0,10*ROW('Water Data'!S175))),CI181="",ISNUMBER(OFFSET('Water Data'!$S$6,0,10*ROW('Water Data'!S175)))),OFFSET('Water Data'!$S$6,0,10*ROW('Water Data'!S175)),NA())))</f>
        <v>#N/A</v>
      </c>
      <c r="U181" s="85" t="e">
        <f ca="true">+IF(AND(ISTEXT(OFFSET('Water Data'!$L$2,0,10*ROW('Water Data'!S175))),CJ181="Yes"),OFFSET('Water Data'!$S$9,0,10*ROW('Water Data'!S175)),IF(AND(ISTEXT(OFFSET('Water Data'!$L$2,0,10*ROW('Water Data'!S175))),CJ181="No",ISNUMBER(OFFSET('Water Data'!$S$9,0,10*ROW('Water Data'!S175)))),CONCATENATE("[",ROUND(OFFSET('Water Data'!$S$9,0,10*ROW('Water Data'!S175)),0),"]"),IF(AND(ISTEXT(OFFSET('Water Data'!$L$2,0,10*ROW('Water Data'!S175))),CJ181="",ISNUMBER(OFFSET('Water Data'!$S$9,0,10*ROW('Water Data'!S175)))),OFFSET('Water Data'!$S$9,0,10*ROW('Water Data'!S175)),NA())))</f>
        <v>#N/A</v>
      </c>
      <c r="V181" s="86" t="e">
        <f ca="true">+IF(AND(ISTEXT(OFFSET('Sanitation Data'!$L$2,0,10*ROW('Sanitation Data'!N175))),CK181="Yes"),100-OFFSET('Sanitation Data'!$N$4,0,10*ROW('Sanitation Data'!N175)),IF(AND(ISTEXT(OFFSET('Sanitation Data'!$L$2,0,10*ROW('Sanitation Data'!N175))),CK181="No",ISNUMBER(OFFSET('Sanitation Data'!$N$4,0,10*ROW('Sanitation Data'!N175)))),CONCATENATE("[",ROUND(100-OFFSET('Sanitation Data'!$N$4,0,10*ROW('Sanitation Data'!N175)),0),"]"),IF(AND(ISTEXT(OFFSET('Sanitation Data'!$L$2,0,10*ROW('Sanitation Data'!N175))),CK181="",ISNUMBER(OFFSET('Sanitation Data'!$N$4,0,10*ROW('Sanitation Data'!N175)))),100-OFFSET('Sanitation Data'!$N$4,0,10*ROW('Sanitation Data'!N175)),NA())))</f>
        <v>#N/A</v>
      </c>
      <c r="W181" s="86" t="e">
        <f ca="true">+IF(AND(ISTEXT(OFFSET('Sanitation Data'!$L$2,0,10*ROW('Sanitation Data'!N175))),CL181="Yes"),OFFSET('Sanitation Data'!$N$6,0,10*ROW('Sanitation Data'!N175)),IF(AND(ISTEXT(OFFSET('Sanitation Data'!$L$2,0,10*ROW('Sanitation Data'!N175))),CL181="No",ISNUMBER(OFFSET('Sanitation Data'!$N$6,0,10*ROW('Sanitation Data'!N175)))),CONCATENATE("[",ROUND(OFFSET('Sanitation Data'!$N$6,0,10*ROW('Sanitation Data'!N175)),0),"]"),IF(AND(ISTEXT(OFFSET('Sanitation Data'!$L$2,0,10*ROW('Sanitation Data'!N175))),CL181="",ISNUMBER(OFFSET('Sanitation Data'!$N$6,0,10*ROW('Sanitation Data'!N175)))),OFFSET('Sanitation Data'!$N$6,0,10*ROW('Sanitation Data'!N175)),NA())))</f>
        <v>#N/A</v>
      </c>
      <c r="X181" s="86" t="e">
        <f ca="true">+IF(AND(ISTEXT(OFFSET('Sanitation Data'!$L$2,0,10*ROW('Sanitation Data'!N175))),CM181="Yes"),OFFSET('Sanitation Data'!$N$10,0,10*ROW('Sanitation Data'!N175)),IF(AND(ISTEXT(OFFSET('Sanitation Data'!$L$2,0,10*ROW('Sanitation Data'!N175))),CM181="No",ISNUMBER(OFFSET('Sanitation Data'!$N$10,0,10*ROW('Sanitation Data'!N175)))),CONCATENATE("[",ROUND(OFFSET('Sanitation Data'!$N$10,0,10*ROW('Sanitation Data'!N175)),0),"]"),IF(AND(ISTEXT(OFFSET('Sanitation Data'!$L$2,0,10*ROW('Sanitation Data'!N175))),CM181="",ISNUMBER(OFFSET('Sanitation Data'!$N$10,0,10*ROW('Sanitation Data'!N175)))),OFFSET('Sanitation Data'!$N$10,0,10*ROW('Sanitation Data'!N175)),NA())))</f>
        <v>#N/A</v>
      </c>
      <c r="Y181" s="86" t="e">
        <f ca="true">+IF(AND(ISTEXT(OFFSET('Sanitation Data'!$L$2,0,10*ROW('Sanitation Data'!N175))),CN181="Yes"),OFFSET('Sanitation Data'!$N$11,0,10*ROW('Sanitation Data'!N175)),IF(AND(ISTEXT(OFFSET('Sanitation Data'!$L$2,0,10*ROW('Sanitation Data'!N175))),CN181="No",ISNUMBER(OFFSET('Sanitation Data'!$N$11,0,10*ROW('Sanitation Data'!N175)))),CONCATENATE("[",ROUND(OFFSET('Sanitation Data'!$N$11,0,10*ROW('Sanitation Data'!N175)),0),"]"),IF(AND(ISTEXT(OFFSET('Sanitation Data'!$L$2,0,10*ROW('Sanitation Data'!N175))),CN181="",ISNUMBER(OFFSET('Sanitation Data'!$N$11,0,10*ROW('Sanitation Data'!N175)))),OFFSET('Sanitation Data'!$N$11,0,10*ROW('Sanitation Data'!N175)),NA())))</f>
        <v>#N/A</v>
      </c>
      <c r="Z181" s="86" t="e">
        <f ca="true">+IF(AND(ISTEXT(OFFSET('Sanitation Data'!$L$2,0,10*ROW('Sanitation Data'!N175))),CO181="Yes"),OFFSET('Sanitation Data'!$N$12,0,10*ROW('Sanitation Data'!N175)),IF(AND(ISTEXT(OFFSET('Sanitation Data'!$L$2,0,10*ROW('Sanitation Data'!N175))),CO181="No",ISNUMBER(OFFSET('Sanitation Data'!$N$12,0,10*ROW('Sanitation Data'!N175)))),CONCATENATE("[",ROUND(OFFSET('Sanitation Data'!$N$12,0,10*ROW('Sanitation Data'!N175)),0),"]"),IF(AND(ISTEXT(OFFSET('Sanitation Data'!$L$2,0,10*ROW('Sanitation Data'!N175))),CO181="",ISNUMBER(OFFSET('Sanitation Data'!$N$12,0,10*ROW('Sanitation Data'!N175)))),OFFSET('Sanitation Data'!$N$12,0,10*ROW('Sanitation Data'!N175)),NA())))</f>
        <v>#N/A</v>
      </c>
      <c r="AA181" s="86" t="e">
        <f ca="true">+IF(AND(ISTEXT(OFFSET('Sanitation Data'!$L$2,0,10*ROW('Sanitation Data'!O175))),CP181="Yes"),100-OFFSET('Sanitation Data'!$O$4,0,10*ROW('Sanitation Data'!O175)),IF(AND(ISTEXT(OFFSET('Sanitation Data'!$L$2,0,10*ROW('Sanitation Data'!O175))),CP181="No",ISNUMBER(OFFSET('Sanitation Data'!$O$4,0,10*ROW('Sanitation Data'!O175)))),CONCATENATE("[",ROUND(100-OFFSET('Sanitation Data'!$O$4,0,10*ROW('Sanitation Data'!O175)),0),"]"),IF(AND(ISTEXT(OFFSET('Sanitation Data'!$L$2,0,10*ROW('Sanitation Data'!O175))),CP181="",ISNUMBER(OFFSET('Sanitation Data'!$O$4,0,10*ROW('Sanitation Data'!O175)))),100-OFFSET('Sanitation Data'!$O$4,0,10*ROW('Sanitation Data'!O175)),NA())))</f>
        <v>#N/A</v>
      </c>
      <c r="AB181" s="86" t="e">
        <f ca="true">+IF(AND(ISTEXT(OFFSET('Sanitation Data'!$L$2,0,10*ROW('Sanitation Data'!O175))),CQ181="Yes"),OFFSET('Sanitation Data'!$O$6,0,10*ROW('Sanitation Data'!R175)),IF(AND(ISTEXT(OFFSET('Sanitation Data'!$L$2,0,10*ROW('Sanitation Data'!O175))),CQ181="No",ISNUMBER(OFFSET('Sanitation Data'!$O$6,0,10*ROW('Sanitation Data'!O175)))),CONCATENATE("[",ROUND(OFFSET('Sanitation Data'!$O$6,0,10*ROW('Sanitation Data'!O175)),0),"]"),IF(AND(ISTEXT(OFFSET('Sanitation Data'!$L$2,0,10*ROW('Sanitation Data'!O175))),CQ181="",ISNUMBER(OFFSET('Sanitation Data'!$O$6,0,10*ROW('Sanitation Data'!O175)))),OFFSET('Sanitation Data'!$O$6,0,10*ROW('Sanitation Data'!O175)),NA())))</f>
        <v>#N/A</v>
      </c>
      <c r="AC181" s="86" t="e">
        <f ca="true">+IF(AND(ISTEXT(OFFSET('Sanitation Data'!$L$2,0,10*ROW('Sanitation Data'!O175))),CR181="Yes"),OFFSET('Sanitation Data'!$O$10,0,10*ROW('Sanitation Data'!O175)),IF(AND(ISTEXT(OFFSET('Sanitation Data'!$L$2,0,10*ROW('Sanitation Data'!O175))),CR181="No",ISNUMBER(OFFSET('Sanitation Data'!$O$10,0,10*ROW('Sanitation Data'!O175)))),CONCATENATE("[",ROUND(OFFSET('Sanitation Data'!$O$10,0,10*ROW('Sanitation Data'!O175)),0),"]"),IF(AND(ISTEXT(OFFSET('Sanitation Data'!$L$2,0,10*ROW('Sanitation Data'!O175))),CR181="",ISNUMBER(OFFSET('Sanitation Data'!$O$10,0,10*ROW('Sanitation Data'!O175)))),OFFSET('Sanitation Data'!$O$10,0,10*ROW('Sanitation Data'!O175)),NA())))</f>
        <v>#N/A</v>
      </c>
      <c r="AD181" s="86" t="e">
        <f ca="true">+IF(AND(ISTEXT(OFFSET('Sanitation Data'!$L$2,0,10*ROW('Sanitation Data'!O175))),CS181="Yes"),OFFSET('Sanitation Data'!$O$11,0,10*ROW('Sanitation Data'!O175)),IF(AND(ISTEXT(OFFSET('Sanitation Data'!$L$2,0,10*ROW('Sanitation Data'!O175))),CS181="No",ISNUMBER(OFFSET('Sanitation Data'!$O$11,0,10*ROW('Sanitation Data'!O175)))),CONCATENATE("[",ROUND(OFFSET('Sanitation Data'!$O$11,0,10*ROW('Sanitation Data'!O175)),0),"]"),IF(AND(ISTEXT(OFFSET('Sanitation Data'!$L$2,0,10*ROW('Sanitation Data'!O175))),CS181="",ISNUMBER(OFFSET('Sanitation Data'!$O$11,0,10*ROW('Sanitation Data'!O175)))),OFFSET('Sanitation Data'!$O$11,0,10*ROW('Sanitation Data'!O175)),NA())))</f>
        <v>#N/A</v>
      </c>
      <c r="AE181" s="86" t="e">
        <f ca="true">+IF(AND(ISTEXT(OFFSET('Sanitation Data'!$L$2,0,10*ROW('Sanitation Data'!O175))),CT181="Yes"),OFFSET('Sanitation Data'!$O$12,0,10*ROW('Sanitation Data'!O175)),IF(AND(ISTEXT(OFFSET('Sanitation Data'!$L$2,0,10*ROW('Sanitation Data'!O175))),CT181="No",ISNUMBER(OFFSET('Sanitation Data'!$O$12,0,10*ROW('Sanitation Data'!O175)))),CONCATENATE("[",ROUND(OFFSET('Sanitation Data'!$O$12,0,10*ROW('Sanitation Data'!O175)),0),"]"),IF(AND(ISTEXT(OFFSET('Sanitation Data'!$L$2,0,10*ROW('Sanitation Data'!O175))),CT181="",ISNUMBER(OFFSET('Sanitation Data'!$O$12,0,10*ROW('Sanitation Data'!O175)))),OFFSET('Sanitation Data'!$O$12,0,10*ROW('Sanitation Data'!O175)),NA())))</f>
        <v>#N/A</v>
      </c>
      <c r="AF181" s="86" t="e">
        <f ca="true">+IF(AND(ISTEXT(OFFSET('Sanitation Data'!$L$2,0,10*ROW('Sanitation Data'!P175))),CU181="Yes"),100-OFFSET('Sanitation Data'!$P$4,0,10*ROW('Sanitation Data'!P175)),IF(AND(ISTEXT(OFFSET('Sanitation Data'!$L$2,0,10*ROW('Sanitation Data'!P175))),CU181="No",ISNUMBER(OFFSET('Sanitation Data'!$P$4,0,10*ROW('Sanitation Data'!P175)))),CONCATENATE("[",ROUND(100-OFFSET('Sanitation Data'!$P$4,0,10*ROW('Sanitation Data'!P175)),0),"]"),IF(AND(ISTEXT(OFFSET('Sanitation Data'!$L$2,0,10*ROW('Sanitation Data'!P175))),CU181="",ISNUMBER(OFFSET('Sanitation Data'!$P$4,0,10*ROW('Sanitation Data'!P175)))),100-OFFSET('Sanitation Data'!$P$4,0,10*ROW('Sanitation Data'!P175)),NA())))</f>
        <v>#N/A</v>
      </c>
      <c r="AG181" s="86" t="e">
        <f ca="true">+IF(AND(ISTEXT(OFFSET('Sanitation Data'!$L$2,0,10*ROW('Sanitation Data'!P175))),CV181="Yes"),OFFSET('Sanitation Data'!$P$6,0,10*ROW('Sanitation Data'!P175)),IF(AND(ISTEXT(OFFSET('Sanitation Data'!$L$2,0,10*ROW('Sanitation Data'!P175))),CV181="No",ISNUMBER(OFFSET('Sanitation Data'!$P$6,0,10*ROW('Sanitation Data'!P175)))),CONCATENATE("[",ROUND(OFFSET('Sanitation Data'!$P$6,0,10*ROW('Sanitation Data'!P175)),0),"]"),IF(AND(ISTEXT(OFFSET('Sanitation Data'!$L$2,0,10*ROW('Sanitation Data'!P175))),CV181="",ISNUMBER(OFFSET('Sanitation Data'!$P$6,0,10*ROW('Sanitation Data'!P175)))),OFFSET('Sanitation Data'!$P$6,0,10*ROW('Sanitation Data'!P175)),NA())))</f>
        <v>#N/A</v>
      </c>
      <c r="AH181" s="86" t="e">
        <f ca="true">+IF(AND(ISTEXT(OFFSET('Sanitation Data'!$L$2,0,10*ROW('Sanitation Data'!P175))),CW181="Yes"),OFFSET('Sanitation Data'!$P$10,0,10*ROW('Sanitation Data'!P175)),IF(AND(ISTEXT(OFFSET('Sanitation Data'!$L$2,0,10*ROW('Sanitation Data'!P175))),CW181="No",ISNUMBER(OFFSET('Sanitation Data'!$P$10,0,10*ROW('Sanitation Data'!P175)))),CONCATENATE("[",ROUND(OFFSET('Sanitation Data'!$P$10,0,10*ROW('Sanitation Data'!P175)),0),"]"),IF(AND(ISTEXT(OFFSET('Sanitation Data'!$L$2,0,10*ROW('Sanitation Data'!P175))),CW181="",ISNUMBER(OFFSET('Sanitation Data'!$P$10,0,10*ROW('Sanitation Data'!P175)))),OFFSET('Sanitation Data'!$P$10,0,10*ROW('Sanitation Data'!P175)),NA())))</f>
        <v>#N/A</v>
      </c>
      <c r="AI181" s="86" t="e">
        <f ca="true">+IF(AND(ISTEXT(OFFSET('Sanitation Data'!$L$2,0,10*ROW('Sanitation Data'!P175))),CX181="Yes"),OFFSET('Sanitation Data'!$P$11,0,10*ROW('Sanitation Data'!P175)),IF(AND(ISTEXT(OFFSET('Sanitation Data'!$L$2,0,10*ROW('Sanitation Data'!P175))),CX181="No",ISNUMBER(OFFSET('Sanitation Data'!$P$11,0,10*ROW('Sanitation Data'!P175)))),CONCATENATE("[",ROUND(OFFSET('Sanitation Data'!$P$11,0,10*ROW('Sanitation Data'!P175)),0),"]"),IF(AND(ISTEXT(OFFSET('Sanitation Data'!$L$2,0,10*ROW('Sanitation Data'!P175))),CX181="",ISNUMBER(OFFSET('Sanitation Data'!$P$11,0,10*ROW('Sanitation Data'!P175)))),OFFSET('Sanitation Data'!$P$11,0,10*ROW('Sanitation Data'!P175)),NA())))</f>
        <v>#N/A</v>
      </c>
      <c r="AJ181" s="86" t="e">
        <f ca="true">+IF(AND(ISTEXT(OFFSET('Sanitation Data'!$L$2,0,10*ROW('Sanitation Data'!P175))),CY181="Yes"),OFFSET('Sanitation Data'!$P$12,0,10*ROW('Sanitation Data'!P175)),IF(AND(ISTEXT(OFFSET('Sanitation Data'!$L$2,0,10*ROW('Sanitation Data'!P175))),CY181="No",ISNUMBER(OFFSET('Sanitation Data'!$P$12,0,10*ROW('Sanitation Data'!P175)))),CONCATENATE("[",ROUND(OFFSET('Sanitation Data'!$P$12,0,10*ROW('Sanitation Data'!P175)),0),"]"),IF(AND(ISTEXT(OFFSET('Sanitation Data'!$L$2,0,10*ROW('Sanitation Data'!P175))),CY181="",ISNUMBER(OFFSET('Sanitation Data'!$P$12,0,10*ROW('Sanitation Data'!P175)))),OFFSET('Sanitation Data'!$P$12,0,10*ROW('Sanitation Data'!P175)),NA())))</f>
        <v>#N/A</v>
      </c>
      <c r="AK181" s="86" t="e">
        <f ca="true">+IF(AND(ISTEXT(OFFSET('Sanitation Data'!$L$2,0,10*ROW('Sanitation Data'!Q175))),CZ181="Yes"),100-OFFSET('Sanitation Data'!$Q$4,0,10*ROW('Sanitation Data'!Q175)),IF(AND(ISTEXT(OFFSET('Sanitation Data'!$L$2,0,10*ROW('Sanitation Data'!Q175))),CZ181="No",ISNUMBER(OFFSET('Sanitation Data'!$Q$4,0,10*ROW('Sanitation Data'!Q175)))),CONCATENATE("[",ROUND(100-OFFSET('Sanitation Data'!$Q$4,0,10*ROW('Sanitation Data'!Q175)),0),"]"),IF(AND(ISTEXT(OFFSET('Sanitation Data'!$L$2,0,10*ROW('Sanitation Data'!Q175))),CZ181="",ISNUMBER(OFFSET('Sanitation Data'!$Q$4,0,10*ROW('Sanitation Data'!Q175)))),100-OFFSET('Sanitation Data'!$Q$4,0,10*ROW('Sanitation Data'!Q175)),NA())))</f>
        <v>#N/A</v>
      </c>
      <c r="AL181" s="86" t="e">
        <f ca="true">+IF(AND(ISTEXT(OFFSET('Sanitation Data'!$L$2,0,10*ROW('Sanitation Data'!Q175))),DA181="Yes"),OFFSET('Sanitation Data'!$Q$6,0,10*ROW('Sanitation Data'!Q175)),IF(AND(ISTEXT(OFFSET('Sanitation Data'!$L$2,0,10*ROW('Sanitation Data'!Q175))),DA181="No",ISNUMBER(OFFSET('Sanitation Data'!$Q$6,0,10*ROW('Sanitation Data'!Q175)))),CONCATENATE("[",ROUND(OFFSET('Sanitation Data'!$Q$6,0,10*ROW('Sanitation Data'!Q175)),0),"]"),IF(AND(ISTEXT(OFFSET('Sanitation Data'!$L$2,0,10*ROW('Sanitation Data'!Q175))),DA181="",ISNUMBER(OFFSET('Sanitation Data'!$Q$6,0,10*ROW('Sanitation Data'!Q175)))),OFFSET('Sanitation Data'!$Q$6,0,10*ROW('Sanitation Data'!Q175)),NA())))</f>
        <v>#N/A</v>
      </c>
      <c r="AM181" s="86" t="e">
        <f ca="true">+IF(AND(ISTEXT(OFFSET('Sanitation Data'!$L$2,0,10*ROW('Sanitation Data'!Q175))),DB181="Yes"),OFFSET('Sanitation Data'!$Q$10,0,10*ROW('Sanitation Data'!Q175)),IF(AND(ISTEXT(OFFSET('Sanitation Data'!$L$2,0,10*ROW('Sanitation Data'!Q175))),DB181="No",ISNUMBER(OFFSET('Sanitation Data'!$Q$10,0,10*ROW('Sanitation Data'!Q175)))),CONCATENATE("[",ROUND(OFFSET('Sanitation Data'!$Q$10,0,10*ROW('Sanitation Data'!Q175)),0),"]"),IF(AND(ISTEXT(OFFSET('Sanitation Data'!$L$2,0,10*ROW('Sanitation Data'!Q175))),DB181="",ISNUMBER(OFFSET('Sanitation Data'!$Q$10,0,10*ROW('Sanitation Data'!Q175)))),OFFSET('Sanitation Data'!$Q$10,0,10*ROW('Sanitation Data'!Q175)),NA())))</f>
        <v>#N/A</v>
      </c>
      <c r="AN181" s="86" t="e">
        <f ca="true">+IF(AND(ISTEXT(OFFSET('Sanitation Data'!$L$2,0,10*ROW('Sanitation Data'!Q175))),DC181="Yes"),OFFSET('Sanitation Data'!$Q$11,0,10*ROW('Sanitation Data'!Q175)),IF(AND(ISTEXT(OFFSET('Sanitation Data'!$L$2,0,10*ROW('Sanitation Data'!Q175))),DC181="No",ISNUMBER(OFFSET('Sanitation Data'!$Q$11,0,10*ROW('Sanitation Data'!Q175)))),CONCATENATE("[",ROUND(OFFSET('Sanitation Data'!$Q$11,0,10*ROW('Sanitation Data'!Q175)),0),"]"),IF(AND(ISTEXT(OFFSET('Sanitation Data'!$L$2,0,10*ROW('Sanitation Data'!Q175))),DC181="",ISNUMBER(OFFSET('Sanitation Data'!$Q$11,0,10*ROW('Sanitation Data'!Q175)))),OFFSET('Sanitation Data'!$Q$11,0,10*ROW('Sanitation Data'!Q175)),NA())))</f>
        <v>#N/A</v>
      </c>
      <c r="AO181" s="86" t="e">
        <f ca="true">+IF(AND(ISTEXT(OFFSET('Sanitation Data'!$L$2,0,10*ROW('Sanitation Data'!Q175))),DD181="Yes"),OFFSET('Sanitation Data'!$Q$12,0,10*ROW('Sanitation Data'!Q175)),IF(AND(ISTEXT(OFFSET('Sanitation Data'!$L$2,0,10*ROW('Sanitation Data'!Q175))),DD181="No",ISNUMBER(OFFSET('Sanitation Data'!$Q$12,0,10*ROW('Sanitation Data'!Q175)))),CONCATENATE("[",ROUND(OFFSET('Sanitation Data'!$Q$12,0,10*ROW('Sanitation Data'!Q175)),0),"]"),IF(AND(ISTEXT(OFFSET('Sanitation Data'!$L$2,0,10*ROW('Sanitation Data'!Q175))),DD181="",ISNUMBER(OFFSET('Sanitation Data'!$Q$12,0,10*ROW('Sanitation Data'!Q175)))),OFFSET('Sanitation Data'!$Q$12,0,10*ROW('Sanitation Data'!Q175)),NA())))</f>
        <v>#N/A</v>
      </c>
      <c r="AP181" s="86" t="e">
        <f ca="true">+IF(AND(ISTEXT(OFFSET('Sanitation Data'!$L$2,0,10*ROW('Sanitation Data'!R175))),DE181="Yes"),100-OFFSET('Sanitation Data'!$R$4,0,10*ROW('Sanitation Data'!R175)),IF(AND(ISTEXT(OFFSET('Sanitation Data'!$L$2,0,10*ROW('Sanitation Data'!R175))),DE181="No",ISNUMBER(OFFSET('Sanitation Data'!$R$4,0,10*ROW('Sanitation Data'!R175)))),CONCATENATE("[",ROUND(100-OFFSET('Sanitation Data'!$R$4,0,10*ROW('Sanitation Data'!R175)),0),"]"),IF(AND(ISTEXT(OFFSET('Sanitation Data'!$L$2,0,10*ROW('Sanitation Data'!R175))),DE181="",ISNUMBER(OFFSET('Sanitation Data'!$R$4,0,10*ROW('Sanitation Data'!R175)))),100-OFFSET('Sanitation Data'!$R$4,0,10*ROW('Sanitation Data'!R175)),NA())))</f>
        <v>#N/A</v>
      </c>
      <c r="AQ181" s="86" t="e">
        <f ca="true">+IF(AND(ISTEXT(OFFSET('Sanitation Data'!$L$2,0,10*ROW('Sanitation Data'!R175))),DF181="Yes"),OFFSET('Sanitation Data'!$R$6,0,10*ROW('Sanitation Data'!R175)),IF(AND(ISTEXT(OFFSET('Sanitation Data'!$L$2,0,10*ROW('Sanitation Data'!R175))),DF181="No",ISNUMBER(OFFSET('Sanitation Data'!$R$6,0,10*ROW('Sanitation Data'!R175)))),CONCATENATE("[",ROUND(OFFSET('Sanitation Data'!$R$6,0,10*ROW('Sanitation Data'!R175)),0),"]"),IF(AND(ISTEXT(OFFSET('Sanitation Data'!$L$2,0,10*ROW('Sanitation Data'!R175))),DF181="",ISNUMBER(OFFSET('Sanitation Data'!$R$6,0,10*ROW('Sanitation Data'!R175)))),OFFSET('Sanitation Data'!$R$6,0,10*ROW('Sanitation Data'!R175)),NA())))</f>
        <v>#N/A</v>
      </c>
      <c r="AR181" s="86" t="e">
        <f ca="true">+IF(AND(ISTEXT(OFFSET('Sanitation Data'!$L$2,0,10*ROW('Sanitation Data'!R175))),DG181="Yes"),OFFSET('Sanitation Data'!$R$10,0,10*ROW('Sanitation Data'!R175)),IF(AND(ISTEXT(OFFSET('Sanitation Data'!$L$2,0,10*ROW('Sanitation Data'!R175))),DG181="No",ISNUMBER(OFFSET('Sanitation Data'!$R$10,0,10*ROW('Sanitation Data'!R175)))),CONCATENATE("[",ROUND(OFFSET('Sanitation Data'!$R$10,0,10*ROW('Sanitation Data'!R175)),0),"]"),IF(AND(ISTEXT(OFFSET('Sanitation Data'!$L$2,0,10*ROW('Sanitation Data'!R175))),DG181="",ISNUMBER(OFFSET('Sanitation Data'!$R$10,0,10*ROW('Sanitation Data'!R175)))),OFFSET('Sanitation Data'!$R$10,0,10*ROW('Sanitation Data'!R175)),NA())))</f>
        <v>#N/A</v>
      </c>
      <c r="AS181" s="86" t="e">
        <f ca="true">+IF(AND(ISTEXT(OFFSET('Sanitation Data'!$L$2,0,10*ROW('Sanitation Data'!R175))),DH181="Yes"),OFFSET('Sanitation Data'!$R$11,0,10*ROW('Sanitation Data'!R175)),IF(AND(ISTEXT(OFFSET('Sanitation Data'!$L$2,0,10*ROW('Sanitation Data'!R175))),DH181="No",ISNUMBER(OFFSET('Sanitation Data'!$R$11,0,10*ROW('Sanitation Data'!R175)))),CONCATENATE("[",ROUND(OFFSET('Sanitation Data'!$R$11,0,10*ROW('Sanitation Data'!R175)),0),"]"),IF(AND(ISTEXT(OFFSET('Sanitation Data'!$L$2,0,10*ROW('Sanitation Data'!R175))),DH181="",ISNUMBER(OFFSET('Sanitation Data'!$R$11,0,10*ROW('Sanitation Data'!R175)))),OFFSET('Sanitation Data'!$R$11,0,10*ROW('Sanitation Data'!R175)),NA())))</f>
        <v>#N/A</v>
      </c>
      <c r="AT181" s="86" t="e">
        <f ca="true">+IF(AND(ISTEXT(OFFSET('Sanitation Data'!$L$2,0,10*ROW('Sanitation Data'!R175))),DI181="Yes"),OFFSET('Sanitation Data'!$R$12,0,10*ROW('Sanitation Data'!R175)),IF(AND(ISTEXT(OFFSET('Sanitation Data'!$L$2,0,10*ROW('Sanitation Data'!R175))),DI181="No",ISNUMBER(OFFSET('Sanitation Data'!$R$12,0,10*ROW('Sanitation Data'!R175)))),CONCATENATE("[",ROUND(OFFSET('Sanitation Data'!$R$12,0,10*ROW('Sanitation Data'!R175)),0),"]"),IF(AND(ISTEXT(OFFSET('Sanitation Data'!$L$2,0,10*ROW('Sanitation Data'!R175))),DI181="",ISNUMBER(OFFSET('Sanitation Data'!$R$12,0,10*ROW('Sanitation Data'!R175)))),OFFSET('Sanitation Data'!$R$12,0,10*ROW('Sanitation Data'!R175)),NA())))</f>
        <v>#N/A</v>
      </c>
      <c r="AU181" s="86" t="e">
        <f ca="true">+IF(AND(ISTEXT(OFFSET('Sanitation Data'!$L$2,0,10*ROW('Sanitation Data'!S175))),DJ181="Yes"),100-OFFSET('Sanitation Data'!$S$4,0,10*ROW('Sanitation Data'!S175)),IF(AND(ISTEXT(OFFSET('Sanitation Data'!$L$2,0,10*ROW('Sanitation Data'!S175))),DJ181="No",ISNUMBER(OFFSET('Sanitation Data'!$S$4,0,10*ROW('Sanitation Data'!S175)))),CONCATENATE("[",ROUND(100-OFFSET('Sanitation Data'!$S$4,0,10*ROW('Sanitation Data'!S175)),0),"]"),IF(AND(ISTEXT(OFFSET('Sanitation Data'!$L$2,0,10*ROW('Sanitation Data'!S175))),DJ181="",ISNUMBER(OFFSET('Sanitation Data'!$S$4,0,10*ROW('Sanitation Data'!S175)))),100-OFFSET('Sanitation Data'!$S$4,0,10*ROW('Sanitation Data'!S175)),NA())))</f>
        <v>#N/A</v>
      </c>
      <c r="AV181" s="86" t="e">
        <f ca="true">+IF(AND(ISTEXT(OFFSET('Sanitation Data'!$L$2,0,10*ROW('Sanitation Data'!S175))),DK181="Yes"),OFFSET('Sanitation Data'!$S$6,0,10*ROW('Sanitation Data'!S175)),IF(AND(ISTEXT(OFFSET('Sanitation Data'!$L$2,0,10*ROW('Sanitation Data'!S175))),DK181="No",ISNUMBER(OFFSET('Sanitation Data'!$S$6,0,10*ROW('Sanitation Data'!S175)))),CONCATENATE("[",ROUND(OFFSET('Sanitation Data'!$S$6,0,10*ROW('Sanitation Data'!S175)),0),"]"),IF(AND(ISTEXT(OFFSET('Sanitation Data'!$L$2,0,10*ROW('Sanitation Data'!S175))),DK181="",ISNUMBER(OFFSET('Sanitation Data'!$S$6,0,10*ROW('Sanitation Data'!S175)))),OFFSET('Sanitation Data'!$S$6,0,10*ROW('Sanitation Data'!S175)),NA())))</f>
        <v>#N/A</v>
      </c>
      <c r="AW181" s="86" t="e">
        <f ca="true">+IF(AND(ISTEXT(OFFSET('Sanitation Data'!$L$2,0,10*ROW('Sanitation Data'!S175))),DL181="Yes"),OFFSET('Sanitation Data'!$S$10,0,10*ROW('Sanitation Data'!S175)),IF(AND(ISTEXT(OFFSET('Sanitation Data'!$L$2,0,10*ROW('Sanitation Data'!S175))),DL181="No",ISNUMBER(OFFSET('Sanitation Data'!$S$10,0,10*ROW('Sanitation Data'!S175)))),CONCATENATE("[",ROUND(OFFSET('Sanitation Data'!$S$10,0,10*ROW('Sanitation Data'!S175)),0),"]"),IF(AND(ISTEXT(OFFSET('Sanitation Data'!$L$2,0,10*ROW('Sanitation Data'!S175))),DL181="",ISNUMBER(OFFSET('Sanitation Data'!$S$10,0,10*ROW('Sanitation Data'!S175)))),OFFSET('Sanitation Data'!$S$10,0,10*ROW('Sanitation Data'!S175)),NA())))</f>
        <v>#N/A</v>
      </c>
      <c r="AX181" s="86" t="e">
        <f ca="true">+IF(AND(ISTEXT(OFFSET('Sanitation Data'!$L$2,0,10*ROW('Sanitation Data'!S175))),DM181="Yes"),OFFSET('Sanitation Data'!$S$11,0,10*ROW('Sanitation Data'!S175)),IF(AND(ISTEXT(OFFSET('Sanitation Data'!$L$2,0,10*ROW('Sanitation Data'!S175))),DM181="No",ISNUMBER(OFFSET('Sanitation Data'!$S$11,0,10*ROW('Sanitation Data'!S175)))),CONCATENATE("[",ROUND(OFFSET('Sanitation Data'!$S$11,0,10*ROW('Sanitation Data'!S175)),0),"]"),IF(AND(ISTEXT(OFFSET('Sanitation Data'!$L$2,0,10*ROW('Sanitation Data'!S175))),DM181="",ISNUMBER(OFFSET('Sanitation Data'!$S$11,0,10*ROW('Sanitation Data'!S175)))),OFFSET('Sanitation Data'!$S$11,0,10*ROW('Sanitation Data'!S175)),NA())))</f>
        <v>#N/A</v>
      </c>
      <c r="AY181" s="86" t="e">
        <f ca="true">+IF(AND(ISTEXT(OFFSET('Sanitation Data'!$L$2,0,10*ROW('Sanitation Data'!S175))),DN181="Yes"),OFFSET('Sanitation Data'!$S$12,0,10*ROW('Sanitation Data'!S175)),IF(AND(ISTEXT(OFFSET('Sanitation Data'!$L$2,0,10*ROW('Sanitation Data'!S175))),DN181="No",ISNUMBER(OFFSET('Sanitation Data'!$S$12,0,10*ROW('Sanitation Data'!S175)))),CONCATENATE("[",ROUND(OFFSET('Sanitation Data'!$S$12,0,10*ROW('Sanitation Data'!S175)),0),"]"),IF(AND(ISTEXT(OFFSET('Sanitation Data'!$L$2,0,10*ROW('Sanitation Data'!S175))),DN181="",ISNUMBER(OFFSET('Sanitation Data'!$S$12,0,10*ROW('Sanitation Data'!S175)))),OFFSET('Sanitation Data'!$S$12,0,10*ROW('Sanitation Data'!S175)),NA())))</f>
        <v>#N/A</v>
      </c>
      <c r="AZ181" s="87" t="e">
        <f ca="true">+IF(AND(ISTEXT(OFFSET('Hygiene Data'!$L$2,0,10*ROW('Hygiene Data'!N175))),DO181="Yes"),OFFSET('Hygiene Data'!$N$5,0,10*ROW('Hygiene Data'!N175)),IF(AND(ISTEXT(OFFSET('Hygiene Data'!$L$2,0,10*ROW('Hygiene Data'!N175))),DO181="No",ISNUMBER(OFFSET('Hygiene Data'!$N$5,0,10*ROW('Hygiene Data'!N175)))),CONCATENATE("[",ROUND(OFFSET('Hygiene Data'!$N$5,0,10*ROW('Hygiene Data'!N175)),0),"]"),IF(AND(ISTEXT(OFFSET('Hygiene Data'!$L$2,0,10*ROW('Hygiene Data'!N175))),DO181="",ISNUMBER(OFFSET('Hygiene Data'!$N$5,0,10*ROW('Hygiene Data'!N175)))),OFFSET('Hygiene Data'!$N$5,0,10*ROW('Hygiene Data'!N175)),NA())))</f>
        <v>#N/A</v>
      </c>
      <c r="BA181" s="87" t="e">
        <f ca="true">+IF(AND(ISTEXT(OFFSET('Hygiene Data'!$L$2,0,10*ROW('Hygiene Data'!N175))),DP181="Yes"),OFFSET('Hygiene Data'!$N$7,0,10*ROW('Hygiene Data'!N175)),IF(AND(ISTEXT(OFFSET('Hygiene Data'!$L$2,0,10*ROW('Hygiene Data'!N175))),DP181="No",ISNUMBER(OFFSET('Hygiene Data'!$N$7,0,10*ROW('Hygiene Data'!N175)))),CONCATENATE("[",ROUND(OFFSET('Hygiene Data'!$N$7,0,10*ROW('Hygiene Data'!N175)),0),"]"),IF(AND(ISTEXT(OFFSET('Hygiene Data'!$L$2,0,10*ROW('Hygiene Data'!N175))),DP181="",ISNUMBER(OFFSET('Hygiene Data'!$N$7,0,10*ROW('Hygiene Data'!N175)))),OFFSET('Hygiene Data'!$N$7,0,10*ROW('Hygiene Data'!N175)),NA())))</f>
        <v>#N/A</v>
      </c>
      <c r="BB181" s="87" t="e">
        <f ca="true">+IF(AND(ISTEXT(OFFSET('Hygiene Data'!$L$2,0,10*ROW('Hygiene Data'!N175))),DQ181="Yes"),OFFSET('Hygiene Data'!$N$9,0,10*ROW('Hygiene Data'!N175)),IF(AND(ISTEXT(OFFSET('Hygiene Data'!$L$2,0,10*ROW('Hygiene Data'!N175))),DQ181="No",ISNUMBER(OFFSET('Hygiene Data'!$N$9,0,10*ROW('Hygiene Data'!N175)))),CONCATENATE("[",ROUND(OFFSET('Hygiene Data'!$N$9,0,10*ROW('Hygiene Data'!N175)),0),"]"),IF(AND(ISTEXT(OFFSET('Hygiene Data'!$L$2,0,10*ROW('Hygiene Data'!N175))),DQ181="",ISNUMBER(OFFSET('Hygiene Data'!$N$9,0,10*ROW('Hygiene Data'!N175)))),OFFSET('Hygiene Data'!$N$9,0,10*ROW('Hygiene Data'!N175)),NA())))</f>
        <v>#N/A</v>
      </c>
      <c r="BC181" s="87" t="e">
        <f ca="true">+IF(AND(ISTEXT(OFFSET('Hygiene Data'!$L$2,0,10*ROW('Hygiene Data'!O175))),DR181="Yes"),OFFSET('Hygiene Data'!$O$5,0,10*ROW('Hygiene Data'!O175)),IF(AND(ISTEXT(OFFSET('Hygiene Data'!$L$2,0,10*ROW('Hygiene Data'!O175))),DR181="No",ISNUMBER(OFFSET('Hygiene Data'!$O$5,0,10*ROW('Hygiene Data'!O175)))),CONCATENATE("[",ROUND(OFFSET('Hygiene Data'!$O$5,0,10*ROW('Hygiene Data'!O175)),0),"]"),IF(AND(ISTEXT(OFFSET('Hygiene Data'!$L$2,0,10*ROW('Hygiene Data'!O175))),DR181="",ISNUMBER(OFFSET('Hygiene Data'!$O$5,0,10*ROW('Hygiene Data'!O175)))),OFFSET('Hygiene Data'!$O$5,0,10*ROW('Hygiene Data'!O175)),NA())))</f>
        <v>#N/A</v>
      </c>
      <c r="BD181" s="87" t="e">
        <f ca="true">+IF(AND(ISTEXT(OFFSET('Hygiene Data'!$L$2,0,10*ROW('Hygiene Data'!O175))),DS181="Yes"),OFFSET('Hygiene Data'!$O$7,0,10*ROW('Hygiene Data'!O175)),IF(AND(ISTEXT(OFFSET('Hygiene Data'!$L$2,0,10*ROW('Hygiene Data'!O175))),DS181="No",ISNUMBER(OFFSET('Hygiene Data'!$O$7,0,10*ROW('Hygiene Data'!O175)))),CONCATENATE("[",ROUND(OFFSET('Hygiene Data'!$O$7,0,10*ROW('Hygiene Data'!O175)),0),"]"),IF(AND(ISTEXT(OFFSET('Hygiene Data'!$L$2,0,10*ROW('Hygiene Data'!O175))),DS181="",ISNUMBER(OFFSET('Hygiene Data'!$O$7,0,10*ROW('Hygiene Data'!O175)))),OFFSET('Hygiene Data'!$O$7,0,10*ROW('Hygiene Data'!O175)),NA())))</f>
        <v>#N/A</v>
      </c>
      <c r="BE181" s="87" t="e">
        <f ca="true">+IF(AND(ISTEXT(OFFSET('Hygiene Data'!$L$2,0,10*ROW('Hygiene Data'!O175))),DT181="Yes"),OFFSET('Hygiene Data'!$O$9,0,10*ROW('Hygiene Data'!O175)),IF(AND(ISTEXT(OFFSET('Hygiene Data'!$L$2,0,10*ROW('Hygiene Data'!O175))),DT181="No",ISNUMBER(OFFSET('Hygiene Data'!$O$9,0,10*ROW('Hygiene Data'!O175)))),CONCATENATE("[",ROUND(OFFSET('Hygiene Data'!$O$9,0,10*ROW('Hygiene Data'!O175)),0),"]"),IF(AND(ISTEXT(OFFSET('Hygiene Data'!$L$2,0,10*ROW('Hygiene Data'!O175))),DT181="",ISNUMBER(OFFSET('Hygiene Data'!$O$9,0,10*ROW('Hygiene Data'!O175)))),OFFSET('Hygiene Data'!$O$9,0,10*ROW('Hygiene Data'!O175)),NA())))</f>
        <v>#N/A</v>
      </c>
      <c r="BF181" s="87" t="e">
        <f ca="true">+IF(AND(ISTEXT(OFFSET('Hygiene Data'!$L$2,0,10*ROW('Hygiene Data'!P175))),DU181="Yes"),OFFSET('Hygiene Data'!$P$5,0,10*ROW('Hygiene Data'!P175)),IF(AND(ISTEXT(OFFSET('Hygiene Data'!$L$2,0,10*ROW('Hygiene Data'!P175))),DU181="No",ISNUMBER(OFFSET('Hygiene Data'!$P$5,0,10*ROW('Hygiene Data'!P175)))),CONCATENATE("[",ROUND(OFFSET('Hygiene Data'!$P$5,0,10*ROW('Hygiene Data'!P175)),0),"]"),IF(AND(ISTEXT(OFFSET('Hygiene Data'!$L$2,0,10*ROW('Hygiene Data'!P175))),DU181="",ISNUMBER(OFFSET('Hygiene Data'!$P$5,0,10*ROW('Hygiene Data'!P175)))),OFFSET('Hygiene Data'!$P$5,0,10*ROW('Hygiene Data'!P175)),NA())))</f>
        <v>#N/A</v>
      </c>
      <c r="BG181" s="87" t="e">
        <f ca="true">+IF(AND(ISTEXT(OFFSET('Hygiene Data'!$L$2,0,10*ROW('Hygiene Data'!P175))),DV181="Yes"),OFFSET('Hygiene Data'!$P$7,0,10*ROW('Hygiene Data'!P175)),IF(AND(ISTEXT(OFFSET('Hygiene Data'!$L$2,0,10*ROW('Hygiene Data'!P175))),DV181="No",ISNUMBER(OFFSET('Hygiene Data'!$P$7,0,10*ROW('Hygiene Data'!P175)))),CONCATENATE("[",ROUND(OFFSET('Hygiene Data'!$P$7,0,10*ROW('Hygiene Data'!P175)),0),"]"),IF(AND(ISTEXT(OFFSET('Hygiene Data'!$L$2,0,10*ROW('Hygiene Data'!P175))),DV181="",ISNUMBER(OFFSET('Hygiene Data'!$P$7,0,10*ROW('Hygiene Data'!P175)))),OFFSET('Hygiene Data'!$P$7,0,10*ROW('Hygiene Data'!P175)),NA())))</f>
        <v>#N/A</v>
      </c>
      <c r="BH181" s="87" t="e">
        <f ca="true">+IF(AND(ISTEXT(OFFSET('Hygiene Data'!$L$2,0,10*ROW('Hygiene Data'!P175))),DW181="Yes"),OFFSET('Hygiene Data'!$P$9,0,10*ROW('Hygiene Data'!P175)),IF(AND(ISTEXT(OFFSET('Hygiene Data'!$L$2,0,10*ROW('Hygiene Data'!P175))),DW181="No",ISNUMBER(OFFSET('Hygiene Data'!$P$9,0,10*ROW('Hygiene Data'!P175)))),CONCATENATE("[",ROUND(OFFSET('Hygiene Data'!$P$9,0,10*ROW('Hygiene Data'!P175)),0),"]"),IF(AND(ISTEXT(OFFSET('Hygiene Data'!$L$2,0,10*ROW('Hygiene Data'!P175))),DW181="",ISNUMBER(OFFSET('Hygiene Data'!$P$9,0,10*ROW('Hygiene Data'!P175)))),OFFSET('Hygiene Data'!$P$9,0,10*ROW('Hygiene Data'!P175)),NA())))</f>
        <v>#N/A</v>
      </c>
      <c r="BI181" s="87" t="e">
        <f ca="true">+IF(AND(ISTEXT(OFFSET('Hygiene Data'!$L$2,0,10*ROW('Hygiene Data'!Q175))),DX181="Yes"),OFFSET('Hygiene Data'!$Q$5,0,10*ROW('Hygiene Data'!Q175)),IF(AND(ISTEXT(OFFSET('Hygiene Data'!$L$2,0,10*ROW('Hygiene Data'!Q175))),DX181="No",ISNUMBER(OFFSET('Hygiene Data'!$Q$5,0,10*ROW('Hygiene Data'!Q175)))),CONCATENATE("[",ROUND(OFFSET('Hygiene Data'!$Q$5,0,10*ROW('Hygiene Data'!Q175)),0),"]"),IF(AND(ISTEXT(OFFSET('Hygiene Data'!$L$2,0,10*ROW('Hygiene Data'!Q175))),DX181="",ISNUMBER(OFFSET('Hygiene Data'!$Q$5,0,10*ROW('Hygiene Data'!Q175)))),OFFSET('Hygiene Data'!$Q$5,0,10*ROW('Hygiene Data'!Q175)),NA())))</f>
        <v>#N/A</v>
      </c>
      <c r="BJ181" s="87" t="e">
        <f ca="true">+IF(AND(ISTEXT(OFFSET('Hygiene Data'!$L$2,0,10*ROW('Hygiene Data'!Q175))),DY181="Yes"),OFFSET('Hygiene Data'!$Q$7,0,10*ROW('Hygiene Data'!Q175)),IF(AND(ISTEXT(OFFSET('Hygiene Data'!$L$2,0,10*ROW('Hygiene Data'!Q175))),DY181="No",ISNUMBER(OFFSET('Hygiene Data'!$Q$7,0,10*ROW('Hygiene Data'!Q175)))),CONCATENATE("[",ROUND(OFFSET('Hygiene Data'!$Q$7,0,10*ROW('Hygiene Data'!Q175)),0),"]"),IF(AND(ISTEXT(OFFSET('Hygiene Data'!$L$2,0,10*ROW('Hygiene Data'!Q175))),DY181="",ISNUMBER(OFFSET('Hygiene Data'!$Q$7,0,10*ROW('Hygiene Data'!Q175)))),OFFSET('Hygiene Data'!$Q$7,0,10*ROW('Hygiene Data'!Q175)),NA())))</f>
        <v>#N/A</v>
      </c>
      <c r="BK181" s="87" t="e">
        <f ca="true">+IF(AND(ISTEXT(OFFSET('Hygiene Data'!$L$2,0,10*ROW('Hygiene Data'!Q175))),DZ181="Yes"),OFFSET('Hygiene Data'!$Q$9,0,10*ROW('Hygiene Data'!Q175)),IF(AND(ISTEXT(OFFSET('Hygiene Data'!$L$2,0,10*ROW('Hygiene Data'!Q175))),DZ181="No",ISNUMBER(OFFSET('Hygiene Data'!$Q$9,0,10*ROW('Hygiene Data'!Q175)))),CONCATENATE("[",ROUND(OFFSET('Hygiene Data'!$Q$9,0,10*ROW('Hygiene Data'!Q175)),0),"]"),IF(AND(ISTEXT(OFFSET('Hygiene Data'!$L$2,0,10*ROW('Hygiene Data'!Q175))),DZ181="",ISNUMBER(OFFSET('Hygiene Data'!$Q$9,0,10*ROW('Hygiene Data'!Q175)))),OFFSET('Hygiene Data'!$Q$9,0,10*ROW('Hygiene Data'!Q175)),NA())))</f>
        <v>#N/A</v>
      </c>
      <c r="BL181" s="87" t="e">
        <f ca="true">+IF(AND(ISTEXT(OFFSET('Hygiene Data'!$L$2,0,10*ROW('Hygiene Data'!R175))),EA181="Yes"),OFFSET('Hygiene Data'!$R$5,0,10*ROW('Hygiene Data'!R175)),IF(AND(ISTEXT(OFFSET('Hygiene Data'!$L$2,0,10*ROW('Hygiene Data'!R175))),EA181="No",ISNUMBER(OFFSET('Hygiene Data'!$R$5,0,10*ROW('Hygiene Data'!R175)))),CONCATENATE("[",ROUND(OFFSET('Hygiene Data'!$R$5,0,10*ROW('Hygiene Data'!R175)),0),"]"),IF(AND(ISTEXT(OFFSET('Hygiene Data'!$L$2,0,10*ROW('Hygiene Data'!R175))),EA181="",ISNUMBER(OFFSET('Hygiene Data'!$R$5,0,10*ROW('Hygiene Data'!R175)))),OFFSET('Hygiene Data'!$R$5,0,10*ROW('Hygiene Data'!R175)),NA())))</f>
        <v>#N/A</v>
      </c>
      <c r="BM181" s="87" t="e">
        <f ca="true">+IF(AND(ISTEXT(OFFSET('Hygiene Data'!$L$2,0,10*ROW('Hygiene Data'!R175))),EB181="Yes"),OFFSET('Hygiene Data'!$R$7,0,10*ROW('Hygiene Data'!R175)),IF(AND(ISTEXT(OFFSET('Hygiene Data'!$L$2,0,10*ROW('Hygiene Data'!R175))),EB181="No",ISNUMBER(OFFSET('Hygiene Data'!$R$7,0,10*ROW('Hygiene Data'!R175)))),CONCATENATE("[",ROUND(OFFSET('Hygiene Data'!$R$7,0,10*ROW('Hygiene Data'!R175)),0),"]"),IF(AND(ISTEXT(OFFSET('Hygiene Data'!$L$2,0,10*ROW('Hygiene Data'!R175))),EB181="",ISNUMBER(OFFSET('Hygiene Data'!$R$7,0,10*ROW('Hygiene Data'!R175)))),OFFSET('Hygiene Data'!$R$7,0,10*ROW('Hygiene Data'!R175)),NA())))</f>
        <v>#N/A</v>
      </c>
      <c r="BN181" s="87" t="e">
        <f ca="true">+IF(AND(ISTEXT(OFFSET('Hygiene Data'!$L$2,0,10*ROW('Hygiene Data'!R175))),EC181="Yes"),OFFSET('Hygiene Data'!$R$9,0,10*ROW('Hygiene Data'!R175)),IF(AND(ISTEXT(OFFSET('Hygiene Data'!$L$2,0,10*ROW('Hygiene Data'!R175))),EC181="No",ISNUMBER(OFFSET('Hygiene Data'!$R$9,0,10*ROW('Hygiene Data'!R175)))),CONCATENATE("[",ROUND(OFFSET('Hygiene Data'!$R$9,0,10*ROW('Hygiene Data'!R175)),0),"]"),IF(AND(ISTEXT(OFFSET('Hygiene Data'!$L$2,0,10*ROW('Hygiene Data'!R175))),EC181="",ISNUMBER(OFFSET('Hygiene Data'!$R$9,0,10*ROW('Hygiene Data'!R175)))),OFFSET('Hygiene Data'!$R$9,0,10*ROW('Hygiene Data'!R175)),NA())))</f>
        <v>#N/A</v>
      </c>
      <c r="BO181" s="87" t="e">
        <f ca="true">+IF(AND(ISTEXT(OFFSET('Hygiene Data'!$L$2,0,10*ROW('Hygiene Data'!S175))),ED181="Yes"),OFFSET('Hygiene Data'!$S$5,0,10*ROW('Hygiene Data'!S175)),IF(AND(ISTEXT(OFFSET('Hygiene Data'!$L$2,0,10*ROW('Hygiene Data'!S175))),ED181="No",ISNUMBER(OFFSET('Hygiene Data'!$S$5,0,10*ROW('Hygiene Data'!S175)))),CONCATENATE("[",ROUND(OFFSET('Hygiene Data'!$S$5,0,10*ROW('Hygiene Data'!S175)),0),"]"),IF(AND(ISTEXT(OFFSET('Hygiene Data'!$L$2,0,10*ROW('Hygiene Data'!S175))),ED181="",ISNUMBER(OFFSET('Hygiene Data'!$S$5,0,10*ROW('Hygiene Data'!S175)))),OFFSET('Hygiene Data'!$S$5,0,10*ROW('Hygiene Data'!S175)),NA())))</f>
        <v>#N/A</v>
      </c>
      <c r="BP181" s="87" t="e">
        <f ca="true">+IF(AND(ISTEXT(OFFSET('Hygiene Data'!$L$2,0,10*ROW('Hygiene Data'!S175))),EE181="Yes"),OFFSET('Hygiene Data'!$S$7,0,10*ROW('Hygiene Data'!S175)),IF(AND(ISTEXT(OFFSET('Hygiene Data'!$L$2,0,10*ROW('Hygiene Data'!S175))),EE181="No",ISNUMBER(OFFSET('Hygiene Data'!$S$7,0,10*ROW('Hygiene Data'!S175)))),CONCATENATE("[",ROUND(OFFSET('Hygiene Data'!$S$7,0,10*ROW('Hygiene Data'!S175)),0),"]"),IF(AND(ISTEXT(OFFSET('Hygiene Data'!$L$2,0,10*ROW('Hygiene Data'!S175))),EE181="",ISNUMBER(OFFSET('Hygiene Data'!$S$7,0,10*ROW('Hygiene Data'!S175)))),OFFSET('Hygiene Data'!$S$7,0,10*ROW('Hygiene Data'!S175)),NA())))</f>
        <v>#N/A</v>
      </c>
      <c r="BQ181" s="87" t="e">
        <f ca="true">+IF(AND(ISTEXT(OFFSET('Hygiene Data'!$L$2,0,10*ROW('Hygiene Data'!S175))),EF181="Yes"),OFFSET('Hygiene Data'!$S$9,0,10*ROW('Hygiene Data'!S175)),IF(AND(ISTEXT(OFFSET('Hygiene Data'!$L$2,0,10*ROW('Hygiene Data'!S175))),EF181="No",ISNUMBER(OFFSET('Hygiene Data'!$S$9,0,10*ROW('Hygiene Data'!S175)))),CONCATENATE("[",ROUND(OFFSET('Hygiene Data'!$S$9,0,10*ROW('Hygiene Data'!S175)),0),"]"),IF(AND(ISTEXT(OFFSET('Hygiene Data'!$L$2,0,10*ROW('Hygiene Data'!S175))),EF181="",ISNUMBER(OFFSET('Hygiene Data'!$S$9,0,10*ROW('Hygiene Data'!S175)))),OFFSET('Hygiene Data'!$S$9,0,10*ROW('Hygiene Data'!S175)),NA())))</f>
        <v>#N/A</v>
      </c>
      <c r="BR181" s="271"/>
      <c r="BS181" s="271" t="str">
        <f ca="true">+IF(OFFSET('Water Data'!$N$27,0,10*ROW('Water Data'!N175))="","",OFFSET('Water Data'!$N$27,0,10*ROW('Water Data'!N175)))</f>
        <v/>
      </c>
      <c r="BT181" s="271" t="str">
        <f ca="true">+IF(OFFSET('Water Data'!$N$28,0,10*ROW('Water Data'!N175))="","",OFFSET('Water Data'!$N$28,0,10*ROW('Water Data'!N175)))</f>
        <v/>
      </c>
      <c r="BU181" s="271" t="str">
        <f ca="true">+IF(OFFSET('Water Data'!$N$29,0,10*ROW('Water Data'!N175))="","",OFFSET('Water Data'!$N$29,0,10*ROW('Water Data'!N175)))</f>
        <v/>
      </c>
      <c r="BV181" s="271" t="str">
        <f ca="true">+IF(OFFSET('Water Data'!$O$27,0,10*ROW('Water Data'!O175))="","",OFFSET('Water Data'!$O$27,0,10*ROW('Water Data'!O175)))</f>
        <v/>
      </c>
      <c r="BW181" s="271" t="str">
        <f ca="true">+IF(OFFSET('Water Data'!$O$28,0,10*ROW('Water Data'!O175))="","",OFFSET('Water Data'!$O$28,0,10*ROW('Water Data'!O175)))</f>
        <v/>
      </c>
      <c r="BX181" s="271" t="str">
        <f ca="true">+IF(OFFSET('Water Data'!$O$29,0,10*ROW('Water Data'!O175))="","",OFFSET('Water Data'!$O$29,0,10*ROW('Water Data'!O175)))</f>
        <v/>
      </c>
      <c r="BY181" s="271" t="str">
        <f ca="true">+IF(OFFSET('Water Data'!$P$27,0,10*ROW('Water Data'!P175))="","",OFFSET('Water Data'!$P$27,0,10*ROW('Water Data'!P175)))</f>
        <v/>
      </c>
      <c r="BZ181" s="271" t="str">
        <f ca="true">+IF(OFFSET('Water Data'!$P$28,0,10*ROW('Water Data'!P175))="","",OFFSET('Water Data'!$P$28,0,10*ROW('Water Data'!P175)))</f>
        <v/>
      </c>
      <c r="CA181" s="271" t="str">
        <f ca="true">+IF(OFFSET('Water Data'!$P$29,0,10*ROW('Water Data'!P175))="","",OFFSET('Water Data'!$P$29,0,10*ROW('Water Data'!P175)))</f>
        <v/>
      </c>
      <c r="CB181" s="271" t="str">
        <f ca="true">+IF(OFFSET('Water Data'!$Q$27,0,10*ROW('Water Data'!Q175))="","",OFFSET('Water Data'!$Q$27,0,10*ROW('Water Data'!Q175)))</f>
        <v/>
      </c>
      <c r="CC181" s="271" t="str">
        <f ca="true">+IF(OFFSET('Water Data'!$Q$28,0,10*ROW('Water Data'!Q175))="","",OFFSET('Water Data'!$Q$28,0,10*ROW('Water Data'!Q175)))</f>
        <v/>
      </c>
      <c r="CD181" s="271" t="str">
        <f ca="true">+IF(OFFSET('Water Data'!$Q$29,0,10*ROW('Water Data'!Q175))="","",OFFSET('Water Data'!$Q$29,0,10*ROW('Water Data'!Q175)))</f>
        <v/>
      </c>
      <c r="CE181" s="271" t="str">
        <f ca="true">+IF(OFFSET('Water Data'!$R$27,0,10*ROW('Water Data'!R175))="","",OFFSET('Water Data'!$R$27,0,10*ROW('Water Data'!R175)))</f>
        <v/>
      </c>
      <c r="CF181" s="271" t="str">
        <f ca="true">+IF(OFFSET('Water Data'!$R$28,0,10*ROW('Water Data'!R175))="","",OFFSET('Water Data'!$R$28,0,10*ROW('Water Data'!R175)))</f>
        <v/>
      </c>
      <c r="CG181" s="271" t="str">
        <f ca="true">+IF(OFFSET('Water Data'!$R$29,0,10*ROW('Water Data'!R175))="","",OFFSET('Water Data'!$R$29,0,10*ROW('Water Data'!R175)))</f>
        <v/>
      </c>
      <c r="CH181" s="271" t="str">
        <f ca="true">+IF(OFFSET('Water Data'!$S$27,0,10*ROW('Water Data'!S175))="","",OFFSET('Water Data'!$S$27,0,10*ROW('Water Data'!S175)))</f>
        <v/>
      </c>
      <c r="CI181" s="271" t="str">
        <f ca="true">+IF(OFFSET('Water Data'!$S$28,0,10*ROW('Water Data'!S175))="","",OFFSET('Water Data'!$S$28,0,10*ROW('Water Data'!S175)))</f>
        <v/>
      </c>
      <c r="CJ181" s="271" t="str">
        <f ca="true">+IF(OFFSET('Water Data'!$S$29,0,10*ROW('Water Data'!S175))="","",OFFSET('Water Data'!$S$29,0,10*ROW('Water Data'!S175)))</f>
        <v/>
      </c>
      <c r="CK181" s="271" t="str">
        <f ca="true">+IF(OFFSET('Sanitation Data'!$N$28,0,10*ROW('Sanitation Data'!N175))="","",OFFSET('Sanitation Data'!$N$28,0,10*ROW('Sanitation Data'!N175)))</f>
        <v/>
      </c>
      <c r="CL181" s="271" t="str">
        <f ca="true">+IF(OFFSET('Sanitation Data'!$N$29,0,10*ROW('Sanitation Data'!N175))="","",OFFSET('Sanitation Data'!$N$29,0,10*ROW('Sanitation Data'!N175)))</f>
        <v/>
      </c>
      <c r="CM181" s="271" t="str">
        <f ca="true">+IF(OFFSET('Sanitation Data'!$N$30,0,10*ROW('Sanitation Data'!N175))="","",OFFSET('Sanitation Data'!$N$30,0,10*ROW('Sanitation Data'!N175)))</f>
        <v/>
      </c>
      <c r="CN181" s="271" t="str">
        <f ca="true">+IF(OFFSET('Sanitation Data'!$N$31,0,10*ROW('Sanitation Data'!N175))="","",OFFSET('Sanitation Data'!$N$31,0,10*ROW('Sanitation Data'!N175)))</f>
        <v/>
      </c>
      <c r="CO181" s="271" t="str">
        <f ca="true">+IF(OFFSET('Sanitation Data'!$N$32,0,10*ROW('Sanitation Data'!N175))="","",OFFSET('Sanitation Data'!$N$32,0,10*ROW('Sanitation Data'!N175)))</f>
        <v/>
      </c>
      <c r="CP181" s="271" t="str">
        <f ca="true">+IF(OFFSET('Sanitation Data'!$O$28,0,10*ROW('Sanitation Data'!O175))="","",OFFSET('Sanitation Data'!$O$28,0,10*ROW('Sanitation Data'!O175)))</f>
        <v/>
      </c>
      <c r="CQ181" s="271" t="str">
        <f ca="true">+IF(OFFSET('Sanitation Data'!$O$29,0,10*ROW('Sanitation Data'!O175))="","",OFFSET('Sanitation Data'!$O$29,0,10*ROW('Sanitation Data'!O175)))</f>
        <v/>
      </c>
      <c r="CR181" s="271" t="str">
        <f ca="true">+IF(OFFSET('Sanitation Data'!$O$30,0,10*ROW('Sanitation Data'!O175))="","",OFFSET('Sanitation Data'!$O$30,0,10*ROW('Sanitation Data'!O175)))</f>
        <v/>
      </c>
      <c r="CS181" s="271" t="str">
        <f ca="true">+IF(OFFSET('Sanitation Data'!$O$31,0,10*ROW('Sanitation Data'!O175))="","",OFFSET('Sanitation Data'!$O$31,0,10*ROW('Sanitation Data'!O175)))</f>
        <v/>
      </c>
      <c r="CT181" s="271" t="str">
        <f ca="true">+IF(OFFSET('Sanitation Data'!$O$32,0,10*ROW('Sanitation Data'!O175))="","",OFFSET('Sanitation Data'!$O$32,0,10*ROW('Sanitation Data'!O175)))</f>
        <v/>
      </c>
      <c r="CU181" s="271" t="str">
        <f ca="true">+IF(OFFSET('Sanitation Data'!$P$28,0,10*ROW('Sanitation Data'!P175))="","",OFFSET('Sanitation Data'!$P$28,0,10*ROW('Sanitation Data'!P175)))</f>
        <v/>
      </c>
      <c r="CV181" s="271" t="str">
        <f ca="true">+IF(OFFSET('Sanitation Data'!$P$29,0,10*ROW('Sanitation Data'!P175))="","",OFFSET('Sanitation Data'!$P$29,0,10*ROW('Sanitation Data'!P175)))</f>
        <v/>
      </c>
      <c r="CW181" s="271" t="str">
        <f ca="true">+IF(OFFSET('Sanitation Data'!$P$30,0,10*ROW('Sanitation Data'!P175))="","",OFFSET('Sanitation Data'!$P$30,0,10*ROW('Sanitation Data'!P175)))</f>
        <v/>
      </c>
      <c r="CX181" s="271" t="str">
        <f ca="true">+IF(OFFSET('Sanitation Data'!$P$31,0,10*ROW('Sanitation Data'!P175))="","",OFFSET('Sanitation Data'!$P$31,0,10*ROW('Sanitation Data'!P175)))</f>
        <v/>
      </c>
      <c r="CY181" s="271" t="str">
        <f ca="true">+IF(OFFSET('Sanitation Data'!$P$32,0,10*ROW('Sanitation Data'!P175))="","",OFFSET('Sanitation Data'!$P$32,0,10*ROW('Sanitation Data'!P175)))</f>
        <v/>
      </c>
      <c r="CZ181" s="271" t="str">
        <f ca="true">+IF(OFFSET('Sanitation Data'!$Q$28,0,10*ROW('Sanitation Data'!Q175))="","",OFFSET('Sanitation Data'!$Q$28,0,10*ROW('Sanitation Data'!Q175)))</f>
        <v/>
      </c>
      <c r="DA181" s="271" t="str">
        <f ca="true">+IF(OFFSET('Sanitation Data'!$Q$29,0,10*ROW('Sanitation Data'!Q175))="","",OFFSET('Sanitation Data'!$Q$29,0,10*ROW('Sanitation Data'!Q175)))</f>
        <v/>
      </c>
      <c r="DB181" s="271" t="str">
        <f ca="true">+IF(OFFSET('Sanitation Data'!$Q$30,0,10*ROW('Sanitation Data'!Q175))="","",OFFSET('Sanitation Data'!$Q$30,0,10*ROW('Sanitation Data'!Q175)))</f>
        <v/>
      </c>
      <c r="DC181" s="271" t="str">
        <f ca="true">+IF(OFFSET('Sanitation Data'!$Q$31,0,10*ROW('Sanitation Data'!Q175))="","",OFFSET('Sanitation Data'!$Q$31,0,10*ROW('Sanitation Data'!Q175)))</f>
        <v/>
      </c>
      <c r="DD181" s="271" t="str">
        <f ca="true">+IF(OFFSET('Sanitation Data'!$Q$32,0,10*ROW('Sanitation Data'!Q175))="","",OFFSET('Sanitation Data'!$Q$32,0,10*ROW('Sanitation Data'!Q175)))</f>
        <v/>
      </c>
      <c r="DE181" s="271" t="str">
        <f ca="true">+IF(OFFSET('Sanitation Data'!$R$28,0,10*ROW('Sanitation Data'!R175))="","",OFFSET('Sanitation Data'!$R$28,0,10*ROW('Sanitation Data'!R175)))</f>
        <v/>
      </c>
      <c r="DF181" s="271" t="str">
        <f ca="true">+IF(OFFSET('Sanitation Data'!$R$29,0,10*ROW('Sanitation Data'!R175))="","",OFFSET('Sanitation Data'!$R$29,0,10*ROW('Sanitation Data'!R175)))</f>
        <v/>
      </c>
      <c r="DG181" s="271" t="str">
        <f ca="true">+IF(OFFSET('Sanitation Data'!$R$30,0,10*ROW('Sanitation Data'!R175))="","",OFFSET('Sanitation Data'!$R$30,0,10*ROW('Sanitation Data'!R175)))</f>
        <v/>
      </c>
      <c r="DH181" s="271" t="str">
        <f ca="true">+IF(OFFSET('Sanitation Data'!$R$31,0,10*ROW('Sanitation Data'!R175))="","",OFFSET('Sanitation Data'!$R$31,0,10*ROW('Sanitation Data'!R175)))</f>
        <v/>
      </c>
      <c r="DI181" s="271" t="str">
        <f ca="true">+IF(OFFSET('Sanitation Data'!$R$32,0,10*ROW('Sanitation Data'!R175))="","",OFFSET('Sanitation Data'!$R$32,0,10*ROW('Sanitation Data'!R175)))</f>
        <v/>
      </c>
      <c r="DJ181" s="271" t="str">
        <f ca="true">+IF(OFFSET('Sanitation Data'!$S$28,0,10*ROW('Sanitation Data'!S175))="","",OFFSET('Sanitation Data'!$S$28,0,10*ROW('Sanitation Data'!S175)))</f>
        <v/>
      </c>
      <c r="DK181" s="271" t="str">
        <f ca="true">+IF(OFFSET('Sanitation Data'!$S$29,0,10*ROW('Sanitation Data'!S175))="","",OFFSET('Sanitation Data'!$S$29,0,10*ROW('Sanitation Data'!S175)))</f>
        <v/>
      </c>
      <c r="DL181" s="271" t="str">
        <f ca="true">+IF(OFFSET('Sanitation Data'!$S$30,0,10*ROW('Sanitation Data'!S175))="","",OFFSET('Sanitation Data'!$S$30,0,10*ROW('Sanitation Data'!S175)))</f>
        <v/>
      </c>
      <c r="DM181" s="271" t="str">
        <f ca="true">+IF(OFFSET('Sanitation Data'!$S$31,0,10*ROW('Sanitation Data'!S175))="","",OFFSET('Sanitation Data'!$S$31,0,10*ROW('Sanitation Data'!S175)))</f>
        <v/>
      </c>
      <c r="DN181" s="271" t="str">
        <f ca="true">+IF(OFFSET('Sanitation Data'!$S$32,0,10*ROW('Sanitation Data'!S175))="","",OFFSET('Sanitation Data'!$S$32,0,10*ROW('Sanitation Data'!S175)))</f>
        <v/>
      </c>
      <c r="DO181" s="271" t="str">
        <f ca="true">+IF(OFFSET('Hygiene Data'!$N$11,0,10*ROW('Hygiene Data'!N175))="","",OFFSET('Hygiene Data'!$N$11,0,10*ROW('Hygiene Data'!N175)))</f>
        <v/>
      </c>
      <c r="DP181" s="271" t="str">
        <f ca="true">+IF(OFFSET('Hygiene Data'!$N$12,0,10*ROW('Hygiene Data'!N175))="","",OFFSET('Hygiene Data'!$N$12,0,10*ROW('Hygiene Data'!N175)))</f>
        <v/>
      </c>
      <c r="DQ181" s="271" t="str">
        <f ca="true">+IF(OFFSET('Hygiene Data'!$N$13,0,10*ROW('Hygiene Data'!N175))="","",OFFSET('Hygiene Data'!$N$13,0,10*ROW('Hygiene Data'!N175)))</f>
        <v/>
      </c>
      <c r="DR181" s="271" t="str">
        <f ca="true">+IF(OFFSET('Hygiene Data'!$O$11,0,10*ROW('Hygiene Data'!O175))="","",OFFSET('Hygiene Data'!$O$11,0,10*ROW('Hygiene Data'!O175)))</f>
        <v/>
      </c>
      <c r="DS181" s="271" t="str">
        <f ca="true">+IF(OFFSET('Hygiene Data'!$O$12,0,10*ROW('Hygiene Data'!O175))="","",OFFSET('Hygiene Data'!$O$12,0,10*ROW('Hygiene Data'!O175)))</f>
        <v/>
      </c>
      <c r="DT181" s="271" t="str">
        <f ca="true">+IF(OFFSET('Hygiene Data'!$O$13,0,10*ROW('Hygiene Data'!O175))="","",OFFSET('Hygiene Data'!$O$13,0,10*ROW('Hygiene Data'!O175)))</f>
        <v/>
      </c>
      <c r="DU181" s="271" t="str">
        <f ca="true">+IF(OFFSET('Hygiene Data'!$P$11,0,10*ROW('Hygiene Data'!P175))="","",OFFSET('Hygiene Data'!$P$11,0,10*ROW('Hygiene Data'!P175)))</f>
        <v/>
      </c>
      <c r="DV181" s="271" t="str">
        <f ca="true">+IF(OFFSET('Hygiene Data'!$P$12,0,10*ROW('Hygiene Data'!P175))="","",OFFSET('Hygiene Data'!$P$12,0,10*ROW('Hygiene Data'!P175)))</f>
        <v/>
      </c>
      <c r="DW181" s="271" t="str">
        <f ca="true">+IF(OFFSET('Hygiene Data'!$P$13,0,10*ROW('Hygiene Data'!P175))="","",OFFSET('Hygiene Data'!$P$13,0,10*ROW('Hygiene Data'!P175)))</f>
        <v/>
      </c>
      <c r="DX181" s="271" t="str">
        <f ca="true">+IF(OFFSET('Hygiene Data'!$Q$11,0,10*ROW('Hygiene Data'!Q175))="","",OFFSET('Hygiene Data'!$Q$11,0,10*ROW('Hygiene Data'!Q175)))</f>
        <v/>
      </c>
      <c r="DY181" s="271" t="str">
        <f ca="true">+IF(OFFSET('Hygiene Data'!$Q$12,0,10*ROW('Hygiene Data'!Q175))="","",OFFSET('Hygiene Data'!$Q$12,0,10*ROW('Hygiene Data'!Q175)))</f>
        <v/>
      </c>
      <c r="DZ181" s="271" t="str">
        <f ca="true">+IF(OFFSET('Hygiene Data'!$Q$13,0,10*ROW('Hygiene Data'!Q175))="","",OFFSET('Hygiene Data'!$Q$13,0,10*ROW('Hygiene Data'!Q175)))</f>
        <v/>
      </c>
      <c r="EA181" s="271" t="str">
        <f ca="true">+IF(OFFSET('Hygiene Data'!$R$11,0,10*ROW('Hygiene Data'!R175))="","",OFFSET('Hygiene Data'!$R$11,0,10*ROW('Hygiene Data'!R175)))</f>
        <v/>
      </c>
      <c r="EB181" s="271" t="str">
        <f ca="true">+IF(OFFSET('Hygiene Data'!$R$12,0,10*ROW('Hygiene Data'!R175))="","",OFFSET('Hygiene Data'!$R$12,0,10*ROW('Hygiene Data'!R175)))</f>
        <v/>
      </c>
      <c r="EC181" s="271" t="str">
        <f ca="true">+IF(OFFSET('Hygiene Data'!$R$13,0,10*ROW('Hygiene Data'!R175))="","",OFFSET('Hygiene Data'!$R$13,0,10*ROW('Hygiene Data'!R175)))</f>
        <v/>
      </c>
      <c r="ED181" s="271" t="str">
        <f ca="true">+IF(OFFSET('Hygiene Data'!$S$11,0,10*ROW('Hygiene Data'!S175))="","",OFFSET('Hygiene Data'!$S$11,0,10*ROW('Hygiene Data'!S175)))</f>
        <v/>
      </c>
      <c r="EE181" s="271" t="str">
        <f ca="true">+IF(OFFSET('Hygiene Data'!$S$12,0,10*ROW('Hygiene Data'!S175))="","",OFFSET('Hygiene Data'!$S$12,0,10*ROW('Hygiene Data'!S175)))</f>
        <v/>
      </c>
      <c r="EF181" s="271" t="str">
        <f ca="true">+IF(OFFSET('Hygiene Data'!$S$13,0,10*ROW('Hygiene Data'!S175))="","",OFFSET('Hygiene Data'!$S$13,0,10*ROW('Hygiene Data'!S175)))</f>
        <v/>
      </c>
    </row>
    <row xmlns:x14ac="http://schemas.microsoft.com/office/spreadsheetml/2009/9/ac" r="182" x14ac:dyDescent="0.2">
      <c r="A182" s="32" t="str">
        <f ca="true">+IF(OFFSET('Water Data'!$L$2,0,10*ROW('Water Data'!O176))="","",OFFSET('Water Data'!$L$2,0,10*ROW('Water Data'!O176)))</f>
        <v/>
      </c>
      <c r="B182" s="32" t="str">
        <f ca="true">+IF(OFFSET('Water Data'!$M$2,0,10*ROW('Water Data'!P176))="","",OFFSET('Water Data'!$M$2,0,10*ROW('Water Data'!P176)))</f>
        <v/>
      </c>
      <c r="C182" s="327" t="str">
        <f t="shared" ca="true" si="2"/>
        <v/>
      </c>
      <c r="D182" s="85" t="e">
        <f ca="true">+IF(AND(ISTEXT(OFFSET('Water Data'!$L$2,0,10*ROW('Water Data'!N176))),BS182="Yes"),100-OFFSET('Water Data'!$N$4,0,10*ROW('Water Data'!N176)),IF(AND(ISTEXT(OFFSET('Water Data'!$L$2,0,10*ROW('Water Data'!N176))),BS182="No",ISNUMBER(OFFSET('Water Data'!$N$4,0,10*ROW('Water Data'!N176)))),CONCATENATE("[",ROUND(100-OFFSET('Water Data'!$N$4,0,10*ROW('Water Data'!N176)),0),"]"),IF(AND(ISTEXT(OFFSET('Water Data'!$L$2,0,10*ROW('Water Data'!N176))),BS182="",ISNUMBER(OFFSET('Water Data'!$N$4,0,10*ROW('Water Data'!N176)))),100-OFFSET('Water Data'!$N$4,0,10*ROW('Water Data'!N176)),NA())))</f>
        <v>#N/A</v>
      </c>
      <c r="E182" s="85" t="e">
        <f ca="true">+IF(AND(ISTEXT(OFFSET('Water Data'!$L$2,0,10*ROW('Water Data'!O176))),BT182="Yes"),OFFSET('Water Data'!$N$6,0,10*ROW('Water Data'!N176)),IF(AND(ISTEXT(OFFSET('Water Data'!$L$2,0,10*ROW('Water Data'!N176))),BT182="No",ISNUMBER(OFFSET('Water Data'!$N$6,0,10*ROW('Water Data'!N176)))),CONCATENATE("[",ROUND(OFFSET('Water Data'!$N$6,0,10*ROW('Water Data'!N176)),0),"]"),IF(AND(ISTEXT(OFFSET('Water Data'!$L$2,0,10*ROW('Water Data'!N176))),BT182="",ISNUMBER(OFFSET('Water Data'!$N$6,0,10*ROW('Water Data'!N176)))),OFFSET('Water Data'!$N$6,0,10*ROW('Water Data'!N176)),NA())))</f>
        <v>#N/A</v>
      </c>
      <c r="F182" s="85" t="e">
        <f ca="true">+IF(AND(ISTEXT(OFFSET('Water Data'!$L$2,0,10*ROW('Water Data'!N176))),BU182="Yes"),OFFSET('Water Data'!$N$9,0,10*ROW('Water Data'!N176)),IF(AND(ISTEXT(OFFSET('Water Data'!$L$2,0,10*ROW('Water Data'!N176))),BU182="No",ISNUMBER(OFFSET('Water Data'!$N$9,0,10*ROW('Water Data'!N176)))),CONCATENATE("[",ROUND(OFFSET('Water Data'!$N$9,0,10*ROW('Water Data'!N176)),0),"]"),IF(AND(ISTEXT(OFFSET('Water Data'!$L$2,0,10*ROW('Water Data'!N176))),BU182="",ISNUMBER(OFFSET('Water Data'!$N$9,0,10*ROW('Water Data'!N176)))),OFFSET('Water Data'!$N$9,0,10*ROW('Water Data'!N176)),NA())))</f>
        <v>#N/A</v>
      </c>
      <c r="G182" s="85" t="e">
        <f ca="true">+IF(AND(ISTEXT(OFFSET('Water Data'!$L$2,0,10*ROW('Water Data'!O176))),BV182="Yes"),100-OFFSET('Water Data'!$O$4,0,10*ROW('Water Data'!O176)),IF(AND(ISTEXT(OFFSET('Water Data'!$L$2,0,10*ROW('Water Data'!O176))),BV182="No",ISNUMBER(OFFSET('Water Data'!$O$4,0,10*ROW('Water Data'!O176)))),CONCATENATE("[",ROUND(100-OFFSET('Water Data'!$O$4,0,10*ROW('Water Data'!O176)),0),"]"),IF(AND(ISTEXT(OFFSET('Water Data'!$L$2,0,10*ROW('Water Data'!O176))),BV182="",ISNUMBER(OFFSET('Water Data'!$O$4,0,10*ROW('Water Data'!O176)))),100-OFFSET('Water Data'!$O$4,0,10*ROW('Water Data'!O176)),NA())))</f>
        <v>#N/A</v>
      </c>
      <c r="H182" s="85" t="e">
        <f ca="true">+IF(AND(ISTEXT(OFFSET('Water Data'!$L$2,0,10*ROW('Water Data'!O176))),BW182="Yes"),OFFSET('Water Data'!$O$6,0,10*ROW('Water Data'!O176)),IF(AND(ISTEXT(OFFSET('Water Data'!$L$2,0,10*ROW('Water Data'!O176))),BW182="No",ISNUMBER(OFFSET('Water Data'!$O$6,0,10*ROW('Water Data'!O176)))),CONCATENATE("[",ROUND(OFFSET('Water Data'!$N$6,0,10*ROW('Water Data'!O176)),0),"]"),IF(AND(ISTEXT(OFFSET('Water Data'!$L$2,0,10*ROW('Water Data'!O176))),BW182="",ISNUMBER(OFFSET('Water Data'!$O$6,0,10*ROW('Water Data'!O176)))),OFFSET('Water Data'!$O$6,0,10*ROW('Water Data'!O176)),NA())))</f>
        <v>#N/A</v>
      </c>
      <c r="I182" s="85" t="e">
        <f ca="true">+IF(AND(ISTEXT(OFFSET('Water Data'!$L$2,0,10*ROW('Water Data'!O176))),BX182="Yes"),OFFSET('Water Data'!$O$9,0,10*ROW('Water Data'!O176)),IF(AND(ISTEXT(OFFSET('Water Data'!$L$2,0,10*ROW('Water Data'!O176))),BX182="No",ISNUMBER(OFFSET('Water Data'!$O$9,0,10*ROW('Water Data'!O176)))),CONCATENATE("[",ROUND(OFFSET('Water Data'!$O$9,0,10*ROW('Water Data'!O176)),0),"]"),IF(AND(ISTEXT(OFFSET('Water Data'!$L$2,0,10*ROW('Water Data'!O176))),BX182="",ISNUMBER(OFFSET('Water Data'!$O$9,0,10*ROW('Water Data'!O176)))),OFFSET('Water Data'!$O$9,0,10*ROW('Water Data'!O176)),NA())))</f>
        <v>#N/A</v>
      </c>
      <c r="J182" s="85" t="e">
        <f ca="true">+IF(AND(ISTEXT(OFFSET('Water Data'!$L$2,0,10*ROW('Water Data'!P176))),BY182="Yes"),100-OFFSET('Water Data'!$P$4,0,10*ROW('Water Data'!P176)),IF(AND(ISTEXT(OFFSET('Water Data'!$L$2,0,10*ROW('Water Data'!P176))),BY182="No",ISNUMBER(OFFSET('Water Data'!$P$4,0,10*ROW('Water Data'!P176)))),CONCATENATE("[",ROUND(100-OFFSET('Water Data'!$P$4,0,10*ROW('Water Data'!P176)),0),"]"),IF(AND(ISTEXT(OFFSET('Water Data'!$L$2,0,10*ROW('Water Data'!P176))),BY182="",ISNUMBER(OFFSET('Water Data'!$P$4,0,10*ROW('Water Data'!P176)))),100-OFFSET('Water Data'!$P$4,0,10*ROW('Water Data'!P176)),NA())))</f>
        <v>#N/A</v>
      </c>
      <c r="K182" s="85" t="e">
        <f ca="true">+IF(AND(ISTEXT(OFFSET('Water Data'!$L$2,0,10*ROW('Water Data'!P176))),BZ182="Yes"),OFFSET('Water Data'!$P$6,0,10*ROW('Water Data'!P176)),IF(AND(ISTEXT(OFFSET('Water Data'!$L$2,0,10*ROW('Water Data'!P176))),BZ182="No",ISNUMBER(OFFSET('Water Data'!$P$6,0,10*ROW('Water Data'!P176)))),CONCATENATE("[",ROUND(OFFSET('Water Data'!$P$6,0,10*ROW('Water Data'!P176)),0),"]"),IF(AND(ISTEXT(OFFSET('Water Data'!$L$2,0,10*ROW('Water Data'!P176))),BZ182="",ISNUMBER(OFFSET('Water Data'!$P$6,0,10*ROW('Water Data'!P176)))),OFFSET('Water Data'!$P$6,0,10*ROW('Water Data'!P176)),NA())))</f>
        <v>#N/A</v>
      </c>
      <c r="L182" s="85" t="e">
        <f ca="true">+IF(AND(ISTEXT(OFFSET('Water Data'!$L$2,0,10*ROW('Water Data'!P176))),CA182="Yes"),OFFSET('Water Data'!$P$9,0,10*ROW('Water Data'!P176)),IF(AND(ISTEXT(OFFSET('Water Data'!$L$2,0,10*ROW('Water Data'!P176))),CA182="No",ISNUMBER(OFFSET('Water Data'!$P$9,0,10*ROW('Water Data'!P176)))),CONCATENATE("[",ROUND(OFFSET('Water Data'!$P$9,0,10*ROW('Water Data'!P176)),0),"]"),IF(AND(ISTEXT(OFFSET('Water Data'!$L$2,0,10*ROW('Water Data'!P176))),CA182="",ISNUMBER(OFFSET('Water Data'!$P$9,0,10*ROW('Water Data'!P176)))),OFFSET('Water Data'!$P$9,0,10*ROW('Water Data'!P176)),NA())))</f>
        <v>#N/A</v>
      </c>
      <c r="M182" s="85" t="e">
        <f ca="true">+IF(AND(ISTEXT(OFFSET('Water Data'!$L$2,0,10*ROW('Water Data'!Q176))),CB182="Yes"),100-OFFSET('Water Data'!$Q$4,0,10*ROW('Water Data'!Q176)),IF(AND(ISTEXT(OFFSET('Water Data'!$L$2,0,10*ROW('Water Data'!Q176))),CB182="No",ISNUMBER(OFFSET('Water Data'!$Q$4,0,10*ROW('Water Data'!Q176)))),CONCATENATE("[",ROUND(100-OFFSET('Water Data'!$Q$4,0,10*ROW('Water Data'!Q176)),0),"]"),IF(AND(ISTEXT(OFFSET('Water Data'!$L$2,0,10*ROW('Water Data'!Q176))),CB182="",ISNUMBER(OFFSET('Water Data'!$Q$4,0,10*ROW('Water Data'!Q176)))),100-OFFSET('Water Data'!$Q$4,0,10*ROW('Water Data'!Q176)),NA())))</f>
        <v>#N/A</v>
      </c>
      <c r="N182" s="85" t="e">
        <f ca="true">+IF(AND(ISTEXT(OFFSET('Water Data'!$L$2,0,10*ROW('Water Data'!Q176))),CC182="Yes"),OFFSET('Water Data'!$Q$6,0,10*ROW('Water Data'!Q176)),IF(AND(ISTEXT(OFFSET('Water Data'!$L$2,0,10*ROW('Water Data'!Q176))),CC182="No",ISNUMBER(OFFSET('Water Data'!$Q$6,0,10*ROW('Water Data'!Q176)))),CONCATENATE("[",ROUND(OFFSET('Water Data'!$Q$6,0,10*ROW('Water Data'!Q176)),0),"]"),IF(AND(ISTEXT(OFFSET('Water Data'!$L$2,0,10*ROW('Water Data'!Q176))),CC182="",ISNUMBER(OFFSET('Water Data'!$Q$6,0,10*ROW('Water Data'!Q176)))),OFFSET('Water Data'!$Q$6,0,10*ROW('Water Data'!Q176)),NA())))</f>
        <v>#N/A</v>
      </c>
      <c r="O182" s="85" t="e">
        <f ca="true">+IF(AND(ISTEXT(OFFSET('Water Data'!$L$2,0,10*ROW('Water Data'!Q176))),CD182="Yes"),OFFSET('Water Data'!$Q$9,0,10*ROW('Water Data'!Q176)),IF(AND(ISTEXT(OFFSET('Water Data'!$L$2,0,10*ROW('Water Data'!Q176))),CD182="No",ISNUMBER(OFFSET('Water Data'!$Q$9,0,10*ROW('Water Data'!Q176)))),CONCATENATE("[",ROUND(OFFSET('Water Data'!$Q$9,0,10*ROW('Water Data'!Q176)),0),"]"),IF(AND(ISTEXT(OFFSET('Water Data'!$L$2,0,10*ROW('Water Data'!Q176))),CD182="",ISNUMBER(OFFSET('Water Data'!$Q$9,0,10*ROW('Water Data'!Q176)))),OFFSET('Water Data'!$Q$9,0,10*ROW('Water Data'!Q176)),NA())))</f>
        <v>#N/A</v>
      </c>
      <c r="P182" s="85" t="e">
        <f ca="true">+IF(AND(ISTEXT(OFFSET('Water Data'!$L$2,0,10*ROW('Water Data'!R176))),CE182="Yes"),100-OFFSET('Water Data'!$R$4,0,10*ROW('Water Data'!R176)),IF(AND(ISTEXT(OFFSET('Water Data'!$L$2,0,10*ROW('Water Data'!R176))),CE182="No",ISNUMBER(OFFSET('Water Data'!$R$4,0,10*ROW('Water Data'!R176)))),CONCATENATE("[",ROUND(100-OFFSET('Water Data'!$R$4,0,10*ROW('Water Data'!R176)),0),"]"),IF(AND(ISTEXT(OFFSET('Water Data'!$L$2,0,10*ROW('Water Data'!R176))),CE182="",ISNUMBER(OFFSET('Water Data'!$R$4,0,10*ROW('Water Data'!R176)))),100-OFFSET('Water Data'!$R$4,0,10*ROW('Water Data'!R176)),NA())))</f>
        <v>#N/A</v>
      </c>
      <c r="Q182" s="85" t="e">
        <f ca="true">+IF(AND(ISTEXT(OFFSET('Water Data'!$L$2,0,10*ROW('Water Data'!R176))),CF182="Yes"),OFFSET('Water Data'!$R$6,0,10*ROW('Water Data'!R176)),IF(AND(ISTEXT(OFFSET('Water Data'!$L$2,0,10*ROW('Water Data'!R176))),CF182="No",ISNUMBER(OFFSET('Water Data'!$R$6,0,10*ROW('Water Data'!R176)))),CONCATENATE("[",ROUND(OFFSET('Water Data'!$R$6,0,10*ROW('Water Data'!R176)),0),"]"),IF(AND(ISTEXT(OFFSET('Water Data'!$L$2,0,10*ROW('Water Data'!R176))),CF182="",ISNUMBER(OFFSET('Water Data'!$R$6,0,10*ROW('Water Data'!R176)))),OFFSET('Water Data'!$R$6,0,10*ROW('Water Data'!R176)),NA())))</f>
        <v>#N/A</v>
      </c>
      <c r="R182" s="85" t="e">
        <f ca="true">+IF(AND(ISTEXT(OFFSET('Water Data'!$L$2,0,10*ROW('Water Data'!R176))),CG182="Yes"),OFFSET('Water Data'!$R$9,0,10*ROW('Water Data'!R176)),IF(AND(ISTEXT(OFFSET('Water Data'!$L$2,0,10*ROW('Water Data'!R176))),CG182="No",ISNUMBER(OFFSET('Water Data'!$R$9,0,10*ROW('Water Data'!R176)))),CONCATENATE("[",ROUND(OFFSET('Water Data'!$R$9,0,10*ROW('Water Data'!R176)),0),"]"),IF(AND(ISTEXT(OFFSET('Water Data'!$L$2,0,10*ROW('Water Data'!R176))),CG182="",ISNUMBER(OFFSET('Water Data'!$R$9,0,10*ROW('Water Data'!R176)))),OFFSET('Water Data'!$R$9,0,10*ROW('Water Data'!R176)),NA())))</f>
        <v>#N/A</v>
      </c>
      <c r="S182" s="85" t="e">
        <f ca="true">+IF(AND(ISTEXT(OFFSET('Water Data'!$L$2,0,10*ROW('Water Data'!S176))),CH182="Yes"),100-OFFSET('Water Data'!$S$4,0,10*ROW('Water Data'!S176)),IF(AND(ISTEXT(OFFSET('Water Data'!$L$2,0,10*ROW('Water Data'!S176))),CH182="No",ISNUMBER(OFFSET('Water Data'!$S$4,0,10*ROW('Water Data'!S176)))),CONCATENATE("[",ROUND(100-OFFSET('Water Data'!$S$4,0,10*ROW('Water Data'!S176)),0),"]"),IF(AND(ISTEXT(OFFSET('Water Data'!$L$2,0,10*ROW('Water Data'!S176))),CH182="",ISNUMBER(OFFSET('Water Data'!$S$4,0,10*ROW('Water Data'!S176)))),100-OFFSET('Water Data'!$S$4,0,10*ROW('Water Data'!S176)),NA())))</f>
        <v>#N/A</v>
      </c>
      <c r="T182" s="85" t="e">
        <f ca="true">+IF(AND(ISTEXT(OFFSET('Water Data'!$L$2,0,10*ROW('Water Data'!S176))),CI182="Yes"),OFFSET('Water Data'!$S$6,0,10*ROW('Water Data'!S176)),IF(AND(ISTEXT(OFFSET('Water Data'!$L$2,0,10*ROW('Water Data'!S176))),CI182="No",ISNUMBER(OFFSET('Water Data'!$S$6,0,10*ROW('Water Data'!S176)))),CONCATENATE("[",ROUND(OFFSET('Water Data'!$S$6,0,10*ROW('Water Data'!S176)),0),"]"),IF(AND(ISTEXT(OFFSET('Water Data'!$L$2,0,10*ROW('Water Data'!S176))),CI182="",ISNUMBER(OFFSET('Water Data'!$S$6,0,10*ROW('Water Data'!S176)))),OFFSET('Water Data'!$S$6,0,10*ROW('Water Data'!S176)),NA())))</f>
        <v>#N/A</v>
      </c>
      <c r="U182" s="85" t="e">
        <f ca="true">+IF(AND(ISTEXT(OFFSET('Water Data'!$L$2,0,10*ROW('Water Data'!S176))),CJ182="Yes"),OFFSET('Water Data'!$S$9,0,10*ROW('Water Data'!S176)),IF(AND(ISTEXT(OFFSET('Water Data'!$L$2,0,10*ROW('Water Data'!S176))),CJ182="No",ISNUMBER(OFFSET('Water Data'!$S$9,0,10*ROW('Water Data'!S176)))),CONCATENATE("[",ROUND(OFFSET('Water Data'!$S$9,0,10*ROW('Water Data'!S176)),0),"]"),IF(AND(ISTEXT(OFFSET('Water Data'!$L$2,0,10*ROW('Water Data'!S176))),CJ182="",ISNUMBER(OFFSET('Water Data'!$S$9,0,10*ROW('Water Data'!S176)))),OFFSET('Water Data'!$S$9,0,10*ROW('Water Data'!S176)),NA())))</f>
        <v>#N/A</v>
      </c>
      <c r="V182" s="86" t="e">
        <f ca="true">+IF(AND(ISTEXT(OFFSET('Sanitation Data'!$L$2,0,10*ROW('Sanitation Data'!N176))),CK182="Yes"),100-OFFSET('Sanitation Data'!$N$4,0,10*ROW('Sanitation Data'!N176)),IF(AND(ISTEXT(OFFSET('Sanitation Data'!$L$2,0,10*ROW('Sanitation Data'!N176))),CK182="No",ISNUMBER(OFFSET('Sanitation Data'!$N$4,0,10*ROW('Sanitation Data'!N176)))),CONCATENATE("[",ROUND(100-OFFSET('Sanitation Data'!$N$4,0,10*ROW('Sanitation Data'!N176)),0),"]"),IF(AND(ISTEXT(OFFSET('Sanitation Data'!$L$2,0,10*ROW('Sanitation Data'!N176))),CK182="",ISNUMBER(OFFSET('Sanitation Data'!$N$4,0,10*ROW('Sanitation Data'!N176)))),100-OFFSET('Sanitation Data'!$N$4,0,10*ROW('Sanitation Data'!N176)),NA())))</f>
        <v>#N/A</v>
      </c>
      <c r="W182" s="86" t="e">
        <f ca="true">+IF(AND(ISTEXT(OFFSET('Sanitation Data'!$L$2,0,10*ROW('Sanitation Data'!N176))),CL182="Yes"),OFFSET('Sanitation Data'!$N$6,0,10*ROW('Sanitation Data'!N176)),IF(AND(ISTEXT(OFFSET('Sanitation Data'!$L$2,0,10*ROW('Sanitation Data'!N176))),CL182="No",ISNUMBER(OFFSET('Sanitation Data'!$N$6,0,10*ROW('Sanitation Data'!N176)))),CONCATENATE("[",ROUND(OFFSET('Sanitation Data'!$N$6,0,10*ROW('Sanitation Data'!N176)),0),"]"),IF(AND(ISTEXT(OFFSET('Sanitation Data'!$L$2,0,10*ROW('Sanitation Data'!N176))),CL182="",ISNUMBER(OFFSET('Sanitation Data'!$N$6,0,10*ROW('Sanitation Data'!N176)))),OFFSET('Sanitation Data'!$N$6,0,10*ROW('Sanitation Data'!N176)),NA())))</f>
        <v>#N/A</v>
      </c>
      <c r="X182" s="86" t="e">
        <f ca="true">+IF(AND(ISTEXT(OFFSET('Sanitation Data'!$L$2,0,10*ROW('Sanitation Data'!N176))),CM182="Yes"),OFFSET('Sanitation Data'!$N$10,0,10*ROW('Sanitation Data'!N176)),IF(AND(ISTEXT(OFFSET('Sanitation Data'!$L$2,0,10*ROW('Sanitation Data'!N176))),CM182="No",ISNUMBER(OFFSET('Sanitation Data'!$N$10,0,10*ROW('Sanitation Data'!N176)))),CONCATENATE("[",ROUND(OFFSET('Sanitation Data'!$N$10,0,10*ROW('Sanitation Data'!N176)),0),"]"),IF(AND(ISTEXT(OFFSET('Sanitation Data'!$L$2,0,10*ROW('Sanitation Data'!N176))),CM182="",ISNUMBER(OFFSET('Sanitation Data'!$N$10,0,10*ROW('Sanitation Data'!N176)))),OFFSET('Sanitation Data'!$N$10,0,10*ROW('Sanitation Data'!N176)),NA())))</f>
        <v>#N/A</v>
      </c>
      <c r="Y182" s="86" t="e">
        <f ca="true">+IF(AND(ISTEXT(OFFSET('Sanitation Data'!$L$2,0,10*ROW('Sanitation Data'!N176))),CN182="Yes"),OFFSET('Sanitation Data'!$N$11,0,10*ROW('Sanitation Data'!N176)),IF(AND(ISTEXT(OFFSET('Sanitation Data'!$L$2,0,10*ROW('Sanitation Data'!N176))),CN182="No",ISNUMBER(OFFSET('Sanitation Data'!$N$11,0,10*ROW('Sanitation Data'!N176)))),CONCATENATE("[",ROUND(OFFSET('Sanitation Data'!$N$11,0,10*ROW('Sanitation Data'!N176)),0),"]"),IF(AND(ISTEXT(OFFSET('Sanitation Data'!$L$2,0,10*ROW('Sanitation Data'!N176))),CN182="",ISNUMBER(OFFSET('Sanitation Data'!$N$11,0,10*ROW('Sanitation Data'!N176)))),OFFSET('Sanitation Data'!$N$11,0,10*ROW('Sanitation Data'!N176)),NA())))</f>
        <v>#N/A</v>
      </c>
      <c r="Z182" s="86" t="e">
        <f ca="true">+IF(AND(ISTEXT(OFFSET('Sanitation Data'!$L$2,0,10*ROW('Sanitation Data'!N176))),CO182="Yes"),OFFSET('Sanitation Data'!$N$12,0,10*ROW('Sanitation Data'!N176)),IF(AND(ISTEXT(OFFSET('Sanitation Data'!$L$2,0,10*ROW('Sanitation Data'!N176))),CO182="No",ISNUMBER(OFFSET('Sanitation Data'!$N$12,0,10*ROW('Sanitation Data'!N176)))),CONCATENATE("[",ROUND(OFFSET('Sanitation Data'!$N$12,0,10*ROW('Sanitation Data'!N176)),0),"]"),IF(AND(ISTEXT(OFFSET('Sanitation Data'!$L$2,0,10*ROW('Sanitation Data'!N176))),CO182="",ISNUMBER(OFFSET('Sanitation Data'!$N$12,0,10*ROW('Sanitation Data'!N176)))),OFFSET('Sanitation Data'!$N$12,0,10*ROW('Sanitation Data'!N176)),NA())))</f>
        <v>#N/A</v>
      </c>
      <c r="AA182" s="86" t="e">
        <f ca="true">+IF(AND(ISTEXT(OFFSET('Sanitation Data'!$L$2,0,10*ROW('Sanitation Data'!O176))),CP182="Yes"),100-OFFSET('Sanitation Data'!$O$4,0,10*ROW('Sanitation Data'!O176)),IF(AND(ISTEXT(OFFSET('Sanitation Data'!$L$2,0,10*ROW('Sanitation Data'!O176))),CP182="No",ISNUMBER(OFFSET('Sanitation Data'!$O$4,0,10*ROW('Sanitation Data'!O176)))),CONCATENATE("[",ROUND(100-OFFSET('Sanitation Data'!$O$4,0,10*ROW('Sanitation Data'!O176)),0),"]"),IF(AND(ISTEXT(OFFSET('Sanitation Data'!$L$2,0,10*ROW('Sanitation Data'!O176))),CP182="",ISNUMBER(OFFSET('Sanitation Data'!$O$4,0,10*ROW('Sanitation Data'!O176)))),100-OFFSET('Sanitation Data'!$O$4,0,10*ROW('Sanitation Data'!O176)),NA())))</f>
        <v>#N/A</v>
      </c>
      <c r="AB182" s="86" t="e">
        <f ca="true">+IF(AND(ISTEXT(OFFSET('Sanitation Data'!$L$2,0,10*ROW('Sanitation Data'!O176))),CQ182="Yes"),OFFSET('Sanitation Data'!$O$6,0,10*ROW('Sanitation Data'!R176)),IF(AND(ISTEXT(OFFSET('Sanitation Data'!$L$2,0,10*ROW('Sanitation Data'!O176))),CQ182="No",ISNUMBER(OFFSET('Sanitation Data'!$O$6,0,10*ROW('Sanitation Data'!O176)))),CONCATENATE("[",ROUND(OFFSET('Sanitation Data'!$O$6,0,10*ROW('Sanitation Data'!O176)),0),"]"),IF(AND(ISTEXT(OFFSET('Sanitation Data'!$L$2,0,10*ROW('Sanitation Data'!O176))),CQ182="",ISNUMBER(OFFSET('Sanitation Data'!$O$6,0,10*ROW('Sanitation Data'!O176)))),OFFSET('Sanitation Data'!$O$6,0,10*ROW('Sanitation Data'!O176)),NA())))</f>
        <v>#N/A</v>
      </c>
      <c r="AC182" s="86" t="e">
        <f ca="true">+IF(AND(ISTEXT(OFFSET('Sanitation Data'!$L$2,0,10*ROW('Sanitation Data'!O176))),CR182="Yes"),OFFSET('Sanitation Data'!$O$10,0,10*ROW('Sanitation Data'!O176)),IF(AND(ISTEXT(OFFSET('Sanitation Data'!$L$2,0,10*ROW('Sanitation Data'!O176))),CR182="No",ISNUMBER(OFFSET('Sanitation Data'!$O$10,0,10*ROW('Sanitation Data'!O176)))),CONCATENATE("[",ROUND(OFFSET('Sanitation Data'!$O$10,0,10*ROW('Sanitation Data'!O176)),0),"]"),IF(AND(ISTEXT(OFFSET('Sanitation Data'!$L$2,0,10*ROW('Sanitation Data'!O176))),CR182="",ISNUMBER(OFFSET('Sanitation Data'!$O$10,0,10*ROW('Sanitation Data'!O176)))),OFFSET('Sanitation Data'!$O$10,0,10*ROW('Sanitation Data'!O176)),NA())))</f>
        <v>#N/A</v>
      </c>
      <c r="AD182" s="86" t="e">
        <f ca="true">+IF(AND(ISTEXT(OFFSET('Sanitation Data'!$L$2,0,10*ROW('Sanitation Data'!O176))),CS182="Yes"),OFFSET('Sanitation Data'!$O$11,0,10*ROW('Sanitation Data'!O176)),IF(AND(ISTEXT(OFFSET('Sanitation Data'!$L$2,0,10*ROW('Sanitation Data'!O176))),CS182="No",ISNUMBER(OFFSET('Sanitation Data'!$O$11,0,10*ROW('Sanitation Data'!O176)))),CONCATENATE("[",ROUND(OFFSET('Sanitation Data'!$O$11,0,10*ROW('Sanitation Data'!O176)),0),"]"),IF(AND(ISTEXT(OFFSET('Sanitation Data'!$L$2,0,10*ROW('Sanitation Data'!O176))),CS182="",ISNUMBER(OFFSET('Sanitation Data'!$O$11,0,10*ROW('Sanitation Data'!O176)))),OFFSET('Sanitation Data'!$O$11,0,10*ROW('Sanitation Data'!O176)),NA())))</f>
        <v>#N/A</v>
      </c>
      <c r="AE182" s="86" t="e">
        <f ca="true">+IF(AND(ISTEXT(OFFSET('Sanitation Data'!$L$2,0,10*ROW('Sanitation Data'!O176))),CT182="Yes"),OFFSET('Sanitation Data'!$O$12,0,10*ROW('Sanitation Data'!O176)),IF(AND(ISTEXT(OFFSET('Sanitation Data'!$L$2,0,10*ROW('Sanitation Data'!O176))),CT182="No",ISNUMBER(OFFSET('Sanitation Data'!$O$12,0,10*ROW('Sanitation Data'!O176)))),CONCATENATE("[",ROUND(OFFSET('Sanitation Data'!$O$12,0,10*ROW('Sanitation Data'!O176)),0),"]"),IF(AND(ISTEXT(OFFSET('Sanitation Data'!$L$2,0,10*ROW('Sanitation Data'!O176))),CT182="",ISNUMBER(OFFSET('Sanitation Data'!$O$12,0,10*ROW('Sanitation Data'!O176)))),OFFSET('Sanitation Data'!$O$12,0,10*ROW('Sanitation Data'!O176)),NA())))</f>
        <v>#N/A</v>
      </c>
      <c r="AF182" s="86" t="e">
        <f ca="true">+IF(AND(ISTEXT(OFFSET('Sanitation Data'!$L$2,0,10*ROW('Sanitation Data'!P176))),CU182="Yes"),100-OFFSET('Sanitation Data'!$P$4,0,10*ROW('Sanitation Data'!P176)),IF(AND(ISTEXT(OFFSET('Sanitation Data'!$L$2,0,10*ROW('Sanitation Data'!P176))),CU182="No",ISNUMBER(OFFSET('Sanitation Data'!$P$4,0,10*ROW('Sanitation Data'!P176)))),CONCATENATE("[",ROUND(100-OFFSET('Sanitation Data'!$P$4,0,10*ROW('Sanitation Data'!P176)),0),"]"),IF(AND(ISTEXT(OFFSET('Sanitation Data'!$L$2,0,10*ROW('Sanitation Data'!P176))),CU182="",ISNUMBER(OFFSET('Sanitation Data'!$P$4,0,10*ROW('Sanitation Data'!P176)))),100-OFFSET('Sanitation Data'!$P$4,0,10*ROW('Sanitation Data'!P176)),NA())))</f>
        <v>#N/A</v>
      </c>
      <c r="AG182" s="86" t="e">
        <f ca="true">+IF(AND(ISTEXT(OFFSET('Sanitation Data'!$L$2,0,10*ROW('Sanitation Data'!P176))),CV182="Yes"),OFFSET('Sanitation Data'!$P$6,0,10*ROW('Sanitation Data'!P176)),IF(AND(ISTEXT(OFFSET('Sanitation Data'!$L$2,0,10*ROW('Sanitation Data'!P176))),CV182="No",ISNUMBER(OFFSET('Sanitation Data'!$P$6,0,10*ROW('Sanitation Data'!P176)))),CONCATENATE("[",ROUND(OFFSET('Sanitation Data'!$P$6,0,10*ROW('Sanitation Data'!P176)),0),"]"),IF(AND(ISTEXT(OFFSET('Sanitation Data'!$L$2,0,10*ROW('Sanitation Data'!P176))),CV182="",ISNUMBER(OFFSET('Sanitation Data'!$P$6,0,10*ROW('Sanitation Data'!P176)))),OFFSET('Sanitation Data'!$P$6,0,10*ROW('Sanitation Data'!P176)),NA())))</f>
        <v>#N/A</v>
      </c>
      <c r="AH182" s="86" t="e">
        <f ca="true">+IF(AND(ISTEXT(OFFSET('Sanitation Data'!$L$2,0,10*ROW('Sanitation Data'!P176))),CW182="Yes"),OFFSET('Sanitation Data'!$P$10,0,10*ROW('Sanitation Data'!P176)),IF(AND(ISTEXT(OFFSET('Sanitation Data'!$L$2,0,10*ROW('Sanitation Data'!P176))),CW182="No",ISNUMBER(OFFSET('Sanitation Data'!$P$10,0,10*ROW('Sanitation Data'!P176)))),CONCATENATE("[",ROUND(OFFSET('Sanitation Data'!$P$10,0,10*ROW('Sanitation Data'!P176)),0),"]"),IF(AND(ISTEXT(OFFSET('Sanitation Data'!$L$2,0,10*ROW('Sanitation Data'!P176))),CW182="",ISNUMBER(OFFSET('Sanitation Data'!$P$10,0,10*ROW('Sanitation Data'!P176)))),OFFSET('Sanitation Data'!$P$10,0,10*ROW('Sanitation Data'!P176)),NA())))</f>
        <v>#N/A</v>
      </c>
      <c r="AI182" s="86" t="e">
        <f ca="true">+IF(AND(ISTEXT(OFFSET('Sanitation Data'!$L$2,0,10*ROW('Sanitation Data'!P176))),CX182="Yes"),OFFSET('Sanitation Data'!$P$11,0,10*ROW('Sanitation Data'!P176)),IF(AND(ISTEXT(OFFSET('Sanitation Data'!$L$2,0,10*ROW('Sanitation Data'!P176))),CX182="No",ISNUMBER(OFFSET('Sanitation Data'!$P$11,0,10*ROW('Sanitation Data'!P176)))),CONCATENATE("[",ROUND(OFFSET('Sanitation Data'!$P$11,0,10*ROW('Sanitation Data'!P176)),0),"]"),IF(AND(ISTEXT(OFFSET('Sanitation Data'!$L$2,0,10*ROW('Sanitation Data'!P176))),CX182="",ISNUMBER(OFFSET('Sanitation Data'!$P$11,0,10*ROW('Sanitation Data'!P176)))),OFFSET('Sanitation Data'!$P$11,0,10*ROW('Sanitation Data'!P176)),NA())))</f>
        <v>#N/A</v>
      </c>
      <c r="AJ182" s="86" t="e">
        <f ca="true">+IF(AND(ISTEXT(OFFSET('Sanitation Data'!$L$2,0,10*ROW('Sanitation Data'!P176))),CY182="Yes"),OFFSET('Sanitation Data'!$P$12,0,10*ROW('Sanitation Data'!P176)),IF(AND(ISTEXT(OFFSET('Sanitation Data'!$L$2,0,10*ROW('Sanitation Data'!P176))),CY182="No",ISNUMBER(OFFSET('Sanitation Data'!$P$12,0,10*ROW('Sanitation Data'!P176)))),CONCATENATE("[",ROUND(OFFSET('Sanitation Data'!$P$12,0,10*ROW('Sanitation Data'!P176)),0),"]"),IF(AND(ISTEXT(OFFSET('Sanitation Data'!$L$2,0,10*ROW('Sanitation Data'!P176))),CY182="",ISNUMBER(OFFSET('Sanitation Data'!$P$12,0,10*ROW('Sanitation Data'!P176)))),OFFSET('Sanitation Data'!$P$12,0,10*ROW('Sanitation Data'!P176)),NA())))</f>
        <v>#N/A</v>
      </c>
      <c r="AK182" s="86" t="e">
        <f ca="true">+IF(AND(ISTEXT(OFFSET('Sanitation Data'!$L$2,0,10*ROW('Sanitation Data'!Q176))),CZ182="Yes"),100-OFFSET('Sanitation Data'!$Q$4,0,10*ROW('Sanitation Data'!Q176)),IF(AND(ISTEXT(OFFSET('Sanitation Data'!$L$2,0,10*ROW('Sanitation Data'!Q176))),CZ182="No",ISNUMBER(OFFSET('Sanitation Data'!$Q$4,0,10*ROW('Sanitation Data'!Q176)))),CONCATENATE("[",ROUND(100-OFFSET('Sanitation Data'!$Q$4,0,10*ROW('Sanitation Data'!Q176)),0),"]"),IF(AND(ISTEXT(OFFSET('Sanitation Data'!$L$2,0,10*ROW('Sanitation Data'!Q176))),CZ182="",ISNUMBER(OFFSET('Sanitation Data'!$Q$4,0,10*ROW('Sanitation Data'!Q176)))),100-OFFSET('Sanitation Data'!$Q$4,0,10*ROW('Sanitation Data'!Q176)),NA())))</f>
        <v>#N/A</v>
      </c>
      <c r="AL182" s="86" t="e">
        <f ca="true">+IF(AND(ISTEXT(OFFSET('Sanitation Data'!$L$2,0,10*ROW('Sanitation Data'!Q176))),DA182="Yes"),OFFSET('Sanitation Data'!$Q$6,0,10*ROW('Sanitation Data'!Q176)),IF(AND(ISTEXT(OFFSET('Sanitation Data'!$L$2,0,10*ROW('Sanitation Data'!Q176))),DA182="No",ISNUMBER(OFFSET('Sanitation Data'!$Q$6,0,10*ROW('Sanitation Data'!Q176)))),CONCATENATE("[",ROUND(OFFSET('Sanitation Data'!$Q$6,0,10*ROW('Sanitation Data'!Q176)),0),"]"),IF(AND(ISTEXT(OFFSET('Sanitation Data'!$L$2,0,10*ROW('Sanitation Data'!Q176))),DA182="",ISNUMBER(OFFSET('Sanitation Data'!$Q$6,0,10*ROW('Sanitation Data'!Q176)))),OFFSET('Sanitation Data'!$Q$6,0,10*ROW('Sanitation Data'!Q176)),NA())))</f>
        <v>#N/A</v>
      </c>
      <c r="AM182" s="86" t="e">
        <f ca="true">+IF(AND(ISTEXT(OFFSET('Sanitation Data'!$L$2,0,10*ROW('Sanitation Data'!Q176))),DB182="Yes"),OFFSET('Sanitation Data'!$Q$10,0,10*ROW('Sanitation Data'!Q176)),IF(AND(ISTEXT(OFFSET('Sanitation Data'!$L$2,0,10*ROW('Sanitation Data'!Q176))),DB182="No",ISNUMBER(OFFSET('Sanitation Data'!$Q$10,0,10*ROW('Sanitation Data'!Q176)))),CONCATENATE("[",ROUND(OFFSET('Sanitation Data'!$Q$10,0,10*ROW('Sanitation Data'!Q176)),0),"]"),IF(AND(ISTEXT(OFFSET('Sanitation Data'!$L$2,0,10*ROW('Sanitation Data'!Q176))),DB182="",ISNUMBER(OFFSET('Sanitation Data'!$Q$10,0,10*ROW('Sanitation Data'!Q176)))),OFFSET('Sanitation Data'!$Q$10,0,10*ROW('Sanitation Data'!Q176)),NA())))</f>
        <v>#N/A</v>
      </c>
      <c r="AN182" s="86" t="e">
        <f ca="true">+IF(AND(ISTEXT(OFFSET('Sanitation Data'!$L$2,0,10*ROW('Sanitation Data'!Q176))),DC182="Yes"),OFFSET('Sanitation Data'!$Q$11,0,10*ROW('Sanitation Data'!Q176)),IF(AND(ISTEXT(OFFSET('Sanitation Data'!$L$2,0,10*ROW('Sanitation Data'!Q176))),DC182="No",ISNUMBER(OFFSET('Sanitation Data'!$Q$11,0,10*ROW('Sanitation Data'!Q176)))),CONCATENATE("[",ROUND(OFFSET('Sanitation Data'!$Q$11,0,10*ROW('Sanitation Data'!Q176)),0),"]"),IF(AND(ISTEXT(OFFSET('Sanitation Data'!$L$2,0,10*ROW('Sanitation Data'!Q176))),DC182="",ISNUMBER(OFFSET('Sanitation Data'!$Q$11,0,10*ROW('Sanitation Data'!Q176)))),OFFSET('Sanitation Data'!$Q$11,0,10*ROW('Sanitation Data'!Q176)),NA())))</f>
        <v>#N/A</v>
      </c>
      <c r="AO182" s="86" t="e">
        <f ca="true">+IF(AND(ISTEXT(OFFSET('Sanitation Data'!$L$2,0,10*ROW('Sanitation Data'!Q176))),DD182="Yes"),OFFSET('Sanitation Data'!$Q$12,0,10*ROW('Sanitation Data'!Q176)),IF(AND(ISTEXT(OFFSET('Sanitation Data'!$L$2,0,10*ROW('Sanitation Data'!Q176))),DD182="No",ISNUMBER(OFFSET('Sanitation Data'!$Q$12,0,10*ROW('Sanitation Data'!Q176)))),CONCATENATE("[",ROUND(OFFSET('Sanitation Data'!$Q$12,0,10*ROW('Sanitation Data'!Q176)),0),"]"),IF(AND(ISTEXT(OFFSET('Sanitation Data'!$L$2,0,10*ROW('Sanitation Data'!Q176))),DD182="",ISNUMBER(OFFSET('Sanitation Data'!$Q$12,0,10*ROW('Sanitation Data'!Q176)))),OFFSET('Sanitation Data'!$Q$12,0,10*ROW('Sanitation Data'!Q176)),NA())))</f>
        <v>#N/A</v>
      </c>
      <c r="AP182" s="86" t="e">
        <f ca="true">+IF(AND(ISTEXT(OFFSET('Sanitation Data'!$L$2,0,10*ROW('Sanitation Data'!R176))),DE182="Yes"),100-OFFSET('Sanitation Data'!$R$4,0,10*ROW('Sanitation Data'!R176)),IF(AND(ISTEXT(OFFSET('Sanitation Data'!$L$2,0,10*ROW('Sanitation Data'!R176))),DE182="No",ISNUMBER(OFFSET('Sanitation Data'!$R$4,0,10*ROW('Sanitation Data'!R176)))),CONCATENATE("[",ROUND(100-OFFSET('Sanitation Data'!$R$4,0,10*ROW('Sanitation Data'!R176)),0),"]"),IF(AND(ISTEXT(OFFSET('Sanitation Data'!$L$2,0,10*ROW('Sanitation Data'!R176))),DE182="",ISNUMBER(OFFSET('Sanitation Data'!$R$4,0,10*ROW('Sanitation Data'!R176)))),100-OFFSET('Sanitation Data'!$R$4,0,10*ROW('Sanitation Data'!R176)),NA())))</f>
        <v>#N/A</v>
      </c>
      <c r="AQ182" s="86" t="e">
        <f ca="true">+IF(AND(ISTEXT(OFFSET('Sanitation Data'!$L$2,0,10*ROW('Sanitation Data'!R176))),DF182="Yes"),OFFSET('Sanitation Data'!$R$6,0,10*ROW('Sanitation Data'!R176)),IF(AND(ISTEXT(OFFSET('Sanitation Data'!$L$2,0,10*ROW('Sanitation Data'!R176))),DF182="No",ISNUMBER(OFFSET('Sanitation Data'!$R$6,0,10*ROW('Sanitation Data'!R176)))),CONCATENATE("[",ROUND(OFFSET('Sanitation Data'!$R$6,0,10*ROW('Sanitation Data'!R176)),0),"]"),IF(AND(ISTEXT(OFFSET('Sanitation Data'!$L$2,0,10*ROW('Sanitation Data'!R176))),DF182="",ISNUMBER(OFFSET('Sanitation Data'!$R$6,0,10*ROW('Sanitation Data'!R176)))),OFFSET('Sanitation Data'!$R$6,0,10*ROW('Sanitation Data'!R176)),NA())))</f>
        <v>#N/A</v>
      </c>
      <c r="AR182" s="86" t="e">
        <f ca="true">+IF(AND(ISTEXT(OFFSET('Sanitation Data'!$L$2,0,10*ROW('Sanitation Data'!R176))),DG182="Yes"),OFFSET('Sanitation Data'!$R$10,0,10*ROW('Sanitation Data'!R176)),IF(AND(ISTEXT(OFFSET('Sanitation Data'!$L$2,0,10*ROW('Sanitation Data'!R176))),DG182="No",ISNUMBER(OFFSET('Sanitation Data'!$R$10,0,10*ROW('Sanitation Data'!R176)))),CONCATENATE("[",ROUND(OFFSET('Sanitation Data'!$R$10,0,10*ROW('Sanitation Data'!R176)),0),"]"),IF(AND(ISTEXT(OFFSET('Sanitation Data'!$L$2,0,10*ROW('Sanitation Data'!R176))),DG182="",ISNUMBER(OFFSET('Sanitation Data'!$R$10,0,10*ROW('Sanitation Data'!R176)))),OFFSET('Sanitation Data'!$R$10,0,10*ROW('Sanitation Data'!R176)),NA())))</f>
        <v>#N/A</v>
      </c>
      <c r="AS182" s="86" t="e">
        <f ca="true">+IF(AND(ISTEXT(OFFSET('Sanitation Data'!$L$2,0,10*ROW('Sanitation Data'!R176))),DH182="Yes"),OFFSET('Sanitation Data'!$R$11,0,10*ROW('Sanitation Data'!R176)),IF(AND(ISTEXT(OFFSET('Sanitation Data'!$L$2,0,10*ROW('Sanitation Data'!R176))),DH182="No",ISNUMBER(OFFSET('Sanitation Data'!$R$11,0,10*ROW('Sanitation Data'!R176)))),CONCATENATE("[",ROUND(OFFSET('Sanitation Data'!$R$11,0,10*ROW('Sanitation Data'!R176)),0),"]"),IF(AND(ISTEXT(OFFSET('Sanitation Data'!$L$2,0,10*ROW('Sanitation Data'!R176))),DH182="",ISNUMBER(OFFSET('Sanitation Data'!$R$11,0,10*ROW('Sanitation Data'!R176)))),OFFSET('Sanitation Data'!$R$11,0,10*ROW('Sanitation Data'!R176)),NA())))</f>
        <v>#N/A</v>
      </c>
      <c r="AT182" s="86" t="e">
        <f ca="true">+IF(AND(ISTEXT(OFFSET('Sanitation Data'!$L$2,0,10*ROW('Sanitation Data'!R176))),DI182="Yes"),OFFSET('Sanitation Data'!$R$12,0,10*ROW('Sanitation Data'!R176)),IF(AND(ISTEXT(OFFSET('Sanitation Data'!$L$2,0,10*ROW('Sanitation Data'!R176))),DI182="No",ISNUMBER(OFFSET('Sanitation Data'!$R$12,0,10*ROW('Sanitation Data'!R176)))),CONCATENATE("[",ROUND(OFFSET('Sanitation Data'!$R$12,0,10*ROW('Sanitation Data'!R176)),0),"]"),IF(AND(ISTEXT(OFFSET('Sanitation Data'!$L$2,0,10*ROW('Sanitation Data'!R176))),DI182="",ISNUMBER(OFFSET('Sanitation Data'!$R$12,0,10*ROW('Sanitation Data'!R176)))),OFFSET('Sanitation Data'!$R$12,0,10*ROW('Sanitation Data'!R176)),NA())))</f>
        <v>#N/A</v>
      </c>
      <c r="AU182" s="86" t="e">
        <f ca="true">+IF(AND(ISTEXT(OFFSET('Sanitation Data'!$L$2,0,10*ROW('Sanitation Data'!S176))),DJ182="Yes"),100-OFFSET('Sanitation Data'!$S$4,0,10*ROW('Sanitation Data'!S176)),IF(AND(ISTEXT(OFFSET('Sanitation Data'!$L$2,0,10*ROW('Sanitation Data'!S176))),DJ182="No",ISNUMBER(OFFSET('Sanitation Data'!$S$4,0,10*ROW('Sanitation Data'!S176)))),CONCATENATE("[",ROUND(100-OFFSET('Sanitation Data'!$S$4,0,10*ROW('Sanitation Data'!S176)),0),"]"),IF(AND(ISTEXT(OFFSET('Sanitation Data'!$L$2,0,10*ROW('Sanitation Data'!S176))),DJ182="",ISNUMBER(OFFSET('Sanitation Data'!$S$4,0,10*ROW('Sanitation Data'!S176)))),100-OFFSET('Sanitation Data'!$S$4,0,10*ROW('Sanitation Data'!S176)),NA())))</f>
        <v>#N/A</v>
      </c>
      <c r="AV182" s="86" t="e">
        <f ca="true">+IF(AND(ISTEXT(OFFSET('Sanitation Data'!$L$2,0,10*ROW('Sanitation Data'!S176))),DK182="Yes"),OFFSET('Sanitation Data'!$S$6,0,10*ROW('Sanitation Data'!S176)),IF(AND(ISTEXT(OFFSET('Sanitation Data'!$L$2,0,10*ROW('Sanitation Data'!S176))),DK182="No",ISNUMBER(OFFSET('Sanitation Data'!$S$6,0,10*ROW('Sanitation Data'!S176)))),CONCATENATE("[",ROUND(OFFSET('Sanitation Data'!$S$6,0,10*ROW('Sanitation Data'!S176)),0),"]"),IF(AND(ISTEXT(OFFSET('Sanitation Data'!$L$2,0,10*ROW('Sanitation Data'!S176))),DK182="",ISNUMBER(OFFSET('Sanitation Data'!$S$6,0,10*ROW('Sanitation Data'!S176)))),OFFSET('Sanitation Data'!$S$6,0,10*ROW('Sanitation Data'!S176)),NA())))</f>
        <v>#N/A</v>
      </c>
      <c r="AW182" s="86" t="e">
        <f ca="true">+IF(AND(ISTEXT(OFFSET('Sanitation Data'!$L$2,0,10*ROW('Sanitation Data'!S176))),DL182="Yes"),OFFSET('Sanitation Data'!$S$10,0,10*ROW('Sanitation Data'!S176)),IF(AND(ISTEXT(OFFSET('Sanitation Data'!$L$2,0,10*ROW('Sanitation Data'!S176))),DL182="No",ISNUMBER(OFFSET('Sanitation Data'!$S$10,0,10*ROW('Sanitation Data'!S176)))),CONCATENATE("[",ROUND(OFFSET('Sanitation Data'!$S$10,0,10*ROW('Sanitation Data'!S176)),0),"]"),IF(AND(ISTEXT(OFFSET('Sanitation Data'!$L$2,0,10*ROW('Sanitation Data'!S176))),DL182="",ISNUMBER(OFFSET('Sanitation Data'!$S$10,0,10*ROW('Sanitation Data'!S176)))),OFFSET('Sanitation Data'!$S$10,0,10*ROW('Sanitation Data'!S176)),NA())))</f>
        <v>#N/A</v>
      </c>
      <c r="AX182" s="86" t="e">
        <f ca="true">+IF(AND(ISTEXT(OFFSET('Sanitation Data'!$L$2,0,10*ROW('Sanitation Data'!S176))),DM182="Yes"),OFFSET('Sanitation Data'!$S$11,0,10*ROW('Sanitation Data'!S176)),IF(AND(ISTEXT(OFFSET('Sanitation Data'!$L$2,0,10*ROW('Sanitation Data'!S176))),DM182="No",ISNUMBER(OFFSET('Sanitation Data'!$S$11,0,10*ROW('Sanitation Data'!S176)))),CONCATENATE("[",ROUND(OFFSET('Sanitation Data'!$S$11,0,10*ROW('Sanitation Data'!S176)),0),"]"),IF(AND(ISTEXT(OFFSET('Sanitation Data'!$L$2,0,10*ROW('Sanitation Data'!S176))),DM182="",ISNUMBER(OFFSET('Sanitation Data'!$S$11,0,10*ROW('Sanitation Data'!S176)))),OFFSET('Sanitation Data'!$S$11,0,10*ROW('Sanitation Data'!S176)),NA())))</f>
        <v>#N/A</v>
      </c>
      <c r="AY182" s="86" t="e">
        <f ca="true">+IF(AND(ISTEXT(OFFSET('Sanitation Data'!$L$2,0,10*ROW('Sanitation Data'!S176))),DN182="Yes"),OFFSET('Sanitation Data'!$S$12,0,10*ROW('Sanitation Data'!S176)),IF(AND(ISTEXT(OFFSET('Sanitation Data'!$L$2,0,10*ROW('Sanitation Data'!S176))),DN182="No",ISNUMBER(OFFSET('Sanitation Data'!$S$12,0,10*ROW('Sanitation Data'!S176)))),CONCATENATE("[",ROUND(OFFSET('Sanitation Data'!$S$12,0,10*ROW('Sanitation Data'!S176)),0),"]"),IF(AND(ISTEXT(OFFSET('Sanitation Data'!$L$2,0,10*ROW('Sanitation Data'!S176))),DN182="",ISNUMBER(OFFSET('Sanitation Data'!$S$12,0,10*ROW('Sanitation Data'!S176)))),OFFSET('Sanitation Data'!$S$12,0,10*ROW('Sanitation Data'!S176)),NA())))</f>
        <v>#N/A</v>
      </c>
      <c r="AZ182" s="87" t="e">
        <f ca="true">+IF(AND(ISTEXT(OFFSET('Hygiene Data'!$L$2,0,10*ROW('Hygiene Data'!N176))),DO182="Yes"),OFFSET('Hygiene Data'!$N$5,0,10*ROW('Hygiene Data'!N176)),IF(AND(ISTEXT(OFFSET('Hygiene Data'!$L$2,0,10*ROW('Hygiene Data'!N176))),DO182="No",ISNUMBER(OFFSET('Hygiene Data'!$N$5,0,10*ROW('Hygiene Data'!N176)))),CONCATENATE("[",ROUND(OFFSET('Hygiene Data'!$N$5,0,10*ROW('Hygiene Data'!N176)),0),"]"),IF(AND(ISTEXT(OFFSET('Hygiene Data'!$L$2,0,10*ROW('Hygiene Data'!N176))),DO182="",ISNUMBER(OFFSET('Hygiene Data'!$N$5,0,10*ROW('Hygiene Data'!N176)))),OFFSET('Hygiene Data'!$N$5,0,10*ROW('Hygiene Data'!N176)),NA())))</f>
        <v>#N/A</v>
      </c>
      <c r="BA182" s="87" t="e">
        <f ca="true">+IF(AND(ISTEXT(OFFSET('Hygiene Data'!$L$2,0,10*ROW('Hygiene Data'!N176))),DP182="Yes"),OFFSET('Hygiene Data'!$N$7,0,10*ROW('Hygiene Data'!N176)),IF(AND(ISTEXT(OFFSET('Hygiene Data'!$L$2,0,10*ROW('Hygiene Data'!N176))),DP182="No",ISNUMBER(OFFSET('Hygiene Data'!$N$7,0,10*ROW('Hygiene Data'!N176)))),CONCATENATE("[",ROUND(OFFSET('Hygiene Data'!$N$7,0,10*ROW('Hygiene Data'!N176)),0),"]"),IF(AND(ISTEXT(OFFSET('Hygiene Data'!$L$2,0,10*ROW('Hygiene Data'!N176))),DP182="",ISNUMBER(OFFSET('Hygiene Data'!$N$7,0,10*ROW('Hygiene Data'!N176)))),OFFSET('Hygiene Data'!$N$7,0,10*ROW('Hygiene Data'!N176)),NA())))</f>
        <v>#N/A</v>
      </c>
      <c r="BB182" s="87" t="e">
        <f ca="true">+IF(AND(ISTEXT(OFFSET('Hygiene Data'!$L$2,0,10*ROW('Hygiene Data'!N176))),DQ182="Yes"),OFFSET('Hygiene Data'!$N$9,0,10*ROW('Hygiene Data'!N176)),IF(AND(ISTEXT(OFFSET('Hygiene Data'!$L$2,0,10*ROW('Hygiene Data'!N176))),DQ182="No",ISNUMBER(OFFSET('Hygiene Data'!$N$9,0,10*ROW('Hygiene Data'!N176)))),CONCATENATE("[",ROUND(OFFSET('Hygiene Data'!$N$9,0,10*ROW('Hygiene Data'!N176)),0),"]"),IF(AND(ISTEXT(OFFSET('Hygiene Data'!$L$2,0,10*ROW('Hygiene Data'!N176))),DQ182="",ISNUMBER(OFFSET('Hygiene Data'!$N$9,0,10*ROW('Hygiene Data'!N176)))),OFFSET('Hygiene Data'!$N$9,0,10*ROW('Hygiene Data'!N176)),NA())))</f>
        <v>#N/A</v>
      </c>
      <c r="BC182" s="87" t="e">
        <f ca="true">+IF(AND(ISTEXT(OFFSET('Hygiene Data'!$L$2,0,10*ROW('Hygiene Data'!O176))),DR182="Yes"),OFFSET('Hygiene Data'!$O$5,0,10*ROW('Hygiene Data'!O176)),IF(AND(ISTEXT(OFFSET('Hygiene Data'!$L$2,0,10*ROW('Hygiene Data'!O176))),DR182="No",ISNUMBER(OFFSET('Hygiene Data'!$O$5,0,10*ROW('Hygiene Data'!O176)))),CONCATENATE("[",ROUND(OFFSET('Hygiene Data'!$O$5,0,10*ROW('Hygiene Data'!O176)),0),"]"),IF(AND(ISTEXT(OFFSET('Hygiene Data'!$L$2,0,10*ROW('Hygiene Data'!O176))),DR182="",ISNUMBER(OFFSET('Hygiene Data'!$O$5,0,10*ROW('Hygiene Data'!O176)))),OFFSET('Hygiene Data'!$O$5,0,10*ROW('Hygiene Data'!O176)),NA())))</f>
        <v>#N/A</v>
      </c>
      <c r="BD182" s="87" t="e">
        <f ca="true">+IF(AND(ISTEXT(OFFSET('Hygiene Data'!$L$2,0,10*ROW('Hygiene Data'!O176))),DS182="Yes"),OFFSET('Hygiene Data'!$O$7,0,10*ROW('Hygiene Data'!O176)),IF(AND(ISTEXT(OFFSET('Hygiene Data'!$L$2,0,10*ROW('Hygiene Data'!O176))),DS182="No",ISNUMBER(OFFSET('Hygiene Data'!$O$7,0,10*ROW('Hygiene Data'!O176)))),CONCATENATE("[",ROUND(OFFSET('Hygiene Data'!$O$7,0,10*ROW('Hygiene Data'!O176)),0),"]"),IF(AND(ISTEXT(OFFSET('Hygiene Data'!$L$2,0,10*ROW('Hygiene Data'!O176))),DS182="",ISNUMBER(OFFSET('Hygiene Data'!$O$7,0,10*ROW('Hygiene Data'!O176)))),OFFSET('Hygiene Data'!$O$7,0,10*ROW('Hygiene Data'!O176)),NA())))</f>
        <v>#N/A</v>
      </c>
      <c r="BE182" s="87" t="e">
        <f ca="true">+IF(AND(ISTEXT(OFFSET('Hygiene Data'!$L$2,0,10*ROW('Hygiene Data'!O176))),DT182="Yes"),OFFSET('Hygiene Data'!$O$9,0,10*ROW('Hygiene Data'!O176)),IF(AND(ISTEXT(OFFSET('Hygiene Data'!$L$2,0,10*ROW('Hygiene Data'!O176))),DT182="No",ISNUMBER(OFFSET('Hygiene Data'!$O$9,0,10*ROW('Hygiene Data'!O176)))),CONCATENATE("[",ROUND(OFFSET('Hygiene Data'!$O$9,0,10*ROW('Hygiene Data'!O176)),0),"]"),IF(AND(ISTEXT(OFFSET('Hygiene Data'!$L$2,0,10*ROW('Hygiene Data'!O176))),DT182="",ISNUMBER(OFFSET('Hygiene Data'!$O$9,0,10*ROW('Hygiene Data'!O176)))),OFFSET('Hygiene Data'!$O$9,0,10*ROW('Hygiene Data'!O176)),NA())))</f>
        <v>#N/A</v>
      </c>
      <c r="BF182" s="87" t="e">
        <f ca="true">+IF(AND(ISTEXT(OFFSET('Hygiene Data'!$L$2,0,10*ROW('Hygiene Data'!P176))),DU182="Yes"),OFFSET('Hygiene Data'!$P$5,0,10*ROW('Hygiene Data'!P176)),IF(AND(ISTEXT(OFFSET('Hygiene Data'!$L$2,0,10*ROW('Hygiene Data'!P176))),DU182="No",ISNUMBER(OFFSET('Hygiene Data'!$P$5,0,10*ROW('Hygiene Data'!P176)))),CONCATENATE("[",ROUND(OFFSET('Hygiene Data'!$P$5,0,10*ROW('Hygiene Data'!P176)),0),"]"),IF(AND(ISTEXT(OFFSET('Hygiene Data'!$L$2,0,10*ROW('Hygiene Data'!P176))),DU182="",ISNUMBER(OFFSET('Hygiene Data'!$P$5,0,10*ROW('Hygiene Data'!P176)))),OFFSET('Hygiene Data'!$P$5,0,10*ROW('Hygiene Data'!P176)),NA())))</f>
        <v>#N/A</v>
      </c>
      <c r="BG182" s="87" t="e">
        <f ca="true">+IF(AND(ISTEXT(OFFSET('Hygiene Data'!$L$2,0,10*ROW('Hygiene Data'!P176))),DV182="Yes"),OFFSET('Hygiene Data'!$P$7,0,10*ROW('Hygiene Data'!P176)),IF(AND(ISTEXT(OFFSET('Hygiene Data'!$L$2,0,10*ROW('Hygiene Data'!P176))),DV182="No",ISNUMBER(OFFSET('Hygiene Data'!$P$7,0,10*ROW('Hygiene Data'!P176)))),CONCATENATE("[",ROUND(OFFSET('Hygiene Data'!$P$7,0,10*ROW('Hygiene Data'!P176)),0),"]"),IF(AND(ISTEXT(OFFSET('Hygiene Data'!$L$2,0,10*ROW('Hygiene Data'!P176))),DV182="",ISNUMBER(OFFSET('Hygiene Data'!$P$7,0,10*ROW('Hygiene Data'!P176)))),OFFSET('Hygiene Data'!$P$7,0,10*ROW('Hygiene Data'!P176)),NA())))</f>
        <v>#N/A</v>
      </c>
      <c r="BH182" s="87" t="e">
        <f ca="true">+IF(AND(ISTEXT(OFFSET('Hygiene Data'!$L$2,0,10*ROW('Hygiene Data'!P176))),DW182="Yes"),OFFSET('Hygiene Data'!$P$9,0,10*ROW('Hygiene Data'!P176)),IF(AND(ISTEXT(OFFSET('Hygiene Data'!$L$2,0,10*ROW('Hygiene Data'!P176))),DW182="No",ISNUMBER(OFFSET('Hygiene Data'!$P$9,0,10*ROW('Hygiene Data'!P176)))),CONCATENATE("[",ROUND(OFFSET('Hygiene Data'!$P$9,0,10*ROW('Hygiene Data'!P176)),0),"]"),IF(AND(ISTEXT(OFFSET('Hygiene Data'!$L$2,0,10*ROW('Hygiene Data'!P176))),DW182="",ISNUMBER(OFFSET('Hygiene Data'!$P$9,0,10*ROW('Hygiene Data'!P176)))),OFFSET('Hygiene Data'!$P$9,0,10*ROW('Hygiene Data'!P176)),NA())))</f>
        <v>#N/A</v>
      </c>
      <c r="BI182" s="87" t="e">
        <f ca="true">+IF(AND(ISTEXT(OFFSET('Hygiene Data'!$L$2,0,10*ROW('Hygiene Data'!Q176))),DX182="Yes"),OFFSET('Hygiene Data'!$Q$5,0,10*ROW('Hygiene Data'!Q176)),IF(AND(ISTEXT(OFFSET('Hygiene Data'!$L$2,0,10*ROW('Hygiene Data'!Q176))),DX182="No",ISNUMBER(OFFSET('Hygiene Data'!$Q$5,0,10*ROW('Hygiene Data'!Q176)))),CONCATENATE("[",ROUND(OFFSET('Hygiene Data'!$Q$5,0,10*ROW('Hygiene Data'!Q176)),0),"]"),IF(AND(ISTEXT(OFFSET('Hygiene Data'!$L$2,0,10*ROW('Hygiene Data'!Q176))),DX182="",ISNUMBER(OFFSET('Hygiene Data'!$Q$5,0,10*ROW('Hygiene Data'!Q176)))),OFFSET('Hygiene Data'!$Q$5,0,10*ROW('Hygiene Data'!Q176)),NA())))</f>
        <v>#N/A</v>
      </c>
      <c r="BJ182" s="87" t="e">
        <f ca="true">+IF(AND(ISTEXT(OFFSET('Hygiene Data'!$L$2,0,10*ROW('Hygiene Data'!Q176))),DY182="Yes"),OFFSET('Hygiene Data'!$Q$7,0,10*ROW('Hygiene Data'!Q176)),IF(AND(ISTEXT(OFFSET('Hygiene Data'!$L$2,0,10*ROW('Hygiene Data'!Q176))),DY182="No",ISNUMBER(OFFSET('Hygiene Data'!$Q$7,0,10*ROW('Hygiene Data'!Q176)))),CONCATENATE("[",ROUND(OFFSET('Hygiene Data'!$Q$7,0,10*ROW('Hygiene Data'!Q176)),0),"]"),IF(AND(ISTEXT(OFFSET('Hygiene Data'!$L$2,0,10*ROW('Hygiene Data'!Q176))),DY182="",ISNUMBER(OFFSET('Hygiene Data'!$Q$7,0,10*ROW('Hygiene Data'!Q176)))),OFFSET('Hygiene Data'!$Q$7,0,10*ROW('Hygiene Data'!Q176)),NA())))</f>
        <v>#N/A</v>
      </c>
      <c r="BK182" s="87" t="e">
        <f ca="true">+IF(AND(ISTEXT(OFFSET('Hygiene Data'!$L$2,0,10*ROW('Hygiene Data'!Q176))),DZ182="Yes"),OFFSET('Hygiene Data'!$Q$9,0,10*ROW('Hygiene Data'!Q176)),IF(AND(ISTEXT(OFFSET('Hygiene Data'!$L$2,0,10*ROW('Hygiene Data'!Q176))),DZ182="No",ISNUMBER(OFFSET('Hygiene Data'!$Q$9,0,10*ROW('Hygiene Data'!Q176)))),CONCATENATE("[",ROUND(OFFSET('Hygiene Data'!$Q$9,0,10*ROW('Hygiene Data'!Q176)),0),"]"),IF(AND(ISTEXT(OFFSET('Hygiene Data'!$L$2,0,10*ROW('Hygiene Data'!Q176))),DZ182="",ISNUMBER(OFFSET('Hygiene Data'!$Q$9,0,10*ROW('Hygiene Data'!Q176)))),OFFSET('Hygiene Data'!$Q$9,0,10*ROW('Hygiene Data'!Q176)),NA())))</f>
        <v>#N/A</v>
      </c>
      <c r="BL182" s="87" t="e">
        <f ca="true">+IF(AND(ISTEXT(OFFSET('Hygiene Data'!$L$2,0,10*ROW('Hygiene Data'!R176))),EA182="Yes"),OFFSET('Hygiene Data'!$R$5,0,10*ROW('Hygiene Data'!R176)),IF(AND(ISTEXT(OFFSET('Hygiene Data'!$L$2,0,10*ROW('Hygiene Data'!R176))),EA182="No",ISNUMBER(OFFSET('Hygiene Data'!$R$5,0,10*ROW('Hygiene Data'!R176)))),CONCATENATE("[",ROUND(OFFSET('Hygiene Data'!$R$5,0,10*ROW('Hygiene Data'!R176)),0),"]"),IF(AND(ISTEXT(OFFSET('Hygiene Data'!$L$2,0,10*ROW('Hygiene Data'!R176))),EA182="",ISNUMBER(OFFSET('Hygiene Data'!$R$5,0,10*ROW('Hygiene Data'!R176)))),OFFSET('Hygiene Data'!$R$5,0,10*ROW('Hygiene Data'!R176)),NA())))</f>
        <v>#N/A</v>
      </c>
      <c r="BM182" s="87" t="e">
        <f ca="true">+IF(AND(ISTEXT(OFFSET('Hygiene Data'!$L$2,0,10*ROW('Hygiene Data'!R176))),EB182="Yes"),OFFSET('Hygiene Data'!$R$7,0,10*ROW('Hygiene Data'!R176)),IF(AND(ISTEXT(OFFSET('Hygiene Data'!$L$2,0,10*ROW('Hygiene Data'!R176))),EB182="No",ISNUMBER(OFFSET('Hygiene Data'!$R$7,0,10*ROW('Hygiene Data'!R176)))),CONCATENATE("[",ROUND(OFFSET('Hygiene Data'!$R$7,0,10*ROW('Hygiene Data'!R176)),0),"]"),IF(AND(ISTEXT(OFFSET('Hygiene Data'!$L$2,0,10*ROW('Hygiene Data'!R176))),EB182="",ISNUMBER(OFFSET('Hygiene Data'!$R$7,0,10*ROW('Hygiene Data'!R176)))),OFFSET('Hygiene Data'!$R$7,0,10*ROW('Hygiene Data'!R176)),NA())))</f>
        <v>#N/A</v>
      </c>
      <c r="BN182" s="87" t="e">
        <f ca="true">+IF(AND(ISTEXT(OFFSET('Hygiene Data'!$L$2,0,10*ROW('Hygiene Data'!R176))),EC182="Yes"),OFFSET('Hygiene Data'!$R$9,0,10*ROW('Hygiene Data'!R176)),IF(AND(ISTEXT(OFFSET('Hygiene Data'!$L$2,0,10*ROW('Hygiene Data'!R176))),EC182="No",ISNUMBER(OFFSET('Hygiene Data'!$R$9,0,10*ROW('Hygiene Data'!R176)))),CONCATENATE("[",ROUND(OFFSET('Hygiene Data'!$R$9,0,10*ROW('Hygiene Data'!R176)),0),"]"),IF(AND(ISTEXT(OFFSET('Hygiene Data'!$L$2,0,10*ROW('Hygiene Data'!R176))),EC182="",ISNUMBER(OFFSET('Hygiene Data'!$R$9,0,10*ROW('Hygiene Data'!R176)))),OFFSET('Hygiene Data'!$R$9,0,10*ROW('Hygiene Data'!R176)),NA())))</f>
        <v>#N/A</v>
      </c>
      <c r="BO182" s="87" t="e">
        <f ca="true">+IF(AND(ISTEXT(OFFSET('Hygiene Data'!$L$2,0,10*ROW('Hygiene Data'!S176))),ED182="Yes"),OFFSET('Hygiene Data'!$S$5,0,10*ROW('Hygiene Data'!S176)),IF(AND(ISTEXT(OFFSET('Hygiene Data'!$L$2,0,10*ROW('Hygiene Data'!S176))),ED182="No",ISNUMBER(OFFSET('Hygiene Data'!$S$5,0,10*ROW('Hygiene Data'!S176)))),CONCATENATE("[",ROUND(OFFSET('Hygiene Data'!$S$5,0,10*ROW('Hygiene Data'!S176)),0),"]"),IF(AND(ISTEXT(OFFSET('Hygiene Data'!$L$2,0,10*ROW('Hygiene Data'!S176))),ED182="",ISNUMBER(OFFSET('Hygiene Data'!$S$5,0,10*ROW('Hygiene Data'!S176)))),OFFSET('Hygiene Data'!$S$5,0,10*ROW('Hygiene Data'!S176)),NA())))</f>
        <v>#N/A</v>
      </c>
      <c r="BP182" s="87" t="e">
        <f ca="true">+IF(AND(ISTEXT(OFFSET('Hygiene Data'!$L$2,0,10*ROW('Hygiene Data'!S176))),EE182="Yes"),OFFSET('Hygiene Data'!$S$7,0,10*ROW('Hygiene Data'!S176)),IF(AND(ISTEXT(OFFSET('Hygiene Data'!$L$2,0,10*ROW('Hygiene Data'!S176))),EE182="No",ISNUMBER(OFFSET('Hygiene Data'!$S$7,0,10*ROW('Hygiene Data'!S176)))),CONCATENATE("[",ROUND(OFFSET('Hygiene Data'!$S$7,0,10*ROW('Hygiene Data'!S176)),0),"]"),IF(AND(ISTEXT(OFFSET('Hygiene Data'!$L$2,0,10*ROW('Hygiene Data'!S176))),EE182="",ISNUMBER(OFFSET('Hygiene Data'!$S$7,0,10*ROW('Hygiene Data'!S176)))),OFFSET('Hygiene Data'!$S$7,0,10*ROW('Hygiene Data'!S176)),NA())))</f>
        <v>#N/A</v>
      </c>
      <c r="BQ182" s="87" t="e">
        <f ca="true">+IF(AND(ISTEXT(OFFSET('Hygiene Data'!$L$2,0,10*ROW('Hygiene Data'!S176))),EF182="Yes"),OFFSET('Hygiene Data'!$S$9,0,10*ROW('Hygiene Data'!S176)),IF(AND(ISTEXT(OFFSET('Hygiene Data'!$L$2,0,10*ROW('Hygiene Data'!S176))),EF182="No",ISNUMBER(OFFSET('Hygiene Data'!$S$9,0,10*ROW('Hygiene Data'!S176)))),CONCATENATE("[",ROUND(OFFSET('Hygiene Data'!$S$9,0,10*ROW('Hygiene Data'!S176)),0),"]"),IF(AND(ISTEXT(OFFSET('Hygiene Data'!$L$2,0,10*ROW('Hygiene Data'!S176))),EF182="",ISNUMBER(OFFSET('Hygiene Data'!$S$9,0,10*ROW('Hygiene Data'!S176)))),OFFSET('Hygiene Data'!$S$9,0,10*ROW('Hygiene Data'!S176)),NA())))</f>
        <v>#N/A</v>
      </c>
      <c r="BR182" s="271"/>
      <c r="BS182" s="271" t="str">
        <f ca="true">+IF(OFFSET('Water Data'!$N$27,0,10*ROW('Water Data'!N176))="","",OFFSET('Water Data'!$N$27,0,10*ROW('Water Data'!N176)))</f>
        <v/>
      </c>
      <c r="BT182" s="271" t="str">
        <f ca="true">+IF(OFFSET('Water Data'!$N$28,0,10*ROW('Water Data'!N176))="","",OFFSET('Water Data'!$N$28,0,10*ROW('Water Data'!N176)))</f>
        <v/>
      </c>
      <c r="BU182" s="271" t="str">
        <f ca="true">+IF(OFFSET('Water Data'!$N$29,0,10*ROW('Water Data'!N176))="","",OFFSET('Water Data'!$N$29,0,10*ROW('Water Data'!N176)))</f>
        <v/>
      </c>
      <c r="BV182" s="271" t="str">
        <f ca="true">+IF(OFFSET('Water Data'!$O$27,0,10*ROW('Water Data'!O176))="","",OFFSET('Water Data'!$O$27,0,10*ROW('Water Data'!O176)))</f>
        <v/>
      </c>
      <c r="BW182" s="271" t="str">
        <f ca="true">+IF(OFFSET('Water Data'!$O$28,0,10*ROW('Water Data'!O176))="","",OFFSET('Water Data'!$O$28,0,10*ROW('Water Data'!O176)))</f>
        <v/>
      </c>
      <c r="BX182" s="271" t="str">
        <f ca="true">+IF(OFFSET('Water Data'!$O$29,0,10*ROW('Water Data'!O176))="","",OFFSET('Water Data'!$O$29,0,10*ROW('Water Data'!O176)))</f>
        <v/>
      </c>
      <c r="BY182" s="271" t="str">
        <f ca="true">+IF(OFFSET('Water Data'!$P$27,0,10*ROW('Water Data'!P176))="","",OFFSET('Water Data'!$P$27,0,10*ROW('Water Data'!P176)))</f>
        <v/>
      </c>
      <c r="BZ182" s="271" t="str">
        <f ca="true">+IF(OFFSET('Water Data'!$P$28,0,10*ROW('Water Data'!P176))="","",OFFSET('Water Data'!$P$28,0,10*ROW('Water Data'!P176)))</f>
        <v/>
      </c>
      <c r="CA182" s="271" t="str">
        <f ca="true">+IF(OFFSET('Water Data'!$P$29,0,10*ROW('Water Data'!P176))="","",OFFSET('Water Data'!$P$29,0,10*ROW('Water Data'!P176)))</f>
        <v/>
      </c>
      <c r="CB182" s="271" t="str">
        <f ca="true">+IF(OFFSET('Water Data'!$Q$27,0,10*ROW('Water Data'!Q176))="","",OFFSET('Water Data'!$Q$27,0,10*ROW('Water Data'!Q176)))</f>
        <v/>
      </c>
      <c r="CC182" s="271" t="str">
        <f ca="true">+IF(OFFSET('Water Data'!$Q$28,0,10*ROW('Water Data'!Q176))="","",OFFSET('Water Data'!$Q$28,0,10*ROW('Water Data'!Q176)))</f>
        <v/>
      </c>
      <c r="CD182" s="271" t="str">
        <f ca="true">+IF(OFFSET('Water Data'!$Q$29,0,10*ROW('Water Data'!Q176))="","",OFFSET('Water Data'!$Q$29,0,10*ROW('Water Data'!Q176)))</f>
        <v/>
      </c>
      <c r="CE182" s="271" t="str">
        <f ca="true">+IF(OFFSET('Water Data'!$R$27,0,10*ROW('Water Data'!R176))="","",OFFSET('Water Data'!$R$27,0,10*ROW('Water Data'!R176)))</f>
        <v/>
      </c>
      <c r="CF182" s="271" t="str">
        <f ca="true">+IF(OFFSET('Water Data'!$R$28,0,10*ROW('Water Data'!R176))="","",OFFSET('Water Data'!$R$28,0,10*ROW('Water Data'!R176)))</f>
        <v/>
      </c>
      <c r="CG182" s="271" t="str">
        <f ca="true">+IF(OFFSET('Water Data'!$R$29,0,10*ROW('Water Data'!R176))="","",OFFSET('Water Data'!$R$29,0,10*ROW('Water Data'!R176)))</f>
        <v/>
      </c>
      <c r="CH182" s="271" t="str">
        <f ca="true">+IF(OFFSET('Water Data'!$S$27,0,10*ROW('Water Data'!S176))="","",OFFSET('Water Data'!$S$27,0,10*ROW('Water Data'!S176)))</f>
        <v/>
      </c>
      <c r="CI182" s="271" t="str">
        <f ca="true">+IF(OFFSET('Water Data'!$S$28,0,10*ROW('Water Data'!S176))="","",OFFSET('Water Data'!$S$28,0,10*ROW('Water Data'!S176)))</f>
        <v/>
      </c>
      <c r="CJ182" s="271" t="str">
        <f ca="true">+IF(OFFSET('Water Data'!$S$29,0,10*ROW('Water Data'!S176))="","",OFFSET('Water Data'!$S$29,0,10*ROW('Water Data'!S176)))</f>
        <v/>
      </c>
      <c r="CK182" s="271" t="str">
        <f ca="true">+IF(OFFSET('Sanitation Data'!$N$28,0,10*ROW('Sanitation Data'!N176))="","",OFFSET('Sanitation Data'!$N$28,0,10*ROW('Sanitation Data'!N176)))</f>
        <v/>
      </c>
      <c r="CL182" s="271" t="str">
        <f ca="true">+IF(OFFSET('Sanitation Data'!$N$29,0,10*ROW('Sanitation Data'!N176))="","",OFFSET('Sanitation Data'!$N$29,0,10*ROW('Sanitation Data'!N176)))</f>
        <v/>
      </c>
      <c r="CM182" s="271" t="str">
        <f ca="true">+IF(OFFSET('Sanitation Data'!$N$30,0,10*ROW('Sanitation Data'!N176))="","",OFFSET('Sanitation Data'!$N$30,0,10*ROW('Sanitation Data'!N176)))</f>
        <v/>
      </c>
      <c r="CN182" s="271" t="str">
        <f ca="true">+IF(OFFSET('Sanitation Data'!$N$31,0,10*ROW('Sanitation Data'!N176))="","",OFFSET('Sanitation Data'!$N$31,0,10*ROW('Sanitation Data'!N176)))</f>
        <v/>
      </c>
      <c r="CO182" s="271" t="str">
        <f ca="true">+IF(OFFSET('Sanitation Data'!$N$32,0,10*ROW('Sanitation Data'!N176))="","",OFFSET('Sanitation Data'!$N$32,0,10*ROW('Sanitation Data'!N176)))</f>
        <v/>
      </c>
      <c r="CP182" s="271" t="str">
        <f ca="true">+IF(OFFSET('Sanitation Data'!$O$28,0,10*ROW('Sanitation Data'!O176))="","",OFFSET('Sanitation Data'!$O$28,0,10*ROW('Sanitation Data'!O176)))</f>
        <v/>
      </c>
      <c r="CQ182" s="271" t="str">
        <f ca="true">+IF(OFFSET('Sanitation Data'!$O$29,0,10*ROW('Sanitation Data'!O176))="","",OFFSET('Sanitation Data'!$O$29,0,10*ROW('Sanitation Data'!O176)))</f>
        <v/>
      </c>
      <c r="CR182" s="271" t="str">
        <f ca="true">+IF(OFFSET('Sanitation Data'!$O$30,0,10*ROW('Sanitation Data'!O176))="","",OFFSET('Sanitation Data'!$O$30,0,10*ROW('Sanitation Data'!O176)))</f>
        <v/>
      </c>
      <c r="CS182" s="271" t="str">
        <f ca="true">+IF(OFFSET('Sanitation Data'!$O$31,0,10*ROW('Sanitation Data'!O176))="","",OFFSET('Sanitation Data'!$O$31,0,10*ROW('Sanitation Data'!O176)))</f>
        <v/>
      </c>
      <c r="CT182" s="271" t="str">
        <f ca="true">+IF(OFFSET('Sanitation Data'!$O$32,0,10*ROW('Sanitation Data'!O176))="","",OFFSET('Sanitation Data'!$O$32,0,10*ROW('Sanitation Data'!O176)))</f>
        <v/>
      </c>
      <c r="CU182" s="271" t="str">
        <f ca="true">+IF(OFFSET('Sanitation Data'!$P$28,0,10*ROW('Sanitation Data'!P176))="","",OFFSET('Sanitation Data'!$P$28,0,10*ROW('Sanitation Data'!P176)))</f>
        <v/>
      </c>
      <c r="CV182" s="271" t="str">
        <f ca="true">+IF(OFFSET('Sanitation Data'!$P$29,0,10*ROW('Sanitation Data'!P176))="","",OFFSET('Sanitation Data'!$P$29,0,10*ROW('Sanitation Data'!P176)))</f>
        <v/>
      </c>
      <c r="CW182" s="271" t="str">
        <f ca="true">+IF(OFFSET('Sanitation Data'!$P$30,0,10*ROW('Sanitation Data'!P176))="","",OFFSET('Sanitation Data'!$P$30,0,10*ROW('Sanitation Data'!P176)))</f>
        <v/>
      </c>
      <c r="CX182" s="271" t="str">
        <f ca="true">+IF(OFFSET('Sanitation Data'!$P$31,0,10*ROW('Sanitation Data'!P176))="","",OFFSET('Sanitation Data'!$P$31,0,10*ROW('Sanitation Data'!P176)))</f>
        <v/>
      </c>
      <c r="CY182" s="271" t="str">
        <f ca="true">+IF(OFFSET('Sanitation Data'!$P$32,0,10*ROW('Sanitation Data'!P176))="","",OFFSET('Sanitation Data'!$P$32,0,10*ROW('Sanitation Data'!P176)))</f>
        <v/>
      </c>
      <c r="CZ182" s="271" t="str">
        <f ca="true">+IF(OFFSET('Sanitation Data'!$Q$28,0,10*ROW('Sanitation Data'!Q176))="","",OFFSET('Sanitation Data'!$Q$28,0,10*ROW('Sanitation Data'!Q176)))</f>
        <v/>
      </c>
      <c r="DA182" s="271" t="str">
        <f ca="true">+IF(OFFSET('Sanitation Data'!$Q$29,0,10*ROW('Sanitation Data'!Q176))="","",OFFSET('Sanitation Data'!$Q$29,0,10*ROW('Sanitation Data'!Q176)))</f>
        <v/>
      </c>
      <c r="DB182" s="271" t="str">
        <f ca="true">+IF(OFFSET('Sanitation Data'!$Q$30,0,10*ROW('Sanitation Data'!Q176))="","",OFFSET('Sanitation Data'!$Q$30,0,10*ROW('Sanitation Data'!Q176)))</f>
        <v/>
      </c>
      <c r="DC182" s="271" t="str">
        <f ca="true">+IF(OFFSET('Sanitation Data'!$Q$31,0,10*ROW('Sanitation Data'!Q176))="","",OFFSET('Sanitation Data'!$Q$31,0,10*ROW('Sanitation Data'!Q176)))</f>
        <v/>
      </c>
      <c r="DD182" s="271" t="str">
        <f ca="true">+IF(OFFSET('Sanitation Data'!$Q$32,0,10*ROW('Sanitation Data'!Q176))="","",OFFSET('Sanitation Data'!$Q$32,0,10*ROW('Sanitation Data'!Q176)))</f>
        <v/>
      </c>
      <c r="DE182" s="271" t="str">
        <f ca="true">+IF(OFFSET('Sanitation Data'!$R$28,0,10*ROW('Sanitation Data'!R176))="","",OFFSET('Sanitation Data'!$R$28,0,10*ROW('Sanitation Data'!R176)))</f>
        <v/>
      </c>
      <c r="DF182" s="271" t="str">
        <f ca="true">+IF(OFFSET('Sanitation Data'!$R$29,0,10*ROW('Sanitation Data'!R176))="","",OFFSET('Sanitation Data'!$R$29,0,10*ROW('Sanitation Data'!R176)))</f>
        <v/>
      </c>
      <c r="DG182" s="271" t="str">
        <f ca="true">+IF(OFFSET('Sanitation Data'!$R$30,0,10*ROW('Sanitation Data'!R176))="","",OFFSET('Sanitation Data'!$R$30,0,10*ROW('Sanitation Data'!R176)))</f>
        <v/>
      </c>
      <c r="DH182" s="271" t="str">
        <f ca="true">+IF(OFFSET('Sanitation Data'!$R$31,0,10*ROW('Sanitation Data'!R176))="","",OFFSET('Sanitation Data'!$R$31,0,10*ROW('Sanitation Data'!R176)))</f>
        <v/>
      </c>
      <c r="DI182" s="271" t="str">
        <f ca="true">+IF(OFFSET('Sanitation Data'!$R$32,0,10*ROW('Sanitation Data'!R176))="","",OFFSET('Sanitation Data'!$R$32,0,10*ROW('Sanitation Data'!R176)))</f>
        <v/>
      </c>
      <c r="DJ182" s="271" t="str">
        <f ca="true">+IF(OFFSET('Sanitation Data'!$S$28,0,10*ROW('Sanitation Data'!S176))="","",OFFSET('Sanitation Data'!$S$28,0,10*ROW('Sanitation Data'!S176)))</f>
        <v/>
      </c>
      <c r="DK182" s="271" t="str">
        <f ca="true">+IF(OFFSET('Sanitation Data'!$S$29,0,10*ROW('Sanitation Data'!S176))="","",OFFSET('Sanitation Data'!$S$29,0,10*ROW('Sanitation Data'!S176)))</f>
        <v/>
      </c>
      <c r="DL182" s="271" t="str">
        <f ca="true">+IF(OFFSET('Sanitation Data'!$S$30,0,10*ROW('Sanitation Data'!S176))="","",OFFSET('Sanitation Data'!$S$30,0,10*ROW('Sanitation Data'!S176)))</f>
        <v/>
      </c>
      <c r="DM182" s="271" t="str">
        <f ca="true">+IF(OFFSET('Sanitation Data'!$S$31,0,10*ROW('Sanitation Data'!S176))="","",OFFSET('Sanitation Data'!$S$31,0,10*ROW('Sanitation Data'!S176)))</f>
        <v/>
      </c>
      <c r="DN182" s="271" t="str">
        <f ca="true">+IF(OFFSET('Sanitation Data'!$S$32,0,10*ROW('Sanitation Data'!S176))="","",OFFSET('Sanitation Data'!$S$32,0,10*ROW('Sanitation Data'!S176)))</f>
        <v/>
      </c>
      <c r="DO182" s="271" t="str">
        <f ca="true">+IF(OFFSET('Hygiene Data'!$N$11,0,10*ROW('Hygiene Data'!N176))="","",OFFSET('Hygiene Data'!$N$11,0,10*ROW('Hygiene Data'!N176)))</f>
        <v/>
      </c>
      <c r="DP182" s="271" t="str">
        <f ca="true">+IF(OFFSET('Hygiene Data'!$N$12,0,10*ROW('Hygiene Data'!N176))="","",OFFSET('Hygiene Data'!$N$12,0,10*ROW('Hygiene Data'!N176)))</f>
        <v/>
      </c>
      <c r="DQ182" s="271" t="str">
        <f ca="true">+IF(OFFSET('Hygiene Data'!$N$13,0,10*ROW('Hygiene Data'!N176))="","",OFFSET('Hygiene Data'!$N$13,0,10*ROW('Hygiene Data'!N176)))</f>
        <v/>
      </c>
      <c r="DR182" s="271" t="str">
        <f ca="true">+IF(OFFSET('Hygiene Data'!$O$11,0,10*ROW('Hygiene Data'!O176))="","",OFFSET('Hygiene Data'!$O$11,0,10*ROW('Hygiene Data'!O176)))</f>
        <v/>
      </c>
      <c r="DS182" s="271" t="str">
        <f ca="true">+IF(OFFSET('Hygiene Data'!$O$12,0,10*ROW('Hygiene Data'!O176))="","",OFFSET('Hygiene Data'!$O$12,0,10*ROW('Hygiene Data'!O176)))</f>
        <v/>
      </c>
      <c r="DT182" s="271" t="str">
        <f ca="true">+IF(OFFSET('Hygiene Data'!$O$13,0,10*ROW('Hygiene Data'!O176))="","",OFFSET('Hygiene Data'!$O$13,0,10*ROW('Hygiene Data'!O176)))</f>
        <v/>
      </c>
      <c r="DU182" s="271" t="str">
        <f ca="true">+IF(OFFSET('Hygiene Data'!$P$11,0,10*ROW('Hygiene Data'!P176))="","",OFFSET('Hygiene Data'!$P$11,0,10*ROW('Hygiene Data'!P176)))</f>
        <v/>
      </c>
      <c r="DV182" s="271" t="str">
        <f ca="true">+IF(OFFSET('Hygiene Data'!$P$12,0,10*ROW('Hygiene Data'!P176))="","",OFFSET('Hygiene Data'!$P$12,0,10*ROW('Hygiene Data'!P176)))</f>
        <v/>
      </c>
      <c r="DW182" s="271" t="str">
        <f ca="true">+IF(OFFSET('Hygiene Data'!$P$13,0,10*ROW('Hygiene Data'!P176))="","",OFFSET('Hygiene Data'!$P$13,0,10*ROW('Hygiene Data'!P176)))</f>
        <v/>
      </c>
      <c r="DX182" s="271" t="str">
        <f ca="true">+IF(OFFSET('Hygiene Data'!$Q$11,0,10*ROW('Hygiene Data'!Q176))="","",OFFSET('Hygiene Data'!$Q$11,0,10*ROW('Hygiene Data'!Q176)))</f>
        <v/>
      </c>
      <c r="DY182" s="271" t="str">
        <f ca="true">+IF(OFFSET('Hygiene Data'!$Q$12,0,10*ROW('Hygiene Data'!Q176))="","",OFFSET('Hygiene Data'!$Q$12,0,10*ROW('Hygiene Data'!Q176)))</f>
        <v/>
      </c>
      <c r="DZ182" s="271" t="str">
        <f ca="true">+IF(OFFSET('Hygiene Data'!$Q$13,0,10*ROW('Hygiene Data'!Q176))="","",OFFSET('Hygiene Data'!$Q$13,0,10*ROW('Hygiene Data'!Q176)))</f>
        <v/>
      </c>
      <c r="EA182" s="271" t="str">
        <f ca="true">+IF(OFFSET('Hygiene Data'!$R$11,0,10*ROW('Hygiene Data'!R176))="","",OFFSET('Hygiene Data'!$R$11,0,10*ROW('Hygiene Data'!R176)))</f>
        <v/>
      </c>
      <c r="EB182" s="271" t="str">
        <f ca="true">+IF(OFFSET('Hygiene Data'!$R$12,0,10*ROW('Hygiene Data'!R176))="","",OFFSET('Hygiene Data'!$R$12,0,10*ROW('Hygiene Data'!R176)))</f>
        <v/>
      </c>
      <c r="EC182" s="271" t="str">
        <f ca="true">+IF(OFFSET('Hygiene Data'!$R$13,0,10*ROW('Hygiene Data'!R176))="","",OFFSET('Hygiene Data'!$R$13,0,10*ROW('Hygiene Data'!R176)))</f>
        <v/>
      </c>
      <c r="ED182" s="271" t="str">
        <f ca="true">+IF(OFFSET('Hygiene Data'!$S$11,0,10*ROW('Hygiene Data'!S176))="","",OFFSET('Hygiene Data'!$S$11,0,10*ROW('Hygiene Data'!S176)))</f>
        <v/>
      </c>
      <c r="EE182" s="271" t="str">
        <f ca="true">+IF(OFFSET('Hygiene Data'!$S$12,0,10*ROW('Hygiene Data'!S176))="","",OFFSET('Hygiene Data'!$S$12,0,10*ROW('Hygiene Data'!S176)))</f>
        <v/>
      </c>
      <c r="EF182" s="271" t="str">
        <f ca="true">+IF(OFFSET('Hygiene Data'!$S$13,0,10*ROW('Hygiene Data'!S176))="","",OFFSET('Hygiene Data'!$S$13,0,10*ROW('Hygiene Data'!S176)))</f>
        <v/>
      </c>
    </row>
    <row xmlns:x14ac="http://schemas.microsoft.com/office/spreadsheetml/2009/9/ac" r="183" x14ac:dyDescent="0.2">
      <c r="A183" s="32" t="str">
        <f ca="true">+IF(OFFSET('Water Data'!$L$2,0,10*ROW('Water Data'!O177))="","",OFFSET('Water Data'!$L$2,0,10*ROW('Water Data'!O177)))</f>
        <v/>
      </c>
      <c r="B183" s="32" t="str">
        <f ca="true">+IF(OFFSET('Water Data'!$M$2,0,10*ROW('Water Data'!P177))="","",OFFSET('Water Data'!$M$2,0,10*ROW('Water Data'!P177)))</f>
        <v/>
      </c>
      <c r="C183" s="327" t="str">
        <f t="shared" ca="true" si="2"/>
        <v/>
      </c>
      <c r="D183" s="85" t="e">
        <f ca="true">+IF(AND(ISTEXT(OFFSET('Water Data'!$L$2,0,10*ROW('Water Data'!N177))),BS183="Yes"),100-OFFSET('Water Data'!$N$4,0,10*ROW('Water Data'!N177)),IF(AND(ISTEXT(OFFSET('Water Data'!$L$2,0,10*ROW('Water Data'!N177))),BS183="No",ISNUMBER(OFFSET('Water Data'!$N$4,0,10*ROW('Water Data'!N177)))),CONCATENATE("[",ROUND(100-OFFSET('Water Data'!$N$4,0,10*ROW('Water Data'!N177)),0),"]"),IF(AND(ISTEXT(OFFSET('Water Data'!$L$2,0,10*ROW('Water Data'!N177))),BS183="",ISNUMBER(OFFSET('Water Data'!$N$4,0,10*ROW('Water Data'!N177)))),100-OFFSET('Water Data'!$N$4,0,10*ROW('Water Data'!N177)),NA())))</f>
        <v>#N/A</v>
      </c>
      <c r="E183" s="85" t="e">
        <f ca="true">+IF(AND(ISTEXT(OFFSET('Water Data'!$L$2,0,10*ROW('Water Data'!O177))),BT183="Yes"),OFFSET('Water Data'!$N$6,0,10*ROW('Water Data'!N177)),IF(AND(ISTEXT(OFFSET('Water Data'!$L$2,0,10*ROW('Water Data'!N177))),BT183="No",ISNUMBER(OFFSET('Water Data'!$N$6,0,10*ROW('Water Data'!N177)))),CONCATENATE("[",ROUND(OFFSET('Water Data'!$N$6,0,10*ROW('Water Data'!N177)),0),"]"),IF(AND(ISTEXT(OFFSET('Water Data'!$L$2,0,10*ROW('Water Data'!N177))),BT183="",ISNUMBER(OFFSET('Water Data'!$N$6,0,10*ROW('Water Data'!N177)))),OFFSET('Water Data'!$N$6,0,10*ROW('Water Data'!N177)),NA())))</f>
        <v>#N/A</v>
      </c>
      <c r="F183" s="85" t="e">
        <f ca="true">+IF(AND(ISTEXT(OFFSET('Water Data'!$L$2,0,10*ROW('Water Data'!N177))),BU183="Yes"),OFFSET('Water Data'!$N$9,0,10*ROW('Water Data'!N177)),IF(AND(ISTEXT(OFFSET('Water Data'!$L$2,0,10*ROW('Water Data'!N177))),BU183="No",ISNUMBER(OFFSET('Water Data'!$N$9,0,10*ROW('Water Data'!N177)))),CONCATENATE("[",ROUND(OFFSET('Water Data'!$N$9,0,10*ROW('Water Data'!N177)),0),"]"),IF(AND(ISTEXT(OFFSET('Water Data'!$L$2,0,10*ROW('Water Data'!N177))),BU183="",ISNUMBER(OFFSET('Water Data'!$N$9,0,10*ROW('Water Data'!N177)))),OFFSET('Water Data'!$N$9,0,10*ROW('Water Data'!N177)),NA())))</f>
        <v>#N/A</v>
      </c>
      <c r="G183" s="85" t="e">
        <f ca="true">+IF(AND(ISTEXT(OFFSET('Water Data'!$L$2,0,10*ROW('Water Data'!O177))),BV183="Yes"),100-OFFSET('Water Data'!$O$4,0,10*ROW('Water Data'!O177)),IF(AND(ISTEXT(OFFSET('Water Data'!$L$2,0,10*ROW('Water Data'!O177))),BV183="No",ISNUMBER(OFFSET('Water Data'!$O$4,0,10*ROW('Water Data'!O177)))),CONCATENATE("[",ROUND(100-OFFSET('Water Data'!$O$4,0,10*ROW('Water Data'!O177)),0),"]"),IF(AND(ISTEXT(OFFSET('Water Data'!$L$2,0,10*ROW('Water Data'!O177))),BV183="",ISNUMBER(OFFSET('Water Data'!$O$4,0,10*ROW('Water Data'!O177)))),100-OFFSET('Water Data'!$O$4,0,10*ROW('Water Data'!O177)),NA())))</f>
        <v>#N/A</v>
      </c>
      <c r="H183" s="85" t="e">
        <f ca="true">+IF(AND(ISTEXT(OFFSET('Water Data'!$L$2,0,10*ROW('Water Data'!O177))),BW183="Yes"),OFFSET('Water Data'!$O$6,0,10*ROW('Water Data'!O177)),IF(AND(ISTEXT(OFFSET('Water Data'!$L$2,0,10*ROW('Water Data'!O177))),BW183="No",ISNUMBER(OFFSET('Water Data'!$O$6,0,10*ROW('Water Data'!O177)))),CONCATENATE("[",ROUND(OFFSET('Water Data'!$N$6,0,10*ROW('Water Data'!O177)),0),"]"),IF(AND(ISTEXT(OFFSET('Water Data'!$L$2,0,10*ROW('Water Data'!O177))),BW183="",ISNUMBER(OFFSET('Water Data'!$O$6,0,10*ROW('Water Data'!O177)))),OFFSET('Water Data'!$O$6,0,10*ROW('Water Data'!O177)),NA())))</f>
        <v>#N/A</v>
      </c>
      <c r="I183" s="85" t="e">
        <f ca="true">+IF(AND(ISTEXT(OFFSET('Water Data'!$L$2,0,10*ROW('Water Data'!O177))),BX183="Yes"),OFFSET('Water Data'!$O$9,0,10*ROW('Water Data'!O177)),IF(AND(ISTEXT(OFFSET('Water Data'!$L$2,0,10*ROW('Water Data'!O177))),BX183="No",ISNUMBER(OFFSET('Water Data'!$O$9,0,10*ROW('Water Data'!O177)))),CONCATENATE("[",ROUND(OFFSET('Water Data'!$O$9,0,10*ROW('Water Data'!O177)),0),"]"),IF(AND(ISTEXT(OFFSET('Water Data'!$L$2,0,10*ROW('Water Data'!O177))),BX183="",ISNUMBER(OFFSET('Water Data'!$O$9,0,10*ROW('Water Data'!O177)))),OFFSET('Water Data'!$O$9,0,10*ROW('Water Data'!O177)),NA())))</f>
        <v>#N/A</v>
      </c>
      <c r="J183" s="85" t="e">
        <f ca="true">+IF(AND(ISTEXT(OFFSET('Water Data'!$L$2,0,10*ROW('Water Data'!P177))),BY183="Yes"),100-OFFSET('Water Data'!$P$4,0,10*ROW('Water Data'!P177)),IF(AND(ISTEXT(OFFSET('Water Data'!$L$2,0,10*ROW('Water Data'!P177))),BY183="No",ISNUMBER(OFFSET('Water Data'!$P$4,0,10*ROW('Water Data'!P177)))),CONCATENATE("[",ROUND(100-OFFSET('Water Data'!$P$4,0,10*ROW('Water Data'!P177)),0),"]"),IF(AND(ISTEXT(OFFSET('Water Data'!$L$2,0,10*ROW('Water Data'!P177))),BY183="",ISNUMBER(OFFSET('Water Data'!$P$4,0,10*ROW('Water Data'!P177)))),100-OFFSET('Water Data'!$P$4,0,10*ROW('Water Data'!P177)),NA())))</f>
        <v>#N/A</v>
      </c>
      <c r="K183" s="85" t="e">
        <f ca="true">+IF(AND(ISTEXT(OFFSET('Water Data'!$L$2,0,10*ROW('Water Data'!P177))),BZ183="Yes"),OFFSET('Water Data'!$P$6,0,10*ROW('Water Data'!P177)),IF(AND(ISTEXT(OFFSET('Water Data'!$L$2,0,10*ROW('Water Data'!P177))),BZ183="No",ISNUMBER(OFFSET('Water Data'!$P$6,0,10*ROW('Water Data'!P177)))),CONCATENATE("[",ROUND(OFFSET('Water Data'!$P$6,0,10*ROW('Water Data'!P177)),0),"]"),IF(AND(ISTEXT(OFFSET('Water Data'!$L$2,0,10*ROW('Water Data'!P177))),BZ183="",ISNUMBER(OFFSET('Water Data'!$P$6,0,10*ROW('Water Data'!P177)))),OFFSET('Water Data'!$P$6,0,10*ROW('Water Data'!P177)),NA())))</f>
        <v>#N/A</v>
      </c>
      <c r="L183" s="85" t="e">
        <f ca="true">+IF(AND(ISTEXT(OFFSET('Water Data'!$L$2,0,10*ROW('Water Data'!P177))),CA183="Yes"),OFFSET('Water Data'!$P$9,0,10*ROW('Water Data'!P177)),IF(AND(ISTEXT(OFFSET('Water Data'!$L$2,0,10*ROW('Water Data'!P177))),CA183="No",ISNUMBER(OFFSET('Water Data'!$P$9,0,10*ROW('Water Data'!P177)))),CONCATENATE("[",ROUND(OFFSET('Water Data'!$P$9,0,10*ROW('Water Data'!P177)),0),"]"),IF(AND(ISTEXT(OFFSET('Water Data'!$L$2,0,10*ROW('Water Data'!P177))),CA183="",ISNUMBER(OFFSET('Water Data'!$P$9,0,10*ROW('Water Data'!P177)))),OFFSET('Water Data'!$P$9,0,10*ROW('Water Data'!P177)),NA())))</f>
        <v>#N/A</v>
      </c>
      <c r="M183" s="85" t="e">
        <f ca="true">+IF(AND(ISTEXT(OFFSET('Water Data'!$L$2,0,10*ROW('Water Data'!Q177))),CB183="Yes"),100-OFFSET('Water Data'!$Q$4,0,10*ROW('Water Data'!Q177)),IF(AND(ISTEXT(OFFSET('Water Data'!$L$2,0,10*ROW('Water Data'!Q177))),CB183="No",ISNUMBER(OFFSET('Water Data'!$Q$4,0,10*ROW('Water Data'!Q177)))),CONCATENATE("[",ROUND(100-OFFSET('Water Data'!$Q$4,0,10*ROW('Water Data'!Q177)),0),"]"),IF(AND(ISTEXT(OFFSET('Water Data'!$L$2,0,10*ROW('Water Data'!Q177))),CB183="",ISNUMBER(OFFSET('Water Data'!$Q$4,0,10*ROW('Water Data'!Q177)))),100-OFFSET('Water Data'!$Q$4,0,10*ROW('Water Data'!Q177)),NA())))</f>
        <v>#N/A</v>
      </c>
      <c r="N183" s="85" t="e">
        <f ca="true">+IF(AND(ISTEXT(OFFSET('Water Data'!$L$2,0,10*ROW('Water Data'!Q177))),CC183="Yes"),OFFSET('Water Data'!$Q$6,0,10*ROW('Water Data'!Q177)),IF(AND(ISTEXT(OFFSET('Water Data'!$L$2,0,10*ROW('Water Data'!Q177))),CC183="No",ISNUMBER(OFFSET('Water Data'!$Q$6,0,10*ROW('Water Data'!Q177)))),CONCATENATE("[",ROUND(OFFSET('Water Data'!$Q$6,0,10*ROW('Water Data'!Q177)),0),"]"),IF(AND(ISTEXT(OFFSET('Water Data'!$L$2,0,10*ROW('Water Data'!Q177))),CC183="",ISNUMBER(OFFSET('Water Data'!$Q$6,0,10*ROW('Water Data'!Q177)))),OFFSET('Water Data'!$Q$6,0,10*ROW('Water Data'!Q177)),NA())))</f>
        <v>#N/A</v>
      </c>
      <c r="O183" s="85" t="e">
        <f ca="true">+IF(AND(ISTEXT(OFFSET('Water Data'!$L$2,0,10*ROW('Water Data'!Q177))),CD183="Yes"),OFFSET('Water Data'!$Q$9,0,10*ROW('Water Data'!Q177)),IF(AND(ISTEXT(OFFSET('Water Data'!$L$2,0,10*ROW('Water Data'!Q177))),CD183="No",ISNUMBER(OFFSET('Water Data'!$Q$9,0,10*ROW('Water Data'!Q177)))),CONCATENATE("[",ROUND(OFFSET('Water Data'!$Q$9,0,10*ROW('Water Data'!Q177)),0),"]"),IF(AND(ISTEXT(OFFSET('Water Data'!$L$2,0,10*ROW('Water Data'!Q177))),CD183="",ISNUMBER(OFFSET('Water Data'!$Q$9,0,10*ROW('Water Data'!Q177)))),OFFSET('Water Data'!$Q$9,0,10*ROW('Water Data'!Q177)),NA())))</f>
        <v>#N/A</v>
      </c>
      <c r="P183" s="85" t="e">
        <f ca="true">+IF(AND(ISTEXT(OFFSET('Water Data'!$L$2,0,10*ROW('Water Data'!R177))),CE183="Yes"),100-OFFSET('Water Data'!$R$4,0,10*ROW('Water Data'!R177)),IF(AND(ISTEXT(OFFSET('Water Data'!$L$2,0,10*ROW('Water Data'!R177))),CE183="No",ISNUMBER(OFFSET('Water Data'!$R$4,0,10*ROW('Water Data'!R177)))),CONCATENATE("[",ROUND(100-OFFSET('Water Data'!$R$4,0,10*ROW('Water Data'!R177)),0),"]"),IF(AND(ISTEXT(OFFSET('Water Data'!$L$2,0,10*ROW('Water Data'!R177))),CE183="",ISNUMBER(OFFSET('Water Data'!$R$4,0,10*ROW('Water Data'!R177)))),100-OFFSET('Water Data'!$R$4,0,10*ROW('Water Data'!R177)),NA())))</f>
        <v>#N/A</v>
      </c>
      <c r="Q183" s="85" t="e">
        <f ca="true">+IF(AND(ISTEXT(OFFSET('Water Data'!$L$2,0,10*ROW('Water Data'!R177))),CF183="Yes"),OFFSET('Water Data'!$R$6,0,10*ROW('Water Data'!R177)),IF(AND(ISTEXT(OFFSET('Water Data'!$L$2,0,10*ROW('Water Data'!R177))),CF183="No",ISNUMBER(OFFSET('Water Data'!$R$6,0,10*ROW('Water Data'!R177)))),CONCATENATE("[",ROUND(OFFSET('Water Data'!$R$6,0,10*ROW('Water Data'!R177)),0),"]"),IF(AND(ISTEXT(OFFSET('Water Data'!$L$2,0,10*ROW('Water Data'!R177))),CF183="",ISNUMBER(OFFSET('Water Data'!$R$6,0,10*ROW('Water Data'!R177)))),OFFSET('Water Data'!$R$6,0,10*ROW('Water Data'!R177)),NA())))</f>
        <v>#N/A</v>
      </c>
      <c r="R183" s="85" t="e">
        <f ca="true">+IF(AND(ISTEXT(OFFSET('Water Data'!$L$2,0,10*ROW('Water Data'!R177))),CG183="Yes"),OFFSET('Water Data'!$R$9,0,10*ROW('Water Data'!R177)),IF(AND(ISTEXT(OFFSET('Water Data'!$L$2,0,10*ROW('Water Data'!R177))),CG183="No",ISNUMBER(OFFSET('Water Data'!$R$9,0,10*ROW('Water Data'!R177)))),CONCATENATE("[",ROUND(OFFSET('Water Data'!$R$9,0,10*ROW('Water Data'!R177)),0),"]"),IF(AND(ISTEXT(OFFSET('Water Data'!$L$2,0,10*ROW('Water Data'!R177))),CG183="",ISNUMBER(OFFSET('Water Data'!$R$9,0,10*ROW('Water Data'!R177)))),OFFSET('Water Data'!$R$9,0,10*ROW('Water Data'!R177)),NA())))</f>
        <v>#N/A</v>
      </c>
      <c r="S183" s="85" t="e">
        <f ca="true">+IF(AND(ISTEXT(OFFSET('Water Data'!$L$2,0,10*ROW('Water Data'!S177))),CH183="Yes"),100-OFFSET('Water Data'!$S$4,0,10*ROW('Water Data'!S177)),IF(AND(ISTEXT(OFFSET('Water Data'!$L$2,0,10*ROW('Water Data'!S177))),CH183="No",ISNUMBER(OFFSET('Water Data'!$S$4,0,10*ROW('Water Data'!S177)))),CONCATENATE("[",ROUND(100-OFFSET('Water Data'!$S$4,0,10*ROW('Water Data'!S177)),0),"]"),IF(AND(ISTEXT(OFFSET('Water Data'!$L$2,0,10*ROW('Water Data'!S177))),CH183="",ISNUMBER(OFFSET('Water Data'!$S$4,0,10*ROW('Water Data'!S177)))),100-OFFSET('Water Data'!$S$4,0,10*ROW('Water Data'!S177)),NA())))</f>
        <v>#N/A</v>
      </c>
      <c r="T183" s="85" t="e">
        <f ca="true">+IF(AND(ISTEXT(OFFSET('Water Data'!$L$2,0,10*ROW('Water Data'!S177))),CI183="Yes"),OFFSET('Water Data'!$S$6,0,10*ROW('Water Data'!S177)),IF(AND(ISTEXT(OFFSET('Water Data'!$L$2,0,10*ROW('Water Data'!S177))),CI183="No",ISNUMBER(OFFSET('Water Data'!$S$6,0,10*ROW('Water Data'!S177)))),CONCATENATE("[",ROUND(OFFSET('Water Data'!$S$6,0,10*ROW('Water Data'!S177)),0),"]"),IF(AND(ISTEXT(OFFSET('Water Data'!$L$2,0,10*ROW('Water Data'!S177))),CI183="",ISNUMBER(OFFSET('Water Data'!$S$6,0,10*ROW('Water Data'!S177)))),OFFSET('Water Data'!$S$6,0,10*ROW('Water Data'!S177)),NA())))</f>
        <v>#N/A</v>
      </c>
      <c r="U183" s="85" t="e">
        <f ca="true">+IF(AND(ISTEXT(OFFSET('Water Data'!$L$2,0,10*ROW('Water Data'!S177))),CJ183="Yes"),OFFSET('Water Data'!$S$9,0,10*ROW('Water Data'!S177)),IF(AND(ISTEXT(OFFSET('Water Data'!$L$2,0,10*ROW('Water Data'!S177))),CJ183="No",ISNUMBER(OFFSET('Water Data'!$S$9,0,10*ROW('Water Data'!S177)))),CONCATENATE("[",ROUND(OFFSET('Water Data'!$S$9,0,10*ROW('Water Data'!S177)),0),"]"),IF(AND(ISTEXT(OFFSET('Water Data'!$L$2,0,10*ROW('Water Data'!S177))),CJ183="",ISNUMBER(OFFSET('Water Data'!$S$9,0,10*ROW('Water Data'!S177)))),OFFSET('Water Data'!$S$9,0,10*ROW('Water Data'!S177)),NA())))</f>
        <v>#N/A</v>
      </c>
      <c r="V183" s="86" t="e">
        <f ca="true">+IF(AND(ISTEXT(OFFSET('Sanitation Data'!$L$2,0,10*ROW('Sanitation Data'!N177))),CK183="Yes"),100-OFFSET('Sanitation Data'!$N$4,0,10*ROW('Sanitation Data'!N177)),IF(AND(ISTEXT(OFFSET('Sanitation Data'!$L$2,0,10*ROW('Sanitation Data'!N177))),CK183="No",ISNUMBER(OFFSET('Sanitation Data'!$N$4,0,10*ROW('Sanitation Data'!N177)))),CONCATENATE("[",ROUND(100-OFFSET('Sanitation Data'!$N$4,0,10*ROW('Sanitation Data'!N177)),0),"]"),IF(AND(ISTEXT(OFFSET('Sanitation Data'!$L$2,0,10*ROW('Sanitation Data'!N177))),CK183="",ISNUMBER(OFFSET('Sanitation Data'!$N$4,0,10*ROW('Sanitation Data'!N177)))),100-OFFSET('Sanitation Data'!$N$4,0,10*ROW('Sanitation Data'!N177)),NA())))</f>
        <v>#N/A</v>
      </c>
      <c r="W183" s="86" t="e">
        <f ca="true">+IF(AND(ISTEXT(OFFSET('Sanitation Data'!$L$2,0,10*ROW('Sanitation Data'!N177))),CL183="Yes"),OFFSET('Sanitation Data'!$N$6,0,10*ROW('Sanitation Data'!N177)),IF(AND(ISTEXT(OFFSET('Sanitation Data'!$L$2,0,10*ROW('Sanitation Data'!N177))),CL183="No",ISNUMBER(OFFSET('Sanitation Data'!$N$6,0,10*ROW('Sanitation Data'!N177)))),CONCATENATE("[",ROUND(OFFSET('Sanitation Data'!$N$6,0,10*ROW('Sanitation Data'!N177)),0),"]"),IF(AND(ISTEXT(OFFSET('Sanitation Data'!$L$2,0,10*ROW('Sanitation Data'!N177))),CL183="",ISNUMBER(OFFSET('Sanitation Data'!$N$6,0,10*ROW('Sanitation Data'!N177)))),OFFSET('Sanitation Data'!$N$6,0,10*ROW('Sanitation Data'!N177)),NA())))</f>
        <v>#N/A</v>
      </c>
      <c r="X183" s="86" t="e">
        <f ca="true">+IF(AND(ISTEXT(OFFSET('Sanitation Data'!$L$2,0,10*ROW('Sanitation Data'!N177))),CM183="Yes"),OFFSET('Sanitation Data'!$N$10,0,10*ROW('Sanitation Data'!N177)),IF(AND(ISTEXT(OFFSET('Sanitation Data'!$L$2,0,10*ROW('Sanitation Data'!N177))),CM183="No",ISNUMBER(OFFSET('Sanitation Data'!$N$10,0,10*ROW('Sanitation Data'!N177)))),CONCATENATE("[",ROUND(OFFSET('Sanitation Data'!$N$10,0,10*ROW('Sanitation Data'!N177)),0),"]"),IF(AND(ISTEXT(OFFSET('Sanitation Data'!$L$2,0,10*ROW('Sanitation Data'!N177))),CM183="",ISNUMBER(OFFSET('Sanitation Data'!$N$10,0,10*ROW('Sanitation Data'!N177)))),OFFSET('Sanitation Data'!$N$10,0,10*ROW('Sanitation Data'!N177)),NA())))</f>
        <v>#N/A</v>
      </c>
      <c r="Y183" s="86" t="e">
        <f ca="true">+IF(AND(ISTEXT(OFFSET('Sanitation Data'!$L$2,0,10*ROW('Sanitation Data'!N177))),CN183="Yes"),OFFSET('Sanitation Data'!$N$11,0,10*ROW('Sanitation Data'!N177)),IF(AND(ISTEXT(OFFSET('Sanitation Data'!$L$2,0,10*ROW('Sanitation Data'!N177))),CN183="No",ISNUMBER(OFFSET('Sanitation Data'!$N$11,0,10*ROW('Sanitation Data'!N177)))),CONCATENATE("[",ROUND(OFFSET('Sanitation Data'!$N$11,0,10*ROW('Sanitation Data'!N177)),0),"]"),IF(AND(ISTEXT(OFFSET('Sanitation Data'!$L$2,0,10*ROW('Sanitation Data'!N177))),CN183="",ISNUMBER(OFFSET('Sanitation Data'!$N$11,0,10*ROW('Sanitation Data'!N177)))),OFFSET('Sanitation Data'!$N$11,0,10*ROW('Sanitation Data'!N177)),NA())))</f>
        <v>#N/A</v>
      </c>
      <c r="Z183" s="86" t="e">
        <f ca="true">+IF(AND(ISTEXT(OFFSET('Sanitation Data'!$L$2,0,10*ROW('Sanitation Data'!N177))),CO183="Yes"),OFFSET('Sanitation Data'!$N$12,0,10*ROW('Sanitation Data'!N177)),IF(AND(ISTEXT(OFFSET('Sanitation Data'!$L$2,0,10*ROW('Sanitation Data'!N177))),CO183="No",ISNUMBER(OFFSET('Sanitation Data'!$N$12,0,10*ROW('Sanitation Data'!N177)))),CONCATENATE("[",ROUND(OFFSET('Sanitation Data'!$N$12,0,10*ROW('Sanitation Data'!N177)),0),"]"),IF(AND(ISTEXT(OFFSET('Sanitation Data'!$L$2,0,10*ROW('Sanitation Data'!N177))),CO183="",ISNUMBER(OFFSET('Sanitation Data'!$N$12,0,10*ROW('Sanitation Data'!N177)))),OFFSET('Sanitation Data'!$N$12,0,10*ROW('Sanitation Data'!N177)),NA())))</f>
        <v>#N/A</v>
      </c>
      <c r="AA183" s="86" t="e">
        <f ca="true">+IF(AND(ISTEXT(OFFSET('Sanitation Data'!$L$2,0,10*ROW('Sanitation Data'!O177))),CP183="Yes"),100-OFFSET('Sanitation Data'!$O$4,0,10*ROW('Sanitation Data'!O177)),IF(AND(ISTEXT(OFFSET('Sanitation Data'!$L$2,0,10*ROW('Sanitation Data'!O177))),CP183="No",ISNUMBER(OFFSET('Sanitation Data'!$O$4,0,10*ROW('Sanitation Data'!O177)))),CONCATENATE("[",ROUND(100-OFFSET('Sanitation Data'!$O$4,0,10*ROW('Sanitation Data'!O177)),0),"]"),IF(AND(ISTEXT(OFFSET('Sanitation Data'!$L$2,0,10*ROW('Sanitation Data'!O177))),CP183="",ISNUMBER(OFFSET('Sanitation Data'!$O$4,0,10*ROW('Sanitation Data'!O177)))),100-OFFSET('Sanitation Data'!$O$4,0,10*ROW('Sanitation Data'!O177)),NA())))</f>
        <v>#N/A</v>
      </c>
      <c r="AB183" s="86" t="e">
        <f ca="true">+IF(AND(ISTEXT(OFFSET('Sanitation Data'!$L$2,0,10*ROW('Sanitation Data'!O177))),CQ183="Yes"),OFFSET('Sanitation Data'!$O$6,0,10*ROW('Sanitation Data'!R177)),IF(AND(ISTEXT(OFFSET('Sanitation Data'!$L$2,0,10*ROW('Sanitation Data'!O177))),CQ183="No",ISNUMBER(OFFSET('Sanitation Data'!$O$6,0,10*ROW('Sanitation Data'!O177)))),CONCATENATE("[",ROUND(OFFSET('Sanitation Data'!$O$6,0,10*ROW('Sanitation Data'!O177)),0),"]"),IF(AND(ISTEXT(OFFSET('Sanitation Data'!$L$2,0,10*ROW('Sanitation Data'!O177))),CQ183="",ISNUMBER(OFFSET('Sanitation Data'!$O$6,0,10*ROW('Sanitation Data'!O177)))),OFFSET('Sanitation Data'!$O$6,0,10*ROW('Sanitation Data'!O177)),NA())))</f>
        <v>#N/A</v>
      </c>
      <c r="AC183" s="86" t="e">
        <f ca="true">+IF(AND(ISTEXT(OFFSET('Sanitation Data'!$L$2,0,10*ROW('Sanitation Data'!O177))),CR183="Yes"),OFFSET('Sanitation Data'!$O$10,0,10*ROW('Sanitation Data'!O177)),IF(AND(ISTEXT(OFFSET('Sanitation Data'!$L$2,0,10*ROW('Sanitation Data'!O177))),CR183="No",ISNUMBER(OFFSET('Sanitation Data'!$O$10,0,10*ROW('Sanitation Data'!O177)))),CONCATENATE("[",ROUND(OFFSET('Sanitation Data'!$O$10,0,10*ROW('Sanitation Data'!O177)),0),"]"),IF(AND(ISTEXT(OFFSET('Sanitation Data'!$L$2,0,10*ROW('Sanitation Data'!O177))),CR183="",ISNUMBER(OFFSET('Sanitation Data'!$O$10,0,10*ROW('Sanitation Data'!O177)))),OFFSET('Sanitation Data'!$O$10,0,10*ROW('Sanitation Data'!O177)),NA())))</f>
        <v>#N/A</v>
      </c>
      <c r="AD183" s="86" t="e">
        <f ca="true">+IF(AND(ISTEXT(OFFSET('Sanitation Data'!$L$2,0,10*ROW('Sanitation Data'!O177))),CS183="Yes"),OFFSET('Sanitation Data'!$O$11,0,10*ROW('Sanitation Data'!O177)),IF(AND(ISTEXT(OFFSET('Sanitation Data'!$L$2,0,10*ROW('Sanitation Data'!O177))),CS183="No",ISNUMBER(OFFSET('Sanitation Data'!$O$11,0,10*ROW('Sanitation Data'!O177)))),CONCATENATE("[",ROUND(OFFSET('Sanitation Data'!$O$11,0,10*ROW('Sanitation Data'!O177)),0),"]"),IF(AND(ISTEXT(OFFSET('Sanitation Data'!$L$2,0,10*ROW('Sanitation Data'!O177))),CS183="",ISNUMBER(OFFSET('Sanitation Data'!$O$11,0,10*ROW('Sanitation Data'!O177)))),OFFSET('Sanitation Data'!$O$11,0,10*ROW('Sanitation Data'!O177)),NA())))</f>
        <v>#N/A</v>
      </c>
      <c r="AE183" s="86" t="e">
        <f ca="true">+IF(AND(ISTEXT(OFFSET('Sanitation Data'!$L$2,0,10*ROW('Sanitation Data'!O177))),CT183="Yes"),OFFSET('Sanitation Data'!$O$12,0,10*ROW('Sanitation Data'!O177)),IF(AND(ISTEXT(OFFSET('Sanitation Data'!$L$2,0,10*ROW('Sanitation Data'!O177))),CT183="No",ISNUMBER(OFFSET('Sanitation Data'!$O$12,0,10*ROW('Sanitation Data'!O177)))),CONCATENATE("[",ROUND(OFFSET('Sanitation Data'!$O$12,0,10*ROW('Sanitation Data'!O177)),0),"]"),IF(AND(ISTEXT(OFFSET('Sanitation Data'!$L$2,0,10*ROW('Sanitation Data'!O177))),CT183="",ISNUMBER(OFFSET('Sanitation Data'!$O$12,0,10*ROW('Sanitation Data'!O177)))),OFFSET('Sanitation Data'!$O$12,0,10*ROW('Sanitation Data'!O177)),NA())))</f>
        <v>#N/A</v>
      </c>
      <c r="AF183" s="86" t="e">
        <f ca="true">+IF(AND(ISTEXT(OFFSET('Sanitation Data'!$L$2,0,10*ROW('Sanitation Data'!P177))),CU183="Yes"),100-OFFSET('Sanitation Data'!$P$4,0,10*ROW('Sanitation Data'!P177)),IF(AND(ISTEXT(OFFSET('Sanitation Data'!$L$2,0,10*ROW('Sanitation Data'!P177))),CU183="No",ISNUMBER(OFFSET('Sanitation Data'!$P$4,0,10*ROW('Sanitation Data'!P177)))),CONCATENATE("[",ROUND(100-OFFSET('Sanitation Data'!$P$4,0,10*ROW('Sanitation Data'!P177)),0),"]"),IF(AND(ISTEXT(OFFSET('Sanitation Data'!$L$2,0,10*ROW('Sanitation Data'!P177))),CU183="",ISNUMBER(OFFSET('Sanitation Data'!$P$4,0,10*ROW('Sanitation Data'!P177)))),100-OFFSET('Sanitation Data'!$P$4,0,10*ROW('Sanitation Data'!P177)),NA())))</f>
        <v>#N/A</v>
      </c>
      <c r="AG183" s="86" t="e">
        <f ca="true">+IF(AND(ISTEXT(OFFSET('Sanitation Data'!$L$2,0,10*ROW('Sanitation Data'!P177))),CV183="Yes"),OFFSET('Sanitation Data'!$P$6,0,10*ROW('Sanitation Data'!P177)),IF(AND(ISTEXT(OFFSET('Sanitation Data'!$L$2,0,10*ROW('Sanitation Data'!P177))),CV183="No",ISNUMBER(OFFSET('Sanitation Data'!$P$6,0,10*ROW('Sanitation Data'!P177)))),CONCATENATE("[",ROUND(OFFSET('Sanitation Data'!$P$6,0,10*ROW('Sanitation Data'!P177)),0),"]"),IF(AND(ISTEXT(OFFSET('Sanitation Data'!$L$2,0,10*ROW('Sanitation Data'!P177))),CV183="",ISNUMBER(OFFSET('Sanitation Data'!$P$6,0,10*ROW('Sanitation Data'!P177)))),OFFSET('Sanitation Data'!$P$6,0,10*ROW('Sanitation Data'!P177)),NA())))</f>
        <v>#N/A</v>
      </c>
      <c r="AH183" s="86" t="e">
        <f ca="true">+IF(AND(ISTEXT(OFFSET('Sanitation Data'!$L$2,0,10*ROW('Sanitation Data'!P177))),CW183="Yes"),OFFSET('Sanitation Data'!$P$10,0,10*ROW('Sanitation Data'!P177)),IF(AND(ISTEXT(OFFSET('Sanitation Data'!$L$2,0,10*ROW('Sanitation Data'!P177))),CW183="No",ISNUMBER(OFFSET('Sanitation Data'!$P$10,0,10*ROW('Sanitation Data'!P177)))),CONCATENATE("[",ROUND(OFFSET('Sanitation Data'!$P$10,0,10*ROW('Sanitation Data'!P177)),0),"]"),IF(AND(ISTEXT(OFFSET('Sanitation Data'!$L$2,0,10*ROW('Sanitation Data'!P177))),CW183="",ISNUMBER(OFFSET('Sanitation Data'!$P$10,0,10*ROW('Sanitation Data'!P177)))),OFFSET('Sanitation Data'!$P$10,0,10*ROW('Sanitation Data'!P177)),NA())))</f>
        <v>#N/A</v>
      </c>
      <c r="AI183" s="86" t="e">
        <f ca="true">+IF(AND(ISTEXT(OFFSET('Sanitation Data'!$L$2,0,10*ROW('Sanitation Data'!P177))),CX183="Yes"),OFFSET('Sanitation Data'!$P$11,0,10*ROW('Sanitation Data'!P177)),IF(AND(ISTEXT(OFFSET('Sanitation Data'!$L$2,0,10*ROW('Sanitation Data'!P177))),CX183="No",ISNUMBER(OFFSET('Sanitation Data'!$P$11,0,10*ROW('Sanitation Data'!P177)))),CONCATENATE("[",ROUND(OFFSET('Sanitation Data'!$P$11,0,10*ROW('Sanitation Data'!P177)),0),"]"),IF(AND(ISTEXT(OFFSET('Sanitation Data'!$L$2,0,10*ROW('Sanitation Data'!P177))),CX183="",ISNUMBER(OFFSET('Sanitation Data'!$P$11,0,10*ROW('Sanitation Data'!P177)))),OFFSET('Sanitation Data'!$P$11,0,10*ROW('Sanitation Data'!P177)),NA())))</f>
        <v>#N/A</v>
      </c>
      <c r="AJ183" s="86" t="e">
        <f ca="true">+IF(AND(ISTEXT(OFFSET('Sanitation Data'!$L$2,0,10*ROW('Sanitation Data'!P177))),CY183="Yes"),OFFSET('Sanitation Data'!$P$12,0,10*ROW('Sanitation Data'!P177)),IF(AND(ISTEXT(OFFSET('Sanitation Data'!$L$2,0,10*ROW('Sanitation Data'!P177))),CY183="No",ISNUMBER(OFFSET('Sanitation Data'!$P$12,0,10*ROW('Sanitation Data'!P177)))),CONCATENATE("[",ROUND(OFFSET('Sanitation Data'!$P$12,0,10*ROW('Sanitation Data'!P177)),0),"]"),IF(AND(ISTEXT(OFFSET('Sanitation Data'!$L$2,0,10*ROW('Sanitation Data'!P177))),CY183="",ISNUMBER(OFFSET('Sanitation Data'!$P$12,0,10*ROW('Sanitation Data'!P177)))),OFFSET('Sanitation Data'!$P$12,0,10*ROW('Sanitation Data'!P177)),NA())))</f>
        <v>#N/A</v>
      </c>
      <c r="AK183" s="86" t="e">
        <f ca="true">+IF(AND(ISTEXT(OFFSET('Sanitation Data'!$L$2,0,10*ROW('Sanitation Data'!Q177))),CZ183="Yes"),100-OFFSET('Sanitation Data'!$Q$4,0,10*ROW('Sanitation Data'!Q177)),IF(AND(ISTEXT(OFFSET('Sanitation Data'!$L$2,0,10*ROW('Sanitation Data'!Q177))),CZ183="No",ISNUMBER(OFFSET('Sanitation Data'!$Q$4,0,10*ROW('Sanitation Data'!Q177)))),CONCATENATE("[",ROUND(100-OFFSET('Sanitation Data'!$Q$4,0,10*ROW('Sanitation Data'!Q177)),0),"]"),IF(AND(ISTEXT(OFFSET('Sanitation Data'!$L$2,0,10*ROW('Sanitation Data'!Q177))),CZ183="",ISNUMBER(OFFSET('Sanitation Data'!$Q$4,0,10*ROW('Sanitation Data'!Q177)))),100-OFFSET('Sanitation Data'!$Q$4,0,10*ROW('Sanitation Data'!Q177)),NA())))</f>
        <v>#N/A</v>
      </c>
      <c r="AL183" s="86" t="e">
        <f ca="true">+IF(AND(ISTEXT(OFFSET('Sanitation Data'!$L$2,0,10*ROW('Sanitation Data'!Q177))),DA183="Yes"),OFFSET('Sanitation Data'!$Q$6,0,10*ROW('Sanitation Data'!Q177)),IF(AND(ISTEXT(OFFSET('Sanitation Data'!$L$2,0,10*ROW('Sanitation Data'!Q177))),DA183="No",ISNUMBER(OFFSET('Sanitation Data'!$Q$6,0,10*ROW('Sanitation Data'!Q177)))),CONCATENATE("[",ROUND(OFFSET('Sanitation Data'!$Q$6,0,10*ROW('Sanitation Data'!Q177)),0),"]"),IF(AND(ISTEXT(OFFSET('Sanitation Data'!$L$2,0,10*ROW('Sanitation Data'!Q177))),DA183="",ISNUMBER(OFFSET('Sanitation Data'!$Q$6,0,10*ROW('Sanitation Data'!Q177)))),OFFSET('Sanitation Data'!$Q$6,0,10*ROW('Sanitation Data'!Q177)),NA())))</f>
        <v>#N/A</v>
      </c>
      <c r="AM183" s="86" t="e">
        <f ca="true">+IF(AND(ISTEXT(OFFSET('Sanitation Data'!$L$2,0,10*ROW('Sanitation Data'!Q177))),DB183="Yes"),OFFSET('Sanitation Data'!$Q$10,0,10*ROW('Sanitation Data'!Q177)),IF(AND(ISTEXT(OFFSET('Sanitation Data'!$L$2,0,10*ROW('Sanitation Data'!Q177))),DB183="No",ISNUMBER(OFFSET('Sanitation Data'!$Q$10,0,10*ROW('Sanitation Data'!Q177)))),CONCATENATE("[",ROUND(OFFSET('Sanitation Data'!$Q$10,0,10*ROW('Sanitation Data'!Q177)),0),"]"),IF(AND(ISTEXT(OFFSET('Sanitation Data'!$L$2,0,10*ROW('Sanitation Data'!Q177))),DB183="",ISNUMBER(OFFSET('Sanitation Data'!$Q$10,0,10*ROW('Sanitation Data'!Q177)))),OFFSET('Sanitation Data'!$Q$10,0,10*ROW('Sanitation Data'!Q177)),NA())))</f>
        <v>#N/A</v>
      </c>
      <c r="AN183" s="86" t="e">
        <f ca="true">+IF(AND(ISTEXT(OFFSET('Sanitation Data'!$L$2,0,10*ROW('Sanitation Data'!Q177))),DC183="Yes"),OFFSET('Sanitation Data'!$Q$11,0,10*ROW('Sanitation Data'!Q177)),IF(AND(ISTEXT(OFFSET('Sanitation Data'!$L$2,0,10*ROW('Sanitation Data'!Q177))),DC183="No",ISNUMBER(OFFSET('Sanitation Data'!$Q$11,0,10*ROW('Sanitation Data'!Q177)))),CONCATENATE("[",ROUND(OFFSET('Sanitation Data'!$Q$11,0,10*ROW('Sanitation Data'!Q177)),0),"]"),IF(AND(ISTEXT(OFFSET('Sanitation Data'!$L$2,0,10*ROW('Sanitation Data'!Q177))),DC183="",ISNUMBER(OFFSET('Sanitation Data'!$Q$11,0,10*ROW('Sanitation Data'!Q177)))),OFFSET('Sanitation Data'!$Q$11,0,10*ROW('Sanitation Data'!Q177)),NA())))</f>
        <v>#N/A</v>
      </c>
      <c r="AO183" s="86" t="e">
        <f ca="true">+IF(AND(ISTEXT(OFFSET('Sanitation Data'!$L$2,0,10*ROW('Sanitation Data'!Q177))),DD183="Yes"),OFFSET('Sanitation Data'!$Q$12,0,10*ROW('Sanitation Data'!Q177)),IF(AND(ISTEXT(OFFSET('Sanitation Data'!$L$2,0,10*ROW('Sanitation Data'!Q177))),DD183="No",ISNUMBER(OFFSET('Sanitation Data'!$Q$12,0,10*ROW('Sanitation Data'!Q177)))),CONCATENATE("[",ROUND(OFFSET('Sanitation Data'!$Q$12,0,10*ROW('Sanitation Data'!Q177)),0),"]"),IF(AND(ISTEXT(OFFSET('Sanitation Data'!$L$2,0,10*ROW('Sanitation Data'!Q177))),DD183="",ISNUMBER(OFFSET('Sanitation Data'!$Q$12,0,10*ROW('Sanitation Data'!Q177)))),OFFSET('Sanitation Data'!$Q$12,0,10*ROW('Sanitation Data'!Q177)),NA())))</f>
        <v>#N/A</v>
      </c>
      <c r="AP183" s="86" t="e">
        <f ca="true">+IF(AND(ISTEXT(OFFSET('Sanitation Data'!$L$2,0,10*ROW('Sanitation Data'!R177))),DE183="Yes"),100-OFFSET('Sanitation Data'!$R$4,0,10*ROW('Sanitation Data'!R177)),IF(AND(ISTEXT(OFFSET('Sanitation Data'!$L$2,0,10*ROW('Sanitation Data'!R177))),DE183="No",ISNUMBER(OFFSET('Sanitation Data'!$R$4,0,10*ROW('Sanitation Data'!R177)))),CONCATENATE("[",ROUND(100-OFFSET('Sanitation Data'!$R$4,0,10*ROW('Sanitation Data'!R177)),0),"]"),IF(AND(ISTEXT(OFFSET('Sanitation Data'!$L$2,0,10*ROW('Sanitation Data'!R177))),DE183="",ISNUMBER(OFFSET('Sanitation Data'!$R$4,0,10*ROW('Sanitation Data'!R177)))),100-OFFSET('Sanitation Data'!$R$4,0,10*ROW('Sanitation Data'!R177)),NA())))</f>
        <v>#N/A</v>
      </c>
      <c r="AQ183" s="86" t="e">
        <f ca="true">+IF(AND(ISTEXT(OFFSET('Sanitation Data'!$L$2,0,10*ROW('Sanitation Data'!R177))),DF183="Yes"),OFFSET('Sanitation Data'!$R$6,0,10*ROW('Sanitation Data'!R177)),IF(AND(ISTEXT(OFFSET('Sanitation Data'!$L$2,0,10*ROW('Sanitation Data'!R177))),DF183="No",ISNUMBER(OFFSET('Sanitation Data'!$R$6,0,10*ROW('Sanitation Data'!R177)))),CONCATENATE("[",ROUND(OFFSET('Sanitation Data'!$R$6,0,10*ROW('Sanitation Data'!R177)),0),"]"),IF(AND(ISTEXT(OFFSET('Sanitation Data'!$L$2,0,10*ROW('Sanitation Data'!R177))),DF183="",ISNUMBER(OFFSET('Sanitation Data'!$R$6,0,10*ROW('Sanitation Data'!R177)))),OFFSET('Sanitation Data'!$R$6,0,10*ROW('Sanitation Data'!R177)),NA())))</f>
        <v>#N/A</v>
      </c>
      <c r="AR183" s="86" t="e">
        <f ca="true">+IF(AND(ISTEXT(OFFSET('Sanitation Data'!$L$2,0,10*ROW('Sanitation Data'!R177))),DG183="Yes"),OFFSET('Sanitation Data'!$R$10,0,10*ROW('Sanitation Data'!R177)),IF(AND(ISTEXT(OFFSET('Sanitation Data'!$L$2,0,10*ROW('Sanitation Data'!R177))),DG183="No",ISNUMBER(OFFSET('Sanitation Data'!$R$10,0,10*ROW('Sanitation Data'!R177)))),CONCATENATE("[",ROUND(OFFSET('Sanitation Data'!$R$10,0,10*ROW('Sanitation Data'!R177)),0),"]"),IF(AND(ISTEXT(OFFSET('Sanitation Data'!$L$2,0,10*ROW('Sanitation Data'!R177))),DG183="",ISNUMBER(OFFSET('Sanitation Data'!$R$10,0,10*ROW('Sanitation Data'!R177)))),OFFSET('Sanitation Data'!$R$10,0,10*ROW('Sanitation Data'!R177)),NA())))</f>
        <v>#N/A</v>
      </c>
      <c r="AS183" s="86" t="e">
        <f ca="true">+IF(AND(ISTEXT(OFFSET('Sanitation Data'!$L$2,0,10*ROW('Sanitation Data'!R177))),DH183="Yes"),OFFSET('Sanitation Data'!$R$11,0,10*ROW('Sanitation Data'!R177)),IF(AND(ISTEXT(OFFSET('Sanitation Data'!$L$2,0,10*ROW('Sanitation Data'!R177))),DH183="No",ISNUMBER(OFFSET('Sanitation Data'!$R$11,0,10*ROW('Sanitation Data'!R177)))),CONCATENATE("[",ROUND(OFFSET('Sanitation Data'!$R$11,0,10*ROW('Sanitation Data'!R177)),0),"]"),IF(AND(ISTEXT(OFFSET('Sanitation Data'!$L$2,0,10*ROW('Sanitation Data'!R177))),DH183="",ISNUMBER(OFFSET('Sanitation Data'!$R$11,0,10*ROW('Sanitation Data'!R177)))),OFFSET('Sanitation Data'!$R$11,0,10*ROW('Sanitation Data'!R177)),NA())))</f>
        <v>#N/A</v>
      </c>
      <c r="AT183" s="86" t="e">
        <f ca="true">+IF(AND(ISTEXT(OFFSET('Sanitation Data'!$L$2,0,10*ROW('Sanitation Data'!R177))),DI183="Yes"),OFFSET('Sanitation Data'!$R$12,0,10*ROW('Sanitation Data'!R177)),IF(AND(ISTEXT(OFFSET('Sanitation Data'!$L$2,0,10*ROW('Sanitation Data'!R177))),DI183="No",ISNUMBER(OFFSET('Sanitation Data'!$R$12,0,10*ROW('Sanitation Data'!R177)))),CONCATENATE("[",ROUND(OFFSET('Sanitation Data'!$R$12,0,10*ROW('Sanitation Data'!R177)),0),"]"),IF(AND(ISTEXT(OFFSET('Sanitation Data'!$L$2,0,10*ROW('Sanitation Data'!R177))),DI183="",ISNUMBER(OFFSET('Sanitation Data'!$R$12,0,10*ROW('Sanitation Data'!R177)))),OFFSET('Sanitation Data'!$R$12,0,10*ROW('Sanitation Data'!R177)),NA())))</f>
        <v>#N/A</v>
      </c>
      <c r="AU183" s="86" t="e">
        <f ca="true">+IF(AND(ISTEXT(OFFSET('Sanitation Data'!$L$2,0,10*ROW('Sanitation Data'!S177))),DJ183="Yes"),100-OFFSET('Sanitation Data'!$S$4,0,10*ROW('Sanitation Data'!S177)),IF(AND(ISTEXT(OFFSET('Sanitation Data'!$L$2,0,10*ROW('Sanitation Data'!S177))),DJ183="No",ISNUMBER(OFFSET('Sanitation Data'!$S$4,0,10*ROW('Sanitation Data'!S177)))),CONCATENATE("[",ROUND(100-OFFSET('Sanitation Data'!$S$4,0,10*ROW('Sanitation Data'!S177)),0),"]"),IF(AND(ISTEXT(OFFSET('Sanitation Data'!$L$2,0,10*ROW('Sanitation Data'!S177))),DJ183="",ISNUMBER(OFFSET('Sanitation Data'!$S$4,0,10*ROW('Sanitation Data'!S177)))),100-OFFSET('Sanitation Data'!$S$4,0,10*ROW('Sanitation Data'!S177)),NA())))</f>
        <v>#N/A</v>
      </c>
      <c r="AV183" s="86" t="e">
        <f ca="true">+IF(AND(ISTEXT(OFFSET('Sanitation Data'!$L$2,0,10*ROW('Sanitation Data'!S177))),DK183="Yes"),OFFSET('Sanitation Data'!$S$6,0,10*ROW('Sanitation Data'!S177)),IF(AND(ISTEXT(OFFSET('Sanitation Data'!$L$2,0,10*ROW('Sanitation Data'!S177))),DK183="No",ISNUMBER(OFFSET('Sanitation Data'!$S$6,0,10*ROW('Sanitation Data'!S177)))),CONCATENATE("[",ROUND(OFFSET('Sanitation Data'!$S$6,0,10*ROW('Sanitation Data'!S177)),0),"]"),IF(AND(ISTEXT(OFFSET('Sanitation Data'!$L$2,0,10*ROW('Sanitation Data'!S177))),DK183="",ISNUMBER(OFFSET('Sanitation Data'!$S$6,0,10*ROW('Sanitation Data'!S177)))),OFFSET('Sanitation Data'!$S$6,0,10*ROW('Sanitation Data'!S177)),NA())))</f>
        <v>#N/A</v>
      </c>
      <c r="AW183" s="86" t="e">
        <f ca="true">+IF(AND(ISTEXT(OFFSET('Sanitation Data'!$L$2,0,10*ROW('Sanitation Data'!S177))),DL183="Yes"),OFFSET('Sanitation Data'!$S$10,0,10*ROW('Sanitation Data'!S177)),IF(AND(ISTEXT(OFFSET('Sanitation Data'!$L$2,0,10*ROW('Sanitation Data'!S177))),DL183="No",ISNUMBER(OFFSET('Sanitation Data'!$S$10,0,10*ROW('Sanitation Data'!S177)))),CONCATENATE("[",ROUND(OFFSET('Sanitation Data'!$S$10,0,10*ROW('Sanitation Data'!S177)),0),"]"),IF(AND(ISTEXT(OFFSET('Sanitation Data'!$L$2,0,10*ROW('Sanitation Data'!S177))),DL183="",ISNUMBER(OFFSET('Sanitation Data'!$S$10,0,10*ROW('Sanitation Data'!S177)))),OFFSET('Sanitation Data'!$S$10,0,10*ROW('Sanitation Data'!S177)),NA())))</f>
        <v>#N/A</v>
      </c>
      <c r="AX183" s="86" t="e">
        <f ca="true">+IF(AND(ISTEXT(OFFSET('Sanitation Data'!$L$2,0,10*ROW('Sanitation Data'!S177))),DM183="Yes"),OFFSET('Sanitation Data'!$S$11,0,10*ROW('Sanitation Data'!S177)),IF(AND(ISTEXT(OFFSET('Sanitation Data'!$L$2,0,10*ROW('Sanitation Data'!S177))),DM183="No",ISNUMBER(OFFSET('Sanitation Data'!$S$11,0,10*ROW('Sanitation Data'!S177)))),CONCATENATE("[",ROUND(OFFSET('Sanitation Data'!$S$11,0,10*ROW('Sanitation Data'!S177)),0),"]"),IF(AND(ISTEXT(OFFSET('Sanitation Data'!$L$2,0,10*ROW('Sanitation Data'!S177))),DM183="",ISNUMBER(OFFSET('Sanitation Data'!$S$11,0,10*ROW('Sanitation Data'!S177)))),OFFSET('Sanitation Data'!$S$11,0,10*ROW('Sanitation Data'!S177)),NA())))</f>
        <v>#N/A</v>
      </c>
      <c r="AY183" s="86" t="e">
        <f ca="true">+IF(AND(ISTEXT(OFFSET('Sanitation Data'!$L$2,0,10*ROW('Sanitation Data'!S177))),DN183="Yes"),OFFSET('Sanitation Data'!$S$12,0,10*ROW('Sanitation Data'!S177)),IF(AND(ISTEXT(OFFSET('Sanitation Data'!$L$2,0,10*ROW('Sanitation Data'!S177))),DN183="No",ISNUMBER(OFFSET('Sanitation Data'!$S$12,0,10*ROW('Sanitation Data'!S177)))),CONCATENATE("[",ROUND(OFFSET('Sanitation Data'!$S$12,0,10*ROW('Sanitation Data'!S177)),0),"]"),IF(AND(ISTEXT(OFFSET('Sanitation Data'!$L$2,0,10*ROW('Sanitation Data'!S177))),DN183="",ISNUMBER(OFFSET('Sanitation Data'!$S$12,0,10*ROW('Sanitation Data'!S177)))),OFFSET('Sanitation Data'!$S$12,0,10*ROW('Sanitation Data'!S177)),NA())))</f>
        <v>#N/A</v>
      </c>
      <c r="AZ183" s="87" t="e">
        <f ca="true">+IF(AND(ISTEXT(OFFSET('Hygiene Data'!$L$2,0,10*ROW('Hygiene Data'!N177))),DO183="Yes"),OFFSET('Hygiene Data'!$N$5,0,10*ROW('Hygiene Data'!N177)),IF(AND(ISTEXT(OFFSET('Hygiene Data'!$L$2,0,10*ROW('Hygiene Data'!N177))),DO183="No",ISNUMBER(OFFSET('Hygiene Data'!$N$5,0,10*ROW('Hygiene Data'!N177)))),CONCATENATE("[",ROUND(OFFSET('Hygiene Data'!$N$5,0,10*ROW('Hygiene Data'!N177)),0),"]"),IF(AND(ISTEXT(OFFSET('Hygiene Data'!$L$2,0,10*ROW('Hygiene Data'!N177))),DO183="",ISNUMBER(OFFSET('Hygiene Data'!$N$5,0,10*ROW('Hygiene Data'!N177)))),OFFSET('Hygiene Data'!$N$5,0,10*ROW('Hygiene Data'!N177)),NA())))</f>
        <v>#N/A</v>
      </c>
      <c r="BA183" s="87" t="e">
        <f ca="true">+IF(AND(ISTEXT(OFFSET('Hygiene Data'!$L$2,0,10*ROW('Hygiene Data'!N177))),DP183="Yes"),OFFSET('Hygiene Data'!$N$7,0,10*ROW('Hygiene Data'!N177)),IF(AND(ISTEXT(OFFSET('Hygiene Data'!$L$2,0,10*ROW('Hygiene Data'!N177))),DP183="No",ISNUMBER(OFFSET('Hygiene Data'!$N$7,0,10*ROW('Hygiene Data'!N177)))),CONCATENATE("[",ROUND(OFFSET('Hygiene Data'!$N$7,0,10*ROW('Hygiene Data'!N177)),0),"]"),IF(AND(ISTEXT(OFFSET('Hygiene Data'!$L$2,0,10*ROW('Hygiene Data'!N177))),DP183="",ISNUMBER(OFFSET('Hygiene Data'!$N$7,0,10*ROW('Hygiene Data'!N177)))),OFFSET('Hygiene Data'!$N$7,0,10*ROW('Hygiene Data'!N177)),NA())))</f>
        <v>#N/A</v>
      </c>
      <c r="BB183" s="87" t="e">
        <f ca="true">+IF(AND(ISTEXT(OFFSET('Hygiene Data'!$L$2,0,10*ROW('Hygiene Data'!N177))),DQ183="Yes"),OFFSET('Hygiene Data'!$N$9,0,10*ROW('Hygiene Data'!N177)),IF(AND(ISTEXT(OFFSET('Hygiene Data'!$L$2,0,10*ROW('Hygiene Data'!N177))),DQ183="No",ISNUMBER(OFFSET('Hygiene Data'!$N$9,0,10*ROW('Hygiene Data'!N177)))),CONCATENATE("[",ROUND(OFFSET('Hygiene Data'!$N$9,0,10*ROW('Hygiene Data'!N177)),0),"]"),IF(AND(ISTEXT(OFFSET('Hygiene Data'!$L$2,0,10*ROW('Hygiene Data'!N177))),DQ183="",ISNUMBER(OFFSET('Hygiene Data'!$N$9,0,10*ROW('Hygiene Data'!N177)))),OFFSET('Hygiene Data'!$N$9,0,10*ROW('Hygiene Data'!N177)),NA())))</f>
        <v>#N/A</v>
      </c>
      <c r="BC183" s="87" t="e">
        <f ca="true">+IF(AND(ISTEXT(OFFSET('Hygiene Data'!$L$2,0,10*ROW('Hygiene Data'!O177))),DR183="Yes"),OFFSET('Hygiene Data'!$O$5,0,10*ROW('Hygiene Data'!O177)),IF(AND(ISTEXT(OFFSET('Hygiene Data'!$L$2,0,10*ROW('Hygiene Data'!O177))),DR183="No",ISNUMBER(OFFSET('Hygiene Data'!$O$5,0,10*ROW('Hygiene Data'!O177)))),CONCATENATE("[",ROUND(OFFSET('Hygiene Data'!$O$5,0,10*ROW('Hygiene Data'!O177)),0),"]"),IF(AND(ISTEXT(OFFSET('Hygiene Data'!$L$2,0,10*ROW('Hygiene Data'!O177))),DR183="",ISNUMBER(OFFSET('Hygiene Data'!$O$5,0,10*ROW('Hygiene Data'!O177)))),OFFSET('Hygiene Data'!$O$5,0,10*ROW('Hygiene Data'!O177)),NA())))</f>
        <v>#N/A</v>
      </c>
      <c r="BD183" s="87" t="e">
        <f ca="true">+IF(AND(ISTEXT(OFFSET('Hygiene Data'!$L$2,0,10*ROW('Hygiene Data'!O177))),DS183="Yes"),OFFSET('Hygiene Data'!$O$7,0,10*ROW('Hygiene Data'!O177)),IF(AND(ISTEXT(OFFSET('Hygiene Data'!$L$2,0,10*ROW('Hygiene Data'!O177))),DS183="No",ISNUMBER(OFFSET('Hygiene Data'!$O$7,0,10*ROW('Hygiene Data'!O177)))),CONCATENATE("[",ROUND(OFFSET('Hygiene Data'!$O$7,0,10*ROW('Hygiene Data'!O177)),0),"]"),IF(AND(ISTEXT(OFFSET('Hygiene Data'!$L$2,0,10*ROW('Hygiene Data'!O177))),DS183="",ISNUMBER(OFFSET('Hygiene Data'!$O$7,0,10*ROW('Hygiene Data'!O177)))),OFFSET('Hygiene Data'!$O$7,0,10*ROW('Hygiene Data'!O177)),NA())))</f>
        <v>#N/A</v>
      </c>
      <c r="BE183" s="87" t="e">
        <f ca="true">+IF(AND(ISTEXT(OFFSET('Hygiene Data'!$L$2,0,10*ROW('Hygiene Data'!O177))),DT183="Yes"),OFFSET('Hygiene Data'!$O$9,0,10*ROW('Hygiene Data'!O177)),IF(AND(ISTEXT(OFFSET('Hygiene Data'!$L$2,0,10*ROW('Hygiene Data'!O177))),DT183="No",ISNUMBER(OFFSET('Hygiene Data'!$O$9,0,10*ROW('Hygiene Data'!O177)))),CONCATENATE("[",ROUND(OFFSET('Hygiene Data'!$O$9,0,10*ROW('Hygiene Data'!O177)),0),"]"),IF(AND(ISTEXT(OFFSET('Hygiene Data'!$L$2,0,10*ROW('Hygiene Data'!O177))),DT183="",ISNUMBER(OFFSET('Hygiene Data'!$O$9,0,10*ROW('Hygiene Data'!O177)))),OFFSET('Hygiene Data'!$O$9,0,10*ROW('Hygiene Data'!O177)),NA())))</f>
        <v>#N/A</v>
      </c>
      <c r="BF183" s="87" t="e">
        <f ca="true">+IF(AND(ISTEXT(OFFSET('Hygiene Data'!$L$2,0,10*ROW('Hygiene Data'!P177))),DU183="Yes"),OFFSET('Hygiene Data'!$P$5,0,10*ROW('Hygiene Data'!P177)),IF(AND(ISTEXT(OFFSET('Hygiene Data'!$L$2,0,10*ROW('Hygiene Data'!P177))),DU183="No",ISNUMBER(OFFSET('Hygiene Data'!$P$5,0,10*ROW('Hygiene Data'!P177)))),CONCATENATE("[",ROUND(OFFSET('Hygiene Data'!$P$5,0,10*ROW('Hygiene Data'!P177)),0),"]"),IF(AND(ISTEXT(OFFSET('Hygiene Data'!$L$2,0,10*ROW('Hygiene Data'!P177))),DU183="",ISNUMBER(OFFSET('Hygiene Data'!$P$5,0,10*ROW('Hygiene Data'!P177)))),OFFSET('Hygiene Data'!$P$5,0,10*ROW('Hygiene Data'!P177)),NA())))</f>
        <v>#N/A</v>
      </c>
      <c r="BG183" s="87" t="e">
        <f ca="true">+IF(AND(ISTEXT(OFFSET('Hygiene Data'!$L$2,0,10*ROW('Hygiene Data'!P177))),DV183="Yes"),OFFSET('Hygiene Data'!$P$7,0,10*ROW('Hygiene Data'!P177)),IF(AND(ISTEXT(OFFSET('Hygiene Data'!$L$2,0,10*ROW('Hygiene Data'!P177))),DV183="No",ISNUMBER(OFFSET('Hygiene Data'!$P$7,0,10*ROW('Hygiene Data'!P177)))),CONCATENATE("[",ROUND(OFFSET('Hygiene Data'!$P$7,0,10*ROW('Hygiene Data'!P177)),0),"]"),IF(AND(ISTEXT(OFFSET('Hygiene Data'!$L$2,0,10*ROW('Hygiene Data'!P177))),DV183="",ISNUMBER(OFFSET('Hygiene Data'!$P$7,0,10*ROW('Hygiene Data'!P177)))),OFFSET('Hygiene Data'!$P$7,0,10*ROW('Hygiene Data'!P177)),NA())))</f>
        <v>#N/A</v>
      </c>
      <c r="BH183" s="87" t="e">
        <f ca="true">+IF(AND(ISTEXT(OFFSET('Hygiene Data'!$L$2,0,10*ROW('Hygiene Data'!P177))),DW183="Yes"),OFFSET('Hygiene Data'!$P$9,0,10*ROW('Hygiene Data'!P177)),IF(AND(ISTEXT(OFFSET('Hygiene Data'!$L$2,0,10*ROW('Hygiene Data'!P177))),DW183="No",ISNUMBER(OFFSET('Hygiene Data'!$P$9,0,10*ROW('Hygiene Data'!P177)))),CONCATENATE("[",ROUND(OFFSET('Hygiene Data'!$P$9,0,10*ROW('Hygiene Data'!P177)),0),"]"),IF(AND(ISTEXT(OFFSET('Hygiene Data'!$L$2,0,10*ROW('Hygiene Data'!P177))),DW183="",ISNUMBER(OFFSET('Hygiene Data'!$P$9,0,10*ROW('Hygiene Data'!P177)))),OFFSET('Hygiene Data'!$P$9,0,10*ROW('Hygiene Data'!P177)),NA())))</f>
        <v>#N/A</v>
      </c>
      <c r="BI183" s="87" t="e">
        <f ca="true">+IF(AND(ISTEXT(OFFSET('Hygiene Data'!$L$2,0,10*ROW('Hygiene Data'!Q177))),DX183="Yes"),OFFSET('Hygiene Data'!$Q$5,0,10*ROW('Hygiene Data'!Q177)),IF(AND(ISTEXT(OFFSET('Hygiene Data'!$L$2,0,10*ROW('Hygiene Data'!Q177))),DX183="No",ISNUMBER(OFFSET('Hygiene Data'!$Q$5,0,10*ROW('Hygiene Data'!Q177)))),CONCATENATE("[",ROUND(OFFSET('Hygiene Data'!$Q$5,0,10*ROW('Hygiene Data'!Q177)),0),"]"),IF(AND(ISTEXT(OFFSET('Hygiene Data'!$L$2,0,10*ROW('Hygiene Data'!Q177))),DX183="",ISNUMBER(OFFSET('Hygiene Data'!$Q$5,0,10*ROW('Hygiene Data'!Q177)))),OFFSET('Hygiene Data'!$Q$5,0,10*ROW('Hygiene Data'!Q177)),NA())))</f>
        <v>#N/A</v>
      </c>
      <c r="BJ183" s="87" t="e">
        <f ca="true">+IF(AND(ISTEXT(OFFSET('Hygiene Data'!$L$2,0,10*ROW('Hygiene Data'!Q177))),DY183="Yes"),OFFSET('Hygiene Data'!$Q$7,0,10*ROW('Hygiene Data'!Q177)),IF(AND(ISTEXT(OFFSET('Hygiene Data'!$L$2,0,10*ROW('Hygiene Data'!Q177))),DY183="No",ISNUMBER(OFFSET('Hygiene Data'!$Q$7,0,10*ROW('Hygiene Data'!Q177)))),CONCATENATE("[",ROUND(OFFSET('Hygiene Data'!$Q$7,0,10*ROW('Hygiene Data'!Q177)),0),"]"),IF(AND(ISTEXT(OFFSET('Hygiene Data'!$L$2,0,10*ROW('Hygiene Data'!Q177))),DY183="",ISNUMBER(OFFSET('Hygiene Data'!$Q$7,0,10*ROW('Hygiene Data'!Q177)))),OFFSET('Hygiene Data'!$Q$7,0,10*ROW('Hygiene Data'!Q177)),NA())))</f>
        <v>#N/A</v>
      </c>
      <c r="BK183" s="87" t="e">
        <f ca="true">+IF(AND(ISTEXT(OFFSET('Hygiene Data'!$L$2,0,10*ROW('Hygiene Data'!Q177))),DZ183="Yes"),OFFSET('Hygiene Data'!$Q$9,0,10*ROW('Hygiene Data'!Q177)),IF(AND(ISTEXT(OFFSET('Hygiene Data'!$L$2,0,10*ROW('Hygiene Data'!Q177))),DZ183="No",ISNUMBER(OFFSET('Hygiene Data'!$Q$9,0,10*ROW('Hygiene Data'!Q177)))),CONCATENATE("[",ROUND(OFFSET('Hygiene Data'!$Q$9,0,10*ROW('Hygiene Data'!Q177)),0),"]"),IF(AND(ISTEXT(OFFSET('Hygiene Data'!$L$2,0,10*ROW('Hygiene Data'!Q177))),DZ183="",ISNUMBER(OFFSET('Hygiene Data'!$Q$9,0,10*ROW('Hygiene Data'!Q177)))),OFFSET('Hygiene Data'!$Q$9,0,10*ROW('Hygiene Data'!Q177)),NA())))</f>
        <v>#N/A</v>
      </c>
      <c r="BL183" s="87" t="e">
        <f ca="true">+IF(AND(ISTEXT(OFFSET('Hygiene Data'!$L$2,0,10*ROW('Hygiene Data'!R177))),EA183="Yes"),OFFSET('Hygiene Data'!$R$5,0,10*ROW('Hygiene Data'!R177)),IF(AND(ISTEXT(OFFSET('Hygiene Data'!$L$2,0,10*ROW('Hygiene Data'!R177))),EA183="No",ISNUMBER(OFFSET('Hygiene Data'!$R$5,0,10*ROW('Hygiene Data'!R177)))),CONCATENATE("[",ROUND(OFFSET('Hygiene Data'!$R$5,0,10*ROW('Hygiene Data'!R177)),0),"]"),IF(AND(ISTEXT(OFFSET('Hygiene Data'!$L$2,0,10*ROW('Hygiene Data'!R177))),EA183="",ISNUMBER(OFFSET('Hygiene Data'!$R$5,0,10*ROW('Hygiene Data'!R177)))),OFFSET('Hygiene Data'!$R$5,0,10*ROW('Hygiene Data'!R177)),NA())))</f>
        <v>#N/A</v>
      </c>
      <c r="BM183" s="87" t="e">
        <f ca="true">+IF(AND(ISTEXT(OFFSET('Hygiene Data'!$L$2,0,10*ROW('Hygiene Data'!R177))),EB183="Yes"),OFFSET('Hygiene Data'!$R$7,0,10*ROW('Hygiene Data'!R177)),IF(AND(ISTEXT(OFFSET('Hygiene Data'!$L$2,0,10*ROW('Hygiene Data'!R177))),EB183="No",ISNUMBER(OFFSET('Hygiene Data'!$R$7,0,10*ROW('Hygiene Data'!R177)))),CONCATENATE("[",ROUND(OFFSET('Hygiene Data'!$R$7,0,10*ROW('Hygiene Data'!R177)),0),"]"),IF(AND(ISTEXT(OFFSET('Hygiene Data'!$L$2,0,10*ROW('Hygiene Data'!R177))),EB183="",ISNUMBER(OFFSET('Hygiene Data'!$R$7,0,10*ROW('Hygiene Data'!R177)))),OFFSET('Hygiene Data'!$R$7,0,10*ROW('Hygiene Data'!R177)),NA())))</f>
        <v>#N/A</v>
      </c>
      <c r="BN183" s="87" t="e">
        <f ca="true">+IF(AND(ISTEXT(OFFSET('Hygiene Data'!$L$2,0,10*ROW('Hygiene Data'!R177))),EC183="Yes"),OFFSET('Hygiene Data'!$R$9,0,10*ROW('Hygiene Data'!R177)),IF(AND(ISTEXT(OFFSET('Hygiene Data'!$L$2,0,10*ROW('Hygiene Data'!R177))),EC183="No",ISNUMBER(OFFSET('Hygiene Data'!$R$9,0,10*ROW('Hygiene Data'!R177)))),CONCATENATE("[",ROUND(OFFSET('Hygiene Data'!$R$9,0,10*ROW('Hygiene Data'!R177)),0),"]"),IF(AND(ISTEXT(OFFSET('Hygiene Data'!$L$2,0,10*ROW('Hygiene Data'!R177))),EC183="",ISNUMBER(OFFSET('Hygiene Data'!$R$9,0,10*ROW('Hygiene Data'!R177)))),OFFSET('Hygiene Data'!$R$9,0,10*ROW('Hygiene Data'!R177)),NA())))</f>
        <v>#N/A</v>
      </c>
      <c r="BO183" s="87" t="e">
        <f ca="true">+IF(AND(ISTEXT(OFFSET('Hygiene Data'!$L$2,0,10*ROW('Hygiene Data'!S177))),ED183="Yes"),OFFSET('Hygiene Data'!$S$5,0,10*ROW('Hygiene Data'!S177)),IF(AND(ISTEXT(OFFSET('Hygiene Data'!$L$2,0,10*ROW('Hygiene Data'!S177))),ED183="No",ISNUMBER(OFFSET('Hygiene Data'!$S$5,0,10*ROW('Hygiene Data'!S177)))),CONCATENATE("[",ROUND(OFFSET('Hygiene Data'!$S$5,0,10*ROW('Hygiene Data'!S177)),0),"]"),IF(AND(ISTEXT(OFFSET('Hygiene Data'!$L$2,0,10*ROW('Hygiene Data'!S177))),ED183="",ISNUMBER(OFFSET('Hygiene Data'!$S$5,0,10*ROW('Hygiene Data'!S177)))),OFFSET('Hygiene Data'!$S$5,0,10*ROW('Hygiene Data'!S177)),NA())))</f>
        <v>#N/A</v>
      </c>
      <c r="BP183" s="87" t="e">
        <f ca="true">+IF(AND(ISTEXT(OFFSET('Hygiene Data'!$L$2,0,10*ROW('Hygiene Data'!S177))),EE183="Yes"),OFFSET('Hygiene Data'!$S$7,0,10*ROW('Hygiene Data'!S177)),IF(AND(ISTEXT(OFFSET('Hygiene Data'!$L$2,0,10*ROW('Hygiene Data'!S177))),EE183="No",ISNUMBER(OFFSET('Hygiene Data'!$S$7,0,10*ROW('Hygiene Data'!S177)))),CONCATENATE("[",ROUND(OFFSET('Hygiene Data'!$S$7,0,10*ROW('Hygiene Data'!S177)),0),"]"),IF(AND(ISTEXT(OFFSET('Hygiene Data'!$L$2,0,10*ROW('Hygiene Data'!S177))),EE183="",ISNUMBER(OFFSET('Hygiene Data'!$S$7,0,10*ROW('Hygiene Data'!S177)))),OFFSET('Hygiene Data'!$S$7,0,10*ROW('Hygiene Data'!S177)),NA())))</f>
        <v>#N/A</v>
      </c>
      <c r="BQ183" s="87" t="e">
        <f ca="true">+IF(AND(ISTEXT(OFFSET('Hygiene Data'!$L$2,0,10*ROW('Hygiene Data'!S177))),EF183="Yes"),OFFSET('Hygiene Data'!$S$9,0,10*ROW('Hygiene Data'!S177)),IF(AND(ISTEXT(OFFSET('Hygiene Data'!$L$2,0,10*ROW('Hygiene Data'!S177))),EF183="No",ISNUMBER(OFFSET('Hygiene Data'!$S$9,0,10*ROW('Hygiene Data'!S177)))),CONCATENATE("[",ROUND(OFFSET('Hygiene Data'!$S$9,0,10*ROW('Hygiene Data'!S177)),0),"]"),IF(AND(ISTEXT(OFFSET('Hygiene Data'!$L$2,0,10*ROW('Hygiene Data'!S177))),EF183="",ISNUMBER(OFFSET('Hygiene Data'!$S$9,0,10*ROW('Hygiene Data'!S177)))),OFFSET('Hygiene Data'!$S$9,0,10*ROW('Hygiene Data'!S177)),NA())))</f>
        <v>#N/A</v>
      </c>
      <c r="BR183" s="271"/>
      <c r="BS183" s="271" t="str">
        <f ca="true">+IF(OFFSET('Water Data'!$N$27,0,10*ROW('Water Data'!N177))="","",OFFSET('Water Data'!$N$27,0,10*ROW('Water Data'!N177)))</f>
        <v/>
      </c>
      <c r="BT183" s="271" t="str">
        <f ca="true">+IF(OFFSET('Water Data'!$N$28,0,10*ROW('Water Data'!N177))="","",OFFSET('Water Data'!$N$28,0,10*ROW('Water Data'!N177)))</f>
        <v/>
      </c>
      <c r="BU183" s="271" t="str">
        <f ca="true">+IF(OFFSET('Water Data'!$N$29,0,10*ROW('Water Data'!N177))="","",OFFSET('Water Data'!$N$29,0,10*ROW('Water Data'!N177)))</f>
        <v/>
      </c>
      <c r="BV183" s="271" t="str">
        <f ca="true">+IF(OFFSET('Water Data'!$O$27,0,10*ROW('Water Data'!O177))="","",OFFSET('Water Data'!$O$27,0,10*ROW('Water Data'!O177)))</f>
        <v/>
      </c>
      <c r="BW183" s="271" t="str">
        <f ca="true">+IF(OFFSET('Water Data'!$O$28,0,10*ROW('Water Data'!O177))="","",OFFSET('Water Data'!$O$28,0,10*ROW('Water Data'!O177)))</f>
        <v/>
      </c>
      <c r="BX183" s="271" t="str">
        <f ca="true">+IF(OFFSET('Water Data'!$O$29,0,10*ROW('Water Data'!O177))="","",OFFSET('Water Data'!$O$29,0,10*ROW('Water Data'!O177)))</f>
        <v/>
      </c>
      <c r="BY183" s="271" t="str">
        <f ca="true">+IF(OFFSET('Water Data'!$P$27,0,10*ROW('Water Data'!P177))="","",OFFSET('Water Data'!$P$27,0,10*ROW('Water Data'!P177)))</f>
        <v/>
      </c>
      <c r="BZ183" s="271" t="str">
        <f ca="true">+IF(OFFSET('Water Data'!$P$28,0,10*ROW('Water Data'!P177))="","",OFFSET('Water Data'!$P$28,0,10*ROW('Water Data'!P177)))</f>
        <v/>
      </c>
      <c r="CA183" s="271" t="str">
        <f ca="true">+IF(OFFSET('Water Data'!$P$29,0,10*ROW('Water Data'!P177))="","",OFFSET('Water Data'!$P$29,0,10*ROW('Water Data'!P177)))</f>
        <v/>
      </c>
      <c r="CB183" s="271" t="str">
        <f ca="true">+IF(OFFSET('Water Data'!$Q$27,0,10*ROW('Water Data'!Q177))="","",OFFSET('Water Data'!$Q$27,0,10*ROW('Water Data'!Q177)))</f>
        <v/>
      </c>
      <c r="CC183" s="271" t="str">
        <f ca="true">+IF(OFFSET('Water Data'!$Q$28,0,10*ROW('Water Data'!Q177))="","",OFFSET('Water Data'!$Q$28,0,10*ROW('Water Data'!Q177)))</f>
        <v/>
      </c>
      <c r="CD183" s="271" t="str">
        <f ca="true">+IF(OFFSET('Water Data'!$Q$29,0,10*ROW('Water Data'!Q177))="","",OFFSET('Water Data'!$Q$29,0,10*ROW('Water Data'!Q177)))</f>
        <v/>
      </c>
      <c r="CE183" s="271" t="str">
        <f ca="true">+IF(OFFSET('Water Data'!$R$27,0,10*ROW('Water Data'!R177))="","",OFFSET('Water Data'!$R$27,0,10*ROW('Water Data'!R177)))</f>
        <v/>
      </c>
      <c r="CF183" s="271" t="str">
        <f ca="true">+IF(OFFSET('Water Data'!$R$28,0,10*ROW('Water Data'!R177))="","",OFFSET('Water Data'!$R$28,0,10*ROW('Water Data'!R177)))</f>
        <v/>
      </c>
      <c r="CG183" s="271" t="str">
        <f ca="true">+IF(OFFSET('Water Data'!$R$29,0,10*ROW('Water Data'!R177))="","",OFFSET('Water Data'!$R$29,0,10*ROW('Water Data'!R177)))</f>
        <v/>
      </c>
      <c r="CH183" s="271" t="str">
        <f ca="true">+IF(OFFSET('Water Data'!$S$27,0,10*ROW('Water Data'!S177))="","",OFFSET('Water Data'!$S$27,0,10*ROW('Water Data'!S177)))</f>
        <v/>
      </c>
      <c r="CI183" s="271" t="str">
        <f ca="true">+IF(OFFSET('Water Data'!$S$28,0,10*ROW('Water Data'!S177))="","",OFFSET('Water Data'!$S$28,0,10*ROW('Water Data'!S177)))</f>
        <v/>
      </c>
      <c r="CJ183" s="271" t="str">
        <f ca="true">+IF(OFFSET('Water Data'!$S$29,0,10*ROW('Water Data'!S177))="","",OFFSET('Water Data'!$S$29,0,10*ROW('Water Data'!S177)))</f>
        <v/>
      </c>
      <c r="CK183" s="271" t="str">
        <f ca="true">+IF(OFFSET('Sanitation Data'!$N$28,0,10*ROW('Sanitation Data'!N177))="","",OFFSET('Sanitation Data'!$N$28,0,10*ROW('Sanitation Data'!N177)))</f>
        <v/>
      </c>
      <c r="CL183" s="271" t="str">
        <f ca="true">+IF(OFFSET('Sanitation Data'!$N$29,0,10*ROW('Sanitation Data'!N177))="","",OFFSET('Sanitation Data'!$N$29,0,10*ROW('Sanitation Data'!N177)))</f>
        <v/>
      </c>
      <c r="CM183" s="271" t="str">
        <f ca="true">+IF(OFFSET('Sanitation Data'!$N$30,0,10*ROW('Sanitation Data'!N177))="","",OFFSET('Sanitation Data'!$N$30,0,10*ROW('Sanitation Data'!N177)))</f>
        <v/>
      </c>
      <c r="CN183" s="271" t="str">
        <f ca="true">+IF(OFFSET('Sanitation Data'!$N$31,0,10*ROW('Sanitation Data'!N177))="","",OFFSET('Sanitation Data'!$N$31,0,10*ROW('Sanitation Data'!N177)))</f>
        <v/>
      </c>
      <c r="CO183" s="271" t="str">
        <f ca="true">+IF(OFFSET('Sanitation Data'!$N$32,0,10*ROW('Sanitation Data'!N177))="","",OFFSET('Sanitation Data'!$N$32,0,10*ROW('Sanitation Data'!N177)))</f>
        <v/>
      </c>
      <c r="CP183" s="271" t="str">
        <f ca="true">+IF(OFFSET('Sanitation Data'!$O$28,0,10*ROW('Sanitation Data'!O177))="","",OFFSET('Sanitation Data'!$O$28,0,10*ROW('Sanitation Data'!O177)))</f>
        <v/>
      </c>
      <c r="CQ183" s="271" t="str">
        <f ca="true">+IF(OFFSET('Sanitation Data'!$O$29,0,10*ROW('Sanitation Data'!O177))="","",OFFSET('Sanitation Data'!$O$29,0,10*ROW('Sanitation Data'!O177)))</f>
        <v/>
      </c>
      <c r="CR183" s="271" t="str">
        <f ca="true">+IF(OFFSET('Sanitation Data'!$O$30,0,10*ROW('Sanitation Data'!O177))="","",OFFSET('Sanitation Data'!$O$30,0,10*ROW('Sanitation Data'!O177)))</f>
        <v/>
      </c>
      <c r="CS183" s="271" t="str">
        <f ca="true">+IF(OFFSET('Sanitation Data'!$O$31,0,10*ROW('Sanitation Data'!O177))="","",OFFSET('Sanitation Data'!$O$31,0,10*ROW('Sanitation Data'!O177)))</f>
        <v/>
      </c>
      <c r="CT183" s="271" t="str">
        <f ca="true">+IF(OFFSET('Sanitation Data'!$O$32,0,10*ROW('Sanitation Data'!O177))="","",OFFSET('Sanitation Data'!$O$32,0,10*ROW('Sanitation Data'!O177)))</f>
        <v/>
      </c>
      <c r="CU183" s="271" t="str">
        <f ca="true">+IF(OFFSET('Sanitation Data'!$P$28,0,10*ROW('Sanitation Data'!P177))="","",OFFSET('Sanitation Data'!$P$28,0,10*ROW('Sanitation Data'!P177)))</f>
        <v/>
      </c>
      <c r="CV183" s="271" t="str">
        <f ca="true">+IF(OFFSET('Sanitation Data'!$P$29,0,10*ROW('Sanitation Data'!P177))="","",OFFSET('Sanitation Data'!$P$29,0,10*ROW('Sanitation Data'!P177)))</f>
        <v/>
      </c>
      <c r="CW183" s="271" t="str">
        <f ca="true">+IF(OFFSET('Sanitation Data'!$P$30,0,10*ROW('Sanitation Data'!P177))="","",OFFSET('Sanitation Data'!$P$30,0,10*ROW('Sanitation Data'!P177)))</f>
        <v/>
      </c>
      <c r="CX183" s="271" t="str">
        <f ca="true">+IF(OFFSET('Sanitation Data'!$P$31,0,10*ROW('Sanitation Data'!P177))="","",OFFSET('Sanitation Data'!$P$31,0,10*ROW('Sanitation Data'!P177)))</f>
        <v/>
      </c>
      <c r="CY183" s="271" t="str">
        <f ca="true">+IF(OFFSET('Sanitation Data'!$P$32,0,10*ROW('Sanitation Data'!P177))="","",OFFSET('Sanitation Data'!$P$32,0,10*ROW('Sanitation Data'!P177)))</f>
        <v/>
      </c>
      <c r="CZ183" s="271" t="str">
        <f ca="true">+IF(OFFSET('Sanitation Data'!$Q$28,0,10*ROW('Sanitation Data'!Q177))="","",OFFSET('Sanitation Data'!$Q$28,0,10*ROW('Sanitation Data'!Q177)))</f>
        <v/>
      </c>
      <c r="DA183" s="271" t="str">
        <f ca="true">+IF(OFFSET('Sanitation Data'!$Q$29,0,10*ROW('Sanitation Data'!Q177))="","",OFFSET('Sanitation Data'!$Q$29,0,10*ROW('Sanitation Data'!Q177)))</f>
        <v/>
      </c>
      <c r="DB183" s="271" t="str">
        <f ca="true">+IF(OFFSET('Sanitation Data'!$Q$30,0,10*ROW('Sanitation Data'!Q177))="","",OFFSET('Sanitation Data'!$Q$30,0,10*ROW('Sanitation Data'!Q177)))</f>
        <v/>
      </c>
      <c r="DC183" s="271" t="str">
        <f ca="true">+IF(OFFSET('Sanitation Data'!$Q$31,0,10*ROW('Sanitation Data'!Q177))="","",OFFSET('Sanitation Data'!$Q$31,0,10*ROW('Sanitation Data'!Q177)))</f>
        <v/>
      </c>
      <c r="DD183" s="271" t="str">
        <f ca="true">+IF(OFFSET('Sanitation Data'!$Q$32,0,10*ROW('Sanitation Data'!Q177))="","",OFFSET('Sanitation Data'!$Q$32,0,10*ROW('Sanitation Data'!Q177)))</f>
        <v/>
      </c>
      <c r="DE183" s="271" t="str">
        <f ca="true">+IF(OFFSET('Sanitation Data'!$R$28,0,10*ROW('Sanitation Data'!R177))="","",OFFSET('Sanitation Data'!$R$28,0,10*ROW('Sanitation Data'!R177)))</f>
        <v/>
      </c>
      <c r="DF183" s="271" t="str">
        <f ca="true">+IF(OFFSET('Sanitation Data'!$R$29,0,10*ROW('Sanitation Data'!R177))="","",OFFSET('Sanitation Data'!$R$29,0,10*ROW('Sanitation Data'!R177)))</f>
        <v/>
      </c>
      <c r="DG183" s="271" t="str">
        <f ca="true">+IF(OFFSET('Sanitation Data'!$R$30,0,10*ROW('Sanitation Data'!R177))="","",OFFSET('Sanitation Data'!$R$30,0,10*ROW('Sanitation Data'!R177)))</f>
        <v/>
      </c>
      <c r="DH183" s="271" t="str">
        <f ca="true">+IF(OFFSET('Sanitation Data'!$R$31,0,10*ROW('Sanitation Data'!R177))="","",OFFSET('Sanitation Data'!$R$31,0,10*ROW('Sanitation Data'!R177)))</f>
        <v/>
      </c>
      <c r="DI183" s="271" t="str">
        <f ca="true">+IF(OFFSET('Sanitation Data'!$R$32,0,10*ROW('Sanitation Data'!R177))="","",OFFSET('Sanitation Data'!$R$32,0,10*ROW('Sanitation Data'!R177)))</f>
        <v/>
      </c>
      <c r="DJ183" s="271" t="str">
        <f ca="true">+IF(OFFSET('Sanitation Data'!$S$28,0,10*ROW('Sanitation Data'!S177))="","",OFFSET('Sanitation Data'!$S$28,0,10*ROW('Sanitation Data'!S177)))</f>
        <v/>
      </c>
      <c r="DK183" s="271" t="str">
        <f ca="true">+IF(OFFSET('Sanitation Data'!$S$29,0,10*ROW('Sanitation Data'!S177))="","",OFFSET('Sanitation Data'!$S$29,0,10*ROW('Sanitation Data'!S177)))</f>
        <v/>
      </c>
      <c r="DL183" s="271" t="str">
        <f ca="true">+IF(OFFSET('Sanitation Data'!$S$30,0,10*ROW('Sanitation Data'!S177))="","",OFFSET('Sanitation Data'!$S$30,0,10*ROW('Sanitation Data'!S177)))</f>
        <v/>
      </c>
      <c r="DM183" s="271" t="str">
        <f ca="true">+IF(OFFSET('Sanitation Data'!$S$31,0,10*ROW('Sanitation Data'!S177))="","",OFFSET('Sanitation Data'!$S$31,0,10*ROW('Sanitation Data'!S177)))</f>
        <v/>
      </c>
      <c r="DN183" s="271" t="str">
        <f ca="true">+IF(OFFSET('Sanitation Data'!$S$32,0,10*ROW('Sanitation Data'!S177))="","",OFFSET('Sanitation Data'!$S$32,0,10*ROW('Sanitation Data'!S177)))</f>
        <v/>
      </c>
      <c r="DO183" s="271" t="str">
        <f ca="true">+IF(OFFSET('Hygiene Data'!$N$11,0,10*ROW('Hygiene Data'!N177))="","",OFFSET('Hygiene Data'!$N$11,0,10*ROW('Hygiene Data'!N177)))</f>
        <v/>
      </c>
      <c r="DP183" s="271" t="str">
        <f ca="true">+IF(OFFSET('Hygiene Data'!$N$12,0,10*ROW('Hygiene Data'!N177))="","",OFFSET('Hygiene Data'!$N$12,0,10*ROW('Hygiene Data'!N177)))</f>
        <v/>
      </c>
      <c r="DQ183" s="271" t="str">
        <f ca="true">+IF(OFFSET('Hygiene Data'!$N$13,0,10*ROW('Hygiene Data'!N177))="","",OFFSET('Hygiene Data'!$N$13,0,10*ROW('Hygiene Data'!N177)))</f>
        <v/>
      </c>
      <c r="DR183" s="271" t="str">
        <f ca="true">+IF(OFFSET('Hygiene Data'!$O$11,0,10*ROW('Hygiene Data'!O177))="","",OFFSET('Hygiene Data'!$O$11,0,10*ROW('Hygiene Data'!O177)))</f>
        <v/>
      </c>
      <c r="DS183" s="271" t="str">
        <f ca="true">+IF(OFFSET('Hygiene Data'!$O$12,0,10*ROW('Hygiene Data'!O177))="","",OFFSET('Hygiene Data'!$O$12,0,10*ROW('Hygiene Data'!O177)))</f>
        <v/>
      </c>
      <c r="DT183" s="271" t="str">
        <f ca="true">+IF(OFFSET('Hygiene Data'!$O$13,0,10*ROW('Hygiene Data'!O177))="","",OFFSET('Hygiene Data'!$O$13,0,10*ROW('Hygiene Data'!O177)))</f>
        <v/>
      </c>
      <c r="DU183" s="271" t="str">
        <f ca="true">+IF(OFFSET('Hygiene Data'!$P$11,0,10*ROW('Hygiene Data'!P177))="","",OFFSET('Hygiene Data'!$P$11,0,10*ROW('Hygiene Data'!P177)))</f>
        <v/>
      </c>
      <c r="DV183" s="271" t="str">
        <f ca="true">+IF(OFFSET('Hygiene Data'!$P$12,0,10*ROW('Hygiene Data'!P177))="","",OFFSET('Hygiene Data'!$P$12,0,10*ROW('Hygiene Data'!P177)))</f>
        <v/>
      </c>
      <c r="DW183" s="271" t="str">
        <f ca="true">+IF(OFFSET('Hygiene Data'!$P$13,0,10*ROW('Hygiene Data'!P177))="","",OFFSET('Hygiene Data'!$P$13,0,10*ROW('Hygiene Data'!P177)))</f>
        <v/>
      </c>
      <c r="DX183" s="271" t="str">
        <f ca="true">+IF(OFFSET('Hygiene Data'!$Q$11,0,10*ROW('Hygiene Data'!Q177))="","",OFFSET('Hygiene Data'!$Q$11,0,10*ROW('Hygiene Data'!Q177)))</f>
        <v/>
      </c>
      <c r="DY183" s="271" t="str">
        <f ca="true">+IF(OFFSET('Hygiene Data'!$Q$12,0,10*ROW('Hygiene Data'!Q177))="","",OFFSET('Hygiene Data'!$Q$12,0,10*ROW('Hygiene Data'!Q177)))</f>
        <v/>
      </c>
      <c r="DZ183" s="271" t="str">
        <f ca="true">+IF(OFFSET('Hygiene Data'!$Q$13,0,10*ROW('Hygiene Data'!Q177))="","",OFFSET('Hygiene Data'!$Q$13,0,10*ROW('Hygiene Data'!Q177)))</f>
        <v/>
      </c>
      <c r="EA183" s="271" t="str">
        <f ca="true">+IF(OFFSET('Hygiene Data'!$R$11,0,10*ROW('Hygiene Data'!R177))="","",OFFSET('Hygiene Data'!$R$11,0,10*ROW('Hygiene Data'!R177)))</f>
        <v/>
      </c>
      <c r="EB183" s="271" t="str">
        <f ca="true">+IF(OFFSET('Hygiene Data'!$R$12,0,10*ROW('Hygiene Data'!R177))="","",OFFSET('Hygiene Data'!$R$12,0,10*ROW('Hygiene Data'!R177)))</f>
        <v/>
      </c>
      <c r="EC183" s="271" t="str">
        <f ca="true">+IF(OFFSET('Hygiene Data'!$R$13,0,10*ROW('Hygiene Data'!R177))="","",OFFSET('Hygiene Data'!$R$13,0,10*ROW('Hygiene Data'!R177)))</f>
        <v/>
      </c>
      <c r="ED183" s="271" t="str">
        <f ca="true">+IF(OFFSET('Hygiene Data'!$S$11,0,10*ROW('Hygiene Data'!S177))="","",OFFSET('Hygiene Data'!$S$11,0,10*ROW('Hygiene Data'!S177)))</f>
        <v/>
      </c>
      <c r="EE183" s="271" t="str">
        <f ca="true">+IF(OFFSET('Hygiene Data'!$S$12,0,10*ROW('Hygiene Data'!S177))="","",OFFSET('Hygiene Data'!$S$12,0,10*ROW('Hygiene Data'!S177)))</f>
        <v/>
      </c>
      <c r="EF183" s="271" t="str">
        <f ca="true">+IF(OFFSET('Hygiene Data'!$S$13,0,10*ROW('Hygiene Data'!S177))="","",OFFSET('Hygiene Data'!$S$13,0,10*ROW('Hygiene Data'!S177)))</f>
        <v/>
      </c>
    </row>
    <row xmlns:x14ac="http://schemas.microsoft.com/office/spreadsheetml/2009/9/ac" r="184" x14ac:dyDescent="0.2">
      <c r="A184" s="32" t="str">
        <f ca="true">+IF(OFFSET('Water Data'!$L$2,0,10*ROW('Water Data'!O178))="","",OFFSET('Water Data'!$L$2,0,10*ROW('Water Data'!O178)))</f>
        <v/>
      </c>
      <c r="B184" s="32" t="str">
        <f ca="true">+IF(OFFSET('Water Data'!$M$2,0,10*ROW('Water Data'!P178))="","",OFFSET('Water Data'!$M$2,0,10*ROW('Water Data'!P178)))</f>
        <v/>
      </c>
      <c r="C184" s="327" t="str">
        <f t="shared" ca="true" si="2"/>
        <v/>
      </c>
      <c r="D184" s="85" t="e">
        <f ca="true">+IF(AND(ISTEXT(OFFSET('Water Data'!$L$2,0,10*ROW('Water Data'!N178))),BS184="Yes"),100-OFFSET('Water Data'!$N$4,0,10*ROW('Water Data'!N178)),IF(AND(ISTEXT(OFFSET('Water Data'!$L$2,0,10*ROW('Water Data'!N178))),BS184="No",ISNUMBER(OFFSET('Water Data'!$N$4,0,10*ROW('Water Data'!N178)))),CONCATENATE("[",ROUND(100-OFFSET('Water Data'!$N$4,0,10*ROW('Water Data'!N178)),0),"]"),IF(AND(ISTEXT(OFFSET('Water Data'!$L$2,0,10*ROW('Water Data'!N178))),BS184="",ISNUMBER(OFFSET('Water Data'!$N$4,0,10*ROW('Water Data'!N178)))),100-OFFSET('Water Data'!$N$4,0,10*ROW('Water Data'!N178)),NA())))</f>
        <v>#N/A</v>
      </c>
      <c r="E184" s="85" t="e">
        <f ca="true">+IF(AND(ISTEXT(OFFSET('Water Data'!$L$2,0,10*ROW('Water Data'!O178))),BT184="Yes"),OFFSET('Water Data'!$N$6,0,10*ROW('Water Data'!N178)),IF(AND(ISTEXT(OFFSET('Water Data'!$L$2,0,10*ROW('Water Data'!N178))),BT184="No",ISNUMBER(OFFSET('Water Data'!$N$6,0,10*ROW('Water Data'!N178)))),CONCATENATE("[",ROUND(OFFSET('Water Data'!$N$6,0,10*ROW('Water Data'!N178)),0),"]"),IF(AND(ISTEXT(OFFSET('Water Data'!$L$2,0,10*ROW('Water Data'!N178))),BT184="",ISNUMBER(OFFSET('Water Data'!$N$6,0,10*ROW('Water Data'!N178)))),OFFSET('Water Data'!$N$6,0,10*ROW('Water Data'!N178)),NA())))</f>
        <v>#N/A</v>
      </c>
      <c r="F184" s="85" t="e">
        <f ca="true">+IF(AND(ISTEXT(OFFSET('Water Data'!$L$2,0,10*ROW('Water Data'!N178))),BU184="Yes"),OFFSET('Water Data'!$N$9,0,10*ROW('Water Data'!N178)),IF(AND(ISTEXT(OFFSET('Water Data'!$L$2,0,10*ROW('Water Data'!N178))),BU184="No",ISNUMBER(OFFSET('Water Data'!$N$9,0,10*ROW('Water Data'!N178)))),CONCATENATE("[",ROUND(OFFSET('Water Data'!$N$9,0,10*ROW('Water Data'!N178)),0),"]"),IF(AND(ISTEXT(OFFSET('Water Data'!$L$2,0,10*ROW('Water Data'!N178))),BU184="",ISNUMBER(OFFSET('Water Data'!$N$9,0,10*ROW('Water Data'!N178)))),OFFSET('Water Data'!$N$9,0,10*ROW('Water Data'!N178)),NA())))</f>
        <v>#N/A</v>
      </c>
      <c r="G184" s="85" t="e">
        <f ca="true">+IF(AND(ISTEXT(OFFSET('Water Data'!$L$2,0,10*ROW('Water Data'!O178))),BV184="Yes"),100-OFFSET('Water Data'!$O$4,0,10*ROW('Water Data'!O178)),IF(AND(ISTEXT(OFFSET('Water Data'!$L$2,0,10*ROW('Water Data'!O178))),BV184="No",ISNUMBER(OFFSET('Water Data'!$O$4,0,10*ROW('Water Data'!O178)))),CONCATENATE("[",ROUND(100-OFFSET('Water Data'!$O$4,0,10*ROW('Water Data'!O178)),0),"]"),IF(AND(ISTEXT(OFFSET('Water Data'!$L$2,0,10*ROW('Water Data'!O178))),BV184="",ISNUMBER(OFFSET('Water Data'!$O$4,0,10*ROW('Water Data'!O178)))),100-OFFSET('Water Data'!$O$4,0,10*ROW('Water Data'!O178)),NA())))</f>
        <v>#N/A</v>
      </c>
      <c r="H184" s="85" t="e">
        <f ca="true">+IF(AND(ISTEXT(OFFSET('Water Data'!$L$2,0,10*ROW('Water Data'!O178))),BW184="Yes"),OFFSET('Water Data'!$O$6,0,10*ROW('Water Data'!O178)),IF(AND(ISTEXT(OFFSET('Water Data'!$L$2,0,10*ROW('Water Data'!O178))),BW184="No",ISNUMBER(OFFSET('Water Data'!$O$6,0,10*ROW('Water Data'!O178)))),CONCATENATE("[",ROUND(OFFSET('Water Data'!$N$6,0,10*ROW('Water Data'!O178)),0),"]"),IF(AND(ISTEXT(OFFSET('Water Data'!$L$2,0,10*ROW('Water Data'!O178))),BW184="",ISNUMBER(OFFSET('Water Data'!$O$6,0,10*ROW('Water Data'!O178)))),OFFSET('Water Data'!$O$6,0,10*ROW('Water Data'!O178)),NA())))</f>
        <v>#N/A</v>
      </c>
      <c r="I184" s="85" t="e">
        <f ca="true">+IF(AND(ISTEXT(OFFSET('Water Data'!$L$2,0,10*ROW('Water Data'!O178))),BX184="Yes"),OFFSET('Water Data'!$O$9,0,10*ROW('Water Data'!O178)),IF(AND(ISTEXT(OFFSET('Water Data'!$L$2,0,10*ROW('Water Data'!O178))),BX184="No",ISNUMBER(OFFSET('Water Data'!$O$9,0,10*ROW('Water Data'!O178)))),CONCATENATE("[",ROUND(OFFSET('Water Data'!$O$9,0,10*ROW('Water Data'!O178)),0),"]"),IF(AND(ISTEXT(OFFSET('Water Data'!$L$2,0,10*ROW('Water Data'!O178))),BX184="",ISNUMBER(OFFSET('Water Data'!$O$9,0,10*ROW('Water Data'!O178)))),OFFSET('Water Data'!$O$9,0,10*ROW('Water Data'!O178)),NA())))</f>
        <v>#N/A</v>
      </c>
      <c r="J184" s="85" t="e">
        <f ca="true">+IF(AND(ISTEXT(OFFSET('Water Data'!$L$2,0,10*ROW('Water Data'!P178))),BY184="Yes"),100-OFFSET('Water Data'!$P$4,0,10*ROW('Water Data'!P178)),IF(AND(ISTEXT(OFFSET('Water Data'!$L$2,0,10*ROW('Water Data'!P178))),BY184="No",ISNUMBER(OFFSET('Water Data'!$P$4,0,10*ROW('Water Data'!P178)))),CONCATENATE("[",ROUND(100-OFFSET('Water Data'!$P$4,0,10*ROW('Water Data'!P178)),0),"]"),IF(AND(ISTEXT(OFFSET('Water Data'!$L$2,0,10*ROW('Water Data'!P178))),BY184="",ISNUMBER(OFFSET('Water Data'!$P$4,0,10*ROW('Water Data'!P178)))),100-OFFSET('Water Data'!$P$4,0,10*ROW('Water Data'!P178)),NA())))</f>
        <v>#N/A</v>
      </c>
      <c r="K184" s="85" t="e">
        <f ca="true">+IF(AND(ISTEXT(OFFSET('Water Data'!$L$2,0,10*ROW('Water Data'!P178))),BZ184="Yes"),OFFSET('Water Data'!$P$6,0,10*ROW('Water Data'!P178)),IF(AND(ISTEXT(OFFSET('Water Data'!$L$2,0,10*ROW('Water Data'!P178))),BZ184="No",ISNUMBER(OFFSET('Water Data'!$P$6,0,10*ROW('Water Data'!P178)))),CONCATENATE("[",ROUND(OFFSET('Water Data'!$P$6,0,10*ROW('Water Data'!P178)),0),"]"),IF(AND(ISTEXT(OFFSET('Water Data'!$L$2,0,10*ROW('Water Data'!P178))),BZ184="",ISNUMBER(OFFSET('Water Data'!$P$6,0,10*ROW('Water Data'!P178)))),OFFSET('Water Data'!$P$6,0,10*ROW('Water Data'!P178)),NA())))</f>
        <v>#N/A</v>
      </c>
      <c r="L184" s="85" t="e">
        <f ca="true">+IF(AND(ISTEXT(OFFSET('Water Data'!$L$2,0,10*ROW('Water Data'!P178))),CA184="Yes"),OFFSET('Water Data'!$P$9,0,10*ROW('Water Data'!P178)),IF(AND(ISTEXT(OFFSET('Water Data'!$L$2,0,10*ROW('Water Data'!P178))),CA184="No",ISNUMBER(OFFSET('Water Data'!$P$9,0,10*ROW('Water Data'!P178)))),CONCATENATE("[",ROUND(OFFSET('Water Data'!$P$9,0,10*ROW('Water Data'!P178)),0),"]"),IF(AND(ISTEXT(OFFSET('Water Data'!$L$2,0,10*ROW('Water Data'!P178))),CA184="",ISNUMBER(OFFSET('Water Data'!$P$9,0,10*ROW('Water Data'!P178)))),OFFSET('Water Data'!$P$9,0,10*ROW('Water Data'!P178)),NA())))</f>
        <v>#N/A</v>
      </c>
      <c r="M184" s="85" t="e">
        <f ca="true">+IF(AND(ISTEXT(OFFSET('Water Data'!$L$2,0,10*ROW('Water Data'!Q178))),CB184="Yes"),100-OFFSET('Water Data'!$Q$4,0,10*ROW('Water Data'!Q178)),IF(AND(ISTEXT(OFFSET('Water Data'!$L$2,0,10*ROW('Water Data'!Q178))),CB184="No",ISNUMBER(OFFSET('Water Data'!$Q$4,0,10*ROW('Water Data'!Q178)))),CONCATENATE("[",ROUND(100-OFFSET('Water Data'!$Q$4,0,10*ROW('Water Data'!Q178)),0),"]"),IF(AND(ISTEXT(OFFSET('Water Data'!$L$2,0,10*ROW('Water Data'!Q178))),CB184="",ISNUMBER(OFFSET('Water Data'!$Q$4,0,10*ROW('Water Data'!Q178)))),100-OFFSET('Water Data'!$Q$4,0,10*ROW('Water Data'!Q178)),NA())))</f>
        <v>#N/A</v>
      </c>
      <c r="N184" s="85" t="e">
        <f ca="true">+IF(AND(ISTEXT(OFFSET('Water Data'!$L$2,0,10*ROW('Water Data'!Q178))),CC184="Yes"),OFFSET('Water Data'!$Q$6,0,10*ROW('Water Data'!Q178)),IF(AND(ISTEXT(OFFSET('Water Data'!$L$2,0,10*ROW('Water Data'!Q178))),CC184="No",ISNUMBER(OFFSET('Water Data'!$Q$6,0,10*ROW('Water Data'!Q178)))),CONCATENATE("[",ROUND(OFFSET('Water Data'!$Q$6,0,10*ROW('Water Data'!Q178)),0),"]"),IF(AND(ISTEXT(OFFSET('Water Data'!$L$2,0,10*ROW('Water Data'!Q178))),CC184="",ISNUMBER(OFFSET('Water Data'!$Q$6,0,10*ROW('Water Data'!Q178)))),OFFSET('Water Data'!$Q$6,0,10*ROW('Water Data'!Q178)),NA())))</f>
        <v>#N/A</v>
      </c>
      <c r="O184" s="85" t="e">
        <f ca="true">+IF(AND(ISTEXT(OFFSET('Water Data'!$L$2,0,10*ROW('Water Data'!Q178))),CD184="Yes"),OFFSET('Water Data'!$Q$9,0,10*ROW('Water Data'!Q178)),IF(AND(ISTEXT(OFFSET('Water Data'!$L$2,0,10*ROW('Water Data'!Q178))),CD184="No",ISNUMBER(OFFSET('Water Data'!$Q$9,0,10*ROW('Water Data'!Q178)))),CONCATENATE("[",ROUND(OFFSET('Water Data'!$Q$9,0,10*ROW('Water Data'!Q178)),0),"]"),IF(AND(ISTEXT(OFFSET('Water Data'!$L$2,0,10*ROW('Water Data'!Q178))),CD184="",ISNUMBER(OFFSET('Water Data'!$Q$9,0,10*ROW('Water Data'!Q178)))),OFFSET('Water Data'!$Q$9,0,10*ROW('Water Data'!Q178)),NA())))</f>
        <v>#N/A</v>
      </c>
      <c r="P184" s="85" t="e">
        <f ca="true">+IF(AND(ISTEXT(OFFSET('Water Data'!$L$2,0,10*ROW('Water Data'!R178))),CE184="Yes"),100-OFFSET('Water Data'!$R$4,0,10*ROW('Water Data'!R178)),IF(AND(ISTEXT(OFFSET('Water Data'!$L$2,0,10*ROW('Water Data'!R178))),CE184="No",ISNUMBER(OFFSET('Water Data'!$R$4,0,10*ROW('Water Data'!R178)))),CONCATENATE("[",ROUND(100-OFFSET('Water Data'!$R$4,0,10*ROW('Water Data'!R178)),0),"]"),IF(AND(ISTEXT(OFFSET('Water Data'!$L$2,0,10*ROW('Water Data'!R178))),CE184="",ISNUMBER(OFFSET('Water Data'!$R$4,0,10*ROW('Water Data'!R178)))),100-OFFSET('Water Data'!$R$4,0,10*ROW('Water Data'!R178)),NA())))</f>
        <v>#N/A</v>
      </c>
      <c r="Q184" s="85" t="e">
        <f ca="true">+IF(AND(ISTEXT(OFFSET('Water Data'!$L$2,0,10*ROW('Water Data'!R178))),CF184="Yes"),OFFSET('Water Data'!$R$6,0,10*ROW('Water Data'!R178)),IF(AND(ISTEXT(OFFSET('Water Data'!$L$2,0,10*ROW('Water Data'!R178))),CF184="No",ISNUMBER(OFFSET('Water Data'!$R$6,0,10*ROW('Water Data'!R178)))),CONCATENATE("[",ROUND(OFFSET('Water Data'!$R$6,0,10*ROW('Water Data'!R178)),0),"]"),IF(AND(ISTEXT(OFFSET('Water Data'!$L$2,0,10*ROW('Water Data'!R178))),CF184="",ISNUMBER(OFFSET('Water Data'!$R$6,0,10*ROW('Water Data'!R178)))),OFFSET('Water Data'!$R$6,0,10*ROW('Water Data'!R178)),NA())))</f>
        <v>#N/A</v>
      </c>
      <c r="R184" s="85" t="e">
        <f ca="true">+IF(AND(ISTEXT(OFFSET('Water Data'!$L$2,0,10*ROW('Water Data'!R178))),CG184="Yes"),OFFSET('Water Data'!$R$9,0,10*ROW('Water Data'!R178)),IF(AND(ISTEXT(OFFSET('Water Data'!$L$2,0,10*ROW('Water Data'!R178))),CG184="No",ISNUMBER(OFFSET('Water Data'!$R$9,0,10*ROW('Water Data'!R178)))),CONCATENATE("[",ROUND(OFFSET('Water Data'!$R$9,0,10*ROW('Water Data'!R178)),0),"]"),IF(AND(ISTEXT(OFFSET('Water Data'!$L$2,0,10*ROW('Water Data'!R178))),CG184="",ISNUMBER(OFFSET('Water Data'!$R$9,0,10*ROW('Water Data'!R178)))),OFFSET('Water Data'!$R$9,0,10*ROW('Water Data'!R178)),NA())))</f>
        <v>#N/A</v>
      </c>
      <c r="S184" s="85" t="e">
        <f ca="true">+IF(AND(ISTEXT(OFFSET('Water Data'!$L$2,0,10*ROW('Water Data'!S178))),CH184="Yes"),100-OFFSET('Water Data'!$S$4,0,10*ROW('Water Data'!S178)),IF(AND(ISTEXT(OFFSET('Water Data'!$L$2,0,10*ROW('Water Data'!S178))),CH184="No",ISNUMBER(OFFSET('Water Data'!$S$4,0,10*ROW('Water Data'!S178)))),CONCATENATE("[",ROUND(100-OFFSET('Water Data'!$S$4,0,10*ROW('Water Data'!S178)),0),"]"),IF(AND(ISTEXT(OFFSET('Water Data'!$L$2,0,10*ROW('Water Data'!S178))),CH184="",ISNUMBER(OFFSET('Water Data'!$S$4,0,10*ROW('Water Data'!S178)))),100-OFFSET('Water Data'!$S$4,0,10*ROW('Water Data'!S178)),NA())))</f>
        <v>#N/A</v>
      </c>
      <c r="T184" s="85" t="e">
        <f ca="true">+IF(AND(ISTEXT(OFFSET('Water Data'!$L$2,0,10*ROW('Water Data'!S178))),CI184="Yes"),OFFSET('Water Data'!$S$6,0,10*ROW('Water Data'!S178)),IF(AND(ISTEXT(OFFSET('Water Data'!$L$2,0,10*ROW('Water Data'!S178))),CI184="No",ISNUMBER(OFFSET('Water Data'!$S$6,0,10*ROW('Water Data'!S178)))),CONCATENATE("[",ROUND(OFFSET('Water Data'!$S$6,0,10*ROW('Water Data'!S178)),0),"]"),IF(AND(ISTEXT(OFFSET('Water Data'!$L$2,0,10*ROW('Water Data'!S178))),CI184="",ISNUMBER(OFFSET('Water Data'!$S$6,0,10*ROW('Water Data'!S178)))),OFFSET('Water Data'!$S$6,0,10*ROW('Water Data'!S178)),NA())))</f>
        <v>#N/A</v>
      </c>
      <c r="U184" s="85" t="e">
        <f ca="true">+IF(AND(ISTEXT(OFFSET('Water Data'!$L$2,0,10*ROW('Water Data'!S178))),CJ184="Yes"),OFFSET('Water Data'!$S$9,0,10*ROW('Water Data'!S178)),IF(AND(ISTEXT(OFFSET('Water Data'!$L$2,0,10*ROW('Water Data'!S178))),CJ184="No",ISNUMBER(OFFSET('Water Data'!$S$9,0,10*ROW('Water Data'!S178)))),CONCATENATE("[",ROUND(OFFSET('Water Data'!$S$9,0,10*ROW('Water Data'!S178)),0),"]"),IF(AND(ISTEXT(OFFSET('Water Data'!$L$2,0,10*ROW('Water Data'!S178))),CJ184="",ISNUMBER(OFFSET('Water Data'!$S$9,0,10*ROW('Water Data'!S178)))),OFFSET('Water Data'!$S$9,0,10*ROW('Water Data'!S178)),NA())))</f>
        <v>#N/A</v>
      </c>
      <c r="V184" s="86" t="e">
        <f ca="true">+IF(AND(ISTEXT(OFFSET('Sanitation Data'!$L$2,0,10*ROW('Sanitation Data'!N178))),CK184="Yes"),100-OFFSET('Sanitation Data'!$N$4,0,10*ROW('Sanitation Data'!N178)),IF(AND(ISTEXT(OFFSET('Sanitation Data'!$L$2,0,10*ROW('Sanitation Data'!N178))),CK184="No",ISNUMBER(OFFSET('Sanitation Data'!$N$4,0,10*ROW('Sanitation Data'!N178)))),CONCATENATE("[",ROUND(100-OFFSET('Sanitation Data'!$N$4,0,10*ROW('Sanitation Data'!N178)),0),"]"),IF(AND(ISTEXT(OFFSET('Sanitation Data'!$L$2,0,10*ROW('Sanitation Data'!N178))),CK184="",ISNUMBER(OFFSET('Sanitation Data'!$N$4,0,10*ROW('Sanitation Data'!N178)))),100-OFFSET('Sanitation Data'!$N$4,0,10*ROW('Sanitation Data'!N178)),NA())))</f>
        <v>#N/A</v>
      </c>
      <c r="W184" s="86" t="e">
        <f ca="true">+IF(AND(ISTEXT(OFFSET('Sanitation Data'!$L$2,0,10*ROW('Sanitation Data'!N178))),CL184="Yes"),OFFSET('Sanitation Data'!$N$6,0,10*ROW('Sanitation Data'!N178)),IF(AND(ISTEXT(OFFSET('Sanitation Data'!$L$2,0,10*ROW('Sanitation Data'!N178))),CL184="No",ISNUMBER(OFFSET('Sanitation Data'!$N$6,0,10*ROW('Sanitation Data'!N178)))),CONCATENATE("[",ROUND(OFFSET('Sanitation Data'!$N$6,0,10*ROW('Sanitation Data'!N178)),0),"]"),IF(AND(ISTEXT(OFFSET('Sanitation Data'!$L$2,0,10*ROW('Sanitation Data'!N178))),CL184="",ISNUMBER(OFFSET('Sanitation Data'!$N$6,0,10*ROW('Sanitation Data'!N178)))),OFFSET('Sanitation Data'!$N$6,0,10*ROW('Sanitation Data'!N178)),NA())))</f>
        <v>#N/A</v>
      </c>
      <c r="X184" s="86" t="e">
        <f ca="true">+IF(AND(ISTEXT(OFFSET('Sanitation Data'!$L$2,0,10*ROW('Sanitation Data'!N178))),CM184="Yes"),OFFSET('Sanitation Data'!$N$10,0,10*ROW('Sanitation Data'!N178)),IF(AND(ISTEXT(OFFSET('Sanitation Data'!$L$2,0,10*ROW('Sanitation Data'!N178))),CM184="No",ISNUMBER(OFFSET('Sanitation Data'!$N$10,0,10*ROW('Sanitation Data'!N178)))),CONCATENATE("[",ROUND(OFFSET('Sanitation Data'!$N$10,0,10*ROW('Sanitation Data'!N178)),0),"]"),IF(AND(ISTEXT(OFFSET('Sanitation Data'!$L$2,0,10*ROW('Sanitation Data'!N178))),CM184="",ISNUMBER(OFFSET('Sanitation Data'!$N$10,0,10*ROW('Sanitation Data'!N178)))),OFFSET('Sanitation Data'!$N$10,0,10*ROW('Sanitation Data'!N178)),NA())))</f>
        <v>#N/A</v>
      </c>
      <c r="Y184" s="86" t="e">
        <f ca="true">+IF(AND(ISTEXT(OFFSET('Sanitation Data'!$L$2,0,10*ROW('Sanitation Data'!N178))),CN184="Yes"),OFFSET('Sanitation Data'!$N$11,0,10*ROW('Sanitation Data'!N178)),IF(AND(ISTEXT(OFFSET('Sanitation Data'!$L$2,0,10*ROW('Sanitation Data'!N178))),CN184="No",ISNUMBER(OFFSET('Sanitation Data'!$N$11,0,10*ROW('Sanitation Data'!N178)))),CONCATENATE("[",ROUND(OFFSET('Sanitation Data'!$N$11,0,10*ROW('Sanitation Data'!N178)),0),"]"),IF(AND(ISTEXT(OFFSET('Sanitation Data'!$L$2,0,10*ROW('Sanitation Data'!N178))),CN184="",ISNUMBER(OFFSET('Sanitation Data'!$N$11,0,10*ROW('Sanitation Data'!N178)))),OFFSET('Sanitation Data'!$N$11,0,10*ROW('Sanitation Data'!N178)),NA())))</f>
        <v>#N/A</v>
      </c>
      <c r="Z184" s="86" t="e">
        <f ca="true">+IF(AND(ISTEXT(OFFSET('Sanitation Data'!$L$2,0,10*ROW('Sanitation Data'!N178))),CO184="Yes"),OFFSET('Sanitation Data'!$N$12,0,10*ROW('Sanitation Data'!N178)),IF(AND(ISTEXT(OFFSET('Sanitation Data'!$L$2,0,10*ROW('Sanitation Data'!N178))),CO184="No",ISNUMBER(OFFSET('Sanitation Data'!$N$12,0,10*ROW('Sanitation Data'!N178)))),CONCATENATE("[",ROUND(OFFSET('Sanitation Data'!$N$12,0,10*ROW('Sanitation Data'!N178)),0),"]"),IF(AND(ISTEXT(OFFSET('Sanitation Data'!$L$2,0,10*ROW('Sanitation Data'!N178))),CO184="",ISNUMBER(OFFSET('Sanitation Data'!$N$12,0,10*ROW('Sanitation Data'!N178)))),OFFSET('Sanitation Data'!$N$12,0,10*ROW('Sanitation Data'!N178)),NA())))</f>
        <v>#N/A</v>
      </c>
      <c r="AA184" s="86" t="e">
        <f ca="true">+IF(AND(ISTEXT(OFFSET('Sanitation Data'!$L$2,0,10*ROW('Sanitation Data'!O178))),CP184="Yes"),100-OFFSET('Sanitation Data'!$O$4,0,10*ROW('Sanitation Data'!O178)),IF(AND(ISTEXT(OFFSET('Sanitation Data'!$L$2,0,10*ROW('Sanitation Data'!O178))),CP184="No",ISNUMBER(OFFSET('Sanitation Data'!$O$4,0,10*ROW('Sanitation Data'!O178)))),CONCATENATE("[",ROUND(100-OFFSET('Sanitation Data'!$O$4,0,10*ROW('Sanitation Data'!O178)),0),"]"),IF(AND(ISTEXT(OFFSET('Sanitation Data'!$L$2,0,10*ROW('Sanitation Data'!O178))),CP184="",ISNUMBER(OFFSET('Sanitation Data'!$O$4,0,10*ROW('Sanitation Data'!O178)))),100-OFFSET('Sanitation Data'!$O$4,0,10*ROW('Sanitation Data'!O178)),NA())))</f>
        <v>#N/A</v>
      </c>
      <c r="AB184" s="86" t="e">
        <f ca="true">+IF(AND(ISTEXT(OFFSET('Sanitation Data'!$L$2,0,10*ROW('Sanitation Data'!O178))),CQ184="Yes"),OFFSET('Sanitation Data'!$O$6,0,10*ROW('Sanitation Data'!R178)),IF(AND(ISTEXT(OFFSET('Sanitation Data'!$L$2,0,10*ROW('Sanitation Data'!O178))),CQ184="No",ISNUMBER(OFFSET('Sanitation Data'!$O$6,0,10*ROW('Sanitation Data'!O178)))),CONCATENATE("[",ROUND(OFFSET('Sanitation Data'!$O$6,0,10*ROW('Sanitation Data'!O178)),0),"]"),IF(AND(ISTEXT(OFFSET('Sanitation Data'!$L$2,0,10*ROW('Sanitation Data'!O178))),CQ184="",ISNUMBER(OFFSET('Sanitation Data'!$O$6,0,10*ROW('Sanitation Data'!O178)))),OFFSET('Sanitation Data'!$O$6,0,10*ROW('Sanitation Data'!O178)),NA())))</f>
        <v>#N/A</v>
      </c>
      <c r="AC184" s="86" t="e">
        <f ca="true">+IF(AND(ISTEXT(OFFSET('Sanitation Data'!$L$2,0,10*ROW('Sanitation Data'!O178))),CR184="Yes"),OFFSET('Sanitation Data'!$O$10,0,10*ROW('Sanitation Data'!O178)),IF(AND(ISTEXT(OFFSET('Sanitation Data'!$L$2,0,10*ROW('Sanitation Data'!O178))),CR184="No",ISNUMBER(OFFSET('Sanitation Data'!$O$10,0,10*ROW('Sanitation Data'!O178)))),CONCATENATE("[",ROUND(OFFSET('Sanitation Data'!$O$10,0,10*ROW('Sanitation Data'!O178)),0),"]"),IF(AND(ISTEXT(OFFSET('Sanitation Data'!$L$2,0,10*ROW('Sanitation Data'!O178))),CR184="",ISNUMBER(OFFSET('Sanitation Data'!$O$10,0,10*ROW('Sanitation Data'!O178)))),OFFSET('Sanitation Data'!$O$10,0,10*ROW('Sanitation Data'!O178)),NA())))</f>
        <v>#N/A</v>
      </c>
      <c r="AD184" s="86" t="e">
        <f ca="true">+IF(AND(ISTEXT(OFFSET('Sanitation Data'!$L$2,0,10*ROW('Sanitation Data'!O178))),CS184="Yes"),OFFSET('Sanitation Data'!$O$11,0,10*ROW('Sanitation Data'!O178)),IF(AND(ISTEXT(OFFSET('Sanitation Data'!$L$2,0,10*ROW('Sanitation Data'!O178))),CS184="No",ISNUMBER(OFFSET('Sanitation Data'!$O$11,0,10*ROW('Sanitation Data'!O178)))),CONCATENATE("[",ROUND(OFFSET('Sanitation Data'!$O$11,0,10*ROW('Sanitation Data'!O178)),0),"]"),IF(AND(ISTEXT(OFFSET('Sanitation Data'!$L$2,0,10*ROW('Sanitation Data'!O178))),CS184="",ISNUMBER(OFFSET('Sanitation Data'!$O$11,0,10*ROW('Sanitation Data'!O178)))),OFFSET('Sanitation Data'!$O$11,0,10*ROW('Sanitation Data'!O178)),NA())))</f>
        <v>#N/A</v>
      </c>
      <c r="AE184" s="86" t="e">
        <f ca="true">+IF(AND(ISTEXT(OFFSET('Sanitation Data'!$L$2,0,10*ROW('Sanitation Data'!O178))),CT184="Yes"),OFFSET('Sanitation Data'!$O$12,0,10*ROW('Sanitation Data'!O178)),IF(AND(ISTEXT(OFFSET('Sanitation Data'!$L$2,0,10*ROW('Sanitation Data'!O178))),CT184="No",ISNUMBER(OFFSET('Sanitation Data'!$O$12,0,10*ROW('Sanitation Data'!O178)))),CONCATENATE("[",ROUND(OFFSET('Sanitation Data'!$O$12,0,10*ROW('Sanitation Data'!O178)),0),"]"),IF(AND(ISTEXT(OFFSET('Sanitation Data'!$L$2,0,10*ROW('Sanitation Data'!O178))),CT184="",ISNUMBER(OFFSET('Sanitation Data'!$O$12,0,10*ROW('Sanitation Data'!O178)))),OFFSET('Sanitation Data'!$O$12,0,10*ROW('Sanitation Data'!O178)),NA())))</f>
        <v>#N/A</v>
      </c>
      <c r="AF184" s="86" t="e">
        <f ca="true">+IF(AND(ISTEXT(OFFSET('Sanitation Data'!$L$2,0,10*ROW('Sanitation Data'!P178))),CU184="Yes"),100-OFFSET('Sanitation Data'!$P$4,0,10*ROW('Sanitation Data'!P178)),IF(AND(ISTEXT(OFFSET('Sanitation Data'!$L$2,0,10*ROW('Sanitation Data'!P178))),CU184="No",ISNUMBER(OFFSET('Sanitation Data'!$P$4,0,10*ROW('Sanitation Data'!P178)))),CONCATENATE("[",ROUND(100-OFFSET('Sanitation Data'!$P$4,0,10*ROW('Sanitation Data'!P178)),0),"]"),IF(AND(ISTEXT(OFFSET('Sanitation Data'!$L$2,0,10*ROW('Sanitation Data'!P178))),CU184="",ISNUMBER(OFFSET('Sanitation Data'!$P$4,0,10*ROW('Sanitation Data'!P178)))),100-OFFSET('Sanitation Data'!$P$4,0,10*ROW('Sanitation Data'!P178)),NA())))</f>
        <v>#N/A</v>
      </c>
      <c r="AG184" s="86" t="e">
        <f ca="true">+IF(AND(ISTEXT(OFFSET('Sanitation Data'!$L$2,0,10*ROW('Sanitation Data'!P178))),CV184="Yes"),OFFSET('Sanitation Data'!$P$6,0,10*ROW('Sanitation Data'!P178)),IF(AND(ISTEXT(OFFSET('Sanitation Data'!$L$2,0,10*ROW('Sanitation Data'!P178))),CV184="No",ISNUMBER(OFFSET('Sanitation Data'!$P$6,0,10*ROW('Sanitation Data'!P178)))),CONCATENATE("[",ROUND(OFFSET('Sanitation Data'!$P$6,0,10*ROW('Sanitation Data'!P178)),0),"]"),IF(AND(ISTEXT(OFFSET('Sanitation Data'!$L$2,0,10*ROW('Sanitation Data'!P178))),CV184="",ISNUMBER(OFFSET('Sanitation Data'!$P$6,0,10*ROW('Sanitation Data'!P178)))),OFFSET('Sanitation Data'!$P$6,0,10*ROW('Sanitation Data'!P178)),NA())))</f>
        <v>#N/A</v>
      </c>
      <c r="AH184" s="86" t="e">
        <f ca="true">+IF(AND(ISTEXT(OFFSET('Sanitation Data'!$L$2,0,10*ROW('Sanitation Data'!P178))),CW184="Yes"),OFFSET('Sanitation Data'!$P$10,0,10*ROW('Sanitation Data'!P178)),IF(AND(ISTEXT(OFFSET('Sanitation Data'!$L$2,0,10*ROW('Sanitation Data'!P178))),CW184="No",ISNUMBER(OFFSET('Sanitation Data'!$P$10,0,10*ROW('Sanitation Data'!P178)))),CONCATENATE("[",ROUND(OFFSET('Sanitation Data'!$P$10,0,10*ROW('Sanitation Data'!P178)),0),"]"),IF(AND(ISTEXT(OFFSET('Sanitation Data'!$L$2,0,10*ROW('Sanitation Data'!P178))),CW184="",ISNUMBER(OFFSET('Sanitation Data'!$P$10,0,10*ROW('Sanitation Data'!P178)))),OFFSET('Sanitation Data'!$P$10,0,10*ROW('Sanitation Data'!P178)),NA())))</f>
        <v>#N/A</v>
      </c>
      <c r="AI184" s="86" t="e">
        <f ca="true">+IF(AND(ISTEXT(OFFSET('Sanitation Data'!$L$2,0,10*ROW('Sanitation Data'!P178))),CX184="Yes"),OFFSET('Sanitation Data'!$P$11,0,10*ROW('Sanitation Data'!P178)),IF(AND(ISTEXT(OFFSET('Sanitation Data'!$L$2,0,10*ROW('Sanitation Data'!P178))),CX184="No",ISNUMBER(OFFSET('Sanitation Data'!$P$11,0,10*ROW('Sanitation Data'!P178)))),CONCATENATE("[",ROUND(OFFSET('Sanitation Data'!$P$11,0,10*ROW('Sanitation Data'!P178)),0),"]"),IF(AND(ISTEXT(OFFSET('Sanitation Data'!$L$2,0,10*ROW('Sanitation Data'!P178))),CX184="",ISNUMBER(OFFSET('Sanitation Data'!$P$11,0,10*ROW('Sanitation Data'!P178)))),OFFSET('Sanitation Data'!$P$11,0,10*ROW('Sanitation Data'!P178)),NA())))</f>
        <v>#N/A</v>
      </c>
      <c r="AJ184" s="86" t="e">
        <f ca="true">+IF(AND(ISTEXT(OFFSET('Sanitation Data'!$L$2,0,10*ROW('Sanitation Data'!P178))),CY184="Yes"),OFFSET('Sanitation Data'!$P$12,0,10*ROW('Sanitation Data'!P178)),IF(AND(ISTEXT(OFFSET('Sanitation Data'!$L$2,0,10*ROW('Sanitation Data'!P178))),CY184="No",ISNUMBER(OFFSET('Sanitation Data'!$P$12,0,10*ROW('Sanitation Data'!P178)))),CONCATENATE("[",ROUND(OFFSET('Sanitation Data'!$P$12,0,10*ROW('Sanitation Data'!P178)),0),"]"),IF(AND(ISTEXT(OFFSET('Sanitation Data'!$L$2,0,10*ROW('Sanitation Data'!P178))),CY184="",ISNUMBER(OFFSET('Sanitation Data'!$P$12,0,10*ROW('Sanitation Data'!P178)))),OFFSET('Sanitation Data'!$P$12,0,10*ROW('Sanitation Data'!P178)),NA())))</f>
        <v>#N/A</v>
      </c>
      <c r="AK184" s="86" t="e">
        <f ca="true">+IF(AND(ISTEXT(OFFSET('Sanitation Data'!$L$2,0,10*ROW('Sanitation Data'!Q178))),CZ184="Yes"),100-OFFSET('Sanitation Data'!$Q$4,0,10*ROW('Sanitation Data'!Q178)),IF(AND(ISTEXT(OFFSET('Sanitation Data'!$L$2,0,10*ROW('Sanitation Data'!Q178))),CZ184="No",ISNUMBER(OFFSET('Sanitation Data'!$Q$4,0,10*ROW('Sanitation Data'!Q178)))),CONCATENATE("[",ROUND(100-OFFSET('Sanitation Data'!$Q$4,0,10*ROW('Sanitation Data'!Q178)),0),"]"),IF(AND(ISTEXT(OFFSET('Sanitation Data'!$L$2,0,10*ROW('Sanitation Data'!Q178))),CZ184="",ISNUMBER(OFFSET('Sanitation Data'!$Q$4,0,10*ROW('Sanitation Data'!Q178)))),100-OFFSET('Sanitation Data'!$Q$4,0,10*ROW('Sanitation Data'!Q178)),NA())))</f>
        <v>#N/A</v>
      </c>
      <c r="AL184" s="86" t="e">
        <f ca="true">+IF(AND(ISTEXT(OFFSET('Sanitation Data'!$L$2,0,10*ROW('Sanitation Data'!Q178))),DA184="Yes"),OFFSET('Sanitation Data'!$Q$6,0,10*ROW('Sanitation Data'!Q178)),IF(AND(ISTEXT(OFFSET('Sanitation Data'!$L$2,0,10*ROW('Sanitation Data'!Q178))),DA184="No",ISNUMBER(OFFSET('Sanitation Data'!$Q$6,0,10*ROW('Sanitation Data'!Q178)))),CONCATENATE("[",ROUND(OFFSET('Sanitation Data'!$Q$6,0,10*ROW('Sanitation Data'!Q178)),0),"]"),IF(AND(ISTEXT(OFFSET('Sanitation Data'!$L$2,0,10*ROW('Sanitation Data'!Q178))),DA184="",ISNUMBER(OFFSET('Sanitation Data'!$Q$6,0,10*ROW('Sanitation Data'!Q178)))),OFFSET('Sanitation Data'!$Q$6,0,10*ROW('Sanitation Data'!Q178)),NA())))</f>
        <v>#N/A</v>
      </c>
      <c r="AM184" s="86" t="e">
        <f ca="true">+IF(AND(ISTEXT(OFFSET('Sanitation Data'!$L$2,0,10*ROW('Sanitation Data'!Q178))),DB184="Yes"),OFFSET('Sanitation Data'!$Q$10,0,10*ROW('Sanitation Data'!Q178)),IF(AND(ISTEXT(OFFSET('Sanitation Data'!$L$2,0,10*ROW('Sanitation Data'!Q178))),DB184="No",ISNUMBER(OFFSET('Sanitation Data'!$Q$10,0,10*ROW('Sanitation Data'!Q178)))),CONCATENATE("[",ROUND(OFFSET('Sanitation Data'!$Q$10,0,10*ROW('Sanitation Data'!Q178)),0),"]"),IF(AND(ISTEXT(OFFSET('Sanitation Data'!$L$2,0,10*ROW('Sanitation Data'!Q178))),DB184="",ISNUMBER(OFFSET('Sanitation Data'!$Q$10,0,10*ROW('Sanitation Data'!Q178)))),OFFSET('Sanitation Data'!$Q$10,0,10*ROW('Sanitation Data'!Q178)),NA())))</f>
        <v>#N/A</v>
      </c>
      <c r="AN184" s="86" t="e">
        <f ca="true">+IF(AND(ISTEXT(OFFSET('Sanitation Data'!$L$2,0,10*ROW('Sanitation Data'!Q178))),DC184="Yes"),OFFSET('Sanitation Data'!$Q$11,0,10*ROW('Sanitation Data'!Q178)),IF(AND(ISTEXT(OFFSET('Sanitation Data'!$L$2,0,10*ROW('Sanitation Data'!Q178))),DC184="No",ISNUMBER(OFFSET('Sanitation Data'!$Q$11,0,10*ROW('Sanitation Data'!Q178)))),CONCATENATE("[",ROUND(OFFSET('Sanitation Data'!$Q$11,0,10*ROW('Sanitation Data'!Q178)),0),"]"),IF(AND(ISTEXT(OFFSET('Sanitation Data'!$L$2,0,10*ROW('Sanitation Data'!Q178))),DC184="",ISNUMBER(OFFSET('Sanitation Data'!$Q$11,0,10*ROW('Sanitation Data'!Q178)))),OFFSET('Sanitation Data'!$Q$11,0,10*ROW('Sanitation Data'!Q178)),NA())))</f>
        <v>#N/A</v>
      </c>
      <c r="AO184" s="86" t="e">
        <f ca="true">+IF(AND(ISTEXT(OFFSET('Sanitation Data'!$L$2,0,10*ROW('Sanitation Data'!Q178))),DD184="Yes"),OFFSET('Sanitation Data'!$Q$12,0,10*ROW('Sanitation Data'!Q178)),IF(AND(ISTEXT(OFFSET('Sanitation Data'!$L$2,0,10*ROW('Sanitation Data'!Q178))),DD184="No",ISNUMBER(OFFSET('Sanitation Data'!$Q$12,0,10*ROW('Sanitation Data'!Q178)))),CONCATENATE("[",ROUND(OFFSET('Sanitation Data'!$Q$12,0,10*ROW('Sanitation Data'!Q178)),0),"]"),IF(AND(ISTEXT(OFFSET('Sanitation Data'!$L$2,0,10*ROW('Sanitation Data'!Q178))),DD184="",ISNUMBER(OFFSET('Sanitation Data'!$Q$12,0,10*ROW('Sanitation Data'!Q178)))),OFFSET('Sanitation Data'!$Q$12,0,10*ROW('Sanitation Data'!Q178)),NA())))</f>
        <v>#N/A</v>
      </c>
      <c r="AP184" s="86" t="e">
        <f ca="true">+IF(AND(ISTEXT(OFFSET('Sanitation Data'!$L$2,0,10*ROW('Sanitation Data'!R178))),DE184="Yes"),100-OFFSET('Sanitation Data'!$R$4,0,10*ROW('Sanitation Data'!R178)),IF(AND(ISTEXT(OFFSET('Sanitation Data'!$L$2,0,10*ROW('Sanitation Data'!R178))),DE184="No",ISNUMBER(OFFSET('Sanitation Data'!$R$4,0,10*ROW('Sanitation Data'!R178)))),CONCATENATE("[",ROUND(100-OFFSET('Sanitation Data'!$R$4,0,10*ROW('Sanitation Data'!R178)),0),"]"),IF(AND(ISTEXT(OFFSET('Sanitation Data'!$L$2,0,10*ROW('Sanitation Data'!R178))),DE184="",ISNUMBER(OFFSET('Sanitation Data'!$R$4,0,10*ROW('Sanitation Data'!R178)))),100-OFFSET('Sanitation Data'!$R$4,0,10*ROW('Sanitation Data'!R178)),NA())))</f>
        <v>#N/A</v>
      </c>
      <c r="AQ184" s="86" t="e">
        <f ca="true">+IF(AND(ISTEXT(OFFSET('Sanitation Data'!$L$2,0,10*ROW('Sanitation Data'!R178))),DF184="Yes"),OFFSET('Sanitation Data'!$R$6,0,10*ROW('Sanitation Data'!R178)),IF(AND(ISTEXT(OFFSET('Sanitation Data'!$L$2,0,10*ROW('Sanitation Data'!R178))),DF184="No",ISNUMBER(OFFSET('Sanitation Data'!$R$6,0,10*ROW('Sanitation Data'!R178)))),CONCATENATE("[",ROUND(OFFSET('Sanitation Data'!$R$6,0,10*ROW('Sanitation Data'!R178)),0),"]"),IF(AND(ISTEXT(OFFSET('Sanitation Data'!$L$2,0,10*ROW('Sanitation Data'!R178))),DF184="",ISNUMBER(OFFSET('Sanitation Data'!$R$6,0,10*ROW('Sanitation Data'!R178)))),OFFSET('Sanitation Data'!$R$6,0,10*ROW('Sanitation Data'!R178)),NA())))</f>
        <v>#N/A</v>
      </c>
      <c r="AR184" s="86" t="e">
        <f ca="true">+IF(AND(ISTEXT(OFFSET('Sanitation Data'!$L$2,0,10*ROW('Sanitation Data'!R178))),DG184="Yes"),OFFSET('Sanitation Data'!$R$10,0,10*ROW('Sanitation Data'!R178)),IF(AND(ISTEXT(OFFSET('Sanitation Data'!$L$2,0,10*ROW('Sanitation Data'!R178))),DG184="No",ISNUMBER(OFFSET('Sanitation Data'!$R$10,0,10*ROW('Sanitation Data'!R178)))),CONCATENATE("[",ROUND(OFFSET('Sanitation Data'!$R$10,0,10*ROW('Sanitation Data'!R178)),0),"]"),IF(AND(ISTEXT(OFFSET('Sanitation Data'!$L$2,0,10*ROW('Sanitation Data'!R178))),DG184="",ISNUMBER(OFFSET('Sanitation Data'!$R$10,0,10*ROW('Sanitation Data'!R178)))),OFFSET('Sanitation Data'!$R$10,0,10*ROW('Sanitation Data'!R178)),NA())))</f>
        <v>#N/A</v>
      </c>
      <c r="AS184" s="86" t="e">
        <f ca="true">+IF(AND(ISTEXT(OFFSET('Sanitation Data'!$L$2,0,10*ROW('Sanitation Data'!R178))),DH184="Yes"),OFFSET('Sanitation Data'!$R$11,0,10*ROW('Sanitation Data'!R178)),IF(AND(ISTEXT(OFFSET('Sanitation Data'!$L$2,0,10*ROW('Sanitation Data'!R178))),DH184="No",ISNUMBER(OFFSET('Sanitation Data'!$R$11,0,10*ROW('Sanitation Data'!R178)))),CONCATENATE("[",ROUND(OFFSET('Sanitation Data'!$R$11,0,10*ROW('Sanitation Data'!R178)),0),"]"),IF(AND(ISTEXT(OFFSET('Sanitation Data'!$L$2,0,10*ROW('Sanitation Data'!R178))),DH184="",ISNUMBER(OFFSET('Sanitation Data'!$R$11,0,10*ROW('Sanitation Data'!R178)))),OFFSET('Sanitation Data'!$R$11,0,10*ROW('Sanitation Data'!R178)),NA())))</f>
        <v>#N/A</v>
      </c>
      <c r="AT184" s="86" t="e">
        <f ca="true">+IF(AND(ISTEXT(OFFSET('Sanitation Data'!$L$2,0,10*ROW('Sanitation Data'!R178))),DI184="Yes"),OFFSET('Sanitation Data'!$R$12,0,10*ROW('Sanitation Data'!R178)),IF(AND(ISTEXT(OFFSET('Sanitation Data'!$L$2,0,10*ROW('Sanitation Data'!R178))),DI184="No",ISNUMBER(OFFSET('Sanitation Data'!$R$12,0,10*ROW('Sanitation Data'!R178)))),CONCATENATE("[",ROUND(OFFSET('Sanitation Data'!$R$12,0,10*ROW('Sanitation Data'!R178)),0),"]"),IF(AND(ISTEXT(OFFSET('Sanitation Data'!$L$2,0,10*ROW('Sanitation Data'!R178))),DI184="",ISNUMBER(OFFSET('Sanitation Data'!$R$12,0,10*ROW('Sanitation Data'!R178)))),OFFSET('Sanitation Data'!$R$12,0,10*ROW('Sanitation Data'!R178)),NA())))</f>
        <v>#N/A</v>
      </c>
      <c r="AU184" s="86" t="e">
        <f ca="true">+IF(AND(ISTEXT(OFFSET('Sanitation Data'!$L$2,0,10*ROW('Sanitation Data'!S178))),DJ184="Yes"),100-OFFSET('Sanitation Data'!$S$4,0,10*ROW('Sanitation Data'!S178)),IF(AND(ISTEXT(OFFSET('Sanitation Data'!$L$2,0,10*ROW('Sanitation Data'!S178))),DJ184="No",ISNUMBER(OFFSET('Sanitation Data'!$S$4,0,10*ROW('Sanitation Data'!S178)))),CONCATENATE("[",ROUND(100-OFFSET('Sanitation Data'!$S$4,0,10*ROW('Sanitation Data'!S178)),0),"]"),IF(AND(ISTEXT(OFFSET('Sanitation Data'!$L$2,0,10*ROW('Sanitation Data'!S178))),DJ184="",ISNUMBER(OFFSET('Sanitation Data'!$S$4,0,10*ROW('Sanitation Data'!S178)))),100-OFFSET('Sanitation Data'!$S$4,0,10*ROW('Sanitation Data'!S178)),NA())))</f>
        <v>#N/A</v>
      </c>
      <c r="AV184" s="86" t="e">
        <f ca="true">+IF(AND(ISTEXT(OFFSET('Sanitation Data'!$L$2,0,10*ROW('Sanitation Data'!S178))),DK184="Yes"),OFFSET('Sanitation Data'!$S$6,0,10*ROW('Sanitation Data'!S178)),IF(AND(ISTEXT(OFFSET('Sanitation Data'!$L$2,0,10*ROW('Sanitation Data'!S178))),DK184="No",ISNUMBER(OFFSET('Sanitation Data'!$S$6,0,10*ROW('Sanitation Data'!S178)))),CONCATENATE("[",ROUND(OFFSET('Sanitation Data'!$S$6,0,10*ROW('Sanitation Data'!S178)),0),"]"),IF(AND(ISTEXT(OFFSET('Sanitation Data'!$L$2,0,10*ROW('Sanitation Data'!S178))),DK184="",ISNUMBER(OFFSET('Sanitation Data'!$S$6,0,10*ROW('Sanitation Data'!S178)))),OFFSET('Sanitation Data'!$S$6,0,10*ROW('Sanitation Data'!S178)),NA())))</f>
        <v>#N/A</v>
      </c>
      <c r="AW184" s="86" t="e">
        <f ca="true">+IF(AND(ISTEXT(OFFSET('Sanitation Data'!$L$2,0,10*ROW('Sanitation Data'!S178))),DL184="Yes"),OFFSET('Sanitation Data'!$S$10,0,10*ROW('Sanitation Data'!S178)),IF(AND(ISTEXT(OFFSET('Sanitation Data'!$L$2,0,10*ROW('Sanitation Data'!S178))),DL184="No",ISNUMBER(OFFSET('Sanitation Data'!$S$10,0,10*ROW('Sanitation Data'!S178)))),CONCATENATE("[",ROUND(OFFSET('Sanitation Data'!$S$10,0,10*ROW('Sanitation Data'!S178)),0),"]"),IF(AND(ISTEXT(OFFSET('Sanitation Data'!$L$2,0,10*ROW('Sanitation Data'!S178))),DL184="",ISNUMBER(OFFSET('Sanitation Data'!$S$10,0,10*ROW('Sanitation Data'!S178)))),OFFSET('Sanitation Data'!$S$10,0,10*ROW('Sanitation Data'!S178)),NA())))</f>
        <v>#N/A</v>
      </c>
      <c r="AX184" s="86" t="e">
        <f ca="true">+IF(AND(ISTEXT(OFFSET('Sanitation Data'!$L$2,0,10*ROW('Sanitation Data'!S178))),DM184="Yes"),OFFSET('Sanitation Data'!$S$11,0,10*ROW('Sanitation Data'!S178)),IF(AND(ISTEXT(OFFSET('Sanitation Data'!$L$2,0,10*ROW('Sanitation Data'!S178))),DM184="No",ISNUMBER(OFFSET('Sanitation Data'!$S$11,0,10*ROW('Sanitation Data'!S178)))),CONCATENATE("[",ROUND(OFFSET('Sanitation Data'!$S$11,0,10*ROW('Sanitation Data'!S178)),0),"]"),IF(AND(ISTEXT(OFFSET('Sanitation Data'!$L$2,0,10*ROW('Sanitation Data'!S178))),DM184="",ISNUMBER(OFFSET('Sanitation Data'!$S$11,0,10*ROW('Sanitation Data'!S178)))),OFFSET('Sanitation Data'!$S$11,0,10*ROW('Sanitation Data'!S178)),NA())))</f>
        <v>#N/A</v>
      </c>
      <c r="AY184" s="86" t="e">
        <f ca="true">+IF(AND(ISTEXT(OFFSET('Sanitation Data'!$L$2,0,10*ROW('Sanitation Data'!S178))),DN184="Yes"),OFFSET('Sanitation Data'!$S$12,0,10*ROW('Sanitation Data'!S178)),IF(AND(ISTEXT(OFFSET('Sanitation Data'!$L$2,0,10*ROW('Sanitation Data'!S178))),DN184="No",ISNUMBER(OFFSET('Sanitation Data'!$S$12,0,10*ROW('Sanitation Data'!S178)))),CONCATENATE("[",ROUND(OFFSET('Sanitation Data'!$S$12,0,10*ROW('Sanitation Data'!S178)),0),"]"),IF(AND(ISTEXT(OFFSET('Sanitation Data'!$L$2,0,10*ROW('Sanitation Data'!S178))),DN184="",ISNUMBER(OFFSET('Sanitation Data'!$S$12,0,10*ROW('Sanitation Data'!S178)))),OFFSET('Sanitation Data'!$S$12,0,10*ROW('Sanitation Data'!S178)),NA())))</f>
        <v>#N/A</v>
      </c>
      <c r="AZ184" s="87" t="e">
        <f ca="true">+IF(AND(ISTEXT(OFFSET('Hygiene Data'!$L$2,0,10*ROW('Hygiene Data'!N178))),DO184="Yes"),OFFSET('Hygiene Data'!$N$5,0,10*ROW('Hygiene Data'!N178)),IF(AND(ISTEXT(OFFSET('Hygiene Data'!$L$2,0,10*ROW('Hygiene Data'!N178))),DO184="No",ISNUMBER(OFFSET('Hygiene Data'!$N$5,0,10*ROW('Hygiene Data'!N178)))),CONCATENATE("[",ROUND(OFFSET('Hygiene Data'!$N$5,0,10*ROW('Hygiene Data'!N178)),0),"]"),IF(AND(ISTEXT(OFFSET('Hygiene Data'!$L$2,0,10*ROW('Hygiene Data'!N178))),DO184="",ISNUMBER(OFFSET('Hygiene Data'!$N$5,0,10*ROW('Hygiene Data'!N178)))),OFFSET('Hygiene Data'!$N$5,0,10*ROW('Hygiene Data'!N178)),NA())))</f>
        <v>#N/A</v>
      </c>
      <c r="BA184" s="87" t="e">
        <f ca="true">+IF(AND(ISTEXT(OFFSET('Hygiene Data'!$L$2,0,10*ROW('Hygiene Data'!N178))),DP184="Yes"),OFFSET('Hygiene Data'!$N$7,0,10*ROW('Hygiene Data'!N178)),IF(AND(ISTEXT(OFFSET('Hygiene Data'!$L$2,0,10*ROW('Hygiene Data'!N178))),DP184="No",ISNUMBER(OFFSET('Hygiene Data'!$N$7,0,10*ROW('Hygiene Data'!N178)))),CONCATENATE("[",ROUND(OFFSET('Hygiene Data'!$N$7,0,10*ROW('Hygiene Data'!N178)),0),"]"),IF(AND(ISTEXT(OFFSET('Hygiene Data'!$L$2,0,10*ROW('Hygiene Data'!N178))),DP184="",ISNUMBER(OFFSET('Hygiene Data'!$N$7,0,10*ROW('Hygiene Data'!N178)))),OFFSET('Hygiene Data'!$N$7,0,10*ROW('Hygiene Data'!N178)),NA())))</f>
        <v>#N/A</v>
      </c>
      <c r="BB184" s="87" t="e">
        <f ca="true">+IF(AND(ISTEXT(OFFSET('Hygiene Data'!$L$2,0,10*ROW('Hygiene Data'!N178))),DQ184="Yes"),OFFSET('Hygiene Data'!$N$9,0,10*ROW('Hygiene Data'!N178)),IF(AND(ISTEXT(OFFSET('Hygiene Data'!$L$2,0,10*ROW('Hygiene Data'!N178))),DQ184="No",ISNUMBER(OFFSET('Hygiene Data'!$N$9,0,10*ROW('Hygiene Data'!N178)))),CONCATENATE("[",ROUND(OFFSET('Hygiene Data'!$N$9,0,10*ROW('Hygiene Data'!N178)),0),"]"),IF(AND(ISTEXT(OFFSET('Hygiene Data'!$L$2,0,10*ROW('Hygiene Data'!N178))),DQ184="",ISNUMBER(OFFSET('Hygiene Data'!$N$9,0,10*ROW('Hygiene Data'!N178)))),OFFSET('Hygiene Data'!$N$9,0,10*ROW('Hygiene Data'!N178)),NA())))</f>
        <v>#N/A</v>
      </c>
      <c r="BC184" s="87" t="e">
        <f ca="true">+IF(AND(ISTEXT(OFFSET('Hygiene Data'!$L$2,0,10*ROW('Hygiene Data'!O178))),DR184="Yes"),OFFSET('Hygiene Data'!$O$5,0,10*ROW('Hygiene Data'!O178)),IF(AND(ISTEXT(OFFSET('Hygiene Data'!$L$2,0,10*ROW('Hygiene Data'!O178))),DR184="No",ISNUMBER(OFFSET('Hygiene Data'!$O$5,0,10*ROW('Hygiene Data'!O178)))),CONCATENATE("[",ROUND(OFFSET('Hygiene Data'!$O$5,0,10*ROW('Hygiene Data'!O178)),0),"]"),IF(AND(ISTEXT(OFFSET('Hygiene Data'!$L$2,0,10*ROW('Hygiene Data'!O178))),DR184="",ISNUMBER(OFFSET('Hygiene Data'!$O$5,0,10*ROW('Hygiene Data'!O178)))),OFFSET('Hygiene Data'!$O$5,0,10*ROW('Hygiene Data'!O178)),NA())))</f>
        <v>#N/A</v>
      </c>
      <c r="BD184" s="87" t="e">
        <f ca="true">+IF(AND(ISTEXT(OFFSET('Hygiene Data'!$L$2,0,10*ROW('Hygiene Data'!O178))),DS184="Yes"),OFFSET('Hygiene Data'!$O$7,0,10*ROW('Hygiene Data'!O178)),IF(AND(ISTEXT(OFFSET('Hygiene Data'!$L$2,0,10*ROW('Hygiene Data'!O178))),DS184="No",ISNUMBER(OFFSET('Hygiene Data'!$O$7,0,10*ROW('Hygiene Data'!O178)))),CONCATENATE("[",ROUND(OFFSET('Hygiene Data'!$O$7,0,10*ROW('Hygiene Data'!O178)),0),"]"),IF(AND(ISTEXT(OFFSET('Hygiene Data'!$L$2,0,10*ROW('Hygiene Data'!O178))),DS184="",ISNUMBER(OFFSET('Hygiene Data'!$O$7,0,10*ROW('Hygiene Data'!O178)))),OFFSET('Hygiene Data'!$O$7,0,10*ROW('Hygiene Data'!O178)),NA())))</f>
        <v>#N/A</v>
      </c>
      <c r="BE184" s="87" t="e">
        <f ca="true">+IF(AND(ISTEXT(OFFSET('Hygiene Data'!$L$2,0,10*ROW('Hygiene Data'!O178))),DT184="Yes"),OFFSET('Hygiene Data'!$O$9,0,10*ROW('Hygiene Data'!O178)),IF(AND(ISTEXT(OFFSET('Hygiene Data'!$L$2,0,10*ROW('Hygiene Data'!O178))),DT184="No",ISNUMBER(OFFSET('Hygiene Data'!$O$9,0,10*ROW('Hygiene Data'!O178)))),CONCATENATE("[",ROUND(OFFSET('Hygiene Data'!$O$9,0,10*ROW('Hygiene Data'!O178)),0),"]"),IF(AND(ISTEXT(OFFSET('Hygiene Data'!$L$2,0,10*ROW('Hygiene Data'!O178))),DT184="",ISNUMBER(OFFSET('Hygiene Data'!$O$9,0,10*ROW('Hygiene Data'!O178)))),OFFSET('Hygiene Data'!$O$9,0,10*ROW('Hygiene Data'!O178)),NA())))</f>
        <v>#N/A</v>
      </c>
      <c r="BF184" s="87" t="e">
        <f ca="true">+IF(AND(ISTEXT(OFFSET('Hygiene Data'!$L$2,0,10*ROW('Hygiene Data'!P178))),DU184="Yes"),OFFSET('Hygiene Data'!$P$5,0,10*ROW('Hygiene Data'!P178)),IF(AND(ISTEXT(OFFSET('Hygiene Data'!$L$2,0,10*ROW('Hygiene Data'!P178))),DU184="No",ISNUMBER(OFFSET('Hygiene Data'!$P$5,0,10*ROW('Hygiene Data'!P178)))),CONCATENATE("[",ROUND(OFFSET('Hygiene Data'!$P$5,0,10*ROW('Hygiene Data'!P178)),0),"]"),IF(AND(ISTEXT(OFFSET('Hygiene Data'!$L$2,0,10*ROW('Hygiene Data'!P178))),DU184="",ISNUMBER(OFFSET('Hygiene Data'!$P$5,0,10*ROW('Hygiene Data'!P178)))),OFFSET('Hygiene Data'!$P$5,0,10*ROW('Hygiene Data'!P178)),NA())))</f>
        <v>#N/A</v>
      </c>
      <c r="BG184" s="87" t="e">
        <f ca="true">+IF(AND(ISTEXT(OFFSET('Hygiene Data'!$L$2,0,10*ROW('Hygiene Data'!P178))),DV184="Yes"),OFFSET('Hygiene Data'!$P$7,0,10*ROW('Hygiene Data'!P178)),IF(AND(ISTEXT(OFFSET('Hygiene Data'!$L$2,0,10*ROW('Hygiene Data'!P178))),DV184="No",ISNUMBER(OFFSET('Hygiene Data'!$P$7,0,10*ROW('Hygiene Data'!P178)))),CONCATENATE("[",ROUND(OFFSET('Hygiene Data'!$P$7,0,10*ROW('Hygiene Data'!P178)),0),"]"),IF(AND(ISTEXT(OFFSET('Hygiene Data'!$L$2,0,10*ROW('Hygiene Data'!P178))),DV184="",ISNUMBER(OFFSET('Hygiene Data'!$P$7,0,10*ROW('Hygiene Data'!P178)))),OFFSET('Hygiene Data'!$P$7,0,10*ROW('Hygiene Data'!P178)),NA())))</f>
        <v>#N/A</v>
      </c>
      <c r="BH184" s="87" t="e">
        <f ca="true">+IF(AND(ISTEXT(OFFSET('Hygiene Data'!$L$2,0,10*ROW('Hygiene Data'!P178))),DW184="Yes"),OFFSET('Hygiene Data'!$P$9,0,10*ROW('Hygiene Data'!P178)),IF(AND(ISTEXT(OFFSET('Hygiene Data'!$L$2,0,10*ROW('Hygiene Data'!P178))),DW184="No",ISNUMBER(OFFSET('Hygiene Data'!$P$9,0,10*ROW('Hygiene Data'!P178)))),CONCATENATE("[",ROUND(OFFSET('Hygiene Data'!$P$9,0,10*ROW('Hygiene Data'!P178)),0),"]"),IF(AND(ISTEXT(OFFSET('Hygiene Data'!$L$2,0,10*ROW('Hygiene Data'!P178))),DW184="",ISNUMBER(OFFSET('Hygiene Data'!$P$9,0,10*ROW('Hygiene Data'!P178)))),OFFSET('Hygiene Data'!$P$9,0,10*ROW('Hygiene Data'!P178)),NA())))</f>
        <v>#N/A</v>
      </c>
      <c r="BI184" s="87" t="e">
        <f ca="true">+IF(AND(ISTEXT(OFFSET('Hygiene Data'!$L$2,0,10*ROW('Hygiene Data'!Q178))),DX184="Yes"),OFFSET('Hygiene Data'!$Q$5,0,10*ROW('Hygiene Data'!Q178)),IF(AND(ISTEXT(OFFSET('Hygiene Data'!$L$2,0,10*ROW('Hygiene Data'!Q178))),DX184="No",ISNUMBER(OFFSET('Hygiene Data'!$Q$5,0,10*ROW('Hygiene Data'!Q178)))),CONCATENATE("[",ROUND(OFFSET('Hygiene Data'!$Q$5,0,10*ROW('Hygiene Data'!Q178)),0),"]"),IF(AND(ISTEXT(OFFSET('Hygiene Data'!$L$2,0,10*ROW('Hygiene Data'!Q178))),DX184="",ISNUMBER(OFFSET('Hygiene Data'!$Q$5,0,10*ROW('Hygiene Data'!Q178)))),OFFSET('Hygiene Data'!$Q$5,0,10*ROW('Hygiene Data'!Q178)),NA())))</f>
        <v>#N/A</v>
      </c>
      <c r="BJ184" s="87" t="e">
        <f ca="true">+IF(AND(ISTEXT(OFFSET('Hygiene Data'!$L$2,0,10*ROW('Hygiene Data'!Q178))),DY184="Yes"),OFFSET('Hygiene Data'!$Q$7,0,10*ROW('Hygiene Data'!Q178)),IF(AND(ISTEXT(OFFSET('Hygiene Data'!$L$2,0,10*ROW('Hygiene Data'!Q178))),DY184="No",ISNUMBER(OFFSET('Hygiene Data'!$Q$7,0,10*ROW('Hygiene Data'!Q178)))),CONCATENATE("[",ROUND(OFFSET('Hygiene Data'!$Q$7,0,10*ROW('Hygiene Data'!Q178)),0),"]"),IF(AND(ISTEXT(OFFSET('Hygiene Data'!$L$2,0,10*ROW('Hygiene Data'!Q178))),DY184="",ISNUMBER(OFFSET('Hygiene Data'!$Q$7,0,10*ROW('Hygiene Data'!Q178)))),OFFSET('Hygiene Data'!$Q$7,0,10*ROW('Hygiene Data'!Q178)),NA())))</f>
        <v>#N/A</v>
      </c>
      <c r="BK184" s="87" t="e">
        <f ca="true">+IF(AND(ISTEXT(OFFSET('Hygiene Data'!$L$2,0,10*ROW('Hygiene Data'!Q178))),DZ184="Yes"),OFFSET('Hygiene Data'!$Q$9,0,10*ROW('Hygiene Data'!Q178)),IF(AND(ISTEXT(OFFSET('Hygiene Data'!$L$2,0,10*ROW('Hygiene Data'!Q178))),DZ184="No",ISNUMBER(OFFSET('Hygiene Data'!$Q$9,0,10*ROW('Hygiene Data'!Q178)))),CONCATENATE("[",ROUND(OFFSET('Hygiene Data'!$Q$9,0,10*ROW('Hygiene Data'!Q178)),0),"]"),IF(AND(ISTEXT(OFFSET('Hygiene Data'!$L$2,0,10*ROW('Hygiene Data'!Q178))),DZ184="",ISNUMBER(OFFSET('Hygiene Data'!$Q$9,0,10*ROW('Hygiene Data'!Q178)))),OFFSET('Hygiene Data'!$Q$9,0,10*ROW('Hygiene Data'!Q178)),NA())))</f>
        <v>#N/A</v>
      </c>
      <c r="BL184" s="87" t="e">
        <f ca="true">+IF(AND(ISTEXT(OFFSET('Hygiene Data'!$L$2,0,10*ROW('Hygiene Data'!R178))),EA184="Yes"),OFFSET('Hygiene Data'!$R$5,0,10*ROW('Hygiene Data'!R178)),IF(AND(ISTEXT(OFFSET('Hygiene Data'!$L$2,0,10*ROW('Hygiene Data'!R178))),EA184="No",ISNUMBER(OFFSET('Hygiene Data'!$R$5,0,10*ROW('Hygiene Data'!R178)))),CONCATENATE("[",ROUND(OFFSET('Hygiene Data'!$R$5,0,10*ROW('Hygiene Data'!R178)),0),"]"),IF(AND(ISTEXT(OFFSET('Hygiene Data'!$L$2,0,10*ROW('Hygiene Data'!R178))),EA184="",ISNUMBER(OFFSET('Hygiene Data'!$R$5,0,10*ROW('Hygiene Data'!R178)))),OFFSET('Hygiene Data'!$R$5,0,10*ROW('Hygiene Data'!R178)),NA())))</f>
        <v>#N/A</v>
      </c>
      <c r="BM184" s="87" t="e">
        <f ca="true">+IF(AND(ISTEXT(OFFSET('Hygiene Data'!$L$2,0,10*ROW('Hygiene Data'!R178))),EB184="Yes"),OFFSET('Hygiene Data'!$R$7,0,10*ROW('Hygiene Data'!R178)),IF(AND(ISTEXT(OFFSET('Hygiene Data'!$L$2,0,10*ROW('Hygiene Data'!R178))),EB184="No",ISNUMBER(OFFSET('Hygiene Data'!$R$7,0,10*ROW('Hygiene Data'!R178)))),CONCATENATE("[",ROUND(OFFSET('Hygiene Data'!$R$7,0,10*ROW('Hygiene Data'!R178)),0),"]"),IF(AND(ISTEXT(OFFSET('Hygiene Data'!$L$2,0,10*ROW('Hygiene Data'!R178))),EB184="",ISNUMBER(OFFSET('Hygiene Data'!$R$7,0,10*ROW('Hygiene Data'!R178)))),OFFSET('Hygiene Data'!$R$7,0,10*ROW('Hygiene Data'!R178)),NA())))</f>
        <v>#N/A</v>
      </c>
      <c r="BN184" s="87" t="e">
        <f ca="true">+IF(AND(ISTEXT(OFFSET('Hygiene Data'!$L$2,0,10*ROW('Hygiene Data'!R178))),EC184="Yes"),OFFSET('Hygiene Data'!$R$9,0,10*ROW('Hygiene Data'!R178)),IF(AND(ISTEXT(OFFSET('Hygiene Data'!$L$2,0,10*ROW('Hygiene Data'!R178))),EC184="No",ISNUMBER(OFFSET('Hygiene Data'!$R$9,0,10*ROW('Hygiene Data'!R178)))),CONCATENATE("[",ROUND(OFFSET('Hygiene Data'!$R$9,0,10*ROW('Hygiene Data'!R178)),0),"]"),IF(AND(ISTEXT(OFFSET('Hygiene Data'!$L$2,0,10*ROW('Hygiene Data'!R178))),EC184="",ISNUMBER(OFFSET('Hygiene Data'!$R$9,0,10*ROW('Hygiene Data'!R178)))),OFFSET('Hygiene Data'!$R$9,0,10*ROW('Hygiene Data'!R178)),NA())))</f>
        <v>#N/A</v>
      </c>
      <c r="BO184" s="87" t="e">
        <f ca="true">+IF(AND(ISTEXT(OFFSET('Hygiene Data'!$L$2,0,10*ROW('Hygiene Data'!S178))),ED184="Yes"),OFFSET('Hygiene Data'!$S$5,0,10*ROW('Hygiene Data'!S178)),IF(AND(ISTEXT(OFFSET('Hygiene Data'!$L$2,0,10*ROW('Hygiene Data'!S178))),ED184="No",ISNUMBER(OFFSET('Hygiene Data'!$S$5,0,10*ROW('Hygiene Data'!S178)))),CONCATENATE("[",ROUND(OFFSET('Hygiene Data'!$S$5,0,10*ROW('Hygiene Data'!S178)),0),"]"),IF(AND(ISTEXT(OFFSET('Hygiene Data'!$L$2,0,10*ROW('Hygiene Data'!S178))),ED184="",ISNUMBER(OFFSET('Hygiene Data'!$S$5,0,10*ROW('Hygiene Data'!S178)))),OFFSET('Hygiene Data'!$S$5,0,10*ROW('Hygiene Data'!S178)),NA())))</f>
        <v>#N/A</v>
      </c>
      <c r="BP184" s="87" t="e">
        <f ca="true">+IF(AND(ISTEXT(OFFSET('Hygiene Data'!$L$2,0,10*ROW('Hygiene Data'!S178))),EE184="Yes"),OFFSET('Hygiene Data'!$S$7,0,10*ROW('Hygiene Data'!S178)),IF(AND(ISTEXT(OFFSET('Hygiene Data'!$L$2,0,10*ROW('Hygiene Data'!S178))),EE184="No",ISNUMBER(OFFSET('Hygiene Data'!$S$7,0,10*ROW('Hygiene Data'!S178)))),CONCATENATE("[",ROUND(OFFSET('Hygiene Data'!$S$7,0,10*ROW('Hygiene Data'!S178)),0),"]"),IF(AND(ISTEXT(OFFSET('Hygiene Data'!$L$2,0,10*ROW('Hygiene Data'!S178))),EE184="",ISNUMBER(OFFSET('Hygiene Data'!$S$7,0,10*ROW('Hygiene Data'!S178)))),OFFSET('Hygiene Data'!$S$7,0,10*ROW('Hygiene Data'!S178)),NA())))</f>
        <v>#N/A</v>
      </c>
      <c r="BQ184" s="87" t="e">
        <f ca="true">+IF(AND(ISTEXT(OFFSET('Hygiene Data'!$L$2,0,10*ROW('Hygiene Data'!S178))),EF184="Yes"),OFFSET('Hygiene Data'!$S$9,0,10*ROW('Hygiene Data'!S178)),IF(AND(ISTEXT(OFFSET('Hygiene Data'!$L$2,0,10*ROW('Hygiene Data'!S178))),EF184="No",ISNUMBER(OFFSET('Hygiene Data'!$S$9,0,10*ROW('Hygiene Data'!S178)))),CONCATENATE("[",ROUND(OFFSET('Hygiene Data'!$S$9,0,10*ROW('Hygiene Data'!S178)),0),"]"),IF(AND(ISTEXT(OFFSET('Hygiene Data'!$L$2,0,10*ROW('Hygiene Data'!S178))),EF184="",ISNUMBER(OFFSET('Hygiene Data'!$S$9,0,10*ROW('Hygiene Data'!S178)))),OFFSET('Hygiene Data'!$S$9,0,10*ROW('Hygiene Data'!S178)),NA())))</f>
        <v>#N/A</v>
      </c>
      <c r="BR184" s="271"/>
      <c r="BS184" s="271" t="str">
        <f ca="true">+IF(OFFSET('Water Data'!$N$27,0,10*ROW('Water Data'!N178))="","",OFFSET('Water Data'!$N$27,0,10*ROW('Water Data'!N178)))</f>
        <v/>
      </c>
      <c r="BT184" s="271" t="str">
        <f ca="true">+IF(OFFSET('Water Data'!$N$28,0,10*ROW('Water Data'!N178))="","",OFFSET('Water Data'!$N$28,0,10*ROW('Water Data'!N178)))</f>
        <v/>
      </c>
      <c r="BU184" s="271" t="str">
        <f ca="true">+IF(OFFSET('Water Data'!$N$29,0,10*ROW('Water Data'!N178))="","",OFFSET('Water Data'!$N$29,0,10*ROW('Water Data'!N178)))</f>
        <v/>
      </c>
      <c r="BV184" s="271" t="str">
        <f ca="true">+IF(OFFSET('Water Data'!$O$27,0,10*ROW('Water Data'!O178))="","",OFFSET('Water Data'!$O$27,0,10*ROW('Water Data'!O178)))</f>
        <v/>
      </c>
      <c r="BW184" s="271" t="str">
        <f ca="true">+IF(OFFSET('Water Data'!$O$28,0,10*ROW('Water Data'!O178))="","",OFFSET('Water Data'!$O$28,0,10*ROW('Water Data'!O178)))</f>
        <v/>
      </c>
      <c r="BX184" s="271" t="str">
        <f ca="true">+IF(OFFSET('Water Data'!$O$29,0,10*ROW('Water Data'!O178))="","",OFFSET('Water Data'!$O$29,0,10*ROW('Water Data'!O178)))</f>
        <v/>
      </c>
      <c r="BY184" s="271" t="str">
        <f ca="true">+IF(OFFSET('Water Data'!$P$27,0,10*ROW('Water Data'!P178))="","",OFFSET('Water Data'!$P$27,0,10*ROW('Water Data'!P178)))</f>
        <v/>
      </c>
      <c r="BZ184" s="271" t="str">
        <f ca="true">+IF(OFFSET('Water Data'!$P$28,0,10*ROW('Water Data'!P178))="","",OFFSET('Water Data'!$P$28,0,10*ROW('Water Data'!P178)))</f>
        <v/>
      </c>
      <c r="CA184" s="271" t="str">
        <f ca="true">+IF(OFFSET('Water Data'!$P$29,0,10*ROW('Water Data'!P178))="","",OFFSET('Water Data'!$P$29,0,10*ROW('Water Data'!P178)))</f>
        <v/>
      </c>
      <c r="CB184" s="271" t="str">
        <f ca="true">+IF(OFFSET('Water Data'!$Q$27,0,10*ROW('Water Data'!Q178))="","",OFFSET('Water Data'!$Q$27,0,10*ROW('Water Data'!Q178)))</f>
        <v/>
      </c>
      <c r="CC184" s="271" t="str">
        <f ca="true">+IF(OFFSET('Water Data'!$Q$28,0,10*ROW('Water Data'!Q178))="","",OFFSET('Water Data'!$Q$28,0,10*ROW('Water Data'!Q178)))</f>
        <v/>
      </c>
      <c r="CD184" s="271" t="str">
        <f ca="true">+IF(OFFSET('Water Data'!$Q$29,0,10*ROW('Water Data'!Q178))="","",OFFSET('Water Data'!$Q$29,0,10*ROW('Water Data'!Q178)))</f>
        <v/>
      </c>
      <c r="CE184" s="271" t="str">
        <f ca="true">+IF(OFFSET('Water Data'!$R$27,0,10*ROW('Water Data'!R178))="","",OFFSET('Water Data'!$R$27,0,10*ROW('Water Data'!R178)))</f>
        <v/>
      </c>
      <c r="CF184" s="271" t="str">
        <f ca="true">+IF(OFFSET('Water Data'!$R$28,0,10*ROW('Water Data'!R178))="","",OFFSET('Water Data'!$R$28,0,10*ROW('Water Data'!R178)))</f>
        <v/>
      </c>
      <c r="CG184" s="271" t="str">
        <f ca="true">+IF(OFFSET('Water Data'!$R$29,0,10*ROW('Water Data'!R178))="","",OFFSET('Water Data'!$R$29,0,10*ROW('Water Data'!R178)))</f>
        <v/>
      </c>
      <c r="CH184" s="271" t="str">
        <f ca="true">+IF(OFFSET('Water Data'!$S$27,0,10*ROW('Water Data'!S178))="","",OFFSET('Water Data'!$S$27,0,10*ROW('Water Data'!S178)))</f>
        <v/>
      </c>
      <c r="CI184" s="271" t="str">
        <f ca="true">+IF(OFFSET('Water Data'!$S$28,0,10*ROW('Water Data'!S178))="","",OFFSET('Water Data'!$S$28,0,10*ROW('Water Data'!S178)))</f>
        <v/>
      </c>
      <c r="CJ184" s="271" t="str">
        <f ca="true">+IF(OFFSET('Water Data'!$S$29,0,10*ROW('Water Data'!S178))="","",OFFSET('Water Data'!$S$29,0,10*ROW('Water Data'!S178)))</f>
        <v/>
      </c>
      <c r="CK184" s="271" t="str">
        <f ca="true">+IF(OFFSET('Sanitation Data'!$N$28,0,10*ROW('Sanitation Data'!N178))="","",OFFSET('Sanitation Data'!$N$28,0,10*ROW('Sanitation Data'!N178)))</f>
        <v/>
      </c>
      <c r="CL184" s="271" t="str">
        <f ca="true">+IF(OFFSET('Sanitation Data'!$N$29,0,10*ROW('Sanitation Data'!N178))="","",OFFSET('Sanitation Data'!$N$29,0,10*ROW('Sanitation Data'!N178)))</f>
        <v/>
      </c>
      <c r="CM184" s="271" t="str">
        <f ca="true">+IF(OFFSET('Sanitation Data'!$N$30,0,10*ROW('Sanitation Data'!N178))="","",OFFSET('Sanitation Data'!$N$30,0,10*ROW('Sanitation Data'!N178)))</f>
        <v/>
      </c>
      <c r="CN184" s="271" t="str">
        <f ca="true">+IF(OFFSET('Sanitation Data'!$N$31,0,10*ROW('Sanitation Data'!N178))="","",OFFSET('Sanitation Data'!$N$31,0,10*ROW('Sanitation Data'!N178)))</f>
        <v/>
      </c>
      <c r="CO184" s="271" t="str">
        <f ca="true">+IF(OFFSET('Sanitation Data'!$N$32,0,10*ROW('Sanitation Data'!N178))="","",OFFSET('Sanitation Data'!$N$32,0,10*ROW('Sanitation Data'!N178)))</f>
        <v/>
      </c>
      <c r="CP184" s="271" t="str">
        <f ca="true">+IF(OFFSET('Sanitation Data'!$O$28,0,10*ROW('Sanitation Data'!O178))="","",OFFSET('Sanitation Data'!$O$28,0,10*ROW('Sanitation Data'!O178)))</f>
        <v/>
      </c>
      <c r="CQ184" s="271" t="str">
        <f ca="true">+IF(OFFSET('Sanitation Data'!$O$29,0,10*ROW('Sanitation Data'!O178))="","",OFFSET('Sanitation Data'!$O$29,0,10*ROW('Sanitation Data'!O178)))</f>
        <v/>
      </c>
      <c r="CR184" s="271" t="str">
        <f ca="true">+IF(OFFSET('Sanitation Data'!$O$30,0,10*ROW('Sanitation Data'!O178))="","",OFFSET('Sanitation Data'!$O$30,0,10*ROW('Sanitation Data'!O178)))</f>
        <v/>
      </c>
      <c r="CS184" s="271" t="str">
        <f ca="true">+IF(OFFSET('Sanitation Data'!$O$31,0,10*ROW('Sanitation Data'!O178))="","",OFFSET('Sanitation Data'!$O$31,0,10*ROW('Sanitation Data'!O178)))</f>
        <v/>
      </c>
      <c r="CT184" s="271" t="str">
        <f ca="true">+IF(OFFSET('Sanitation Data'!$O$32,0,10*ROW('Sanitation Data'!O178))="","",OFFSET('Sanitation Data'!$O$32,0,10*ROW('Sanitation Data'!O178)))</f>
        <v/>
      </c>
      <c r="CU184" s="271" t="str">
        <f ca="true">+IF(OFFSET('Sanitation Data'!$P$28,0,10*ROW('Sanitation Data'!P178))="","",OFFSET('Sanitation Data'!$P$28,0,10*ROW('Sanitation Data'!P178)))</f>
        <v/>
      </c>
      <c r="CV184" s="271" t="str">
        <f ca="true">+IF(OFFSET('Sanitation Data'!$P$29,0,10*ROW('Sanitation Data'!P178))="","",OFFSET('Sanitation Data'!$P$29,0,10*ROW('Sanitation Data'!P178)))</f>
        <v/>
      </c>
      <c r="CW184" s="271" t="str">
        <f ca="true">+IF(OFFSET('Sanitation Data'!$P$30,0,10*ROW('Sanitation Data'!P178))="","",OFFSET('Sanitation Data'!$P$30,0,10*ROW('Sanitation Data'!P178)))</f>
        <v/>
      </c>
      <c r="CX184" s="271" t="str">
        <f ca="true">+IF(OFFSET('Sanitation Data'!$P$31,0,10*ROW('Sanitation Data'!P178))="","",OFFSET('Sanitation Data'!$P$31,0,10*ROW('Sanitation Data'!P178)))</f>
        <v/>
      </c>
      <c r="CY184" s="271" t="str">
        <f ca="true">+IF(OFFSET('Sanitation Data'!$P$32,0,10*ROW('Sanitation Data'!P178))="","",OFFSET('Sanitation Data'!$P$32,0,10*ROW('Sanitation Data'!P178)))</f>
        <v/>
      </c>
      <c r="CZ184" s="271" t="str">
        <f ca="true">+IF(OFFSET('Sanitation Data'!$Q$28,0,10*ROW('Sanitation Data'!Q178))="","",OFFSET('Sanitation Data'!$Q$28,0,10*ROW('Sanitation Data'!Q178)))</f>
        <v/>
      </c>
      <c r="DA184" s="271" t="str">
        <f ca="true">+IF(OFFSET('Sanitation Data'!$Q$29,0,10*ROW('Sanitation Data'!Q178))="","",OFFSET('Sanitation Data'!$Q$29,0,10*ROW('Sanitation Data'!Q178)))</f>
        <v/>
      </c>
      <c r="DB184" s="271" t="str">
        <f ca="true">+IF(OFFSET('Sanitation Data'!$Q$30,0,10*ROW('Sanitation Data'!Q178))="","",OFFSET('Sanitation Data'!$Q$30,0,10*ROW('Sanitation Data'!Q178)))</f>
        <v/>
      </c>
      <c r="DC184" s="271" t="str">
        <f ca="true">+IF(OFFSET('Sanitation Data'!$Q$31,0,10*ROW('Sanitation Data'!Q178))="","",OFFSET('Sanitation Data'!$Q$31,0,10*ROW('Sanitation Data'!Q178)))</f>
        <v/>
      </c>
      <c r="DD184" s="271" t="str">
        <f ca="true">+IF(OFFSET('Sanitation Data'!$Q$32,0,10*ROW('Sanitation Data'!Q178))="","",OFFSET('Sanitation Data'!$Q$32,0,10*ROW('Sanitation Data'!Q178)))</f>
        <v/>
      </c>
      <c r="DE184" s="271" t="str">
        <f ca="true">+IF(OFFSET('Sanitation Data'!$R$28,0,10*ROW('Sanitation Data'!R178))="","",OFFSET('Sanitation Data'!$R$28,0,10*ROW('Sanitation Data'!R178)))</f>
        <v/>
      </c>
      <c r="DF184" s="271" t="str">
        <f ca="true">+IF(OFFSET('Sanitation Data'!$R$29,0,10*ROW('Sanitation Data'!R178))="","",OFFSET('Sanitation Data'!$R$29,0,10*ROW('Sanitation Data'!R178)))</f>
        <v/>
      </c>
      <c r="DG184" s="271" t="str">
        <f ca="true">+IF(OFFSET('Sanitation Data'!$R$30,0,10*ROW('Sanitation Data'!R178))="","",OFFSET('Sanitation Data'!$R$30,0,10*ROW('Sanitation Data'!R178)))</f>
        <v/>
      </c>
      <c r="DH184" s="271" t="str">
        <f ca="true">+IF(OFFSET('Sanitation Data'!$R$31,0,10*ROW('Sanitation Data'!R178))="","",OFFSET('Sanitation Data'!$R$31,0,10*ROW('Sanitation Data'!R178)))</f>
        <v/>
      </c>
      <c r="DI184" s="271" t="str">
        <f ca="true">+IF(OFFSET('Sanitation Data'!$R$32,0,10*ROW('Sanitation Data'!R178))="","",OFFSET('Sanitation Data'!$R$32,0,10*ROW('Sanitation Data'!R178)))</f>
        <v/>
      </c>
      <c r="DJ184" s="271" t="str">
        <f ca="true">+IF(OFFSET('Sanitation Data'!$S$28,0,10*ROW('Sanitation Data'!S178))="","",OFFSET('Sanitation Data'!$S$28,0,10*ROW('Sanitation Data'!S178)))</f>
        <v/>
      </c>
      <c r="DK184" s="271" t="str">
        <f ca="true">+IF(OFFSET('Sanitation Data'!$S$29,0,10*ROW('Sanitation Data'!S178))="","",OFFSET('Sanitation Data'!$S$29,0,10*ROW('Sanitation Data'!S178)))</f>
        <v/>
      </c>
      <c r="DL184" s="271" t="str">
        <f ca="true">+IF(OFFSET('Sanitation Data'!$S$30,0,10*ROW('Sanitation Data'!S178))="","",OFFSET('Sanitation Data'!$S$30,0,10*ROW('Sanitation Data'!S178)))</f>
        <v/>
      </c>
      <c r="DM184" s="271" t="str">
        <f ca="true">+IF(OFFSET('Sanitation Data'!$S$31,0,10*ROW('Sanitation Data'!S178))="","",OFFSET('Sanitation Data'!$S$31,0,10*ROW('Sanitation Data'!S178)))</f>
        <v/>
      </c>
      <c r="DN184" s="271" t="str">
        <f ca="true">+IF(OFFSET('Sanitation Data'!$S$32,0,10*ROW('Sanitation Data'!S178))="","",OFFSET('Sanitation Data'!$S$32,0,10*ROW('Sanitation Data'!S178)))</f>
        <v/>
      </c>
      <c r="DO184" s="271" t="str">
        <f ca="true">+IF(OFFSET('Hygiene Data'!$N$11,0,10*ROW('Hygiene Data'!N178))="","",OFFSET('Hygiene Data'!$N$11,0,10*ROW('Hygiene Data'!N178)))</f>
        <v/>
      </c>
      <c r="DP184" s="271" t="str">
        <f ca="true">+IF(OFFSET('Hygiene Data'!$N$12,0,10*ROW('Hygiene Data'!N178))="","",OFFSET('Hygiene Data'!$N$12,0,10*ROW('Hygiene Data'!N178)))</f>
        <v/>
      </c>
      <c r="DQ184" s="271" t="str">
        <f ca="true">+IF(OFFSET('Hygiene Data'!$N$13,0,10*ROW('Hygiene Data'!N178))="","",OFFSET('Hygiene Data'!$N$13,0,10*ROW('Hygiene Data'!N178)))</f>
        <v/>
      </c>
      <c r="DR184" s="271" t="str">
        <f ca="true">+IF(OFFSET('Hygiene Data'!$O$11,0,10*ROW('Hygiene Data'!O178))="","",OFFSET('Hygiene Data'!$O$11,0,10*ROW('Hygiene Data'!O178)))</f>
        <v/>
      </c>
      <c r="DS184" s="271" t="str">
        <f ca="true">+IF(OFFSET('Hygiene Data'!$O$12,0,10*ROW('Hygiene Data'!O178))="","",OFFSET('Hygiene Data'!$O$12,0,10*ROW('Hygiene Data'!O178)))</f>
        <v/>
      </c>
      <c r="DT184" s="271" t="str">
        <f ca="true">+IF(OFFSET('Hygiene Data'!$O$13,0,10*ROW('Hygiene Data'!O178))="","",OFFSET('Hygiene Data'!$O$13,0,10*ROW('Hygiene Data'!O178)))</f>
        <v/>
      </c>
      <c r="DU184" s="271" t="str">
        <f ca="true">+IF(OFFSET('Hygiene Data'!$P$11,0,10*ROW('Hygiene Data'!P178))="","",OFFSET('Hygiene Data'!$P$11,0,10*ROW('Hygiene Data'!P178)))</f>
        <v/>
      </c>
      <c r="DV184" s="271" t="str">
        <f ca="true">+IF(OFFSET('Hygiene Data'!$P$12,0,10*ROW('Hygiene Data'!P178))="","",OFFSET('Hygiene Data'!$P$12,0,10*ROW('Hygiene Data'!P178)))</f>
        <v/>
      </c>
      <c r="DW184" s="271" t="str">
        <f ca="true">+IF(OFFSET('Hygiene Data'!$P$13,0,10*ROW('Hygiene Data'!P178))="","",OFFSET('Hygiene Data'!$P$13,0,10*ROW('Hygiene Data'!P178)))</f>
        <v/>
      </c>
      <c r="DX184" s="271" t="str">
        <f ca="true">+IF(OFFSET('Hygiene Data'!$Q$11,0,10*ROW('Hygiene Data'!Q178))="","",OFFSET('Hygiene Data'!$Q$11,0,10*ROW('Hygiene Data'!Q178)))</f>
        <v/>
      </c>
      <c r="DY184" s="271" t="str">
        <f ca="true">+IF(OFFSET('Hygiene Data'!$Q$12,0,10*ROW('Hygiene Data'!Q178))="","",OFFSET('Hygiene Data'!$Q$12,0,10*ROW('Hygiene Data'!Q178)))</f>
        <v/>
      </c>
      <c r="DZ184" s="271" t="str">
        <f ca="true">+IF(OFFSET('Hygiene Data'!$Q$13,0,10*ROW('Hygiene Data'!Q178))="","",OFFSET('Hygiene Data'!$Q$13,0,10*ROW('Hygiene Data'!Q178)))</f>
        <v/>
      </c>
      <c r="EA184" s="271" t="str">
        <f ca="true">+IF(OFFSET('Hygiene Data'!$R$11,0,10*ROW('Hygiene Data'!R178))="","",OFFSET('Hygiene Data'!$R$11,0,10*ROW('Hygiene Data'!R178)))</f>
        <v/>
      </c>
      <c r="EB184" s="271" t="str">
        <f ca="true">+IF(OFFSET('Hygiene Data'!$R$12,0,10*ROW('Hygiene Data'!R178))="","",OFFSET('Hygiene Data'!$R$12,0,10*ROW('Hygiene Data'!R178)))</f>
        <v/>
      </c>
      <c r="EC184" s="271" t="str">
        <f ca="true">+IF(OFFSET('Hygiene Data'!$R$13,0,10*ROW('Hygiene Data'!R178))="","",OFFSET('Hygiene Data'!$R$13,0,10*ROW('Hygiene Data'!R178)))</f>
        <v/>
      </c>
      <c r="ED184" s="271" t="str">
        <f ca="true">+IF(OFFSET('Hygiene Data'!$S$11,0,10*ROW('Hygiene Data'!S178))="","",OFFSET('Hygiene Data'!$S$11,0,10*ROW('Hygiene Data'!S178)))</f>
        <v/>
      </c>
      <c r="EE184" s="271" t="str">
        <f ca="true">+IF(OFFSET('Hygiene Data'!$S$12,0,10*ROW('Hygiene Data'!S178))="","",OFFSET('Hygiene Data'!$S$12,0,10*ROW('Hygiene Data'!S178)))</f>
        <v/>
      </c>
      <c r="EF184" s="271" t="str">
        <f ca="true">+IF(OFFSET('Hygiene Data'!$S$13,0,10*ROW('Hygiene Data'!S178))="","",OFFSET('Hygiene Data'!$S$13,0,10*ROW('Hygiene Data'!S178)))</f>
        <v/>
      </c>
    </row>
    <row xmlns:x14ac="http://schemas.microsoft.com/office/spreadsheetml/2009/9/ac" r="185" x14ac:dyDescent="0.2">
      <c r="A185" s="32" t="str">
        <f ca="true">+IF(OFFSET('Water Data'!$L$2,0,10*ROW('Water Data'!O179))="","",OFFSET('Water Data'!$L$2,0,10*ROW('Water Data'!O179)))</f>
        <v/>
      </c>
      <c r="B185" s="32" t="str">
        <f ca="true">+IF(OFFSET('Water Data'!$M$2,0,10*ROW('Water Data'!P179))="","",OFFSET('Water Data'!$M$2,0,10*ROW('Water Data'!P179)))</f>
        <v/>
      </c>
      <c r="C185" s="327" t="str">
        <f t="shared" ca="true" si="2"/>
        <v/>
      </c>
      <c r="D185" s="85" t="e">
        <f ca="true">+IF(AND(ISTEXT(OFFSET('Water Data'!$L$2,0,10*ROW('Water Data'!N179))),BS185="Yes"),100-OFFSET('Water Data'!$N$4,0,10*ROW('Water Data'!N179)),IF(AND(ISTEXT(OFFSET('Water Data'!$L$2,0,10*ROW('Water Data'!N179))),BS185="No",ISNUMBER(OFFSET('Water Data'!$N$4,0,10*ROW('Water Data'!N179)))),CONCATENATE("[",ROUND(100-OFFSET('Water Data'!$N$4,0,10*ROW('Water Data'!N179)),0),"]"),IF(AND(ISTEXT(OFFSET('Water Data'!$L$2,0,10*ROW('Water Data'!N179))),BS185="",ISNUMBER(OFFSET('Water Data'!$N$4,0,10*ROW('Water Data'!N179)))),100-OFFSET('Water Data'!$N$4,0,10*ROW('Water Data'!N179)),NA())))</f>
        <v>#N/A</v>
      </c>
      <c r="E185" s="85" t="e">
        <f ca="true">+IF(AND(ISTEXT(OFFSET('Water Data'!$L$2,0,10*ROW('Water Data'!O179))),BT185="Yes"),OFFSET('Water Data'!$N$6,0,10*ROW('Water Data'!N179)),IF(AND(ISTEXT(OFFSET('Water Data'!$L$2,0,10*ROW('Water Data'!N179))),BT185="No",ISNUMBER(OFFSET('Water Data'!$N$6,0,10*ROW('Water Data'!N179)))),CONCATENATE("[",ROUND(OFFSET('Water Data'!$N$6,0,10*ROW('Water Data'!N179)),0),"]"),IF(AND(ISTEXT(OFFSET('Water Data'!$L$2,0,10*ROW('Water Data'!N179))),BT185="",ISNUMBER(OFFSET('Water Data'!$N$6,0,10*ROW('Water Data'!N179)))),OFFSET('Water Data'!$N$6,0,10*ROW('Water Data'!N179)),NA())))</f>
        <v>#N/A</v>
      </c>
      <c r="F185" s="85" t="e">
        <f ca="true">+IF(AND(ISTEXT(OFFSET('Water Data'!$L$2,0,10*ROW('Water Data'!N179))),BU185="Yes"),OFFSET('Water Data'!$N$9,0,10*ROW('Water Data'!N179)),IF(AND(ISTEXT(OFFSET('Water Data'!$L$2,0,10*ROW('Water Data'!N179))),BU185="No",ISNUMBER(OFFSET('Water Data'!$N$9,0,10*ROW('Water Data'!N179)))),CONCATENATE("[",ROUND(OFFSET('Water Data'!$N$9,0,10*ROW('Water Data'!N179)),0),"]"),IF(AND(ISTEXT(OFFSET('Water Data'!$L$2,0,10*ROW('Water Data'!N179))),BU185="",ISNUMBER(OFFSET('Water Data'!$N$9,0,10*ROW('Water Data'!N179)))),OFFSET('Water Data'!$N$9,0,10*ROW('Water Data'!N179)),NA())))</f>
        <v>#N/A</v>
      </c>
      <c r="G185" s="85" t="e">
        <f ca="true">+IF(AND(ISTEXT(OFFSET('Water Data'!$L$2,0,10*ROW('Water Data'!O179))),BV185="Yes"),100-OFFSET('Water Data'!$O$4,0,10*ROW('Water Data'!O179)),IF(AND(ISTEXT(OFFSET('Water Data'!$L$2,0,10*ROW('Water Data'!O179))),BV185="No",ISNUMBER(OFFSET('Water Data'!$O$4,0,10*ROW('Water Data'!O179)))),CONCATENATE("[",ROUND(100-OFFSET('Water Data'!$O$4,0,10*ROW('Water Data'!O179)),0),"]"),IF(AND(ISTEXT(OFFSET('Water Data'!$L$2,0,10*ROW('Water Data'!O179))),BV185="",ISNUMBER(OFFSET('Water Data'!$O$4,0,10*ROW('Water Data'!O179)))),100-OFFSET('Water Data'!$O$4,0,10*ROW('Water Data'!O179)),NA())))</f>
        <v>#N/A</v>
      </c>
      <c r="H185" s="85" t="e">
        <f ca="true">+IF(AND(ISTEXT(OFFSET('Water Data'!$L$2,0,10*ROW('Water Data'!O179))),BW185="Yes"),OFFSET('Water Data'!$O$6,0,10*ROW('Water Data'!O179)),IF(AND(ISTEXT(OFFSET('Water Data'!$L$2,0,10*ROW('Water Data'!O179))),BW185="No",ISNUMBER(OFFSET('Water Data'!$O$6,0,10*ROW('Water Data'!O179)))),CONCATENATE("[",ROUND(OFFSET('Water Data'!$N$6,0,10*ROW('Water Data'!O179)),0),"]"),IF(AND(ISTEXT(OFFSET('Water Data'!$L$2,0,10*ROW('Water Data'!O179))),BW185="",ISNUMBER(OFFSET('Water Data'!$O$6,0,10*ROW('Water Data'!O179)))),OFFSET('Water Data'!$O$6,0,10*ROW('Water Data'!O179)),NA())))</f>
        <v>#N/A</v>
      </c>
      <c r="I185" s="85" t="e">
        <f ca="true">+IF(AND(ISTEXT(OFFSET('Water Data'!$L$2,0,10*ROW('Water Data'!O179))),BX185="Yes"),OFFSET('Water Data'!$O$9,0,10*ROW('Water Data'!O179)),IF(AND(ISTEXT(OFFSET('Water Data'!$L$2,0,10*ROW('Water Data'!O179))),BX185="No",ISNUMBER(OFFSET('Water Data'!$O$9,0,10*ROW('Water Data'!O179)))),CONCATENATE("[",ROUND(OFFSET('Water Data'!$O$9,0,10*ROW('Water Data'!O179)),0),"]"),IF(AND(ISTEXT(OFFSET('Water Data'!$L$2,0,10*ROW('Water Data'!O179))),BX185="",ISNUMBER(OFFSET('Water Data'!$O$9,0,10*ROW('Water Data'!O179)))),OFFSET('Water Data'!$O$9,0,10*ROW('Water Data'!O179)),NA())))</f>
        <v>#N/A</v>
      </c>
      <c r="J185" s="85" t="e">
        <f ca="true">+IF(AND(ISTEXT(OFFSET('Water Data'!$L$2,0,10*ROW('Water Data'!P179))),BY185="Yes"),100-OFFSET('Water Data'!$P$4,0,10*ROW('Water Data'!P179)),IF(AND(ISTEXT(OFFSET('Water Data'!$L$2,0,10*ROW('Water Data'!P179))),BY185="No",ISNUMBER(OFFSET('Water Data'!$P$4,0,10*ROW('Water Data'!P179)))),CONCATENATE("[",ROUND(100-OFFSET('Water Data'!$P$4,0,10*ROW('Water Data'!P179)),0),"]"),IF(AND(ISTEXT(OFFSET('Water Data'!$L$2,0,10*ROW('Water Data'!P179))),BY185="",ISNUMBER(OFFSET('Water Data'!$P$4,0,10*ROW('Water Data'!P179)))),100-OFFSET('Water Data'!$P$4,0,10*ROW('Water Data'!P179)),NA())))</f>
        <v>#N/A</v>
      </c>
      <c r="K185" s="85" t="e">
        <f ca="true">+IF(AND(ISTEXT(OFFSET('Water Data'!$L$2,0,10*ROW('Water Data'!P179))),BZ185="Yes"),OFFSET('Water Data'!$P$6,0,10*ROW('Water Data'!P179)),IF(AND(ISTEXT(OFFSET('Water Data'!$L$2,0,10*ROW('Water Data'!P179))),BZ185="No",ISNUMBER(OFFSET('Water Data'!$P$6,0,10*ROW('Water Data'!P179)))),CONCATENATE("[",ROUND(OFFSET('Water Data'!$P$6,0,10*ROW('Water Data'!P179)),0),"]"),IF(AND(ISTEXT(OFFSET('Water Data'!$L$2,0,10*ROW('Water Data'!P179))),BZ185="",ISNUMBER(OFFSET('Water Data'!$P$6,0,10*ROW('Water Data'!P179)))),OFFSET('Water Data'!$P$6,0,10*ROW('Water Data'!P179)),NA())))</f>
        <v>#N/A</v>
      </c>
      <c r="L185" s="85" t="e">
        <f ca="true">+IF(AND(ISTEXT(OFFSET('Water Data'!$L$2,0,10*ROW('Water Data'!P179))),CA185="Yes"),OFFSET('Water Data'!$P$9,0,10*ROW('Water Data'!P179)),IF(AND(ISTEXT(OFFSET('Water Data'!$L$2,0,10*ROW('Water Data'!P179))),CA185="No",ISNUMBER(OFFSET('Water Data'!$P$9,0,10*ROW('Water Data'!P179)))),CONCATENATE("[",ROUND(OFFSET('Water Data'!$P$9,0,10*ROW('Water Data'!P179)),0),"]"),IF(AND(ISTEXT(OFFSET('Water Data'!$L$2,0,10*ROW('Water Data'!P179))),CA185="",ISNUMBER(OFFSET('Water Data'!$P$9,0,10*ROW('Water Data'!P179)))),OFFSET('Water Data'!$P$9,0,10*ROW('Water Data'!P179)),NA())))</f>
        <v>#N/A</v>
      </c>
      <c r="M185" s="85" t="e">
        <f ca="true">+IF(AND(ISTEXT(OFFSET('Water Data'!$L$2,0,10*ROW('Water Data'!Q179))),CB185="Yes"),100-OFFSET('Water Data'!$Q$4,0,10*ROW('Water Data'!Q179)),IF(AND(ISTEXT(OFFSET('Water Data'!$L$2,0,10*ROW('Water Data'!Q179))),CB185="No",ISNUMBER(OFFSET('Water Data'!$Q$4,0,10*ROW('Water Data'!Q179)))),CONCATENATE("[",ROUND(100-OFFSET('Water Data'!$Q$4,0,10*ROW('Water Data'!Q179)),0),"]"),IF(AND(ISTEXT(OFFSET('Water Data'!$L$2,0,10*ROW('Water Data'!Q179))),CB185="",ISNUMBER(OFFSET('Water Data'!$Q$4,0,10*ROW('Water Data'!Q179)))),100-OFFSET('Water Data'!$Q$4,0,10*ROW('Water Data'!Q179)),NA())))</f>
        <v>#N/A</v>
      </c>
      <c r="N185" s="85" t="e">
        <f ca="true">+IF(AND(ISTEXT(OFFSET('Water Data'!$L$2,0,10*ROW('Water Data'!Q179))),CC185="Yes"),OFFSET('Water Data'!$Q$6,0,10*ROW('Water Data'!Q179)),IF(AND(ISTEXT(OFFSET('Water Data'!$L$2,0,10*ROW('Water Data'!Q179))),CC185="No",ISNUMBER(OFFSET('Water Data'!$Q$6,0,10*ROW('Water Data'!Q179)))),CONCATENATE("[",ROUND(OFFSET('Water Data'!$Q$6,0,10*ROW('Water Data'!Q179)),0),"]"),IF(AND(ISTEXT(OFFSET('Water Data'!$L$2,0,10*ROW('Water Data'!Q179))),CC185="",ISNUMBER(OFFSET('Water Data'!$Q$6,0,10*ROW('Water Data'!Q179)))),OFFSET('Water Data'!$Q$6,0,10*ROW('Water Data'!Q179)),NA())))</f>
        <v>#N/A</v>
      </c>
      <c r="O185" s="85" t="e">
        <f ca="true">+IF(AND(ISTEXT(OFFSET('Water Data'!$L$2,0,10*ROW('Water Data'!Q179))),CD185="Yes"),OFFSET('Water Data'!$Q$9,0,10*ROW('Water Data'!Q179)),IF(AND(ISTEXT(OFFSET('Water Data'!$L$2,0,10*ROW('Water Data'!Q179))),CD185="No",ISNUMBER(OFFSET('Water Data'!$Q$9,0,10*ROW('Water Data'!Q179)))),CONCATENATE("[",ROUND(OFFSET('Water Data'!$Q$9,0,10*ROW('Water Data'!Q179)),0),"]"),IF(AND(ISTEXT(OFFSET('Water Data'!$L$2,0,10*ROW('Water Data'!Q179))),CD185="",ISNUMBER(OFFSET('Water Data'!$Q$9,0,10*ROW('Water Data'!Q179)))),OFFSET('Water Data'!$Q$9,0,10*ROW('Water Data'!Q179)),NA())))</f>
        <v>#N/A</v>
      </c>
      <c r="P185" s="85" t="e">
        <f ca="true">+IF(AND(ISTEXT(OFFSET('Water Data'!$L$2,0,10*ROW('Water Data'!R179))),CE185="Yes"),100-OFFSET('Water Data'!$R$4,0,10*ROW('Water Data'!R179)),IF(AND(ISTEXT(OFFSET('Water Data'!$L$2,0,10*ROW('Water Data'!R179))),CE185="No",ISNUMBER(OFFSET('Water Data'!$R$4,0,10*ROW('Water Data'!R179)))),CONCATENATE("[",ROUND(100-OFFSET('Water Data'!$R$4,0,10*ROW('Water Data'!R179)),0),"]"),IF(AND(ISTEXT(OFFSET('Water Data'!$L$2,0,10*ROW('Water Data'!R179))),CE185="",ISNUMBER(OFFSET('Water Data'!$R$4,0,10*ROW('Water Data'!R179)))),100-OFFSET('Water Data'!$R$4,0,10*ROW('Water Data'!R179)),NA())))</f>
        <v>#N/A</v>
      </c>
      <c r="Q185" s="85" t="e">
        <f ca="true">+IF(AND(ISTEXT(OFFSET('Water Data'!$L$2,0,10*ROW('Water Data'!R179))),CF185="Yes"),OFFSET('Water Data'!$R$6,0,10*ROW('Water Data'!R179)),IF(AND(ISTEXT(OFFSET('Water Data'!$L$2,0,10*ROW('Water Data'!R179))),CF185="No",ISNUMBER(OFFSET('Water Data'!$R$6,0,10*ROW('Water Data'!R179)))),CONCATENATE("[",ROUND(OFFSET('Water Data'!$R$6,0,10*ROW('Water Data'!R179)),0),"]"),IF(AND(ISTEXT(OFFSET('Water Data'!$L$2,0,10*ROW('Water Data'!R179))),CF185="",ISNUMBER(OFFSET('Water Data'!$R$6,0,10*ROW('Water Data'!R179)))),OFFSET('Water Data'!$R$6,0,10*ROW('Water Data'!R179)),NA())))</f>
        <v>#N/A</v>
      </c>
      <c r="R185" s="85" t="e">
        <f ca="true">+IF(AND(ISTEXT(OFFSET('Water Data'!$L$2,0,10*ROW('Water Data'!R179))),CG185="Yes"),OFFSET('Water Data'!$R$9,0,10*ROW('Water Data'!R179)),IF(AND(ISTEXT(OFFSET('Water Data'!$L$2,0,10*ROW('Water Data'!R179))),CG185="No",ISNUMBER(OFFSET('Water Data'!$R$9,0,10*ROW('Water Data'!R179)))),CONCATENATE("[",ROUND(OFFSET('Water Data'!$R$9,0,10*ROW('Water Data'!R179)),0),"]"),IF(AND(ISTEXT(OFFSET('Water Data'!$L$2,0,10*ROW('Water Data'!R179))),CG185="",ISNUMBER(OFFSET('Water Data'!$R$9,0,10*ROW('Water Data'!R179)))),OFFSET('Water Data'!$R$9,0,10*ROW('Water Data'!R179)),NA())))</f>
        <v>#N/A</v>
      </c>
      <c r="S185" s="85" t="e">
        <f ca="true">+IF(AND(ISTEXT(OFFSET('Water Data'!$L$2,0,10*ROW('Water Data'!S179))),CH185="Yes"),100-OFFSET('Water Data'!$S$4,0,10*ROW('Water Data'!S179)),IF(AND(ISTEXT(OFFSET('Water Data'!$L$2,0,10*ROW('Water Data'!S179))),CH185="No",ISNUMBER(OFFSET('Water Data'!$S$4,0,10*ROW('Water Data'!S179)))),CONCATENATE("[",ROUND(100-OFFSET('Water Data'!$S$4,0,10*ROW('Water Data'!S179)),0),"]"),IF(AND(ISTEXT(OFFSET('Water Data'!$L$2,0,10*ROW('Water Data'!S179))),CH185="",ISNUMBER(OFFSET('Water Data'!$S$4,0,10*ROW('Water Data'!S179)))),100-OFFSET('Water Data'!$S$4,0,10*ROW('Water Data'!S179)),NA())))</f>
        <v>#N/A</v>
      </c>
      <c r="T185" s="85" t="e">
        <f ca="true">+IF(AND(ISTEXT(OFFSET('Water Data'!$L$2,0,10*ROW('Water Data'!S179))),CI185="Yes"),OFFSET('Water Data'!$S$6,0,10*ROW('Water Data'!S179)),IF(AND(ISTEXT(OFFSET('Water Data'!$L$2,0,10*ROW('Water Data'!S179))),CI185="No",ISNUMBER(OFFSET('Water Data'!$S$6,0,10*ROW('Water Data'!S179)))),CONCATENATE("[",ROUND(OFFSET('Water Data'!$S$6,0,10*ROW('Water Data'!S179)),0),"]"),IF(AND(ISTEXT(OFFSET('Water Data'!$L$2,0,10*ROW('Water Data'!S179))),CI185="",ISNUMBER(OFFSET('Water Data'!$S$6,0,10*ROW('Water Data'!S179)))),OFFSET('Water Data'!$S$6,0,10*ROW('Water Data'!S179)),NA())))</f>
        <v>#N/A</v>
      </c>
      <c r="U185" s="85" t="e">
        <f ca="true">+IF(AND(ISTEXT(OFFSET('Water Data'!$L$2,0,10*ROW('Water Data'!S179))),CJ185="Yes"),OFFSET('Water Data'!$S$9,0,10*ROW('Water Data'!S179)),IF(AND(ISTEXT(OFFSET('Water Data'!$L$2,0,10*ROW('Water Data'!S179))),CJ185="No",ISNUMBER(OFFSET('Water Data'!$S$9,0,10*ROW('Water Data'!S179)))),CONCATENATE("[",ROUND(OFFSET('Water Data'!$S$9,0,10*ROW('Water Data'!S179)),0),"]"),IF(AND(ISTEXT(OFFSET('Water Data'!$L$2,0,10*ROW('Water Data'!S179))),CJ185="",ISNUMBER(OFFSET('Water Data'!$S$9,0,10*ROW('Water Data'!S179)))),OFFSET('Water Data'!$S$9,0,10*ROW('Water Data'!S179)),NA())))</f>
        <v>#N/A</v>
      </c>
      <c r="V185" s="86" t="e">
        <f ca="true">+IF(AND(ISTEXT(OFFSET('Sanitation Data'!$L$2,0,10*ROW('Sanitation Data'!N179))),CK185="Yes"),100-OFFSET('Sanitation Data'!$N$4,0,10*ROW('Sanitation Data'!N179)),IF(AND(ISTEXT(OFFSET('Sanitation Data'!$L$2,0,10*ROW('Sanitation Data'!N179))),CK185="No",ISNUMBER(OFFSET('Sanitation Data'!$N$4,0,10*ROW('Sanitation Data'!N179)))),CONCATENATE("[",ROUND(100-OFFSET('Sanitation Data'!$N$4,0,10*ROW('Sanitation Data'!N179)),0),"]"),IF(AND(ISTEXT(OFFSET('Sanitation Data'!$L$2,0,10*ROW('Sanitation Data'!N179))),CK185="",ISNUMBER(OFFSET('Sanitation Data'!$N$4,0,10*ROW('Sanitation Data'!N179)))),100-OFFSET('Sanitation Data'!$N$4,0,10*ROW('Sanitation Data'!N179)),NA())))</f>
        <v>#N/A</v>
      </c>
      <c r="W185" s="86" t="e">
        <f ca="true">+IF(AND(ISTEXT(OFFSET('Sanitation Data'!$L$2,0,10*ROW('Sanitation Data'!N179))),CL185="Yes"),OFFSET('Sanitation Data'!$N$6,0,10*ROW('Sanitation Data'!N179)),IF(AND(ISTEXT(OFFSET('Sanitation Data'!$L$2,0,10*ROW('Sanitation Data'!N179))),CL185="No",ISNUMBER(OFFSET('Sanitation Data'!$N$6,0,10*ROW('Sanitation Data'!N179)))),CONCATENATE("[",ROUND(OFFSET('Sanitation Data'!$N$6,0,10*ROW('Sanitation Data'!N179)),0),"]"),IF(AND(ISTEXT(OFFSET('Sanitation Data'!$L$2,0,10*ROW('Sanitation Data'!N179))),CL185="",ISNUMBER(OFFSET('Sanitation Data'!$N$6,0,10*ROW('Sanitation Data'!N179)))),OFFSET('Sanitation Data'!$N$6,0,10*ROW('Sanitation Data'!N179)),NA())))</f>
        <v>#N/A</v>
      </c>
      <c r="X185" s="86" t="e">
        <f ca="true">+IF(AND(ISTEXT(OFFSET('Sanitation Data'!$L$2,0,10*ROW('Sanitation Data'!N179))),CM185="Yes"),OFFSET('Sanitation Data'!$N$10,0,10*ROW('Sanitation Data'!N179)),IF(AND(ISTEXT(OFFSET('Sanitation Data'!$L$2,0,10*ROW('Sanitation Data'!N179))),CM185="No",ISNUMBER(OFFSET('Sanitation Data'!$N$10,0,10*ROW('Sanitation Data'!N179)))),CONCATENATE("[",ROUND(OFFSET('Sanitation Data'!$N$10,0,10*ROW('Sanitation Data'!N179)),0),"]"),IF(AND(ISTEXT(OFFSET('Sanitation Data'!$L$2,0,10*ROW('Sanitation Data'!N179))),CM185="",ISNUMBER(OFFSET('Sanitation Data'!$N$10,0,10*ROW('Sanitation Data'!N179)))),OFFSET('Sanitation Data'!$N$10,0,10*ROW('Sanitation Data'!N179)),NA())))</f>
        <v>#N/A</v>
      </c>
      <c r="Y185" s="86" t="e">
        <f ca="true">+IF(AND(ISTEXT(OFFSET('Sanitation Data'!$L$2,0,10*ROW('Sanitation Data'!N179))),CN185="Yes"),OFFSET('Sanitation Data'!$N$11,0,10*ROW('Sanitation Data'!N179)),IF(AND(ISTEXT(OFFSET('Sanitation Data'!$L$2,0,10*ROW('Sanitation Data'!N179))),CN185="No",ISNUMBER(OFFSET('Sanitation Data'!$N$11,0,10*ROW('Sanitation Data'!N179)))),CONCATENATE("[",ROUND(OFFSET('Sanitation Data'!$N$11,0,10*ROW('Sanitation Data'!N179)),0),"]"),IF(AND(ISTEXT(OFFSET('Sanitation Data'!$L$2,0,10*ROW('Sanitation Data'!N179))),CN185="",ISNUMBER(OFFSET('Sanitation Data'!$N$11,0,10*ROW('Sanitation Data'!N179)))),OFFSET('Sanitation Data'!$N$11,0,10*ROW('Sanitation Data'!N179)),NA())))</f>
        <v>#N/A</v>
      </c>
      <c r="Z185" s="86" t="e">
        <f ca="true">+IF(AND(ISTEXT(OFFSET('Sanitation Data'!$L$2,0,10*ROW('Sanitation Data'!N179))),CO185="Yes"),OFFSET('Sanitation Data'!$N$12,0,10*ROW('Sanitation Data'!N179)),IF(AND(ISTEXT(OFFSET('Sanitation Data'!$L$2,0,10*ROW('Sanitation Data'!N179))),CO185="No",ISNUMBER(OFFSET('Sanitation Data'!$N$12,0,10*ROW('Sanitation Data'!N179)))),CONCATENATE("[",ROUND(OFFSET('Sanitation Data'!$N$12,0,10*ROW('Sanitation Data'!N179)),0),"]"),IF(AND(ISTEXT(OFFSET('Sanitation Data'!$L$2,0,10*ROW('Sanitation Data'!N179))),CO185="",ISNUMBER(OFFSET('Sanitation Data'!$N$12,0,10*ROW('Sanitation Data'!N179)))),OFFSET('Sanitation Data'!$N$12,0,10*ROW('Sanitation Data'!N179)),NA())))</f>
        <v>#N/A</v>
      </c>
      <c r="AA185" s="86" t="e">
        <f ca="true">+IF(AND(ISTEXT(OFFSET('Sanitation Data'!$L$2,0,10*ROW('Sanitation Data'!O179))),CP185="Yes"),100-OFFSET('Sanitation Data'!$O$4,0,10*ROW('Sanitation Data'!O179)),IF(AND(ISTEXT(OFFSET('Sanitation Data'!$L$2,0,10*ROW('Sanitation Data'!O179))),CP185="No",ISNUMBER(OFFSET('Sanitation Data'!$O$4,0,10*ROW('Sanitation Data'!O179)))),CONCATENATE("[",ROUND(100-OFFSET('Sanitation Data'!$O$4,0,10*ROW('Sanitation Data'!O179)),0),"]"),IF(AND(ISTEXT(OFFSET('Sanitation Data'!$L$2,0,10*ROW('Sanitation Data'!O179))),CP185="",ISNUMBER(OFFSET('Sanitation Data'!$O$4,0,10*ROW('Sanitation Data'!O179)))),100-OFFSET('Sanitation Data'!$O$4,0,10*ROW('Sanitation Data'!O179)),NA())))</f>
        <v>#N/A</v>
      </c>
      <c r="AB185" s="86" t="e">
        <f ca="true">+IF(AND(ISTEXT(OFFSET('Sanitation Data'!$L$2,0,10*ROW('Sanitation Data'!O179))),CQ185="Yes"),OFFSET('Sanitation Data'!$O$6,0,10*ROW('Sanitation Data'!R179)),IF(AND(ISTEXT(OFFSET('Sanitation Data'!$L$2,0,10*ROW('Sanitation Data'!O179))),CQ185="No",ISNUMBER(OFFSET('Sanitation Data'!$O$6,0,10*ROW('Sanitation Data'!O179)))),CONCATENATE("[",ROUND(OFFSET('Sanitation Data'!$O$6,0,10*ROW('Sanitation Data'!O179)),0),"]"),IF(AND(ISTEXT(OFFSET('Sanitation Data'!$L$2,0,10*ROW('Sanitation Data'!O179))),CQ185="",ISNUMBER(OFFSET('Sanitation Data'!$O$6,0,10*ROW('Sanitation Data'!O179)))),OFFSET('Sanitation Data'!$O$6,0,10*ROW('Sanitation Data'!O179)),NA())))</f>
        <v>#N/A</v>
      </c>
      <c r="AC185" s="86" t="e">
        <f ca="true">+IF(AND(ISTEXT(OFFSET('Sanitation Data'!$L$2,0,10*ROW('Sanitation Data'!O179))),CR185="Yes"),OFFSET('Sanitation Data'!$O$10,0,10*ROW('Sanitation Data'!O179)),IF(AND(ISTEXT(OFFSET('Sanitation Data'!$L$2,0,10*ROW('Sanitation Data'!O179))),CR185="No",ISNUMBER(OFFSET('Sanitation Data'!$O$10,0,10*ROW('Sanitation Data'!O179)))),CONCATENATE("[",ROUND(OFFSET('Sanitation Data'!$O$10,0,10*ROW('Sanitation Data'!O179)),0),"]"),IF(AND(ISTEXT(OFFSET('Sanitation Data'!$L$2,0,10*ROW('Sanitation Data'!O179))),CR185="",ISNUMBER(OFFSET('Sanitation Data'!$O$10,0,10*ROW('Sanitation Data'!O179)))),OFFSET('Sanitation Data'!$O$10,0,10*ROW('Sanitation Data'!O179)),NA())))</f>
        <v>#N/A</v>
      </c>
      <c r="AD185" s="86" t="e">
        <f ca="true">+IF(AND(ISTEXT(OFFSET('Sanitation Data'!$L$2,0,10*ROW('Sanitation Data'!O179))),CS185="Yes"),OFFSET('Sanitation Data'!$O$11,0,10*ROW('Sanitation Data'!O179)),IF(AND(ISTEXT(OFFSET('Sanitation Data'!$L$2,0,10*ROW('Sanitation Data'!O179))),CS185="No",ISNUMBER(OFFSET('Sanitation Data'!$O$11,0,10*ROW('Sanitation Data'!O179)))),CONCATENATE("[",ROUND(OFFSET('Sanitation Data'!$O$11,0,10*ROW('Sanitation Data'!O179)),0),"]"),IF(AND(ISTEXT(OFFSET('Sanitation Data'!$L$2,0,10*ROW('Sanitation Data'!O179))),CS185="",ISNUMBER(OFFSET('Sanitation Data'!$O$11,0,10*ROW('Sanitation Data'!O179)))),OFFSET('Sanitation Data'!$O$11,0,10*ROW('Sanitation Data'!O179)),NA())))</f>
        <v>#N/A</v>
      </c>
      <c r="AE185" s="86" t="e">
        <f ca="true">+IF(AND(ISTEXT(OFFSET('Sanitation Data'!$L$2,0,10*ROW('Sanitation Data'!O179))),CT185="Yes"),OFFSET('Sanitation Data'!$O$12,0,10*ROW('Sanitation Data'!O179)),IF(AND(ISTEXT(OFFSET('Sanitation Data'!$L$2,0,10*ROW('Sanitation Data'!O179))),CT185="No",ISNUMBER(OFFSET('Sanitation Data'!$O$12,0,10*ROW('Sanitation Data'!O179)))),CONCATENATE("[",ROUND(OFFSET('Sanitation Data'!$O$12,0,10*ROW('Sanitation Data'!O179)),0),"]"),IF(AND(ISTEXT(OFFSET('Sanitation Data'!$L$2,0,10*ROW('Sanitation Data'!O179))),CT185="",ISNUMBER(OFFSET('Sanitation Data'!$O$12,0,10*ROW('Sanitation Data'!O179)))),OFFSET('Sanitation Data'!$O$12,0,10*ROW('Sanitation Data'!O179)),NA())))</f>
        <v>#N/A</v>
      </c>
      <c r="AF185" s="86" t="e">
        <f ca="true">+IF(AND(ISTEXT(OFFSET('Sanitation Data'!$L$2,0,10*ROW('Sanitation Data'!P179))),CU185="Yes"),100-OFFSET('Sanitation Data'!$P$4,0,10*ROW('Sanitation Data'!P179)),IF(AND(ISTEXT(OFFSET('Sanitation Data'!$L$2,0,10*ROW('Sanitation Data'!P179))),CU185="No",ISNUMBER(OFFSET('Sanitation Data'!$P$4,0,10*ROW('Sanitation Data'!P179)))),CONCATENATE("[",ROUND(100-OFFSET('Sanitation Data'!$P$4,0,10*ROW('Sanitation Data'!P179)),0),"]"),IF(AND(ISTEXT(OFFSET('Sanitation Data'!$L$2,0,10*ROW('Sanitation Data'!P179))),CU185="",ISNUMBER(OFFSET('Sanitation Data'!$P$4,0,10*ROW('Sanitation Data'!P179)))),100-OFFSET('Sanitation Data'!$P$4,0,10*ROW('Sanitation Data'!P179)),NA())))</f>
        <v>#N/A</v>
      </c>
      <c r="AG185" s="86" t="e">
        <f ca="true">+IF(AND(ISTEXT(OFFSET('Sanitation Data'!$L$2,0,10*ROW('Sanitation Data'!P179))),CV185="Yes"),OFFSET('Sanitation Data'!$P$6,0,10*ROW('Sanitation Data'!P179)),IF(AND(ISTEXT(OFFSET('Sanitation Data'!$L$2,0,10*ROW('Sanitation Data'!P179))),CV185="No",ISNUMBER(OFFSET('Sanitation Data'!$P$6,0,10*ROW('Sanitation Data'!P179)))),CONCATENATE("[",ROUND(OFFSET('Sanitation Data'!$P$6,0,10*ROW('Sanitation Data'!P179)),0),"]"),IF(AND(ISTEXT(OFFSET('Sanitation Data'!$L$2,0,10*ROW('Sanitation Data'!P179))),CV185="",ISNUMBER(OFFSET('Sanitation Data'!$P$6,0,10*ROW('Sanitation Data'!P179)))),OFFSET('Sanitation Data'!$P$6,0,10*ROW('Sanitation Data'!P179)),NA())))</f>
        <v>#N/A</v>
      </c>
      <c r="AH185" s="86" t="e">
        <f ca="true">+IF(AND(ISTEXT(OFFSET('Sanitation Data'!$L$2,0,10*ROW('Sanitation Data'!P179))),CW185="Yes"),OFFSET('Sanitation Data'!$P$10,0,10*ROW('Sanitation Data'!P179)),IF(AND(ISTEXT(OFFSET('Sanitation Data'!$L$2,0,10*ROW('Sanitation Data'!P179))),CW185="No",ISNUMBER(OFFSET('Sanitation Data'!$P$10,0,10*ROW('Sanitation Data'!P179)))),CONCATENATE("[",ROUND(OFFSET('Sanitation Data'!$P$10,0,10*ROW('Sanitation Data'!P179)),0),"]"),IF(AND(ISTEXT(OFFSET('Sanitation Data'!$L$2,0,10*ROW('Sanitation Data'!P179))),CW185="",ISNUMBER(OFFSET('Sanitation Data'!$P$10,0,10*ROW('Sanitation Data'!P179)))),OFFSET('Sanitation Data'!$P$10,0,10*ROW('Sanitation Data'!P179)),NA())))</f>
        <v>#N/A</v>
      </c>
      <c r="AI185" s="86" t="e">
        <f ca="true">+IF(AND(ISTEXT(OFFSET('Sanitation Data'!$L$2,0,10*ROW('Sanitation Data'!P179))),CX185="Yes"),OFFSET('Sanitation Data'!$P$11,0,10*ROW('Sanitation Data'!P179)),IF(AND(ISTEXT(OFFSET('Sanitation Data'!$L$2,0,10*ROW('Sanitation Data'!P179))),CX185="No",ISNUMBER(OFFSET('Sanitation Data'!$P$11,0,10*ROW('Sanitation Data'!P179)))),CONCATENATE("[",ROUND(OFFSET('Sanitation Data'!$P$11,0,10*ROW('Sanitation Data'!P179)),0),"]"),IF(AND(ISTEXT(OFFSET('Sanitation Data'!$L$2,0,10*ROW('Sanitation Data'!P179))),CX185="",ISNUMBER(OFFSET('Sanitation Data'!$P$11,0,10*ROW('Sanitation Data'!P179)))),OFFSET('Sanitation Data'!$P$11,0,10*ROW('Sanitation Data'!P179)),NA())))</f>
        <v>#N/A</v>
      </c>
      <c r="AJ185" s="86" t="e">
        <f ca="true">+IF(AND(ISTEXT(OFFSET('Sanitation Data'!$L$2,0,10*ROW('Sanitation Data'!P179))),CY185="Yes"),OFFSET('Sanitation Data'!$P$12,0,10*ROW('Sanitation Data'!P179)),IF(AND(ISTEXT(OFFSET('Sanitation Data'!$L$2,0,10*ROW('Sanitation Data'!P179))),CY185="No",ISNUMBER(OFFSET('Sanitation Data'!$P$12,0,10*ROW('Sanitation Data'!P179)))),CONCATENATE("[",ROUND(OFFSET('Sanitation Data'!$P$12,0,10*ROW('Sanitation Data'!P179)),0),"]"),IF(AND(ISTEXT(OFFSET('Sanitation Data'!$L$2,0,10*ROW('Sanitation Data'!P179))),CY185="",ISNUMBER(OFFSET('Sanitation Data'!$P$12,0,10*ROW('Sanitation Data'!P179)))),OFFSET('Sanitation Data'!$P$12,0,10*ROW('Sanitation Data'!P179)),NA())))</f>
        <v>#N/A</v>
      </c>
      <c r="AK185" s="86" t="e">
        <f ca="true">+IF(AND(ISTEXT(OFFSET('Sanitation Data'!$L$2,0,10*ROW('Sanitation Data'!Q179))),CZ185="Yes"),100-OFFSET('Sanitation Data'!$Q$4,0,10*ROW('Sanitation Data'!Q179)),IF(AND(ISTEXT(OFFSET('Sanitation Data'!$L$2,0,10*ROW('Sanitation Data'!Q179))),CZ185="No",ISNUMBER(OFFSET('Sanitation Data'!$Q$4,0,10*ROW('Sanitation Data'!Q179)))),CONCATENATE("[",ROUND(100-OFFSET('Sanitation Data'!$Q$4,0,10*ROW('Sanitation Data'!Q179)),0),"]"),IF(AND(ISTEXT(OFFSET('Sanitation Data'!$L$2,0,10*ROW('Sanitation Data'!Q179))),CZ185="",ISNUMBER(OFFSET('Sanitation Data'!$Q$4,0,10*ROW('Sanitation Data'!Q179)))),100-OFFSET('Sanitation Data'!$Q$4,0,10*ROW('Sanitation Data'!Q179)),NA())))</f>
        <v>#N/A</v>
      </c>
      <c r="AL185" s="86" t="e">
        <f ca="true">+IF(AND(ISTEXT(OFFSET('Sanitation Data'!$L$2,0,10*ROW('Sanitation Data'!Q179))),DA185="Yes"),OFFSET('Sanitation Data'!$Q$6,0,10*ROW('Sanitation Data'!Q179)),IF(AND(ISTEXT(OFFSET('Sanitation Data'!$L$2,0,10*ROW('Sanitation Data'!Q179))),DA185="No",ISNUMBER(OFFSET('Sanitation Data'!$Q$6,0,10*ROW('Sanitation Data'!Q179)))),CONCATENATE("[",ROUND(OFFSET('Sanitation Data'!$Q$6,0,10*ROW('Sanitation Data'!Q179)),0),"]"),IF(AND(ISTEXT(OFFSET('Sanitation Data'!$L$2,0,10*ROW('Sanitation Data'!Q179))),DA185="",ISNUMBER(OFFSET('Sanitation Data'!$Q$6,0,10*ROW('Sanitation Data'!Q179)))),OFFSET('Sanitation Data'!$Q$6,0,10*ROW('Sanitation Data'!Q179)),NA())))</f>
        <v>#N/A</v>
      </c>
      <c r="AM185" s="86" t="e">
        <f ca="true">+IF(AND(ISTEXT(OFFSET('Sanitation Data'!$L$2,0,10*ROW('Sanitation Data'!Q179))),DB185="Yes"),OFFSET('Sanitation Data'!$Q$10,0,10*ROW('Sanitation Data'!Q179)),IF(AND(ISTEXT(OFFSET('Sanitation Data'!$L$2,0,10*ROW('Sanitation Data'!Q179))),DB185="No",ISNUMBER(OFFSET('Sanitation Data'!$Q$10,0,10*ROW('Sanitation Data'!Q179)))),CONCATENATE("[",ROUND(OFFSET('Sanitation Data'!$Q$10,0,10*ROW('Sanitation Data'!Q179)),0),"]"),IF(AND(ISTEXT(OFFSET('Sanitation Data'!$L$2,0,10*ROW('Sanitation Data'!Q179))),DB185="",ISNUMBER(OFFSET('Sanitation Data'!$Q$10,0,10*ROW('Sanitation Data'!Q179)))),OFFSET('Sanitation Data'!$Q$10,0,10*ROW('Sanitation Data'!Q179)),NA())))</f>
        <v>#N/A</v>
      </c>
      <c r="AN185" s="86" t="e">
        <f ca="true">+IF(AND(ISTEXT(OFFSET('Sanitation Data'!$L$2,0,10*ROW('Sanitation Data'!Q179))),DC185="Yes"),OFFSET('Sanitation Data'!$Q$11,0,10*ROW('Sanitation Data'!Q179)),IF(AND(ISTEXT(OFFSET('Sanitation Data'!$L$2,0,10*ROW('Sanitation Data'!Q179))),DC185="No",ISNUMBER(OFFSET('Sanitation Data'!$Q$11,0,10*ROW('Sanitation Data'!Q179)))),CONCATENATE("[",ROUND(OFFSET('Sanitation Data'!$Q$11,0,10*ROW('Sanitation Data'!Q179)),0),"]"),IF(AND(ISTEXT(OFFSET('Sanitation Data'!$L$2,0,10*ROW('Sanitation Data'!Q179))),DC185="",ISNUMBER(OFFSET('Sanitation Data'!$Q$11,0,10*ROW('Sanitation Data'!Q179)))),OFFSET('Sanitation Data'!$Q$11,0,10*ROW('Sanitation Data'!Q179)),NA())))</f>
        <v>#N/A</v>
      </c>
      <c r="AO185" s="86" t="e">
        <f ca="true">+IF(AND(ISTEXT(OFFSET('Sanitation Data'!$L$2,0,10*ROW('Sanitation Data'!Q179))),DD185="Yes"),OFFSET('Sanitation Data'!$Q$12,0,10*ROW('Sanitation Data'!Q179)),IF(AND(ISTEXT(OFFSET('Sanitation Data'!$L$2,0,10*ROW('Sanitation Data'!Q179))),DD185="No",ISNUMBER(OFFSET('Sanitation Data'!$Q$12,0,10*ROW('Sanitation Data'!Q179)))),CONCATENATE("[",ROUND(OFFSET('Sanitation Data'!$Q$12,0,10*ROW('Sanitation Data'!Q179)),0),"]"),IF(AND(ISTEXT(OFFSET('Sanitation Data'!$L$2,0,10*ROW('Sanitation Data'!Q179))),DD185="",ISNUMBER(OFFSET('Sanitation Data'!$Q$12,0,10*ROW('Sanitation Data'!Q179)))),OFFSET('Sanitation Data'!$Q$12,0,10*ROW('Sanitation Data'!Q179)),NA())))</f>
        <v>#N/A</v>
      </c>
      <c r="AP185" s="86" t="e">
        <f ca="true">+IF(AND(ISTEXT(OFFSET('Sanitation Data'!$L$2,0,10*ROW('Sanitation Data'!R179))),DE185="Yes"),100-OFFSET('Sanitation Data'!$R$4,0,10*ROW('Sanitation Data'!R179)),IF(AND(ISTEXT(OFFSET('Sanitation Data'!$L$2,0,10*ROW('Sanitation Data'!R179))),DE185="No",ISNUMBER(OFFSET('Sanitation Data'!$R$4,0,10*ROW('Sanitation Data'!R179)))),CONCATENATE("[",ROUND(100-OFFSET('Sanitation Data'!$R$4,0,10*ROW('Sanitation Data'!R179)),0),"]"),IF(AND(ISTEXT(OFFSET('Sanitation Data'!$L$2,0,10*ROW('Sanitation Data'!R179))),DE185="",ISNUMBER(OFFSET('Sanitation Data'!$R$4,0,10*ROW('Sanitation Data'!R179)))),100-OFFSET('Sanitation Data'!$R$4,0,10*ROW('Sanitation Data'!R179)),NA())))</f>
        <v>#N/A</v>
      </c>
      <c r="AQ185" s="86" t="e">
        <f ca="true">+IF(AND(ISTEXT(OFFSET('Sanitation Data'!$L$2,0,10*ROW('Sanitation Data'!R179))),DF185="Yes"),OFFSET('Sanitation Data'!$R$6,0,10*ROW('Sanitation Data'!R179)),IF(AND(ISTEXT(OFFSET('Sanitation Data'!$L$2,0,10*ROW('Sanitation Data'!R179))),DF185="No",ISNUMBER(OFFSET('Sanitation Data'!$R$6,0,10*ROW('Sanitation Data'!R179)))),CONCATENATE("[",ROUND(OFFSET('Sanitation Data'!$R$6,0,10*ROW('Sanitation Data'!R179)),0),"]"),IF(AND(ISTEXT(OFFSET('Sanitation Data'!$L$2,0,10*ROW('Sanitation Data'!R179))),DF185="",ISNUMBER(OFFSET('Sanitation Data'!$R$6,0,10*ROW('Sanitation Data'!R179)))),OFFSET('Sanitation Data'!$R$6,0,10*ROW('Sanitation Data'!R179)),NA())))</f>
        <v>#N/A</v>
      </c>
      <c r="AR185" s="86" t="e">
        <f ca="true">+IF(AND(ISTEXT(OFFSET('Sanitation Data'!$L$2,0,10*ROW('Sanitation Data'!R179))),DG185="Yes"),OFFSET('Sanitation Data'!$R$10,0,10*ROW('Sanitation Data'!R179)),IF(AND(ISTEXT(OFFSET('Sanitation Data'!$L$2,0,10*ROW('Sanitation Data'!R179))),DG185="No",ISNUMBER(OFFSET('Sanitation Data'!$R$10,0,10*ROW('Sanitation Data'!R179)))),CONCATENATE("[",ROUND(OFFSET('Sanitation Data'!$R$10,0,10*ROW('Sanitation Data'!R179)),0),"]"),IF(AND(ISTEXT(OFFSET('Sanitation Data'!$L$2,0,10*ROW('Sanitation Data'!R179))),DG185="",ISNUMBER(OFFSET('Sanitation Data'!$R$10,0,10*ROW('Sanitation Data'!R179)))),OFFSET('Sanitation Data'!$R$10,0,10*ROW('Sanitation Data'!R179)),NA())))</f>
        <v>#N/A</v>
      </c>
      <c r="AS185" s="86" t="e">
        <f ca="true">+IF(AND(ISTEXT(OFFSET('Sanitation Data'!$L$2,0,10*ROW('Sanitation Data'!R179))),DH185="Yes"),OFFSET('Sanitation Data'!$R$11,0,10*ROW('Sanitation Data'!R179)),IF(AND(ISTEXT(OFFSET('Sanitation Data'!$L$2,0,10*ROW('Sanitation Data'!R179))),DH185="No",ISNUMBER(OFFSET('Sanitation Data'!$R$11,0,10*ROW('Sanitation Data'!R179)))),CONCATENATE("[",ROUND(OFFSET('Sanitation Data'!$R$11,0,10*ROW('Sanitation Data'!R179)),0),"]"),IF(AND(ISTEXT(OFFSET('Sanitation Data'!$L$2,0,10*ROW('Sanitation Data'!R179))),DH185="",ISNUMBER(OFFSET('Sanitation Data'!$R$11,0,10*ROW('Sanitation Data'!R179)))),OFFSET('Sanitation Data'!$R$11,0,10*ROW('Sanitation Data'!R179)),NA())))</f>
        <v>#N/A</v>
      </c>
      <c r="AT185" s="86" t="e">
        <f ca="true">+IF(AND(ISTEXT(OFFSET('Sanitation Data'!$L$2,0,10*ROW('Sanitation Data'!R179))),DI185="Yes"),OFFSET('Sanitation Data'!$R$12,0,10*ROW('Sanitation Data'!R179)),IF(AND(ISTEXT(OFFSET('Sanitation Data'!$L$2,0,10*ROW('Sanitation Data'!R179))),DI185="No",ISNUMBER(OFFSET('Sanitation Data'!$R$12,0,10*ROW('Sanitation Data'!R179)))),CONCATENATE("[",ROUND(OFFSET('Sanitation Data'!$R$12,0,10*ROW('Sanitation Data'!R179)),0),"]"),IF(AND(ISTEXT(OFFSET('Sanitation Data'!$L$2,0,10*ROW('Sanitation Data'!R179))),DI185="",ISNUMBER(OFFSET('Sanitation Data'!$R$12,0,10*ROW('Sanitation Data'!R179)))),OFFSET('Sanitation Data'!$R$12,0,10*ROW('Sanitation Data'!R179)),NA())))</f>
        <v>#N/A</v>
      </c>
      <c r="AU185" s="86" t="e">
        <f ca="true">+IF(AND(ISTEXT(OFFSET('Sanitation Data'!$L$2,0,10*ROW('Sanitation Data'!S179))),DJ185="Yes"),100-OFFSET('Sanitation Data'!$S$4,0,10*ROW('Sanitation Data'!S179)),IF(AND(ISTEXT(OFFSET('Sanitation Data'!$L$2,0,10*ROW('Sanitation Data'!S179))),DJ185="No",ISNUMBER(OFFSET('Sanitation Data'!$S$4,0,10*ROW('Sanitation Data'!S179)))),CONCATENATE("[",ROUND(100-OFFSET('Sanitation Data'!$S$4,0,10*ROW('Sanitation Data'!S179)),0),"]"),IF(AND(ISTEXT(OFFSET('Sanitation Data'!$L$2,0,10*ROW('Sanitation Data'!S179))),DJ185="",ISNUMBER(OFFSET('Sanitation Data'!$S$4,0,10*ROW('Sanitation Data'!S179)))),100-OFFSET('Sanitation Data'!$S$4,0,10*ROW('Sanitation Data'!S179)),NA())))</f>
        <v>#N/A</v>
      </c>
      <c r="AV185" s="86" t="e">
        <f ca="true">+IF(AND(ISTEXT(OFFSET('Sanitation Data'!$L$2,0,10*ROW('Sanitation Data'!S179))),DK185="Yes"),OFFSET('Sanitation Data'!$S$6,0,10*ROW('Sanitation Data'!S179)),IF(AND(ISTEXT(OFFSET('Sanitation Data'!$L$2,0,10*ROW('Sanitation Data'!S179))),DK185="No",ISNUMBER(OFFSET('Sanitation Data'!$S$6,0,10*ROW('Sanitation Data'!S179)))),CONCATENATE("[",ROUND(OFFSET('Sanitation Data'!$S$6,0,10*ROW('Sanitation Data'!S179)),0),"]"),IF(AND(ISTEXT(OFFSET('Sanitation Data'!$L$2,0,10*ROW('Sanitation Data'!S179))),DK185="",ISNUMBER(OFFSET('Sanitation Data'!$S$6,0,10*ROW('Sanitation Data'!S179)))),OFFSET('Sanitation Data'!$S$6,0,10*ROW('Sanitation Data'!S179)),NA())))</f>
        <v>#N/A</v>
      </c>
      <c r="AW185" s="86" t="e">
        <f ca="true">+IF(AND(ISTEXT(OFFSET('Sanitation Data'!$L$2,0,10*ROW('Sanitation Data'!S179))),DL185="Yes"),OFFSET('Sanitation Data'!$S$10,0,10*ROW('Sanitation Data'!S179)),IF(AND(ISTEXT(OFFSET('Sanitation Data'!$L$2,0,10*ROW('Sanitation Data'!S179))),DL185="No",ISNUMBER(OFFSET('Sanitation Data'!$S$10,0,10*ROW('Sanitation Data'!S179)))),CONCATENATE("[",ROUND(OFFSET('Sanitation Data'!$S$10,0,10*ROW('Sanitation Data'!S179)),0),"]"),IF(AND(ISTEXT(OFFSET('Sanitation Data'!$L$2,0,10*ROW('Sanitation Data'!S179))),DL185="",ISNUMBER(OFFSET('Sanitation Data'!$S$10,0,10*ROW('Sanitation Data'!S179)))),OFFSET('Sanitation Data'!$S$10,0,10*ROW('Sanitation Data'!S179)),NA())))</f>
        <v>#N/A</v>
      </c>
      <c r="AX185" s="86" t="e">
        <f ca="true">+IF(AND(ISTEXT(OFFSET('Sanitation Data'!$L$2,0,10*ROW('Sanitation Data'!S179))),DM185="Yes"),OFFSET('Sanitation Data'!$S$11,0,10*ROW('Sanitation Data'!S179)),IF(AND(ISTEXT(OFFSET('Sanitation Data'!$L$2,0,10*ROW('Sanitation Data'!S179))),DM185="No",ISNUMBER(OFFSET('Sanitation Data'!$S$11,0,10*ROW('Sanitation Data'!S179)))),CONCATENATE("[",ROUND(OFFSET('Sanitation Data'!$S$11,0,10*ROW('Sanitation Data'!S179)),0),"]"),IF(AND(ISTEXT(OFFSET('Sanitation Data'!$L$2,0,10*ROW('Sanitation Data'!S179))),DM185="",ISNUMBER(OFFSET('Sanitation Data'!$S$11,0,10*ROW('Sanitation Data'!S179)))),OFFSET('Sanitation Data'!$S$11,0,10*ROW('Sanitation Data'!S179)),NA())))</f>
        <v>#N/A</v>
      </c>
      <c r="AY185" s="86" t="e">
        <f ca="true">+IF(AND(ISTEXT(OFFSET('Sanitation Data'!$L$2,0,10*ROW('Sanitation Data'!S179))),DN185="Yes"),OFFSET('Sanitation Data'!$S$12,0,10*ROW('Sanitation Data'!S179)),IF(AND(ISTEXT(OFFSET('Sanitation Data'!$L$2,0,10*ROW('Sanitation Data'!S179))),DN185="No",ISNUMBER(OFFSET('Sanitation Data'!$S$12,0,10*ROW('Sanitation Data'!S179)))),CONCATENATE("[",ROUND(OFFSET('Sanitation Data'!$S$12,0,10*ROW('Sanitation Data'!S179)),0),"]"),IF(AND(ISTEXT(OFFSET('Sanitation Data'!$L$2,0,10*ROW('Sanitation Data'!S179))),DN185="",ISNUMBER(OFFSET('Sanitation Data'!$S$12,0,10*ROW('Sanitation Data'!S179)))),OFFSET('Sanitation Data'!$S$12,0,10*ROW('Sanitation Data'!S179)),NA())))</f>
        <v>#N/A</v>
      </c>
      <c r="AZ185" s="87" t="e">
        <f ca="true">+IF(AND(ISTEXT(OFFSET('Hygiene Data'!$L$2,0,10*ROW('Hygiene Data'!N179))),DO185="Yes"),OFFSET('Hygiene Data'!$N$5,0,10*ROW('Hygiene Data'!N179)),IF(AND(ISTEXT(OFFSET('Hygiene Data'!$L$2,0,10*ROW('Hygiene Data'!N179))),DO185="No",ISNUMBER(OFFSET('Hygiene Data'!$N$5,0,10*ROW('Hygiene Data'!N179)))),CONCATENATE("[",ROUND(OFFSET('Hygiene Data'!$N$5,0,10*ROW('Hygiene Data'!N179)),0),"]"),IF(AND(ISTEXT(OFFSET('Hygiene Data'!$L$2,0,10*ROW('Hygiene Data'!N179))),DO185="",ISNUMBER(OFFSET('Hygiene Data'!$N$5,0,10*ROW('Hygiene Data'!N179)))),OFFSET('Hygiene Data'!$N$5,0,10*ROW('Hygiene Data'!N179)),NA())))</f>
        <v>#N/A</v>
      </c>
      <c r="BA185" s="87" t="e">
        <f ca="true">+IF(AND(ISTEXT(OFFSET('Hygiene Data'!$L$2,0,10*ROW('Hygiene Data'!N179))),DP185="Yes"),OFFSET('Hygiene Data'!$N$7,0,10*ROW('Hygiene Data'!N179)),IF(AND(ISTEXT(OFFSET('Hygiene Data'!$L$2,0,10*ROW('Hygiene Data'!N179))),DP185="No",ISNUMBER(OFFSET('Hygiene Data'!$N$7,0,10*ROW('Hygiene Data'!N179)))),CONCATENATE("[",ROUND(OFFSET('Hygiene Data'!$N$7,0,10*ROW('Hygiene Data'!N179)),0),"]"),IF(AND(ISTEXT(OFFSET('Hygiene Data'!$L$2,0,10*ROW('Hygiene Data'!N179))),DP185="",ISNUMBER(OFFSET('Hygiene Data'!$N$7,0,10*ROW('Hygiene Data'!N179)))),OFFSET('Hygiene Data'!$N$7,0,10*ROW('Hygiene Data'!N179)),NA())))</f>
        <v>#N/A</v>
      </c>
      <c r="BB185" s="87" t="e">
        <f ca="true">+IF(AND(ISTEXT(OFFSET('Hygiene Data'!$L$2,0,10*ROW('Hygiene Data'!N179))),DQ185="Yes"),OFFSET('Hygiene Data'!$N$9,0,10*ROW('Hygiene Data'!N179)),IF(AND(ISTEXT(OFFSET('Hygiene Data'!$L$2,0,10*ROW('Hygiene Data'!N179))),DQ185="No",ISNUMBER(OFFSET('Hygiene Data'!$N$9,0,10*ROW('Hygiene Data'!N179)))),CONCATENATE("[",ROUND(OFFSET('Hygiene Data'!$N$9,0,10*ROW('Hygiene Data'!N179)),0),"]"),IF(AND(ISTEXT(OFFSET('Hygiene Data'!$L$2,0,10*ROW('Hygiene Data'!N179))),DQ185="",ISNUMBER(OFFSET('Hygiene Data'!$N$9,0,10*ROW('Hygiene Data'!N179)))),OFFSET('Hygiene Data'!$N$9,0,10*ROW('Hygiene Data'!N179)),NA())))</f>
        <v>#N/A</v>
      </c>
      <c r="BC185" s="87" t="e">
        <f ca="true">+IF(AND(ISTEXT(OFFSET('Hygiene Data'!$L$2,0,10*ROW('Hygiene Data'!O179))),DR185="Yes"),OFFSET('Hygiene Data'!$O$5,0,10*ROW('Hygiene Data'!O179)),IF(AND(ISTEXT(OFFSET('Hygiene Data'!$L$2,0,10*ROW('Hygiene Data'!O179))),DR185="No",ISNUMBER(OFFSET('Hygiene Data'!$O$5,0,10*ROW('Hygiene Data'!O179)))),CONCATENATE("[",ROUND(OFFSET('Hygiene Data'!$O$5,0,10*ROW('Hygiene Data'!O179)),0),"]"),IF(AND(ISTEXT(OFFSET('Hygiene Data'!$L$2,0,10*ROW('Hygiene Data'!O179))),DR185="",ISNUMBER(OFFSET('Hygiene Data'!$O$5,0,10*ROW('Hygiene Data'!O179)))),OFFSET('Hygiene Data'!$O$5,0,10*ROW('Hygiene Data'!O179)),NA())))</f>
        <v>#N/A</v>
      </c>
      <c r="BD185" s="87" t="e">
        <f ca="true">+IF(AND(ISTEXT(OFFSET('Hygiene Data'!$L$2,0,10*ROW('Hygiene Data'!O179))),DS185="Yes"),OFFSET('Hygiene Data'!$O$7,0,10*ROW('Hygiene Data'!O179)),IF(AND(ISTEXT(OFFSET('Hygiene Data'!$L$2,0,10*ROW('Hygiene Data'!O179))),DS185="No",ISNUMBER(OFFSET('Hygiene Data'!$O$7,0,10*ROW('Hygiene Data'!O179)))),CONCATENATE("[",ROUND(OFFSET('Hygiene Data'!$O$7,0,10*ROW('Hygiene Data'!O179)),0),"]"),IF(AND(ISTEXT(OFFSET('Hygiene Data'!$L$2,0,10*ROW('Hygiene Data'!O179))),DS185="",ISNUMBER(OFFSET('Hygiene Data'!$O$7,0,10*ROW('Hygiene Data'!O179)))),OFFSET('Hygiene Data'!$O$7,0,10*ROW('Hygiene Data'!O179)),NA())))</f>
        <v>#N/A</v>
      </c>
      <c r="BE185" s="87" t="e">
        <f ca="true">+IF(AND(ISTEXT(OFFSET('Hygiene Data'!$L$2,0,10*ROW('Hygiene Data'!O179))),DT185="Yes"),OFFSET('Hygiene Data'!$O$9,0,10*ROW('Hygiene Data'!O179)),IF(AND(ISTEXT(OFFSET('Hygiene Data'!$L$2,0,10*ROW('Hygiene Data'!O179))),DT185="No",ISNUMBER(OFFSET('Hygiene Data'!$O$9,0,10*ROW('Hygiene Data'!O179)))),CONCATENATE("[",ROUND(OFFSET('Hygiene Data'!$O$9,0,10*ROW('Hygiene Data'!O179)),0),"]"),IF(AND(ISTEXT(OFFSET('Hygiene Data'!$L$2,0,10*ROW('Hygiene Data'!O179))),DT185="",ISNUMBER(OFFSET('Hygiene Data'!$O$9,0,10*ROW('Hygiene Data'!O179)))),OFFSET('Hygiene Data'!$O$9,0,10*ROW('Hygiene Data'!O179)),NA())))</f>
        <v>#N/A</v>
      </c>
      <c r="BF185" s="87" t="e">
        <f ca="true">+IF(AND(ISTEXT(OFFSET('Hygiene Data'!$L$2,0,10*ROW('Hygiene Data'!P179))),DU185="Yes"),OFFSET('Hygiene Data'!$P$5,0,10*ROW('Hygiene Data'!P179)),IF(AND(ISTEXT(OFFSET('Hygiene Data'!$L$2,0,10*ROW('Hygiene Data'!P179))),DU185="No",ISNUMBER(OFFSET('Hygiene Data'!$P$5,0,10*ROW('Hygiene Data'!P179)))),CONCATENATE("[",ROUND(OFFSET('Hygiene Data'!$P$5,0,10*ROW('Hygiene Data'!P179)),0),"]"),IF(AND(ISTEXT(OFFSET('Hygiene Data'!$L$2,0,10*ROW('Hygiene Data'!P179))),DU185="",ISNUMBER(OFFSET('Hygiene Data'!$P$5,0,10*ROW('Hygiene Data'!P179)))),OFFSET('Hygiene Data'!$P$5,0,10*ROW('Hygiene Data'!P179)),NA())))</f>
        <v>#N/A</v>
      </c>
      <c r="BG185" s="87" t="e">
        <f ca="true">+IF(AND(ISTEXT(OFFSET('Hygiene Data'!$L$2,0,10*ROW('Hygiene Data'!P179))),DV185="Yes"),OFFSET('Hygiene Data'!$P$7,0,10*ROW('Hygiene Data'!P179)),IF(AND(ISTEXT(OFFSET('Hygiene Data'!$L$2,0,10*ROW('Hygiene Data'!P179))),DV185="No",ISNUMBER(OFFSET('Hygiene Data'!$P$7,0,10*ROW('Hygiene Data'!P179)))),CONCATENATE("[",ROUND(OFFSET('Hygiene Data'!$P$7,0,10*ROW('Hygiene Data'!P179)),0),"]"),IF(AND(ISTEXT(OFFSET('Hygiene Data'!$L$2,0,10*ROW('Hygiene Data'!P179))),DV185="",ISNUMBER(OFFSET('Hygiene Data'!$P$7,0,10*ROW('Hygiene Data'!P179)))),OFFSET('Hygiene Data'!$P$7,0,10*ROW('Hygiene Data'!P179)),NA())))</f>
        <v>#N/A</v>
      </c>
      <c r="BH185" s="87" t="e">
        <f ca="true">+IF(AND(ISTEXT(OFFSET('Hygiene Data'!$L$2,0,10*ROW('Hygiene Data'!P179))),DW185="Yes"),OFFSET('Hygiene Data'!$P$9,0,10*ROW('Hygiene Data'!P179)),IF(AND(ISTEXT(OFFSET('Hygiene Data'!$L$2,0,10*ROW('Hygiene Data'!P179))),DW185="No",ISNUMBER(OFFSET('Hygiene Data'!$P$9,0,10*ROW('Hygiene Data'!P179)))),CONCATENATE("[",ROUND(OFFSET('Hygiene Data'!$P$9,0,10*ROW('Hygiene Data'!P179)),0),"]"),IF(AND(ISTEXT(OFFSET('Hygiene Data'!$L$2,0,10*ROW('Hygiene Data'!P179))),DW185="",ISNUMBER(OFFSET('Hygiene Data'!$P$9,0,10*ROW('Hygiene Data'!P179)))),OFFSET('Hygiene Data'!$P$9,0,10*ROW('Hygiene Data'!P179)),NA())))</f>
        <v>#N/A</v>
      </c>
      <c r="BI185" s="87" t="e">
        <f ca="true">+IF(AND(ISTEXT(OFFSET('Hygiene Data'!$L$2,0,10*ROW('Hygiene Data'!Q179))),DX185="Yes"),OFFSET('Hygiene Data'!$Q$5,0,10*ROW('Hygiene Data'!Q179)),IF(AND(ISTEXT(OFFSET('Hygiene Data'!$L$2,0,10*ROW('Hygiene Data'!Q179))),DX185="No",ISNUMBER(OFFSET('Hygiene Data'!$Q$5,0,10*ROW('Hygiene Data'!Q179)))),CONCATENATE("[",ROUND(OFFSET('Hygiene Data'!$Q$5,0,10*ROW('Hygiene Data'!Q179)),0),"]"),IF(AND(ISTEXT(OFFSET('Hygiene Data'!$L$2,0,10*ROW('Hygiene Data'!Q179))),DX185="",ISNUMBER(OFFSET('Hygiene Data'!$Q$5,0,10*ROW('Hygiene Data'!Q179)))),OFFSET('Hygiene Data'!$Q$5,0,10*ROW('Hygiene Data'!Q179)),NA())))</f>
        <v>#N/A</v>
      </c>
      <c r="BJ185" s="87" t="e">
        <f ca="true">+IF(AND(ISTEXT(OFFSET('Hygiene Data'!$L$2,0,10*ROW('Hygiene Data'!Q179))),DY185="Yes"),OFFSET('Hygiene Data'!$Q$7,0,10*ROW('Hygiene Data'!Q179)),IF(AND(ISTEXT(OFFSET('Hygiene Data'!$L$2,0,10*ROW('Hygiene Data'!Q179))),DY185="No",ISNUMBER(OFFSET('Hygiene Data'!$Q$7,0,10*ROW('Hygiene Data'!Q179)))),CONCATENATE("[",ROUND(OFFSET('Hygiene Data'!$Q$7,0,10*ROW('Hygiene Data'!Q179)),0),"]"),IF(AND(ISTEXT(OFFSET('Hygiene Data'!$L$2,0,10*ROW('Hygiene Data'!Q179))),DY185="",ISNUMBER(OFFSET('Hygiene Data'!$Q$7,0,10*ROW('Hygiene Data'!Q179)))),OFFSET('Hygiene Data'!$Q$7,0,10*ROW('Hygiene Data'!Q179)),NA())))</f>
        <v>#N/A</v>
      </c>
      <c r="BK185" s="87" t="e">
        <f ca="true">+IF(AND(ISTEXT(OFFSET('Hygiene Data'!$L$2,0,10*ROW('Hygiene Data'!Q179))),DZ185="Yes"),OFFSET('Hygiene Data'!$Q$9,0,10*ROW('Hygiene Data'!Q179)),IF(AND(ISTEXT(OFFSET('Hygiene Data'!$L$2,0,10*ROW('Hygiene Data'!Q179))),DZ185="No",ISNUMBER(OFFSET('Hygiene Data'!$Q$9,0,10*ROW('Hygiene Data'!Q179)))),CONCATENATE("[",ROUND(OFFSET('Hygiene Data'!$Q$9,0,10*ROW('Hygiene Data'!Q179)),0),"]"),IF(AND(ISTEXT(OFFSET('Hygiene Data'!$L$2,0,10*ROW('Hygiene Data'!Q179))),DZ185="",ISNUMBER(OFFSET('Hygiene Data'!$Q$9,0,10*ROW('Hygiene Data'!Q179)))),OFFSET('Hygiene Data'!$Q$9,0,10*ROW('Hygiene Data'!Q179)),NA())))</f>
        <v>#N/A</v>
      </c>
      <c r="BL185" s="87" t="e">
        <f ca="true">+IF(AND(ISTEXT(OFFSET('Hygiene Data'!$L$2,0,10*ROW('Hygiene Data'!R179))),EA185="Yes"),OFFSET('Hygiene Data'!$R$5,0,10*ROW('Hygiene Data'!R179)),IF(AND(ISTEXT(OFFSET('Hygiene Data'!$L$2,0,10*ROW('Hygiene Data'!R179))),EA185="No",ISNUMBER(OFFSET('Hygiene Data'!$R$5,0,10*ROW('Hygiene Data'!R179)))),CONCATENATE("[",ROUND(OFFSET('Hygiene Data'!$R$5,0,10*ROW('Hygiene Data'!R179)),0),"]"),IF(AND(ISTEXT(OFFSET('Hygiene Data'!$L$2,0,10*ROW('Hygiene Data'!R179))),EA185="",ISNUMBER(OFFSET('Hygiene Data'!$R$5,0,10*ROW('Hygiene Data'!R179)))),OFFSET('Hygiene Data'!$R$5,0,10*ROW('Hygiene Data'!R179)),NA())))</f>
        <v>#N/A</v>
      </c>
      <c r="BM185" s="87" t="e">
        <f ca="true">+IF(AND(ISTEXT(OFFSET('Hygiene Data'!$L$2,0,10*ROW('Hygiene Data'!R179))),EB185="Yes"),OFFSET('Hygiene Data'!$R$7,0,10*ROW('Hygiene Data'!R179)),IF(AND(ISTEXT(OFFSET('Hygiene Data'!$L$2,0,10*ROW('Hygiene Data'!R179))),EB185="No",ISNUMBER(OFFSET('Hygiene Data'!$R$7,0,10*ROW('Hygiene Data'!R179)))),CONCATENATE("[",ROUND(OFFSET('Hygiene Data'!$R$7,0,10*ROW('Hygiene Data'!R179)),0),"]"),IF(AND(ISTEXT(OFFSET('Hygiene Data'!$L$2,0,10*ROW('Hygiene Data'!R179))),EB185="",ISNUMBER(OFFSET('Hygiene Data'!$R$7,0,10*ROW('Hygiene Data'!R179)))),OFFSET('Hygiene Data'!$R$7,0,10*ROW('Hygiene Data'!R179)),NA())))</f>
        <v>#N/A</v>
      </c>
      <c r="BN185" s="87" t="e">
        <f ca="true">+IF(AND(ISTEXT(OFFSET('Hygiene Data'!$L$2,0,10*ROW('Hygiene Data'!R179))),EC185="Yes"),OFFSET('Hygiene Data'!$R$9,0,10*ROW('Hygiene Data'!R179)),IF(AND(ISTEXT(OFFSET('Hygiene Data'!$L$2,0,10*ROW('Hygiene Data'!R179))),EC185="No",ISNUMBER(OFFSET('Hygiene Data'!$R$9,0,10*ROW('Hygiene Data'!R179)))),CONCATENATE("[",ROUND(OFFSET('Hygiene Data'!$R$9,0,10*ROW('Hygiene Data'!R179)),0),"]"),IF(AND(ISTEXT(OFFSET('Hygiene Data'!$L$2,0,10*ROW('Hygiene Data'!R179))),EC185="",ISNUMBER(OFFSET('Hygiene Data'!$R$9,0,10*ROW('Hygiene Data'!R179)))),OFFSET('Hygiene Data'!$R$9,0,10*ROW('Hygiene Data'!R179)),NA())))</f>
        <v>#N/A</v>
      </c>
      <c r="BO185" s="87" t="e">
        <f ca="true">+IF(AND(ISTEXT(OFFSET('Hygiene Data'!$L$2,0,10*ROW('Hygiene Data'!S179))),ED185="Yes"),OFFSET('Hygiene Data'!$S$5,0,10*ROW('Hygiene Data'!S179)),IF(AND(ISTEXT(OFFSET('Hygiene Data'!$L$2,0,10*ROW('Hygiene Data'!S179))),ED185="No",ISNUMBER(OFFSET('Hygiene Data'!$S$5,0,10*ROW('Hygiene Data'!S179)))),CONCATENATE("[",ROUND(OFFSET('Hygiene Data'!$S$5,0,10*ROW('Hygiene Data'!S179)),0),"]"),IF(AND(ISTEXT(OFFSET('Hygiene Data'!$L$2,0,10*ROW('Hygiene Data'!S179))),ED185="",ISNUMBER(OFFSET('Hygiene Data'!$S$5,0,10*ROW('Hygiene Data'!S179)))),OFFSET('Hygiene Data'!$S$5,0,10*ROW('Hygiene Data'!S179)),NA())))</f>
        <v>#N/A</v>
      </c>
      <c r="BP185" s="87" t="e">
        <f ca="true">+IF(AND(ISTEXT(OFFSET('Hygiene Data'!$L$2,0,10*ROW('Hygiene Data'!S179))),EE185="Yes"),OFFSET('Hygiene Data'!$S$7,0,10*ROW('Hygiene Data'!S179)),IF(AND(ISTEXT(OFFSET('Hygiene Data'!$L$2,0,10*ROW('Hygiene Data'!S179))),EE185="No",ISNUMBER(OFFSET('Hygiene Data'!$S$7,0,10*ROW('Hygiene Data'!S179)))),CONCATENATE("[",ROUND(OFFSET('Hygiene Data'!$S$7,0,10*ROW('Hygiene Data'!S179)),0),"]"),IF(AND(ISTEXT(OFFSET('Hygiene Data'!$L$2,0,10*ROW('Hygiene Data'!S179))),EE185="",ISNUMBER(OFFSET('Hygiene Data'!$S$7,0,10*ROW('Hygiene Data'!S179)))),OFFSET('Hygiene Data'!$S$7,0,10*ROW('Hygiene Data'!S179)),NA())))</f>
        <v>#N/A</v>
      </c>
      <c r="BQ185" s="87" t="e">
        <f ca="true">+IF(AND(ISTEXT(OFFSET('Hygiene Data'!$L$2,0,10*ROW('Hygiene Data'!S179))),EF185="Yes"),OFFSET('Hygiene Data'!$S$9,0,10*ROW('Hygiene Data'!S179)),IF(AND(ISTEXT(OFFSET('Hygiene Data'!$L$2,0,10*ROW('Hygiene Data'!S179))),EF185="No",ISNUMBER(OFFSET('Hygiene Data'!$S$9,0,10*ROW('Hygiene Data'!S179)))),CONCATENATE("[",ROUND(OFFSET('Hygiene Data'!$S$9,0,10*ROW('Hygiene Data'!S179)),0),"]"),IF(AND(ISTEXT(OFFSET('Hygiene Data'!$L$2,0,10*ROW('Hygiene Data'!S179))),EF185="",ISNUMBER(OFFSET('Hygiene Data'!$S$9,0,10*ROW('Hygiene Data'!S179)))),OFFSET('Hygiene Data'!$S$9,0,10*ROW('Hygiene Data'!S179)),NA())))</f>
        <v>#N/A</v>
      </c>
      <c r="BR185" s="271"/>
      <c r="BS185" s="271" t="str">
        <f ca="true">+IF(OFFSET('Water Data'!$N$27,0,10*ROW('Water Data'!N179))="","",OFFSET('Water Data'!$N$27,0,10*ROW('Water Data'!N179)))</f>
        <v/>
      </c>
      <c r="BT185" s="271" t="str">
        <f ca="true">+IF(OFFSET('Water Data'!$N$28,0,10*ROW('Water Data'!N179))="","",OFFSET('Water Data'!$N$28,0,10*ROW('Water Data'!N179)))</f>
        <v/>
      </c>
      <c r="BU185" s="271" t="str">
        <f ca="true">+IF(OFFSET('Water Data'!$N$29,0,10*ROW('Water Data'!N179))="","",OFFSET('Water Data'!$N$29,0,10*ROW('Water Data'!N179)))</f>
        <v/>
      </c>
      <c r="BV185" s="271" t="str">
        <f ca="true">+IF(OFFSET('Water Data'!$O$27,0,10*ROW('Water Data'!O179))="","",OFFSET('Water Data'!$O$27,0,10*ROW('Water Data'!O179)))</f>
        <v/>
      </c>
      <c r="BW185" s="271" t="str">
        <f ca="true">+IF(OFFSET('Water Data'!$O$28,0,10*ROW('Water Data'!O179))="","",OFFSET('Water Data'!$O$28,0,10*ROW('Water Data'!O179)))</f>
        <v/>
      </c>
      <c r="BX185" s="271" t="str">
        <f ca="true">+IF(OFFSET('Water Data'!$O$29,0,10*ROW('Water Data'!O179))="","",OFFSET('Water Data'!$O$29,0,10*ROW('Water Data'!O179)))</f>
        <v/>
      </c>
      <c r="BY185" s="271" t="str">
        <f ca="true">+IF(OFFSET('Water Data'!$P$27,0,10*ROW('Water Data'!P179))="","",OFFSET('Water Data'!$P$27,0,10*ROW('Water Data'!P179)))</f>
        <v/>
      </c>
      <c r="BZ185" s="271" t="str">
        <f ca="true">+IF(OFFSET('Water Data'!$P$28,0,10*ROW('Water Data'!P179))="","",OFFSET('Water Data'!$P$28,0,10*ROW('Water Data'!P179)))</f>
        <v/>
      </c>
      <c r="CA185" s="271" t="str">
        <f ca="true">+IF(OFFSET('Water Data'!$P$29,0,10*ROW('Water Data'!P179))="","",OFFSET('Water Data'!$P$29,0,10*ROW('Water Data'!P179)))</f>
        <v/>
      </c>
      <c r="CB185" s="271" t="str">
        <f ca="true">+IF(OFFSET('Water Data'!$Q$27,0,10*ROW('Water Data'!Q179))="","",OFFSET('Water Data'!$Q$27,0,10*ROW('Water Data'!Q179)))</f>
        <v/>
      </c>
      <c r="CC185" s="271" t="str">
        <f ca="true">+IF(OFFSET('Water Data'!$Q$28,0,10*ROW('Water Data'!Q179))="","",OFFSET('Water Data'!$Q$28,0,10*ROW('Water Data'!Q179)))</f>
        <v/>
      </c>
      <c r="CD185" s="271" t="str">
        <f ca="true">+IF(OFFSET('Water Data'!$Q$29,0,10*ROW('Water Data'!Q179))="","",OFFSET('Water Data'!$Q$29,0,10*ROW('Water Data'!Q179)))</f>
        <v/>
      </c>
      <c r="CE185" s="271" t="str">
        <f ca="true">+IF(OFFSET('Water Data'!$R$27,0,10*ROW('Water Data'!R179))="","",OFFSET('Water Data'!$R$27,0,10*ROW('Water Data'!R179)))</f>
        <v/>
      </c>
      <c r="CF185" s="271" t="str">
        <f ca="true">+IF(OFFSET('Water Data'!$R$28,0,10*ROW('Water Data'!R179))="","",OFFSET('Water Data'!$R$28,0,10*ROW('Water Data'!R179)))</f>
        <v/>
      </c>
      <c r="CG185" s="271" t="str">
        <f ca="true">+IF(OFFSET('Water Data'!$R$29,0,10*ROW('Water Data'!R179))="","",OFFSET('Water Data'!$R$29,0,10*ROW('Water Data'!R179)))</f>
        <v/>
      </c>
      <c r="CH185" s="271" t="str">
        <f ca="true">+IF(OFFSET('Water Data'!$S$27,0,10*ROW('Water Data'!S179))="","",OFFSET('Water Data'!$S$27,0,10*ROW('Water Data'!S179)))</f>
        <v/>
      </c>
      <c r="CI185" s="271" t="str">
        <f ca="true">+IF(OFFSET('Water Data'!$S$28,0,10*ROW('Water Data'!S179))="","",OFFSET('Water Data'!$S$28,0,10*ROW('Water Data'!S179)))</f>
        <v/>
      </c>
      <c r="CJ185" s="271" t="str">
        <f ca="true">+IF(OFFSET('Water Data'!$S$29,0,10*ROW('Water Data'!S179))="","",OFFSET('Water Data'!$S$29,0,10*ROW('Water Data'!S179)))</f>
        <v/>
      </c>
      <c r="CK185" s="271" t="str">
        <f ca="true">+IF(OFFSET('Sanitation Data'!$N$28,0,10*ROW('Sanitation Data'!N179))="","",OFFSET('Sanitation Data'!$N$28,0,10*ROW('Sanitation Data'!N179)))</f>
        <v/>
      </c>
      <c r="CL185" s="271" t="str">
        <f ca="true">+IF(OFFSET('Sanitation Data'!$N$29,0,10*ROW('Sanitation Data'!N179))="","",OFFSET('Sanitation Data'!$N$29,0,10*ROW('Sanitation Data'!N179)))</f>
        <v/>
      </c>
      <c r="CM185" s="271" t="str">
        <f ca="true">+IF(OFFSET('Sanitation Data'!$N$30,0,10*ROW('Sanitation Data'!N179))="","",OFFSET('Sanitation Data'!$N$30,0,10*ROW('Sanitation Data'!N179)))</f>
        <v/>
      </c>
      <c r="CN185" s="271" t="str">
        <f ca="true">+IF(OFFSET('Sanitation Data'!$N$31,0,10*ROW('Sanitation Data'!N179))="","",OFFSET('Sanitation Data'!$N$31,0,10*ROW('Sanitation Data'!N179)))</f>
        <v/>
      </c>
      <c r="CO185" s="271" t="str">
        <f ca="true">+IF(OFFSET('Sanitation Data'!$N$32,0,10*ROW('Sanitation Data'!N179))="","",OFFSET('Sanitation Data'!$N$32,0,10*ROW('Sanitation Data'!N179)))</f>
        <v/>
      </c>
      <c r="CP185" s="271" t="str">
        <f ca="true">+IF(OFFSET('Sanitation Data'!$O$28,0,10*ROW('Sanitation Data'!O179))="","",OFFSET('Sanitation Data'!$O$28,0,10*ROW('Sanitation Data'!O179)))</f>
        <v/>
      </c>
      <c r="CQ185" s="271" t="str">
        <f ca="true">+IF(OFFSET('Sanitation Data'!$O$29,0,10*ROW('Sanitation Data'!O179))="","",OFFSET('Sanitation Data'!$O$29,0,10*ROW('Sanitation Data'!O179)))</f>
        <v/>
      </c>
      <c r="CR185" s="271" t="str">
        <f ca="true">+IF(OFFSET('Sanitation Data'!$O$30,0,10*ROW('Sanitation Data'!O179))="","",OFFSET('Sanitation Data'!$O$30,0,10*ROW('Sanitation Data'!O179)))</f>
        <v/>
      </c>
      <c r="CS185" s="271" t="str">
        <f ca="true">+IF(OFFSET('Sanitation Data'!$O$31,0,10*ROW('Sanitation Data'!O179))="","",OFFSET('Sanitation Data'!$O$31,0,10*ROW('Sanitation Data'!O179)))</f>
        <v/>
      </c>
      <c r="CT185" s="271" t="str">
        <f ca="true">+IF(OFFSET('Sanitation Data'!$O$32,0,10*ROW('Sanitation Data'!O179))="","",OFFSET('Sanitation Data'!$O$32,0,10*ROW('Sanitation Data'!O179)))</f>
        <v/>
      </c>
      <c r="CU185" s="271" t="str">
        <f ca="true">+IF(OFFSET('Sanitation Data'!$P$28,0,10*ROW('Sanitation Data'!P179))="","",OFFSET('Sanitation Data'!$P$28,0,10*ROW('Sanitation Data'!P179)))</f>
        <v/>
      </c>
      <c r="CV185" s="271" t="str">
        <f ca="true">+IF(OFFSET('Sanitation Data'!$P$29,0,10*ROW('Sanitation Data'!P179))="","",OFFSET('Sanitation Data'!$P$29,0,10*ROW('Sanitation Data'!P179)))</f>
        <v/>
      </c>
      <c r="CW185" s="271" t="str">
        <f ca="true">+IF(OFFSET('Sanitation Data'!$P$30,0,10*ROW('Sanitation Data'!P179))="","",OFFSET('Sanitation Data'!$P$30,0,10*ROW('Sanitation Data'!P179)))</f>
        <v/>
      </c>
      <c r="CX185" s="271" t="str">
        <f ca="true">+IF(OFFSET('Sanitation Data'!$P$31,0,10*ROW('Sanitation Data'!P179))="","",OFFSET('Sanitation Data'!$P$31,0,10*ROW('Sanitation Data'!P179)))</f>
        <v/>
      </c>
      <c r="CY185" s="271" t="str">
        <f ca="true">+IF(OFFSET('Sanitation Data'!$P$32,0,10*ROW('Sanitation Data'!P179))="","",OFFSET('Sanitation Data'!$P$32,0,10*ROW('Sanitation Data'!P179)))</f>
        <v/>
      </c>
      <c r="CZ185" s="271" t="str">
        <f ca="true">+IF(OFFSET('Sanitation Data'!$Q$28,0,10*ROW('Sanitation Data'!Q179))="","",OFFSET('Sanitation Data'!$Q$28,0,10*ROW('Sanitation Data'!Q179)))</f>
        <v/>
      </c>
      <c r="DA185" s="271" t="str">
        <f ca="true">+IF(OFFSET('Sanitation Data'!$Q$29,0,10*ROW('Sanitation Data'!Q179))="","",OFFSET('Sanitation Data'!$Q$29,0,10*ROW('Sanitation Data'!Q179)))</f>
        <v/>
      </c>
      <c r="DB185" s="271" t="str">
        <f ca="true">+IF(OFFSET('Sanitation Data'!$Q$30,0,10*ROW('Sanitation Data'!Q179))="","",OFFSET('Sanitation Data'!$Q$30,0,10*ROW('Sanitation Data'!Q179)))</f>
        <v/>
      </c>
      <c r="DC185" s="271" t="str">
        <f ca="true">+IF(OFFSET('Sanitation Data'!$Q$31,0,10*ROW('Sanitation Data'!Q179))="","",OFFSET('Sanitation Data'!$Q$31,0,10*ROW('Sanitation Data'!Q179)))</f>
        <v/>
      </c>
      <c r="DD185" s="271" t="str">
        <f ca="true">+IF(OFFSET('Sanitation Data'!$Q$32,0,10*ROW('Sanitation Data'!Q179))="","",OFFSET('Sanitation Data'!$Q$32,0,10*ROW('Sanitation Data'!Q179)))</f>
        <v/>
      </c>
      <c r="DE185" s="271" t="str">
        <f ca="true">+IF(OFFSET('Sanitation Data'!$R$28,0,10*ROW('Sanitation Data'!R179))="","",OFFSET('Sanitation Data'!$R$28,0,10*ROW('Sanitation Data'!R179)))</f>
        <v/>
      </c>
      <c r="DF185" s="271" t="str">
        <f ca="true">+IF(OFFSET('Sanitation Data'!$R$29,0,10*ROW('Sanitation Data'!R179))="","",OFFSET('Sanitation Data'!$R$29,0,10*ROW('Sanitation Data'!R179)))</f>
        <v/>
      </c>
      <c r="DG185" s="271" t="str">
        <f ca="true">+IF(OFFSET('Sanitation Data'!$R$30,0,10*ROW('Sanitation Data'!R179))="","",OFFSET('Sanitation Data'!$R$30,0,10*ROW('Sanitation Data'!R179)))</f>
        <v/>
      </c>
      <c r="DH185" s="271" t="str">
        <f ca="true">+IF(OFFSET('Sanitation Data'!$R$31,0,10*ROW('Sanitation Data'!R179))="","",OFFSET('Sanitation Data'!$R$31,0,10*ROW('Sanitation Data'!R179)))</f>
        <v/>
      </c>
      <c r="DI185" s="271" t="str">
        <f ca="true">+IF(OFFSET('Sanitation Data'!$R$32,0,10*ROW('Sanitation Data'!R179))="","",OFFSET('Sanitation Data'!$R$32,0,10*ROW('Sanitation Data'!R179)))</f>
        <v/>
      </c>
      <c r="DJ185" s="271" t="str">
        <f ca="true">+IF(OFFSET('Sanitation Data'!$S$28,0,10*ROW('Sanitation Data'!S179))="","",OFFSET('Sanitation Data'!$S$28,0,10*ROW('Sanitation Data'!S179)))</f>
        <v/>
      </c>
      <c r="DK185" s="271" t="str">
        <f ca="true">+IF(OFFSET('Sanitation Data'!$S$29,0,10*ROW('Sanitation Data'!S179))="","",OFFSET('Sanitation Data'!$S$29,0,10*ROW('Sanitation Data'!S179)))</f>
        <v/>
      </c>
      <c r="DL185" s="271" t="str">
        <f ca="true">+IF(OFFSET('Sanitation Data'!$S$30,0,10*ROW('Sanitation Data'!S179))="","",OFFSET('Sanitation Data'!$S$30,0,10*ROW('Sanitation Data'!S179)))</f>
        <v/>
      </c>
      <c r="DM185" s="271" t="str">
        <f ca="true">+IF(OFFSET('Sanitation Data'!$S$31,0,10*ROW('Sanitation Data'!S179))="","",OFFSET('Sanitation Data'!$S$31,0,10*ROW('Sanitation Data'!S179)))</f>
        <v/>
      </c>
      <c r="DN185" s="271" t="str">
        <f ca="true">+IF(OFFSET('Sanitation Data'!$S$32,0,10*ROW('Sanitation Data'!S179))="","",OFFSET('Sanitation Data'!$S$32,0,10*ROW('Sanitation Data'!S179)))</f>
        <v/>
      </c>
      <c r="DO185" s="271" t="str">
        <f ca="true">+IF(OFFSET('Hygiene Data'!$N$11,0,10*ROW('Hygiene Data'!N179))="","",OFFSET('Hygiene Data'!$N$11,0,10*ROW('Hygiene Data'!N179)))</f>
        <v/>
      </c>
      <c r="DP185" s="271" t="str">
        <f ca="true">+IF(OFFSET('Hygiene Data'!$N$12,0,10*ROW('Hygiene Data'!N179))="","",OFFSET('Hygiene Data'!$N$12,0,10*ROW('Hygiene Data'!N179)))</f>
        <v/>
      </c>
      <c r="DQ185" s="271" t="str">
        <f ca="true">+IF(OFFSET('Hygiene Data'!$N$13,0,10*ROW('Hygiene Data'!N179))="","",OFFSET('Hygiene Data'!$N$13,0,10*ROW('Hygiene Data'!N179)))</f>
        <v/>
      </c>
      <c r="DR185" s="271" t="str">
        <f ca="true">+IF(OFFSET('Hygiene Data'!$O$11,0,10*ROW('Hygiene Data'!O179))="","",OFFSET('Hygiene Data'!$O$11,0,10*ROW('Hygiene Data'!O179)))</f>
        <v/>
      </c>
      <c r="DS185" s="271" t="str">
        <f ca="true">+IF(OFFSET('Hygiene Data'!$O$12,0,10*ROW('Hygiene Data'!O179))="","",OFFSET('Hygiene Data'!$O$12,0,10*ROW('Hygiene Data'!O179)))</f>
        <v/>
      </c>
      <c r="DT185" s="271" t="str">
        <f ca="true">+IF(OFFSET('Hygiene Data'!$O$13,0,10*ROW('Hygiene Data'!O179))="","",OFFSET('Hygiene Data'!$O$13,0,10*ROW('Hygiene Data'!O179)))</f>
        <v/>
      </c>
      <c r="DU185" s="271" t="str">
        <f ca="true">+IF(OFFSET('Hygiene Data'!$P$11,0,10*ROW('Hygiene Data'!P179))="","",OFFSET('Hygiene Data'!$P$11,0,10*ROW('Hygiene Data'!P179)))</f>
        <v/>
      </c>
      <c r="DV185" s="271" t="str">
        <f ca="true">+IF(OFFSET('Hygiene Data'!$P$12,0,10*ROW('Hygiene Data'!P179))="","",OFFSET('Hygiene Data'!$P$12,0,10*ROW('Hygiene Data'!P179)))</f>
        <v/>
      </c>
      <c r="DW185" s="271" t="str">
        <f ca="true">+IF(OFFSET('Hygiene Data'!$P$13,0,10*ROW('Hygiene Data'!P179))="","",OFFSET('Hygiene Data'!$P$13,0,10*ROW('Hygiene Data'!P179)))</f>
        <v/>
      </c>
      <c r="DX185" s="271" t="str">
        <f ca="true">+IF(OFFSET('Hygiene Data'!$Q$11,0,10*ROW('Hygiene Data'!Q179))="","",OFFSET('Hygiene Data'!$Q$11,0,10*ROW('Hygiene Data'!Q179)))</f>
        <v/>
      </c>
      <c r="DY185" s="271" t="str">
        <f ca="true">+IF(OFFSET('Hygiene Data'!$Q$12,0,10*ROW('Hygiene Data'!Q179))="","",OFFSET('Hygiene Data'!$Q$12,0,10*ROW('Hygiene Data'!Q179)))</f>
        <v/>
      </c>
      <c r="DZ185" s="271" t="str">
        <f ca="true">+IF(OFFSET('Hygiene Data'!$Q$13,0,10*ROW('Hygiene Data'!Q179))="","",OFFSET('Hygiene Data'!$Q$13,0,10*ROW('Hygiene Data'!Q179)))</f>
        <v/>
      </c>
      <c r="EA185" s="271" t="str">
        <f ca="true">+IF(OFFSET('Hygiene Data'!$R$11,0,10*ROW('Hygiene Data'!R179))="","",OFFSET('Hygiene Data'!$R$11,0,10*ROW('Hygiene Data'!R179)))</f>
        <v/>
      </c>
      <c r="EB185" s="271" t="str">
        <f ca="true">+IF(OFFSET('Hygiene Data'!$R$12,0,10*ROW('Hygiene Data'!R179))="","",OFFSET('Hygiene Data'!$R$12,0,10*ROW('Hygiene Data'!R179)))</f>
        <v/>
      </c>
      <c r="EC185" s="271" t="str">
        <f ca="true">+IF(OFFSET('Hygiene Data'!$R$13,0,10*ROW('Hygiene Data'!R179))="","",OFFSET('Hygiene Data'!$R$13,0,10*ROW('Hygiene Data'!R179)))</f>
        <v/>
      </c>
      <c r="ED185" s="271" t="str">
        <f ca="true">+IF(OFFSET('Hygiene Data'!$S$11,0,10*ROW('Hygiene Data'!S179))="","",OFFSET('Hygiene Data'!$S$11,0,10*ROW('Hygiene Data'!S179)))</f>
        <v/>
      </c>
      <c r="EE185" s="271" t="str">
        <f ca="true">+IF(OFFSET('Hygiene Data'!$S$12,0,10*ROW('Hygiene Data'!S179))="","",OFFSET('Hygiene Data'!$S$12,0,10*ROW('Hygiene Data'!S179)))</f>
        <v/>
      </c>
      <c r="EF185" s="271" t="str">
        <f ca="true">+IF(OFFSET('Hygiene Data'!$S$13,0,10*ROW('Hygiene Data'!S179))="","",OFFSET('Hygiene Data'!$S$13,0,10*ROW('Hygiene Data'!S179)))</f>
        <v/>
      </c>
    </row>
    <row xmlns:x14ac="http://schemas.microsoft.com/office/spreadsheetml/2009/9/ac" r="186" x14ac:dyDescent="0.2">
      <c r="A186" s="32" t="str">
        <f ca="true">+IF(OFFSET('Water Data'!$L$2,0,10*ROW('Water Data'!O180))="","",OFFSET('Water Data'!$L$2,0,10*ROW('Water Data'!O180)))</f>
        <v/>
      </c>
      <c r="B186" s="32" t="str">
        <f ca="true">+IF(OFFSET('Water Data'!$M$2,0,10*ROW('Water Data'!P180))="","",OFFSET('Water Data'!$M$2,0,10*ROW('Water Data'!P180)))</f>
        <v/>
      </c>
      <c r="C186" s="327" t="str">
        <f t="shared" ca="true" si="2"/>
        <v/>
      </c>
      <c r="D186" s="85" t="e">
        <f ca="true">+IF(AND(ISTEXT(OFFSET('Water Data'!$L$2,0,10*ROW('Water Data'!N180))),BS186="Yes"),100-OFFSET('Water Data'!$N$4,0,10*ROW('Water Data'!N180)),IF(AND(ISTEXT(OFFSET('Water Data'!$L$2,0,10*ROW('Water Data'!N180))),BS186="No",ISNUMBER(OFFSET('Water Data'!$N$4,0,10*ROW('Water Data'!N180)))),CONCATENATE("[",ROUND(100-OFFSET('Water Data'!$N$4,0,10*ROW('Water Data'!N180)),0),"]"),IF(AND(ISTEXT(OFFSET('Water Data'!$L$2,0,10*ROW('Water Data'!N180))),BS186="",ISNUMBER(OFFSET('Water Data'!$N$4,0,10*ROW('Water Data'!N180)))),100-OFFSET('Water Data'!$N$4,0,10*ROW('Water Data'!N180)),NA())))</f>
        <v>#N/A</v>
      </c>
      <c r="E186" s="85" t="e">
        <f ca="true">+IF(AND(ISTEXT(OFFSET('Water Data'!$L$2,0,10*ROW('Water Data'!O180))),BT186="Yes"),OFFSET('Water Data'!$N$6,0,10*ROW('Water Data'!N180)),IF(AND(ISTEXT(OFFSET('Water Data'!$L$2,0,10*ROW('Water Data'!N180))),BT186="No",ISNUMBER(OFFSET('Water Data'!$N$6,0,10*ROW('Water Data'!N180)))),CONCATENATE("[",ROUND(OFFSET('Water Data'!$N$6,0,10*ROW('Water Data'!N180)),0),"]"),IF(AND(ISTEXT(OFFSET('Water Data'!$L$2,0,10*ROW('Water Data'!N180))),BT186="",ISNUMBER(OFFSET('Water Data'!$N$6,0,10*ROW('Water Data'!N180)))),OFFSET('Water Data'!$N$6,0,10*ROW('Water Data'!N180)),NA())))</f>
        <v>#N/A</v>
      </c>
      <c r="F186" s="85" t="e">
        <f ca="true">+IF(AND(ISTEXT(OFFSET('Water Data'!$L$2,0,10*ROW('Water Data'!N180))),BU186="Yes"),OFFSET('Water Data'!$N$9,0,10*ROW('Water Data'!N180)),IF(AND(ISTEXT(OFFSET('Water Data'!$L$2,0,10*ROW('Water Data'!N180))),BU186="No",ISNUMBER(OFFSET('Water Data'!$N$9,0,10*ROW('Water Data'!N180)))),CONCATENATE("[",ROUND(OFFSET('Water Data'!$N$9,0,10*ROW('Water Data'!N180)),0),"]"),IF(AND(ISTEXT(OFFSET('Water Data'!$L$2,0,10*ROW('Water Data'!N180))),BU186="",ISNUMBER(OFFSET('Water Data'!$N$9,0,10*ROW('Water Data'!N180)))),OFFSET('Water Data'!$N$9,0,10*ROW('Water Data'!N180)),NA())))</f>
        <v>#N/A</v>
      </c>
      <c r="G186" s="85" t="e">
        <f ca="true">+IF(AND(ISTEXT(OFFSET('Water Data'!$L$2,0,10*ROW('Water Data'!O180))),BV186="Yes"),100-OFFSET('Water Data'!$O$4,0,10*ROW('Water Data'!O180)),IF(AND(ISTEXT(OFFSET('Water Data'!$L$2,0,10*ROW('Water Data'!O180))),BV186="No",ISNUMBER(OFFSET('Water Data'!$O$4,0,10*ROW('Water Data'!O180)))),CONCATENATE("[",ROUND(100-OFFSET('Water Data'!$O$4,0,10*ROW('Water Data'!O180)),0),"]"),IF(AND(ISTEXT(OFFSET('Water Data'!$L$2,0,10*ROW('Water Data'!O180))),BV186="",ISNUMBER(OFFSET('Water Data'!$O$4,0,10*ROW('Water Data'!O180)))),100-OFFSET('Water Data'!$O$4,0,10*ROW('Water Data'!O180)),NA())))</f>
        <v>#N/A</v>
      </c>
      <c r="H186" s="85" t="e">
        <f ca="true">+IF(AND(ISTEXT(OFFSET('Water Data'!$L$2,0,10*ROW('Water Data'!O180))),BW186="Yes"),OFFSET('Water Data'!$O$6,0,10*ROW('Water Data'!O180)),IF(AND(ISTEXT(OFFSET('Water Data'!$L$2,0,10*ROW('Water Data'!O180))),BW186="No",ISNUMBER(OFFSET('Water Data'!$O$6,0,10*ROW('Water Data'!O180)))),CONCATENATE("[",ROUND(OFFSET('Water Data'!$N$6,0,10*ROW('Water Data'!O180)),0),"]"),IF(AND(ISTEXT(OFFSET('Water Data'!$L$2,0,10*ROW('Water Data'!O180))),BW186="",ISNUMBER(OFFSET('Water Data'!$O$6,0,10*ROW('Water Data'!O180)))),OFFSET('Water Data'!$O$6,0,10*ROW('Water Data'!O180)),NA())))</f>
        <v>#N/A</v>
      </c>
      <c r="I186" s="85" t="e">
        <f ca="true">+IF(AND(ISTEXT(OFFSET('Water Data'!$L$2,0,10*ROW('Water Data'!O180))),BX186="Yes"),OFFSET('Water Data'!$O$9,0,10*ROW('Water Data'!O180)),IF(AND(ISTEXT(OFFSET('Water Data'!$L$2,0,10*ROW('Water Data'!O180))),BX186="No",ISNUMBER(OFFSET('Water Data'!$O$9,0,10*ROW('Water Data'!O180)))),CONCATENATE("[",ROUND(OFFSET('Water Data'!$O$9,0,10*ROW('Water Data'!O180)),0),"]"),IF(AND(ISTEXT(OFFSET('Water Data'!$L$2,0,10*ROW('Water Data'!O180))),BX186="",ISNUMBER(OFFSET('Water Data'!$O$9,0,10*ROW('Water Data'!O180)))),OFFSET('Water Data'!$O$9,0,10*ROW('Water Data'!O180)),NA())))</f>
        <v>#N/A</v>
      </c>
      <c r="J186" s="85" t="e">
        <f ca="true">+IF(AND(ISTEXT(OFFSET('Water Data'!$L$2,0,10*ROW('Water Data'!P180))),BY186="Yes"),100-OFFSET('Water Data'!$P$4,0,10*ROW('Water Data'!P180)),IF(AND(ISTEXT(OFFSET('Water Data'!$L$2,0,10*ROW('Water Data'!P180))),BY186="No",ISNUMBER(OFFSET('Water Data'!$P$4,0,10*ROW('Water Data'!P180)))),CONCATENATE("[",ROUND(100-OFFSET('Water Data'!$P$4,0,10*ROW('Water Data'!P180)),0),"]"),IF(AND(ISTEXT(OFFSET('Water Data'!$L$2,0,10*ROW('Water Data'!P180))),BY186="",ISNUMBER(OFFSET('Water Data'!$P$4,0,10*ROW('Water Data'!P180)))),100-OFFSET('Water Data'!$P$4,0,10*ROW('Water Data'!P180)),NA())))</f>
        <v>#N/A</v>
      </c>
      <c r="K186" s="85" t="e">
        <f ca="true">+IF(AND(ISTEXT(OFFSET('Water Data'!$L$2,0,10*ROW('Water Data'!P180))),BZ186="Yes"),OFFSET('Water Data'!$P$6,0,10*ROW('Water Data'!P180)),IF(AND(ISTEXT(OFFSET('Water Data'!$L$2,0,10*ROW('Water Data'!P180))),BZ186="No",ISNUMBER(OFFSET('Water Data'!$P$6,0,10*ROW('Water Data'!P180)))),CONCATENATE("[",ROUND(OFFSET('Water Data'!$P$6,0,10*ROW('Water Data'!P180)),0),"]"),IF(AND(ISTEXT(OFFSET('Water Data'!$L$2,0,10*ROW('Water Data'!P180))),BZ186="",ISNUMBER(OFFSET('Water Data'!$P$6,0,10*ROW('Water Data'!P180)))),OFFSET('Water Data'!$P$6,0,10*ROW('Water Data'!P180)),NA())))</f>
        <v>#N/A</v>
      </c>
      <c r="L186" s="85" t="e">
        <f ca="true">+IF(AND(ISTEXT(OFFSET('Water Data'!$L$2,0,10*ROW('Water Data'!P180))),CA186="Yes"),OFFSET('Water Data'!$P$9,0,10*ROW('Water Data'!P180)),IF(AND(ISTEXT(OFFSET('Water Data'!$L$2,0,10*ROW('Water Data'!P180))),CA186="No",ISNUMBER(OFFSET('Water Data'!$P$9,0,10*ROW('Water Data'!P180)))),CONCATENATE("[",ROUND(OFFSET('Water Data'!$P$9,0,10*ROW('Water Data'!P180)),0),"]"),IF(AND(ISTEXT(OFFSET('Water Data'!$L$2,0,10*ROW('Water Data'!P180))),CA186="",ISNUMBER(OFFSET('Water Data'!$P$9,0,10*ROW('Water Data'!P180)))),OFFSET('Water Data'!$P$9,0,10*ROW('Water Data'!P180)),NA())))</f>
        <v>#N/A</v>
      </c>
      <c r="M186" s="85" t="e">
        <f ca="true">+IF(AND(ISTEXT(OFFSET('Water Data'!$L$2,0,10*ROW('Water Data'!Q180))),CB186="Yes"),100-OFFSET('Water Data'!$Q$4,0,10*ROW('Water Data'!Q180)),IF(AND(ISTEXT(OFFSET('Water Data'!$L$2,0,10*ROW('Water Data'!Q180))),CB186="No",ISNUMBER(OFFSET('Water Data'!$Q$4,0,10*ROW('Water Data'!Q180)))),CONCATENATE("[",ROUND(100-OFFSET('Water Data'!$Q$4,0,10*ROW('Water Data'!Q180)),0),"]"),IF(AND(ISTEXT(OFFSET('Water Data'!$L$2,0,10*ROW('Water Data'!Q180))),CB186="",ISNUMBER(OFFSET('Water Data'!$Q$4,0,10*ROW('Water Data'!Q180)))),100-OFFSET('Water Data'!$Q$4,0,10*ROW('Water Data'!Q180)),NA())))</f>
        <v>#N/A</v>
      </c>
      <c r="N186" s="85" t="e">
        <f ca="true">+IF(AND(ISTEXT(OFFSET('Water Data'!$L$2,0,10*ROW('Water Data'!Q180))),CC186="Yes"),OFFSET('Water Data'!$Q$6,0,10*ROW('Water Data'!Q180)),IF(AND(ISTEXT(OFFSET('Water Data'!$L$2,0,10*ROW('Water Data'!Q180))),CC186="No",ISNUMBER(OFFSET('Water Data'!$Q$6,0,10*ROW('Water Data'!Q180)))),CONCATENATE("[",ROUND(OFFSET('Water Data'!$Q$6,0,10*ROW('Water Data'!Q180)),0),"]"),IF(AND(ISTEXT(OFFSET('Water Data'!$L$2,0,10*ROW('Water Data'!Q180))),CC186="",ISNUMBER(OFFSET('Water Data'!$Q$6,0,10*ROW('Water Data'!Q180)))),OFFSET('Water Data'!$Q$6,0,10*ROW('Water Data'!Q180)),NA())))</f>
        <v>#N/A</v>
      </c>
      <c r="O186" s="85" t="e">
        <f ca="true">+IF(AND(ISTEXT(OFFSET('Water Data'!$L$2,0,10*ROW('Water Data'!Q180))),CD186="Yes"),OFFSET('Water Data'!$Q$9,0,10*ROW('Water Data'!Q180)),IF(AND(ISTEXT(OFFSET('Water Data'!$L$2,0,10*ROW('Water Data'!Q180))),CD186="No",ISNUMBER(OFFSET('Water Data'!$Q$9,0,10*ROW('Water Data'!Q180)))),CONCATENATE("[",ROUND(OFFSET('Water Data'!$Q$9,0,10*ROW('Water Data'!Q180)),0),"]"),IF(AND(ISTEXT(OFFSET('Water Data'!$L$2,0,10*ROW('Water Data'!Q180))),CD186="",ISNUMBER(OFFSET('Water Data'!$Q$9,0,10*ROW('Water Data'!Q180)))),OFFSET('Water Data'!$Q$9,0,10*ROW('Water Data'!Q180)),NA())))</f>
        <v>#N/A</v>
      </c>
      <c r="P186" s="85" t="e">
        <f ca="true">+IF(AND(ISTEXT(OFFSET('Water Data'!$L$2,0,10*ROW('Water Data'!R180))),CE186="Yes"),100-OFFSET('Water Data'!$R$4,0,10*ROW('Water Data'!R180)),IF(AND(ISTEXT(OFFSET('Water Data'!$L$2,0,10*ROW('Water Data'!R180))),CE186="No",ISNUMBER(OFFSET('Water Data'!$R$4,0,10*ROW('Water Data'!R180)))),CONCATENATE("[",ROUND(100-OFFSET('Water Data'!$R$4,0,10*ROW('Water Data'!R180)),0),"]"),IF(AND(ISTEXT(OFFSET('Water Data'!$L$2,0,10*ROW('Water Data'!R180))),CE186="",ISNUMBER(OFFSET('Water Data'!$R$4,0,10*ROW('Water Data'!R180)))),100-OFFSET('Water Data'!$R$4,0,10*ROW('Water Data'!R180)),NA())))</f>
        <v>#N/A</v>
      </c>
      <c r="Q186" s="85" t="e">
        <f ca="true">+IF(AND(ISTEXT(OFFSET('Water Data'!$L$2,0,10*ROW('Water Data'!R180))),CF186="Yes"),OFFSET('Water Data'!$R$6,0,10*ROW('Water Data'!R180)),IF(AND(ISTEXT(OFFSET('Water Data'!$L$2,0,10*ROW('Water Data'!R180))),CF186="No",ISNUMBER(OFFSET('Water Data'!$R$6,0,10*ROW('Water Data'!R180)))),CONCATENATE("[",ROUND(OFFSET('Water Data'!$R$6,0,10*ROW('Water Data'!R180)),0),"]"),IF(AND(ISTEXT(OFFSET('Water Data'!$L$2,0,10*ROW('Water Data'!R180))),CF186="",ISNUMBER(OFFSET('Water Data'!$R$6,0,10*ROW('Water Data'!R180)))),OFFSET('Water Data'!$R$6,0,10*ROW('Water Data'!R180)),NA())))</f>
        <v>#N/A</v>
      </c>
      <c r="R186" s="85" t="e">
        <f ca="true">+IF(AND(ISTEXT(OFFSET('Water Data'!$L$2,0,10*ROW('Water Data'!R180))),CG186="Yes"),OFFSET('Water Data'!$R$9,0,10*ROW('Water Data'!R180)),IF(AND(ISTEXT(OFFSET('Water Data'!$L$2,0,10*ROW('Water Data'!R180))),CG186="No",ISNUMBER(OFFSET('Water Data'!$R$9,0,10*ROW('Water Data'!R180)))),CONCATENATE("[",ROUND(OFFSET('Water Data'!$R$9,0,10*ROW('Water Data'!R180)),0),"]"),IF(AND(ISTEXT(OFFSET('Water Data'!$L$2,0,10*ROW('Water Data'!R180))),CG186="",ISNUMBER(OFFSET('Water Data'!$R$9,0,10*ROW('Water Data'!R180)))),OFFSET('Water Data'!$R$9,0,10*ROW('Water Data'!R180)),NA())))</f>
        <v>#N/A</v>
      </c>
      <c r="S186" s="85" t="e">
        <f ca="true">+IF(AND(ISTEXT(OFFSET('Water Data'!$L$2,0,10*ROW('Water Data'!S180))),CH186="Yes"),100-OFFSET('Water Data'!$S$4,0,10*ROW('Water Data'!S180)),IF(AND(ISTEXT(OFFSET('Water Data'!$L$2,0,10*ROW('Water Data'!S180))),CH186="No",ISNUMBER(OFFSET('Water Data'!$S$4,0,10*ROW('Water Data'!S180)))),CONCATENATE("[",ROUND(100-OFFSET('Water Data'!$S$4,0,10*ROW('Water Data'!S180)),0),"]"),IF(AND(ISTEXT(OFFSET('Water Data'!$L$2,0,10*ROW('Water Data'!S180))),CH186="",ISNUMBER(OFFSET('Water Data'!$S$4,0,10*ROW('Water Data'!S180)))),100-OFFSET('Water Data'!$S$4,0,10*ROW('Water Data'!S180)),NA())))</f>
        <v>#N/A</v>
      </c>
      <c r="T186" s="85" t="e">
        <f ca="true">+IF(AND(ISTEXT(OFFSET('Water Data'!$L$2,0,10*ROW('Water Data'!S180))),CI186="Yes"),OFFSET('Water Data'!$S$6,0,10*ROW('Water Data'!S180)),IF(AND(ISTEXT(OFFSET('Water Data'!$L$2,0,10*ROW('Water Data'!S180))),CI186="No",ISNUMBER(OFFSET('Water Data'!$S$6,0,10*ROW('Water Data'!S180)))),CONCATENATE("[",ROUND(OFFSET('Water Data'!$S$6,0,10*ROW('Water Data'!S180)),0),"]"),IF(AND(ISTEXT(OFFSET('Water Data'!$L$2,0,10*ROW('Water Data'!S180))),CI186="",ISNUMBER(OFFSET('Water Data'!$S$6,0,10*ROW('Water Data'!S180)))),OFFSET('Water Data'!$S$6,0,10*ROW('Water Data'!S180)),NA())))</f>
        <v>#N/A</v>
      </c>
      <c r="U186" s="85" t="e">
        <f ca="true">+IF(AND(ISTEXT(OFFSET('Water Data'!$L$2,0,10*ROW('Water Data'!S180))),CJ186="Yes"),OFFSET('Water Data'!$S$9,0,10*ROW('Water Data'!S180)),IF(AND(ISTEXT(OFFSET('Water Data'!$L$2,0,10*ROW('Water Data'!S180))),CJ186="No",ISNUMBER(OFFSET('Water Data'!$S$9,0,10*ROW('Water Data'!S180)))),CONCATENATE("[",ROUND(OFFSET('Water Data'!$S$9,0,10*ROW('Water Data'!S180)),0),"]"),IF(AND(ISTEXT(OFFSET('Water Data'!$L$2,0,10*ROW('Water Data'!S180))),CJ186="",ISNUMBER(OFFSET('Water Data'!$S$9,0,10*ROW('Water Data'!S180)))),OFFSET('Water Data'!$S$9,0,10*ROW('Water Data'!S180)),NA())))</f>
        <v>#N/A</v>
      </c>
      <c r="V186" s="86" t="e">
        <f ca="true">+IF(AND(ISTEXT(OFFSET('Sanitation Data'!$L$2,0,10*ROW('Sanitation Data'!N180))),CK186="Yes"),100-OFFSET('Sanitation Data'!$N$4,0,10*ROW('Sanitation Data'!N180)),IF(AND(ISTEXT(OFFSET('Sanitation Data'!$L$2,0,10*ROW('Sanitation Data'!N180))),CK186="No",ISNUMBER(OFFSET('Sanitation Data'!$N$4,0,10*ROW('Sanitation Data'!N180)))),CONCATENATE("[",ROUND(100-OFFSET('Sanitation Data'!$N$4,0,10*ROW('Sanitation Data'!N180)),0),"]"),IF(AND(ISTEXT(OFFSET('Sanitation Data'!$L$2,0,10*ROW('Sanitation Data'!N180))),CK186="",ISNUMBER(OFFSET('Sanitation Data'!$N$4,0,10*ROW('Sanitation Data'!N180)))),100-OFFSET('Sanitation Data'!$N$4,0,10*ROW('Sanitation Data'!N180)),NA())))</f>
        <v>#N/A</v>
      </c>
      <c r="W186" s="86" t="e">
        <f ca="true">+IF(AND(ISTEXT(OFFSET('Sanitation Data'!$L$2,0,10*ROW('Sanitation Data'!N180))),CL186="Yes"),OFFSET('Sanitation Data'!$N$6,0,10*ROW('Sanitation Data'!N180)),IF(AND(ISTEXT(OFFSET('Sanitation Data'!$L$2,0,10*ROW('Sanitation Data'!N180))),CL186="No",ISNUMBER(OFFSET('Sanitation Data'!$N$6,0,10*ROW('Sanitation Data'!N180)))),CONCATENATE("[",ROUND(OFFSET('Sanitation Data'!$N$6,0,10*ROW('Sanitation Data'!N180)),0),"]"),IF(AND(ISTEXT(OFFSET('Sanitation Data'!$L$2,0,10*ROW('Sanitation Data'!N180))),CL186="",ISNUMBER(OFFSET('Sanitation Data'!$N$6,0,10*ROW('Sanitation Data'!N180)))),OFFSET('Sanitation Data'!$N$6,0,10*ROW('Sanitation Data'!N180)),NA())))</f>
        <v>#N/A</v>
      </c>
      <c r="X186" s="86" t="e">
        <f ca="true">+IF(AND(ISTEXT(OFFSET('Sanitation Data'!$L$2,0,10*ROW('Sanitation Data'!N180))),CM186="Yes"),OFFSET('Sanitation Data'!$N$10,0,10*ROW('Sanitation Data'!N180)),IF(AND(ISTEXT(OFFSET('Sanitation Data'!$L$2,0,10*ROW('Sanitation Data'!N180))),CM186="No",ISNUMBER(OFFSET('Sanitation Data'!$N$10,0,10*ROW('Sanitation Data'!N180)))),CONCATENATE("[",ROUND(OFFSET('Sanitation Data'!$N$10,0,10*ROW('Sanitation Data'!N180)),0),"]"),IF(AND(ISTEXT(OFFSET('Sanitation Data'!$L$2,0,10*ROW('Sanitation Data'!N180))),CM186="",ISNUMBER(OFFSET('Sanitation Data'!$N$10,0,10*ROW('Sanitation Data'!N180)))),OFFSET('Sanitation Data'!$N$10,0,10*ROW('Sanitation Data'!N180)),NA())))</f>
        <v>#N/A</v>
      </c>
      <c r="Y186" s="86" t="e">
        <f ca="true">+IF(AND(ISTEXT(OFFSET('Sanitation Data'!$L$2,0,10*ROW('Sanitation Data'!N180))),CN186="Yes"),OFFSET('Sanitation Data'!$N$11,0,10*ROW('Sanitation Data'!N180)),IF(AND(ISTEXT(OFFSET('Sanitation Data'!$L$2,0,10*ROW('Sanitation Data'!N180))),CN186="No",ISNUMBER(OFFSET('Sanitation Data'!$N$11,0,10*ROW('Sanitation Data'!N180)))),CONCATENATE("[",ROUND(OFFSET('Sanitation Data'!$N$11,0,10*ROW('Sanitation Data'!N180)),0),"]"),IF(AND(ISTEXT(OFFSET('Sanitation Data'!$L$2,0,10*ROW('Sanitation Data'!N180))),CN186="",ISNUMBER(OFFSET('Sanitation Data'!$N$11,0,10*ROW('Sanitation Data'!N180)))),OFFSET('Sanitation Data'!$N$11,0,10*ROW('Sanitation Data'!N180)),NA())))</f>
        <v>#N/A</v>
      </c>
      <c r="Z186" s="86" t="e">
        <f ca="true">+IF(AND(ISTEXT(OFFSET('Sanitation Data'!$L$2,0,10*ROW('Sanitation Data'!N180))),CO186="Yes"),OFFSET('Sanitation Data'!$N$12,0,10*ROW('Sanitation Data'!N180)),IF(AND(ISTEXT(OFFSET('Sanitation Data'!$L$2,0,10*ROW('Sanitation Data'!N180))),CO186="No",ISNUMBER(OFFSET('Sanitation Data'!$N$12,0,10*ROW('Sanitation Data'!N180)))),CONCATENATE("[",ROUND(OFFSET('Sanitation Data'!$N$12,0,10*ROW('Sanitation Data'!N180)),0),"]"),IF(AND(ISTEXT(OFFSET('Sanitation Data'!$L$2,0,10*ROW('Sanitation Data'!N180))),CO186="",ISNUMBER(OFFSET('Sanitation Data'!$N$12,0,10*ROW('Sanitation Data'!N180)))),OFFSET('Sanitation Data'!$N$12,0,10*ROW('Sanitation Data'!N180)),NA())))</f>
        <v>#N/A</v>
      </c>
      <c r="AA186" s="86" t="e">
        <f ca="true">+IF(AND(ISTEXT(OFFSET('Sanitation Data'!$L$2,0,10*ROW('Sanitation Data'!O180))),CP186="Yes"),100-OFFSET('Sanitation Data'!$O$4,0,10*ROW('Sanitation Data'!O180)),IF(AND(ISTEXT(OFFSET('Sanitation Data'!$L$2,0,10*ROW('Sanitation Data'!O180))),CP186="No",ISNUMBER(OFFSET('Sanitation Data'!$O$4,0,10*ROW('Sanitation Data'!O180)))),CONCATENATE("[",ROUND(100-OFFSET('Sanitation Data'!$O$4,0,10*ROW('Sanitation Data'!O180)),0),"]"),IF(AND(ISTEXT(OFFSET('Sanitation Data'!$L$2,0,10*ROW('Sanitation Data'!O180))),CP186="",ISNUMBER(OFFSET('Sanitation Data'!$O$4,0,10*ROW('Sanitation Data'!O180)))),100-OFFSET('Sanitation Data'!$O$4,0,10*ROW('Sanitation Data'!O180)),NA())))</f>
        <v>#N/A</v>
      </c>
      <c r="AB186" s="86" t="e">
        <f ca="true">+IF(AND(ISTEXT(OFFSET('Sanitation Data'!$L$2,0,10*ROW('Sanitation Data'!O180))),CQ186="Yes"),OFFSET('Sanitation Data'!$O$6,0,10*ROW('Sanitation Data'!R180)),IF(AND(ISTEXT(OFFSET('Sanitation Data'!$L$2,0,10*ROW('Sanitation Data'!O180))),CQ186="No",ISNUMBER(OFFSET('Sanitation Data'!$O$6,0,10*ROW('Sanitation Data'!O180)))),CONCATENATE("[",ROUND(OFFSET('Sanitation Data'!$O$6,0,10*ROW('Sanitation Data'!O180)),0),"]"),IF(AND(ISTEXT(OFFSET('Sanitation Data'!$L$2,0,10*ROW('Sanitation Data'!O180))),CQ186="",ISNUMBER(OFFSET('Sanitation Data'!$O$6,0,10*ROW('Sanitation Data'!O180)))),OFFSET('Sanitation Data'!$O$6,0,10*ROW('Sanitation Data'!O180)),NA())))</f>
        <v>#N/A</v>
      </c>
      <c r="AC186" s="86" t="e">
        <f ca="true">+IF(AND(ISTEXT(OFFSET('Sanitation Data'!$L$2,0,10*ROW('Sanitation Data'!O180))),CR186="Yes"),OFFSET('Sanitation Data'!$O$10,0,10*ROW('Sanitation Data'!O180)),IF(AND(ISTEXT(OFFSET('Sanitation Data'!$L$2,0,10*ROW('Sanitation Data'!O180))),CR186="No",ISNUMBER(OFFSET('Sanitation Data'!$O$10,0,10*ROW('Sanitation Data'!O180)))),CONCATENATE("[",ROUND(OFFSET('Sanitation Data'!$O$10,0,10*ROW('Sanitation Data'!O180)),0),"]"),IF(AND(ISTEXT(OFFSET('Sanitation Data'!$L$2,0,10*ROW('Sanitation Data'!O180))),CR186="",ISNUMBER(OFFSET('Sanitation Data'!$O$10,0,10*ROW('Sanitation Data'!O180)))),OFFSET('Sanitation Data'!$O$10,0,10*ROW('Sanitation Data'!O180)),NA())))</f>
        <v>#N/A</v>
      </c>
      <c r="AD186" s="86" t="e">
        <f ca="true">+IF(AND(ISTEXT(OFFSET('Sanitation Data'!$L$2,0,10*ROW('Sanitation Data'!O180))),CS186="Yes"),OFFSET('Sanitation Data'!$O$11,0,10*ROW('Sanitation Data'!O180)),IF(AND(ISTEXT(OFFSET('Sanitation Data'!$L$2,0,10*ROW('Sanitation Data'!O180))),CS186="No",ISNUMBER(OFFSET('Sanitation Data'!$O$11,0,10*ROW('Sanitation Data'!O180)))),CONCATENATE("[",ROUND(OFFSET('Sanitation Data'!$O$11,0,10*ROW('Sanitation Data'!O180)),0),"]"),IF(AND(ISTEXT(OFFSET('Sanitation Data'!$L$2,0,10*ROW('Sanitation Data'!O180))),CS186="",ISNUMBER(OFFSET('Sanitation Data'!$O$11,0,10*ROW('Sanitation Data'!O180)))),OFFSET('Sanitation Data'!$O$11,0,10*ROW('Sanitation Data'!O180)),NA())))</f>
        <v>#N/A</v>
      </c>
      <c r="AE186" s="86" t="e">
        <f ca="true">+IF(AND(ISTEXT(OFFSET('Sanitation Data'!$L$2,0,10*ROW('Sanitation Data'!O180))),CT186="Yes"),OFFSET('Sanitation Data'!$O$12,0,10*ROW('Sanitation Data'!O180)),IF(AND(ISTEXT(OFFSET('Sanitation Data'!$L$2,0,10*ROW('Sanitation Data'!O180))),CT186="No",ISNUMBER(OFFSET('Sanitation Data'!$O$12,0,10*ROW('Sanitation Data'!O180)))),CONCATENATE("[",ROUND(OFFSET('Sanitation Data'!$O$12,0,10*ROW('Sanitation Data'!O180)),0),"]"),IF(AND(ISTEXT(OFFSET('Sanitation Data'!$L$2,0,10*ROW('Sanitation Data'!O180))),CT186="",ISNUMBER(OFFSET('Sanitation Data'!$O$12,0,10*ROW('Sanitation Data'!O180)))),OFFSET('Sanitation Data'!$O$12,0,10*ROW('Sanitation Data'!O180)),NA())))</f>
        <v>#N/A</v>
      </c>
      <c r="AF186" s="86" t="e">
        <f ca="true">+IF(AND(ISTEXT(OFFSET('Sanitation Data'!$L$2,0,10*ROW('Sanitation Data'!P180))),CU186="Yes"),100-OFFSET('Sanitation Data'!$P$4,0,10*ROW('Sanitation Data'!P180)),IF(AND(ISTEXT(OFFSET('Sanitation Data'!$L$2,0,10*ROW('Sanitation Data'!P180))),CU186="No",ISNUMBER(OFFSET('Sanitation Data'!$P$4,0,10*ROW('Sanitation Data'!P180)))),CONCATENATE("[",ROUND(100-OFFSET('Sanitation Data'!$P$4,0,10*ROW('Sanitation Data'!P180)),0),"]"),IF(AND(ISTEXT(OFFSET('Sanitation Data'!$L$2,0,10*ROW('Sanitation Data'!P180))),CU186="",ISNUMBER(OFFSET('Sanitation Data'!$P$4,0,10*ROW('Sanitation Data'!P180)))),100-OFFSET('Sanitation Data'!$P$4,0,10*ROW('Sanitation Data'!P180)),NA())))</f>
        <v>#N/A</v>
      </c>
      <c r="AG186" s="86" t="e">
        <f ca="true">+IF(AND(ISTEXT(OFFSET('Sanitation Data'!$L$2,0,10*ROW('Sanitation Data'!P180))),CV186="Yes"),OFFSET('Sanitation Data'!$P$6,0,10*ROW('Sanitation Data'!P180)),IF(AND(ISTEXT(OFFSET('Sanitation Data'!$L$2,0,10*ROW('Sanitation Data'!P180))),CV186="No",ISNUMBER(OFFSET('Sanitation Data'!$P$6,0,10*ROW('Sanitation Data'!P180)))),CONCATENATE("[",ROUND(OFFSET('Sanitation Data'!$P$6,0,10*ROW('Sanitation Data'!P180)),0),"]"),IF(AND(ISTEXT(OFFSET('Sanitation Data'!$L$2,0,10*ROW('Sanitation Data'!P180))),CV186="",ISNUMBER(OFFSET('Sanitation Data'!$P$6,0,10*ROW('Sanitation Data'!P180)))),OFFSET('Sanitation Data'!$P$6,0,10*ROW('Sanitation Data'!P180)),NA())))</f>
        <v>#N/A</v>
      </c>
      <c r="AH186" s="86" t="e">
        <f ca="true">+IF(AND(ISTEXT(OFFSET('Sanitation Data'!$L$2,0,10*ROW('Sanitation Data'!P180))),CW186="Yes"),OFFSET('Sanitation Data'!$P$10,0,10*ROW('Sanitation Data'!P180)),IF(AND(ISTEXT(OFFSET('Sanitation Data'!$L$2,0,10*ROW('Sanitation Data'!P180))),CW186="No",ISNUMBER(OFFSET('Sanitation Data'!$P$10,0,10*ROW('Sanitation Data'!P180)))),CONCATENATE("[",ROUND(OFFSET('Sanitation Data'!$P$10,0,10*ROW('Sanitation Data'!P180)),0),"]"),IF(AND(ISTEXT(OFFSET('Sanitation Data'!$L$2,0,10*ROW('Sanitation Data'!P180))),CW186="",ISNUMBER(OFFSET('Sanitation Data'!$P$10,0,10*ROW('Sanitation Data'!P180)))),OFFSET('Sanitation Data'!$P$10,0,10*ROW('Sanitation Data'!P180)),NA())))</f>
        <v>#N/A</v>
      </c>
      <c r="AI186" s="86" t="e">
        <f ca="true">+IF(AND(ISTEXT(OFFSET('Sanitation Data'!$L$2,0,10*ROW('Sanitation Data'!P180))),CX186="Yes"),OFFSET('Sanitation Data'!$P$11,0,10*ROW('Sanitation Data'!P180)),IF(AND(ISTEXT(OFFSET('Sanitation Data'!$L$2,0,10*ROW('Sanitation Data'!P180))),CX186="No",ISNUMBER(OFFSET('Sanitation Data'!$P$11,0,10*ROW('Sanitation Data'!P180)))),CONCATENATE("[",ROUND(OFFSET('Sanitation Data'!$P$11,0,10*ROW('Sanitation Data'!P180)),0),"]"),IF(AND(ISTEXT(OFFSET('Sanitation Data'!$L$2,0,10*ROW('Sanitation Data'!P180))),CX186="",ISNUMBER(OFFSET('Sanitation Data'!$P$11,0,10*ROW('Sanitation Data'!P180)))),OFFSET('Sanitation Data'!$P$11,0,10*ROW('Sanitation Data'!P180)),NA())))</f>
        <v>#N/A</v>
      </c>
      <c r="AJ186" s="86" t="e">
        <f ca="true">+IF(AND(ISTEXT(OFFSET('Sanitation Data'!$L$2,0,10*ROW('Sanitation Data'!P180))),CY186="Yes"),OFFSET('Sanitation Data'!$P$12,0,10*ROW('Sanitation Data'!P180)),IF(AND(ISTEXT(OFFSET('Sanitation Data'!$L$2,0,10*ROW('Sanitation Data'!P180))),CY186="No",ISNUMBER(OFFSET('Sanitation Data'!$P$12,0,10*ROW('Sanitation Data'!P180)))),CONCATENATE("[",ROUND(OFFSET('Sanitation Data'!$P$12,0,10*ROW('Sanitation Data'!P180)),0),"]"),IF(AND(ISTEXT(OFFSET('Sanitation Data'!$L$2,0,10*ROW('Sanitation Data'!P180))),CY186="",ISNUMBER(OFFSET('Sanitation Data'!$P$12,0,10*ROW('Sanitation Data'!P180)))),OFFSET('Sanitation Data'!$P$12,0,10*ROW('Sanitation Data'!P180)),NA())))</f>
        <v>#N/A</v>
      </c>
      <c r="AK186" s="86" t="e">
        <f ca="true">+IF(AND(ISTEXT(OFFSET('Sanitation Data'!$L$2,0,10*ROW('Sanitation Data'!Q180))),CZ186="Yes"),100-OFFSET('Sanitation Data'!$Q$4,0,10*ROW('Sanitation Data'!Q180)),IF(AND(ISTEXT(OFFSET('Sanitation Data'!$L$2,0,10*ROW('Sanitation Data'!Q180))),CZ186="No",ISNUMBER(OFFSET('Sanitation Data'!$Q$4,0,10*ROW('Sanitation Data'!Q180)))),CONCATENATE("[",ROUND(100-OFFSET('Sanitation Data'!$Q$4,0,10*ROW('Sanitation Data'!Q180)),0),"]"),IF(AND(ISTEXT(OFFSET('Sanitation Data'!$L$2,0,10*ROW('Sanitation Data'!Q180))),CZ186="",ISNUMBER(OFFSET('Sanitation Data'!$Q$4,0,10*ROW('Sanitation Data'!Q180)))),100-OFFSET('Sanitation Data'!$Q$4,0,10*ROW('Sanitation Data'!Q180)),NA())))</f>
        <v>#N/A</v>
      </c>
      <c r="AL186" s="86" t="e">
        <f ca="true">+IF(AND(ISTEXT(OFFSET('Sanitation Data'!$L$2,0,10*ROW('Sanitation Data'!Q180))),DA186="Yes"),OFFSET('Sanitation Data'!$Q$6,0,10*ROW('Sanitation Data'!Q180)),IF(AND(ISTEXT(OFFSET('Sanitation Data'!$L$2,0,10*ROW('Sanitation Data'!Q180))),DA186="No",ISNUMBER(OFFSET('Sanitation Data'!$Q$6,0,10*ROW('Sanitation Data'!Q180)))),CONCATENATE("[",ROUND(OFFSET('Sanitation Data'!$Q$6,0,10*ROW('Sanitation Data'!Q180)),0),"]"),IF(AND(ISTEXT(OFFSET('Sanitation Data'!$L$2,0,10*ROW('Sanitation Data'!Q180))),DA186="",ISNUMBER(OFFSET('Sanitation Data'!$Q$6,0,10*ROW('Sanitation Data'!Q180)))),OFFSET('Sanitation Data'!$Q$6,0,10*ROW('Sanitation Data'!Q180)),NA())))</f>
        <v>#N/A</v>
      </c>
      <c r="AM186" s="86" t="e">
        <f ca="true">+IF(AND(ISTEXT(OFFSET('Sanitation Data'!$L$2,0,10*ROW('Sanitation Data'!Q180))),DB186="Yes"),OFFSET('Sanitation Data'!$Q$10,0,10*ROW('Sanitation Data'!Q180)),IF(AND(ISTEXT(OFFSET('Sanitation Data'!$L$2,0,10*ROW('Sanitation Data'!Q180))),DB186="No",ISNUMBER(OFFSET('Sanitation Data'!$Q$10,0,10*ROW('Sanitation Data'!Q180)))),CONCATENATE("[",ROUND(OFFSET('Sanitation Data'!$Q$10,0,10*ROW('Sanitation Data'!Q180)),0),"]"),IF(AND(ISTEXT(OFFSET('Sanitation Data'!$L$2,0,10*ROW('Sanitation Data'!Q180))),DB186="",ISNUMBER(OFFSET('Sanitation Data'!$Q$10,0,10*ROW('Sanitation Data'!Q180)))),OFFSET('Sanitation Data'!$Q$10,0,10*ROW('Sanitation Data'!Q180)),NA())))</f>
        <v>#N/A</v>
      </c>
      <c r="AN186" s="86" t="e">
        <f ca="true">+IF(AND(ISTEXT(OFFSET('Sanitation Data'!$L$2,0,10*ROW('Sanitation Data'!Q180))),DC186="Yes"),OFFSET('Sanitation Data'!$Q$11,0,10*ROW('Sanitation Data'!Q180)),IF(AND(ISTEXT(OFFSET('Sanitation Data'!$L$2,0,10*ROW('Sanitation Data'!Q180))),DC186="No",ISNUMBER(OFFSET('Sanitation Data'!$Q$11,0,10*ROW('Sanitation Data'!Q180)))),CONCATENATE("[",ROUND(OFFSET('Sanitation Data'!$Q$11,0,10*ROW('Sanitation Data'!Q180)),0),"]"),IF(AND(ISTEXT(OFFSET('Sanitation Data'!$L$2,0,10*ROW('Sanitation Data'!Q180))),DC186="",ISNUMBER(OFFSET('Sanitation Data'!$Q$11,0,10*ROW('Sanitation Data'!Q180)))),OFFSET('Sanitation Data'!$Q$11,0,10*ROW('Sanitation Data'!Q180)),NA())))</f>
        <v>#N/A</v>
      </c>
      <c r="AO186" s="86" t="e">
        <f ca="true">+IF(AND(ISTEXT(OFFSET('Sanitation Data'!$L$2,0,10*ROW('Sanitation Data'!Q180))),DD186="Yes"),OFFSET('Sanitation Data'!$Q$12,0,10*ROW('Sanitation Data'!Q180)),IF(AND(ISTEXT(OFFSET('Sanitation Data'!$L$2,0,10*ROW('Sanitation Data'!Q180))),DD186="No",ISNUMBER(OFFSET('Sanitation Data'!$Q$12,0,10*ROW('Sanitation Data'!Q180)))),CONCATENATE("[",ROUND(OFFSET('Sanitation Data'!$Q$12,0,10*ROW('Sanitation Data'!Q180)),0),"]"),IF(AND(ISTEXT(OFFSET('Sanitation Data'!$L$2,0,10*ROW('Sanitation Data'!Q180))),DD186="",ISNUMBER(OFFSET('Sanitation Data'!$Q$12,0,10*ROW('Sanitation Data'!Q180)))),OFFSET('Sanitation Data'!$Q$12,0,10*ROW('Sanitation Data'!Q180)),NA())))</f>
        <v>#N/A</v>
      </c>
      <c r="AP186" s="86" t="e">
        <f ca="true">+IF(AND(ISTEXT(OFFSET('Sanitation Data'!$L$2,0,10*ROW('Sanitation Data'!R180))),DE186="Yes"),100-OFFSET('Sanitation Data'!$R$4,0,10*ROW('Sanitation Data'!R180)),IF(AND(ISTEXT(OFFSET('Sanitation Data'!$L$2,0,10*ROW('Sanitation Data'!R180))),DE186="No",ISNUMBER(OFFSET('Sanitation Data'!$R$4,0,10*ROW('Sanitation Data'!R180)))),CONCATENATE("[",ROUND(100-OFFSET('Sanitation Data'!$R$4,0,10*ROW('Sanitation Data'!R180)),0),"]"),IF(AND(ISTEXT(OFFSET('Sanitation Data'!$L$2,0,10*ROW('Sanitation Data'!R180))),DE186="",ISNUMBER(OFFSET('Sanitation Data'!$R$4,0,10*ROW('Sanitation Data'!R180)))),100-OFFSET('Sanitation Data'!$R$4,0,10*ROW('Sanitation Data'!R180)),NA())))</f>
        <v>#N/A</v>
      </c>
      <c r="AQ186" s="86" t="e">
        <f ca="true">+IF(AND(ISTEXT(OFFSET('Sanitation Data'!$L$2,0,10*ROW('Sanitation Data'!R180))),DF186="Yes"),OFFSET('Sanitation Data'!$R$6,0,10*ROW('Sanitation Data'!R180)),IF(AND(ISTEXT(OFFSET('Sanitation Data'!$L$2,0,10*ROW('Sanitation Data'!R180))),DF186="No",ISNUMBER(OFFSET('Sanitation Data'!$R$6,0,10*ROW('Sanitation Data'!R180)))),CONCATENATE("[",ROUND(OFFSET('Sanitation Data'!$R$6,0,10*ROW('Sanitation Data'!R180)),0),"]"),IF(AND(ISTEXT(OFFSET('Sanitation Data'!$L$2,0,10*ROW('Sanitation Data'!R180))),DF186="",ISNUMBER(OFFSET('Sanitation Data'!$R$6,0,10*ROW('Sanitation Data'!R180)))),OFFSET('Sanitation Data'!$R$6,0,10*ROW('Sanitation Data'!R180)),NA())))</f>
        <v>#N/A</v>
      </c>
      <c r="AR186" s="86" t="e">
        <f ca="true">+IF(AND(ISTEXT(OFFSET('Sanitation Data'!$L$2,0,10*ROW('Sanitation Data'!R180))),DG186="Yes"),OFFSET('Sanitation Data'!$R$10,0,10*ROW('Sanitation Data'!R180)),IF(AND(ISTEXT(OFFSET('Sanitation Data'!$L$2,0,10*ROW('Sanitation Data'!R180))),DG186="No",ISNUMBER(OFFSET('Sanitation Data'!$R$10,0,10*ROW('Sanitation Data'!R180)))),CONCATENATE("[",ROUND(OFFSET('Sanitation Data'!$R$10,0,10*ROW('Sanitation Data'!R180)),0),"]"),IF(AND(ISTEXT(OFFSET('Sanitation Data'!$L$2,0,10*ROW('Sanitation Data'!R180))),DG186="",ISNUMBER(OFFSET('Sanitation Data'!$R$10,0,10*ROW('Sanitation Data'!R180)))),OFFSET('Sanitation Data'!$R$10,0,10*ROW('Sanitation Data'!R180)),NA())))</f>
        <v>#N/A</v>
      </c>
      <c r="AS186" s="86" t="e">
        <f ca="true">+IF(AND(ISTEXT(OFFSET('Sanitation Data'!$L$2,0,10*ROW('Sanitation Data'!R180))),DH186="Yes"),OFFSET('Sanitation Data'!$R$11,0,10*ROW('Sanitation Data'!R180)),IF(AND(ISTEXT(OFFSET('Sanitation Data'!$L$2,0,10*ROW('Sanitation Data'!R180))),DH186="No",ISNUMBER(OFFSET('Sanitation Data'!$R$11,0,10*ROW('Sanitation Data'!R180)))),CONCATENATE("[",ROUND(OFFSET('Sanitation Data'!$R$11,0,10*ROW('Sanitation Data'!R180)),0),"]"),IF(AND(ISTEXT(OFFSET('Sanitation Data'!$L$2,0,10*ROW('Sanitation Data'!R180))),DH186="",ISNUMBER(OFFSET('Sanitation Data'!$R$11,0,10*ROW('Sanitation Data'!R180)))),OFFSET('Sanitation Data'!$R$11,0,10*ROW('Sanitation Data'!R180)),NA())))</f>
        <v>#N/A</v>
      </c>
      <c r="AT186" s="86" t="e">
        <f ca="true">+IF(AND(ISTEXT(OFFSET('Sanitation Data'!$L$2,0,10*ROW('Sanitation Data'!R180))),DI186="Yes"),OFFSET('Sanitation Data'!$R$12,0,10*ROW('Sanitation Data'!R180)),IF(AND(ISTEXT(OFFSET('Sanitation Data'!$L$2,0,10*ROW('Sanitation Data'!R180))),DI186="No",ISNUMBER(OFFSET('Sanitation Data'!$R$12,0,10*ROW('Sanitation Data'!R180)))),CONCATENATE("[",ROUND(OFFSET('Sanitation Data'!$R$12,0,10*ROW('Sanitation Data'!R180)),0),"]"),IF(AND(ISTEXT(OFFSET('Sanitation Data'!$L$2,0,10*ROW('Sanitation Data'!R180))),DI186="",ISNUMBER(OFFSET('Sanitation Data'!$R$12,0,10*ROW('Sanitation Data'!R180)))),OFFSET('Sanitation Data'!$R$12,0,10*ROW('Sanitation Data'!R180)),NA())))</f>
        <v>#N/A</v>
      </c>
      <c r="AU186" s="86" t="e">
        <f ca="true">+IF(AND(ISTEXT(OFFSET('Sanitation Data'!$L$2,0,10*ROW('Sanitation Data'!S180))),DJ186="Yes"),100-OFFSET('Sanitation Data'!$S$4,0,10*ROW('Sanitation Data'!S180)),IF(AND(ISTEXT(OFFSET('Sanitation Data'!$L$2,0,10*ROW('Sanitation Data'!S180))),DJ186="No",ISNUMBER(OFFSET('Sanitation Data'!$S$4,0,10*ROW('Sanitation Data'!S180)))),CONCATENATE("[",ROUND(100-OFFSET('Sanitation Data'!$S$4,0,10*ROW('Sanitation Data'!S180)),0),"]"),IF(AND(ISTEXT(OFFSET('Sanitation Data'!$L$2,0,10*ROW('Sanitation Data'!S180))),DJ186="",ISNUMBER(OFFSET('Sanitation Data'!$S$4,0,10*ROW('Sanitation Data'!S180)))),100-OFFSET('Sanitation Data'!$S$4,0,10*ROW('Sanitation Data'!S180)),NA())))</f>
        <v>#N/A</v>
      </c>
      <c r="AV186" s="86" t="e">
        <f ca="true">+IF(AND(ISTEXT(OFFSET('Sanitation Data'!$L$2,0,10*ROW('Sanitation Data'!S180))),DK186="Yes"),OFFSET('Sanitation Data'!$S$6,0,10*ROW('Sanitation Data'!S180)),IF(AND(ISTEXT(OFFSET('Sanitation Data'!$L$2,0,10*ROW('Sanitation Data'!S180))),DK186="No",ISNUMBER(OFFSET('Sanitation Data'!$S$6,0,10*ROW('Sanitation Data'!S180)))),CONCATENATE("[",ROUND(OFFSET('Sanitation Data'!$S$6,0,10*ROW('Sanitation Data'!S180)),0),"]"),IF(AND(ISTEXT(OFFSET('Sanitation Data'!$L$2,0,10*ROW('Sanitation Data'!S180))),DK186="",ISNUMBER(OFFSET('Sanitation Data'!$S$6,0,10*ROW('Sanitation Data'!S180)))),OFFSET('Sanitation Data'!$S$6,0,10*ROW('Sanitation Data'!S180)),NA())))</f>
        <v>#N/A</v>
      </c>
      <c r="AW186" s="86" t="e">
        <f ca="true">+IF(AND(ISTEXT(OFFSET('Sanitation Data'!$L$2,0,10*ROW('Sanitation Data'!S180))),DL186="Yes"),OFFSET('Sanitation Data'!$S$10,0,10*ROW('Sanitation Data'!S180)),IF(AND(ISTEXT(OFFSET('Sanitation Data'!$L$2,0,10*ROW('Sanitation Data'!S180))),DL186="No",ISNUMBER(OFFSET('Sanitation Data'!$S$10,0,10*ROW('Sanitation Data'!S180)))),CONCATENATE("[",ROUND(OFFSET('Sanitation Data'!$S$10,0,10*ROW('Sanitation Data'!S180)),0),"]"),IF(AND(ISTEXT(OFFSET('Sanitation Data'!$L$2,0,10*ROW('Sanitation Data'!S180))),DL186="",ISNUMBER(OFFSET('Sanitation Data'!$S$10,0,10*ROW('Sanitation Data'!S180)))),OFFSET('Sanitation Data'!$S$10,0,10*ROW('Sanitation Data'!S180)),NA())))</f>
        <v>#N/A</v>
      </c>
      <c r="AX186" s="86" t="e">
        <f ca="true">+IF(AND(ISTEXT(OFFSET('Sanitation Data'!$L$2,0,10*ROW('Sanitation Data'!S180))),DM186="Yes"),OFFSET('Sanitation Data'!$S$11,0,10*ROW('Sanitation Data'!S180)),IF(AND(ISTEXT(OFFSET('Sanitation Data'!$L$2,0,10*ROW('Sanitation Data'!S180))),DM186="No",ISNUMBER(OFFSET('Sanitation Data'!$S$11,0,10*ROW('Sanitation Data'!S180)))),CONCATENATE("[",ROUND(OFFSET('Sanitation Data'!$S$11,0,10*ROW('Sanitation Data'!S180)),0),"]"),IF(AND(ISTEXT(OFFSET('Sanitation Data'!$L$2,0,10*ROW('Sanitation Data'!S180))),DM186="",ISNUMBER(OFFSET('Sanitation Data'!$S$11,0,10*ROW('Sanitation Data'!S180)))),OFFSET('Sanitation Data'!$S$11,0,10*ROW('Sanitation Data'!S180)),NA())))</f>
        <v>#N/A</v>
      </c>
      <c r="AY186" s="86" t="e">
        <f ca="true">+IF(AND(ISTEXT(OFFSET('Sanitation Data'!$L$2,0,10*ROW('Sanitation Data'!S180))),DN186="Yes"),OFFSET('Sanitation Data'!$S$12,0,10*ROW('Sanitation Data'!S180)),IF(AND(ISTEXT(OFFSET('Sanitation Data'!$L$2,0,10*ROW('Sanitation Data'!S180))),DN186="No",ISNUMBER(OFFSET('Sanitation Data'!$S$12,0,10*ROW('Sanitation Data'!S180)))),CONCATENATE("[",ROUND(OFFSET('Sanitation Data'!$S$12,0,10*ROW('Sanitation Data'!S180)),0),"]"),IF(AND(ISTEXT(OFFSET('Sanitation Data'!$L$2,0,10*ROW('Sanitation Data'!S180))),DN186="",ISNUMBER(OFFSET('Sanitation Data'!$S$12,0,10*ROW('Sanitation Data'!S180)))),OFFSET('Sanitation Data'!$S$12,0,10*ROW('Sanitation Data'!S180)),NA())))</f>
        <v>#N/A</v>
      </c>
      <c r="AZ186" s="87" t="e">
        <f ca="true">+IF(AND(ISTEXT(OFFSET('Hygiene Data'!$L$2,0,10*ROW('Hygiene Data'!N180))),DO186="Yes"),OFFSET('Hygiene Data'!$N$5,0,10*ROW('Hygiene Data'!N180)),IF(AND(ISTEXT(OFFSET('Hygiene Data'!$L$2,0,10*ROW('Hygiene Data'!N180))),DO186="No",ISNUMBER(OFFSET('Hygiene Data'!$N$5,0,10*ROW('Hygiene Data'!N180)))),CONCATENATE("[",ROUND(OFFSET('Hygiene Data'!$N$5,0,10*ROW('Hygiene Data'!N180)),0),"]"),IF(AND(ISTEXT(OFFSET('Hygiene Data'!$L$2,0,10*ROW('Hygiene Data'!N180))),DO186="",ISNUMBER(OFFSET('Hygiene Data'!$N$5,0,10*ROW('Hygiene Data'!N180)))),OFFSET('Hygiene Data'!$N$5,0,10*ROW('Hygiene Data'!N180)),NA())))</f>
        <v>#N/A</v>
      </c>
      <c r="BA186" s="87" t="e">
        <f ca="true">+IF(AND(ISTEXT(OFFSET('Hygiene Data'!$L$2,0,10*ROW('Hygiene Data'!N180))),DP186="Yes"),OFFSET('Hygiene Data'!$N$7,0,10*ROW('Hygiene Data'!N180)),IF(AND(ISTEXT(OFFSET('Hygiene Data'!$L$2,0,10*ROW('Hygiene Data'!N180))),DP186="No",ISNUMBER(OFFSET('Hygiene Data'!$N$7,0,10*ROW('Hygiene Data'!N180)))),CONCATENATE("[",ROUND(OFFSET('Hygiene Data'!$N$7,0,10*ROW('Hygiene Data'!N180)),0),"]"),IF(AND(ISTEXT(OFFSET('Hygiene Data'!$L$2,0,10*ROW('Hygiene Data'!N180))),DP186="",ISNUMBER(OFFSET('Hygiene Data'!$N$7,0,10*ROW('Hygiene Data'!N180)))),OFFSET('Hygiene Data'!$N$7,0,10*ROW('Hygiene Data'!N180)),NA())))</f>
        <v>#N/A</v>
      </c>
      <c r="BB186" s="87" t="e">
        <f ca="true">+IF(AND(ISTEXT(OFFSET('Hygiene Data'!$L$2,0,10*ROW('Hygiene Data'!N180))),DQ186="Yes"),OFFSET('Hygiene Data'!$N$9,0,10*ROW('Hygiene Data'!N180)),IF(AND(ISTEXT(OFFSET('Hygiene Data'!$L$2,0,10*ROW('Hygiene Data'!N180))),DQ186="No",ISNUMBER(OFFSET('Hygiene Data'!$N$9,0,10*ROW('Hygiene Data'!N180)))),CONCATENATE("[",ROUND(OFFSET('Hygiene Data'!$N$9,0,10*ROW('Hygiene Data'!N180)),0),"]"),IF(AND(ISTEXT(OFFSET('Hygiene Data'!$L$2,0,10*ROW('Hygiene Data'!N180))),DQ186="",ISNUMBER(OFFSET('Hygiene Data'!$N$9,0,10*ROW('Hygiene Data'!N180)))),OFFSET('Hygiene Data'!$N$9,0,10*ROW('Hygiene Data'!N180)),NA())))</f>
        <v>#N/A</v>
      </c>
      <c r="BC186" s="87" t="e">
        <f ca="true">+IF(AND(ISTEXT(OFFSET('Hygiene Data'!$L$2,0,10*ROW('Hygiene Data'!O180))),DR186="Yes"),OFFSET('Hygiene Data'!$O$5,0,10*ROW('Hygiene Data'!O180)),IF(AND(ISTEXT(OFFSET('Hygiene Data'!$L$2,0,10*ROW('Hygiene Data'!O180))),DR186="No",ISNUMBER(OFFSET('Hygiene Data'!$O$5,0,10*ROW('Hygiene Data'!O180)))),CONCATENATE("[",ROUND(OFFSET('Hygiene Data'!$O$5,0,10*ROW('Hygiene Data'!O180)),0),"]"),IF(AND(ISTEXT(OFFSET('Hygiene Data'!$L$2,0,10*ROW('Hygiene Data'!O180))),DR186="",ISNUMBER(OFFSET('Hygiene Data'!$O$5,0,10*ROW('Hygiene Data'!O180)))),OFFSET('Hygiene Data'!$O$5,0,10*ROW('Hygiene Data'!O180)),NA())))</f>
        <v>#N/A</v>
      </c>
      <c r="BD186" s="87" t="e">
        <f ca="true">+IF(AND(ISTEXT(OFFSET('Hygiene Data'!$L$2,0,10*ROW('Hygiene Data'!O180))),DS186="Yes"),OFFSET('Hygiene Data'!$O$7,0,10*ROW('Hygiene Data'!O180)),IF(AND(ISTEXT(OFFSET('Hygiene Data'!$L$2,0,10*ROW('Hygiene Data'!O180))),DS186="No",ISNUMBER(OFFSET('Hygiene Data'!$O$7,0,10*ROW('Hygiene Data'!O180)))),CONCATENATE("[",ROUND(OFFSET('Hygiene Data'!$O$7,0,10*ROW('Hygiene Data'!O180)),0),"]"),IF(AND(ISTEXT(OFFSET('Hygiene Data'!$L$2,0,10*ROW('Hygiene Data'!O180))),DS186="",ISNUMBER(OFFSET('Hygiene Data'!$O$7,0,10*ROW('Hygiene Data'!O180)))),OFFSET('Hygiene Data'!$O$7,0,10*ROW('Hygiene Data'!O180)),NA())))</f>
        <v>#N/A</v>
      </c>
      <c r="BE186" s="87" t="e">
        <f ca="true">+IF(AND(ISTEXT(OFFSET('Hygiene Data'!$L$2,0,10*ROW('Hygiene Data'!O180))),DT186="Yes"),OFFSET('Hygiene Data'!$O$9,0,10*ROW('Hygiene Data'!O180)),IF(AND(ISTEXT(OFFSET('Hygiene Data'!$L$2,0,10*ROW('Hygiene Data'!O180))),DT186="No",ISNUMBER(OFFSET('Hygiene Data'!$O$9,0,10*ROW('Hygiene Data'!O180)))),CONCATENATE("[",ROUND(OFFSET('Hygiene Data'!$O$9,0,10*ROW('Hygiene Data'!O180)),0),"]"),IF(AND(ISTEXT(OFFSET('Hygiene Data'!$L$2,0,10*ROW('Hygiene Data'!O180))),DT186="",ISNUMBER(OFFSET('Hygiene Data'!$O$9,0,10*ROW('Hygiene Data'!O180)))),OFFSET('Hygiene Data'!$O$9,0,10*ROW('Hygiene Data'!O180)),NA())))</f>
        <v>#N/A</v>
      </c>
      <c r="BF186" s="87" t="e">
        <f ca="true">+IF(AND(ISTEXT(OFFSET('Hygiene Data'!$L$2,0,10*ROW('Hygiene Data'!P180))),DU186="Yes"),OFFSET('Hygiene Data'!$P$5,0,10*ROW('Hygiene Data'!P180)),IF(AND(ISTEXT(OFFSET('Hygiene Data'!$L$2,0,10*ROW('Hygiene Data'!P180))),DU186="No",ISNUMBER(OFFSET('Hygiene Data'!$P$5,0,10*ROW('Hygiene Data'!P180)))),CONCATENATE("[",ROUND(OFFSET('Hygiene Data'!$P$5,0,10*ROW('Hygiene Data'!P180)),0),"]"),IF(AND(ISTEXT(OFFSET('Hygiene Data'!$L$2,0,10*ROW('Hygiene Data'!P180))),DU186="",ISNUMBER(OFFSET('Hygiene Data'!$P$5,0,10*ROW('Hygiene Data'!P180)))),OFFSET('Hygiene Data'!$P$5,0,10*ROW('Hygiene Data'!P180)),NA())))</f>
        <v>#N/A</v>
      </c>
      <c r="BG186" s="87" t="e">
        <f ca="true">+IF(AND(ISTEXT(OFFSET('Hygiene Data'!$L$2,0,10*ROW('Hygiene Data'!P180))),DV186="Yes"),OFFSET('Hygiene Data'!$P$7,0,10*ROW('Hygiene Data'!P180)),IF(AND(ISTEXT(OFFSET('Hygiene Data'!$L$2,0,10*ROW('Hygiene Data'!P180))),DV186="No",ISNUMBER(OFFSET('Hygiene Data'!$P$7,0,10*ROW('Hygiene Data'!P180)))),CONCATENATE("[",ROUND(OFFSET('Hygiene Data'!$P$7,0,10*ROW('Hygiene Data'!P180)),0),"]"),IF(AND(ISTEXT(OFFSET('Hygiene Data'!$L$2,0,10*ROW('Hygiene Data'!P180))),DV186="",ISNUMBER(OFFSET('Hygiene Data'!$P$7,0,10*ROW('Hygiene Data'!P180)))),OFFSET('Hygiene Data'!$P$7,0,10*ROW('Hygiene Data'!P180)),NA())))</f>
        <v>#N/A</v>
      </c>
      <c r="BH186" s="87" t="e">
        <f ca="true">+IF(AND(ISTEXT(OFFSET('Hygiene Data'!$L$2,0,10*ROW('Hygiene Data'!P180))),DW186="Yes"),OFFSET('Hygiene Data'!$P$9,0,10*ROW('Hygiene Data'!P180)),IF(AND(ISTEXT(OFFSET('Hygiene Data'!$L$2,0,10*ROW('Hygiene Data'!P180))),DW186="No",ISNUMBER(OFFSET('Hygiene Data'!$P$9,0,10*ROW('Hygiene Data'!P180)))),CONCATENATE("[",ROUND(OFFSET('Hygiene Data'!$P$9,0,10*ROW('Hygiene Data'!P180)),0),"]"),IF(AND(ISTEXT(OFFSET('Hygiene Data'!$L$2,0,10*ROW('Hygiene Data'!P180))),DW186="",ISNUMBER(OFFSET('Hygiene Data'!$P$9,0,10*ROW('Hygiene Data'!P180)))),OFFSET('Hygiene Data'!$P$9,0,10*ROW('Hygiene Data'!P180)),NA())))</f>
        <v>#N/A</v>
      </c>
      <c r="BI186" s="87" t="e">
        <f ca="true">+IF(AND(ISTEXT(OFFSET('Hygiene Data'!$L$2,0,10*ROW('Hygiene Data'!Q180))),DX186="Yes"),OFFSET('Hygiene Data'!$Q$5,0,10*ROW('Hygiene Data'!Q180)),IF(AND(ISTEXT(OFFSET('Hygiene Data'!$L$2,0,10*ROW('Hygiene Data'!Q180))),DX186="No",ISNUMBER(OFFSET('Hygiene Data'!$Q$5,0,10*ROW('Hygiene Data'!Q180)))),CONCATENATE("[",ROUND(OFFSET('Hygiene Data'!$Q$5,0,10*ROW('Hygiene Data'!Q180)),0),"]"),IF(AND(ISTEXT(OFFSET('Hygiene Data'!$L$2,0,10*ROW('Hygiene Data'!Q180))),DX186="",ISNUMBER(OFFSET('Hygiene Data'!$Q$5,0,10*ROW('Hygiene Data'!Q180)))),OFFSET('Hygiene Data'!$Q$5,0,10*ROW('Hygiene Data'!Q180)),NA())))</f>
        <v>#N/A</v>
      </c>
      <c r="BJ186" s="87" t="e">
        <f ca="true">+IF(AND(ISTEXT(OFFSET('Hygiene Data'!$L$2,0,10*ROW('Hygiene Data'!Q180))),DY186="Yes"),OFFSET('Hygiene Data'!$Q$7,0,10*ROW('Hygiene Data'!Q180)),IF(AND(ISTEXT(OFFSET('Hygiene Data'!$L$2,0,10*ROW('Hygiene Data'!Q180))),DY186="No",ISNUMBER(OFFSET('Hygiene Data'!$Q$7,0,10*ROW('Hygiene Data'!Q180)))),CONCATENATE("[",ROUND(OFFSET('Hygiene Data'!$Q$7,0,10*ROW('Hygiene Data'!Q180)),0),"]"),IF(AND(ISTEXT(OFFSET('Hygiene Data'!$L$2,0,10*ROW('Hygiene Data'!Q180))),DY186="",ISNUMBER(OFFSET('Hygiene Data'!$Q$7,0,10*ROW('Hygiene Data'!Q180)))),OFFSET('Hygiene Data'!$Q$7,0,10*ROW('Hygiene Data'!Q180)),NA())))</f>
        <v>#N/A</v>
      </c>
      <c r="BK186" s="87" t="e">
        <f ca="true">+IF(AND(ISTEXT(OFFSET('Hygiene Data'!$L$2,0,10*ROW('Hygiene Data'!Q180))),DZ186="Yes"),OFFSET('Hygiene Data'!$Q$9,0,10*ROW('Hygiene Data'!Q180)),IF(AND(ISTEXT(OFFSET('Hygiene Data'!$L$2,0,10*ROW('Hygiene Data'!Q180))),DZ186="No",ISNUMBER(OFFSET('Hygiene Data'!$Q$9,0,10*ROW('Hygiene Data'!Q180)))),CONCATENATE("[",ROUND(OFFSET('Hygiene Data'!$Q$9,0,10*ROW('Hygiene Data'!Q180)),0),"]"),IF(AND(ISTEXT(OFFSET('Hygiene Data'!$L$2,0,10*ROW('Hygiene Data'!Q180))),DZ186="",ISNUMBER(OFFSET('Hygiene Data'!$Q$9,0,10*ROW('Hygiene Data'!Q180)))),OFFSET('Hygiene Data'!$Q$9,0,10*ROW('Hygiene Data'!Q180)),NA())))</f>
        <v>#N/A</v>
      </c>
      <c r="BL186" s="87" t="e">
        <f ca="true">+IF(AND(ISTEXT(OFFSET('Hygiene Data'!$L$2,0,10*ROW('Hygiene Data'!R180))),EA186="Yes"),OFFSET('Hygiene Data'!$R$5,0,10*ROW('Hygiene Data'!R180)),IF(AND(ISTEXT(OFFSET('Hygiene Data'!$L$2,0,10*ROW('Hygiene Data'!R180))),EA186="No",ISNUMBER(OFFSET('Hygiene Data'!$R$5,0,10*ROW('Hygiene Data'!R180)))),CONCATENATE("[",ROUND(OFFSET('Hygiene Data'!$R$5,0,10*ROW('Hygiene Data'!R180)),0),"]"),IF(AND(ISTEXT(OFFSET('Hygiene Data'!$L$2,0,10*ROW('Hygiene Data'!R180))),EA186="",ISNUMBER(OFFSET('Hygiene Data'!$R$5,0,10*ROW('Hygiene Data'!R180)))),OFFSET('Hygiene Data'!$R$5,0,10*ROW('Hygiene Data'!R180)),NA())))</f>
        <v>#N/A</v>
      </c>
      <c r="BM186" s="87" t="e">
        <f ca="true">+IF(AND(ISTEXT(OFFSET('Hygiene Data'!$L$2,0,10*ROW('Hygiene Data'!R180))),EB186="Yes"),OFFSET('Hygiene Data'!$R$7,0,10*ROW('Hygiene Data'!R180)),IF(AND(ISTEXT(OFFSET('Hygiene Data'!$L$2,0,10*ROW('Hygiene Data'!R180))),EB186="No",ISNUMBER(OFFSET('Hygiene Data'!$R$7,0,10*ROW('Hygiene Data'!R180)))),CONCATENATE("[",ROUND(OFFSET('Hygiene Data'!$R$7,0,10*ROW('Hygiene Data'!R180)),0),"]"),IF(AND(ISTEXT(OFFSET('Hygiene Data'!$L$2,0,10*ROW('Hygiene Data'!R180))),EB186="",ISNUMBER(OFFSET('Hygiene Data'!$R$7,0,10*ROW('Hygiene Data'!R180)))),OFFSET('Hygiene Data'!$R$7,0,10*ROW('Hygiene Data'!R180)),NA())))</f>
        <v>#N/A</v>
      </c>
      <c r="BN186" s="87" t="e">
        <f ca="true">+IF(AND(ISTEXT(OFFSET('Hygiene Data'!$L$2,0,10*ROW('Hygiene Data'!R180))),EC186="Yes"),OFFSET('Hygiene Data'!$R$9,0,10*ROW('Hygiene Data'!R180)),IF(AND(ISTEXT(OFFSET('Hygiene Data'!$L$2,0,10*ROW('Hygiene Data'!R180))),EC186="No",ISNUMBER(OFFSET('Hygiene Data'!$R$9,0,10*ROW('Hygiene Data'!R180)))),CONCATENATE("[",ROUND(OFFSET('Hygiene Data'!$R$9,0,10*ROW('Hygiene Data'!R180)),0),"]"),IF(AND(ISTEXT(OFFSET('Hygiene Data'!$L$2,0,10*ROW('Hygiene Data'!R180))),EC186="",ISNUMBER(OFFSET('Hygiene Data'!$R$9,0,10*ROW('Hygiene Data'!R180)))),OFFSET('Hygiene Data'!$R$9,0,10*ROW('Hygiene Data'!R180)),NA())))</f>
        <v>#N/A</v>
      </c>
      <c r="BO186" s="87" t="e">
        <f ca="true">+IF(AND(ISTEXT(OFFSET('Hygiene Data'!$L$2,0,10*ROW('Hygiene Data'!S180))),ED186="Yes"),OFFSET('Hygiene Data'!$S$5,0,10*ROW('Hygiene Data'!S180)),IF(AND(ISTEXT(OFFSET('Hygiene Data'!$L$2,0,10*ROW('Hygiene Data'!S180))),ED186="No",ISNUMBER(OFFSET('Hygiene Data'!$S$5,0,10*ROW('Hygiene Data'!S180)))),CONCATENATE("[",ROUND(OFFSET('Hygiene Data'!$S$5,0,10*ROW('Hygiene Data'!S180)),0),"]"),IF(AND(ISTEXT(OFFSET('Hygiene Data'!$L$2,0,10*ROW('Hygiene Data'!S180))),ED186="",ISNUMBER(OFFSET('Hygiene Data'!$S$5,0,10*ROW('Hygiene Data'!S180)))),OFFSET('Hygiene Data'!$S$5,0,10*ROW('Hygiene Data'!S180)),NA())))</f>
        <v>#N/A</v>
      </c>
      <c r="BP186" s="87" t="e">
        <f ca="true">+IF(AND(ISTEXT(OFFSET('Hygiene Data'!$L$2,0,10*ROW('Hygiene Data'!S180))),EE186="Yes"),OFFSET('Hygiene Data'!$S$7,0,10*ROW('Hygiene Data'!S180)),IF(AND(ISTEXT(OFFSET('Hygiene Data'!$L$2,0,10*ROW('Hygiene Data'!S180))),EE186="No",ISNUMBER(OFFSET('Hygiene Data'!$S$7,0,10*ROW('Hygiene Data'!S180)))),CONCATENATE("[",ROUND(OFFSET('Hygiene Data'!$S$7,0,10*ROW('Hygiene Data'!S180)),0),"]"),IF(AND(ISTEXT(OFFSET('Hygiene Data'!$L$2,0,10*ROW('Hygiene Data'!S180))),EE186="",ISNUMBER(OFFSET('Hygiene Data'!$S$7,0,10*ROW('Hygiene Data'!S180)))),OFFSET('Hygiene Data'!$S$7,0,10*ROW('Hygiene Data'!S180)),NA())))</f>
        <v>#N/A</v>
      </c>
      <c r="BQ186" s="87" t="e">
        <f ca="true">+IF(AND(ISTEXT(OFFSET('Hygiene Data'!$L$2,0,10*ROW('Hygiene Data'!S180))),EF186="Yes"),OFFSET('Hygiene Data'!$S$9,0,10*ROW('Hygiene Data'!S180)),IF(AND(ISTEXT(OFFSET('Hygiene Data'!$L$2,0,10*ROW('Hygiene Data'!S180))),EF186="No",ISNUMBER(OFFSET('Hygiene Data'!$S$9,0,10*ROW('Hygiene Data'!S180)))),CONCATENATE("[",ROUND(OFFSET('Hygiene Data'!$S$9,0,10*ROW('Hygiene Data'!S180)),0),"]"),IF(AND(ISTEXT(OFFSET('Hygiene Data'!$L$2,0,10*ROW('Hygiene Data'!S180))),EF186="",ISNUMBER(OFFSET('Hygiene Data'!$S$9,0,10*ROW('Hygiene Data'!S180)))),OFFSET('Hygiene Data'!$S$9,0,10*ROW('Hygiene Data'!S180)),NA())))</f>
        <v>#N/A</v>
      </c>
      <c r="BR186" s="271"/>
      <c r="BS186" s="271" t="str">
        <f ca="true">+IF(OFFSET('Water Data'!$N$27,0,10*ROW('Water Data'!N180))="","",OFFSET('Water Data'!$N$27,0,10*ROW('Water Data'!N180)))</f>
        <v/>
      </c>
      <c r="BT186" s="271" t="str">
        <f ca="true">+IF(OFFSET('Water Data'!$N$28,0,10*ROW('Water Data'!N180))="","",OFFSET('Water Data'!$N$28,0,10*ROW('Water Data'!N180)))</f>
        <v/>
      </c>
      <c r="BU186" s="271" t="str">
        <f ca="true">+IF(OFFSET('Water Data'!$N$29,0,10*ROW('Water Data'!N180))="","",OFFSET('Water Data'!$N$29,0,10*ROW('Water Data'!N180)))</f>
        <v/>
      </c>
      <c r="BV186" s="271" t="str">
        <f ca="true">+IF(OFFSET('Water Data'!$O$27,0,10*ROW('Water Data'!O180))="","",OFFSET('Water Data'!$O$27,0,10*ROW('Water Data'!O180)))</f>
        <v/>
      </c>
      <c r="BW186" s="271" t="str">
        <f ca="true">+IF(OFFSET('Water Data'!$O$28,0,10*ROW('Water Data'!O180))="","",OFFSET('Water Data'!$O$28,0,10*ROW('Water Data'!O180)))</f>
        <v/>
      </c>
      <c r="BX186" s="271" t="str">
        <f ca="true">+IF(OFFSET('Water Data'!$O$29,0,10*ROW('Water Data'!O180))="","",OFFSET('Water Data'!$O$29,0,10*ROW('Water Data'!O180)))</f>
        <v/>
      </c>
      <c r="BY186" s="271" t="str">
        <f ca="true">+IF(OFFSET('Water Data'!$P$27,0,10*ROW('Water Data'!P180))="","",OFFSET('Water Data'!$P$27,0,10*ROW('Water Data'!P180)))</f>
        <v/>
      </c>
      <c r="BZ186" s="271" t="str">
        <f ca="true">+IF(OFFSET('Water Data'!$P$28,0,10*ROW('Water Data'!P180))="","",OFFSET('Water Data'!$P$28,0,10*ROW('Water Data'!P180)))</f>
        <v/>
      </c>
      <c r="CA186" s="271" t="str">
        <f ca="true">+IF(OFFSET('Water Data'!$P$29,0,10*ROW('Water Data'!P180))="","",OFFSET('Water Data'!$P$29,0,10*ROW('Water Data'!P180)))</f>
        <v/>
      </c>
      <c r="CB186" s="271" t="str">
        <f ca="true">+IF(OFFSET('Water Data'!$Q$27,0,10*ROW('Water Data'!Q180))="","",OFFSET('Water Data'!$Q$27,0,10*ROW('Water Data'!Q180)))</f>
        <v/>
      </c>
      <c r="CC186" s="271" t="str">
        <f ca="true">+IF(OFFSET('Water Data'!$Q$28,0,10*ROW('Water Data'!Q180))="","",OFFSET('Water Data'!$Q$28,0,10*ROW('Water Data'!Q180)))</f>
        <v/>
      </c>
      <c r="CD186" s="271" t="str">
        <f ca="true">+IF(OFFSET('Water Data'!$Q$29,0,10*ROW('Water Data'!Q180))="","",OFFSET('Water Data'!$Q$29,0,10*ROW('Water Data'!Q180)))</f>
        <v/>
      </c>
      <c r="CE186" s="271" t="str">
        <f ca="true">+IF(OFFSET('Water Data'!$R$27,0,10*ROW('Water Data'!R180))="","",OFFSET('Water Data'!$R$27,0,10*ROW('Water Data'!R180)))</f>
        <v/>
      </c>
      <c r="CF186" s="271" t="str">
        <f ca="true">+IF(OFFSET('Water Data'!$R$28,0,10*ROW('Water Data'!R180))="","",OFFSET('Water Data'!$R$28,0,10*ROW('Water Data'!R180)))</f>
        <v/>
      </c>
      <c r="CG186" s="271" t="str">
        <f ca="true">+IF(OFFSET('Water Data'!$R$29,0,10*ROW('Water Data'!R180))="","",OFFSET('Water Data'!$R$29,0,10*ROW('Water Data'!R180)))</f>
        <v/>
      </c>
      <c r="CH186" s="271" t="str">
        <f ca="true">+IF(OFFSET('Water Data'!$S$27,0,10*ROW('Water Data'!S180))="","",OFFSET('Water Data'!$S$27,0,10*ROW('Water Data'!S180)))</f>
        <v/>
      </c>
      <c r="CI186" s="271" t="str">
        <f ca="true">+IF(OFFSET('Water Data'!$S$28,0,10*ROW('Water Data'!S180))="","",OFFSET('Water Data'!$S$28,0,10*ROW('Water Data'!S180)))</f>
        <v/>
      </c>
      <c r="CJ186" s="271" t="str">
        <f ca="true">+IF(OFFSET('Water Data'!$S$29,0,10*ROW('Water Data'!S180))="","",OFFSET('Water Data'!$S$29,0,10*ROW('Water Data'!S180)))</f>
        <v/>
      </c>
      <c r="CK186" s="271" t="str">
        <f ca="true">+IF(OFFSET('Sanitation Data'!$N$28,0,10*ROW('Sanitation Data'!N180))="","",OFFSET('Sanitation Data'!$N$28,0,10*ROW('Sanitation Data'!N180)))</f>
        <v/>
      </c>
      <c r="CL186" s="271" t="str">
        <f ca="true">+IF(OFFSET('Sanitation Data'!$N$29,0,10*ROW('Sanitation Data'!N180))="","",OFFSET('Sanitation Data'!$N$29,0,10*ROW('Sanitation Data'!N180)))</f>
        <v/>
      </c>
      <c r="CM186" s="271" t="str">
        <f ca="true">+IF(OFFSET('Sanitation Data'!$N$30,0,10*ROW('Sanitation Data'!N180))="","",OFFSET('Sanitation Data'!$N$30,0,10*ROW('Sanitation Data'!N180)))</f>
        <v/>
      </c>
      <c r="CN186" s="271" t="str">
        <f ca="true">+IF(OFFSET('Sanitation Data'!$N$31,0,10*ROW('Sanitation Data'!N180))="","",OFFSET('Sanitation Data'!$N$31,0,10*ROW('Sanitation Data'!N180)))</f>
        <v/>
      </c>
      <c r="CO186" s="271" t="str">
        <f ca="true">+IF(OFFSET('Sanitation Data'!$N$32,0,10*ROW('Sanitation Data'!N180))="","",OFFSET('Sanitation Data'!$N$32,0,10*ROW('Sanitation Data'!N180)))</f>
        <v/>
      </c>
      <c r="CP186" s="271" t="str">
        <f ca="true">+IF(OFFSET('Sanitation Data'!$O$28,0,10*ROW('Sanitation Data'!O180))="","",OFFSET('Sanitation Data'!$O$28,0,10*ROW('Sanitation Data'!O180)))</f>
        <v/>
      </c>
      <c r="CQ186" s="271" t="str">
        <f ca="true">+IF(OFFSET('Sanitation Data'!$O$29,0,10*ROW('Sanitation Data'!O180))="","",OFFSET('Sanitation Data'!$O$29,0,10*ROW('Sanitation Data'!O180)))</f>
        <v/>
      </c>
      <c r="CR186" s="271" t="str">
        <f ca="true">+IF(OFFSET('Sanitation Data'!$O$30,0,10*ROW('Sanitation Data'!O180))="","",OFFSET('Sanitation Data'!$O$30,0,10*ROW('Sanitation Data'!O180)))</f>
        <v/>
      </c>
      <c r="CS186" s="271" t="str">
        <f ca="true">+IF(OFFSET('Sanitation Data'!$O$31,0,10*ROW('Sanitation Data'!O180))="","",OFFSET('Sanitation Data'!$O$31,0,10*ROW('Sanitation Data'!O180)))</f>
        <v/>
      </c>
      <c r="CT186" s="271" t="str">
        <f ca="true">+IF(OFFSET('Sanitation Data'!$O$32,0,10*ROW('Sanitation Data'!O180))="","",OFFSET('Sanitation Data'!$O$32,0,10*ROW('Sanitation Data'!O180)))</f>
        <v/>
      </c>
      <c r="CU186" s="271" t="str">
        <f ca="true">+IF(OFFSET('Sanitation Data'!$P$28,0,10*ROW('Sanitation Data'!P180))="","",OFFSET('Sanitation Data'!$P$28,0,10*ROW('Sanitation Data'!P180)))</f>
        <v/>
      </c>
      <c r="CV186" s="271" t="str">
        <f ca="true">+IF(OFFSET('Sanitation Data'!$P$29,0,10*ROW('Sanitation Data'!P180))="","",OFFSET('Sanitation Data'!$P$29,0,10*ROW('Sanitation Data'!P180)))</f>
        <v/>
      </c>
      <c r="CW186" s="271" t="str">
        <f ca="true">+IF(OFFSET('Sanitation Data'!$P$30,0,10*ROW('Sanitation Data'!P180))="","",OFFSET('Sanitation Data'!$P$30,0,10*ROW('Sanitation Data'!P180)))</f>
        <v/>
      </c>
      <c r="CX186" s="271" t="str">
        <f ca="true">+IF(OFFSET('Sanitation Data'!$P$31,0,10*ROW('Sanitation Data'!P180))="","",OFFSET('Sanitation Data'!$P$31,0,10*ROW('Sanitation Data'!P180)))</f>
        <v/>
      </c>
      <c r="CY186" s="271" t="str">
        <f ca="true">+IF(OFFSET('Sanitation Data'!$P$32,0,10*ROW('Sanitation Data'!P180))="","",OFFSET('Sanitation Data'!$P$32,0,10*ROW('Sanitation Data'!P180)))</f>
        <v/>
      </c>
      <c r="CZ186" s="271" t="str">
        <f ca="true">+IF(OFFSET('Sanitation Data'!$Q$28,0,10*ROW('Sanitation Data'!Q180))="","",OFFSET('Sanitation Data'!$Q$28,0,10*ROW('Sanitation Data'!Q180)))</f>
        <v/>
      </c>
      <c r="DA186" s="271" t="str">
        <f ca="true">+IF(OFFSET('Sanitation Data'!$Q$29,0,10*ROW('Sanitation Data'!Q180))="","",OFFSET('Sanitation Data'!$Q$29,0,10*ROW('Sanitation Data'!Q180)))</f>
        <v/>
      </c>
      <c r="DB186" s="271" t="str">
        <f ca="true">+IF(OFFSET('Sanitation Data'!$Q$30,0,10*ROW('Sanitation Data'!Q180))="","",OFFSET('Sanitation Data'!$Q$30,0,10*ROW('Sanitation Data'!Q180)))</f>
        <v/>
      </c>
      <c r="DC186" s="271" t="str">
        <f ca="true">+IF(OFFSET('Sanitation Data'!$Q$31,0,10*ROW('Sanitation Data'!Q180))="","",OFFSET('Sanitation Data'!$Q$31,0,10*ROW('Sanitation Data'!Q180)))</f>
        <v/>
      </c>
      <c r="DD186" s="271" t="str">
        <f ca="true">+IF(OFFSET('Sanitation Data'!$Q$32,0,10*ROW('Sanitation Data'!Q180))="","",OFFSET('Sanitation Data'!$Q$32,0,10*ROW('Sanitation Data'!Q180)))</f>
        <v/>
      </c>
      <c r="DE186" s="271" t="str">
        <f ca="true">+IF(OFFSET('Sanitation Data'!$R$28,0,10*ROW('Sanitation Data'!R180))="","",OFFSET('Sanitation Data'!$R$28,0,10*ROW('Sanitation Data'!R180)))</f>
        <v/>
      </c>
      <c r="DF186" s="271" t="str">
        <f ca="true">+IF(OFFSET('Sanitation Data'!$R$29,0,10*ROW('Sanitation Data'!R180))="","",OFFSET('Sanitation Data'!$R$29,0,10*ROW('Sanitation Data'!R180)))</f>
        <v/>
      </c>
      <c r="DG186" s="271" t="str">
        <f ca="true">+IF(OFFSET('Sanitation Data'!$R$30,0,10*ROW('Sanitation Data'!R180))="","",OFFSET('Sanitation Data'!$R$30,0,10*ROW('Sanitation Data'!R180)))</f>
        <v/>
      </c>
      <c r="DH186" s="271" t="str">
        <f ca="true">+IF(OFFSET('Sanitation Data'!$R$31,0,10*ROW('Sanitation Data'!R180))="","",OFFSET('Sanitation Data'!$R$31,0,10*ROW('Sanitation Data'!R180)))</f>
        <v/>
      </c>
      <c r="DI186" s="271" t="str">
        <f ca="true">+IF(OFFSET('Sanitation Data'!$R$32,0,10*ROW('Sanitation Data'!R180))="","",OFFSET('Sanitation Data'!$R$32,0,10*ROW('Sanitation Data'!R180)))</f>
        <v/>
      </c>
      <c r="DJ186" s="271" t="str">
        <f ca="true">+IF(OFFSET('Sanitation Data'!$S$28,0,10*ROW('Sanitation Data'!S180))="","",OFFSET('Sanitation Data'!$S$28,0,10*ROW('Sanitation Data'!S180)))</f>
        <v/>
      </c>
      <c r="DK186" s="271" t="str">
        <f ca="true">+IF(OFFSET('Sanitation Data'!$S$29,0,10*ROW('Sanitation Data'!S180))="","",OFFSET('Sanitation Data'!$S$29,0,10*ROW('Sanitation Data'!S180)))</f>
        <v/>
      </c>
      <c r="DL186" s="271" t="str">
        <f ca="true">+IF(OFFSET('Sanitation Data'!$S$30,0,10*ROW('Sanitation Data'!S180))="","",OFFSET('Sanitation Data'!$S$30,0,10*ROW('Sanitation Data'!S180)))</f>
        <v/>
      </c>
      <c r="DM186" s="271" t="str">
        <f ca="true">+IF(OFFSET('Sanitation Data'!$S$31,0,10*ROW('Sanitation Data'!S180))="","",OFFSET('Sanitation Data'!$S$31,0,10*ROW('Sanitation Data'!S180)))</f>
        <v/>
      </c>
      <c r="DN186" s="271" t="str">
        <f ca="true">+IF(OFFSET('Sanitation Data'!$S$32,0,10*ROW('Sanitation Data'!S180))="","",OFFSET('Sanitation Data'!$S$32,0,10*ROW('Sanitation Data'!S180)))</f>
        <v/>
      </c>
      <c r="DO186" s="271" t="str">
        <f ca="true">+IF(OFFSET('Hygiene Data'!$N$11,0,10*ROW('Hygiene Data'!N180))="","",OFFSET('Hygiene Data'!$N$11,0,10*ROW('Hygiene Data'!N180)))</f>
        <v/>
      </c>
      <c r="DP186" s="271" t="str">
        <f ca="true">+IF(OFFSET('Hygiene Data'!$N$12,0,10*ROW('Hygiene Data'!N180))="","",OFFSET('Hygiene Data'!$N$12,0,10*ROW('Hygiene Data'!N180)))</f>
        <v/>
      </c>
      <c r="DQ186" s="271" t="str">
        <f ca="true">+IF(OFFSET('Hygiene Data'!$N$13,0,10*ROW('Hygiene Data'!N180))="","",OFFSET('Hygiene Data'!$N$13,0,10*ROW('Hygiene Data'!N180)))</f>
        <v/>
      </c>
      <c r="DR186" s="271" t="str">
        <f ca="true">+IF(OFFSET('Hygiene Data'!$O$11,0,10*ROW('Hygiene Data'!O180))="","",OFFSET('Hygiene Data'!$O$11,0,10*ROW('Hygiene Data'!O180)))</f>
        <v/>
      </c>
      <c r="DS186" s="271" t="str">
        <f ca="true">+IF(OFFSET('Hygiene Data'!$O$12,0,10*ROW('Hygiene Data'!O180))="","",OFFSET('Hygiene Data'!$O$12,0,10*ROW('Hygiene Data'!O180)))</f>
        <v/>
      </c>
      <c r="DT186" s="271" t="str">
        <f ca="true">+IF(OFFSET('Hygiene Data'!$O$13,0,10*ROW('Hygiene Data'!O180))="","",OFFSET('Hygiene Data'!$O$13,0,10*ROW('Hygiene Data'!O180)))</f>
        <v/>
      </c>
      <c r="DU186" s="271" t="str">
        <f ca="true">+IF(OFFSET('Hygiene Data'!$P$11,0,10*ROW('Hygiene Data'!P180))="","",OFFSET('Hygiene Data'!$P$11,0,10*ROW('Hygiene Data'!P180)))</f>
        <v/>
      </c>
      <c r="DV186" s="271" t="str">
        <f ca="true">+IF(OFFSET('Hygiene Data'!$P$12,0,10*ROW('Hygiene Data'!P180))="","",OFFSET('Hygiene Data'!$P$12,0,10*ROW('Hygiene Data'!P180)))</f>
        <v/>
      </c>
      <c r="DW186" s="271" t="str">
        <f ca="true">+IF(OFFSET('Hygiene Data'!$P$13,0,10*ROW('Hygiene Data'!P180))="","",OFFSET('Hygiene Data'!$P$13,0,10*ROW('Hygiene Data'!P180)))</f>
        <v/>
      </c>
      <c r="DX186" s="271" t="str">
        <f ca="true">+IF(OFFSET('Hygiene Data'!$Q$11,0,10*ROW('Hygiene Data'!Q180))="","",OFFSET('Hygiene Data'!$Q$11,0,10*ROW('Hygiene Data'!Q180)))</f>
        <v/>
      </c>
      <c r="DY186" s="271" t="str">
        <f ca="true">+IF(OFFSET('Hygiene Data'!$Q$12,0,10*ROW('Hygiene Data'!Q180))="","",OFFSET('Hygiene Data'!$Q$12,0,10*ROW('Hygiene Data'!Q180)))</f>
        <v/>
      </c>
      <c r="DZ186" s="271" t="str">
        <f ca="true">+IF(OFFSET('Hygiene Data'!$Q$13,0,10*ROW('Hygiene Data'!Q180))="","",OFFSET('Hygiene Data'!$Q$13,0,10*ROW('Hygiene Data'!Q180)))</f>
        <v/>
      </c>
      <c r="EA186" s="271" t="str">
        <f ca="true">+IF(OFFSET('Hygiene Data'!$R$11,0,10*ROW('Hygiene Data'!R180))="","",OFFSET('Hygiene Data'!$R$11,0,10*ROW('Hygiene Data'!R180)))</f>
        <v/>
      </c>
      <c r="EB186" s="271" t="str">
        <f ca="true">+IF(OFFSET('Hygiene Data'!$R$12,0,10*ROW('Hygiene Data'!R180))="","",OFFSET('Hygiene Data'!$R$12,0,10*ROW('Hygiene Data'!R180)))</f>
        <v/>
      </c>
      <c r="EC186" s="271" t="str">
        <f ca="true">+IF(OFFSET('Hygiene Data'!$R$13,0,10*ROW('Hygiene Data'!R180))="","",OFFSET('Hygiene Data'!$R$13,0,10*ROW('Hygiene Data'!R180)))</f>
        <v/>
      </c>
      <c r="ED186" s="271" t="str">
        <f ca="true">+IF(OFFSET('Hygiene Data'!$S$11,0,10*ROW('Hygiene Data'!S180))="","",OFFSET('Hygiene Data'!$S$11,0,10*ROW('Hygiene Data'!S180)))</f>
        <v/>
      </c>
      <c r="EE186" s="271" t="str">
        <f ca="true">+IF(OFFSET('Hygiene Data'!$S$12,0,10*ROW('Hygiene Data'!S180))="","",OFFSET('Hygiene Data'!$S$12,0,10*ROW('Hygiene Data'!S180)))</f>
        <v/>
      </c>
      <c r="EF186" s="271" t="str">
        <f ca="true">+IF(OFFSET('Hygiene Data'!$S$13,0,10*ROW('Hygiene Data'!S180))="","",OFFSET('Hygiene Data'!$S$13,0,10*ROW('Hygiene Data'!S180)))</f>
        <v/>
      </c>
    </row>
    <row xmlns:x14ac="http://schemas.microsoft.com/office/spreadsheetml/2009/9/ac" r="187" x14ac:dyDescent="0.2">
      <c r="A187" s="32" t="str">
        <f ca="true">+IF(OFFSET('Water Data'!$L$2,0,10*ROW('Water Data'!O181))="","",OFFSET('Water Data'!$L$2,0,10*ROW('Water Data'!O181)))</f>
        <v/>
      </c>
      <c r="B187" s="32" t="str">
        <f ca="true">+IF(OFFSET('Water Data'!$M$2,0,10*ROW('Water Data'!P181))="","",OFFSET('Water Data'!$M$2,0,10*ROW('Water Data'!P181)))</f>
        <v/>
      </c>
      <c r="C187" s="327" t="str">
        <f t="shared" ca="true" si="2"/>
        <v/>
      </c>
      <c r="D187" s="85" t="e">
        <f ca="true">+IF(AND(ISTEXT(OFFSET('Water Data'!$L$2,0,10*ROW('Water Data'!N181))),BS187="Yes"),100-OFFSET('Water Data'!$N$4,0,10*ROW('Water Data'!N181)),IF(AND(ISTEXT(OFFSET('Water Data'!$L$2,0,10*ROW('Water Data'!N181))),BS187="No",ISNUMBER(OFFSET('Water Data'!$N$4,0,10*ROW('Water Data'!N181)))),CONCATENATE("[",ROUND(100-OFFSET('Water Data'!$N$4,0,10*ROW('Water Data'!N181)),0),"]"),IF(AND(ISTEXT(OFFSET('Water Data'!$L$2,0,10*ROW('Water Data'!N181))),BS187="",ISNUMBER(OFFSET('Water Data'!$N$4,0,10*ROW('Water Data'!N181)))),100-OFFSET('Water Data'!$N$4,0,10*ROW('Water Data'!N181)),NA())))</f>
        <v>#N/A</v>
      </c>
      <c r="E187" s="85" t="e">
        <f ca="true">+IF(AND(ISTEXT(OFFSET('Water Data'!$L$2,0,10*ROW('Water Data'!O181))),BT187="Yes"),OFFSET('Water Data'!$N$6,0,10*ROW('Water Data'!N181)),IF(AND(ISTEXT(OFFSET('Water Data'!$L$2,0,10*ROW('Water Data'!N181))),BT187="No",ISNUMBER(OFFSET('Water Data'!$N$6,0,10*ROW('Water Data'!N181)))),CONCATENATE("[",ROUND(OFFSET('Water Data'!$N$6,0,10*ROW('Water Data'!N181)),0),"]"),IF(AND(ISTEXT(OFFSET('Water Data'!$L$2,0,10*ROW('Water Data'!N181))),BT187="",ISNUMBER(OFFSET('Water Data'!$N$6,0,10*ROW('Water Data'!N181)))),OFFSET('Water Data'!$N$6,0,10*ROW('Water Data'!N181)),NA())))</f>
        <v>#N/A</v>
      </c>
      <c r="F187" s="85" t="e">
        <f ca="true">+IF(AND(ISTEXT(OFFSET('Water Data'!$L$2,0,10*ROW('Water Data'!N181))),BU187="Yes"),OFFSET('Water Data'!$N$9,0,10*ROW('Water Data'!N181)),IF(AND(ISTEXT(OFFSET('Water Data'!$L$2,0,10*ROW('Water Data'!N181))),BU187="No",ISNUMBER(OFFSET('Water Data'!$N$9,0,10*ROW('Water Data'!N181)))),CONCATENATE("[",ROUND(OFFSET('Water Data'!$N$9,0,10*ROW('Water Data'!N181)),0),"]"),IF(AND(ISTEXT(OFFSET('Water Data'!$L$2,0,10*ROW('Water Data'!N181))),BU187="",ISNUMBER(OFFSET('Water Data'!$N$9,0,10*ROW('Water Data'!N181)))),OFFSET('Water Data'!$N$9,0,10*ROW('Water Data'!N181)),NA())))</f>
        <v>#N/A</v>
      </c>
      <c r="G187" s="85" t="e">
        <f ca="true">+IF(AND(ISTEXT(OFFSET('Water Data'!$L$2,0,10*ROW('Water Data'!O181))),BV187="Yes"),100-OFFSET('Water Data'!$O$4,0,10*ROW('Water Data'!O181)),IF(AND(ISTEXT(OFFSET('Water Data'!$L$2,0,10*ROW('Water Data'!O181))),BV187="No",ISNUMBER(OFFSET('Water Data'!$O$4,0,10*ROW('Water Data'!O181)))),CONCATENATE("[",ROUND(100-OFFSET('Water Data'!$O$4,0,10*ROW('Water Data'!O181)),0),"]"),IF(AND(ISTEXT(OFFSET('Water Data'!$L$2,0,10*ROW('Water Data'!O181))),BV187="",ISNUMBER(OFFSET('Water Data'!$O$4,0,10*ROW('Water Data'!O181)))),100-OFFSET('Water Data'!$O$4,0,10*ROW('Water Data'!O181)),NA())))</f>
        <v>#N/A</v>
      </c>
      <c r="H187" s="85" t="e">
        <f ca="true">+IF(AND(ISTEXT(OFFSET('Water Data'!$L$2,0,10*ROW('Water Data'!O181))),BW187="Yes"),OFFSET('Water Data'!$O$6,0,10*ROW('Water Data'!O181)),IF(AND(ISTEXT(OFFSET('Water Data'!$L$2,0,10*ROW('Water Data'!O181))),BW187="No",ISNUMBER(OFFSET('Water Data'!$O$6,0,10*ROW('Water Data'!O181)))),CONCATENATE("[",ROUND(OFFSET('Water Data'!$N$6,0,10*ROW('Water Data'!O181)),0),"]"),IF(AND(ISTEXT(OFFSET('Water Data'!$L$2,0,10*ROW('Water Data'!O181))),BW187="",ISNUMBER(OFFSET('Water Data'!$O$6,0,10*ROW('Water Data'!O181)))),OFFSET('Water Data'!$O$6,0,10*ROW('Water Data'!O181)),NA())))</f>
        <v>#N/A</v>
      </c>
      <c r="I187" s="85" t="e">
        <f ca="true">+IF(AND(ISTEXT(OFFSET('Water Data'!$L$2,0,10*ROW('Water Data'!O181))),BX187="Yes"),OFFSET('Water Data'!$O$9,0,10*ROW('Water Data'!O181)),IF(AND(ISTEXT(OFFSET('Water Data'!$L$2,0,10*ROW('Water Data'!O181))),BX187="No",ISNUMBER(OFFSET('Water Data'!$O$9,0,10*ROW('Water Data'!O181)))),CONCATENATE("[",ROUND(OFFSET('Water Data'!$O$9,0,10*ROW('Water Data'!O181)),0),"]"),IF(AND(ISTEXT(OFFSET('Water Data'!$L$2,0,10*ROW('Water Data'!O181))),BX187="",ISNUMBER(OFFSET('Water Data'!$O$9,0,10*ROW('Water Data'!O181)))),OFFSET('Water Data'!$O$9,0,10*ROW('Water Data'!O181)),NA())))</f>
        <v>#N/A</v>
      </c>
      <c r="J187" s="85" t="e">
        <f ca="true">+IF(AND(ISTEXT(OFFSET('Water Data'!$L$2,0,10*ROW('Water Data'!P181))),BY187="Yes"),100-OFFSET('Water Data'!$P$4,0,10*ROW('Water Data'!P181)),IF(AND(ISTEXT(OFFSET('Water Data'!$L$2,0,10*ROW('Water Data'!P181))),BY187="No",ISNUMBER(OFFSET('Water Data'!$P$4,0,10*ROW('Water Data'!P181)))),CONCATENATE("[",ROUND(100-OFFSET('Water Data'!$P$4,0,10*ROW('Water Data'!P181)),0),"]"),IF(AND(ISTEXT(OFFSET('Water Data'!$L$2,0,10*ROW('Water Data'!P181))),BY187="",ISNUMBER(OFFSET('Water Data'!$P$4,0,10*ROW('Water Data'!P181)))),100-OFFSET('Water Data'!$P$4,0,10*ROW('Water Data'!P181)),NA())))</f>
        <v>#N/A</v>
      </c>
      <c r="K187" s="85" t="e">
        <f ca="true">+IF(AND(ISTEXT(OFFSET('Water Data'!$L$2,0,10*ROW('Water Data'!P181))),BZ187="Yes"),OFFSET('Water Data'!$P$6,0,10*ROW('Water Data'!P181)),IF(AND(ISTEXT(OFFSET('Water Data'!$L$2,0,10*ROW('Water Data'!P181))),BZ187="No",ISNUMBER(OFFSET('Water Data'!$P$6,0,10*ROW('Water Data'!P181)))),CONCATENATE("[",ROUND(OFFSET('Water Data'!$P$6,0,10*ROW('Water Data'!P181)),0),"]"),IF(AND(ISTEXT(OFFSET('Water Data'!$L$2,0,10*ROW('Water Data'!P181))),BZ187="",ISNUMBER(OFFSET('Water Data'!$P$6,0,10*ROW('Water Data'!P181)))),OFFSET('Water Data'!$P$6,0,10*ROW('Water Data'!P181)),NA())))</f>
        <v>#N/A</v>
      </c>
      <c r="L187" s="85" t="e">
        <f ca="true">+IF(AND(ISTEXT(OFFSET('Water Data'!$L$2,0,10*ROW('Water Data'!P181))),CA187="Yes"),OFFSET('Water Data'!$P$9,0,10*ROW('Water Data'!P181)),IF(AND(ISTEXT(OFFSET('Water Data'!$L$2,0,10*ROW('Water Data'!P181))),CA187="No",ISNUMBER(OFFSET('Water Data'!$P$9,0,10*ROW('Water Data'!P181)))),CONCATENATE("[",ROUND(OFFSET('Water Data'!$P$9,0,10*ROW('Water Data'!P181)),0),"]"),IF(AND(ISTEXT(OFFSET('Water Data'!$L$2,0,10*ROW('Water Data'!P181))),CA187="",ISNUMBER(OFFSET('Water Data'!$P$9,0,10*ROW('Water Data'!P181)))),OFFSET('Water Data'!$P$9,0,10*ROW('Water Data'!P181)),NA())))</f>
        <v>#N/A</v>
      </c>
      <c r="M187" s="85" t="e">
        <f ca="true">+IF(AND(ISTEXT(OFFSET('Water Data'!$L$2,0,10*ROW('Water Data'!Q181))),CB187="Yes"),100-OFFSET('Water Data'!$Q$4,0,10*ROW('Water Data'!Q181)),IF(AND(ISTEXT(OFFSET('Water Data'!$L$2,0,10*ROW('Water Data'!Q181))),CB187="No",ISNUMBER(OFFSET('Water Data'!$Q$4,0,10*ROW('Water Data'!Q181)))),CONCATENATE("[",ROUND(100-OFFSET('Water Data'!$Q$4,0,10*ROW('Water Data'!Q181)),0),"]"),IF(AND(ISTEXT(OFFSET('Water Data'!$L$2,0,10*ROW('Water Data'!Q181))),CB187="",ISNUMBER(OFFSET('Water Data'!$Q$4,0,10*ROW('Water Data'!Q181)))),100-OFFSET('Water Data'!$Q$4,0,10*ROW('Water Data'!Q181)),NA())))</f>
        <v>#N/A</v>
      </c>
      <c r="N187" s="85" t="e">
        <f ca="true">+IF(AND(ISTEXT(OFFSET('Water Data'!$L$2,0,10*ROW('Water Data'!Q181))),CC187="Yes"),OFFSET('Water Data'!$Q$6,0,10*ROW('Water Data'!Q181)),IF(AND(ISTEXT(OFFSET('Water Data'!$L$2,0,10*ROW('Water Data'!Q181))),CC187="No",ISNUMBER(OFFSET('Water Data'!$Q$6,0,10*ROW('Water Data'!Q181)))),CONCATENATE("[",ROUND(OFFSET('Water Data'!$Q$6,0,10*ROW('Water Data'!Q181)),0),"]"),IF(AND(ISTEXT(OFFSET('Water Data'!$L$2,0,10*ROW('Water Data'!Q181))),CC187="",ISNUMBER(OFFSET('Water Data'!$Q$6,0,10*ROW('Water Data'!Q181)))),OFFSET('Water Data'!$Q$6,0,10*ROW('Water Data'!Q181)),NA())))</f>
        <v>#N/A</v>
      </c>
      <c r="O187" s="85" t="e">
        <f ca="true">+IF(AND(ISTEXT(OFFSET('Water Data'!$L$2,0,10*ROW('Water Data'!Q181))),CD187="Yes"),OFFSET('Water Data'!$Q$9,0,10*ROW('Water Data'!Q181)),IF(AND(ISTEXT(OFFSET('Water Data'!$L$2,0,10*ROW('Water Data'!Q181))),CD187="No",ISNUMBER(OFFSET('Water Data'!$Q$9,0,10*ROW('Water Data'!Q181)))),CONCATENATE("[",ROUND(OFFSET('Water Data'!$Q$9,0,10*ROW('Water Data'!Q181)),0),"]"),IF(AND(ISTEXT(OFFSET('Water Data'!$L$2,0,10*ROW('Water Data'!Q181))),CD187="",ISNUMBER(OFFSET('Water Data'!$Q$9,0,10*ROW('Water Data'!Q181)))),OFFSET('Water Data'!$Q$9,0,10*ROW('Water Data'!Q181)),NA())))</f>
        <v>#N/A</v>
      </c>
      <c r="P187" s="85" t="e">
        <f ca="true">+IF(AND(ISTEXT(OFFSET('Water Data'!$L$2,0,10*ROW('Water Data'!R181))),CE187="Yes"),100-OFFSET('Water Data'!$R$4,0,10*ROW('Water Data'!R181)),IF(AND(ISTEXT(OFFSET('Water Data'!$L$2,0,10*ROW('Water Data'!R181))),CE187="No",ISNUMBER(OFFSET('Water Data'!$R$4,0,10*ROW('Water Data'!R181)))),CONCATENATE("[",ROUND(100-OFFSET('Water Data'!$R$4,0,10*ROW('Water Data'!R181)),0),"]"),IF(AND(ISTEXT(OFFSET('Water Data'!$L$2,0,10*ROW('Water Data'!R181))),CE187="",ISNUMBER(OFFSET('Water Data'!$R$4,0,10*ROW('Water Data'!R181)))),100-OFFSET('Water Data'!$R$4,0,10*ROW('Water Data'!R181)),NA())))</f>
        <v>#N/A</v>
      </c>
      <c r="Q187" s="85" t="e">
        <f ca="true">+IF(AND(ISTEXT(OFFSET('Water Data'!$L$2,0,10*ROW('Water Data'!R181))),CF187="Yes"),OFFSET('Water Data'!$R$6,0,10*ROW('Water Data'!R181)),IF(AND(ISTEXT(OFFSET('Water Data'!$L$2,0,10*ROW('Water Data'!R181))),CF187="No",ISNUMBER(OFFSET('Water Data'!$R$6,0,10*ROW('Water Data'!R181)))),CONCATENATE("[",ROUND(OFFSET('Water Data'!$R$6,0,10*ROW('Water Data'!R181)),0),"]"),IF(AND(ISTEXT(OFFSET('Water Data'!$L$2,0,10*ROW('Water Data'!R181))),CF187="",ISNUMBER(OFFSET('Water Data'!$R$6,0,10*ROW('Water Data'!R181)))),OFFSET('Water Data'!$R$6,0,10*ROW('Water Data'!R181)),NA())))</f>
        <v>#N/A</v>
      </c>
      <c r="R187" s="85" t="e">
        <f ca="true">+IF(AND(ISTEXT(OFFSET('Water Data'!$L$2,0,10*ROW('Water Data'!R181))),CG187="Yes"),OFFSET('Water Data'!$R$9,0,10*ROW('Water Data'!R181)),IF(AND(ISTEXT(OFFSET('Water Data'!$L$2,0,10*ROW('Water Data'!R181))),CG187="No",ISNUMBER(OFFSET('Water Data'!$R$9,0,10*ROW('Water Data'!R181)))),CONCATENATE("[",ROUND(OFFSET('Water Data'!$R$9,0,10*ROW('Water Data'!R181)),0),"]"),IF(AND(ISTEXT(OFFSET('Water Data'!$L$2,0,10*ROW('Water Data'!R181))),CG187="",ISNUMBER(OFFSET('Water Data'!$R$9,0,10*ROW('Water Data'!R181)))),OFFSET('Water Data'!$R$9,0,10*ROW('Water Data'!R181)),NA())))</f>
        <v>#N/A</v>
      </c>
      <c r="S187" s="85" t="e">
        <f ca="true">+IF(AND(ISTEXT(OFFSET('Water Data'!$L$2,0,10*ROW('Water Data'!S181))),CH187="Yes"),100-OFFSET('Water Data'!$S$4,0,10*ROW('Water Data'!S181)),IF(AND(ISTEXT(OFFSET('Water Data'!$L$2,0,10*ROW('Water Data'!S181))),CH187="No",ISNUMBER(OFFSET('Water Data'!$S$4,0,10*ROW('Water Data'!S181)))),CONCATENATE("[",ROUND(100-OFFSET('Water Data'!$S$4,0,10*ROW('Water Data'!S181)),0),"]"),IF(AND(ISTEXT(OFFSET('Water Data'!$L$2,0,10*ROW('Water Data'!S181))),CH187="",ISNUMBER(OFFSET('Water Data'!$S$4,0,10*ROW('Water Data'!S181)))),100-OFFSET('Water Data'!$S$4,0,10*ROW('Water Data'!S181)),NA())))</f>
        <v>#N/A</v>
      </c>
      <c r="T187" s="85" t="e">
        <f ca="true">+IF(AND(ISTEXT(OFFSET('Water Data'!$L$2,0,10*ROW('Water Data'!S181))),CI187="Yes"),OFFSET('Water Data'!$S$6,0,10*ROW('Water Data'!S181)),IF(AND(ISTEXT(OFFSET('Water Data'!$L$2,0,10*ROW('Water Data'!S181))),CI187="No",ISNUMBER(OFFSET('Water Data'!$S$6,0,10*ROW('Water Data'!S181)))),CONCATENATE("[",ROUND(OFFSET('Water Data'!$S$6,0,10*ROW('Water Data'!S181)),0),"]"),IF(AND(ISTEXT(OFFSET('Water Data'!$L$2,0,10*ROW('Water Data'!S181))),CI187="",ISNUMBER(OFFSET('Water Data'!$S$6,0,10*ROW('Water Data'!S181)))),OFFSET('Water Data'!$S$6,0,10*ROW('Water Data'!S181)),NA())))</f>
        <v>#N/A</v>
      </c>
      <c r="U187" s="85" t="e">
        <f ca="true">+IF(AND(ISTEXT(OFFSET('Water Data'!$L$2,0,10*ROW('Water Data'!S181))),CJ187="Yes"),OFFSET('Water Data'!$S$9,0,10*ROW('Water Data'!S181)),IF(AND(ISTEXT(OFFSET('Water Data'!$L$2,0,10*ROW('Water Data'!S181))),CJ187="No",ISNUMBER(OFFSET('Water Data'!$S$9,0,10*ROW('Water Data'!S181)))),CONCATENATE("[",ROUND(OFFSET('Water Data'!$S$9,0,10*ROW('Water Data'!S181)),0),"]"),IF(AND(ISTEXT(OFFSET('Water Data'!$L$2,0,10*ROW('Water Data'!S181))),CJ187="",ISNUMBER(OFFSET('Water Data'!$S$9,0,10*ROW('Water Data'!S181)))),OFFSET('Water Data'!$S$9,0,10*ROW('Water Data'!S181)),NA())))</f>
        <v>#N/A</v>
      </c>
      <c r="V187" s="86" t="e">
        <f ca="true">+IF(AND(ISTEXT(OFFSET('Sanitation Data'!$L$2,0,10*ROW('Sanitation Data'!N181))),CK187="Yes"),100-OFFSET('Sanitation Data'!$N$4,0,10*ROW('Sanitation Data'!N181)),IF(AND(ISTEXT(OFFSET('Sanitation Data'!$L$2,0,10*ROW('Sanitation Data'!N181))),CK187="No",ISNUMBER(OFFSET('Sanitation Data'!$N$4,0,10*ROW('Sanitation Data'!N181)))),CONCATENATE("[",ROUND(100-OFFSET('Sanitation Data'!$N$4,0,10*ROW('Sanitation Data'!N181)),0),"]"),IF(AND(ISTEXT(OFFSET('Sanitation Data'!$L$2,0,10*ROW('Sanitation Data'!N181))),CK187="",ISNUMBER(OFFSET('Sanitation Data'!$N$4,0,10*ROW('Sanitation Data'!N181)))),100-OFFSET('Sanitation Data'!$N$4,0,10*ROW('Sanitation Data'!N181)),NA())))</f>
        <v>#N/A</v>
      </c>
      <c r="W187" s="86" t="e">
        <f ca="true">+IF(AND(ISTEXT(OFFSET('Sanitation Data'!$L$2,0,10*ROW('Sanitation Data'!N181))),CL187="Yes"),OFFSET('Sanitation Data'!$N$6,0,10*ROW('Sanitation Data'!N181)),IF(AND(ISTEXT(OFFSET('Sanitation Data'!$L$2,0,10*ROW('Sanitation Data'!N181))),CL187="No",ISNUMBER(OFFSET('Sanitation Data'!$N$6,0,10*ROW('Sanitation Data'!N181)))),CONCATENATE("[",ROUND(OFFSET('Sanitation Data'!$N$6,0,10*ROW('Sanitation Data'!N181)),0),"]"),IF(AND(ISTEXT(OFFSET('Sanitation Data'!$L$2,0,10*ROW('Sanitation Data'!N181))),CL187="",ISNUMBER(OFFSET('Sanitation Data'!$N$6,0,10*ROW('Sanitation Data'!N181)))),OFFSET('Sanitation Data'!$N$6,0,10*ROW('Sanitation Data'!N181)),NA())))</f>
        <v>#N/A</v>
      </c>
      <c r="X187" s="86" t="e">
        <f ca="true">+IF(AND(ISTEXT(OFFSET('Sanitation Data'!$L$2,0,10*ROW('Sanitation Data'!N181))),CM187="Yes"),OFFSET('Sanitation Data'!$N$10,0,10*ROW('Sanitation Data'!N181)),IF(AND(ISTEXT(OFFSET('Sanitation Data'!$L$2,0,10*ROW('Sanitation Data'!N181))),CM187="No",ISNUMBER(OFFSET('Sanitation Data'!$N$10,0,10*ROW('Sanitation Data'!N181)))),CONCATENATE("[",ROUND(OFFSET('Sanitation Data'!$N$10,0,10*ROW('Sanitation Data'!N181)),0),"]"),IF(AND(ISTEXT(OFFSET('Sanitation Data'!$L$2,0,10*ROW('Sanitation Data'!N181))),CM187="",ISNUMBER(OFFSET('Sanitation Data'!$N$10,0,10*ROW('Sanitation Data'!N181)))),OFFSET('Sanitation Data'!$N$10,0,10*ROW('Sanitation Data'!N181)),NA())))</f>
        <v>#N/A</v>
      </c>
      <c r="Y187" s="86" t="e">
        <f ca="true">+IF(AND(ISTEXT(OFFSET('Sanitation Data'!$L$2,0,10*ROW('Sanitation Data'!N181))),CN187="Yes"),OFFSET('Sanitation Data'!$N$11,0,10*ROW('Sanitation Data'!N181)),IF(AND(ISTEXT(OFFSET('Sanitation Data'!$L$2,0,10*ROW('Sanitation Data'!N181))),CN187="No",ISNUMBER(OFFSET('Sanitation Data'!$N$11,0,10*ROW('Sanitation Data'!N181)))),CONCATENATE("[",ROUND(OFFSET('Sanitation Data'!$N$11,0,10*ROW('Sanitation Data'!N181)),0),"]"),IF(AND(ISTEXT(OFFSET('Sanitation Data'!$L$2,0,10*ROW('Sanitation Data'!N181))),CN187="",ISNUMBER(OFFSET('Sanitation Data'!$N$11,0,10*ROW('Sanitation Data'!N181)))),OFFSET('Sanitation Data'!$N$11,0,10*ROW('Sanitation Data'!N181)),NA())))</f>
        <v>#N/A</v>
      </c>
      <c r="Z187" s="86" t="e">
        <f ca="true">+IF(AND(ISTEXT(OFFSET('Sanitation Data'!$L$2,0,10*ROW('Sanitation Data'!N181))),CO187="Yes"),OFFSET('Sanitation Data'!$N$12,0,10*ROW('Sanitation Data'!N181)),IF(AND(ISTEXT(OFFSET('Sanitation Data'!$L$2,0,10*ROW('Sanitation Data'!N181))),CO187="No",ISNUMBER(OFFSET('Sanitation Data'!$N$12,0,10*ROW('Sanitation Data'!N181)))),CONCATENATE("[",ROUND(OFFSET('Sanitation Data'!$N$12,0,10*ROW('Sanitation Data'!N181)),0),"]"),IF(AND(ISTEXT(OFFSET('Sanitation Data'!$L$2,0,10*ROW('Sanitation Data'!N181))),CO187="",ISNUMBER(OFFSET('Sanitation Data'!$N$12,0,10*ROW('Sanitation Data'!N181)))),OFFSET('Sanitation Data'!$N$12,0,10*ROW('Sanitation Data'!N181)),NA())))</f>
        <v>#N/A</v>
      </c>
      <c r="AA187" s="86" t="e">
        <f ca="true">+IF(AND(ISTEXT(OFFSET('Sanitation Data'!$L$2,0,10*ROW('Sanitation Data'!O181))),CP187="Yes"),100-OFFSET('Sanitation Data'!$O$4,0,10*ROW('Sanitation Data'!O181)),IF(AND(ISTEXT(OFFSET('Sanitation Data'!$L$2,0,10*ROW('Sanitation Data'!O181))),CP187="No",ISNUMBER(OFFSET('Sanitation Data'!$O$4,0,10*ROW('Sanitation Data'!O181)))),CONCATENATE("[",ROUND(100-OFFSET('Sanitation Data'!$O$4,0,10*ROW('Sanitation Data'!O181)),0),"]"),IF(AND(ISTEXT(OFFSET('Sanitation Data'!$L$2,0,10*ROW('Sanitation Data'!O181))),CP187="",ISNUMBER(OFFSET('Sanitation Data'!$O$4,0,10*ROW('Sanitation Data'!O181)))),100-OFFSET('Sanitation Data'!$O$4,0,10*ROW('Sanitation Data'!O181)),NA())))</f>
        <v>#N/A</v>
      </c>
      <c r="AB187" s="86" t="e">
        <f ca="true">+IF(AND(ISTEXT(OFFSET('Sanitation Data'!$L$2,0,10*ROW('Sanitation Data'!O181))),CQ187="Yes"),OFFSET('Sanitation Data'!$O$6,0,10*ROW('Sanitation Data'!R181)),IF(AND(ISTEXT(OFFSET('Sanitation Data'!$L$2,0,10*ROW('Sanitation Data'!O181))),CQ187="No",ISNUMBER(OFFSET('Sanitation Data'!$O$6,0,10*ROW('Sanitation Data'!O181)))),CONCATENATE("[",ROUND(OFFSET('Sanitation Data'!$O$6,0,10*ROW('Sanitation Data'!O181)),0),"]"),IF(AND(ISTEXT(OFFSET('Sanitation Data'!$L$2,0,10*ROW('Sanitation Data'!O181))),CQ187="",ISNUMBER(OFFSET('Sanitation Data'!$O$6,0,10*ROW('Sanitation Data'!O181)))),OFFSET('Sanitation Data'!$O$6,0,10*ROW('Sanitation Data'!O181)),NA())))</f>
        <v>#N/A</v>
      </c>
      <c r="AC187" s="86" t="e">
        <f ca="true">+IF(AND(ISTEXT(OFFSET('Sanitation Data'!$L$2,0,10*ROW('Sanitation Data'!O181))),CR187="Yes"),OFFSET('Sanitation Data'!$O$10,0,10*ROW('Sanitation Data'!O181)),IF(AND(ISTEXT(OFFSET('Sanitation Data'!$L$2,0,10*ROW('Sanitation Data'!O181))),CR187="No",ISNUMBER(OFFSET('Sanitation Data'!$O$10,0,10*ROW('Sanitation Data'!O181)))),CONCATENATE("[",ROUND(OFFSET('Sanitation Data'!$O$10,0,10*ROW('Sanitation Data'!O181)),0),"]"),IF(AND(ISTEXT(OFFSET('Sanitation Data'!$L$2,0,10*ROW('Sanitation Data'!O181))),CR187="",ISNUMBER(OFFSET('Sanitation Data'!$O$10,0,10*ROW('Sanitation Data'!O181)))),OFFSET('Sanitation Data'!$O$10,0,10*ROW('Sanitation Data'!O181)),NA())))</f>
        <v>#N/A</v>
      </c>
      <c r="AD187" s="86" t="e">
        <f ca="true">+IF(AND(ISTEXT(OFFSET('Sanitation Data'!$L$2,0,10*ROW('Sanitation Data'!O181))),CS187="Yes"),OFFSET('Sanitation Data'!$O$11,0,10*ROW('Sanitation Data'!O181)),IF(AND(ISTEXT(OFFSET('Sanitation Data'!$L$2,0,10*ROW('Sanitation Data'!O181))),CS187="No",ISNUMBER(OFFSET('Sanitation Data'!$O$11,0,10*ROW('Sanitation Data'!O181)))),CONCATENATE("[",ROUND(OFFSET('Sanitation Data'!$O$11,0,10*ROW('Sanitation Data'!O181)),0),"]"),IF(AND(ISTEXT(OFFSET('Sanitation Data'!$L$2,0,10*ROW('Sanitation Data'!O181))),CS187="",ISNUMBER(OFFSET('Sanitation Data'!$O$11,0,10*ROW('Sanitation Data'!O181)))),OFFSET('Sanitation Data'!$O$11,0,10*ROW('Sanitation Data'!O181)),NA())))</f>
        <v>#N/A</v>
      </c>
      <c r="AE187" s="86" t="e">
        <f ca="true">+IF(AND(ISTEXT(OFFSET('Sanitation Data'!$L$2,0,10*ROW('Sanitation Data'!O181))),CT187="Yes"),OFFSET('Sanitation Data'!$O$12,0,10*ROW('Sanitation Data'!O181)),IF(AND(ISTEXT(OFFSET('Sanitation Data'!$L$2,0,10*ROW('Sanitation Data'!O181))),CT187="No",ISNUMBER(OFFSET('Sanitation Data'!$O$12,0,10*ROW('Sanitation Data'!O181)))),CONCATENATE("[",ROUND(OFFSET('Sanitation Data'!$O$12,0,10*ROW('Sanitation Data'!O181)),0),"]"),IF(AND(ISTEXT(OFFSET('Sanitation Data'!$L$2,0,10*ROW('Sanitation Data'!O181))),CT187="",ISNUMBER(OFFSET('Sanitation Data'!$O$12,0,10*ROW('Sanitation Data'!O181)))),OFFSET('Sanitation Data'!$O$12,0,10*ROW('Sanitation Data'!O181)),NA())))</f>
        <v>#N/A</v>
      </c>
      <c r="AF187" s="86" t="e">
        <f ca="true">+IF(AND(ISTEXT(OFFSET('Sanitation Data'!$L$2,0,10*ROW('Sanitation Data'!P181))),CU187="Yes"),100-OFFSET('Sanitation Data'!$P$4,0,10*ROW('Sanitation Data'!P181)),IF(AND(ISTEXT(OFFSET('Sanitation Data'!$L$2,0,10*ROW('Sanitation Data'!P181))),CU187="No",ISNUMBER(OFFSET('Sanitation Data'!$P$4,0,10*ROW('Sanitation Data'!P181)))),CONCATENATE("[",ROUND(100-OFFSET('Sanitation Data'!$P$4,0,10*ROW('Sanitation Data'!P181)),0),"]"),IF(AND(ISTEXT(OFFSET('Sanitation Data'!$L$2,0,10*ROW('Sanitation Data'!P181))),CU187="",ISNUMBER(OFFSET('Sanitation Data'!$P$4,0,10*ROW('Sanitation Data'!P181)))),100-OFFSET('Sanitation Data'!$P$4,0,10*ROW('Sanitation Data'!P181)),NA())))</f>
        <v>#N/A</v>
      </c>
      <c r="AG187" s="86" t="e">
        <f ca="true">+IF(AND(ISTEXT(OFFSET('Sanitation Data'!$L$2,0,10*ROW('Sanitation Data'!P181))),CV187="Yes"),OFFSET('Sanitation Data'!$P$6,0,10*ROW('Sanitation Data'!P181)),IF(AND(ISTEXT(OFFSET('Sanitation Data'!$L$2,0,10*ROW('Sanitation Data'!P181))),CV187="No",ISNUMBER(OFFSET('Sanitation Data'!$P$6,0,10*ROW('Sanitation Data'!P181)))),CONCATENATE("[",ROUND(OFFSET('Sanitation Data'!$P$6,0,10*ROW('Sanitation Data'!P181)),0),"]"),IF(AND(ISTEXT(OFFSET('Sanitation Data'!$L$2,0,10*ROW('Sanitation Data'!P181))),CV187="",ISNUMBER(OFFSET('Sanitation Data'!$P$6,0,10*ROW('Sanitation Data'!P181)))),OFFSET('Sanitation Data'!$P$6,0,10*ROW('Sanitation Data'!P181)),NA())))</f>
        <v>#N/A</v>
      </c>
      <c r="AH187" s="86" t="e">
        <f ca="true">+IF(AND(ISTEXT(OFFSET('Sanitation Data'!$L$2,0,10*ROW('Sanitation Data'!P181))),CW187="Yes"),OFFSET('Sanitation Data'!$P$10,0,10*ROW('Sanitation Data'!P181)),IF(AND(ISTEXT(OFFSET('Sanitation Data'!$L$2,0,10*ROW('Sanitation Data'!P181))),CW187="No",ISNUMBER(OFFSET('Sanitation Data'!$P$10,0,10*ROW('Sanitation Data'!P181)))),CONCATENATE("[",ROUND(OFFSET('Sanitation Data'!$P$10,0,10*ROW('Sanitation Data'!P181)),0),"]"),IF(AND(ISTEXT(OFFSET('Sanitation Data'!$L$2,0,10*ROW('Sanitation Data'!P181))),CW187="",ISNUMBER(OFFSET('Sanitation Data'!$P$10,0,10*ROW('Sanitation Data'!P181)))),OFFSET('Sanitation Data'!$P$10,0,10*ROW('Sanitation Data'!P181)),NA())))</f>
        <v>#N/A</v>
      </c>
      <c r="AI187" s="86" t="e">
        <f ca="true">+IF(AND(ISTEXT(OFFSET('Sanitation Data'!$L$2,0,10*ROW('Sanitation Data'!P181))),CX187="Yes"),OFFSET('Sanitation Data'!$P$11,0,10*ROW('Sanitation Data'!P181)),IF(AND(ISTEXT(OFFSET('Sanitation Data'!$L$2,0,10*ROW('Sanitation Data'!P181))),CX187="No",ISNUMBER(OFFSET('Sanitation Data'!$P$11,0,10*ROW('Sanitation Data'!P181)))),CONCATENATE("[",ROUND(OFFSET('Sanitation Data'!$P$11,0,10*ROW('Sanitation Data'!P181)),0),"]"),IF(AND(ISTEXT(OFFSET('Sanitation Data'!$L$2,0,10*ROW('Sanitation Data'!P181))),CX187="",ISNUMBER(OFFSET('Sanitation Data'!$P$11,0,10*ROW('Sanitation Data'!P181)))),OFFSET('Sanitation Data'!$P$11,0,10*ROW('Sanitation Data'!P181)),NA())))</f>
        <v>#N/A</v>
      </c>
      <c r="AJ187" s="86" t="e">
        <f ca="true">+IF(AND(ISTEXT(OFFSET('Sanitation Data'!$L$2,0,10*ROW('Sanitation Data'!P181))),CY187="Yes"),OFFSET('Sanitation Data'!$P$12,0,10*ROW('Sanitation Data'!P181)),IF(AND(ISTEXT(OFFSET('Sanitation Data'!$L$2,0,10*ROW('Sanitation Data'!P181))),CY187="No",ISNUMBER(OFFSET('Sanitation Data'!$P$12,0,10*ROW('Sanitation Data'!P181)))),CONCATENATE("[",ROUND(OFFSET('Sanitation Data'!$P$12,0,10*ROW('Sanitation Data'!P181)),0),"]"),IF(AND(ISTEXT(OFFSET('Sanitation Data'!$L$2,0,10*ROW('Sanitation Data'!P181))),CY187="",ISNUMBER(OFFSET('Sanitation Data'!$P$12,0,10*ROW('Sanitation Data'!P181)))),OFFSET('Sanitation Data'!$P$12,0,10*ROW('Sanitation Data'!P181)),NA())))</f>
        <v>#N/A</v>
      </c>
      <c r="AK187" s="86" t="e">
        <f ca="true">+IF(AND(ISTEXT(OFFSET('Sanitation Data'!$L$2,0,10*ROW('Sanitation Data'!Q181))),CZ187="Yes"),100-OFFSET('Sanitation Data'!$Q$4,0,10*ROW('Sanitation Data'!Q181)),IF(AND(ISTEXT(OFFSET('Sanitation Data'!$L$2,0,10*ROW('Sanitation Data'!Q181))),CZ187="No",ISNUMBER(OFFSET('Sanitation Data'!$Q$4,0,10*ROW('Sanitation Data'!Q181)))),CONCATENATE("[",ROUND(100-OFFSET('Sanitation Data'!$Q$4,0,10*ROW('Sanitation Data'!Q181)),0),"]"),IF(AND(ISTEXT(OFFSET('Sanitation Data'!$L$2,0,10*ROW('Sanitation Data'!Q181))),CZ187="",ISNUMBER(OFFSET('Sanitation Data'!$Q$4,0,10*ROW('Sanitation Data'!Q181)))),100-OFFSET('Sanitation Data'!$Q$4,0,10*ROW('Sanitation Data'!Q181)),NA())))</f>
        <v>#N/A</v>
      </c>
      <c r="AL187" s="86" t="e">
        <f ca="true">+IF(AND(ISTEXT(OFFSET('Sanitation Data'!$L$2,0,10*ROW('Sanitation Data'!Q181))),DA187="Yes"),OFFSET('Sanitation Data'!$Q$6,0,10*ROW('Sanitation Data'!Q181)),IF(AND(ISTEXT(OFFSET('Sanitation Data'!$L$2,0,10*ROW('Sanitation Data'!Q181))),DA187="No",ISNUMBER(OFFSET('Sanitation Data'!$Q$6,0,10*ROW('Sanitation Data'!Q181)))),CONCATENATE("[",ROUND(OFFSET('Sanitation Data'!$Q$6,0,10*ROW('Sanitation Data'!Q181)),0),"]"),IF(AND(ISTEXT(OFFSET('Sanitation Data'!$L$2,0,10*ROW('Sanitation Data'!Q181))),DA187="",ISNUMBER(OFFSET('Sanitation Data'!$Q$6,0,10*ROW('Sanitation Data'!Q181)))),OFFSET('Sanitation Data'!$Q$6,0,10*ROW('Sanitation Data'!Q181)),NA())))</f>
        <v>#N/A</v>
      </c>
      <c r="AM187" s="86" t="e">
        <f ca="true">+IF(AND(ISTEXT(OFFSET('Sanitation Data'!$L$2,0,10*ROW('Sanitation Data'!Q181))),DB187="Yes"),OFFSET('Sanitation Data'!$Q$10,0,10*ROW('Sanitation Data'!Q181)),IF(AND(ISTEXT(OFFSET('Sanitation Data'!$L$2,0,10*ROW('Sanitation Data'!Q181))),DB187="No",ISNUMBER(OFFSET('Sanitation Data'!$Q$10,0,10*ROW('Sanitation Data'!Q181)))),CONCATENATE("[",ROUND(OFFSET('Sanitation Data'!$Q$10,0,10*ROW('Sanitation Data'!Q181)),0),"]"),IF(AND(ISTEXT(OFFSET('Sanitation Data'!$L$2,0,10*ROW('Sanitation Data'!Q181))),DB187="",ISNUMBER(OFFSET('Sanitation Data'!$Q$10,0,10*ROW('Sanitation Data'!Q181)))),OFFSET('Sanitation Data'!$Q$10,0,10*ROW('Sanitation Data'!Q181)),NA())))</f>
        <v>#N/A</v>
      </c>
      <c r="AN187" s="86" t="e">
        <f ca="true">+IF(AND(ISTEXT(OFFSET('Sanitation Data'!$L$2,0,10*ROW('Sanitation Data'!Q181))),DC187="Yes"),OFFSET('Sanitation Data'!$Q$11,0,10*ROW('Sanitation Data'!Q181)),IF(AND(ISTEXT(OFFSET('Sanitation Data'!$L$2,0,10*ROW('Sanitation Data'!Q181))),DC187="No",ISNUMBER(OFFSET('Sanitation Data'!$Q$11,0,10*ROW('Sanitation Data'!Q181)))),CONCATENATE("[",ROUND(OFFSET('Sanitation Data'!$Q$11,0,10*ROW('Sanitation Data'!Q181)),0),"]"),IF(AND(ISTEXT(OFFSET('Sanitation Data'!$L$2,0,10*ROW('Sanitation Data'!Q181))),DC187="",ISNUMBER(OFFSET('Sanitation Data'!$Q$11,0,10*ROW('Sanitation Data'!Q181)))),OFFSET('Sanitation Data'!$Q$11,0,10*ROW('Sanitation Data'!Q181)),NA())))</f>
        <v>#N/A</v>
      </c>
      <c r="AO187" s="86" t="e">
        <f ca="true">+IF(AND(ISTEXT(OFFSET('Sanitation Data'!$L$2,0,10*ROW('Sanitation Data'!Q181))),DD187="Yes"),OFFSET('Sanitation Data'!$Q$12,0,10*ROW('Sanitation Data'!Q181)),IF(AND(ISTEXT(OFFSET('Sanitation Data'!$L$2,0,10*ROW('Sanitation Data'!Q181))),DD187="No",ISNUMBER(OFFSET('Sanitation Data'!$Q$12,0,10*ROW('Sanitation Data'!Q181)))),CONCATENATE("[",ROUND(OFFSET('Sanitation Data'!$Q$12,0,10*ROW('Sanitation Data'!Q181)),0),"]"),IF(AND(ISTEXT(OFFSET('Sanitation Data'!$L$2,0,10*ROW('Sanitation Data'!Q181))),DD187="",ISNUMBER(OFFSET('Sanitation Data'!$Q$12,0,10*ROW('Sanitation Data'!Q181)))),OFFSET('Sanitation Data'!$Q$12,0,10*ROW('Sanitation Data'!Q181)),NA())))</f>
        <v>#N/A</v>
      </c>
      <c r="AP187" s="86" t="e">
        <f ca="true">+IF(AND(ISTEXT(OFFSET('Sanitation Data'!$L$2,0,10*ROW('Sanitation Data'!R181))),DE187="Yes"),100-OFFSET('Sanitation Data'!$R$4,0,10*ROW('Sanitation Data'!R181)),IF(AND(ISTEXT(OFFSET('Sanitation Data'!$L$2,0,10*ROW('Sanitation Data'!R181))),DE187="No",ISNUMBER(OFFSET('Sanitation Data'!$R$4,0,10*ROW('Sanitation Data'!R181)))),CONCATENATE("[",ROUND(100-OFFSET('Sanitation Data'!$R$4,0,10*ROW('Sanitation Data'!R181)),0),"]"),IF(AND(ISTEXT(OFFSET('Sanitation Data'!$L$2,0,10*ROW('Sanitation Data'!R181))),DE187="",ISNUMBER(OFFSET('Sanitation Data'!$R$4,0,10*ROW('Sanitation Data'!R181)))),100-OFFSET('Sanitation Data'!$R$4,0,10*ROW('Sanitation Data'!R181)),NA())))</f>
        <v>#N/A</v>
      </c>
      <c r="AQ187" s="86" t="e">
        <f ca="true">+IF(AND(ISTEXT(OFFSET('Sanitation Data'!$L$2,0,10*ROW('Sanitation Data'!R181))),DF187="Yes"),OFFSET('Sanitation Data'!$R$6,0,10*ROW('Sanitation Data'!R181)),IF(AND(ISTEXT(OFFSET('Sanitation Data'!$L$2,0,10*ROW('Sanitation Data'!R181))),DF187="No",ISNUMBER(OFFSET('Sanitation Data'!$R$6,0,10*ROW('Sanitation Data'!R181)))),CONCATENATE("[",ROUND(OFFSET('Sanitation Data'!$R$6,0,10*ROW('Sanitation Data'!R181)),0),"]"),IF(AND(ISTEXT(OFFSET('Sanitation Data'!$L$2,0,10*ROW('Sanitation Data'!R181))),DF187="",ISNUMBER(OFFSET('Sanitation Data'!$R$6,0,10*ROW('Sanitation Data'!R181)))),OFFSET('Sanitation Data'!$R$6,0,10*ROW('Sanitation Data'!R181)),NA())))</f>
        <v>#N/A</v>
      </c>
      <c r="AR187" s="86" t="e">
        <f ca="true">+IF(AND(ISTEXT(OFFSET('Sanitation Data'!$L$2,0,10*ROW('Sanitation Data'!R181))),DG187="Yes"),OFFSET('Sanitation Data'!$R$10,0,10*ROW('Sanitation Data'!R181)),IF(AND(ISTEXT(OFFSET('Sanitation Data'!$L$2,0,10*ROW('Sanitation Data'!R181))),DG187="No",ISNUMBER(OFFSET('Sanitation Data'!$R$10,0,10*ROW('Sanitation Data'!R181)))),CONCATENATE("[",ROUND(OFFSET('Sanitation Data'!$R$10,0,10*ROW('Sanitation Data'!R181)),0),"]"),IF(AND(ISTEXT(OFFSET('Sanitation Data'!$L$2,0,10*ROW('Sanitation Data'!R181))),DG187="",ISNUMBER(OFFSET('Sanitation Data'!$R$10,0,10*ROW('Sanitation Data'!R181)))),OFFSET('Sanitation Data'!$R$10,0,10*ROW('Sanitation Data'!R181)),NA())))</f>
        <v>#N/A</v>
      </c>
      <c r="AS187" s="86" t="e">
        <f ca="true">+IF(AND(ISTEXT(OFFSET('Sanitation Data'!$L$2,0,10*ROW('Sanitation Data'!R181))),DH187="Yes"),OFFSET('Sanitation Data'!$R$11,0,10*ROW('Sanitation Data'!R181)),IF(AND(ISTEXT(OFFSET('Sanitation Data'!$L$2,0,10*ROW('Sanitation Data'!R181))),DH187="No",ISNUMBER(OFFSET('Sanitation Data'!$R$11,0,10*ROW('Sanitation Data'!R181)))),CONCATENATE("[",ROUND(OFFSET('Sanitation Data'!$R$11,0,10*ROW('Sanitation Data'!R181)),0),"]"),IF(AND(ISTEXT(OFFSET('Sanitation Data'!$L$2,0,10*ROW('Sanitation Data'!R181))),DH187="",ISNUMBER(OFFSET('Sanitation Data'!$R$11,0,10*ROW('Sanitation Data'!R181)))),OFFSET('Sanitation Data'!$R$11,0,10*ROW('Sanitation Data'!R181)),NA())))</f>
        <v>#N/A</v>
      </c>
      <c r="AT187" s="86" t="e">
        <f ca="true">+IF(AND(ISTEXT(OFFSET('Sanitation Data'!$L$2,0,10*ROW('Sanitation Data'!R181))),DI187="Yes"),OFFSET('Sanitation Data'!$R$12,0,10*ROW('Sanitation Data'!R181)),IF(AND(ISTEXT(OFFSET('Sanitation Data'!$L$2,0,10*ROW('Sanitation Data'!R181))),DI187="No",ISNUMBER(OFFSET('Sanitation Data'!$R$12,0,10*ROW('Sanitation Data'!R181)))),CONCATENATE("[",ROUND(OFFSET('Sanitation Data'!$R$12,0,10*ROW('Sanitation Data'!R181)),0),"]"),IF(AND(ISTEXT(OFFSET('Sanitation Data'!$L$2,0,10*ROW('Sanitation Data'!R181))),DI187="",ISNUMBER(OFFSET('Sanitation Data'!$R$12,0,10*ROW('Sanitation Data'!R181)))),OFFSET('Sanitation Data'!$R$12,0,10*ROW('Sanitation Data'!R181)),NA())))</f>
        <v>#N/A</v>
      </c>
      <c r="AU187" s="86" t="e">
        <f ca="true">+IF(AND(ISTEXT(OFFSET('Sanitation Data'!$L$2,0,10*ROW('Sanitation Data'!S181))),DJ187="Yes"),100-OFFSET('Sanitation Data'!$S$4,0,10*ROW('Sanitation Data'!S181)),IF(AND(ISTEXT(OFFSET('Sanitation Data'!$L$2,0,10*ROW('Sanitation Data'!S181))),DJ187="No",ISNUMBER(OFFSET('Sanitation Data'!$S$4,0,10*ROW('Sanitation Data'!S181)))),CONCATENATE("[",ROUND(100-OFFSET('Sanitation Data'!$S$4,0,10*ROW('Sanitation Data'!S181)),0),"]"),IF(AND(ISTEXT(OFFSET('Sanitation Data'!$L$2,0,10*ROW('Sanitation Data'!S181))),DJ187="",ISNUMBER(OFFSET('Sanitation Data'!$S$4,0,10*ROW('Sanitation Data'!S181)))),100-OFFSET('Sanitation Data'!$S$4,0,10*ROW('Sanitation Data'!S181)),NA())))</f>
        <v>#N/A</v>
      </c>
      <c r="AV187" s="86" t="e">
        <f ca="true">+IF(AND(ISTEXT(OFFSET('Sanitation Data'!$L$2,0,10*ROW('Sanitation Data'!S181))),DK187="Yes"),OFFSET('Sanitation Data'!$S$6,0,10*ROW('Sanitation Data'!S181)),IF(AND(ISTEXT(OFFSET('Sanitation Data'!$L$2,0,10*ROW('Sanitation Data'!S181))),DK187="No",ISNUMBER(OFFSET('Sanitation Data'!$S$6,0,10*ROW('Sanitation Data'!S181)))),CONCATENATE("[",ROUND(OFFSET('Sanitation Data'!$S$6,0,10*ROW('Sanitation Data'!S181)),0),"]"),IF(AND(ISTEXT(OFFSET('Sanitation Data'!$L$2,0,10*ROW('Sanitation Data'!S181))),DK187="",ISNUMBER(OFFSET('Sanitation Data'!$S$6,0,10*ROW('Sanitation Data'!S181)))),OFFSET('Sanitation Data'!$S$6,0,10*ROW('Sanitation Data'!S181)),NA())))</f>
        <v>#N/A</v>
      </c>
      <c r="AW187" s="86" t="e">
        <f ca="true">+IF(AND(ISTEXT(OFFSET('Sanitation Data'!$L$2,0,10*ROW('Sanitation Data'!S181))),DL187="Yes"),OFFSET('Sanitation Data'!$S$10,0,10*ROW('Sanitation Data'!S181)),IF(AND(ISTEXT(OFFSET('Sanitation Data'!$L$2,0,10*ROW('Sanitation Data'!S181))),DL187="No",ISNUMBER(OFFSET('Sanitation Data'!$S$10,0,10*ROW('Sanitation Data'!S181)))),CONCATENATE("[",ROUND(OFFSET('Sanitation Data'!$S$10,0,10*ROW('Sanitation Data'!S181)),0),"]"),IF(AND(ISTEXT(OFFSET('Sanitation Data'!$L$2,0,10*ROW('Sanitation Data'!S181))),DL187="",ISNUMBER(OFFSET('Sanitation Data'!$S$10,0,10*ROW('Sanitation Data'!S181)))),OFFSET('Sanitation Data'!$S$10,0,10*ROW('Sanitation Data'!S181)),NA())))</f>
        <v>#N/A</v>
      </c>
      <c r="AX187" s="86" t="e">
        <f ca="true">+IF(AND(ISTEXT(OFFSET('Sanitation Data'!$L$2,0,10*ROW('Sanitation Data'!S181))),DM187="Yes"),OFFSET('Sanitation Data'!$S$11,0,10*ROW('Sanitation Data'!S181)),IF(AND(ISTEXT(OFFSET('Sanitation Data'!$L$2,0,10*ROW('Sanitation Data'!S181))),DM187="No",ISNUMBER(OFFSET('Sanitation Data'!$S$11,0,10*ROW('Sanitation Data'!S181)))),CONCATENATE("[",ROUND(OFFSET('Sanitation Data'!$S$11,0,10*ROW('Sanitation Data'!S181)),0),"]"),IF(AND(ISTEXT(OFFSET('Sanitation Data'!$L$2,0,10*ROW('Sanitation Data'!S181))),DM187="",ISNUMBER(OFFSET('Sanitation Data'!$S$11,0,10*ROW('Sanitation Data'!S181)))),OFFSET('Sanitation Data'!$S$11,0,10*ROW('Sanitation Data'!S181)),NA())))</f>
        <v>#N/A</v>
      </c>
      <c r="AY187" s="86" t="e">
        <f ca="true">+IF(AND(ISTEXT(OFFSET('Sanitation Data'!$L$2,0,10*ROW('Sanitation Data'!S181))),DN187="Yes"),OFFSET('Sanitation Data'!$S$12,0,10*ROW('Sanitation Data'!S181)),IF(AND(ISTEXT(OFFSET('Sanitation Data'!$L$2,0,10*ROW('Sanitation Data'!S181))),DN187="No",ISNUMBER(OFFSET('Sanitation Data'!$S$12,0,10*ROW('Sanitation Data'!S181)))),CONCATENATE("[",ROUND(OFFSET('Sanitation Data'!$S$12,0,10*ROW('Sanitation Data'!S181)),0),"]"),IF(AND(ISTEXT(OFFSET('Sanitation Data'!$L$2,0,10*ROW('Sanitation Data'!S181))),DN187="",ISNUMBER(OFFSET('Sanitation Data'!$S$12,0,10*ROW('Sanitation Data'!S181)))),OFFSET('Sanitation Data'!$S$12,0,10*ROW('Sanitation Data'!S181)),NA())))</f>
        <v>#N/A</v>
      </c>
      <c r="AZ187" s="87" t="e">
        <f ca="true">+IF(AND(ISTEXT(OFFSET('Hygiene Data'!$L$2,0,10*ROW('Hygiene Data'!N181))),DO187="Yes"),OFFSET('Hygiene Data'!$N$5,0,10*ROW('Hygiene Data'!N181)),IF(AND(ISTEXT(OFFSET('Hygiene Data'!$L$2,0,10*ROW('Hygiene Data'!N181))),DO187="No",ISNUMBER(OFFSET('Hygiene Data'!$N$5,0,10*ROW('Hygiene Data'!N181)))),CONCATENATE("[",ROUND(OFFSET('Hygiene Data'!$N$5,0,10*ROW('Hygiene Data'!N181)),0),"]"),IF(AND(ISTEXT(OFFSET('Hygiene Data'!$L$2,0,10*ROW('Hygiene Data'!N181))),DO187="",ISNUMBER(OFFSET('Hygiene Data'!$N$5,0,10*ROW('Hygiene Data'!N181)))),OFFSET('Hygiene Data'!$N$5,0,10*ROW('Hygiene Data'!N181)),NA())))</f>
        <v>#N/A</v>
      </c>
      <c r="BA187" s="87" t="e">
        <f ca="true">+IF(AND(ISTEXT(OFFSET('Hygiene Data'!$L$2,0,10*ROW('Hygiene Data'!N181))),DP187="Yes"),OFFSET('Hygiene Data'!$N$7,0,10*ROW('Hygiene Data'!N181)),IF(AND(ISTEXT(OFFSET('Hygiene Data'!$L$2,0,10*ROW('Hygiene Data'!N181))),DP187="No",ISNUMBER(OFFSET('Hygiene Data'!$N$7,0,10*ROW('Hygiene Data'!N181)))),CONCATENATE("[",ROUND(OFFSET('Hygiene Data'!$N$7,0,10*ROW('Hygiene Data'!N181)),0),"]"),IF(AND(ISTEXT(OFFSET('Hygiene Data'!$L$2,0,10*ROW('Hygiene Data'!N181))),DP187="",ISNUMBER(OFFSET('Hygiene Data'!$N$7,0,10*ROW('Hygiene Data'!N181)))),OFFSET('Hygiene Data'!$N$7,0,10*ROW('Hygiene Data'!N181)),NA())))</f>
        <v>#N/A</v>
      </c>
      <c r="BB187" s="87" t="e">
        <f ca="true">+IF(AND(ISTEXT(OFFSET('Hygiene Data'!$L$2,0,10*ROW('Hygiene Data'!N181))),DQ187="Yes"),OFFSET('Hygiene Data'!$N$9,0,10*ROW('Hygiene Data'!N181)),IF(AND(ISTEXT(OFFSET('Hygiene Data'!$L$2,0,10*ROW('Hygiene Data'!N181))),DQ187="No",ISNUMBER(OFFSET('Hygiene Data'!$N$9,0,10*ROW('Hygiene Data'!N181)))),CONCATENATE("[",ROUND(OFFSET('Hygiene Data'!$N$9,0,10*ROW('Hygiene Data'!N181)),0),"]"),IF(AND(ISTEXT(OFFSET('Hygiene Data'!$L$2,0,10*ROW('Hygiene Data'!N181))),DQ187="",ISNUMBER(OFFSET('Hygiene Data'!$N$9,0,10*ROW('Hygiene Data'!N181)))),OFFSET('Hygiene Data'!$N$9,0,10*ROW('Hygiene Data'!N181)),NA())))</f>
        <v>#N/A</v>
      </c>
      <c r="BC187" s="87" t="e">
        <f ca="true">+IF(AND(ISTEXT(OFFSET('Hygiene Data'!$L$2,0,10*ROW('Hygiene Data'!O181))),DR187="Yes"),OFFSET('Hygiene Data'!$O$5,0,10*ROW('Hygiene Data'!O181)),IF(AND(ISTEXT(OFFSET('Hygiene Data'!$L$2,0,10*ROW('Hygiene Data'!O181))),DR187="No",ISNUMBER(OFFSET('Hygiene Data'!$O$5,0,10*ROW('Hygiene Data'!O181)))),CONCATENATE("[",ROUND(OFFSET('Hygiene Data'!$O$5,0,10*ROW('Hygiene Data'!O181)),0),"]"),IF(AND(ISTEXT(OFFSET('Hygiene Data'!$L$2,0,10*ROW('Hygiene Data'!O181))),DR187="",ISNUMBER(OFFSET('Hygiene Data'!$O$5,0,10*ROW('Hygiene Data'!O181)))),OFFSET('Hygiene Data'!$O$5,0,10*ROW('Hygiene Data'!O181)),NA())))</f>
        <v>#N/A</v>
      </c>
      <c r="BD187" s="87" t="e">
        <f ca="true">+IF(AND(ISTEXT(OFFSET('Hygiene Data'!$L$2,0,10*ROW('Hygiene Data'!O181))),DS187="Yes"),OFFSET('Hygiene Data'!$O$7,0,10*ROW('Hygiene Data'!O181)),IF(AND(ISTEXT(OFFSET('Hygiene Data'!$L$2,0,10*ROW('Hygiene Data'!O181))),DS187="No",ISNUMBER(OFFSET('Hygiene Data'!$O$7,0,10*ROW('Hygiene Data'!O181)))),CONCATENATE("[",ROUND(OFFSET('Hygiene Data'!$O$7,0,10*ROW('Hygiene Data'!O181)),0),"]"),IF(AND(ISTEXT(OFFSET('Hygiene Data'!$L$2,0,10*ROW('Hygiene Data'!O181))),DS187="",ISNUMBER(OFFSET('Hygiene Data'!$O$7,0,10*ROW('Hygiene Data'!O181)))),OFFSET('Hygiene Data'!$O$7,0,10*ROW('Hygiene Data'!O181)),NA())))</f>
        <v>#N/A</v>
      </c>
      <c r="BE187" s="87" t="e">
        <f ca="true">+IF(AND(ISTEXT(OFFSET('Hygiene Data'!$L$2,0,10*ROW('Hygiene Data'!O181))),DT187="Yes"),OFFSET('Hygiene Data'!$O$9,0,10*ROW('Hygiene Data'!O181)),IF(AND(ISTEXT(OFFSET('Hygiene Data'!$L$2,0,10*ROW('Hygiene Data'!O181))),DT187="No",ISNUMBER(OFFSET('Hygiene Data'!$O$9,0,10*ROW('Hygiene Data'!O181)))),CONCATENATE("[",ROUND(OFFSET('Hygiene Data'!$O$9,0,10*ROW('Hygiene Data'!O181)),0),"]"),IF(AND(ISTEXT(OFFSET('Hygiene Data'!$L$2,0,10*ROW('Hygiene Data'!O181))),DT187="",ISNUMBER(OFFSET('Hygiene Data'!$O$9,0,10*ROW('Hygiene Data'!O181)))),OFFSET('Hygiene Data'!$O$9,0,10*ROW('Hygiene Data'!O181)),NA())))</f>
        <v>#N/A</v>
      </c>
      <c r="BF187" s="87" t="e">
        <f ca="true">+IF(AND(ISTEXT(OFFSET('Hygiene Data'!$L$2,0,10*ROW('Hygiene Data'!P181))),DU187="Yes"),OFFSET('Hygiene Data'!$P$5,0,10*ROW('Hygiene Data'!P181)),IF(AND(ISTEXT(OFFSET('Hygiene Data'!$L$2,0,10*ROW('Hygiene Data'!P181))),DU187="No",ISNUMBER(OFFSET('Hygiene Data'!$P$5,0,10*ROW('Hygiene Data'!P181)))),CONCATENATE("[",ROUND(OFFSET('Hygiene Data'!$P$5,0,10*ROW('Hygiene Data'!P181)),0),"]"),IF(AND(ISTEXT(OFFSET('Hygiene Data'!$L$2,0,10*ROW('Hygiene Data'!P181))),DU187="",ISNUMBER(OFFSET('Hygiene Data'!$P$5,0,10*ROW('Hygiene Data'!P181)))),OFFSET('Hygiene Data'!$P$5,0,10*ROW('Hygiene Data'!P181)),NA())))</f>
        <v>#N/A</v>
      </c>
      <c r="BG187" s="87" t="e">
        <f ca="true">+IF(AND(ISTEXT(OFFSET('Hygiene Data'!$L$2,0,10*ROW('Hygiene Data'!P181))),DV187="Yes"),OFFSET('Hygiene Data'!$P$7,0,10*ROW('Hygiene Data'!P181)),IF(AND(ISTEXT(OFFSET('Hygiene Data'!$L$2,0,10*ROW('Hygiene Data'!P181))),DV187="No",ISNUMBER(OFFSET('Hygiene Data'!$P$7,0,10*ROW('Hygiene Data'!P181)))),CONCATENATE("[",ROUND(OFFSET('Hygiene Data'!$P$7,0,10*ROW('Hygiene Data'!P181)),0),"]"),IF(AND(ISTEXT(OFFSET('Hygiene Data'!$L$2,0,10*ROW('Hygiene Data'!P181))),DV187="",ISNUMBER(OFFSET('Hygiene Data'!$P$7,0,10*ROW('Hygiene Data'!P181)))),OFFSET('Hygiene Data'!$P$7,0,10*ROW('Hygiene Data'!P181)),NA())))</f>
        <v>#N/A</v>
      </c>
      <c r="BH187" s="87" t="e">
        <f ca="true">+IF(AND(ISTEXT(OFFSET('Hygiene Data'!$L$2,0,10*ROW('Hygiene Data'!P181))),DW187="Yes"),OFFSET('Hygiene Data'!$P$9,0,10*ROW('Hygiene Data'!P181)),IF(AND(ISTEXT(OFFSET('Hygiene Data'!$L$2,0,10*ROW('Hygiene Data'!P181))),DW187="No",ISNUMBER(OFFSET('Hygiene Data'!$P$9,0,10*ROW('Hygiene Data'!P181)))),CONCATENATE("[",ROUND(OFFSET('Hygiene Data'!$P$9,0,10*ROW('Hygiene Data'!P181)),0),"]"),IF(AND(ISTEXT(OFFSET('Hygiene Data'!$L$2,0,10*ROW('Hygiene Data'!P181))),DW187="",ISNUMBER(OFFSET('Hygiene Data'!$P$9,0,10*ROW('Hygiene Data'!P181)))),OFFSET('Hygiene Data'!$P$9,0,10*ROW('Hygiene Data'!P181)),NA())))</f>
        <v>#N/A</v>
      </c>
      <c r="BI187" s="87" t="e">
        <f ca="true">+IF(AND(ISTEXT(OFFSET('Hygiene Data'!$L$2,0,10*ROW('Hygiene Data'!Q181))),DX187="Yes"),OFFSET('Hygiene Data'!$Q$5,0,10*ROW('Hygiene Data'!Q181)),IF(AND(ISTEXT(OFFSET('Hygiene Data'!$L$2,0,10*ROW('Hygiene Data'!Q181))),DX187="No",ISNUMBER(OFFSET('Hygiene Data'!$Q$5,0,10*ROW('Hygiene Data'!Q181)))),CONCATENATE("[",ROUND(OFFSET('Hygiene Data'!$Q$5,0,10*ROW('Hygiene Data'!Q181)),0),"]"),IF(AND(ISTEXT(OFFSET('Hygiene Data'!$L$2,0,10*ROW('Hygiene Data'!Q181))),DX187="",ISNUMBER(OFFSET('Hygiene Data'!$Q$5,0,10*ROW('Hygiene Data'!Q181)))),OFFSET('Hygiene Data'!$Q$5,0,10*ROW('Hygiene Data'!Q181)),NA())))</f>
        <v>#N/A</v>
      </c>
      <c r="BJ187" s="87" t="e">
        <f ca="true">+IF(AND(ISTEXT(OFFSET('Hygiene Data'!$L$2,0,10*ROW('Hygiene Data'!Q181))),DY187="Yes"),OFFSET('Hygiene Data'!$Q$7,0,10*ROW('Hygiene Data'!Q181)),IF(AND(ISTEXT(OFFSET('Hygiene Data'!$L$2,0,10*ROW('Hygiene Data'!Q181))),DY187="No",ISNUMBER(OFFSET('Hygiene Data'!$Q$7,0,10*ROW('Hygiene Data'!Q181)))),CONCATENATE("[",ROUND(OFFSET('Hygiene Data'!$Q$7,0,10*ROW('Hygiene Data'!Q181)),0),"]"),IF(AND(ISTEXT(OFFSET('Hygiene Data'!$L$2,0,10*ROW('Hygiene Data'!Q181))),DY187="",ISNUMBER(OFFSET('Hygiene Data'!$Q$7,0,10*ROW('Hygiene Data'!Q181)))),OFFSET('Hygiene Data'!$Q$7,0,10*ROW('Hygiene Data'!Q181)),NA())))</f>
        <v>#N/A</v>
      </c>
      <c r="BK187" s="87" t="e">
        <f ca="true">+IF(AND(ISTEXT(OFFSET('Hygiene Data'!$L$2,0,10*ROW('Hygiene Data'!Q181))),DZ187="Yes"),OFFSET('Hygiene Data'!$Q$9,0,10*ROW('Hygiene Data'!Q181)),IF(AND(ISTEXT(OFFSET('Hygiene Data'!$L$2,0,10*ROW('Hygiene Data'!Q181))),DZ187="No",ISNUMBER(OFFSET('Hygiene Data'!$Q$9,0,10*ROW('Hygiene Data'!Q181)))),CONCATENATE("[",ROUND(OFFSET('Hygiene Data'!$Q$9,0,10*ROW('Hygiene Data'!Q181)),0),"]"),IF(AND(ISTEXT(OFFSET('Hygiene Data'!$L$2,0,10*ROW('Hygiene Data'!Q181))),DZ187="",ISNUMBER(OFFSET('Hygiene Data'!$Q$9,0,10*ROW('Hygiene Data'!Q181)))),OFFSET('Hygiene Data'!$Q$9,0,10*ROW('Hygiene Data'!Q181)),NA())))</f>
        <v>#N/A</v>
      </c>
      <c r="BL187" s="87" t="e">
        <f ca="true">+IF(AND(ISTEXT(OFFSET('Hygiene Data'!$L$2,0,10*ROW('Hygiene Data'!R181))),EA187="Yes"),OFFSET('Hygiene Data'!$R$5,0,10*ROW('Hygiene Data'!R181)),IF(AND(ISTEXT(OFFSET('Hygiene Data'!$L$2,0,10*ROW('Hygiene Data'!R181))),EA187="No",ISNUMBER(OFFSET('Hygiene Data'!$R$5,0,10*ROW('Hygiene Data'!R181)))),CONCATENATE("[",ROUND(OFFSET('Hygiene Data'!$R$5,0,10*ROW('Hygiene Data'!R181)),0),"]"),IF(AND(ISTEXT(OFFSET('Hygiene Data'!$L$2,0,10*ROW('Hygiene Data'!R181))),EA187="",ISNUMBER(OFFSET('Hygiene Data'!$R$5,0,10*ROW('Hygiene Data'!R181)))),OFFSET('Hygiene Data'!$R$5,0,10*ROW('Hygiene Data'!R181)),NA())))</f>
        <v>#N/A</v>
      </c>
      <c r="BM187" s="87" t="e">
        <f ca="true">+IF(AND(ISTEXT(OFFSET('Hygiene Data'!$L$2,0,10*ROW('Hygiene Data'!R181))),EB187="Yes"),OFFSET('Hygiene Data'!$R$7,0,10*ROW('Hygiene Data'!R181)),IF(AND(ISTEXT(OFFSET('Hygiene Data'!$L$2,0,10*ROW('Hygiene Data'!R181))),EB187="No",ISNUMBER(OFFSET('Hygiene Data'!$R$7,0,10*ROW('Hygiene Data'!R181)))),CONCATENATE("[",ROUND(OFFSET('Hygiene Data'!$R$7,0,10*ROW('Hygiene Data'!R181)),0),"]"),IF(AND(ISTEXT(OFFSET('Hygiene Data'!$L$2,0,10*ROW('Hygiene Data'!R181))),EB187="",ISNUMBER(OFFSET('Hygiene Data'!$R$7,0,10*ROW('Hygiene Data'!R181)))),OFFSET('Hygiene Data'!$R$7,0,10*ROW('Hygiene Data'!R181)),NA())))</f>
        <v>#N/A</v>
      </c>
      <c r="BN187" s="87" t="e">
        <f ca="true">+IF(AND(ISTEXT(OFFSET('Hygiene Data'!$L$2,0,10*ROW('Hygiene Data'!R181))),EC187="Yes"),OFFSET('Hygiene Data'!$R$9,0,10*ROW('Hygiene Data'!R181)),IF(AND(ISTEXT(OFFSET('Hygiene Data'!$L$2,0,10*ROW('Hygiene Data'!R181))),EC187="No",ISNUMBER(OFFSET('Hygiene Data'!$R$9,0,10*ROW('Hygiene Data'!R181)))),CONCATENATE("[",ROUND(OFFSET('Hygiene Data'!$R$9,0,10*ROW('Hygiene Data'!R181)),0),"]"),IF(AND(ISTEXT(OFFSET('Hygiene Data'!$L$2,0,10*ROW('Hygiene Data'!R181))),EC187="",ISNUMBER(OFFSET('Hygiene Data'!$R$9,0,10*ROW('Hygiene Data'!R181)))),OFFSET('Hygiene Data'!$R$9,0,10*ROW('Hygiene Data'!R181)),NA())))</f>
        <v>#N/A</v>
      </c>
      <c r="BO187" s="87" t="e">
        <f ca="true">+IF(AND(ISTEXT(OFFSET('Hygiene Data'!$L$2,0,10*ROW('Hygiene Data'!S181))),ED187="Yes"),OFFSET('Hygiene Data'!$S$5,0,10*ROW('Hygiene Data'!S181)),IF(AND(ISTEXT(OFFSET('Hygiene Data'!$L$2,0,10*ROW('Hygiene Data'!S181))),ED187="No",ISNUMBER(OFFSET('Hygiene Data'!$S$5,0,10*ROW('Hygiene Data'!S181)))),CONCATENATE("[",ROUND(OFFSET('Hygiene Data'!$S$5,0,10*ROW('Hygiene Data'!S181)),0),"]"),IF(AND(ISTEXT(OFFSET('Hygiene Data'!$L$2,0,10*ROW('Hygiene Data'!S181))),ED187="",ISNUMBER(OFFSET('Hygiene Data'!$S$5,0,10*ROW('Hygiene Data'!S181)))),OFFSET('Hygiene Data'!$S$5,0,10*ROW('Hygiene Data'!S181)),NA())))</f>
        <v>#N/A</v>
      </c>
      <c r="BP187" s="87" t="e">
        <f ca="true">+IF(AND(ISTEXT(OFFSET('Hygiene Data'!$L$2,0,10*ROW('Hygiene Data'!S181))),EE187="Yes"),OFFSET('Hygiene Data'!$S$7,0,10*ROW('Hygiene Data'!S181)),IF(AND(ISTEXT(OFFSET('Hygiene Data'!$L$2,0,10*ROW('Hygiene Data'!S181))),EE187="No",ISNUMBER(OFFSET('Hygiene Data'!$S$7,0,10*ROW('Hygiene Data'!S181)))),CONCATENATE("[",ROUND(OFFSET('Hygiene Data'!$S$7,0,10*ROW('Hygiene Data'!S181)),0),"]"),IF(AND(ISTEXT(OFFSET('Hygiene Data'!$L$2,0,10*ROW('Hygiene Data'!S181))),EE187="",ISNUMBER(OFFSET('Hygiene Data'!$S$7,0,10*ROW('Hygiene Data'!S181)))),OFFSET('Hygiene Data'!$S$7,0,10*ROW('Hygiene Data'!S181)),NA())))</f>
        <v>#N/A</v>
      </c>
      <c r="BQ187" s="87" t="e">
        <f ca="true">+IF(AND(ISTEXT(OFFSET('Hygiene Data'!$L$2,0,10*ROW('Hygiene Data'!S181))),EF187="Yes"),OFFSET('Hygiene Data'!$S$9,0,10*ROW('Hygiene Data'!S181)),IF(AND(ISTEXT(OFFSET('Hygiene Data'!$L$2,0,10*ROW('Hygiene Data'!S181))),EF187="No",ISNUMBER(OFFSET('Hygiene Data'!$S$9,0,10*ROW('Hygiene Data'!S181)))),CONCATENATE("[",ROUND(OFFSET('Hygiene Data'!$S$9,0,10*ROW('Hygiene Data'!S181)),0),"]"),IF(AND(ISTEXT(OFFSET('Hygiene Data'!$L$2,0,10*ROW('Hygiene Data'!S181))),EF187="",ISNUMBER(OFFSET('Hygiene Data'!$S$9,0,10*ROW('Hygiene Data'!S181)))),OFFSET('Hygiene Data'!$S$9,0,10*ROW('Hygiene Data'!S181)),NA())))</f>
        <v>#N/A</v>
      </c>
      <c r="BR187" s="271"/>
      <c r="BS187" s="271" t="str">
        <f ca="true">+IF(OFFSET('Water Data'!$N$27,0,10*ROW('Water Data'!N181))="","",OFFSET('Water Data'!$N$27,0,10*ROW('Water Data'!N181)))</f>
        <v/>
      </c>
      <c r="BT187" s="271" t="str">
        <f ca="true">+IF(OFFSET('Water Data'!$N$28,0,10*ROW('Water Data'!N181))="","",OFFSET('Water Data'!$N$28,0,10*ROW('Water Data'!N181)))</f>
        <v/>
      </c>
      <c r="BU187" s="271" t="str">
        <f ca="true">+IF(OFFSET('Water Data'!$N$29,0,10*ROW('Water Data'!N181))="","",OFFSET('Water Data'!$N$29,0,10*ROW('Water Data'!N181)))</f>
        <v/>
      </c>
      <c r="BV187" s="271" t="str">
        <f ca="true">+IF(OFFSET('Water Data'!$O$27,0,10*ROW('Water Data'!O181))="","",OFFSET('Water Data'!$O$27,0,10*ROW('Water Data'!O181)))</f>
        <v/>
      </c>
      <c r="BW187" s="271" t="str">
        <f ca="true">+IF(OFFSET('Water Data'!$O$28,0,10*ROW('Water Data'!O181))="","",OFFSET('Water Data'!$O$28,0,10*ROW('Water Data'!O181)))</f>
        <v/>
      </c>
      <c r="BX187" s="271" t="str">
        <f ca="true">+IF(OFFSET('Water Data'!$O$29,0,10*ROW('Water Data'!O181))="","",OFFSET('Water Data'!$O$29,0,10*ROW('Water Data'!O181)))</f>
        <v/>
      </c>
      <c r="BY187" s="271" t="str">
        <f ca="true">+IF(OFFSET('Water Data'!$P$27,0,10*ROW('Water Data'!P181))="","",OFFSET('Water Data'!$P$27,0,10*ROW('Water Data'!P181)))</f>
        <v/>
      </c>
      <c r="BZ187" s="271" t="str">
        <f ca="true">+IF(OFFSET('Water Data'!$P$28,0,10*ROW('Water Data'!P181))="","",OFFSET('Water Data'!$P$28,0,10*ROW('Water Data'!P181)))</f>
        <v/>
      </c>
      <c r="CA187" s="271" t="str">
        <f ca="true">+IF(OFFSET('Water Data'!$P$29,0,10*ROW('Water Data'!P181))="","",OFFSET('Water Data'!$P$29,0,10*ROW('Water Data'!P181)))</f>
        <v/>
      </c>
      <c r="CB187" s="271" t="str">
        <f ca="true">+IF(OFFSET('Water Data'!$Q$27,0,10*ROW('Water Data'!Q181))="","",OFFSET('Water Data'!$Q$27,0,10*ROW('Water Data'!Q181)))</f>
        <v/>
      </c>
      <c r="CC187" s="271" t="str">
        <f ca="true">+IF(OFFSET('Water Data'!$Q$28,0,10*ROW('Water Data'!Q181))="","",OFFSET('Water Data'!$Q$28,0,10*ROW('Water Data'!Q181)))</f>
        <v/>
      </c>
      <c r="CD187" s="271" t="str">
        <f ca="true">+IF(OFFSET('Water Data'!$Q$29,0,10*ROW('Water Data'!Q181))="","",OFFSET('Water Data'!$Q$29,0,10*ROW('Water Data'!Q181)))</f>
        <v/>
      </c>
      <c r="CE187" s="271" t="str">
        <f ca="true">+IF(OFFSET('Water Data'!$R$27,0,10*ROW('Water Data'!R181))="","",OFFSET('Water Data'!$R$27,0,10*ROW('Water Data'!R181)))</f>
        <v/>
      </c>
      <c r="CF187" s="271" t="str">
        <f ca="true">+IF(OFFSET('Water Data'!$R$28,0,10*ROW('Water Data'!R181))="","",OFFSET('Water Data'!$R$28,0,10*ROW('Water Data'!R181)))</f>
        <v/>
      </c>
      <c r="CG187" s="271" t="str">
        <f ca="true">+IF(OFFSET('Water Data'!$R$29,0,10*ROW('Water Data'!R181))="","",OFFSET('Water Data'!$R$29,0,10*ROW('Water Data'!R181)))</f>
        <v/>
      </c>
      <c r="CH187" s="271" t="str">
        <f ca="true">+IF(OFFSET('Water Data'!$S$27,0,10*ROW('Water Data'!S181))="","",OFFSET('Water Data'!$S$27,0,10*ROW('Water Data'!S181)))</f>
        <v/>
      </c>
      <c r="CI187" s="271" t="str">
        <f ca="true">+IF(OFFSET('Water Data'!$S$28,0,10*ROW('Water Data'!S181))="","",OFFSET('Water Data'!$S$28,0,10*ROW('Water Data'!S181)))</f>
        <v/>
      </c>
      <c r="CJ187" s="271" t="str">
        <f ca="true">+IF(OFFSET('Water Data'!$S$29,0,10*ROW('Water Data'!S181))="","",OFFSET('Water Data'!$S$29,0,10*ROW('Water Data'!S181)))</f>
        <v/>
      </c>
      <c r="CK187" s="271" t="str">
        <f ca="true">+IF(OFFSET('Sanitation Data'!$N$28,0,10*ROW('Sanitation Data'!N181))="","",OFFSET('Sanitation Data'!$N$28,0,10*ROW('Sanitation Data'!N181)))</f>
        <v/>
      </c>
      <c r="CL187" s="271" t="str">
        <f ca="true">+IF(OFFSET('Sanitation Data'!$N$29,0,10*ROW('Sanitation Data'!N181))="","",OFFSET('Sanitation Data'!$N$29,0,10*ROW('Sanitation Data'!N181)))</f>
        <v/>
      </c>
      <c r="CM187" s="271" t="str">
        <f ca="true">+IF(OFFSET('Sanitation Data'!$N$30,0,10*ROW('Sanitation Data'!N181))="","",OFFSET('Sanitation Data'!$N$30,0,10*ROW('Sanitation Data'!N181)))</f>
        <v/>
      </c>
      <c r="CN187" s="271" t="str">
        <f ca="true">+IF(OFFSET('Sanitation Data'!$N$31,0,10*ROW('Sanitation Data'!N181))="","",OFFSET('Sanitation Data'!$N$31,0,10*ROW('Sanitation Data'!N181)))</f>
        <v/>
      </c>
      <c r="CO187" s="271" t="str">
        <f ca="true">+IF(OFFSET('Sanitation Data'!$N$32,0,10*ROW('Sanitation Data'!N181))="","",OFFSET('Sanitation Data'!$N$32,0,10*ROW('Sanitation Data'!N181)))</f>
        <v/>
      </c>
      <c r="CP187" s="271" t="str">
        <f ca="true">+IF(OFFSET('Sanitation Data'!$O$28,0,10*ROW('Sanitation Data'!O181))="","",OFFSET('Sanitation Data'!$O$28,0,10*ROW('Sanitation Data'!O181)))</f>
        <v/>
      </c>
      <c r="CQ187" s="271" t="str">
        <f ca="true">+IF(OFFSET('Sanitation Data'!$O$29,0,10*ROW('Sanitation Data'!O181))="","",OFFSET('Sanitation Data'!$O$29,0,10*ROW('Sanitation Data'!O181)))</f>
        <v/>
      </c>
      <c r="CR187" s="271" t="str">
        <f ca="true">+IF(OFFSET('Sanitation Data'!$O$30,0,10*ROW('Sanitation Data'!O181))="","",OFFSET('Sanitation Data'!$O$30,0,10*ROW('Sanitation Data'!O181)))</f>
        <v/>
      </c>
      <c r="CS187" s="271" t="str">
        <f ca="true">+IF(OFFSET('Sanitation Data'!$O$31,0,10*ROW('Sanitation Data'!O181))="","",OFFSET('Sanitation Data'!$O$31,0,10*ROW('Sanitation Data'!O181)))</f>
        <v/>
      </c>
      <c r="CT187" s="271" t="str">
        <f ca="true">+IF(OFFSET('Sanitation Data'!$O$32,0,10*ROW('Sanitation Data'!O181))="","",OFFSET('Sanitation Data'!$O$32,0,10*ROW('Sanitation Data'!O181)))</f>
        <v/>
      </c>
      <c r="CU187" s="271" t="str">
        <f ca="true">+IF(OFFSET('Sanitation Data'!$P$28,0,10*ROW('Sanitation Data'!P181))="","",OFFSET('Sanitation Data'!$P$28,0,10*ROW('Sanitation Data'!P181)))</f>
        <v/>
      </c>
      <c r="CV187" s="271" t="str">
        <f ca="true">+IF(OFFSET('Sanitation Data'!$P$29,0,10*ROW('Sanitation Data'!P181))="","",OFFSET('Sanitation Data'!$P$29,0,10*ROW('Sanitation Data'!P181)))</f>
        <v/>
      </c>
      <c r="CW187" s="271" t="str">
        <f ca="true">+IF(OFFSET('Sanitation Data'!$P$30,0,10*ROW('Sanitation Data'!P181))="","",OFFSET('Sanitation Data'!$P$30,0,10*ROW('Sanitation Data'!P181)))</f>
        <v/>
      </c>
      <c r="CX187" s="271" t="str">
        <f ca="true">+IF(OFFSET('Sanitation Data'!$P$31,0,10*ROW('Sanitation Data'!P181))="","",OFFSET('Sanitation Data'!$P$31,0,10*ROW('Sanitation Data'!P181)))</f>
        <v/>
      </c>
      <c r="CY187" s="271" t="str">
        <f ca="true">+IF(OFFSET('Sanitation Data'!$P$32,0,10*ROW('Sanitation Data'!P181))="","",OFFSET('Sanitation Data'!$P$32,0,10*ROW('Sanitation Data'!P181)))</f>
        <v/>
      </c>
      <c r="CZ187" s="271" t="str">
        <f ca="true">+IF(OFFSET('Sanitation Data'!$Q$28,0,10*ROW('Sanitation Data'!Q181))="","",OFFSET('Sanitation Data'!$Q$28,0,10*ROW('Sanitation Data'!Q181)))</f>
        <v/>
      </c>
      <c r="DA187" s="271" t="str">
        <f ca="true">+IF(OFFSET('Sanitation Data'!$Q$29,0,10*ROW('Sanitation Data'!Q181))="","",OFFSET('Sanitation Data'!$Q$29,0,10*ROW('Sanitation Data'!Q181)))</f>
        <v/>
      </c>
      <c r="DB187" s="271" t="str">
        <f ca="true">+IF(OFFSET('Sanitation Data'!$Q$30,0,10*ROW('Sanitation Data'!Q181))="","",OFFSET('Sanitation Data'!$Q$30,0,10*ROW('Sanitation Data'!Q181)))</f>
        <v/>
      </c>
      <c r="DC187" s="271" t="str">
        <f ca="true">+IF(OFFSET('Sanitation Data'!$Q$31,0,10*ROW('Sanitation Data'!Q181))="","",OFFSET('Sanitation Data'!$Q$31,0,10*ROW('Sanitation Data'!Q181)))</f>
        <v/>
      </c>
      <c r="DD187" s="271" t="str">
        <f ca="true">+IF(OFFSET('Sanitation Data'!$Q$32,0,10*ROW('Sanitation Data'!Q181))="","",OFFSET('Sanitation Data'!$Q$32,0,10*ROW('Sanitation Data'!Q181)))</f>
        <v/>
      </c>
      <c r="DE187" s="271" t="str">
        <f ca="true">+IF(OFFSET('Sanitation Data'!$R$28,0,10*ROW('Sanitation Data'!R181))="","",OFFSET('Sanitation Data'!$R$28,0,10*ROW('Sanitation Data'!R181)))</f>
        <v/>
      </c>
      <c r="DF187" s="271" t="str">
        <f ca="true">+IF(OFFSET('Sanitation Data'!$R$29,0,10*ROW('Sanitation Data'!R181))="","",OFFSET('Sanitation Data'!$R$29,0,10*ROW('Sanitation Data'!R181)))</f>
        <v/>
      </c>
      <c r="DG187" s="271" t="str">
        <f ca="true">+IF(OFFSET('Sanitation Data'!$R$30,0,10*ROW('Sanitation Data'!R181))="","",OFFSET('Sanitation Data'!$R$30,0,10*ROW('Sanitation Data'!R181)))</f>
        <v/>
      </c>
      <c r="DH187" s="271" t="str">
        <f ca="true">+IF(OFFSET('Sanitation Data'!$R$31,0,10*ROW('Sanitation Data'!R181))="","",OFFSET('Sanitation Data'!$R$31,0,10*ROW('Sanitation Data'!R181)))</f>
        <v/>
      </c>
      <c r="DI187" s="271" t="str">
        <f ca="true">+IF(OFFSET('Sanitation Data'!$R$32,0,10*ROW('Sanitation Data'!R181))="","",OFFSET('Sanitation Data'!$R$32,0,10*ROW('Sanitation Data'!R181)))</f>
        <v/>
      </c>
      <c r="DJ187" s="271" t="str">
        <f ca="true">+IF(OFFSET('Sanitation Data'!$S$28,0,10*ROW('Sanitation Data'!S181))="","",OFFSET('Sanitation Data'!$S$28,0,10*ROW('Sanitation Data'!S181)))</f>
        <v/>
      </c>
      <c r="DK187" s="271" t="str">
        <f ca="true">+IF(OFFSET('Sanitation Data'!$S$29,0,10*ROW('Sanitation Data'!S181))="","",OFFSET('Sanitation Data'!$S$29,0,10*ROW('Sanitation Data'!S181)))</f>
        <v/>
      </c>
      <c r="DL187" s="271" t="str">
        <f ca="true">+IF(OFFSET('Sanitation Data'!$S$30,0,10*ROW('Sanitation Data'!S181))="","",OFFSET('Sanitation Data'!$S$30,0,10*ROW('Sanitation Data'!S181)))</f>
        <v/>
      </c>
      <c r="DM187" s="271" t="str">
        <f ca="true">+IF(OFFSET('Sanitation Data'!$S$31,0,10*ROW('Sanitation Data'!S181))="","",OFFSET('Sanitation Data'!$S$31,0,10*ROW('Sanitation Data'!S181)))</f>
        <v/>
      </c>
      <c r="DN187" s="271" t="str">
        <f ca="true">+IF(OFFSET('Sanitation Data'!$S$32,0,10*ROW('Sanitation Data'!S181))="","",OFFSET('Sanitation Data'!$S$32,0,10*ROW('Sanitation Data'!S181)))</f>
        <v/>
      </c>
      <c r="DO187" s="271" t="str">
        <f ca="true">+IF(OFFSET('Hygiene Data'!$N$11,0,10*ROW('Hygiene Data'!N181))="","",OFFSET('Hygiene Data'!$N$11,0,10*ROW('Hygiene Data'!N181)))</f>
        <v/>
      </c>
      <c r="DP187" s="271" t="str">
        <f ca="true">+IF(OFFSET('Hygiene Data'!$N$12,0,10*ROW('Hygiene Data'!N181))="","",OFFSET('Hygiene Data'!$N$12,0,10*ROW('Hygiene Data'!N181)))</f>
        <v/>
      </c>
      <c r="DQ187" s="271" t="str">
        <f ca="true">+IF(OFFSET('Hygiene Data'!$N$13,0,10*ROW('Hygiene Data'!N181))="","",OFFSET('Hygiene Data'!$N$13,0,10*ROW('Hygiene Data'!N181)))</f>
        <v/>
      </c>
      <c r="DR187" s="271" t="str">
        <f ca="true">+IF(OFFSET('Hygiene Data'!$O$11,0,10*ROW('Hygiene Data'!O181))="","",OFFSET('Hygiene Data'!$O$11,0,10*ROW('Hygiene Data'!O181)))</f>
        <v/>
      </c>
      <c r="DS187" s="271" t="str">
        <f ca="true">+IF(OFFSET('Hygiene Data'!$O$12,0,10*ROW('Hygiene Data'!O181))="","",OFFSET('Hygiene Data'!$O$12,0,10*ROW('Hygiene Data'!O181)))</f>
        <v/>
      </c>
      <c r="DT187" s="271" t="str">
        <f ca="true">+IF(OFFSET('Hygiene Data'!$O$13,0,10*ROW('Hygiene Data'!O181))="","",OFFSET('Hygiene Data'!$O$13,0,10*ROW('Hygiene Data'!O181)))</f>
        <v/>
      </c>
      <c r="DU187" s="271" t="str">
        <f ca="true">+IF(OFFSET('Hygiene Data'!$P$11,0,10*ROW('Hygiene Data'!P181))="","",OFFSET('Hygiene Data'!$P$11,0,10*ROW('Hygiene Data'!P181)))</f>
        <v/>
      </c>
      <c r="DV187" s="271" t="str">
        <f ca="true">+IF(OFFSET('Hygiene Data'!$P$12,0,10*ROW('Hygiene Data'!P181))="","",OFFSET('Hygiene Data'!$P$12,0,10*ROW('Hygiene Data'!P181)))</f>
        <v/>
      </c>
      <c r="DW187" s="271" t="str">
        <f ca="true">+IF(OFFSET('Hygiene Data'!$P$13,0,10*ROW('Hygiene Data'!P181))="","",OFFSET('Hygiene Data'!$P$13,0,10*ROW('Hygiene Data'!P181)))</f>
        <v/>
      </c>
      <c r="DX187" s="271" t="str">
        <f ca="true">+IF(OFFSET('Hygiene Data'!$Q$11,0,10*ROW('Hygiene Data'!Q181))="","",OFFSET('Hygiene Data'!$Q$11,0,10*ROW('Hygiene Data'!Q181)))</f>
        <v/>
      </c>
      <c r="DY187" s="271" t="str">
        <f ca="true">+IF(OFFSET('Hygiene Data'!$Q$12,0,10*ROW('Hygiene Data'!Q181))="","",OFFSET('Hygiene Data'!$Q$12,0,10*ROW('Hygiene Data'!Q181)))</f>
        <v/>
      </c>
      <c r="DZ187" s="271" t="str">
        <f ca="true">+IF(OFFSET('Hygiene Data'!$Q$13,0,10*ROW('Hygiene Data'!Q181))="","",OFFSET('Hygiene Data'!$Q$13,0,10*ROW('Hygiene Data'!Q181)))</f>
        <v/>
      </c>
      <c r="EA187" s="271" t="str">
        <f ca="true">+IF(OFFSET('Hygiene Data'!$R$11,0,10*ROW('Hygiene Data'!R181))="","",OFFSET('Hygiene Data'!$R$11,0,10*ROW('Hygiene Data'!R181)))</f>
        <v/>
      </c>
      <c r="EB187" s="271" t="str">
        <f ca="true">+IF(OFFSET('Hygiene Data'!$R$12,0,10*ROW('Hygiene Data'!R181))="","",OFFSET('Hygiene Data'!$R$12,0,10*ROW('Hygiene Data'!R181)))</f>
        <v/>
      </c>
      <c r="EC187" s="271" t="str">
        <f ca="true">+IF(OFFSET('Hygiene Data'!$R$13,0,10*ROW('Hygiene Data'!R181))="","",OFFSET('Hygiene Data'!$R$13,0,10*ROW('Hygiene Data'!R181)))</f>
        <v/>
      </c>
      <c r="ED187" s="271" t="str">
        <f ca="true">+IF(OFFSET('Hygiene Data'!$S$11,0,10*ROW('Hygiene Data'!S181))="","",OFFSET('Hygiene Data'!$S$11,0,10*ROW('Hygiene Data'!S181)))</f>
        <v/>
      </c>
      <c r="EE187" s="271" t="str">
        <f ca="true">+IF(OFFSET('Hygiene Data'!$S$12,0,10*ROW('Hygiene Data'!S181))="","",OFFSET('Hygiene Data'!$S$12,0,10*ROW('Hygiene Data'!S181)))</f>
        <v/>
      </c>
      <c r="EF187" s="271" t="str">
        <f ca="true">+IF(OFFSET('Hygiene Data'!$S$13,0,10*ROW('Hygiene Data'!S181))="","",OFFSET('Hygiene Data'!$S$13,0,10*ROW('Hygiene Data'!S181)))</f>
        <v/>
      </c>
    </row>
    <row xmlns:x14ac="http://schemas.microsoft.com/office/spreadsheetml/2009/9/ac" r="188" x14ac:dyDescent="0.2">
      <c r="A188" s="32" t="str">
        <f ca="true">+IF(OFFSET('Water Data'!$L$2,0,10*ROW('Water Data'!O182))="","",OFFSET('Water Data'!$L$2,0,10*ROW('Water Data'!O182)))</f>
        <v/>
      </c>
      <c r="B188" s="32" t="str">
        <f ca="true">+IF(OFFSET('Water Data'!$M$2,0,10*ROW('Water Data'!P182))="","",OFFSET('Water Data'!$M$2,0,10*ROW('Water Data'!P182)))</f>
        <v/>
      </c>
      <c r="C188" s="327" t="str">
        <f t="shared" ca="true" si="2"/>
        <v/>
      </c>
      <c r="D188" s="85" t="e">
        <f ca="true">+IF(AND(ISTEXT(OFFSET('Water Data'!$L$2,0,10*ROW('Water Data'!N182))),BS188="Yes"),100-OFFSET('Water Data'!$N$4,0,10*ROW('Water Data'!N182)),IF(AND(ISTEXT(OFFSET('Water Data'!$L$2,0,10*ROW('Water Data'!N182))),BS188="No",ISNUMBER(OFFSET('Water Data'!$N$4,0,10*ROW('Water Data'!N182)))),CONCATENATE("[",ROUND(100-OFFSET('Water Data'!$N$4,0,10*ROW('Water Data'!N182)),0),"]"),IF(AND(ISTEXT(OFFSET('Water Data'!$L$2,0,10*ROW('Water Data'!N182))),BS188="",ISNUMBER(OFFSET('Water Data'!$N$4,0,10*ROW('Water Data'!N182)))),100-OFFSET('Water Data'!$N$4,0,10*ROW('Water Data'!N182)),NA())))</f>
        <v>#N/A</v>
      </c>
      <c r="E188" s="85" t="e">
        <f ca="true">+IF(AND(ISTEXT(OFFSET('Water Data'!$L$2,0,10*ROW('Water Data'!O182))),BT188="Yes"),OFFSET('Water Data'!$N$6,0,10*ROW('Water Data'!N182)),IF(AND(ISTEXT(OFFSET('Water Data'!$L$2,0,10*ROW('Water Data'!N182))),BT188="No",ISNUMBER(OFFSET('Water Data'!$N$6,0,10*ROW('Water Data'!N182)))),CONCATENATE("[",ROUND(OFFSET('Water Data'!$N$6,0,10*ROW('Water Data'!N182)),0),"]"),IF(AND(ISTEXT(OFFSET('Water Data'!$L$2,0,10*ROW('Water Data'!N182))),BT188="",ISNUMBER(OFFSET('Water Data'!$N$6,0,10*ROW('Water Data'!N182)))),OFFSET('Water Data'!$N$6,0,10*ROW('Water Data'!N182)),NA())))</f>
        <v>#N/A</v>
      </c>
      <c r="F188" s="85" t="e">
        <f ca="true">+IF(AND(ISTEXT(OFFSET('Water Data'!$L$2,0,10*ROW('Water Data'!N182))),BU188="Yes"),OFFSET('Water Data'!$N$9,0,10*ROW('Water Data'!N182)),IF(AND(ISTEXT(OFFSET('Water Data'!$L$2,0,10*ROW('Water Data'!N182))),BU188="No",ISNUMBER(OFFSET('Water Data'!$N$9,0,10*ROW('Water Data'!N182)))),CONCATENATE("[",ROUND(OFFSET('Water Data'!$N$9,0,10*ROW('Water Data'!N182)),0),"]"),IF(AND(ISTEXT(OFFSET('Water Data'!$L$2,0,10*ROW('Water Data'!N182))),BU188="",ISNUMBER(OFFSET('Water Data'!$N$9,0,10*ROW('Water Data'!N182)))),OFFSET('Water Data'!$N$9,0,10*ROW('Water Data'!N182)),NA())))</f>
        <v>#N/A</v>
      </c>
      <c r="G188" s="85" t="e">
        <f ca="true">+IF(AND(ISTEXT(OFFSET('Water Data'!$L$2,0,10*ROW('Water Data'!O182))),BV188="Yes"),100-OFFSET('Water Data'!$O$4,0,10*ROW('Water Data'!O182)),IF(AND(ISTEXT(OFFSET('Water Data'!$L$2,0,10*ROW('Water Data'!O182))),BV188="No",ISNUMBER(OFFSET('Water Data'!$O$4,0,10*ROW('Water Data'!O182)))),CONCATENATE("[",ROUND(100-OFFSET('Water Data'!$O$4,0,10*ROW('Water Data'!O182)),0),"]"),IF(AND(ISTEXT(OFFSET('Water Data'!$L$2,0,10*ROW('Water Data'!O182))),BV188="",ISNUMBER(OFFSET('Water Data'!$O$4,0,10*ROW('Water Data'!O182)))),100-OFFSET('Water Data'!$O$4,0,10*ROW('Water Data'!O182)),NA())))</f>
        <v>#N/A</v>
      </c>
      <c r="H188" s="85" t="e">
        <f ca="true">+IF(AND(ISTEXT(OFFSET('Water Data'!$L$2,0,10*ROW('Water Data'!O182))),BW188="Yes"),OFFSET('Water Data'!$O$6,0,10*ROW('Water Data'!O182)),IF(AND(ISTEXT(OFFSET('Water Data'!$L$2,0,10*ROW('Water Data'!O182))),BW188="No",ISNUMBER(OFFSET('Water Data'!$O$6,0,10*ROW('Water Data'!O182)))),CONCATENATE("[",ROUND(OFFSET('Water Data'!$N$6,0,10*ROW('Water Data'!O182)),0),"]"),IF(AND(ISTEXT(OFFSET('Water Data'!$L$2,0,10*ROW('Water Data'!O182))),BW188="",ISNUMBER(OFFSET('Water Data'!$O$6,0,10*ROW('Water Data'!O182)))),OFFSET('Water Data'!$O$6,0,10*ROW('Water Data'!O182)),NA())))</f>
        <v>#N/A</v>
      </c>
      <c r="I188" s="85" t="e">
        <f ca="true">+IF(AND(ISTEXT(OFFSET('Water Data'!$L$2,0,10*ROW('Water Data'!O182))),BX188="Yes"),OFFSET('Water Data'!$O$9,0,10*ROW('Water Data'!O182)),IF(AND(ISTEXT(OFFSET('Water Data'!$L$2,0,10*ROW('Water Data'!O182))),BX188="No",ISNUMBER(OFFSET('Water Data'!$O$9,0,10*ROW('Water Data'!O182)))),CONCATENATE("[",ROUND(OFFSET('Water Data'!$O$9,0,10*ROW('Water Data'!O182)),0),"]"),IF(AND(ISTEXT(OFFSET('Water Data'!$L$2,0,10*ROW('Water Data'!O182))),BX188="",ISNUMBER(OFFSET('Water Data'!$O$9,0,10*ROW('Water Data'!O182)))),OFFSET('Water Data'!$O$9,0,10*ROW('Water Data'!O182)),NA())))</f>
        <v>#N/A</v>
      </c>
      <c r="J188" s="85" t="e">
        <f ca="true">+IF(AND(ISTEXT(OFFSET('Water Data'!$L$2,0,10*ROW('Water Data'!P182))),BY188="Yes"),100-OFFSET('Water Data'!$P$4,0,10*ROW('Water Data'!P182)),IF(AND(ISTEXT(OFFSET('Water Data'!$L$2,0,10*ROW('Water Data'!P182))),BY188="No",ISNUMBER(OFFSET('Water Data'!$P$4,0,10*ROW('Water Data'!P182)))),CONCATENATE("[",ROUND(100-OFFSET('Water Data'!$P$4,0,10*ROW('Water Data'!P182)),0),"]"),IF(AND(ISTEXT(OFFSET('Water Data'!$L$2,0,10*ROW('Water Data'!P182))),BY188="",ISNUMBER(OFFSET('Water Data'!$P$4,0,10*ROW('Water Data'!P182)))),100-OFFSET('Water Data'!$P$4,0,10*ROW('Water Data'!P182)),NA())))</f>
        <v>#N/A</v>
      </c>
      <c r="K188" s="85" t="e">
        <f ca="true">+IF(AND(ISTEXT(OFFSET('Water Data'!$L$2,0,10*ROW('Water Data'!P182))),BZ188="Yes"),OFFSET('Water Data'!$P$6,0,10*ROW('Water Data'!P182)),IF(AND(ISTEXT(OFFSET('Water Data'!$L$2,0,10*ROW('Water Data'!P182))),BZ188="No",ISNUMBER(OFFSET('Water Data'!$P$6,0,10*ROW('Water Data'!P182)))),CONCATENATE("[",ROUND(OFFSET('Water Data'!$P$6,0,10*ROW('Water Data'!P182)),0),"]"),IF(AND(ISTEXT(OFFSET('Water Data'!$L$2,0,10*ROW('Water Data'!P182))),BZ188="",ISNUMBER(OFFSET('Water Data'!$P$6,0,10*ROW('Water Data'!P182)))),OFFSET('Water Data'!$P$6,0,10*ROW('Water Data'!P182)),NA())))</f>
        <v>#N/A</v>
      </c>
      <c r="L188" s="85" t="e">
        <f ca="true">+IF(AND(ISTEXT(OFFSET('Water Data'!$L$2,0,10*ROW('Water Data'!P182))),CA188="Yes"),OFFSET('Water Data'!$P$9,0,10*ROW('Water Data'!P182)),IF(AND(ISTEXT(OFFSET('Water Data'!$L$2,0,10*ROW('Water Data'!P182))),CA188="No",ISNUMBER(OFFSET('Water Data'!$P$9,0,10*ROW('Water Data'!P182)))),CONCATENATE("[",ROUND(OFFSET('Water Data'!$P$9,0,10*ROW('Water Data'!P182)),0),"]"),IF(AND(ISTEXT(OFFSET('Water Data'!$L$2,0,10*ROW('Water Data'!P182))),CA188="",ISNUMBER(OFFSET('Water Data'!$P$9,0,10*ROW('Water Data'!P182)))),OFFSET('Water Data'!$P$9,0,10*ROW('Water Data'!P182)),NA())))</f>
        <v>#N/A</v>
      </c>
      <c r="M188" s="85" t="e">
        <f ca="true">+IF(AND(ISTEXT(OFFSET('Water Data'!$L$2,0,10*ROW('Water Data'!Q182))),CB188="Yes"),100-OFFSET('Water Data'!$Q$4,0,10*ROW('Water Data'!Q182)),IF(AND(ISTEXT(OFFSET('Water Data'!$L$2,0,10*ROW('Water Data'!Q182))),CB188="No",ISNUMBER(OFFSET('Water Data'!$Q$4,0,10*ROW('Water Data'!Q182)))),CONCATENATE("[",ROUND(100-OFFSET('Water Data'!$Q$4,0,10*ROW('Water Data'!Q182)),0),"]"),IF(AND(ISTEXT(OFFSET('Water Data'!$L$2,0,10*ROW('Water Data'!Q182))),CB188="",ISNUMBER(OFFSET('Water Data'!$Q$4,0,10*ROW('Water Data'!Q182)))),100-OFFSET('Water Data'!$Q$4,0,10*ROW('Water Data'!Q182)),NA())))</f>
        <v>#N/A</v>
      </c>
      <c r="N188" s="85" t="e">
        <f ca="true">+IF(AND(ISTEXT(OFFSET('Water Data'!$L$2,0,10*ROW('Water Data'!Q182))),CC188="Yes"),OFFSET('Water Data'!$Q$6,0,10*ROW('Water Data'!Q182)),IF(AND(ISTEXT(OFFSET('Water Data'!$L$2,0,10*ROW('Water Data'!Q182))),CC188="No",ISNUMBER(OFFSET('Water Data'!$Q$6,0,10*ROW('Water Data'!Q182)))),CONCATENATE("[",ROUND(OFFSET('Water Data'!$Q$6,0,10*ROW('Water Data'!Q182)),0),"]"),IF(AND(ISTEXT(OFFSET('Water Data'!$L$2,0,10*ROW('Water Data'!Q182))),CC188="",ISNUMBER(OFFSET('Water Data'!$Q$6,0,10*ROW('Water Data'!Q182)))),OFFSET('Water Data'!$Q$6,0,10*ROW('Water Data'!Q182)),NA())))</f>
        <v>#N/A</v>
      </c>
      <c r="O188" s="85" t="e">
        <f ca="true">+IF(AND(ISTEXT(OFFSET('Water Data'!$L$2,0,10*ROW('Water Data'!Q182))),CD188="Yes"),OFFSET('Water Data'!$Q$9,0,10*ROW('Water Data'!Q182)),IF(AND(ISTEXT(OFFSET('Water Data'!$L$2,0,10*ROW('Water Data'!Q182))),CD188="No",ISNUMBER(OFFSET('Water Data'!$Q$9,0,10*ROW('Water Data'!Q182)))),CONCATENATE("[",ROUND(OFFSET('Water Data'!$Q$9,0,10*ROW('Water Data'!Q182)),0),"]"),IF(AND(ISTEXT(OFFSET('Water Data'!$L$2,0,10*ROW('Water Data'!Q182))),CD188="",ISNUMBER(OFFSET('Water Data'!$Q$9,0,10*ROW('Water Data'!Q182)))),OFFSET('Water Data'!$Q$9,0,10*ROW('Water Data'!Q182)),NA())))</f>
        <v>#N/A</v>
      </c>
      <c r="P188" s="85" t="e">
        <f ca="true">+IF(AND(ISTEXT(OFFSET('Water Data'!$L$2,0,10*ROW('Water Data'!R182))),CE188="Yes"),100-OFFSET('Water Data'!$R$4,0,10*ROW('Water Data'!R182)),IF(AND(ISTEXT(OFFSET('Water Data'!$L$2,0,10*ROW('Water Data'!R182))),CE188="No",ISNUMBER(OFFSET('Water Data'!$R$4,0,10*ROW('Water Data'!R182)))),CONCATENATE("[",ROUND(100-OFFSET('Water Data'!$R$4,0,10*ROW('Water Data'!R182)),0),"]"),IF(AND(ISTEXT(OFFSET('Water Data'!$L$2,0,10*ROW('Water Data'!R182))),CE188="",ISNUMBER(OFFSET('Water Data'!$R$4,0,10*ROW('Water Data'!R182)))),100-OFFSET('Water Data'!$R$4,0,10*ROW('Water Data'!R182)),NA())))</f>
        <v>#N/A</v>
      </c>
      <c r="Q188" s="85" t="e">
        <f ca="true">+IF(AND(ISTEXT(OFFSET('Water Data'!$L$2,0,10*ROW('Water Data'!R182))),CF188="Yes"),OFFSET('Water Data'!$R$6,0,10*ROW('Water Data'!R182)),IF(AND(ISTEXT(OFFSET('Water Data'!$L$2,0,10*ROW('Water Data'!R182))),CF188="No",ISNUMBER(OFFSET('Water Data'!$R$6,0,10*ROW('Water Data'!R182)))),CONCATENATE("[",ROUND(OFFSET('Water Data'!$R$6,0,10*ROW('Water Data'!R182)),0),"]"),IF(AND(ISTEXT(OFFSET('Water Data'!$L$2,0,10*ROW('Water Data'!R182))),CF188="",ISNUMBER(OFFSET('Water Data'!$R$6,0,10*ROW('Water Data'!R182)))),OFFSET('Water Data'!$R$6,0,10*ROW('Water Data'!R182)),NA())))</f>
        <v>#N/A</v>
      </c>
      <c r="R188" s="85" t="e">
        <f ca="true">+IF(AND(ISTEXT(OFFSET('Water Data'!$L$2,0,10*ROW('Water Data'!R182))),CG188="Yes"),OFFSET('Water Data'!$R$9,0,10*ROW('Water Data'!R182)),IF(AND(ISTEXT(OFFSET('Water Data'!$L$2,0,10*ROW('Water Data'!R182))),CG188="No",ISNUMBER(OFFSET('Water Data'!$R$9,0,10*ROW('Water Data'!R182)))),CONCATENATE("[",ROUND(OFFSET('Water Data'!$R$9,0,10*ROW('Water Data'!R182)),0),"]"),IF(AND(ISTEXT(OFFSET('Water Data'!$L$2,0,10*ROW('Water Data'!R182))),CG188="",ISNUMBER(OFFSET('Water Data'!$R$9,0,10*ROW('Water Data'!R182)))),OFFSET('Water Data'!$R$9,0,10*ROW('Water Data'!R182)),NA())))</f>
        <v>#N/A</v>
      </c>
      <c r="S188" s="85" t="e">
        <f ca="true">+IF(AND(ISTEXT(OFFSET('Water Data'!$L$2,0,10*ROW('Water Data'!S182))),CH188="Yes"),100-OFFSET('Water Data'!$S$4,0,10*ROW('Water Data'!S182)),IF(AND(ISTEXT(OFFSET('Water Data'!$L$2,0,10*ROW('Water Data'!S182))),CH188="No",ISNUMBER(OFFSET('Water Data'!$S$4,0,10*ROW('Water Data'!S182)))),CONCATENATE("[",ROUND(100-OFFSET('Water Data'!$S$4,0,10*ROW('Water Data'!S182)),0),"]"),IF(AND(ISTEXT(OFFSET('Water Data'!$L$2,0,10*ROW('Water Data'!S182))),CH188="",ISNUMBER(OFFSET('Water Data'!$S$4,0,10*ROW('Water Data'!S182)))),100-OFFSET('Water Data'!$S$4,0,10*ROW('Water Data'!S182)),NA())))</f>
        <v>#N/A</v>
      </c>
      <c r="T188" s="85" t="e">
        <f ca="true">+IF(AND(ISTEXT(OFFSET('Water Data'!$L$2,0,10*ROW('Water Data'!S182))),CI188="Yes"),OFFSET('Water Data'!$S$6,0,10*ROW('Water Data'!S182)),IF(AND(ISTEXT(OFFSET('Water Data'!$L$2,0,10*ROW('Water Data'!S182))),CI188="No",ISNUMBER(OFFSET('Water Data'!$S$6,0,10*ROW('Water Data'!S182)))),CONCATENATE("[",ROUND(OFFSET('Water Data'!$S$6,0,10*ROW('Water Data'!S182)),0),"]"),IF(AND(ISTEXT(OFFSET('Water Data'!$L$2,0,10*ROW('Water Data'!S182))),CI188="",ISNUMBER(OFFSET('Water Data'!$S$6,0,10*ROW('Water Data'!S182)))),OFFSET('Water Data'!$S$6,0,10*ROW('Water Data'!S182)),NA())))</f>
        <v>#N/A</v>
      </c>
      <c r="U188" s="85" t="e">
        <f ca="true">+IF(AND(ISTEXT(OFFSET('Water Data'!$L$2,0,10*ROW('Water Data'!S182))),CJ188="Yes"),OFFSET('Water Data'!$S$9,0,10*ROW('Water Data'!S182)),IF(AND(ISTEXT(OFFSET('Water Data'!$L$2,0,10*ROW('Water Data'!S182))),CJ188="No",ISNUMBER(OFFSET('Water Data'!$S$9,0,10*ROW('Water Data'!S182)))),CONCATENATE("[",ROUND(OFFSET('Water Data'!$S$9,0,10*ROW('Water Data'!S182)),0),"]"),IF(AND(ISTEXT(OFFSET('Water Data'!$L$2,0,10*ROW('Water Data'!S182))),CJ188="",ISNUMBER(OFFSET('Water Data'!$S$9,0,10*ROW('Water Data'!S182)))),OFFSET('Water Data'!$S$9,0,10*ROW('Water Data'!S182)),NA())))</f>
        <v>#N/A</v>
      </c>
      <c r="V188" s="86" t="e">
        <f ca="true">+IF(AND(ISTEXT(OFFSET('Sanitation Data'!$L$2,0,10*ROW('Sanitation Data'!N182))),CK188="Yes"),100-OFFSET('Sanitation Data'!$N$4,0,10*ROW('Sanitation Data'!N182)),IF(AND(ISTEXT(OFFSET('Sanitation Data'!$L$2,0,10*ROW('Sanitation Data'!N182))),CK188="No",ISNUMBER(OFFSET('Sanitation Data'!$N$4,0,10*ROW('Sanitation Data'!N182)))),CONCATENATE("[",ROUND(100-OFFSET('Sanitation Data'!$N$4,0,10*ROW('Sanitation Data'!N182)),0),"]"),IF(AND(ISTEXT(OFFSET('Sanitation Data'!$L$2,0,10*ROW('Sanitation Data'!N182))),CK188="",ISNUMBER(OFFSET('Sanitation Data'!$N$4,0,10*ROW('Sanitation Data'!N182)))),100-OFFSET('Sanitation Data'!$N$4,0,10*ROW('Sanitation Data'!N182)),NA())))</f>
        <v>#N/A</v>
      </c>
      <c r="W188" s="86" t="e">
        <f ca="true">+IF(AND(ISTEXT(OFFSET('Sanitation Data'!$L$2,0,10*ROW('Sanitation Data'!N182))),CL188="Yes"),OFFSET('Sanitation Data'!$N$6,0,10*ROW('Sanitation Data'!N182)),IF(AND(ISTEXT(OFFSET('Sanitation Data'!$L$2,0,10*ROW('Sanitation Data'!N182))),CL188="No",ISNUMBER(OFFSET('Sanitation Data'!$N$6,0,10*ROW('Sanitation Data'!N182)))),CONCATENATE("[",ROUND(OFFSET('Sanitation Data'!$N$6,0,10*ROW('Sanitation Data'!N182)),0),"]"),IF(AND(ISTEXT(OFFSET('Sanitation Data'!$L$2,0,10*ROW('Sanitation Data'!N182))),CL188="",ISNUMBER(OFFSET('Sanitation Data'!$N$6,0,10*ROW('Sanitation Data'!N182)))),OFFSET('Sanitation Data'!$N$6,0,10*ROW('Sanitation Data'!N182)),NA())))</f>
        <v>#N/A</v>
      </c>
      <c r="X188" s="86" t="e">
        <f ca="true">+IF(AND(ISTEXT(OFFSET('Sanitation Data'!$L$2,0,10*ROW('Sanitation Data'!N182))),CM188="Yes"),OFFSET('Sanitation Data'!$N$10,0,10*ROW('Sanitation Data'!N182)),IF(AND(ISTEXT(OFFSET('Sanitation Data'!$L$2,0,10*ROW('Sanitation Data'!N182))),CM188="No",ISNUMBER(OFFSET('Sanitation Data'!$N$10,0,10*ROW('Sanitation Data'!N182)))),CONCATENATE("[",ROUND(OFFSET('Sanitation Data'!$N$10,0,10*ROW('Sanitation Data'!N182)),0),"]"),IF(AND(ISTEXT(OFFSET('Sanitation Data'!$L$2,0,10*ROW('Sanitation Data'!N182))),CM188="",ISNUMBER(OFFSET('Sanitation Data'!$N$10,0,10*ROW('Sanitation Data'!N182)))),OFFSET('Sanitation Data'!$N$10,0,10*ROW('Sanitation Data'!N182)),NA())))</f>
        <v>#N/A</v>
      </c>
      <c r="Y188" s="86" t="e">
        <f ca="true">+IF(AND(ISTEXT(OFFSET('Sanitation Data'!$L$2,0,10*ROW('Sanitation Data'!N182))),CN188="Yes"),OFFSET('Sanitation Data'!$N$11,0,10*ROW('Sanitation Data'!N182)),IF(AND(ISTEXT(OFFSET('Sanitation Data'!$L$2,0,10*ROW('Sanitation Data'!N182))),CN188="No",ISNUMBER(OFFSET('Sanitation Data'!$N$11,0,10*ROW('Sanitation Data'!N182)))),CONCATENATE("[",ROUND(OFFSET('Sanitation Data'!$N$11,0,10*ROW('Sanitation Data'!N182)),0),"]"),IF(AND(ISTEXT(OFFSET('Sanitation Data'!$L$2,0,10*ROW('Sanitation Data'!N182))),CN188="",ISNUMBER(OFFSET('Sanitation Data'!$N$11,0,10*ROW('Sanitation Data'!N182)))),OFFSET('Sanitation Data'!$N$11,0,10*ROW('Sanitation Data'!N182)),NA())))</f>
        <v>#N/A</v>
      </c>
      <c r="Z188" s="86" t="e">
        <f ca="true">+IF(AND(ISTEXT(OFFSET('Sanitation Data'!$L$2,0,10*ROW('Sanitation Data'!N182))),CO188="Yes"),OFFSET('Sanitation Data'!$N$12,0,10*ROW('Sanitation Data'!N182)),IF(AND(ISTEXT(OFFSET('Sanitation Data'!$L$2,0,10*ROW('Sanitation Data'!N182))),CO188="No",ISNUMBER(OFFSET('Sanitation Data'!$N$12,0,10*ROW('Sanitation Data'!N182)))),CONCATENATE("[",ROUND(OFFSET('Sanitation Data'!$N$12,0,10*ROW('Sanitation Data'!N182)),0),"]"),IF(AND(ISTEXT(OFFSET('Sanitation Data'!$L$2,0,10*ROW('Sanitation Data'!N182))),CO188="",ISNUMBER(OFFSET('Sanitation Data'!$N$12,0,10*ROW('Sanitation Data'!N182)))),OFFSET('Sanitation Data'!$N$12,0,10*ROW('Sanitation Data'!N182)),NA())))</f>
        <v>#N/A</v>
      </c>
      <c r="AA188" s="86" t="e">
        <f ca="true">+IF(AND(ISTEXT(OFFSET('Sanitation Data'!$L$2,0,10*ROW('Sanitation Data'!O182))),CP188="Yes"),100-OFFSET('Sanitation Data'!$O$4,0,10*ROW('Sanitation Data'!O182)),IF(AND(ISTEXT(OFFSET('Sanitation Data'!$L$2,0,10*ROW('Sanitation Data'!O182))),CP188="No",ISNUMBER(OFFSET('Sanitation Data'!$O$4,0,10*ROW('Sanitation Data'!O182)))),CONCATENATE("[",ROUND(100-OFFSET('Sanitation Data'!$O$4,0,10*ROW('Sanitation Data'!O182)),0),"]"),IF(AND(ISTEXT(OFFSET('Sanitation Data'!$L$2,0,10*ROW('Sanitation Data'!O182))),CP188="",ISNUMBER(OFFSET('Sanitation Data'!$O$4,0,10*ROW('Sanitation Data'!O182)))),100-OFFSET('Sanitation Data'!$O$4,0,10*ROW('Sanitation Data'!O182)),NA())))</f>
        <v>#N/A</v>
      </c>
      <c r="AB188" s="86" t="e">
        <f ca="true">+IF(AND(ISTEXT(OFFSET('Sanitation Data'!$L$2,0,10*ROW('Sanitation Data'!O182))),CQ188="Yes"),OFFSET('Sanitation Data'!$O$6,0,10*ROW('Sanitation Data'!R182)),IF(AND(ISTEXT(OFFSET('Sanitation Data'!$L$2,0,10*ROW('Sanitation Data'!O182))),CQ188="No",ISNUMBER(OFFSET('Sanitation Data'!$O$6,0,10*ROW('Sanitation Data'!O182)))),CONCATENATE("[",ROUND(OFFSET('Sanitation Data'!$O$6,0,10*ROW('Sanitation Data'!O182)),0),"]"),IF(AND(ISTEXT(OFFSET('Sanitation Data'!$L$2,0,10*ROW('Sanitation Data'!O182))),CQ188="",ISNUMBER(OFFSET('Sanitation Data'!$O$6,0,10*ROW('Sanitation Data'!O182)))),OFFSET('Sanitation Data'!$O$6,0,10*ROW('Sanitation Data'!O182)),NA())))</f>
        <v>#N/A</v>
      </c>
      <c r="AC188" s="86" t="e">
        <f ca="true">+IF(AND(ISTEXT(OFFSET('Sanitation Data'!$L$2,0,10*ROW('Sanitation Data'!O182))),CR188="Yes"),OFFSET('Sanitation Data'!$O$10,0,10*ROW('Sanitation Data'!O182)),IF(AND(ISTEXT(OFFSET('Sanitation Data'!$L$2,0,10*ROW('Sanitation Data'!O182))),CR188="No",ISNUMBER(OFFSET('Sanitation Data'!$O$10,0,10*ROW('Sanitation Data'!O182)))),CONCATENATE("[",ROUND(OFFSET('Sanitation Data'!$O$10,0,10*ROW('Sanitation Data'!O182)),0),"]"),IF(AND(ISTEXT(OFFSET('Sanitation Data'!$L$2,0,10*ROW('Sanitation Data'!O182))),CR188="",ISNUMBER(OFFSET('Sanitation Data'!$O$10,0,10*ROW('Sanitation Data'!O182)))),OFFSET('Sanitation Data'!$O$10,0,10*ROW('Sanitation Data'!O182)),NA())))</f>
        <v>#N/A</v>
      </c>
      <c r="AD188" s="86" t="e">
        <f ca="true">+IF(AND(ISTEXT(OFFSET('Sanitation Data'!$L$2,0,10*ROW('Sanitation Data'!O182))),CS188="Yes"),OFFSET('Sanitation Data'!$O$11,0,10*ROW('Sanitation Data'!O182)),IF(AND(ISTEXT(OFFSET('Sanitation Data'!$L$2,0,10*ROW('Sanitation Data'!O182))),CS188="No",ISNUMBER(OFFSET('Sanitation Data'!$O$11,0,10*ROW('Sanitation Data'!O182)))),CONCATENATE("[",ROUND(OFFSET('Sanitation Data'!$O$11,0,10*ROW('Sanitation Data'!O182)),0),"]"),IF(AND(ISTEXT(OFFSET('Sanitation Data'!$L$2,0,10*ROW('Sanitation Data'!O182))),CS188="",ISNUMBER(OFFSET('Sanitation Data'!$O$11,0,10*ROW('Sanitation Data'!O182)))),OFFSET('Sanitation Data'!$O$11,0,10*ROW('Sanitation Data'!O182)),NA())))</f>
        <v>#N/A</v>
      </c>
      <c r="AE188" s="86" t="e">
        <f ca="true">+IF(AND(ISTEXT(OFFSET('Sanitation Data'!$L$2,0,10*ROW('Sanitation Data'!O182))),CT188="Yes"),OFFSET('Sanitation Data'!$O$12,0,10*ROW('Sanitation Data'!O182)),IF(AND(ISTEXT(OFFSET('Sanitation Data'!$L$2,0,10*ROW('Sanitation Data'!O182))),CT188="No",ISNUMBER(OFFSET('Sanitation Data'!$O$12,0,10*ROW('Sanitation Data'!O182)))),CONCATENATE("[",ROUND(OFFSET('Sanitation Data'!$O$12,0,10*ROW('Sanitation Data'!O182)),0),"]"),IF(AND(ISTEXT(OFFSET('Sanitation Data'!$L$2,0,10*ROW('Sanitation Data'!O182))),CT188="",ISNUMBER(OFFSET('Sanitation Data'!$O$12,0,10*ROW('Sanitation Data'!O182)))),OFFSET('Sanitation Data'!$O$12,0,10*ROW('Sanitation Data'!O182)),NA())))</f>
        <v>#N/A</v>
      </c>
      <c r="AF188" s="86" t="e">
        <f ca="true">+IF(AND(ISTEXT(OFFSET('Sanitation Data'!$L$2,0,10*ROW('Sanitation Data'!P182))),CU188="Yes"),100-OFFSET('Sanitation Data'!$P$4,0,10*ROW('Sanitation Data'!P182)),IF(AND(ISTEXT(OFFSET('Sanitation Data'!$L$2,0,10*ROW('Sanitation Data'!P182))),CU188="No",ISNUMBER(OFFSET('Sanitation Data'!$P$4,0,10*ROW('Sanitation Data'!P182)))),CONCATENATE("[",ROUND(100-OFFSET('Sanitation Data'!$P$4,0,10*ROW('Sanitation Data'!P182)),0),"]"),IF(AND(ISTEXT(OFFSET('Sanitation Data'!$L$2,0,10*ROW('Sanitation Data'!P182))),CU188="",ISNUMBER(OFFSET('Sanitation Data'!$P$4,0,10*ROW('Sanitation Data'!P182)))),100-OFFSET('Sanitation Data'!$P$4,0,10*ROW('Sanitation Data'!P182)),NA())))</f>
        <v>#N/A</v>
      </c>
      <c r="AG188" s="86" t="e">
        <f ca="true">+IF(AND(ISTEXT(OFFSET('Sanitation Data'!$L$2,0,10*ROW('Sanitation Data'!P182))),CV188="Yes"),OFFSET('Sanitation Data'!$P$6,0,10*ROW('Sanitation Data'!P182)),IF(AND(ISTEXT(OFFSET('Sanitation Data'!$L$2,0,10*ROW('Sanitation Data'!P182))),CV188="No",ISNUMBER(OFFSET('Sanitation Data'!$P$6,0,10*ROW('Sanitation Data'!P182)))),CONCATENATE("[",ROUND(OFFSET('Sanitation Data'!$P$6,0,10*ROW('Sanitation Data'!P182)),0),"]"),IF(AND(ISTEXT(OFFSET('Sanitation Data'!$L$2,0,10*ROW('Sanitation Data'!P182))),CV188="",ISNUMBER(OFFSET('Sanitation Data'!$P$6,0,10*ROW('Sanitation Data'!P182)))),OFFSET('Sanitation Data'!$P$6,0,10*ROW('Sanitation Data'!P182)),NA())))</f>
        <v>#N/A</v>
      </c>
      <c r="AH188" s="86" t="e">
        <f ca="true">+IF(AND(ISTEXT(OFFSET('Sanitation Data'!$L$2,0,10*ROW('Sanitation Data'!P182))),CW188="Yes"),OFFSET('Sanitation Data'!$P$10,0,10*ROW('Sanitation Data'!P182)),IF(AND(ISTEXT(OFFSET('Sanitation Data'!$L$2,0,10*ROW('Sanitation Data'!P182))),CW188="No",ISNUMBER(OFFSET('Sanitation Data'!$P$10,0,10*ROW('Sanitation Data'!P182)))),CONCATENATE("[",ROUND(OFFSET('Sanitation Data'!$P$10,0,10*ROW('Sanitation Data'!P182)),0),"]"),IF(AND(ISTEXT(OFFSET('Sanitation Data'!$L$2,0,10*ROW('Sanitation Data'!P182))),CW188="",ISNUMBER(OFFSET('Sanitation Data'!$P$10,0,10*ROW('Sanitation Data'!P182)))),OFFSET('Sanitation Data'!$P$10,0,10*ROW('Sanitation Data'!P182)),NA())))</f>
        <v>#N/A</v>
      </c>
      <c r="AI188" s="86" t="e">
        <f ca="true">+IF(AND(ISTEXT(OFFSET('Sanitation Data'!$L$2,0,10*ROW('Sanitation Data'!P182))),CX188="Yes"),OFFSET('Sanitation Data'!$P$11,0,10*ROW('Sanitation Data'!P182)),IF(AND(ISTEXT(OFFSET('Sanitation Data'!$L$2,0,10*ROW('Sanitation Data'!P182))),CX188="No",ISNUMBER(OFFSET('Sanitation Data'!$P$11,0,10*ROW('Sanitation Data'!P182)))),CONCATENATE("[",ROUND(OFFSET('Sanitation Data'!$P$11,0,10*ROW('Sanitation Data'!P182)),0),"]"),IF(AND(ISTEXT(OFFSET('Sanitation Data'!$L$2,0,10*ROW('Sanitation Data'!P182))),CX188="",ISNUMBER(OFFSET('Sanitation Data'!$P$11,0,10*ROW('Sanitation Data'!P182)))),OFFSET('Sanitation Data'!$P$11,0,10*ROW('Sanitation Data'!P182)),NA())))</f>
        <v>#N/A</v>
      </c>
      <c r="AJ188" s="86" t="e">
        <f ca="true">+IF(AND(ISTEXT(OFFSET('Sanitation Data'!$L$2,0,10*ROW('Sanitation Data'!P182))),CY188="Yes"),OFFSET('Sanitation Data'!$P$12,0,10*ROW('Sanitation Data'!P182)),IF(AND(ISTEXT(OFFSET('Sanitation Data'!$L$2,0,10*ROW('Sanitation Data'!P182))),CY188="No",ISNUMBER(OFFSET('Sanitation Data'!$P$12,0,10*ROW('Sanitation Data'!P182)))),CONCATENATE("[",ROUND(OFFSET('Sanitation Data'!$P$12,0,10*ROW('Sanitation Data'!P182)),0),"]"),IF(AND(ISTEXT(OFFSET('Sanitation Data'!$L$2,0,10*ROW('Sanitation Data'!P182))),CY188="",ISNUMBER(OFFSET('Sanitation Data'!$P$12,0,10*ROW('Sanitation Data'!P182)))),OFFSET('Sanitation Data'!$P$12,0,10*ROW('Sanitation Data'!P182)),NA())))</f>
        <v>#N/A</v>
      </c>
      <c r="AK188" s="86" t="e">
        <f ca="true">+IF(AND(ISTEXT(OFFSET('Sanitation Data'!$L$2,0,10*ROW('Sanitation Data'!Q182))),CZ188="Yes"),100-OFFSET('Sanitation Data'!$Q$4,0,10*ROW('Sanitation Data'!Q182)),IF(AND(ISTEXT(OFFSET('Sanitation Data'!$L$2,0,10*ROW('Sanitation Data'!Q182))),CZ188="No",ISNUMBER(OFFSET('Sanitation Data'!$Q$4,0,10*ROW('Sanitation Data'!Q182)))),CONCATENATE("[",ROUND(100-OFFSET('Sanitation Data'!$Q$4,0,10*ROW('Sanitation Data'!Q182)),0),"]"),IF(AND(ISTEXT(OFFSET('Sanitation Data'!$L$2,0,10*ROW('Sanitation Data'!Q182))),CZ188="",ISNUMBER(OFFSET('Sanitation Data'!$Q$4,0,10*ROW('Sanitation Data'!Q182)))),100-OFFSET('Sanitation Data'!$Q$4,0,10*ROW('Sanitation Data'!Q182)),NA())))</f>
        <v>#N/A</v>
      </c>
      <c r="AL188" s="86" t="e">
        <f ca="true">+IF(AND(ISTEXT(OFFSET('Sanitation Data'!$L$2,0,10*ROW('Sanitation Data'!Q182))),DA188="Yes"),OFFSET('Sanitation Data'!$Q$6,0,10*ROW('Sanitation Data'!Q182)),IF(AND(ISTEXT(OFFSET('Sanitation Data'!$L$2,0,10*ROW('Sanitation Data'!Q182))),DA188="No",ISNUMBER(OFFSET('Sanitation Data'!$Q$6,0,10*ROW('Sanitation Data'!Q182)))),CONCATENATE("[",ROUND(OFFSET('Sanitation Data'!$Q$6,0,10*ROW('Sanitation Data'!Q182)),0),"]"),IF(AND(ISTEXT(OFFSET('Sanitation Data'!$L$2,0,10*ROW('Sanitation Data'!Q182))),DA188="",ISNUMBER(OFFSET('Sanitation Data'!$Q$6,0,10*ROW('Sanitation Data'!Q182)))),OFFSET('Sanitation Data'!$Q$6,0,10*ROW('Sanitation Data'!Q182)),NA())))</f>
        <v>#N/A</v>
      </c>
      <c r="AM188" s="86" t="e">
        <f ca="true">+IF(AND(ISTEXT(OFFSET('Sanitation Data'!$L$2,0,10*ROW('Sanitation Data'!Q182))),DB188="Yes"),OFFSET('Sanitation Data'!$Q$10,0,10*ROW('Sanitation Data'!Q182)),IF(AND(ISTEXT(OFFSET('Sanitation Data'!$L$2,0,10*ROW('Sanitation Data'!Q182))),DB188="No",ISNUMBER(OFFSET('Sanitation Data'!$Q$10,0,10*ROW('Sanitation Data'!Q182)))),CONCATENATE("[",ROUND(OFFSET('Sanitation Data'!$Q$10,0,10*ROW('Sanitation Data'!Q182)),0),"]"),IF(AND(ISTEXT(OFFSET('Sanitation Data'!$L$2,0,10*ROW('Sanitation Data'!Q182))),DB188="",ISNUMBER(OFFSET('Sanitation Data'!$Q$10,0,10*ROW('Sanitation Data'!Q182)))),OFFSET('Sanitation Data'!$Q$10,0,10*ROW('Sanitation Data'!Q182)),NA())))</f>
        <v>#N/A</v>
      </c>
      <c r="AN188" s="86" t="e">
        <f ca="true">+IF(AND(ISTEXT(OFFSET('Sanitation Data'!$L$2,0,10*ROW('Sanitation Data'!Q182))),DC188="Yes"),OFFSET('Sanitation Data'!$Q$11,0,10*ROW('Sanitation Data'!Q182)),IF(AND(ISTEXT(OFFSET('Sanitation Data'!$L$2,0,10*ROW('Sanitation Data'!Q182))),DC188="No",ISNUMBER(OFFSET('Sanitation Data'!$Q$11,0,10*ROW('Sanitation Data'!Q182)))),CONCATENATE("[",ROUND(OFFSET('Sanitation Data'!$Q$11,0,10*ROW('Sanitation Data'!Q182)),0),"]"),IF(AND(ISTEXT(OFFSET('Sanitation Data'!$L$2,0,10*ROW('Sanitation Data'!Q182))),DC188="",ISNUMBER(OFFSET('Sanitation Data'!$Q$11,0,10*ROW('Sanitation Data'!Q182)))),OFFSET('Sanitation Data'!$Q$11,0,10*ROW('Sanitation Data'!Q182)),NA())))</f>
        <v>#N/A</v>
      </c>
      <c r="AO188" s="86" t="e">
        <f ca="true">+IF(AND(ISTEXT(OFFSET('Sanitation Data'!$L$2,0,10*ROW('Sanitation Data'!Q182))),DD188="Yes"),OFFSET('Sanitation Data'!$Q$12,0,10*ROW('Sanitation Data'!Q182)),IF(AND(ISTEXT(OFFSET('Sanitation Data'!$L$2,0,10*ROW('Sanitation Data'!Q182))),DD188="No",ISNUMBER(OFFSET('Sanitation Data'!$Q$12,0,10*ROW('Sanitation Data'!Q182)))),CONCATENATE("[",ROUND(OFFSET('Sanitation Data'!$Q$12,0,10*ROW('Sanitation Data'!Q182)),0),"]"),IF(AND(ISTEXT(OFFSET('Sanitation Data'!$L$2,0,10*ROW('Sanitation Data'!Q182))),DD188="",ISNUMBER(OFFSET('Sanitation Data'!$Q$12,0,10*ROW('Sanitation Data'!Q182)))),OFFSET('Sanitation Data'!$Q$12,0,10*ROW('Sanitation Data'!Q182)),NA())))</f>
        <v>#N/A</v>
      </c>
      <c r="AP188" s="86" t="e">
        <f ca="true">+IF(AND(ISTEXT(OFFSET('Sanitation Data'!$L$2,0,10*ROW('Sanitation Data'!R182))),DE188="Yes"),100-OFFSET('Sanitation Data'!$R$4,0,10*ROW('Sanitation Data'!R182)),IF(AND(ISTEXT(OFFSET('Sanitation Data'!$L$2,0,10*ROW('Sanitation Data'!R182))),DE188="No",ISNUMBER(OFFSET('Sanitation Data'!$R$4,0,10*ROW('Sanitation Data'!R182)))),CONCATENATE("[",ROUND(100-OFFSET('Sanitation Data'!$R$4,0,10*ROW('Sanitation Data'!R182)),0),"]"),IF(AND(ISTEXT(OFFSET('Sanitation Data'!$L$2,0,10*ROW('Sanitation Data'!R182))),DE188="",ISNUMBER(OFFSET('Sanitation Data'!$R$4,0,10*ROW('Sanitation Data'!R182)))),100-OFFSET('Sanitation Data'!$R$4,0,10*ROW('Sanitation Data'!R182)),NA())))</f>
        <v>#N/A</v>
      </c>
      <c r="AQ188" s="86" t="e">
        <f ca="true">+IF(AND(ISTEXT(OFFSET('Sanitation Data'!$L$2,0,10*ROW('Sanitation Data'!R182))),DF188="Yes"),OFFSET('Sanitation Data'!$R$6,0,10*ROW('Sanitation Data'!R182)),IF(AND(ISTEXT(OFFSET('Sanitation Data'!$L$2,0,10*ROW('Sanitation Data'!R182))),DF188="No",ISNUMBER(OFFSET('Sanitation Data'!$R$6,0,10*ROW('Sanitation Data'!R182)))),CONCATENATE("[",ROUND(OFFSET('Sanitation Data'!$R$6,0,10*ROW('Sanitation Data'!R182)),0),"]"),IF(AND(ISTEXT(OFFSET('Sanitation Data'!$L$2,0,10*ROW('Sanitation Data'!R182))),DF188="",ISNUMBER(OFFSET('Sanitation Data'!$R$6,0,10*ROW('Sanitation Data'!R182)))),OFFSET('Sanitation Data'!$R$6,0,10*ROW('Sanitation Data'!R182)),NA())))</f>
        <v>#N/A</v>
      </c>
      <c r="AR188" s="86" t="e">
        <f ca="true">+IF(AND(ISTEXT(OFFSET('Sanitation Data'!$L$2,0,10*ROW('Sanitation Data'!R182))),DG188="Yes"),OFFSET('Sanitation Data'!$R$10,0,10*ROW('Sanitation Data'!R182)),IF(AND(ISTEXT(OFFSET('Sanitation Data'!$L$2,0,10*ROW('Sanitation Data'!R182))),DG188="No",ISNUMBER(OFFSET('Sanitation Data'!$R$10,0,10*ROW('Sanitation Data'!R182)))),CONCATENATE("[",ROUND(OFFSET('Sanitation Data'!$R$10,0,10*ROW('Sanitation Data'!R182)),0),"]"),IF(AND(ISTEXT(OFFSET('Sanitation Data'!$L$2,0,10*ROW('Sanitation Data'!R182))),DG188="",ISNUMBER(OFFSET('Sanitation Data'!$R$10,0,10*ROW('Sanitation Data'!R182)))),OFFSET('Sanitation Data'!$R$10,0,10*ROW('Sanitation Data'!R182)),NA())))</f>
        <v>#N/A</v>
      </c>
      <c r="AS188" s="86" t="e">
        <f ca="true">+IF(AND(ISTEXT(OFFSET('Sanitation Data'!$L$2,0,10*ROW('Sanitation Data'!R182))),DH188="Yes"),OFFSET('Sanitation Data'!$R$11,0,10*ROW('Sanitation Data'!R182)),IF(AND(ISTEXT(OFFSET('Sanitation Data'!$L$2,0,10*ROW('Sanitation Data'!R182))),DH188="No",ISNUMBER(OFFSET('Sanitation Data'!$R$11,0,10*ROW('Sanitation Data'!R182)))),CONCATENATE("[",ROUND(OFFSET('Sanitation Data'!$R$11,0,10*ROW('Sanitation Data'!R182)),0),"]"),IF(AND(ISTEXT(OFFSET('Sanitation Data'!$L$2,0,10*ROW('Sanitation Data'!R182))),DH188="",ISNUMBER(OFFSET('Sanitation Data'!$R$11,0,10*ROW('Sanitation Data'!R182)))),OFFSET('Sanitation Data'!$R$11,0,10*ROW('Sanitation Data'!R182)),NA())))</f>
        <v>#N/A</v>
      </c>
      <c r="AT188" s="86" t="e">
        <f ca="true">+IF(AND(ISTEXT(OFFSET('Sanitation Data'!$L$2,0,10*ROW('Sanitation Data'!R182))),DI188="Yes"),OFFSET('Sanitation Data'!$R$12,0,10*ROW('Sanitation Data'!R182)),IF(AND(ISTEXT(OFFSET('Sanitation Data'!$L$2,0,10*ROW('Sanitation Data'!R182))),DI188="No",ISNUMBER(OFFSET('Sanitation Data'!$R$12,0,10*ROW('Sanitation Data'!R182)))),CONCATENATE("[",ROUND(OFFSET('Sanitation Data'!$R$12,0,10*ROW('Sanitation Data'!R182)),0),"]"),IF(AND(ISTEXT(OFFSET('Sanitation Data'!$L$2,0,10*ROW('Sanitation Data'!R182))),DI188="",ISNUMBER(OFFSET('Sanitation Data'!$R$12,0,10*ROW('Sanitation Data'!R182)))),OFFSET('Sanitation Data'!$R$12,0,10*ROW('Sanitation Data'!R182)),NA())))</f>
        <v>#N/A</v>
      </c>
      <c r="AU188" s="86" t="e">
        <f ca="true">+IF(AND(ISTEXT(OFFSET('Sanitation Data'!$L$2,0,10*ROW('Sanitation Data'!S182))),DJ188="Yes"),100-OFFSET('Sanitation Data'!$S$4,0,10*ROW('Sanitation Data'!S182)),IF(AND(ISTEXT(OFFSET('Sanitation Data'!$L$2,0,10*ROW('Sanitation Data'!S182))),DJ188="No",ISNUMBER(OFFSET('Sanitation Data'!$S$4,0,10*ROW('Sanitation Data'!S182)))),CONCATENATE("[",ROUND(100-OFFSET('Sanitation Data'!$S$4,0,10*ROW('Sanitation Data'!S182)),0),"]"),IF(AND(ISTEXT(OFFSET('Sanitation Data'!$L$2,0,10*ROW('Sanitation Data'!S182))),DJ188="",ISNUMBER(OFFSET('Sanitation Data'!$S$4,0,10*ROW('Sanitation Data'!S182)))),100-OFFSET('Sanitation Data'!$S$4,0,10*ROW('Sanitation Data'!S182)),NA())))</f>
        <v>#N/A</v>
      </c>
      <c r="AV188" s="86" t="e">
        <f ca="true">+IF(AND(ISTEXT(OFFSET('Sanitation Data'!$L$2,0,10*ROW('Sanitation Data'!S182))),DK188="Yes"),OFFSET('Sanitation Data'!$S$6,0,10*ROW('Sanitation Data'!S182)),IF(AND(ISTEXT(OFFSET('Sanitation Data'!$L$2,0,10*ROW('Sanitation Data'!S182))),DK188="No",ISNUMBER(OFFSET('Sanitation Data'!$S$6,0,10*ROW('Sanitation Data'!S182)))),CONCATENATE("[",ROUND(OFFSET('Sanitation Data'!$S$6,0,10*ROW('Sanitation Data'!S182)),0),"]"),IF(AND(ISTEXT(OFFSET('Sanitation Data'!$L$2,0,10*ROW('Sanitation Data'!S182))),DK188="",ISNUMBER(OFFSET('Sanitation Data'!$S$6,0,10*ROW('Sanitation Data'!S182)))),OFFSET('Sanitation Data'!$S$6,0,10*ROW('Sanitation Data'!S182)),NA())))</f>
        <v>#N/A</v>
      </c>
      <c r="AW188" s="86" t="e">
        <f ca="true">+IF(AND(ISTEXT(OFFSET('Sanitation Data'!$L$2,0,10*ROW('Sanitation Data'!S182))),DL188="Yes"),OFFSET('Sanitation Data'!$S$10,0,10*ROW('Sanitation Data'!S182)),IF(AND(ISTEXT(OFFSET('Sanitation Data'!$L$2,0,10*ROW('Sanitation Data'!S182))),DL188="No",ISNUMBER(OFFSET('Sanitation Data'!$S$10,0,10*ROW('Sanitation Data'!S182)))),CONCATENATE("[",ROUND(OFFSET('Sanitation Data'!$S$10,0,10*ROW('Sanitation Data'!S182)),0),"]"),IF(AND(ISTEXT(OFFSET('Sanitation Data'!$L$2,0,10*ROW('Sanitation Data'!S182))),DL188="",ISNUMBER(OFFSET('Sanitation Data'!$S$10,0,10*ROW('Sanitation Data'!S182)))),OFFSET('Sanitation Data'!$S$10,0,10*ROW('Sanitation Data'!S182)),NA())))</f>
        <v>#N/A</v>
      </c>
      <c r="AX188" s="86" t="e">
        <f ca="true">+IF(AND(ISTEXT(OFFSET('Sanitation Data'!$L$2,0,10*ROW('Sanitation Data'!S182))),DM188="Yes"),OFFSET('Sanitation Data'!$S$11,0,10*ROW('Sanitation Data'!S182)),IF(AND(ISTEXT(OFFSET('Sanitation Data'!$L$2,0,10*ROW('Sanitation Data'!S182))),DM188="No",ISNUMBER(OFFSET('Sanitation Data'!$S$11,0,10*ROW('Sanitation Data'!S182)))),CONCATENATE("[",ROUND(OFFSET('Sanitation Data'!$S$11,0,10*ROW('Sanitation Data'!S182)),0),"]"),IF(AND(ISTEXT(OFFSET('Sanitation Data'!$L$2,0,10*ROW('Sanitation Data'!S182))),DM188="",ISNUMBER(OFFSET('Sanitation Data'!$S$11,0,10*ROW('Sanitation Data'!S182)))),OFFSET('Sanitation Data'!$S$11,0,10*ROW('Sanitation Data'!S182)),NA())))</f>
        <v>#N/A</v>
      </c>
      <c r="AY188" s="86" t="e">
        <f ca="true">+IF(AND(ISTEXT(OFFSET('Sanitation Data'!$L$2,0,10*ROW('Sanitation Data'!S182))),DN188="Yes"),OFFSET('Sanitation Data'!$S$12,0,10*ROW('Sanitation Data'!S182)),IF(AND(ISTEXT(OFFSET('Sanitation Data'!$L$2,0,10*ROW('Sanitation Data'!S182))),DN188="No",ISNUMBER(OFFSET('Sanitation Data'!$S$12,0,10*ROW('Sanitation Data'!S182)))),CONCATENATE("[",ROUND(OFFSET('Sanitation Data'!$S$12,0,10*ROW('Sanitation Data'!S182)),0),"]"),IF(AND(ISTEXT(OFFSET('Sanitation Data'!$L$2,0,10*ROW('Sanitation Data'!S182))),DN188="",ISNUMBER(OFFSET('Sanitation Data'!$S$12,0,10*ROW('Sanitation Data'!S182)))),OFFSET('Sanitation Data'!$S$12,0,10*ROW('Sanitation Data'!S182)),NA())))</f>
        <v>#N/A</v>
      </c>
      <c r="AZ188" s="87" t="e">
        <f ca="true">+IF(AND(ISTEXT(OFFSET('Hygiene Data'!$L$2,0,10*ROW('Hygiene Data'!N182))),DO188="Yes"),OFFSET('Hygiene Data'!$N$5,0,10*ROW('Hygiene Data'!N182)),IF(AND(ISTEXT(OFFSET('Hygiene Data'!$L$2,0,10*ROW('Hygiene Data'!N182))),DO188="No",ISNUMBER(OFFSET('Hygiene Data'!$N$5,0,10*ROW('Hygiene Data'!N182)))),CONCATENATE("[",ROUND(OFFSET('Hygiene Data'!$N$5,0,10*ROW('Hygiene Data'!N182)),0),"]"),IF(AND(ISTEXT(OFFSET('Hygiene Data'!$L$2,0,10*ROW('Hygiene Data'!N182))),DO188="",ISNUMBER(OFFSET('Hygiene Data'!$N$5,0,10*ROW('Hygiene Data'!N182)))),OFFSET('Hygiene Data'!$N$5,0,10*ROW('Hygiene Data'!N182)),NA())))</f>
        <v>#N/A</v>
      </c>
      <c r="BA188" s="87" t="e">
        <f ca="true">+IF(AND(ISTEXT(OFFSET('Hygiene Data'!$L$2,0,10*ROW('Hygiene Data'!N182))),DP188="Yes"),OFFSET('Hygiene Data'!$N$7,0,10*ROW('Hygiene Data'!N182)),IF(AND(ISTEXT(OFFSET('Hygiene Data'!$L$2,0,10*ROW('Hygiene Data'!N182))),DP188="No",ISNUMBER(OFFSET('Hygiene Data'!$N$7,0,10*ROW('Hygiene Data'!N182)))),CONCATENATE("[",ROUND(OFFSET('Hygiene Data'!$N$7,0,10*ROW('Hygiene Data'!N182)),0),"]"),IF(AND(ISTEXT(OFFSET('Hygiene Data'!$L$2,0,10*ROW('Hygiene Data'!N182))),DP188="",ISNUMBER(OFFSET('Hygiene Data'!$N$7,0,10*ROW('Hygiene Data'!N182)))),OFFSET('Hygiene Data'!$N$7,0,10*ROW('Hygiene Data'!N182)),NA())))</f>
        <v>#N/A</v>
      </c>
      <c r="BB188" s="87" t="e">
        <f ca="true">+IF(AND(ISTEXT(OFFSET('Hygiene Data'!$L$2,0,10*ROW('Hygiene Data'!N182))),DQ188="Yes"),OFFSET('Hygiene Data'!$N$9,0,10*ROW('Hygiene Data'!N182)),IF(AND(ISTEXT(OFFSET('Hygiene Data'!$L$2,0,10*ROW('Hygiene Data'!N182))),DQ188="No",ISNUMBER(OFFSET('Hygiene Data'!$N$9,0,10*ROW('Hygiene Data'!N182)))),CONCATENATE("[",ROUND(OFFSET('Hygiene Data'!$N$9,0,10*ROW('Hygiene Data'!N182)),0),"]"),IF(AND(ISTEXT(OFFSET('Hygiene Data'!$L$2,0,10*ROW('Hygiene Data'!N182))),DQ188="",ISNUMBER(OFFSET('Hygiene Data'!$N$9,0,10*ROW('Hygiene Data'!N182)))),OFFSET('Hygiene Data'!$N$9,0,10*ROW('Hygiene Data'!N182)),NA())))</f>
        <v>#N/A</v>
      </c>
      <c r="BC188" s="87" t="e">
        <f ca="true">+IF(AND(ISTEXT(OFFSET('Hygiene Data'!$L$2,0,10*ROW('Hygiene Data'!O182))),DR188="Yes"),OFFSET('Hygiene Data'!$O$5,0,10*ROW('Hygiene Data'!O182)),IF(AND(ISTEXT(OFFSET('Hygiene Data'!$L$2,0,10*ROW('Hygiene Data'!O182))),DR188="No",ISNUMBER(OFFSET('Hygiene Data'!$O$5,0,10*ROW('Hygiene Data'!O182)))),CONCATENATE("[",ROUND(OFFSET('Hygiene Data'!$O$5,0,10*ROW('Hygiene Data'!O182)),0),"]"),IF(AND(ISTEXT(OFFSET('Hygiene Data'!$L$2,0,10*ROW('Hygiene Data'!O182))),DR188="",ISNUMBER(OFFSET('Hygiene Data'!$O$5,0,10*ROW('Hygiene Data'!O182)))),OFFSET('Hygiene Data'!$O$5,0,10*ROW('Hygiene Data'!O182)),NA())))</f>
        <v>#N/A</v>
      </c>
      <c r="BD188" s="87" t="e">
        <f ca="true">+IF(AND(ISTEXT(OFFSET('Hygiene Data'!$L$2,0,10*ROW('Hygiene Data'!O182))),DS188="Yes"),OFFSET('Hygiene Data'!$O$7,0,10*ROW('Hygiene Data'!O182)),IF(AND(ISTEXT(OFFSET('Hygiene Data'!$L$2,0,10*ROW('Hygiene Data'!O182))),DS188="No",ISNUMBER(OFFSET('Hygiene Data'!$O$7,0,10*ROW('Hygiene Data'!O182)))),CONCATENATE("[",ROUND(OFFSET('Hygiene Data'!$O$7,0,10*ROW('Hygiene Data'!O182)),0),"]"),IF(AND(ISTEXT(OFFSET('Hygiene Data'!$L$2,0,10*ROW('Hygiene Data'!O182))),DS188="",ISNUMBER(OFFSET('Hygiene Data'!$O$7,0,10*ROW('Hygiene Data'!O182)))),OFFSET('Hygiene Data'!$O$7,0,10*ROW('Hygiene Data'!O182)),NA())))</f>
        <v>#N/A</v>
      </c>
      <c r="BE188" s="87" t="e">
        <f ca="true">+IF(AND(ISTEXT(OFFSET('Hygiene Data'!$L$2,0,10*ROW('Hygiene Data'!O182))),DT188="Yes"),OFFSET('Hygiene Data'!$O$9,0,10*ROW('Hygiene Data'!O182)),IF(AND(ISTEXT(OFFSET('Hygiene Data'!$L$2,0,10*ROW('Hygiene Data'!O182))),DT188="No",ISNUMBER(OFFSET('Hygiene Data'!$O$9,0,10*ROW('Hygiene Data'!O182)))),CONCATENATE("[",ROUND(OFFSET('Hygiene Data'!$O$9,0,10*ROW('Hygiene Data'!O182)),0),"]"),IF(AND(ISTEXT(OFFSET('Hygiene Data'!$L$2,0,10*ROW('Hygiene Data'!O182))),DT188="",ISNUMBER(OFFSET('Hygiene Data'!$O$9,0,10*ROW('Hygiene Data'!O182)))),OFFSET('Hygiene Data'!$O$9,0,10*ROW('Hygiene Data'!O182)),NA())))</f>
        <v>#N/A</v>
      </c>
      <c r="BF188" s="87" t="e">
        <f ca="true">+IF(AND(ISTEXT(OFFSET('Hygiene Data'!$L$2,0,10*ROW('Hygiene Data'!P182))),DU188="Yes"),OFFSET('Hygiene Data'!$P$5,0,10*ROW('Hygiene Data'!P182)),IF(AND(ISTEXT(OFFSET('Hygiene Data'!$L$2,0,10*ROW('Hygiene Data'!P182))),DU188="No",ISNUMBER(OFFSET('Hygiene Data'!$P$5,0,10*ROW('Hygiene Data'!P182)))),CONCATENATE("[",ROUND(OFFSET('Hygiene Data'!$P$5,0,10*ROW('Hygiene Data'!P182)),0),"]"),IF(AND(ISTEXT(OFFSET('Hygiene Data'!$L$2,0,10*ROW('Hygiene Data'!P182))),DU188="",ISNUMBER(OFFSET('Hygiene Data'!$P$5,0,10*ROW('Hygiene Data'!P182)))),OFFSET('Hygiene Data'!$P$5,0,10*ROW('Hygiene Data'!P182)),NA())))</f>
        <v>#N/A</v>
      </c>
      <c r="BG188" s="87" t="e">
        <f ca="true">+IF(AND(ISTEXT(OFFSET('Hygiene Data'!$L$2,0,10*ROW('Hygiene Data'!P182))),DV188="Yes"),OFFSET('Hygiene Data'!$P$7,0,10*ROW('Hygiene Data'!P182)),IF(AND(ISTEXT(OFFSET('Hygiene Data'!$L$2,0,10*ROW('Hygiene Data'!P182))),DV188="No",ISNUMBER(OFFSET('Hygiene Data'!$P$7,0,10*ROW('Hygiene Data'!P182)))),CONCATENATE("[",ROUND(OFFSET('Hygiene Data'!$P$7,0,10*ROW('Hygiene Data'!P182)),0),"]"),IF(AND(ISTEXT(OFFSET('Hygiene Data'!$L$2,0,10*ROW('Hygiene Data'!P182))),DV188="",ISNUMBER(OFFSET('Hygiene Data'!$P$7,0,10*ROW('Hygiene Data'!P182)))),OFFSET('Hygiene Data'!$P$7,0,10*ROW('Hygiene Data'!P182)),NA())))</f>
        <v>#N/A</v>
      </c>
      <c r="BH188" s="87" t="e">
        <f ca="true">+IF(AND(ISTEXT(OFFSET('Hygiene Data'!$L$2,0,10*ROW('Hygiene Data'!P182))),DW188="Yes"),OFFSET('Hygiene Data'!$P$9,0,10*ROW('Hygiene Data'!P182)),IF(AND(ISTEXT(OFFSET('Hygiene Data'!$L$2,0,10*ROW('Hygiene Data'!P182))),DW188="No",ISNUMBER(OFFSET('Hygiene Data'!$P$9,0,10*ROW('Hygiene Data'!P182)))),CONCATENATE("[",ROUND(OFFSET('Hygiene Data'!$P$9,0,10*ROW('Hygiene Data'!P182)),0),"]"),IF(AND(ISTEXT(OFFSET('Hygiene Data'!$L$2,0,10*ROW('Hygiene Data'!P182))),DW188="",ISNUMBER(OFFSET('Hygiene Data'!$P$9,0,10*ROW('Hygiene Data'!P182)))),OFFSET('Hygiene Data'!$P$9,0,10*ROW('Hygiene Data'!P182)),NA())))</f>
        <v>#N/A</v>
      </c>
      <c r="BI188" s="87" t="e">
        <f ca="true">+IF(AND(ISTEXT(OFFSET('Hygiene Data'!$L$2,0,10*ROW('Hygiene Data'!Q182))),DX188="Yes"),OFFSET('Hygiene Data'!$Q$5,0,10*ROW('Hygiene Data'!Q182)),IF(AND(ISTEXT(OFFSET('Hygiene Data'!$L$2,0,10*ROW('Hygiene Data'!Q182))),DX188="No",ISNUMBER(OFFSET('Hygiene Data'!$Q$5,0,10*ROW('Hygiene Data'!Q182)))),CONCATENATE("[",ROUND(OFFSET('Hygiene Data'!$Q$5,0,10*ROW('Hygiene Data'!Q182)),0),"]"),IF(AND(ISTEXT(OFFSET('Hygiene Data'!$L$2,0,10*ROW('Hygiene Data'!Q182))),DX188="",ISNUMBER(OFFSET('Hygiene Data'!$Q$5,0,10*ROW('Hygiene Data'!Q182)))),OFFSET('Hygiene Data'!$Q$5,0,10*ROW('Hygiene Data'!Q182)),NA())))</f>
        <v>#N/A</v>
      </c>
      <c r="BJ188" s="87" t="e">
        <f ca="true">+IF(AND(ISTEXT(OFFSET('Hygiene Data'!$L$2,0,10*ROW('Hygiene Data'!Q182))),DY188="Yes"),OFFSET('Hygiene Data'!$Q$7,0,10*ROW('Hygiene Data'!Q182)),IF(AND(ISTEXT(OFFSET('Hygiene Data'!$L$2,0,10*ROW('Hygiene Data'!Q182))),DY188="No",ISNUMBER(OFFSET('Hygiene Data'!$Q$7,0,10*ROW('Hygiene Data'!Q182)))),CONCATENATE("[",ROUND(OFFSET('Hygiene Data'!$Q$7,0,10*ROW('Hygiene Data'!Q182)),0),"]"),IF(AND(ISTEXT(OFFSET('Hygiene Data'!$L$2,0,10*ROW('Hygiene Data'!Q182))),DY188="",ISNUMBER(OFFSET('Hygiene Data'!$Q$7,0,10*ROW('Hygiene Data'!Q182)))),OFFSET('Hygiene Data'!$Q$7,0,10*ROW('Hygiene Data'!Q182)),NA())))</f>
        <v>#N/A</v>
      </c>
      <c r="BK188" s="87" t="e">
        <f ca="true">+IF(AND(ISTEXT(OFFSET('Hygiene Data'!$L$2,0,10*ROW('Hygiene Data'!Q182))),DZ188="Yes"),OFFSET('Hygiene Data'!$Q$9,0,10*ROW('Hygiene Data'!Q182)),IF(AND(ISTEXT(OFFSET('Hygiene Data'!$L$2,0,10*ROW('Hygiene Data'!Q182))),DZ188="No",ISNUMBER(OFFSET('Hygiene Data'!$Q$9,0,10*ROW('Hygiene Data'!Q182)))),CONCATENATE("[",ROUND(OFFSET('Hygiene Data'!$Q$9,0,10*ROW('Hygiene Data'!Q182)),0),"]"),IF(AND(ISTEXT(OFFSET('Hygiene Data'!$L$2,0,10*ROW('Hygiene Data'!Q182))),DZ188="",ISNUMBER(OFFSET('Hygiene Data'!$Q$9,0,10*ROW('Hygiene Data'!Q182)))),OFFSET('Hygiene Data'!$Q$9,0,10*ROW('Hygiene Data'!Q182)),NA())))</f>
        <v>#N/A</v>
      </c>
      <c r="BL188" s="87" t="e">
        <f ca="true">+IF(AND(ISTEXT(OFFSET('Hygiene Data'!$L$2,0,10*ROW('Hygiene Data'!R182))),EA188="Yes"),OFFSET('Hygiene Data'!$R$5,0,10*ROW('Hygiene Data'!R182)),IF(AND(ISTEXT(OFFSET('Hygiene Data'!$L$2,0,10*ROW('Hygiene Data'!R182))),EA188="No",ISNUMBER(OFFSET('Hygiene Data'!$R$5,0,10*ROW('Hygiene Data'!R182)))),CONCATENATE("[",ROUND(OFFSET('Hygiene Data'!$R$5,0,10*ROW('Hygiene Data'!R182)),0),"]"),IF(AND(ISTEXT(OFFSET('Hygiene Data'!$L$2,0,10*ROW('Hygiene Data'!R182))),EA188="",ISNUMBER(OFFSET('Hygiene Data'!$R$5,0,10*ROW('Hygiene Data'!R182)))),OFFSET('Hygiene Data'!$R$5,0,10*ROW('Hygiene Data'!R182)),NA())))</f>
        <v>#N/A</v>
      </c>
      <c r="BM188" s="87" t="e">
        <f ca="true">+IF(AND(ISTEXT(OFFSET('Hygiene Data'!$L$2,0,10*ROW('Hygiene Data'!R182))),EB188="Yes"),OFFSET('Hygiene Data'!$R$7,0,10*ROW('Hygiene Data'!R182)),IF(AND(ISTEXT(OFFSET('Hygiene Data'!$L$2,0,10*ROW('Hygiene Data'!R182))),EB188="No",ISNUMBER(OFFSET('Hygiene Data'!$R$7,0,10*ROW('Hygiene Data'!R182)))),CONCATENATE("[",ROUND(OFFSET('Hygiene Data'!$R$7,0,10*ROW('Hygiene Data'!R182)),0),"]"),IF(AND(ISTEXT(OFFSET('Hygiene Data'!$L$2,0,10*ROW('Hygiene Data'!R182))),EB188="",ISNUMBER(OFFSET('Hygiene Data'!$R$7,0,10*ROW('Hygiene Data'!R182)))),OFFSET('Hygiene Data'!$R$7,0,10*ROW('Hygiene Data'!R182)),NA())))</f>
        <v>#N/A</v>
      </c>
      <c r="BN188" s="87" t="e">
        <f ca="true">+IF(AND(ISTEXT(OFFSET('Hygiene Data'!$L$2,0,10*ROW('Hygiene Data'!R182))),EC188="Yes"),OFFSET('Hygiene Data'!$R$9,0,10*ROW('Hygiene Data'!R182)),IF(AND(ISTEXT(OFFSET('Hygiene Data'!$L$2,0,10*ROW('Hygiene Data'!R182))),EC188="No",ISNUMBER(OFFSET('Hygiene Data'!$R$9,0,10*ROW('Hygiene Data'!R182)))),CONCATENATE("[",ROUND(OFFSET('Hygiene Data'!$R$9,0,10*ROW('Hygiene Data'!R182)),0),"]"),IF(AND(ISTEXT(OFFSET('Hygiene Data'!$L$2,0,10*ROW('Hygiene Data'!R182))),EC188="",ISNUMBER(OFFSET('Hygiene Data'!$R$9,0,10*ROW('Hygiene Data'!R182)))),OFFSET('Hygiene Data'!$R$9,0,10*ROW('Hygiene Data'!R182)),NA())))</f>
        <v>#N/A</v>
      </c>
      <c r="BO188" s="87" t="e">
        <f ca="true">+IF(AND(ISTEXT(OFFSET('Hygiene Data'!$L$2,0,10*ROW('Hygiene Data'!S182))),ED188="Yes"),OFFSET('Hygiene Data'!$S$5,0,10*ROW('Hygiene Data'!S182)),IF(AND(ISTEXT(OFFSET('Hygiene Data'!$L$2,0,10*ROW('Hygiene Data'!S182))),ED188="No",ISNUMBER(OFFSET('Hygiene Data'!$S$5,0,10*ROW('Hygiene Data'!S182)))),CONCATENATE("[",ROUND(OFFSET('Hygiene Data'!$S$5,0,10*ROW('Hygiene Data'!S182)),0),"]"),IF(AND(ISTEXT(OFFSET('Hygiene Data'!$L$2,0,10*ROW('Hygiene Data'!S182))),ED188="",ISNUMBER(OFFSET('Hygiene Data'!$S$5,0,10*ROW('Hygiene Data'!S182)))),OFFSET('Hygiene Data'!$S$5,0,10*ROW('Hygiene Data'!S182)),NA())))</f>
        <v>#N/A</v>
      </c>
      <c r="BP188" s="87" t="e">
        <f ca="true">+IF(AND(ISTEXT(OFFSET('Hygiene Data'!$L$2,0,10*ROW('Hygiene Data'!S182))),EE188="Yes"),OFFSET('Hygiene Data'!$S$7,0,10*ROW('Hygiene Data'!S182)),IF(AND(ISTEXT(OFFSET('Hygiene Data'!$L$2,0,10*ROW('Hygiene Data'!S182))),EE188="No",ISNUMBER(OFFSET('Hygiene Data'!$S$7,0,10*ROW('Hygiene Data'!S182)))),CONCATENATE("[",ROUND(OFFSET('Hygiene Data'!$S$7,0,10*ROW('Hygiene Data'!S182)),0),"]"),IF(AND(ISTEXT(OFFSET('Hygiene Data'!$L$2,0,10*ROW('Hygiene Data'!S182))),EE188="",ISNUMBER(OFFSET('Hygiene Data'!$S$7,0,10*ROW('Hygiene Data'!S182)))),OFFSET('Hygiene Data'!$S$7,0,10*ROW('Hygiene Data'!S182)),NA())))</f>
        <v>#N/A</v>
      </c>
      <c r="BQ188" s="87" t="e">
        <f ca="true">+IF(AND(ISTEXT(OFFSET('Hygiene Data'!$L$2,0,10*ROW('Hygiene Data'!S182))),EF188="Yes"),OFFSET('Hygiene Data'!$S$9,0,10*ROW('Hygiene Data'!S182)),IF(AND(ISTEXT(OFFSET('Hygiene Data'!$L$2,0,10*ROW('Hygiene Data'!S182))),EF188="No",ISNUMBER(OFFSET('Hygiene Data'!$S$9,0,10*ROW('Hygiene Data'!S182)))),CONCATENATE("[",ROUND(OFFSET('Hygiene Data'!$S$9,0,10*ROW('Hygiene Data'!S182)),0),"]"),IF(AND(ISTEXT(OFFSET('Hygiene Data'!$L$2,0,10*ROW('Hygiene Data'!S182))),EF188="",ISNUMBER(OFFSET('Hygiene Data'!$S$9,0,10*ROW('Hygiene Data'!S182)))),OFFSET('Hygiene Data'!$S$9,0,10*ROW('Hygiene Data'!S182)),NA())))</f>
        <v>#N/A</v>
      </c>
      <c r="BR188" s="271"/>
      <c r="BS188" s="271" t="str">
        <f ca="true">+IF(OFFSET('Water Data'!$N$27,0,10*ROW('Water Data'!N182))="","",OFFSET('Water Data'!$N$27,0,10*ROW('Water Data'!N182)))</f>
        <v/>
      </c>
      <c r="BT188" s="271" t="str">
        <f ca="true">+IF(OFFSET('Water Data'!$N$28,0,10*ROW('Water Data'!N182))="","",OFFSET('Water Data'!$N$28,0,10*ROW('Water Data'!N182)))</f>
        <v/>
      </c>
      <c r="BU188" s="271" t="str">
        <f ca="true">+IF(OFFSET('Water Data'!$N$29,0,10*ROW('Water Data'!N182))="","",OFFSET('Water Data'!$N$29,0,10*ROW('Water Data'!N182)))</f>
        <v/>
      </c>
      <c r="BV188" s="271" t="str">
        <f ca="true">+IF(OFFSET('Water Data'!$O$27,0,10*ROW('Water Data'!O182))="","",OFFSET('Water Data'!$O$27,0,10*ROW('Water Data'!O182)))</f>
        <v/>
      </c>
      <c r="BW188" s="271" t="str">
        <f ca="true">+IF(OFFSET('Water Data'!$O$28,0,10*ROW('Water Data'!O182))="","",OFFSET('Water Data'!$O$28,0,10*ROW('Water Data'!O182)))</f>
        <v/>
      </c>
      <c r="BX188" s="271" t="str">
        <f ca="true">+IF(OFFSET('Water Data'!$O$29,0,10*ROW('Water Data'!O182))="","",OFFSET('Water Data'!$O$29,0,10*ROW('Water Data'!O182)))</f>
        <v/>
      </c>
      <c r="BY188" s="271" t="str">
        <f ca="true">+IF(OFFSET('Water Data'!$P$27,0,10*ROW('Water Data'!P182))="","",OFFSET('Water Data'!$P$27,0,10*ROW('Water Data'!P182)))</f>
        <v/>
      </c>
      <c r="BZ188" s="271" t="str">
        <f ca="true">+IF(OFFSET('Water Data'!$P$28,0,10*ROW('Water Data'!P182))="","",OFFSET('Water Data'!$P$28,0,10*ROW('Water Data'!P182)))</f>
        <v/>
      </c>
      <c r="CA188" s="271" t="str">
        <f ca="true">+IF(OFFSET('Water Data'!$P$29,0,10*ROW('Water Data'!P182))="","",OFFSET('Water Data'!$P$29,0,10*ROW('Water Data'!P182)))</f>
        <v/>
      </c>
      <c r="CB188" s="271" t="str">
        <f ca="true">+IF(OFFSET('Water Data'!$Q$27,0,10*ROW('Water Data'!Q182))="","",OFFSET('Water Data'!$Q$27,0,10*ROW('Water Data'!Q182)))</f>
        <v/>
      </c>
      <c r="CC188" s="271" t="str">
        <f ca="true">+IF(OFFSET('Water Data'!$Q$28,0,10*ROW('Water Data'!Q182))="","",OFFSET('Water Data'!$Q$28,0,10*ROW('Water Data'!Q182)))</f>
        <v/>
      </c>
      <c r="CD188" s="271" t="str">
        <f ca="true">+IF(OFFSET('Water Data'!$Q$29,0,10*ROW('Water Data'!Q182))="","",OFFSET('Water Data'!$Q$29,0,10*ROW('Water Data'!Q182)))</f>
        <v/>
      </c>
      <c r="CE188" s="271" t="str">
        <f ca="true">+IF(OFFSET('Water Data'!$R$27,0,10*ROW('Water Data'!R182))="","",OFFSET('Water Data'!$R$27,0,10*ROW('Water Data'!R182)))</f>
        <v/>
      </c>
      <c r="CF188" s="271" t="str">
        <f ca="true">+IF(OFFSET('Water Data'!$R$28,0,10*ROW('Water Data'!R182))="","",OFFSET('Water Data'!$R$28,0,10*ROW('Water Data'!R182)))</f>
        <v/>
      </c>
      <c r="CG188" s="271" t="str">
        <f ca="true">+IF(OFFSET('Water Data'!$R$29,0,10*ROW('Water Data'!R182))="","",OFFSET('Water Data'!$R$29,0,10*ROW('Water Data'!R182)))</f>
        <v/>
      </c>
      <c r="CH188" s="271" t="str">
        <f ca="true">+IF(OFFSET('Water Data'!$S$27,0,10*ROW('Water Data'!S182))="","",OFFSET('Water Data'!$S$27,0,10*ROW('Water Data'!S182)))</f>
        <v/>
      </c>
      <c r="CI188" s="271" t="str">
        <f ca="true">+IF(OFFSET('Water Data'!$S$28,0,10*ROW('Water Data'!S182))="","",OFFSET('Water Data'!$S$28,0,10*ROW('Water Data'!S182)))</f>
        <v/>
      </c>
      <c r="CJ188" s="271" t="str">
        <f ca="true">+IF(OFFSET('Water Data'!$S$29,0,10*ROW('Water Data'!S182))="","",OFFSET('Water Data'!$S$29,0,10*ROW('Water Data'!S182)))</f>
        <v/>
      </c>
      <c r="CK188" s="271" t="str">
        <f ca="true">+IF(OFFSET('Sanitation Data'!$N$28,0,10*ROW('Sanitation Data'!N182))="","",OFFSET('Sanitation Data'!$N$28,0,10*ROW('Sanitation Data'!N182)))</f>
        <v/>
      </c>
      <c r="CL188" s="271" t="str">
        <f ca="true">+IF(OFFSET('Sanitation Data'!$N$29,0,10*ROW('Sanitation Data'!N182))="","",OFFSET('Sanitation Data'!$N$29,0,10*ROW('Sanitation Data'!N182)))</f>
        <v/>
      </c>
      <c r="CM188" s="271" t="str">
        <f ca="true">+IF(OFFSET('Sanitation Data'!$N$30,0,10*ROW('Sanitation Data'!N182))="","",OFFSET('Sanitation Data'!$N$30,0,10*ROW('Sanitation Data'!N182)))</f>
        <v/>
      </c>
      <c r="CN188" s="271" t="str">
        <f ca="true">+IF(OFFSET('Sanitation Data'!$N$31,0,10*ROW('Sanitation Data'!N182))="","",OFFSET('Sanitation Data'!$N$31,0,10*ROW('Sanitation Data'!N182)))</f>
        <v/>
      </c>
      <c r="CO188" s="271" t="str">
        <f ca="true">+IF(OFFSET('Sanitation Data'!$N$32,0,10*ROW('Sanitation Data'!N182))="","",OFFSET('Sanitation Data'!$N$32,0,10*ROW('Sanitation Data'!N182)))</f>
        <v/>
      </c>
      <c r="CP188" s="271" t="str">
        <f ca="true">+IF(OFFSET('Sanitation Data'!$O$28,0,10*ROW('Sanitation Data'!O182))="","",OFFSET('Sanitation Data'!$O$28,0,10*ROW('Sanitation Data'!O182)))</f>
        <v/>
      </c>
      <c r="CQ188" s="271" t="str">
        <f ca="true">+IF(OFFSET('Sanitation Data'!$O$29,0,10*ROW('Sanitation Data'!O182))="","",OFFSET('Sanitation Data'!$O$29,0,10*ROW('Sanitation Data'!O182)))</f>
        <v/>
      </c>
      <c r="CR188" s="271" t="str">
        <f ca="true">+IF(OFFSET('Sanitation Data'!$O$30,0,10*ROW('Sanitation Data'!O182))="","",OFFSET('Sanitation Data'!$O$30,0,10*ROW('Sanitation Data'!O182)))</f>
        <v/>
      </c>
      <c r="CS188" s="271" t="str">
        <f ca="true">+IF(OFFSET('Sanitation Data'!$O$31,0,10*ROW('Sanitation Data'!O182))="","",OFFSET('Sanitation Data'!$O$31,0,10*ROW('Sanitation Data'!O182)))</f>
        <v/>
      </c>
      <c r="CT188" s="271" t="str">
        <f ca="true">+IF(OFFSET('Sanitation Data'!$O$32,0,10*ROW('Sanitation Data'!O182))="","",OFFSET('Sanitation Data'!$O$32,0,10*ROW('Sanitation Data'!O182)))</f>
        <v/>
      </c>
      <c r="CU188" s="271" t="str">
        <f ca="true">+IF(OFFSET('Sanitation Data'!$P$28,0,10*ROW('Sanitation Data'!P182))="","",OFFSET('Sanitation Data'!$P$28,0,10*ROW('Sanitation Data'!P182)))</f>
        <v/>
      </c>
      <c r="CV188" s="271" t="str">
        <f ca="true">+IF(OFFSET('Sanitation Data'!$P$29,0,10*ROW('Sanitation Data'!P182))="","",OFFSET('Sanitation Data'!$P$29,0,10*ROW('Sanitation Data'!P182)))</f>
        <v/>
      </c>
      <c r="CW188" s="271" t="str">
        <f ca="true">+IF(OFFSET('Sanitation Data'!$P$30,0,10*ROW('Sanitation Data'!P182))="","",OFFSET('Sanitation Data'!$P$30,0,10*ROW('Sanitation Data'!P182)))</f>
        <v/>
      </c>
      <c r="CX188" s="271" t="str">
        <f ca="true">+IF(OFFSET('Sanitation Data'!$P$31,0,10*ROW('Sanitation Data'!P182))="","",OFFSET('Sanitation Data'!$P$31,0,10*ROW('Sanitation Data'!P182)))</f>
        <v/>
      </c>
      <c r="CY188" s="271" t="str">
        <f ca="true">+IF(OFFSET('Sanitation Data'!$P$32,0,10*ROW('Sanitation Data'!P182))="","",OFFSET('Sanitation Data'!$P$32,0,10*ROW('Sanitation Data'!P182)))</f>
        <v/>
      </c>
      <c r="CZ188" s="271" t="str">
        <f ca="true">+IF(OFFSET('Sanitation Data'!$Q$28,0,10*ROW('Sanitation Data'!Q182))="","",OFFSET('Sanitation Data'!$Q$28,0,10*ROW('Sanitation Data'!Q182)))</f>
        <v/>
      </c>
      <c r="DA188" s="271" t="str">
        <f ca="true">+IF(OFFSET('Sanitation Data'!$Q$29,0,10*ROW('Sanitation Data'!Q182))="","",OFFSET('Sanitation Data'!$Q$29,0,10*ROW('Sanitation Data'!Q182)))</f>
        <v/>
      </c>
      <c r="DB188" s="271" t="str">
        <f ca="true">+IF(OFFSET('Sanitation Data'!$Q$30,0,10*ROW('Sanitation Data'!Q182))="","",OFFSET('Sanitation Data'!$Q$30,0,10*ROW('Sanitation Data'!Q182)))</f>
        <v/>
      </c>
      <c r="DC188" s="271" t="str">
        <f ca="true">+IF(OFFSET('Sanitation Data'!$Q$31,0,10*ROW('Sanitation Data'!Q182))="","",OFFSET('Sanitation Data'!$Q$31,0,10*ROW('Sanitation Data'!Q182)))</f>
        <v/>
      </c>
      <c r="DD188" s="271" t="str">
        <f ca="true">+IF(OFFSET('Sanitation Data'!$Q$32,0,10*ROW('Sanitation Data'!Q182))="","",OFFSET('Sanitation Data'!$Q$32,0,10*ROW('Sanitation Data'!Q182)))</f>
        <v/>
      </c>
      <c r="DE188" s="271" t="str">
        <f ca="true">+IF(OFFSET('Sanitation Data'!$R$28,0,10*ROW('Sanitation Data'!R182))="","",OFFSET('Sanitation Data'!$R$28,0,10*ROW('Sanitation Data'!R182)))</f>
        <v/>
      </c>
      <c r="DF188" s="271" t="str">
        <f ca="true">+IF(OFFSET('Sanitation Data'!$R$29,0,10*ROW('Sanitation Data'!R182))="","",OFFSET('Sanitation Data'!$R$29,0,10*ROW('Sanitation Data'!R182)))</f>
        <v/>
      </c>
      <c r="DG188" s="271" t="str">
        <f ca="true">+IF(OFFSET('Sanitation Data'!$R$30,0,10*ROW('Sanitation Data'!R182))="","",OFFSET('Sanitation Data'!$R$30,0,10*ROW('Sanitation Data'!R182)))</f>
        <v/>
      </c>
      <c r="DH188" s="271" t="str">
        <f ca="true">+IF(OFFSET('Sanitation Data'!$R$31,0,10*ROW('Sanitation Data'!R182))="","",OFFSET('Sanitation Data'!$R$31,0,10*ROW('Sanitation Data'!R182)))</f>
        <v/>
      </c>
      <c r="DI188" s="271" t="str">
        <f ca="true">+IF(OFFSET('Sanitation Data'!$R$32,0,10*ROW('Sanitation Data'!R182))="","",OFFSET('Sanitation Data'!$R$32,0,10*ROW('Sanitation Data'!R182)))</f>
        <v/>
      </c>
      <c r="DJ188" s="271" t="str">
        <f ca="true">+IF(OFFSET('Sanitation Data'!$S$28,0,10*ROW('Sanitation Data'!S182))="","",OFFSET('Sanitation Data'!$S$28,0,10*ROW('Sanitation Data'!S182)))</f>
        <v/>
      </c>
      <c r="DK188" s="271" t="str">
        <f ca="true">+IF(OFFSET('Sanitation Data'!$S$29,0,10*ROW('Sanitation Data'!S182))="","",OFFSET('Sanitation Data'!$S$29,0,10*ROW('Sanitation Data'!S182)))</f>
        <v/>
      </c>
      <c r="DL188" s="271" t="str">
        <f ca="true">+IF(OFFSET('Sanitation Data'!$S$30,0,10*ROW('Sanitation Data'!S182))="","",OFFSET('Sanitation Data'!$S$30,0,10*ROW('Sanitation Data'!S182)))</f>
        <v/>
      </c>
      <c r="DM188" s="271" t="str">
        <f ca="true">+IF(OFFSET('Sanitation Data'!$S$31,0,10*ROW('Sanitation Data'!S182))="","",OFFSET('Sanitation Data'!$S$31,0,10*ROW('Sanitation Data'!S182)))</f>
        <v/>
      </c>
      <c r="DN188" s="271" t="str">
        <f ca="true">+IF(OFFSET('Sanitation Data'!$S$32,0,10*ROW('Sanitation Data'!S182))="","",OFFSET('Sanitation Data'!$S$32,0,10*ROW('Sanitation Data'!S182)))</f>
        <v/>
      </c>
      <c r="DO188" s="271" t="str">
        <f ca="true">+IF(OFFSET('Hygiene Data'!$N$11,0,10*ROW('Hygiene Data'!N182))="","",OFFSET('Hygiene Data'!$N$11,0,10*ROW('Hygiene Data'!N182)))</f>
        <v/>
      </c>
      <c r="DP188" s="271" t="str">
        <f ca="true">+IF(OFFSET('Hygiene Data'!$N$12,0,10*ROW('Hygiene Data'!N182))="","",OFFSET('Hygiene Data'!$N$12,0,10*ROW('Hygiene Data'!N182)))</f>
        <v/>
      </c>
      <c r="DQ188" s="271" t="str">
        <f ca="true">+IF(OFFSET('Hygiene Data'!$N$13,0,10*ROW('Hygiene Data'!N182))="","",OFFSET('Hygiene Data'!$N$13,0,10*ROW('Hygiene Data'!N182)))</f>
        <v/>
      </c>
      <c r="DR188" s="271" t="str">
        <f ca="true">+IF(OFFSET('Hygiene Data'!$O$11,0,10*ROW('Hygiene Data'!O182))="","",OFFSET('Hygiene Data'!$O$11,0,10*ROW('Hygiene Data'!O182)))</f>
        <v/>
      </c>
      <c r="DS188" s="271" t="str">
        <f ca="true">+IF(OFFSET('Hygiene Data'!$O$12,0,10*ROW('Hygiene Data'!O182))="","",OFFSET('Hygiene Data'!$O$12,0,10*ROW('Hygiene Data'!O182)))</f>
        <v/>
      </c>
      <c r="DT188" s="271" t="str">
        <f ca="true">+IF(OFFSET('Hygiene Data'!$O$13,0,10*ROW('Hygiene Data'!O182))="","",OFFSET('Hygiene Data'!$O$13,0,10*ROW('Hygiene Data'!O182)))</f>
        <v/>
      </c>
      <c r="DU188" s="271" t="str">
        <f ca="true">+IF(OFFSET('Hygiene Data'!$P$11,0,10*ROW('Hygiene Data'!P182))="","",OFFSET('Hygiene Data'!$P$11,0,10*ROW('Hygiene Data'!P182)))</f>
        <v/>
      </c>
      <c r="DV188" s="271" t="str">
        <f ca="true">+IF(OFFSET('Hygiene Data'!$P$12,0,10*ROW('Hygiene Data'!P182))="","",OFFSET('Hygiene Data'!$P$12,0,10*ROW('Hygiene Data'!P182)))</f>
        <v/>
      </c>
      <c r="DW188" s="271" t="str">
        <f ca="true">+IF(OFFSET('Hygiene Data'!$P$13,0,10*ROW('Hygiene Data'!P182))="","",OFFSET('Hygiene Data'!$P$13,0,10*ROW('Hygiene Data'!P182)))</f>
        <v/>
      </c>
      <c r="DX188" s="271" t="str">
        <f ca="true">+IF(OFFSET('Hygiene Data'!$Q$11,0,10*ROW('Hygiene Data'!Q182))="","",OFFSET('Hygiene Data'!$Q$11,0,10*ROW('Hygiene Data'!Q182)))</f>
        <v/>
      </c>
      <c r="DY188" s="271" t="str">
        <f ca="true">+IF(OFFSET('Hygiene Data'!$Q$12,0,10*ROW('Hygiene Data'!Q182))="","",OFFSET('Hygiene Data'!$Q$12,0,10*ROW('Hygiene Data'!Q182)))</f>
        <v/>
      </c>
      <c r="DZ188" s="271" t="str">
        <f ca="true">+IF(OFFSET('Hygiene Data'!$Q$13,0,10*ROW('Hygiene Data'!Q182))="","",OFFSET('Hygiene Data'!$Q$13,0,10*ROW('Hygiene Data'!Q182)))</f>
        <v/>
      </c>
      <c r="EA188" s="271" t="str">
        <f ca="true">+IF(OFFSET('Hygiene Data'!$R$11,0,10*ROW('Hygiene Data'!R182))="","",OFFSET('Hygiene Data'!$R$11,0,10*ROW('Hygiene Data'!R182)))</f>
        <v/>
      </c>
      <c r="EB188" s="271" t="str">
        <f ca="true">+IF(OFFSET('Hygiene Data'!$R$12,0,10*ROW('Hygiene Data'!R182))="","",OFFSET('Hygiene Data'!$R$12,0,10*ROW('Hygiene Data'!R182)))</f>
        <v/>
      </c>
      <c r="EC188" s="271" t="str">
        <f ca="true">+IF(OFFSET('Hygiene Data'!$R$13,0,10*ROW('Hygiene Data'!R182))="","",OFFSET('Hygiene Data'!$R$13,0,10*ROW('Hygiene Data'!R182)))</f>
        <v/>
      </c>
      <c r="ED188" s="271" t="str">
        <f ca="true">+IF(OFFSET('Hygiene Data'!$S$11,0,10*ROW('Hygiene Data'!S182))="","",OFFSET('Hygiene Data'!$S$11,0,10*ROW('Hygiene Data'!S182)))</f>
        <v/>
      </c>
      <c r="EE188" s="271" t="str">
        <f ca="true">+IF(OFFSET('Hygiene Data'!$S$12,0,10*ROW('Hygiene Data'!S182))="","",OFFSET('Hygiene Data'!$S$12,0,10*ROW('Hygiene Data'!S182)))</f>
        <v/>
      </c>
      <c r="EF188" s="271" t="str">
        <f ca="true">+IF(OFFSET('Hygiene Data'!$S$13,0,10*ROW('Hygiene Data'!S182))="","",OFFSET('Hygiene Data'!$S$13,0,10*ROW('Hygiene Data'!S182)))</f>
        <v/>
      </c>
    </row>
    <row xmlns:x14ac="http://schemas.microsoft.com/office/spreadsheetml/2009/9/ac" r="189" x14ac:dyDescent="0.2">
      <c r="A189" s="32" t="str">
        <f ca="true">+IF(OFFSET('Water Data'!$L$2,0,10*ROW('Water Data'!O183))="","",OFFSET('Water Data'!$L$2,0,10*ROW('Water Data'!O183)))</f>
        <v/>
      </c>
      <c r="B189" s="32" t="str">
        <f ca="true">+IF(OFFSET('Water Data'!$M$2,0,10*ROW('Water Data'!P183))="","",OFFSET('Water Data'!$M$2,0,10*ROW('Water Data'!P183)))</f>
        <v/>
      </c>
      <c r="C189" s="327" t="str">
        <f t="shared" ca="true" si="2"/>
        <v/>
      </c>
      <c r="D189" s="85" t="e">
        <f ca="true">+IF(AND(ISTEXT(OFFSET('Water Data'!$L$2,0,10*ROW('Water Data'!N183))),BS189="Yes"),100-OFFSET('Water Data'!$N$4,0,10*ROW('Water Data'!N183)),IF(AND(ISTEXT(OFFSET('Water Data'!$L$2,0,10*ROW('Water Data'!N183))),BS189="No",ISNUMBER(OFFSET('Water Data'!$N$4,0,10*ROW('Water Data'!N183)))),CONCATENATE("[",ROUND(100-OFFSET('Water Data'!$N$4,0,10*ROW('Water Data'!N183)),0),"]"),IF(AND(ISTEXT(OFFSET('Water Data'!$L$2,0,10*ROW('Water Data'!N183))),BS189="",ISNUMBER(OFFSET('Water Data'!$N$4,0,10*ROW('Water Data'!N183)))),100-OFFSET('Water Data'!$N$4,0,10*ROW('Water Data'!N183)),NA())))</f>
        <v>#N/A</v>
      </c>
      <c r="E189" s="85" t="e">
        <f ca="true">+IF(AND(ISTEXT(OFFSET('Water Data'!$L$2,0,10*ROW('Water Data'!O183))),BT189="Yes"),OFFSET('Water Data'!$N$6,0,10*ROW('Water Data'!N183)),IF(AND(ISTEXT(OFFSET('Water Data'!$L$2,0,10*ROW('Water Data'!N183))),BT189="No",ISNUMBER(OFFSET('Water Data'!$N$6,0,10*ROW('Water Data'!N183)))),CONCATENATE("[",ROUND(OFFSET('Water Data'!$N$6,0,10*ROW('Water Data'!N183)),0),"]"),IF(AND(ISTEXT(OFFSET('Water Data'!$L$2,0,10*ROW('Water Data'!N183))),BT189="",ISNUMBER(OFFSET('Water Data'!$N$6,0,10*ROW('Water Data'!N183)))),OFFSET('Water Data'!$N$6,0,10*ROW('Water Data'!N183)),NA())))</f>
        <v>#N/A</v>
      </c>
      <c r="F189" s="85" t="e">
        <f ca="true">+IF(AND(ISTEXT(OFFSET('Water Data'!$L$2,0,10*ROW('Water Data'!N183))),BU189="Yes"),OFFSET('Water Data'!$N$9,0,10*ROW('Water Data'!N183)),IF(AND(ISTEXT(OFFSET('Water Data'!$L$2,0,10*ROW('Water Data'!N183))),BU189="No",ISNUMBER(OFFSET('Water Data'!$N$9,0,10*ROW('Water Data'!N183)))),CONCATENATE("[",ROUND(OFFSET('Water Data'!$N$9,0,10*ROW('Water Data'!N183)),0),"]"),IF(AND(ISTEXT(OFFSET('Water Data'!$L$2,0,10*ROW('Water Data'!N183))),BU189="",ISNUMBER(OFFSET('Water Data'!$N$9,0,10*ROW('Water Data'!N183)))),OFFSET('Water Data'!$N$9,0,10*ROW('Water Data'!N183)),NA())))</f>
        <v>#N/A</v>
      </c>
      <c r="G189" s="85" t="e">
        <f ca="true">+IF(AND(ISTEXT(OFFSET('Water Data'!$L$2,0,10*ROW('Water Data'!O183))),BV189="Yes"),100-OFFSET('Water Data'!$O$4,0,10*ROW('Water Data'!O183)),IF(AND(ISTEXT(OFFSET('Water Data'!$L$2,0,10*ROW('Water Data'!O183))),BV189="No",ISNUMBER(OFFSET('Water Data'!$O$4,0,10*ROW('Water Data'!O183)))),CONCATENATE("[",ROUND(100-OFFSET('Water Data'!$O$4,0,10*ROW('Water Data'!O183)),0),"]"),IF(AND(ISTEXT(OFFSET('Water Data'!$L$2,0,10*ROW('Water Data'!O183))),BV189="",ISNUMBER(OFFSET('Water Data'!$O$4,0,10*ROW('Water Data'!O183)))),100-OFFSET('Water Data'!$O$4,0,10*ROW('Water Data'!O183)),NA())))</f>
        <v>#N/A</v>
      </c>
      <c r="H189" s="85" t="e">
        <f ca="true">+IF(AND(ISTEXT(OFFSET('Water Data'!$L$2,0,10*ROW('Water Data'!O183))),BW189="Yes"),OFFSET('Water Data'!$O$6,0,10*ROW('Water Data'!O183)),IF(AND(ISTEXT(OFFSET('Water Data'!$L$2,0,10*ROW('Water Data'!O183))),BW189="No",ISNUMBER(OFFSET('Water Data'!$O$6,0,10*ROW('Water Data'!O183)))),CONCATENATE("[",ROUND(OFFSET('Water Data'!$N$6,0,10*ROW('Water Data'!O183)),0),"]"),IF(AND(ISTEXT(OFFSET('Water Data'!$L$2,0,10*ROW('Water Data'!O183))),BW189="",ISNUMBER(OFFSET('Water Data'!$O$6,0,10*ROW('Water Data'!O183)))),OFFSET('Water Data'!$O$6,0,10*ROW('Water Data'!O183)),NA())))</f>
        <v>#N/A</v>
      </c>
      <c r="I189" s="85" t="e">
        <f ca="true">+IF(AND(ISTEXT(OFFSET('Water Data'!$L$2,0,10*ROW('Water Data'!O183))),BX189="Yes"),OFFSET('Water Data'!$O$9,0,10*ROW('Water Data'!O183)),IF(AND(ISTEXT(OFFSET('Water Data'!$L$2,0,10*ROW('Water Data'!O183))),BX189="No",ISNUMBER(OFFSET('Water Data'!$O$9,0,10*ROW('Water Data'!O183)))),CONCATENATE("[",ROUND(OFFSET('Water Data'!$O$9,0,10*ROW('Water Data'!O183)),0),"]"),IF(AND(ISTEXT(OFFSET('Water Data'!$L$2,0,10*ROW('Water Data'!O183))),BX189="",ISNUMBER(OFFSET('Water Data'!$O$9,0,10*ROW('Water Data'!O183)))),OFFSET('Water Data'!$O$9,0,10*ROW('Water Data'!O183)),NA())))</f>
        <v>#N/A</v>
      </c>
      <c r="J189" s="85" t="e">
        <f ca="true">+IF(AND(ISTEXT(OFFSET('Water Data'!$L$2,0,10*ROW('Water Data'!P183))),BY189="Yes"),100-OFFSET('Water Data'!$P$4,0,10*ROW('Water Data'!P183)),IF(AND(ISTEXT(OFFSET('Water Data'!$L$2,0,10*ROW('Water Data'!P183))),BY189="No",ISNUMBER(OFFSET('Water Data'!$P$4,0,10*ROW('Water Data'!P183)))),CONCATENATE("[",ROUND(100-OFFSET('Water Data'!$P$4,0,10*ROW('Water Data'!P183)),0),"]"),IF(AND(ISTEXT(OFFSET('Water Data'!$L$2,0,10*ROW('Water Data'!P183))),BY189="",ISNUMBER(OFFSET('Water Data'!$P$4,0,10*ROW('Water Data'!P183)))),100-OFFSET('Water Data'!$P$4,0,10*ROW('Water Data'!P183)),NA())))</f>
        <v>#N/A</v>
      </c>
      <c r="K189" s="85" t="e">
        <f ca="true">+IF(AND(ISTEXT(OFFSET('Water Data'!$L$2,0,10*ROW('Water Data'!P183))),BZ189="Yes"),OFFSET('Water Data'!$P$6,0,10*ROW('Water Data'!P183)),IF(AND(ISTEXT(OFFSET('Water Data'!$L$2,0,10*ROW('Water Data'!P183))),BZ189="No",ISNUMBER(OFFSET('Water Data'!$P$6,0,10*ROW('Water Data'!P183)))),CONCATENATE("[",ROUND(OFFSET('Water Data'!$P$6,0,10*ROW('Water Data'!P183)),0),"]"),IF(AND(ISTEXT(OFFSET('Water Data'!$L$2,0,10*ROW('Water Data'!P183))),BZ189="",ISNUMBER(OFFSET('Water Data'!$P$6,0,10*ROW('Water Data'!P183)))),OFFSET('Water Data'!$P$6,0,10*ROW('Water Data'!P183)),NA())))</f>
        <v>#N/A</v>
      </c>
      <c r="L189" s="85" t="e">
        <f ca="true">+IF(AND(ISTEXT(OFFSET('Water Data'!$L$2,0,10*ROW('Water Data'!P183))),CA189="Yes"),OFFSET('Water Data'!$P$9,0,10*ROW('Water Data'!P183)),IF(AND(ISTEXT(OFFSET('Water Data'!$L$2,0,10*ROW('Water Data'!P183))),CA189="No",ISNUMBER(OFFSET('Water Data'!$P$9,0,10*ROW('Water Data'!P183)))),CONCATENATE("[",ROUND(OFFSET('Water Data'!$P$9,0,10*ROW('Water Data'!P183)),0),"]"),IF(AND(ISTEXT(OFFSET('Water Data'!$L$2,0,10*ROW('Water Data'!P183))),CA189="",ISNUMBER(OFFSET('Water Data'!$P$9,0,10*ROW('Water Data'!P183)))),OFFSET('Water Data'!$P$9,0,10*ROW('Water Data'!P183)),NA())))</f>
        <v>#N/A</v>
      </c>
      <c r="M189" s="85" t="e">
        <f ca="true">+IF(AND(ISTEXT(OFFSET('Water Data'!$L$2,0,10*ROW('Water Data'!Q183))),CB189="Yes"),100-OFFSET('Water Data'!$Q$4,0,10*ROW('Water Data'!Q183)),IF(AND(ISTEXT(OFFSET('Water Data'!$L$2,0,10*ROW('Water Data'!Q183))),CB189="No",ISNUMBER(OFFSET('Water Data'!$Q$4,0,10*ROW('Water Data'!Q183)))),CONCATENATE("[",ROUND(100-OFFSET('Water Data'!$Q$4,0,10*ROW('Water Data'!Q183)),0),"]"),IF(AND(ISTEXT(OFFSET('Water Data'!$L$2,0,10*ROW('Water Data'!Q183))),CB189="",ISNUMBER(OFFSET('Water Data'!$Q$4,0,10*ROW('Water Data'!Q183)))),100-OFFSET('Water Data'!$Q$4,0,10*ROW('Water Data'!Q183)),NA())))</f>
        <v>#N/A</v>
      </c>
      <c r="N189" s="85" t="e">
        <f ca="true">+IF(AND(ISTEXT(OFFSET('Water Data'!$L$2,0,10*ROW('Water Data'!Q183))),CC189="Yes"),OFFSET('Water Data'!$Q$6,0,10*ROW('Water Data'!Q183)),IF(AND(ISTEXT(OFFSET('Water Data'!$L$2,0,10*ROW('Water Data'!Q183))),CC189="No",ISNUMBER(OFFSET('Water Data'!$Q$6,0,10*ROW('Water Data'!Q183)))),CONCATENATE("[",ROUND(OFFSET('Water Data'!$Q$6,0,10*ROW('Water Data'!Q183)),0),"]"),IF(AND(ISTEXT(OFFSET('Water Data'!$L$2,0,10*ROW('Water Data'!Q183))),CC189="",ISNUMBER(OFFSET('Water Data'!$Q$6,0,10*ROW('Water Data'!Q183)))),OFFSET('Water Data'!$Q$6,0,10*ROW('Water Data'!Q183)),NA())))</f>
        <v>#N/A</v>
      </c>
      <c r="O189" s="85" t="e">
        <f ca="true">+IF(AND(ISTEXT(OFFSET('Water Data'!$L$2,0,10*ROW('Water Data'!Q183))),CD189="Yes"),OFFSET('Water Data'!$Q$9,0,10*ROW('Water Data'!Q183)),IF(AND(ISTEXT(OFFSET('Water Data'!$L$2,0,10*ROW('Water Data'!Q183))),CD189="No",ISNUMBER(OFFSET('Water Data'!$Q$9,0,10*ROW('Water Data'!Q183)))),CONCATENATE("[",ROUND(OFFSET('Water Data'!$Q$9,0,10*ROW('Water Data'!Q183)),0),"]"),IF(AND(ISTEXT(OFFSET('Water Data'!$L$2,0,10*ROW('Water Data'!Q183))),CD189="",ISNUMBER(OFFSET('Water Data'!$Q$9,0,10*ROW('Water Data'!Q183)))),OFFSET('Water Data'!$Q$9,0,10*ROW('Water Data'!Q183)),NA())))</f>
        <v>#N/A</v>
      </c>
      <c r="P189" s="85" t="e">
        <f ca="true">+IF(AND(ISTEXT(OFFSET('Water Data'!$L$2,0,10*ROW('Water Data'!R183))),CE189="Yes"),100-OFFSET('Water Data'!$R$4,0,10*ROW('Water Data'!R183)),IF(AND(ISTEXT(OFFSET('Water Data'!$L$2,0,10*ROW('Water Data'!R183))),CE189="No",ISNUMBER(OFFSET('Water Data'!$R$4,0,10*ROW('Water Data'!R183)))),CONCATENATE("[",ROUND(100-OFFSET('Water Data'!$R$4,0,10*ROW('Water Data'!R183)),0),"]"),IF(AND(ISTEXT(OFFSET('Water Data'!$L$2,0,10*ROW('Water Data'!R183))),CE189="",ISNUMBER(OFFSET('Water Data'!$R$4,0,10*ROW('Water Data'!R183)))),100-OFFSET('Water Data'!$R$4,0,10*ROW('Water Data'!R183)),NA())))</f>
        <v>#N/A</v>
      </c>
      <c r="Q189" s="85" t="e">
        <f ca="true">+IF(AND(ISTEXT(OFFSET('Water Data'!$L$2,0,10*ROW('Water Data'!R183))),CF189="Yes"),OFFSET('Water Data'!$R$6,0,10*ROW('Water Data'!R183)),IF(AND(ISTEXT(OFFSET('Water Data'!$L$2,0,10*ROW('Water Data'!R183))),CF189="No",ISNUMBER(OFFSET('Water Data'!$R$6,0,10*ROW('Water Data'!R183)))),CONCATENATE("[",ROUND(OFFSET('Water Data'!$R$6,0,10*ROW('Water Data'!R183)),0),"]"),IF(AND(ISTEXT(OFFSET('Water Data'!$L$2,0,10*ROW('Water Data'!R183))),CF189="",ISNUMBER(OFFSET('Water Data'!$R$6,0,10*ROW('Water Data'!R183)))),OFFSET('Water Data'!$R$6,0,10*ROW('Water Data'!R183)),NA())))</f>
        <v>#N/A</v>
      </c>
      <c r="R189" s="85" t="e">
        <f ca="true">+IF(AND(ISTEXT(OFFSET('Water Data'!$L$2,0,10*ROW('Water Data'!R183))),CG189="Yes"),OFFSET('Water Data'!$R$9,0,10*ROW('Water Data'!R183)),IF(AND(ISTEXT(OFFSET('Water Data'!$L$2,0,10*ROW('Water Data'!R183))),CG189="No",ISNUMBER(OFFSET('Water Data'!$R$9,0,10*ROW('Water Data'!R183)))),CONCATENATE("[",ROUND(OFFSET('Water Data'!$R$9,0,10*ROW('Water Data'!R183)),0),"]"),IF(AND(ISTEXT(OFFSET('Water Data'!$L$2,0,10*ROW('Water Data'!R183))),CG189="",ISNUMBER(OFFSET('Water Data'!$R$9,0,10*ROW('Water Data'!R183)))),OFFSET('Water Data'!$R$9,0,10*ROW('Water Data'!R183)),NA())))</f>
        <v>#N/A</v>
      </c>
      <c r="S189" s="85" t="e">
        <f ca="true">+IF(AND(ISTEXT(OFFSET('Water Data'!$L$2,0,10*ROW('Water Data'!S183))),CH189="Yes"),100-OFFSET('Water Data'!$S$4,0,10*ROW('Water Data'!S183)),IF(AND(ISTEXT(OFFSET('Water Data'!$L$2,0,10*ROW('Water Data'!S183))),CH189="No",ISNUMBER(OFFSET('Water Data'!$S$4,0,10*ROW('Water Data'!S183)))),CONCATENATE("[",ROUND(100-OFFSET('Water Data'!$S$4,0,10*ROW('Water Data'!S183)),0),"]"),IF(AND(ISTEXT(OFFSET('Water Data'!$L$2,0,10*ROW('Water Data'!S183))),CH189="",ISNUMBER(OFFSET('Water Data'!$S$4,0,10*ROW('Water Data'!S183)))),100-OFFSET('Water Data'!$S$4,0,10*ROW('Water Data'!S183)),NA())))</f>
        <v>#N/A</v>
      </c>
      <c r="T189" s="85" t="e">
        <f ca="true">+IF(AND(ISTEXT(OFFSET('Water Data'!$L$2,0,10*ROW('Water Data'!S183))),CI189="Yes"),OFFSET('Water Data'!$S$6,0,10*ROW('Water Data'!S183)),IF(AND(ISTEXT(OFFSET('Water Data'!$L$2,0,10*ROW('Water Data'!S183))),CI189="No",ISNUMBER(OFFSET('Water Data'!$S$6,0,10*ROW('Water Data'!S183)))),CONCATENATE("[",ROUND(OFFSET('Water Data'!$S$6,0,10*ROW('Water Data'!S183)),0),"]"),IF(AND(ISTEXT(OFFSET('Water Data'!$L$2,0,10*ROW('Water Data'!S183))),CI189="",ISNUMBER(OFFSET('Water Data'!$S$6,0,10*ROW('Water Data'!S183)))),OFFSET('Water Data'!$S$6,0,10*ROW('Water Data'!S183)),NA())))</f>
        <v>#N/A</v>
      </c>
      <c r="U189" s="85" t="e">
        <f ca="true">+IF(AND(ISTEXT(OFFSET('Water Data'!$L$2,0,10*ROW('Water Data'!S183))),CJ189="Yes"),OFFSET('Water Data'!$S$9,0,10*ROW('Water Data'!S183)),IF(AND(ISTEXT(OFFSET('Water Data'!$L$2,0,10*ROW('Water Data'!S183))),CJ189="No",ISNUMBER(OFFSET('Water Data'!$S$9,0,10*ROW('Water Data'!S183)))),CONCATENATE("[",ROUND(OFFSET('Water Data'!$S$9,0,10*ROW('Water Data'!S183)),0),"]"),IF(AND(ISTEXT(OFFSET('Water Data'!$L$2,0,10*ROW('Water Data'!S183))),CJ189="",ISNUMBER(OFFSET('Water Data'!$S$9,0,10*ROW('Water Data'!S183)))),OFFSET('Water Data'!$S$9,0,10*ROW('Water Data'!S183)),NA())))</f>
        <v>#N/A</v>
      </c>
      <c r="V189" s="86" t="e">
        <f ca="true">+IF(AND(ISTEXT(OFFSET('Sanitation Data'!$L$2,0,10*ROW('Sanitation Data'!N183))),CK189="Yes"),100-OFFSET('Sanitation Data'!$N$4,0,10*ROW('Sanitation Data'!N183)),IF(AND(ISTEXT(OFFSET('Sanitation Data'!$L$2,0,10*ROW('Sanitation Data'!N183))),CK189="No",ISNUMBER(OFFSET('Sanitation Data'!$N$4,0,10*ROW('Sanitation Data'!N183)))),CONCATENATE("[",ROUND(100-OFFSET('Sanitation Data'!$N$4,0,10*ROW('Sanitation Data'!N183)),0),"]"),IF(AND(ISTEXT(OFFSET('Sanitation Data'!$L$2,0,10*ROW('Sanitation Data'!N183))),CK189="",ISNUMBER(OFFSET('Sanitation Data'!$N$4,0,10*ROW('Sanitation Data'!N183)))),100-OFFSET('Sanitation Data'!$N$4,0,10*ROW('Sanitation Data'!N183)),NA())))</f>
        <v>#N/A</v>
      </c>
      <c r="W189" s="86" t="e">
        <f ca="true">+IF(AND(ISTEXT(OFFSET('Sanitation Data'!$L$2,0,10*ROW('Sanitation Data'!N183))),CL189="Yes"),OFFSET('Sanitation Data'!$N$6,0,10*ROW('Sanitation Data'!N183)),IF(AND(ISTEXT(OFFSET('Sanitation Data'!$L$2,0,10*ROW('Sanitation Data'!N183))),CL189="No",ISNUMBER(OFFSET('Sanitation Data'!$N$6,0,10*ROW('Sanitation Data'!N183)))),CONCATENATE("[",ROUND(OFFSET('Sanitation Data'!$N$6,0,10*ROW('Sanitation Data'!N183)),0),"]"),IF(AND(ISTEXT(OFFSET('Sanitation Data'!$L$2,0,10*ROW('Sanitation Data'!N183))),CL189="",ISNUMBER(OFFSET('Sanitation Data'!$N$6,0,10*ROW('Sanitation Data'!N183)))),OFFSET('Sanitation Data'!$N$6,0,10*ROW('Sanitation Data'!N183)),NA())))</f>
        <v>#N/A</v>
      </c>
      <c r="X189" s="86" t="e">
        <f ca="true">+IF(AND(ISTEXT(OFFSET('Sanitation Data'!$L$2,0,10*ROW('Sanitation Data'!N183))),CM189="Yes"),OFFSET('Sanitation Data'!$N$10,0,10*ROW('Sanitation Data'!N183)),IF(AND(ISTEXT(OFFSET('Sanitation Data'!$L$2,0,10*ROW('Sanitation Data'!N183))),CM189="No",ISNUMBER(OFFSET('Sanitation Data'!$N$10,0,10*ROW('Sanitation Data'!N183)))),CONCATENATE("[",ROUND(OFFSET('Sanitation Data'!$N$10,0,10*ROW('Sanitation Data'!N183)),0),"]"),IF(AND(ISTEXT(OFFSET('Sanitation Data'!$L$2,0,10*ROW('Sanitation Data'!N183))),CM189="",ISNUMBER(OFFSET('Sanitation Data'!$N$10,0,10*ROW('Sanitation Data'!N183)))),OFFSET('Sanitation Data'!$N$10,0,10*ROW('Sanitation Data'!N183)),NA())))</f>
        <v>#N/A</v>
      </c>
      <c r="Y189" s="86" t="e">
        <f ca="true">+IF(AND(ISTEXT(OFFSET('Sanitation Data'!$L$2,0,10*ROW('Sanitation Data'!N183))),CN189="Yes"),OFFSET('Sanitation Data'!$N$11,0,10*ROW('Sanitation Data'!N183)),IF(AND(ISTEXT(OFFSET('Sanitation Data'!$L$2,0,10*ROW('Sanitation Data'!N183))),CN189="No",ISNUMBER(OFFSET('Sanitation Data'!$N$11,0,10*ROW('Sanitation Data'!N183)))),CONCATENATE("[",ROUND(OFFSET('Sanitation Data'!$N$11,0,10*ROW('Sanitation Data'!N183)),0),"]"),IF(AND(ISTEXT(OFFSET('Sanitation Data'!$L$2,0,10*ROW('Sanitation Data'!N183))),CN189="",ISNUMBER(OFFSET('Sanitation Data'!$N$11,0,10*ROW('Sanitation Data'!N183)))),OFFSET('Sanitation Data'!$N$11,0,10*ROW('Sanitation Data'!N183)),NA())))</f>
        <v>#N/A</v>
      </c>
      <c r="Z189" s="86" t="e">
        <f ca="true">+IF(AND(ISTEXT(OFFSET('Sanitation Data'!$L$2,0,10*ROW('Sanitation Data'!N183))),CO189="Yes"),OFFSET('Sanitation Data'!$N$12,0,10*ROW('Sanitation Data'!N183)),IF(AND(ISTEXT(OFFSET('Sanitation Data'!$L$2,0,10*ROW('Sanitation Data'!N183))),CO189="No",ISNUMBER(OFFSET('Sanitation Data'!$N$12,0,10*ROW('Sanitation Data'!N183)))),CONCATENATE("[",ROUND(OFFSET('Sanitation Data'!$N$12,0,10*ROW('Sanitation Data'!N183)),0),"]"),IF(AND(ISTEXT(OFFSET('Sanitation Data'!$L$2,0,10*ROW('Sanitation Data'!N183))),CO189="",ISNUMBER(OFFSET('Sanitation Data'!$N$12,0,10*ROW('Sanitation Data'!N183)))),OFFSET('Sanitation Data'!$N$12,0,10*ROW('Sanitation Data'!N183)),NA())))</f>
        <v>#N/A</v>
      </c>
      <c r="AA189" s="86" t="e">
        <f ca="true">+IF(AND(ISTEXT(OFFSET('Sanitation Data'!$L$2,0,10*ROW('Sanitation Data'!O183))),CP189="Yes"),100-OFFSET('Sanitation Data'!$O$4,0,10*ROW('Sanitation Data'!O183)),IF(AND(ISTEXT(OFFSET('Sanitation Data'!$L$2,0,10*ROW('Sanitation Data'!O183))),CP189="No",ISNUMBER(OFFSET('Sanitation Data'!$O$4,0,10*ROW('Sanitation Data'!O183)))),CONCATENATE("[",ROUND(100-OFFSET('Sanitation Data'!$O$4,0,10*ROW('Sanitation Data'!O183)),0),"]"),IF(AND(ISTEXT(OFFSET('Sanitation Data'!$L$2,0,10*ROW('Sanitation Data'!O183))),CP189="",ISNUMBER(OFFSET('Sanitation Data'!$O$4,0,10*ROW('Sanitation Data'!O183)))),100-OFFSET('Sanitation Data'!$O$4,0,10*ROW('Sanitation Data'!O183)),NA())))</f>
        <v>#N/A</v>
      </c>
      <c r="AB189" s="86" t="e">
        <f ca="true">+IF(AND(ISTEXT(OFFSET('Sanitation Data'!$L$2,0,10*ROW('Sanitation Data'!O183))),CQ189="Yes"),OFFSET('Sanitation Data'!$O$6,0,10*ROW('Sanitation Data'!R183)),IF(AND(ISTEXT(OFFSET('Sanitation Data'!$L$2,0,10*ROW('Sanitation Data'!O183))),CQ189="No",ISNUMBER(OFFSET('Sanitation Data'!$O$6,0,10*ROW('Sanitation Data'!O183)))),CONCATENATE("[",ROUND(OFFSET('Sanitation Data'!$O$6,0,10*ROW('Sanitation Data'!O183)),0),"]"),IF(AND(ISTEXT(OFFSET('Sanitation Data'!$L$2,0,10*ROW('Sanitation Data'!O183))),CQ189="",ISNUMBER(OFFSET('Sanitation Data'!$O$6,0,10*ROW('Sanitation Data'!O183)))),OFFSET('Sanitation Data'!$O$6,0,10*ROW('Sanitation Data'!O183)),NA())))</f>
        <v>#N/A</v>
      </c>
      <c r="AC189" s="86" t="e">
        <f ca="true">+IF(AND(ISTEXT(OFFSET('Sanitation Data'!$L$2,0,10*ROW('Sanitation Data'!O183))),CR189="Yes"),OFFSET('Sanitation Data'!$O$10,0,10*ROW('Sanitation Data'!O183)),IF(AND(ISTEXT(OFFSET('Sanitation Data'!$L$2,0,10*ROW('Sanitation Data'!O183))),CR189="No",ISNUMBER(OFFSET('Sanitation Data'!$O$10,0,10*ROW('Sanitation Data'!O183)))),CONCATENATE("[",ROUND(OFFSET('Sanitation Data'!$O$10,0,10*ROW('Sanitation Data'!O183)),0),"]"),IF(AND(ISTEXT(OFFSET('Sanitation Data'!$L$2,0,10*ROW('Sanitation Data'!O183))),CR189="",ISNUMBER(OFFSET('Sanitation Data'!$O$10,0,10*ROW('Sanitation Data'!O183)))),OFFSET('Sanitation Data'!$O$10,0,10*ROW('Sanitation Data'!O183)),NA())))</f>
        <v>#N/A</v>
      </c>
      <c r="AD189" s="86" t="e">
        <f ca="true">+IF(AND(ISTEXT(OFFSET('Sanitation Data'!$L$2,0,10*ROW('Sanitation Data'!O183))),CS189="Yes"),OFFSET('Sanitation Data'!$O$11,0,10*ROW('Sanitation Data'!O183)),IF(AND(ISTEXT(OFFSET('Sanitation Data'!$L$2,0,10*ROW('Sanitation Data'!O183))),CS189="No",ISNUMBER(OFFSET('Sanitation Data'!$O$11,0,10*ROW('Sanitation Data'!O183)))),CONCATENATE("[",ROUND(OFFSET('Sanitation Data'!$O$11,0,10*ROW('Sanitation Data'!O183)),0),"]"),IF(AND(ISTEXT(OFFSET('Sanitation Data'!$L$2,0,10*ROW('Sanitation Data'!O183))),CS189="",ISNUMBER(OFFSET('Sanitation Data'!$O$11,0,10*ROW('Sanitation Data'!O183)))),OFFSET('Sanitation Data'!$O$11,0,10*ROW('Sanitation Data'!O183)),NA())))</f>
        <v>#N/A</v>
      </c>
      <c r="AE189" s="86" t="e">
        <f ca="true">+IF(AND(ISTEXT(OFFSET('Sanitation Data'!$L$2,0,10*ROW('Sanitation Data'!O183))),CT189="Yes"),OFFSET('Sanitation Data'!$O$12,0,10*ROW('Sanitation Data'!O183)),IF(AND(ISTEXT(OFFSET('Sanitation Data'!$L$2,0,10*ROW('Sanitation Data'!O183))),CT189="No",ISNUMBER(OFFSET('Sanitation Data'!$O$12,0,10*ROW('Sanitation Data'!O183)))),CONCATENATE("[",ROUND(OFFSET('Sanitation Data'!$O$12,0,10*ROW('Sanitation Data'!O183)),0),"]"),IF(AND(ISTEXT(OFFSET('Sanitation Data'!$L$2,0,10*ROW('Sanitation Data'!O183))),CT189="",ISNUMBER(OFFSET('Sanitation Data'!$O$12,0,10*ROW('Sanitation Data'!O183)))),OFFSET('Sanitation Data'!$O$12,0,10*ROW('Sanitation Data'!O183)),NA())))</f>
        <v>#N/A</v>
      </c>
      <c r="AF189" s="86" t="e">
        <f ca="true">+IF(AND(ISTEXT(OFFSET('Sanitation Data'!$L$2,0,10*ROW('Sanitation Data'!P183))),CU189="Yes"),100-OFFSET('Sanitation Data'!$P$4,0,10*ROW('Sanitation Data'!P183)),IF(AND(ISTEXT(OFFSET('Sanitation Data'!$L$2,0,10*ROW('Sanitation Data'!P183))),CU189="No",ISNUMBER(OFFSET('Sanitation Data'!$P$4,0,10*ROW('Sanitation Data'!P183)))),CONCATENATE("[",ROUND(100-OFFSET('Sanitation Data'!$P$4,0,10*ROW('Sanitation Data'!P183)),0),"]"),IF(AND(ISTEXT(OFFSET('Sanitation Data'!$L$2,0,10*ROW('Sanitation Data'!P183))),CU189="",ISNUMBER(OFFSET('Sanitation Data'!$P$4,0,10*ROW('Sanitation Data'!P183)))),100-OFFSET('Sanitation Data'!$P$4,0,10*ROW('Sanitation Data'!P183)),NA())))</f>
        <v>#N/A</v>
      </c>
      <c r="AG189" s="86" t="e">
        <f ca="true">+IF(AND(ISTEXT(OFFSET('Sanitation Data'!$L$2,0,10*ROW('Sanitation Data'!P183))),CV189="Yes"),OFFSET('Sanitation Data'!$P$6,0,10*ROW('Sanitation Data'!P183)),IF(AND(ISTEXT(OFFSET('Sanitation Data'!$L$2,0,10*ROW('Sanitation Data'!P183))),CV189="No",ISNUMBER(OFFSET('Sanitation Data'!$P$6,0,10*ROW('Sanitation Data'!P183)))),CONCATENATE("[",ROUND(OFFSET('Sanitation Data'!$P$6,0,10*ROW('Sanitation Data'!P183)),0),"]"),IF(AND(ISTEXT(OFFSET('Sanitation Data'!$L$2,0,10*ROW('Sanitation Data'!P183))),CV189="",ISNUMBER(OFFSET('Sanitation Data'!$P$6,0,10*ROW('Sanitation Data'!P183)))),OFFSET('Sanitation Data'!$P$6,0,10*ROW('Sanitation Data'!P183)),NA())))</f>
        <v>#N/A</v>
      </c>
      <c r="AH189" s="86" t="e">
        <f ca="true">+IF(AND(ISTEXT(OFFSET('Sanitation Data'!$L$2,0,10*ROW('Sanitation Data'!P183))),CW189="Yes"),OFFSET('Sanitation Data'!$P$10,0,10*ROW('Sanitation Data'!P183)),IF(AND(ISTEXT(OFFSET('Sanitation Data'!$L$2,0,10*ROW('Sanitation Data'!P183))),CW189="No",ISNUMBER(OFFSET('Sanitation Data'!$P$10,0,10*ROW('Sanitation Data'!P183)))),CONCATENATE("[",ROUND(OFFSET('Sanitation Data'!$P$10,0,10*ROW('Sanitation Data'!P183)),0),"]"),IF(AND(ISTEXT(OFFSET('Sanitation Data'!$L$2,0,10*ROW('Sanitation Data'!P183))),CW189="",ISNUMBER(OFFSET('Sanitation Data'!$P$10,0,10*ROW('Sanitation Data'!P183)))),OFFSET('Sanitation Data'!$P$10,0,10*ROW('Sanitation Data'!P183)),NA())))</f>
        <v>#N/A</v>
      </c>
      <c r="AI189" s="86" t="e">
        <f ca="true">+IF(AND(ISTEXT(OFFSET('Sanitation Data'!$L$2,0,10*ROW('Sanitation Data'!P183))),CX189="Yes"),OFFSET('Sanitation Data'!$P$11,0,10*ROW('Sanitation Data'!P183)),IF(AND(ISTEXT(OFFSET('Sanitation Data'!$L$2,0,10*ROW('Sanitation Data'!P183))),CX189="No",ISNUMBER(OFFSET('Sanitation Data'!$P$11,0,10*ROW('Sanitation Data'!P183)))),CONCATENATE("[",ROUND(OFFSET('Sanitation Data'!$P$11,0,10*ROW('Sanitation Data'!P183)),0),"]"),IF(AND(ISTEXT(OFFSET('Sanitation Data'!$L$2,0,10*ROW('Sanitation Data'!P183))),CX189="",ISNUMBER(OFFSET('Sanitation Data'!$P$11,0,10*ROW('Sanitation Data'!P183)))),OFFSET('Sanitation Data'!$P$11,0,10*ROW('Sanitation Data'!P183)),NA())))</f>
        <v>#N/A</v>
      </c>
      <c r="AJ189" s="86" t="e">
        <f ca="true">+IF(AND(ISTEXT(OFFSET('Sanitation Data'!$L$2,0,10*ROW('Sanitation Data'!P183))),CY189="Yes"),OFFSET('Sanitation Data'!$P$12,0,10*ROW('Sanitation Data'!P183)),IF(AND(ISTEXT(OFFSET('Sanitation Data'!$L$2,0,10*ROW('Sanitation Data'!P183))),CY189="No",ISNUMBER(OFFSET('Sanitation Data'!$P$12,0,10*ROW('Sanitation Data'!P183)))),CONCATENATE("[",ROUND(OFFSET('Sanitation Data'!$P$12,0,10*ROW('Sanitation Data'!P183)),0),"]"),IF(AND(ISTEXT(OFFSET('Sanitation Data'!$L$2,0,10*ROW('Sanitation Data'!P183))),CY189="",ISNUMBER(OFFSET('Sanitation Data'!$P$12,0,10*ROW('Sanitation Data'!P183)))),OFFSET('Sanitation Data'!$P$12,0,10*ROW('Sanitation Data'!P183)),NA())))</f>
        <v>#N/A</v>
      </c>
      <c r="AK189" s="86" t="e">
        <f ca="true">+IF(AND(ISTEXT(OFFSET('Sanitation Data'!$L$2,0,10*ROW('Sanitation Data'!Q183))),CZ189="Yes"),100-OFFSET('Sanitation Data'!$Q$4,0,10*ROW('Sanitation Data'!Q183)),IF(AND(ISTEXT(OFFSET('Sanitation Data'!$L$2,0,10*ROW('Sanitation Data'!Q183))),CZ189="No",ISNUMBER(OFFSET('Sanitation Data'!$Q$4,0,10*ROW('Sanitation Data'!Q183)))),CONCATENATE("[",ROUND(100-OFFSET('Sanitation Data'!$Q$4,0,10*ROW('Sanitation Data'!Q183)),0),"]"),IF(AND(ISTEXT(OFFSET('Sanitation Data'!$L$2,0,10*ROW('Sanitation Data'!Q183))),CZ189="",ISNUMBER(OFFSET('Sanitation Data'!$Q$4,0,10*ROW('Sanitation Data'!Q183)))),100-OFFSET('Sanitation Data'!$Q$4,0,10*ROW('Sanitation Data'!Q183)),NA())))</f>
        <v>#N/A</v>
      </c>
      <c r="AL189" s="86" t="e">
        <f ca="true">+IF(AND(ISTEXT(OFFSET('Sanitation Data'!$L$2,0,10*ROW('Sanitation Data'!Q183))),DA189="Yes"),OFFSET('Sanitation Data'!$Q$6,0,10*ROW('Sanitation Data'!Q183)),IF(AND(ISTEXT(OFFSET('Sanitation Data'!$L$2,0,10*ROW('Sanitation Data'!Q183))),DA189="No",ISNUMBER(OFFSET('Sanitation Data'!$Q$6,0,10*ROW('Sanitation Data'!Q183)))),CONCATENATE("[",ROUND(OFFSET('Sanitation Data'!$Q$6,0,10*ROW('Sanitation Data'!Q183)),0),"]"),IF(AND(ISTEXT(OFFSET('Sanitation Data'!$L$2,0,10*ROW('Sanitation Data'!Q183))),DA189="",ISNUMBER(OFFSET('Sanitation Data'!$Q$6,0,10*ROW('Sanitation Data'!Q183)))),OFFSET('Sanitation Data'!$Q$6,0,10*ROW('Sanitation Data'!Q183)),NA())))</f>
        <v>#N/A</v>
      </c>
      <c r="AM189" s="86" t="e">
        <f ca="true">+IF(AND(ISTEXT(OFFSET('Sanitation Data'!$L$2,0,10*ROW('Sanitation Data'!Q183))),DB189="Yes"),OFFSET('Sanitation Data'!$Q$10,0,10*ROW('Sanitation Data'!Q183)),IF(AND(ISTEXT(OFFSET('Sanitation Data'!$L$2,0,10*ROW('Sanitation Data'!Q183))),DB189="No",ISNUMBER(OFFSET('Sanitation Data'!$Q$10,0,10*ROW('Sanitation Data'!Q183)))),CONCATENATE("[",ROUND(OFFSET('Sanitation Data'!$Q$10,0,10*ROW('Sanitation Data'!Q183)),0),"]"),IF(AND(ISTEXT(OFFSET('Sanitation Data'!$L$2,0,10*ROW('Sanitation Data'!Q183))),DB189="",ISNUMBER(OFFSET('Sanitation Data'!$Q$10,0,10*ROW('Sanitation Data'!Q183)))),OFFSET('Sanitation Data'!$Q$10,0,10*ROW('Sanitation Data'!Q183)),NA())))</f>
        <v>#N/A</v>
      </c>
      <c r="AN189" s="86" t="e">
        <f ca="true">+IF(AND(ISTEXT(OFFSET('Sanitation Data'!$L$2,0,10*ROW('Sanitation Data'!Q183))),DC189="Yes"),OFFSET('Sanitation Data'!$Q$11,0,10*ROW('Sanitation Data'!Q183)),IF(AND(ISTEXT(OFFSET('Sanitation Data'!$L$2,0,10*ROW('Sanitation Data'!Q183))),DC189="No",ISNUMBER(OFFSET('Sanitation Data'!$Q$11,0,10*ROW('Sanitation Data'!Q183)))),CONCATENATE("[",ROUND(OFFSET('Sanitation Data'!$Q$11,0,10*ROW('Sanitation Data'!Q183)),0),"]"),IF(AND(ISTEXT(OFFSET('Sanitation Data'!$L$2,0,10*ROW('Sanitation Data'!Q183))),DC189="",ISNUMBER(OFFSET('Sanitation Data'!$Q$11,0,10*ROW('Sanitation Data'!Q183)))),OFFSET('Sanitation Data'!$Q$11,0,10*ROW('Sanitation Data'!Q183)),NA())))</f>
        <v>#N/A</v>
      </c>
      <c r="AO189" s="86" t="e">
        <f ca="true">+IF(AND(ISTEXT(OFFSET('Sanitation Data'!$L$2,0,10*ROW('Sanitation Data'!Q183))),DD189="Yes"),OFFSET('Sanitation Data'!$Q$12,0,10*ROW('Sanitation Data'!Q183)),IF(AND(ISTEXT(OFFSET('Sanitation Data'!$L$2,0,10*ROW('Sanitation Data'!Q183))),DD189="No",ISNUMBER(OFFSET('Sanitation Data'!$Q$12,0,10*ROW('Sanitation Data'!Q183)))),CONCATENATE("[",ROUND(OFFSET('Sanitation Data'!$Q$12,0,10*ROW('Sanitation Data'!Q183)),0),"]"),IF(AND(ISTEXT(OFFSET('Sanitation Data'!$L$2,0,10*ROW('Sanitation Data'!Q183))),DD189="",ISNUMBER(OFFSET('Sanitation Data'!$Q$12,0,10*ROW('Sanitation Data'!Q183)))),OFFSET('Sanitation Data'!$Q$12,0,10*ROW('Sanitation Data'!Q183)),NA())))</f>
        <v>#N/A</v>
      </c>
      <c r="AP189" s="86" t="e">
        <f ca="true">+IF(AND(ISTEXT(OFFSET('Sanitation Data'!$L$2,0,10*ROW('Sanitation Data'!R183))),DE189="Yes"),100-OFFSET('Sanitation Data'!$R$4,0,10*ROW('Sanitation Data'!R183)),IF(AND(ISTEXT(OFFSET('Sanitation Data'!$L$2,0,10*ROW('Sanitation Data'!R183))),DE189="No",ISNUMBER(OFFSET('Sanitation Data'!$R$4,0,10*ROW('Sanitation Data'!R183)))),CONCATENATE("[",ROUND(100-OFFSET('Sanitation Data'!$R$4,0,10*ROW('Sanitation Data'!R183)),0),"]"),IF(AND(ISTEXT(OFFSET('Sanitation Data'!$L$2,0,10*ROW('Sanitation Data'!R183))),DE189="",ISNUMBER(OFFSET('Sanitation Data'!$R$4,0,10*ROW('Sanitation Data'!R183)))),100-OFFSET('Sanitation Data'!$R$4,0,10*ROW('Sanitation Data'!R183)),NA())))</f>
        <v>#N/A</v>
      </c>
      <c r="AQ189" s="86" t="e">
        <f ca="true">+IF(AND(ISTEXT(OFFSET('Sanitation Data'!$L$2,0,10*ROW('Sanitation Data'!R183))),DF189="Yes"),OFFSET('Sanitation Data'!$R$6,0,10*ROW('Sanitation Data'!R183)),IF(AND(ISTEXT(OFFSET('Sanitation Data'!$L$2,0,10*ROW('Sanitation Data'!R183))),DF189="No",ISNUMBER(OFFSET('Sanitation Data'!$R$6,0,10*ROW('Sanitation Data'!R183)))),CONCATENATE("[",ROUND(OFFSET('Sanitation Data'!$R$6,0,10*ROW('Sanitation Data'!R183)),0),"]"),IF(AND(ISTEXT(OFFSET('Sanitation Data'!$L$2,0,10*ROW('Sanitation Data'!R183))),DF189="",ISNUMBER(OFFSET('Sanitation Data'!$R$6,0,10*ROW('Sanitation Data'!R183)))),OFFSET('Sanitation Data'!$R$6,0,10*ROW('Sanitation Data'!R183)),NA())))</f>
        <v>#N/A</v>
      </c>
      <c r="AR189" s="86" t="e">
        <f ca="true">+IF(AND(ISTEXT(OFFSET('Sanitation Data'!$L$2,0,10*ROW('Sanitation Data'!R183))),DG189="Yes"),OFFSET('Sanitation Data'!$R$10,0,10*ROW('Sanitation Data'!R183)),IF(AND(ISTEXT(OFFSET('Sanitation Data'!$L$2,0,10*ROW('Sanitation Data'!R183))),DG189="No",ISNUMBER(OFFSET('Sanitation Data'!$R$10,0,10*ROW('Sanitation Data'!R183)))),CONCATENATE("[",ROUND(OFFSET('Sanitation Data'!$R$10,0,10*ROW('Sanitation Data'!R183)),0),"]"),IF(AND(ISTEXT(OFFSET('Sanitation Data'!$L$2,0,10*ROW('Sanitation Data'!R183))),DG189="",ISNUMBER(OFFSET('Sanitation Data'!$R$10,0,10*ROW('Sanitation Data'!R183)))),OFFSET('Sanitation Data'!$R$10,0,10*ROW('Sanitation Data'!R183)),NA())))</f>
        <v>#N/A</v>
      </c>
      <c r="AS189" s="86" t="e">
        <f ca="true">+IF(AND(ISTEXT(OFFSET('Sanitation Data'!$L$2,0,10*ROW('Sanitation Data'!R183))),DH189="Yes"),OFFSET('Sanitation Data'!$R$11,0,10*ROW('Sanitation Data'!R183)),IF(AND(ISTEXT(OFFSET('Sanitation Data'!$L$2,0,10*ROW('Sanitation Data'!R183))),DH189="No",ISNUMBER(OFFSET('Sanitation Data'!$R$11,0,10*ROW('Sanitation Data'!R183)))),CONCATENATE("[",ROUND(OFFSET('Sanitation Data'!$R$11,0,10*ROW('Sanitation Data'!R183)),0),"]"),IF(AND(ISTEXT(OFFSET('Sanitation Data'!$L$2,0,10*ROW('Sanitation Data'!R183))),DH189="",ISNUMBER(OFFSET('Sanitation Data'!$R$11,0,10*ROW('Sanitation Data'!R183)))),OFFSET('Sanitation Data'!$R$11,0,10*ROW('Sanitation Data'!R183)),NA())))</f>
        <v>#N/A</v>
      </c>
      <c r="AT189" s="86" t="e">
        <f ca="true">+IF(AND(ISTEXT(OFFSET('Sanitation Data'!$L$2,0,10*ROW('Sanitation Data'!R183))),DI189="Yes"),OFFSET('Sanitation Data'!$R$12,0,10*ROW('Sanitation Data'!R183)),IF(AND(ISTEXT(OFFSET('Sanitation Data'!$L$2,0,10*ROW('Sanitation Data'!R183))),DI189="No",ISNUMBER(OFFSET('Sanitation Data'!$R$12,0,10*ROW('Sanitation Data'!R183)))),CONCATENATE("[",ROUND(OFFSET('Sanitation Data'!$R$12,0,10*ROW('Sanitation Data'!R183)),0),"]"),IF(AND(ISTEXT(OFFSET('Sanitation Data'!$L$2,0,10*ROW('Sanitation Data'!R183))),DI189="",ISNUMBER(OFFSET('Sanitation Data'!$R$12,0,10*ROW('Sanitation Data'!R183)))),OFFSET('Sanitation Data'!$R$12,0,10*ROW('Sanitation Data'!R183)),NA())))</f>
        <v>#N/A</v>
      </c>
      <c r="AU189" s="86" t="e">
        <f ca="true">+IF(AND(ISTEXT(OFFSET('Sanitation Data'!$L$2,0,10*ROW('Sanitation Data'!S183))),DJ189="Yes"),100-OFFSET('Sanitation Data'!$S$4,0,10*ROW('Sanitation Data'!S183)),IF(AND(ISTEXT(OFFSET('Sanitation Data'!$L$2,0,10*ROW('Sanitation Data'!S183))),DJ189="No",ISNUMBER(OFFSET('Sanitation Data'!$S$4,0,10*ROW('Sanitation Data'!S183)))),CONCATENATE("[",ROUND(100-OFFSET('Sanitation Data'!$S$4,0,10*ROW('Sanitation Data'!S183)),0),"]"),IF(AND(ISTEXT(OFFSET('Sanitation Data'!$L$2,0,10*ROW('Sanitation Data'!S183))),DJ189="",ISNUMBER(OFFSET('Sanitation Data'!$S$4,0,10*ROW('Sanitation Data'!S183)))),100-OFFSET('Sanitation Data'!$S$4,0,10*ROW('Sanitation Data'!S183)),NA())))</f>
        <v>#N/A</v>
      </c>
      <c r="AV189" s="86" t="e">
        <f ca="true">+IF(AND(ISTEXT(OFFSET('Sanitation Data'!$L$2,0,10*ROW('Sanitation Data'!S183))),DK189="Yes"),OFFSET('Sanitation Data'!$S$6,0,10*ROW('Sanitation Data'!S183)),IF(AND(ISTEXT(OFFSET('Sanitation Data'!$L$2,0,10*ROW('Sanitation Data'!S183))),DK189="No",ISNUMBER(OFFSET('Sanitation Data'!$S$6,0,10*ROW('Sanitation Data'!S183)))),CONCATENATE("[",ROUND(OFFSET('Sanitation Data'!$S$6,0,10*ROW('Sanitation Data'!S183)),0),"]"),IF(AND(ISTEXT(OFFSET('Sanitation Data'!$L$2,0,10*ROW('Sanitation Data'!S183))),DK189="",ISNUMBER(OFFSET('Sanitation Data'!$S$6,0,10*ROW('Sanitation Data'!S183)))),OFFSET('Sanitation Data'!$S$6,0,10*ROW('Sanitation Data'!S183)),NA())))</f>
        <v>#N/A</v>
      </c>
      <c r="AW189" s="86" t="e">
        <f ca="true">+IF(AND(ISTEXT(OFFSET('Sanitation Data'!$L$2,0,10*ROW('Sanitation Data'!S183))),DL189="Yes"),OFFSET('Sanitation Data'!$S$10,0,10*ROW('Sanitation Data'!S183)),IF(AND(ISTEXT(OFFSET('Sanitation Data'!$L$2,0,10*ROW('Sanitation Data'!S183))),DL189="No",ISNUMBER(OFFSET('Sanitation Data'!$S$10,0,10*ROW('Sanitation Data'!S183)))),CONCATENATE("[",ROUND(OFFSET('Sanitation Data'!$S$10,0,10*ROW('Sanitation Data'!S183)),0),"]"),IF(AND(ISTEXT(OFFSET('Sanitation Data'!$L$2,0,10*ROW('Sanitation Data'!S183))),DL189="",ISNUMBER(OFFSET('Sanitation Data'!$S$10,0,10*ROW('Sanitation Data'!S183)))),OFFSET('Sanitation Data'!$S$10,0,10*ROW('Sanitation Data'!S183)),NA())))</f>
        <v>#N/A</v>
      </c>
      <c r="AX189" s="86" t="e">
        <f ca="true">+IF(AND(ISTEXT(OFFSET('Sanitation Data'!$L$2,0,10*ROW('Sanitation Data'!S183))),DM189="Yes"),OFFSET('Sanitation Data'!$S$11,0,10*ROW('Sanitation Data'!S183)),IF(AND(ISTEXT(OFFSET('Sanitation Data'!$L$2,0,10*ROW('Sanitation Data'!S183))),DM189="No",ISNUMBER(OFFSET('Sanitation Data'!$S$11,0,10*ROW('Sanitation Data'!S183)))),CONCATENATE("[",ROUND(OFFSET('Sanitation Data'!$S$11,0,10*ROW('Sanitation Data'!S183)),0),"]"),IF(AND(ISTEXT(OFFSET('Sanitation Data'!$L$2,0,10*ROW('Sanitation Data'!S183))),DM189="",ISNUMBER(OFFSET('Sanitation Data'!$S$11,0,10*ROW('Sanitation Data'!S183)))),OFFSET('Sanitation Data'!$S$11,0,10*ROW('Sanitation Data'!S183)),NA())))</f>
        <v>#N/A</v>
      </c>
      <c r="AY189" s="86" t="e">
        <f ca="true">+IF(AND(ISTEXT(OFFSET('Sanitation Data'!$L$2,0,10*ROW('Sanitation Data'!S183))),DN189="Yes"),OFFSET('Sanitation Data'!$S$12,0,10*ROW('Sanitation Data'!S183)),IF(AND(ISTEXT(OFFSET('Sanitation Data'!$L$2,0,10*ROW('Sanitation Data'!S183))),DN189="No",ISNUMBER(OFFSET('Sanitation Data'!$S$12,0,10*ROW('Sanitation Data'!S183)))),CONCATENATE("[",ROUND(OFFSET('Sanitation Data'!$S$12,0,10*ROW('Sanitation Data'!S183)),0),"]"),IF(AND(ISTEXT(OFFSET('Sanitation Data'!$L$2,0,10*ROW('Sanitation Data'!S183))),DN189="",ISNUMBER(OFFSET('Sanitation Data'!$S$12,0,10*ROW('Sanitation Data'!S183)))),OFFSET('Sanitation Data'!$S$12,0,10*ROW('Sanitation Data'!S183)),NA())))</f>
        <v>#N/A</v>
      </c>
      <c r="AZ189" s="87" t="e">
        <f ca="true">+IF(AND(ISTEXT(OFFSET('Hygiene Data'!$L$2,0,10*ROW('Hygiene Data'!N183))),DO189="Yes"),OFFSET('Hygiene Data'!$N$5,0,10*ROW('Hygiene Data'!N183)),IF(AND(ISTEXT(OFFSET('Hygiene Data'!$L$2,0,10*ROW('Hygiene Data'!N183))),DO189="No",ISNUMBER(OFFSET('Hygiene Data'!$N$5,0,10*ROW('Hygiene Data'!N183)))),CONCATENATE("[",ROUND(OFFSET('Hygiene Data'!$N$5,0,10*ROW('Hygiene Data'!N183)),0),"]"),IF(AND(ISTEXT(OFFSET('Hygiene Data'!$L$2,0,10*ROW('Hygiene Data'!N183))),DO189="",ISNUMBER(OFFSET('Hygiene Data'!$N$5,0,10*ROW('Hygiene Data'!N183)))),OFFSET('Hygiene Data'!$N$5,0,10*ROW('Hygiene Data'!N183)),NA())))</f>
        <v>#N/A</v>
      </c>
      <c r="BA189" s="87" t="e">
        <f ca="true">+IF(AND(ISTEXT(OFFSET('Hygiene Data'!$L$2,0,10*ROW('Hygiene Data'!N183))),DP189="Yes"),OFFSET('Hygiene Data'!$N$7,0,10*ROW('Hygiene Data'!N183)),IF(AND(ISTEXT(OFFSET('Hygiene Data'!$L$2,0,10*ROW('Hygiene Data'!N183))),DP189="No",ISNUMBER(OFFSET('Hygiene Data'!$N$7,0,10*ROW('Hygiene Data'!N183)))),CONCATENATE("[",ROUND(OFFSET('Hygiene Data'!$N$7,0,10*ROW('Hygiene Data'!N183)),0),"]"),IF(AND(ISTEXT(OFFSET('Hygiene Data'!$L$2,0,10*ROW('Hygiene Data'!N183))),DP189="",ISNUMBER(OFFSET('Hygiene Data'!$N$7,0,10*ROW('Hygiene Data'!N183)))),OFFSET('Hygiene Data'!$N$7,0,10*ROW('Hygiene Data'!N183)),NA())))</f>
        <v>#N/A</v>
      </c>
      <c r="BB189" s="87" t="e">
        <f ca="true">+IF(AND(ISTEXT(OFFSET('Hygiene Data'!$L$2,0,10*ROW('Hygiene Data'!N183))),DQ189="Yes"),OFFSET('Hygiene Data'!$N$9,0,10*ROW('Hygiene Data'!N183)),IF(AND(ISTEXT(OFFSET('Hygiene Data'!$L$2,0,10*ROW('Hygiene Data'!N183))),DQ189="No",ISNUMBER(OFFSET('Hygiene Data'!$N$9,0,10*ROW('Hygiene Data'!N183)))),CONCATENATE("[",ROUND(OFFSET('Hygiene Data'!$N$9,0,10*ROW('Hygiene Data'!N183)),0),"]"),IF(AND(ISTEXT(OFFSET('Hygiene Data'!$L$2,0,10*ROW('Hygiene Data'!N183))),DQ189="",ISNUMBER(OFFSET('Hygiene Data'!$N$9,0,10*ROW('Hygiene Data'!N183)))),OFFSET('Hygiene Data'!$N$9,0,10*ROW('Hygiene Data'!N183)),NA())))</f>
        <v>#N/A</v>
      </c>
      <c r="BC189" s="87" t="e">
        <f ca="true">+IF(AND(ISTEXT(OFFSET('Hygiene Data'!$L$2,0,10*ROW('Hygiene Data'!O183))),DR189="Yes"),OFFSET('Hygiene Data'!$O$5,0,10*ROW('Hygiene Data'!O183)),IF(AND(ISTEXT(OFFSET('Hygiene Data'!$L$2,0,10*ROW('Hygiene Data'!O183))),DR189="No",ISNUMBER(OFFSET('Hygiene Data'!$O$5,0,10*ROW('Hygiene Data'!O183)))),CONCATENATE("[",ROUND(OFFSET('Hygiene Data'!$O$5,0,10*ROW('Hygiene Data'!O183)),0),"]"),IF(AND(ISTEXT(OFFSET('Hygiene Data'!$L$2,0,10*ROW('Hygiene Data'!O183))),DR189="",ISNUMBER(OFFSET('Hygiene Data'!$O$5,0,10*ROW('Hygiene Data'!O183)))),OFFSET('Hygiene Data'!$O$5,0,10*ROW('Hygiene Data'!O183)),NA())))</f>
        <v>#N/A</v>
      </c>
      <c r="BD189" s="87" t="e">
        <f ca="true">+IF(AND(ISTEXT(OFFSET('Hygiene Data'!$L$2,0,10*ROW('Hygiene Data'!O183))),DS189="Yes"),OFFSET('Hygiene Data'!$O$7,0,10*ROW('Hygiene Data'!O183)),IF(AND(ISTEXT(OFFSET('Hygiene Data'!$L$2,0,10*ROW('Hygiene Data'!O183))),DS189="No",ISNUMBER(OFFSET('Hygiene Data'!$O$7,0,10*ROW('Hygiene Data'!O183)))),CONCATENATE("[",ROUND(OFFSET('Hygiene Data'!$O$7,0,10*ROW('Hygiene Data'!O183)),0),"]"),IF(AND(ISTEXT(OFFSET('Hygiene Data'!$L$2,0,10*ROW('Hygiene Data'!O183))),DS189="",ISNUMBER(OFFSET('Hygiene Data'!$O$7,0,10*ROW('Hygiene Data'!O183)))),OFFSET('Hygiene Data'!$O$7,0,10*ROW('Hygiene Data'!O183)),NA())))</f>
        <v>#N/A</v>
      </c>
      <c r="BE189" s="87" t="e">
        <f ca="true">+IF(AND(ISTEXT(OFFSET('Hygiene Data'!$L$2,0,10*ROW('Hygiene Data'!O183))),DT189="Yes"),OFFSET('Hygiene Data'!$O$9,0,10*ROW('Hygiene Data'!O183)),IF(AND(ISTEXT(OFFSET('Hygiene Data'!$L$2,0,10*ROW('Hygiene Data'!O183))),DT189="No",ISNUMBER(OFFSET('Hygiene Data'!$O$9,0,10*ROW('Hygiene Data'!O183)))),CONCATENATE("[",ROUND(OFFSET('Hygiene Data'!$O$9,0,10*ROW('Hygiene Data'!O183)),0),"]"),IF(AND(ISTEXT(OFFSET('Hygiene Data'!$L$2,0,10*ROW('Hygiene Data'!O183))),DT189="",ISNUMBER(OFFSET('Hygiene Data'!$O$9,0,10*ROW('Hygiene Data'!O183)))),OFFSET('Hygiene Data'!$O$9,0,10*ROW('Hygiene Data'!O183)),NA())))</f>
        <v>#N/A</v>
      </c>
      <c r="BF189" s="87" t="e">
        <f ca="true">+IF(AND(ISTEXT(OFFSET('Hygiene Data'!$L$2,0,10*ROW('Hygiene Data'!P183))),DU189="Yes"),OFFSET('Hygiene Data'!$P$5,0,10*ROW('Hygiene Data'!P183)),IF(AND(ISTEXT(OFFSET('Hygiene Data'!$L$2,0,10*ROW('Hygiene Data'!P183))),DU189="No",ISNUMBER(OFFSET('Hygiene Data'!$P$5,0,10*ROW('Hygiene Data'!P183)))),CONCATENATE("[",ROUND(OFFSET('Hygiene Data'!$P$5,0,10*ROW('Hygiene Data'!P183)),0),"]"),IF(AND(ISTEXT(OFFSET('Hygiene Data'!$L$2,0,10*ROW('Hygiene Data'!P183))),DU189="",ISNUMBER(OFFSET('Hygiene Data'!$P$5,0,10*ROW('Hygiene Data'!P183)))),OFFSET('Hygiene Data'!$P$5,0,10*ROW('Hygiene Data'!P183)),NA())))</f>
        <v>#N/A</v>
      </c>
      <c r="BG189" s="87" t="e">
        <f ca="true">+IF(AND(ISTEXT(OFFSET('Hygiene Data'!$L$2,0,10*ROW('Hygiene Data'!P183))),DV189="Yes"),OFFSET('Hygiene Data'!$P$7,0,10*ROW('Hygiene Data'!P183)),IF(AND(ISTEXT(OFFSET('Hygiene Data'!$L$2,0,10*ROW('Hygiene Data'!P183))),DV189="No",ISNUMBER(OFFSET('Hygiene Data'!$P$7,0,10*ROW('Hygiene Data'!P183)))),CONCATENATE("[",ROUND(OFFSET('Hygiene Data'!$P$7,0,10*ROW('Hygiene Data'!P183)),0),"]"),IF(AND(ISTEXT(OFFSET('Hygiene Data'!$L$2,0,10*ROW('Hygiene Data'!P183))),DV189="",ISNUMBER(OFFSET('Hygiene Data'!$P$7,0,10*ROW('Hygiene Data'!P183)))),OFFSET('Hygiene Data'!$P$7,0,10*ROW('Hygiene Data'!P183)),NA())))</f>
        <v>#N/A</v>
      </c>
      <c r="BH189" s="87" t="e">
        <f ca="true">+IF(AND(ISTEXT(OFFSET('Hygiene Data'!$L$2,0,10*ROW('Hygiene Data'!P183))),DW189="Yes"),OFFSET('Hygiene Data'!$P$9,0,10*ROW('Hygiene Data'!P183)),IF(AND(ISTEXT(OFFSET('Hygiene Data'!$L$2,0,10*ROW('Hygiene Data'!P183))),DW189="No",ISNUMBER(OFFSET('Hygiene Data'!$P$9,0,10*ROW('Hygiene Data'!P183)))),CONCATENATE("[",ROUND(OFFSET('Hygiene Data'!$P$9,0,10*ROW('Hygiene Data'!P183)),0),"]"),IF(AND(ISTEXT(OFFSET('Hygiene Data'!$L$2,0,10*ROW('Hygiene Data'!P183))),DW189="",ISNUMBER(OFFSET('Hygiene Data'!$P$9,0,10*ROW('Hygiene Data'!P183)))),OFFSET('Hygiene Data'!$P$9,0,10*ROW('Hygiene Data'!P183)),NA())))</f>
        <v>#N/A</v>
      </c>
      <c r="BI189" s="87" t="e">
        <f ca="true">+IF(AND(ISTEXT(OFFSET('Hygiene Data'!$L$2,0,10*ROW('Hygiene Data'!Q183))),DX189="Yes"),OFFSET('Hygiene Data'!$Q$5,0,10*ROW('Hygiene Data'!Q183)),IF(AND(ISTEXT(OFFSET('Hygiene Data'!$L$2,0,10*ROW('Hygiene Data'!Q183))),DX189="No",ISNUMBER(OFFSET('Hygiene Data'!$Q$5,0,10*ROW('Hygiene Data'!Q183)))),CONCATENATE("[",ROUND(OFFSET('Hygiene Data'!$Q$5,0,10*ROW('Hygiene Data'!Q183)),0),"]"),IF(AND(ISTEXT(OFFSET('Hygiene Data'!$L$2,0,10*ROW('Hygiene Data'!Q183))),DX189="",ISNUMBER(OFFSET('Hygiene Data'!$Q$5,0,10*ROW('Hygiene Data'!Q183)))),OFFSET('Hygiene Data'!$Q$5,0,10*ROW('Hygiene Data'!Q183)),NA())))</f>
        <v>#N/A</v>
      </c>
      <c r="BJ189" s="87" t="e">
        <f ca="true">+IF(AND(ISTEXT(OFFSET('Hygiene Data'!$L$2,0,10*ROW('Hygiene Data'!Q183))),DY189="Yes"),OFFSET('Hygiene Data'!$Q$7,0,10*ROW('Hygiene Data'!Q183)),IF(AND(ISTEXT(OFFSET('Hygiene Data'!$L$2,0,10*ROW('Hygiene Data'!Q183))),DY189="No",ISNUMBER(OFFSET('Hygiene Data'!$Q$7,0,10*ROW('Hygiene Data'!Q183)))),CONCATENATE("[",ROUND(OFFSET('Hygiene Data'!$Q$7,0,10*ROW('Hygiene Data'!Q183)),0),"]"),IF(AND(ISTEXT(OFFSET('Hygiene Data'!$L$2,0,10*ROW('Hygiene Data'!Q183))),DY189="",ISNUMBER(OFFSET('Hygiene Data'!$Q$7,0,10*ROW('Hygiene Data'!Q183)))),OFFSET('Hygiene Data'!$Q$7,0,10*ROW('Hygiene Data'!Q183)),NA())))</f>
        <v>#N/A</v>
      </c>
      <c r="BK189" s="87" t="e">
        <f ca="true">+IF(AND(ISTEXT(OFFSET('Hygiene Data'!$L$2,0,10*ROW('Hygiene Data'!Q183))),DZ189="Yes"),OFFSET('Hygiene Data'!$Q$9,0,10*ROW('Hygiene Data'!Q183)),IF(AND(ISTEXT(OFFSET('Hygiene Data'!$L$2,0,10*ROW('Hygiene Data'!Q183))),DZ189="No",ISNUMBER(OFFSET('Hygiene Data'!$Q$9,0,10*ROW('Hygiene Data'!Q183)))),CONCATENATE("[",ROUND(OFFSET('Hygiene Data'!$Q$9,0,10*ROW('Hygiene Data'!Q183)),0),"]"),IF(AND(ISTEXT(OFFSET('Hygiene Data'!$L$2,0,10*ROW('Hygiene Data'!Q183))),DZ189="",ISNUMBER(OFFSET('Hygiene Data'!$Q$9,0,10*ROW('Hygiene Data'!Q183)))),OFFSET('Hygiene Data'!$Q$9,0,10*ROW('Hygiene Data'!Q183)),NA())))</f>
        <v>#N/A</v>
      </c>
      <c r="BL189" s="87" t="e">
        <f ca="true">+IF(AND(ISTEXT(OFFSET('Hygiene Data'!$L$2,0,10*ROW('Hygiene Data'!R183))),EA189="Yes"),OFFSET('Hygiene Data'!$R$5,0,10*ROW('Hygiene Data'!R183)),IF(AND(ISTEXT(OFFSET('Hygiene Data'!$L$2,0,10*ROW('Hygiene Data'!R183))),EA189="No",ISNUMBER(OFFSET('Hygiene Data'!$R$5,0,10*ROW('Hygiene Data'!R183)))),CONCATENATE("[",ROUND(OFFSET('Hygiene Data'!$R$5,0,10*ROW('Hygiene Data'!R183)),0),"]"),IF(AND(ISTEXT(OFFSET('Hygiene Data'!$L$2,0,10*ROW('Hygiene Data'!R183))),EA189="",ISNUMBER(OFFSET('Hygiene Data'!$R$5,0,10*ROW('Hygiene Data'!R183)))),OFFSET('Hygiene Data'!$R$5,0,10*ROW('Hygiene Data'!R183)),NA())))</f>
        <v>#N/A</v>
      </c>
      <c r="BM189" s="87" t="e">
        <f ca="true">+IF(AND(ISTEXT(OFFSET('Hygiene Data'!$L$2,0,10*ROW('Hygiene Data'!R183))),EB189="Yes"),OFFSET('Hygiene Data'!$R$7,0,10*ROW('Hygiene Data'!R183)),IF(AND(ISTEXT(OFFSET('Hygiene Data'!$L$2,0,10*ROW('Hygiene Data'!R183))),EB189="No",ISNUMBER(OFFSET('Hygiene Data'!$R$7,0,10*ROW('Hygiene Data'!R183)))),CONCATENATE("[",ROUND(OFFSET('Hygiene Data'!$R$7,0,10*ROW('Hygiene Data'!R183)),0),"]"),IF(AND(ISTEXT(OFFSET('Hygiene Data'!$L$2,0,10*ROW('Hygiene Data'!R183))),EB189="",ISNUMBER(OFFSET('Hygiene Data'!$R$7,0,10*ROW('Hygiene Data'!R183)))),OFFSET('Hygiene Data'!$R$7,0,10*ROW('Hygiene Data'!R183)),NA())))</f>
        <v>#N/A</v>
      </c>
      <c r="BN189" s="87" t="e">
        <f ca="true">+IF(AND(ISTEXT(OFFSET('Hygiene Data'!$L$2,0,10*ROW('Hygiene Data'!R183))),EC189="Yes"),OFFSET('Hygiene Data'!$R$9,0,10*ROW('Hygiene Data'!R183)),IF(AND(ISTEXT(OFFSET('Hygiene Data'!$L$2,0,10*ROW('Hygiene Data'!R183))),EC189="No",ISNUMBER(OFFSET('Hygiene Data'!$R$9,0,10*ROW('Hygiene Data'!R183)))),CONCATENATE("[",ROUND(OFFSET('Hygiene Data'!$R$9,0,10*ROW('Hygiene Data'!R183)),0),"]"),IF(AND(ISTEXT(OFFSET('Hygiene Data'!$L$2,0,10*ROW('Hygiene Data'!R183))),EC189="",ISNUMBER(OFFSET('Hygiene Data'!$R$9,0,10*ROW('Hygiene Data'!R183)))),OFFSET('Hygiene Data'!$R$9,0,10*ROW('Hygiene Data'!R183)),NA())))</f>
        <v>#N/A</v>
      </c>
      <c r="BO189" s="87" t="e">
        <f ca="true">+IF(AND(ISTEXT(OFFSET('Hygiene Data'!$L$2,0,10*ROW('Hygiene Data'!S183))),ED189="Yes"),OFFSET('Hygiene Data'!$S$5,0,10*ROW('Hygiene Data'!S183)),IF(AND(ISTEXT(OFFSET('Hygiene Data'!$L$2,0,10*ROW('Hygiene Data'!S183))),ED189="No",ISNUMBER(OFFSET('Hygiene Data'!$S$5,0,10*ROW('Hygiene Data'!S183)))),CONCATENATE("[",ROUND(OFFSET('Hygiene Data'!$S$5,0,10*ROW('Hygiene Data'!S183)),0),"]"),IF(AND(ISTEXT(OFFSET('Hygiene Data'!$L$2,0,10*ROW('Hygiene Data'!S183))),ED189="",ISNUMBER(OFFSET('Hygiene Data'!$S$5,0,10*ROW('Hygiene Data'!S183)))),OFFSET('Hygiene Data'!$S$5,0,10*ROW('Hygiene Data'!S183)),NA())))</f>
        <v>#N/A</v>
      </c>
      <c r="BP189" s="87" t="e">
        <f ca="true">+IF(AND(ISTEXT(OFFSET('Hygiene Data'!$L$2,0,10*ROW('Hygiene Data'!S183))),EE189="Yes"),OFFSET('Hygiene Data'!$S$7,0,10*ROW('Hygiene Data'!S183)),IF(AND(ISTEXT(OFFSET('Hygiene Data'!$L$2,0,10*ROW('Hygiene Data'!S183))),EE189="No",ISNUMBER(OFFSET('Hygiene Data'!$S$7,0,10*ROW('Hygiene Data'!S183)))),CONCATENATE("[",ROUND(OFFSET('Hygiene Data'!$S$7,0,10*ROW('Hygiene Data'!S183)),0),"]"),IF(AND(ISTEXT(OFFSET('Hygiene Data'!$L$2,0,10*ROW('Hygiene Data'!S183))),EE189="",ISNUMBER(OFFSET('Hygiene Data'!$S$7,0,10*ROW('Hygiene Data'!S183)))),OFFSET('Hygiene Data'!$S$7,0,10*ROW('Hygiene Data'!S183)),NA())))</f>
        <v>#N/A</v>
      </c>
      <c r="BQ189" s="87" t="e">
        <f ca="true">+IF(AND(ISTEXT(OFFSET('Hygiene Data'!$L$2,0,10*ROW('Hygiene Data'!S183))),EF189="Yes"),OFFSET('Hygiene Data'!$S$9,0,10*ROW('Hygiene Data'!S183)),IF(AND(ISTEXT(OFFSET('Hygiene Data'!$L$2,0,10*ROW('Hygiene Data'!S183))),EF189="No",ISNUMBER(OFFSET('Hygiene Data'!$S$9,0,10*ROW('Hygiene Data'!S183)))),CONCATENATE("[",ROUND(OFFSET('Hygiene Data'!$S$9,0,10*ROW('Hygiene Data'!S183)),0),"]"),IF(AND(ISTEXT(OFFSET('Hygiene Data'!$L$2,0,10*ROW('Hygiene Data'!S183))),EF189="",ISNUMBER(OFFSET('Hygiene Data'!$S$9,0,10*ROW('Hygiene Data'!S183)))),OFFSET('Hygiene Data'!$S$9,0,10*ROW('Hygiene Data'!S183)),NA())))</f>
        <v>#N/A</v>
      </c>
      <c r="BR189" s="271"/>
      <c r="BS189" s="271" t="str">
        <f ca="true">+IF(OFFSET('Water Data'!$N$27,0,10*ROW('Water Data'!N183))="","",OFFSET('Water Data'!$N$27,0,10*ROW('Water Data'!N183)))</f>
        <v/>
      </c>
      <c r="BT189" s="271" t="str">
        <f ca="true">+IF(OFFSET('Water Data'!$N$28,0,10*ROW('Water Data'!N183))="","",OFFSET('Water Data'!$N$28,0,10*ROW('Water Data'!N183)))</f>
        <v/>
      </c>
      <c r="BU189" s="271" t="str">
        <f ca="true">+IF(OFFSET('Water Data'!$N$29,0,10*ROW('Water Data'!N183))="","",OFFSET('Water Data'!$N$29,0,10*ROW('Water Data'!N183)))</f>
        <v/>
      </c>
      <c r="BV189" s="271" t="str">
        <f ca="true">+IF(OFFSET('Water Data'!$O$27,0,10*ROW('Water Data'!O183))="","",OFFSET('Water Data'!$O$27,0,10*ROW('Water Data'!O183)))</f>
        <v/>
      </c>
      <c r="BW189" s="271" t="str">
        <f ca="true">+IF(OFFSET('Water Data'!$O$28,0,10*ROW('Water Data'!O183))="","",OFFSET('Water Data'!$O$28,0,10*ROW('Water Data'!O183)))</f>
        <v/>
      </c>
      <c r="BX189" s="271" t="str">
        <f ca="true">+IF(OFFSET('Water Data'!$O$29,0,10*ROW('Water Data'!O183))="","",OFFSET('Water Data'!$O$29,0,10*ROW('Water Data'!O183)))</f>
        <v/>
      </c>
      <c r="BY189" s="271" t="str">
        <f ca="true">+IF(OFFSET('Water Data'!$P$27,0,10*ROW('Water Data'!P183))="","",OFFSET('Water Data'!$P$27,0,10*ROW('Water Data'!P183)))</f>
        <v/>
      </c>
      <c r="BZ189" s="271" t="str">
        <f ca="true">+IF(OFFSET('Water Data'!$P$28,0,10*ROW('Water Data'!P183))="","",OFFSET('Water Data'!$P$28,0,10*ROW('Water Data'!P183)))</f>
        <v/>
      </c>
      <c r="CA189" s="271" t="str">
        <f ca="true">+IF(OFFSET('Water Data'!$P$29,0,10*ROW('Water Data'!P183))="","",OFFSET('Water Data'!$P$29,0,10*ROW('Water Data'!P183)))</f>
        <v/>
      </c>
      <c r="CB189" s="271" t="str">
        <f ca="true">+IF(OFFSET('Water Data'!$Q$27,0,10*ROW('Water Data'!Q183))="","",OFFSET('Water Data'!$Q$27,0,10*ROW('Water Data'!Q183)))</f>
        <v/>
      </c>
      <c r="CC189" s="271" t="str">
        <f ca="true">+IF(OFFSET('Water Data'!$Q$28,0,10*ROW('Water Data'!Q183))="","",OFFSET('Water Data'!$Q$28,0,10*ROW('Water Data'!Q183)))</f>
        <v/>
      </c>
      <c r="CD189" s="271" t="str">
        <f ca="true">+IF(OFFSET('Water Data'!$Q$29,0,10*ROW('Water Data'!Q183))="","",OFFSET('Water Data'!$Q$29,0,10*ROW('Water Data'!Q183)))</f>
        <v/>
      </c>
      <c r="CE189" s="271" t="str">
        <f ca="true">+IF(OFFSET('Water Data'!$R$27,0,10*ROW('Water Data'!R183))="","",OFFSET('Water Data'!$R$27,0,10*ROW('Water Data'!R183)))</f>
        <v/>
      </c>
      <c r="CF189" s="271" t="str">
        <f ca="true">+IF(OFFSET('Water Data'!$R$28,0,10*ROW('Water Data'!R183))="","",OFFSET('Water Data'!$R$28,0,10*ROW('Water Data'!R183)))</f>
        <v/>
      </c>
      <c r="CG189" s="271" t="str">
        <f ca="true">+IF(OFFSET('Water Data'!$R$29,0,10*ROW('Water Data'!R183))="","",OFFSET('Water Data'!$R$29,0,10*ROW('Water Data'!R183)))</f>
        <v/>
      </c>
      <c r="CH189" s="271" t="str">
        <f ca="true">+IF(OFFSET('Water Data'!$S$27,0,10*ROW('Water Data'!S183))="","",OFFSET('Water Data'!$S$27,0,10*ROW('Water Data'!S183)))</f>
        <v/>
      </c>
      <c r="CI189" s="271" t="str">
        <f ca="true">+IF(OFFSET('Water Data'!$S$28,0,10*ROW('Water Data'!S183))="","",OFFSET('Water Data'!$S$28,0,10*ROW('Water Data'!S183)))</f>
        <v/>
      </c>
      <c r="CJ189" s="271" t="str">
        <f ca="true">+IF(OFFSET('Water Data'!$S$29,0,10*ROW('Water Data'!S183))="","",OFFSET('Water Data'!$S$29,0,10*ROW('Water Data'!S183)))</f>
        <v/>
      </c>
      <c r="CK189" s="271" t="str">
        <f ca="true">+IF(OFFSET('Sanitation Data'!$N$28,0,10*ROW('Sanitation Data'!N183))="","",OFFSET('Sanitation Data'!$N$28,0,10*ROW('Sanitation Data'!N183)))</f>
        <v/>
      </c>
      <c r="CL189" s="271" t="str">
        <f ca="true">+IF(OFFSET('Sanitation Data'!$N$29,0,10*ROW('Sanitation Data'!N183))="","",OFFSET('Sanitation Data'!$N$29,0,10*ROW('Sanitation Data'!N183)))</f>
        <v/>
      </c>
      <c r="CM189" s="271" t="str">
        <f ca="true">+IF(OFFSET('Sanitation Data'!$N$30,0,10*ROW('Sanitation Data'!N183))="","",OFFSET('Sanitation Data'!$N$30,0,10*ROW('Sanitation Data'!N183)))</f>
        <v/>
      </c>
      <c r="CN189" s="271" t="str">
        <f ca="true">+IF(OFFSET('Sanitation Data'!$N$31,0,10*ROW('Sanitation Data'!N183))="","",OFFSET('Sanitation Data'!$N$31,0,10*ROW('Sanitation Data'!N183)))</f>
        <v/>
      </c>
      <c r="CO189" s="271" t="str">
        <f ca="true">+IF(OFFSET('Sanitation Data'!$N$32,0,10*ROW('Sanitation Data'!N183))="","",OFFSET('Sanitation Data'!$N$32,0,10*ROW('Sanitation Data'!N183)))</f>
        <v/>
      </c>
      <c r="CP189" s="271" t="str">
        <f ca="true">+IF(OFFSET('Sanitation Data'!$O$28,0,10*ROW('Sanitation Data'!O183))="","",OFFSET('Sanitation Data'!$O$28,0,10*ROW('Sanitation Data'!O183)))</f>
        <v/>
      </c>
      <c r="CQ189" s="271" t="str">
        <f ca="true">+IF(OFFSET('Sanitation Data'!$O$29,0,10*ROW('Sanitation Data'!O183))="","",OFFSET('Sanitation Data'!$O$29,0,10*ROW('Sanitation Data'!O183)))</f>
        <v/>
      </c>
      <c r="CR189" s="271" t="str">
        <f ca="true">+IF(OFFSET('Sanitation Data'!$O$30,0,10*ROW('Sanitation Data'!O183))="","",OFFSET('Sanitation Data'!$O$30,0,10*ROW('Sanitation Data'!O183)))</f>
        <v/>
      </c>
      <c r="CS189" s="271" t="str">
        <f ca="true">+IF(OFFSET('Sanitation Data'!$O$31,0,10*ROW('Sanitation Data'!O183))="","",OFFSET('Sanitation Data'!$O$31,0,10*ROW('Sanitation Data'!O183)))</f>
        <v/>
      </c>
      <c r="CT189" s="271" t="str">
        <f ca="true">+IF(OFFSET('Sanitation Data'!$O$32,0,10*ROW('Sanitation Data'!O183))="","",OFFSET('Sanitation Data'!$O$32,0,10*ROW('Sanitation Data'!O183)))</f>
        <v/>
      </c>
      <c r="CU189" s="271" t="str">
        <f ca="true">+IF(OFFSET('Sanitation Data'!$P$28,0,10*ROW('Sanitation Data'!P183))="","",OFFSET('Sanitation Data'!$P$28,0,10*ROW('Sanitation Data'!P183)))</f>
        <v/>
      </c>
      <c r="CV189" s="271" t="str">
        <f ca="true">+IF(OFFSET('Sanitation Data'!$P$29,0,10*ROW('Sanitation Data'!P183))="","",OFFSET('Sanitation Data'!$P$29,0,10*ROW('Sanitation Data'!P183)))</f>
        <v/>
      </c>
      <c r="CW189" s="271" t="str">
        <f ca="true">+IF(OFFSET('Sanitation Data'!$P$30,0,10*ROW('Sanitation Data'!P183))="","",OFFSET('Sanitation Data'!$P$30,0,10*ROW('Sanitation Data'!P183)))</f>
        <v/>
      </c>
      <c r="CX189" s="271" t="str">
        <f ca="true">+IF(OFFSET('Sanitation Data'!$P$31,0,10*ROW('Sanitation Data'!P183))="","",OFFSET('Sanitation Data'!$P$31,0,10*ROW('Sanitation Data'!P183)))</f>
        <v/>
      </c>
      <c r="CY189" s="271" t="str">
        <f ca="true">+IF(OFFSET('Sanitation Data'!$P$32,0,10*ROW('Sanitation Data'!P183))="","",OFFSET('Sanitation Data'!$P$32,0,10*ROW('Sanitation Data'!P183)))</f>
        <v/>
      </c>
      <c r="CZ189" s="271" t="str">
        <f ca="true">+IF(OFFSET('Sanitation Data'!$Q$28,0,10*ROW('Sanitation Data'!Q183))="","",OFFSET('Sanitation Data'!$Q$28,0,10*ROW('Sanitation Data'!Q183)))</f>
        <v/>
      </c>
      <c r="DA189" s="271" t="str">
        <f ca="true">+IF(OFFSET('Sanitation Data'!$Q$29,0,10*ROW('Sanitation Data'!Q183))="","",OFFSET('Sanitation Data'!$Q$29,0,10*ROW('Sanitation Data'!Q183)))</f>
        <v/>
      </c>
      <c r="DB189" s="271" t="str">
        <f ca="true">+IF(OFFSET('Sanitation Data'!$Q$30,0,10*ROW('Sanitation Data'!Q183))="","",OFFSET('Sanitation Data'!$Q$30,0,10*ROW('Sanitation Data'!Q183)))</f>
        <v/>
      </c>
      <c r="DC189" s="271" t="str">
        <f ca="true">+IF(OFFSET('Sanitation Data'!$Q$31,0,10*ROW('Sanitation Data'!Q183))="","",OFFSET('Sanitation Data'!$Q$31,0,10*ROW('Sanitation Data'!Q183)))</f>
        <v/>
      </c>
      <c r="DD189" s="271" t="str">
        <f ca="true">+IF(OFFSET('Sanitation Data'!$Q$32,0,10*ROW('Sanitation Data'!Q183))="","",OFFSET('Sanitation Data'!$Q$32,0,10*ROW('Sanitation Data'!Q183)))</f>
        <v/>
      </c>
      <c r="DE189" s="271" t="str">
        <f ca="true">+IF(OFFSET('Sanitation Data'!$R$28,0,10*ROW('Sanitation Data'!R183))="","",OFFSET('Sanitation Data'!$R$28,0,10*ROW('Sanitation Data'!R183)))</f>
        <v/>
      </c>
      <c r="DF189" s="271" t="str">
        <f ca="true">+IF(OFFSET('Sanitation Data'!$R$29,0,10*ROW('Sanitation Data'!R183))="","",OFFSET('Sanitation Data'!$R$29,0,10*ROW('Sanitation Data'!R183)))</f>
        <v/>
      </c>
      <c r="DG189" s="271" t="str">
        <f ca="true">+IF(OFFSET('Sanitation Data'!$R$30,0,10*ROW('Sanitation Data'!R183))="","",OFFSET('Sanitation Data'!$R$30,0,10*ROW('Sanitation Data'!R183)))</f>
        <v/>
      </c>
      <c r="DH189" s="271" t="str">
        <f ca="true">+IF(OFFSET('Sanitation Data'!$R$31,0,10*ROW('Sanitation Data'!R183))="","",OFFSET('Sanitation Data'!$R$31,0,10*ROW('Sanitation Data'!R183)))</f>
        <v/>
      </c>
      <c r="DI189" s="271" t="str">
        <f ca="true">+IF(OFFSET('Sanitation Data'!$R$32,0,10*ROW('Sanitation Data'!R183))="","",OFFSET('Sanitation Data'!$R$32,0,10*ROW('Sanitation Data'!R183)))</f>
        <v/>
      </c>
      <c r="DJ189" s="271" t="str">
        <f ca="true">+IF(OFFSET('Sanitation Data'!$S$28,0,10*ROW('Sanitation Data'!S183))="","",OFFSET('Sanitation Data'!$S$28,0,10*ROW('Sanitation Data'!S183)))</f>
        <v/>
      </c>
      <c r="DK189" s="271" t="str">
        <f ca="true">+IF(OFFSET('Sanitation Data'!$S$29,0,10*ROW('Sanitation Data'!S183))="","",OFFSET('Sanitation Data'!$S$29,0,10*ROW('Sanitation Data'!S183)))</f>
        <v/>
      </c>
      <c r="DL189" s="271" t="str">
        <f ca="true">+IF(OFFSET('Sanitation Data'!$S$30,0,10*ROW('Sanitation Data'!S183))="","",OFFSET('Sanitation Data'!$S$30,0,10*ROW('Sanitation Data'!S183)))</f>
        <v/>
      </c>
      <c r="DM189" s="271" t="str">
        <f ca="true">+IF(OFFSET('Sanitation Data'!$S$31,0,10*ROW('Sanitation Data'!S183))="","",OFFSET('Sanitation Data'!$S$31,0,10*ROW('Sanitation Data'!S183)))</f>
        <v/>
      </c>
      <c r="DN189" s="271" t="str">
        <f ca="true">+IF(OFFSET('Sanitation Data'!$S$32,0,10*ROW('Sanitation Data'!S183))="","",OFFSET('Sanitation Data'!$S$32,0,10*ROW('Sanitation Data'!S183)))</f>
        <v/>
      </c>
      <c r="DO189" s="271" t="str">
        <f ca="true">+IF(OFFSET('Hygiene Data'!$N$11,0,10*ROW('Hygiene Data'!N183))="","",OFFSET('Hygiene Data'!$N$11,0,10*ROW('Hygiene Data'!N183)))</f>
        <v/>
      </c>
      <c r="DP189" s="271" t="str">
        <f ca="true">+IF(OFFSET('Hygiene Data'!$N$12,0,10*ROW('Hygiene Data'!N183))="","",OFFSET('Hygiene Data'!$N$12,0,10*ROW('Hygiene Data'!N183)))</f>
        <v/>
      </c>
      <c r="DQ189" s="271" t="str">
        <f ca="true">+IF(OFFSET('Hygiene Data'!$N$13,0,10*ROW('Hygiene Data'!N183))="","",OFFSET('Hygiene Data'!$N$13,0,10*ROW('Hygiene Data'!N183)))</f>
        <v/>
      </c>
      <c r="DR189" s="271" t="str">
        <f ca="true">+IF(OFFSET('Hygiene Data'!$O$11,0,10*ROW('Hygiene Data'!O183))="","",OFFSET('Hygiene Data'!$O$11,0,10*ROW('Hygiene Data'!O183)))</f>
        <v/>
      </c>
      <c r="DS189" s="271" t="str">
        <f ca="true">+IF(OFFSET('Hygiene Data'!$O$12,0,10*ROW('Hygiene Data'!O183))="","",OFFSET('Hygiene Data'!$O$12,0,10*ROW('Hygiene Data'!O183)))</f>
        <v/>
      </c>
      <c r="DT189" s="271" t="str">
        <f ca="true">+IF(OFFSET('Hygiene Data'!$O$13,0,10*ROW('Hygiene Data'!O183))="","",OFFSET('Hygiene Data'!$O$13,0,10*ROW('Hygiene Data'!O183)))</f>
        <v/>
      </c>
      <c r="DU189" s="271" t="str">
        <f ca="true">+IF(OFFSET('Hygiene Data'!$P$11,0,10*ROW('Hygiene Data'!P183))="","",OFFSET('Hygiene Data'!$P$11,0,10*ROW('Hygiene Data'!P183)))</f>
        <v/>
      </c>
      <c r="DV189" s="271" t="str">
        <f ca="true">+IF(OFFSET('Hygiene Data'!$P$12,0,10*ROW('Hygiene Data'!P183))="","",OFFSET('Hygiene Data'!$P$12,0,10*ROW('Hygiene Data'!P183)))</f>
        <v/>
      </c>
      <c r="DW189" s="271" t="str">
        <f ca="true">+IF(OFFSET('Hygiene Data'!$P$13,0,10*ROW('Hygiene Data'!P183))="","",OFFSET('Hygiene Data'!$P$13,0,10*ROW('Hygiene Data'!P183)))</f>
        <v/>
      </c>
      <c r="DX189" s="271" t="str">
        <f ca="true">+IF(OFFSET('Hygiene Data'!$Q$11,0,10*ROW('Hygiene Data'!Q183))="","",OFFSET('Hygiene Data'!$Q$11,0,10*ROW('Hygiene Data'!Q183)))</f>
        <v/>
      </c>
      <c r="DY189" s="271" t="str">
        <f ca="true">+IF(OFFSET('Hygiene Data'!$Q$12,0,10*ROW('Hygiene Data'!Q183))="","",OFFSET('Hygiene Data'!$Q$12,0,10*ROW('Hygiene Data'!Q183)))</f>
        <v/>
      </c>
      <c r="DZ189" s="271" t="str">
        <f ca="true">+IF(OFFSET('Hygiene Data'!$Q$13,0,10*ROW('Hygiene Data'!Q183))="","",OFFSET('Hygiene Data'!$Q$13,0,10*ROW('Hygiene Data'!Q183)))</f>
        <v/>
      </c>
      <c r="EA189" s="271" t="str">
        <f ca="true">+IF(OFFSET('Hygiene Data'!$R$11,0,10*ROW('Hygiene Data'!R183))="","",OFFSET('Hygiene Data'!$R$11,0,10*ROW('Hygiene Data'!R183)))</f>
        <v/>
      </c>
      <c r="EB189" s="271" t="str">
        <f ca="true">+IF(OFFSET('Hygiene Data'!$R$12,0,10*ROW('Hygiene Data'!R183))="","",OFFSET('Hygiene Data'!$R$12,0,10*ROW('Hygiene Data'!R183)))</f>
        <v/>
      </c>
      <c r="EC189" s="271" t="str">
        <f ca="true">+IF(OFFSET('Hygiene Data'!$R$13,0,10*ROW('Hygiene Data'!R183))="","",OFFSET('Hygiene Data'!$R$13,0,10*ROW('Hygiene Data'!R183)))</f>
        <v/>
      </c>
      <c r="ED189" s="271" t="str">
        <f ca="true">+IF(OFFSET('Hygiene Data'!$S$11,0,10*ROW('Hygiene Data'!S183))="","",OFFSET('Hygiene Data'!$S$11,0,10*ROW('Hygiene Data'!S183)))</f>
        <v/>
      </c>
      <c r="EE189" s="271" t="str">
        <f ca="true">+IF(OFFSET('Hygiene Data'!$S$12,0,10*ROW('Hygiene Data'!S183))="","",OFFSET('Hygiene Data'!$S$12,0,10*ROW('Hygiene Data'!S183)))</f>
        <v/>
      </c>
      <c r="EF189" s="271" t="str">
        <f ca="true">+IF(OFFSET('Hygiene Data'!$S$13,0,10*ROW('Hygiene Data'!S183))="","",OFFSET('Hygiene Data'!$S$13,0,10*ROW('Hygiene Data'!S183)))</f>
        <v/>
      </c>
    </row>
    <row xmlns:x14ac="http://schemas.microsoft.com/office/spreadsheetml/2009/9/ac" r="190" x14ac:dyDescent="0.2">
      <c r="A190" s="32" t="str">
        <f ca="true">+IF(OFFSET('Water Data'!$L$2,0,10*ROW('Water Data'!O184))="","",OFFSET('Water Data'!$L$2,0,10*ROW('Water Data'!O184)))</f>
        <v/>
      </c>
      <c r="B190" s="32" t="str">
        <f ca="true">+IF(OFFSET('Water Data'!$M$2,0,10*ROW('Water Data'!P184))="","",OFFSET('Water Data'!$M$2,0,10*ROW('Water Data'!P184)))</f>
        <v/>
      </c>
      <c r="C190" s="327" t="str">
        <f t="shared" ca="true" si="2"/>
        <v/>
      </c>
      <c r="D190" s="85" t="e">
        <f ca="true">+IF(AND(ISTEXT(OFFSET('Water Data'!$L$2,0,10*ROW('Water Data'!N184))),BS190="Yes"),100-OFFSET('Water Data'!$N$4,0,10*ROW('Water Data'!N184)),IF(AND(ISTEXT(OFFSET('Water Data'!$L$2,0,10*ROW('Water Data'!N184))),BS190="No",ISNUMBER(OFFSET('Water Data'!$N$4,0,10*ROW('Water Data'!N184)))),CONCATENATE("[",ROUND(100-OFFSET('Water Data'!$N$4,0,10*ROW('Water Data'!N184)),0),"]"),IF(AND(ISTEXT(OFFSET('Water Data'!$L$2,0,10*ROW('Water Data'!N184))),BS190="",ISNUMBER(OFFSET('Water Data'!$N$4,0,10*ROW('Water Data'!N184)))),100-OFFSET('Water Data'!$N$4,0,10*ROW('Water Data'!N184)),NA())))</f>
        <v>#N/A</v>
      </c>
      <c r="E190" s="85" t="e">
        <f ca="true">+IF(AND(ISTEXT(OFFSET('Water Data'!$L$2,0,10*ROW('Water Data'!O184))),BT190="Yes"),OFFSET('Water Data'!$N$6,0,10*ROW('Water Data'!N184)),IF(AND(ISTEXT(OFFSET('Water Data'!$L$2,0,10*ROW('Water Data'!N184))),BT190="No",ISNUMBER(OFFSET('Water Data'!$N$6,0,10*ROW('Water Data'!N184)))),CONCATENATE("[",ROUND(OFFSET('Water Data'!$N$6,0,10*ROW('Water Data'!N184)),0),"]"),IF(AND(ISTEXT(OFFSET('Water Data'!$L$2,0,10*ROW('Water Data'!N184))),BT190="",ISNUMBER(OFFSET('Water Data'!$N$6,0,10*ROW('Water Data'!N184)))),OFFSET('Water Data'!$N$6,0,10*ROW('Water Data'!N184)),NA())))</f>
        <v>#N/A</v>
      </c>
      <c r="F190" s="85" t="e">
        <f ca="true">+IF(AND(ISTEXT(OFFSET('Water Data'!$L$2,0,10*ROW('Water Data'!N184))),BU190="Yes"),OFFSET('Water Data'!$N$9,0,10*ROW('Water Data'!N184)),IF(AND(ISTEXT(OFFSET('Water Data'!$L$2,0,10*ROW('Water Data'!N184))),BU190="No",ISNUMBER(OFFSET('Water Data'!$N$9,0,10*ROW('Water Data'!N184)))),CONCATENATE("[",ROUND(OFFSET('Water Data'!$N$9,0,10*ROW('Water Data'!N184)),0),"]"),IF(AND(ISTEXT(OFFSET('Water Data'!$L$2,0,10*ROW('Water Data'!N184))),BU190="",ISNUMBER(OFFSET('Water Data'!$N$9,0,10*ROW('Water Data'!N184)))),OFFSET('Water Data'!$N$9,0,10*ROW('Water Data'!N184)),NA())))</f>
        <v>#N/A</v>
      </c>
      <c r="G190" s="85" t="e">
        <f ca="true">+IF(AND(ISTEXT(OFFSET('Water Data'!$L$2,0,10*ROW('Water Data'!O184))),BV190="Yes"),100-OFFSET('Water Data'!$O$4,0,10*ROW('Water Data'!O184)),IF(AND(ISTEXT(OFFSET('Water Data'!$L$2,0,10*ROW('Water Data'!O184))),BV190="No",ISNUMBER(OFFSET('Water Data'!$O$4,0,10*ROW('Water Data'!O184)))),CONCATENATE("[",ROUND(100-OFFSET('Water Data'!$O$4,0,10*ROW('Water Data'!O184)),0),"]"),IF(AND(ISTEXT(OFFSET('Water Data'!$L$2,0,10*ROW('Water Data'!O184))),BV190="",ISNUMBER(OFFSET('Water Data'!$O$4,0,10*ROW('Water Data'!O184)))),100-OFFSET('Water Data'!$O$4,0,10*ROW('Water Data'!O184)),NA())))</f>
        <v>#N/A</v>
      </c>
      <c r="H190" s="85" t="e">
        <f ca="true">+IF(AND(ISTEXT(OFFSET('Water Data'!$L$2,0,10*ROW('Water Data'!O184))),BW190="Yes"),OFFSET('Water Data'!$O$6,0,10*ROW('Water Data'!O184)),IF(AND(ISTEXT(OFFSET('Water Data'!$L$2,0,10*ROW('Water Data'!O184))),BW190="No",ISNUMBER(OFFSET('Water Data'!$O$6,0,10*ROW('Water Data'!O184)))),CONCATENATE("[",ROUND(OFFSET('Water Data'!$N$6,0,10*ROW('Water Data'!O184)),0),"]"),IF(AND(ISTEXT(OFFSET('Water Data'!$L$2,0,10*ROW('Water Data'!O184))),BW190="",ISNUMBER(OFFSET('Water Data'!$O$6,0,10*ROW('Water Data'!O184)))),OFFSET('Water Data'!$O$6,0,10*ROW('Water Data'!O184)),NA())))</f>
        <v>#N/A</v>
      </c>
      <c r="I190" s="85" t="e">
        <f ca="true">+IF(AND(ISTEXT(OFFSET('Water Data'!$L$2,0,10*ROW('Water Data'!O184))),BX190="Yes"),OFFSET('Water Data'!$O$9,0,10*ROW('Water Data'!O184)),IF(AND(ISTEXT(OFFSET('Water Data'!$L$2,0,10*ROW('Water Data'!O184))),BX190="No",ISNUMBER(OFFSET('Water Data'!$O$9,0,10*ROW('Water Data'!O184)))),CONCATENATE("[",ROUND(OFFSET('Water Data'!$O$9,0,10*ROW('Water Data'!O184)),0),"]"),IF(AND(ISTEXT(OFFSET('Water Data'!$L$2,0,10*ROW('Water Data'!O184))),BX190="",ISNUMBER(OFFSET('Water Data'!$O$9,0,10*ROW('Water Data'!O184)))),OFFSET('Water Data'!$O$9,0,10*ROW('Water Data'!O184)),NA())))</f>
        <v>#N/A</v>
      </c>
      <c r="J190" s="85" t="e">
        <f ca="true">+IF(AND(ISTEXT(OFFSET('Water Data'!$L$2,0,10*ROW('Water Data'!P184))),BY190="Yes"),100-OFFSET('Water Data'!$P$4,0,10*ROW('Water Data'!P184)),IF(AND(ISTEXT(OFFSET('Water Data'!$L$2,0,10*ROW('Water Data'!P184))),BY190="No",ISNUMBER(OFFSET('Water Data'!$P$4,0,10*ROW('Water Data'!P184)))),CONCATENATE("[",ROUND(100-OFFSET('Water Data'!$P$4,0,10*ROW('Water Data'!P184)),0),"]"),IF(AND(ISTEXT(OFFSET('Water Data'!$L$2,0,10*ROW('Water Data'!P184))),BY190="",ISNUMBER(OFFSET('Water Data'!$P$4,0,10*ROW('Water Data'!P184)))),100-OFFSET('Water Data'!$P$4,0,10*ROW('Water Data'!P184)),NA())))</f>
        <v>#N/A</v>
      </c>
      <c r="K190" s="85" t="e">
        <f ca="true">+IF(AND(ISTEXT(OFFSET('Water Data'!$L$2,0,10*ROW('Water Data'!P184))),BZ190="Yes"),OFFSET('Water Data'!$P$6,0,10*ROW('Water Data'!P184)),IF(AND(ISTEXT(OFFSET('Water Data'!$L$2,0,10*ROW('Water Data'!P184))),BZ190="No",ISNUMBER(OFFSET('Water Data'!$P$6,0,10*ROW('Water Data'!P184)))),CONCATENATE("[",ROUND(OFFSET('Water Data'!$P$6,0,10*ROW('Water Data'!P184)),0),"]"),IF(AND(ISTEXT(OFFSET('Water Data'!$L$2,0,10*ROW('Water Data'!P184))),BZ190="",ISNUMBER(OFFSET('Water Data'!$P$6,0,10*ROW('Water Data'!P184)))),OFFSET('Water Data'!$P$6,0,10*ROW('Water Data'!P184)),NA())))</f>
        <v>#N/A</v>
      </c>
      <c r="L190" s="85" t="e">
        <f ca="true">+IF(AND(ISTEXT(OFFSET('Water Data'!$L$2,0,10*ROW('Water Data'!P184))),CA190="Yes"),OFFSET('Water Data'!$P$9,0,10*ROW('Water Data'!P184)),IF(AND(ISTEXT(OFFSET('Water Data'!$L$2,0,10*ROW('Water Data'!P184))),CA190="No",ISNUMBER(OFFSET('Water Data'!$P$9,0,10*ROW('Water Data'!P184)))),CONCATENATE("[",ROUND(OFFSET('Water Data'!$P$9,0,10*ROW('Water Data'!P184)),0),"]"),IF(AND(ISTEXT(OFFSET('Water Data'!$L$2,0,10*ROW('Water Data'!P184))),CA190="",ISNUMBER(OFFSET('Water Data'!$P$9,0,10*ROW('Water Data'!P184)))),OFFSET('Water Data'!$P$9,0,10*ROW('Water Data'!P184)),NA())))</f>
        <v>#N/A</v>
      </c>
      <c r="M190" s="85" t="e">
        <f ca="true">+IF(AND(ISTEXT(OFFSET('Water Data'!$L$2,0,10*ROW('Water Data'!Q184))),CB190="Yes"),100-OFFSET('Water Data'!$Q$4,0,10*ROW('Water Data'!Q184)),IF(AND(ISTEXT(OFFSET('Water Data'!$L$2,0,10*ROW('Water Data'!Q184))),CB190="No",ISNUMBER(OFFSET('Water Data'!$Q$4,0,10*ROW('Water Data'!Q184)))),CONCATENATE("[",ROUND(100-OFFSET('Water Data'!$Q$4,0,10*ROW('Water Data'!Q184)),0),"]"),IF(AND(ISTEXT(OFFSET('Water Data'!$L$2,0,10*ROW('Water Data'!Q184))),CB190="",ISNUMBER(OFFSET('Water Data'!$Q$4,0,10*ROW('Water Data'!Q184)))),100-OFFSET('Water Data'!$Q$4,0,10*ROW('Water Data'!Q184)),NA())))</f>
        <v>#N/A</v>
      </c>
      <c r="N190" s="85" t="e">
        <f ca="true">+IF(AND(ISTEXT(OFFSET('Water Data'!$L$2,0,10*ROW('Water Data'!Q184))),CC190="Yes"),OFFSET('Water Data'!$Q$6,0,10*ROW('Water Data'!Q184)),IF(AND(ISTEXT(OFFSET('Water Data'!$L$2,0,10*ROW('Water Data'!Q184))),CC190="No",ISNUMBER(OFFSET('Water Data'!$Q$6,0,10*ROW('Water Data'!Q184)))),CONCATENATE("[",ROUND(OFFSET('Water Data'!$Q$6,0,10*ROW('Water Data'!Q184)),0),"]"),IF(AND(ISTEXT(OFFSET('Water Data'!$L$2,0,10*ROW('Water Data'!Q184))),CC190="",ISNUMBER(OFFSET('Water Data'!$Q$6,0,10*ROW('Water Data'!Q184)))),OFFSET('Water Data'!$Q$6,0,10*ROW('Water Data'!Q184)),NA())))</f>
        <v>#N/A</v>
      </c>
      <c r="O190" s="85" t="e">
        <f ca="true">+IF(AND(ISTEXT(OFFSET('Water Data'!$L$2,0,10*ROW('Water Data'!Q184))),CD190="Yes"),OFFSET('Water Data'!$Q$9,0,10*ROW('Water Data'!Q184)),IF(AND(ISTEXT(OFFSET('Water Data'!$L$2,0,10*ROW('Water Data'!Q184))),CD190="No",ISNUMBER(OFFSET('Water Data'!$Q$9,0,10*ROW('Water Data'!Q184)))),CONCATENATE("[",ROUND(OFFSET('Water Data'!$Q$9,0,10*ROW('Water Data'!Q184)),0),"]"),IF(AND(ISTEXT(OFFSET('Water Data'!$L$2,0,10*ROW('Water Data'!Q184))),CD190="",ISNUMBER(OFFSET('Water Data'!$Q$9,0,10*ROW('Water Data'!Q184)))),OFFSET('Water Data'!$Q$9,0,10*ROW('Water Data'!Q184)),NA())))</f>
        <v>#N/A</v>
      </c>
      <c r="P190" s="85" t="e">
        <f ca="true">+IF(AND(ISTEXT(OFFSET('Water Data'!$L$2,0,10*ROW('Water Data'!R184))),CE190="Yes"),100-OFFSET('Water Data'!$R$4,0,10*ROW('Water Data'!R184)),IF(AND(ISTEXT(OFFSET('Water Data'!$L$2,0,10*ROW('Water Data'!R184))),CE190="No",ISNUMBER(OFFSET('Water Data'!$R$4,0,10*ROW('Water Data'!R184)))),CONCATENATE("[",ROUND(100-OFFSET('Water Data'!$R$4,0,10*ROW('Water Data'!R184)),0),"]"),IF(AND(ISTEXT(OFFSET('Water Data'!$L$2,0,10*ROW('Water Data'!R184))),CE190="",ISNUMBER(OFFSET('Water Data'!$R$4,0,10*ROW('Water Data'!R184)))),100-OFFSET('Water Data'!$R$4,0,10*ROW('Water Data'!R184)),NA())))</f>
        <v>#N/A</v>
      </c>
      <c r="Q190" s="85" t="e">
        <f ca="true">+IF(AND(ISTEXT(OFFSET('Water Data'!$L$2,0,10*ROW('Water Data'!R184))),CF190="Yes"),OFFSET('Water Data'!$R$6,0,10*ROW('Water Data'!R184)),IF(AND(ISTEXT(OFFSET('Water Data'!$L$2,0,10*ROW('Water Data'!R184))),CF190="No",ISNUMBER(OFFSET('Water Data'!$R$6,0,10*ROW('Water Data'!R184)))),CONCATENATE("[",ROUND(OFFSET('Water Data'!$R$6,0,10*ROW('Water Data'!R184)),0),"]"),IF(AND(ISTEXT(OFFSET('Water Data'!$L$2,0,10*ROW('Water Data'!R184))),CF190="",ISNUMBER(OFFSET('Water Data'!$R$6,0,10*ROW('Water Data'!R184)))),OFFSET('Water Data'!$R$6,0,10*ROW('Water Data'!R184)),NA())))</f>
        <v>#N/A</v>
      </c>
      <c r="R190" s="85" t="e">
        <f ca="true">+IF(AND(ISTEXT(OFFSET('Water Data'!$L$2,0,10*ROW('Water Data'!R184))),CG190="Yes"),OFFSET('Water Data'!$R$9,0,10*ROW('Water Data'!R184)),IF(AND(ISTEXT(OFFSET('Water Data'!$L$2,0,10*ROW('Water Data'!R184))),CG190="No",ISNUMBER(OFFSET('Water Data'!$R$9,0,10*ROW('Water Data'!R184)))),CONCATENATE("[",ROUND(OFFSET('Water Data'!$R$9,0,10*ROW('Water Data'!R184)),0),"]"),IF(AND(ISTEXT(OFFSET('Water Data'!$L$2,0,10*ROW('Water Data'!R184))),CG190="",ISNUMBER(OFFSET('Water Data'!$R$9,0,10*ROW('Water Data'!R184)))),OFFSET('Water Data'!$R$9,0,10*ROW('Water Data'!R184)),NA())))</f>
        <v>#N/A</v>
      </c>
      <c r="S190" s="85" t="e">
        <f ca="true">+IF(AND(ISTEXT(OFFSET('Water Data'!$L$2,0,10*ROW('Water Data'!S184))),CH190="Yes"),100-OFFSET('Water Data'!$S$4,0,10*ROW('Water Data'!S184)),IF(AND(ISTEXT(OFFSET('Water Data'!$L$2,0,10*ROW('Water Data'!S184))),CH190="No",ISNUMBER(OFFSET('Water Data'!$S$4,0,10*ROW('Water Data'!S184)))),CONCATENATE("[",ROUND(100-OFFSET('Water Data'!$S$4,0,10*ROW('Water Data'!S184)),0),"]"),IF(AND(ISTEXT(OFFSET('Water Data'!$L$2,0,10*ROW('Water Data'!S184))),CH190="",ISNUMBER(OFFSET('Water Data'!$S$4,0,10*ROW('Water Data'!S184)))),100-OFFSET('Water Data'!$S$4,0,10*ROW('Water Data'!S184)),NA())))</f>
        <v>#N/A</v>
      </c>
      <c r="T190" s="85" t="e">
        <f ca="true">+IF(AND(ISTEXT(OFFSET('Water Data'!$L$2,0,10*ROW('Water Data'!S184))),CI190="Yes"),OFFSET('Water Data'!$S$6,0,10*ROW('Water Data'!S184)),IF(AND(ISTEXT(OFFSET('Water Data'!$L$2,0,10*ROW('Water Data'!S184))),CI190="No",ISNUMBER(OFFSET('Water Data'!$S$6,0,10*ROW('Water Data'!S184)))),CONCATENATE("[",ROUND(OFFSET('Water Data'!$S$6,0,10*ROW('Water Data'!S184)),0),"]"),IF(AND(ISTEXT(OFFSET('Water Data'!$L$2,0,10*ROW('Water Data'!S184))),CI190="",ISNUMBER(OFFSET('Water Data'!$S$6,0,10*ROW('Water Data'!S184)))),OFFSET('Water Data'!$S$6,0,10*ROW('Water Data'!S184)),NA())))</f>
        <v>#N/A</v>
      </c>
      <c r="U190" s="85" t="e">
        <f ca="true">+IF(AND(ISTEXT(OFFSET('Water Data'!$L$2,0,10*ROW('Water Data'!S184))),CJ190="Yes"),OFFSET('Water Data'!$S$9,0,10*ROW('Water Data'!S184)),IF(AND(ISTEXT(OFFSET('Water Data'!$L$2,0,10*ROW('Water Data'!S184))),CJ190="No",ISNUMBER(OFFSET('Water Data'!$S$9,0,10*ROW('Water Data'!S184)))),CONCATENATE("[",ROUND(OFFSET('Water Data'!$S$9,0,10*ROW('Water Data'!S184)),0),"]"),IF(AND(ISTEXT(OFFSET('Water Data'!$L$2,0,10*ROW('Water Data'!S184))),CJ190="",ISNUMBER(OFFSET('Water Data'!$S$9,0,10*ROW('Water Data'!S184)))),OFFSET('Water Data'!$S$9,0,10*ROW('Water Data'!S184)),NA())))</f>
        <v>#N/A</v>
      </c>
      <c r="V190" s="86" t="e">
        <f ca="true">+IF(AND(ISTEXT(OFFSET('Sanitation Data'!$L$2,0,10*ROW('Sanitation Data'!N184))),CK190="Yes"),100-OFFSET('Sanitation Data'!$N$4,0,10*ROW('Sanitation Data'!N184)),IF(AND(ISTEXT(OFFSET('Sanitation Data'!$L$2,0,10*ROW('Sanitation Data'!N184))),CK190="No",ISNUMBER(OFFSET('Sanitation Data'!$N$4,0,10*ROW('Sanitation Data'!N184)))),CONCATENATE("[",ROUND(100-OFFSET('Sanitation Data'!$N$4,0,10*ROW('Sanitation Data'!N184)),0),"]"),IF(AND(ISTEXT(OFFSET('Sanitation Data'!$L$2,0,10*ROW('Sanitation Data'!N184))),CK190="",ISNUMBER(OFFSET('Sanitation Data'!$N$4,0,10*ROW('Sanitation Data'!N184)))),100-OFFSET('Sanitation Data'!$N$4,0,10*ROW('Sanitation Data'!N184)),NA())))</f>
        <v>#N/A</v>
      </c>
      <c r="W190" s="86" t="e">
        <f ca="true">+IF(AND(ISTEXT(OFFSET('Sanitation Data'!$L$2,0,10*ROW('Sanitation Data'!N184))),CL190="Yes"),OFFSET('Sanitation Data'!$N$6,0,10*ROW('Sanitation Data'!N184)),IF(AND(ISTEXT(OFFSET('Sanitation Data'!$L$2,0,10*ROW('Sanitation Data'!N184))),CL190="No",ISNUMBER(OFFSET('Sanitation Data'!$N$6,0,10*ROW('Sanitation Data'!N184)))),CONCATENATE("[",ROUND(OFFSET('Sanitation Data'!$N$6,0,10*ROW('Sanitation Data'!N184)),0),"]"),IF(AND(ISTEXT(OFFSET('Sanitation Data'!$L$2,0,10*ROW('Sanitation Data'!N184))),CL190="",ISNUMBER(OFFSET('Sanitation Data'!$N$6,0,10*ROW('Sanitation Data'!N184)))),OFFSET('Sanitation Data'!$N$6,0,10*ROW('Sanitation Data'!N184)),NA())))</f>
        <v>#N/A</v>
      </c>
      <c r="X190" s="86" t="e">
        <f ca="true">+IF(AND(ISTEXT(OFFSET('Sanitation Data'!$L$2,0,10*ROW('Sanitation Data'!N184))),CM190="Yes"),OFFSET('Sanitation Data'!$N$10,0,10*ROW('Sanitation Data'!N184)),IF(AND(ISTEXT(OFFSET('Sanitation Data'!$L$2,0,10*ROW('Sanitation Data'!N184))),CM190="No",ISNUMBER(OFFSET('Sanitation Data'!$N$10,0,10*ROW('Sanitation Data'!N184)))),CONCATENATE("[",ROUND(OFFSET('Sanitation Data'!$N$10,0,10*ROW('Sanitation Data'!N184)),0),"]"),IF(AND(ISTEXT(OFFSET('Sanitation Data'!$L$2,0,10*ROW('Sanitation Data'!N184))),CM190="",ISNUMBER(OFFSET('Sanitation Data'!$N$10,0,10*ROW('Sanitation Data'!N184)))),OFFSET('Sanitation Data'!$N$10,0,10*ROW('Sanitation Data'!N184)),NA())))</f>
        <v>#N/A</v>
      </c>
      <c r="Y190" s="86" t="e">
        <f ca="true">+IF(AND(ISTEXT(OFFSET('Sanitation Data'!$L$2,0,10*ROW('Sanitation Data'!N184))),CN190="Yes"),OFFSET('Sanitation Data'!$N$11,0,10*ROW('Sanitation Data'!N184)),IF(AND(ISTEXT(OFFSET('Sanitation Data'!$L$2,0,10*ROW('Sanitation Data'!N184))),CN190="No",ISNUMBER(OFFSET('Sanitation Data'!$N$11,0,10*ROW('Sanitation Data'!N184)))),CONCATENATE("[",ROUND(OFFSET('Sanitation Data'!$N$11,0,10*ROW('Sanitation Data'!N184)),0),"]"),IF(AND(ISTEXT(OFFSET('Sanitation Data'!$L$2,0,10*ROW('Sanitation Data'!N184))),CN190="",ISNUMBER(OFFSET('Sanitation Data'!$N$11,0,10*ROW('Sanitation Data'!N184)))),OFFSET('Sanitation Data'!$N$11,0,10*ROW('Sanitation Data'!N184)),NA())))</f>
        <v>#N/A</v>
      </c>
      <c r="Z190" s="86" t="e">
        <f ca="true">+IF(AND(ISTEXT(OFFSET('Sanitation Data'!$L$2,0,10*ROW('Sanitation Data'!N184))),CO190="Yes"),OFFSET('Sanitation Data'!$N$12,0,10*ROW('Sanitation Data'!N184)),IF(AND(ISTEXT(OFFSET('Sanitation Data'!$L$2,0,10*ROW('Sanitation Data'!N184))),CO190="No",ISNUMBER(OFFSET('Sanitation Data'!$N$12,0,10*ROW('Sanitation Data'!N184)))),CONCATENATE("[",ROUND(OFFSET('Sanitation Data'!$N$12,0,10*ROW('Sanitation Data'!N184)),0),"]"),IF(AND(ISTEXT(OFFSET('Sanitation Data'!$L$2,0,10*ROW('Sanitation Data'!N184))),CO190="",ISNUMBER(OFFSET('Sanitation Data'!$N$12,0,10*ROW('Sanitation Data'!N184)))),OFFSET('Sanitation Data'!$N$12,0,10*ROW('Sanitation Data'!N184)),NA())))</f>
        <v>#N/A</v>
      </c>
      <c r="AA190" s="86" t="e">
        <f ca="true">+IF(AND(ISTEXT(OFFSET('Sanitation Data'!$L$2,0,10*ROW('Sanitation Data'!O184))),CP190="Yes"),100-OFFSET('Sanitation Data'!$O$4,0,10*ROW('Sanitation Data'!O184)),IF(AND(ISTEXT(OFFSET('Sanitation Data'!$L$2,0,10*ROW('Sanitation Data'!O184))),CP190="No",ISNUMBER(OFFSET('Sanitation Data'!$O$4,0,10*ROW('Sanitation Data'!O184)))),CONCATENATE("[",ROUND(100-OFFSET('Sanitation Data'!$O$4,0,10*ROW('Sanitation Data'!O184)),0),"]"),IF(AND(ISTEXT(OFFSET('Sanitation Data'!$L$2,0,10*ROW('Sanitation Data'!O184))),CP190="",ISNUMBER(OFFSET('Sanitation Data'!$O$4,0,10*ROW('Sanitation Data'!O184)))),100-OFFSET('Sanitation Data'!$O$4,0,10*ROW('Sanitation Data'!O184)),NA())))</f>
        <v>#N/A</v>
      </c>
      <c r="AB190" s="86" t="e">
        <f ca="true">+IF(AND(ISTEXT(OFFSET('Sanitation Data'!$L$2,0,10*ROW('Sanitation Data'!O184))),CQ190="Yes"),OFFSET('Sanitation Data'!$O$6,0,10*ROW('Sanitation Data'!R184)),IF(AND(ISTEXT(OFFSET('Sanitation Data'!$L$2,0,10*ROW('Sanitation Data'!O184))),CQ190="No",ISNUMBER(OFFSET('Sanitation Data'!$O$6,0,10*ROW('Sanitation Data'!O184)))),CONCATENATE("[",ROUND(OFFSET('Sanitation Data'!$O$6,0,10*ROW('Sanitation Data'!O184)),0),"]"),IF(AND(ISTEXT(OFFSET('Sanitation Data'!$L$2,0,10*ROW('Sanitation Data'!O184))),CQ190="",ISNUMBER(OFFSET('Sanitation Data'!$O$6,0,10*ROW('Sanitation Data'!O184)))),OFFSET('Sanitation Data'!$O$6,0,10*ROW('Sanitation Data'!O184)),NA())))</f>
        <v>#N/A</v>
      </c>
      <c r="AC190" s="86" t="e">
        <f ca="true">+IF(AND(ISTEXT(OFFSET('Sanitation Data'!$L$2,0,10*ROW('Sanitation Data'!O184))),CR190="Yes"),OFFSET('Sanitation Data'!$O$10,0,10*ROW('Sanitation Data'!O184)),IF(AND(ISTEXT(OFFSET('Sanitation Data'!$L$2,0,10*ROW('Sanitation Data'!O184))),CR190="No",ISNUMBER(OFFSET('Sanitation Data'!$O$10,0,10*ROW('Sanitation Data'!O184)))),CONCATENATE("[",ROUND(OFFSET('Sanitation Data'!$O$10,0,10*ROW('Sanitation Data'!O184)),0),"]"),IF(AND(ISTEXT(OFFSET('Sanitation Data'!$L$2,0,10*ROW('Sanitation Data'!O184))),CR190="",ISNUMBER(OFFSET('Sanitation Data'!$O$10,0,10*ROW('Sanitation Data'!O184)))),OFFSET('Sanitation Data'!$O$10,0,10*ROW('Sanitation Data'!O184)),NA())))</f>
        <v>#N/A</v>
      </c>
      <c r="AD190" s="86" t="e">
        <f ca="true">+IF(AND(ISTEXT(OFFSET('Sanitation Data'!$L$2,0,10*ROW('Sanitation Data'!O184))),CS190="Yes"),OFFSET('Sanitation Data'!$O$11,0,10*ROW('Sanitation Data'!O184)),IF(AND(ISTEXT(OFFSET('Sanitation Data'!$L$2,0,10*ROW('Sanitation Data'!O184))),CS190="No",ISNUMBER(OFFSET('Sanitation Data'!$O$11,0,10*ROW('Sanitation Data'!O184)))),CONCATENATE("[",ROUND(OFFSET('Sanitation Data'!$O$11,0,10*ROW('Sanitation Data'!O184)),0),"]"),IF(AND(ISTEXT(OFFSET('Sanitation Data'!$L$2,0,10*ROW('Sanitation Data'!O184))),CS190="",ISNUMBER(OFFSET('Sanitation Data'!$O$11,0,10*ROW('Sanitation Data'!O184)))),OFFSET('Sanitation Data'!$O$11,0,10*ROW('Sanitation Data'!O184)),NA())))</f>
        <v>#N/A</v>
      </c>
      <c r="AE190" s="86" t="e">
        <f ca="true">+IF(AND(ISTEXT(OFFSET('Sanitation Data'!$L$2,0,10*ROW('Sanitation Data'!O184))),CT190="Yes"),OFFSET('Sanitation Data'!$O$12,0,10*ROW('Sanitation Data'!O184)),IF(AND(ISTEXT(OFFSET('Sanitation Data'!$L$2,0,10*ROW('Sanitation Data'!O184))),CT190="No",ISNUMBER(OFFSET('Sanitation Data'!$O$12,0,10*ROW('Sanitation Data'!O184)))),CONCATENATE("[",ROUND(OFFSET('Sanitation Data'!$O$12,0,10*ROW('Sanitation Data'!O184)),0),"]"),IF(AND(ISTEXT(OFFSET('Sanitation Data'!$L$2,0,10*ROW('Sanitation Data'!O184))),CT190="",ISNUMBER(OFFSET('Sanitation Data'!$O$12,0,10*ROW('Sanitation Data'!O184)))),OFFSET('Sanitation Data'!$O$12,0,10*ROW('Sanitation Data'!O184)),NA())))</f>
        <v>#N/A</v>
      </c>
      <c r="AF190" s="86" t="e">
        <f ca="true">+IF(AND(ISTEXT(OFFSET('Sanitation Data'!$L$2,0,10*ROW('Sanitation Data'!P184))),CU190="Yes"),100-OFFSET('Sanitation Data'!$P$4,0,10*ROW('Sanitation Data'!P184)),IF(AND(ISTEXT(OFFSET('Sanitation Data'!$L$2,0,10*ROW('Sanitation Data'!P184))),CU190="No",ISNUMBER(OFFSET('Sanitation Data'!$P$4,0,10*ROW('Sanitation Data'!P184)))),CONCATENATE("[",ROUND(100-OFFSET('Sanitation Data'!$P$4,0,10*ROW('Sanitation Data'!P184)),0),"]"),IF(AND(ISTEXT(OFFSET('Sanitation Data'!$L$2,0,10*ROW('Sanitation Data'!P184))),CU190="",ISNUMBER(OFFSET('Sanitation Data'!$P$4,0,10*ROW('Sanitation Data'!P184)))),100-OFFSET('Sanitation Data'!$P$4,0,10*ROW('Sanitation Data'!P184)),NA())))</f>
        <v>#N/A</v>
      </c>
      <c r="AG190" s="86" t="e">
        <f ca="true">+IF(AND(ISTEXT(OFFSET('Sanitation Data'!$L$2,0,10*ROW('Sanitation Data'!P184))),CV190="Yes"),OFFSET('Sanitation Data'!$P$6,0,10*ROW('Sanitation Data'!P184)),IF(AND(ISTEXT(OFFSET('Sanitation Data'!$L$2,0,10*ROW('Sanitation Data'!P184))),CV190="No",ISNUMBER(OFFSET('Sanitation Data'!$P$6,0,10*ROW('Sanitation Data'!P184)))),CONCATENATE("[",ROUND(OFFSET('Sanitation Data'!$P$6,0,10*ROW('Sanitation Data'!P184)),0),"]"),IF(AND(ISTEXT(OFFSET('Sanitation Data'!$L$2,0,10*ROW('Sanitation Data'!P184))),CV190="",ISNUMBER(OFFSET('Sanitation Data'!$P$6,0,10*ROW('Sanitation Data'!P184)))),OFFSET('Sanitation Data'!$P$6,0,10*ROW('Sanitation Data'!P184)),NA())))</f>
        <v>#N/A</v>
      </c>
      <c r="AH190" s="86" t="e">
        <f ca="true">+IF(AND(ISTEXT(OFFSET('Sanitation Data'!$L$2,0,10*ROW('Sanitation Data'!P184))),CW190="Yes"),OFFSET('Sanitation Data'!$P$10,0,10*ROW('Sanitation Data'!P184)),IF(AND(ISTEXT(OFFSET('Sanitation Data'!$L$2,0,10*ROW('Sanitation Data'!P184))),CW190="No",ISNUMBER(OFFSET('Sanitation Data'!$P$10,0,10*ROW('Sanitation Data'!P184)))),CONCATENATE("[",ROUND(OFFSET('Sanitation Data'!$P$10,0,10*ROW('Sanitation Data'!P184)),0),"]"),IF(AND(ISTEXT(OFFSET('Sanitation Data'!$L$2,0,10*ROW('Sanitation Data'!P184))),CW190="",ISNUMBER(OFFSET('Sanitation Data'!$P$10,0,10*ROW('Sanitation Data'!P184)))),OFFSET('Sanitation Data'!$P$10,0,10*ROW('Sanitation Data'!P184)),NA())))</f>
        <v>#N/A</v>
      </c>
      <c r="AI190" s="86" t="e">
        <f ca="true">+IF(AND(ISTEXT(OFFSET('Sanitation Data'!$L$2,0,10*ROW('Sanitation Data'!P184))),CX190="Yes"),OFFSET('Sanitation Data'!$P$11,0,10*ROW('Sanitation Data'!P184)),IF(AND(ISTEXT(OFFSET('Sanitation Data'!$L$2,0,10*ROW('Sanitation Data'!P184))),CX190="No",ISNUMBER(OFFSET('Sanitation Data'!$P$11,0,10*ROW('Sanitation Data'!P184)))),CONCATENATE("[",ROUND(OFFSET('Sanitation Data'!$P$11,0,10*ROW('Sanitation Data'!P184)),0),"]"),IF(AND(ISTEXT(OFFSET('Sanitation Data'!$L$2,0,10*ROW('Sanitation Data'!P184))),CX190="",ISNUMBER(OFFSET('Sanitation Data'!$P$11,0,10*ROW('Sanitation Data'!P184)))),OFFSET('Sanitation Data'!$P$11,0,10*ROW('Sanitation Data'!P184)),NA())))</f>
        <v>#N/A</v>
      </c>
      <c r="AJ190" s="86" t="e">
        <f ca="true">+IF(AND(ISTEXT(OFFSET('Sanitation Data'!$L$2,0,10*ROW('Sanitation Data'!P184))),CY190="Yes"),OFFSET('Sanitation Data'!$P$12,0,10*ROW('Sanitation Data'!P184)),IF(AND(ISTEXT(OFFSET('Sanitation Data'!$L$2,0,10*ROW('Sanitation Data'!P184))),CY190="No",ISNUMBER(OFFSET('Sanitation Data'!$P$12,0,10*ROW('Sanitation Data'!P184)))),CONCATENATE("[",ROUND(OFFSET('Sanitation Data'!$P$12,0,10*ROW('Sanitation Data'!P184)),0),"]"),IF(AND(ISTEXT(OFFSET('Sanitation Data'!$L$2,0,10*ROW('Sanitation Data'!P184))),CY190="",ISNUMBER(OFFSET('Sanitation Data'!$P$12,0,10*ROW('Sanitation Data'!P184)))),OFFSET('Sanitation Data'!$P$12,0,10*ROW('Sanitation Data'!P184)),NA())))</f>
        <v>#N/A</v>
      </c>
      <c r="AK190" s="86" t="e">
        <f ca="true">+IF(AND(ISTEXT(OFFSET('Sanitation Data'!$L$2,0,10*ROW('Sanitation Data'!Q184))),CZ190="Yes"),100-OFFSET('Sanitation Data'!$Q$4,0,10*ROW('Sanitation Data'!Q184)),IF(AND(ISTEXT(OFFSET('Sanitation Data'!$L$2,0,10*ROW('Sanitation Data'!Q184))),CZ190="No",ISNUMBER(OFFSET('Sanitation Data'!$Q$4,0,10*ROW('Sanitation Data'!Q184)))),CONCATENATE("[",ROUND(100-OFFSET('Sanitation Data'!$Q$4,0,10*ROW('Sanitation Data'!Q184)),0),"]"),IF(AND(ISTEXT(OFFSET('Sanitation Data'!$L$2,0,10*ROW('Sanitation Data'!Q184))),CZ190="",ISNUMBER(OFFSET('Sanitation Data'!$Q$4,0,10*ROW('Sanitation Data'!Q184)))),100-OFFSET('Sanitation Data'!$Q$4,0,10*ROW('Sanitation Data'!Q184)),NA())))</f>
        <v>#N/A</v>
      </c>
      <c r="AL190" s="86" t="e">
        <f ca="true">+IF(AND(ISTEXT(OFFSET('Sanitation Data'!$L$2,0,10*ROW('Sanitation Data'!Q184))),DA190="Yes"),OFFSET('Sanitation Data'!$Q$6,0,10*ROW('Sanitation Data'!Q184)),IF(AND(ISTEXT(OFFSET('Sanitation Data'!$L$2,0,10*ROW('Sanitation Data'!Q184))),DA190="No",ISNUMBER(OFFSET('Sanitation Data'!$Q$6,0,10*ROW('Sanitation Data'!Q184)))),CONCATENATE("[",ROUND(OFFSET('Sanitation Data'!$Q$6,0,10*ROW('Sanitation Data'!Q184)),0),"]"),IF(AND(ISTEXT(OFFSET('Sanitation Data'!$L$2,0,10*ROW('Sanitation Data'!Q184))),DA190="",ISNUMBER(OFFSET('Sanitation Data'!$Q$6,0,10*ROW('Sanitation Data'!Q184)))),OFFSET('Sanitation Data'!$Q$6,0,10*ROW('Sanitation Data'!Q184)),NA())))</f>
        <v>#N/A</v>
      </c>
      <c r="AM190" s="86" t="e">
        <f ca="true">+IF(AND(ISTEXT(OFFSET('Sanitation Data'!$L$2,0,10*ROW('Sanitation Data'!Q184))),DB190="Yes"),OFFSET('Sanitation Data'!$Q$10,0,10*ROW('Sanitation Data'!Q184)),IF(AND(ISTEXT(OFFSET('Sanitation Data'!$L$2,0,10*ROW('Sanitation Data'!Q184))),DB190="No",ISNUMBER(OFFSET('Sanitation Data'!$Q$10,0,10*ROW('Sanitation Data'!Q184)))),CONCATENATE("[",ROUND(OFFSET('Sanitation Data'!$Q$10,0,10*ROW('Sanitation Data'!Q184)),0),"]"),IF(AND(ISTEXT(OFFSET('Sanitation Data'!$L$2,0,10*ROW('Sanitation Data'!Q184))),DB190="",ISNUMBER(OFFSET('Sanitation Data'!$Q$10,0,10*ROW('Sanitation Data'!Q184)))),OFFSET('Sanitation Data'!$Q$10,0,10*ROW('Sanitation Data'!Q184)),NA())))</f>
        <v>#N/A</v>
      </c>
      <c r="AN190" s="86" t="e">
        <f ca="true">+IF(AND(ISTEXT(OFFSET('Sanitation Data'!$L$2,0,10*ROW('Sanitation Data'!Q184))),DC190="Yes"),OFFSET('Sanitation Data'!$Q$11,0,10*ROW('Sanitation Data'!Q184)),IF(AND(ISTEXT(OFFSET('Sanitation Data'!$L$2,0,10*ROW('Sanitation Data'!Q184))),DC190="No",ISNUMBER(OFFSET('Sanitation Data'!$Q$11,0,10*ROW('Sanitation Data'!Q184)))),CONCATENATE("[",ROUND(OFFSET('Sanitation Data'!$Q$11,0,10*ROW('Sanitation Data'!Q184)),0),"]"),IF(AND(ISTEXT(OFFSET('Sanitation Data'!$L$2,0,10*ROW('Sanitation Data'!Q184))),DC190="",ISNUMBER(OFFSET('Sanitation Data'!$Q$11,0,10*ROW('Sanitation Data'!Q184)))),OFFSET('Sanitation Data'!$Q$11,0,10*ROW('Sanitation Data'!Q184)),NA())))</f>
        <v>#N/A</v>
      </c>
      <c r="AO190" s="86" t="e">
        <f ca="true">+IF(AND(ISTEXT(OFFSET('Sanitation Data'!$L$2,0,10*ROW('Sanitation Data'!Q184))),DD190="Yes"),OFFSET('Sanitation Data'!$Q$12,0,10*ROW('Sanitation Data'!Q184)),IF(AND(ISTEXT(OFFSET('Sanitation Data'!$L$2,0,10*ROW('Sanitation Data'!Q184))),DD190="No",ISNUMBER(OFFSET('Sanitation Data'!$Q$12,0,10*ROW('Sanitation Data'!Q184)))),CONCATENATE("[",ROUND(OFFSET('Sanitation Data'!$Q$12,0,10*ROW('Sanitation Data'!Q184)),0),"]"),IF(AND(ISTEXT(OFFSET('Sanitation Data'!$L$2,0,10*ROW('Sanitation Data'!Q184))),DD190="",ISNUMBER(OFFSET('Sanitation Data'!$Q$12,0,10*ROW('Sanitation Data'!Q184)))),OFFSET('Sanitation Data'!$Q$12,0,10*ROW('Sanitation Data'!Q184)),NA())))</f>
        <v>#N/A</v>
      </c>
      <c r="AP190" s="86" t="e">
        <f ca="true">+IF(AND(ISTEXT(OFFSET('Sanitation Data'!$L$2,0,10*ROW('Sanitation Data'!R184))),DE190="Yes"),100-OFFSET('Sanitation Data'!$R$4,0,10*ROW('Sanitation Data'!R184)),IF(AND(ISTEXT(OFFSET('Sanitation Data'!$L$2,0,10*ROW('Sanitation Data'!R184))),DE190="No",ISNUMBER(OFFSET('Sanitation Data'!$R$4,0,10*ROW('Sanitation Data'!R184)))),CONCATENATE("[",ROUND(100-OFFSET('Sanitation Data'!$R$4,0,10*ROW('Sanitation Data'!R184)),0),"]"),IF(AND(ISTEXT(OFFSET('Sanitation Data'!$L$2,0,10*ROW('Sanitation Data'!R184))),DE190="",ISNUMBER(OFFSET('Sanitation Data'!$R$4,0,10*ROW('Sanitation Data'!R184)))),100-OFFSET('Sanitation Data'!$R$4,0,10*ROW('Sanitation Data'!R184)),NA())))</f>
        <v>#N/A</v>
      </c>
      <c r="AQ190" s="86" t="e">
        <f ca="true">+IF(AND(ISTEXT(OFFSET('Sanitation Data'!$L$2,0,10*ROW('Sanitation Data'!R184))),DF190="Yes"),OFFSET('Sanitation Data'!$R$6,0,10*ROW('Sanitation Data'!R184)),IF(AND(ISTEXT(OFFSET('Sanitation Data'!$L$2,0,10*ROW('Sanitation Data'!R184))),DF190="No",ISNUMBER(OFFSET('Sanitation Data'!$R$6,0,10*ROW('Sanitation Data'!R184)))),CONCATENATE("[",ROUND(OFFSET('Sanitation Data'!$R$6,0,10*ROW('Sanitation Data'!R184)),0),"]"),IF(AND(ISTEXT(OFFSET('Sanitation Data'!$L$2,0,10*ROW('Sanitation Data'!R184))),DF190="",ISNUMBER(OFFSET('Sanitation Data'!$R$6,0,10*ROW('Sanitation Data'!R184)))),OFFSET('Sanitation Data'!$R$6,0,10*ROW('Sanitation Data'!R184)),NA())))</f>
        <v>#N/A</v>
      </c>
      <c r="AR190" s="86" t="e">
        <f ca="true">+IF(AND(ISTEXT(OFFSET('Sanitation Data'!$L$2,0,10*ROW('Sanitation Data'!R184))),DG190="Yes"),OFFSET('Sanitation Data'!$R$10,0,10*ROW('Sanitation Data'!R184)),IF(AND(ISTEXT(OFFSET('Sanitation Data'!$L$2,0,10*ROW('Sanitation Data'!R184))),DG190="No",ISNUMBER(OFFSET('Sanitation Data'!$R$10,0,10*ROW('Sanitation Data'!R184)))),CONCATENATE("[",ROUND(OFFSET('Sanitation Data'!$R$10,0,10*ROW('Sanitation Data'!R184)),0),"]"),IF(AND(ISTEXT(OFFSET('Sanitation Data'!$L$2,0,10*ROW('Sanitation Data'!R184))),DG190="",ISNUMBER(OFFSET('Sanitation Data'!$R$10,0,10*ROW('Sanitation Data'!R184)))),OFFSET('Sanitation Data'!$R$10,0,10*ROW('Sanitation Data'!R184)),NA())))</f>
        <v>#N/A</v>
      </c>
      <c r="AS190" s="86" t="e">
        <f ca="true">+IF(AND(ISTEXT(OFFSET('Sanitation Data'!$L$2,0,10*ROW('Sanitation Data'!R184))),DH190="Yes"),OFFSET('Sanitation Data'!$R$11,0,10*ROW('Sanitation Data'!R184)),IF(AND(ISTEXT(OFFSET('Sanitation Data'!$L$2,0,10*ROW('Sanitation Data'!R184))),DH190="No",ISNUMBER(OFFSET('Sanitation Data'!$R$11,0,10*ROW('Sanitation Data'!R184)))),CONCATENATE("[",ROUND(OFFSET('Sanitation Data'!$R$11,0,10*ROW('Sanitation Data'!R184)),0),"]"),IF(AND(ISTEXT(OFFSET('Sanitation Data'!$L$2,0,10*ROW('Sanitation Data'!R184))),DH190="",ISNUMBER(OFFSET('Sanitation Data'!$R$11,0,10*ROW('Sanitation Data'!R184)))),OFFSET('Sanitation Data'!$R$11,0,10*ROW('Sanitation Data'!R184)),NA())))</f>
        <v>#N/A</v>
      </c>
      <c r="AT190" s="86" t="e">
        <f ca="true">+IF(AND(ISTEXT(OFFSET('Sanitation Data'!$L$2,0,10*ROW('Sanitation Data'!R184))),DI190="Yes"),OFFSET('Sanitation Data'!$R$12,0,10*ROW('Sanitation Data'!R184)),IF(AND(ISTEXT(OFFSET('Sanitation Data'!$L$2,0,10*ROW('Sanitation Data'!R184))),DI190="No",ISNUMBER(OFFSET('Sanitation Data'!$R$12,0,10*ROW('Sanitation Data'!R184)))),CONCATENATE("[",ROUND(OFFSET('Sanitation Data'!$R$12,0,10*ROW('Sanitation Data'!R184)),0),"]"),IF(AND(ISTEXT(OFFSET('Sanitation Data'!$L$2,0,10*ROW('Sanitation Data'!R184))),DI190="",ISNUMBER(OFFSET('Sanitation Data'!$R$12,0,10*ROW('Sanitation Data'!R184)))),OFFSET('Sanitation Data'!$R$12,0,10*ROW('Sanitation Data'!R184)),NA())))</f>
        <v>#N/A</v>
      </c>
      <c r="AU190" s="86" t="e">
        <f ca="true">+IF(AND(ISTEXT(OFFSET('Sanitation Data'!$L$2,0,10*ROW('Sanitation Data'!S184))),DJ190="Yes"),100-OFFSET('Sanitation Data'!$S$4,0,10*ROW('Sanitation Data'!S184)),IF(AND(ISTEXT(OFFSET('Sanitation Data'!$L$2,0,10*ROW('Sanitation Data'!S184))),DJ190="No",ISNUMBER(OFFSET('Sanitation Data'!$S$4,0,10*ROW('Sanitation Data'!S184)))),CONCATENATE("[",ROUND(100-OFFSET('Sanitation Data'!$S$4,0,10*ROW('Sanitation Data'!S184)),0),"]"),IF(AND(ISTEXT(OFFSET('Sanitation Data'!$L$2,0,10*ROW('Sanitation Data'!S184))),DJ190="",ISNUMBER(OFFSET('Sanitation Data'!$S$4,0,10*ROW('Sanitation Data'!S184)))),100-OFFSET('Sanitation Data'!$S$4,0,10*ROW('Sanitation Data'!S184)),NA())))</f>
        <v>#N/A</v>
      </c>
      <c r="AV190" s="86" t="e">
        <f ca="true">+IF(AND(ISTEXT(OFFSET('Sanitation Data'!$L$2,0,10*ROW('Sanitation Data'!S184))),DK190="Yes"),OFFSET('Sanitation Data'!$S$6,0,10*ROW('Sanitation Data'!S184)),IF(AND(ISTEXT(OFFSET('Sanitation Data'!$L$2,0,10*ROW('Sanitation Data'!S184))),DK190="No",ISNUMBER(OFFSET('Sanitation Data'!$S$6,0,10*ROW('Sanitation Data'!S184)))),CONCATENATE("[",ROUND(OFFSET('Sanitation Data'!$S$6,0,10*ROW('Sanitation Data'!S184)),0),"]"),IF(AND(ISTEXT(OFFSET('Sanitation Data'!$L$2,0,10*ROW('Sanitation Data'!S184))),DK190="",ISNUMBER(OFFSET('Sanitation Data'!$S$6,0,10*ROW('Sanitation Data'!S184)))),OFFSET('Sanitation Data'!$S$6,0,10*ROW('Sanitation Data'!S184)),NA())))</f>
        <v>#N/A</v>
      </c>
      <c r="AW190" s="86" t="e">
        <f ca="true">+IF(AND(ISTEXT(OFFSET('Sanitation Data'!$L$2,0,10*ROW('Sanitation Data'!S184))),DL190="Yes"),OFFSET('Sanitation Data'!$S$10,0,10*ROW('Sanitation Data'!S184)),IF(AND(ISTEXT(OFFSET('Sanitation Data'!$L$2,0,10*ROW('Sanitation Data'!S184))),DL190="No",ISNUMBER(OFFSET('Sanitation Data'!$S$10,0,10*ROW('Sanitation Data'!S184)))),CONCATENATE("[",ROUND(OFFSET('Sanitation Data'!$S$10,0,10*ROW('Sanitation Data'!S184)),0),"]"),IF(AND(ISTEXT(OFFSET('Sanitation Data'!$L$2,0,10*ROW('Sanitation Data'!S184))),DL190="",ISNUMBER(OFFSET('Sanitation Data'!$S$10,0,10*ROW('Sanitation Data'!S184)))),OFFSET('Sanitation Data'!$S$10,0,10*ROW('Sanitation Data'!S184)),NA())))</f>
        <v>#N/A</v>
      </c>
      <c r="AX190" s="86" t="e">
        <f ca="true">+IF(AND(ISTEXT(OFFSET('Sanitation Data'!$L$2,0,10*ROW('Sanitation Data'!S184))),DM190="Yes"),OFFSET('Sanitation Data'!$S$11,0,10*ROW('Sanitation Data'!S184)),IF(AND(ISTEXT(OFFSET('Sanitation Data'!$L$2,0,10*ROW('Sanitation Data'!S184))),DM190="No",ISNUMBER(OFFSET('Sanitation Data'!$S$11,0,10*ROW('Sanitation Data'!S184)))),CONCATENATE("[",ROUND(OFFSET('Sanitation Data'!$S$11,0,10*ROW('Sanitation Data'!S184)),0),"]"),IF(AND(ISTEXT(OFFSET('Sanitation Data'!$L$2,0,10*ROW('Sanitation Data'!S184))),DM190="",ISNUMBER(OFFSET('Sanitation Data'!$S$11,0,10*ROW('Sanitation Data'!S184)))),OFFSET('Sanitation Data'!$S$11,0,10*ROW('Sanitation Data'!S184)),NA())))</f>
        <v>#N/A</v>
      </c>
      <c r="AY190" s="86" t="e">
        <f ca="true">+IF(AND(ISTEXT(OFFSET('Sanitation Data'!$L$2,0,10*ROW('Sanitation Data'!S184))),DN190="Yes"),OFFSET('Sanitation Data'!$S$12,0,10*ROW('Sanitation Data'!S184)),IF(AND(ISTEXT(OFFSET('Sanitation Data'!$L$2,0,10*ROW('Sanitation Data'!S184))),DN190="No",ISNUMBER(OFFSET('Sanitation Data'!$S$12,0,10*ROW('Sanitation Data'!S184)))),CONCATENATE("[",ROUND(OFFSET('Sanitation Data'!$S$12,0,10*ROW('Sanitation Data'!S184)),0),"]"),IF(AND(ISTEXT(OFFSET('Sanitation Data'!$L$2,0,10*ROW('Sanitation Data'!S184))),DN190="",ISNUMBER(OFFSET('Sanitation Data'!$S$12,0,10*ROW('Sanitation Data'!S184)))),OFFSET('Sanitation Data'!$S$12,0,10*ROW('Sanitation Data'!S184)),NA())))</f>
        <v>#N/A</v>
      </c>
      <c r="AZ190" s="87" t="e">
        <f ca="true">+IF(AND(ISTEXT(OFFSET('Hygiene Data'!$L$2,0,10*ROW('Hygiene Data'!N184))),DO190="Yes"),OFFSET('Hygiene Data'!$N$5,0,10*ROW('Hygiene Data'!N184)),IF(AND(ISTEXT(OFFSET('Hygiene Data'!$L$2,0,10*ROW('Hygiene Data'!N184))),DO190="No",ISNUMBER(OFFSET('Hygiene Data'!$N$5,0,10*ROW('Hygiene Data'!N184)))),CONCATENATE("[",ROUND(OFFSET('Hygiene Data'!$N$5,0,10*ROW('Hygiene Data'!N184)),0),"]"),IF(AND(ISTEXT(OFFSET('Hygiene Data'!$L$2,0,10*ROW('Hygiene Data'!N184))),DO190="",ISNUMBER(OFFSET('Hygiene Data'!$N$5,0,10*ROW('Hygiene Data'!N184)))),OFFSET('Hygiene Data'!$N$5,0,10*ROW('Hygiene Data'!N184)),NA())))</f>
        <v>#N/A</v>
      </c>
      <c r="BA190" s="87" t="e">
        <f ca="true">+IF(AND(ISTEXT(OFFSET('Hygiene Data'!$L$2,0,10*ROW('Hygiene Data'!N184))),DP190="Yes"),OFFSET('Hygiene Data'!$N$7,0,10*ROW('Hygiene Data'!N184)),IF(AND(ISTEXT(OFFSET('Hygiene Data'!$L$2,0,10*ROW('Hygiene Data'!N184))),DP190="No",ISNUMBER(OFFSET('Hygiene Data'!$N$7,0,10*ROW('Hygiene Data'!N184)))),CONCATENATE("[",ROUND(OFFSET('Hygiene Data'!$N$7,0,10*ROW('Hygiene Data'!N184)),0),"]"),IF(AND(ISTEXT(OFFSET('Hygiene Data'!$L$2,0,10*ROW('Hygiene Data'!N184))),DP190="",ISNUMBER(OFFSET('Hygiene Data'!$N$7,0,10*ROW('Hygiene Data'!N184)))),OFFSET('Hygiene Data'!$N$7,0,10*ROW('Hygiene Data'!N184)),NA())))</f>
        <v>#N/A</v>
      </c>
      <c r="BB190" s="87" t="e">
        <f ca="true">+IF(AND(ISTEXT(OFFSET('Hygiene Data'!$L$2,0,10*ROW('Hygiene Data'!N184))),DQ190="Yes"),OFFSET('Hygiene Data'!$N$9,0,10*ROW('Hygiene Data'!N184)),IF(AND(ISTEXT(OFFSET('Hygiene Data'!$L$2,0,10*ROW('Hygiene Data'!N184))),DQ190="No",ISNUMBER(OFFSET('Hygiene Data'!$N$9,0,10*ROW('Hygiene Data'!N184)))),CONCATENATE("[",ROUND(OFFSET('Hygiene Data'!$N$9,0,10*ROW('Hygiene Data'!N184)),0),"]"),IF(AND(ISTEXT(OFFSET('Hygiene Data'!$L$2,0,10*ROW('Hygiene Data'!N184))),DQ190="",ISNUMBER(OFFSET('Hygiene Data'!$N$9,0,10*ROW('Hygiene Data'!N184)))),OFFSET('Hygiene Data'!$N$9,0,10*ROW('Hygiene Data'!N184)),NA())))</f>
        <v>#N/A</v>
      </c>
      <c r="BC190" s="87" t="e">
        <f ca="true">+IF(AND(ISTEXT(OFFSET('Hygiene Data'!$L$2,0,10*ROW('Hygiene Data'!O184))),DR190="Yes"),OFFSET('Hygiene Data'!$O$5,0,10*ROW('Hygiene Data'!O184)),IF(AND(ISTEXT(OFFSET('Hygiene Data'!$L$2,0,10*ROW('Hygiene Data'!O184))),DR190="No",ISNUMBER(OFFSET('Hygiene Data'!$O$5,0,10*ROW('Hygiene Data'!O184)))),CONCATENATE("[",ROUND(OFFSET('Hygiene Data'!$O$5,0,10*ROW('Hygiene Data'!O184)),0),"]"),IF(AND(ISTEXT(OFFSET('Hygiene Data'!$L$2,0,10*ROW('Hygiene Data'!O184))),DR190="",ISNUMBER(OFFSET('Hygiene Data'!$O$5,0,10*ROW('Hygiene Data'!O184)))),OFFSET('Hygiene Data'!$O$5,0,10*ROW('Hygiene Data'!O184)),NA())))</f>
        <v>#N/A</v>
      </c>
      <c r="BD190" s="87" t="e">
        <f ca="true">+IF(AND(ISTEXT(OFFSET('Hygiene Data'!$L$2,0,10*ROW('Hygiene Data'!O184))),DS190="Yes"),OFFSET('Hygiene Data'!$O$7,0,10*ROW('Hygiene Data'!O184)),IF(AND(ISTEXT(OFFSET('Hygiene Data'!$L$2,0,10*ROW('Hygiene Data'!O184))),DS190="No",ISNUMBER(OFFSET('Hygiene Data'!$O$7,0,10*ROW('Hygiene Data'!O184)))),CONCATENATE("[",ROUND(OFFSET('Hygiene Data'!$O$7,0,10*ROW('Hygiene Data'!O184)),0),"]"),IF(AND(ISTEXT(OFFSET('Hygiene Data'!$L$2,0,10*ROW('Hygiene Data'!O184))),DS190="",ISNUMBER(OFFSET('Hygiene Data'!$O$7,0,10*ROW('Hygiene Data'!O184)))),OFFSET('Hygiene Data'!$O$7,0,10*ROW('Hygiene Data'!O184)),NA())))</f>
        <v>#N/A</v>
      </c>
      <c r="BE190" s="87" t="e">
        <f ca="true">+IF(AND(ISTEXT(OFFSET('Hygiene Data'!$L$2,0,10*ROW('Hygiene Data'!O184))),DT190="Yes"),OFFSET('Hygiene Data'!$O$9,0,10*ROW('Hygiene Data'!O184)),IF(AND(ISTEXT(OFFSET('Hygiene Data'!$L$2,0,10*ROW('Hygiene Data'!O184))),DT190="No",ISNUMBER(OFFSET('Hygiene Data'!$O$9,0,10*ROW('Hygiene Data'!O184)))),CONCATENATE("[",ROUND(OFFSET('Hygiene Data'!$O$9,0,10*ROW('Hygiene Data'!O184)),0),"]"),IF(AND(ISTEXT(OFFSET('Hygiene Data'!$L$2,0,10*ROW('Hygiene Data'!O184))),DT190="",ISNUMBER(OFFSET('Hygiene Data'!$O$9,0,10*ROW('Hygiene Data'!O184)))),OFFSET('Hygiene Data'!$O$9,0,10*ROW('Hygiene Data'!O184)),NA())))</f>
        <v>#N/A</v>
      </c>
      <c r="BF190" s="87" t="e">
        <f ca="true">+IF(AND(ISTEXT(OFFSET('Hygiene Data'!$L$2,0,10*ROW('Hygiene Data'!P184))),DU190="Yes"),OFFSET('Hygiene Data'!$P$5,0,10*ROW('Hygiene Data'!P184)),IF(AND(ISTEXT(OFFSET('Hygiene Data'!$L$2,0,10*ROW('Hygiene Data'!P184))),DU190="No",ISNUMBER(OFFSET('Hygiene Data'!$P$5,0,10*ROW('Hygiene Data'!P184)))),CONCATENATE("[",ROUND(OFFSET('Hygiene Data'!$P$5,0,10*ROW('Hygiene Data'!P184)),0),"]"),IF(AND(ISTEXT(OFFSET('Hygiene Data'!$L$2,0,10*ROW('Hygiene Data'!P184))),DU190="",ISNUMBER(OFFSET('Hygiene Data'!$P$5,0,10*ROW('Hygiene Data'!P184)))),OFFSET('Hygiene Data'!$P$5,0,10*ROW('Hygiene Data'!P184)),NA())))</f>
        <v>#N/A</v>
      </c>
      <c r="BG190" s="87" t="e">
        <f ca="true">+IF(AND(ISTEXT(OFFSET('Hygiene Data'!$L$2,0,10*ROW('Hygiene Data'!P184))),DV190="Yes"),OFFSET('Hygiene Data'!$P$7,0,10*ROW('Hygiene Data'!P184)),IF(AND(ISTEXT(OFFSET('Hygiene Data'!$L$2,0,10*ROW('Hygiene Data'!P184))),DV190="No",ISNUMBER(OFFSET('Hygiene Data'!$P$7,0,10*ROW('Hygiene Data'!P184)))),CONCATENATE("[",ROUND(OFFSET('Hygiene Data'!$P$7,0,10*ROW('Hygiene Data'!P184)),0),"]"),IF(AND(ISTEXT(OFFSET('Hygiene Data'!$L$2,0,10*ROW('Hygiene Data'!P184))),DV190="",ISNUMBER(OFFSET('Hygiene Data'!$P$7,0,10*ROW('Hygiene Data'!P184)))),OFFSET('Hygiene Data'!$P$7,0,10*ROW('Hygiene Data'!P184)),NA())))</f>
        <v>#N/A</v>
      </c>
      <c r="BH190" s="87" t="e">
        <f ca="true">+IF(AND(ISTEXT(OFFSET('Hygiene Data'!$L$2,0,10*ROW('Hygiene Data'!P184))),DW190="Yes"),OFFSET('Hygiene Data'!$P$9,0,10*ROW('Hygiene Data'!P184)),IF(AND(ISTEXT(OFFSET('Hygiene Data'!$L$2,0,10*ROW('Hygiene Data'!P184))),DW190="No",ISNUMBER(OFFSET('Hygiene Data'!$P$9,0,10*ROW('Hygiene Data'!P184)))),CONCATENATE("[",ROUND(OFFSET('Hygiene Data'!$P$9,0,10*ROW('Hygiene Data'!P184)),0),"]"),IF(AND(ISTEXT(OFFSET('Hygiene Data'!$L$2,0,10*ROW('Hygiene Data'!P184))),DW190="",ISNUMBER(OFFSET('Hygiene Data'!$P$9,0,10*ROW('Hygiene Data'!P184)))),OFFSET('Hygiene Data'!$P$9,0,10*ROW('Hygiene Data'!P184)),NA())))</f>
        <v>#N/A</v>
      </c>
      <c r="BI190" s="87" t="e">
        <f ca="true">+IF(AND(ISTEXT(OFFSET('Hygiene Data'!$L$2,0,10*ROW('Hygiene Data'!Q184))),DX190="Yes"),OFFSET('Hygiene Data'!$Q$5,0,10*ROW('Hygiene Data'!Q184)),IF(AND(ISTEXT(OFFSET('Hygiene Data'!$L$2,0,10*ROW('Hygiene Data'!Q184))),DX190="No",ISNUMBER(OFFSET('Hygiene Data'!$Q$5,0,10*ROW('Hygiene Data'!Q184)))),CONCATENATE("[",ROUND(OFFSET('Hygiene Data'!$Q$5,0,10*ROW('Hygiene Data'!Q184)),0),"]"),IF(AND(ISTEXT(OFFSET('Hygiene Data'!$L$2,0,10*ROW('Hygiene Data'!Q184))),DX190="",ISNUMBER(OFFSET('Hygiene Data'!$Q$5,0,10*ROW('Hygiene Data'!Q184)))),OFFSET('Hygiene Data'!$Q$5,0,10*ROW('Hygiene Data'!Q184)),NA())))</f>
        <v>#N/A</v>
      </c>
      <c r="BJ190" s="87" t="e">
        <f ca="true">+IF(AND(ISTEXT(OFFSET('Hygiene Data'!$L$2,0,10*ROW('Hygiene Data'!Q184))),DY190="Yes"),OFFSET('Hygiene Data'!$Q$7,0,10*ROW('Hygiene Data'!Q184)),IF(AND(ISTEXT(OFFSET('Hygiene Data'!$L$2,0,10*ROW('Hygiene Data'!Q184))),DY190="No",ISNUMBER(OFFSET('Hygiene Data'!$Q$7,0,10*ROW('Hygiene Data'!Q184)))),CONCATENATE("[",ROUND(OFFSET('Hygiene Data'!$Q$7,0,10*ROW('Hygiene Data'!Q184)),0),"]"),IF(AND(ISTEXT(OFFSET('Hygiene Data'!$L$2,0,10*ROW('Hygiene Data'!Q184))),DY190="",ISNUMBER(OFFSET('Hygiene Data'!$Q$7,0,10*ROW('Hygiene Data'!Q184)))),OFFSET('Hygiene Data'!$Q$7,0,10*ROW('Hygiene Data'!Q184)),NA())))</f>
        <v>#N/A</v>
      </c>
      <c r="BK190" s="87" t="e">
        <f ca="true">+IF(AND(ISTEXT(OFFSET('Hygiene Data'!$L$2,0,10*ROW('Hygiene Data'!Q184))),DZ190="Yes"),OFFSET('Hygiene Data'!$Q$9,0,10*ROW('Hygiene Data'!Q184)),IF(AND(ISTEXT(OFFSET('Hygiene Data'!$L$2,0,10*ROW('Hygiene Data'!Q184))),DZ190="No",ISNUMBER(OFFSET('Hygiene Data'!$Q$9,0,10*ROW('Hygiene Data'!Q184)))),CONCATENATE("[",ROUND(OFFSET('Hygiene Data'!$Q$9,0,10*ROW('Hygiene Data'!Q184)),0),"]"),IF(AND(ISTEXT(OFFSET('Hygiene Data'!$L$2,0,10*ROW('Hygiene Data'!Q184))),DZ190="",ISNUMBER(OFFSET('Hygiene Data'!$Q$9,0,10*ROW('Hygiene Data'!Q184)))),OFFSET('Hygiene Data'!$Q$9,0,10*ROW('Hygiene Data'!Q184)),NA())))</f>
        <v>#N/A</v>
      </c>
      <c r="BL190" s="87" t="e">
        <f ca="true">+IF(AND(ISTEXT(OFFSET('Hygiene Data'!$L$2,0,10*ROW('Hygiene Data'!R184))),EA190="Yes"),OFFSET('Hygiene Data'!$R$5,0,10*ROW('Hygiene Data'!R184)),IF(AND(ISTEXT(OFFSET('Hygiene Data'!$L$2,0,10*ROW('Hygiene Data'!R184))),EA190="No",ISNUMBER(OFFSET('Hygiene Data'!$R$5,0,10*ROW('Hygiene Data'!R184)))),CONCATENATE("[",ROUND(OFFSET('Hygiene Data'!$R$5,0,10*ROW('Hygiene Data'!R184)),0),"]"),IF(AND(ISTEXT(OFFSET('Hygiene Data'!$L$2,0,10*ROW('Hygiene Data'!R184))),EA190="",ISNUMBER(OFFSET('Hygiene Data'!$R$5,0,10*ROW('Hygiene Data'!R184)))),OFFSET('Hygiene Data'!$R$5,0,10*ROW('Hygiene Data'!R184)),NA())))</f>
        <v>#N/A</v>
      </c>
      <c r="BM190" s="87" t="e">
        <f ca="true">+IF(AND(ISTEXT(OFFSET('Hygiene Data'!$L$2,0,10*ROW('Hygiene Data'!R184))),EB190="Yes"),OFFSET('Hygiene Data'!$R$7,0,10*ROW('Hygiene Data'!R184)),IF(AND(ISTEXT(OFFSET('Hygiene Data'!$L$2,0,10*ROW('Hygiene Data'!R184))),EB190="No",ISNUMBER(OFFSET('Hygiene Data'!$R$7,0,10*ROW('Hygiene Data'!R184)))),CONCATENATE("[",ROUND(OFFSET('Hygiene Data'!$R$7,0,10*ROW('Hygiene Data'!R184)),0),"]"),IF(AND(ISTEXT(OFFSET('Hygiene Data'!$L$2,0,10*ROW('Hygiene Data'!R184))),EB190="",ISNUMBER(OFFSET('Hygiene Data'!$R$7,0,10*ROW('Hygiene Data'!R184)))),OFFSET('Hygiene Data'!$R$7,0,10*ROW('Hygiene Data'!R184)),NA())))</f>
        <v>#N/A</v>
      </c>
      <c r="BN190" s="87" t="e">
        <f ca="true">+IF(AND(ISTEXT(OFFSET('Hygiene Data'!$L$2,0,10*ROW('Hygiene Data'!R184))),EC190="Yes"),OFFSET('Hygiene Data'!$R$9,0,10*ROW('Hygiene Data'!R184)),IF(AND(ISTEXT(OFFSET('Hygiene Data'!$L$2,0,10*ROW('Hygiene Data'!R184))),EC190="No",ISNUMBER(OFFSET('Hygiene Data'!$R$9,0,10*ROW('Hygiene Data'!R184)))),CONCATENATE("[",ROUND(OFFSET('Hygiene Data'!$R$9,0,10*ROW('Hygiene Data'!R184)),0),"]"),IF(AND(ISTEXT(OFFSET('Hygiene Data'!$L$2,0,10*ROW('Hygiene Data'!R184))),EC190="",ISNUMBER(OFFSET('Hygiene Data'!$R$9,0,10*ROW('Hygiene Data'!R184)))),OFFSET('Hygiene Data'!$R$9,0,10*ROW('Hygiene Data'!R184)),NA())))</f>
        <v>#N/A</v>
      </c>
      <c r="BO190" s="87" t="e">
        <f ca="true">+IF(AND(ISTEXT(OFFSET('Hygiene Data'!$L$2,0,10*ROW('Hygiene Data'!S184))),ED190="Yes"),OFFSET('Hygiene Data'!$S$5,0,10*ROW('Hygiene Data'!S184)),IF(AND(ISTEXT(OFFSET('Hygiene Data'!$L$2,0,10*ROW('Hygiene Data'!S184))),ED190="No",ISNUMBER(OFFSET('Hygiene Data'!$S$5,0,10*ROW('Hygiene Data'!S184)))),CONCATENATE("[",ROUND(OFFSET('Hygiene Data'!$S$5,0,10*ROW('Hygiene Data'!S184)),0),"]"),IF(AND(ISTEXT(OFFSET('Hygiene Data'!$L$2,0,10*ROW('Hygiene Data'!S184))),ED190="",ISNUMBER(OFFSET('Hygiene Data'!$S$5,0,10*ROW('Hygiene Data'!S184)))),OFFSET('Hygiene Data'!$S$5,0,10*ROW('Hygiene Data'!S184)),NA())))</f>
        <v>#N/A</v>
      </c>
      <c r="BP190" s="87" t="e">
        <f ca="true">+IF(AND(ISTEXT(OFFSET('Hygiene Data'!$L$2,0,10*ROW('Hygiene Data'!S184))),EE190="Yes"),OFFSET('Hygiene Data'!$S$7,0,10*ROW('Hygiene Data'!S184)),IF(AND(ISTEXT(OFFSET('Hygiene Data'!$L$2,0,10*ROW('Hygiene Data'!S184))),EE190="No",ISNUMBER(OFFSET('Hygiene Data'!$S$7,0,10*ROW('Hygiene Data'!S184)))),CONCATENATE("[",ROUND(OFFSET('Hygiene Data'!$S$7,0,10*ROW('Hygiene Data'!S184)),0),"]"),IF(AND(ISTEXT(OFFSET('Hygiene Data'!$L$2,0,10*ROW('Hygiene Data'!S184))),EE190="",ISNUMBER(OFFSET('Hygiene Data'!$S$7,0,10*ROW('Hygiene Data'!S184)))),OFFSET('Hygiene Data'!$S$7,0,10*ROW('Hygiene Data'!S184)),NA())))</f>
        <v>#N/A</v>
      </c>
      <c r="BQ190" s="87" t="e">
        <f ca="true">+IF(AND(ISTEXT(OFFSET('Hygiene Data'!$L$2,0,10*ROW('Hygiene Data'!S184))),EF190="Yes"),OFFSET('Hygiene Data'!$S$9,0,10*ROW('Hygiene Data'!S184)),IF(AND(ISTEXT(OFFSET('Hygiene Data'!$L$2,0,10*ROW('Hygiene Data'!S184))),EF190="No",ISNUMBER(OFFSET('Hygiene Data'!$S$9,0,10*ROW('Hygiene Data'!S184)))),CONCATENATE("[",ROUND(OFFSET('Hygiene Data'!$S$9,0,10*ROW('Hygiene Data'!S184)),0),"]"),IF(AND(ISTEXT(OFFSET('Hygiene Data'!$L$2,0,10*ROW('Hygiene Data'!S184))),EF190="",ISNUMBER(OFFSET('Hygiene Data'!$S$9,0,10*ROW('Hygiene Data'!S184)))),OFFSET('Hygiene Data'!$S$9,0,10*ROW('Hygiene Data'!S184)),NA())))</f>
        <v>#N/A</v>
      </c>
      <c r="BR190" s="271"/>
      <c r="BS190" s="271" t="str">
        <f ca="true">+IF(OFFSET('Water Data'!$N$27,0,10*ROW('Water Data'!N184))="","",OFFSET('Water Data'!$N$27,0,10*ROW('Water Data'!N184)))</f>
        <v/>
      </c>
      <c r="BT190" s="271" t="str">
        <f ca="true">+IF(OFFSET('Water Data'!$N$28,0,10*ROW('Water Data'!N184))="","",OFFSET('Water Data'!$N$28,0,10*ROW('Water Data'!N184)))</f>
        <v/>
      </c>
      <c r="BU190" s="271" t="str">
        <f ca="true">+IF(OFFSET('Water Data'!$N$29,0,10*ROW('Water Data'!N184))="","",OFFSET('Water Data'!$N$29,0,10*ROW('Water Data'!N184)))</f>
        <v/>
      </c>
      <c r="BV190" s="271" t="str">
        <f ca="true">+IF(OFFSET('Water Data'!$O$27,0,10*ROW('Water Data'!O184))="","",OFFSET('Water Data'!$O$27,0,10*ROW('Water Data'!O184)))</f>
        <v/>
      </c>
      <c r="BW190" s="271" t="str">
        <f ca="true">+IF(OFFSET('Water Data'!$O$28,0,10*ROW('Water Data'!O184))="","",OFFSET('Water Data'!$O$28,0,10*ROW('Water Data'!O184)))</f>
        <v/>
      </c>
      <c r="BX190" s="271" t="str">
        <f ca="true">+IF(OFFSET('Water Data'!$O$29,0,10*ROW('Water Data'!O184))="","",OFFSET('Water Data'!$O$29,0,10*ROW('Water Data'!O184)))</f>
        <v/>
      </c>
      <c r="BY190" s="271" t="str">
        <f ca="true">+IF(OFFSET('Water Data'!$P$27,0,10*ROW('Water Data'!P184))="","",OFFSET('Water Data'!$P$27,0,10*ROW('Water Data'!P184)))</f>
        <v/>
      </c>
      <c r="BZ190" s="271" t="str">
        <f ca="true">+IF(OFFSET('Water Data'!$P$28,0,10*ROW('Water Data'!P184))="","",OFFSET('Water Data'!$P$28,0,10*ROW('Water Data'!P184)))</f>
        <v/>
      </c>
      <c r="CA190" s="271" t="str">
        <f ca="true">+IF(OFFSET('Water Data'!$P$29,0,10*ROW('Water Data'!P184))="","",OFFSET('Water Data'!$P$29,0,10*ROW('Water Data'!P184)))</f>
        <v/>
      </c>
      <c r="CB190" s="271" t="str">
        <f ca="true">+IF(OFFSET('Water Data'!$Q$27,0,10*ROW('Water Data'!Q184))="","",OFFSET('Water Data'!$Q$27,0,10*ROW('Water Data'!Q184)))</f>
        <v/>
      </c>
      <c r="CC190" s="271" t="str">
        <f ca="true">+IF(OFFSET('Water Data'!$Q$28,0,10*ROW('Water Data'!Q184))="","",OFFSET('Water Data'!$Q$28,0,10*ROW('Water Data'!Q184)))</f>
        <v/>
      </c>
      <c r="CD190" s="271" t="str">
        <f ca="true">+IF(OFFSET('Water Data'!$Q$29,0,10*ROW('Water Data'!Q184))="","",OFFSET('Water Data'!$Q$29,0,10*ROW('Water Data'!Q184)))</f>
        <v/>
      </c>
      <c r="CE190" s="271" t="str">
        <f ca="true">+IF(OFFSET('Water Data'!$R$27,0,10*ROW('Water Data'!R184))="","",OFFSET('Water Data'!$R$27,0,10*ROW('Water Data'!R184)))</f>
        <v/>
      </c>
      <c r="CF190" s="271" t="str">
        <f ca="true">+IF(OFFSET('Water Data'!$R$28,0,10*ROW('Water Data'!R184))="","",OFFSET('Water Data'!$R$28,0,10*ROW('Water Data'!R184)))</f>
        <v/>
      </c>
      <c r="CG190" s="271" t="str">
        <f ca="true">+IF(OFFSET('Water Data'!$R$29,0,10*ROW('Water Data'!R184))="","",OFFSET('Water Data'!$R$29,0,10*ROW('Water Data'!R184)))</f>
        <v/>
      </c>
      <c r="CH190" s="271" t="str">
        <f ca="true">+IF(OFFSET('Water Data'!$S$27,0,10*ROW('Water Data'!S184))="","",OFFSET('Water Data'!$S$27,0,10*ROW('Water Data'!S184)))</f>
        <v/>
      </c>
      <c r="CI190" s="271" t="str">
        <f ca="true">+IF(OFFSET('Water Data'!$S$28,0,10*ROW('Water Data'!S184))="","",OFFSET('Water Data'!$S$28,0,10*ROW('Water Data'!S184)))</f>
        <v/>
      </c>
      <c r="CJ190" s="271" t="str">
        <f ca="true">+IF(OFFSET('Water Data'!$S$29,0,10*ROW('Water Data'!S184))="","",OFFSET('Water Data'!$S$29,0,10*ROW('Water Data'!S184)))</f>
        <v/>
      </c>
      <c r="CK190" s="271" t="str">
        <f ca="true">+IF(OFFSET('Sanitation Data'!$N$28,0,10*ROW('Sanitation Data'!N184))="","",OFFSET('Sanitation Data'!$N$28,0,10*ROW('Sanitation Data'!N184)))</f>
        <v/>
      </c>
      <c r="CL190" s="271" t="str">
        <f ca="true">+IF(OFFSET('Sanitation Data'!$N$29,0,10*ROW('Sanitation Data'!N184))="","",OFFSET('Sanitation Data'!$N$29,0,10*ROW('Sanitation Data'!N184)))</f>
        <v/>
      </c>
      <c r="CM190" s="271" t="str">
        <f ca="true">+IF(OFFSET('Sanitation Data'!$N$30,0,10*ROW('Sanitation Data'!N184))="","",OFFSET('Sanitation Data'!$N$30,0,10*ROW('Sanitation Data'!N184)))</f>
        <v/>
      </c>
      <c r="CN190" s="271" t="str">
        <f ca="true">+IF(OFFSET('Sanitation Data'!$N$31,0,10*ROW('Sanitation Data'!N184))="","",OFFSET('Sanitation Data'!$N$31,0,10*ROW('Sanitation Data'!N184)))</f>
        <v/>
      </c>
      <c r="CO190" s="271" t="str">
        <f ca="true">+IF(OFFSET('Sanitation Data'!$N$32,0,10*ROW('Sanitation Data'!N184))="","",OFFSET('Sanitation Data'!$N$32,0,10*ROW('Sanitation Data'!N184)))</f>
        <v/>
      </c>
      <c r="CP190" s="271" t="str">
        <f ca="true">+IF(OFFSET('Sanitation Data'!$O$28,0,10*ROW('Sanitation Data'!O184))="","",OFFSET('Sanitation Data'!$O$28,0,10*ROW('Sanitation Data'!O184)))</f>
        <v/>
      </c>
      <c r="CQ190" s="271" t="str">
        <f ca="true">+IF(OFFSET('Sanitation Data'!$O$29,0,10*ROW('Sanitation Data'!O184))="","",OFFSET('Sanitation Data'!$O$29,0,10*ROW('Sanitation Data'!O184)))</f>
        <v/>
      </c>
      <c r="CR190" s="271" t="str">
        <f ca="true">+IF(OFFSET('Sanitation Data'!$O$30,0,10*ROW('Sanitation Data'!O184))="","",OFFSET('Sanitation Data'!$O$30,0,10*ROW('Sanitation Data'!O184)))</f>
        <v/>
      </c>
      <c r="CS190" s="271" t="str">
        <f ca="true">+IF(OFFSET('Sanitation Data'!$O$31,0,10*ROW('Sanitation Data'!O184))="","",OFFSET('Sanitation Data'!$O$31,0,10*ROW('Sanitation Data'!O184)))</f>
        <v/>
      </c>
      <c r="CT190" s="271" t="str">
        <f ca="true">+IF(OFFSET('Sanitation Data'!$O$32,0,10*ROW('Sanitation Data'!O184))="","",OFFSET('Sanitation Data'!$O$32,0,10*ROW('Sanitation Data'!O184)))</f>
        <v/>
      </c>
      <c r="CU190" s="271" t="str">
        <f ca="true">+IF(OFFSET('Sanitation Data'!$P$28,0,10*ROW('Sanitation Data'!P184))="","",OFFSET('Sanitation Data'!$P$28,0,10*ROW('Sanitation Data'!P184)))</f>
        <v/>
      </c>
      <c r="CV190" s="271" t="str">
        <f ca="true">+IF(OFFSET('Sanitation Data'!$P$29,0,10*ROW('Sanitation Data'!P184))="","",OFFSET('Sanitation Data'!$P$29,0,10*ROW('Sanitation Data'!P184)))</f>
        <v/>
      </c>
      <c r="CW190" s="271" t="str">
        <f ca="true">+IF(OFFSET('Sanitation Data'!$P$30,0,10*ROW('Sanitation Data'!P184))="","",OFFSET('Sanitation Data'!$P$30,0,10*ROW('Sanitation Data'!P184)))</f>
        <v/>
      </c>
      <c r="CX190" s="271" t="str">
        <f ca="true">+IF(OFFSET('Sanitation Data'!$P$31,0,10*ROW('Sanitation Data'!P184))="","",OFFSET('Sanitation Data'!$P$31,0,10*ROW('Sanitation Data'!P184)))</f>
        <v/>
      </c>
      <c r="CY190" s="271" t="str">
        <f ca="true">+IF(OFFSET('Sanitation Data'!$P$32,0,10*ROW('Sanitation Data'!P184))="","",OFFSET('Sanitation Data'!$P$32,0,10*ROW('Sanitation Data'!P184)))</f>
        <v/>
      </c>
      <c r="CZ190" s="271" t="str">
        <f ca="true">+IF(OFFSET('Sanitation Data'!$Q$28,0,10*ROW('Sanitation Data'!Q184))="","",OFFSET('Sanitation Data'!$Q$28,0,10*ROW('Sanitation Data'!Q184)))</f>
        <v/>
      </c>
      <c r="DA190" s="271" t="str">
        <f ca="true">+IF(OFFSET('Sanitation Data'!$Q$29,0,10*ROW('Sanitation Data'!Q184))="","",OFFSET('Sanitation Data'!$Q$29,0,10*ROW('Sanitation Data'!Q184)))</f>
        <v/>
      </c>
      <c r="DB190" s="271" t="str">
        <f ca="true">+IF(OFFSET('Sanitation Data'!$Q$30,0,10*ROW('Sanitation Data'!Q184))="","",OFFSET('Sanitation Data'!$Q$30,0,10*ROW('Sanitation Data'!Q184)))</f>
        <v/>
      </c>
      <c r="DC190" s="271" t="str">
        <f ca="true">+IF(OFFSET('Sanitation Data'!$Q$31,0,10*ROW('Sanitation Data'!Q184))="","",OFFSET('Sanitation Data'!$Q$31,0,10*ROW('Sanitation Data'!Q184)))</f>
        <v/>
      </c>
      <c r="DD190" s="271" t="str">
        <f ca="true">+IF(OFFSET('Sanitation Data'!$Q$32,0,10*ROW('Sanitation Data'!Q184))="","",OFFSET('Sanitation Data'!$Q$32,0,10*ROW('Sanitation Data'!Q184)))</f>
        <v/>
      </c>
      <c r="DE190" s="271" t="str">
        <f ca="true">+IF(OFFSET('Sanitation Data'!$R$28,0,10*ROW('Sanitation Data'!R184))="","",OFFSET('Sanitation Data'!$R$28,0,10*ROW('Sanitation Data'!R184)))</f>
        <v/>
      </c>
      <c r="DF190" s="271" t="str">
        <f ca="true">+IF(OFFSET('Sanitation Data'!$R$29,0,10*ROW('Sanitation Data'!R184))="","",OFFSET('Sanitation Data'!$R$29,0,10*ROW('Sanitation Data'!R184)))</f>
        <v/>
      </c>
      <c r="DG190" s="271" t="str">
        <f ca="true">+IF(OFFSET('Sanitation Data'!$R$30,0,10*ROW('Sanitation Data'!R184))="","",OFFSET('Sanitation Data'!$R$30,0,10*ROW('Sanitation Data'!R184)))</f>
        <v/>
      </c>
      <c r="DH190" s="271" t="str">
        <f ca="true">+IF(OFFSET('Sanitation Data'!$R$31,0,10*ROW('Sanitation Data'!R184))="","",OFFSET('Sanitation Data'!$R$31,0,10*ROW('Sanitation Data'!R184)))</f>
        <v/>
      </c>
      <c r="DI190" s="271" t="str">
        <f ca="true">+IF(OFFSET('Sanitation Data'!$R$32,0,10*ROW('Sanitation Data'!R184))="","",OFFSET('Sanitation Data'!$R$32,0,10*ROW('Sanitation Data'!R184)))</f>
        <v/>
      </c>
      <c r="DJ190" s="271" t="str">
        <f ca="true">+IF(OFFSET('Sanitation Data'!$S$28,0,10*ROW('Sanitation Data'!S184))="","",OFFSET('Sanitation Data'!$S$28,0,10*ROW('Sanitation Data'!S184)))</f>
        <v/>
      </c>
      <c r="DK190" s="271" t="str">
        <f ca="true">+IF(OFFSET('Sanitation Data'!$S$29,0,10*ROW('Sanitation Data'!S184))="","",OFFSET('Sanitation Data'!$S$29,0,10*ROW('Sanitation Data'!S184)))</f>
        <v/>
      </c>
      <c r="DL190" s="271" t="str">
        <f ca="true">+IF(OFFSET('Sanitation Data'!$S$30,0,10*ROW('Sanitation Data'!S184))="","",OFFSET('Sanitation Data'!$S$30,0,10*ROW('Sanitation Data'!S184)))</f>
        <v/>
      </c>
      <c r="DM190" s="271" t="str">
        <f ca="true">+IF(OFFSET('Sanitation Data'!$S$31,0,10*ROW('Sanitation Data'!S184))="","",OFFSET('Sanitation Data'!$S$31,0,10*ROW('Sanitation Data'!S184)))</f>
        <v/>
      </c>
      <c r="DN190" s="271" t="str">
        <f ca="true">+IF(OFFSET('Sanitation Data'!$S$32,0,10*ROW('Sanitation Data'!S184))="","",OFFSET('Sanitation Data'!$S$32,0,10*ROW('Sanitation Data'!S184)))</f>
        <v/>
      </c>
      <c r="DO190" s="271" t="str">
        <f ca="true">+IF(OFFSET('Hygiene Data'!$N$11,0,10*ROW('Hygiene Data'!N184))="","",OFFSET('Hygiene Data'!$N$11,0,10*ROW('Hygiene Data'!N184)))</f>
        <v/>
      </c>
      <c r="DP190" s="271" t="str">
        <f ca="true">+IF(OFFSET('Hygiene Data'!$N$12,0,10*ROW('Hygiene Data'!N184))="","",OFFSET('Hygiene Data'!$N$12,0,10*ROW('Hygiene Data'!N184)))</f>
        <v/>
      </c>
      <c r="DQ190" s="271" t="str">
        <f ca="true">+IF(OFFSET('Hygiene Data'!$N$13,0,10*ROW('Hygiene Data'!N184))="","",OFFSET('Hygiene Data'!$N$13,0,10*ROW('Hygiene Data'!N184)))</f>
        <v/>
      </c>
      <c r="DR190" s="271" t="str">
        <f ca="true">+IF(OFFSET('Hygiene Data'!$O$11,0,10*ROW('Hygiene Data'!O184))="","",OFFSET('Hygiene Data'!$O$11,0,10*ROW('Hygiene Data'!O184)))</f>
        <v/>
      </c>
      <c r="DS190" s="271" t="str">
        <f ca="true">+IF(OFFSET('Hygiene Data'!$O$12,0,10*ROW('Hygiene Data'!O184))="","",OFFSET('Hygiene Data'!$O$12,0,10*ROW('Hygiene Data'!O184)))</f>
        <v/>
      </c>
      <c r="DT190" s="271" t="str">
        <f ca="true">+IF(OFFSET('Hygiene Data'!$O$13,0,10*ROW('Hygiene Data'!O184))="","",OFFSET('Hygiene Data'!$O$13,0,10*ROW('Hygiene Data'!O184)))</f>
        <v/>
      </c>
      <c r="DU190" s="271" t="str">
        <f ca="true">+IF(OFFSET('Hygiene Data'!$P$11,0,10*ROW('Hygiene Data'!P184))="","",OFFSET('Hygiene Data'!$P$11,0,10*ROW('Hygiene Data'!P184)))</f>
        <v/>
      </c>
      <c r="DV190" s="271" t="str">
        <f ca="true">+IF(OFFSET('Hygiene Data'!$P$12,0,10*ROW('Hygiene Data'!P184))="","",OFFSET('Hygiene Data'!$P$12,0,10*ROW('Hygiene Data'!P184)))</f>
        <v/>
      </c>
      <c r="DW190" s="271" t="str">
        <f ca="true">+IF(OFFSET('Hygiene Data'!$P$13,0,10*ROW('Hygiene Data'!P184))="","",OFFSET('Hygiene Data'!$P$13,0,10*ROW('Hygiene Data'!P184)))</f>
        <v/>
      </c>
      <c r="DX190" s="271" t="str">
        <f ca="true">+IF(OFFSET('Hygiene Data'!$Q$11,0,10*ROW('Hygiene Data'!Q184))="","",OFFSET('Hygiene Data'!$Q$11,0,10*ROW('Hygiene Data'!Q184)))</f>
        <v/>
      </c>
      <c r="DY190" s="271" t="str">
        <f ca="true">+IF(OFFSET('Hygiene Data'!$Q$12,0,10*ROW('Hygiene Data'!Q184))="","",OFFSET('Hygiene Data'!$Q$12,0,10*ROW('Hygiene Data'!Q184)))</f>
        <v/>
      </c>
      <c r="DZ190" s="271" t="str">
        <f ca="true">+IF(OFFSET('Hygiene Data'!$Q$13,0,10*ROW('Hygiene Data'!Q184))="","",OFFSET('Hygiene Data'!$Q$13,0,10*ROW('Hygiene Data'!Q184)))</f>
        <v/>
      </c>
      <c r="EA190" s="271" t="str">
        <f ca="true">+IF(OFFSET('Hygiene Data'!$R$11,0,10*ROW('Hygiene Data'!R184))="","",OFFSET('Hygiene Data'!$R$11,0,10*ROW('Hygiene Data'!R184)))</f>
        <v/>
      </c>
      <c r="EB190" s="271" t="str">
        <f ca="true">+IF(OFFSET('Hygiene Data'!$R$12,0,10*ROW('Hygiene Data'!R184))="","",OFFSET('Hygiene Data'!$R$12,0,10*ROW('Hygiene Data'!R184)))</f>
        <v/>
      </c>
      <c r="EC190" s="271" t="str">
        <f ca="true">+IF(OFFSET('Hygiene Data'!$R$13,0,10*ROW('Hygiene Data'!R184))="","",OFFSET('Hygiene Data'!$R$13,0,10*ROW('Hygiene Data'!R184)))</f>
        <v/>
      </c>
      <c r="ED190" s="271" t="str">
        <f ca="true">+IF(OFFSET('Hygiene Data'!$S$11,0,10*ROW('Hygiene Data'!S184))="","",OFFSET('Hygiene Data'!$S$11,0,10*ROW('Hygiene Data'!S184)))</f>
        <v/>
      </c>
      <c r="EE190" s="271" t="str">
        <f ca="true">+IF(OFFSET('Hygiene Data'!$S$12,0,10*ROW('Hygiene Data'!S184))="","",OFFSET('Hygiene Data'!$S$12,0,10*ROW('Hygiene Data'!S184)))</f>
        <v/>
      </c>
      <c r="EF190" s="271" t="str">
        <f ca="true">+IF(OFFSET('Hygiene Data'!$S$13,0,10*ROW('Hygiene Data'!S184))="","",OFFSET('Hygiene Data'!$S$13,0,10*ROW('Hygiene Data'!S184)))</f>
        <v/>
      </c>
    </row>
    <row xmlns:x14ac="http://schemas.microsoft.com/office/spreadsheetml/2009/9/ac" r="191" x14ac:dyDescent="0.2">
      <c r="A191" s="32" t="str">
        <f ca="true">+IF(OFFSET('Water Data'!$L$2,0,10*ROW('Water Data'!O185))="","",OFFSET('Water Data'!$L$2,0,10*ROW('Water Data'!O185)))</f>
        <v/>
      </c>
      <c r="B191" s="32" t="str">
        <f ca="true">+IF(OFFSET('Water Data'!$M$2,0,10*ROW('Water Data'!P185))="","",OFFSET('Water Data'!$M$2,0,10*ROW('Water Data'!P185)))</f>
        <v/>
      </c>
      <c r="C191" s="327" t="str">
        <f t="shared" ca="true" si="2"/>
        <v/>
      </c>
      <c r="D191" s="85" t="e">
        <f ca="true">+IF(AND(ISTEXT(OFFSET('Water Data'!$L$2,0,10*ROW('Water Data'!N185))),BS191="Yes"),100-OFFSET('Water Data'!$N$4,0,10*ROW('Water Data'!N185)),IF(AND(ISTEXT(OFFSET('Water Data'!$L$2,0,10*ROW('Water Data'!N185))),BS191="No",ISNUMBER(OFFSET('Water Data'!$N$4,0,10*ROW('Water Data'!N185)))),CONCATENATE("[",ROUND(100-OFFSET('Water Data'!$N$4,0,10*ROW('Water Data'!N185)),0),"]"),IF(AND(ISTEXT(OFFSET('Water Data'!$L$2,0,10*ROW('Water Data'!N185))),BS191="",ISNUMBER(OFFSET('Water Data'!$N$4,0,10*ROW('Water Data'!N185)))),100-OFFSET('Water Data'!$N$4,0,10*ROW('Water Data'!N185)),NA())))</f>
        <v>#N/A</v>
      </c>
      <c r="E191" s="85" t="e">
        <f ca="true">+IF(AND(ISTEXT(OFFSET('Water Data'!$L$2,0,10*ROW('Water Data'!O185))),BT191="Yes"),OFFSET('Water Data'!$N$6,0,10*ROW('Water Data'!N185)),IF(AND(ISTEXT(OFFSET('Water Data'!$L$2,0,10*ROW('Water Data'!N185))),BT191="No",ISNUMBER(OFFSET('Water Data'!$N$6,0,10*ROW('Water Data'!N185)))),CONCATENATE("[",ROUND(OFFSET('Water Data'!$N$6,0,10*ROW('Water Data'!N185)),0),"]"),IF(AND(ISTEXT(OFFSET('Water Data'!$L$2,0,10*ROW('Water Data'!N185))),BT191="",ISNUMBER(OFFSET('Water Data'!$N$6,0,10*ROW('Water Data'!N185)))),OFFSET('Water Data'!$N$6,0,10*ROW('Water Data'!N185)),NA())))</f>
        <v>#N/A</v>
      </c>
      <c r="F191" s="85" t="e">
        <f ca="true">+IF(AND(ISTEXT(OFFSET('Water Data'!$L$2,0,10*ROW('Water Data'!N185))),BU191="Yes"),OFFSET('Water Data'!$N$9,0,10*ROW('Water Data'!N185)),IF(AND(ISTEXT(OFFSET('Water Data'!$L$2,0,10*ROW('Water Data'!N185))),BU191="No",ISNUMBER(OFFSET('Water Data'!$N$9,0,10*ROW('Water Data'!N185)))),CONCATENATE("[",ROUND(OFFSET('Water Data'!$N$9,0,10*ROW('Water Data'!N185)),0),"]"),IF(AND(ISTEXT(OFFSET('Water Data'!$L$2,0,10*ROW('Water Data'!N185))),BU191="",ISNUMBER(OFFSET('Water Data'!$N$9,0,10*ROW('Water Data'!N185)))),OFFSET('Water Data'!$N$9,0,10*ROW('Water Data'!N185)),NA())))</f>
        <v>#N/A</v>
      </c>
      <c r="G191" s="85" t="e">
        <f ca="true">+IF(AND(ISTEXT(OFFSET('Water Data'!$L$2,0,10*ROW('Water Data'!O185))),BV191="Yes"),100-OFFSET('Water Data'!$O$4,0,10*ROW('Water Data'!O185)),IF(AND(ISTEXT(OFFSET('Water Data'!$L$2,0,10*ROW('Water Data'!O185))),BV191="No",ISNUMBER(OFFSET('Water Data'!$O$4,0,10*ROW('Water Data'!O185)))),CONCATENATE("[",ROUND(100-OFFSET('Water Data'!$O$4,0,10*ROW('Water Data'!O185)),0),"]"),IF(AND(ISTEXT(OFFSET('Water Data'!$L$2,0,10*ROW('Water Data'!O185))),BV191="",ISNUMBER(OFFSET('Water Data'!$O$4,0,10*ROW('Water Data'!O185)))),100-OFFSET('Water Data'!$O$4,0,10*ROW('Water Data'!O185)),NA())))</f>
        <v>#N/A</v>
      </c>
      <c r="H191" s="85" t="e">
        <f ca="true">+IF(AND(ISTEXT(OFFSET('Water Data'!$L$2,0,10*ROW('Water Data'!O185))),BW191="Yes"),OFFSET('Water Data'!$O$6,0,10*ROW('Water Data'!O185)),IF(AND(ISTEXT(OFFSET('Water Data'!$L$2,0,10*ROW('Water Data'!O185))),BW191="No",ISNUMBER(OFFSET('Water Data'!$O$6,0,10*ROW('Water Data'!O185)))),CONCATENATE("[",ROUND(OFFSET('Water Data'!$N$6,0,10*ROW('Water Data'!O185)),0),"]"),IF(AND(ISTEXT(OFFSET('Water Data'!$L$2,0,10*ROW('Water Data'!O185))),BW191="",ISNUMBER(OFFSET('Water Data'!$O$6,0,10*ROW('Water Data'!O185)))),OFFSET('Water Data'!$O$6,0,10*ROW('Water Data'!O185)),NA())))</f>
        <v>#N/A</v>
      </c>
      <c r="I191" s="85" t="e">
        <f ca="true">+IF(AND(ISTEXT(OFFSET('Water Data'!$L$2,0,10*ROW('Water Data'!O185))),BX191="Yes"),OFFSET('Water Data'!$O$9,0,10*ROW('Water Data'!O185)),IF(AND(ISTEXT(OFFSET('Water Data'!$L$2,0,10*ROW('Water Data'!O185))),BX191="No",ISNUMBER(OFFSET('Water Data'!$O$9,0,10*ROW('Water Data'!O185)))),CONCATENATE("[",ROUND(OFFSET('Water Data'!$O$9,0,10*ROW('Water Data'!O185)),0),"]"),IF(AND(ISTEXT(OFFSET('Water Data'!$L$2,0,10*ROW('Water Data'!O185))),BX191="",ISNUMBER(OFFSET('Water Data'!$O$9,0,10*ROW('Water Data'!O185)))),OFFSET('Water Data'!$O$9,0,10*ROW('Water Data'!O185)),NA())))</f>
        <v>#N/A</v>
      </c>
      <c r="J191" s="85" t="e">
        <f ca="true">+IF(AND(ISTEXT(OFFSET('Water Data'!$L$2,0,10*ROW('Water Data'!P185))),BY191="Yes"),100-OFFSET('Water Data'!$P$4,0,10*ROW('Water Data'!P185)),IF(AND(ISTEXT(OFFSET('Water Data'!$L$2,0,10*ROW('Water Data'!P185))),BY191="No",ISNUMBER(OFFSET('Water Data'!$P$4,0,10*ROW('Water Data'!P185)))),CONCATENATE("[",ROUND(100-OFFSET('Water Data'!$P$4,0,10*ROW('Water Data'!P185)),0),"]"),IF(AND(ISTEXT(OFFSET('Water Data'!$L$2,0,10*ROW('Water Data'!P185))),BY191="",ISNUMBER(OFFSET('Water Data'!$P$4,0,10*ROW('Water Data'!P185)))),100-OFFSET('Water Data'!$P$4,0,10*ROW('Water Data'!P185)),NA())))</f>
        <v>#N/A</v>
      </c>
      <c r="K191" s="85" t="e">
        <f ca="true">+IF(AND(ISTEXT(OFFSET('Water Data'!$L$2,0,10*ROW('Water Data'!P185))),BZ191="Yes"),OFFSET('Water Data'!$P$6,0,10*ROW('Water Data'!P185)),IF(AND(ISTEXT(OFFSET('Water Data'!$L$2,0,10*ROW('Water Data'!P185))),BZ191="No",ISNUMBER(OFFSET('Water Data'!$P$6,0,10*ROW('Water Data'!P185)))),CONCATENATE("[",ROUND(OFFSET('Water Data'!$P$6,0,10*ROW('Water Data'!P185)),0),"]"),IF(AND(ISTEXT(OFFSET('Water Data'!$L$2,0,10*ROW('Water Data'!P185))),BZ191="",ISNUMBER(OFFSET('Water Data'!$P$6,0,10*ROW('Water Data'!P185)))),OFFSET('Water Data'!$P$6,0,10*ROW('Water Data'!P185)),NA())))</f>
        <v>#N/A</v>
      </c>
      <c r="L191" s="85" t="e">
        <f ca="true">+IF(AND(ISTEXT(OFFSET('Water Data'!$L$2,0,10*ROW('Water Data'!P185))),CA191="Yes"),OFFSET('Water Data'!$P$9,0,10*ROW('Water Data'!P185)),IF(AND(ISTEXT(OFFSET('Water Data'!$L$2,0,10*ROW('Water Data'!P185))),CA191="No",ISNUMBER(OFFSET('Water Data'!$P$9,0,10*ROW('Water Data'!P185)))),CONCATENATE("[",ROUND(OFFSET('Water Data'!$P$9,0,10*ROW('Water Data'!P185)),0),"]"),IF(AND(ISTEXT(OFFSET('Water Data'!$L$2,0,10*ROW('Water Data'!P185))),CA191="",ISNUMBER(OFFSET('Water Data'!$P$9,0,10*ROW('Water Data'!P185)))),OFFSET('Water Data'!$P$9,0,10*ROW('Water Data'!P185)),NA())))</f>
        <v>#N/A</v>
      </c>
      <c r="M191" s="85" t="e">
        <f ca="true">+IF(AND(ISTEXT(OFFSET('Water Data'!$L$2,0,10*ROW('Water Data'!Q185))),CB191="Yes"),100-OFFSET('Water Data'!$Q$4,0,10*ROW('Water Data'!Q185)),IF(AND(ISTEXT(OFFSET('Water Data'!$L$2,0,10*ROW('Water Data'!Q185))),CB191="No",ISNUMBER(OFFSET('Water Data'!$Q$4,0,10*ROW('Water Data'!Q185)))),CONCATENATE("[",ROUND(100-OFFSET('Water Data'!$Q$4,0,10*ROW('Water Data'!Q185)),0),"]"),IF(AND(ISTEXT(OFFSET('Water Data'!$L$2,0,10*ROW('Water Data'!Q185))),CB191="",ISNUMBER(OFFSET('Water Data'!$Q$4,0,10*ROW('Water Data'!Q185)))),100-OFFSET('Water Data'!$Q$4,0,10*ROW('Water Data'!Q185)),NA())))</f>
        <v>#N/A</v>
      </c>
      <c r="N191" s="85" t="e">
        <f ca="true">+IF(AND(ISTEXT(OFFSET('Water Data'!$L$2,0,10*ROW('Water Data'!Q185))),CC191="Yes"),OFFSET('Water Data'!$Q$6,0,10*ROW('Water Data'!Q185)),IF(AND(ISTEXT(OFFSET('Water Data'!$L$2,0,10*ROW('Water Data'!Q185))),CC191="No",ISNUMBER(OFFSET('Water Data'!$Q$6,0,10*ROW('Water Data'!Q185)))),CONCATENATE("[",ROUND(OFFSET('Water Data'!$Q$6,0,10*ROW('Water Data'!Q185)),0),"]"),IF(AND(ISTEXT(OFFSET('Water Data'!$L$2,0,10*ROW('Water Data'!Q185))),CC191="",ISNUMBER(OFFSET('Water Data'!$Q$6,0,10*ROW('Water Data'!Q185)))),OFFSET('Water Data'!$Q$6,0,10*ROW('Water Data'!Q185)),NA())))</f>
        <v>#N/A</v>
      </c>
      <c r="O191" s="85" t="e">
        <f ca="true">+IF(AND(ISTEXT(OFFSET('Water Data'!$L$2,0,10*ROW('Water Data'!Q185))),CD191="Yes"),OFFSET('Water Data'!$Q$9,0,10*ROW('Water Data'!Q185)),IF(AND(ISTEXT(OFFSET('Water Data'!$L$2,0,10*ROW('Water Data'!Q185))),CD191="No",ISNUMBER(OFFSET('Water Data'!$Q$9,0,10*ROW('Water Data'!Q185)))),CONCATENATE("[",ROUND(OFFSET('Water Data'!$Q$9,0,10*ROW('Water Data'!Q185)),0),"]"),IF(AND(ISTEXT(OFFSET('Water Data'!$L$2,0,10*ROW('Water Data'!Q185))),CD191="",ISNUMBER(OFFSET('Water Data'!$Q$9,0,10*ROW('Water Data'!Q185)))),OFFSET('Water Data'!$Q$9,0,10*ROW('Water Data'!Q185)),NA())))</f>
        <v>#N/A</v>
      </c>
      <c r="P191" s="85" t="e">
        <f ca="true">+IF(AND(ISTEXT(OFFSET('Water Data'!$L$2,0,10*ROW('Water Data'!R185))),CE191="Yes"),100-OFFSET('Water Data'!$R$4,0,10*ROW('Water Data'!R185)),IF(AND(ISTEXT(OFFSET('Water Data'!$L$2,0,10*ROW('Water Data'!R185))),CE191="No",ISNUMBER(OFFSET('Water Data'!$R$4,0,10*ROW('Water Data'!R185)))),CONCATENATE("[",ROUND(100-OFFSET('Water Data'!$R$4,0,10*ROW('Water Data'!R185)),0),"]"),IF(AND(ISTEXT(OFFSET('Water Data'!$L$2,0,10*ROW('Water Data'!R185))),CE191="",ISNUMBER(OFFSET('Water Data'!$R$4,0,10*ROW('Water Data'!R185)))),100-OFFSET('Water Data'!$R$4,0,10*ROW('Water Data'!R185)),NA())))</f>
        <v>#N/A</v>
      </c>
      <c r="Q191" s="85" t="e">
        <f ca="true">+IF(AND(ISTEXT(OFFSET('Water Data'!$L$2,0,10*ROW('Water Data'!R185))),CF191="Yes"),OFFSET('Water Data'!$R$6,0,10*ROW('Water Data'!R185)),IF(AND(ISTEXT(OFFSET('Water Data'!$L$2,0,10*ROW('Water Data'!R185))),CF191="No",ISNUMBER(OFFSET('Water Data'!$R$6,0,10*ROW('Water Data'!R185)))),CONCATENATE("[",ROUND(OFFSET('Water Data'!$R$6,0,10*ROW('Water Data'!R185)),0),"]"),IF(AND(ISTEXT(OFFSET('Water Data'!$L$2,0,10*ROW('Water Data'!R185))),CF191="",ISNUMBER(OFFSET('Water Data'!$R$6,0,10*ROW('Water Data'!R185)))),OFFSET('Water Data'!$R$6,0,10*ROW('Water Data'!R185)),NA())))</f>
        <v>#N/A</v>
      </c>
      <c r="R191" s="85" t="e">
        <f ca="true">+IF(AND(ISTEXT(OFFSET('Water Data'!$L$2,0,10*ROW('Water Data'!R185))),CG191="Yes"),OFFSET('Water Data'!$R$9,0,10*ROW('Water Data'!R185)),IF(AND(ISTEXT(OFFSET('Water Data'!$L$2,0,10*ROW('Water Data'!R185))),CG191="No",ISNUMBER(OFFSET('Water Data'!$R$9,0,10*ROW('Water Data'!R185)))),CONCATENATE("[",ROUND(OFFSET('Water Data'!$R$9,0,10*ROW('Water Data'!R185)),0),"]"),IF(AND(ISTEXT(OFFSET('Water Data'!$L$2,0,10*ROW('Water Data'!R185))),CG191="",ISNUMBER(OFFSET('Water Data'!$R$9,0,10*ROW('Water Data'!R185)))),OFFSET('Water Data'!$R$9,0,10*ROW('Water Data'!R185)),NA())))</f>
        <v>#N/A</v>
      </c>
      <c r="S191" s="85" t="e">
        <f ca="true">+IF(AND(ISTEXT(OFFSET('Water Data'!$L$2,0,10*ROW('Water Data'!S185))),CH191="Yes"),100-OFFSET('Water Data'!$S$4,0,10*ROW('Water Data'!S185)),IF(AND(ISTEXT(OFFSET('Water Data'!$L$2,0,10*ROW('Water Data'!S185))),CH191="No",ISNUMBER(OFFSET('Water Data'!$S$4,0,10*ROW('Water Data'!S185)))),CONCATENATE("[",ROUND(100-OFFSET('Water Data'!$S$4,0,10*ROW('Water Data'!S185)),0),"]"),IF(AND(ISTEXT(OFFSET('Water Data'!$L$2,0,10*ROW('Water Data'!S185))),CH191="",ISNUMBER(OFFSET('Water Data'!$S$4,0,10*ROW('Water Data'!S185)))),100-OFFSET('Water Data'!$S$4,0,10*ROW('Water Data'!S185)),NA())))</f>
        <v>#N/A</v>
      </c>
      <c r="T191" s="85" t="e">
        <f ca="true">+IF(AND(ISTEXT(OFFSET('Water Data'!$L$2,0,10*ROW('Water Data'!S185))),CI191="Yes"),OFFSET('Water Data'!$S$6,0,10*ROW('Water Data'!S185)),IF(AND(ISTEXT(OFFSET('Water Data'!$L$2,0,10*ROW('Water Data'!S185))),CI191="No",ISNUMBER(OFFSET('Water Data'!$S$6,0,10*ROW('Water Data'!S185)))),CONCATENATE("[",ROUND(OFFSET('Water Data'!$S$6,0,10*ROW('Water Data'!S185)),0),"]"),IF(AND(ISTEXT(OFFSET('Water Data'!$L$2,0,10*ROW('Water Data'!S185))),CI191="",ISNUMBER(OFFSET('Water Data'!$S$6,0,10*ROW('Water Data'!S185)))),OFFSET('Water Data'!$S$6,0,10*ROW('Water Data'!S185)),NA())))</f>
        <v>#N/A</v>
      </c>
      <c r="U191" s="85" t="e">
        <f ca="true">+IF(AND(ISTEXT(OFFSET('Water Data'!$L$2,0,10*ROW('Water Data'!S185))),CJ191="Yes"),OFFSET('Water Data'!$S$9,0,10*ROW('Water Data'!S185)),IF(AND(ISTEXT(OFFSET('Water Data'!$L$2,0,10*ROW('Water Data'!S185))),CJ191="No",ISNUMBER(OFFSET('Water Data'!$S$9,0,10*ROW('Water Data'!S185)))),CONCATENATE("[",ROUND(OFFSET('Water Data'!$S$9,0,10*ROW('Water Data'!S185)),0),"]"),IF(AND(ISTEXT(OFFSET('Water Data'!$L$2,0,10*ROW('Water Data'!S185))),CJ191="",ISNUMBER(OFFSET('Water Data'!$S$9,0,10*ROW('Water Data'!S185)))),OFFSET('Water Data'!$S$9,0,10*ROW('Water Data'!S185)),NA())))</f>
        <v>#N/A</v>
      </c>
      <c r="V191" s="86" t="e">
        <f ca="true">+IF(AND(ISTEXT(OFFSET('Sanitation Data'!$L$2,0,10*ROW('Sanitation Data'!N185))),CK191="Yes"),100-OFFSET('Sanitation Data'!$N$4,0,10*ROW('Sanitation Data'!N185)),IF(AND(ISTEXT(OFFSET('Sanitation Data'!$L$2,0,10*ROW('Sanitation Data'!N185))),CK191="No",ISNUMBER(OFFSET('Sanitation Data'!$N$4,0,10*ROW('Sanitation Data'!N185)))),CONCATENATE("[",ROUND(100-OFFSET('Sanitation Data'!$N$4,0,10*ROW('Sanitation Data'!N185)),0),"]"),IF(AND(ISTEXT(OFFSET('Sanitation Data'!$L$2,0,10*ROW('Sanitation Data'!N185))),CK191="",ISNUMBER(OFFSET('Sanitation Data'!$N$4,0,10*ROW('Sanitation Data'!N185)))),100-OFFSET('Sanitation Data'!$N$4,0,10*ROW('Sanitation Data'!N185)),NA())))</f>
        <v>#N/A</v>
      </c>
      <c r="W191" s="86" t="e">
        <f ca="true">+IF(AND(ISTEXT(OFFSET('Sanitation Data'!$L$2,0,10*ROW('Sanitation Data'!N185))),CL191="Yes"),OFFSET('Sanitation Data'!$N$6,0,10*ROW('Sanitation Data'!N185)),IF(AND(ISTEXT(OFFSET('Sanitation Data'!$L$2,0,10*ROW('Sanitation Data'!N185))),CL191="No",ISNUMBER(OFFSET('Sanitation Data'!$N$6,0,10*ROW('Sanitation Data'!N185)))),CONCATENATE("[",ROUND(OFFSET('Sanitation Data'!$N$6,0,10*ROW('Sanitation Data'!N185)),0),"]"),IF(AND(ISTEXT(OFFSET('Sanitation Data'!$L$2,0,10*ROW('Sanitation Data'!N185))),CL191="",ISNUMBER(OFFSET('Sanitation Data'!$N$6,0,10*ROW('Sanitation Data'!N185)))),OFFSET('Sanitation Data'!$N$6,0,10*ROW('Sanitation Data'!N185)),NA())))</f>
        <v>#N/A</v>
      </c>
      <c r="X191" s="86" t="e">
        <f ca="true">+IF(AND(ISTEXT(OFFSET('Sanitation Data'!$L$2,0,10*ROW('Sanitation Data'!N185))),CM191="Yes"),OFFSET('Sanitation Data'!$N$10,0,10*ROW('Sanitation Data'!N185)),IF(AND(ISTEXT(OFFSET('Sanitation Data'!$L$2,0,10*ROW('Sanitation Data'!N185))),CM191="No",ISNUMBER(OFFSET('Sanitation Data'!$N$10,0,10*ROW('Sanitation Data'!N185)))),CONCATENATE("[",ROUND(OFFSET('Sanitation Data'!$N$10,0,10*ROW('Sanitation Data'!N185)),0),"]"),IF(AND(ISTEXT(OFFSET('Sanitation Data'!$L$2,0,10*ROW('Sanitation Data'!N185))),CM191="",ISNUMBER(OFFSET('Sanitation Data'!$N$10,0,10*ROW('Sanitation Data'!N185)))),OFFSET('Sanitation Data'!$N$10,0,10*ROW('Sanitation Data'!N185)),NA())))</f>
        <v>#N/A</v>
      </c>
      <c r="Y191" s="86" t="e">
        <f ca="true">+IF(AND(ISTEXT(OFFSET('Sanitation Data'!$L$2,0,10*ROW('Sanitation Data'!N185))),CN191="Yes"),OFFSET('Sanitation Data'!$N$11,0,10*ROW('Sanitation Data'!N185)),IF(AND(ISTEXT(OFFSET('Sanitation Data'!$L$2,0,10*ROW('Sanitation Data'!N185))),CN191="No",ISNUMBER(OFFSET('Sanitation Data'!$N$11,0,10*ROW('Sanitation Data'!N185)))),CONCATENATE("[",ROUND(OFFSET('Sanitation Data'!$N$11,0,10*ROW('Sanitation Data'!N185)),0),"]"),IF(AND(ISTEXT(OFFSET('Sanitation Data'!$L$2,0,10*ROW('Sanitation Data'!N185))),CN191="",ISNUMBER(OFFSET('Sanitation Data'!$N$11,0,10*ROW('Sanitation Data'!N185)))),OFFSET('Sanitation Data'!$N$11,0,10*ROW('Sanitation Data'!N185)),NA())))</f>
        <v>#N/A</v>
      </c>
      <c r="Z191" s="86" t="e">
        <f ca="true">+IF(AND(ISTEXT(OFFSET('Sanitation Data'!$L$2,0,10*ROW('Sanitation Data'!N185))),CO191="Yes"),OFFSET('Sanitation Data'!$N$12,0,10*ROW('Sanitation Data'!N185)),IF(AND(ISTEXT(OFFSET('Sanitation Data'!$L$2,0,10*ROW('Sanitation Data'!N185))),CO191="No",ISNUMBER(OFFSET('Sanitation Data'!$N$12,0,10*ROW('Sanitation Data'!N185)))),CONCATENATE("[",ROUND(OFFSET('Sanitation Data'!$N$12,0,10*ROW('Sanitation Data'!N185)),0),"]"),IF(AND(ISTEXT(OFFSET('Sanitation Data'!$L$2,0,10*ROW('Sanitation Data'!N185))),CO191="",ISNUMBER(OFFSET('Sanitation Data'!$N$12,0,10*ROW('Sanitation Data'!N185)))),OFFSET('Sanitation Data'!$N$12,0,10*ROW('Sanitation Data'!N185)),NA())))</f>
        <v>#N/A</v>
      </c>
      <c r="AA191" s="86" t="e">
        <f ca="true">+IF(AND(ISTEXT(OFFSET('Sanitation Data'!$L$2,0,10*ROW('Sanitation Data'!O185))),CP191="Yes"),100-OFFSET('Sanitation Data'!$O$4,0,10*ROW('Sanitation Data'!O185)),IF(AND(ISTEXT(OFFSET('Sanitation Data'!$L$2,0,10*ROW('Sanitation Data'!O185))),CP191="No",ISNUMBER(OFFSET('Sanitation Data'!$O$4,0,10*ROW('Sanitation Data'!O185)))),CONCATENATE("[",ROUND(100-OFFSET('Sanitation Data'!$O$4,0,10*ROW('Sanitation Data'!O185)),0),"]"),IF(AND(ISTEXT(OFFSET('Sanitation Data'!$L$2,0,10*ROW('Sanitation Data'!O185))),CP191="",ISNUMBER(OFFSET('Sanitation Data'!$O$4,0,10*ROW('Sanitation Data'!O185)))),100-OFFSET('Sanitation Data'!$O$4,0,10*ROW('Sanitation Data'!O185)),NA())))</f>
        <v>#N/A</v>
      </c>
      <c r="AB191" s="86" t="e">
        <f ca="true">+IF(AND(ISTEXT(OFFSET('Sanitation Data'!$L$2,0,10*ROW('Sanitation Data'!O185))),CQ191="Yes"),OFFSET('Sanitation Data'!$O$6,0,10*ROW('Sanitation Data'!R185)),IF(AND(ISTEXT(OFFSET('Sanitation Data'!$L$2,0,10*ROW('Sanitation Data'!O185))),CQ191="No",ISNUMBER(OFFSET('Sanitation Data'!$O$6,0,10*ROW('Sanitation Data'!O185)))),CONCATENATE("[",ROUND(OFFSET('Sanitation Data'!$O$6,0,10*ROW('Sanitation Data'!O185)),0),"]"),IF(AND(ISTEXT(OFFSET('Sanitation Data'!$L$2,0,10*ROW('Sanitation Data'!O185))),CQ191="",ISNUMBER(OFFSET('Sanitation Data'!$O$6,0,10*ROW('Sanitation Data'!O185)))),OFFSET('Sanitation Data'!$O$6,0,10*ROW('Sanitation Data'!O185)),NA())))</f>
        <v>#N/A</v>
      </c>
      <c r="AC191" s="86" t="e">
        <f ca="true">+IF(AND(ISTEXT(OFFSET('Sanitation Data'!$L$2,0,10*ROW('Sanitation Data'!O185))),CR191="Yes"),OFFSET('Sanitation Data'!$O$10,0,10*ROW('Sanitation Data'!O185)),IF(AND(ISTEXT(OFFSET('Sanitation Data'!$L$2,0,10*ROW('Sanitation Data'!O185))),CR191="No",ISNUMBER(OFFSET('Sanitation Data'!$O$10,0,10*ROW('Sanitation Data'!O185)))),CONCATENATE("[",ROUND(OFFSET('Sanitation Data'!$O$10,0,10*ROW('Sanitation Data'!O185)),0),"]"),IF(AND(ISTEXT(OFFSET('Sanitation Data'!$L$2,0,10*ROW('Sanitation Data'!O185))),CR191="",ISNUMBER(OFFSET('Sanitation Data'!$O$10,0,10*ROW('Sanitation Data'!O185)))),OFFSET('Sanitation Data'!$O$10,0,10*ROW('Sanitation Data'!O185)),NA())))</f>
        <v>#N/A</v>
      </c>
      <c r="AD191" s="86" t="e">
        <f ca="true">+IF(AND(ISTEXT(OFFSET('Sanitation Data'!$L$2,0,10*ROW('Sanitation Data'!O185))),CS191="Yes"),OFFSET('Sanitation Data'!$O$11,0,10*ROW('Sanitation Data'!O185)),IF(AND(ISTEXT(OFFSET('Sanitation Data'!$L$2,0,10*ROW('Sanitation Data'!O185))),CS191="No",ISNUMBER(OFFSET('Sanitation Data'!$O$11,0,10*ROW('Sanitation Data'!O185)))),CONCATENATE("[",ROUND(OFFSET('Sanitation Data'!$O$11,0,10*ROW('Sanitation Data'!O185)),0),"]"),IF(AND(ISTEXT(OFFSET('Sanitation Data'!$L$2,0,10*ROW('Sanitation Data'!O185))),CS191="",ISNUMBER(OFFSET('Sanitation Data'!$O$11,0,10*ROW('Sanitation Data'!O185)))),OFFSET('Sanitation Data'!$O$11,0,10*ROW('Sanitation Data'!O185)),NA())))</f>
        <v>#N/A</v>
      </c>
      <c r="AE191" s="86" t="e">
        <f ca="true">+IF(AND(ISTEXT(OFFSET('Sanitation Data'!$L$2,0,10*ROW('Sanitation Data'!O185))),CT191="Yes"),OFFSET('Sanitation Data'!$O$12,0,10*ROW('Sanitation Data'!O185)),IF(AND(ISTEXT(OFFSET('Sanitation Data'!$L$2,0,10*ROW('Sanitation Data'!O185))),CT191="No",ISNUMBER(OFFSET('Sanitation Data'!$O$12,0,10*ROW('Sanitation Data'!O185)))),CONCATENATE("[",ROUND(OFFSET('Sanitation Data'!$O$12,0,10*ROW('Sanitation Data'!O185)),0),"]"),IF(AND(ISTEXT(OFFSET('Sanitation Data'!$L$2,0,10*ROW('Sanitation Data'!O185))),CT191="",ISNUMBER(OFFSET('Sanitation Data'!$O$12,0,10*ROW('Sanitation Data'!O185)))),OFFSET('Sanitation Data'!$O$12,0,10*ROW('Sanitation Data'!O185)),NA())))</f>
        <v>#N/A</v>
      </c>
      <c r="AF191" s="86" t="e">
        <f ca="true">+IF(AND(ISTEXT(OFFSET('Sanitation Data'!$L$2,0,10*ROW('Sanitation Data'!P185))),CU191="Yes"),100-OFFSET('Sanitation Data'!$P$4,0,10*ROW('Sanitation Data'!P185)),IF(AND(ISTEXT(OFFSET('Sanitation Data'!$L$2,0,10*ROW('Sanitation Data'!P185))),CU191="No",ISNUMBER(OFFSET('Sanitation Data'!$P$4,0,10*ROW('Sanitation Data'!P185)))),CONCATENATE("[",ROUND(100-OFFSET('Sanitation Data'!$P$4,0,10*ROW('Sanitation Data'!P185)),0),"]"),IF(AND(ISTEXT(OFFSET('Sanitation Data'!$L$2,0,10*ROW('Sanitation Data'!P185))),CU191="",ISNUMBER(OFFSET('Sanitation Data'!$P$4,0,10*ROW('Sanitation Data'!P185)))),100-OFFSET('Sanitation Data'!$P$4,0,10*ROW('Sanitation Data'!P185)),NA())))</f>
        <v>#N/A</v>
      </c>
      <c r="AG191" s="86" t="e">
        <f ca="true">+IF(AND(ISTEXT(OFFSET('Sanitation Data'!$L$2,0,10*ROW('Sanitation Data'!P185))),CV191="Yes"),OFFSET('Sanitation Data'!$P$6,0,10*ROW('Sanitation Data'!P185)),IF(AND(ISTEXT(OFFSET('Sanitation Data'!$L$2,0,10*ROW('Sanitation Data'!P185))),CV191="No",ISNUMBER(OFFSET('Sanitation Data'!$P$6,0,10*ROW('Sanitation Data'!P185)))),CONCATENATE("[",ROUND(OFFSET('Sanitation Data'!$P$6,0,10*ROW('Sanitation Data'!P185)),0),"]"),IF(AND(ISTEXT(OFFSET('Sanitation Data'!$L$2,0,10*ROW('Sanitation Data'!P185))),CV191="",ISNUMBER(OFFSET('Sanitation Data'!$P$6,0,10*ROW('Sanitation Data'!P185)))),OFFSET('Sanitation Data'!$P$6,0,10*ROW('Sanitation Data'!P185)),NA())))</f>
        <v>#N/A</v>
      </c>
      <c r="AH191" s="86" t="e">
        <f ca="true">+IF(AND(ISTEXT(OFFSET('Sanitation Data'!$L$2,0,10*ROW('Sanitation Data'!P185))),CW191="Yes"),OFFSET('Sanitation Data'!$P$10,0,10*ROW('Sanitation Data'!P185)),IF(AND(ISTEXT(OFFSET('Sanitation Data'!$L$2,0,10*ROW('Sanitation Data'!P185))),CW191="No",ISNUMBER(OFFSET('Sanitation Data'!$P$10,0,10*ROW('Sanitation Data'!P185)))),CONCATENATE("[",ROUND(OFFSET('Sanitation Data'!$P$10,0,10*ROW('Sanitation Data'!P185)),0),"]"),IF(AND(ISTEXT(OFFSET('Sanitation Data'!$L$2,0,10*ROW('Sanitation Data'!P185))),CW191="",ISNUMBER(OFFSET('Sanitation Data'!$P$10,0,10*ROW('Sanitation Data'!P185)))),OFFSET('Sanitation Data'!$P$10,0,10*ROW('Sanitation Data'!P185)),NA())))</f>
        <v>#N/A</v>
      </c>
      <c r="AI191" s="86" t="e">
        <f ca="true">+IF(AND(ISTEXT(OFFSET('Sanitation Data'!$L$2,0,10*ROW('Sanitation Data'!P185))),CX191="Yes"),OFFSET('Sanitation Data'!$P$11,0,10*ROW('Sanitation Data'!P185)),IF(AND(ISTEXT(OFFSET('Sanitation Data'!$L$2,0,10*ROW('Sanitation Data'!P185))),CX191="No",ISNUMBER(OFFSET('Sanitation Data'!$P$11,0,10*ROW('Sanitation Data'!P185)))),CONCATENATE("[",ROUND(OFFSET('Sanitation Data'!$P$11,0,10*ROW('Sanitation Data'!P185)),0),"]"),IF(AND(ISTEXT(OFFSET('Sanitation Data'!$L$2,0,10*ROW('Sanitation Data'!P185))),CX191="",ISNUMBER(OFFSET('Sanitation Data'!$P$11,0,10*ROW('Sanitation Data'!P185)))),OFFSET('Sanitation Data'!$P$11,0,10*ROW('Sanitation Data'!P185)),NA())))</f>
        <v>#N/A</v>
      </c>
      <c r="AJ191" s="86" t="e">
        <f ca="true">+IF(AND(ISTEXT(OFFSET('Sanitation Data'!$L$2,0,10*ROW('Sanitation Data'!P185))),CY191="Yes"),OFFSET('Sanitation Data'!$P$12,0,10*ROW('Sanitation Data'!P185)),IF(AND(ISTEXT(OFFSET('Sanitation Data'!$L$2,0,10*ROW('Sanitation Data'!P185))),CY191="No",ISNUMBER(OFFSET('Sanitation Data'!$P$12,0,10*ROW('Sanitation Data'!P185)))),CONCATENATE("[",ROUND(OFFSET('Sanitation Data'!$P$12,0,10*ROW('Sanitation Data'!P185)),0),"]"),IF(AND(ISTEXT(OFFSET('Sanitation Data'!$L$2,0,10*ROW('Sanitation Data'!P185))),CY191="",ISNUMBER(OFFSET('Sanitation Data'!$P$12,0,10*ROW('Sanitation Data'!P185)))),OFFSET('Sanitation Data'!$P$12,0,10*ROW('Sanitation Data'!P185)),NA())))</f>
        <v>#N/A</v>
      </c>
      <c r="AK191" s="86" t="e">
        <f ca="true">+IF(AND(ISTEXT(OFFSET('Sanitation Data'!$L$2,0,10*ROW('Sanitation Data'!Q185))),CZ191="Yes"),100-OFFSET('Sanitation Data'!$Q$4,0,10*ROW('Sanitation Data'!Q185)),IF(AND(ISTEXT(OFFSET('Sanitation Data'!$L$2,0,10*ROW('Sanitation Data'!Q185))),CZ191="No",ISNUMBER(OFFSET('Sanitation Data'!$Q$4,0,10*ROW('Sanitation Data'!Q185)))),CONCATENATE("[",ROUND(100-OFFSET('Sanitation Data'!$Q$4,0,10*ROW('Sanitation Data'!Q185)),0),"]"),IF(AND(ISTEXT(OFFSET('Sanitation Data'!$L$2,0,10*ROW('Sanitation Data'!Q185))),CZ191="",ISNUMBER(OFFSET('Sanitation Data'!$Q$4,0,10*ROW('Sanitation Data'!Q185)))),100-OFFSET('Sanitation Data'!$Q$4,0,10*ROW('Sanitation Data'!Q185)),NA())))</f>
        <v>#N/A</v>
      </c>
      <c r="AL191" s="86" t="e">
        <f ca="true">+IF(AND(ISTEXT(OFFSET('Sanitation Data'!$L$2,0,10*ROW('Sanitation Data'!Q185))),DA191="Yes"),OFFSET('Sanitation Data'!$Q$6,0,10*ROW('Sanitation Data'!Q185)),IF(AND(ISTEXT(OFFSET('Sanitation Data'!$L$2,0,10*ROW('Sanitation Data'!Q185))),DA191="No",ISNUMBER(OFFSET('Sanitation Data'!$Q$6,0,10*ROW('Sanitation Data'!Q185)))),CONCATENATE("[",ROUND(OFFSET('Sanitation Data'!$Q$6,0,10*ROW('Sanitation Data'!Q185)),0),"]"),IF(AND(ISTEXT(OFFSET('Sanitation Data'!$L$2,0,10*ROW('Sanitation Data'!Q185))),DA191="",ISNUMBER(OFFSET('Sanitation Data'!$Q$6,0,10*ROW('Sanitation Data'!Q185)))),OFFSET('Sanitation Data'!$Q$6,0,10*ROW('Sanitation Data'!Q185)),NA())))</f>
        <v>#N/A</v>
      </c>
      <c r="AM191" s="86" t="e">
        <f ca="true">+IF(AND(ISTEXT(OFFSET('Sanitation Data'!$L$2,0,10*ROW('Sanitation Data'!Q185))),DB191="Yes"),OFFSET('Sanitation Data'!$Q$10,0,10*ROW('Sanitation Data'!Q185)),IF(AND(ISTEXT(OFFSET('Sanitation Data'!$L$2,0,10*ROW('Sanitation Data'!Q185))),DB191="No",ISNUMBER(OFFSET('Sanitation Data'!$Q$10,0,10*ROW('Sanitation Data'!Q185)))),CONCATENATE("[",ROUND(OFFSET('Sanitation Data'!$Q$10,0,10*ROW('Sanitation Data'!Q185)),0),"]"),IF(AND(ISTEXT(OFFSET('Sanitation Data'!$L$2,0,10*ROW('Sanitation Data'!Q185))),DB191="",ISNUMBER(OFFSET('Sanitation Data'!$Q$10,0,10*ROW('Sanitation Data'!Q185)))),OFFSET('Sanitation Data'!$Q$10,0,10*ROW('Sanitation Data'!Q185)),NA())))</f>
        <v>#N/A</v>
      </c>
      <c r="AN191" s="86" t="e">
        <f ca="true">+IF(AND(ISTEXT(OFFSET('Sanitation Data'!$L$2,0,10*ROW('Sanitation Data'!Q185))),DC191="Yes"),OFFSET('Sanitation Data'!$Q$11,0,10*ROW('Sanitation Data'!Q185)),IF(AND(ISTEXT(OFFSET('Sanitation Data'!$L$2,0,10*ROW('Sanitation Data'!Q185))),DC191="No",ISNUMBER(OFFSET('Sanitation Data'!$Q$11,0,10*ROW('Sanitation Data'!Q185)))),CONCATENATE("[",ROUND(OFFSET('Sanitation Data'!$Q$11,0,10*ROW('Sanitation Data'!Q185)),0),"]"),IF(AND(ISTEXT(OFFSET('Sanitation Data'!$L$2,0,10*ROW('Sanitation Data'!Q185))),DC191="",ISNUMBER(OFFSET('Sanitation Data'!$Q$11,0,10*ROW('Sanitation Data'!Q185)))),OFFSET('Sanitation Data'!$Q$11,0,10*ROW('Sanitation Data'!Q185)),NA())))</f>
        <v>#N/A</v>
      </c>
      <c r="AO191" s="86" t="e">
        <f ca="true">+IF(AND(ISTEXT(OFFSET('Sanitation Data'!$L$2,0,10*ROW('Sanitation Data'!Q185))),DD191="Yes"),OFFSET('Sanitation Data'!$Q$12,0,10*ROW('Sanitation Data'!Q185)),IF(AND(ISTEXT(OFFSET('Sanitation Data'!$L$2,0,10*ROW('Sanitation Data'!Q185))),DD191="No",ISNUMBER(OFFSET('Sanitation Data'!$Q$12,0,10*ROW('Sanitation Data'!Q185)))),CONCATENATE("[",ROUND(OFFSET('Sanitation Data'!$Q$12,0,10*ROW('Sanitation Data'!Q185)),0),"]"),IF(AND(ISTEXT(OFFSET('Sanitation Data'!$L$2,0,10*ROW('Sanitation Data'!Q185))),DD191="",ISNUMBER(OFFSET('Sanitation Data'!$Q$12,0,10*ROW('Sanitation Data'!Q185)))),OFFSET('Sanitation Data'!$Q$12,0,10*ROW('Sanitation Data'!Q185)),NA())))</f>
        <v>#N/A</v>
      </c>
      <c r="AP191" s="86" t="e">
        <f ca="true">+IF(AND(ISTEXT(OFFSET('Sanitation Data'!$L$2,0,10*ROW('Sanitation Data'!R185))),DE191="Yes"),100-OFFSET('Sanitation Data'!$R$4,0,10*ROW('Sanitation Data'!R185)),IF(AND(ISTEXT(OFFSET('Sanitation Data'!$L$2,0,10*ROW('Sanitation Data'!R185))),DE191="No",ISNUMBER(OFFSET('Sanitation Data'!$R$4,0,10*ROW('Sanitation Data'!R185)))),CONCATENATE("[",ROUND(100-OFFSET('Sanitation Data'!$R$4,0,10*ROW('Sanitation Data'!R185)),0),"]"),IF(AND(ISTEXT(OFFSET('Sanitation Data'!$L$2,0,10*ROW('Sanitation Data'!R185))),DE191="",ISNUMBER(OFFSET('Sanitation Data'!$R$4,0,10*ROW('Sanitation Data'!R185)))),100-OFFSET('Sanitation Data'!$R$4,0,10*ROW('Sanitation Data'!R185)),NA())))</f>
        <v>#N/A</v>
      </c>
      <c r="AQ191" s="86" t="e">
        <f ca="true">+IF(AND(ISTEXT(OFFSET('Sanitation Data'!$L$2,0,10*ROW('Sanitation Data'!R185))),DF191="Yes"),OFFSET('Sanitation Data'!$R$6,0,10*ROW('Sanitation Data'!R185)),IF(AND(ISTEXT(OFFSET('Sanitation Data'!$L$2,0,10*ROW('Sanitation Data'!R185))),DF191="No",ISNUMBER(OFFSET('Sanitation Data'!$R$6,0,10*ROW('Sanitation Data'!R185)))),CONCATENATE("[",ROUND(OFFSET('Sanitation Data'!$R$6,0,10*ROW('Sanitation Data'!R185)),0),"]"),IF(AND(ISTEXT(OFFSET('Sanitation Data'!$L$2,0,10*ROW('Sanitation Data'!R185))),DF191="",ISNUMBER(OFFSET('Sanitation Data'!$R$6,0,10*ROW('Sanitation Data'!R185)))),OFFSET('Sanitation Data'!$R$6,0,10*ROW('Sanitation Data'!R185)),NA())))</f>
        <v>#N/A</v>
      </c>
      <c r="AR191" s="86" t="e">
        <f ca="true">+IF(AND(ISTEXT(OFFSET('Sanitation Data'!$L$2,0,10*ROW('Sanitation Data'!R185))),DG191="Yes"),OFFSET('Sanitation Data'!$R$10,0,10*ROW('Sanitation Data'!R185)),IF(AND(ISTEXT(OFFSET('Sanitation Data'!$L$2,0,10*ROW('Sanitation Data'!R185))),DG191="No",ISNUMBER(OFFSET('Sanitation Data'!$R$10,0,10*ROW('Sanitation Data'!R185)))),CONCATENATE("[",ROUND(OFFSET('Sanitation Data'!$R$10,0,10*ROW('Sanitation Data'!R185)),0),"]"),IF(AND(ISTEXT(OFFSET('Sanitation Data'!$L$2,0,10*ROW('Sanitation Data'!R185))),DG191="",ISNUMBER(OFFSET('Sanitation Data'!$R$10,0,10*ROW('Sanitation Data'!R185)))),OFFSET('Sanitation Data'!$R$10,0,10*ROW('Sanitation Data'!R185)),NA())))</f>
        <v>#N/A</v>
      </c>
      <c r="AS191" s="86" t="e">
        <f ca="true">+IF(AND(ISTEXT(OFFSET('Sanitation Data'!$L$2,0,10*ROW('Sanitation Data'!R185))),DH191="Yes"),OFFSET('Sanitation Data'!$R$11,0,10*ROW('Sanitation Data'!R185)),IF(AND(ISTEXT(OFFSET('Sanitation Data'!$L$2,0,10*ROW('Sanitation Data'!R185))),DH191="No",ISNUMBER(OFFSET('Sanitation Data'!$R$11,0,10*ROW('Sanitation Data'!R185)))),CONCATENATE("[",ROUND(OFFSET('Sanitation Data'!$R$11,0,10*ROW('Sanitation Data'!R185)),0),"]"),IF(AND(ISTEXT(OFFSET('Sanitation Data'!$L$2,0,10*ROW('Sanitation Data'!R185))),DH191="",ISNUMBER(OFFSET('Sanitation Data'!$R$11,0,10*ROW('Sanitation Data'!R185)))),OFFSET('Sanitation Data'!$R$11,0,10*ROW('Sanitation Data'!R185)),NA())))</f>
        <v>#N/A</v>
      </c>
      <c r="AT191" s="86" t="e">
        <f ca="true">+IF(AND(ISTEXT(OFFSET('Sanitation Data'!$L$2,0,10*ROW('Sanitation Data'!R185))),DI191="Yes"),OFFSET('Sanitation Data'!$R$12,0,10*ROW('Sanitation Data'!R185)),IF(AND(ISTEXT(OFFSET('Sanitation Data'!$L$2,0,10*ROW('Sanitation Data'!R185))),DI191="No",ISNUMBER(OFFSET('Sanitation Data'!$R$12,0,10*ROW('Sanitation Data'!R185)))),CONCATENATE("[",ROUND(OFFSET('Sanitation Data'!$R$12,0,10*ROW('Sanitation Data'!R185)),0),"]"),IF(AND(ISTEXT(OFFSET('Sanitation Data'!$L$2,0,10*ROW('Sanitation Data'!R185))),DI191="",ISNUMBER(OFFSET('Sanitation Data'!$R$12,0,10*ROW('Sanitation Data'!R185)))),OFFSET('Sanitation Data'!$R$12,0,10*ROW('Sanitation Data'!R185)),NA())))</f>
        <v>#N/A</v>
      </c>
      <c r="AU191" s="86" t="e">
        <f ca="true">+IF(AND(ISTEXT(OFFSET('Sanitation Data'!$L$2,0,10*ROW('Sanitation Data'!S185))),DJ191="Yes"),100-OFFSET('Sanitation Data'!$S$4,0,10*ROW('Sanitation Data'!S185)),IF(AND(ISTEXT(OFFSET('Sanitation Data'!$L$2,0,10*ROW('Sanitation Data'!S185))),DJ191="No",ISNUMBER(OFFSET('Sanitation Data'!$S$4,0,10*ROW('Sanitation Data'!S185)))),CONCATENATE("[",ROUND(100-OFFSET('Sanitation Data'!$S$4,0,10*ROW('Sanitation Data'!S185)),0),"]"),IF(AND(ISTEXT(OFFSET('Sanitation Data'!$L$2,0,10*ROW('Sanitation Data'!S185))),DJ191="",ISNUMBER(OFFSET('Sanitation Data'!$S$4,0,10*ROW('Sanitation Data'!S185)))),100-OFFSET('Sanitation Data'!$S$4,0,10*ROW('Sanitation Data'!S185)),NA())))</f>
        <v>#N/A</v>
      </c>
      <c r="AV191" s="86" t="e">
        <f ca="true">+IF(AND(ISTEXT(OFFSET('Sanitation Data'!$L$2,0,10*ROW('Sanitation Data'!S185))),DK191="Yes"),OFFSET('Sanitation Data'!$S$6,0,10*ROW('Sanitation Data'!S185)),IF(AND(ISTEXT(OFFSET('Sanitation Data'!$L$2,0,10*ROW('Sanitation Data'!S185))),DK191="No",ISNUMBER(OFFSET('Sanitation Data'!$S$6,0,10*ROW('Sanitation Data'!S185)))),CONCATENATE("[",ROUND(OFFSET('Sanitation Data'!$S$6,0,10*ROW('Sanitation Data'!S185)),0),"]"),IF(AND(ISTEXT(OFFSET('Sanitation Data'!$L$2,0,10*ROW('Sanitation Data'!S185))),DK191="",ISNUMBER(OFFSET('Sanitation Data'!$S$6,0,10*ROW('Sanitation Data'!S185)))),OFFSET('Sanitation Data'!$S$6,0,10*ROW('Sanitation Data'!S185)),NA())))</f>
        <v>#N/A</v>
      </c>
      <c r="AW191" s="86" t="e">
        <f ca="true">+IF(AND(ISTEXT(OFFSET('Sanitation Data'!$L$2,0,10*ROW('Sanitation Data'!S185))),DL191="Yes"),OFFSET('Sanitation Data'!$S$10,0,10*ROW('Sanitation Data'!S185)),IF(AND(ISTEXT(OFFSET('Sanitation Data'!$L$2,0,10*ROW('Sanitation Data'!S185))),DL191="No",ISNUMBER(OFFSET('Sanitation Data'!$S$10,0,10*ROW('Sanitation Data'!S185)))),CONCATENATE("[",ROUND(OFFSET('Sanitation Data'!$S$10,0,10*ROW('Sanitation Data'!S185)),0),"]"),IF(AND(ISTEXT(OFFSET('Sanitation Data'!$L$2,0,10*ROW('Sanitation Data'!S185))),DL191="",ISNUMBER(OFFSET('Sanitation Data'!$S$10,0,10*ROW('Sanitation Data'!S185)))),OFFSET('Sanitation Data'!$S$10,0,10*ROW('Sanitation Data'!S185)),NA())))</f>
        <v>#N/A</v>
      </c>
      <c r="AX191" s="86" t="e">
        <f ca="true">+IF(AND(ISTEXT(OFFSET('Sanitation Data'!$L$2,0,10*ROW('Sanitation Data'!S185))),DM191="Yes"),OFFSET('Sanitation Data'!$S$11,0,10*ROW('Sanitation Data'!S185)),IF(AND(ISTEXT(OFFSET('Sanitation Data'!$L$2,0,10*ROW('Sanitation Data'!S185))),DM191="No",ISNUMBER(OFFSET('Sanitation Data'!$S$11,0,10*ROW('Sanitation Data'!S185)))),CONCATENATE("[",ROUND(OFFSET('Sanitation Data'!$S$11,0,10*ROW('Sanitation Data'!S185)),0),"]"),IF(AND(ISTEXT(OFFSET('Sanitation Data'!$L$2,0,10*ROW('Sanitation Data'!S185))),DM191="",ISNUMBER(OFFSET('Sanitation Data'!$S$11,0,10*ROW('Sanitation Data'!S185)))),OFFSET('Sanitation Data'!$S$11,0,10*ROW('Sanitation Data'!S185)),NA())))</f>
        <v>#N/A</v>
      </c>
      <c r="AY191" s="86" t="e">
        <f ca="true">+IF(AND(ISTEXT(OFFSET('Sanitation Data'!$L$2,0,10*ROW('Sanitation Data'!S185))),DN191="Yes"),OFFSET('Sanitation Data'!$S$12,0,10*ROW('Sanitation Data'!S185)),IF(AND(ISTEXT(OFFSET('Sanitation Data'!$L$2,0,10*ROW('Sanitation Data'!S185))),DN191="No",ISNUMBER(OFFSET('Sanitation Data'!$S$12,0,10*ROW('Sanitation Data'!S185)))),CONCATENATE("[",ROUND(OFFSET('Sanitation Data'!$S$12,0,10*ROW('Sanitation Data'!S185)),0),"]"),IF(AND(ISTEXT(OFFSET('Sanitation Data'!$L$2,0,10*ROW('Sanitation Data'!S185))),DN191="",ISNUMBER(OFFSET('Sanitation Data'!$S$12,0,10*ROW('Sanitation Data'!S185)))),OFFSET('Sanitation Data'!$S$12,0,10*ROW('Sanitation Data'!S185)),NA())))</f>
        <v>#N/A</v>
      </c>
      <c r="AZ191" s="87" t="e">
        <f ca="true">+IF(AND(ISTEXT(OFFSET('Hygiene Data'!$L$2,0,10*ROW('Hygiene Data'!N185))),DO191="Yes"),OFFSET('Hygiene Data'!$N$5,0,10*ROW('Hygiene Data'!N185)),IF(AND(ISTEXT(OFFSET('Hygiene Data'!$L$2,0,10*ROW('Hygiene Data'!N185))),DO191="No",ISNUMBER(OFFSET('Hygiene Data'!$N$5,0,10*ROW('Hygiene Data'!N185)))),CONCATENATE("[",ROUND(OFFSET('Hygiene Data'!$N$5,0,10*ROW('Hygiene Data'!N185)),0),"]"),IF(AND(ISTEXT(OFFSET('Hygiene Data'!$L$2,0,10*ROW('Hygiene Data'!N185))),DO191="",ISNUMBER(OFFSET('Hygiene Data'!$N$5,0,10*ROW('Hygiene Data'!N185)))),OFFSET('Hygiene Data'!$N$5,0,10*ROW('Hygiene Data'!N185)),NA())))</f>
        <v>#N/A</v>
      </c>
      <c r="BA191" s="87" t="e">
        <f ca="true">+IF(AND(ISTEXT(OFFSET('Hygiene Data'!$L$2,0,10*ROW('Hygiene Data'!N185))),DP191="Yes"),OFFSET('Hygiene Data'!$N$7,0,10*ROW('Hygiene Data'!N185)),IF(AND(ISTEXT(OFFSET('Hygiene Data'!$L$2,0,10*ROW('Hygiene Data'!N185))),DP191="No",ISNUMBER(OFFSET('Hygiene Data'!$N$7,0,10*ROW('Hygiene Data'!N185)))),CONCATENATE("[",ROUND(OFFSET('Hygiene Data'!$N$7,0,10*ROW('Hygiene Data'!N185)),0),"]"),IF(AND(ISTEXT(OFFSET('Hygiene Data'!$L$2,0,10*ROW('Hygiene Data'!N185))),DP191="",ISNUMBER(OFFSET('Hygiene Data'!$N$7,0,10*ROW('Hygiene Data'!N185)))),OFFSET('Hygiene Data'!$N$7,0,10*ROW('Hygiene Data'!N185)),NA())))</f>
        <v>#N/A</v>
      </c>
      <c r="BB191" s="87" t="e">
        <f ca="true">+IF(AND(ISTEXT(OFFSET('Hygiene Data'!$L$2,0,10*ROW('Hygiene Data'!N185))),DQ191="Yes"),OFFSET('Hygiene Data'!$N$9,0,10*ROW('Hygiene Data'!N185)),IF(AND(ISTEXT(OFFSET('Hygiene Data'!$L$2,0,10*ROW('Hygiene Data'!N185))),DQ191="No",ISNUMBER(OFFSET('Hygiene Data'!$N$9,0,10*ROW('Hygiene Data'!N185)))),CONCATENATE("[",ROUND(OFFSET('Hygiene Data'!$N$9,0,10*ROW('Hygiene Data'!N185)),0),"]"),IF(AND(ISTEXT(OFFSET('Hygiene Data'!$L$2,0,10*ROW('Hygiene Data'!N185))),DQ191="",ISNUMBER(OFFSET('Hygiene Data'!$N$9,0,10*ROW('Hygiene Data'!N185)))),OFFSET('Hygiene Data'!$N$9,0,10*ROW('Hygiene Data'!N185)),NA())))</f>
        <v>#N/A</v>
      </c>
      <c r="BC191" s="87" t="e">
        <f ca="true">+IF(AND(ISTEXT(OFFSET('Hygiene Data'!$L$2,0,10*ROW('Hygiene Data'!O185))),DR191="Yes"),OFFSET('Hygiene Data'!$O$5,0,10*ROW('Hygiene Data'!O185)),IF(AND(ISTEXT(OFFSET('Hygiene Data'!$L$2,0,10*ROW('Hygiene Data'!O185))),DR191="No",ISNUMBER(OFFSET('Hygiene Data'!$O$5,0,10*ROW('Hygiene Data'!O185)))),CONCATENATE("[",ROUND(OFFSET('Hygiene Data'!$O$5,0,10*ROW('Hygiene Data'!O185)),0),"]"),IF(AND(ISTEXT(OFFSET('Hygiene Data'!$L$2,0,10*ROW('Hygiene Data'!O185))),DR191="",ISNUMBER(OFFSET('Hygiene Data'!$O$5,0,10*ROW('Hygiene Data'!O185)))),OFFSET('Hygiene Data'!$O$5,0,10*ROW('Hygiene Data'!O185)),NA())))</f>
        <v>#N/A</v>
      </c>
      <c r="BD191" s="87" t="e">
        <f ca="true">+IF(AND(ISTEXT(OFFSET('Hygiene Data'!$L$2,0,10*ROW('Hygiene Data'!O185))),DS191="Yes"),OFFSET('Hygiene Data'!$O$7,0,10*ROW('Hygiene Data'!O185)),IF(AND(ISTEXT(OFFSET('Hygiene Data'!$L$2,0,10*ROW('Hygiene Data'!O185))),DS191="No",ISNUMBER(OFFSET('Hygiene Data'!$O$7,0,10*ROW('Hygiene Data'!O185)))),CONCATENATE("[",ROUND(OFFSET('Hygiene Data'!$O$7,0,10*ROW('Hygiene Data'!O185)),0),"]"),IF(AND(ISTEXT(OFFSET('Hygiene Data'!$L$2,0,10*ROW('Hygiene Data'!O185))),DS191="",ISNUMBER(OFFSET('Hygiene Data'!$O$7,0,10*ROW('Hygiene Data'!O185)))),OFFSET('Hygiene Data'!$O$7,0,10*ROW('Hygiene Data'!O185)),NA())))</f>
        <v>#N/A</v>
      </c>
      <c r="BE191" s="87" t="e">
        <f ca="true">+IF(AND(ISTEXT(OFFSET('Hygiene Data'!$L$2,0,10*ROW('Hygiene Data'!O185))),DT191="Yes"),OFFSET('Hygiene Data'!$O$9,0,10*ROW('Hygiene Data'!O185)),IF(AND(ISTEXT(OFFSET('Hygiene Data'!$L$2,0,10*ROW('Hygiene Data'!O185))),DT191="No",ISNUMBER(OFFSET('Hygiene Data'!$O$9,0,10*ROW('Hygiene Data'!O185)))),CONCATENATE("[",ROUND(OFFSET('Hygiene Data'!$O$9,0,10*ROW('Hygiene Data'!O185)),0),"]"),IF(AND(ISTEXT(OFFSET('Hygiene Data'!$L$2,0,10*ROW('Hygiene Data'!O185))),DT191="",ISNUMBER(OFFSET('Hygiene Data'!$O$9,0,10*ROW('Hygiene Data'!O185)))),OFFSET('Hygiene Data'!$O$9,0,10*ROW('Hygiene Data'!O185)),NA())))</f>
        <v>#N/A</v>
      </c>
      <c r="BF191" s="87" t="e">
        <f ca="true">+IF(AND(ISTEXT(OFFSET('Hygiene Data'!$L$2,0,10*ROW('Hygiene Data'!P185))),DU191="Yes"),OFFSET('Hygiene Data'!$P$5,0,10*ROW('Hygiene Data'!P185)),IF(AND(ISTEXT(OFFSET('Hygiene Data'!$L$2,0,10*ROW('Hygiene Data'!P185))),DU191="No",ISNUMBER(OFFSET('Hygiene Data'!$P$5,0,10*ROW('Hygiene Data'!P185)))),CONCATENATE("[",ROUND(OFFSET('Hygiene Data'!$P$5,0,10*ROW('Hygiene Data'!P185)),0),"]"),IF(AND(ISTEXT(OFFSET('Hygiene Data'!$L$2,0,10*ROW('Hygiene Data'!P185))),DU191="",ISNUMBER(OFFSET('Hygiene Data'!$P$5,0,10*ROW('Hygiene Data'!P185)))),OFFSET('Hygiene Data'!$P$5,0,10*ROW('Hygiene Data'!P185)),NA())))</f>
        <v>#N/A</v>
      </c>
      <c r="BG191" s="87" t="e">
        <f ca="true">+IF(AND(ISTEXT(OFFSET('Hygiene Data'!$L$2,0,10*ROW('Hygiene Data'!P185))),DV191="Yes"),OFFSET('Hygiene Data'!$P$7,0,10*ROW('Hygiene Data'!P185)),IF(AND(ISTEXT(OFFSET('Hygiene Data'!$L$2,0,10*ROW('Hygiene Data'!P185))),DV191="No",ISNUMBER(OFFSET('Hygiene Data'!$P$7,0,10*ROW('Hygiene Data'!P185)))),CONCATENATE("[",ROUND(OFFSET('Hygiene Data'!$P$7,0,10*ROW('Hygiene Data'!P185)),0),"]"),IF(AND(ISTEXT(OFFSET('Hygiene Data'!$L$2,0,10*ROW('Hygiene Data'!P185))),DV191="",ISNUMBER(OFFSET('Hygiene Data'!$P$7,0,10*ROW('Hygiene Data'!P185)))),OFFSET('Hygiene Data'!$P$7,0,10*ROW('Hygiene Data'!P185)),NA())))</f>
        <v>#N/A</v>
      </c>
      <c r="BH191" s="87" t="e">
        <f ca="true">+IF(AND(ISTEXT(OFFSET('Hygiene Data'!$L$2,0,10*ROW('Hygiene Data'!P185))),DW191="Yes"),OFFSET('Hygiene Data'!$P$9,0,10*ROW('Hygiene Data'!P185)),IF(AND(ISTEXT(OFFSET('Hygiene Data'!$L$2,0,10*ROW('Hygiene Data'!P185))),DW191="No",ISNUMBER(OFFSET('Hygiene Data'!$P$9,0,10*ROW('Hygiene Data'!P185)))),CONCATENATE("[",ROUND(OFFSET('Hygiene Data'!$P$9,0,10*ROW('Hygiene Data'!P185)),0),"]"),IF(AND(ISTEXT(OFFSET('Hygiene Data'!$L$2,0,10*ROW('Hygiene Data'!P185))),DW191="",ISNUMBER(OFFSET('Hygiene Data'!$P$9,0,10*ROW('Hygiene Data'!P185)))),OFFSET('Hygiene Data'!$P$9,0,10*ROW('Hygiene Data'!P185)),NA())))</f>
        <v>#N/A</v>
      </c>
      <c r="BI191" s="87" t="e">
        <f ca="true">+IF(AND(ISTEXT(OFFSET('Hygiene Data'!$L$2,0,10*ROW('Hygiene Data'!Q185))),DX191="Yes"),OFFSET('Hygiene Data'!$Q$5,0,10*ROW('Hygiene Data'!Q185)),IF(AND(ISTEXT(OFFSET('Hygiene Data'!$L$2,0,10*ROW('Hygiene Data'!Q185))),DX191="No",ISNUMBER(OFFSET('Hygiene Data'!$Q$5,0,10*ROW('Hygiene Data'!Q185)))),CONCATENATE("[",ROUND(OFFSET('Hygiene Data'!$Q$5,0,10*ROW('Hygiene Data'!Q185)),0),"]"),IF(AND(ISTEXT(OFFSET('Hygiene Data'!$L$2,0,10*ROW('Hygiene Data'!Q185))),DX191="",ISNUMBER(OFFSET('Hygiene Data'!$Q$5,0,10*ROW('Hygiene Data'!Q185)))),OFFSET('Hygiene Data'!$Q$5,0,10*ROW('Hygiene Data'!Q185)),NA())))</f>
        <v>#N/A</v>
      </c>
      <c r="BJ191" s="87" t="e">
        <f ca="true">+IF(AND(ISTEXT(OFFSET('Hygiene Data'!$L$2,0,10*ROW('Hygiene Data'!Q185))),DY191="Yes"),OFFSET('Hygiene Data'!$Q$7,0,10*ROW('Hygiene Data'!Q185)),IF(AND(ISTEXT(OFFSET('Hygiene Data'!$L$2,0,10*ROW('Hygiene Data'!Q185))),DY191="No",ISNUMBER(OFFSET('Hygiene Data'!$Q$7,0,10*ROW('Hygiene Data'!Q185)))),CONCATENATE("[",ROUND(OFFSET('Hygiene Data'!$Q$7,0,10*ROW('Hygiene Data'!Q185)),0),"]"),IF(AND(ISTEXT(OFFSET('Hygiene Data'!$L$2,0,10*ROW('Hygiene Data'!Q185))),DY191="",ISNUMBER(OFFSET('Hygiene Data'!$Q$7,0,10*ROW('Hygiene Data'!Q185)))),OFFSET('Hygiene Data'!$Q$7,0,10*ROW('Hygiene Data'!Q185)),NA())))</f>
        <v>#N/A</v>
      </c>
      <c r="BK191" s="87" t="e">
        <f ca="true">+IF(AND(ISTEXT(OFFSET('Hygiene Data'!$L$2,0,10*ROW('Hygiene Data'!Q185))),DZ191="Yes"),OFFSET('Hygiene Data'!$Q$9,0,10*ROW('Hygiene Data'!Q185)),IF(AND(ISTEXT(OFFSET('Hygiene Data'!$L$2,0,10*ROW('Hygiene Data'!Q185))),DZ191="No",ISNUMBER(OFFSET('Hygiene Data'!$Q$9,0,10*ROW('Hygiene Data'!Q185)))),CONCATENATE("[",ROUND(OFFSET('Hygiene Data'!$Q$9,0,10*ROW('Hygiene Data'!Q185)),0),"]"),IF(AND(ISTEXT(OFFSET('Hygiene Data'!$L$2,0,10*ROW('Hygiene Data'!Q185))),DZ191="",ISNUMBER(OFFSET('Hygiene Data'!$Q$9,0,10*ROW('Hygiene Data'!Q185)))),OFFSET('Hygiene Data'!$Q$9,0,10*ROW('Hygiene Data'!Q185)),NA())))</f>
        <v>#N/A</v>
      </c>
      <c r="BL191" s="87" t="e">
        <f ca="true">+IF(AND(ISTEXT(OFFSET('Hygiene Data'!$L$2,0,10*ROW('Hygiene Data'!R185))),EA191="Yes"),OFFSET('Hygiene Data'!$R$5,0,10*ROW('Hygiene Data'!R185)),IF(AND(ISTEXT(OFFSET('Hygiene Data'!$L$2,0,10*ROW('Hygiene Data'!R185))),EA191="No",ISNUMBER(OFFSET('Hygiene Data'!$R$5,0,10*ROW('Hygiene Data'!R185)))),CONCATENATE("[",ROUND(OFFSET('Hygiene Data'!$R$5,0,10*ROW('Hygiene Data'!R185)),0),"]"),IF(AND(ISTEXT(OFFSET('Hygiene Data'!$L$2,0,10*ROW('Hygiene Data'!R185))),EA191="",ISNUMBER(OFFSET('Hygiene Data'!$R$5,0,10*ROW('Hygiene Data'!R185)))),OFFSET('Hygiene Data'!$R$5,0,10*ROW('Hygiene Data'!R185)),NA())))</f>
        <v>#N/A</v>
      </c>
      <c r="BM191" s="87" t="e">
        <f ca="true">+IF(AND(ISTEXT(OFFSET('Hygiene Data'!$L$2,0,10*ROW('Hygiene Data'!R185))),EB191="Yes"),OFFSET('Hygiene Data'!$R$7,0,10*ROW('Hygiene Data'!R185)),IF(AND(ISTEXT(OFFSET('Hygiene Data'!$L$2,0,10*ROW('Hygiene Data'!R185))),EB191="No",ISNUMBER(OFFSET('Hygiene Data'!$R$7,0,10*ROW('Hygiene Data'!R185)))),CONCATENATE("[",ROUND(OFFSET('Hygiene Data'!$R$7,0,10*ROW('Hygiene Data'!R185)),0),"]"),IF(AND(ISTEXT(OFFSET('Hygiene Data'!$L$2,0,10*ROW('Hygiene Data'!R185))),EB191="",ISNUMBER(OFFSET('Hygiene Data'!$R$7,0,10*ROW('Hygiene Data'!R185)))),OFFSET('Hygiene Data'!$R$7,0,10*ROW('Hygiene Data'!R185)),NA())))</f>
        <v>#N/A</v>
      </c>
      <c r="BN191" s="87" t="e">
        <f ca="true">+IF(AND(ISTEXT(OFFSET('Hygiene Data'!$L$2,0,10*ROW('Hygiene Data'!R185))),EC191="Yes"),OFFSET('Hygiene Data'!$R$9,0,10*ROW('Hygiene Data'!R185)),IF(AND(ISTEXT(OFFSET('Hygiene Data'!$L$2,0,10*ROW('Hygiene Data'!R185))),EC191="No",ISNUMBER(OFFSET('Hygiene Data'!$R$9,0,10*ROW('Hygiene Data'!R185)))),CONCATENATE("[",ROUND(OFFSET('Hygiene Data'!$R$9,0,10*ROW('Hygiene Data'!R185)),0),"]"),IF(AND(ISTEXT(OFFSET('Hygiene Data'!$L$2,0,10*ROW('Hygiene Data'!R185))),EC191="",ISNUMBER(OFFSET('Hygiene Data'!$R$9,0,10*ROW('Hygiene Data'!R185)))),OFFSET('Hygiene Data'!$R$9,0,10*ROW('Hygiene Data'!R185)),NA())))</f>
        <v>#N/A</v>
      </c>
      <c r="BO191" s="87" t="e">
        <f ca="true">+IF(AND(ISTEXT(OFFSET('Hygiene Data'!$L$2,0,10*ROW('Hygiene Data'!S185))),ED191="Yes"),OFFSET('Hygiene Data'!$S$5,0,10*ROW('Hygiene Data'!S185)),IF(AND(ISTEXT(OFFSET('Hygiene Data'!$L$2,0,10*ROW('Hygiene Data'!S185))),ED191="No",ISNUMBER(OFFSET('Hygiene Data'!$S$5,0,10*ROW('Hygiene Data'!S185)))),CONCATENATE("[",ROUND(OFFSET('Hygiene Data'!$S$5,0,10*ROW('Hygiene Data'!S185)),0),"]"),IF(AND(ISTEXT(OFFSET('Hygiene Data'!$L$2,0,10*ROW('Hygiene Data'!S185))),ED191="",ISNUMBER(OFFSET('Hygiene Data'!$S$5,0,10*ROW('Hygiene Data'!S185)))),OFFSET('Hygiene Data'!$S$5,0,10*ROW('Hygiene Data'!S185)),NA())))</f>
        <v>#N/A</v>
      </c>
      <c r="BP191" s="87" t="e">
        <f ca="true">+IF(AND(ISTEXT(OFFSET('Hygiene Data'!$L$2,0,10*ROW('Hygiene Data'!S185))),EE191="Yes"),OFFSET('Hygiene Data'!$S$7,0,10*ROW('Hygiene Data'!S185)),IF(AND(ISTEXT(OFFSET('Hygiene Data'!$L$2,0,10*ROW('Hygiene Data'!S185))),EE191="No",ISNUMBER(OFFSET('Hygiene Data'!$S$7,0,10*ROW('Hygiene Data'!S185)))),CONCATENATE("[",ROUND(OFFSET('Hygiene Data'!$S$7,0,10*ROW('Hygiene Data'!S185)),0),"]"),IF(AND(ISTEXT(OFFSET('Hygiene Data'!$L$2,0,10*ROW('Hygiene Data'!S185))),EE191="",ISNUMBER(OFFSET('Hygiene Data'!$S$7,0,10*ROW('Hygiene Data'!S185)))),OFFSET('Hygiene Data'!$S$7,0,10*ROW('Hygiene Data'!S185)),NA())))</f>
        <v>#N/A</v>
      </c>
      <c r="BQ191" s="87" t="e">
        <f ca="true">+IF(AND(ISTEXT(OFFSET('Hygiene Data'!$L$2,0,10*ROW('Hygiene Data'!S185))),EF191="Yes"),OFFSET('Hygiene Data'!$S$9,0,10*ROW('Hygiene Data'!S185)),IF(AND(ISTEXT(OFFSET('Hygiene Data'!$L$2,0,10*ROW('Hygiene Data'!S185))),EF191="No",ISNUMBER(OFFSET('Hygiene Data'!$S$9,0,10*ROW('Hygiene Data'!S185)))),CONCATENATE("[",ROUND(OFFSET('Hygiene Data'!$S$9,0,10*ROW('Hygiene Data'!S185)),0),"]"),IF(AND(ISTEXT(OFFSET('Hygiene Data'!$L$2,0,10*ROW('Hygiene Data'!S185))),EF191="",ISNUMBER(OFFSET('Hygiene Data'!$S$9,0,10*ROW('Hygiene Data'!S185)))),OFFSET('Hygiene Data'!$S$9,0,10*ROW('Hygiene Data'!S185)),NA())))</f>
        <v>#N/A</v>
      </c>
      <c r="BR191" s="271"/>
      <c r="BS191" s="271" t="str">
        <f ca="true">+IF(OFFSET('Water Data'!$N$27,0,10*ROW('Water Data'!N185))="","",OFFSET('Water Data'!$N$27,0,10*ROW('Water Data'!N185)))</f>
        <v/>
      </c>
      <c r="BT191" s="271" t="str">
        <f ca="true">+IF(OFFSET('Water Data'!$N$28,0,10*ROW('Water Data'!N185))="","",OFFSET('Water Data'!$N$28,0,10*ROW('Water Data'!N185)))</f>
        <v/>
      </c>
      <c r="BU191" s="271" t="str">
        <f ca="true">+IF(OFFSET('Water Data'!$N$29,0,10*ROW('Water Data'!N185))="","",OFFSET('Water Data'!$N$29,0,10*ROW('Water Data'!N185)))</f>
        <v/>
      </c>
      <c r="BV191" s="271" t="str">
        <f ca="true">+IF(OFFSET('Water Data'!$O$27,0,10*ROW('Water Data'!O185))="","",OFFSET('Water Data'!$O$27,0,10*ROW('Water Data'!O185)))</f>
        <v/>
      </c>
      <c r="BW191" s="271" t="str">
        <f ca="true">+IF(OFFSET('Water Data'!$O$28,0,10*ROW('Water Data'!O185))="","",OFFSET('Water Data'!$O$28,0,10*ROW('Water Data'!O185)))</f>
        <v/>
      </c>
      <c r="BX191" s="271" t="str">
        <f ca="true">+IF(OFFSET('Water Data'!$O$29,0,10*ROW('Water Data'!O185))="","",OFFSET('Water Data'!$O$29,0,10*ROW('Water Data'!O185)))</f>
        <v/>
      </c>
      <c r="BY191" s="271" t="str">
        <f ca="true">+IF(OFFSET('Water Data'!$P$27,0,10*ROW('Water Data'!P185))="","",OFFSET('Water Data'!$P$27,0,10*ROW('Water Data'!P185)))</f>
        <v/>
      </c>
      <c r="BZ191" s="271" t="str">
        <f ca="true">+IF(OFFSET('Water Data'!$P$28,0,10*ROW('Water Data'!P185))="","",OFFSET('Water Data'!$P$28,0,10*ROW('Water Data'!P185)))</f>
        <v/>
      </c>
      <c r="CA191" s="271" t="str">
        <f ca="true">+IF(OFFSET('Water Data'!$P$29,0,10*ROW('Water Data'!P185))="","",OFFSET('Water Data'!$P$29,0,10*ROW('Water Data'!P185)))</f>
        <v/>
      </c>
      <c r="CB191" s="271" t="str">
        <f ca="true">+IF(OFFSET('Water Data'!$Q$27,0,10*ROW('Water Data'!Q185))="","",OFFSET('Water Data'!$Q$27,0,10*ROW('Water Data'!Q185)))</f>
        <v/>
      </c>
      <c r="CC191" s="271" t="str">
        <f ca="true">+IF(OFFSET('Water Data'!$Q$28,0,10*ROW('Water Data'!Q185))="","",OFFSET('Water Data'!$Q$28,0,10*ROW('Water Data'!Q185)))</f>
        <v/>
      </c>
      <c r="CD191" s="271" t="str">
        <f ca="true">+IF(OFFSET('Water Data'!$Q$29,0,10*ROW('Water Data'!Q185))="","",OFFSET('Water Data'!$Q$29,0,10*ROW('Water Data'!Q185)))</f>
        <v/>
      </c>
      <c r="CE191" s="271" t="str">
        <f ca="true">+IF(OFFSET('Water Data'!$R$27,0,10*ROW('Water Data'!R185))="","",OFFSET('Water Data'!$R$27,0,10*ROW('Water Data'!R185)))</f>
        <v/>
      </c>
      <c r="CF191" s="271" t="str">
        <f ca="true">+IF(OFFSET('Water Data'!$R$28,0,10*ROW('Water Data'!R185))="","",OFFSET('Water Data'!$R$28,0,10*ROW('Water Data'!R185)))</f>
        <v/>
      </c>
      <c r="CG191" s="271" t="str">
        <f ca="true">+IF(OFFSET('Water Data'!$R$29,0,10*ROW('Water Data'!R185))="","",OFFSET('Water Data'!$R$29,0,10*ROW('Water Data'!R185)))</f>
        <v/>
      </c>
      <c r="CH191" s="271" t="str">
        <f ca="true">+IF(OFFSET('Water Data'!$S$27,0,10*ROW('Water Data'!S185))="","",OFFSET('Water Data'!$S$27,0,10*ROW('Water Data'!S185)))</f>
        <v/>
      </c>
      <c r="CI191" s="271" t="str">
        <f ca="true">+IF(OFFSET('Water Data'!$S$28,0,10*ROW('Water Data'!S185))="","",OFFSET('Water Data'!$S$28,0,10*ROW('Water Data'!S185)))</f>
        <v/>
      </c>
      <c r="CJ191" s="271" t="str">
        <f ca="true">+IF(OFFSET('Water Data'!$S$29,0,10*ROW('Water Data'!S185))="","",OFFSET('Water Data'!$S$29,0,10*ROW('Water Data'!S185)))</f>
        <v/>
      </c>
      <c r="CK191" s="271" t="str">
        <f ca="true">+IF(OFFSET('Sanitation Data'!$N$28,0,10*ROW('Sanitation Data'!N185))="","",OFFSET('Sanitation Data'!$N$28,0,10*ROW('Sanitation Data'!N185)))</f>
        <v/>
      </c>
      <c r="CL191" s="271" t="str">
        <f ca="true">+IF(OFFSET('Sanitation Data'!$N$29,0,10*ROW('Sanitation Data'!N185))="","",OFFSET('Sanitation Data'!$N$29,0,10*ROW('Sanitation Data'!N185)))</f>
        <v/>
      </c>
      <c r="CM191" s="271" t="str">
        <f ca="true">+IF(OFFSET('Sanitation Data'!$N$30,0,10*ROW('Sanitation Data'!N185))="","",OFFSET('Sanitation Data'!$N$30,0,10*ROW('Sanitation Data'!N185)))</f>
        <v/>
      </c>
      <c r="CN191" s="271" t="str">
        <f ca="true">+IF(OFFSET('Sanitation Data'!$N$31,0,10*ROW('Sanitation Data'!N185))="","",OFFSET('Sanitation Data'!$N$31,0,10*ROW('Sanitation Data'!N185)))</f>
        <v/>
      </c>
      <c r="CO191" s="271" t="str">
        <f ca="true">+IF(OFFSET('Sanitation Data'!$N$32,0,10*ROW('Sanitation Data'!N185))="","",OFFSET('Sanitation Data'!$N$32,0,10*ROW('Sanitation Data'!N185)))</f>
        <v/>
      </c>
      <c r="CP191" s="271" t="str">
        <f ca="true">+IF(OFFSET('Sanitation Data'!$O$28,0,10*ROW('Sanitation Data'!O185))="","",OFFSET('Sanitation Data'!$O$28,0,10*ROW('Sanitation Data'!O185)))</f>
        <v/>
      </c>
      <c r="CQ191" s="271" t="str">
        <f ca="true">+IF(OFFSET('Sanitation Data'!$O$29,0,10*ROW('Sanitation Data'!O185))="","",OFFSET('Sanitation Data'!$O$29,0,10*ROW('Sanitation Data'!O185)))</f>
        <v/>
      </c>
      <c r="CR191" s="271" t="str">
        <f ca="true">+IF(OFFSET('Sanitation Data'!$O$30,0,10*ROW('Sanitation Data'!O185))="","",OFFSET('Sanitation Data'!$O$30,0,10*ROW('Sanitation Data'!O185)))</f>
        <v/>
      </c>
      <c r="CS191" s="271" t="str">
        <f ca="true">+IF(OFFSET('Sanitation Data'!$O$31,0,10*ROW('Sanitation Data'!O185))="","",OFFSET('Sanitation Data'!$O$31,0,10*ROW('Sanitation Data'!O185)))</f>
        <v/>
      </c>
      <c r="CT191" s="271" t="str">
        <f ca="true">+IF(OFFSET('Sanitation Data'!$O$32,0,10*ROW('Sanitation Data'!O185))="","",OFFSET('Sanitation Data'!$O$32,0,10*ROW('Sanitation Data'!O185)))</f>
        <v/>
      </c>
      <c r="CU191" s="271" t="str">
        <f ca="true">+IF(OFFSET('Sanitation Data'!$P$28,0,10*ROW('Sanitation Data'!P185))="","",OFFSET('Sanitation Data'!$P$28,0,10*ROW('Sanitation Data'!P185)))</f>
        <v/>
      </c>
      <c r="CV191" s="271" t="str">
        <f ca="true">+IF(OFFSET('Sanitation Data'!$P$29,0,10*ROW('Sanitation Data'!P185))="","",OFFSET('Sanitation Data'!$P$29,0,10*ROW('Sanitation Data'!P185)))</f>
        <v/>
      </c>
      <c r="CW191" s="271" t="str">
        <f ca="true">+IF(OFFSET('Sanitation Data'!$P$30,0,10*ROW('Sanitation Data'!P185))="","",OFFSET('Sanitation Data'!$P$30,0,10*ROW('Sanitation Data'!P185)))</f>
        <v/>
      </c>
      <c r="CX191" s="271" t="str">
        <f ca="true">+IF(OFFSET('Sanitation Data'!$P$31,0,10*ROW('Sanitation Data'!P185))="","",OFFSET('Sanitation Data'!$P$31,0,10*ROW('Sanitation Data'!P185)))</f>
        <v/>
      </c>
      <c r="CY191" s="271" t="str">
        <f ca="true">+IF(OFFSET('Sanitation Data'!$P$32,0,10*ROW('Sanitation Data'!P185))="","",OFFSET('Sanitation Data'!$P$32,0,10*ROW('Sanitation Data'!P185)))</f>
        <v/>
      </c>
      <c r="CZ191" s="271" t="str">
        <f ca="true">+IF(OFFSET('Sanitation Data'!$Q$28,0,10*ROW('Sanitation Data'!Q185))="","",OFFSET('Sanitation Data'!$Q$28,0,10*ROW('Sanitation Data'!Q185)))</f>
        <v/>
      </c>
      <c r="DA191" s="271" t="str">
        <f ca="true">+IF(OFFSET('Sanitation Data'!$Q$29,0,10*ROW('Sanitation Data'!Q185))="","",OFFSET('Sanitation Data'!$Q$29,0,10*ROW('Sanitation Data'!Q185)))</f>
        <v/>
      </c>
      <c r="DB191" s="271" t="str">
        <f ca="true">+IF(OFFSET('Sanitation Data'!$Q$30,0,10*ROW('Sanitation Data'!Q185))="","",OFFSET('Sanitation Data'!$Q$30,0,10*ROW('Sanitation Data'!Q185)))</f>
        <v/>
      </c>
      <c r="DC191" s="271" t="str">
        <f ca="true">+IF(OFFSET('Sanitation Data'!$Q$31,0,10*ROW('Sanitation Data'!Q185))="","",OFFSET('Sanitation Data'!$Q$31,0,10*ROW('Sanitation Data'!Q185)))</f>
        <v/>
      </c>
      <c r="DD191" s="271" t="str">
        <f ca="true">+IF(OFFSET('Sanitation Data'!$Q$32,0,10*ROW('Sanitation Data'!Q185))="","",OFFSET('Sanitation Data'!$Q$32,0,10*ROW('Sanitation Data'!Q185)))</f>
        <v/>
      </c>
      <c r="DE191" s="271" t="str">
        <f ca="true">+IF(OFFSET('Sanitation Data'!$R$28,0,10*ROW('Sanitation Data'!R185))="","",OFFSET('Sanitation Data'!$R$28,0,10*ROW('Sanitation Data'!R185)))</f>
        <v/>
      </c>
      <c r="DF191" s="271" t="str">
        <f ca="true">+IF(OFFSET('Sanitation Data'!$R$29,0,10*ROW('Sanitation Data'!R185))="","",OFFSET('Sanitation Data'!$R$29,0,10*ROW('Sanitation Data'!R185)))</f>
        <v/>
      </c>
      <c r="DG191" s="271" t="str">
        <f ca="true">+IF(OFFSET('Sanitation Data'!$R$30,0,10*ROW('Sanitation Data'!R185))="","",OFFSET('Sanitation Data'!$R$30,0,10*ROW('Sanitation Data'!R185)))</f>
        <v/>
      </c>
      <c r="DH191" s="271" t="str">
        <f ca="true">+IF(OFFSET('Sanitation Data'!$R$31,0,10*ROW('Sanitation Data'!R185))="","",OFFSET('Sanitation Data'!$R$31,0,10*ROW('Sanitation Data'!R185)))</f>
        <v/>
      </c>
      <c r="DI191" s="271" t="str">
        <f ca="true">+IF(OFFSET('Sanitation Data'!$R$32,0,10*ROW('Sanitation Data'!R185))="","",OFFSET('Sanitation Data'!$R$32,0,10*ROW('Sanitation Data'!R185)))</f>
        <v/>
      </c>
      <c r="DJ191" s="271" t="str">
        <f ca="true">+IF(OFFSET('Sanitation Data'!$S$28,0,10*ROW('Sanitation Data'!S185))="","",OFFSET('Sanitation Data'!$S$28,0,10*ROW('Sanitation Data'!S185)))</f>
        <v/>
      </c>
      <c r="DK191" s="271" t="str">
        <f ca="true">+IF(OFFSET('Sanitation Data'!$S$29,0,10*ROW('Sanitation Data'!S185))="","",OFFSET('Sanitation Data'!$S$29,0,10*ROW('Sanitation Data'!S185)))</f>
        <v/>
      </c>
      <c r="DL191" s="271" t="str">
        <f ca="true">+IF(OFFSET('Sanitation Data'!$S$30,0,10*ROW('Sanitation Data'!S185))="","",OFFSET('Sanitation Data'!$S$30,0,10*ROW('Sanitation Data'!S185)))</f>
        <v/>
      </c>
      <c r="DM191" s="271" t="str">
        <f ca="true">+IF(OFFSET('Sanitation Data'!$S$31,0,10*ROW('Sanitation Data'!S185))="","",OFFSET('Sanitation Data'!$S$31,0,10*ROW('Sanitation Data'!S185)))</f>
        <v/>
      </c>
      <c r="DN191" s="271" t="str">
        <f ca="true">+IF(OFFSET('Sanitation Data'!$S$32,0,10*ROW('Sanitation Data'!S185))="","",OFFSET('Sanitation Data'!$S$32,0,10*ROW('Sanitation Data'!S185)))</f>
        <v/>
      </c>
      <c r="DO191" s="271" t="str">
        <f ca="true">+IF(OFFSET('Hygiene Data'!$N$11,0,10*ROW('Hygiene Data'!N185))="","",OFFSET('Hygiene Data'!$N$11,0,10*ROW('Hygiene Data'!N185)))</f>
        <v/>
      </c>
      <c r="DP191" s="271" t="str">
        <f ca="true">+IF(OFFSET('Hygiene Data'!$N$12,0,10*ROW('Hygiene Data'!N185))="","",OFFSET('Hygiene Data'!$N$12,0,10*ROW('Hygiene Data'!N185)))</f>
        <v/>
      </c>
      <c r="DQ191" s="271" t="str">
        <f ca="true">+IF(OFFSET('Hygiene Data'!$N$13,0,10*ROW('Hygiene Data'!N185))="","",OFFSET('Hygiene Data'!$N$13,0,10*ROW('Hygiene Data'!N185)))</f>
        <v/>
      </c>
      <c r="DR191" s="271" t="str">
        <f ca="true">+IF(OFFSET('Hygiene Data'!$O$11,0,10*ROW('Hygiene Data'!O185))="","",OFFSET('Hygiene Data'!$O$11,0,10*ROW('Hygiene Data'!O185)))</f>
        <v/>
      </c>
      <c r="DS191" s="271" t="str">
        <f ca="true">+IF(OFFSET('Hygiene Data'!$O$12,0,10*ROW('Hygiene Data'!O185))="","",OFFSET('Hygiene Data'!$O$12,0,10*ROW('Hygiene Data'!O185)))</f>
        <v/>
      </c>
      <c r="DT191" s="271" t="str">
        <f ca="true">+IF(OFFSET('Hygiene Data'!$O$13,0,10*ROW('Hygiene Data'!O185))="","",OFFSET('Hygiene Data'!$O$13,0,10*ROW('Hygiene Data'!O185)))</f>
        <v/>
      </c>
      <c r="DU191" s="271" t="str">
        <f ca="true">+IF(OFFSET('Hygiene Data'!$P$11,0,10*ROW('Hygiene Data'!P185))="","",OFFSET('Hygiene Data'!$P$11,0,10*ROW('Hygiene Data'!P185)))</f>
        <v/>
      </c>
      <c r="DV191" s="271" t="str">
        <f ca="true">+IF(OFFSET('Hygiene Data'!$P$12,0,10*ROW('Hygiene Data'!P185))="","",OFFSET('Hygiene Data'!$P$12,0,10*ROW('Hygiene Data'!P185)))</f>
        <v/>
      </c>
      <c r="DW191" s="271" t="str">
        <f ca="true">+IF(OFFSET('Hygiene Data'!$P$13,0,10*ROW('Hygiene Data'!P185))="","",OFFSET('Hygiene Data'!$P$13,0,10*ROW('Hygiene Data'!P185)))</f>
        <v/>
      </c>
      <c r="DX191" s="271" t="str">
        <f ca="true">+IF(OFFSET('Hygiene Data'!$Q$11,0,10*ROW('Hygiene Data'!Q185))="","",OFFSET('Hygiene Data'!$Q$11,0,10*ROW('Hygiene Data'!Q185)))</f>
        <v/>
      </c>
      <c r="DY191" s="271" t="str">
        <f ca="true">+IF(OFFSET('Hygiene Data'!$Q$12,0,10*ROW('Hygiene Data'!Q185))="","",OFFSET('Hygiene Data'!$Q$12,0,10*ROW('Hygiene Data'!Q185)))</f>
        <v/>
      </c>
      <c r="DZ191" s="271" t="str">
        <f ca="true">+IF(OFFSET('Hygiene Data'!$Q$13,0,10*ROW('Hygiene Data'!Q185))="","",OFFSET('Hygiene Data'!$Q$13,0,10*ROW('Hygiene Data'!Q185)))</f>
        <v/>
      </c>
      <c r="EA191" s="271" t="str">
        <f ca="true">+IF(OFFSET('Hygiene Data'!$R$11,0,10*ROW('Hygiene Data'!R185))="","",OFFSET('Hygiene Data'!$R$11,0,10*ROW('Hygiene Data'!R185)))</f>
        <v/>
      </c>
      <c r="EB191" s="271" t="str">
        <f ca="true">+IF(OFFSET('Hygiene Data'!$R$12,0,10*ROW('Hygiene Data'!R185))="","",OFFSET('Hygiene Data'!$R$12,0,10*ROW('Hygiene Data'!R185)))</f>
        <v/>
      </c>
      <c r="EC191" s="271" t="str">
        <f ca="true">+IF(OFFSET('Hygiene Data'!$R$13,0,10*ROW('Hygiene Data'!R185))="","",OFFSET('Hygiene Data'!$R$13,0,10*ROW('Hygiene Data'!R185)))</f>
        <v/>
      </c>
      <c r="ED191" s="271" t="str">
        <f ca="true">+IF(OFFSET('Hygiene Data'!$S$11,0,10*ROW('Hygiene Data'!S185))="","",OFFSET('Hygiene Data'!$S$11,0,10*ROW('Hygiene Data'!S185)))</f>
        <v/>
      </c>
      <c r="EE191" s="271" t="str">
        <f ca="true">+IF(OFFSET('Hygiene Data'!$S$12,0,10*ROW('Hygiene Data'!S185))="","",OFFSET('Hygiene Data'!$S$12,0,10*ROW('Hygiene Data'!S185)))</f>
        <v/>
      </c>
      <c r="EF191" s="271" t="str">
        <f ca="true">+IF(OFFSET('Hygiene Data'!$S$13,0,10*ROW('Hygiene Data'!S185))="","",OFFSET('Hygiene Data'!$S$13,0,10*ROW('Hygiene Data'!S185)))</f>
        <v/>
      </c>
    </row>
    <row xmlns:x14ac="http://schemas.microsoft.com/office/spreadsheetml/2009/9/ac" r="192" x14ac:dyDescent="0.2">
      <c r="A192" s="32" t="str">
        <f ca="true">+IF(OFFSET('Water Data'!$L$2,0,10*ROW('Water Data'!O186))="","",OFFSET('Water Data'!$L$2,0,10*ROW('Water Data'!O186)))</f>
        <v/>
      </c>
      <c r="B192" s="32" t="str">
        <f ca="true">+IF(OFFSET('Water Data'!$M$2,0,10*ROW('Water Data'!P186))="","",OFFSET('Water Data'!$M$2,0,10*ROW('Water Data'!P186)))</f>
        <v/>
      </c>
      <c r="C192" s="327" t="str">
        <f t="shared" ca="true" si="2"/>
        <v/>
      </c>
      <c r="D192" s="85" t="e">
        <f ca="true">+IF(AND(ISTEXT(OFFSET('Water Data'!$L$2,0,10*ROW('Water Data'!N186))),BS192="Yes"),100-OFFSET('Water Data'!$N$4,0,10*ROW('Water Data'!N186)),IF(AND(ISTEXT(OFFSET('Water Data'!$L$2,0,10*ROW('Water Data'!N186))),BS192="No",ISNUMBER(OFFSET('Water Data'!$N$4,0,10*ROW('Water Data'!N186)))),CONCATENATE("[",ROUND(100-OFFSET('Water Data'!$N$4,0,10*ROW('Water Data'!N186)),0),"]"),IF(AND(ISTEXT(OFFSET('Water Data'!$L$2,0,10*ROW('Water Data'!N186))),BS192="",ISNUMBER(OFFSET('Water Data'!$N$4,0,10*ROW('Water Data'!N186)))),100-OFFSET('Water Data'!$N$4,0,10*ROW('Water Data'!N186)),NA())))</f>
        <v>#N/A</v>
      </c>
      <c r="E192" s="85" t="e">
        <f ca="true">+IF(AND(ISTEXT(OFFSET('Water Data'!$L$2,0,10*ROW('Water Data'!O186))),BT192="Yes"),OFFSET('Water Data'!$N$6,0,10*ROW('Water Data'!N186)),IF(AND(ISTEXT(OFFSET('Water Data'!$L$2,0,10*ROW('Water Data'!N186))),BT192="No",ISNUMBER(OFFSET('Water Data'!$N$6,0,10*ROW('Water Data'!N186)))),CONCATENATE("[",ROUND(OFFSET('Water Data'!$N$6,0,10*ROW('Water Data'!N186)),0),"]"),IF(AND(ISTEXT(OFFSET('Water Data'!$L$2,0,10*ROW('Water Data'!N186))),BT192="",ISNUMBER(OFFSET('Water Data'!$N$6,0,10*ROW('Water Data'!N186)))),OFFSET('Water Data'!$N$6,0,10*ROW('Water Data'!N186)),NA())))</f>
        <v>#N/A</v>
      </c>
      <c r="F192" s="85" t="e">
        <f ca="true">+IF(AND(ISTEXT(OFFSET('Water Data'!$L$2,0,10*ROW('Water Data'!N186))),BU192="Yes"),OFFSET('Water Data'!$N$9,0,10*ROW('Water Data'!N186)),IF(AND(ISTEXT(OFFSET('Water Data'!$L$2,0,10*ROW('Water Data'!N186))),BU192="No",ISNUMBER(OFFSET('Water Data'!$N$9,0,10*ROW('Water Data'!N186)))),CONCATENATE("[",ROUND(OFFSET('Water Data'!$N$9,0,10*ROW('Water Data'!N186)),0),"]"),IF(AND(ISTEXT(OFFSET('Water Data'!$L$2,0,10*ROW('Water Data'!N186))),BU192="",ISNUMBER(OFFSET('Water Data'!$N$9,0,10*ROW('Water Data'!N186)))),OFFSET('Water Data'!$N$9,0,10*ROW('Water Data'!N186)),NA())))</f>
        <v>#N/A</v>
      </c>
      <c r="G192" s="85" t="e">
        <f ca="true">+IF(AND(ISTEXT(OFFSET('Water Data'!$L$2,0,10*ROW('Water Data'!O186))),BV192="Yes"),100-OFFSET('Water Data'!$O$4,0,10*ROW('Water Data'!O186)),IF(AND(ISTEXT(OFFSET('Water Data'!$L$2,0,10*ROW('Water Data'!O186))),BV192="No",ISNUMBER(OFFSET('Water Data'!$O$4,0,10*ROW('Water Data'!O186)))),CONCATENATE("[",ROUND(100-OFFSET('Water Data'!$O$4,0,10*ROW('Water Data'!O186)),0),"]"),IF(AND(ISTEXT(OFFSET('Water Data'!$L$2,0,10*ROW('Water Data'!O186))),BV192="",ISNUMBER(OFFSET('Water Data'!$O$4,0,10*ROW('Water Data'!O186)))),100-OFFSET('Water Data'!$O$4,0,10*ROW('Water Data'!O186)),NA())))</f>
        <v>#N/A</v>
      </c>
      <c r="H192" s="85" t="e">
        <f ca="true">+IF(AND(ISTEXT(OFFSET('Water Data'!$L$2,0,10*ROW('Water Data'!O186))),BW192="Yes"),OFFSET('Water Data'!$O$6,0,10*ROW('Water Data'!O186)),IF(AND(ISTEXT(OFFSET('Water Data'!$L$2,0,10*ROW('Water Data'!O186))),BW192="No",ISNUMBER(OFFSET('Water Data'!$O$6,0,10*ROW('Water Data'!O186)))),CONCATENATE("[",ROUND(OFFSET('Water Data'!$N$6,0,10*ROW('Water Data'!O186)),0),"]"),IF(AND(ISTEXT(OFFSET('Water Data'!$L$2,0,10*ROW('Water Data'!O186))),BW192="",ISNUMBER(OFFSET('Water Data'!$O$6,0,10*ROW('Water Data'!O186)))),OFFSET('Water Data'!$O$6,0,10*ROW('Water Data'!O186)),NA())))</f>
        <v>#N/A</v>
      </c>
      <c r="I192" s="85" t="e">
        <f ca="true">+IF(AND(ISTEXT(OFFSET('Water Data'!$L$2,0,10*ROW('Water Data'!O186))),BX192="Yes"),OFFSET('Water Data'!$O$9,0,10*ROW('Water Data'!O186)),IF(AND(ISTEXT(OFFSET('Water Data'!$L$2,0,10*ROW('Water Data'!O186))),BX192="No",ISNUMBER(OFFSET('Water Data'!$O$9,0,10*ROW('Water Data'!O186)))),CONCATENATE("[",ROUND(OFFSET('Water Data'!$O$9,0,10*ROW('Water Data'!O186)),0),"]"),IF(AND(ISTEXT(OFFSET('Water Data'!$L$2,0,10*ROW('Water Data'!O186))),BX192="",ISNUMBER(OFFSET('Water Data'!$O$9,0,10*ROW('Water Data'!O186)))),OFFSET('Water Data'!$O$9,0,10*ROW('Water Data'!O186)),NA())))</f>
        <v>#N/A</v>
      </c>
      <c r="J192" s="85" t="e">
        <f ca="true">+IF(AND(ISTEXT(OFFSET('Water Data'!$L$2,0,10*ROW('Water Data'!P186))),BY192="Yes"),100-OFFSET('Water Data'!$P$4,0,10*ROW('Water Data'!P186)),IF(AND(ISTEXT(OFFSET('Water Data'!$L$2,0,10*ROW('Water Data'!P186))),BY192="No",ISNUMBER(OFFSET('Water Data'!$P$4,0,10*ROW('Water Data'!P186)))),CONCATENATE("[",ROUND(100-OFFSET('Water Data'!$P$4,0,10*ROW('Water Data'!P186)),0),"]"),IF(AND(ISTEXT(OFFSET('Water Data'!$L$2,0,10*ROW('Water Data'!P186))),BY192="",ISNUMBER(OFFSET('Water Data'!$P$4,0,10*ROW('Water Data'!P186)))),100-OFFSET('Water Data'!$P$4,0,10*ROW('Water Data'!P186)),NA())))</f>
        <v>#N/A</v>
      </c>
      <c r="K192" s="85" t="e">
        <f ca="true">+IF(AND(ISTEXT(OFFSET('Water Data'!$L$2,0,10*ROW('Water Data'!P186))),BZ192="Yes"),OFFSET('Water Data'!$P$6,0,10*ROW('Water Data'!P186)),IF(AND(ISTEXT(OFFSET('Water Data'!$L$2,0,10*ROW('Water Data'!P186))),BZ192="No",ISNUMBER(OFFSET('Water Data'!$P$6,0,10*ROW('Water Data'!P186)))),CONCATENATE("[",ROUND(OFFSET('Water Data'!$P$6,0,10*ROW('Water Data'!P186)),0),"]"),IF(AND(ISTEXT(OFFSET('Water Data'!$L$2,0,10*ROW('Water Data'!P186))),BZ192="",ISNUMBER(OFFSET('Water Data'!$P$6,0,10*ROW('Water Data'!P186)))),OFFSET('Water Data'!$P$6,0,10*ROW('Water Data'!P186)),NA())))</f>
        <v>#N/A</v>
      </c>
      <c r="L192" s="85" t="e">
        <f ca="true">+IF(AND(ISTEXT(OFFSET('Water Data'!$L$2,0,10*ROW('Water Data'!P186))),CA192="Yes"),OFFSET('Water Data'!$P$9,0,10*ROW('Water Data'!P186)),IF(AND(ISTEXT(OFFSET('Water Data'!$L$2,0,10*ROW('Water Data'!P186))),CA192="No",ISNUMBER(OFFSET('Water Data'!$P$9,0,10*ROW('Water Data'!P186)))),CONCATENATE("[",ROUND(OFFSET('Water Data'!$P$9,0,10*ROW('Water Data'!P186)),0),"]"),IF(AND(ISTEXT(OFFSET('Water Data'!$L$2,0,10*ROW('Water Data'!P186))),CA192="",ISNUMBER(OFFSET('Water Data'!$P$9,0,10*ROW('Water Data'!P186)))),OFFSET('Water Data'!$P$9,0,10*ROW('Water Data'!P186)),NA())))</f>
        <v>#N/A</v>
      </c>
      <c r="M192" s="85" t="e">
        <f ca="true">+IF(AND(ISTEXT(OFFSET('Water Data'!$L$2,0,10*ROW('Water Data'!Q186))),CB192="Yes"),100-OFFSET('Water Data'!$Q$4,0,10*ROW('Water Data'!Q186)),IF(AND(ISTEXT(OFFSET('Water Data'!$L$2,0,10*ROW('Water Data'!Q186))),CB192="No",ISNUMBER(OFFSET('Water Data'!$Q$4,0,10*ROW('Water Data'!Q186)))),CONCATENATE("[",ROUND(100-OFFSET('Water Data'!$Q$4,0,10*ROW('Water Data'!Q186)),0),"]"),IF(AND(ISTEXT(OFFSET('Water Data'!$L$2,0,10*ROW('Water Data'!Q186))),CB192="",ISNUMBER(OFFSET('Water Data'!$Q$4,0,10*ROW('Water Data'!Q186)))),100-OFFSET('Water Data'!$Q$4,0,10*ROW('Water Data'!Q186)),NA())))</f>
        <v>#N/A</v>
      </c>
      <c r="N192" s="85" t="e">
        <f ca="true">+IF(AND(ISTEXT(OFFSET('Water Data'!$L$2,0,10*ROW('Water Data'!Q186))),CC192="Yes"),OFFSET('Water Data'!$Q$6,0,10*ROW('Water Data'!Q186)),IF(AND(ISTEXT(OFFSET('Water Data'!$L$2,0,10*ROW('Water Data'!Q186))),CC192="No",ISNUMBER(OFFSET('Water Data'!$Q$6,0,10*ROW('Water Data'!Q186)))),CONCATENATE("[",ROUND(OFFSET('Water Data'!$Q$6,0,10*ROW('Water Data'!Q186)),0),"]"),IF(AND(ISTEXT(OFFSET('Water Data'!$L$2,0,10*ROW('Water Data'!Q186))),CC192="",ISNUMBER(OFFSET('Water Data'!$Q$6,0,10*ROW('Water Data'!Q186)))),OFFSET('Water Data'!$Q$6,0,10*ROW('Water Data'!Q186)),NA())))</f>
        <v>#N/A</v>
      </c>
      <c r="O192" s="85" t="e">
        <f ca="true">+IF(AND(ISTEXT(OFFSET('Water Data'!$L$2,0,10*ROW('Water Data'!Q186))),CD192="Yes"),OFFSET('Water Data'!$Q$9,0,10*ROW('Water Data'!Q186)),IF(AND(ISTEXT(OFFSET('Water Data'!$L$2,0,10*ROW('Water Data'!Q186))),CD192="No",ISNUMBER(OFFSET('Water Data'!$Q$9,0,10*ROW('Water Data'!Q186)))),CONCATENATE("[",ROUND(OFFSET('Water Data'!$Q$9,0,10*ROW('Water Data'!Q186)),0),"]"),IF(AND(ISTEXT(OFFSET('Water Data'!$L$2,0,10*ROW('Water Data'!Q186))),CD192="",ISNUMBER(OFFSET('Water Data'!$Q$9,0,10*ROW('Water Data'!Q186)))),OFFSET('Water Data'!$Q$9,0,10*ROW('Water Data'!Q186)),NA())))</f>
        <v>#N/A</v>
      </c>
      <c r="P192" s="85" t="e">
        <f ca="true">+IF(AND(ISTEXT(OFFSET('Water Data'!$L$2,0,10*ROW('Water Data'!R186))),CE192="Yes"),100-OFFSET('Water Data'!$R$4,0,10*ROW('Water Data'!R186)),IF(AND(ISTEXT(OFFSET('Water Data'!$L$2,0,10*ROW('Water Data'!R186))),CE192="No",ISNUMBER(OFFSET('Water Data'!$R$4,0,10*ROW('Water Data'!R186)))),CONCATENATE("[",ROUND(100-OFFSET('Water Data'!$R$4,0,10*ROW('Water Data'!R186)),0),"]"),IF(AND(ISTEXT(OFFSET('Water Data'!$L$2,0,10*ROW('Water Data'!R186))),CE192="",ISNUMBER(OFFSET('Water Data'!$R$4,0,10*ROW('Water Data'!R186)))),100-OFFSET('Water Data'!$R$4,0,10*ROW('Water Data'!R186)),NA())))</f>
        <v>#N/A</v>
      </c>
      <c r="Q192" s="85" t="e">
        <f ca="true">+IF(AND(ISTEXT(OFFSET('Water Data'!$L$2,0,10*ROW('Water Data'!R186))),CF192="Yes"),OFFSET('Water Data'!$R$6,0,10*ROW('Water Data'!R186)),IF(AND(ISTEXT(OFFSET('Water Data'!$L$2,0,10*ROW('Water Data'!R186))),CF192="No",ISNUMBER(OFFSET('Water Data'!$R$6,0,10*ROW('Water Data'!R186)))),CONCATENATE("[",ROUND(OFFSET('Water Data'!$R$6,0,10*ROW('Water Data'!R186)),0),"]"),IF(AND(ISTEXT(OFFSET('Water Data'!$L$2,0,10*ROW('Water Data'!R186))),CF192="",ISNUMBER(OFFSET('Water Data'!$R$6,0,10*ROW('Water Data'!R186)))),OFFSET('Water Data'!$R$6,0,10*ROW('Water Data'!R186)),NA())))</f>
        <v>#N/A</v>
      </c>
      <c r="R192" s="85" t="e">
        <f ca="true">+IF(AND(ISTEXT(OFFSET('Water Data'!$L$2,0,10*ROW('Water Data'!R186))),CG192="Yes"),OFFSET('Water Data'!$R$9,0,10*ROW('Water Data'!R186)),IF(AND(ISTEXT(OFFSET('Water Data'!$L$2,0,10*ROW('Water Data'!R186))),CG192="No",ISNUMBER(OFFSET('Water Data'!$R$9,0,10*ROW('Water Data'!R186)))),CONCATENATE("[",ROUND(OFFSET('Water Data'!$R$9,0,10*ROW('Water Data'!R186)),0),"]"),IF(AND(ISTEXT(OFFSET('Water Data'!$L$2,0,10*ROW('Water Data'!R186))),CG192="",ISNUMBER(OFFSET('Water Data'!$R$9,0,10*ROW('Water Data'!R186)))),OFFSET('Water Data'!$R$9,0,10*ROW('Water Data'!R186)),NA())))</f>
        <v>#N/A</v>
      </c>
      <c r="S192" s="85" t="e">
        <f ca="true">+IF(AND(ISTEXT(OFFSET('Water Data'!$L$2,0,10*ROW('Water Data'!S186))),CH192="Yes"),100-OFFSET('Water Data'!$S$4,0,10*ROW('Water Data'!S186)),IF(AND(ISTEXT(OFFSET('Water Data'!$L$2,0,10*ROW('Water Data'!S186))),CH192="No",ISNUMBER(OFFSET('Water Data'!$S$4,0,10*ROW('Water Data'!S186)))),CONCATENATE("[",ROUND(100-OFFSET('Water Data'!$S$4,0,10*ROW('Water Data'!S186)),0),"]"),IF(AND(ISTEXT(OFFSET('Water Data'!$L$2,0,10*ROW('Water Data'!S186))),CH192="",ISNUMBER(OFFSET('Water Data'!$S$4,0,10*ROW('Water Data'!S186)))),100-OFFSET('Water Data'!$S$4,0,10*ROW('Water Data'!S186)),NA())))</f>
        <v>#N/A</v>
      </c>
      <c r="T192" s="85" t="e">
        <f ca="true">+IF(AND(ISTEXT(OFFSET('Water Data'!$L$2,0,10*ROW('Water Data'!S186))),CI192="Yes"),OFFSET('Water Data'!$S$6,0,10*ROW('Water Data'!S186)),IF(AND(ISTEXT(OFFSET('Water Data'!$L$2,0,10*ROW('Water Data'!S186))),CI192="No",ISNUMBER(OFFSET('Water Data'!$S$6,0,10*ROW('Water Data'!S186)))),CONCATENATE("[",ROUND(OFFSET('Water Data'!$S$6,0,10*ROW('Water Data'!S186)),0),"]"),IF(AND(ISTEXT(OFFSET('Water Data'!$L$2,0,10*ROW('Water Data'!S186))),CI192="",ISNUMBER(OFFSET('Water Data'!$S$6,0,10*ROW('Water Data'!S186)))),OFFSET('Water Data'!$S$6,0,10*ROW('Water Data'!S186)),NA())))</f>
        <v>#N/A</v>
      </c>
      <c r="U192" s="85" t="e">
        <f ca="true">+IF(AND(ISTEXT(OFFSET('Water Data'!$L$2,0,10*ROW('Water Data'!S186))),CJ192="Yes"),OFFSET('Water Data'!$S$9,0,10*ROW('Water Data'!S186)),IF(AND(ISTEXT(OFFSET('Water Data'!$L$2,0,10*ROW('Water Data'!S186))),CJ192="No",ISNUMBER(OFFSET('Water Data'!$S$9,0,10*ROW('Water Data'!S186)))),CONCATENATE("[",ROUND(OFFSET('Water Data'!$S$9,0,10*ROW('Water Data'!S186)),0),"]"),IF(AND(ISTEXT(OFFSET('Water Data'!$L$2,0,10*ROW('Water Data'!S186))),CJ192="",ISNUMBER(OFFSET('Water Data'!$S$9,0,10*ROW('Water Data'!S186)))),OFFSET('Water Data'!$S$9,0,10*ROW('Water Data'!S186)),NA())))</f>
        <v>#N/A</v>
      </c>
      <c r="V192" s="86" t="e">
        <f ca="true">+IF(AND(ISTEXT(OFFSET('Sanitation Data'!$L$2,0,10*ROW('Sanitation Data'!N186))),CK192="Yes"),100-OFFSET('Sanitation Data'!$N$4,0,10*ROW('Sanitation Data'!N186)),IF(AND(ISTEXT(OFFSET('Sanitation Data'!$L$2,0,10*ROW('Sanitation Data'!N186))),CK192="No",ISNUMBER(OFFSET('Sanitation Data'!$N$4,0,10*ROW('Sanitation Data'!N186)))),CONCATENATE("[",ROUND(100-OFFSET('Sanitation Data'!$N$4,0,10*ROW('Sanitation Data'!N186)),0),"]"),IF(AND(ISTEXT(OFFSET('Sanitation Data'!$L$2,0,10*ROW('Sanitation Data'!N186))),CK192="",ISNUMBER(OFFSET('Sanitation Data'!$N$4,0,10*ROW('Sanitation Data'!N186)))),100-OFFSET('Sanitation Data'!$N$4,0,10*ROW('Sanitation Data'!N186)),NA())))</f>
        <v>#N/A</v>
      </c>
      <c r="W192" s="86" t="e">
        <f ca="true">+IF(AND(ISTEXT(OFFSET('Sanitation Data'!$L$2,0,10*ROW('Sanitation Data'!N186))),CL192="Yes"),OFFSET('Sanitation Data'!$N$6,0,10*ROW('Sanitation Data'!N186)),IF(AND(ISTEXT(OFFSET('Sanitation Data'!$L$2,0,10*ROW('Sanitation Data'!N186))),CL192="No",ISNUMBER(OFFSET('Sanitation Data'!$N$6,0,10*ROW('Sanitation Data'!N186)))),CONCATENATE("[",ROUND(OFFSET('Sanitation Data'!$N$6,0,10*ROW('Sanitation Data'!N186)),0),"]"),IF(AND(ISTEXT(OFFSET('Sanitation Data'!$L$2,0,10*ROW('Sanitation Data'!N186))),CL192="",ISNUMBER(OFFSET('Sanitation Data'!$N$6,0,10*ROW('Sanitation Data'!N186)))),OFFSET('Sanitation Data'!$N$6,0,10*ROW('Sanitation Data'!N186)),NA())))</f>
        <v>#N/A</v>
      </c>
      <c r="X192" s="86" t="e">
        <f ca="true">+IF(AND(ISTEXT(OFFSET('Sanitation Data'!$L$2,0,10*ROW('Sanitation Data'!N186))),CM192="Yes"),OFFSET('Sanitation Data'!$N$10,0,10*ROW('Sanitation Data'!N186)),IF(AND(ISTEXT(OFFSET('Sanitation Data'!$L$2,0,10*ROW('Sanitation Data'!N186))),CM192="No",ISNUMBER(OFFSET('Sanitation Data'!$N$10,0,10*ROW('Sanitation Data'!N186)))),CONCATENATE("[",ROUND(OFFSET('Sanitation Data'!$N$10,0,10*ROW('Sanitation Data'!N186)),0),"]"),IF(AND(ISTEXT(OFFSET('Sanitation Data'!$L$2,0,10*ROW('Sanitation Data'!N186))),CM192="",ISNUMBER(OFFSET('Sanitation Data'!$N$10,0,10*ROW('Sanitation Data'!N186)))),OFFSET('Sanitation Data'!$N$10,0,10*ROW('Sanitation Data'!N186)),NA())))</f>
        <v>#N/A</v>
      </c>
      <c r="Y192" s="86" t="e">
        <f ca="true">+IF(AND(ISTEXT(OFFSET('Sanitation Data'!$L$2,0,10*ROW('Sanitation Data'!N186))),CN192="Yes"),OFFSET('Sanitation Data'!$N$11,0,10*ROW('Sanitation Data'!N186)),IF(AND(ISTEXT(OFFSET('Sanitation Data'!$L$2,0,10*ROW('Sanitation Data'!N186))),CN192="No",ISNUMBER(OFFSET('Sanitation Data'!$N$11,0,10*ROW('Sanitation Data'!N186)))),CONCATENATE("[",ROUND(OFFSET('Sanitation Data'!$N$11,0,10*ROW('Sanitation Data'!N186)),0),"]"),IF(AND(ISTEXT(OFFSET('Sanitation Data'!$L$2,0,10*ROW('Sanitation Data'!N186))),CN192="",ISNUMBER(OFFSET('Sanitation Data'!$N$11,0,10*ROW('Sanitation Data'!N186)))),OFFSET('Sanitation Data'!$N$11,0,10*ROW('Sanitation Data'!N186)),NA())))</f>
        <v>#N/A</v>
      </c>
      <c r="Z192" s="86" t="e">
        <f ca="true">+IF(AND(ISTEXT(OFFSET('Sanitation Data'!$L$2,0,10*ROW('Sanitation Data'!N186))),CO192="Yes"),OFFSET('Sanitation Data'!$N$12,0,10*ROW('Sanitation Data'!N186)),IF(AND(ISTEXT(OFFSET('Sanitation Data'!$L$2,0,10*ROW('Sanitation Data'!N186))),CO192="No",ISNUMBER(OFFSET('Sanitation Data'!$N$12,0,10*ROW('Sanitation Data'!N186)))),CONCATENATE("[",ROUND(OFFSET('Sanitation Data'!$N$12,0,10*ROW('Sanitation Data'!N186)),0),"]"),IF(AND(ISTEXT(OFFSET('Sanitation Data'!$L$2,0,10*ROW('Sanitation Data'!N186))),CO192="",ISNUMBER(OFFSET('Sanitation Data'!$N$12,0,10*ROW('Sanitation Data'!N186)))),OFFSET('Sanitation Data'!$N$12,0,10*ROW('Sanitation Data'!N186)),NA())))</f>
        <v>#N/A</v>
      </c>
      <c r="AA192" s="86" t="e">
        <f ca="true">+IF(AND(ISTEXT(OFFSET('Sanitation Data'!$L$2,0,10*ROW('Sanitation Data'!O186))),CP192="Yes"),100-OFFSET('Sanitation Data'!$O$4,0,10*ROW('Sanitation Data'!O186)),IF(AND(ISTEXT(OFFSET('Sanitation Data'!$L$2,0,10*ROW('Sanitation Data'!O186))),CP192="No",ISNUMBER(OFFSET('Sanitation Data'!$O$4,0,10*ROW('Sanitation Data'!O186)))),CONCATENATE("[",ROUND(100-OFFSET('Sanitation Data'!$O$4,0,10*ROW('Sanitation Data'!O186)),0),"]"),IF(AND(ISTEXT(OFFSET('Sanitation Data'!$L$2,0,10*ROW('Sanitation Data'!O186))),CP192="",ISNUMBER(OFFSET('Sanitation Data'!$O$4,0,10*ROW('Sanitation Data'!O186)))),100-OFFSET('Sanitation Data'!$O$4,0,10*ROW('Sanitation Data'!O186)),NA())))</f>
        <v>#N/A</v>
      </c>
      <c r="AB192" s="86" t="e">
        <f ca="true">+IF(AND(ISTEXT(OFFSET('Sanitation Data'!$L$2,0,10*ROW('Sanitation Data'!O186))),CQ192="Yes"),OFFSET('Sanitation Data'!$O$6,0,10*ROW('Sanitation Data'!R186)),IF(AND(ISTEXT(OFFSET('Sanitation Data'!$L$2,0,10*ROW('Sanitation Data'!O186))),CQ192="No",ISNUMBER(OFFSET('Sanitation Data'!$O$6,0,10*ROW('Sanitation Data'!O186)))),CONCATENATE("[",ROUND(OFFSET('Sanitation Data'!$O$6,0,10*ROW('Sanitation Data'!O186)),0),"]"),IF(AND(ISTEXT(OFFSET('Sanitation Data'!$L$2,0,10*ROW('Sanitation Data'!O186))),CQ192="",ISNUMBER(OFFSET('Sanitation Data'!$O$6,0,10*ROW('Sanitation Data'!O186)))),OFFSET('Sanitation Data'!$O$6,0,10*ROW('Sanitation Data'!O186)),NA())))</f>
        <v>#N/A</v>
      </c>
      <c r="AC192" s="86" t="e">
        <f ca="true">+IF(AND(ISTEXT(OFFSET('Sanitation Data'!$L$2,0,10*ROW('Sanitation Data'!O186))),CR192="Yes"),OFFSET('Sanitation Data'!$O$10,0,10*ROW('Sanitation Data'!O186)),IF(AND(ISTEXT(OFFSET('Sanitation Data'!$L$2,0,10*ROW('Sanitation Data'!O186))),CR192="No",ISNUMBER(OFFSET('Sanitation Data'!$O$10,0,10*ROW('Sanitation Data'!O186)))),CONCATENATE("[",ROUND(OFFSET('Sanitation Data'!$O$10,0,10*ROW('Sanitation Data'!O186)),0),"]"),IF(AND(ISTEXT(OFFSET('Sanitation Data'!$L$2,0,10*ROW('Sanitation Data'!O186))),CR192="",ISNUMBER(OFFSET('Sanitation Data'!$O$10,0,10*ROW('Sanitation Data'!O186)))),OFFSET('Sanitation Data'!$O$10,0,10*ROW('Sanitation Data'!O186)),NA())))</f>
        <v>#N/A</v>
      </c>
      <c r="AD192" s="86" t="e">
        <f ca="true">+IF(AND(ISTEXT(OFFSET('Sanitation Data'!$L$2,0,10*ROW('Sanitation Data'!O186))),CS192="Yes"),OFFSET('Sanitation Data'!$O$11,0,10*ROW('Sanitation Data'!O186)),IF(AND(ISTEXT(OFFSET('Sanitation Data'!$L$2,0,10*ROW('Sanitation Data'!O186))),CS192="No",ISNUMBER(OFFSET('Sanitation Data'!$O$11,0,10*ROW('Sanitation Data'!O186)))),CONCATENATE("[",ROUND(OFFSET('Sanitation Data'!$O$11,0,10*ROW('Sanitation Data'!O186)),0),"]"),IF(AND(ISTEXT(OFFSET('Sanitation Data'!$L$2,0,10*ROW('Sanitation Data'!O186))),CS192="",ISNUMBER(OFFSET('Sanitation Data'!$O$11,0,10*ROW('Sanitation Data'!O186)))),OFFSET('Sanitation Data'!$O$11,0,10*ROW('Sanitation Data'!O186)),NA())))</f>
        <v>#N/A</v>
      </c>
      <c r="AE192" s="86" t="e">
        <f ca="true">+IF(AND(ISTEXT(OFFSET('Sanitation Data'!$L$2,0,10*ROW('Sanitation Data'!O186))),CT192="Yes"),OFFSET('Sanitation Data'!$O$12,0,10*ROW('Sanitation Data'!O186)),IF(AND(ISTEXT(OFFSET('Sanitation Data'!$L$2,0,10*ROW('Sanitation Data'!O186))),CT192="No",ISNUMBER(OFFSET('Sanitation Data'!$O$12,0,10*ROW('Sanitation Data'!O186)))),CONCATENATE("[",ROUND(OFFSET('Sanitation Data'!$O$12,0,10*ROW('Sanitation Data'!O186)),0),"]"),IF(AND(ISTEXT(OFFSET('Sanitation Data'!$L$2,0,10*ROW('Sanitation Data'!O186))),CT192="",ISNUMBER(OFFSET('Sanitation Data'!$O$12,0,10*ROW('Sanitation Data'!O186)))),OFFSET('Sanitation Data'!$O$12,0,10*ROW('Sanitation Data'!O186)),NA())))</f>
        <v>#N/A</v>
      </c>
      <c r="AF192" s="86" t="e">
        <f ca="true">+IF(AND(ISTEXT(OFFSET('Sanitation Data'!$L$2,0,10*ROW('Sanitation Data'!P186))),CU192="Yes"),100-OFFSET('Sanitation Data'!$P$4,0,10*ROW('Sanitation Data'!P186)),IF(AND(ISTEXT(OFFSET('Sanitation Data'!$L$2,0,10*ROW('Sanitation Data'!P186))),CU192="No",ISNUMBER(OFFSET('Sanitation Data'!$P$4,0,10*ROW('Sanitation Data'!P186)))),CONCATENATE("[",ROUND(100-OFFSET('Sanitation Data'!$P$4,0,10*ROW('Sanitation Data'!P186)),0),"]"),IF(AND(ISTEXT(OFFSET('Sanitation Data'!$L$2,0,10*ROW('Sanitation Data'!P186))),CU192="",ISNUMBER(OFFSET('Sanitation Data'!$P$4,0,10*ROW('Sanitation Data'!P186)))),100-OFFSET('Sanitation Data'!$P$4,0,10*ROW('Sanitation Data'!P186)),NA())))</f>
        <v>#N/A</v>
      </c>
      <c r="AG192" s="86" t="e">
        <f ca="true">+IF(AND(ISTEXT(OFFSET('Sanitation Data'!$L$2,0,10*ROW('Sanitation Data'!P186))),CV192="Yes"),OFFSET('Sanitation Data'!$P$6,0,10*ROW('Sanitation Data'!P186)),IF(AND(ISTEXT(OFFSET('Sanitation Data'!$L$2,0,10*ROW('Sanitation Data'!P186))),CV192="No",ISNUMBER(OFFSET('Sanitation Data'!$P$6,0,10*ROW('Sanitation Data'!P186)))),CONCATENATE("[",ROUND(OFFSET('Sanitation Data'!$P$6,0,10*ROW('Sanitation Data'!P186)),0),"]"),IF(AND(ISTEXT(OFFSET('Sanitation Data'!$L$2,0,10*ROW('Sanitation Data'!P186))),CV192="",ISNUMBER(OFFSET('Sanitation Data'!$P$6,0,10*ROW('Sanitation Data'!P186)))),OFFSET('Sanitation Data'!$P$6,0,10*ROW('Sanitation Data'!P186)),NA())))</f>
        <v>#N/A</v>
      </c>
      <c r="AH192" s="86" t="e">
        <f ca="true">+IF(AND(ISTEXT(OFFSET('Sanitation Data'!$L$2,0,10*ROW('Sanitation Data'!P186))),CW192="Yes"),OFFSET('Sanitation Data'!$P$10,0,10*ROW('Sanitation Data'!P186)),IF(AND(ISTEXT(OFFSET('Sanitation Data'!$L$2,0,10*ROW('Sanitation Data'!P186))),CW192="No",ISNUMBER(OFFSET('Sanitation Data'!$P$10,0,10*ROW('Sanitation Data'!P186)))),CONCATENATE("[",ROUND(OFFSET('Sanitation Data'!$P$10,0,10*ROW('Sanitation Data'!P186)),0),"]"),IF(AND(ISTEXT(OFFSET('Sanitation Data'!$L$2,0,10*ROW('Sanitation Data'!P186))),CW192="",ISNUMBER(OFFSET('Sanitation Data'!$P$10,0,10*ROW('Sanitation Data'!P186)))),OFFSET('Sanitation Data'!$P$10,0,10*ROW('Sanitation Data'!P186)),NA())))</f>
        <v>#N/A</v>
      </c>
      <c r="AI192" s="86" t="e">
        <f ca="true">+IF(AND(ISTEXT(OFFSET('Sanitation Data'!$L$2,0,10*ROW('Sanitation Data'!P186))),CX192="Yes"),OFFSET('Sanitation Data'!$P$11,0,10*ROW('Sanitation Data'!P186)),IF(AND(ISTEXT(OFFSET('Sanitation Data'!$L$2,0,10*ROW('Sanitation Data'!P186))),CX192="No",ISNUMBER(OFFSET('Sanitation Data'!$P$11,0,10*ROW('Sanitation Data'!P186)))),CONCATENATE("[",ROUND(OFFSET('Sanitation Data'!$P$11,0,10*ROW('Sanitation Data'!P186)),0),"]"),IF(AND(ISTEXT(OFFSET('Sanitation Data'!$L$2,0,10*ROW('Sanitation Data'!P186))),CX192="",ISNUMBER(OFFSET('Sanitation Data'!$P$11,0,10*ROW('Sanitation Data'!P186)))),OFFSET('Sanitation Data'!$P$11,0,10*ROW('Sanitation Data'!P186)),NA())))</f>
        <v>#N/A</v>
      </c>
      <c r="AJ192" s="86" t="e">
        <f ca="true">+IF(AND(ISTEXT(OFFSET('Sanitation Data'!$L$2,0,10*ROW('Sanitation Data'!P186))),CY192="Yes"),OFFSET('Sanitation Data'!$P$12,0,10*ROW('Sanitation Data'!P186)),IF(AND(ISTEXT(OFFSET('Sanitation Data'!$L$2,0,10*ROW('Sanitation Data'!P186))),CY192="No",ISNUMBER(OFFSET('Sanitation Data'!$P$12,0,10*ROW('Sanitation Data'!P186)))),CONCATENATE("[",ROUND(OFFSET('Sanitation Data'!$P$12,0,10*ROW('Sanitation Data'!P186)),0),"]"),IF(AND(ISTEXT(OFFSET('Sanitation Data'!$L$2,0,10*ROW('Sanitation Data'!P186))),CY192="",ISNUMBER(OFFSET('Sanitation Data'!$P$12,0,10*ROW('Sanitation Data'!P186)))),OFFSET('Sanitation Data'!$P$12,0,10*ROW('Sanitation Data'!P186)),NA())))</f>
        <v>#N/A</v>
      </c>
      <c r="AK192" s="86" t="e">
        <f ca="true">+IF(AND(ISTEXT(OFFSET('Sanitation Data'!$L$2,0,10*ROW('Sanitation Data'!Q186))),CZ192="Yes"),100-OFFSET('Sanitation Data'!$Q$4,0,10*ROW('Sanitation Data'!Q186)),IF(AND(ISTEXT(OFFSET('Sanitation Data'!$L$2,0,10*ROW('Sanitation Data'!Q186))),CZ192="No",ISNUMBER(OFFSET('Sanitation Data'!$Q$4,0,10*ROW('Sanitation Data'!Q186)))),CONCATENATE("[",ROUND(100-OFFSET('Sanitation Data'!$Q$4,0,10*ROW('Sanitation Data'!Q186)),0),"]"),IF(AND(ISTEXT(OFFSET('Sanitation Data'!$L$2,0,10*ROW('Sanitation Data'!Q186))),CZ192="",ISNUMBER(OFFSET('Sanitation Data'!$Q$4,0,10*ROW('Sanitation Data'!Q186)))),100-OFFSET('Sanitation Data'!$Q$4,0,10*ROW('Sanitation Data'!Q186)),NA())))</f>
        <v>#N/A</v>
      </c>
      <c r="AL192" s="86" t="e">
        <f ca="true">+IF(AND(ISTEXT(OFFSET('Sanitation Data'!$L$2,0,10*ROW('Sanitation Data'!Q186))),DA192="Yes"),OFFSET('Sanitation Data'!$Q$6,0,10*ROW('Sanitation Data'!Q186)),IF(AND(ISTEXT(OFFSET('Sanitation Data'!$L$2,0,10*ROW('Sanitation Data'!Q186))),DA192="No",ISNUMBER(OFFSET('Sanitation Data'!$Q$6,0,10*ROW('Sanitation Data'!Q186)))),CONCATENATE("[",ROUND(OFFSET('Sanitation Data'!$Q$6,0,10*ROW('Sanitation Data'!Q186)),0),"]"),IF(AND(ISTEXT(OFFSET('Sanitation Data'!$L$2,0,10*ROW('Sanitation Data'!Q186))),DA192="",ISNUMBER(OFFSET('Sanitation Data'!$Q$6,0,10*ROW('Sanitation Data'!Q186)))),OFFSET('Sanitation Data'!$Q$6,0,10*ROW('Sanitation Data'!Q186)),NA())))</f>
        <v>#N/A</v>
      </c>
      <c r="AM192" s="86" t="e">
        <f ca="true">+IF(AND(ISTEXT(OFFSET('Sanitation Data'!$L$2,0,10*ROW('Sanitation Data'!Q186))),DB192="Yes"),OFFSET('Sanitation Data'!$Q$10,0,10*ROW('Sanitation Data'!Q186)),IF(AND(ISTEXT(OFFSET('Sanitation Data'!$L$2,0,10*ROW('Sanitation Data'!Q186))),DB192="No",ISNUMBER(OFFSET('Sanitation Data'!$Q$10,0,10*ROW('Sanitation Data'!Q186)))),CONCATENATE("[",ROUND(OFFSET('Sanitation Data'!$Q$10,0,10*ROW('Sanitation Data'!Q186)),0),"]"),IF(AND(ISTEXT(OFFSET('Sanitation Data'!$L$2,0,10*ROW('Sanitation Data'!Q186))),DB192="",ISNUMBER(OFFSET('Sanitation Data'!$Q$10,0,10*ROW('Sanitation Data'!Q186)))),OFFSET('Sanitation Data'!$Q$10,0,10*ROW('Sanitation Data'!Q186)),NA())))</f>
        <v>#N/A</v>
      </c>
      <c r="AN192" s="86" t="e">
        <f ca="true">+IF(AND(ISTEXT(OFFSET('Sanitation Data'!$L$2,0,10*ROW('Sanitation Data'!Q186))),DC192="Yes"),OFFSET('Sanitation Data'!$Q$11,0,10*ROW('Sanitation Data'!Q186)),IF(AND(ISTEXT(OFFSET('Sanitation Data'!$L$2,0,10*ROW('Sanitation Data'!Q186))),DC192="No",ISNUMBER(OFFSET('Sanitation Data'!$Q$11,0,10*ROW('Sanitation Data'!Q186)))),CONCATENATE("[",ROUND(OFFSET('Sanitation Data'!$Q$11,0,10*ROW('Sanitation Data'!Q186)),0),"]"),IF(AND(ISTEXT(OFFSET('Sanitation Data'!$L$2,0,10*ROW('Sanitation Data'!Q186))),DC192="",ISNUMBER(OFFSET('Sanitation Data'!$Q$11,0,10*ROW('Sanitation Data'!Q186)))),OFFSET('Sanitation Data'!$Q$11,0,10*ROW('Sanitation Data'!Q186)),NA())))</f>
        <v>#N/A</v>
      </c>
      <c r="AO192" s="86" t="e">
        <f ca="true">+IF(AND(ISTEXT(OFFSET('Sanitation Data'!$L$2,0,10*ROW('Sanitation Data'!Q186))),DD192="Yes"),OFFSET('Sanitation Data'!$Q$12,0,10*ROW('Sanitation Data'!Q186)),IF(AND(ISTEXT(OFFSET('Sanitation Data'!$L$2,0,10*ROW('Sanitation Data'!Q186))),DD192="No",ISNUMBER(OFFSET('Sanitation Data'!$Q$12,0,10*ROW('Sanitation Data'!Q186)))),CONCATENATE("[",ROUND(OFFSET('Sanitation Data'!$Q$12,0,10*ROW('Sanitation Data'!Q186)),0),"]"),IF(AND(ISTEXT(OFFSET('Sanitation Data'!$L$2,0,10*ROW('Sanitation Data'!Q186))),DD192="",ISNUMBER(OFFSET('Sanitation Data'!$Q$12,0,10*ROW('Sanitation Data'!Q186)))),OFFSET('Sanitation Data'!$Q$12,0,10*ROW('Sanitation Data'!Q186)),NA())))</f>
        <v>#N/A</v>
      </c>
      <c r="AP192" s="86" t="e">
        <f ca="true">+IF(AND(ISTEXT(OFFSET('Sanitation Data'!$L$2,0,10*ROW('Sanitation Data'!R186))),DE192="Yes"),100-OFFSET('Sanitation Data'!$R$4,0,10*ROW('Sanitation Data'!R186)),IF(AND(ISTEXT(OFFSET('Sanitation Data'!$L$2,0,10*ROW('Sanitation Data'!R186))),DE192="No",ISNUMBER(OFFSET('Sanitation Data'!$R$4,0,10*ROW('Sanitation Data'!R186)))),CONCATENATE("[",ROUND(100-OFFSET('Sanitation Data'!$R$4,0,10*ROW('Sanitation Data'!R186)),0),"]"),IF(AND(ISTEXT(OFFSET('Sanitation Data'!$L$2,0,10*ROW('Sanitation Data'!R186))),DE192="",ISNUMBER(OFFSET('Sanitation Data'!$R$4,0,10*ROW('Sanitation Data'!R186)))),100-OFFSET('Sanitation Data'!$R$4,0,10*ROW('Sanitation Data'!R186)),NA())))</f>
        <v>#N/A</v>
      </c>
      <c r="AQ192" s="86" t="e">
        <f ca="true">+IF(AND(ISTEXT(OFFSET('Sanitation Data'!$L$2,0,10*ROW('Sanitation Data'!R186))),DF192="Yes"),OFFSET('Sanitation Data'!$R$6,0,10*ROW('Sanitation Data'!R186)),IF(AND(ISTEXT(OFFSET('Sanitation Data'!$L$2,0,10*ROW('Sanitation Data'!R186))),DF192="No",ISNUMBER(OFFSET('Sanitation Data'!$R$6,0,10*ROW('Sanitation Data'!R186)))),CONCATENATE("[",ROUND(OFFSET('Sanitation Data'!$R$6,0,10*ROW('Sanitation Data'!R186)),0),"]"),IF(AND(ISTEXT(OFFSET('Sanitation Data'!$L$2,0,10*ROW('Sanitation Data'!R186))),DF192="",ISNUMBER(OFFSET('Sanitation Data'!$R$6,0,10*ROW('Sanitation Data'!R186)))),OFFSET('Sanitation Data'!$R$6,0,10*ROW('Sanitation Data'!R186)),NA())))</f>
        <v>#N/A</v>
      </c>
      <c r="AR192" s="86" t="e">
        <f ca="true">+IF(AND(ISTEXT(OFFSET('Sanitation Data'!$L$2,0,10*ROW('Sanitation Data'!R186))),DG192="Yes"),OFFSET('Sanitation Data'!$R$10,0,10*ROW('Sanitation Data'!R186)),IF(AND(ISTEXT(OFFSET('Sanitation Data'!$L$2,0,10*ROW('Sanitation Data'!R186))),DG192="No",ISNUMBER(OFFSET('Sanitation Data'!$R$10,0,10*ROW('Sanitation Data'!R186)))),CONCATENATE("[",ROUND(OFFSET('Sanitation Data'!$R$10,0,10*ROW('Sanitation Data'!R186)),0),"]"),IF(AND(ISTEXT(OFFSET('Sanitation Data'!$L$2,0,10*ROW('Sanitation Data'!R186))),DG192="",ISNUMBER(OFFSET('Sanitation Data'!$R$10,0,10*ROW('Sanitation Data'!R186)))),OFFSET('Sanitation Data'!$R$10,0,10*ROW('Sanitation Data'!R186)),NA())))</f>
        <v>#N/A</v>
      </c>
      <c r="AS192" s="86" t="e">
        <f ca="true">+IF(AND(ISTEXT(OFFSET('Sanitation Data'!$L$2,0,10*ROW('Sanitation Data'!R186))),DH192="Yes"),OFFSET('Sanitation Data'!$R$11,0,10*ROW('Sanitation Data'!R186)),IF(AND(ISTEXT(OFFSET('Sanitation Data'!$L$2,0,10*ROW('Sanitation Data'!R186))),DH192="No",ISNUMBER(OFFSET('Sanitation Data'!$R$11,0,10*ROW('Sanitation Data'!R186)))),CONCATENATE("[",ROUND(OFFSET('Sanitation Data'!$R$11,0,10*ROW('Sanitation Data'!R186)),0),"]"),IF(AND(ISTEXT(OFFSET('Sanitation Data'!$L$2,0,10*ROW('Sanitation Data'!R186))),DH192="",ISNUMBER(OFFSET('Sanitation Data'!$R$11,0,10*ROW('Sanitation Data'!R186)))),OFFSET('Sanitation Data'!$R$11,0,10*ROW('Sanitation Data'!R186)),NA())))</f>
        <v>#N/A</v>
      </c>
      <c r="AT192" s="86" t="e">
        <f ca="true">+IF(AND(ISTEXT(OFFSET('Sanitation Data'!$L$2,0,10*ROW('Sanitation Data'!R186))),DI192="Yes"),OFFSET('Sanitation Data'!$R$12,0,10*ROW('Sanitation Data'!R186)),IF(AND(ISTEXT(OFFSET('Sanitation Data'!$L$2,0,10*ROW('Sanitation Data'!R186))),DI192="No",ISNUMBER(OFFSET('Sanitation Data'!$R$12,0,10*ROW('Sanitation Data'!R186)))),CONCATENATE("[",ROUND(OFFSET('Sanitation Data'!$R$12,0,10*ROW('Sanitation Data'!R186)),0),"]"),IF(AND(ISTEXT(OFFSET('Sanitation Data'!$L$2,0,10*ROW('Sanitation Data'!R186))),DI192="",ISNUMBER(OFFSET('Sanitation Data'!$R$12,0,10*ROW('Sanitation Data'!R186)))),OFFSET('Sanitation Data'!$R$12,0,10*ROW('Sanitation Data'!R186)),NA())))</f>
        <v>#N/A</v>
      </c>
      <c r="AU192" s="86" t="e">
        <f ca="true">+IF(AND(ISTEXT(OFFSET('Sanitation Data'!$L$2,0,10*ROW('Sanitation Data'!S186))),DJ192="Yes"),100-OFFSET('Sanitation Data'!$S$4,0,10*ROW('Sanitation Data'!S186)),IF(AND(ISTEXT(OFFSET('Sanitation Data'!$L$2,0,10*ROW('Sanitation Data'!S186))),DJ192="No",ISNUMBER(OFFSET('Sanitation Data'!$S$4,0,10*ROW('Sanitation Data'!S186)))),CONCATENATE("[",ROUND(100-OFFSET('Sanitation Data'!$S$4,0,10*ROW('Sanitation Data'!S186)),0),"]"),IF(AND(ISTEXT(OFFSET('Sanitation Data'!$L$2,0,10*ROW('Sanitation Data'!S186))),DJ192="",ISNUMBER(OFFSET('Sanitation Data'!$S$4,0,10*ROW('Sanitation Data'!S186)))),100-OFFSET('Sanitation Data'!$S$4,0,10*ROW('Sanitation Data'!S186)),NA())))</f>
        <v>#N/A</v>
      </c>
      <c r="AV192" s="86" t="e">
        <f ca="true">+IF(AND(ISTEXT(OFFSET('Sanitation Data'!$L$2,0,10*ROW('Sanitation Data'!S186))),DK192="Yes"),OFFSET('Sanitation Data'!$S$6,0,10*ROW('Sanitation Data'!S186)),IF(AND(ISTEXT(OFFSET('Sanitation Data'!$L$2,0,10*ROW('Sanitation Data'!S186))),DK192="No",ISNUMBER(OFFSET('Sanitation Data'!$S$6,0,10*ROW('Sanitation Data'!S186)))),CONCATENATE("[",ROUND(OFFSET('Sanitation Data'!$S$6,0,10*ROW('Sanitation Data'!S186)),0),"]"),IF(AND(ISTEXT(OFFSET('Sanitation Data'!$L$2,0,10*ROW('Sanitation Data'!S186))),DK192="",ISNUMBER(OFFSET('Sanitation Data'!$S$6,0,10*ROW('Sanitation Data'!S186)))),OFFSET('Sanitation Data'!$S$6,0,10*ROW('Sanitation Data'!S186)),NA())))</f>
        <v>#N/A</v>
      </c>
      <c r="AW192" s="86" t="e">
        <f ca="true">+IF(AND(ISTEXT(OFFSET('Sanitation Data'!$L$2,0,10*ROW('Sanitation Data'!S186))),DL192="Yes"),OFFSET('Sanitation Data'!$S$10,0,10*ROW('Sanitation Data'!S186)),IF(AND(ISTEXT(OFFSET('Sanitation Data'!$L$2,0,10*ROW('Sanitation Data'!S186))),DL192="No",ISNUMBER(OFFSET('Sanitation Data'!$S$10,0,10*ROW('Sanitation Data'!S186)))),CONCATENATE("[",ROUND(OFFSET('Sanitation Data'!$S$10,0,10*ROW('Sanitation Data'!S186)),0),"]"),IF(AND(ISTEXT(OFFSET('Sanitation Data'!$L$2,0,10*ROW('Sanitation Data'!S186))),DL192="",ISNUMBER(OFFSET('Sanitation Data'!$S$10,0,10*ROW('Sanitation Data'!S186)))),OFFSET('Sanitation Data'!$S$10,0,10*ROW('Sanitation Data'!S186)),NA())))</f>
        <v>#N/A</v>
      </c>
      <c r="AX192" s="86" t="e">
        <f ca="true">+IF(AND(ISTEXT(OFFSET('Sanitation Data'!$L$2,0,10*ROW('Sanitation Data'!S186))),DM192="Yes"),OFFSET('Sanitation Data'!$S$11,0,10*ROW('Sanitation Data'!S186)),IF(AND(ISTEXT(OFFSET('Sanitation Data'!$L$2,0,10*ROW('Sanitation Data'!S186))),DM192="No",ISNUMBER(OFFSET('Sanitation Data'!$S$11,0,10*ROW('Sanitation Data'!S186)))),CONCATENATE("[",ROUND(OFFSET('Sanitation Data'!$S$11,0,10*ROW('Sanitation Data'!S186)),0),"]"),IF(AND(ISTEXT(OFFSET('Sanitation Data'!$L$2,0,10*ROW('Sanitation Data'!S186))),DM192="",ISNUMBER(OFFSET('Sanitation Data'!$S$11,0,10*ROW('Sanitation Data'!S186)))),OFFSET('Sanitation Data'!$S$11,0,10*ROW('Sanitation Data'!S186)),NA())))</f>
        <v>#N/A</v>
      </c>
      <c r="AY192" s="86" t="e">
        <f ca="true">+IF(AND(ISTEXT(OFFSET('Sanitation Data'!$L$2,0,10*ROW('Sanitation Data'!S186))),DN192="Yes"),OFFSET('Sanitation Data'!$S$12,0,10*ROW('Sanitation Data'!S186)),IF(AND(ISTEXT(OFFSET('Sanitation Data'!$L$2,0,10*ROW('Sanitation Data'!S186))),DN192="No",ISNUMBER(OFFSET('Sanitation Data'!$S$12,0,10*ROW('Sanitation Data'!S186)))),CONCATENATE("[",ROUND(OFFSET('Sanitation Data'!$S$12,0,10*ROW('Sanitation Data'!S186)),0),"]"),IF(AND(ISTEXT(OFFSET('Sanitation Data'!$L$2,0,10*ROW('Sanitation Data'!S186))),DN192="",ISNUMBER(OFFSET('Sanitation Data'!$S$12,0,10*ROW('Sanitation Data'!S186)))),OFFSET('Sanitation Data'!$S$12,0,10*ROW('Sanitation Data'!S186)),NA())))</f>
        <v>#N/A</v>
      </c>
      <c r="AZ192" s="87" t="e">
        <f ca="true">+IF(AND(ISTEXT(OFFSET('Hygiene Data'!$L$2,0,10*ROW('Hygiene Data'!N186))),DO192="Yes"),OFFSET('Hygiene Data'!$N$5,0,10*ROW('Hygiene Data'!N186)),IF(AND(ISTEXT(OFFSET('Hygiene Data'!$L$2,0,10*ROW('Hygiene Data'!N186))),DO192="No",ISNUMBER(OFFSET('Hygiene Data'!$N$5,0,10*ROW('Hygiene Data'!N186)))),CONCATENATE("[",ROUND(OFFSET('Hygiene Data'!$N$5,0,10*ROW('Hygiene Data'!N186)),0),"]"),IF(AND(ISTEXT(OFFSET('Hygiene Data'!$L$2,0,10*ROW('Hygiene Data'!N186))),DO192="",ISNUMBER(OFFSET('Hygiene Data'!$N$5,0,10*ROW('Hygiene Data'!N186)))),OFFSET('Hygiene Data'!$N$5,0,10*ROW('Hygiene Data'!N186)),NA())))</f>
        <v>#N/A</v>
      </c>
      <c r="BA192" s="87" t="e">
        <f ca="true">+IF(AND(ISTEXT(OFFSET('Hygiene Data'!$L$2,0,10*ROW('Hygiene Data'!N186))),DP192="Yes"),OFFSET('Hygiene Data'!$N$7,0,10*ROW('Hygiene Data'!N186)),IF(AND(ISTEXT(OFFSET('Hygiene Data'!$L$2,0,10*ROW('Hygiene Data'!N186))),DP192="No",ISNUMBER(OFFSET('Hygiene Data'!$N$7,0,10*ROW('Hygiene Data'!N186)))),CONCATENATE("[",ROUND(OFFSET('Hygiene Data'!$N$7,0,10*ROW('Hygiene Data'!N186)),0),"]"),IF(AND(ISTEXT(OFFSET('Hygiene Data'!$L$2,0,10*ROW('Hygiene Data'!N186))),DP192="",ISNUMBER(OFFSET('Hygiene Data'!$N$7,0,10*ROW('Hygiene Data'!N186)))),OFFSET('Hygiene Data'!$N$7,0,10*ROW('Hygiene Data'!N186)),NA())))</f>
        <v>#N/A</v>
      </c>
      <c r="BB192" s="87" t="e">
        <f ca="true">+IF(AND(ISTEXT(OFFSET('Hygiene Data'!$L$2,0,10*ROW('Hygiene Data'!N186))),DQ192="Yes"),OFFSET('Hygiene Data'!$N$9,0,10*ROW('Hygiene Data'!N186)),IF(AND(ISTEXT(OFFSET('Hygiene Data'!$L$2,0,10*ROW('Hygiene Data'!N186))),DQ192="No",ISNUMBER(OFFSET('Hygiene Data'!$N$9,0,10*ROW('Hygiene Data'!N186)))),CONCATENATE("[",ROUND(OFFSET('Hygiene Data'!$N$9,0,10*ROW('Hygiene Data'!N186)),0),"]"),IF(AND(ISTEXT(OFFSET('Hygiene Data'!$L$2,0,10*ROW('Hygiene Data'!N186))),DQ192="",ISNUMBER(OFFSET('Hygiene Data'!$N$9,0,10*ROW('Hygiene Data'!N186)))),OFFSET('Hygiene Data'!$N$9,0,10*ROW('Hygiene Data'!N186)),NA())))</f>
        <v>#N/A</v>
      </c>
      <c r="BC192" s="87" t="e">
        <f ca="true">+IF(AND(ISTEXT(OFFSET('Hygiene Data'!$L$2,0,10*ROW('Hygiene Data'!O186))),DR192="Yes"),OFFSET('Hygiene Data'!$O$5,0,10*ROW('Hygiene Data'!O186)),IF(AND(ISTEXT(OFFSET('Hygiene Data'!$L$2,0,10*ROW('Hygiene Data'!O186))),DR192="No",ISNUMBER(OFFSET('Hygiene Data'!$O$5,0,10*ROW('Hygiene Data'!O186)))),CONCATENATE("[",ROUND(OFFSET('Hygiene Data'!$O$5,0,10*ROW('Hygiene Data'!O186)),0),"]"),IF(AND(ISTEXT(OFFSET('Hygiene Data'!$L$2,0,10*ROW('Hygiene Data'!O186))),DR192="",ISNUMBER(OFFSET('Hygiene Data'!$O$5,0,10*ROW('Hygiene Data'!O186)))),OFFSET('Hygiene Data'!$O$5,0,10*ROW('Hygiene Data'!O186)),NA())))</f>
        <v>#N/A</v>
      </c>
      <c r="BD192" s="87" t="e">
        <f ca="true">+IF(AND(ISTEXT(OFFSET('Hygiene Data'!$L$2,0,10*ROW('Hygiene Data'!O186))),DS192="Yes"),OFFSET('Hygiene Data'!$O$7,0,10*ROW('Hygiene Data'!O186)),IF(AND(ISTEXT(OFFSET('Hygiene Data'!$L$2,0,10*ROW('Hygiene Data'!O186))),DS192="No",ISNUMBER(OFFSET('Hygiene Data'!$O$7,0,10*ROW('Hygiene Data'!O186)))),CONCATENATE("[",ROUND(OFFSET('Hygiene Data'!$O$7,0,10*ROW('Hygiene Data'!O186)),0),"]"),IF(AND(ISTEXT(OFFSET('Hygiene Data'!$L$2,0,10*ROW('Hygiene Data'!O186))),DS192="",ISNUMBER(OFFSET('Hygiene Data'!$O$7,0,10*ROW('Hygiene Data'!O186)))),OFFSET('Hygiene Data'!$O$7,0,10*ROW('Hygiene Data'!O186)),NA())))</f>
        <v>#N/A</v>
      </c>
      <c r="BE192" s="87" t="e">
        <f ca="true">+IF(AND(ISTEXT(OFFSET('Hygiene Data'!$L$2,0,10*ROW('Hygiene Data'!O186))),DT192="Yes"),OFFSET('Hygiene Data'!$O$9,0,10*ROW('Hygiene Data'!O186)),IF(AND(ISTEXT(OFFSET('Hygiene Data'!$L$2,0,10*ROW('Hygiene Data'!O186))),DT192="No",ISNUMBER(OFFSET('Hygiene Data'!$O$9,0,10*ROW('Hygiene Data'!O186)))),CONCATENATE("[",ROUND(OFFSET('Hygiene Data'!$O$9,0,10*ROW('Hygiene Data'!O186)),0),"]"),IF(AND(ISTEXT(OFFSET('Hygiene Data'!$L$2,0,10*ROW('Hygiene Data'!O186))),DT192="",ISNUMBER(OFFSET('Hygiene Data'!$O$9,0,10*ROW('Hygiene Data'!O186)))),OFFSET('Hygiene Data'!$O$9,0,10*ROW('Hygiene Data'!O186)),NA())))</f>
        <v>#N/A</v>
      </c>
      <c r="BF192" s="87" t="e">
        <f ca="true">+IF(AND(ISTEXT(OFFSET('Hygiene Data'!$L$2,0,10*ROW('Hygiene Data'!P186))),DU192="Yes"),OFFSET('Hygiene Data'!$P$5,0,10*ROW('Hygiene Data'!P186)),IF(AND(ISTEXT(OFFSET('Hygiene Data'!$L$2,0,10*ROW('Hygiene Data'!P186))),DU192="No",ISNUMBER(OFFSET('Hygiene Data'!$P$5,0,10*ROW('Hygiene Data'!P186)))),CONCATENATE("[",ROUND(OFFSET('Hygiene Data'!$P$5,0,10*ROW('Hygiene Data'!P186)),0),"]"),IF(AND(ISTEXT(OFFSET('Hygiene Data'!$L$2,0,10*ROW('Hygiene Data'!P186))),DU192="",ISNUMBER(OFFSET('Hygiene Data'!$P$5,0,10*ROW('Hygiene Data'!P186)))),OFFSET('Hygiene Data'!$P$5,0,10*ROW('Hygiene Data'!P186)),NA())))</f>
        <v>#N/A</v>
      </c>
      <c r="BG192" s="87" t="e">
        <f ca="true">+IF(AND(ISTEXT(OFFSET('Hygiene Data'!$L$2,0,10*ROW('Hygiene Data'!P186))),DV192="Yes"),OFFSET('Hygiene Data'!$P$7,0,10*ROW('Hygiene Data'!P186)),IF(AND(ISTEXT(OFFSET('Hygiene Data'!$L$2,0,10*ROW('Hygiene Data'!P186))),DV192="No",ISNUMBER(OFFSET('Hygiene Data'!$P$7,0,10*ROW('Hygiene Data'!P186)))),CONCATENATE("[",ROUND(OFFSET('Hygiene Data'!$P$7,0,10*ROW('Hygiene Data'!P186)),0),"]"),IF(AND(ISTEXT(OFFSET('Hygiene Data'!$L$2,0,10*ROW('Hygiene Data'!P186))),DV192="",ISNUMBER(OFFSET('Hygiene Data'!$P$7,0,10*ROW('Hygiene Data'!P186)))),OFFSET('Hygiene Data'!$P$7,0,10*ROW('Hygiene Data'!P186)),NA())))</f>
        <v>#N/A</v>
      </c>
      <c r="BH192" s="87" t="e">
        <f ca="true">+IF(AND(ISTEXT(OFFSET('Hygiene Data'!$L$2,0,10*ROW('Hygiene Data'!P186))),DW192="Yes"),OFFSET('Hygiene Data'!$P$9,0,10*ROW('Hygiene Data'!P186)),IF(AND(ISTEXT(OFFSET('Hygiene Data'!$L$2,0,10*ROW('Hygiene Data'!P186))),DW192="No",ISNUMBER(OFFSET('Hygiene Data'!$P$9,0,10*ROW('Hygiene Data'!P186)))),CONCATENATE("[",ROUND(OFFSET('Hygiene Data'!$P$9,0,10*ROW('Hygiene Data'!P186)),0),"]"),IF(AND(ISTEXT(OFFSET('Hygiene Data'!$L$2,0,10*ROW('Hygiene Data'!P186))),DW192="",ISNUMBER(OFFSET('Hygiene Data'!$P$9,0,10*ROW('Hygiene Data'!P186)))),OFFSET('Hygiene Data'!$P$9,0,10*ROW('Hygiene Data'!P186)),NA())))</f>
        <v>#N/A</v>
      </c>
      <c r="BI192" s="87" t="e">
        <f ca="true">+IF(AND(ISTEXT(OFFSET('Hygiene Data'!$L$2,0,10*ROW('Hygiene Data'!Q186))),DX192="Yes"),OFFSET('Hygiene Data'!$Q$5,0,10*ROW('Hygiene Data'!Q186)),IF(AND(ISTEXT(OFFSET('Hygiene Data'!$L$2,0,10*ROW('Hygiene Data'!Q186))),DX192="No",ISNUMBER(OFFSET('Hygiene Data'!$Q$5,0,10*ROW('Hygiene Data'!Q186)))),CONCATENATE("[",ROUND(OFFSET('Hygiene Data'!$Q$5,0,10*ROW('Hygiene Data'!Q186)),0),"]"),IF(AND(ISTEXT(OFFSET('Hygiene Data'!$L$2,0,10*ROW('Hygiene Data'!Q186))),DX192="",ISNUMBER(OFFSET('Hygiene Data'!$Q$5,0,10*ROW('Hygiene Data'!Q186)))),OFFSET('Hygiene Data'!$Q$5,0,10*ROW('Hygiene Data'!Q186)),NA())))</f>
        <v>#N/A</v>
      </c>
      <c r="BJ192" s="87" t="e">
        <f ca="true">+IF(AND(ISTEXT(OFFSET('Hygiene Data'!$L$2,0,10*ROW('Hygiene Data'!Q186))),DY192="Yes"),OFFSET('Hygiene Data'!$Q$7,0,10*ROW('Hygiene Data'!Q186)),IF(AND(ISTEXT(OFFSET('Hygiene Data'!$L$2,0,10*ROW('Hygiene Data'!Q186))),DY192="No",ISNUMBER(OFFSET('Hygiene Data'!$Q$7,0,10*ROW('Hygiene Data'!Q186)))),CONCATENATE("[",ROUND(OFFSET('Hygiene Data'!$Q$7,0,10*ROW('Hygiene Data'!Q186)),0),"]"),IF(AND(ISTEXT(OFFSET('Hygiene Data'!$L$2,0,10*ROW('Hygiene Data'!Q186))),DY192="",ISNUMBER(OFFSET('Hygiene Data'!$Q$7,0,10*ROW('Hygiene Data'!Q186)))),OFFSET('Hygiene Data'!$Q$7,0,10*ROW('Hygiene Data'!Q186)),NA())))</f>
        <v>#N/A</v>
      </c>
      <c r="BK192" s="87" t="e">
        <f ca="true">+IF(AND(ISTEXT(OFFSET('Hygiene Data'!$L$2,0,10*ROW('Hygiene Data'!Q186))),DZ192="Yes"),OFFSET('Hygiene Data'!$Q$9,0,10*ROW('Hygiene Data'!Q186)),IF(AND(ISTEXT(OFFSET('Hygiene Data'!$L$2,0,10*ROW('Hygiene Data'!Q186))),DZ192="No",ISNUMBER(OFFSET('Hygiene Data'!$Q$9,0,10*ROW('Hygiene Data'!Q186)))),CONCATENATE("[",ROUND(OFFSET('Hygiene Data'!$Q$9,0,10*ROW('Hygiene Data'!Q186)),0),"]"),IF(AND(ISTEXT(OFFSET('Hygiene Data'!$L$2,0,10*ROW('Hygiene Data'!Q186))),DZ192="",ISNUMBER(OFFSET('Hygiene Data'!$Q$9,0,10*ROW('Hygiene Data'!Q186)))),OFFSET('Hygiene Data'!$Q$9,0,10*ROW('Hygiene Data'!Q186)),NA())))</f>
        <v>#N/A</v>
      </c>
      <c r="BL192" s="87" t="e">
        <f ca="true">+IF(AND(ISTEXT(OFFSET('Hygiene Data'!$L$2,0,10*ROW('Hygiene Data'!R186))),EA192="Yes"),OFFSET('Hygiene Data'!$R$5,0,10*ROW('Hygiene Data'!R186)),IF(AND(ISTEXT(OFFSET('Hygiene Data'!$L$2,0,10*ROW('Hygiene Data'!R186))),EA192="No",ISNUMBER(OFFSET('Hygiene Data'!$R$5,0,10*ROW('Hygiene Data'!R186)))),CONCATENATE("[",ROUND(OFFSET('Hygiene Data'!$R$5,0,10*ROW('Hygiene Data'!R186)),0),"]"),IF(AND(ISTEXT(OFFSET('Hygiene Data'!$L$2,0,10*ROW('Hygiene Data'!R186))),EA192="",ISNUMBER(OFFSET('Hygiene Data'!$R$5,0,10*ROW('Hygiene Data'!R186)))),OFFSET('Hygiene Data'!$R$5,0,10*ROW('Hygiene Data'!R186)),NA())))</f>
        <v>#N/A</v>
      </c>
      <c r="BM192" s="87" t="e">
        <f ca="true">+IF(AND(ISTEXT(OFFSET('Hygiene Data'!$L$2,0,10*ROW('Hygiene Data'!R186))),EB192="Yes"),OFFSET('Hygiene Data'!$R$7,0,10*ROW('Hygiene Data'!R186)),IF(AND(ISTEXT(OFFSET('Hygiene Data'!$L$2,0,10*ROW('Hygiene Data'!R186))),EB192="No",ISNUMBER(OFFSET('Hygiene Data'!$R$7,0,10*ROW('Hygiene Data'!R186)))),CONCATENATE("[",ROUND(OFFSET('Hygiene Data'!$R$7,0,10*ROW('Hygiene Data'!R186)),0),"]"),IF(AND(ISTEXT(OFFSET('Hygiene Data'!$L$2,0,10*ROW('Hygiene Data'!R186))),EB192="",ISNUMBER(OFFSET('Hygiene Data'!$R$7,0,10*ROW('Hygiene Data'!R186)))),OFFSET('Hygiene Data'!$R$7,0,10*ROW('Hygiene Data'!R186)),NA())))</f>
        <v>#N/A</v>
      </c>
      <c r="BN192" s="87" t="e">
        <f ca="true">+IF(AND(ISTEXT(OFFSET('Hygiene Data'!$L$2,0,10*ROW('Hygiene Data'!R186))),EC192="Yes"),OFFSET('Hygiene Data'!$R$9,0,10*ROW('Hygiene Data'!R186)),IF(AND(ISTEXT(OFFSET('Hygiene Data'!$L$2,0,10*ROW('Hygiene Data'!R186))),EC192="No",ISNUMBER(OFFSET('Hygiene Data'!$R$9,0,10*ROW('Hygiene Data'!R186)))),CONCATENATE("[",ROUND(OFFSET('Hygiene Data'!$R$9,0,10*ROW('Hygiene Data'!R186)),0),"]"),IF(AND(ISTEXT(OFFSET('Hygiene Data'!$L$2,0,10*ROW('Hygiene Data'!R186))),EC192="",ISNUMBER(OFFSET('Hygiene Data'!$R$9,0,10*ROW('Hygiene Data'!R186)))),OFFSET('Hygiene Data'!$R$9,0,10*ROW('Hygiene Data'!R186)),NA())))</f>
        <v>#N/A</v>
      </c>
      <c r="BO192" s="87" t="e">
        <f ca="true">+IF(AND(ISTEXT(OFFSET('Hygiene Data'!$L$2,0,10*ROW('Hygiene Data'!S186))),ED192="Yes"),OFFSET('Hygiene Data'!$S$5,0,10*ROW('Hygiene Data'!S186)),IF(AND(ISTEXT(OFFSET('Hygiene Data'!$L$2,0,10*ROW('Hygiene Data'!S186))),ED192="No",ISNUMBER(OFFSET('Hygiene Data'!$S$5,0,10*ROW('Hygiene Data'!S186)))),CONCATENATE("[",ROUND(OFFSET('Hygiene Data'!$S$5,0,10*ROW('Hygiene Data'!S186)),0),"]"),IF(AND(ISTEXT(OFFSET('Hygiene Data'!$L$2,0,10*ROW('Hygiene Data'!S186))),ED192="",ISNUMBER(OFFSET('Hygiene Data'!$S$5,0,10*ROW('Hygiene Data'!S186)))),OFFSET('Hygiene Data'!$S$5,0,10*ROW('Hygiene Data'!S186)),NA())))</f>
        <v>#N/A</v>
      </c>
      <c r="BP192" s="87" t="e">
        <f ca="true">+IF(AND(ISTEXT(OFFSET('Hygiene Data'!$L$2,0,10*ROW('Hygiene Data'!S186))),EE192="Yes"),OFFSET('Hygiene Data'!$S$7,0,10*ROW('Hygiene Data'!S186)),IF(AND(ISTEXT(OFFSET('Hygiene Data'!$L$2,0,10*ROW('Hygiene Data'!S186))),EE192="No",ISNUMBER(OFFSET('Hygiene Data'!$S$7,0,10*ROW('Hygiene Data'!S186)))),CONCATENATE("[",ROUND(OFFSET('Hygiene Data'!$S$7,0,10*ROW('Hygiene Data'!S186)),0),"]"),IF(AND(ISTEXT(OFFSET('Hygiene Data'!$L$2,0,10*ROW('Hygiene Data'!S186))),EE192="",ISNUMBER(OFFSET('Hygiene Data'!$S$7,0,10*ROW('Hygiene Data'!S186)))),OFFSET('Hygiene Data'!$S$7,0,10*ROW('Hygiene Data'!S186)),NA())))</f>
        <v>#N/A</v>
      </c>
      <c r="BQ192" s="87" t="e">
        <f ca="true">+IF(AND(ISTEXT(OFFSET('Hygiene Data'!$L$2,0,10*ROW('Hygiene Data'!S186))),EF192="Yes"),OFFSET('Hygiene Data'!$S$9,0,10*ROW('Hygiene Data'!S186)),IF(AND(ISTEXT(OFFSET('Hygiene Data'!$L$2,0,10*ROW('Hygiene Data'!S186))),EF192="No",ISNUMBER(OFFSET('Hygiene Data'!$S$9,0,10*ROW('Hygiene Data'!S186)))),CONCATENATE("[",ROUND(OFFSET('Hygiene Data'!$S$9,0,10*ROW('Hygiene Data'!S186)),0),"]"),IF(AND(ISTEXT(OFFSET('Hygiene Data'!$L$2,0,10*ROW('Hygiene Data'!S186))),EF192="",ISNUMBER(OFFSET('Hygiene Data'!$S$9,0,10*ROW('Hygiene Data'!S186)))),OFFSET('Hygiene Data'!$S$9,0,10*ROW('Hygiene Data'!S186)),NA())))</f>
        <v>#N/A</v>
      </c>
      <c r="BR192" s="271"/>
      <c r="BS192" s="271" t="str">
        <f ca="true">+IF(OFFSET('Water Data'!$N$27,0,10*ROW('Water Data'!N186))="","",OFFSET('Water Data'!$N$27,0,10*ROW('Water Data'!N186)))</f>
        <v/>
      </c>
      <c r="BT192" s="271" t="str">
        <f ca="true">+IF(OFFSET('Water Data'!$N$28,0,10*ROW('Water Data'!N186))="","",OFFSET('Water Data'!$N$28,0,10*ROW('Water Data'!N186)))</f>
        <v/>
      </c>
      <c r="BU192" s="271" t="str">
        <f ca="true">+IF(OFFSET('Water Data'!$N$29,0,10*ROW('Water Data'!N186))="","",OFFSET('Water Data'!$N$29,0,10*ROW('Water Data'!N186)))</f>
        <v/>
      </c>
      <c r="BV192" s="271" t="str">
        <f ca="true">+IF(OFFSET('Water Data'!$O$27,0,10*ROW('Water Data'!O186))="","",OFFSET('Water Data'!$O$27,0,10*ROW('Water Data'!O186)))</f>
        <v/>
      </c>
      <c r="BW192" s="271" t="str">
        <f ca="true">+IF(OFFSET('Water Data'!$O$28,0,10*ROW('Water Data'!O186))="","",OFFSET('Water Data'!$O$28,0,10*ROW('Water Data'!O186)))</f>
        <v/>
      </c>
      <c r="BX192" s="271" t="str">
        <f ca="true">+IF(OFFSET('Water Data'!$O$29,0,10*ROW('Water Data'!O186))="","",OFFSET('Water Data'!$O$29,0,10*ROW('Water Data'!O186)))</f>
        <v/>
      </c>
      <c r="BY192" s="271" t="str">
        <f ca="true">+IF(OFFSET('Water Data'!$P$27,0,10*ROW('Water Data'!P186))="","",OFFSET('Water Data'!$P$27,0,10*ROW('Water Data'!P186)))</f>
        <v/>
      </c>
      <c r="BZ192" s="271" t="str">
        <f ca="true">+IF(OFFSET('Water Data'!$P$28,0,10*ROW('Water Data'!P186))="","",OFFSET('Water Data'!$P$28,0,10*ROW('Water Data'!P186)))</f>
        <v/>
      </c>
      <c r="CA192" s="271" t="str">
        <f ca="true">+IF(OFFSET('Water Data'!$P$29,0,10*ROW('Water Data'!P186))="","",OFFSET('Water Data'!$P$29,0,10*ROW('Water Data'!P186)))</f>
        <v/>
      </c>
      <c r="CB192" s="271" t="str">
        <f ca="true">+IF(OFFSET('Water Data'!$Q$27,0,10*ROW('Water Data'!Q186))="","",OFFSET('Water Data'!$Q$27,0,10*ROW('Water Data'!Q186)))</f>
        <v/>
      </c>
      <c r="CC192" s="271" t="str">
        <f ca="true">+IF(OFFSET('Water Data'!$Q$28,0,10*ROW('Water Data'!Q186))="","",OFFSET('Water Data'!$Q$28,0,10*ROW('Water Data'!Q186)))</f>
        <v/>
      </c>
      <c r="CD192" s="271" t="str">
        <f ca="true">+IF(OFFSET('Water Data'!$Q$29,0,10*ROW('Water Data'!Q186))="","",OFFSET('Water Data'!$Q$29,0,10*ROW('Water Data'!Q186)))</f>
        <v/>
      </c>
      <c r="CE192" s="271" t="str">
        <f ca="true">+IF(OFFSET('Water Data'!$R$27,0,10*ROW('Water Data'!R186))="","",OFFSET('Water Data'!$R$27,0,10*ROW('Water Data'!R186)))</f>
        <v/>
      </c>
      <c r="CF192" s="271" t="str">
        <f ca="true">+IF(OFFSET('Water Data'!$R$28,0,10*ROW('Water Data'!R186))="","",OFFSET('Water Data'!$R$28,0,10*ROW('Water Data'!R186)))</f>
        <v/>
      </c>
      <c r="CG192" s="271" t="str">
        <f ca="true">+IF(OFFSET('Water Data'!$R$29,0,10*ROW('Water Data'!R186))="","",OFFSET('Water Data'!$R$29,0,10*ROW('Water Data'!R186)))</f>
        <v/>
      </c>
      <c r="CH192" s="271" t="str">
        <f ca="true">+IF(OFFSET('Water Data'!$S$27,0,10*ROW('Water Data'!S186))="","",OFFSET('Water Data'!$S$27,0,10*ROW('Water Data'!S186)))</f>
        <v/>
      </c>
      <c r="CI192" s="271" t="str">
        <f ca="true">+IF(OFFSET('Water Data'!$S$28,0,10*ROW('Water Data'!S186))="","",OFFSET('Water Data'!$S$28,0,10*ROW('Water Data'!S186)))</f>
        <v/>
      </c>
      <c r="CJ192" s="271" t="str">
        <f ca="true">+IF(OFFSET('Water Data'!$S$29,0,10*ROW('Water Data'!S186))="","",OFFSET('Water Data'!$S$29,0,10*ROW('Water Data'!S186)))</f>
        <v/>
      </c>
      <c r="CK192" s="271" t="str">
        <f ca="true">+IF(OFFSET('Sanitation Data'!$N$28,0,10*ROW('Sanitation Data'!N186))="","",OFFSET('Sanitation Data'!$N$28,0,10*ROW('Sanitation Data'!N186)))</f>
        <v/>
      </c>
      <c r="CL192" s="271" t="str">
        <f ca="true">+IF(OFFSET('Sanitation Data'!$N$29,0,10*ROW('Sanitation Data'!N186))="","",OFFSET('Sanitation Data'!$N$29,0,10*ROW('Sanitation Data'!N186)))</f>
        <v/>
      </c>
      <c r="CM192" s="271" t="str">
        <f ca="true">+IF(OFFSET('Sanitation Data'!$N$30,0,10*ROW('Sanitation Data'!N186))="","",OFFSET('Sanitation Data'!$N$30,0,10*ROW('Sanitation Data'!N186)))</f>
        <v/>
      </c>
      <c r="CN192" s="271" t="str">
        <f ca="true">+IF(OFFSET('Sanitation Data'!$N$31,0,10*ROW('Sanitation Data'!N186))="","",OFFSET('Sanitation Data'!$N$31,0,10*ROW('Sanitation Data'!N186)))</f>
        <v/>
      </c>
      <c r="CO192" s="271" t="str">
        <f ca="true">+IF(OFFSET('Sanitation Data'!$N$32,0,10*ROW('Sanitation Data'!N186))="","",OFFSET('Sanitation Data'!$N$32,0,10*ROW('Sanitation Data'!N186)))</f>
        <v/>
      </c>
      <c r="CP192" s="271" t="str">
        <f ca="true">+IF(OFFSET('Sanitation Data'!$O$28,0,10*ROW('Sanitation Data'!O186))="","",OFFSET('Sanitation Data'!$O$28,0,10*ROW('Sanitation Data'!O186)))</f>
        <v/>
      </c>
      <c r="CQ192" s="271" t="str">
        <f ca="true">+IF(OFFSET('Sanitation Data'!$O$29,0,10*ROW('Sanitation Data'!O186))="","",OFFSET('Sanitation Data'!$O$29,0,10*ROW('Sanitation Data'!O186)))</f>
        <v/>
      </c>
      <c r="CR192" s="271" t="str">
        <f ca="true">+IF(OFFSET('Sanitation Data'!$O$30,0,10*ROW('Sanitation Data'!O186))="","",OFFSET('Sanitation Data'!$O$30,0,10*ROW('Sanitation Data'!O186)))</f>
        <v/>
      </c>
      <c r="CS192" s="271" t="str">
        <f ca="true">+IF(OFFSET('Sanitation Data'!$O$31,0,10*ROW('Sanitation Data'!O186))="","",OFFSET('Sanitation Data'!$O$31,0,10*ROW('Sanitation Data'!O186)))</f>
        <v/>
      </c>
      <c r="CT192" s="271" t="str">
        <f ca="true">+IF(OFFSET('Sanitation Data'!$O$32,0,10*ROW('Sanitation Data'!O186))="","",OFFSET('Sanitation Data'!$O$32,0,10*ROW('Sanitation Data'!O186)))</f>
        <v/>
      </c>
      <c r="CU192" s="271" t="str">
        <f ca="true">+IF(OFFSET('Sanitation Data'!$P$28,0,10*ROW('Sanitation Data'!P186))="","",OFFSET('Sanitation Data'!$P$28,0,10*ROW('Sanitation Data'!P186)))</f>
        <v/>
      </c>
      <c r="CV192" s="271" t="str">
        <f ca="true">+IF(OFFSET('Sanitation Data'!$P$29,0,10*ROW('Sanitation Data'!P186))="","",OFFSET('Sanitation Data'!$P$29,0,10*ROW('Sanitation Data'!P186)))</f>
        <v/>
      </c>
      <c r="CW192" s="271" t="str">
        <f ca="true">+IF(OFFSET('Sanitation Data'!$P$30,0,10*ROW('Sanitation Data'!P186))="","",OFFSET('Sanitation Data'!$P$30,0,10*ROW('Sanitation Data'!P186)))</f>
        <v/>
      </c>
      <c r="CX192" s="271" t="str">
        <f ca="true">+IF(OFFSET('Sanitation Data'!$P$31,0,10*ROW('Sanitation Data'!P186))="","",OFFSET('Sanitation Data'!$P$31,0,10*ROW('Sanitation Data'!P186)))</f>
        <v/>
      </c>
      <c r="CY192" s="271" t="str">
        <f ca="true">+IF(OFFSET('Sanitation Data'!$P$32,0,10*ROW('Sanitation Data'!P186))="","",OFFSET('Sanitation Data'!$P$32,0,10*ROW('Sanitation Data'!P186)))</f>
        <v/>
      </c>
      <c r="CZ192" s="271" t="str">
        <f ca="true">+IF(OFFSET('Sanitation Data'!$Q$28,0,10*ROW('Sanitation Data'!Q186))="","",OFFSET('Sanitation Data'!$Q$28,0,10*ROW('Sanitation Data'!Q186)))</f>
        <v/>
      </c>
      <c r="DA192" s="271" t="str">
        <f ca="true">+IF(OFFSET('Sanitation Data'!$Q$29,0,10*ROW('Sanitation Data'!Q186))="","",OFFSET('Sanitation Data'!$Q$29,0,10*ROW('Sanitation Data'!Q186)))</f>
        <v/>
      </c>
      <c r="DB192" s="271" t="str">
        <f ca="true">+IF(OFFSET('Sanitation Data'!$Q$30,0,10*ROW('Sanitation Data'!Q186))="","",OFFSET('Sanitation Data'!$Q$30,0,10*ROW('Sanitation Data'!Q186)))</f>
        <v/>
      </c>
      <c r="DC192" s="271" t="str">
        <f ca="true">+IF(OFFSET('Sanitation Data'!$Q$31,0,10*ROW('Sanitation Data'!Q186))="","",OFFSET('Sanitation Data'!$Q$31,0,10*ROW('Sanitation Data'!Q186)))</f>
        <v/>
      </c>
      <c r="DD192" s="271" t="str">
        <f ca="true">+IF(OFFSET('Sanitation Data'!$Q$32,0,10*ROW('Sanitation Data'!Q186))="","",OFFSET('Sanitation Data'!$Q$32,0,10*ROW('Sanitation Data'!Q186)))</f>
        <v/>
      </c>
      <c r="DE192" s="271" t="str">
        <f ca="true">+IF(OFFSET('Sanitation Data'!$R$28,0,10*ROW('Sanitation Data'!R186))="","",OFFSET('Sanitation Data'!$R$28,0,10*ROW('Sanitation Data'!R186)))</f>
        <v/>
      </c>
      <c r="DF192" s="271" t="str">
        <f ca="true">+IF(OFFSET('Sanitation Data'!$R$29,0,10*ROW('Sanitation Data'!R186))="","",OFFSET('Sanitation Data'!$R$29,0,10*ROW('Sanitation Data'!R186)))</f>
        <v/>
      </c>
      <c r="DG192" s="271" t="str">
        <f ca="true">+IF(OFFSET('Sanitation Data'!$R$30,0,10*ROW('Sanitation Data'!R186))="","",OFFSET('Sanitation Data'!$R$30,0,10*ROW('Sanitation Data'!R186)))</f>
        <v/>
      </c>
      <c r="DH192" s="271" t="str">
        <f ca="true">+IF(OFFSET('Sanitation Data'!$R$31,0,10*ROW('Sanitation Data'!R186))="","",OFFSET('Sanitation Data'!$R$31,0,10*ROW('Sanitation Data'!R186)))</f>
        <v/>
      </c>
      <c r="DI192" s="271" t="str">
        <f ca="true">+IF(OFFSET('Sanitation Data'!$R$32,0,10*ROW('Sanitation Data'!R186))="","",OFFSET('Sanitation Data'!$R$32,0,10*ROW('Sanitation Data'!R186)))</f>
        <v/>
      </c>
      <c r="DJ192" s="271" t="str">
        <f ca="true">+IF(OFFSET('Sanitation Data'!$S$28,0,10*ROW('Sanitation Data'!S186))="","",OFFSET('Sanitation Data'!$S$28,0,10*ROW('Sanitation Data'!S186)))</f>
        <v/>
      </c>
      <c r="DK192" s="271" t="str">
        <f ca="true">+IF(OFFSET('Sanitation Data'!$S$29,0,10*ROW('Sanitation Data'!S186))="","",OFFSET('Sanitation Data'!$S$29,0,10*ROW('Sanitation Data'!S186)))</f>
        <v/>
      </c>
      <c r="DL192" s="271" t="str">
        <f ca="true">+IF(OFFSET('Sanitation Data'!$S$30,0,10*ROW('Sanitation Data'!S186))="","",OFFSET('Sanitation Data'!$S$30,0,10*ROW('Sanitation Data'!S186)))</f>
        <v/>
      </c>
      <c r="DM192" s="271" t="str">
        <f ca="true">+IF(OFFSET('Sanitation Data'!$S$31,0,10*ROW('Sanitation Data'!S186))="","",OFFSET('Sanitation Data'!$S$31,0,10*ROW('Sanitation Data'!S186)))</f>
        <v/>
      </c>
      <c r="DN192" s="271" t="str">
        <f ca="true">+IF(OFFSET('Sanitation Data'!$S$32,0,10*ROW('Sanitation Data'!S186))="","",OFFSET('Sanitation Data'!$S$32,0,10*ROW('Sanitation Data'!S186)))</f>
        <v/>
      </c>
      <c r="DO192" s="271" t="str">
        <f ca="true">+IF(OFFSET('Hygiene Data'!$N$11,0,10*ROW('Hygiene Data'!N186))="","",OFFSET('Hygiene Data'!$N$11,0,10*ROW('Hygiene Data'!N186)))</f>
        <v/>
      </c>
      <c r="DP192" s="271" t="str">
        <f ca="true">+IF(OFFSET('Hygiene Data'!$N$12,0,10*ROW('Hygiene Data'!N186))="","",OFFSET('Hygiene Data'!$N$12,0,10*ROW('Hygiene Data'!N186)))</f>
        <v/>
      </c>
      <c r="DQ192" s="271" t="str">
        <f ca="true">+IF(OFFSET('Hygiene Data'!$N$13,0,10*ROW('Hygiene Data'!N186))="","",OFFSET('Hygiene Data'!$N$13,0,10*ROW('Hygiene Data'!N186)))</f>
        <v/>
      </c>
      <c r="DR192" s="271" t="str">
        <f ca="true">+IF(OFFSET('Hygiene Data'!$O$11,0,10*ROW('Hygiene Data'!O186))="","",OFFSET('Hygiene Data'!$O$11,0,10*ROW('Hygiene Data'!O186)))</f>
        <v/>
      </c>
      <c r="DS192" s="271" t="str">
        <f ca="true">+IF(OFFSET('Hygiene Data'!$O$12,0,10*ROW('Hygiene Data'!O186))="","",OFFSET('Hygiene Data'!$O$12,0,10*ROW('Hygiene Data'!O186)))</f>
        <v/>
      </c>
      <c r="DT192" s="271" t="str">
        <f ca="true">+IF(OFFSET('Hygiene Data'!$O$13,0,10*ROW('Hygiene Data'!O186))="","",OFFSET('Hygiene Data'!$O$13,0,10*ROW('Hygiene Data'!O186)))</f>
        <v/>
      </c>
      <c r="DU192" s="271" t="str">
        <f ca="true">+IF(OFFSET('Hygiene Data'!$P$11,0,10*ROW('Hygiene Data'!P186))="","",OFFSET('Hygiene Data'!$P$11,0,10*ROW('Hygiene Data'!P186)))</f>
        <v/>
      </c>
      <c r="DV192" s="271" t="str">
        <f ca="true">+IF(OFFSET('Hygiene Data'!$P$12,0,10*ROW('Hygiene Data'!P186))="","",OFFSET('Hygiene Data'!$P$12,0,10*ROW('Hygiene Data'!P186)))</f>
        <v/>
      </c>
      <c r="DW192" s="271" t="str">
        <f ca="true">+IF(OFFSET('Hygiene Data'!$P$13,0,10*ROW('Hygiene Data'!P186))="","",OFFSET('Hygiene Data'!$P$13,0,10*ROW('Hygiene Data'!P186)))</f>
        <v/>
      </c>
      <c r="DX192" s="271" t="str">
        <f ca="true">+IF(OFFSET('Hygiene Data'!$Q$11,0,10*ROW('Hygiene Data'!Q186))="","",OFFSET('Hygiene Data'!$Q$11,0,10*ROW('Hygiene Data'!Q186)))</f>
        <v/>
      </c>
      <c r="DY192" s="271" t="str">
        <f ca="true">+IF(OFFSET('Hygiene Data'!$Q$12,0,10*ROW('Hygiene Data'!Q186))="","",OFFSET('Hygiene Data'!$Q$12,0,10*ROW('Hygiene Data'!Q186)))</f>
        <v/>
      </c>
      <c r="DZ192" s="271" t="str">
        <f ca="true">+IF(OFFSET('Hygiene Data'!$Q$13,0,10*ROW('Hygiene Data'!Q186))="","",OFFSET('Hygiene Data'!$Q$13,0,10*ROW('Hygiene Data'!Q186)))</f>
        <v/>
      </c>
      <c r="EA192" s="271" t="str">
        <f ca="true">+IF(OFFSET('Hygiene Data'!$R$11,0,10*ROW('Hygiene Data'!R186))="","",OFFSET('Hygiene Data'!$R$11,0,10*ROW('Hygiene Data'!R186)))</f>
        <v/>
      </c>
      <c r="EB192" s="271" t="str">
        <f ca="true">+IF(OFFSET('Hygiene Data'!$R$12,0,10*ROW('Hygiene Data'!R186))="","",OFFSET('Hygiene Data'!$R$12,0,10*ROW('Hygiene Data'!R186)))</f>
        <v/>
      </c>
      <c r="EC192" s="271" t="str">
        <f ca="true">+IF(OFFSET('Hygiene Data'!$R$13,0,10*ROW('Hygiene Data'!R186))="","",OFFSET('Hygiene Data'!$R$13,0,10*ROW('Hygiene Data'!R186)))</f>
        <v/>
      </c>
      <c r="ED192" s="271" t="str">
        <f ca="true">+IF(OFFSET('Hygiene Data'!$S$11,0,10*ROW('Hygiene Data'!S186))="","",OFFSET('Hygiene Data'!$S$11,0,10*ROW('Hygiene Data'!S186)))</f>
        <v/>
      </c>
      <c r="EE192" s="271" t="str">
        <f ca="true">+IF(OFFSET('Hygiene Data'!$S$12,0,10*ROW('Hygiene Data'!S186))="","",OFFSET('Hygiene Data'!$S$12,0,10*ROW('Hygiene Data'!S186)))</f>
        <v/>
      </c>
      <c r="EF192" s="271" t="str">
        <f ca="true">+IF(OFFSET('Hygiene Data'!$S$13,0,10*ROW('Hygiene Data'!S186))="","",OFFSET('Hygiene Data'!$S$13,0,10*ROW('Hygiene Data'!S186)))</f>
        <v/>
      </c>
    </row>
    <row xmlns:x14ac="http://schemas.microsoft.com/office/spreadsheetml/2009/9/ac" r="193" x14ac:dyDescent="0.2">
      <c r="A193" s="32" t="str">
        <f ca="true">+IF(OFFSET('Water Data'!$L$2,0,10*ROW('Water Data'!O187))="","",OFFSET('Water Data'!$L$2,0,10*ROW('Water Data'!O187)))</f>
        <v/>
      </c>
      <c r="B193" s="32" t="str">
        <f ca="true">+IF(OFFSET('Water Data'!$M$2,0,10*ROW('Water Data'!P187))="","",OFFSET('Water Data'!$M$2,0,10*ROW('Water Data'!P187)))</f>
        <v/>
      </c>
      <c r="C193" s="327" t="str">
        <f t="shared" ca="true" si="2"/>
        <v/>
      </c>
      <c r="D193" s="85" t="e">
        <f ca="true">+IF(AND(ISTEXT(OFFSET('Water Data'!$L$2,0,10*ROW('Water Data'!N187))),BS193="Yes"),100-OFFSET('Water Data'!$N$4,0,10*ROW('Water Data'!N187)),IF(AND(ISTEXT(OFFSET('Water Data'!$L$2,0,10*ROW('Water Data'!N187))),BS193="No",ISNUMBER(OFFSET('Water Data'!$N$4,0,10*ROW('Water Data'!N187)))),CONCATENATE("[",ROUND(100-OFFSET('Water Data'!$N$4,0,10*ROW('Water Data'!N187)),0),"]"),IF(AND(ISTEXT(OFFSET('Water Data'!$L$2,0,10*ROW('Water Data'!N187))),BS193="",ISNUMBER(OFFSET('Water Data'!$N$4,0,10*ROW('Water Data'!N187)))),100-OFFSET('Water Data'!$N$4,0,10*ROW('Water Data'!N187)),NA())))</f>
        <v>#N/A</v>
      </c>
      <c r="E193" s="85" t="e">
        <f ca="true">+IF(AND(ISTEXT(OFFSET('Water Data'!$L$2,0,10*ROW('Water Data'!O187))),BT193="Yes"),OFFSET('Water Data'!$N$6,0,10*ROW('Water Data'!N187)),IF(AND(ISTEXT(OFFSET('Water Data'!$L$2,0,10*ROW('Water Data'!N187))),BT193="No",ISNUMBER(OFFSET('Water Data'!$N$6,0,10*ROW('Water Data'!N187)))),CONCATENATE("[",ROUND(OFFSET('Water Data'!$N$6,0,10*ROW('Water Data'!N187)),0),"]"),IF(AND(ISTEXT(OFFSET('Water Data'!$L$2,0,10*ROW('Water Data'!N187))),BT193="",ISNUMBER(OFFSET('Water Data'!$N$6,0,10*ROW('Water Data'!N187)))),OFFSET('Water Data'!$N$6,0,10*ROW('Water Data'!N187)),NA())))</f>
        <v>#N/A</v>
      </c>
      <c r="F193" s="85" t="e">
        <f ca="true">+IF(AND(ISTEXT(OFFSET('Water Data'!$L$2,0,10*ROW('Water Data'!N187))),BU193="Yes"),OFFSET('Water Data'!$N$9,0,10*ROW('Water Data'!N187)),IF(AND(ISTEXT(OFFSET('Water Data'!$L$2,0,10*ROW('Water Data'!N187))),BU193="No",ISNUMBER(OFFSET('Water Data'!$N$9,0,10*ROW('Water Data'!N187)))),CONCATENATE("[",ROUND(OFFSET('Water Data'!$N$9,0,10*ROW('Water Data'!N187)),0),"]"),IF(AND(ISTEXT(OFFSET('Water Data'!$L$2,0,10*ROW('Water Data'!N187))),BU193="",ISNUMBER(OFFSET('Water Data'!$N$9,0,10*ROW('Water Data'!N187)))),OFFSET('Water Data'!$N$9,0,10*ROW('Water Data'!N187)),NA())))</f>
        <v>#N/A</v>
      </c>
      <c r="G193" s="85" t="e">
        <f ca="true">+IF(AND(ISTEXT(OFFSET('Water Data'!$L$2,0,10*ROW('Water Data'!O187))),BV193="Yes"),100-OFFSET('Water Data'!$O$4,0,10*ROW('Water Data'!O187)),IF(AND(ISTEXT(OFFSET('Water Data'!$L$2,0,10*ROW('Water Data'!O187))),BV193="No",ISNUMBER(OFFSET('Water Data'!$O$4,0,10*ROW('Water Data'!O187)))),CONCATENATE("[",ROUND(100-OFFSET('Water Data'!$O$4,0,10*ROW('Water Data'!O187)),0),"]"),IF(AND(ISTEXT(OFFSET('Water Data'!$L$2,0,10*ROW('Water Data'!O187))),BV193="",ISNUMBER(OFFSET('Water Data'!$O$4,0,10*ROW('Water Data'!O187)))),100-OFFSET('Water Data'!$O$4,0,10*ROW('Water Data'!O187)),NA())))</f>
        <v>#N/A</v>
      </c>
      <c r="H193" s="85" t="e">
        <f ca="true">+IF(AND(ISTEXT(OFFSET('Water Data'!$L$2,0,10*ROW('Water Data'!O187))),BW193="Yes"),OFFSET('Water Data'!$O$6,0,10*ROW('Water Data'!O187)),IF(AND(ISTEXT(OFFSET('Water Data'!$L$2,0,10*ROW('Water Data'!O187))),BW193="No",ISNUMBER(OFFSET('Water Data'!$O$6,0,10*ROW('Water Data'!O187)))),CONCATENATE("[",ROUND(OFFSET('Water Data'!$N$6,0,10*ROW('Water Data'!O187)),0),"]"),IF(AND(ISTEXT(OFFSET('Water Data'!$L$2,0,10*ROW('Water Data'!O187))),BW193="",ISNUMBER(OFFSET('Water Data'!$O$6,0,10*ROW('Water Data'!O187)))),OFFSET('Water Data'!$O$6,0,10*ROW('Water Data'!O187)),NA())))</f>
        <v>#N/A</v>
      </c>
      <c r="I193" s="85" t="e">
        <f ca="true">+IF(AND(ISTEXT(OFFSET('Water Data'!$L$2,0,10*ROW('Water Data'!O187))),BX193="Yes"),OFFSET('Water Data'!$O$9,0,10*ROW('Water Data'!O187)),IF(AND(ISTEXT(OFFSET('Water Data'!$L$2,0,10*ROW('Water Data'!O187))),BX193="No",ISNUMBER(OFFSET('Water Data'!$O$9,0,10*ROW('Water Data'!O187)))),CONCATENATE("[",ROUND(OFFSET('Water Data'!$O$9,0,10*ROW('Water Data'!O187)),0),"]"),IF(AND(ISTEXT(OFFSET('Water Data'!$L$2,0,10*ROW('Water Data'!O187))),BX193="",ISNUMBER(OFFSET('Water Data'!$O$9,0,10*ROW('Water Data'!O187)))),OFFSET('Water Data'!$O$9,0,10*ROW('Water Data'!O187)),NA())))</f>
        <v>#N/A</v>
      </c>
      <c r="J193" s="85" t="e">
        <f ca="true">+IF(AND(ISTEXT(OFFSET('Water Data'!$L$2,0,10*ROW('Water Data'!P187))),BY193="Yes"),100-OFFSET('Water Data'!$P$4,0,10*ROW('Water Data'!P187)),IF(AND(ISTEXT(OFFSET('Water Data'!$L$2,0,10*ROW('Water Data'!P187))),BY193="No",ISNUMBER(OFFSET('Water Data'!$P$4,0,10*ROW('Water Data'!P187)))),CONCATENATE("[",ROUND(100-OFFSET('Water Data'!$P$4,0,10*ROW('Water Data'!P187)),0),"]"),IF(AND(ISTEXT(OFFSET('Water Data'!$L$2,0,10*ROW('Water Data'!P187))),BY193="",ISNUMBER(OFFSET('Water Data'!$P$4,0,10*ROW('Water Data'!P187)))),100-OFFSET('Water Data'!$P$4,0,10*ROW('Water Data'!P187)),NA())))</f>
        <v>#N/A</v>
      </c>
      <c r="K193" s="85" t="e">
        <f ca="true">+IF(AND(ISTEXT(OFFSET('Water Data'!$L$2,0,10*ROW('Water Data'!P187))),BZ193="Yes"),OFFSET('Water Data'!$P$6,0,10*ROW('Water Data'!P187)),IF(AND(ISTEXT(OFFSET('Water Data'!$L$2,0,10*ROW('Water Data'!P187))),BZ193="No",ISNUMBER(OFFSET('Water Data'!$P$6,0,10*ROW('Water Data'!P187)))),CONCATENATE("[",ROUND(OFFSET('Water Data'!$P$6,0,10*ROW('Water Data'!P187)),0),"]"),IF(AND(ISTEXT(OFFSET('Water Data'!$L$2,0,10*ROW('Water Data'!P187))),BZ193="",ISNUMBER(OFFSET('Water Data'!$P$6,0,10*ROW('Water Data'!P187)))),OFFSET('Water Data'!$P$6,0,10*ROW('Water Data'!P187)),NA())))</f>
        <v>#N/A</v>
      </c>
      <c r="L193" s="85" t="e">
        <f ca="true">+IF(AND(ISTEXT(OFFSET('Water Data'!$L$2,0,10*ROW('Water Data'!P187))),CA193="Yes"),OFFSET('Water Data'!$P$9,0,10*ROW('Water Data'!P187)),IF(AND(ISTEXT(OFFSET('Water Data'!$L$2,0,10*ROW('Water Data'!P187))),CA193="No",ISNUMBER(OFFSET('Water Data'!$P$9,0,10*ROW('Water Data'!P187)))),CONCATENATE("[",ROUND(OFFSET('Water Data'!$P$9,0,10*ROW('Water Data'!P187)),0),"]"),IF(AND(ISTEXT(OFFSET('Water Data'!$L$2,0,10*ROW('Water Data'!P187))),CA193="",ISNUMBER(OFFSET('Water Data'!$P$9,0,10*ROW('Water Data'!P187)))),OFFSET('Water Data'!$P$9,0,10*ROW('Water Data'!P187)),NA())))</f>
        <v>#N/A</v>
      </c>
      <c r="M193" s="85" t="e">
        <f ca="true">+IF(AND(ISTEXT(OFFSET('Water Data'!$L$2,0,10*ROW('Water Data'!Q187))),CB193="Yes"),100-OFFSET('Water Data'!$Q$4,0,10*ROW('Water Data'!Q187)),IF(AND(ISTEXT(OFFSET('Water Data'!$L$2,0,10*ROW('Water Data'!Q187))),CB193="No",ISNUMBER(OFFSET('Water Data'!$Q$4,0,10*ROW('Water Data'!Q187)))),CONCATENATE("[",ROUND(100-OFFSET('Water Data'!$Q$4,0,10*ROW('Water Data'!Q187)),0),"]"),IF(AND(ISTEXT(OFFSET('Water Data'!$L$2,0,10*ROW('Water Data'!Q187))),CB193="",ISNUMBER(OFFSET('Water Data'!$Q$4,0,10*ROW('Water Data'!Q187)))),100-OFFSET('Water Data'!$Q$4,0,10*ROW('Water Data'!Q187)),NA())))</f>
        <v>#N/A</v>
      </c>
      <c r="N193" s="85" t="e">
        <f ca="true">+IF(AND(ISTEXT(OFFSET('Water Data'!$L$2,0,10*ROW('Water Data'!Q187))),CC193="Yes"),OFFSET('Water Data'!$Q$6,0,10*ROW('Water Data'!Q187)),IF(AND(ISTEXT(OFFSET('Water Data'!$L$2,0,10*ROW('Water Data'!Q187))),CC193="No",ISNUMBER(OFFSET('Water Data'!$Q$6,0,10*ROW('Water Data'!Q187)))),CONCATENATE("[",ROUND(OFFSET('Water Data'!$Q$6,0,10*ROW('Water Data'!Q187)),0),"]"),IF(AND(ISTEXT(OFFSET('Water Data'!$L$2,0,10*ROW('Water Data'!Q187))),CC193="",ISNUMBER(OFFSET('Water Data'!$Q$6,0,10*ROW('Water Data'!Q187)))),OFFSET('Water Data'!$Q$6,0,10*ROW('Water Data'!Q187)),NA())))</f>
        <v>#N/A</v>
      </c>
      <c r="O193" s="85" t="e">
        <f ca="true">+IF(AND(ISTEXT(OFFSET('Water Data'!$L$2,0,10*ROW('Water Data'!Q187))),CD193="Yes"),OFFSET('Water Data'!$Q$9,0,10*ROW('Water Data'!Q187)),IF(AND(ISTEXT(OFFSET('Water Data'!$L$2,0,10*ROW('Water Data'!Q187))),CD193="No",ISNUMBER(OFFSET('Water Data'!$Q$9,0,10*ROW('Water Data'!Q187)))),CONCATENATE("[",ROUND(OFFSET('Water Data'!$Q$9,0,10*ROW('Water Data'!Q187)),0),"]"),IF(AND(ISTEXT(OFFSET('Water Data'!$L$2,0,10*ROW('Water Data'!Q187))),CD193="",ISNUMBER(OFFSET('Water Data'!$Q$9,0,10*ROW('Water Data'!Q187)))),OFFSET('Water Data'!$Q$9,0,10*ROW('Water Data'!Q187)),NA())))</f>
        <v>#N/A</v>
      </c>
      <c r="P193" s="85" t="e">
        <f ca="true">+IF(AND(ISTEXT(OFFSET('Water Data'!$L$2,0,10*ROW('Water Data'!R187))),CE193="Yes"),100-OFFSET('Water Data'!$R$4,0,10*ROW('Water Data'!R187)),IF(AND(ISTEXT(OFFSET('Water Data'!$L$2,0,10*ROW('Water Data'!R187))),CE193="No",ISNUMBER(OFFSET('Water Data'!$R$4,0,10*ROW('Water Data'!R187)))),CONCATENATE("[",ROUND(100-OFFSET('Water Data'!$R$4,0,10*ROW('Water Data'!R187)),0),"]"),IF(AND(ISTEXT(OFFSET('Water Data'!$L$2,0,10*ROW('Water Data'!R187))),CE193="",ISNUMBER(OFFSET('Water Data'!$R$4,0,10*ROW('Water Data'!R187)))),100-OFFSET('Water Data'!$R$4,0,10*ROW('Water Data'!R187)),NA())))</f>
        <v>#N/A</v>
      </c>
      <c r="Q193" s="85" t="e">
        <f ca="true">+IF(AND(ISTEXT(OFFSET('Water Data'!$L$2,0,10*ROW('Water Data'!R187))),CF193="Yes"),OFFSET('Water Data'!$R$6,0,10*ROW('Water Data'!R187)),IF(AND(ISTEXT(OFFSET('Water Data'!$L$2,0,10*ROW('Water Data'!R187))),CF193="No",ISNUMBER(OFFSET('Water Data'!$R$6,0,10*ROW('Water Data'!R187)))),CONCATENATE("[",ROUND(OFFSET('Water Data'!$R$6,0,10*ROW('Water Data'!R187)),0),"]"),IF(AND(ISTEXT(OFFSET('Water Data'!$L$2,0,10*ROW('Water Data'!R187))),CF193="",ISNUMBER(OFFSET('Water Data'!$R$6,0,10*ROW('Water Data'!R187)))),OFFSET('Water Data'!$R$6,0,10*ROW('Water Data'!R187)),NA())))</f>
        <v>#N/A</v>
      </c>
      <c r="R193" s="85" t="e">
        <f ca="true">+IF(AND(ISTEXT(OFFSET('Water Data'!$L$2,0,10*ROW('Water Data'!R187))),CG193="Yes"),OFFSET('Water Data'!$R$9,0,10*ROW('Water Data'!R187)),IF(AND(ISTEXT(OFFSET('Water Data'!$L$2,0,10*ROW('Water Data'!R187))),CG193="No",ISNUMBER(OFFSET('Water Data'!$R$9,0,10*ROW('Water Data'!R187)))),CONCATENATE("[",ROUND(OFFSET('Water Data'!$R$9,0,10*ROW('Water Data'!R187)),0),"]"),IF(AND(ISTEXT(OFFSET('Water Data'!$L$2,0,10*ROW('Water Data'!R187))),CG193="",ISNUMBER(OFFSET('Water Data'!$R$9,0,10*ROW('Water Data'!R187)))),OFFSET('Water Data'!$R$9,0,10*ROW('Water Data'!R187)),NA())))</f>
        <v>#N/A</v>
      </c>
      <c r="S193" s="85" t="e">
        <f ca="true">+IF(AND(ISTEXT(OFFSET('Water Data'!$L$2,0,10*ROW('Water Data'!S187))),CH193="Yes"),100-OFFSET('Water Data'!$S$4,0,10*ROW('Water Data'!S187)),IF(AND(ISTEXT(OFFSET('Water Data'!$L$2,0,10*ROW('Water Data'!S187))),CH193="No",ISNUMBER(OFFSET('Water Data'!$S$4,0,10*ROW('Water Data'!S187)))),CONCATENATE("[",ROUND(100-OFFSET('Water Data'!$S$4,0,10*ROW('Water Data'!S187)),0),"]"),IF(AND(ISTEXT(OFFSET('Water Data'!$L$2,0,10*ROW('Water Data'!S187))),CH193="",ISNUMBER(OFFSET('Water Data'!$S$4,0,10*ROW('Water Data'!S187)))),100-OFFSET('Water Data'!$S$4,0,10*ROW('Water Data'!S187)),NA())))</f>
        <v>#N/A</v>
      </c>
      <c r="T193" s="85" t="e">
        <f ca="true">+IF(AND(ISTEXT(OFFSET('Water Data'!$L$2,0,10*ROW('Water Data'!S187))),CI193="Yes"),OFFSET('Water Data'!$S$6,0,10*ROW('Water Data'!S187)),IF(AND(ISTEXT(OFFSET('Water Data'!$L$2,0,10*ROW('Water Data'!S187))),CI193="No",ISNUMBER(OFFSET('Water Data'!$S$6,0,10*ROW('Water Data'!S187)))),CONCATENATE("[",ROUND(OFFSET('Water Data'!$S$6,0,10*ROW('Water Data'!S187)),0),"]"),IF(AND(ISTEXT(OFFSET('Water Data'!$L$2,0,10*ROW('Water Data'!S187))),CI193="",ISNUMBER(OFFSET('Water Data'!$S$6,0,10*ROW('Water Data'!S187)))),OFFSET('Water Data'!$S$6,0,10*ROW('Water Data'!S187)),NA())))</f>
        <v>#N/A</v>
      </c>
      <c r="U193" s="85" t="e">
        <f ca="true">+IF(AND(ISTEXT(OFFSET('Water Data'!$L$2,0,10*ROW('Water Data'!S187))),CJ193="Yes"),OFFSET('Water Data'!$S$9,0,10*ROW('Water Data'!S187)),IF(AND(ISTEXT(OFFSET('Water Data'!$L$2,0,10*ROW('Water Data'!S187))),CJ193="No",ISNUMBER(OFFSET('Water Data'!$S$9,0,10*ROW('Water Data'!S187)))),CONCATENATE("[",ROUND(OFFSET('Water Data'!$S$9,0,10*ROW('Water Data'!S187)),0),"]"),IF(AND(ISTEXT(OFFSET('Water Data'!$L$2,0,10*ROW('Water Data'!S187))),CJ193="",ISNUMBER(OFFSET('Water Data'!$S$9,0,10*ROW('Water Data'!S187)))),OFFSET('Water Data'!$S$9,0,10*ROW('Water Data'!S187)),NA())))</f>
        <v>#N/A</v>
      </c>
      <c r="V193" s="86" t="e">
        <f ca="true">+IF(AND(ISTEXT(OFFSET('Sanitation Data'!$L$2,0,10*ROW('Sanitation Data'!N187))),CK193="Yes"),100-OFFSET('Sanitation Data'!$N$4,0,10*ROW('Sanitation Data'!N187)),IF(AND(ISTEXT(OFFSET('Sanitation Data'!$L$2,0,10*ROW('Sanitation Data'!N187))),CK193="No",ISNUMBER(OFFSET('Sanitation Data'!$N$4,0,10*ROW('Sanitation Data'!N187)))),CONCATENATE("[",ROUND(100-OFFSET('Sanitation Data'!$N$4,0,10*ROW('Sanitation Data'!N187)),0),"]"),IF(AND(ISTEXT(OFFSET('Sanitation Data'!$L$2,0,10*ROW('Sanitation Data'!N187))),CK193="",ISNUMBER(OFFSET('Sanitation Data'!$N$4,0,10*ROW('Sanitation Data'!N187)))),100-OFFSET('Sanitation Data'!$N$4,0,10*ROW('Sanitation Data'!N187)),NA())))</f>
        <v>#N/A</v>
      </c>
      <c r="W193" s="86" t="e">
        <f ca="true">+IF(AND(ISTEXT(OFFSET('Sanitation Data'!$L$2,0,10*ROW('Sanitation Data'!N187))),CL193="Yes"),OFFSET('Sanitation Data'!$N$6,0,10*ROW('Sanitation Data'!N187)),IF(AND(ISTEXT(OFFSET('Sanitation Data'!$L$2,0,10*ROW('Sanitation Data'!N187))),CL193="No",ISNUMBER(OFFSET('Sanitation Data'!$N$6,0,10*ROW('Sanitation Data'!N187)))),CONCATENATE("[",ROUND(OFFSET('Sanitation Data'!$N$6,0,10*ROW('Sanitation Data'!N187)),0),"]"),IF(AND(ISTEXT(OFFSET('Sanitation Data'!$L$2,0,10*ROW('Sanitation Data'!N187))),CL193="",ISNUMBER(OFFSET('Sanitation Data'!$N$6,0,10*ROW('Sanitation Data'!N187)))),OFFSET('Sanitation Data'!$N$6,0,10*ROW('Sanitation Data'!N187)),NA())))</f>
        <v>#N/A</v>
      </c>
      <c r="X193" s="86" t="e">
        <f ca="true">+IF(AND(ISTEXT(OFFSET('Sanitation Data'!$L$2,0,10*ROW('Sanitation Data'!N187))),CM193="Yes"),OFFSET('Sanitation Data'!$N$10,0,10*ROW('Sanitation Data'!N187)),IF(AND(ISTEXT(OFFSET('Sanitation Data'!$L$2,0,10*ROW('Sanitation Data'!N187))),CM193="No",ISNUMBER(OFFSET('Sanitation Data'!$N$10,0,10*ROW('Sanitation Data'!N187)))),CONCATENATE("[",ROUND(OFFSET('Sanitation Data'!$N$10,0,10*ROW('Sanitation Data'!N187)),0),"]"),IF(AND(ISTEXT(OFFSET('Sanitation Data'!$L$2,0,10*ROW('Sanitation Data'!N187))),CM193="",ISNUMBER(OFFSET('Sanitation Data'!$N$10,0,10*ROW('Sanitation Data'!N187)))),OFFSET('Sanitation Data'!$N$10,0,10*ROW('Sanitation Data'!N187)),NA())))</f>
        <v>#N/A</v>
      </c>
      <c r="Y193" s="86" t="e">
        <f ca="true">+IF(AND(ISTEXT(OFFSET('Sanitation Data'!$L$2,0,10*ROW('Sanitation Data'!N187))),CN193="Yes"),OFFSET('Sanitation Data'!$N$11,0,10*ROW('Sanitation Data'!N187)),IF(AND(ISTEXT(OFFSET('Sanitation Data'!$L$2,0,10*ROW('Sanitation Data'!N187))),CN193="No",ISNUMBER(OFFSET('Sanitation Data'!$N$11,0,10*ROW('Sanitation Data'!N187)))),CONCATENATE("[",ROUND(OFFSET('Sanitation Data'!$N$11,0,10*ROW('Sanitation Data'!N187)),0),"]"),IF(AND(ISTEXT(OFFSET('Sanitation Data'!$L$2,0,10*ROW('Sanitation Data'!N187))),CN193="",ISNUMBER(OFFSET('Sanitation Data'!$N$11,0,10*ROW('Sanitation Data'!N187)))),OFFSET('Sanitation Data'!$N$11,0,10*ROW('Sanitation Data'!N187)),NA())))</f>
        <v>#N/A</v>
      </c>
      <c r="Z193" s="86" t="e">
        <f ca="true">+IF(AND(ISTEXT(OFFSET('Sanitation Data'!$L$2,0,10*ROW('Sanitation Data'!N187))),CO193="Yes"),OFFSET('Sanitation Data'!$N$12,0,10*ROW('Sanitation Data'!N187)),IF(AND(ISTEXT(OFFSET('Sanitation Data'!$L$2,0,10*ROW('Sanitation Data'!N187))),CO193="No",ISNUMBER(OFFSET('Sanitation Data'!$N$12,0,10*ROW('Sanitation Data'!N187)))),CONCATENATE("[",ROUND(OFFSET('Sanitation Data'!$N$12,0,10*ROW('Sanitation Data'!N187)),0),"]"),IF(AND(ISTEXT(OFFSET('Sanitation Data'!$L$2,0,10*ROW('Sanitation Data'!N187))),CO193="",ISNUMBER(OFFSET('Sanitation Data'!$N$12,0,10*ROW('Sanitation Data'!N187)))),OFFSET('Sanitation Data'!$N$12,0,10*ROW('Sanitation Data'!N187)),NA())))</f>
        <v>#N/A</v>
      </c>
      <c r="AA193" s="86" t="e">
        <f ca="true">+IF(AND(ISTEXT(OFFSET('Sanitation Data'!$L$2,0,10*ROW('Sanitation Data'!O187))),CP193="Yes"),100-OFFSET('Sanitation Data'!$O$4,0,10*ROW('Sanitation Data'!O187)),IF(AND(ISTEXT(OFFSET('Sanitation Data'!$L$2,0,10*ROW('Sanitation Data'!O187))),CP193="No",ISNUMBER(OFFSET('Sanitation Data'!$O$4,0,10*ROW('Sanitation Data'!O187)))),CONCATENATE("[",ROUND(100-OFFSET('Sanitation Data'!$O$4,0,10*ROW('Sanitation Data'!O187)),0),"]"),IF(AND(ISTEXT(OFFSET('Sanitation Data'!$L$2,0,10*ROW('Sanitation Data'!O187))),CP193="",ISNUMBER(OFFSET('Sanitation Data'!$O$4,0,10*ROW('Sanitation Data'!O187)))),100-OFFSET('Sanitation Data'!$O$4,0,10*ROW('Sanitation Data'!O187)),NA())))</f>
        <v>#N/A</v>
      </c>
      <c r="AB193" s="86" t="e">
        <f ca="true">+IF(AND(ISTEXT(OFFSET('Sanitation Data'!$L$2,0,10*ROW('Sanitation Data'!O187))),CQ193="Yes"),OFFSET('Sanitation Data'!$O$6,0,10*ROW('Sanitation Data'!R187)),IF(AND(ISTEXT(OFFSET('Sanitation Data'!$L$2,0,10*ROW('Sanitation Data'!O187))),CQ193="No",ISNUMBER(OFFSET('Sanitation Data'!$O$6,0,10*ROW('Sanitation Data'!O187)))),CONCATENATE("[",ROUND(OFFSET('Sanitation Data'!$O$6,0,10*ROW('Sanitation Data'!O187)),0),"]"),IF(AND(ISTEXT(OFFSET('Sanitation Data'!$L$2,0,10*ROW('Sanitation Data'!O187))),CQ193="",ISNUMBER(OFFSET('Sanitation Data'!$O$6,0,10*ROW('Sanitation Data'!O187)))),OFFSET('Sanitation Data'!$O$6,0,10*ROW('Sanitation Data'!O187)),NA())))</f>
        <v>#N/A</v>
      </c>
      <c r="AC193" s="86" t="e">
        <f ca="true">+IF(AND(ISTEXT(OFFSET('Sanitation Data'!$L$2,0,10*ROW('Sanitation Data'!O187))),CR193="Yes"),OFFSET('Sanitation Data'!$O$10,0,10*ROW('Sanitation Data'!O187)),IF(AND(ISTEXT(OFFSET('Sanitation Data'!$L$2,0,10*ROW('Sanitation Data'!O187))),CR193="No",ISNUMBER(OFFSET('Sanitation Data'!$O$10,0,10*ROW('Sanitation Data'!O187)))),CONCATENATE("[",ROUND(OFFSET('Sanitation Data'!$O$10,0,10*ROW('Sanitation Data'!O187)),0),"]"),IF(AND(ISTEXT(OFFSET('Sanitation Data'!$L$2,0,10*ROW('Sanitation Data'!O187))),CR193="",ISNUMBER(OFFSET('Sanitation Data'!$O$10,0,10*ROW('Sanitation Data'!O187)))),OFFSET('Sanitation Data'!$O$10,0,10*ROW('Sanitation Data'!O187)),NA())))</f>
        <v>#N/A</v>
      </c>
      <c r="AD193" s="86" t="e">
        <f ca="true">+IF(AND(ISTEXT(OFFSET('Sanitation Data'!$L$2,0,10*ROW('Sanitation Data'!O187))),CS193="Yes"),OFFSET('Sanitation Data'!$O$11,0,10*ROW('Sanitation Data'!O187)),IF(AND(ISTEXT(OFFSET('Sanitation Data'!$L$2,0,10*ROW('Sanitation Data'!O187))),CS193="No",ISNUMBER(OFFSET('Sanitation Data'!$O$11,0,10*ROW('Sanitation Data'!O187)))),CONCATENATE("[",ROUND(OFFSET('Sanitation Data'!$O$11,0,10*ROW('Sanitation Data'!O187)),0),"]"),IF(AND(ISTEXT(OFFSET('Sanitation Data'!$L$2,0,10*ROW('Sanitation Data'!O187))),CS193="",ISNUMBER(OFFSET('Sanitation Data'!$O$11,0,10*ROW('Sanitation Data'!O187)))),OFFSET('Sanitation Data'!$O$11,0,10*ROW('Sanitation Data'!O187)),NA())))</f>
        <v>#N/A</v>
      </c>
      <c r="AE193" s="86" t="e">
        <f ca="true">+IF(AND(ISTEXT(OFFSET('Sanitation Data'!$L$2,0,10*ROW('Sanitation Data'!O187))),CT193="Yes"),OFFSET('Sanitation Data'!$O$12,0,10*ROW('Sanitation Data'!O187)),IF(AND(ISTEXT(OFFSET('Sanitation Data'!$L$2,0,10*ROW('Sanitation Data'!O187))),CT193="No",ISNUMBER(OFFSET('Sanitation Data'!$O$12,0,10*ROW('Sanitation Data'!O187)))),CONCATENATE("[",ROUND(OFFSET('Sanitation Data'!$O$12,0,10*ROW('Sanitation Data'!O187)),0),"]"),IF(AND(ISTEXT(OFFSET('Sanitation Data'!$L$2,0,10*ROW('Sanitation Data'!O187))),CT193="",ISNUMBER(OFFSET('Sanitation Data'!$O$12,0,10*ROW('Sanitation Data'!O187)))),OFFSET('Sanitation Data'!$O$12,0,10*ROW('Sanitation Data'!O187)),NA())))</f>
        <v>#N/A</v>
      </c>
      <c r="AF193" s="86" t="e">
        <f ca="true">+IF(AND(ISTEXT(OFFSET('Sanitation Data'!$L$2,0,10*ROW('Sanitation Data'!P187))),CU193="Yes"),100-OFFSET('Sanitation Data'!$P$4,0,10*ROW('Sanitation Data'!P187)),IF(AND(ISTEXT(OFFSET('Sanitation Data'!$L$2,0,10*ROW('Sanitation Data'!P187))),CU193="No",ISNUMBER(OFFSET('Sanitation Data'!$P$4,0,10*ROW('Sanitation Data'!P187)))),CONCATENATE("[",ROUND(100-OFFSET('Sanitation Data'!$P$4,0,10*ROW('Sanitation Data'!P187)),0),"]"),IF(AND(ISTEXT(OFFSET('Sanitation Data'!$L$2,0,10*ROW('Sanitation Data'!P187))),CU193="",ISNUMBER(OFFSET('Sanitation Data'!$P$4,0,10*ROW('Sanitation Data'!P187)))),100-OFFSET('Sanitation Data'!$P$4,0,10*ROW('Sanitation Data'!P187)),NA())))</f>
        <v>#N/A</v>
      </c>
      <c r="AG193" s="86" t="e">
        <f ca="true">+IF(AND(ISTEXT(OFFSET('Sanitation Data'!$L$2,0,10*ROW('Sanitation Data'!P187))),CV193="Yes"),OFFSET('Sanitation Data'!$P$6,0,10*ROW('Sanitation Data'!P187)),IF(AND(ISTEXT(OFFSET('Sanitation Data'!$L$2,0,10*ROW('Sanitation Data'!P187))),CV193="No",ISNUMBER(OFFSET('Sanitation Data'!$P$6,0,10*ROW('Sanitation Data'!P187)))),CONCATENATE("[",ROUND(OFFSET('Sanitation Data'!$P$6,0,10*ROW('Sanitation Data'!P187)),0),"]"),IF(AND(ISTEXT(OFFSET('Sanitation Data'!$L$2,0,10*ROW('Sanitation Data'!P187))),CV193="",ISNUMBER(OFFSET('Sanitation Data'!$P$6,0,10*ROW('Sanitation Data'!P187)))),OFFSET('Sanitation Data'!$P$6,0,10*ROW('Sanitation Data'!P187)),NA())))</f>
        <v>#N/A</v>
      </c>
      <c r="AH193" s="86" t="e">
        <f ca="true">+IF(AND(ISTEXT(OFFSET('Sanitation Data'!$L$2,0,10*ROW('Sanitation Data'!P187))),CW193="Yes"),OFFSET('Sanitation Data'!$P$10,0,10*ROW('Sanitation Data'!P187)),IF(AND(ISTEXT(OFFSET('Sanitation Data'!$L$2,0,10*ROW('Sanitation Data'!P187))),CW193="No",ISNUMBER(OFFSET('Sanitation Data'!$P$10,0,10*ROW('Sanitation Data'!P187)))),CONCATENATE("[",ROUND(OFFSET('Sanitation Data'!$P$10,0,10*ROW('Sanitation Data'!P187)),0),"]"),IF(AND(ISTEXT(OFFSET('Sanitation Data'!$L$2,0,10*ROW('Sanitation Data'!P187))),CW193="",ISNUMBER(OFFSET('Sanitation Data'!$P$10,0,10*ROW('Sanitation Data'!P187)))),OFFSET('Sanitation Data'!$P$10,0,10*ROW('Sanitation Data'!P187)),NA())))</f>
        <v>#N/A</v>
      </c>
      <c r="AI193" s="86" t="e">
        <f ca="true">+IF(AND(ISTEXT(OFFSET('Sanitation Data'!$L$2,0,10*ROW('Sanitation Data'!P187))),CX193="Yes"),OFFSET('Sanitation Data'!$P$11,0,10*ROW('Sanitation Data'!P187)),IF(AND(ISTEXT(OFFSET('Sanitation Data'!$L$2,0,10*ROW('Sanitation Data'!P187))),CX193="No",ISNUMBER(OFFSET('Sanitation Data'!$P$11,0,10*ROW('Sanitation Data'!P187)))),CONCATENATE("[",ROUND(OFFSET('Sanitation Data'!$P$11,0,10*ROW('Sanitation Data'!P187)),0),"]"),IF(AND(ISTEXT(OFFSET('Sanitation Data'!$L$2,0,10*ROW('Sanitation Data'!P187))),CX193="",ISNUMBER(OFFSET('Sanitation Data'!$P$11,0,10*ROW('Sanitation Data'!P187)))),OFFSET('Sanitation Data'!$P$11,0,10*ROW('Sanitation Data'!P187)),NA())))</f>
        <v>#N/A</v>
      </c>
      <c r="AJ193" s="86" t="e">
        <f ca="true">+IF(AND(ISTEXT(OFFSET('Sanitation Data'!$L$2,0,10*ROW('Sanitation Data'!P187))),CY193="Yes"),OFFSET('Sanitation Data'!$P$12,0,10*ROW('Sanitation Data'!P187)),IF(AND(ISTEXT(OFFSET('Sanitation Data'!$L$2,0,10*ROW('Sanitation Data'!P187))),CY193="No",ISNUMBER(OFFSET('Sanitation Data'!$P$12,0,10*ROW('Sanitation Data'!P187)))),CONCATENATE("[",ROUND(OFFSET('Sanitation Data'!$P$12,0,10*ROW('Sanitation Data'!P187)),0),"]"),IF(AND(ISTEXT(OFFSET('Sanitation Data'!$L$2,0,10*ROW('Sanitation Data'!P187))),CY193="",ISNUMBER(OFFSET('Sanitation Data'!$P$12,0,10*ROW('Sanitation Data'!P187)))),OFFSET('Sanitation Data'!$P$12,0,10*ROW('Sanitation Data'!P187)),NA())))</f>
        <v>#N/A</v>
      </c>
      <c r="AK193" s="86" t="e">
        <f ca="true">+IF(AND(ISTEXT(OFFSET('Sanitation Data'!$L$2,0,10*ROW('Sanitation Data'!Q187))),CZ193="Yes"),100-OFFSET('Sanitation Data'!$Q$4,0,10*ROW('Sanitation Data'!Q187)),IF(AND(ISTEXT(OFFSET('Sanitation Data'!$L$2,0,10*ROW('Sanitation Data'!Q187))),CZ193="No",ISNUMBER(OFFSET('Sanitation Data'!$Q$4,0,10*ROW('Sanitation Data'!Q187)))),CONCATENATE("[",ROUND(100-OFFSET('Sanitation Data'!$Q$4,0,10*ROW('Sanitation Data'!Q187)),0),"]"),IF(AND(ISTEXT(OFFSET('Sanitation Data'!$L$2,0,10*ROW('Sanitation Data'!Q187))),CZ193="",ISNUMBER(OFFSET('Sanitation Data'!$Q$4,0,10*ROW('Sanitation Data'!Q187)))),100-OFFSET('Sanitation Data'!$Q$4,0,10*ROW('Sanitation Data'!Q187)),NA())))</f>
        <v>#N/A</v>
      </c>
      <c r="AL193" s="86" t="e">
        <f ca="true">+IF(AND(ISTEXT(OFFSET('Sanitation Data'!$L$2,0,10*ROW('Sanitation Data'!Q187))),DA193="Yes"),OFFSET('Sanitation Data'!$Q$6,0,10*ROW('Sanitation Data'!Q187)),IF(AND(ISTEXT(OFFSET('Sanitation Data'!$L$2,0,10*ROW('Sanitation Data'!Q187))),DA193="No",ISNUMBER(OFFSET('Sanitation Data'!$Q$6,0,10*ROW('Sanitation Data'!Q187)))),CONCATENATE("[",ROUND(OFFSET('Sanitation Data'!$Q$6,0,10*ROW('Sanitation Data'!Q187)),0),"]"),IF(AND(ISTEXT(OFFSET('Sanitation Data'!$L$2,0,10*ROW('Sanitation Data'!Q187))),DA193="",ISNUMBER(OFFSET('Sanitation Data'!$Q$6,0,10*ROW('Sanitation Data'!Q187)))),OFFSET('Sanitation Data'!$Q$6,0,10*ROW('Sanitation Data'!Q187)),NA())))</f>
        <v>#N/A</v>
      </c>
      <c r="AM193" s="86" t="e">
        <f ca="true">+IF(AND(ISTEXT(OFFSET('Sanitation Data'!$L$2,0,10*ROW('Sanitation Data'!Q187))),DB193="Yes"),OFFSET('Sanitation Data'!$Q$10,0,10*ROW('Sanitation Data'!Q187)),IF(AND(ISTEXT(OFFSET('Sanitation Data'!$L$2,0,10*ROW('Sanitation Data'!Q187))),DB193="No",ISNUMBER(OFFSET('Sanitation Data'!$Q$10,0,10*ROW('Sanitation Data'!Q187)))),CONCATENATE("[",ROUND(OFFSET('Sanitation Data'!$Q$10,0,10*ROW('Sanitation Data'!Q187)),0),"]"),IF(AND(ISTEXT(OFFSET('Sanitation Data'!$L$2,0,10*ROW('Sanitation Data'!Q187))),DB193="",ISNUMBER(OFFSET('Sanitation Data'!$Q$10,0,10*ROW('Sanitation Data'!Q187)))),OFFSET('Sanitation Data'!$Q$10,0,10*ROW('Sanitation Data'!Q187)),NA())))</f>
        <v>#N/A</v>
      </c>
      <c r="AN193" s="86" t="e">
        <f ca="true">+IF(AND(ISTEXT(OFFSET('Sanitation Data'!$L$2,0,10*ROW('Sanitation Data'!Q187))),DC193="Yes"),OFFSET('Sanitation Data'!$Q$11,0,10*ROW('Sanitation Data'!Q187)),IF(AND(ISTEXT(OFFSET('Sanitation Data'!$L$2,0,10*ROW('Sanitation Data'!Q187))),DC193="No",ISNUMBER(OFFSET('Sanitation Data'!$Q$11,0,10*ROW('Sanitation Data'!Q187)))),CONCATENATE("[",ROUND(OFFSET('Sanitation Data'!$Q$11,0,10*ROW('Sanitation Data'!Q187)),0),"]"),IF(AND(ISTEXT(OFFSET('Sanitation Data'!$L$2,0,10*ROW('Sanitation Data'!Q187))),DC193="",ISNUMBER(OFFSET('Sanitation Data'!$Q$11,0,10*ROW('Sanitation Data'!Q187)))),OFFSET('Sanitation Data'!$Q$11,0,10*ROW('Sanitation Data'!Q187)),NA())))</f>
        <v>#N/A</v>
      </c>
      <c r="AO193" s="86" t="e">
        <f ca="true">+IF(AND(ISTEXT(OFFSET('Sanitation Data'!$L$2,0,10*ROW('Sanitation Data'!Q187))),DD193="Yes"),OFFSET('Sanitation Data'!$Q$12,0,10*ROW('Sanitation Data'!Q187)),IF(AND(ISTEXT(OFFSET('Sanitation Data'!$L$2,0,10*ROW('Sanitation Data'!Q187))),DD193="No",ISNUMBER(OFFSET('Sanitation Data'!$Q$12,0,10*ROW('Sanitation Data'!Q187)))),CONCATENATE("[",ROUND(OFFSET('Sanitation Data'!$Q$12,0,10*ROW('Sanitation Data'!Q187)),0),"]"),IF(AND(ISTEXT(OFFSET('Sanitation Data'!$L$2,0,10*ROW('Sanitation Data'!Q187))),DD193="",ISNUMBER(OFFSET('Sanitation Data'!$Q$12,0,10*ROW('Sanitation Data'!Q187)))),OFFSET('Sanitation Data'!$Q$12,0,10*ROW('Sanitation Data'!Q187)),NA())))</f>
        <v>#N/A</v>
      </c>
      <c r="AP193" s="86" t="e">
        <f ca="true">+IF(AND(ISTEXT(OFFSET('Sanitation Data'!$L$2,0,10*ROW('Sanitation Data'!R187))),DE193="Yes"),100-OFFSET('Sanitation Data'!$R$4,0,10*ROW('Sanitation Data'!R187)),IF(AND(ISTEXT(OFFSET('Sanitation Data'!$L$2,0,10*ROW('Sanitation Data'!R187))),DE193="No",ISNUMBER(OFFSET('Sanitation Data'!$R$4,0,10*ROW('Sanitation Data'!R187)))),CONCATENATE("[",ROUND(100-OFFSET('Sanitation Data'!$R$4,0,10*ROW('Sanitation Data'!R187)),0),"]"),IF(AND(ISTEXT(OFFSET('Sanitation Data'!$L$2,0,10*ROW('Sanitation Data'!R187))),DE193="",ISNUMBER(OFFSET('Sanitation Data'!$R$4,0,10*ROW('Sanitation Data'!R187)))),100-OFFSET('Sanitation Data'!$R$4,0,10*ROW('Sanitation Data'!R187)),NA())))</f>
        <v>#N/A</v>
      </c>
      <c r="AQ193" s="86" t="e">
        <f ca="true">+IF(AND(ISTEXT(OFFSET('Sanitation Data'!$L$2,0,10*ROW('Sanitation Data'!R187))),DF193="Yes"),OFFSET('Sanitation Data'!$R$6,0,10*ROW('Sanitation Data'!R187)),IF(AND(ISTEXT(OFFSET('Sanitation Data'!$L$2,0,10*ROW('Sanitation Data'!R187))),DF193="No",ISNUMBER(OFFSET('Sanitation Data'!$R$6,0,10*ROW('Sanitation Data'!R187)))),CONCATENATE("[",ROUND(OFFSET('Sanitation Data'!$R$6,0,10*ROW('Sanitation Data'!R187)),0),"]"),IF(AND(ISTEXT(OFFSET('Sanitation Data'!$L$2,0,10*ROW('Sanitation Data'!R187))),DF193="",ISNUMBER(OFFSET('Sanitation Data'!$R$6,0,10*ROW('Sanitation Data'!R187)))),OFFSET('Sanitation Data'!$R$6,0,10*ROW('Sanitation Data'!R187)),NA())))</f>
        <v>#N/A</v>
      </c>
      <c r="AR193" s="86" t="e">
        <f ca="true">+IF(AND(ISTEXT(OFFSET('Sanitation Data'!$L$2,0,10*ROW('Sanitation Data'!R187))),DG193="Yes"),OFFSET('Sanitation Data'!$R$10,0,10*ROW('Sanitation Data'!R187)),IF(AND(ISTEXT(OFFSET('Sanitation Data'!$L$2,0,10*ROW('Sanitation Data'!R187))),DG193="No",ISNUMBER(OFFSET('Sanitation Data'!$R$10,0,10*ROW('Sanitation Data'!R187)))),CONCATENATE("[",ROUND(OFFSET('Sanitation Data'!$R$10,0,10*ROW('Sanitation Data'!R187)),0),"]"),IF(AND(ISTEXT(OFFSET('Sanitation Data'!$L$2,0,10*ROW('Sanitation Data'!R187))),DG193="",ISNUMBER(OFFSET('Sanitation Data'!$R$10,0,10*ROW('Sanitation Data'!R187)))),OFFSET('Sanitation Data'!$R$10,0,10*ROW('Sanitation Data'!R187)),NA())))</f>
        <v>#N/A</v>
      </c>
      <c r="AS193" s="86" t="e">
        <f ca="true">+IF(AND(ISTEXT(OFFSET('Sanitation Data'!$L$2,0,10*ROW('Sanitation Data'!R187))),DH193="Yes"),OFFSET('Sanitation Data'!$R$11,0,10*ROW('Sanitation Data'!R187)),IF(AND(ISTEXT(OFFSET('Sanitation Data'!$L$2,0,10*ROW('Sanitation Data'!R187))),DH193="No",ISNUMBER(OFFSET('Sanitation Data'!$R$11,0,10*ROW('Sanitation Data'!R187)))),CONCATENATE("[",ROUND(OFFSET('Sanitation Data'!$R$11,0,10*ROW('Sanitation Data'!R187)),0),"]"),IF(AND(ISTEXT(OFFSET('Sanitation Data'!$L$2,0,10*ROW('Sanitation Data'!R187))),DH193="",ISNUMBER(OFFSET('Sanitation Data'!$R$11,0,10*ROW('Sanitation Data'!R187)))),OFFSET('Sanitation Data'!$R$11,0,10*ROW('Sanitation Data'!R187)),NA())))</f>
        <v>#N/A</v>
      </c>
      <c r="AT193" s="86" t="e">
        <f ca="true">+IF(AND(ISTEXT(OFFSET('Sanitation Data'!$L$2,0,10*ROW('Sanitation Data'!R187))),DI193="Yes"),OFFSET('Sanitation Data'!$R$12,0,10*ROW('Sanitation Data'!R187)),IF(AND(ISTEXT(OFFSET('Sanitation Data'!$L$2,0,10*ROW('Sanitation Data'!R187))),DI193="No",ISNUMBER(OFFSET('Sanitation Data'!$R$12,0,10*ROW('Sanitation Data'!R187)))),CONCATENATE("[",ROUND(OFFSET('Sanitation Data'!$R$12,0,10*ROW('Sanitation Data'!R187)),0),"]"),IF(AND(ISTEXT(OFFSET('Sanitation Data'!$L$2,0,10*ROW('Sanitation Data'!R187))),DI193="",ISNUMBER(OFFSET('Sanitation Data'!$R$12,0,10*ROW('Sanitation Data'!R187)))),OFFSET('Sanitation Data'!$R$12,0,10*ROW('Sanitation Data'!R187)),NA())))</f>
        <v>#N/A</v>
      </c>
      <c r="AU193" s="86" t="e">
        <f ca="true">+IF(AND(ISTEXT(OFFSET('Sanitation Data'!$L$2,0,10*ROW('Sanitation Data'!S187))),DJ193="Yes"),100-OFFSET('Sanitation Data'!$S$4,0,10*ROW('Sanitation Data'!S187)),IF(AND(ISTEXT(OFFSET('Sanitation Data'!$L$2,0,10*ROW('Sanitation Data'!S187))),DJ193="No",ISNUMBER(OFFSET('Sanitation Data'!$S$4,0,10*ROW('Sanitation Data'!S187)))),CONCATENATE("[",ROUND(100-OFFSET('Sanitation Data'!$S$4,0,10*ROW('Sanitation Data'!S187)),0),"]"),IF(AND(ISTEXT(OFFSET('Sanitation Data'!$L$2,0,10*ROW('Sanitation Data'!S187))),DJ193="",ISNUMBER(OFFSET('Sanitation Data'!$S$4,0,10*ROW('Sanitation Data'!S187)))),100-OFFSET('Sanitation Data'!$S$4,0,10*ROW('Sanitation Data'!S187)),NA())))</f>
        <v>#N/A</v>
      </c>
      <c r="AV193" s="86" t="e">
        <f ca="true">+IF(AND(ISTEXT(OFFSET('Sanitation Data'!$L$2,0,10*ROW('Sanitation Data'!S187))),DK193="Yes"),OFFSET('Sanitation Data'!$S$6,0,10*ROW('Sanitation Data'!S187)),IF(AND(ISTEXT(OFFSET('Sanitation Data'!$L$2,0,10*ROW('Sanitation Data'!S187))),DK193="No",ISNUMBER(OFFSET('Sanitation Data'!$S$6,0,10*ROW('Sanitation Data'!S187)))),CONCATENATE("[",ROUND(OFFSET('Sanitation Data'!$S$6,0,10*ROW('Sanitation Data'!S187)),0),"]"),IF(AND(ISTEXT(OFFSET('Sanitation Data'!$L$2,0,10*ROW('Sanitation Data'!S187))),DK193="",ISNUMBER(OFFSET('Sanitation Data'!$S$6,0,10*ROW('Sanitation Data'!S187)))),OFFSET('Sanitation Data'!$S$6,0,10*ROW('Sanitation Data'!S187)),NA())))</f>
        <v>#N/A</v>
      </c>
      <c r="AW193" s="86" t="e">
        <f ca="true">+IF(AND(ISTEXT(OFFSET('Sanitation Data'!$L$2,0,10*ROW('Sanitation Data'!S187))),DL193="Yes"),OFFSET('Sanitation Data'!$S$10,0,10*ROW('Sanitation Data'!S187)),IF(AND(ISTEXT(OFFSET('Sanitation Data'!$L$2,0,10*ROW('Sanitation Data'!S187))),DL193="No",ISNUMBER(OFFSET('Sanitation Data'!$S$10,0,10*ROW('Sanitation Data'!S187)))),CONCATENATE("[",ROUND(OFFSET('Sanitation Data'!$S$10,0,10*ROW('Sanitation Data'!S187)),0),"]"),IF(AND(ISTEXT(OFFSET('Sanitation Data'!$L$2,0,10*ROW('Sanitation Data'!S187))),DL193="",ISNUMBER(OFFSET('Sanitation Data'!$S$10,0,10*ROW('Sanitation Data'!S187)))),OFFSET('Sanitation Data'!$S$10,0,10*ROW('Sanitation Data'!S187)),NA())))</f>
        <v>#N/A</v>
      </c>
      <c r="AX193" s="86" t="e">
        <f ca="true">+IF(AND(ISTEXT(OFFSET('Sanitation Data'!$L$2,0,10*ROW('Sanitation Data'!S187))),DM193="Yes"),OFFSET('Sanitation Data'!$S$11,0,10*ROW('Sanitation Data'!S187)),IF(AND(ISTEXT(OFFSET('Sanitation Data'!$L$2,0,10*ROW('Sanitation Data'!S187))),DM193="No",ISNUMBER(OFFSET('Sanitation Data'!$S$11,0,10*ROW('Sanitation Data'!S187)))),CONCATENATE("[",ROUND(OFFSET('Sanitation Data'!$S$11,0,10*ROW('Sanitation Data'!S187)),0),"]"),IF(AND(ISTEXT(OFFSET('Sanitation Data'!$L$2,0,10*ROW('Sanitation Data'!S187))),DM193="",ISNUMBER(OFFSET('Sanitation Data'!$S$11,0,10*ROW('Sanitation Data'!S187)))),OFFSET('Sanitation Data'!$S$11,0,10*ROW('Sanitation Data'!S187)),NA())))</f>
        <v>#N/A</v>
      </c>
      <c r="AY193" s="86" t="e">
        <f ca="true">+IF(AND(ISTEXT(OFFSET('Sanitation Data'!$L$2,0,10*ROW('Sanitation Data'!S187))),DN193="Yes"),OFFSET('Sanitation Data'!$S$12,0,10*ROW('Sanitation Data'!S187)),IF(AND(ISTEXT(OFFSET('Sanitation Data'!$L$2,0,10*ROW('Sanitation Data'!S187))),DN193="No",ISNUMBER(OFFSET('Sanitation Data'!$S$12,0,10*ROW('Sanitation Data'!S187)))),CONCATENATE("[",ROUND(OFFSET('Sanitation Data'!$S$12,0,10*ROW('Sanitation Data'!S187)),0),"]"),IF(AND(ISTEXT(OFFSET('Sanitation Data'!$L$2,0,10*ROW('Sanitation Data'!S187))),DN193="",ISNUMBER(OFFSET('Sanitation Data'!$S$12,0,10*ROW('Sanitation Data'!S187)))),OFFSET('Sanitation Data'!$S$12,0,10*ROW('Sanitation Data'!S187)),NA())))</f>
        <v>#N/A</v>
      </c>
      <c r="AZ193" s="87" t="e">
        <f ca="true">+IF(AND(ISTEXT(OFFSET('Hygiene Data'!$L$2,0,10*ROW('Hygiene Data'!N187))),DO193="Yes"),OFFSET('Hygiene Data'!$N$5,0,10*ROW('Hygiene Data'!N187)),IF(AND(ISTEXT(OFFSET('Hygiene Data'!$L$2,0,10*ROW('Hygiene Data'!N187))),DO193="No",ISNUMBER(OFFSET('Hygiene Data'!$N$5,0,10*ROW('Hygiene Data'!N187)))),CONCATENATE("[",ROUND(OFFSET('Hygiene Data'!$N$5,0,10*ROW('Hygiene Data'!N187)),0),"]"),IF(AND(ISTEXT(OFFSET('Hygiene Data'!$L$2,0,10*ROW('Hygiene Data'!N187))),DO193="",ISNUMBER(OFFSET('Hygiene Data'!$N$5,0,10*ROW('Hygiene Data'!N187)))),OFFSET('Hygiene Data'!$N$5,0,10*ROW('Hygiene Data'!N187)),NA())))</f>
        <v>#N/A</v>
      </c>
      <c r="BA193" s="87" t="e">
        <f ca="true">+IF(AND(ISTEXT(OFFSET('Hygiene Data'!$L$2,0,10*ROW('Hygiene Data'!N187))),DP193="Yes"),OFFSET('Hygiene Data'!$N$7,0,10*ROW('Hygiene Data'!N187)),IF(AND(ISTEXT(OFFSET('Hygiene Data'!$L$2,0,10*ROW('Hygiene Data'!N187))),DP193="No",ISNUMBER(OFFSET('Hygiene Data'!$N$7,0,10*ROW('Hygiene Data'!N187)))),CONCATENATE("[",ROUND(OFFSET('Hygiene Data'!$N$7,0,10*ROW('Hygiene Data'!N187)),0),"]"),IF(AND(ISTEXT(OFFSET('Hygiene Data'!$L$2,0,10*ROW('Hygiene Data'!N187))),DP193="",ISNUMBER(OFFSET('Hygiene Data'!$N$7,0,10*ROW('Hygiene Data'!N187)))),OFFSET('Hygiene Data'!$N$7,0,10*ROW('Hygiene Data'!N187)),NA())))</f>
        <v>#N/A</v>
      </c>
      <c r="BB193" s="87" t="e">
        <f ca="true">+IF(AND(ISTEXT(OFFSET('Hygiene Data'!$L$2,0,10*ROW('Hygiene Data'!N187))),DQ193="Yes"),OFFSET('Hygiene Data'!$N$9,0,10*ROW('Hygiene Data'!N187)),IF(AND(ISTEXT(OFFSET('Hygiene Data'!$L$2,0,10*ROW('Hygiene Data'!N187))),DQ193="No",ISNUMBER(OFFSET('Hygiene Data'!$N$9,0,10*ROW('Hygiene Data'!N187)))),CONCATENATE("[",ROUND(OFFSET('Hygiene Data'!$N$9,0,10*ROW('Hygiene Data'!N187)),0),"]"),IF(AND(ISTEXT(OFFSET('Hygiene Data'!$L$2,0,10*ROW('Hygiene Data'!N187))),DQ193="",ISNUMBER(OFFSET('Hygiene Data'!$N$9,0,10*ROW('Hygiene Data'!N187)))),OFFSET('Hygiene Data'!$N$9,0,10*ROW('Hygiene Data'!N187)),NA())))</f>
        <v>#N/A</v>
      </c>
      <c r="BC193" s="87" t="e">
        <f ca="true">+IF(AND(ISTEXT(OFFSET('Hygiene Data'!$L$2,0,10*ROW('Hygiene Data'!O187))),DR193="Yes"),OFFSET('Hygiene Data'!$O$5,0,10*ROW('Hygiene Data'!O187)),IF(AND(ISTEXT(OFFSET('Hygiene Data'!$L$2,0,10*ROW('Hygiene Data'!O187))),DR193="No",ISNUMBER(OFFSET('Hygiene Data'!$O$5,0,10*ROW('Hygiene Data'!O187)))),CONCATENATE("[",ROUND(OFFSET('Hygiene Data'!$O$5,0,10*ROW('Hygiene Data'!O187)),0),"]"),IF(AND(ISTEXT(OFFSET('Hygiene Data'!$L$2,0,10*ROW('Hygiene Data'!O187))),DR193="",ISNUMBER(OFFSET('Hygiene Data'!$O$5,0,10*ROW('Hygiene Data'!O187)))),OFFSET('Hygiene Data'!$O$5,0,10*ROW('Hygiene Data'!O187)),NA())))</f>
        <v>#N/A</v>
      </c>
      <c r="BD193" s="87" t="e">
        <f ca="true">+IF(AND(ISTEXT(OFFSET('Hygiene Data'!$L$2,0,10*ROW('Hygiene Data'!O187))),DS193="Yes"),OFFSET('Hygiene Data'!$O$7,0,10*ROW('Hygiene Data'!O187)),IF(AND(ISTEXT(OFFSET('Hygiene Data'!$L$2,0,10*ROW('Hygiene Data'!O187))),DS193="No",ISNUMBER(OFFSET('Hygiene Data'!$O$7,0,10*ROW('Hygiene Data'!O187)))),CONCATENATE("[",ROUND(OFFSET('Hygiene Data'!$O$7,0,10*ROW('Hygiene Data'!O187)),0),"]"),IF(AND(ISTEXT(OFFSET('Hygiene Data'!$L$2,0,10*ROW('Hygiene Data'!O187))),DS193="",ISNUMBER(OFFSET('Hygiene Data'!$O$7,0,10*ROW('Hygiene Data'!O187)))),OFFSET('Hygiene Data'!$O$7,0,10*ROW('Hygiene Data'!O187)),NA())))</f>
        <v>#N/A</v>
      </c>
      <c r="BE193" s="87" t="e">
        <f ca="true">+IF(AND(ISTEXT(OFFSET('Hygiene Data'!$L$2,0,10*ROW('Hygiene Data'!O187))),DT193="Yes"),OFFSET('Hygiene Data'!$O$9,0,10*ROW('Hygiene Data'!O187)),IF(AND(ISTEXT(OFFSET('Hygiene Data'!$L$2,0,10*ROW('Hygiene Data'!O187))),DT193="No",ISNUMBER(OFFSET('Hygiene Data'!$O$9,0,10*ROW('Hygiene Data'!O187)))),CONCATENATE("[",ROUND(OFFSET('Hygiene Data'!$O$9,0,10*ROW('Hygiene Data'!O187)),0),"]"),IF(AND(ISTEXT(OFFSET('Hygiene Data'!$L$2,0,10*ROW('Hygiene Data'!O187))),DT193="",ISNUMBER(OFFSET('Hygiene Data'!$O$9,0,10*ROW('Hygiene Data'!O187)))),OFFSET('Hygiene Data'!$O$9,0,10*ROW('Hygiene Data'!O187)),NA())))</f>
        <v>#N/A</v>
      </c>
      <c r="BF193" s="87" t="e">
        <f ca="true">+IF(AND(ISTEXT(OFFSET('Hygiene Data'!$L$2,0,10*ROW('Hygiene Data'!P187))),DU193="Yes"),OFFSET('Hygiene Data'!$P$5,0,10*ROW('Hygiene Data'!P187)),IF(AND(ISTEXT(OFFSET('Hygiene Data'!$L$2,0,10*ROW('Hygiene Data'!P187))),DU193="No",ISNUMBER(OFFSET('Hygiene Data'!$P$5,0,10*ROW('Hygiene Data'!P187)))),CONCATENATE("[",ROUND(OFFSET('Hygiene Data'!$P$5,0,10*ROW('Hygiene Data'!P187)),0),"]"),IF(AND(ISTEXT(OFFSET('Hygiene Data'!$L$2,0,10*ROW('Hygiene Data'!P187))),DU193="",ISNUMBER(OFFSET('Hygiene Data'!$P$5,0,10*ROW('Hygiene Data'!P187)))),OFFSET('Hygiene Data'!$P$5,0,10*ROW('Hygiene Data'!P187)),NA())))</f>
        <v>#N/A</v>
      </c>
      <c r="BG193" s="87" t="e">
        <f ca="true">+IF(AND(ISTEXT(OFFSET('Hygiene Data'!$L$2,0,10*ROW('Hygiene Data'!P187))),DV193="Yes"),OFFSET('Hygiene Data'!$P$7,0,10*ROW('Hygiene Data'!P187)),IF(AND(ISTEXT(OFFSET('Hygiene Data'!$L$2,0,10*ROW('Hygiene Data'!P187))),DV193="No",ISNUMBER(OFFSET('Hygiene Data'!$P$7,0,10*ROW('Hygiene Data'!P187)))),CONCATENATE("[",ROUND(OFFSET('Hygiene Data'!$P$7,0,10*ROW('Hygiene Data'!P187)),0),"]"),IF(AND(ISTEXT(OFFSET('Hygiene Data'!$L$2,0,10*ROW('Hygiene Data'!P187))),DV193="",ISNUMBER(OFFSET('Hygiene Data'!$P$7,0,10*ROW('Hygiene Data'!P187)))),OFFSET('Hygiene Data'!$P$7,0,10*ROW('Hygiene Data'!P187)),NA())))</f>
        <v>#N/A</v>
      </c>
      <c r="BH193" s="87" t="e">
        <f ca="true">+IF(AND(ISTEXT(OFFSET('Hygiene Data'!$L$2,0,10*ROW('Hygiene Data'!P187))),DW193="Yes"),OFFSET('Hygiene Data'!$P$9,0,10*ROW('Hygiene Data'!P187)),IF(AND(ISTEXT(OFFSET('Hygiene Data'!$L$2,0,10*ROW('Hygiene Data'!P187))),DW193="No",ISNUMBER(OFFSET('Hygiene Data'!$P$9,0,10*ROW('Hygiene Data'!P187)))),CONCATENATE("[",ROUND(OFFSET('Hygiene Data'!$P$9,0,10*ROW('Hygiene Data'!P187)),0),"]"),IF(AND(ISTEXT(OFFSET('Hygiene Data'!$L$2,0,10*ROW('Hygiene Data'!P187))),DW193="",ISNUMBER(OFFSET('Hygiene Data'!$P$9,0,10*ROW('Hygiene Data'!P187)))),OFFSET('Hygiene Data'!$P$9,0,10*ROW('Hygiene Data'!P187)),NA())))</f>
        <v>#N/A</v>
      </c>
      <c r="BI193" s="87" t="e">
        <f ca="true">+IF(AND(ISTEXT(OFFSET('Hygiene Data'!$L$2,0,10*ROW('Hygiene Data'!Q187))),DX193="Yes"),OFFSET('Hygiene Data'!$Q$5,0,10*ROW('Hygiene Data'!Q187)),IF(AND(ISTEXT(OFFSET('Hygiene Data'!$L$2,0,10*ROW('Hygiene Data'!Q187))),DX193="No",ISNUMBER(OFFSET('Hygiene Data'!$Q$5,0,10*ROW('Hygiene Data'!Q187)))),CONCATENATE("[",ROUND(OFFSET('Hygiene Data'!$Q$5,0,10*ROW('Hygiene Data'!Q187)),0),"]"),IF(AND(ISTEXT(OFFSET('Hygiene Data'!$L$2,0,10*ROW('Hygiene Data'!Q187))),DX193="",ISNUMBER(OFFSET('Hygiene Data'!$Q$5,0,10*ROW('Hygiene Data'!Q187)))),OFFSET('Hygiene Data'!$Q$5,0,10*ROW('Hygiene Data'!Q187)),NA())))</f>
        <v>#N/A</v>
      </c>
      <c r="BJ193" s="87" t="e">
        <f ca="true">+IF(AND(ISTEXT(OFFSET('Hygiene Data'!$L$2,0,10*ROW('Hygiene Data'!Q187))),DY193="Yes"),OFFSET('Hygiene Data'!$Q$7,0,10*ROW('Hygiene Data'!Q187)),IF(AND(ISTEXT(OFFSET('Hygiene Data'!$L$2,0,10*ROW('Hygiene Data'!Q187))),DY193="No",ISNUMBER(OFFSET('Hygiene Data'!$Q$7,0,10*ROW('Hygiene Data'!Q187)))),CONCATENATE("[",ROUND(OFFSET('Hygiene Data'!$Q$7,0,10*ROW('Hygiene Data'!Q187)),0),"]"),IF(AND(ISTEXT(OFFSET('Hygiene Data'!$L$2,0,10*ROW('Hygiene Data'!Q187))),DY193="",ISNUMBER(OFFSET('Hygiene Data'!$Q$7,0,10*ROW('Hygiene Data'!Q187)))),OFFSET('Hygiene Data'!$Q$7,0,10*ROW('Hygiene Data'!Q187)),NA())))</f>
        <v>#N/A</v>
      </c>
      <c r="BK193" s="87" t="e">
        <f ca="true">+IF(AND(ISTEXT(OFFSET('Hygiene Data'!$L$2,0,10*ROW('Hygiene Data'!Q187))),DZ193="Yes"),OFFSET('Hygiene Data'!$Q$9,0,10*ROW('Hygiene Data'!Q187)),IF(AND(ISTEXT(OFFSET('Hygiene Data'!$L$2,0,10*ROW('Hygiene Data'!Q187))),DZ193="No",ISNUMBER(OFFSET('Hygiene Data'!$Q$9,0,10*ROW('Hygiene Data'!Q187)))),CONCATENATE("[",ROUND(OFFSET('Hygiene Data'!$Q$9,0,10*ROW('Hygiene Data'!Q187)),0),"]"),IF(AND(ISTEXT(OFFSET('Hygiene Data'!$L$2,0,10*ROW('Hygiene Data'!Q187))),DZ193="",ISNUMBER(OFFSET('Hygiene Data'!$Q$9,0,10*ROW('Hygiene Data'!Q187)))),OFFSET('Hygiene Data'!$Q$9,0,10*ROW('Hygiene Data'!Q187)),NA())))</f>
        <v>#N/A</v>
      </c>
      <c r="BL193" s="87" t="e">
        <f ca="true">+IF(AND(ISTEXT(OFFSET('Hygiene Data'!$L$2,0,10*ROW('Hygiene Data'!R187))),EA193="Yes"),OFFSET('Hygiene Data'!$R$5,0,10*ROW('Hygiene Data'!R187)),IF(AND(ISTEXT(OFFSET('Hygiene Data'!$L$2,0,10*ROW('Hygiene Data'!R187))),EA193="No",ISNUMBER(OFFSET('Hygiene Data'!$R$5,0,10*ROW('Hygiene Data'!R187)))),CONCATENATE("[",ROUND(OFFSET('Hygiene Data'!$R$5,0,10*ROW('Hygiene Data'!R187)),0),"]"),IF(AND(ISTEXT(OFFSET('Hygiene Data'!$L$2,0,10*ROW('Hygiene Data'!R187))),EA193="",ISNUMBER(OFFSET('Hygiene Data'!$R$5,0,10*ROW('Hygiene Data'!R187)))),OFFSET('Hygiene Data'!$R$5,0,10*ROW('Hygiene Data'!R187)),NA())))</f>
        <v>#N/A</v>
      </c>
      <c r="BM193" s="87" t="e">
        <f ca="true">+IF(AND(ISTEXT(OFFSET('Hygiene Data'!$L$2,0,10*ROW('Hygiene Data'!R187))),EB193="Yes"),OFFSET('Hygiene Data'!$R$7,0,10*ROW('Hygiene Data'!R187)),IF(AND(ISTEXT(OFFSET('Hygiene Data'!$L$2,0,10*ROW('Hygiene Data'!R187))),EB193="No",ISNUMBER(OFFSET('Hygiene Data'!$R$7,0,10*ROW('Hygiene Data'!R187)))),CONCATENATE("[",ROUND(OFFSET('Hygiene Data'!$R$7,0,10*ROW('Hygiene Data'!R187)),0),"]"),IF(AND(ISTEXT(OFFSET('Hygiene Data'!$L$2,0,10*ROW('Hygiene Data'!R187))),EB193="",ISNUMBER(OFFSET('Hygiene Data'!$R$7,0,10*ROW('Hygiene Data'!R187)))),OFFSET('Hygiene Data'!$R$7,0,10*ROW('Hygiene Data'!R187)),NA())))</f>
        <v>#N/A</v>
      </c>
      <c r="BN193" s="87" t="e">
        <f ca="true">+IF(AND(ISTEXT(OFFSET('Hygiene Data'!$L$2,0,10*ROW('Hygiene Data'!R187))),EC193="Yes"),OFFSET('Hygiene Data'!$R$9,0,10*ROW('Hygiene Data'!R187)),IF(AND(ISTEXT(OFFSET('Hygiene Data'!$L$2,0,10*ROW('Hygiene Data'!R187))),EC193="No",ISNUMBER(OFFSET('Hygiene Data'!$R$9,0,10*ROW('Hygiene Data'!R187)))),CONCATENATE("[",ROUND(OFFSET('Hygiene Data'!$R$9,0,10*ROW('Hygiene Data'!R187)),0),"]"),IF(AND(ISTEXT(OFFSET('Hygiene Data'!$L$2,0,10*ROW('Hygiene Data'!R187))),EC193="",ISNUMBER(OFFSET('Hygiene Data'!$R$9,0,10*ROW('Hygiene Data'!R187)))),OFFSET('Hygiene Data'!$R$9,0,10*ROW('Hygiene Data'!R187)),NA())))</f>
        <v>#N/A</v>
      </c>
      <c r="BO193" s="87" t="e">
        <f ca="true">+IF(AND(ISTEXT(OFFSET('Hygiene Data'!$L$2,0,10*ROW('Hygiene Data'!S187))),ED193="Yes"),OFFSET('Hygiene Data'!$S$5,0,10*ROW('Hygiene Data'!S187)),IF(AND(ISTEXT(OFFSET('Hygiene Data'!$L$2,0,10*ROW('Hygiene Data'!S187))),ED193="No",ISNUMBER(OFFSET('Hygiene Data'!$S$5,0,10*ROW('Hygiene Data'!S187)))),CONCATENATE("[",ROUND(OFFSET('Hygiene Data'!$S$5,0,10*ROW('Hygiene Data'!S187)),0),"]"),IF(AND(ISTEXT(OFFSET('Hygiene Data'!$L$2,0,10*ROW('Hygiene Data'!S187))),ED193="",ISNUMBER(OFFSET('Hygiene Data'!$S$5,0,10*ROW('Hygiene Data'!S187)))),OFFSET('Hygiene Data'!$S$5,0,10*ROW('Hygiene Data'!S187)),NA())))</f>
        <v>#N/A</v>
      </c>
      <c r="BP193" s="87" t="e">
        <f ca="true">+IF(AND(ISTEXT(OFFSET('Hygiene Data'!$L$2,0,10*ROW('Hygiene Data'!S187))),EE193="Yes"),OFFSET('Hygiene Data'!$S$7,0,10*ROW('Hygiene Data'!S187)),IF(AND(ISTEXT(OFFSET('Hygiene Data'!$L$2,0,10*ROW('Hygiene Data'!S187))),EE193="No",ISNUMBER(OFFSET('Hygiene Data'!$S$7,0,10*ROW('Hygiene Data'!S187)))),CONCATENATE("[",ROUND(OFFSET('Hygiene Data'!$S$7,0,10*ROW('Hygiene Data'!S187)),0),"]"),IF(AND(ISTEXT(OFFSET('Hygiene Data'!$L$2,0,10*ROW('Hygiene Data'!S187))),EE193="",ISNUMBER(OFFSET('Hygiene Data'!$S$7,0,10*ROW('Hygiene Data'!S187)))),OFFSET('Hygiene Data'!$S$7,0,10*ROW('Hygiene Data'!S187)),NA())))</f>
        <v>#N/A</v>
      </c>
      <c r="BQ193" s="87" t="e">
        <f ca="true">+IF(AND(ISTEXT(OFFSET('Hygiene Data'!$L$2,0,10*ROW('Hygiene Data'!S187))),EF193="Yes"),OFFSET('Hygiene Data'!$S$9,0,10*ROW('Hygiene Data'!S187)),IF(AND(ISTEXT(OFFSET('Hygiene Data'!$L$2,0,10*ROW('Hygiene Data'!S187))),EF193="No",ISNUMBER(OFFSET('Hygiene Data'!$S$9,0,10*ROW('Hygiene Data'!S187)))),CONCATENATE("[",ROUND(OFFSET('Hygiene Data'!$S$9,0,10*ROW('Hygiene Data'!S187)),0),"]"),IF(AND(ISTEXT(OFFSET('Hygiene Data'!$L$2,0,10*ROW('Hygiene Data'!S187))),EF193="",ISNUMBER(OFFSET('Hygiene Data'!$S$9,0,10*ROW('Hygiene Data'!S187)))),OFFSET('Hygiene Data'!$S$9,0,10*ROW('Hygiene Data'!S187)),NA())))</f>
        <v>#N/A</v>
      </c>
      <c r="BR193" s="271"/>
      <c r="BS193" s="271" t="str">
        <f ca="true">+IF(OFFSET('Water Data'!$N$27,0,10*ROW('Water Data'!N187))="","",OFFSET('Water Data'!$N$27,0,10*ROW('Water Data'!N187)))</f>
        <v/>
      </c>
      <c r="BT193" s="271" t="str">
        <f ca="true">+IF(OFFSET('Water Data'!$N$28,0,10*ROW('Water Data'!N187))="","",OFFSET('Water Data'!$N$28,0,10*ROW('Water Data'!N187)))</f>
        <v/>
      </c>
      <c r="BU193" s="271" t="str">
        <f ca="true">+IF(OFFSET('Water Data'!$N$29,0,10*ROW('Water Data'!N187))="","",OFFSET('Water Data'!$N$29,0,10*ROW('Water Data'!N187)))</f>
        <v/>
      </c>
      <c r="BV193" s="271" t="str">
        <f ca="true">+IF(OFFSET('Water Data'!$O$27,0,10*ROW('Water Data'!O187))="","",OFFSET('Water Data'!$O$27,0,10*ROW('Water Data'!O187)))</f>
        <v/>
      </c>
      <c r="BW193" s="271" t="str">
        <f ca="true">+IF(OFFSET('Water Data'!$O$28,0,10*ROW('Water Data'!O187))="","",OFFSET('Water Data'!$O$28,0,10*ROW('Water Data'!O187)))</f>
        <v/>
      </c>
      <c r="BX193" s="271" t="str">
        <f ca="true">+IF(OFFSET('Water Data'!$O$29,0,10*ROW('Water Data'!O187))="","",OFFSET('Water Data'!$O$29,0,10*ROW('Water Data'!O187)))</f>
        <v/>
      </c>
      <c r="BY193" s="271" t="str">
        <f ca="true">+IF(OFFSET('Water Data'!$P$27,0,10*ROW('Water Data'!P187))="","",OFFSET('Water Data'!$P$27,0,10*ROW('Water Data'!P187)))</f>
        <v/>
      </c>
      <c r="BZ193" s="271" t="str">
        <f ca="true">+IF(OFFSET('Water Data'!$P$28,0,10*ROW('Water Data'!P187))="","",OFFSET('Water Data'!$P$28,0,10*ROW('Water Data'!P187)))</f>
        <v/>
      </c>
      <c r="CA193" s="271" t="str">
        <f ca="true">+IF(OFFSET('Water Data'!$P$29,0,10*ROW('Water Data'!P187))="","",OFFSET('Water Data'!$P$29,0,10*ROW('Water Data'!P187)))</f>
        <v/>
      </c>
      <c r="CB193" s="271" t="str">
        <f ca="true">+IF(OFFSET('Water Data'!$Q$27,0,10*ROW('Water Data'!Q187))="","",OFFSET('Water Data'!$Q$27,0,10*ROW('Water Data'!Q187)))</f>
        <v/>
      </c>
      <c r="CC193" s="271" t="str">
        <f ca="true">+IF(OFFSET('Water Data'!$Q$28,0,10*ROW('Water Data'!Q187))="","",OFFSET('Water Data'!$Q$28,0,10*ROW('Water Data'!Q187)))</f>
        <v/>
      </c>
      <c r="CD193" s="271" t="str">
        <f ca="true">+IF(OFFSET('Water Data'!$Q$29,0,10*ROW('Water Data'!Q187))="","",OFFSET('Water Data'!$Q$29,0,10*ROW('Water Data'!Q187)))</f>
        <v/>
      </c>
      <c r="CE193" s="271" t="str">
        <f ca="true">+IF(OFFSET('Water Data'!$R$27,0,10*ROW('Water Data'!R187))="","",OFFSET('Water Data'!$R$27,0,10*ROW('Water Data'!R187)))</f>
        <v/>
      </c>
      <c r="CF193" s="271" t="str">
        <f ca="true">+IF(OFFSET('Water Data'!$R$28,0,10*ROW('Water Data'!R187))="","",OFFSET('Water Data'!$R$28,0,10*ROW('Water Data'!R187)))</f>
        <v/>
      </c>
      <c r="CG193" s="271" t="str">
        <f ca="true">+IF(OFFSET('Water Data'!$R$29,0,10*ROW('Water Data'!R187))="","",OFFSET('Water Data'!$R$29,0,10*ROW('Water Data'!R187)))</f>
        <v/>
      </c>
      <c r="CH193" s="271" t="str">
        <f ca="true">+IF(OFFSET('Water Data'!$S$27,0,10*ROW('Water Data'!S187))="","",OFFSET('Water Data'!$S$27,0,10*ROW('Water Data'!S187)))</f>
        <v/>
      </c>
      <c r="CI193" s="271" t="str">
        <f ca="true">+IF(OFFSET('Water Data'!$S$28,0,10*ROW('Water Data'!S187))="","",OFFSET('Water Data'!$S$28,0,10*ROW('Water Data'!S187)))</f>
        <v/>
      </c>
      <c r="CJ193" s="271" t="str">
        <f ca="true">+IF(OFFSET('Water Data'!$S$29,0,10*ROW('Water Data'!S187))="","",OFFSET('Water Data'!$S$29,0,10*ROW('Water Data'!S187)))</f>
        <v/>
      </c>
      <c r="CK193" s="271" t="str">
        <f ca="true">+IF(OFFSET('Sanitation Data'!$N$28,0,10*ROW('Sanitation Data'!N187))="","",OFFSET('Sanitation Data'!$N$28,0,10*ROW('Sanitation Data'!N187)))</f>
        <v/>
      </c>
      <c r="CL193" s="271" t="str">
        <f ca="true">+IF(OFFSET('Sanitation Data'!$N$29,0,10*ROW('Sanitation Data'!N187))="","",OFFSET('Sanitation Data'!$N$29,0,10*ROW('Sanitation Data'!N187)))</f>
        <v/>
      </c>
      <c r="CM193" s="271" t="str">
        <f ca="true">+IF(OFFSET('Sanitation Data'!$N$30,0,10*ROW('Sanitation Data'!N187))="","",OFFSET('Sanitation Data'!$N$30,0,10*ROW('Sanitation Data'!N187)))</f>
        <v/>
      </c>
      <c r="CN193" s="271" t="str">
        <f ca="true">+IF(OFFSET('Sanitation Data'!$N$31,0,10*ROW('Sanitation Data'!N187))="","",OFFSET('Sanitation Data'!$N$31,0,10*ROW('Sanitation Data'!N187)))</f>
        <v/>
      </c>
      <c r="CO193" s="271" t="str">
        <f ca="true">+IF(OFFSET('Sanitation Data'!$N$32,0,10*ROW('Sanitation Data'!N187))="","",OFFSET('Sanitation Data'!$N$32,0,10*ROW('Sanitation Data'!N187)))</f>
        <v/>
      </c>
      <c r="CP193" s="271" t="str">
        <f ca="true">+IF(OFFSET('Sanitation Data'!$O$28,0,10*ROW('Sanitation Data'!O187))="","",OFFSET('Sanitation Data'!$O$28,0,10*ROW('Sanitation Data'!O187)))</f>
        <v/>
      </c>
      <c r="CQ193" s="271" t="str">
        <f ca="true">+IF(OFFSET('Sanitation Data'!$O$29,0,10*ROW('Sanitation Data'!O187))="","",OFFSET('Sanitation Data'!$O$29,0,10*ROW('Sanitation Data'!O187)))</f>
        <v/>
      </c>
      <c r="CR193" s="271" t="str">
        <f ca="true">+IF(OFFSET('Sanitation Data'!$O$30,0,10*ROW('Sanitation Data'!O187))="","",OFFSET('Sanitation Data'!$O$30,0,10*ROW('Sanitation Data'!O187)))</f>
        <v/>
      </c>
      <c r="CS193" s="271" t="str">
        <f ca="true">+IF(OFFSET('Sanitation Data'!$O$31,0,10*ROW('Sanitation Data'!O187))="","",OFFSET('Sanitation Data'!$O$31,0,10*ROW('Sanitation Data'!O187)))</f>
        <v/>
      </c>
      <c r="CT193" s="271" t="str">
        <f ca="true">+IF(OFFSET('Sanitation Data'!$O$32,0,10*ROW('Sanitation Data'!O187))="","",OFFSET('Sanitation Data'!$O$32,0,10*ROW('Sanitation Data'!O187)))</f>
        <v/>
      </c>
      <c r="CU193" s="271" t="str">
        <f ca="true">+IF(OFFSET('Sanitation Data'!$P$28,0,10*ROW('Sanitation Data'!P187))="","",OFFSET('Sanitation Data'!$P$28,0,10*ROW('Sanitation Data'!P187)))</f>
        <v/>
      </c>
      <c r="CV193" s="271" t="str">
        <f ca="true">+IF(OFFSET('Sanitation Data'!$P$29,0,10*ROW('Sanitation Data'!P187))="","",OFFSET('Sanitation Data'!$P$29,0,10*ROW('Sanitation Data'!P187)))</f>
        <v/>
      </c>
      <c r="CW193" s="271" t="str">
        <f ca="true">+IF(OFFSET('Sanitation Data'!$P$30,0,10*ROW('Sanitation Data'!P187))="","",OFFSET('Sanitation Data'!$P$30,0,10*ROW('Sanitation Data'!P187)))</f>
        <v/>
      </c>
      <c r="CX193" s="271" t="str">
        <f ca="true">+IF(OFFSET('Sanitation Data'!$P$31,0,10*ROW('Sanitation Data'!P187))="","",OFFSET('Sanitation Data'!$P$31,0,10*ROW('Sanitation Data'!P187)))</f>
        <v/>
      </c>
      <c r="CY193" s="271" t="str">
        <f ca="true">+IF(OFFSET('Sanitation Data'!$P$32,0,10*ROW('Sanitation Data'!P187))="","",OFFSET('Sanitation Data'!$P$32,0,10*ROW('Sanitation Data'!P187)))</f>
        <v/>
      </c>
      <c r="CZ193" s="271" t="str">
        <f ca="true">+IF(OFFSET('Sanitation Data'!$Q$28,0,10*ROW('Sanitation Data'!Q187))="","",OFFSET('Sanitation Data'!$Q$28,0,10*ROW('Sanitation Data'!Q187)))</f>
        <v/>
      </c>
      <c r="DA193" s="271" t="str">
        <f ca="true">+IF(OFFSET('Sanitation Data'!$Q$29,0,10*ROW('Sanitation Data'!Q187))="","",OFFSET('Sanitation Data'!$Q$29,0,10*ROW('Sanitation Data'!Q187)))</f>
        <v/>
      </c>
      <c r="DB193" s="271" t="str">
        <f ca="true">+IF(OFFSET('Sanitation Data'!$Q$30,0,10*ROW('Sanitation Data'!Q187))="","",OFFSET('Sanitation Data'!$Q$30,0,10*ROW('Sanitation Data'!Q187)))</f>
        <v/>
      </c>
      <c r="DC193" s="271" t="str">
        <f ca="true">+IF(OFFSET('Sanitation Data'!$Q$31,0,10*ROW('Sanitation Data'!Q187))="","",OFFSET('Sanitation Data'!$Q$31,0,10*ROW('Sanitation Data'!Q187)))</f>
        <v/>
      </c>
      <c r="DD193" s="271" t="str">
        <f ca="true">+IF(OFFSET('Sanitation Data'!$Q$32,0,10*ROW('Sanitation Data'!Q187))="","",OFFSET('Sanitation Data'!$Q$32,0,10*ROW('Sanitation Data'!Q187)))</f>
        <v/>
      </c>
      <c r="DE193" s="271" t="str">
        <f ca="true">+IF(OFFSET('Sanitation Data'!$R$28,0,10*ROW('Sanitation Data'!R187))="","",OFFSET('Sanitation Data'!$R$28,0,10*ROW('Sanitation Data'!R187)))</f>
        <v/>
      </c>
      <c r="DF193" s="271" t="str">
        <f ca="true">+IF(OFFSET('Sanitation Data'!$R$29,0,10*ROW('Sanitation Data'!R187))="","",OFFSET('Sanitation Data'!$R$29,0,10*ROW('Sanitation Data'!R187)))</f>
        <v/>
      </c>
      <c r="DG193" s="271" t="str">
        <f ca="true">+IF(OFFSET('Sanitation Data'!$R$30,0,10*ROW('Sanitation Data'!R187))="","",OFFSET('Sanitation Data'!$R$30,0,10*ROW('Sanitation Data'!R187)))</f>
        <v/>
      </c>
      <c r="DH193" s="271" t="str">
        <f ca="true">+IF(OFFSET('Sanitation Data'!$R$31,0,10*ROW('Sanitation Data'!R187))="","",OFFSET('Sanitation Data'!$R$31,0,10*ROW('Sanitation Data'!R187)))</f>
        <v/>
      </c>
      <c r="DI193" s="271" t="str">
        <f ca="true">+IF(OFFSET('Sanitation Data'!$R$32,0,10*ROW('Sanitation Data'!R187))="","",OFFSET('Sanitation Data'!$R$32,0,10*ROW('Sanitation Data'!R187)))</f>
        <v/>
      </c>
      <c r="DJ193" s="271" t="str">
        <f ca="true">+IF(OFFSET('Sanitation Data'!$S$28,0,10*ROW('Sanitation Data'!S187))="","",OFFSET('Sanitation Data'!$S$28,0,10*ROW('Sanitation Data'!S187)))</f>
        <v/>
      </c>
      <c r="DK193" s="271" t="str">
        <f ca="true">+IF(OFFSET('Sanitation Data'!$S$29,0,10*ROW('Sanitation Data'!S187))="","",OFFSET('Sanitation Data'!$S$29,0,10*ROW('Sanitation Data'!S187)))</f>
        <v/>
      </c>
      <c r="DL193" s="271" t="str">
        <f ca="true">+IF(OFFSET('Sanitation Data'!$S$30,0,10*ROW('Sanitation Data'!S187))="","",OFFSET('Sanitation Data'!$S$30,0,10*ROW('Sanitation Data'!S187)))</f>
        <v/>
      </c>
      <c r="DM193" s="271" t="str">
        <f ca="true">+IF(OFFSET('Sanitation Data'!$S$31,0,10*ROW('Sanitation Data'!S187))="","",OFFSET('Sanitation Data'!$S$31,0,10*ROW('Sanitation Data'!S187)))</f>
        <v/>
      </c>
      <c r="DN193" s="271" t="str">
        <f ca="true">+IF(OFFSET('Sanitation Data'!$S$32,0,10*ROW('Sanitation Data'!S187))="","",OFFSET('Sanitation Data'!$S$32,0,10*ROW('Sanitation Data'!S187)))</f>
        <v/>
      </c>
      <c r="DO193" s="271" t="str">
        <f ca="true">+IF(OFFSET('Hygiene Data'!$N$11,0,10*ROW('Hygiene Data'!N187))="","",OFFSET('Hygiene Data'!$N$11,0,10*ROW('Hygiene Data'!N187)))</f>
        <v/>
      </c>
      <c r="DP193" s="271" t="str">
        <f ca="true">+IF(OFFSET('Hygiene Data'!$N$12,0,10*ROW('Hygiene Data'!N187))="","",OFFSET('Hygiene Data'!$N$12,0,10*ROW('Hygiene Data'!N187)))</f>
        <v/>
      </c>
      <c r="DQ193" s="271" t="str">
        <f ca="true">+IF(OFFSET('Hygiene Data'!$N$13,0,10*ROW('Hygiene Data'!N187))="","",OFFSET('Hygiene Data'!$N$13,0,10*ROW('Hygiene Data'!N187)))</f>
        <v/>
      </c>
      <c r="DR193" s="271" t="str">
        <f ca="true">+IF(OFFSET('Hygiene Data'!$O$11,0,10*ROW('Hygiene Data'!O187))="","",OFFSET('Hygiene Data'!$O$11,0,10*ROW('Hygiene Data'!O187)))</f>
        <v/>
      </c>
      <c r="DS193" s="271" t="str">
        <f ca="true">+IF(OFFSET('Hygiene Data'!$O$12,0,10*ROW('Hygiene Data'!O187))="","",OFFSET('Hygiene Data'!$O$12,0,10*ROW('Hygiene Data'!O187)))</f>
        <v/>
      </c>
      <c r="DT193" s="271" t="str">
        <f ca="true">+IF(OFFSET('Hygiene Data'!$O$13,0,10*ROW('Hygiene Data'!O187))="","",OFFSET('Hygiene Data'!$O$13,0,10*ROW('Hygiene Data'!O187)))</f>
        <v/>
      </c>
      <c r="DU193" s="271" t="str">
        <f ca="true">+IF(OFFSET('Hygiene Data'!$P$11,0,10*ROW('Hygiene Data'!P187))="","",OFFSET('Hygiene Data'!$P$11,0,10*ROW('Hygiene Data'!P187)))</f>
        <v/>
      </c>
      <c r="DV193" s="271" t="str">
        <f ca="true">+IF(OFFSET('Hygiene Data'!$P$12,0,10*ROW('Hygiene Data'!P187))="","",OFFSET('Hygiene Data'!$P$12,0,10*ROW('Hygiene Data'!P187)))</f>
        <v/>
      </c>
      <c r="DW193" s="271" t="str">
        <f ca="true">+IF(OFFSET('Hygiene Data'!$P$13,0,10*ROW('Hygiene Data'!P187))="","",OFFSET('Hygiene Data'!$P$13,0,10*ROW('Hygiene Data'!P187)))</f>
        <v/>
      </c>
      <c r="DX193" s="271" t="str">
        <f ca="true">+IF(OFFSET('Hygiene Data'!$Q$11,0,10*ROW('Hygiene Data'!Q187))="","",OFFSET('Hygiene Data'!$Q$11,0,10*ROW('Hygiene Data'!Q187)))</f>
        <v/>
      </c>
      <c r="DY193" s="271" t="str">
        <f ca="true">+IF(OFFSET('Hygiene Data'!$Q$12,0,10*ROW('Hygiene Data'!Q187))="","",OFFSET('Hygiene Data'!$Q$12,0,10*ROW('Hygiene Data'!Q187)))</f>
        <v/>
      </c>
      <c r="DZ193" s="271" t="str">
        <f ca="true">+IF(OFFSET('Hygiene Data'!$Q$13,0,10*ROW('Hygiene Data'!Q187))="","",OFFSET('Hygiene Data'!$Q$13,0,10*ROW('Hygiene Data'!Q187)))</f>
        <v/>
      </c>
      <c r="EA193" s="271" t="str">
        <f ca="true">+IF(OFFSET('Hygiene Data'!$R$11,0,10*ROW('Hygiene Data'!R187))="","",OFFSET('Hygiene Data'!$R$11,0,10*ROW('Hygiene Data'!R187)))</f>
        <v/>
      </c>
      <c r="EB193" s="271" t="str">
        <f ca="true">+IF(OFFSET('Hygiene Data'!$R$12,0,10*ROW('Hygiene Data'!R187))="","",OFFSET('Hygiene Data'!$R$12,0,10*ROW('Hygiene Data'!R187)))</f>
        <v/>
      </c>
      <c r="EC193" s="271" t="str">
        <f ca="true">+IF(OFFSET('Hygiene Data'!$R$13,0,10*ROW('Hygiene Data'!R187))="","",OFFSET('Hygiene Data'!$R$13,0,10*ROW('Hygiene Data'!R187)))</f>
        <v/>
      </c>
      <c r="ED193" s="271" t="str">
        <f ca="true">+IF(OFFSET('Hygiene Data'!$S$11,0,10*ROW('Hygiene Data'!S187))="","",OFFSET('Hygiene Data'!$S$11,0,10*ROW('Hygiene Data'!S187)))</f>
        <v/>
      </c>
      <c r="EE193" s="271" t="str">
        <f ca="true">+IF(OFFSET('Hygiene Data'!$S$12,0,10*ROW('Hygiene Data'!S187))="","",OFFSET('Hygiene Data'!$S$12,0,10*ROW('Hygiene Data'!S187)))</f>
        <v/>
      </c>
      <c r="EF193" s="271" t="str">
        <f ca="true">+IF(OFFSET('Hygiene Data'!$S$13,0,10*ROW('Hygiene Data'!S187))="","",OFFSET('Hygiene Data'!$S$13,0,10*ROW('Hygiene Data'!S187)))</f>
        <v/>
      </c>
    </row>
    <row xmlns:x14ac="http://schemas.microsoft.com/office/spreadsheetml/2009/9/ac" r="194" x14ac:dyDescent="0.2">
      <c r="A194" s="32" t="str">
        <f ca="true">+IF(OFFSET('Water Data'!$L$2,0,10*ROW('Water Data'!O188))="","",OFFSET('Water Data'!$L$2,0,10*ROW('Water Data'!O188)))</f>
        <v/>
      </c>
      <c r="B194" s="32" t="str">
        <f ca="true">+IF(OFFSET('Water Data'!$M$2,0,10*ROW('Water Data'!P188))="","",OFFSET('Water Data'!$M$2,0,10*ROW('Water Data'!P188)))</f>
        <v/>
      </c>
      <c r="C194" s="327" t="str">
        <f t="shared" ca="true" si="2"/>
        <v/>
      </c>
      <c r="D194" s="85" t="e">
        <f ca="true">+IF(AND(ISTEXT(OFFSET('Water Data'!$L$2,0,10*ROW('Water Data'!N188))),BS194="Yes"),100-OFFSET('Water Data'!$N$4,0,10*ROW('Water Data'!N188)),IF(AND(ISTEXT(OFFSET('Water Data'!$L$2,0,10*ROW('Water Data'!N188))),BS194="No",ISNUMBER(OFFSET('Water Data'!$N$4,0,10*ROW('Water Data'!N188)))),CONCATENATE("[",ROUND(100-OFFSET('Water Data'!$N$4,0,10*ROW('Water Data'!N188)),0),"]"),IF(AND(ISTEXT(OFFSET('Water Data'!$L$2,0,10*ROW('Water Data'!N188))),BS194="",ISNUMBER(OFFSET('Water Data'!$N$4,0,10*ROW('Water Data'!N188)))),100-OFFSET('Water Data'!$N$4,0,10*ROW('Water Data'!N188)),NA())))</f>
        <v>#N/A</v>
      </c>
      <c r="E194" s="85" t="e">
        <f ca="true">+IF(AND(ISTEXT(OFFSET('Water Data'!$L$2,0,10*ROW('Water Data'!O188))),BT194="Yes"),OFFSET('Water Data'!$N$6,0,10*ROW('Water Data'!N188)),IF(AND(ISTEXT(OFFSET('Water Data'!$L$2,0,10*ROW('Water Data'!N188))),BT194="No",ISNUMBER(OFFSET('Water Data'!$N$6,0,10*ROW('Water Data'!N188)))),CONCATENATE("[",ROUND(OFFSET('Water Data'!$N$6,0,10*ROW('Water Data'!N188)),0),"]"),IF(AND(ISTEXT(OFFSET('Water Data'!$L$2,0,10*ROW('Water Data'!N188))),BT194="",ISNUMBER(OFFSET('Water Data'!$N$6,0,10*ROW('Water Data'!N188)))),OFFSET('Water Data'!$N$6,0,10*ROW('Water Data'!N188)),NA())))</f>
        <v>#N/A</v>
      </c>
      <c r="F194" s="85" t="e">
        <f ca="true">+IF(AND(ISTEXT(OFFSET('Water Data'!$L$2,0,10*ROW('Water Data'!N188))),BU194="Yes"),OFFSET('Water Data'!$N$9,0,10*ROW('Water Data'!N188)),IF(AND(ISTEXT(OFFSET('Water Data'!$L$2,0,10*ROW('Water Data'!N188))),BU194="No",ISNUMBER(OFFSET('Water Data'!$N$9,0,10*ROW('Water Data'!N188)))),CONCATENATE("[",ROUND(OFFSET('Water Data'!$N$9,0,10*ROW('Water Data'!N188)),0),"]"),IF(AND(ISTEXT(OFFSET('Water Data'!$L$2,0,10*ROW('Water Data'!N188))),BU194="",ISNUMBER(OFFSET('Water Data'!$N$9,0,10*ROW('Water Data'!N188)))),OFFSET('Water Data'!$N$9,0,10*ROW('Water Data'!N188)),NA())))</f>
        <v>#N/A</v>
      </c>
      <c r="G194" s="85" t="e">
        <f ca="true">+IF(AND(ISTEXT(OFFSET('Water Data'!$L$2,0,10*ROW('Water Data'!O188))),BV194="Yes"),100-OFFSET('Water Data'!$O$4,0,10*ROW('Water Data'!O188)),IF(AND(ISTEXT(OFFSET('Water Data'!$L$2,0,10*ROW('Water Data'!O188))),BV194="No",ISNUMBER(OFFSET('Water Data'!$O$4,0,10*ROW('Water Data'!O188)))),CONCATENATE("[",ROUND(100-OFFSET('Water Data'!$O$4,0,10*ROW('Water Data'!O188)),0),"]"),IF(AND(ISTEXT(OFFSET('Water Data'!$L$2,0,10*ROW('Water Data'!O188))),BV194="",ISNUMBER(OFFSET('Water Data'!$O$4,0,10*ROW('Water Data'!O188)))),100-OFFSET('Water Data'!$O$4,0,10*ROW('Water Data'!O188)),NA())))</f>
        <v>#N/A</v>
      </c>
      <c r="H194" s="85" t="e">
        <f ca="true">+IF(AND(ISTEXT(OFFSET('Water Data'!$L$2,0,10*ROW('Water Data'!O188))),BW194="Yes"),OFFSET('Water Data'!$O$6,0,10*ROW('Water Data'!O188)),IF(AND(ISTEXT(OFFSET('Water Data'!$L$2,0,10*ROW('Water Data'!O188))),BW194="No",ISNUMBER(OFFSET('Water Data'!$O$6,0,10*ROW('Water Data'!O188)))),CONCATENATE("[",ROUND(OFFSET('Water Data'!$N$6,0,10*ROW('Water Data'!O188)),0),"]"),IF(AND(ISTEXT(OFFSET('Water Data'!$L$2,0,10*ROW('Water Data'!O188))),BW194="",ISNUMBER(OFFSET('Water Data'!$O$6,0,10*ROW('Water Data'!O188)))),OFFSET('Water Data'!$O$6,0,10*ROW('Water Data'!O188)),NA())))</f>
        <v>#N/A</v>
      </c>
      <c r="I194" s="85" t="e">
        <f ca="true">+IF(AND(ISTEXT(OFFSET('Water Data'!$L$2,0,10*ROW('Water Data'!O188))),BX194="Yes"),OFFSET('Water Data'!$O$9,0,10*ROW('Water Data'!O188)),IF(AND(ISTEXT(OFFSET('Water Data'!$L$2,0,10*ROW('Water Data'!O188))),BX194="No",ISNUMBER(OFFSET('Water Data'!$O$9,0,10*ROW('Water Data'!O188)))),CONCATENATE("[",ROUND(OFFSET('Water Data'!$O$9,0,10*ROW('Water Data'!O188)),0),"]"),IF(AND(ISTEXT(OFFSET('Water Data'!$L$2,0,10*ROW('Water Data'!O188))),BX194="",ISNUMBER(OFFSET('Water Data'!$O$9,0,10*ROW('Water Data'!O188)))),OFFSET('Water Data'!$O$9,0,10*ROW('Water Data'!O188)),NA())))</f>
        <v>#N/A</v>
      </c>
      <c r="J194" s="85" t="e">
        <f ca="true">+IF(AND(ISTEXT(OFFSET('Water Data'!$L$2,0,10*ROW('Water Data'!P188))),BY194="Yes"),100-OFFSET('Water Data'!$P$4,0,10*ROW('Water Data'!P188)),IF(AND(ISTEXT(OFFSET('Water Data'!$L$2,0,10*ROW('Water Data'!P188))),BY194="No",ISNUMBER(OFFSET('Water Data'!$P$4,0,10*ROW('Water Data'!P188)))),CONCATENATE("[",ROUND(100-OFFSET('Water Data'!$P$4,0,10*ROW('Water Data'!P188)),0),"]"),IF(AND(ISTEXT(OFFSET('Water Data'!$L$2,0,10*ROW('Water Data'!P188))),BY194="",ISNUMBER(OFFSET('Water Data'!$P$4,0,10*ROW('Water Data'!P188)))),100-OFFSET('Water Data'!$P$4,0,10*ROW('Water Data'!P188)),NA())))</f>
        <v>#N/A</v>
      </c>
      <c r="K194" s="85" t="e">
        <f ca="true">+IF(AND(ISTEXT(OFFSET('Water Data'!$L$2,0,10*ROW('Water Data'!P188))),BZ194="Yes"),OFFSET('Water Data'!$P$6,0,10*ROW('Water Data'!P188)),IF(AND(ISTEXT(OFFSET('Water Data'!$L$2,0,10*ROW('Water Data'!P188))),BZ194="No",ISNUMBER(OFFSET('Water Data'!$P$6,0,10*ROW('Water Data'!P188)))),CONCATENATE("[",ROUND(OFFSET('Water Data'!$P$6,0,10*ROW('Water Data'!P188)),0),"]"),IF(AND(ISTEXT(OFFSET('Water Data'!$L$2,0,10*ROW('Water Data'!P188))),BZ194="",ISNUMBER(OFFSET('Water Data'!$P$6,0,10*ROW('Water Data'!P188)))),OFFSET('Water Data'!$P$6,0,10*ROW('Water Data'!P188)),NA())))</f>
        <v>#N/A</v>
      </c>
      <c r="L194" s="85" t="e">
        <f ca="true">+IF(AND(ISTEXT(OFFSET('Water Data'!$L$2,0,10*ROW('Water Data'!P188))),CA194="Yes"),OFFSET('Water Data'!$P$9,0,10*ROW('Water Data'!P188)),IF(AND(ISTEXT(OFFSET('Water Data'!$L$2,0,10*ROW('Water Data'!P188))),CA194="No",ISNUMBER(OFFSET('Water Data'!$P$9,0,10*ROW('Water Data'!P188)))),CONCATENATE("[",ROUND(OFFSET('Water Data'!$P$9,0,10*ROW('Water Data'!P188)),0),"]"),IF(AND(ISTEXT(OFFSET('Water Data'!$L$2,0,10*ROW('Water Data'!P188))),CA194="",ISNUMBER(OFFSET('Water Data'!$P$9,0,10*ROW('Water Data'!P188)))),OFFSET('Water Data'!$P$9,0,10*ROW('Water Data'!P188)),NA())))</f>
        <v>#N/A</v>
      </c>
      <c r="M194" s="85" t="e">
        <f ca="true">+IF(AND(ISTEXT(OFFSET('Water Data'!$L$2,0,10*ROW('Water Data'!Q188))),CB194="Yes"),100-OFFSET('Water Data'!$Q$4,0,10*ROW('Water Data'!Q188)),IF(AND(ISTEXT(OFFSET('Water Data'!$L$2,0,10*ROW('Water Data'!Q188))),CB194="No",ISNUMBER(OFFSET('Water Data'!$Q$4,0,10*ROW('Water Data'!Q188)))),CONCATENATE("[",ROUND(100-OFFSET('Water Data'!$Q$4,0,10*ROW('Water Data'!Q188)),0),"]"),IF(AND(ISTEXT(OFFSET('Water Data'!$L$2,0,10*ROW('Water Data'!Q188))),CB194="",ISNUMBER(OFFSET('Water Data'!$Q$4,0,10*ROW('Water Data'!Q188)))),100-OFFSET('Water Data'!$Q$4,0,10*ROW('Water Data'!Q188)),NA())))</f>
        <v>#N/A</v>
      </c>
      <c r="N194" s="85" t="e">
        <f ca="true">+IF(AND(ISTEXT(OFFSET('Water Data'!$L$2,0,10*ROW('Water Data'!Q188))),CC194="Yes"),OFFSET('Water Data'!$Q$6,0,10*ROW('Water Data'!Q188)),IF(AND(ISTEXT(OFFSET('Water Data'!$L$2,0,10*ROW('Water Data'!Q188))),CC194="No",ISNUMBER(OFFSET('Water Data'!$Q$6,0,10*ROW('Water Data'!Q188)))),CONCATENATE("[",ROUND(OFFSET('Water Data'!$Q$6,0,10*ROW('Water Data'!Q188)),0),"]"),IF(AND(ISTEXT(OFFSET('Water Data'!$L$2,0,10*ROW('Water Data'!Q188))),CC194="",ISNUMBER(OFFSET('Water Data'!$Q$6,0,10*ROW('Water Data'!Q188)))),OFFSET('Water Data'!$Q$6,0,10*ROW('Water Data'!Q188)),NA())))</f>
        <v>#N/A</v>
      </c>
      <c r="O194" s="85" t="e">
        <f ca="true">+IF(AND(ISTEXT(OFFSET('Water Data'!$L$2,0,10*ROW('Water Data'!Q188))),CD194="Yes"),OFFSET('Water Data'!$Q$9,0,10*ROW('Water Data'!Q188)),IF(AND(ISTEXT(OFFSET('Water Data'!$L$2,0,10*ROW('Water Data'!Q188))),CD194="No",ISNUMBER(OFFSET('Water Data'!$Q$9,0,10*ROW('Water Data'!Q188)))),CONCATENATE("[",ROUND(OFFSET('Water Data'!$Q$9,0,10*ROW('Water Data'!Q188)),0),"]"),IF(AND(ISTEXT(OFFSET('Water Data'!$L$2,0,10*ROW('Water Data'!Q188))),CD194="",ISNUMBER(OFFSET('Water Data'!$Q$9,0,10*ROW('Water Data'!Q188)))),OFFSET('Water Data'!$Q$9,0,10*ROW('Water Data'!Q188)),NA())))</f>
        <v>#N/A</v>
      </c>
      <c r="P194" s="85" t="e">
        <f ca="true">+IF(AND(ISTEXT(OFFSET('Water Data'!$L$2,0,10*ROW('Water Data'!R188))),CE194="Yes"),100-OFFSET('Water Data'!$R$4,0,10*ROW('Water Data'!R188)),IF(AND(ISTEXT(OFFSET('Water Data'!$L$2,0,10*ROW('Water Data'!R188))),CE194="No",ISNUMBER(OFFSET('Water Data'!$R$4,0,10*ROW('Water Data'!R188)))),CONCATENATE("[",ROUND(100-OFFSET('Water Data'!$R$4,0,10*ROW('Water Data'!R188)),0),"]"),IF(AND(ISTEXT(OFFSET('Water Data'!$L$2,0,10*ROW('Water Data'!R188))),CE194="",ISNUMBER(OFFSET('Water Data'!$R$4,0,10*ROW('Water Data'!R188)))),100-OFFSET('Water Data'!$R$4,0,10*ROW('Water Data'!R188)),NA())))</f>
        <v>#N/A</v>
      </c>
      <c r="Q194" s="85" t="e">
        <f ca="true">+IF(AND(ISTEXT(OFFSET('Water Data'!$L$2,0,10*ROW('Water Data'!R188))),CF194="Yes"),OFFSET('Water Data'!$R$6,0,10*ROW('Water Data'!R188)),IF(AND(ISTEXT(OFFSET('Water Data'!$L$2,0,10*ROW('Water Data'!R188))),CF194="No",ISNUMBER(OFFSET('Water Data'!$R$6,0,10*ROW('Water Data'!R188)))),CONCATENATE("[",ROUND(OFFSET('Water Data'!$R$6,0,10*ROW('Water Data'!R188)),0),"]"),IF(AND(ISTEXT(OFFSET('Water Data'!$L$2,0,10*ROW('Water Data'!R188))),CF194="",ISNUMBER(OFFSET('Water Data'!$R$6,0,10*ROW('Water Data'!R188)))),OFFSET('Water Data'!$R$6,0,10*ROW('Water Data'!R188)),NA())))</f>
        <v>#N/A</v>
      </c>
      <c r="R194" s="85" t="e">
        <f ca="true">+IF(AND(ISTEXT(OFFSET('Water Data'!$L$2,0,10*ROW('Water Data'!R188))),CG194="Yes"),OFFSET('Water Data'!$R$9,0,10*ROW('Water Data'!R188)),IF(AND(ISTEXT(OFFSET('Water Data'!$L$2,0,10*ROW('Water Data'!R188))),CG194="No",ISNUMBER(OFFSET('Water Data'!$R$9,0,10*ROW('Water Data'!R188)))),CONCATENATE("[",ROUND(OFFSET('Water Data'!$R$9,0,10*ROW('Water Data'!R188)),0),"]"),IF(AND(ISTEXT(OFFSET('Water Data'!$L$2,0,10*ROW('Water Data'!R188))),CG194="",ISNUMBER(OFFSET('Water Data'!$R$9,0,10*ROW('Water Data'!R188)))),OFFSET('Water Data'!$R$9,0,10*ROW('Water Data'!R188)),NA())))</f>
        <v>#N/A</v>
      </c>
      <c r="S194" s="85" t="e">
        <f ca="true">+IF(AND(ISTEXT(OFFSET('Water Data'!$L$2,0,10*ROW('Water Data'!S188))),CH194="Yes"),100-OFFSET('Water Data'!$S$4,0,10*ROW('Water Data'!S188)),IF(AND(ISTEXT(OFFSET('Water Data'!$L$2,0,10*ROW('Water Data'!S188))),CH194="No",ISNUMBER(OFFSET('Water Data'!$S$4,0,10*ROW('Water Data'!S188)))),CONCATENATE("[",ROUND(100-OFFSET('Water Data'!$S$4,0,10*ROW('Water Data'!S188)),0),"]"),IF(AND(ISTEXT(OFFSET('Water Data'!$L$2,0,10*ROW('Water Data'!S188))),CH194="",ISNUMBER(OFFSET('Water Data'!$S$4,0,10*ROW('Water Data'!S188)))),100-OFFSET('Water Data'!$S$4,0,10*ROW('Water Data'!S188)),NA())))</f>
        <v>#N/A</v>
      </c>
      <c r="T194" s="85" t="e">
        <f ca="true">+IF(AND(ISTEXT(OFFSET('Water Data'!$L$2,0,10*ROW('Water Data'!S188))),CI194="Yes"),OFFSET('Water Data'!$S$6,0,10*ROW('Water Data'!S188)),IF(AND(ISTEXT(OFFSET('Water Data'!$L$2,0,10*ROW('Water Data'!S188))),CI194="No",ISNUMBER(OFFSET('Water Data'!$S$6,0,10*ROW('Water Data'!S188)))),CONCATENATE("[",ROUND(OFFSET('Water Data'!$S$6,0,10*ROW('Water Data'!S188)),0),"]"),IF(AND(ISTEXT(OFFSET('Water Data'!$L$2,0,10*ROW('Water Data'!S188))),CI194="",ISNUMBER(OFFSET('Water Data'!$S$6,0,10*ROW('Water Data'!S188)))),OFFSET('Water Data'!$S$6,0,10*ROW('Water Data'!S188)),NA())))</f>
        <v>#N/A</v>
      </c>
      <c r="U194" s="85" t="e">
        <f ca="true">+IF(AND(ISTEXT(OFFSET('Water Data'!$L$2,0,10*ROW('Water Data'!S188))),CJ194="Yes"),OFFSET('Water Data'!$S$9,0,10*ROW('Water Data'!S188)),IF(AND(ISTEXT(OFFSET('Water Data'!$L$2,0,10*ROW('Water Data'!S188))),CJ194="No",ISNUMBER(OFFSET('Water Data'!$S$9,0,10*ROW('Water Data'!S188)))),CONCATENATE("[",ROUND(OFFSET('Water Data'!$S$9,0,10*ROW('Water Data'!S188)),0),"]"),IF(AND(ISTEXT(OFFSET('Water Data'!$L$2,0,10*ROW('Water Data'!S188))),CJ194="",ISNUMBER(OFFSET('Water Data'!$S$9,0,10*ROW('Water Data'!S188)))),OFFSET('Water Data'!$S$9,0,10*ROW('Water Data'!S188)),NA())))</f>
        <v>#N/A</v>
      </c>
      <c r="V194" s="86" t="e">
        <f ca="true">+IF(AND(ISTEXT(OFFSET('Sanitation Data'!$L$2,0,10*ROW('Sanitation Data'!N188))),CK194="Yes"),100-OFFSET('Sanitation Data'!$N$4,0,10*ROW('Sanitation Data'!N188)),IF(AND(ISTEXT(OFFSET('Sanitation Data'!$L$2,0,10*ROW('Sanitation Data'!N188))),CK194="No",ISNUMBER(OFFSET('Sanitation Data'!$N$4,0,10*ROW('Sanitation Data'!N188)))),CONCATENATE("[",ROUND(100-OFFSET('Sanitation Data'!$N$4,0,10*ROW('Sanitation Data'!N188)),0),"]"),IF(AND(ISTEXT(OFFSET('Sanitation Data'!$L$2,0,10*ROW('Sanitation Data'!N188))),CK194="",ISNUMBER(OFFSET('Sanitation Data'!$N$4,0,10*ROW('Sanitation Data'!N188)))),100-OFFSET('Sanitation Data'!$N$4,0,10*ROW('Sanitation Data'!N188)),NA())))</f>
        <v>#N/A</v>
      </c>
      <c r="W194" s="86" t="e">
        <f ca="true">+IF(AND(ISTEXT(OFFSET('Sanitation Data'!$L$2,0,10*ROW('Sanitation Data'!N188))),CL194="Yes"),OFFSET('Sanitation Data'!$N$6,0,10*ROW('Sanitation Data'!N188)),IF(AND(ISTEXT(OFFSET('Sanitation Data'!$L$2,0,10*ROW('Sanitation Data'!N188))),CL194="No",ISNUMBER(OFFSET('Sanitation Data'!$N$6,0,10*ROW('Sanitation Data'!N188)))),CONCATENATE("[",ROUND(OFFSET('Sanitation Data'!$N$6,0,10*ROW('Sanitation Data'!N188)),0),"]"),IF(AND(ISTEXT(OFFSET('Sanitation Data'!$L$2,0,10*ROW('Sanitation Data'!N188))),CL194="",ISNUMBER(OFFSET('Sanitation Data'!$N$6,0,10*ROW('Sanitation Data'!N188)))),OFFSET('Sanitation Data'!$N$6,0,10*ROW('Sanitation Data'!N188)),NA())))</f>
        <v>#N/A</v>
      </c>
      <c r="X194" s="86" t="e">
        <f ca="true">+IF(AND(ISTEXT(OFFSET('Sanitation Data'!$L$2,0,10*ROW('Sanitation Data'!N188))),CM194="Yes"),OFFSET('Sanitation Data'!$N$10,0,10*ROW('Sanitation Data'!N188)),IF(AND(ISTEXT(OFFSET('Sanitation Data'!$L$2,0,10*ROW('Sanitation Data'!N188))),CM194="No",ISNUMBER(OFFSET('Sanitation Data'!$N$10,0,10*ROW('Sanitation Data'!N188)))),CONCATENATE("[",ROUND(OFFSET('Sanitation Data'!$N$10,0,10*ROW('Sanitation Data'!N188)),0),"]"),IF(AND(ISTEXT(OFFSET('Sanitation Data'!$L$2,0,10*ROW('Sanitation Data'!N188))),CM194="",ISNUMBER(OFFSET('Sanitation Data'!$N$10,0,10*ROW('Sanitation Data'!N188)))),OFFSET('Sanitation Data'!$N$10,0,10*ROW('Sanitation Data'!N188)),NA())))</f>
        <v>#N/A</v>
      </c>
      <c r="Y194" s="86" t="e">
        <f ca="true">+IF(AND(ISTEXT(OFFSET('Sanitation Data'!$L$2,0,10*ROW('Sanitation Data'!N188))),CN194="Yes"),OFFSET('Sanitation Data'!$N$11,0,10*ROW('Sanitation Data'!N188)),IF(AND(ISTEXT(OFFSET('Sanitation Data'!$L$2,0,10*ROW('Sanitation Data'!N188))),CN194="No",ISNUMBER(OFFSET('Sanitation Data'!$N$11,0,10*ROW('Sanitation Data'!N188)))),CONCATENATE("[",ROUND(OFFSET('Sanitation Data'!$N$11,0,10*ROW('Sanitation Data'!N188)),0),"]"),IF(AND(ISTEXT(OFFSET('Sanitation Data'!$L$2,0,10*ROW('Sanitation Data'!N188))),CN194="",ISNUMBER(OFFSET('Sanitation Data'!$N$11,0,10*ROW('Sanitation Data'!N188)))),OFFSET('Sanitation Data'!$N$11,0,10*ROW('Sanitation Data'!N188)),NA())))</f>
        <v>#N/A</v>
      </c>
      <c r="Z194" s="86" t="e">
        <f ca="true">+IF(AND(ISTEXT(OFFSET('Sanitation Data'!$L$2,0,10*ROW('Sanitation Data'!N188))),CO194="Yes"),OFFSET('Sanitation Data'!$N$12,0,10*ROW('Sanitation Data'!N188)),IF(AND(ISTEXT(OFFSET('Sanitation Data'!$L$2,0,10*ROW('Sanitation Data'!N188))),CO194="No",ISNUMBER(OFFSET('Sanitation Data'!$N$12,0,10*ROW('Sanitation Data'!N188)))),CONCATENATE("[",ROUND(OFFSET('Sanitation Data'!$N$12,0,10*ROW('Sanitation Data'!N188)),0),"]"),IF(AND(ISTEXT(OFFSET('Sanitation Data'!$L$2,0,10*ROW('Sanitation Data'!N188))),CO194="",ISNUMBER(OFFSET('Sanitation Data'!$N$12,0,10*ROW('Sanitation Data'!N188)))),OFFSET('Sanitation Data'!$N$12,0,10*ROW('Sanitation Data'!N188)),NA())))</f>
        <v>#N/A</v>
      </c>
      <c r="AA194" s="86" t="e">
        <f ca="true">+IF(AND(ISTEXT(OFFSET('Sanitation Data'!$L$2,0,10*ROW('Sanitation Data'!O188))),CP194="Yes"),100-OFFSET('Sanitation Data'!$O$4,0,10*ROW('Sanitation Data'!O188)),IF(AND(ISTEXT(OFFSET('Sanitation Data'!$L$2,0,10*ROW('Sanitation Data'!O188))),CP194="No",ISNUMBER(OFFSET('Sanitation Data'!$O$4,0,10*ROW('Sanitation Data'!O188)))),CONCATENATE("[",ROUND(100-OFFSET('Sanitation Data'!$O$4,0,10*ROW('Sanitation Data'!O188)),0),"]"),IF(AND(ISTEXT(OFFSET('Sanitation Data'!$L$2,0,10*ROW('Sanitation Data'!O188))),CP194="",ISNUMBER(OFFSET('Sanitation Data'!$O$4,0,10*ROW('Sanitation Data'!O188)))),100-OFFSET('Sanitation Data'!$O$4,0,10*ROW('Sanitation Data'!O188)),NA())))</f>
        <v>#N/A</v>
      </c>
      <c r="AB194" s="86" t="e">
        <f ca="true">+IF(AND(ISTEXT(OFFSET('Sanitation Data'!$L$2,0,10*ROW('Sanitation Data'!O188))),CQ194="Yes"),OFFSET('Sanitation Data'!$O$6,0,10*ROW('Sanitation Data'!R188)),IF(AND(ISTEXT(OFFSET('Sanitation Data'!$L$2,0,10*ROW('Sanitation Data'!O188))),CQ194="No",ISNUMBER(OFFSET('Sanitation Data'!$O$6,0,10*ROW('Sanitation Data'!O188)))),CONCATENATE("[",ROUND(OFFSET('Sanitation Data'!$O$6,0,10*ROW('Sanitation Data'!O188)),0),"]"),IF(AND(ISTEXT(OFFSET('Sanitation Data'!$L$2,0,10*ROW('Sanitation Data'!O188))),CQ194="",ISNUMBER(OFFSET('Sanitation Data'!$O$6,0,10*ROW('Sanitation Data'!O188)))),OFFSET('Sanitation Data'!$O$6,0,10*ROW('Sanitation Data'!O188)),NA())))</f>
        <v>#N/A</v>
      </c>
      <c r="AC194" s="86" t="e">
        <f ca="true">+IF(AND(ISTEXT(OFFSET('Sanitation Data'!$L$2,0,10*ROW('Sanitation Data'!O188))),CR194="Yes"),OFFSET('Sanitation Data'!$O$10,0,10*ROW('Sanitation Data'!O188)),IF(AND(ISTEXT(OFFSET('Sanitation Data'!$L$2,0,10*ROW('Sanitation Data'!O188))),CR194="No",ISNUMBER(OFFSET('Sanitation Data'!$O$10,0,10*ROW('Sanitation Data'!O188)))),CONCATENATE("[",ROUND(OFFSET('Sanitation Data'!$O$10,0,10*ROW('Sanitation Data'!O188)),0),"]"),IF(AND(ISTEXT(OFFSET('Sanitation Data'!$L$2,0,10*ROW('Sanitation Data'!O188))),CR194="",ISNUMBER(OFFSET('Sanitation Data'!$O$10,0,10*ROW('Sanitation Data'!O188)))),OFFSET('Sanitation Data'!$O$10,0,10*ROW('Sanitation Data'!O188)),NA())))</f>
        <v>#N/A</v>
      </c>
      <c r="AD194" s="86" t="e">
        <f ca="true">+IF(AND(ISTEXT(OFFSET('Sanitation Data'!$L$2,0,10*ROW('Sanitation Data'!O188))),CS194="Yes"),OFFSET('Sanitation Data'!$O$11,0,10*ROW('Sanitation Data'!O188)),IF(AND(ISTEXT(OFFSET('Sanitation Data'!$L$2,0,10*ROW('Sanitation Data'!O188))),CS194="No",ISNUMBER(OFFSET('Sanitation Data'!$O$11,0,10*ROW('Sanitation Data'!O188)))),CONCATENATE("[",ROUND(OFFSET('Sanitation Data'!$O$11,0,10*ROW('Sanitation Data'!O188)),0),"]"),IF(AND(ISTEXT(OFFSET('Sanitation Data'!$L$2,0,10*ROW('Sanitation Data'!O188))),CS194="",ISNUMBER(OFFSET('Sanitation Data'!$O$11,0,10*ROW('Sanitation Data'!O188)))),OFFSET('Sanitation Data'!$O$11,0,10*ROW('Sanitation Data'!O188)),NA())))</f>
        <v>#N/A</v>
      </c>
      <c r="AE194" s="86" t="e">
        <f ca="true">+IF(AND(ISTEXT(OFFSET('Sanitation Data'!$L$2,0,10*ROW('Sanitation Data'!O188))),CT194="Yes"),OFFSET('Sanitation Data'!$O$12,0,10*ROW('Sanitation Data'!O188)),IF(AND(ISTEXT(OFFSET('Sanitation Data'!$L$2,0,10*ROW('Sanitation Data'!O188))),CT194="No",ISNUMBER(OFFSET('Sanitation Data'!$O$12,0,10*ROW('Sanitation Data'!O188)))),CONCATENATE("[",ROUND(OFFSET('Sanitation Data'!$O$12,0,10*ROW('Sanitation Data'!O188)),0),"]"),IF(AND(ISTEXT(OFFSET('Sanitation Data'!$L$2,0,10*ROW('Sanitation Data'!O188))),CT194="",ISNUMBER(OFFSET('Sanitation Data'!$O$12,0,10*ROW('Sanitation Data'!O188)))),OFFSET('Sanitation Data'!$O$12,0,10*ROW('Sanitation Data'!O188)),NA())))</f>
        <v>#N/A</v>
      </c>
      <c r="AF194" s="86" t="e">
        <f ca="true">+IF(AND(ISTEXT(OFFSET('Sanitation Data'!$L$2,0,10*ROW('Sanitation Data'!P188))),CU194="Yes"),100-OFFSET('Sanitation Data'!$P$4,0,10*ROW('Sanitation Data'!P188)),IF(AND(ISTEXT(OFFSET('Sanitation Data'!$L$2,0,10*ROW('Sanitation Data'!P188))),CU194="No",ISNUMBER(OFFSET('Sanitation Data'!$P$4,0,10*ROW('Sanitation Data'!P188)))),CONCATENATE("[",ROUND(100-OFFSET('Sanitation Data'!$P$4,0,10*ROW('Sanitation Data'!P188)),0),"]"),IF(AND(ISTEXT(OFFSET('Sanitation Data'!$L$2,0,10*ROW('Sanitation Data'!P188))),CU194="",ISNUMBER(OFFSET('Sanitation Data'!$P$4,0,10*ROW('Sanitation Data'!P188)))),100-OFFSET('Sanitation Data'!$P$4,0,10*ROW('Sanitation Data'!P188)),NA())))</f>
        <v>#N/A</v>
      </c>
      <c r="AG194" s="86" t="e">
        <f ca="true">+IF(AND(ISTEXT(OFFSET('Sanitation Data'!$L$2,0,10*ROW('Sanitation Data'!P188))),CV194="Yes"),OFFSET('Sanitation Data'!$P$6,0,10*ROW('Sanitation Data'!P188)),IF(AND(ISTEXT(OFFSET('Sanitation Data'!$L$2,0,10*ROW('Sanitation Data'!P188))),CV194="No",ISNUMBER(OFFSET('Sanitation Data'!$P$6,0,10*ROW('Sanitation Data'!P188)))),CONCATENATE("[",ROUND(OFFSET('Sanitation Data'!$P$6,0,10*ROW('Sanitation Data'!P188)),0),"]"),IF(AND(ISTEXT(OFFSET('Sanitation Data'!$L$2,0,10*ROW('Sanitation Data'!P188))),CV194="",ISNUMBER(OFFSET('Sanitation Data'!$P$6,0,10*ROW('Sanitation Data'!P188)))),OFFSET('Sanitation Data'!$P$6,0,10*ROW('Sanitation Data'!P188)),NA())))</f>
        <v>#N/A</v>
      </c>
      <c r="AH194" s="86" t="e">
        <f ca="true">+IF(AND(ISTEXT(OFFSET('Sanitation Data'!$L$2,0,10*ROW('Sanitation Data'!P188))),CW194="Yes"),OFFSET('Sanitation Data'!$P$10,0,10*ROW('Sanitation Data'!P188)),IF(AND(ISTEXT(OFFSET('Sanitation Data'!$L$2,0,10*ROW('Sanitation Data'!P188))),CW194="No",ISNUMBER(OFFSET('Sanitation Data'!$P$10,0,10*ROW('Sanitation Data'!P188)))),CONCATENATE("[",ROUND(OFFSET('Sanitation Data'!$P$10,0,10*ROW('Sanitation Data'!P188)),0),"]"),IF(AND(ISTEXT(OFFSET('Sanitation Data'!$L$2,0,10*ROW('Sanitation Data'!P188))),CW194="",ISNUMBER(OFFSET('Sanitation Data'!$P$10,0,10*ROW('Sanitation Data'!P188)))),OFFSET('Sanitation Data'!$P$10,0,10*ROW('Sanitation Data'!P188)),NA())))</f>
        <v>#N/A</v>
      </c>
      <c r="AI194" s="86" t="e">
        <f ca="true">+IF(AND(ISTEXT(OFFSET('Sanitation Data'!$L$2,0,10*ROW('Sanitation Data'!P188))),CX194="Yes"),OFFSET('Sanitation Data'!$P$11,0,10*ROW('Sanitation Data'!P188)),IF(AND(ISTEXT(OFFSET('Sanitation Data'!$L$2,0,10*ROW('Sanitation Data'!P188))),CX194="No",ISNUMBER(OFFSET('Sanitation Data'!$P$11,0,10*ROW('Sanitation Data'!P188)))),CONCATENATE("[",ROUND(OFFSET('Sanitation Data'!$P$11,0,10*ROW('Sanitation Data'!P188)),0),"]"),IF(AND(ISTEXT(OFFSET('Sanitation Data'!$L$2,0,10*ROW('Sanitation Data'!P188))),CX194="",ISNUMBER(OFFSET('Sanitation Data'!$P$11,0,10*ROW('Sanitation Data'!P188)))),OFFSET('Sanitation Data'!$P$11,0,10*ROW('Sanitation Data'!P188)),NA())))</f>
        <v>#N/A</v>
      </c>
      <c r="AJ194" s="86" t="e">
        <f ca="true">+IF(AND(ISTEXT(OFFSET('Sanitation Data'!$L$2,0,10*ROW('Sanitation Data'!P188))),CY194="Yes"),OFFSET('Sanitation Data'!$P$12,0,10*ROW('Sanitation Data'!P188)),IF(AND(ISTEXT(OFFSET('Sanitation Data'!$L$2,0,10*ROW('Sanitation Data'!P188))),CY194="No",ISNUMBER(OFFSET('Sanitation Data'!$P$12,0,10*ROW('Sanitation Data'!P188)))),CONCATENATE("[",ROUND(OFFSET('Sanitation Data'!$P$12,0,10*ROW('Sanitation Data'!P188)),0),"]"),IF(AND(ISTEXT(OFFSET('Sanitation Data'!$L$2,0,10*ROW('Sanitation Data'!P188))),CY194="",ISNUMBER(OFFSET('Sanitation Data'!$P$12,0,10*ROW('Sanitation Data'!P188)))),OFFSET('Sanitation Data'!$P$12,0,10*ROW('Sanitation Data'!P188)),NA())))</f>
        <v>#N/A</v>
      </c>
      <c r="AK194" s="86" t="e">
        <f ca="true">+IF(AND(ISTEXT(OFFSET('Sanitation Data'!$L$2,0,10*ROW('Sanitation Data'!Q188))),CZ194="Yes"),100-OFFSET('Sanitation Data'!$Q$4,0,10*ROW('Sanitation Data'!Q188)),IF(AND(ISTEXT(OFFSET('Sanitation Data'!$L$2,0,10*ROW('Sanitation Data'!Q188))),CZ194="No",ISNUMBER(OFFSET('Sanitation Data'!$Q$4,0,10*ROW('Sanitation Data'!Q188)))),CONCATENATE("[",ROUND(100-OFFSET('Sanitation Data'!$Q$4,0,10*ROW('Sanitation Data'!Q188)),0),"]"),IF(AND(ISTEXT(OFFSET('Sanitation Data'!$L$2,0,10*ROW('Sanitation Data'!Q188))),CZ194="",ISNUMBER(OFFSET('Sanitation Data'!$Q$4,0,10*ROW('Sanitation Data'!Q188)))),100-OFFSET('Sanitation Data'!$Q$4,0,10*ROW('Sanitation Data'!Q188)),NA())))</f>
        <v>#N/A</v>
      </c>
      <c r="AL194" s="86" t="e">
        <f ca="true">+IF(AND(ISTEXT(OFFSET('Sanitation Data'!$L$2,0,10*ROW('Sanitation Data'!Q188))),DA194="Yes"),OFFSET('Sanitation Data'!$Q$6,0,10*ROW('Sanitation Data'!Q188)),IF(AND(ISTEXT(OFFSET('Sanitation Data'!$L$2,0,10*ROW('Sanitation Data'!Q188))),DA194="No",ISNUMBER(OFFSET('Sanitation Data'!$Q$6,0,10*ROW('Sanitation Data'!Q188)))),CONCATENATE("[",ROUND(OFFSET('Sanitation Data'!$Q$6,0,10*ROW('Sanitation Data'!Q188)),0),"]"),IF(AND(ISTEXT(OFFSET('Sanitation Data'!$L$2,0,10*ROW('Sanitation Data'!Q188))),DA194="",ISNUMBER(OFFSET('Sanitation Data'!$Q$6,0,10*ROW('Sanitation Data'!Q188)))),OFFSET('Sanitation Data'!$Q$6,0,10*ROW('Sanitation Data'!Q188)),NA())))</f>
        <v>#N/A</v>
      </c>
      <c r="AM194" s="86" t="e">
        <f ca="true">+IF(AND(ISTEXT(OFFSET('Sanitation Data'!$L$2,0,10*ROW('Sanitation Data'!Q188))),DB194="Yes"),OFFSET('Sanitation Data'!$Q$10,0,10*ROW('Sanitation Data'!Q188)),IF(AND(ISTEXT(OFFSET('Sanitation Data'!$L$2,0,10*ROW('Sanitation Data'!Q188))),DB194="No",ISNUMBER(OFFSET('Sanitation Data'!$Q$10,0,10*ROW('Sanitation Data'!Q188)))),CONCATENATE("[",ROUND(OFFSET('Sanitation Data'!$Q$10,0,10*ROW('Sanitation Data'!Q188)),0),"]"),IF(AND(ISTEXT(OFFSET('Sanitation Data'!$L$2,0,10*ROW('Sanitation Data'!Q188))),DB194="",ISNUMBER(OFFSET('Sanitation Data'!$Q$10,0,10*ROW('Sanitation Data'!Q188)))),OFFSET('Sanitation Data'!$Q$10,0,10*ROW('Sanitation Data'!Q188)),NA())))</f>
        <v>#N/A</v>
      </c>
      <c r="AN194" s="86" t="e">
        <f ca="true">+IF(AND(ISTEXT(OFFSET('Sanitation Data'!$L$2,0,10*ROW('Sanitation Data'!Q188))),DC194="Yes"),OFFSET('Sanitation Data'!$Q$11,0,10*ROW('Sanitation Data'!Q188)),IF(AND(ISTEXT(OFFSET('Sanitation Data'!$L$2,0,10*ROW('Sanitation Data'!Q188))),DC194="No",ISNUMBER(OFFSET('Sanitation Data'!$Q$11,0,10*ROW('Sanitation Data'!Q188)))),CONCATENATE("[",ROUND(OFFSET('Sanitation Data'!$Q$11,0,10*ROW('Sanitation Data'!Q188)),0),"]"),IF(AND(ISTEXT(OFFSET('Sanitation Data'!$L$2,0,10*ROW('Sanitation Data'!Q188))),DC194="",ISNUMBER(OFFSET('Sanitation Data'!$Q$11,0,10*ROW('Sanitation Data'!Q188)))),OFFSET('Sanitation Data'!$Q$11,0,10*ROW('Sanitation Data'!Q188)),NA())))</f>
        <v>#N/A</v>
      </c>
      <c r="AO194" s="86" t="e">
        <f ca="true">+IF(AND(ISTEXT(OFFSET('Sanitation Data'!$L$2,0,10*ROW('Sanitation Data'!Q188))),DD194="Yes"),OFFSET('Sanitation Data'!$Q$12,0,10*ROW('Sanitation Data'!Q188)),IF(AND(ISTEXT(OFFSET('Sanitation Data'!$L$2,0,10*ROW('Sanitation Data'!Q188))),DD194="No",ISNUMBER(OFFSET('Sanitation Data'!$Q$12,0,10*ROW('Sanitation Data'!Q188)))),CONCATENATE("[",ROUND(OFFSET('Sanitation Data'!$Q$12,0,10*ROW('Sanitation Data'!Q188)),0),"]"),IF(AND(ISTEXT(OFFSET('Sanitation Data'!$L$2,0,10*ROW('Sanitation Data'!Q188))),DD194="",ISNUMBER(OFFSET('Sanitation Data'!$Q$12,0,10*ROW('Sanitation Data'!Q188)))),OFFSET('Sanitation Data'!$Q$12,0,10*ROW('Sanitation Data'!Q188)),NA())))</f>
        <v>#N/A</v>
      </c>
      <c r="AP194" s="86" t="e">
        <f ca="true">+IF(AND(ISTEXT(OFFSET('Sanitation Data'!$L$2,0,10*ROW('Sanitation Data'!R188))),DE194="Yes"),100-OFFSET('Sanitation Data'!$R$4,0,10*ROW('Sanitation Data'!R188)),IF(AND(ISTEXT(OFFSET('Sanitation Data'!$L$2,0,10*ROW('Sanitation Data'!R188))),DE194="No",ISNUMBER(OFFSET('Sanitation Data'!$R$4,0,10*ROW('Sanitation Data'!R188)))),CONCATENATE("[",ROUND(100-OFFSET('Sanitation Data'!$R$4,0,10*ROW('Sanitation Data'!R188)),0),"]"),IF(AND(ISTEXT(OFFSET('Sanitation Data'!$L$2,0,10*ROW('Sanitation Data'!R188))),DE194="",ISNUMBER(OFFSET('Sanitation Data'!$R$4,0,10*ROW('Sanitation Data'!R188)))),100-OFFSET('Sanitation Data'!$R$4,0,10*ROW('Sanitation Data'!R188)),NA())))</f>
        <v>#N/A</v>
      </c>
      <c r="AQ194" s="86" t="e">
        <f ca="true">+IF(AND(ISTEXT(OFFSET('Sanitation Data'!$L$2,0,10*ROW('Sanitation Data'!R188))),DF194="Yes"),OFFSET('Sanitation Data'!$R$6,0,10*ROW('Sanitation Data'!R188)),IF(AND(ISTEXT(OFFSET('Sanitation Data'!$L$2,0,10*ROW('Sanitation Data'!R188))),DF194="No",ISNUMBER(OFFSET('Sanitation Data'!$R$6,0,10*ROW('Sanitation Data'!R188)))),CONCATENATE("[",ROUND(OFFSET('Sanitation Data'!$R$6,0,10*ROW('Sanitation Data'!R188)),0),"]"),IF(AND(ISTEXT(OFFSET('Sanitation Data'!$L$2,0,10*ROW('Sanitation Data'!R188))),DF194="",ISNUMBER(OFFSET('Sanitation Data'!$R$6,0,10*ROW('Sanitation Data'!R188)))),OFFSET('Sanitation Data'!$R$6,0,10*ROW('Sanitation Data'!R188)),NA())))</f>
        <v>#N/A</v>
      </c>
      <c r="AR194" s="86" t="e">
        <f ca="true">+IF(AND(ISTEXT(OFFSET('Sanitation Data'!$L$2,0,10*ROW('Sanitation Data'!R188))),DG194="Yes"),OFFSET('Sanitation Data'!$R$10,0,10*ROW('Sanitation Data'!R188)),IF(AND(ISTEXT(OFFSET('Sanitation Data'!$L$2,0,10*ROW('Sanitation Data'!R188))),DG194="No",ISNUMBER(OFFSET('Sanitation Data'!$R$10,0,10*ROW('Sanitation Data'!R188)))),CONCATENATE("[",ROUND(OFFSET('Sanitation Data'!$R$10,0,10*ROW('Sanitation Data'!R188)),0),"]"),IF(AND(ISTEXT(OFFSET('Sanitation Data'!$L$2,0,10*ROW('Sanitation Data'!R188))),DG194="",ISNUMBER(OFFSET('Sanitation Data'!$R$10,0,10*ROW('Sanitation Data'!R188)))),OFFSET('Sanitation Data'!$R$10,0,10*ROW('Sanitation Data'!R188)),NA())))</f>
        <v>#N/A</v>
      </c>
      <c r="AS194" s="86" t="e">
        <f ca="true">+IF(AND(ISTEXT(OFFSET('Sanitation Data'!$L$2,0,10*ROW('Sanitation Data'!R188))),DH194="Yes"),OFFSET('Sanitation Data'!$R$11,0,10*ROW('Sanitation Data'!R188)),IF(AND(ISTEXT(OFFSET('Sanitation Data'!$L$2,0,10*ROW('Sanitation Data'!R188))),DH194="No",ISNUMBER(OFFSET('Sanitation Data'!$R$11,0,10*ROW('Sanitation Data'!R188)))),CONCATENATE("[",ROUND(OFFSET('Sanitation Data'!$R$11,0,10*ROW('Sanitation Data'!R188)),0),"]"),IF(AND(ISTEXT(OFFSET('Sanitation Data'!$L$2,0,10*ROW('Sanitation Data'!R188))),DH194="",ISNUMBER(OFFSET('Sanitation Data'!$R$11,0,10*ROW('Sanitation Data'!R188)))),OFFSET('Sanitation Data'!$R$11,0,10*ROW('Sanitation Data'!R188)),NA())))</f>
        <v>#N/A</v>
      </c>
      <c r="AT194" s="86" t="e">
        <f ca="true">+IF(AND(ISTEXT(OFFSET('Sanitation Data'!$L$2,0,10*ROW('Sanitation Data'!R188))),DI194="Yes"),OFFSET('Sanitation Data'!$R$12,0,10*ROW('Sanitation Data'!R188)),IF(AND(ISTEXT(OFFSET('Sanitation Data'!$L$2,0,10*ROW('Sanitation Data'!R188))),DI194="No",ISNUMBER(OFFSET('Sanitation Data'!$R$12,0,10*ROW('Sanitation Data'!R188)))),CONCATENATE("[",ROUND(OFFSET('Sanitation Data'!$R$12,0,10*ROW('Sanitation Data'!R188)),0),"]"),IF(AND(ISTEXT(OFFSET('Sanitation Data'!$L$2,0,10*ROW('Sanitation Data'!R188))),DI194="",ISNUMBER(OFFSET('Sanitation Data'!$R$12,0,10*ROW('Sanitation Data'!R188)))),OFFSET('Sanitation Data'!$R$12,0,10*ROW('Sanitation Data'!R188)),NA())))</f>
        <v>#N/A</v>
      </c>
      <c r="AU194" s="86" t="e">
        <f ca="true">+IF(AND(ISTEXT(OFFSET('Sanitation Data'!$L$2,0,10*ROW('Sanitation Data'!S188))),DJ194="Yes"),100-OFFSET('Sanitation Data'!$S$4,0,10*ROW('Sanitation Data'!S188)),IF(AND(ISTEXT(OFFSET('Sanitation Data'!$L$2,0,10*ROW('Sanitation Data'!S188))),DJ194="No",ISNUMBER(OFFSET('Sanitation Data'!$S$4,0,10*ROW('Sanitation Data'!S188)))),CONCATENATE("[",ROUND(100-OFFSET('Sanitation Data'!$S$4,0,10*ROW('Sanitation Data'!S188)),0),"]"),IF(AND(ISTEXT(OFFSET('Sanitation Data'!$L$2,0,10*ROW('Sanitation Data'!S188))),DJ194="",ISNUMBER(OFFSET('Sanitation Data'!$S$4,0,10*ROW('Sanitation Data'!S188)))),100-OFFSET('Sanitation Data'!$S$4,0,10*ROW('Sanitation Data'!S188)),NA())))</f>
        <v>#N/A</v>
      </c>
      <c r="AV194" s="86" t="e">
        <f ca="true">+IF(AND(ISTEXT(OFFSET('Sanitation Data'!$L$2,0,10*ROW('Sanitation Data'!S188))),DK194="Yes"),OFFSET('Sanitation Data'!$S$6,0,10*ROW('Sanitation Data'!S188)),IF(AND(ISTEXT(OFFSET('Sanitation Data'!$L$2,0,10*ROW('Sanitation Data'!S188))),DK194="No",ISNUMBER(OFFSET('Sanitation Data'!$S$6,0,10*ROW('Sanitation Data'!S188)))),CONCATENATE("[",ROUND(OFFSET('Sanitation Data'!$S$6,0,10*ROW('Sanitation Data'!S188)),0),"]"),IF(AND(ISTEXT(OFFSET('Sanitation Data'!$L$2,0,10*ROW('Sanitation Data'!S188))),DK194="",ISNUMBER(OFFSET('Sanitation Data'!$S$6,0,10*ROW('Sanitation Data'!S188)))),OFFSET('Sanitation Data'!$S$6,0,10*ROW('Sanitation Data'!S188)),NA())))</f>
        <v>#N/A</v>
      </c>
      <c r="AW194" s="86" t="e">
        <f ca="true">+IF(AND(ISTEXT(OFFSET('Sanitation Data'!$L$2,0,10*ROW('Sanitation Data'!S188))),DL194="Yes"),OFFSET('Sanitation Data'!$S$10,0,10*ROW('Sanitation Data'!S188)),IF(AND(ISTEXT(OFFSET('Sanitation Data'!$L$2,0,10*ROW('Sanitation Data'!S188))),DL194="No",ISNUMBER(OFFSET('Sanitation Data'!$S$10,0,10*ROW('Sanitation Data'!S188)))),CONCATENATE("[",ROUND(OFFSET('Sanitation Data'!$S$10,0,10*ROW('Sanitation Data'!S188)),0),"]"),IF(AND(ISTEXT(OFFSET('Sanitation Data'!$L$2,0,10*ROW('Sanitation Data'!S188))),DL194="",ISNUMBER(OFFSET('Sanitation Data'!$S$10,0,10*ROW('Sanitation Data'!S188)))),OFFSET('Sanitation Data'!$S$10,0,10*ROW('Sanitation Data'!S188)),NA())))</f>
        <v>#N/A</v>
      </c>
      <c r="AX194" s="86" t="e">
        <f ca="true">+IF(AND(ISTEXT(OFFSET('Sanitation Data'!$L$2,0,10*ROW('Sanitation Data'!S188))),DM194="Yes"),OFFSET('Sanitation Data'!$S$11,0,10*ROW('Sanitation Data'!S188)),IF(AND(ISTEXT(OFFSET('Sanitation Data'!$L$2,0,10*ROW('Sanitation Data'!S188))),DM194="No",ISNUMBER(OFFSET('Sanitation Data'!$S$11,0,10*ROW('Sanitation Data'!S188)))),CONCATENATE("[",ROUND(OFFSET('Sanitation Data'!$S$11,0,10*ROW('Sanitation Data'!S188)),0),"]"),IF(AND(ISTEXT(OFFSET('Sanitation Data'!$L$2,0,10*ROW('Sanitation Data'!S188))),DM194="",ISNUMBER(OFFSET('Sanitation Data'!$S$11,0,10*ROW('Sanitation Data'!S188)))),OFFSET('Sanitation Data'!$S$11,0,10*ROW('Sanitation Data'!S188)),NA())))</f>
        <v>#N/A</v>
      </c>
      <c r="AY194" s="86" t="e">
        <f ca="true">+IF(AND(ISTEXT(OFFSET('Sanitation Data'!$L$2,0,10*ROW('Sanitation Data'!S188))),DN194="Yes"),OFFSET('Sanitation Data'!$S$12,0,10*ROW('Sanitation Data'!S188)),IF(AND(ISTEXT(OFFSET('Sanitation Data'!$L$2,0,10*ROW('Sanitation Data'!S188))),DN194="No",ISNUMBER(OFFSET('Sanitation Data'!$S$12,0,10*ROW('Sanitation Data'!S188)))),CONCATENATE("[",ROUND(OFFSET('Sanitation Data'!$S$12,0,10*ROW('Sanitation Data'!S188)),0),"]"),IF(AND(ISTEXT(OFFSET('Sanitation Data'!$L$2,0,10*ROW('Sanitation Data'!S188))),DN194="",ISNUMBER(OFFSET('Sanitation Data'!$S$12,0,10*ROW('Sanitation Data'!S188)))),OFFSET('Sanitation Data'!$S$12,0,10*ROW('Sanitation Data'!S188)),NA())))</f>
        <v>#N/A</v>
      </c>
      <c r="AZ194" s="87" t="e">
        <f ca="true">+IF(AND(ISTEXT(OFFSET('Hygiene Data'!$L$2,0,10*ROW('Hygiene Data'!N188))),DO194="Yes"),OFFSET('Hygiene Data'!$N$5,0,10*ROW('Hygiene Data'!N188)),IF(AND(ISTEXT(OFFSET('Hygiene Data'!$L$2,0,10*ROW('Hygiene Data'!N188))),DO194="No",ISNUMBER(OFFSET('Hygiene Data'!$N$5,0,10*ROW('Hygiene Data'!N188)))),CONCATENATE("[",ROUND(OFFSET('Hygiene Data'!$N$5,0,10*ROW('Hygiene Data'!N188)),0),"]"),IF(AND(ISTEXT(OFFSET('Hygiene Data'!$L$2,0,10*ROW('Hygiene Data'!N188))),DO194="",ISNUMBER(OFFSET('Hygiene Data'!$N$5,0,10*ROW('Hygiene Data'!N188)))),OFFSET('Hygiene Data'!$N$5,0,10*ROW('Hygiene Data'!N188)),NA())))</f>
        <v>#N/A</v>
      </c>
      <c r="BA194" s="87" t="e">
        <f ca="true">+IF(AND(ISTEXT(OFFSET('Hygiene Data'!$L$2,0,10*ROW('Hygiene Data'!N188))),DP194="Yes"),OFFSET('Hygiene Data'!$N$7,0,10*ROW('Hygiene Data'!N188)),IF(AND(ISTEXT(OFFSET('Hygiene Data'!$L$2,0,10*ROW('Hygiene Data'!N188))),DP194="No",ISNUMBER(OFFSET('Hygiene Data'!$N$7,0,10*ROW('Hygiene Data'!N188)))),CONCATENATE("[",ROUND(OFFSET('Hygiene Data'!$N$7,0,10*ROW('Hygiene Data'!N188)),0),"]"),IF(AND(ISTEXT(OFFSET('Hygiene Data'!$L$2,0,10*ROW('Hygiene Data'!N188))),DP194="",ISNUMBER(OFFSET('Hygiene Data'!$N$7,0,10*ROW('Hygiene Data'!N188)))),OFFSET('Hygiene Data'!$N$7,0,10*ROW('Hygiene Data'!N188)),NA())))</f>
        <v>#N/A</v>
      </c>
      <c r="BB194" s="87" t="e">
        <f ca="true">+IF(AND(ISTEXT(OFFSET('Hygiene Data'!$L$2,0,10*ROW('Hygiene Data'!N188))),DQ194="Yes"),OFFSET('Hygiene Data'!$N$9,0,10*ROW('Hygiene Data'!N188)),IF(AND(ISTEXT(OFFSET('Hygiene Data'!$L$2,0,10*ROW('Hygiene Data'!N188))),DQ194="No",ISNUMBER(OFFSET('Hygiene Data'!$N$9,0,10*ROW('Hygiene Data'!N188)))),CONCATENATE("[",ROUND(OFFSET('Hygiene Data'!$N$9,0,10*ROW('Hygiene Data'!N188)),0),"]"),IF(AND(ISTEXT(OFFSET('Hygiene Data'!$L$2,0,10*ROW('Hygiene Data'!N188))),DQ194="",ISNUMBER(OFFSET('Hygiene Data'!$N$9,0,10*ROW('Hygiene Data'!N188)))),OFFSET('Hygiene Data'!$N$9,0,10*ROW('Hygiene Data'!N188)),NA())))</f>
        <v>#N/A</v>
      </c>
      <c r="BC194" s="87" t="e">
        <f ca="true">+IF(AND(ISTEXT(OFFSET('Hygiene Data'!$L$2,0,10*ROW('Hygiene Data'!O188))),DR194="Yes"),OFFSET('Hygiene Data'!$O$5,0,10*ROW('Hygiene Data'!O188)),IF(AND(ISTEXT(OFFSET('Hygiene Data'!$L$2,0,10*ROW('Hygiene Data'!O188))),DR194="No",ISNUMBER(OFFSET('Hygiene Data'!$O$5,0,10*ROW('Hygiene Data'!O188)))),CONCATENATE("[",ROUND(OFFSET('Hygiene Data'!$O$5,0,10*ROW('Hygiene Data'!O188)),0),"]"),IF(AND(ISTEXT(OFFSET('Hygiene Data'!$L$2,0,10*ROW('Hygiene Data'!O188))),DR194="",ISNUMBER(OFFSET('Hygiene Data'!$O$5,0,10*ROW('Hygiene Data'!O188)))),OFFSET('Hygiene Data'!$O$5,0,10*ROW('Hygiene Data'!O188)),NA())))</f>
        <v>#N/A</v>
      </c>
      <c r="BD194" s="87" t="e">
        <f ca="true">+IF(AND(ISTEXT(OFFSET('Hygiene Data'!$L$2,0,10*ROW('Hygiene Data'!O188))),DS194="Yes"),OFFSET('Hygiene Data'!$O$7,0,10*ROW('Hygiene Data'!O188)),IF(AND(ISTEXT(OFFSET('Hygiene Data'!$L$2,0,10*ROW('Hygiene Data'!O188))),DS194="No",ISNUMBER(OFFSET('Hygiene Data'!$O$7,0,10*ROW('Hygiene Data'!O188)))),CONCATENATE("[",ROUND(OFFSET('Hygiene Data'!$O$7,0,10*ROW('Hygiene Data'!O188)),0),"]"),IF(AND(ISTEXT(OFFSET('Hygiene Data'!$L$2,0,10*ROW('Hygiene Data'!O188))),DS194="",ISNUMBER(OFFSET('Hygiene Data'!$O$7,0,10*ROW('Hygiene Data'!O188)))),OFFSET('Hygiene Data'!$O$7,0,10*ROW('Hygiene Data'!O188)),NA())))</f>
        <v>#N/A</v>
      </c>
      <c r="BE194" s="87" t="e">
        <f ca="true">+IF(AND(ISTEXT(OFFSET('Hygiene Data'!$L$2,0,10*ROW('Hygiene Data'!O188))),DT194="Yes"),OFFSET('Hygiene Data'!$O$9,0,10*ROW('Hygiene Data'!O188)),IF(AND(ISTEXT(OFFSET('Hygiene Data'!$L$2,0,10*ROW('Hygiene Data'!O188))),DT194="No",ISNUMBER(OFFSET('Hygiene Data'!$O$9,0,10*ROW('Hygiene Data'!O188)))),CONCATENATE("[",ROUND(OFFSET('Hygiene Data'!$O$9,0,10*ROW('Hygiene Data'!O188)),0),"]"),IF(AND(ISTEXT(OFFSET('Hygiene Data'!$L$2,0,10*ROW('Hygiene Data'!O188))),DT194="",ISNUMBER(OFFSET('Hygiene Data'!$O$9,0,10*ROW('Hygiene Data'!O188)))),OFFSET('Hygiene Data'!$O$9,0,10*ROW('Hygiene Data'!O188)),NA())))</f>
        <v>#N/A</v>
      </c>
      <c r="BF194" s="87" t="e">
        <f ca="true">+IF(AND(ISTEXT(OFFSET('Hygiene Data'!$L$2,0,10*ROW('Hygiene Data'!P188))),DU194="Yes"),OFFSET('Hygiene Data'!$P$5,0,10*ROW('Hygiene Data'!P188)),IF(AND(ISTEXT(OFFSET('Hygiene Data'!$L$2,0,10*ROW('Hygiene Data'!P188))),DU194="No",ISNUMBER(OFFSET('Hygiene Data'!$P$5,0,10*ROW('Hygiene Data'!P188)))),CONCATENATE("[",ROUND(OFFSET('Hygiene Data'!$P$5,0,10*ROW('Hygiene Data'!P188)),0),"]"),IF(AND(ISTEXT(OFFSET('Hygiene Data'!$L$2,0,10*ROW('Hygiene Data'!P188))),DU194="",ISNUMBER(OFFSET('Hygiene Data'!$P$5,0,10*ROW('Hygiene Data'!P188)))),OFFSET('Hygiene Data'!$P$5,0,10*ROW('Hygiene Data'!P188)),NA())))</f>
        <v>#N/A</v>
      </c>
      <c r="BG194" s="87" t="e">
        <f ca="true">+IF(AND(ISTEXT(OFFSET('Hygiene Data'!$L$2,0,10*ROW('Hygiene Data'!P188))),DV194="Yes"),OFFSET('Hygiene Data'!$P$7,0,10*ROW('Hygiene Data'!P188)),IF(AND(ISTEXT(OFFSET('Hygiene Data'!$L$2,0,10*ROW('Hygiene Data'!P188))),DV194="No",ISNUMBER(OFFSET('Hygiene Data'!$P$7,0,10*ROW('Hygiene Data'!P188)))),CONCATENATE("[",ROUND(OFFSET('Hygiene Data'!$P$7,0,10*ROW('Hygiene Data'!P188)),0),"]"),IF(AND(ISTEXT(OFFSET('Hygiene Data'!$L$2,0,10*ROW('Hygiene Data'!P188))),DV194="",ISNUMBER(OFFSET('Hygiene Data'!$P$7,0,10*ROW('Hygiene Data'!P188)))),OFFSET('Hygiene Data'!$P$7,0,10*ROW('Hygiene Data'!P188)),NA())))</f>
        <v>#N/A</v>
      </c>
      <c r="BH194" s="87" t="e">
        <f ca="true">+IF(AND(ISTEXT(OFFSET('Hygiene Data'!$L$2,0,10*ROW('Hygiene Data'!P188))),DW194="Yes"),OFFSET('Hygiene Data'!$P$9,0,10*ROW('Hygiene Data'!P188)),IF(AND(ISTEXT(OFFSET('Hygiene Data'!$L$2,0,10*ROW('Hygiene Data'!P188))),DW194="No",ISNUMBER(OFFSET('Hygiene Data'!$P$9,0,10*ROW('Hygiene Data'!P188)))),CONCATENATE("[",ROUND(OFFSET('Hygiene Data'!$P$9,0,10*ROW('Hygiene Data'!P188)),0),"]"),IF(AND(ISTEXT(OFFSET('Hygiene Data'!$L$2,0,10*ROW('Hygiene Data'!P188))),DW194="",ISNUMBER(OFFSET('Hygiene Data'!$P$9,0,10*ROW('Hygiene Data'!P188)))),OFFSET('Hygiene Data'!$P$9,0,10*ROW('Hygiene Data'!P188)),NA())))</f>
        <v>#N/A</v>
      </c>
      <c r="BI194" s="87" t="e">
        <f ca="true">+IF(AND(ISTEXT(OFFSET('Hygiene Data'!$L$2,0,10*ROW('Hygiene Data'!Q188))),DX194="Yes"),OFFSET('Hygiene Data'!$Q$5,0,10*ROW('Hygiene Data'!Q188)),IF(AND(ISTEXT(OFFSET('Hygiene Data'!$L$2,0,10*ROW('Hygiene Data'!Q188))),DX194="No",ISNUMBER(OFFSET('Hygiene Data'!$Q$5,0,10*ROW('Hygiene Data'!Q188)))),CONCATENATE("[",ROUND(OFFSET('Hygiene Data'!$Q$5,0,10*ROW('Hygiene Data'!Q188)),0),"]"),IF(AND(ISTEXT(OFFSET('Hygiene Data'!$L$2,0,10*ROW('Hygiene Data'!Q188))),DX194="",ISNUMBER(OFFSET('Hygiene Data'!$Q$5,0,10*ROW('Hygiene Data'!Q188)))),OFFSET('Hygiene Data'!$Q$5,0,10*ROW('Hygiene Data'!Q188)),NA())))</f>
        <v>#N/A</v>
      </c>
      <c r="BJ194" s="87" t="e">
        <f ca="true">+IF(AND(ISTEXT(OFFSET('Hygiene Data'!$L$2,0,10*ROW('Hygiene Data'!Q188))),DY194="Yes"),OFFSET('Hygiene Data'!$Q$7,0,10*ROW('Hygiene Data'!Q188)),IF(AND(ISTEXT(OFFSET('Hygiene Data'!$L$2,0,10*ROW('Hygiene Data'!Q188))),DY194="No",ISNUMBER(OFFSET('Hygiene Data'!$Q$7,0,10*ROW('Hygiene Data'!Q188)))),CONCATENATE("[",ROUND(OFFSET('Hygiene Data'!$Q$7,0,10*ROW('Hygiene Data'!Q188)),0),"]"),IF(AND(ISTEXT(OFFSET('Hygiene Data'!$L$2,0,10*ROW('Hygiene Data'!Q188))),DY194="",ISNUMBER(OFFSET('Hygiene Data'!$Q$7,0,10*ROW('Hygiene Data'!Q188)))),OFFSET('Hygiene Data'!$Q$7,0,10*ROW('Hygiene Data'!Q188)),NA())))</f>
        <v>#N/A</v>
      </c>
      <c r="BK194" s="87" t="e">
        <f ca="true">+IF(AND(ISTEXT(OFFSET('Hygiene Data'!$L$2,0,10*ROW('Hygiene Data'!Q188))),DZ194="Yes"),OFFSET('Hygiene Data'!$Q$9,0,10*ROW('Hygiene Data'!Q188)),IF(AND(ISTEXT(OFFSET('Hygiene Data'!$L$2,0,10*ROW('Hygiene Data'!Q188))),DZ194="No",ISNUMBER(OFFSET('Hygiene Data'!$Q$9,0,10*ROW('Hygiene Data'!Q188)))),CONCATENATE("[",ROUND(OFFSET('Hygiene Data'!$Q$9,0,10*ROW('Hygiene Data'!Q188)),0),"]"),IF(AND(ISTEXT(OFFSET('Hygiene Data'!$L$2,0,10*ROW('Hygiene Data'!Q188))),DZ194="",ISNUMBER(OFFSET('Hygiene Data'!$Q$9,0,10*ROW('Hygiene Data'!Q188)))),OFFSET('Hygiene Data'!$Q$9,0,10*ROW('Hygiene Data'!Q188)),NA())))</f>
        <v>#N/A</v>
      </c>
      <c r="BL194" s="87" t="e">
        <f ca="true">+IF(AND(ISTEXT(OFFSET('Hygiene Data'!$L$2,0,10*ROW('Hygiene Data'!R188))),EA194="Yes"),OFFSET('Hygiene Data'!$R$5,0,10*ROW('Hygiene Data'!R188)),IF(AND(ISTEXT(OFFSET('Hygiene Data'!$L$2,0,10*ROW('Hygiene Data'!R188))),EA194="No",ISNUMBER(OFFSET('Hygiene Data'!$R$5,0,10*ROW('Hygiene Data'!R188)))),CONCATENATE("[",ROUND(OFFSET('Hygiene Data'!$R$5,0,10*ROW('Hygiene Data'!R188)),0),"]"),IF(AND(ISTEXT(OFFSET('Hygiene Data'!$L$2,0,10*ROW('Hygiene Data'!R188))),EA194="",ISNUMBER(OFFSET('Hygiene Data'!$R$5,0,10*ROW('Hygiene Data'!R188)))),OFFSET('Hygiene Data'!$R$5,0,10*ROW('Hygiene Data'!R188)),NA())))</f>
        <v>#N/A</v>
      </c>
      <c r="BM194" s="87" t="e">
        <f ca="true">+IF(AND(ISTEXT(OFFSET('Hygiene Data'!$L$2,0,10*ROW('Hygiene Data'!R188))),EB194="Yes"),OFFSET('Hygiene Data'!$R$7,0,10*ROW('Hygiene Data'!R188)),IF(AND(ISTEXT(OFFSET('Hygiene Data'!$L$2,0,10*ROW('Hygiene Data'!R188))),EB194="No",ISNUMBER(OFFSET('Hygiene Data'!$R$7,0,10*ROW('Hygiene Data'!R188)))),CONCATENATE("[",ROUND(OFFSET('Hygiene Data'!$R$7,0,10*ROW('Hygiene Data'!R188)),0),"]"),IF(AND(ISTEXT(OFFSET('Hygiene Data'!$L$2,0,10*ROW('Hygiene Data'!R188))),EB194="",ISNUMBER(OFFSET('Hygiene Data'!$R$7,0,10*ROW('Hygiene Data'!R188)))),OFFSET('Hygiene Data'!$R$7,0,10*ROW('Hygiene Data'!R188)),NA())))</f>
        <v>#N/A</v>
      </c>
      <c r="BN194" s="87" t="e">
        <f ca="true">+IF(AND(ISTEXT(OFFSET('Hygiene Data'!$L$2,0,10*ROW('Hygiene Data'!R188))),EC194="Yes"),OFFSET('Hygiene Data'!$R$9,0,10*ROW('Hygiene Data'!R188)),IF(AND(ISTEXT(OFFSET('Hygiene Data'!$L$2,0,10*ROW('Hygiene Data'!R188))),EC194="No",ISNUMBER(OFFSET('Hygiene Data'!$R$9,0,10*ROW('Hygiene Data'!R188)))),CONCATENATE("[",ROUND(OFFSET('Hygiene Data'!$R$9,0,10*ROW('Hygiene Data'!R188)),0),"]"),IF(AND(ISTEXT(OFFSET('Hygiene Data'!$L$2,0,10*ROW('Hygiene Data'!R188))),EC194="",ISNUMBER(OFFSET('Hygiene Data'!$R$9,0,10*ROW('Hygiene Data'!R188)))),OFFSET('Hygiene Data'!$R$9,0,10*ROW('Hygiene Data'!R188)),NA())))</f>
        <v>#N/A</v>
      </c>
      <c r="BO194" s="87" t="e">
        <f ca="true">+IF(AND(ISTEXT(OFFSET('Hygiene Data'!$L$2,0,10*ROW('Hygiene Data'!S188))),ED194="Yes"),OFFSET('Hygiene Data'!$S$5,0,10*ROW('Hygiene Data'!S188)),IF(AND(ISTEXT(OFFSET('Hygiene Data'!$L$2,0,10*ROW('Hygiene Data'!S188))),ED194="No",ISNUMBER(OFFSET('Hygiene Data'!$S$5,0,10*ROW('Hygiene Data'!S188)))),CONCATENATE("[",ROUND(OFFSET('Hygiene Data'!$S$5,0,10*ROW('Hygiene Data'!S188)),0),"]"),IF(AND(ISTEXT(OFFSET('Hygiene Data'!$L$2,0,10*ROW('Hygiene Data'!S188))),ED194="",ISNUMBER(OFFSET('Hygiene Data'!$S$5,0,10*ROW('Hygiene Data'!S188)))),OFFSET('Hygiene Data'!$S$5,0,10*ROW('Hygiene Data'!S188)),NA())))</f>
        <v>#N/A</v>
      </c>
      <c r="BP194" s="87" t="e">
        <f ca="true">+IF(AND(ISTEXT(OFFSET('Hygiene Data'!$L$2,0,10*ROW('Hygiene Data'!S188))),EE194="Yes"),OFFSET('Hygiene Data'!$S$7,0,10*ROW('Hygiene Data'!S188)),IF(AND(ISTEXT(OFFSET('Hygiene Data'!$L$2,0,10*ROW('Hygiene Data'!S188))),EE194="No",ISNUMBER(OFFSET('Hygiene Data'!$S$7,0,10*ROW('Hygiene Data'!S188)))),CONCATENATE("[",ROUND(OFFSET('Hygiene Data'!$S$7,0,10*ROW('Hygiene Data'!S188)),0),"]"),IF(AND(ISTEXT(OFFSET('Hygiene Data'!$L$2,0,10*ROW('Hygiene Data'!S188))),EE194="",ISNUMBER(OFFSET('Hygiene Data'!$S$7,0,10*ROW('Hygiene Data'!S188)))),OFFSET('Hygiene Data'!$S$7,0,10*ROW('Hygiene Data'!S188)),NA())))</f>
        <v>#N/A</v>
      </c>
      <c r="BQ194" s="87" t="e">
        <f ca="true">+IF(AND(ISTEXT(OFFSET('Hygiene Data'!$L$2,0,10*ROW('Hygiene Data'!S188))),EF194="Yes"),OFFSET('Hygiene Data'!$S$9,0,10*ROW('Hygiene Data'!S188)),IF(AND(ISTEXT(OFFSET('Hygiene Data'!$L$2,0,10*ROW('Hygiene Data'!S188))),EF194="No",ISNUMBER(OFFSET('Hygiene Data'!$S$9,0,10*ROW('Hygiene Data'!S188)))),CONCATENATE("[",ROUND(OFFSET('Hygiene Data'!$S$9,0,10*ROW('Hygiene Data'!S188)),0),"]"),IF(AND(ISTEXT(OFFSET('Hygiene Data'!$L$2,0,10*ROW('Hygiene Data'!S188))),EF194="",ISNUMBER(OFFSET('Hygiene Data'!$S$9,0,10*ROW('Hygiene Data'!S188)))),OFFSET('Hygiene Data'!$S$9,0,10*ROW('Hygiene Data'!S188)),NA())))</f>
        <v>#N/A</v>
      </c>
      <c r="BR194" s="271"/>
      <c r="BS194" s="271" t="str">
        <f ca="true">+IF(OFFSET('Water Data'!$N$27,0,10*ROW('Water Data'!N188))="","",OFFSET('Water Data'!$N$27,0,10*ROW('Water Data'!N188)))</f>
        <v/>
      </c>
      <c r="BT194" s="271" t="str">
        <f ca="true">+IF(OFFSET('Water Data'!$N$28,0,10*ROW('Water Data'!N188))="","",OFFSET('Water Data'!$N$28,0,10*ROW('Water Data'!N188)))</f>
        <v/>
      </c>
      <c r="BU194" s="271" t="str">
        <f ca="true">+IF(OFFSET('Water Data'!$N$29,0,10*ROW('Water Data'!N188))="","",OFFSET('Water Data'!$N$29,0,10*ROW('Water Data'!N188)))</f>
        <v/>
      </c>
      <c r="BV194" s="271" t="str">
        <f ca="true">+IF(OFFSET('Water Data'!$O$27,0,10*ROW('Water Data'!O188))="","",OFFSET('Water Data'!$O$27,0,10*ROW('Water Data'!O188)))</f>
        <v/>
      </c>
      <c r="BW194" s="271" t="str">
        <f ca="true">+IF(OFFSET('Water Data'!$O$28,0,10*ROW('Water Data'!O188))="","",OFFSET('Water Data'!$O$28,0,10*ROW('Water Data'!O188)))</f>
        <v/>
      </c>
      <c r="BX194" s="271" t="str">
        <f ca="true">+IF(OFFSET('Water Data'!$O$29,0,10*ROW('Water Data'!O188))="","",OFFSET('Water Data'!$O$29,0,10*ROW('Water Data'!O188)))</f>
        <v/>
      </c>
      <c r="BY194" s="271" t="str">
        <f ca="true">+IF(OFFSET('Water Data'!$P$27,0,10*ROW('Water Data'!P188))="","",OFFSET('Water Data'!$P$27,0,10*ROW('Water Data'!P188)))</f>
        <v/>
      </c>
      <c r="BZ194" s="271" t="str">
        <f ca="true">+IF(OFFSET('Water Data'!$P$28,0,10*ROW('Water Data'!P188))="","",OFFSET('Water Data'!$P$28,0,10*ROW('Water Data'!P188)))</f>
        <v/>
      </c>
      <c r="CA194" s="271" t="str">
        <f ca="true">+IF(OFFSET('Water Data'!$P$29,0,10*ROW('Water Data'!P188))="","",OFFSET('Water Data'!$P$29,0,10*ROW('Water Data'!P188)))</f>
        <v/>
      </c>
      <c r="CB194" s="271" t="str">
        <f ca="true">+IF(OFFSET('Water Data'!$Q$27,0,10*ROW('Water Data'!Q188))="","",OFFSET('Water Data'!$Q$27,0,10*ROW('Water Data'!Q188)))</f>
        <v/>
      </c>
      <c r="CC194" s="271" t="str">
        <f ca="true">+IF(OFFSET('Water Data'!$Q$28,0,10*ROW('Water Data'!Q188))="","",OFFSET('Water Data'!$Q$28,0,10*ROW('Water Data'!Q188)))</f>
        <v/>
      </c>
      <c r="CD194" s="271" t="str">
        <f ca="true">+IF(OFFSET('Water Data'!$Q$29,0,10*ROW('Water Data'!Q188))="","",OFFSET('Water Data'!$Q$29,0,10*ROW('Water Data'!Q188)))</f>
        <v/>
      </c>
      <c r="CE194" s="271" t="str">
        <f ca="true">+IF(OFFSET('Water Data'!$R$27,0,10*ROW('Water Data'!R188))="","",OFFSET('Water Data'!$R$27,0,10*ROW('Water Data'!R188)))</f>
        <v/>
      </c>
      <c r="CF194" s="271" t="str">
        <f ca="true">+IF(OFFSET('Water Data'!$R$28,0,10*ROW('Water Data'!R188))="","",OFFSET('Water Data'!$R$28,0,10*ROW('Water Data'!R188)))</f>
        <v/>
      </c>
      <c r="CG194" s="271" t="str">
        <f ca="true">+IF(OFFSET('Water Data'!$R$29,0,10*ROW('Water Data'!R188))="","",OFFSET('Water Data'!$R$29,0,10*ROW('Water Data'!R188)))</f>
        <v/>
      </c>
      <c r="CH194" s="271" t="str">
        <f ca="true">+IF(OFFSET('Water Data'!$S$27,0,10*ROW('Water Data'!S188))="","",OFFSET('Water Data'!$S$27,0,10*ROW('Water Data'!S188)))</f>
        <v/>
      </c>
      <c r="CI194" s="271" t="str">
        <f ca="true">+IF(OFFSET('Water Data'!$S$28,0,10*ROW('Water Data'!S188))="","",OFFSET('Water Data'!$S$28,0,10*ROW('Water Data'!S188)))</f>
        <v/>
      </c>
      <c r="CJ194" s="271" t="str">
        <f ca="true">+IF(OFFSET('Water Data'!$S$29,0,10*ROW('Water Data'!S188))="","",OFFSET('Water Data'!$S$29,0,10*ROW('Water Data'!S188)))</f>
        <v/>
      </c>
      <c r="CK194" s="271" t="str">
        <f ca="true">+IF(OFFSET('Sanitation Data'!$N$28,0,10*ROW('Sanitation Data'!N188))="","",OFFSET('Sanitation Data'!$N$28,0,10*ROW('Sanitation Data'!N188)))</f>
        <v/>
      </c>
      <c r="CL194" s="271" t="str">
        <f ca="true">+IF(OFFSET('Sanitation Data'!$N$29,0,10*ROW('Sanitation Data'!N188))="","",OFFSET('Sanitation Data'!$N$29,0,10*ROW('Sanitation Data'!N188)))</f>
        <v/>
      </c>
      <c r="CM194" s="271" t="str">
        <f ca="true">+IF(OFFSET('Sanitation Data'!$N$30,0,10*ROW('Sanitation Data'!N188))="","",OFFSET('Sanitation Data'!$N$30,0,10*ROW('Sanitation Data'!N188)))</f>
        <v/>
      </c>
      <c r="CN194" s="271" t="str">
        <f ca="true">+IF(OFFSET('Sanitation Data'!$N$31,0,10*ROW('Sanitation Data'!N188))="","",OFFSET('Sanitation Data'!$N$31,0,10*ROW('Sanitation Data'!N188)))</f>
        <v/>
      </c>
      <c r="CO194" s="271" t="str">
        <f ca="true">+IF(OFFSET('Sanitation Data'!$N$32,0,10*ROW('Sanitation Data'!N188))="","",OFFSET('Sanitation Data'!$N$32,0,10*ROW('Sanitation Data'!N188)))</f>
        <v/>
      </c>
      <c r="CP194" s="271" t="str">
        <f ca="true">+IF(OFFSET('Sanitation Data'!$O$28,0,10*ROW('Sanitation Data'!O188))="","",OFFSET('Sanitation Data'!$O$28,0,10*ROW('Sanitation Data'!O188)))</f>
        <v/>
      </c>
      <c r="CQ194" s="271" t="str">
        <f ca="true">+IF(OFFSET('Sanitation Data'!$O$29,0,10*ROW('Sanitation Data'!O188))="","",OFFSET('Sanitation Data'!$O$29,0,10*ROW('Sanitation Data'!O188)))</f>
        <v/>
      </c>
      <c r="CR194" s="271" t="str">
        <f ca="true">+IF(OFFSET('Sanitation Data'!$O$30,0,10*ROW('Sanitation Data'!O188))="","",OFFSET('Sanitation Data'!$O$30,0,10*ROW('Sanitation Data'!O188)))</f>
        <v/>
      </c>
      <c r="CS194" s="271" t="str">
        <f ca="true">+IF(OFFSET('Sanitation Data'!$O$31,0,10*ROW('Sanitation Data'!O188))="","",OFFSET('Sanitation Data'!$O$31,0,10*ROW('Sanitation Data'!O188)))</f>
        <v/>
      </c>
      <c r="CT194" s="271" t="str">
        <f ca="true">+IF(OFFSET('Sanitation Data'!$O$32,0,10*ROW('Sanitation Data'!O188))="","",OFFSET('Sanitation Data'!$O$32,0,10*ROW('Sanitation Data'!O188)))</f>
        <v/>
      </c>
      <c r="CU194" s="271" t="str">
        <f ca="true">+IF(OFFSET('Sanitation Data'!$P$28,0,10*ROW('Sanitation Data'!P188))="","",OFFSET('Sanitation Data'!$P$28,0,10*ROW('Sanitation Data'!P188)))</f>
        <v/>
      </c>
      <c r="CV194" s="271" t="str">
        <f ca="true">+IF(OFFSET('Sanitation Data'!$P$29,0,10*ROW('Sanitation Data'!P188))="","",OFFSET('Sanitation Data'!$P$29,0,10*ROW('Sanitation Data'!P188)))</f>
        <v/>
      </c>
      <c r="CW194" s="271" t="str">
        <f ca="true">+IF(OFFSET('Sanitation Data'!$P$30,0,10*ROW('Sanitation Data'!P188))="","",OFFSET('Sanitation Data'!$P$30,0,10*ROW('Sanitation Data'!P188)))</f>
        <v/>
      </c>
      <c r="CX194" s="271" t="str">
        <f ca="true">+IF(OFFSET('Sanitation Data'!$P$31,0,10*ROW('Sanitation Data'!P188))="","",OFFSET('Sanitation Data'!$P$31,0,10*ROW('Sanitation Data'!P188)))</f>
        <v/>
      </c>
      <c r="CY194" s="271" t="str">
        <f ca="true">+IF(OFFSET('Sanitation Data'!$P$32,0,10*ROW('Sanitation Data'!P188))="","",OFFSET('Sanitation Data'!$P$32,0,10*ROW('Sanitation Data'!P188)))</f>
        <v/>
      </c>
      <c r="CZ194" s="271" t="str">
        <f ca="true">+IF(OFFSET('Sanitation Data'!$Q$28,0,10*ROW('Sanitation Data'!Q188))="","",OFFSET('Sanitation Data'!$Q$28,0,10*ROW('Sanitation Data'!Q188)))</f>
        <v/>
      </c>
      <c r="DA194" s="271" t="str">
        <f ca="true">+IF(OFFSET('Sanitation Data'!$Q$29,0,10*ROW('Sanitation Data'!Q188))="","",OFFSET('Sanitation Data'!$Q$29,0,10*ROW('Sanitation Data'!Q188)))</f>
        <v/>
      </c>
      <c r="DB194" s="271" t="str">
        <f ca="true">+IF(OFFSET('Sanitation Data'!$Q$30,0,10*ROW('Sanitation Data'!Q188))="","",OFFSET('Sanitation Data'!$Q$30,0,10*ROW('Sanitation Data'!Q188)))</f>
        <v/>
      </c>
      <c r="DC194" s="271" t="str">
        <f ca="true">+IF(OFFSET('Sanitation Data'!$Q$31,0,10*ROW('Sanitation Data'!Q188))="","",OFFSET('Sanitation Data'!$Q$31,0,10*ROW('Sanitation Data'!Q188)))</f>
        <v/>
      </c>
      <c r="DD194" s="271" t="str">
        <f ca="true">+IF(OFFSET('Sanitation Data'!$Q$32,0,10*ROW('Sanitation Data'!Q188))="","",OFFSET('Sanitation Data'!$Q$32,0,10*ROW('Sanitation Data'!Q188)))</f>
        <v/>
      </c>
      <c r="DE194" s="271" t="str">
        <f ca="true">+IF(OFFSET('Sanitation Data'!$R$28,0,10*ROW('Sanitation Data'!R188))="","",OFFSET('Sanitation Data'!$R$28,0,10*ROW('Sanitation Data'!R188)))</f>
        <v/>
      </c>
      <c r="DF194" s="271" t="str">
        <f ca="true">+IF(OFFSET('Sanitation Data'!$R$29,0,10*ROW('Sanitation Data'!R188))="","",OFFSET('Sanitation Data'!$R$29,0,10*ROW('Sanitation Data'!R188)))</f>
        <v/>
      </c>
      <c r="DG194" s="271" t="str">
        <f ca="true">+IF(OFFSET('Sanitation Data'!$R$30,0,10*ROW('Sanitation Data'!R188))="","",OFFSET('Sanitation Data'!$R$30,0,10*ROW('Sanitation Data'!R188)))</f>
        <v/>
      </c>
      <c r="DH194" s="271" t="str">
        <f ca="true">+IF(OFFSET('Sanitation Data'!$R$31,0,10*ROW('Sanitation Data'!R188))="","",OFFSET('Sanitation Data'!$R$31,0,10*ROW('Sanitation Data'!R188)))</f>
        <v/>
      </c>
      <c r="DI194" s="271" t="str">
        <f ca="true">+IF(OFFSET('Sanitation Data'!$R$32,0,10*ROW('Sanitation Data'!R188))="","",OFFSET('Sanitation Data'!$R$32,0,10*ROW('Sanitation Data'!R188)))</f>
        <v/>
      </c>
      <c r="DJ194" s="271" t="str">
        <f ca="true">+IF(OFFSET('Sanitation Data'!$S$28,0,10*ROW('Sanitation Data'!S188))="","",OFFSET('Sanitation Data'!$S$28,0,10*ROW('Sanitation Data'!S188)))</f>
        <v/>
      </c>
      <c r="DK194" s="271" t="str">
        <f ca="true">+IF(OFFSET('Sanitation Data'!$S$29,0,10*ROW('Sanitation Data'!S188))="","",OFFSET('Sanitation Data'!$S$29,0,10*ROW('Sanitation Data'!S188)))</f>
        <v/>
      </c>
      <c r="DL194" s="271" t="str">
        <f ca="true">+IF(OFFSET('Sanitation Data'!$S$30,0,10*ROW('Sanitation Data'!S188))="","",OFFSET('Sanitation Data'!$S$30,0,10*ROW('Sanitation Data'!S188)))</f>
        <v/>
      </c>
      <c r="DM194" s="271" t="str">
        <f ca="true">+IF(OFFSET('Sanitation Data'!$S$31,0,10*ROW('Sanitation Data'!S188))="","",OFFSET('Sanitation Data'!$S$31,0,10*ROW('Sanitation Data'!S188)))</f>
        <v/>
      </c>
      <c r="DN194" s="271" t="str">
        <f ca="true">+IF(OFFSET('Sanitation Data'!$S$32,0,10*ROW('Sanitation Data'!S188))="","",OFFSET('Sanitation Data'!$S$32,0,10*ROW('Sanitation Data'!S188)))</f>
        <v/>
      </c>
      <c r="DO194" s="271" t="str">
        <f ca="true">+IF(OFFSET('Hygiene Data'!$N$11,0,10*ROW('Hygiene Data'!N188))="","",OFFSET('Hygiene Data'!$N$11,0,10*ROW('Hygiene Data'!N188)))</f>
        <v/>
      </c>
      <c r="DP194" s="271" t="str">
        <f ca="true">+IF(OFFSET('Hygiene Data'!$N$12,0,10*ROW('Hygiene Data'!N188))="","",OFFSET('Hygiene Data'!$N$12,0,10*ROW('Hygiene Data'!N188)))</f>
        <v/>
      </c>
      <c r="DQ194" s="271" t="str">
        <f ca="true">+IF(OFFSET('Hygiene Data'!$N$13,0,10*ROW('Hygiene Data'!N188))="","",OFFSET('Hygiene Data'!$N$13,0,10*ROW('Hygiene Data'!N188)))</f>
        <v/>
      </c>
      <c r="DR194" s="271" t="str">
        <f ca="true">+IF(OFFSET('Hygiene Data'!$O$11,0,10*ROW('Hygiene Data'!O188))="","",OFFSET('Hygiene Data'!$O$11,0,10*ROW('Hygiene Data'!O188)))</f>
        <v/>
      </c>
      <c r="DS194" s="271" t="str">
        <f ca="true">+IF(OFFSET('Hygiene Data'!$O$12,0,10*ROW('Hygiene Data'!O188))="","",OFFSET('Hygiene Data'!$O$12,0,10*ROW('Hygiene Data'!O188)))</f>
        <v/>
      </c>
      <c r="DT194" s="271" t="str">
        <f ca="true">+IF(OFFSET('Hygiene Data'!$O$13,0,10*ROW('Hygiene Data'!O188))="","",OFFSET('Hygiene Data'!$O$13,0,10*ROW('Hygiene Data'!O188)))</f>
        <v/>
      </c>
      <c r="DU194" s="271" t="str">
        <f ca="true">+IF(OFFSET('Hygiene Data'!$P$11,0,10*ROW('Hygiene Data'!P188))="","",OFFSET('Hygiene Data'!$P$11,0,10*ROW('Hygiene Data'!P188)))</f>
        <v/>
      </c>
      <c r="DV194" s="271" t="str">
        <f ca="true">+IF(OFFSET('Hygiene Data'!$P$12,0,10*ROW('Hygiene Data'!P188))="","",OFFSET('Hygiene Data'!$P$12,0,10*ROW('Hygiene Data'!P188)))</f>
        <v/>
      </c>
      <c r="DW194" s="271" t="str">
        <f ca="true">+IF(OFFSET('Hygiene Data'!$P$13,0,10*ROW('Hygiene Data'!P188))="","",OFFSET('Hygiene Data'!$P$13,0,10*ROW('Hygiene Data'!P188)))</f>
        <v/>
      </c>
      <c r="DX194" s="271" t="str">
        <f ca="true">+IF(OFFSET('Hygiene Data'!$Q$11,0,10*ROW('Hygiene Data'!Q188))="","",OFFSET('Hygiene Data'!$Q$11,0,10*ROW('Hygiene Data'!Q188)))</f>
        <v/>
      </c>
      <c r="DY194" s="271" t="str">
        <f ca="true">+IF(OFFSET('Hygiene Data'!$Q$12,0,10*ROW('Hygiene Data'!Q188))="","",OFFSET('Hygiene Data'!$Q$12,0,10*ROW('Hygiene Data'!Q188)))</f>
        <v/>
      </c>
      <c r="DZ194" s="271" t="str">
        <f ca="true">+IF(OFFSET('Hygiene Data'!$Q$13,0,10*ROW('Hygiene Data'!Q188))="","",OFFSET('Hygiene Data'!$Q$13,0,10*ROW('Hygiene Data'!Q188)))</f>
        <v/>
      </c>
      <c r="EA194" s="271" t="str">
        <f ca="true">+IF(OFFSET('Hygiene Data'!$R$11,0,10*ROW('Hygiene Data'!R188))="","",OFFSET('Hygiene Data'!$R$11,0,10*ROW('Hygiene Data'!R188)))</f>
        <v/>
      </c>
      <c r="EB194" s="271" t="str">
        <f ca="true">+IF(OFFSET('Hygiene Data'!$R$12,0,10*ROW('Hygiene Data'!R188))="","",OFFSET('Hygiene Data'!$R$12,0,10*ROW('Hygiene Data'!R188)))</f>
        <v/>
      </c>
      <c r="EC194" s="271" t="str">
        <f ca="true">+IF(OFFSET('Hygiene Data'!$R$13,0,10*ROW('Hygiene Data'!R188))="","",OFFSET('Hygiene Data'!$R$13,0,10*ROW('Hygiene Data'!R188)))</f>
        <v/>
      </c>
      <c r="ED194" s="271" t="str">
        <f ca="true">+IF(OFFSET('Hygiene Data'!$S$11,0,10*ROW('Hygiene Data'!S188))="","",OFFSET('Hygiene Data'!$S$11,0,10*ROW('Hygiene Data'!S188)))</f>
        <v/>
      </c>
      <c r="EE194" s="271" t="str">
        <f ca="true">+IF(OFFSET('Hygiene Data'!$S$12,0,10*ROW('Hygiene Data'!S188))="","",OFFSET('Hygiene Data'!$S$12,0,10*ROW('Hygiene Data'!S188)))</f>
        <v/>
      </c>
      <c r="EF194" s="271" t="str">
        <f ca="true">+IF(OFFSET('Hygiene Data'!$S$13,0,10*ROW('Hygiene Data'!S188))="","",OFFSET('Hygiene Data'!$S$13,0,10*ROW('Hygiene Data'!S188)))</f>
        <v/>
      </c>
    </row>
    <row xmlns:x14ac="http://schemas.microsoft.com/office/spreadsheetml/2009/9/ac" r="195" x14ac:dyDescent="0.2">
      <c r="A195" s="32" t="str">
        <f ca="true">+IF(OFFSET('Water Data'!$L$2,0,10*ROW('Water Data'!O189))="","",OFFSET('Water Data'!$L$2,0,10*ROW('Water Data'!O189)))</f>
        <v/>
      </c>
      <c r="B195" s="32" t="str">
        <f ca="true">+IF(OFFSET('Water Data'!$M$2,0,10*ROW('Water Data'!P189))="","",OFFSET('Water Data'!$M$2,0,10*ROW('Water Data'!P189)))</f>
        <v/>
      </c>
      <c r="C195" s="327" t="str">
        <f t="shared" ca="true" si="2"/>
        <v/>
      </c>
      <c r="D195" s="85" t="e">
        <f ca="true">+IF(AND(ISTEXT(OFFSET('Water Data'!$L$2,0,10*ROW('Water Data'!N189))),BS195="Yes"),100-OFFSET('Water Data'!$N$4,0,10*ROW('Water Data'!N189)),IF(AND(ISTEXT(OFFSET('Water Data'!$L$2,0,10*ROW('Water Data'!N189))),BS195="No",ISNUMBER(OFFSET('Water Data'!$N$4,0,10*ROW('Water Data'!N189)))),CONCATENATE("[",ROUND(100-OFFSET('Water Data'!$N$4,0,10*ROW('Water Data'!N189)),0),"]"),IF(AND(ISTEXT(OFFSET('Water Data'!$L$2,0,10*ROW('Water Data'!N189))),BS195="",ISNUMBER(OFFSET('Water Data'!$N$4,0,10*ROW('Water Data'!N189)))),100-OFFSET('Water Data'!$N$4,0,10*ROW('Water Data'!N189)),NA())))</f>
        <v>#N/A</v>
      </c>
      <c r="E195" s="85" t="e">
        <f ca="true">+IF(AND(ISTEXT(OFFSET('Water Data'!$L$2,0,10*ROW('Water Data'!O189))),BT195="Yes"),OFFSET('Water Data'!$N$6,0,10*ROW('Water Data'!N189)),IF(AND(ISTEXT(OFFSET('Water Data'!$L$2,0,10*ROW('Water Data'!N189))),BT195="No",ISNUMBER(OFFSET('Water Data'!$N$6,0,10*ROW('Water Data'!N189)))),CONCATENATE("[",ROUND(OFFSET('Water Data'!$N$6,0,10*ROW('Water Data'!N189)),0),"]"),IF(AND(ISTEXT(OFFSET('Water Data'!$L$2,0,10*ROW('Water Data'!N189))),BT195="",ISNUMBER(OFFSET('Water Data'!$N$6,0,10*ROW('Water Data'!N189)))),OFFSET('Water Data'!$N$6,0,10*ROW('Water Data'!N189)),NA())))</f>
        <v>#N/A</v>
      </c>
      <c r="F195" s="85" t="e">
        <f ca="true">+IF(AND(ISTEXT(OFFSET('Water Data'!$L$2,0,10*ROW('Water Data'!N189))),BU195="Yes"),OFFSET('Water Data'!$N$9,0,10*ROW('Water Data'!N189)),IF(AND(ISTEXT(OFFSET('Water Data'!$L$2,0,10*ROW('Water Data'!N189))),BU195="No",ISNUMBER(OFFSET('Water Data'!$N$9,0,10*ROW('Water Data'!N189)))),CONCATENATE("[",ROUND(OFFSET('Water Data'!$N$9,0,10*ROW('Water Data'!N189)),0),"]"),IF(AND(ISTEXT(OFFSET('Water Data'!$L$2,0,10*ROW('Water Data'!N189))),BU195="",ISNUMBER(OFFSET('Water Data'!$N$9,0,10*ROW('Water Data'!N189)))),OFFSET('Water Data'!$N$9,0,10*ROW('Water Data'!N189)),NA())))</f>
        <v>#N/A</v>
      </c>
      <c r="G195" s="85" t="e">
        <f ca="true">+IF(AND(ISTEXT(OFFSET('Water Data'!$L$2,0,10*ROW('Water Data'!O189))),BV195="Yes"),100-OFFSET('Water Data'!$O$4,0,10*ROW('Water Data'!O189)),IF(AND(ISTEXT(OFFSET('Water Data'!$L$2,0,10*ROW('Water Data'!O189))),BV195="No",ISNUMBER(OFFSET('Water Data'!$O$4,0,10*ROW('Water Data'!O189)))),CONCATENATE("[",ROUND(100-OFFSET('Water Data'!$O$4,0,10*ROW('Water Data'!O189)),0),"]"),IF(AND(ISTEXT(OFFSET('Water Data'!$L$2,0,10*ROW('Water Data'!O189))),BV195="",ISNUMBER(OFFSET('Water Data'!$O$4,0,10*ROW('Water Data'!O189)))),100-OFFSET('Water Data'!$O$4,0,10*ROW('Water Data'!O189)),NA())))</f>
        <v>#N/A</v>
      </c>
      <c r="H195" s="85" t="e">
        <f ca="true">+IF(AND(ISTEXT(OFFSET('Water Data'!$L$2,0,10*ROW('Water Data'!O189))),BW195="Yes"),OFFSET('Water Data'!$O$6,0,10*ROW('Water Data'!O189)),IF(AND(ISTEXT(OFFSET('Water Data'!$L$2,0,10*ROW('Water Data'!O189))),BW195="No",ISNUMBER(OFFSET('Water Data'!$O$6,0,10*ROW('Water Data'!O189)))),CONCATENATE("[",ROUND(OFFSET('Water Data'!$N$6,0,10*ROW('Water Data'!O189)),0),"]"),IF(AND(ISTEXT(OFFSET('Water Data'!$L$2,0,10*ROW('Water Data'!O189))),BW195="",ISNUMBER(OFFSET('Water Data'!$O$6,0,10*ROW('Water Data'!O189)))),OFFSET('Water Data'!$O$6,0,10*ROW('Water Data'!O189)),NA())))</f>
        <v>#N/A</v>
      </c>
      <c r="I195" s="85" t="e">
        <f ca="true">+IF(AND(ISTEXT(OFFSET('Water Data'!$L$2,0,10*ROW('Water Data'!O189))),BX195="Yes"),OFFSET('Water Data'!$O$9,0,10*ROW('Water Data'!O189)),IF(AND(ISTEXT(OFFSET('Water Data'!$L$2,0,10*ROW('Water Data'!O189))),BX195="No",ISNUMBER(OFFSET('Water Data'!$O$9,0,10*ROW('Water Data'!O189)))),CONCATENATE("[",ROUND(OFFSET('Water Data'!$O$9,0,10*ROW('Water Data'!O189)),0),"]"),IF(AND(ISTEXT(OFFSET('Water Data'!$L$2,0,10*ROW('Water Data'!O189))),BX195="",ISNUMBER(OFFSET('Water Data'!$O$9,0,10*ROW('Water Data'!O189)))),OFFSET('Water Data'!$O$9,0,10*ROW('Water Data'!O189)),NA())))</f>
        <v>#N/A</v>
      </c>
      <c r="J195" s="85" t="e">
        <f ca="true">+IF(AND(ISTEXT(OFFSET('Water Data'!$L$2,0,10*ROW('Water Data'!P189))),BY195="Yes"),100-OFFSET('Water Data'!$P$4,0,10*ROW('Water Data'!P189)),IF(AND(ISTEXT(OFFSET('Water Data'!$L$2,0,10*ROW('Water Data'!P189))),BY195="No",ISNUMBER(OFFSET('Water Data'!$P$4,0,10*ROW('Water Data'!P189)))),CONCATENATE("[",ROUND(100-OFFSET('Water Data'!$P$4,0,10*ROW('Water Data'!P189)),0),"]"),IF(AND(ISTEXT(OFFSET('Water Data'!$L$2,0,10*ROW('Water Data'!P189))),BY195="",ISNUMBER(OFFSET('Water Data'!$P$4,0,10*ROW('Water Data'!P189)))),100-OFFSET('Water Data'!$P$4,0,10*ROW('Water Data'!P189)),NA())))</f>
        <v>#N/A</v>
      </c>
      <c r="K195" s="85" t="e">
        <f ca="true">+IF(AND(ISTEXT(OFFSET('Water Data'!$L$2,0,10*ROW('Water Data'!P189))),BZ195="Yes"),OFFSET('Water Data'!$P$6,0,10*ROW('Water Data'!P189)),IF(AND(ISTEXT(OFFSET('Water Data'!$L$2,0,10*ROW('Water Data'!P189))),BZ195="No",ISNUMBER(OFFSET('Water Data'!$P$6,0,10*ROW('Water Data'!P189)))),CONCATENATE("[",ROUND(OFFSET('Water Data'!$P$6,0,10*ROW('Water Data'!P189)),0),"]"),IF(AND(ISTEXT(OFFSET('Water Data'!$L$2,0,10*ROW('Water Data'!P189))),BZ195="",ISNUMBER(OFFSET('Water Data'!$P$6,0,10*ROW('Water Data'!P189)))),OFFSET('Water Data'!$P$6,0,10*ROW('Water Data'!P189)),NA())))</f>
        <v>#N/A</v>
      </c>
      <c r="L195" s="85" t="e">
        <f ca="true">+IF(AND(ISTEXT(OFFSET('Water Data'!$L$2,0,10*ROW('Water Data'!P189))),CA195="Yes"),OFFSET('Water Data'!$P$9,0,10*ROW('Water Data'!P189)),IF(AND(ISTEXT(OFFSET('Water Data'!$L$2,0,10*ROW('Water Data'!P189))),CA195="No",ISNUMBER(OFFSET('Water Data'!$P$9,0,10*ROW('Water Data'!P189)))),CONCATENATE("[",ROUND(OFFSET('Water Data'!$P$9,0,10*ROW('Water Data'!P189)),0),"]"),IF(AND(ISTEXT(OFFSET('Water Data'!$L$2,0,10*ROW('Water Data'!P189))),CA195="",ISNUMBER(OFFSET('Water Data'!$P$9,0,10*ROW('Water Data'!P189)))),OFFSET('Water Data'!$P$9,0,10*ROW('Water Data'!P189)),NA())))</f>
        <v>#N/A</v>
      </c>
      <c r="M195" s="85" t="e">
        <f ca="true">+IF(AND(ISTEXT(OFFSET('Water Data'!$L$2,0,10*ROW('Water Data'!Q189))),CB195="Yes"),100-OFFSET('Water Data'!$Q$4,0,10*ROW('Water Data'!Q189)),IF(AND(ISTEXT(OFFSET('Water Data'!$L$2,0,10*ROW('Water Data'!Q189))),CB195="No",ISNUMBER(OFFSET('Water Data'!$Q$4,0,10*ROW('Water Data'!Q189)))),CONCATENATE("[",ROUND(100-OFFSET('Water Data'!$Q$4,0,10*ROW('Water Data'!Q189)),0),"]"),IF(AND(ISTEXT(OFFSET('Water Data'!$L$2,0,10*ROW('Water Data'!Q189))),CB195="",ISNUMBER(OFFSET('Water Data'!$Q$4,0,10*ROW('Water Data'!Q189)))),100-OFFSET('Water Data'!$Q$4,0,10*ROW('Water Data'!Q189)),NA())))</f>
        <v>#N/A</v>
      </c>
      <c r="N195" s="85" t="e">
        <f ca="true">+IF(AND(ISTEXT(OFFSET('Water Data'!$L$2,0,10*ROW('Water Data'!Q189))),CC195="Yes"),OFFSET('Water Data'!$Q$6,0,10*ROW('Water Data'!Q189)),IF(AND(ISTEXT(OFFSET('Water Data'!$L$2,0,10*ROW('Water Data'!Q189))),CC195="No",ISNUMBER(OFFSET('Water Data'!$Q$6,0,10*ROW('Water Data'!Q189)))),CONCATENATE("[",ROUND(OFFSET('Water Data'!$Q$6,0,10*ROW('Water Data'!Q189)),0),"]"),IF(AND(ISTEXT(OFFSET('Water Data'!$L$2,0,10*ROW('Water Data'!Q189))),CC195="",ISNUMBER(OFFSET('Water Data'!$Q$6,0,10*ROW('Water Data'!Q189)))),OFFSET('Water Data'!$Q$6,0,10*ROW('Water Data'!Q189)),NA())))</f>
        <v>#N/A</v>
      </c>
      <c r="O195" s="85" t="e">
        <f ca="true">+IF(AND(ISTEXT(OFFSET('Water Data'!$L$2,0,10*ROW('Water Data'!Q189))),CD195="Yes"),OFFSET('Water Data'!$Q$9,0,10*ROW('Water Data'!Q189)),IF(AND(ISTEXT(OFFSET('Water Data'!$L$2,0,10*ROW('Water Data'!Q189))),CD195="No",ISNUMBER(OFFSET('Water Data'!$Q$9,0,10*ROW('Water Data'!Q189)))),CONCATENATE("[",ROUND(OFFSET('Water Data'!$Q$9,0,10*ROW('Water Data'!Q189)),0),"]"),IF(AND(ISTEXT(OFFSET('Water Data'!$L$2,0,10*ROW('Water Data'!Q189))),CD195="",ISNUMBER(OFFSET('Water Data'!$Q$9,0,10*ROW('Water Data'!Q189)))),OFFSET('Water Data'!$Q$9,0,10*ROW('Water Data'!Q189)),NA())))</f>
        <v>#N/A</v>
      </c>
      <c r="P195" s="85" t="e">
        <f ca="true">+IF(AND(ISTEXT(OFFSET('Water Data'!$L$2,0,10*ROW('Water Data'!R189))),CE195="Yes"),100-OFFSET('Water Data'!$R$4,0,10*ROW('Water Data'!R189)),IF(AND(ISTEXT(OFFSET('Water Data'!$L$2,0,10*ROW('Water Data'!R189))),CE195="No",ISNUMBER(OFFSET('Water Data'!$R$4,0,10*ROW('Water Data'!R189)))),CONCATENATE("[",ROUND(100-OFFSET('Water Data'!$R$4,0,10*ROW('Water Data'!R189)),0),"]"),IF(AND(ISTEXT(OFFSET('Water Data'!$L$2,0,10*ROW('Water Data'!R189))),CE195="",ISNUMBER(OFFSET('Water Data'!$R$4,0,10*ROW('Water Data'!R189)))),100-OFFSET('Water Data'!$R$4,0,10*ROW('Water Data'!R189)),NA())))</f>
        <v>#N/A</v>
      </c>
      <c r="Q195" s="85" t="e">
        <f ca="true">+IF(AND(ISTEXT(OFFSET('Water Data'!$L$2,0,10*ROW('Water Data'!R189))),CF195="Yes"),OFFSET('Water Data'!$R$6,0,10*ROW('Water Data'!R189)),IF(AND(ISTEXT(OFFSET('Water Data'!$L$2,0,10*ROW('Water Data'!R189))),CF195="No",ISNUMBER(OFFSET('Water Data'!$R$6,0,10*ROW('Water Data'!R189)))),CONCATENATE("[",ROUND(OFFSET('Water Data'!$R$6,0,10*ROW('Water Data'!R189)),0),"]"),IF(AND(ISTEXT(OFFSET('Water Data'!$L$2,0,10*ROW('Water Data'!R189))),CF195="",ISNUMBER(OFFSET('Water Data'!$R$6,0,10*ROW('Water Data'!R189)))),OFFSET('Water Data'!$R$6,0,10*ROW('Water Data'!R189)),NA())))</f>
        <v>#N/A</v>
      </c>
      <c r="R195" s="85" t="e">
        <f ca="true">+IF(AND(ISTEXT(OFFSET('Water Data'!$L$2,0,10*ROW('Water Data'!R189))),CG195="Yes"),OFFSET('Water Data'!$R$9,0,10*ROW('Water Data'!R189)),IF(AND(ISTEXT(OFFSET('Water Data'!$L$2,0,10*ROW('Water Data'!R189))),CG195="No",ISNUMBER(OFFSET('Water Data'!$R$9,0,10*ROW('Water Data'!R189)))),CONCATENATE("[",ROUND(OFFSET('Water Data'!$R$9,0,10*ROW('Water Data'!R189)),0),"]"),IF(AND(ISTEXT(OFFSET('Water Data'!$L$2,0,10*ROW('Water Data'!R189))),CG195="",ISNUMBER(OFFSET('Water Data'!$R$9,0,10*ROW('Water Data'!R189)))),OFFSET('Water Data'!$R$9,0,10*ROW('Water Data'!R189)),NA())))</f>
        <v>#N/A</v>
      </c>
      <c r="S195" s="85" t="e">
        <f ca="true">+IF(AND(ISTEXT(OFFSET('Water Data'!$L$2,0,10*ROW('Water Data'!S189))),CH195="Yes"),100-OFFSET('Water Data'!$S$4,0,10*ROW('Water Data'!S189)),IF(AND(ISTEXT(OFFSET('Water Data'!$L$2,0,10*ROW('Water Data'!S189))),CH195="No",ISNUMBER(OFFSET('Water Data'!$S$4,0,10*ROW('Water Data'!S189)))),CONCATENATE("[",ROUND(100-OFFSET('Water Data'!$S$4,0,10*ROW('Water Data'!S189)),0),"]"),IF(AND(ISTEXT(OFFSET('Water Data'!$L$2,0,10*ROW('Water Data'!S189))),CH195="",ISNUMBER(OFFSET('Water Data'!$S$4,0,10*ROW('Water Data'!S189)))),100-OFFSET('Water Data'!$S$4,0,10*ROW('Water Data'!S189)),NA())))</f>
        <v>#N/A</v>
      </c>
      <c r="T195" s="85" t="e">
        <f ca="true">+IF(AND(ISTEXT(OFFSET('Water Data'!$L$2,0,10*ROW('Water Data'!S189))),CI195="Yes"),OFFSET('Water Data'!$S$6,0,10*ROW('Water Data'!S189)),IF(AND(ISTEXT(OFFSET('Water Data'!$L$2,0,10*ROW('Water Data'!S189))),CI195="No",ISNUMBER(OFFSET('Water Data'!$S$6,0,10*ROW('Water Data'!S189)))),CONCATENATE("[",ROUND(OFFSET('Water Data'!$S$6,0,10*ROW('Water Data'!S189)),0),"]"),IF(AND(ISTEXT(OFFSET('Water Data'!$L$2,0,10*ROW('Water Data'!S189))),CI195="",ISNUMBER(OFFSET('Water Data'!$S$6,0,10*ROW('Water Data'!S189)))),OFFSET('Water Data'!$S$6,0,10*ROW('Water Data'!S189)),NA())))</f>
        <v>#N/A</v>
      </c>
      <c r="U195" s="85" t="e">
        <f ca="true">+IF(AND(ISTEXT(OFFSET('Water Data'!$L$2,0,10*ROW('Water Data'!S189))),CJ195="Yes"),OFFSET('Water Data'!$S$9,0,10*ROW('Water Data'!S189)),IF(AND(ISTEXT(OFFSET('Water Data'!$L$2,0,10*ROW('Water Data'!S189))),CJ195="No",ISNUMBER(OFFSET('Water Data'!$S$9,0,10*ROW('Water Data'!S189)))),CONCATENATE("[",ROUND(OFFSET('Water Data'!$S$9,0,10*ROW('Water Data'!S189)),0),"]"),IF(AND(ISTEXT(OFFSET('Water Data'!$L$2,0,10*ROW('Water Data'!S189))),CJ195="",ISNUMBER(OFFSET('Water Data'!$S$9,0,10*ROW('Water Data'!S189)))),OFFSET('Water Data'!$S$9,0,10*ROW('Water Data'!S189)),NA())))</f>
        <v>#N/A</v>
      </c>
      <c r="V195" s="86" t="e">
        <f ca="true">+IF(AND(ISTEXT(OFFSET('Sanitation Data'!$L$2,0,10*ROW('Sanitation Data'!N189))),CK195="Yes"),100-OFFSET('Sanitation Data'!$N$4,0,10*ROW('Sanitation Data'!N189)),IF(AND(ISTEXT(OFFSET('Sanitation Data'!$L$2,0,10*ROW('Sanitation Data'!N189))),CK195="No",ISNUMBER(OFFSET('Sanitation Data'!$N$4,0,10*ROW('Sanitation Data'!N189)))),CONCATENATE("[",ROUND(100-OFFSET('Sanitation Data'!$N$4,0,10*ROW('Sanitation Data'!N189)),0),"]"),IF(AND(ISTEXT(OFFSET('Sanitation Data'!$L$2,0,10*ROW('Sanitation Data'!N189))),CK195="",ISNUMBER(OFFSET('Sanitation Data'!$N$4,0,10*ROW('Sanitation Data'!N189)))),100-OFFSET('Sanitation Data'!$N$4,0,10*ROW('Sanitation Data'!N189)),NA())))</f>
        <v>#N/A</v>
      </c>
      <c r="W195" s="86" t="e">
        <f ca="true">+IF(AND(ISTEXT(OFFSET('Sanitation Data'!$L$2,0,10*ROW('Sanitation Data'!N189))),CL195="Yes"),OFFSET('Sanitation Data'!$N$6,0,10*ROW('Sanitation Data'!N189)),IF(AND(ISTEXT(OFFSET('Sanitation Data'!$L$2,0,10*ROW('Sanitation Data'!N189))),CL195="No",ISNUMBER(OFFSET('Sanitation Data'!$N$6,0,10*ROW('Sanitation Data'!N189)))),CONCATENATE("[",ROUND(OFFSET('Sanitation Data'!$N$6,0,10*ROW('Sanitation Data'!N189)),0),"]"),IF(AND(ISTEXT(OFFSET('Sanitation Data'!$L$2,0,10*ROW('Sanitation Data'!N189))),CL195="",ISNUMBER(OFFSET('Sanitation Data'!$N$6,0,10*ROW('Sanitation Data'!N189)))),OFFSET('Sanitation Data'!$N$6,0,10*ROW('Sanitation Data'!N189)),NA())))</f>
        <v>#N/A</v>
      </c>
      <c r="X195" s="86" t="e">
        <f ca="true">+IF(AND(ISTEXT(OFFSET('Sanitation Data'!$L$2,0,10*ROW('Sanitation Data'!N189))),CM195="Yes"),OFFSET('Sanitation Data'!$N$10,0,10*ROW('Sanitation Data'!N189)),IF(AND(ISTEXT(OFFSET('Sanitation Data'!$L$2,0,10*ROW('Sanitation Data'!N189))),CM195="No",ISNUMBER(OFFSET('Sanitation Data'!$N$10,0,10*ROW('Sanitation Data'!N189)))),CONCATENATE("[",ROUND(OFFSET('Sanitation Data'!$N$10,0,10*ROW('Sanitation Data'!N189)),0),"]"),IF(AND(ISTEXT(OFFSET('Sanitation Data'!$L$2,0,10*ROW('Sanitation Data'!N189))),CM195="",ISNUMBER(OFFSET('Sanitation Data'!$N$10,0,10*ROW('Sanitation Data'!N189)))),OFFSET('Sanitation Data'!$N$10,0,10*ROW('Sanitation Data'!N189)),NA())))</f>
        <v>#N/A</v>
      </c>
      <c r="Y195" s="86" t="e">
        <f ca="true">+IF(AND(ISTEXT(OFFSET('Sanitation Data'!$L$2,0,10*ROW('Sanitation Data'!N189))),CN195="Yes"),OFFSET('Sanitation Data'!$N$11,0,10*ROW('Sanitation Data'!N189)),IF(AND(ISTEXT(OFFSET('Sanitation Data'!$L$2,0,10*ROW('Sanitation Data'!N189))),CN195="No",ISNUMBER(OFFSET('Sanitation Data'!$N$11,0,10*ROW('Sanitation Data'!N189)))),CONCATENATE("[",ROUND(OFFSET('Sanitation Data'!$N$11,0,10*ROW('Sanitation Data'!N189)),0),"]"),IF(AND(ISTEXT(OFFSET('Sanitation Data'!$L$2,0,10*ROW('Sanitation Data'!N189))),CN195="",ISNUMBER(OFFSET('Sanitation Data'!$N$11,0,10*ROW('Sanitation Data'!N189)))),OFFSET('Sanitation Data'!$N$11,0,10*ROW('Sanitation Data'!N189)),NA())))</f>
        <v>#N/A</v>
      </c>
      <c r="Z195" s="86" t="e">
        <f ca="true">+IF(AND(ISTEXT(OFFSET('Sanitation Data'!$L$2,0,10*ROW('Sanitation Data'!N189))),CO195="Yes"),OFFSET('Sanitation Data'!$N$12,0,10*ROW('Sanitation Data'!N189)),IF(AND(ISTEXT(OFFSET('Sanitation Data'!$L$2,0,10*ROW('Sanitation Data'!N189))),CO195="No",ISNUMBER(OFFSET('Sanitation Data'!$N$12,0,10*ROW('Sanitation Data'!N189)))),CONCATENATE("[",ROUND(OFFSET('Sanitation Data'!$N$12,0,10*ROW('Sanitation Data'!N189)),0),"]"),IF(AND(ISTEXT(OFFSET('Sanitation Data'!$L$2,0,10*ROW('Sanitation Data'!N189))),CO195="",ISNUMBER(OFFSET('Sanitation Data'!$N$12,0,10*ROW('Sanitation Data'!N189)))),OFFSET('Sanitation Data'!$N$12,0,10*ROW('Sanitation Data'!N189)),NA())))</f>
        <v>#N/A</v>
      </c>
      <c r="AA195" s="86" t="e">
        <f ca="true">+IF(AND(ISTEXT(OFFSET('Sanitation Data'!$L$2,0,10*ROW('Sanitation Data'!O189))),CP195="Yes"),100-OFFSET('Sanitation Data'!$O$4,0,10*ROW('Sanitation Data'!O189)),IF(AND(ISTEXT(OFFSET('Sanitation Data'!$L$2,0,10*ROW('Sanitation Data'!O189))),CP195="No",ISNUMBER(OFFSET('Sanitation Data'!$O$4,0,10*ROW('Sanitation Data'!O189)))),CONCATENATE("[",ROUND(100-OFFSET('Sanitation Data'!$O$4,0,10*ROW('Sanitation Data'!O189)),0),"]"),IF(AND(ISTEXT(OFFSET('Sanitation Data'!$L$2,0,10*ROW('Sanitation Data'!O189))),CP195="",ISNUMBER(OFFSET('Sanitation Data'!$O$4,0,10*ROW('Sanitation Data'!O189)))),100-OFFSET('Sanitation Data'!$O$4,0,10*ROW('Sanitation Data'!O189)),NA())))</f>
        <v>#N/A</v>
      </c>
      <c r="AB195" s="86" t="e">
        <f ca="true">+IF(AND(ISTEXT(OFFSET('Sanitation Data'!$L$2,0,10*ROW('Sanitation Data'!O189))),CQ195="Yes"),OFFSET('Sanitation Data'!$O$6,0,10*ROW('Sanitation Data'!R189)),IF(AND(ISTEXT(OFFSET('Sanitation Data'!$L$2,0,10*ROW('Sanitation Data'!O189))),CQ195="No",ISNUMBER(OFFSET('Sanitation Data'!$O$6,0,10*ROW('Sanitation Data'!O189)))),CONCATENATE("[",ROUND(OFFSET('Sanitation Data'!$O$6,0,10*ROW('Sanitation Data'!O189)),0),"]"),IF(AND(ISTEXT(OFFSET('Sanitation Data'!$L$2,0,10*ROW('Sanitation Data'!O189))),CQ195="",ISNUMBER(OFFSET('Sanitation Data'!$O$6,0,10*ROW('Sanitation Data'!O189)))),OFFSET('Sanitation Data'!$O$6,0,10*ROW('Sanitation Data'!O189)),NA())))</f>
        <v>#N/A</v>
      </c>
      <c r="AC195" s="86" t="e">
        <f ca="true">+IF(AND(ISTEXT(OFFSET('Sanitation Data'!$L$2,0,10*ROW('Sanitation Data'!O189))),CR195="Yes"),OFFSET('Sanitation Data'!$O$10,0,10*ROW('Sanitation Data'!O189)),IF(AND(ISTEXT(OFFSET('Sanitation Data'!$L$2,0,10*ROW('Sanitation Data'!O189))),CR195="No",ISNUMBER(OFFSET('Sanitation Data'!$O$10,0,10*ROW('Sanitation Data'!O189)))),CONCATENATE("[",ROUND(OFFSET('Sanitation Data'!$O$10,0,10*ROW('Sanitation Data'!O189)),0),"]"),IF(AND(ISTEXT(OFFSET('Sanitation Data'!$L$2,0,10*ROW('Sanitation Data'!O189))),CR195="",ISNUMBER(OFFSET('Sanitation Data'!$O$10,0,10*ROW('Sanitation Data'!O189)))),OFFSET('Sanitation Data'!$O$10,0,10*ROW('Sanitation Data'!O189)),NA())))</f>
        <v>#N/A</v>
      </c>
      <c r="AD195" s="86" t="e">
        <f ca="true">+IF(AND(ISTEXT(OFFSET('Sanitation Data'!$L$2,0,10*ROW('Sanitation Data'!O189))),CS195="Yes"),OFFSET('Sanitation Data'!$O$11,0,10*ROW('Sanitation Data'!O189)),IF(AND(ISTEXT(OFFSET('Sanitation Data'!$L$2,0,10*ROW('Sanitation Data'!O189))),CS195="No",ISNUMBER(OFFSET('Sanitation Data'!$O$11,0,10*ROW('Sanitation Data'!O189)))),CONCATENATE("[",ROUND(OFFSET('Sanitation Data'!$O$11,0,10*ROW('Sanitation Data'!O189)),0),"]"),IF(AND(ISTEXT(OFFSET('Sanitation Data'!$L$2,0,10*ROW('Sanitation Data'!O189))),CS195="",ISNUMBER(OFFSET('Sanitation Data'!$O$11,0,10*ROW('Sanitation Data'!O189)))),OFFSET('Sanitation Data'!$O$11,0,10*ROW('Sanitation Data'!O189)),NA())))</f>
        <v>#N/A</v>
      </c>
      <c r="AE195" s="86" t="e">
        <f ca="true">+IF(AND(ISTEXT(OFFSET('Sanitation Data'!$L$2,0,10*ROW('Sanitation Data'!O189))),CT195="Yes"),OFFSET('Sanitation Data'!$O$12,0,10*ROW('Sanitation Data'!O189)),IF(AND(ISTEXT(OFFSET('Sanitation Data'!$L$2,0,10*ROW('Sanitation Data'!O189))),CT195="No",ISNUMBER(OFFSET('Sanitation Data'!$O$12,0,10*ROW('Sanitation Data'!O189)))),CONCATENATE("[",ROUND(OFFSET('Sanitation Data'!$O$12,0,10*ROW('Sanitation Data'!O189)),0),"]"),IF(AND(ISTEXT(OFFSET('Sanitation Data'!$L$2,0,10*ROW('Sanitation Data'!O189))),CT195="",ISNUMBER(OFFSET('Sanitation Data'!$O$12,0,10*ROW('Sanitation Data'!O189)))),OFFSET('Sanitation Data'!$O$12,0,10*ROW('Sanitation Data'!O189)),NA())))</f>
        <v>#N/A</v>
      </c>
      <c r="AF195" s="86" t="e">
        <f ca="true">+IF(AND(ISTEXT(OFFSET('Sanitation Data'!$L$2,0,10*ROW('Sanitation Data'!P189))),CU195="Yes"),100-OFFSET('Sanitation Data'!$P$4,0,10*ROW('Sanitation Data'!P189)),IF(AND(ISTEXT(OFFSET('Sanitation Data'!$L$2,0,10*ROW('Sanitation Data'!P189))),CU195="No",ISNUMBER(OFFSET('Sanitation Data'!$P$4,0,10*ROW('Sanitation Data'!P189)))),CONCATENATE("[",ROUND(100-OFFSET('Sanitation Data'!$P$4,0,10*ROW('Sanitation Data'!P189)),0),"]"),IF(AND(ISTEXT(OFFSET('Sanitation Data'!$L$2,0,10*ROW('Sanitation Data'!P189))),CU195="",ISNUMBER(OFFSET('Sanitation Data'!$P$4,0,10*ROW('Sanitation Data'!P189)))),100-OFFSET('Sanitation Data'!$P$4,0,10*ROW('Sanitation Data'!P189)),NA())))</f>
        <v>#N/A</v>
      </c>
      <c r="AG195" s="86" t="e">
        <f ca="true">+IF(AND(ISTEXT(OFFSET('Sanitation Data'!$L$2,0,10*ROW('Sanitation Data'!P189))),CV195="Yes"),OFFSET('Sanitation Data'!$P$6,0,10*ROW('Sanitation Data'!P189)),IF(AND(ISTEXT(OFFSET('Sanitation Data'!$L$2,0,10*ROW('Sanitation Data'!P189))),CV195="No",ISNUMBER(OFFSET('Sanitation Data'!$P$6,0,10*ROW('Sanitation Data'!P189)))),CONCATENATE("[",ROUND(OFFSET('Sanitation Data'!$P$6,0,10*ROW('Sanitation Data'!P189)),0),"]"),IF(AND(ISTEXT(OFFSET('Sanitation Data'!$L$2,0,10*ROW('Sanitation Data'!P189))),CV195="",ISNUMBER(OFFSET('Sanitation Data'!$P$6,0,10*ROW('Sanitation Data'!P189)))),OFFSET('Sanitation Data'!$P$6,0,10*ROW('Sanitation Data'!P189)),NA())))</f>
        <v>#N/A</v>
      </c>
      <c r="AH195" s="86" t="e">
        <f ca="true">+IF(AND(ISTEXT(OFFSET('Sanitation Data'!$L$2,0,10*ROW('Sanitation Data'!P189))),CW195="Yes"),OFFSET('Sanitation Data'!$P$10,0,10*ROW('Sanitation Data'!P189)),IF(AND(ISTEXT(OFFSET('Sanitation Data'!$L$2,0,10*ROW('Sanitation Data'!P189))),CW195="No",ISNUMBER(OFFSET('Sanitation Data'!$P$10,0,10*ROW('Sanitation Data'!P189)))),CONCATENATE("[",ROUND(OFFSET('Sanitation Data'!$P$10,0,10*ROW('Sanitation Data'!P189)),0),"]"),IF(AND(ISTEXT(OFFSET('Sanitation Data'!$L$2,0,10*ROW('Sanitation Data'!P189))),CW195="",ISNUMBER(OFFSET('Sanitation Data'!$P$10,0,10*ROW('Sanitation Data'!P189)))),OFFSET('Sanitation Data'!$P$10,0,10*ROW('Sanitation Data'!P189)),NA())))</f>
        <v>#N/A</v>
      </c>
      <c r="AI195" s="86" t="e">
        <f ca="true">+IF(AND(ISTEXT(OFFSET('Sanitation Data'!$L$2,0,10*ROW('Sanitation Data'!P189))),CX195="Yes"),OFFSET('Sanitation Data'!$P$11,0,10*ROW('Sanitation Data'!P189)),IF(AND(ISTEXT(OFFSET('Sanitation Data'!$L$2,0,10*ROW('Sanitation Data'!P189))),CX195="No",ISNUMBER(OFFSET('Sanitation Data'!$P$11,0,10*ROW('Sanitation Data'!P189)))),CONCATENATE("[",ROUND(OFFSET('Sanitation Data'!$P$11,0,10*ROW('Sanitation Data'!P189)),0),"]"),IF(AND(ISTEXT(OFFSET('Sanitation Data'!$L$2,0,10*ROW('Sanitation Data'!P189))),CX195="",ISNUMBER(OFFSET('Sanitation Data'!$P$11,0,10*ROW('Sanitation Data'!P189)))),OFFSET('Sanitation Data'!$P$11,0,10*ROW('Sanitation Data'!P189)),NA())))</f>
        <v>#N/A</v>
      </c>
      <c r="AJ195" s="86" t="e">
        <f ca="true">+IF(AND(ISTEXT(OFFSET('Sanitation Data'!$L$2,0,10*ROW('Sanitation Data'!P189))),CY195="Yes"),OFFSET('Sanitation Data'!$P$12,0,10*ROW('Sanitation Data'!P189)),IF(AND(ISTEXT(OFFSET('Sanitation Data'!$L$2,0,10*ROW('Sanitation Data'!P189))),CY195="No",ISNUMBER(OFFSET('Sanitation Data'!$P$12,0,10*ROW('Sanitation Data'!P189)))),CONCATENATE("[",ROUND(OFFSET('Sanitation Data'!$P$12,0,10*ROW('Sanitation Data'!P189)),0),"]"),IF(AND(ISTEXT(OFFSET('Sanitation Data'!$L$2,0,10*ROW('Sanitation Data'!P189))),CY195="",ISNUMBER(OFFSET('Sanitation Data'!$P$12,0,10*ROW('Sanitation Data'!P189)))),OFFSET('Sanitation Data'!$P$12,0,10*ROW('Sanitation Data'!P189)),NA())))</f>
        <v>#N/A</v>
      </c>
      <c r="AK195" s="86" t="e">
        <f ca="true">+IF(AND(ISTEXT(OFFSET('Sanitation Data'!$L$2,0,10*ROW('Sanitation Data'!Q189))),CZ195="Yes"),100-OFFSET('Sanitation Data'!$Q$4,0,10*ROW('Sanitation Data'!Q189)),IF(AND(ISTEXT(OFFSET('Sanitation Data'!$L$2,0,10*ROW('Sanitation Data'!Q189))),CZ195="No",ISNUMBER(OFFSET('Sanitation Data'!$Q$4,0,10*ROW('Sanitation Data'!Q189)))),CONCATENATE("[",ROUND(100-OFFSET('Sanitation Data'!$Q$4,0,10*ROW('Sanitation Data'!Q189)),0),"]"),IF(AND(ISTEXT(OFFSET('Sanitation Data'!$L$2,0,10*ROW('Sanitation Data'!Q189))),CZ195="",ISNUMBER(OFFSET('Sanitation Data'!$Q$4,0,10*ROW('Sanitation Data'!Q189)))),100-OFFSET('Sanitation Data'!$Q$4,0,10*ROW('Sanitation Data'!Q189)),NA())))</f>
        <v>#N/A</v>
      </c>
      <c r="AL195" s="86" t="e">
        <f ca="true">+IF(AND(ISTEXT(OFFSET('Sanitation Data'!$L$2,0,10*ROW('Sanitation Data'!Q189))),DA195="Yes"),OFFSET('Sanitation Data'!$Q$6,0,10*ROW('Sanitation Data'!Q189)),IF(AND(ISTEXT(OFFSET('Sanitation Data'!$L$2,0,10*ROW('Sanitation Data'!Q189))),DA195="No",ISNUMBER(OFFSET('Sanitation Data'!$Q$6,0,10*ROW('Sanitation Data'!Q189)))),CONCATENATE("[",ROUND(OFFSET('Sanitation Data'!$Q$6,0,10*ROW('Sanitation Data'!Q189)),0),"]"),IF(AND(ISTEXT(OFFSET('Sanitation Data'!$L$2,0,10*ROW('Sanitation Data'!Q189))),DA195="",ISNUMBER(OFFSET('Sanitation Data'!$Q$6,0,10*ROW('Sanitation Data'!Q189)))),OFFSET('Sanitation Data'!$Q$6,0,10*ROW('Sanitation Data'!Q189)),NA())))</f>
        <v>#N/A</v>
      </c>
      <c r="AM195" s="86" t="e">
        <f ca="true">+IF(AND(ISTEXT(OFFSET('Sanitation Data'!$L$2,0,10*ROW('Sanitation Data'!Q189))),DB195="Yes"),OFFSET('Sanitation Data'!$Q$10,0,10*ROW('Sanitation Data'!Q189)),IF(AND(ISTEXT(OFFSET('Sanitation Data'!$L$2,0,10*ROW('Sanitation Data'!Q189))),DB195="No",ISNUMBER(OFFSET('Sanitation Data'!$Q$10,0,10*ROW('Sanitation Data'!Q189)))),CONCATENATE("[",ROUND(OFFSET('Sanitation Data'!$Q$10,0,10*ROW('Sanitation Data'!Q189)),0),"]"),IF(AND(ISTEXT(OFFSET('Sanitation Data'!$L$2,0,10*ROW('Sanitation Data'!Q189))),DB195="",ISNUMBER(OFFSET('Sanitation Data'!$Q$10,0,10*ROW('Sanitation Data'!Q189)))),OFFSET('Sanitation Data'!$Q$10,0,10*ROW('Sanitation Data'!Q189)),NA())))</f>
        <v>#N/A</v>
      </c>
      <c r="AN195" s="86" t="e">
        <f ca="true">+IF(AND(ISTEXT(OFFSET('Sanitation Data'!$L$2,0,10*ROW('Sanitation Data'!Q189))),DC195="Yes"),OFFSET('Sanitation Data'!$Q$11,0,10*ROW('Sanitation Data'!Q189)),IF(AND(ISTEXT(OFFSET('Sanitation Data'!$L$2,0,10*ROW('Sanitation Data'!Q189))),DC195="No",ISNUMBER(OFFSET('Sanitation Data'!$Q$11,0,10*ROW('Sanitation Data'!Q189)))),CONCATENATE("[",ROUND(OFFSET('Sanitation Data'!$Q$11,0,10*ROW('Sanitation Data'!Q189)),0),"]"),IF(AND(ISTEXT(OFFSET('Sanitation Data'!$L$2,0,10*ROW('Sanitation Data'!Q189))),DC195="",ISNUMBER(OFFSET('Sanitation Data'!$Q$11,0,10*ROW('Sanitation Data'!Q189)))),OFFSET('Sanitation Data'!$Q$11,0,10*ROW('Sanitation Data'!Q189)),NA())))</f>
        <v>#N/A</v>
      </c>
      <c r="AO195" s="86" t="e">
        <f ca="true">+IF(AND(ISTEXT(OFFSET('Sanitation Data'!$L$2,0,10*ROW('Sanitation Data'!Q189))),DD195="Yes"),OFFSET('Sanitation Data'!$Q$12,0,10*ROW('Sanitation Data'!Q189)),IF(AND(ISTEXT(OFFSET('Sanitation Data'!$L$2,0,10*ROW('Sanitation Data'!Q189))),DD195="No",ISNUMBER(OFFSET('Sanitation Data'!$Q$12,0,10*ROW('Sanitation Data'!Q189)))),CONCATENATE("[",ROUND(OFFSET('Sanitation Data'!$Q$12,0,10*ROW('Sanitation Data'!Q189)),0),"]"),IF(AND(ISTEXT(OFFSET('Sanitation Data'!$L$2,0,10*ROW('Sanitation Data'!Q189))),DD195="",ISNUMBER(OFFSET('Sanitation Data'!$Q$12,0,10*ROW('Sanitation Data'!Q189)))),OFFSET('Sanitation Data'!$Q$12,0,10*ROW('Sanitation Data'!Q189)),NA())))</f>
        <v>#N/A</v>
      </c>
      <c r="AP195" s="86" t="e">
        <f ca="true">+IF(AND(ISTEXT(OFFSET('Sanitation Data'!$L$2,0,10*ROW('Sanitation Data'!R189))),DE195="Yes"),100-OFFSET('Sanitation Data'!$R$4,0,10*ROW('Sanitation Data'!R189)),IF(AND(ISTEXT(OFFSET('Sanitation Data'!$L$2,0,10*ROW('Sanitation Data'!R189))),DE195="No",ISNUMBER(OFFSET('Sanitation Data'!$R$4,0,10*ROW('Sanitation Data'!R189)))),CONCATENATE("[",ROUND(100-OFFSET('Sanitation Data'!$R$4,0,10*ROW('Sanitation Data'!R189)),0),"]"),IF(AND(ISTEXT(OFFSET('Sanitation Data'!$L$2,0,10*ROW('Sanitation Data'!R189))),DE195="",ISNUMBER(OFFSET('Sanitation Data'!$R$4,0,10*ROW('Sanitation Data'!R189)))),100-OFFSET('Sanitation Data'!$R$4,0,10*ROW('Sanitation Data'!R189)),NA())))</f>
        <v>#N/A</v>
      </c>
      <c r="AQ195" s="86" t="e">
        <f ca="true">+IF(AND(ISTEXT(OFFSET('Sanitation Data'!$L$2,0,10*ROW('Sanitation Data'!R189))),DF195="Yes"),OFFSET('Sanitation Data'!$R$6,0,10*ROW('Sanitation Data'!R189)),IF(AND(ISTEXT(OFFSET('Sanitation Data'!$L$2,0,10*ROW('Sanitation Data'!R189))),DF195="No",ISNUMBER(OFFSET('Sanitation Data'!$R$6,0,10*ROW('Sanitation Data'!R189)))),CONCATENATE("[",ROUND(OFFSET('Sanitation Data'!$R$6,0,10*ROW('Sanitation Data'!R189)),0),"]"),IF(AND(ISTEXT(OFFSET('Sanitation Data'!$L$2,0,10*ROW('Sanitation Data'!R189))),DF195="",ISNUMBER(OFFSET('Sanitation Data'!$R$6,0,10*ROW('Sanitation Data'!R189)))),OFFSET('Sanitation Data'!$R$6,0,10*ROW('Sanitation Data'!R189)),NA())))</f>
        <v>#N/A</v>
      </c>
      <c r="AR195" s="86" t="e">
        <f ca="true">+IF(AND(ISTEXT(OFFSET('Sanitation Data'!$L$2,0,10*ROW('Sanitation Data'!R189))),DG195="Yes"),OFFSET('Sanitation Data'!$R$10,0,10*ROW('Sanitation Data'!R189)),IF(AND(ISTEXT(OFFSET('Sanitation Data'!$L$2,0,10*ROW('Sanitation Data'!R189))),DG195="No",ISNUMBER(OFFSET('Sanitation Data'!$R$10,0,10*ROW('Sanitation Data'!R189)))),CONCATENATE("[",ROUND(OFFSET('Sanitation Data'!$R$10,0,10*ROW('Sanitation Data'!R189)),0),"]"),IF(AND(ISTEXT(OFFSET('Sanitation Data'!$L$2,0,10*ROW('Sanitation Data'!R189))),DG195="",ISNUMBER(OFFSET('Sanitation Data'!$R$10,0,10*ROW('Sanitation Data'!R189)))),OFFSET('Sanitation Data'!$R$10,0,10*ROW('Sanitation Data'!R189)),NA())))</f>
        <v>#N/A</v>
      </c>
      <c r="AS195" s="86" t="e">
        <f ca="true">+IF(AND(ISTEXT(OFFSET('Sanitation Data'!$L$2,0,10*ROW('Sanitation Data'!R189))),DH195="Yes"),OFFSET('Sanitation Data'!$R$11,0,10*ROW('Sanitation Data'!R189)),IF(AND(ISTEXT(OFFSET('Sanitation Data'!$L$2,0,10*ROW('Sanitation Data'!R189))),DH195="No",ISNUMBER(OFFSET('Sanitation Data'!$R$11,0,10*ROW('Sanitation Data'!R189)))),CONCATENATE("[",ROUND(OFFSET('Sanitation Data'!$R$11,0,10*ROW('Sanitation Data'!R189)),0),"]"),IF(AND(ISTEXT(OFFSET('Sanitation Data'!$L$2,0,10*ROW('Sanitation Data'!R189))),DH195="",ISNUMBER(OFFSET('Sanitation Data'!$R$11,0,10*ROW('Sanitation Data'!R189)))),OFFSET('Sanitation Data'!$R$11,0,10*ROW('Sanitation Data'!R189)),NA())))</f>
        <v>#N/A</v>
      </c>
      <c r="AT195" s="86" t="e">
        <f ca="true">+IF(AND(ISTEXT(OFFSET('Sanitation Data'!$L$2,0,10*ROW('Sanitation Data'!R189))),DI195="Yes"),OFFSET('Sanitation Data'!$R$12,0,10*ROW('Sanitation Data'!R189)),IF(AND(ISTEXT(OFFSET('Sanitation Data'!$L$2,0,10*ROW('Sanitation Data'!R189))),DI195="No",ISNUMBER(OFFSET('Sanitation Data'!$R$12,0,10*ROW('Sanitation Data'!R189)))),CONCATENATE("[",ROUND(OFFSET('Sanitation Data'!$R$12,0,10*ROW('Sanitation Data'!R189)),0),"]"),IF(AND(ISTEXT(OFFSET('Sanitation Data'!$L$2,0,10*ROW('Sanitation Data'!R189))),DI195="",ISNUMBER(OFFSET('Sanitation Data'!$R$12,0,10*ROW('Sanitation Data'!R189)))),OFFSET('Sanitation Data'!$R$12,0,10*ROW('Sanitation Data'!R189)),NA())))</f>
        <v>#N/A</v>
      </c>
      <c r="AU195" s="86" t="e">
        <f ca="true">+IF(AND(ISTEXT(OFFSET('Sanitation Data'!$L$2,0,10*ROW('Sanitation Data'!S189))),DJ195="Yes"),100-OFFSET('Sanitation Data'!$S$4,0,10*ROW('Sanitation Data'!S189)),IF(AND(ISTEXT(OFFSET('Sanitation Data'!$L$2,0,10*ROW('Sanitation Data'!S189))),DJ195="No",ISNUMBER(OFFSET('Sanitation Data'!$S$4,0,10*ROW('Sanitation Data'!S189)))),CONCATENATE("[",ROUND(100-OFFSET('Sanitation Data'!$S$4,0,10*ROW('Sanitation Data'!S189)),0),"]"),IF(AND(ISTEXT(OFFSET('Sanitation Data'!$L$2,0,10*ROW('Sanitation Data'!S189))),DJ195="",ISNUMBER(OFFSET('Sanitation Data'!$S$4,0,10*ROW('Sanitation Data'!S189)))),100-OFFSET('Sanitation Data'!$S$4,0,10*ROW('Sanitation Data'!S189)),NA())))</f>
        <v>#N/A</v>
      </c>
      <c r="AV195" s="86" t="e">
        <f ca="true">+IF(AND(ISTEXT(OFFSET('Sanitation Data'!$L$2,0,10*ROW('Sanitation Data'!S189))),DK195="Yes"),OFFSET('Sanitation Data'!$S$6,0,10*ROW('Sanitation Data'!S189)),IF(AND(ISTEXT(OFFSET('Sanitation Data'!$L$2,0,10*ROW('Sanitation Data'!S189))),DK195="No",ISNUMBER(OFFSET('Sanitation Data'!$S$6,0,10*ROW('Sanitation Data'!S189)))),CONCATENATE("[",ROUND(OFFSET('Sanitation Data'!$S$6,0,10*ROW('Sanitation Data'!S189)),0),"]"),IF(AND(ISTEXT(OFFSET('Sanitation Data'!$L$2,0,10*ROW('Sanitation Data'!S189))),DK195="",ISNUMBER(OFFSET('Sanitation Data'!$S$6,0,10*ROW('Sanitation Data'!S189)))),OFFSET('Sanitation Data'!$S$6,0,10*ROW('Sanitation Data'!S189)),NA())))</f>
        <v>#N/A</v>
      </c>
      <c r="AW195" s="86" t="e">
        <f ca="true">+IF(AND(ISTEXT(OFFSET('Sanitation Data'!$L$2,0,10*ROW('Sanitation Data'!S189))),DL195="Yes"),OFFSET('Sanitation Data'!$S$10,0,10*ROW('Sanitation Data'!S189)),IF(AND(ISTEXT(OFFSET('Sanitation Data'!$L$2,0,10*ROW('Sanitation Data'!S189))),DL195="No",ISNUMBER(OFFSET('Sanitation Data'!$S$10,0,10*ROW('Sanitation Data'!S189)))),CONCATENATE("[",ROUND(OFFSET('Sanitation Data'!$S$10,0,10*ROW('Sanitation Data'!S189)),0),"]"),IF(AND(ISTEXT(OFFSET('Sanitation Data'!$L$2,0,10*ROW('Sanitation Data'!S189))),DL195="",ISNUMBER(OFFSET('Sanitation Data'!$S$10,0,10*ROW('Sanitation Data'!S189)))),OFFSET('Sanitation Data'!$S$10,0,10*ROW('Sanitation Data'!S189)),NA())))</f>
        <v>#N/A</v>
      </c>
      <c r="AX195" s="86" t="e">
        <f ca="true">+IF(AND(ISTEXT(OFFSET('Sanitation Data'!$L$2,0,10*ROW('Sanitation Data'!S189))),DM195="Yes"),OFFSET('Sanitation Data'!$S$11,0,10*ROW('Sanitation Data'!S189)),IF(AND(ISTEXT(OFFSET('Sanitation Data'!$L$2,0,10*ROW('Sanitation Data'!S189))),DM195="No",ISNUMBER(OFFSET('Sanitation Data'!$S$11,0,10*ROW('Sanitation Data'!S189)))),CONCATENATE("[",ROUND(OFFSET('Sanitation Data'!$S$11,0,10*ROW('Sanitation Data'!S189)),0),"]"),IF(AND(ISTEXT(OFFSET('Sanitation Data'!$L$2,0,10*ROW('Sanitation Data'!S189))),DM195="",ISNUMBER(OFFSET('Sanitation Data'!$S$11,0,10*ROW('Sanitation Data'!S189)))),OFFSET('Sanitation Data'!$S$11,0,10*ROW('Sanitation Data'!S189)),NA())))</f>
        <v>#N/A</v>
      </c>
      <c r="AY195" s="86" t="e">
        <f ca="true">+IF(AND(ISTEXT(OFFSET('Sanitation Data'!$L$2,0,10*ROW('Sanitation Data'!S189))),DN195="Yes"),OFFSET('Sanitation Data'!$S$12,0,10*ROW('Sanitation Data'!S189)),IF(AND(ISTEXT(OFFSET('Sanitation Data'!$L$2,0,10*ROW('Sanitation Data'!S189))),DN195="No",ISNUMBER(OFFSET('Sanitation Data'!$S$12,0,10*ROW('Sanitation Data'!S189)))),CONCATENATE("[",ROUND(OFFSET('Sanitation Data'!$S$12,0,10*ROW('Sanitation Data'!S189)),0),"]"),IF(AND(ISTEXT(OFFSET('Sanitation Data'!$L$2,0,10*ROW('Sanitation Data'!S189))),DN195="",ISNUMBER(OFFSET('Sanitation Data'!$S$12,0,10*ROW('Sanitation Data'!S189)))),OFFSET('Sanitation Data'!$S$12,0,10*ROW('Sanitation Data'!S189)),NA())))</f>
        <v>#N/A</v>
      </c>
      <c r="AZ195" s="87" t="e">
        <f ca="true">+IF(AND(ISTEXT(OFFSET('Hygiene Data'!$L$2,0,10*ROW('Hygiene Data'!N189))),DO195="Yes"),OFFSET('Hygiene Data'!$N$5,0,10*ROW('Hygiene Data'!N189)),IF(AND(ISTEXT(OFFSET('Hygiene Data'!$L$2,0,10*ROW('Hygiene Data'!N189))),DO195="No",ISNUMBER(OFFSET('Hygiene Data'!$N$5,0,10*ROW('Hygiene Data'!N189)))),CONCATENATE("[",ROUND(OFFSET('Hygiene Data'!$N$5,0,10*ROW('Hygiene Data'!N189)),0),"]"),IF(AND(ISTEXT(OFFSET('Hygiene Data'!$L$2,0,10*ROW('Hygiene Data'!N189))),DO195="",ISNUMBER(OFFSET('Hygiene Data'!$N$5,0,10*ROW('Hygiene Data'!N189)))),OFFSET('Hygiene Data'!$N$5,0,10*ROW('Hygiene Data'!N189)),NA())))</f>
        <v>#N/A</v>
      </c>
      <c r="BA195" s="87" t="e">
        <f ca="true">+IF(AND(ISTEXT(OFFSET('Hygiene Data'!$L$2,0,10*ROW('Hygiene Data'!N189))),DP195="Yes"),OFFSET('Hygiene Data'!$N$7,0,10*ROW('Hygiene Data'!N189)),IF(AND(ISTEXT(OFFSET('Hygiene Data'!$L$2,0,10*ROW('Hygiene Data'!N189))),DP195="No",ISNUMBER(OFFSET('Hygiene Data'!$N$7,0,10*ROW('Hygiene Data'!N189)))),CONCATENATE("[",ROUND(OFFSET('Hygiene Data'!$N$7,0,10*ROW('Hygiene Data'!N189)),0),"]"),IF(AND(ISTEXT(OFFSET('Hygiene Data'!$L$2,0,10*ROW('Hygiene Data'!N189))),DP195="",ISNUMBER(OFFSET('Hygiene Data'!$N$7,0,10*ROW('Hygiene Data'!N189)))),OFFSET('Hygiene Data'!$N$7,0,10*ROW('Hygiene Data'!N189)),NA())))</f>
        <v>#N/A</v>
      </c>
      <c r="BB195" s="87" t="e">
        <f ca="true">+IF(AND(ISTEXT(OFFSET('Hygiene Data'!$L$2,0,10*ROW('Hygiene Data'!N189))),DQ195="Yes"),OFFSET('Hygiene Data'!$N$9,0,10*ROW('Hygiene Data'!N189)),IF(AND(ISTEXT(OFFSET('Hygiene Data'!$L$2,0,10*ROW('Hygiene Data'!N189))),DQ195="No",ISNUMBER(OFFSET('Hygiene Data'!$N$9,0,10*ROW('Hygiene Data'!N189)))),CONCATENATE("[",ROUND(OFFSET('Hygiene Data'!$N$9,0,10*ROW('Hygiene Data'!N189)),0),"]"),IF(AND(ISTEXT(OFFSET('Hygiene Data'!$L$2,0,10*ROW('Hygiene Data'!N189))),DQ195="",ISNUMBER(OFFSET('Hygiene Data'!$N$9,0,10*ROW('Hygiene Data'!N189)))),OFFSET('Hygiene Data'!$N$9,0,10*ROW('Hygiene Data'!N189)),NA())))</f>
        <v>#N/A</v>
      </c>
      <c r="BC195" s="87" t="e">
        <f ca="true">+IF(AND(ISTEXT(OFFSET('Hygiene Data'!$L$2,0,10*ROW('Hygiene Data'!O189))),DR195="Yes"),OFFSET('Hygiene Data'!$O$5,0,10*ROW('Hygiene Data'!O189)),IF(AND(ISTEXT(OFFSET('Hygiene Data'!$L$2,0,10*ROW('Hygiene Data'!O189))),DR195="No",ISNUMBER(OFFSET('Hygiene Data'!$O$5,0,10*ROW('Hygiene Data'!O189)))),CONCATENATE("[",ROUND(OFFSET('Hygiene Data'!$O$5,0,10*ROW('Hygiene Data'!O189)),0),"]"),IF(AND(ISTEXT(OFFSET('Hygiene Data'!$L$2,0,10*ROW('Hygiene Data'!O189))),DR195="",ISNUMBER(OFFSET('Hygiene Data'!$O$5,0,10*ROW('Hygiene Data'!O189)))),OFFSET('Hygiene Data'!$O$5,0,10*ROW('Hygiene Data'!O189)),NA())))</f>
        <v>#N/A</v>
      </c>
      <c r="BD195" s="87" t="e">
        <f ca="true">+IF(AND(ISTEXT(OFFSET('Hygiene Data'!$L$2,0,10*ROW('Hygiene Data'!O189))),DS195="Yes"),OFFSET('Hygiene Data'!$O$7,0,10*ROW('Hygiene Data'!O189)),IF(AND(ISTEXT(OFFSET('Hygiene Data'!$L$2,0,10*ROW('Hygiene Data'!O189))),DS195="No",ISNUMBER(OFFSET('Hygiene Data'!$O$7,0,10*ROW('Hygiene Data'!O189)))),CONCATENATE("[",ROUND(OFFSET('Hygiene Data'!$O$7,0,10*ROW('Hygiene Data'!O189)),0),"]"),IF(AND(ISTEXT(OFFSET('Hygiene Data'!$L$2,0,10*ROW('Hygiene Data'!O189))),DS195="",ISNUMBER(OFFSET('Hygiene Data'!$O$7,0,10*ROW('Hygiene Data'!O189)))),OFFSET('Hygiene Data'!$O$7,0,10*ROW('Hygiene Data'!O189)),NA())))</f>
        <v>#N/A</v>
      </c>
      <c r="BE195" s="87" t="e">
        <f ca="true">+IF(AND(ISTEXT(OFFSET('Hygiene Data'!$L$2,0,10*ROW('Hygiene Data'!O189))),DT195="Yes"),OFFSET('Hygiene Data'!$O$9,0,10*ROW('Hygiene Data'!O189)),IF(AND(ISTEXT(OFFSET('Hygiene Data'!$L$2,0,10*ROW('Hygiene Data'!O189))),DT195="No",ISNUMBER(OFFSET('Hygiene Data'!$O$9,0,10*ROW('Hygiene Data'!O189)))),CONCATENATE("[",ROUND(OFFSET('Hygiene Data'!$O$9,0,10*ROW('Hygiene Data'!O189)),0),"]"),IF(AND(ISTEXT(OFFSET('Hygiene Data'!$L$2,0,10*ROW('Hygiene Data'!O189))),DT195="",ISNUMBER(OFFSET('Hygiene Data'!$O$9,0,10*ROW('Hygiene Data'!O189)))),OFFSET('Hygiene Data'!$O$9,0,10*ROW('Hygiene Data'!O189)),NA())))</f>
        <v>#N/A</v>
      </c>
      <c r="BF195" s="87" t="e">
        <f ca="true">+IF(AND(ISTEXT(OFFSET('Hygiene Data'!$L$2,0,10*ROW('Hygiene Data'!P189))),DU195="Yes"),OFFSET('Hygiene Data'!$P$5,0,10*ROW('Hygiene Data'!P189)),IF(AND(ISTEXT(OFFSET('Hygiene Data'!$L$2,0,10*ROW('Hygiene Data'!P189))),DU195="No",ISNUMBER(OFFSET('Hygiene Data'!$P$5,0,10*ROW('Hygiene Data'!P189)))),CONCATENATE("[",ROUND(OFFSET('Hygiene Data'!$P$5,0,10*ROW('Hygiene Data'!P189)),0),"]"),IF(AND(ISTEXT(OFFSET('Hygiene Data'!$L$2,0,10*ROW('Hygiene Data'!P189))),DU195="",ISNUMBER(OFFSET('Hygiene Data'!$P$5,0,10*ROW('Hygiene Data'!P189)))),OFFSET('Hygiene Data'!$P$5,0,10*ROW('Hygiene Data'!P189)),NA())))</f>
        <v>#N/A</v>
      </c>
      <c r="BG195" s="87" t="e">
        <f ca="true">+IF(AND(ISTEXT(OFFSET('Hygiene Data'!$L$2,0,10*ROW('Hygiene Data'!P189))),DV195="Yes"),OFFSET('Hygiene Data'!$P$7,0,10*ROW('Hygiene Data'!P189)),IF(AND(ISTEXT(OFFSET('Hygiene Data'!$L$2,0,10*ROW('Hygiene Data'!P189))),DV195="No",ISNUMBER(OFFSET('Hygiene Data'!$P$7,0,10*ROW('Hygiene Data'!P189)))),CONCATENATE("[",ROUND(OFFSET('Hygiene Data'!$P$7,0,10*ROW('Hygiene Data'!P189)),0),"]"),IF(AND(ISTEXT(OFFSET('Hygiene Data'!$L$2,0,10*ROW('Hygiene Data'!P189))),DV195="",ISNUMBER(OFFSET('Hygiene Data'!$P$7,0,10*ROW('Hygiene Data'!P189)))),OFFSET('Hygiene Data'!$P$7,0,10*ROW('Hygiene Data'!P189)),NA())))</f>
        <v>#N/A</v>
      </c>
      <c r="BH195" s="87" t="e">
        <f ca="true">+IF(AND(ISTEXT(OFFSET('Hygiene Data'!$L$2,0,10*ROW('Hygiene Data'!P189))),DW195="Yes"),OFFSET('Hygiene Data'!$P$9,0,10*ROW('Hygiene Data'!P189)),IF(AND(ISTEXT(OFFSET('Hygiene Data'!$L$2,0,10*ROW('Hygiene Data'!P189))),DW195="No",ISNUMBER(OFFSET('Hygiene Data'!$P$9,0,10*ROW('Hygiene Data'!P189)))),CONCATENATE("[",ROUND(OFFSET('Hygiene Data'!$P$9,0,10*ROW('Hygiene Data'!P189)),0),"]"),IF(AND(ISTEXT(OFFSET('Hygiene Data'!$L$2,0,10*ROW('Hygiene Data'!P189))),DW195="",ISNUMBER(OFFSET('Hygiene Data'!$P$9,0,10*ROW('Hygiene Data'!P189)))),OFFSET('Hygiene Data'!$P$9,0,10*ROW('Hygiene Data'!P189)),NA())))</f>
        <v>#N/A</v>
      </c>
      <c r="BI195" s="87" t="e">
        <f ca="true">+IF(AND(ISTEXT(OFFSET('Hygiene Data'!$L$2,0,10*ROW('Hygiene Data'!Q189))),DX195="Yes"),OFFSET('Hygiene Data'!$Q$5,0,10*ROW('Hygiene Data'!Q189)),IF(AND(ISTEXT(OFFSET('Hygiene Data'!$L$2,0,10*ROW('Hygiene Data'!Q189))),DX195="No",ISNUMBER(OFFSET('Hygiene Data'!$Q$5,0,10*ROW('Hygiene Data'!Q189)))),CONCATENATE("[",ROUND(OFFSET('Hygiene Data'!$Q$5,0,10*ROW('Hygiene Data'!Q189)),0),"]"),IF(AND(ISTEXT(OFFSET('Hygiene Data'!$L$2,0,10*ROW('Hygiene Data'!Q189))),DX195="",ISNUMBER(OFFSET('Hygiene Data'!$Q$5,0,10*ROW('Hygiene Data'!Q189)))),OFFSET('Hygiene Data'!$Q$5,0,10*ROW('Hygiene Data'!Q189)),NA())))</f>
        <v>#N/A</v>
      </c>
      <c r="BJ195" s="87" t="e">
        <f ca="true">+IF(AND(ISTEXT(OFFSET('Hygiene Data'!$L$2,0,10*ROW('Hygiene Data'!Q189))),DY195="Yes"),OFFSET('Hygiene Data'!$Q$7,0,10*ROW('Hygiene Data'!Q189)),IF(AND(ISTEXT(OFFSET('Hygiene Data'!$L$2,0,10*ROW('Hygiene Data'!Q189))),DY195="No",ISNUMBER(OFFSET('Hygiene Data'!$Q$7,0,10*ROW('Hygiene Data'!Q189)))),CONCATENATE("[",ROUND(OFFSET('Hygiene Data'!$Q$7,0,10*ROW('Hygiene Data'!Q189)),0),"]"),IF(AND(ISTEXT(OFFSET('Hygiene Data'!$L$2,0,10*ROW('Hygiene Data'!Q189))),DY195="",ISNUMBER(OFFSET('Hygiene Data'!$Q$7,0,10*ROW('Hygiene Data'!Q189)))),OFFSET('Hygiene Data'!$Q$7,0,10*ROW('Hygiene Data'!Q189)),NA())))</f>
        <v>#N/A</v>
      </c>
      <c r="BK195" s="87" t="e">
        <f ca="true">+IF(AND(ISTEXT(OFFSET('Hygiene Data'!$L$2,0,10*ROW('Hygiene Data'!Q189))),DZ195="Yes"),OFFSET('Hygiene Data'!$Q$9,0,10*ROW('Hygiene Data'!Q189)),IF(AND(ISTEXT(OFFSET('Hygiene Data'!$L$2,0,10*ROW('Hygiene Data'!Q189))),DZ195="No",ISNUMBER(OFFSET('Hygiene Data'!$Q$9,0,10*ROW('Hygiene Data'!Q189)))),CONCATENATE("[",ROUND(OFFSET('Hygiene Data'!$Q$9,0,10*ROW('Hygiene Data'!Q189)),0),"]"),IF(AND(ISTEXT(OFFSET('Hygiene Data'!$L$2,0,10*ROW('Hygiene Data'!Q189))),DZ195="",ISNUMBER(OFFSET('Hygiene Data'!$Q$9,0,10*ROW('Hygiene Data'!Q189)))),OFFSET('Hygiene Data'!$Q$9,0,10*ROW('Hygiene Data'!Q189)),NA())))</f>
        <v>#N/A</v>
      </c>
      <c r="BL195" s="87" t="e">
        <f ca="true">+IF(AND(ISTEXT(OFFSET('Hygiene Data'!$L$2,0,10*ROW('Hygiene Data'!R189))),EA195="Yes"),OFFSET('Hygiene Data'!$R$5,0,10*ROW('Hygiene Data'!R189)),IF(AND(ISTEXT(OFFSET('Hygiene Data'!$L$2,0,10*ROW('Hygiene Data'!R189))),EA195="No",ISNUMBER(OFFSET('Hygiene Data'!$R$5,0,10*ROW('Hygiene Data'!R189)))),CONCATENATE("[",ROUND(OFFSET('Hygiene Data'!$R$5,0,10*ROW('Hygiene Data'!R189)),0),"]"),IF(AND(ISTEXT(OFFSET('Hygiene Data'!$L$2,0,10*ROW('Hygiene Data'!R189))),EA195="",ISNUMBER(OFFSET('Hygiene Data'!$R$5,0,10*ROW('Hygiene Data'!R189)))),OFFSET('Hygiene Data'!$R$5,0,10*ROW('Hygiene Data'!R189)),NA())))</f>
        <v>#N/A</v>
      </c>
      <c r="BM195" s="87" t="e">
        <f ca="true">+IF(AND(ISTEXT(OFFSET('Hygiene Data'!$L$2,0,10*ROW('Hygiene Data'!R189))),EB195="Yes"),OFFSET('Hygiene Data'!$R$7,0,10*ROW('Hygiene Data'!R189)),IF(AND(ISTEXT(OFFSET('Hygiene Data'!$L$2,0,10*ROW('Hygiene Data'!R189))),EB195="No",ISNUMBER(OFFSET('Hygiene Data'!$R$7,0,10*ROW('Hygiene Data'!R189)))),CONCATENATE("[",ROUND(OFFSET('Hygiene Data'!$R$7,0,10*ROW('Hygiene Data'!R189)),0),"]"),IF(AND(ISTEXT(OFFSET('Hygiene Data'!$L$2,0,10*ROW('Hygiene Data'!R189))),EB195="",ISNUMBER(OFFSET('Hygiene Data'!$R$7,0,10*ROW('Hygiene Data'!R189)))),OFFSET('Hygiene Data'!$R$7,0,10*ROW('Hygiene Data'!R189)),NA())))</f>
        <v>#N/A</v>
      </c>
      <c r="BN195" s="87" t="e">
        <f ca="true">+IF(AND(ISTEXT(OFFSET('Hygiene Data'!$L$2,0,10*ROW('Hygiene Data'!R189))),EC195="Yes"),OFFSET('Hygiene Data'!$R$9,0,10*ROW('Hygiene Data'!R189)),IF(AND(ISTEXT(OFFSET('Hygiene Data'!$L$2,0,10*ROW('Hygiene Data'!R189))),EC195="No",ISNUMBER(OFFSET('Hygiene Data'!$R$9,0,10*ROW('Hygiene Data'!R189)))),CONCATENATE("[",ROUND(OFFSET('Hygiene Data'!$R$9,0,10*ROW('Hygiene Data'!R189)),0),"]"),IF(AND(ISTEXT(OFFSET('Hygiene Data'!$L$2,0,10*ROW('Hygiene Data'!R189))),EC195="",ISNUMBER(OFFSET('Hygiene Data'!$R$9,0,10*ROW('Hygiene Data'!R189)))),OFFSET('Hygiene Data'!$R$9,0,10*ROW('Hygiene Data'!R189)),NA())))</f>
        <v>#N/A</v>
      </c>
      <c r="BO195" s="87" t="e">
        <f ca="true">+IF(AND(ISTEXT(OFFSET('Hygiene Data'!$L$2,0,10*ROW('Hygiene Data'!S189))),ED195="Yes"),OFFSET('Hygiene Data'!$S$5,0,10*ROW('Hygiene Data'!S189)),IF(AND(ISTEXT(OFFSET('Hygiene Data'!$L$2,0,10*ROW('Hygiene Data'!S189))),ED195="No",ISNUMBER(OFFSET('Hygiene Data'!$S$5,0,10*ROW('Hygiene Data'!S189)))),CONCATENATE("[",ROUND(OFFSET('Hygiene Data'!$S$5,0,10*ROW('Hygiene Data'!S189)),0),"]"),IF(AND(ISTEXT(OFFSET('Hygiene Data'!$L$2,0,10*ROW('Hygiene Data'!S189))),ED195="",ISNUMBER(OFFSET('Hygiene Data'!$S$5,0,10*ROW('Hygiene Data'!S189)))),OFFSET('Hygiene Data'!$S$5,0,10*ROW('Hygiene Data'!S189)),NA())))</f>
        <v>#N/A</v>
      </c>
      <c r="BP195" s="87" t="e">
        <f ca="true">+IF(AND(ISTEXT(OFFSET('Hygiene Data'!$L$2,0,10*ROW('Hygiene Data'!S189))),EE195="Yes"),OFFSET('Hygiene Data'!$S$7,0,10*ROW('Hygiene Data'!S189)),IF(AND(ISTEXT(OFFSET('Hygiene Data'!$L$2,0,10*ROW('Hygiene Data'!S189))),EE195="No",ISNUMBER(OFFSET('Hygiene Data'!$S$7,0,10*ROW('Hygiene Data'!S189)))),CONCATENATE("[",ROUND(OFFSET('Hygiene Data'!$S$7,0,10*ROW('Hygiene Data'!S189)),0),"]"),IF(AND(ISTEXT(OFFSET('Hygiene Data'!$L$2,0,10*ROW('Hygiene Data'!S189))),EE195="",ISNUMBER(OFFSET('Hygiene Data'!$S$7,0,10*ROW('Hygiene Data'!S189)))),OFFSET('Hygiene Data'!$S$7,0,10*ROW('Hygiene Data'!S189)),NA())))</f>
        <v>#N/A</v>
      </c>
      <c r="BQ195" s="87" t="e">
        <f ca="true">+IF(AND(ISTEXT(OFFSET('Hygiene Data'!$L$2,0,10*ROW('Hygiene Data'!S189))),EF195="Yes"),OFFSET('Hygiene Data'!$S$9,0,10*ROW('Hygiene Data'!S189)),IF(AND(ISTEXT(OFFSET('Hygiene Data'!$L$2,0,10*ROW('Hygiene Data'!S189))),EF195="No",ISNUMBER(OFFSET('Hygiene Data'!$S$9,0,10*ROW('Hygiene Data'!S189)))),CONCATENATE("[",ROUND(OFFSET('Hygiene Data'!$S$9,0,10*ROW('Hygiene Data'!S189)),0),"]"),IF(AND(ISTEXT(OFFSET('Hygiene Data'!$L$2,0,10*ROW('Hygiene Data'!S189))),EF195="",ISNUMBER(OFFSET('Hygiene Data'!$S$9,0,10*ROW('Hygiene Data'!S189)))),OFFSET('Hygiene Data'!$S$9,0,10*ROW('Hygiene Data'!S189)),NA())))</f>
        <v>#N/A</v>
      </c>
      <c r="BR195" s="271"/>
      <c r="BS195" s="271" t="str">
        <f ca="true">+IF(OFFSET('Water Data'!$N$27,0,10*ROW('Water Data'!N189))="","",OFFSET('Water Data'!$N$27,0,10*ROW('Water Data'!N189)))</f>
        <v/>
      </c>
      <c r="BT195" s="271" t="str">
        <f ca="true">+IF(OFFSET('Water Data'!$N$28,0,10*ROW('Water Data'!N189))="","",OFFSET('Water Data'!$N$28,0,10*ROW('Water Data'!N189)))</f>
        <v/>
      </c>
      <c r="BU195" s="271" t="str">
        <f ca="true">+IF(OFFSET('Water Data'!$N$29,0,10*ROW('Water Data'!N189))="","",OFFSET('Water Data'!$N$29,0,10*ROW('Water Data'!N189)))</f>
        <v/>
      </c>
      <c r="BV195" s="271" t="str">
        <f ca="true">+IF(OFFSET('Water Data'!$O$27,0,10*ROW('Water Data'!O189))="","",OFFSET('Water Data'!$O$27,0,10*ROW('Water Data'!O189)))</f>
        <v/>
      </c>
      <c r="BW195" s="271" t="str">
        <f ca="true">+IF(OFFSET('Water Data'!$O$28,0,10*ROW('Water Data'!O189))="","",OFFSET('Water Data'!$O$28,0,10*ROW('Water Data'!O189)))</f>
        <v/>
      </c>
      <c r="BX195" s="271" t="str">
        <f ca="true">+IF(OFFSET('Water Data'!$O$29,0,10*ROW('Water Data'!O189))="","",OFFSET('Water Data'!$O$29,0,10*ROW('Water Data'!O189)))</f>
        <v/>
      </c>
      <c r="BY195" s="271" t="str">
        <f ca="true">+IF(OFFSET('Water Data'!$P$27,0,10*ROW('Water Data'!P189))="","",OFFSET('Water Data'!$P$27,0,10*ROW('Water Data'!P189)))</f>
        <v/>
      </c>
      <c r="BZ195" s="271" t="str">
        <f ca="true">+IF(OFFSET('Water Data'!$P$28,0,10*ROW('Water Data'!P189))="","",OFFSET('Water Data'!$P$28,0,10*ROW('Water Data'!P189)))</f>
        <v/>
      </c>
      <c r="CA195" s="271" t="str">
        <f ca="true">+IF(OFFSET('Water Data'!$P$29,0,10*ROW('Water Data'!P189))="","",OFFSET('Water Data'!$P$29,0,10*ROW('Water Data'!P189)))</f>
        <v/>
      </c>
      <c r="CB195" s="271" t="str">
        <f ca="true">+IF(OFFSET('Water Data'!$Q$27,0,10*ROW('Water Data'!Q189))="","",OFFSET('Water Data'!$Q$27,0,10*ROW('Water Data'!Q189)))</f>
        <v/>
      </c>
      <c r="CC195" s="271" t="str">
        <f ca="true">+IF(OFFSET('Water Data'!$Q$28,0,10*ROW('Water Data'!Q189))="","",OFFSET('Water Data'!$Q$28,0,10*ROW('Water Data'!Q189)))</f>
        <v/>
      </c>
      <c r="CD195" s="271" t="str">
        <f ca="true">+IF(OFFSET('Water Data'!$Q$29,0,10*ROW('Water Data'!Q189))="","",OFFSET('Water Data'!$Q$29,0,10*ROW('Water Data'!Q189)))</f>
        <v/>
      </c>
      <c r="CE195" s="271" t="str">
        <f ca="true">+IF(OFFSET('Water Data'!$R$27,0,10*ROW('Water Data'!R189))="","",OFFSET('Water Data'!$R$27,0,10*ROW('Water Data'!R189)))</f>
        <v/>
      </c>
      <c r="CF195" s="271" t="str">
        <f ca="true">+IF(OFFSET('Water Data'!$R$28,0,10*ROW('Water Data'!R189))="","",OFFSET('Water Data'!$R$28,0,10*ROW('Water Data'!R189)))</f>
        <v/>
      </c>
      <c r="CG195" s="271" t="str">
        <f ca="true">+IF(OFFSET('Water Data'!$R$29,0,10*ROW('Water Data'!R189))="","",OFFSET('Water Data'!$R$29,0,10*ROW('Water Data'!R189)))</f>
        <v/>
      </c>
      <c r="CH195" s="271" t="str">
        <f ca="true">+IF(OFFSET('Water Data'!$S$27,0,10*ROW('Water Data'!S189))="","",OFFSET('Water Data'!$S$27,0,10*ROW('Water Data'!S189)))</f>
        <v/>
      </c>
      <c r="CI195" s="271" t="str">
        <f ca="true">+IF(OFFSET('Water Data'!$S$28,0,10*ROW('Water Data'!S189))="","",OFFSET('Water Data'!$S$28,0,10*ROW('Water Data'!S189)))</f>
        <v/>
      </c>
      <c r="CJ195" s="271" t="str">
        <f ca="true">+IF(OFFSET('Water Data'!$S$29,0,10*ROW('Water Data'!S189))="","",OFFSET('Water Data'!$S$29,0,10*ROW('Water Data'!S189)))</f>
        <v/>
      </c>
      <c r="CK195" s="271" t="str">
        <f ca="true">+IF(OFFSET('Sanitation Data'!$N$28,0,10*ROW('Sanitation Data'!N189))="","",OFFSET('Sanitation Data'!$N$28,0,10*ROW('Sanitation Data'!N189)))</f>
        <v/>
      </c>
      <c r="CL195" s="271" t="str">
        <f ca="true">+IF(OFFSET('Sanitation Data'!$N$29,0,10*ROW('Sanitation Data'!N189))="","",OFFSET('Sanitation Data'!$N$29,0,10*ROW('Sanitation Data'!N189)))</f>
        <v/>
      </c>
      <c r="CM195" s="271" t="str">
        <f ca="true">+IF(OFFSET('Sanitation Data'!$N$30,0,10*ROW('Sanitation Data'!N189))="","",OFFSET('Sanitation Data'!$N$30,0,10*ROW('Sanitation Data'!N189)))</f>
        <v/>
      </c>
      <c r="CN195" s="271" t="str">
        <f ca="true">+IF(OFFSET('Sanitation Data'!$N$31,0,10*ROW('Sanitation Data'!N189))="","",OFFSET('Sanitation Data'!$N$31,0,10*ROW('Sanitation Data'!N189)))</f>
        <v/>
      </c>
      <c r="CO195" s="271" t="str">
        <f ca="true">+IF(OFFSET('Sanitation Data'!$N$32,0,10*ROW('Sanitation Data'!N189))="","",OFFSET('Sanitation Data'!$N$32,0,10*ROW('Sanitation Data'!N189)))</f>
        <v/>
      </c>
      <c r="CP195" s="271" t="str">
        <f ca="true">+IF(OFFSET('Sanitation Data'!$O$28,0,10*ROW('Sanitation Data'!O189))="","",OFFSET('Sanitation Data'!$O$28,0,10*ROW('Sanitation Data'!O189)))</f>
        <v/>
      </c>
      <c r="CQ195" s="271" t="str">
        <f ca="true">+IF(OFFSET('Sanitation Data'!$O$29,0,10*ROW('Sanitation Data'!O189))="","",OFFSET('Sanitation Data'!$O$29,0,10*ROW('Sanitation Data'!O189)))</f>
        <v/>
      </c>
      <c r="CR195" s="271" t="str">
        <f ca="true">+IF(OFFSET('Sanitation Data'!$O$30,0,10*ROW('Sanitation Data'!O189))="","",OFFSET('Sanitation Data'!$O$30,0,10*ROW('Sanitation Data'!O189)))</f>
        <v/>
      </c>
      <c r="CS195" s="271" t="str">
        <f ca="true">+IF(OFFSET('Sanitation Data'!$O$31,0,10*ROW('Sanitation Data'!O189))="","",OFFSET('Sanitation Data'!$O$31,0,10*ROW('Sanitation Data'!O189)))</f>
        <v/>
      </c>
      <c r="CT195" s="271" t="str">
        <f ca="true">+IF(OFFSET('Sanitation Data'!$O$32,0,10*ROW('Sanitation Data'!O189))="","",OFFSET('Sanitation Data'!$O$32,0,10*ROW('Sanitation Data'!O189)))</f>
        <v/>
      </c>
      <c r="CU195" s="271" t="str">
        <f ca="true">+IF(OFFSET('Sanitation Data'!$P$28,0,10*ROW('Sanitation Data'!P189))="","",OFFSET('Sanitation Data'!$P$28,0,10*ROW('Sanitation Data'!P189)))</f>
        <v/>
      </c>
      <c r="CV195" s="271" t="str">
        <f ca="true">+IF(OFFSET('Sanitation Data'!$P$29,0,10*ROW('Sanitation Data'!P189))="","",OFFSET('Sanitation Data'!$P$29,0,10*ROW('Sanitation Data'!P189)))</f>
        <v/>
      </c>
      <c r="CW195" s="271" t="str">
        <f ca="true">+IF(OFFSET('Sanitation Data'!$P$30,0,10*ROW('Sanitation Data'!P189))="","",OFFSET('Sanitation Data'!$P$30,0,10*ROW('Sanitation Data'!P189)))</f>
        <v/>
      </c>
      <c r="CX195" s="271" t="str">
        <f ca="true">+IF(OFFSET('Sanitation Data'!$P$31,0,10*ROW('Sanitation Data'!P189))="","",OFFSET('Sanitation Data'!$P$31,0,10*ROW('Sanitation Data'!P189)))</f>
        <v/>
      </c>
      <c r="CY195" s="271" t="str">
        <f ca="true">+IF(OFFSET('Sanitation Data'!$P$32,0,10*ROW('Sanitation Data'!P189))="","",OFFSET('Sanitation Data'!$P$32,0,10*ROW('Sanitation Data'!P189)))</f>
        <v/>
      </c>
      <c r="CZ195" s="271" t="str">
        <f ca="true">+IF(OFFSET('Sanitation Data'!$Q$28,0,10*ROW('Sanitation Data'!Q189))="","",OFFSET('Sanitation Data'!$Q$28,0,10*ROW('Sanitation Data'!Q189)))</f>
        <v/>
      </c>
      <c r="DA195" s="271" t="str">
        <f ca="true">+IF(OFFSET('Sanitation Data'!$Q$29,0,10*ROW('Sanitation Data'!Q189))="","",OFFSET('Sanitation Data'!$Q$29,0,10*ROW('Sanitation Data'!Q189)))</f>
        <v/>
      </c>
      <c r="DB195" s="271" t="str">
        <f ca="true">+IF(OFFSET('Sanitation Data'!$Q$30,0,10*ROW('Sanitation Data'!Q189))="","",OFFSET('Sanitation Data'!$Q$30,0,10*ROW('Sanitation Data'!Q189)))</f>
        <v/>
      </c>
      <c r="DC195" s="271" t="str">
        <f ca="true">+IF(OFFSET('Sanitation Data'!$Q$31,0,10*ROW('Sanitation Data'!Q189))="","",OFFSET('Sanitation Data'!$Q$31,0,10*ROW('Sanitation Data'!Q189)))</f>
        <v/>
      </c>
      <c r="DD195" s="271" t="str">
        <f ca="true">+IF(OFFSET('Sanitation Data'!$Q$32,0,10*ROW('Sanitation Data'!Q189))="","",OFFSET('Sanitation Data'!$Q$32,0,10*ROW('Sanitation Data'!Q189)))</f>
        <v/>
      </c>
      <c r="DE195" s="271" t="str">
        <f ca="true">+IF(OFFSET('Sanitation Data'!$R$28,0,10*ROW('Sanitation Data'!R189))="","",OFFSET('Sanitation Data'!$R$28,0,10*ROW('Sanitation Data'!R189)))</f>
        <v/>
      </c>
      <c r="DF195" s="271" t="str">
        <f ca="true">+IF(OFFSET('Sanitation Data'!$R$29,0,10*ROW('Sanitation Data'!R189))="","",OFFSET('Sanitation Data'!$R$29,0,10*ROW('Sanitation Data'!R189)))</f>
        <v/>
      </c>
      <c r="DG195" s="271" t="str">
        <f ca="true">+IF(OFFSET('Sanitation Data'!$R$30,0,10*ROW('Sanitation Data'!R189))="","",OFFSET('Sanitation Data'!$R$30,0,10*ROW('Sanitation Data'!R189)))</f>
        <v/>
      </c>
      <c r="DH195" s="271" t="str">
        <f ca="true">+IF(OFFSET('Sanitation Data'!$R$31,0,10*ROW('Sanitation Data'!R189))="","",OFFSET('Sanitation Data'!$R$31,0,10*ROW('Sanitation Data'!R189)))</f>
        <v/>
      </c>
      <c r="DI195" s="271" t="str">
        <f ca="true">+IF(OFFSET('Sanitation Data'!$R$32,0,10*ROW('Sanitation Data'!R189))="","",OFFSET('Sanitation Data'!$R$32,0,10*ROW('Sanitation Data'!R189)))</f>
        <v/>
      </c>
      <c r="DJ195" s="271" t="str">
        <f ca="true">+IF(OFFSET('Sanitation Data'!$S$28,0,10*ROW('Sanitation Data'!S189))="","",OFFSET('Sanitation Data'!$S$28,0,10*ROW('Sanitation Data'!S189)))</f>
        <v/>
      </c>
      <c r="DK195" s="271" t="str">
        <f ca="true">+IF(OFFSET('Sanitation Data'!$S$29,0,10*ROW('Sanitation Data'!S189))="","",OFFSET('Sanitation Data'!$S$29,0,10*ROW('Sanitation Data'!S189)))</f>
        <v/>
      </c>
      <c r="DL195" s="271" t="str">
        <f ca="true">+IF(OFFSET('Sanitation Data'!$S$30,0,10*ROW('Sanitation Data'!S189))="","",OFFSET('Sanitation Data'!$S$30,0,10*ROW('Sanitation Data'!S189)))</f>
        <v/>
      </c>
      <c r="DM195" s="271" t="str">
        <f ca="true">+IF(OFFSET('Sanitation Data'!$S$31,0,10*ROW('Sanitation Data'!S189))="","",OFFSET('Sanitation Data'!$S$31,0,10*ROW('Sanitation Data'!S189)))</f>
        <v/>
      </c>
      <c r="DN195" s="271" t="str">
        <f ca="true">+IF(OFFSET('Sanitation Data'!$S$32,0,10*ROW('Sanitation Data'!S189))="","",OFFSET('Sanitation Data'!$S$32,0,10*ROW('Sanitation Data'!S189)))</f>
        <v/>
      </c>
      <c r="DO195" s="271" t="str">
        <f ca="true">+IF(OFFSET('Hygiene Data'!$N$11,0,10*ROW('Hygiene Data'!N189))="","",OFFSET('Hygiene Data'!$N$11,0,10*ROW('Hygiene Data'!N189)))</f>
        <v/>
      </c>
      <c r="DP195" s="271" t="str">
        <f ca="true">+IF(OFFSET('Hygiene Data'!$N$12,0,10*ROW('Hygiene Data'!N189))="","",OFFSET('Hygiene Data'!$N$12,0,10*ROW('Hygiene Data'!N189)))</f>
        <v/>
      </c>
      <c r="DQ195" s="271" t="str">
        <f ca="true">+IF(OFFSET('Hygiene Data'!$N$13,0,10*ROW('Hygiene Data'!N189))="","",OFFSET('Hygiene Data'!$N$13,0,10*ROW('Hygiene Data'!N189)))</f>
        <v/>
      </c>
      <c r="DR195" s="271" t="str">
        <f ca="true">+IF(OFFSET('Hygiene Data'!$O$11,0,10*ROW('Hygiene Data'!O189))="","",OFFSET('Hygiene Data'!$O$11,0,10*ROW('Hygiene Data'!O189)))</f>
        <v/>
      </c>
      <c r="DS195" s="271" t="str">
        <f ca="true">+IF(OFFSET('Hygiene Data'!$O$12,0,10*ROW('Hygiene Data'!O189))="","",OFFSET('Hygiene Data'!$O$12,0,10*ROW('Hygiene Data'!O189)))</f>
        <v/>
      </c>
      <c r="DT195" s="271" t="str">
        <f ca="true">+IF(OFFSET('Hygiene Data'!$O$13,0,10*ROW('Hygiene Data'!O189))="","",OFFSET('Hygiene Data'!$O$13,0,10*ROW('Hygiene Data'!O189)))</f>
        <v/>
      </c>
      <c r="DU195" s="271" t="str">
        <f ca="true">+IF(OFFSET('Hygiene Data'!$P$11,0,10*ROW('Hygiene Data'!P189))="","",OFFSET('Hygiene Data'!$P$11,0,10*ROW('Hygiene Data'!P189)))</f>
        <v/>
      </c>
      <c r="DV195" s="271" t="str">
        <f ca="true">+IF(OFFSET('Hygiene Data'!$P$12,0,10*ROW('Hygiene Data'!P189))="","",OFFSET('Hygiene Data'!$P$12,0,10*ROW('Hygiene Data'!P189)))</f>
        <v/>
      </c>
      <c r="DW195" s="271" t="str">
        <f ca="true">+IF(OFFSET('Hygiene Data'!$P$13,0,10*ROW('Hygiene Data'!P189))="","",OFFSET('Hygiene Data'!$P$13,0,10*ROW('Hygiene Data'!P189)))</f>
        <v/>
      </c>
      <c r="DX195" s="271" t="str">
        <f ca="true">+IF(OFFSET('Hygiene Data'!$Q$11,0,10*ROW('Hygiene Data'!Q189))="","",OFFSET('Hygiene Data'!$Q$11,0,10*ROW('Hygiene Data'!Q189)))</f>
        <v/>
      </c>
      <c r="DY195" s="271" t="str">
        <f ca="true">+IF(OFFSET('Hygiene Data'!$Q$12,0,10*ROW('Hygiene Data'!Q189))="","",OFFSET('Hygiene Data'!$Q$12,0,10*ROW('Hygiene Data'!Q189)))</f>
        <v/>
      </c>
      <c r="DZ195" s="271" t="str">
        <f ca="true">+IF(OFFSET('Hygiene Data'!$Q$13,0,10*ROW('Hygiene Data'!Q189))="","",OFFSET('Hygiene Data'!$Q$13,0,10*ROW('Hygiene Data'!Q189)))</f>
        <v/>
      </c>
      <c r="EA195" s="271" t="str">
        <f ca="true">+IF(OFFSET('Hygiene Data'!$R$11,0,10*ROW('Hygiene Data'!R189))="","",OFFSET('Hygiene Data'!$R$11,0,10*ROW('Hygiene Data'!R189)))</f>
        <v/>
      </c>
      <c r="EB195" s="271" t="str">
        <f ca="true">+IF(OFFSET('Hygiene Data'!$R$12,0,10*ROW('Hygiene Data'!R189))="","",OFFSET('Hygiene Data'!$R$12,0,10*ROW('Hygiene Data'!R189)))</f>
        <v/>
      </c>
      <c r="EC195" s="271" t="str">
        <f ca="true">+IF(OFFSET('Hygiene Data'!$R$13,0,10*ROW('Hygiene Data'!R189))="","",OFFSET('Hygiene Data'!$R$13,0,10*ROW('Hygiene Data'!R189)))</f>
        <v/>
      </c>
      <c r="ED195" s="271" t="str">
        <f ca="true">+IF(OFFSET('Hygiene Data'!$S$11,0,10*ROW('Hygiene Data'!S189))="","",OFFSET('Hygiene Data'!$S$11,0,10*ROW('Hygiene Data'!S189)))</f>
        <v/>
      </c>
      <c r="EE195" s="271" t="str">
        <f ca="true">+IF(OFFSET('Hygiene Data'!$S$12,0,10*ROW('Hygiene Data'!S189))="","",OFFSET('Hygiene Data'!$S$12,0,10*ROW('Hygiene Data'!S189)))</f>
        <v/>
      </c>
      <c r="EF195" s="271" t="str">
        <f ca="true">+IF(OFFSET('Hygiene Data'!$S$13,0,10*ROW('Hygiene Data'!S189))="","",OFFSET('Hygiene Data'!$S$13,0,10*ROW('Hygiene Data'!S189)))</f>
        <v/>
      </c>
    </row>
    <row xmlns:x14ac="http://schemas.microsoft.com/office/spreadsheetml/2009/9/ac" r="196" x14ac:dyDescent="0.2">
      <c r="A196" s="32" t="str">
        <f ca="true">+IF(OFFSET('Water Data'!$L$2,0,10*ROW('Water Data'!O190))="","",OFFSET('Water Data'!$L$2,0,10*ROW('Water Data'!O190)))</f>
        <v/>
      </c>
      <c r="B196" s="32" t="str">
        <f ca="true">+IF(OFFSET('Water Data'!$M$2,0,10*ROW('Water Data'!P190))="","",OFFSET('Water Data'!$M$2,0,10*ROW('Water Data'!P190)))</f>
        <v/>
      </c>
      <c r="C196" s="327" t="str">
        <f t="shared" ca="true" si="2"/>
        <v/>
      </c>
      <c r="D196" s="85" t="e">
        <f ca="true">+IF(AND(ISTEXT(OFFSET('Water Data'!$L$2,0,10*ROW('Water Data'!N190))),BS196="Yes"),100-OFFSET('Water Data'!$N$4,0,10*ROW('Water Data'!N190)),IF(AND(ISTEXT(OFFSET('Water Data'!$L$2,0,10*ROW('Water Data'!N190))),BS196="No",ISNUMBER(OFFSET('Water Data'!$N$4,0,10*ROW('Water Data'!N190)))),CONCATENATE("[",ROUND(100-OFFSET('Water Data'!$N$4,0,10*ROW('Water Data'!N190)),0),"]"),IF(AND(ISTEXT(OFFSET('Water Data'!$L$2,0,10*ROW('Water Data'!N190))),BS196="",ISNUMBER(OFFSET('Water Data'!$N$4,0,10*ROW('Water Data'!N190)))),100-OFFSET('Water Data'!$N$4,0,10*ROW('Water Data'!N190)),NA())))</f>
        <v>#N/A</v>
      </c>
      <c r="E196" s="85" t="e">
        <f ca="true">+IF(AND(ISTEXT(OFFSET('Water Data'!$L$2,0,10*ROW('Water Data'!O190))),BT196="Yes"),OFFSET('Water Data'!$N$6,0,10*ROW('Water Data'!N190)),IF(AND(ISTEXT(OFFSET('Water Data'!$L$2,0,10*ROW('Water Data'!N190))),BT196="No",ISNUMBER(OFFSET('Water Data'!$N$6,0,10*ROW('Water Data'!N190)))),CONCATENATE("[",ROUND(OFFSET('Water Data'!$N$6,0,10*ROW('Water Data'!N190)),0),"]"),IF(AND(ISTEXT(OFFSET('Water Data'!$L$2,0,10*ROW('Water Data'!N190))),BT196="",ISNUMBER(OFFSET('Water Data'!$N$6,0,10*ROW('Water Data'!N190)))),OFFSET('Water Data'!$N$6,0,10*ROW('Water Data'!N190)),NA())))</f>
        <v>#N/A</v>
      </c>
      <c r="F196" s="85" t="e">
        <f ca="true">+IF(AND(ISTEXT(OFFSET('Water Data'!$L$2,0,10*ROW('Water Data'!N190))),BU196="Yes"),OFFSET('Water Data'!$N$9,0,10*ROW('Water Data'!N190)),IF(AND(ISTEXT(OFFSET('Water Data'!$L$2,0,10*ROW('Water Data'!N190))),BU196="No",ISNUMBER(OFFSET('Water Data'!$N$9,0,10*ROW('Water Data'!N190)))),CONCATENATE("[",ROUND(OFFSET('Water Data'!$N$9,0,10*ROW('Water Data'!N190)),0),"]"),IF(AND(ISTEXT(OFFSET('Water Data'!$L$2,0,10*ROW('Water Data'!N190))),BU196="",ISNUMBER(OFFSET('Water Data'!$N$9,0,10*ROW('Water Data'!N190)))),OFFSET('Water Data'!$N$9,0,10*ROW('Water Data'!N190)),NA())))</f>
        <v>#N/A</v>
      </c>
      <c r="G196" s="85" t="e">
        <f ca="true">+IF(AND(ISTEXT(OFFSET('Water Data'!$L$2,0,10*ROW('Water Data'!O190))),BV196="Yes"),100-OFFSET('Water Data'!$O$4,0,10*ROW('Water Data'!O190)),IF(AND(ISTEXT(OFFSET('Water Data'!$L$2,0,10*ROW('Water Data'!O190))),BV196="No",ISNUMBER(OFFSET('Water Data'!$O$4,0,10*ROW('Water Data'!O190)))),CONCATENATE("[",ROUND(100-OFFSET('Water Data'!$O$4,0,10*ROW('Water Data'!O190)),0),"]"),IF(AND(ISTEXT(OFFSET('Water Data'!$L$2,0,10*ROW('Water Data'!O190))),BV196="",ISNUMBER(OFFSET('Water Data'!$O$4,0,10*ROW('Water Data'!O190)))),100-OFFSET('Water Data'!$O$4,0,10*ROW('Water Data'!O190)),NA())))</f>
        <v>#N/A</v>
      </c>
      <c r="H196" s="85" t="e">
        <f ca="true">+IF(AND(ISTEXT(OFFSET('Water Data'!$L$2,0,10*ROW('Water Data'!O190))),BW196="Yes"),OFFSET('Water Data'!$O$6,0,10*ROW('Water Data'!O190)),IF(AND(ISTEXT(OFFSET('Water Data'!$L$2,0,10*ROW('Water Data'!O190))),BW196="No",ISNUMBER(OFFSET('Water Data'!$O$6,0,10*ROW('Water Data'!O190)))),CONCATENATE("[",ROUND(OFFSET('Water Data'!$N$6,0,10*ROW('Water Data'!O190)),0),"]"),IF(AND(ISTEXT(OFFSET('Water Data'!$L$2,0,10*ROW('Water Data'!O190))),BW196="",ISNUMBER(OFFSET('Water Data'!$O$6,0,10*ROW('Water Data'!O190)))),OFFSET('Water Data'!$O$6,0,10*ROW('Water Data'!O190)),NA())))</f>
        <v>#N/A</v>
      </c>
      <c r="I196" s="85" t="e">
        <f ca="true">+IF(AND(ISTEXT(OFFSET('Water Data'!$L$2,0,10*ROW('Water Data'!O190))),BX196="Yes"),OFFSET('Water Data'!$O$9,0,10*ROW('Water Data'!O190)),IF(AND(ISTEXT(OFFSET('Water Data'!$L$2,0,10*ROW('Water Data'!O190))),BX196="No",ISNUMBER(OFFSET('Water Data'!$O$9,0,10*ROW('Water Data'!O190)))),CONCATENATE("[",ROUND(OFFSET('Water Data'!$O$9,0,10*ROW('Water Data'!O190)),0),"]"),IF(AND(ISTEXT(OFFSET('Water Data'!$L$2,0,10*ROW('Water Data'!O190))),BX196="",ISNUMBER(OFFSET('Water Data'!$O$9,0,10*ROW('Water Data'!O190)))),OFFSET('Water Data'!$O$9,0,10*ROW('Water Data'!O190)),NA())))</f>
        <v>#N/A</v>
      </c>
      <c r="J196" s="85" t="e">
        <f ca="true">+IF(AND(ISTEXT(OFFSET('Water Data'!$L$2,0,10*ROW('Water Data'!P190))),BY196="Yes"),100-OFFSET('Water Data'!$P$4,0,10*ROW('Water Data'!P190)),IF(AND(ISTEXT(OFFSET('Water Data'!$L$2,0,10*ROW('Water Data'!P190))),BY196="No",ISNUMBER(OFFSET('Water Data'!$P$4,0,10*ROW('Water Data'!P190)))),CONCATENATE("[",ROUND(100-OFFSET('Water Data'!$P$4,0,10*ROW('Water Data'!P190)),0),"]"),IF(AND(ISTEXT(OFFSET('Water Data'!$L$2,0,10*ROW('Water Data'!P190))),BY196="",ISNUMBER(OFFSET('Water Data'!$P$4,0,10*ROW('Water Data'!P190)))),100-OFFSET('Water Data'!$P$4,0,10*ROW('Water Data'!P190)),NA())))</f>
        <v>#N/A</v>
      </c>
      <c r="K196" s="85" t="e">
        <f ca="true">+IF(AND(ISTEXT(OFFSET('Water Data'!$L$2,0,10*ROW('Water Data'!P190))),BZ196="Yes"),OFFSET('Water Data'!$P$6,0,10*ROW('Water Data'!P190)),IF(AND(ISTEXT(OFFSET('Water Data'!$L$2,0,10*ROW('Water Data'!P190))),BZ196="No",ISNUMBER(OFFSET('Water Data'!$P$6,0,10*ROW('Water Data'!P190)))),CONCATENATE("[",ROUND(OFFSET('Water Data'!$P$6,0,10*ROW('Water Data'!P190)),0),"]"),IF(AND(ISTEXT(OFFSET('Water Data'!$L$2,0,10*ROW('Water Data'!P190))),BZ196="",ISNUMBER(OFFSET('Water Data'!$P$6,0,10*ROW('Water Data'!P190)))),OFFSET('Water Data'!$P$6,0,10*ROW('Water Data'!P190)),NA())))</f>
        <v>#N/A</v>
      </c>
      <c r="L196" s="85" t="e">
        <f ca="true">+IF(AND(ISTEXT(OFFSET('Water Data'!$L$2,0,10*ROW('Water Data'!P190))),CA196="Yes"),OFFSET('Water Data'!$P$9,0,10*ROW('Water Data'!P190)),IF(AND(ISTEXT(OFFSET('Water Data'!$L$2,0,10*ROW('Water Data'!P190))),CA196="No",ISNUMBER(OFFSET('Water Data'!$P$9,0,10*ROW('Water Data'!P190)))),CONCATENATE("[",ROUND(OFFSET('Water Data'!$P$9,0,10*ROW('Water Data'!P190)),0),"]"),IF(AND(ISTEXT(OFFSET('Water Data'!$L$2,0,10*ROW('Water Data'!P190))),CA196="",ISNUMBER(OFFSET('Water Data'!$P$9,0,10*ROW('Water Data'!P190)))),OFFSET('Water Data'!$P$9,0,10*ROW('Water Data'!P190)),NA())))</f>
        <v>#N/A</v>
      </c>
      <c r="M196" s="85" t="e">
        <f ca="true">+IF(AND(ISTEXT(OFFSET('Water Data'!$L$2,0,10*ROW('Water Data'!Q190))),CB196="Yes"),100-OFFSET('Water Data'!$Q$4,0,10*ROW('Water Data'!Q190)),IF(AND(ISTEXT(OFFSET('Water Data'!$L$2,0,10*ROW('Water Data'!Q190))),CB196="No",ISNUMBER(OFFSET('Water Data'!$Q$4,0,10*ROW('Water Data'!Q190)))),CONCATENATE("[",ROUND(100-OFFSET('Water Data'!$Q$4,0,10*ROW('Water Data'!Q190)),0),"]"),IF(AND(ISTEXT(OFFSET('Water Data'!$L$2,0,10*ROW('Water Data'!Q190))),CB196="",ISNUMBER(OFFSET('Water Data'!$Q$4,0,10*ROW('Water Data'!Q190)))),100-OFFSET('Water Data'!$Q$4,0,10*ROW('Water Data'!Q190)),NA())))</f>
        <v>#N/A</v>
      </c>
      <c r="N196" s="85" t="e">
        <f ca="true">+IF(AND(ISTEXT(OFFSET('Water Data'!$L$2,0,10*ROW('Water Data'!Q190))),CC196="Yes"),OFFSET('Water Data'!$Q$6,0,10*ROW('Water Data'!Q190)),IF(AND(ISTEXT(OFFSET('Water Data'!$L$2,0,10*ROW('Water Data'!Q190))),CC196="No",ISNUMBER(OFFSET('Water Data'!$Q$6,0,10*ROW('Water Data'!Q190)))),CONCATENATE("[",ROUND(OFFSET('Water Data'!$Q$6,0,10*ROW('Water Data'!Q190)),0),"]"),IF(AND(ISTEXT(OFFSET('Water Data'!$L$2,0,10*ROW('Water Data'!Q190))),CC196="",ISNUMBER(OFFSET('Water Data'!$Q$6,0,10*ROW('Water Data'!Q190)))),OFFSET('Water Data'!$Q$6,0,10*ROW('Water Data'!Q190)),NA())))</f>
        <v>#N/A</v>
      </c>
      <c r="O196" s="85" t="e">
        <f ca="true">+IF(AND(ISTEXT(OFFSET('Water Data'!$L$2,0,10*ROW('Water Data'!Q190))),CD196="Yes"),OFFSET('Water Data'!$Q$9,0,10*ROW('Water Data'!Q190)),IF(AND(ISTEXT(OFFSET('Water Data'!$L$2,0,10*ROW('Water Data'!Q190))),CD196="No",ISNUMBER(OFFSET('Water Data'!$Q$9,0,10*ROW('Water Data'!Q190)))),CONCATENATE("[",ROUND(OFFSET('Water Data'!$Q$9,0,10*ROW('Water Data'!Q190)),0),"]"),IF(AND(ISTEXT(OFFSET('Water Data'!$L$2,0,10*ROW('Water Data'!Q190))),CD196="",ISNUMBER(OFFSET('Water Data'!$Q$9,0,10*ROW('Water Data'!Q190)))),OFFSET('Water Data'!$Q$9,0,10*ROW('Water Data'!Q190)),NA())))</f>
        <v>#N/A</v>
      </c>
      <c r="P196" s="85" t="e">
        <f ca="true">+IF(AND(ISTEXT(OFFSET('Water Data'!$L$2,0,10*ROW('Water Data'!R190))),CE196="Yes"),100-OFFSET('Water Data'!$R$4,0,10*ROW('Water Data'!R190)),IF(AND(ISTEXT(OFFSET('Water Data'!$L$2,0,10*ROW('Water Data'!R190))),CE196="No",ISNUMBER(OFFSET('Water Data'!$R$4,0,10*ROW('Water Data'!R190)))),CONCATENATE("[",ROUND(100-OFFSET('Water Data'!$R$4,0,10*ROW('Water Data'!R190)),0),"]"),IF(AND(ISTEXT(OFFSET('Water Data'!$L$2,0,10*ROW('Water Data'!R190))),CE196="",ISNUMBER(OFFSET('Water Data'!$R$4,0,10*ROW('Water Data'!R190)))),100-OFFSET('Water Data'!$R$4,0,10*ROW('Water Data'!R190)),NA())))</f>
        <v>#N/A</v>
      </c>
      <c r="Q196" s="85" t="e">
        <f ca="true">+IF(AND(ISTEXT(OFFSET('Water Data'!$L$2,0,10*ROW('Water Data'!R190))),CF196="Yes"),OFFSET('Water Data'!$R$6,0,10*ROW('Water Data'!R190)),IF(AND(ISTEXT(OFFSET('Water Data'!$L$2,0,10*ROW('Water Data'!R190))),CF196="No",ISNUMBER(OFFSET('Water Data'!$R$6,0,10*ROW('Water Data'!R190)))),CONCATENATE("[",ROUND(OFFSET('Water Data'!$R$6,0,10*ROW('Water Data'!R190)),0),"]"),IF(AND(ISTEXT(OFFSET('Water Data'!$L$2,0,10*ROW('Water Data'!R190))),CF196="",ISNUMBER(OFFSET('Water Data'!$R$6,0,10*ROW('Water Data'!R190)))),OFFSET('Water Data'!$R$6,0,10*ROW('Water Data'!R190)),NA())))</f>
        <v>#N/A</v>
      </c>
      <c r="R196" s="85" t="e">
        <f ca="true">+IF(AND(ISTEXT(OFFSET('Water Data'!$L$2,0,10*ROW('Water Data'!R190))),CG196="Yes"),OFFSET('Water Data'!$R$9,0,10*ROW('Water Data'!R190)),IF(AND(ISTEXT(OFFSET('Water Data'!$L$2,0,10*ROW('Water Data'!R190))),CG196="No",ISNUMBER(OFFSET('Water Data'!$R$9,0,10*ROW('Water Data'!R190)))),CONCATENATE("[",ROUND(OFFSET('Water Data'!$R$9,0,10*ROW('Water Data'!R190)),0),"]"),IF(AND(ISTEXT(OFFSET('Water Data'!$L$2,0,10*ROW('Water Data'!R190))),CG196="",ISNUMBER(OFFSET('Water Data'!$R$9,0,10*ROW('Water Data'!R190)))),OFFSET('Water Data'!$R$9,0,10*ROW('Water Data'!R190)),NA())))</f>
        <v>#N/A</v>
      </c>
      <c r="S196" s="85" t="e">
        <f ca="true">+IF(AND(ISTEXT(OFFSET('Water Data'!$L$2,0,10*ROW('Water Data'!S190))),CH196="Yes"),100-OFFSET('Water Data'!$S$4,0,10*ROW('Water Data'!S190)),IF(AND(ISTEXT(OFFSET('Water Data'!$L$2,0,10*ROW('Water Data'!S190))),CH196="No",ISNUMBER(OFFSET('Water Data'!$S$4,0,10*ROW('Water Data'!S190)))),CONCATENATE("[",ROUND(100-OFFSET('Water Data'!$S$4,0,10*ROW('Water Data'!S190)),0),"]"),IF(AND(ISTEXT(OFFSET('Water Data'!$L$2,0,10*ROW('Water Data'!S190))),CH196="",ISNUMBER(OFFSET('Water Data'!$S$4,0,10*ROW('Water Data'!S190)))),100-OFFSET('Water Data'!$S$4,0,10*ROW('Water Data'!S190)),NA())))</f>
        <v>#N/A</v>
      </c>
      <c r="T196" s="85" t="e">
        <f ca="true">+IF(AND(ISTEXT(OFFSET('Water Data'!$L$2,0,10*ROW('Water Data'!S190))),CI196="Yes"),OFFSET('Water Data'!$S$6,0,10*ROW('Water Data'!S190)),IF(AND(ISTEXT(OFFSET('Water Data'!$L$2,0,10*ROW('Water Data'!S190))),CI196="No",ISNUMBER(OFFSET('Water Data'!$S$6,0,10*ROW('Water Data'!S190)))),CONCATENATE("[",ROUND(OFFSET('Water Data'!$S$6,0,10*ROW('Water Data'!S190)),0),"]"),IF(AND(ISTEXT(OFFSET('Water Data'!$L$2,0,10*ROW('Water Data'!S190))),CI196="",ISNUMBER(OFFSET('Water Data'!$S$6,0,10*ROW('Water Data'!S190)))),OFFSET('Water Data'!$S$6,0,10*ROW('Water Data'!S190)),NA())))</f>
        <v>#N/A</v>
      </c>
      <c r="U196" s="85" t="e">
        <f ca="true">+IF(AND(ISTEXT(OFFSET('Water Data'!$L$2,0,10*ROW('Water Data'!S190))),CJ196="Yes"),OFFSET('Water Data'!$S$9,0,10*ROW('Water Data'!S190)),IF(AND(ISTEXT(OFFSET('Water Data'!$L$2,0,10*ROW('Water Data'!S190))),CJ196="No",ISNUMBER(OFFSET('Water Data'!$S$9,0,10*ROW('Water Data'!S190)))),CONCATENATE("[",ROUND(OFFSET('Water Data'!$S$9,0,10*ROW('Water Data'!S190)),0),"]"),IF(AND(ISTEXT(OFFSET('Water Data'!$L$2,0,10*ROW('Water Data'!S190))),CJ196="",ISNUMBER(OFFSET('Water Data'!$S$9,0,10*ROW('Water Data'!S190)))),OFFSET('Water Data'!$S$9,0,10*ROW('Water Data'!S190)),NA())))</f>
        <v>#N/A</v>
      </c>
      <c r="V196" s="86" t="e">
        <f ca="true">+IF(AND(ISTEXT(OFFSET('Sanitation Data'!$L$2,0,10*ROW('Sanitation Data'!N190))),CK196="Yes"),100-OFFSET('Sanitation Data'!$N$4,0,10*ROW('Sanitation Data'!N190)),IF(AND(ISTEXT(OFFSET('Sanitation Data'!$L$2,0,10*ROW('Sanitation Data'!N190))),CK196="No",ISNUMBER(OFFSET('Sanitation Data'!$N$4,0,10*ROW('Sanitation Data'!N190)))),CONCATENATE("[",ROUND(100-OFFSET('Sanitation Data'!$N$4,0,10*ROW('Sanitation Data'!N190)),0),"]"),IF(AND(ISTEXT(OFFSET('Sanitation Data'!$L$2,0,10*ROW('Sanitation Data'!N190))),CK196="",ISNUMBER(OFFSET('Sanitation Data'!$N$4,0,10*ROW('Sanitation Data'!N190)))),100-OFFSET('Sanitation Data'!$N$4,0,10*ROW('Sanitation Data'!N190)),NA())))</f>
        <v>#N/A</v>
      </c>
      <c r="W196" s="86" t="e">
        <f ca="true">+IF(AND(ISTEXT(OFFSET('Sanitation Data'!$L$2,0,10*ROW('Sanitation Data'!N190))),CL196="Yes"),OFFSET('Sanitation Data'!$N$6,0,10*ROW('Sanitation Data'!N190)),IF(AND(ISTEXT(OFFSET('Sanitation Data'!$L$2,0,10*ROW('Sanitation Data'!N190))),CL196="No",ISNUMBER(OFFSET('Sanitation Data'!$N$6,0,10*ROW('Sanitation Data'!N190)))),CONCATENATE("[",ROUND(OFFSET('Sanitation Data'!$N$6,0,10*ROW('Sanitation Data'!N190)),0),"]"),IF(AND(ISTEXT(OFFSET('Sanitation Data'!$L$2,0,10*ROW('Sanitation Data'!N190))),CL196="",ISNUMBER(OFFSET('Sanitation Data'!$N$6,0,10*ROW('Sanitation Data'!N190)))),OFFSET('Sanitation Data'!$N$6,0,10*ROW('Sanitation Data'!N190)),NA())))</f>
        <v>#N/A</v>
      </c>
      <c r="X196" s="86" t="e">
        <f ca="true">+IF(AND(ISTEXT(OFFSET('Sanitation Data'!$L$2,0,10*ROW('Sanitation Data'!N190))),CM196="Yes"),OFFSET('Sanitation Data'!$N$10,0,10*ROW('Sanitation Data'!N190)),IF(AND(ISTEXT(OFFSET('Sanitation Data'!$L$2,0,10*ROW('Sanitation Data'!N190))),CM196="No",ISNUMBER(OFFSET('Sanitation Data'!$N$10,0,10*ROW('Sanitation Data'!N190)))),CONCATENATE("[",ROUND(OFFSET('Sanitation Data'!$N$10,0,10*ROW('Sanitation Data'!N190)),0),"]"),IF(AND(ISTEXT(OFFSET('Sanitation Data'!$L$2,0,10*ROW('Sanitation Data'!N190))),CM196="",ISNUMBER(OFFSET('Sanitation Data'!$N$10,0,10*ROW('Sanitation Data'!N190)))),OFFSET('Sanitation Data'!$N$10,0,10*ROW('Sanitation Data'!N190)),NA())))</f>
        <v>#N/A</v>
      </c>
      <c r="Y196" s="86" t="e">
        <f ca="true">+IF(AND(ISTEXT(OFFSET('Sanitation Data'!$L$2,0,10*ROW('Sanitation Data'!N190))),CN196="Yes"),OFFSET('Sanitation Data'!$N$11,0,10*ROW('Sanitation Data'!N190)),IF(AND(ISTEXT(OFFSET('Sanitation Data'!$L$2,0,10*ROW('Sanitation Data'!N190))),CN196="No",ISNUMBER(OFFSET('Sanitation Data'!$N$11,0,10*ROW('Sanitation Data'!N190)))),CONCATENATE("[",ROUND(OFFSET('Sanitation Data'!$N$11,0,10*ROW('Sanitation Data'!N190)),0),"]"),IF(AND(ISTEXT(OFFSET('Sanitation Data'!$L$2,0,10*ROW('Sanitation Data'!N190))),CN196="",ISNUMBER(OFFSET('Sanitation Data'!$N$11,0,10*ROW('Sanitation Data'!N190)))),OFFSET('Sanitation Data'!$N$11,0,10*ROW('Sanitation Data'!N190)),NA())))</f>
        <v>#N/A</v>
      </c>
      <c r="Z196" s="86" t="e">
        <f ca="true">+IF(AND(ISTEXT(OFFSET('Sanitation Data'!$L$2,0,10*ROW('Sanitation Data'!N190))),CO196="Yes"),OFFSET('Sanitation Data'!$N$12,0,10*ROW('Sanitation Data'!N190)),IF(AND(ISTEXT(OFFSET('Sanitation Data'!$L$2,0,10*ROW('Sanitation Data'!N190))),CO196="No",ISNUMBER(OFFSET('Sanitation Data'!$N$12,0,10*ROW('Sanitation Data'!N190)))),CONCATENATE("[",ROUND(OFFSET('Sanitation Data'!$N$12,0,10*ROW('Sanitation Data'!N190)),0),"]"),IF(AND(ISTEXT(OFFSET('Sanitation Data'!$L$2,0,10*ROW('Sanitation Data'!N190))),CO196="",ISNUMBER(OFFSET('Sanitation Data'!$N$12,0,10*ROW('Sanitation Data'!N190)))),OFFSET('Sanitation Data'!$N$12,0,10*ROW('Sanitation Data'!N190)),NA())))</f>
        <v>#N/A</v>
      </c>
      <c r="AA196" s="86" t="e">
        <f ca="true">+IF(AND(ISTEXT(OFFSET('Sanitation Data'!$L$2,0,10*ROW('Sanitation Data'!O190))),CP196="Yes"),100-OFFSET('Sanitation Data'!$O$4,0,10*ROW('Sanitation Data'!O190)),IF(AND(ISTEXT(OFFSET('Sanitation Data'!$L$2,0,10*ROW('Sanitation Data'!O190))),CP196="No",ISNUMBER(OFFSET('Sanitation Data'!$O$4,0,10*ROW('Sanitation Data'!O190)))),CONCATENATE("[",ROUND(100-OFFSET('Sanitation Data'!$O$4,0,10*ROW('Sanitation Data'!O190)),0),"]"),IF(AND(ISTEXT(OFFSET('Sanitation Data'!$L$2,0,10*ROW('Sanitation Data'!O190))),CP196="",ISNUMBER(OFFSET('Sanitation Data'!$O$4,0,10*ROW('Sanitation Data'!O190)))),100-OFFSET('Sanitation Data'!$O$4,0,10*ROW('Sanitation Data'!O190)),NA())))</f>
        <v>#N/A</v>
      </c>
      <c r="AB196" s="86" t="e">
        <f ca="true">+IF(AND(ISTEXT(OFFSET('Sanitation Data'!$L$2,0,10*ROW('Sanitation Data'!O190))),CQ196="Yes"),OFFSET('Sanitation Data'!$O$6,0,10*ROW('Sanitation Data'!R190)),IF(AND(ISTEXT(OFFSET('Sanitation Data'!$L$2,0,10*ROW('Sanitation Data'!O190))),CQ196="No",ISNUMBER(OFFSET('Sanitation Data'!$O$6,0,10*ROW('Sanitation Data'!O190)))),CONCATENATE("[",ROUND(OFFSET('Sanitation Data'!$O$6,0,10*ROW('Sanitation Data'!O190)),0),"]"),IF(AND(ISTEXT(OFFSET('Sanitation Data'!$L$2,0,10*ROW('Sanitation Data'!O190))),CQ196="",ISNUMBER(OFFSET('Sanitation Data'!$O$6,0,10*ROW('Sanitation Data'!O190)))),OFFSET('Sanitation Data'!$O$6,0,10*ROW('Sanitation Data'!O190)),NA())))</f>
        <v>#N/A</v>
      </c>
      <c r="AC196" s="86" t="e">
        <f ca="true">+IF(AND(ISTEXT(OFFSET('Sanitation Data'!$L$2,0,10*ROW('Sanitation Data'!O190))),CR196="Yes"),OFFSET('Sanitation Data'!$O$10,0,10*ROW('Sanitation Data'!O190)),IF(AND(ISTEXT(OFFSET('Sanitation Data'!$L$2,0,10*ROW('Sanitation Data'!O190))),CR196="No",ISNUMBER(OFFSET('Sanitation Data'!$O$10,0,10*ROW('Sanitation Data'!O190)))),CONCATENATE("[",ROUND(OFFSET('Sanitation Data'!$O$10,0,10*ROW('Sanitation Data'!O190)),0),"]"),IF(AND(ISTEXT(OFFSET('Sanitation Data'!$L$2,0,10*ROW('Sanitation Data'!O190))),CR196="",ISNUMBER(OFFSET('Sanitation Data'!$O$10,0,10*ROW('Sanitation Data'!O190)))),OFFSET('Sanitation Data'!$O$10,0,10*ROW('Sanitation Data'!O190)),NA())))</f>
        <v>#N/A</v>
      </c>
      <c r="AD196" s="86" t="e">
        <f ca="true">+IF(AND(ISTEXT(OFFSET('Sanitation Data'!$L$2,0,10*ROW('Sanitation Data'!O190))),CS196="Yes"),OFFSET('Sanitation Data'!$O$11,0,10*ROW('Sanitation Data'!O190)),IF(AND(ISTEXT(OFFSET('Sanitation Data'!$L$2,0,10*ROW('Sanitation Data'!O190))),CS196="No",ISNUMBER(OFFSET('Sanitation Data'!$O$11,0,10*ROW('Sanitation Data'!O190)))),CONCATENATE("[",ROUND(OFFSET('Sanitation Data'!$O$11,0,10*ROW('Sanitation Data'!O190)),0),"]"),IF(AND(ISTEXT(OFFSET('Sanitation Data'!$L$2,0,10*ROW('Sanitation Data'!O190))),CS196="",ISNUMBER(OFFSET('Sanitation Data'!$O$11,0,10*ROW('Sanitation Data'!O190)))),OFFSET('Sanitation Data'!$O$11,0,10*ROW('Sanitation Data'!O190)),NA())))</f>
        <v>#N/A</v>
      </c>
      <c r="AE196" s="86" t="e">
        <f ca="true">+IF(AND(ISTEXT(OFFSET('Sanitation Data'!$L$2,0,10*ROW('Sanitation Data'!O190))),CT196="Yes"),OFFSET('Sanitation Data'!$O$12,0,10*ROW('Sanitation Data'!O190)),IF(AND(ISTEXT(OFFSET('Sanitation Data'!$L$2,0,10*ROW('Sanitation Data'!O190))),CT196="No",ISNUMBER(OFFSET('Sanitation Data'!$O$12,0,10*ROW('Sanitation Data'!O190)))),CONCATENATE("[",ROUND(OFFSET('Sanitation Data'!$O$12,0,10*ROW('Sanitation Data'!O190)),0),"]"),IF(AND(ISTEXT(OFFSET('Sanitation Data'!$L$2,0,10*ROW('Sanitation Data'!O190))),CT196="",ISNUMBER(OFFSET('Sanitation Data'!$O$12,0,10*ROW('Sanitation Data'!O190)))),OFFSET('Sanitation Data'!$O$12,0,10*ROW('Sanitation Data'!O190)),NA())))</f>
        <v>#N/A</v>
      </c>
      <c r="AF196" s="86" t="e">
        <f ca="true">+IF(AND(ISTEXT(OFFSET('Sanitation Data'!$L$2,0,10*ROW('Sanitation Data'!P190))),CU196="Yes"),100-OFFSET('Sanitation Data'!$P$4,0,10*ROW('Sanitation Data'!P190)),IF(AND(ISTEXT(OFFSET('Sanitation Data'!$L$2,0,10*ROW('Sanitation Data'!P190))),CU196="No",ISNUMBER(OFFSET('Sanitation Data'!$P$4,0,10*ROW('Sanitation Data'!P190)))),CONCATENATE("[",ROUND(100-OFFSET('Sanitation Data'!$P$4,0,10*ROW('Sanitation Data'!P190)),0),"]"),IF(AND(ISTEXT(OFFSET('Sanitation Data'!$L$2,0,10*ROW('Sanitation Data'!P190))),CU196="",ISNUMBER(OFFSET('Sanitation Data'!$P$4,0,10*ROW('Sanitation Data'!P190)))),100-OFFSET('Sanitation Data'!$P$4,0,10*ROW('Sanitation Data'!P190)),NA())))</f>
        <v>#N/A</v>
      </c>
      <c r="AG196" s="86" t="e">
        <f ca="true">+IF(AND(ISTEXT(OFFSET('Sanitation Data'!$L$2,0,10*ROW('Sanitation Data'!P190))),CV196="Yes"),OFFSET('Sanitation Data'!$P$6,0,10*ROW('Sanitation Data'!P190)),IF(AND(ISTEXT(OFFSET('Sanitation Data'!$L$2,0,10*ROW('Sanitation Data'!P190))),CV196="No",ISNUMBER(OFFSET('Sanitation Data'!$P$6,0,10*ROW('Sanitation Data'!P190)))),CONCATENATE("[",ROUND(OFFSET('Sanitation Data'!$P$6,0,10*ROW('Sanitation Data'!P190)),0),"]"),IF(AND(ISTEXT(OFFSET('Sanitation Data'!$L$2,0,10*ROW('Sanitation Data'!P190))),CV196="",ISNUMBER(OFFSET('Sanitation Data'!$P$6,0,10*ROW('Sanitation Data'!P190)))),OFFSET('Sanitation Data'!$P$6,0,10*ROW('Sanitation Data'!P190)),NA())))</f>
        <v>#N/A</v>
      </c>
      <c r="AH196" s="86" t="e">
        <f ca="true">+IF(AND(ISTEXT(OFFSET('Sanitation Data'!$L$2,0,10*ROW('Sanitation Data'!P190))),CW196="Yes"),OFFSET('Sanitation Data'!$P$10,0,10*ROW('Sanitation Data'!P190)),IF(AND(ISTEXT(OFFSET('Sanitation Data'!$L$2,0,10*ROW('Sanitation Data'!P190))),CW196="No",ISNUMBER(OFFSET('Sanitation Data'!$P$10,0,10*ROW('Sanitation Data'!P190)))),CONCATENATE("[",ROUND(OFFSET('Sanitation Data'!$P$10,0,10*ROW('Sanitation Data'!P190)),0),"]"),IF(AND(ISTEXT(OFFSET('Sanitation Data'!$L$2,0,10*ROW('Sanitation Data'!P190))),CW196="",ISNUMBER(OFFSET('Sanitation Data'!$P$10,0,10*ROW('Sanitation Data'!P190)))),OFFSET('Sanitation Data'!$P$10,0,10*ROW('Sanitation Data'!P190)),NA())))</f>
        <v>#N/A</v>
      </c>
      <c r="AI196" s="86" t="e">
        <f ca="true">+IF(AND(ISTEXT(OFFSET('Sanitation Data'!$L$2,0,10*ROW('Sanitation Data'!P190))),CX196="Yes"),OFFSET('Sanitation Data'!$P$11,0,10*ROW('Sanitation Data'!P190)),IF(AND(ISTEXT(OFFSET('Sanitation Data'!$L$2,0,10*ROW('Sanitation Data'!P190))),CX196="No",ISNUMBER(OFFSET('Sanitation Data'!$P$11,0,10*ROW('Sanitation Data'!P190)))),CONCATENATE("[",ROUND(OFFSET('Sanitation Data'!$P$11,0,10*ROW('Sanitation Data'!P190)),0),"]"),IF(AND(ISTEXT(OFFSET('Sanitation Data'!$L$2,0,10*ROW('Sanitation Data'!P190))),CX196="",ISNUMBER(OFFSET('Sanitation Data'!$P$11,0,10*ROW('Sanitation Data'!P190)))),OFFSET('Sanitation Data'!$P$11,0,10*ROW('Sanitation Data'!P190)),NA())))</f>
        <v>#N/A</v>
      </c>
      <c r="AJ196" s="86" t="e">
        <f ca="true">+IF(AND(ISTEXT(OFFSET('Sanitation Data'!$L$2,0,10*ROW('Sanitation Data'!P190))),CY196="Yes"),OFFSET('Sanitation Data'!$P$12,0,10*ROW('Sanitation Data'!P190)),IF(AND(ISTEXT(OFFSET('Sanitation Data'!$L$2,0,10*ROW('Sanitation Data'!P190))),CY196="No",ISNUMBER(OFFSET('Sanitation Data'!$P$12,0,10*ROW('Sanitation Data'!P190)))),CONCATENATE("[",ROUND(OFFSET('Sanitation Data'!$P$12,0,10*ROW('Sanitation Data'!P190)),0),"]"),IF(AND(ISTEXT(OFFSET('Sanitation Data'!$L$2,0,10*ROW('Sanitation Data'!P190))),CY196="",ISNUMBER(OFFSET('Sanitation Data'!$P$12,0,10*ROW('Sanitation Data'!P190)))),OFFSET('Sanitation Data'!$P$12,0,10*ROW('Sanitation Data'!P190)),NA())))</f>
        <v>#N/A</v>
      </c>
      <c r="AK196" s="86" t="e">
        <f ca="true">+IF(AND(ISTEXT(OFFSET('Sanitation Data'!$L$2,0,10*ROW('Sanitation Data'!Q190))),CZ196="Yes"),100-OFFSET('Sanitation Data'!$Q$4,0,10*ROW('Sanitation Data'!Q190)),IF(AND(ISTEXT(OFFSET('Sanitation Data'!$L$2,0,10*ROW('Sanitation Data'!Q190))),CZ196="No",ISNUMBER(OFFSET('Sanitation Data'!$Q$4,0,10*ROW('Sanitation Data'!Q190)))),CONCATENATE("[",ROUND(100-OFFSET('Sanitation Data'!$Q$4,0,10*ROW('Sanitation Data'!Q190)),0),"]"),IF(AND(ISTEXT(OFFSET('Sanitation Data'!$L$2,0,10*ROW('Sanitation Data'!Q190))),CZ196="",ISNUMBER(OFFSET('Sanitation Data'!$Q$4,0,10*ROW('Sanitation Data'!Q190)))),100-OFFSET('Sanitation Data'!$Q$4,0,10*ROW('Sanitation Data'!Q190)),NA())))</f>
        <v>#N/A</v>
      </c>
      <c r="AL196" s="86" t="e">
        <f ca="true">+IF(AND(ISTEXT(OFFSET('Sanitation Data'!$L$2,0,10*ROW('Sanitation Data'!Q190))),DA196="Yes"),OFFSET('Sanitation Data'!$Q$6,0,10*ROW('Sanitation Data'!Q190)),IF(AND(ISTEXT(OFFSET('Sanitation Data'!$L$2,0,10*ROW('Sanitation Data'!Q190))),DA196="No",ISNUMBER(OFFSET('Sanitation Data'!$Q$6,0,10*ROW('Sanitation Data'!Q190)))),CONCATENATE("[",ROUND(OFFSET('Sanitation Data'!$Q$6,0,10*ROW('Sanitation Data'!Q190)),0),"]"),IF(AND(ISTEXT(OFFSET('Sanitation Data'!$L$2,0,10*ROW('Sanitation Data'!Q190))),DA196="",ISNUMBER(OFFSET('Sanitation Data'!$Q$6,0,10*ROW('Sanitation Data'!Q190)))),OFFSET('Sanitation Data'!$Q$6,0,10*ROW('Sanitation Data'!Q190)),NA())))</f>
        <v>#N/A</v>
      </c>
      <c r="AM196" s="86" t="e">
        <f ca="true">+IF(AND(ISTEXT(OFFSET('Sanitation Data'!$L$2,0,10*ROW('Sanitation Data'!Q190))),DB196="Yes"),OFFSET('Sanitation Data'!$Q$10,0,10*ROW('Sanitation Data'!Q190)),IF(AND(ISTEXT(OFFSET('Sanitation Data'!$L$2,0,10*ROW('Sanitation Data'!Q190))),DB196="No",ISNUMBER(OFFSET('Sanitation Data'!$Q$10,0,10*ROW('Sanitation Data'!Q190)))),CONCATENATE("[",ROUND(OFFSET('Sanitation Data'!$Q$10,0,10*ROW('Sanitation Data'!Q190)),0),"]"),IF(AND(ISTEXT(OFFSET('Sanitation Data'!$L$2,0,10*ROW('Sanitation Data'!Q190))),DB196="",ISNUMBER(OFFSET('Sanitation Data'!$Q$10,0,10*ROW('Sanitation Data'!Q190)))),OFFSET('Sanitation Data'!$Q$10,0,10*ROW('Sanitation Data'!Q190)),NA())))</f>
        <v>#N/A</v>
      </c>
      <c r="AN196" s="86" t="e">
        <f ca="true">+IF(AND(ISTEXT(OFFSET('Sanitation Data'!$L$2,0,10*ROW('Sanitation Data'!Q190))),DC196="Yes"),OFFSET('Sanitation Data'!$Q$11,0,10*ROW('Sanitation Data'!Q190)),IF(AND(ISTEXT(OFFSET('Sanitation Data'!$L$2,0,10*ROW('Sanitation Data'!Q190))),DC196="No",ISNUMBER(OFFSET('Sanitation Data'!$Q$11,0,10*ROW('Sanitation Data'!Q190)))),CONCATENATE("[",ROUND(OFFSET('Sanitation Data'!$Q$11,0,10*ROW('Sanitation Data'!Q190)),0),"]"),IF(AND(ISTEXT(OFFSET('Sanitation Data'!$L$2,0,10*ROW('Sanitation Data'!Q190))),DC196="",ISNUMBER(OFFSET('Sanitation Data'!$Q$11,0,10*ROW('Sanitation Data'!Q190)))),OFFSET('Sanitation Data'!$Q$11,0,10*ROW('Sanitation Data'!Q190)),NA())))</f>
        <v>#N/A</v>
      </c>
      <c r="AO196" s="86" t="e">
        <f ca="true">+IF(AND(ISTEXT(OFFSET('Sanitation Data'!$L$2,0,10*ROW('Sanitation Data'!Q190))),DD196="Yes"),OFFSET('Sanitation Data'!$Q$12,0,10*ROW('Sanitation Data'!Q190)),IF(AND(ISTEXT(OFFSET('Sanitation Data'!$L$2,0,10*ROW('Sanitation Data'!Q190))),DD196="No",ISNUMBER(OFFSET('Sanitation Data'!$Q$12,0,10*ROW('Sanitation Data'!Q190)))),CONCATENATE("[",ROUND(OFFSET('Sanitation Data'!$Q$12,0,10*ROW('Sanitation Data'!Q190)),0),"]"),IF(AND(ISTEXT(OFFSET('Sanitation Data'!$L$2,0,10*ROW('Sanitation Data'!Q190))),DD196="",ISNUMBER(OFFSET('Sanitation Data'!$Q$12,0,10*ROW('Sanitation Data'!Q190)))),OFFSET('Sanitation Data'!$Q$12,0,10*ROW('Sanitation Data'!Q190)),NA())))</f>
        <v>#N/A</v>
      </c>
      <c r="AP196" s="86" t="e">
        <f ca="true">+IF(AND(ISTEXT(OFFSET('Sanitation Data'!$L$2,0,10*ROW('Sanitation Data'!R190))),DE196="Yes"),100-OFFSET('Sanitation Data'!$R$4,0,10*ROW('Sanitation Data'!R190)),IF(AND(ISTEXT(OFFSET('Sanitation Data'!$L$2,0,10*ROW('Sanitation Data'!R190))),DE196="No",ISNUMBER(OFFSET('Sanitation Data'!$R$4,0,10*ROW('Sanitation Data'!R190)))),CONCATENATE("[",ROUND(100-OFFSET('Sanitation Data'!$R$4,0,10*ROW('Sanitation Data'!R190)),0),"]"),IF(AND(ISTEXT(OFFSET('Sanitation Data'!$L$2,0,10*ROW('Sanitation Data'!R190))),DE196="",ISNUMBER(OFFSET('Sanitation Data'!$R$4,0,10*ROW('Sanitation Data'!R190)))),100-OFFSET('Sanitation Data'!$R$4,0,10*ROW('Sanitation Data'!R190)),NA())))</f>
        <v>#N/A</v>
      </c>
      <c r="AQ196" s="86" t="e">
        <f ca="true">+IF(AND(ISTEXT(OFFSET('Sanitation Data'!$L$2,0,10*ROW('Sanitation Data'!R190))),DF196="Yes"),OFFSET('Sanitation Data'!$R$6,0,10*ROW('Sanitation Data'!R190)),IF(AND(ISTEXT(OFFSET('Sanitation Data'!$L$2,0,10*ROW('Sanitation Data'!R190))),DF196="No",ISNUMBER(OFFSET('Sanitation Data'!$R$6,0,10*ROW('Sanitation Data'!R190)))),CONCATENATE("[",ROUND(OFFSET('Sanitation Data'!$R$6,0,10*ROW('Sanitation Data'!R190)),0),"]"),IF(AND(ISTEXT(OFFSET('Sanitation Data'!$L$2,0,10*ROW('Sanitation Data'!R190))),DF196="",ISNUMBER(OFFSET('Sanitation Data'!$R$6,0,10*ROW('Sanitation Data'!R190)))),OFFSET('Sanitation Data'!$R$6,0,10*ROW('Sanitation Data'!R190)),NA())))</f>
        <v>#N/A</v>
      </c>
      <c r="AR196" s="86" t="e">
        <f ca="true">+IF(AND(ISTEXT(OFFSET('Sanitation Data'!$L$2,0,10*ROW('Sanitation Data'!R190))),DG196="Yes"),OFFSET('Sanitation Data'!$R$10,0,10*ROW('Sanitation Data'!R190)),IF(AND(ISTEXT(OFFSET('Sanitation Data'!$L$2,0,10*ROW('Sanitation Data'!R190))),DG196="No",ISNUMBER(OFFSET('Sanitation Data'!$R$10,0,10*ROW('Sanitation Data'!R190)))),CONCATENATE("[",ROUND(OFFSET('Sanitation Data'!$R$10,0,10*ROW('Sanitation Data'!R190)),0),"]"),IF(AND(ISTEXT(OFFSET('Sanitation Data'!$L$2,0,10*ROW('Sanitation Data'!R190))),DG196="",ISNUMBER(OFFSET('Sanitation Data'!$R$10,0,10*ROW('Sanitation Data'!R190)))),OFFSET('Sanitation Data'!$R$10,0,10*ROW('Sanitation Data'!R190)),NA())))</f>
        <v>#N/A</v>
      </c>
      <c r="AS196" s="86" t="e">
        <f ca="true">+IF(AND(ISTEXT(OFFSET('Sanitation Data'!$L$2,0,10*ROW('Sanitation Data'!R190))),DH196="Yes"),OFFSET('Sanitation Data'!$R$11,0,10*ROW('Sanitation Data'!R190)),IF(AND(ISTEXT(OFFSET('Sanitation Data'!$L$2,0,10*ROW('Sanitation Data'!R190))),DH196="No",ISNUMBER(OFFSET('Sanitation Data'!$R$11,0,10*ROW('Sanitation Data'!R190)))),CONCATENATE("[",ROUND(OFFSET('Sanitation Data'!$R$11,0,10*ROW('Sanitation Data'!R190)),0),"]"),IF(AND(ISTEXT(OFFSET('Sanitation Data'!$L$2,0,10*ROW('Sanitation Data'!R190))),DH196="",ISNUMBER(OFFSET('Sanitation Data'!$R$11,0,10*ROW('Sanitation Data'!R190)))),OFFSET('Sanitation Data'!$R$11,0,10*ROW('Sanitation Data'!R190)),NA())))</f>
        <v>#N/A</v>
      </c>
      <c r="AT196" s="86" t="e">
        <f ca="true">+IF(AND(ISTEXT(OFFSET('Sanitation Data'!$L$2,0,10*ROW('Sanitation Data'!R190))),DI196="Yes"),OFFSET('Sanitation Data'!$R$12,0,10*ROW('Sanitation Data'!R190)),IF(AND(ISTEXT(OFFSET('Sanitation Data'!$L$2,0,10*ROW('Sanitation Data'!R190))),DI196="No",ISNUMBER(OFFSET('Sanitation Data'!$R$12,0,10*ROW('Sanitation Data'!R190)))),CONCATENATE("[",ROUND(OFFSET('Sanitation Data'!$R$12,0,10*ROW('Sanitation Data'!R190)),0),"]"),IF(AND(ISTEXT(OFFSET('Sanitation Data'!$L$2,0,10*ROW('Sanitation Data'!R190))),DI196="",ISNUMBER(OFFSET('Sanitation Data'!$R$12,0,10*ROW('Sanitation Data'!R190)))),OFFSET('Sanitation Data'!$R$12,0,10*ROW('Sanitation Data'!R190)),NA())))</f>
        <v>#N/A</v>
      </c>
      <c r="AU196" s="86" t="e">
        <f ca="true">+IF(AND(ISTEXT(OFFSET('Sanitation Data'!$L$2,0,10*ROW('Sanitation Data'!S190))),DJ196="Yes"),100-OFFSET('Sanitation Data'!$S$4,0,10*ROW('Sanitation Data'!S190)),IF(AND(ISTEXT(OFFSET('Sanitation Data'!$L$2,0,10*ROW('Sanitation Data'!S190))),DJ196="No",ISNUMBER(OFFSET('Sanitation Data'!$S$4,0,10*ROW('Sanitation Data'!S190)))),CONCATENATE("[",ROUND(100-OFFSET('Sanitation Data'!$S$4,0,10*ROW('Sanitation Data'!S190)),0),"]"),IF(AND(ISTEXT(OFFSET('Sanitation Data'!$L$2,0,10*ROW('Sanitation Data'!S190))),DJ196="",ISNUMBER(OFFSET('Sanitation Data'!$S$4,0,10*ROW('Sanitation Data'!S190)))),100-OFFSET('Sanitation Data'!$S$4,0,10*ROW('Sanitation Data'!S190)),NA())))</f>
        <v>#N/A</v>
      </c>
      <c r="AV196" s="86" t="e">
        <f ca="true">+IF(AND(ISTEXT(OFFSET('Sanitation Data'!$L$2,0,10*ROW('Sanitation Data'!S190))),DK196="Yes"),OFFSET('Sanitation Data'!$S$6,0,10*ROW('Sanitation Data'!S190)),IF(AND(ISTEXT(OFFSET('Sanitation Data'!$L$2,0,10*ROW('Sanitation Data'!S190))),DK196="No",ISNUMBER(OFFSET('Sanitation Data'!$S$6,0,10*ROW('Sanitation Data'!S190)))),CONCATENATE("[",ROUND(OFFSET('Sanitation Data'!$S$6,0,10*ROW('Sanitation Data'!S190)),0),"]"),IF(AND(ISTEXT(OFFSET('Sanitation Data'!$L$2,0,10*ROW('Sanitation Data'!S190))),DK196="",ISNUMBER(OFFSET('Sanitation Data'!$S$6,0,10*ROW('Sanitation Data'!S190)))),OFFSET('Sanitation Data'!$S$6,0,10*ROW('Sanitation Data'!S190)),NA())))</f>
        <v>#N/A</v>
      </c>
      <c r="AW196" s="86" t="e">
        <f ca="true">+IF(AND(ISTEXT(OFFSET('Sanitation Data'!$L$2,0,10*ROW('Sanitation Data'!S190))),DL196="Yes"),OFFSET('Sanitation Data'!$S$10,0,10*ROW('Sanitation Data'!S190)),IF(AND(ISTEXT(OFFSET('Sanitation Data'!$L$2,0,10*ROW('Sanitation Data'!S190))),DL196="No",ISNUMBER(OFFSET('Sanitation Data'!$S$10,0,10*ROW('Sanitation Data'!S190)))),CONCATENATE("[",ROUND(OFFSET('Sanitation Data'!$S$10,0,10*ROW('Sanitation Data'!S190)),0),"]"),IF(AND(ISTEXT(OFFSET('Sanitation Data'!$L$2,0,10*ROW('Sanitation Data'!S190))),DL196="",ISNUMBER(OFFSET('Sanitation Data'!$S$10,0,10*ROW('Sanitation Data'!S190)))),OFFSET('Sanitation Data'!$S$10,0,10*ROW('Sanitation Data'!S190)),NA())))</f>
        <v>#N/A</v>
      </c>
      <c r="AX196" s="86" t="e">
        <f ca="true">+IF(AND(ISTEXT(OFFSET('Sanitation Data'!$L$2,0,10*ROW('Sanitation Data'!S190))),DM196="Yes"),OFFSET('Sanitation Data'!$S$11,0,10*ROW('Sanitation Data'!S190)),IF(AND(ISTEXT(OFFSET('Sanitation Data'!$L$2,0,10*ROW('Sanitation Data'!S190))),DM196="No",ISNUMBER(OFFSET('Sanitation Data'!$S$11,0,10*ROW('Sanitation Data'!S190)))),CONCATENATE("[",ROUND(OFFSET('Sanitation Data'!$S$11,0,10*ROW('Sanitation Data'!S190)),0),"]"),IF(AND(ISTEXT(OFFSET('Sanitation Data'!$L$2,0,10*ROW('Sanitation Data'!S190))),DM196="",ISNUMBER(OFFSET('Sanitation Data'!$S$11,0,10*ROW('Sanitation Data'!S190)))),OFFSET('Sanitation Data'!$S$11,0,10*ROW('Sanitation Data'!S190)),NA())))</f>
        <v>#N/A</v>
      </c>
      <c r="AY196" s="86" t="e">
        <f ca="true">+IF(AND(ISTEXT(OFFSET('Sanitation Data'!$L$2,0,10*ROW('Sanitation Data'!S190))),DN196="Yes"),OFFSET('Sanitation Data'!$S$12,0,10*ROW('Sanitation Data'!S190)),IF(AND(ISTEXT(OFFSET('Sanitation Data'!$L$2,0,10*ROW('Sanitation Data'!S190))),DN196="No",ISNUMBER(OFFSET('Sanitation Data'!$S$12,0,10*ROW('Sanitation Data'!S190)))),CONCATENATE("[",ROUND(OFFSET('Sanitation Data'!$S$12,0,10*ROW('Sanitation Data'!S190)),0),"]"),IF(AND(ISTEXT(OFFSET('Sanitation Data'!$L$2,0,10*ROW('Sanitation Data'!S190))),DN196="",ISNUMBER(OFFSET('Sanitation Data'!$S$12,0,10*ROW('Sanitation Data'!S190)))),OFFSET('Sanitation Data'!$S$12,0,10*ROW('Sanitation Data'!S190)),NA())))</f>
        <v>#N/A</v>
      </c>
      <c r="AZ196" s="87" t="e">
        <f ca="true">+IF(AND(ISTEXT(OFFSET('Hygiene Data'!$L$2,0,10*ROW('Hygiene Data'!N190))),DO196="Yes"),OFFSET('Hygiene Data'!$N$5,0,10*ROW('Hygiene Data'!N190)),IF(AND(ISTEXT(OFFSET('Hygiene Data'!$L$2,0,10*ROW('Hygiene Data'!N190))),DO196="No",ISNUMBER(OFFSET('Hygiene Data'!$N$5,0,10*ROW('Hygiene Data'!N190)))),CONCATENATE("[",ROUND(OFFSET('Hygiene Data'!$N$5,0,10*ROW('Hygiene Data'!N190)),0),"]"),IF(AND(ISTEXT(OFFSET('Hygiene Data'!$L$2,0,10*ROW('Hygiene Data'!N190))),DO196="",ISNUMBER(OFFSET('Hygiene Data'!$N$5,0,10*ROW('Hygiene Data'!N190)))),OFFSET('Hygiene Data'!$N$5,0,10*ROW('Hygiene Data'!N190)),NA())))</f>
        <v>#N/A</v>
      </c>
      <c r="BA196" s="87" t="e">
        <f ca="true">+IF(AND(ISTEXT(OFFSET('Hygiene Data'!$L$2,0,10*ROW('Hygiene Data'!N190))),DP196="Yes"),OFFSET('Hygiene Data'!$N$7,0,10*ROW('Hygiene Data'!N190)),IF(AND(ISTEXT(OFFSET('Hygiene Data'!$L$2,0,10*ROW('Hygiene Data'!N190))),DP196="No",ISNUMBER(OFFSET('Hygiene Data'!$N$7,0,10*ROW('Hygiene Data'!N190)))),CONCATENATE("[",ROUND(OFFSET('Hygiene Data'!$N$7,0,10*ROW('Hygiene Data'!N190)),0),"]"),IF(AND(ISTEXT(OFFSET('Hygiene Data'!$L$2,0,10*ROW('Hygiene Data'!N190))),DP196="",ISNUMBER(OFFSET('Hygiene Data'!$N$7,0,10*ROW('Hygiene Data'!N190)))),OFFSET('Hygiene Data'!$N$7,0,10*ROW('Hygiene Data'!N190)),NA())))</f>
        <v>#N/A</v>
      </c>
      <c r="BB196" s="87" t="e">
        <f ca="true">+IF(AND(ISTEXT(OFFSET('Hygiene Data'!$L$2,0,10*ROW('Hygiene Data'!N190))),DQ196="Yes"),OFFSET('Hygiene Data'!$N$9,0,10*ROW('Hygiene Data'!N190)),IF(AND(ISTEXT(OFFSET('Hygiene Data'!$L$2,0,10*ROW('Hygiene Data'!N190))),DQ196="No",ISNUMBER(OFFSET('Hygiene Data'!$N$9,0,10*ROW('Hygiene Data'!N190)))),CONCATENATE("[",ROUND(OFFSET('Hygiene Data'!$N$9,0,10*ROW('Hygiene Data'!N190)),0),"]"),IF(AND(ISTEXT(OFFSET('Hygiene Data'!$L$2,0,10*ROW('Hygiene Data'!N190))),DQ196="",ISNUMBER(OFFSET('Hygiene Data'!$N$9,0,10*ROW('Hygiene Data'!N190)))),OFFSET('Hygiene Data'!$N$9,0,10*ROW('Hygiene Data'!N190)),NA())))</f>
        <v>#N/A</v>
      </c>
      <c r="BC196" s="87" t="e">
        <f ca="true">+IF(AND(ISTEXT(OFFSET('Hygiene Data'!$L$2,0,10*ROW('Hygiene Data'!O190))),DR196="Yes"),OFFSET('Hygiene Data'!$O$5,0,10*ROW('Hygiene Data'!O190)),IF(AND(ISTEXT(OFFSET('Hygiene Data'!$L$2,0,10*ROW('Hygiene Data'!O190))),DR196="No",ISNUMBER(OFFSET('Hygiene Data'!$O$5,0,10*ROW('Hygiene Data'!O190)))),CONCATENATE("[",ROUND(OFFSET('Hygiene Data'!$O$5,0,10*ROW('Hygiene Data'!O190)),0),"]"),IF(AND(ISTEXT(OFFSET('Hygiene Data'!$L$2,0,10*ROW('Hygiene Data'!O190))),DR196="",ISNUMBER(OFFSET('Hygiene Data'!$O$5,0,10*ROW('Hygiene Data'!O190)))),OFFSET('Hygiene Data'!$O$5,0,10*ROW('Hygiene Data'!O190)),NA())))</f>
        <v>#N/A</v>
      </c>
      <c r="BD196" s="87" t="e">
        <f ca="true">+IF(AND(ISTEXT(OFFSET('Hygiene Data'!$L$2,0,10*ROW('Hygiene Data'!O190))),DS196="Yes"),OFFSET('Hygiene Data'!$O$7,0,10*ROW('Hygiene Data'!O190)),IF(AND(ISTEXT(OFFSET('Hygiene Data'!$L$2,0,10*ROW('Hygiene Data'!O190))),DS196="No",ISNUMBER(OFFSET('Hygiene Data'!$O$7,0,10*ROW('Hygiene Data'!O190)))),CONCATENATE("[",ROUND(OFFSET('Hygiene Data'!$O$7,0,10*ROW('Hygiene Data'!O190)),0),"]"),IF(AND(ISTEXT(OFFSET('Hygiene Data'!$L$2,0,10*ROW('Hygiene Data'!O190))),DS196="",ISNUMBER(OFFSET('Hygiene Data'!$O$7,0,10*ROW('Hygiene Data'!O190)))),OFFSET('Hygiene Data'!$O$7,0,10*ROW('Hygiene Data'!O190)),NA())))</f>
        <v>#N/A</v>
      </c>
      <c r="BE196" s="87" t="e">
        <f ca="true">+IF(AND(ISTEXT(OFFSET('Hygiene Data'!$L$2,0,10*ROW('Hygiene Data'!O190))),DT196="Yes"),OFFSET('Hygiene Data'!$O$9,0,10*ROW('Hygiene Data'!O190)),IF(AND(ISTEXT(OFFSET('Hygiene Data'!$L$2,0,10*ROW('Hygiene Data'!O190))),DT196="No",ISNUMBER(OFFSET('Hygiene Data'!$O$9,0,10*ROW('Hygiene Data'!O190)))),CONCATENATE("[",ROUND(OFFSET('Hygiene Data'!$O$9,0,10*ROW('Hygiene Data'!O190)),0),"]"),IF(AND(ISTEXT(OFFSET('Hygiene Data'!$L$2,0,10*ROW('Hygiene Data'!O190))),DT196="",ISNUMBER(OFFSET('Hygiene Data'!$O$9,0,10*ROW('Hygiene Data'!O190)))),OFFSET('Hygiene Data'!$O$9,0,10*ROW('Hygiene Data'!O190)),NA())))</f>
        <v>#N/A</v>
      </c>
      <c r="BF196" s="87" t="e">
        <f ca="true">+IF(AND(ISTEXT(OFFSET('Hygiene Data'!$L$2,0,10*ROW('Hygiene Data'!P190))),DU196="Yes"),OFFSET('Hygiene Data'!$P$5,0,10*ROW('Hygiene Data'!P190)),IF(AND(ISTEXT(OFFSET('Hygiene Data'!$L$2,0,10*ROW('Hygiene Data'!P190))),DU196="No",ISNUMBER(OFFSET('Hygiene Data'!$P$5,0,10*ROW('Hygiene Data'!P190)))),CONCATENATE("[",ROUND(OFFSET('Hygiene Data'!$P$5,0,10*ROW('Hygiene Data'!P190)),0),"]"),IF(AND(ISTEXT(OFFSET('Hygiene Data'!$L$2,0,10*ROW('Hygiene Data'!P190))),DU196="",ISNUMBER(OFFSET('Hygiene Data'!$P$5,0,10*ROW('Hygiene Data'!P190)))),OFFSET('Hygiene Data'!$P$5,0,10*ROW('Hygiene Data'!P190)),NA())))</f>
        <v>#N/A</v>
      </c>
      <c r="BG196" s="87" t="e">
        <f ca="true">+IF(AND(ISTEXT(OFFSET('Hygiene Data'!$L$2,0,10*ROW('Hygiene Data'!P190))),DV196="Yes"),OFFSET('Hygiene Data'!$P$7,0,10*ROW('Hygiene Data'!P190)),IF(AND(ISTEXT(OFFSET('Hygiene Data'!$L$2,0,10*ROW('Hygiene Data'!P190))),DV196="No",ISNUMBER(OFFSET('Hygiene Data'!$P$7,0,10*ROW('Hygiene Data'!P190)))),CONCATENATE("[",ROUND(OFFSET('Hygiene Data'!$P$7,0,10*ROW('Hygiene Data'!P190)),0),"]"),IF(AND(ISTEXT(OFFSET('Hygiene Data'!$L$2,0,10*ROW('Hygiene Data'!P190))),DV196="",ISNUMBER(OFFSET('Hygiene Data'!$P$7,0,10*ROW('Hygiene Data'!P190)))),OFFSET('Hygiene Data'!$P$7,0,10*ROW('Hygiene Data'!P190)),NA())))</f>
        <v>#N/A</v>
      </c>
      <c r="BH196" s="87" t="e">
        <f ca="true">+IF(AND(ISTEXT(OFFSET('Hygiene Data'!$L$2,0,10*ROW('Hygiene Data'!P190))),DW196="Yes"),OFFSET('Hygiene Data'!$P$9,0,10*ROW('Hygiene Data'!P190)),IF(AND(ISTEXT(OFFSET('Hygiene Data'!$L$2,0,10*ROW('Hygiene Data'!P190))),DW196="No",ISNUMBER(OFFSET('Hygiene Data'!$P$9,0,10*ROW('Hygiene Data'!P190)))),CONCATENATE("[",ROUND(OFFSET('Hygiene Data'!$P$9,0,10*ROW('Hygiene Data'!P190)),0),"]"),IF(AND(ISTEXT(OFFSET('Hygiene Data'!$L$2,0,10*ROW('Hygiene Data'!P190))),DW196="",ISNUMBER(OFFSET('Hygiene Data'!$P$9,0,10*ROW('Hygiene Data'!P190)))),OFFSET('Hygiene Data'!$P$9,0,10*ROW('Hygiene Data'!P190)),NA())))</f>
        <v>#N/A</v>
      </c>
      <c r="BI196" s="87" t="e">
        <f ca="true">+IF(AND(ISTEXT(OFFSET('Hygiene Data'!$L$2,0,10*ROW('Hygiene Data'!Q190))),DX196="Yes"),OFFSET('Hygiene Data'!$Q$5,0,10*ROW('Hygiene Data'!Q190)),IF(AND(ISTEXT(OFFSET('Hygiene Data'!$L$2,0,10*ROW('Hygiene Data'!Q190))),DX196="No",ISNUMBER(OFFSET('Hygiene Data'!$Q$5,0,10*ROW('Hygiene Data'!Q190)))),CONCATENATE("[",ROUND(OFFSET('Hygiene Data'!$Q$5,0,10*ROW('Hygiene Data'!Q190)),0),"]"),IF(AND(ISTEXT(OFFSET('Hygiene Data'!$L$2,0,10*ROW('Hygiene Data'!Q190))),DX196="",ISNUMBER(OFFSET('Hygiene Data'!$Q$5,0,10*ROW('Hygiene Data'!Q190)))),OFFSET('Hygiene Data'!$Q$5,0,10*ROW('Hygiene Data'!Q190)),NA())))</f>
        <v>#N/A</v>
      </c>
      <c r="BJ196" s="87" t="e">
        <f ca="true">+IF(AND(ISTEXT(OFFSET('Hygiene Data'!$L$2,0,10*ROW('Hygiene Data'!Q190))),DY196="Yes"),OFFSET('Hygiene Data'!$Q$7,0,10*ROW('Hygiene Data'!Q190)),IF(AND(ISTEXT(OFFSET('Hygiene Data'!$L$2,0,10*ROW('Hygiene Data'!Q190))),DY196="No",ISNUMBER(OFFSET('Hygiene Data'!$Q$7,0,10*ROW('Hygiene Data'!Q190)))),CONCATENATE("[",ROUND(OFFSET('Hygiene Data'!$Q$7,0,10*ROW('Hygiene Data'!Q190)),0),"]"),IF(AND(ISTEXT(OFFSET('Hygiene Data'!$L$2,0,10*ROW('Hygiene Data'!Q190))),DY196="",ISNUMBER(OFFSET('Hygiene Data'!$Q$7,0,10*ROW('Hygiene Data'!Q190)))),OFFSET('Hygiene Data'!$Q$7,0,10*ROW('Hygiene Data'!Q190)),NA())))</f>
        <v>#N/A</v>
      </c>
      <c r="BK196" s="87" t="e">
        <f ca="true">+IF(AND(ISTEXT(OFFSET('Hygiene Data'!$L$2,0,10*ROW('Hygiene Data'!Q190))),DZ196="Yes"),OFFSET('Hygiene Data'!$Q$9,0,10*ROW('Hygiene Data'!Q190)),IF(AND(ISTEXT(OFFSET('Hygiene Data'!$L$2,0,10*ROW('Hygiene Data'!Q190))),DZ196="No",ISNUMBER(OFFSET('Hygiene Data'!$Q$9,0,10*ROW('Hygiene Data'!Q190)))),CONCATENATE("[",ROUND(OFFSET('Hygiene Data'!$Q$9,0,10*ROW('Hygiene Data'!Q190)),0),"]"),IF(AND(ISTEXT(OFFSET('Hygiene Data'!$L$2,0,10*ROW('Hygiene Data'!Q190))),DZ196="",ISNUMBER(OFFSET('Hygiene Data'!$Q$9,0,10*ROW('Hygiene Data'!Q190)))),OFFSET('Hygiene Data'!$Q$9,0,10*ROW('Hygiene Data'!Q190)),NA())))</f>
        <v>#N/A</v>
      </c>
      <c r="BL196" s="87" t="e">
        <f ca="true">+IF(AND(ISTEXT(OFFSET('Hygiene Data'!$L$2,0,10*ROW('Hygiene Data'!R190))),EA196="Yes"),OFFSET('Hygiene Data'!$R$5,0,10*ROW('Hygiene Data'!R190)),IF(AND(ISTEXT(OFFSET('Hygiene Data'!$L$2,0,10*ROW('Hygiene Data'!R190))),EA196="No",ISNUMBER(OFFSET('Hygiene Data'!$R$5,0,10*ROW('Hygiene Data'!R190)))),CONCATENATE("[",ROUND(OFFSET('Hygiene Data'!$R$5,0,10*ROW('Hygiene Data'!R190)),0),"]"),IF(AND(ISTEXT(OFFSET('Hygiene Data'!$L$2,0,10*ROW('Hygiene Data'!R190))),EA196="",ISNUMBER(OFFSET('Hygiene Data'!$R$5,0,10*ROW('Hygiene Data'!R190)))),OFFSET('Hygiene Data'!$R$5,0,10*ROW('Hygiene Data'!R190)),NA())))</f>
        <v>#N/A</v>
      </c>
      <c r="BM196" s="87" t="e">
        <f ca="true">+IF(AND(ISTEXT(OFFSET('Hygiene Data'!$L$2,0,10*ROW('Hygiene Data'!R190))),EB196="Yes"),OFFSET('Hygiene Data'!$R$7,0,10*ROW('Hygiene Data'!R190)),IF(AND(ISTEXT(OFFSET('Hygiene Data'!$L$2,0,10*ROW('Hygiene Data'!R190))),EB196="No",ISNUMBER(OFFSET('Hygiene Data'!$R$7,0,10*ROW('Hygiene Data'!R190)))),CONCATENATE("[",ROUND(OFFSET('Hygiene Data'!$R$7,0,10*ROW('Hygiene Data'!R190)),0),"]"),IF(AND(ISTEXT(OFFSET('Hygiene Data'!$L$2,0,10*ROW('Hygiene Data'!R190))),EB196="",ISNUMBER(OFFSET('Hygiene Data'!$R$7,0,10*ROW('Hygiene Data'!R190)))),OFFSET('Hygiene Data'!$R$7,0,10*ROW('Hygiene Data'!R190)),NA())))</f>
        <v>#N/A</v>
      </c>
      <c r="BN196" s="87" t="e">
        <f ca="true">+IF(AND(ISTEXT(OFFSET('Hygiene Data'!$L$2,0,10*ROW('Hygiene Data'!R190))),EC196="Yes"),OFFSET('Hygiene Data'!$R$9,0,10*ROW('Hygiene Data'!R190)),IF(AND(ISTEXT(OFFSET('Hygiene Data'!$L$2,0,10*ROW('Hygiene Data'!R190))),EC196="No",ISNUMBER(OFFSET('Hygiene Data'!$R$9,0,10*ROW('Hygiene Data'!R190)))),CONCATENATE("[",ROUND(OFFSET('Hygiene Data'!$R$9,0,10*ROW('Hygiene Data'!R190)),0),"]"),IF(AND(ISTEXT(OFFSET('Hygiene Data'!$L$2,0,10*ROW('Hygiene Data'!R190))),EC196="",ISNUMBER(OFFSET('Hygiene Data'!$R$9,0,10*ROW('Hygiene Data'!R190)))),OFFSET('Hygiene Data'!$R$9,0,10*ROW('Hygiene Data'!R190)),NA())))</f>
        <v>#N/A</v>
      </c>
      <c r="BO196" s="87" t="e">
        <f ca="true">+IF(AND(ISTEXT(OFFSET('Hygiene Data'!$L$2,0,10*ROW('Hygiene Data'!S190))),ED196="Yes"),OFFSET('Hygiene Data'!$S$5,0,10*ROW('Hygiene Data'!S190)),IF(AND(ISTEXT(OFFSET('Hygiene Data'!$L$2,0,10*ROW('Hygiene Data'!S190))),ED196="No",ISNUMBER(OFFSET('Hygiene Data'!$S$5,0,10*ROW('Hygiene Data'!S190)))),CONCATENATE("[",ROUND(OFFSET('Hygiene Data'!$S$5,0,10*ROW('Hygiene Data'!S190)),0),"]"),IF(AND(ISTEXT(OFFSET('Hygiene Data'!$L$2,0,10*ROW('Hygiene Data'!S190))),ED196="",ISNUMBER(OFFSET('Hygiene Data'!$S$5,0,10*ROW('Hygiene Data'!S190)))),OFFSET('Hygiene Data'!$S$5,0,10*ROW('Hygiene Data'!S190)),NA())))</f>
        <v>#N/A</v>
      </c>
      <c r="BP196" s="87" t="e">
        <f ca="true">+IF(AND(ISTEXT(OFFSET('Hygiene Data'!$L$2,0,10*ROW('Hygiene Data'!S190))),EE196="Yes"),OFFSET('Hygiene Data'!$S$7,0,10*ROW('Hygiene Data'!S190)),IF(AND(ISTEXT(OFFSET('Hygiene Data'!$L$2,0,10*ROW('Hygiene Data'!S190))),EE196="No",ISNUMBER(OFFSET('Hygiene Data'!$S$7,0,10*ROW('Hygiene Data'!S190)))),CONCATENATE("[",ROUND(OFFSET('Hygiene Data'!$S$7,0,10*ROW('Hygiene Data'!S190)),0),"]"),IF(AND(ISTEXT(OFFSET('Hygiene Data'!$L$2,0,10*ROW('Hygiene Data'!S190))),EE196="",ISNUMBER(OFFSET('Hygiene Data'!$S$7,0,10*ROW('Hygiene Data'!S190)))),OFFSET('Hygiene Data'!$S$7,0,10*ROW('Hygiene Data'!S190)),NA())))</f>
        <v>#N/A</v>
      </c>
      <c r="BQ196" s="87" t="e">
        <f ca="true">+IF(AND(ISTEXT(OFFSET('Hygiene Data'!$L$2,0,10*ROW('Hygiene Data'!S190))),EF196="Yes"),OFFSET('Hygiene Data'!$S$9,0,10*ROW('Hygiene Data'!S190)),IF(AND(ISTEXT(OFFSET('Hygiene Data'!$L$2,0,10*ROW('Hygiene Data'!S190))),EF196="No",ISNUMBER(OFFSET('Hygiene Data'!$S$9,0,10*ROW('Hygiene Data'!S190)))),CONCATENATE("[",ROUND(OFFSET('Hygiene Data'!$S$9,0,10*ROW('Hygiene Data'!S190)),0),"]"),IF(AND(ISTEXT(OFFSET('Hygiene Data'!$L$2,0,10*ROW('Hygiene Data'!S190))),EF196="",ISNUMBER(OFFSET('Hygiene Data'!$S$9,0,10*ROW('Hygiene Data'!S190)))),OFFSET('Hygiene Data'!$S$9,0,10*ROW('Hygiene Data'!S190)),NA())))</f>
        <v>#N/A</v>
      </c>
      <c r="BR196" s="271"/>
      <c r="BS196" s="271" t="str">
        <f ca="true">+IF(OFFSET('Water Data'!$N$27,0,10*ROW('Water Data'!N190))="","",OFFSET('Water Data'!$N$27,0,10*ROW('Water Data'!N190)))</f>
        <v/>
      </c>
      <c r="BT196" s="271" t="str">
        <f ca="true">+IF(OFFSET('Water Data'!$N$28,0,10*ROW('Water Data'!N190))="","",OFFSET('Water Data'!$N$28,0,10*ROW('Water Data'!N190)))</f>
        <v/>
      </c>
      <c r="BU196" s="271" t="str">
        <f ca="true">+IF(OFFSET('Water Data'!$N$29,0,10*ROW('Water Data'!N190))="","",OFFSET('Water Data'!$N$29,0,10*ROW('Water Data'!N190)))</f>
        <v/>
      </c>
      <c r="BV196" s="271" t="str">
        <f ca="true">+IF(OFFSET('Water Data'!$O$27,0,10*ROW('Water Data'!O190))="","",OFFSET('Water Data'!$O$27,0,10*ROW('Water Data'!O190)))</f>
        <v/>
      </c>
      <c r="BW196" s="271" t="str">
        <f ca="true">+IF(OFFSET('Water Data'!$O$28,0,10*ROW('Water Data'!O190))="","",OFFSET('Water Data'!$O$28,0,10*ROW('Water Data'!O190)))</f>
        <v/>
      </c>
      <c r="BX196" s="271" t="str">
        <f ca="true">+IF(OFFSET('Water Data'!$O$29,0,10*ROW('Water Data'!O190))="","",OFFSET('Water Data'!$O$29,0,10*ROW('Water Data'!O190)))</f>
        <v/>
      </c>
      <c r="BY196" s="271" t="str">
        <f ca="true">+IF(OFFSET('Water Data'!$P$27,0,10*ROW('Water Data'!P190))="","",OFFSET('Water Data'!$P$27,0,10*ROW('Water Data'!P190)))</f>
        <v/>
      </c>
      <c r="BZ196" s="271" t="str">
        <f ca="true">+IF(OFFSET('Water Data'!$P$28,0,10*ROW('Water Data'!P190))="","",OFFSET('Water Data'!$P$28,0,10*ROW('Water Data'!P190)))</f>
        <v/>
      </c>
      <c r="CA196" s="271" t="str">
        <f ca="true">+IF(OFFSET('Water Data'!$P$29,0,10*ROW('Water Data'!P190))="","",OFFSET('Water Data'!$P$29,0,10*ROW('Water Data'!P190)))</f>
        <v/>
      </c>
      <c r="CB196" s="271" t="str">
        <f ca="true">+IF(OFFSET('Water Data'!$Q$27,0,10*ROW('Water Data'!Q190))="","",OFFSET('Water Data'!$Q$27,0,10*ROW('Water Data'!Q190)))</f>
        <v/>
      </c>
      <c r="CC196" s="271" t="str">
        <f ca="true">+IF(OFFSET('Water Data'!$Q$28,0,10*ROW('Water Data'!Q190))="","",OFFSET('Water Data'!$Q$28,0,10*ROW('Water Data'!Q190)))</f>
        <v/>
      </c>
      <c r="CD196" s="271" t="str">
        <f ca="true">+IF(OFFSET('Water Data'!$Q$29,0,10*ROW('Water Data'!Q190))="","",OFFSET('Water Data'!$Q$29,0,10*ROW('Water Data'!Q190)))</f>
        <v/>
      </c>
      <c r="CE196" s="271" t="str">
        <f ca="true">+IF(OFFSET('Water Data'!$R$27,0,10*ROW('Water Data'!R190))="","",OFFSET('Water Data'!$R$27,0,10*ROW('Water Data'!R190)))</f>
        <v/>
      </c>
      <c r="CF196" s="271" t="str">
        <f ca="true">+IF(OFFSET('Water Data'!$R$28,0,10*ROW('Water Data'!R190))="","",OFFSET('Water Data'!$R$28,0,10*ROW('Water Data'!R190)))</f>
        <v/>
      </c>
      <c r="CG196" s="271" t="str">
        <f ca="true">+IF(OFFSET('Water Data'!$R$29,0,10*ROW('Water Data'!R190))="","",OFFSET('Water Data'!$R$29,0,10*ROW('Water Data'!R190)))</f>
        <v/>
      </c>
      <c r="CH196" s="271" t="str">
        <f ca="true">+IF(OFFSET('Water Data'!$S$27,0,10*ROW('Water Data'!S190))="","",OFFSET('Water Data'!$S$27,0,10*ROW('Water Data'!S190)))</f>
        <v/>
      </c>
      <c r="CI196" s="271" t="str">
        <f ca="true">+IF(OFFSET('Water Data'!$S$28,0,10*ROW('Water Data'!S190))="","",OFFSET('Water Data'!$S$28,0,10*ROW('Water Data'!S190)))</f>
        <v/>
      </c>
      <c r="CJ196" s="271" t="str">
        <f ca="true">+IF(OFFSET('Water Data'!$S$29,0,10*ROW('Water Data'!S190))="","",OFFSET('Water Data'!$S$29,0,10*ROW('Water Data'!S190)))</f>
        <v/>
      </c>
      <c r="CK196" s="271" t="str">
        <f ca="true">+IF(OFFSET('Sanitation Data'!$N$28,0,10*ROW('Sanitation Data'!N190))="","",OFFSET('Sanitation Data'!$N$28,0,10*ROW('Sanitation Data'!N190)))</f>
        <v/>
      </c>
      <c r="CL196" s="271" t="str">
        <f ca="true">+IF(OFFSET('Sanitation Data'!$N$29,0,10*ROW('Sanitation Data'!N190))="","",OFFSET('Sanitation Data'!$N$29,0,10*ROW('Sanitation Data'!N190)))</f>
        <v/>
      </c>
      <c r="CM196" s="271" t="str">
        <f ca="true">+IF(OFFSET('Sanitation Data'!$N$30,0,10*ROW('Sanitation Data'!N190))="","",OFFSET('Sanitation Data'!$N$30,0,10*ROW('Sanitation Data'!N190)))</f>
        <v/>
      </c>
      <c r="CN196" s="271" t="str">
        <f ca="true">+IF(OFFSET('Sanitation Data'!$N$31,0,10*ROW('Sanitation Data'!N190))="","",OFFSET('Sanitation Data'!$N$31,0,10*ROW('Sanitation Data'!N190)))</f>
        <v/>
      </c>
      <c r="CO196" s="271" t="str">
        <f ca="true">+IF(OFFSET('Sanitation Data'!$N$32,0,10*ROW('Sanitation Data'!N190))="","",OFFSET('Sanitation Data'!$N$32,0,10*ROW('Sanitation Data'!N190)))</f>
        <v/>
      </c>
      <c r="CP196" s="271" t="str">
        <f ca="true">+IF(OFFSET('Sanitation Data'!$O$28,0,10*ROW('Sanitation Data'!O190))="","",OFFSET('Sanitation Data'!$O$28,0,10*ROW('Sanitation Data'!O190)))</f>
        <v/>
      </c>
      <c r="CQ196" s="271" t="str">
        <f ca="true">+IF(OFFSET('Sanitation Data'!$O$29,0,10*ROW('Sanitation Data'!O190))="","",OFFSET('Sanitation Data'!$O$29,0,10*ROW('Sanitation Data'!O190)))</f>
        <v/>
      </c>
      <c r="CR196" s="271" t="str">
        <f ca="true">+IF(OFFSET('Sanitation Data'!$O$30,0,10*ROW('Sanitation Data'!O190))="","",OFFSET('Sanitation Data'!$O$30,0,10*ROW('Sanitation Data'!O190)))</f>
        <v/>
      </c>
      <c r="CS196" s="271" t="str">
        <f ca="true">+IF(OFFSET('Sanitation Data'!$O$31,0,10*ROW('Sanitation Data'!O190))="","",OFFSET('Sanitation Data'!$O$31,0,10*ROW('Sanitation Data'!O190)))</f>
        <v/>
      </c>
      <c r="CT196" s="271" t="str">
        <f ca="true">+IF(OFFSET('Sanitation Data'!$O$32,0,10*ROW('Sanitation Data'!O190))="","",OFFSET('Sanitation Data'!$O$32,0,10*ROW('Sanitation Data'!O190)))</f>
        <v/>
      </c>
      <c r="CU196" s="271" t="str">
        <f ca="true">+IF(OFFSET('Sanitation Data'!$P$28,0,10*ROW('Sanitation Data'!P190))="","",OFFSET('Sanitation Data'!$P$28,0,10*ROW('Sanitation Data'!P190)))</f>
        <v/>
      </c>
      <c r="CV196" s="271" t="str">
        <f ca="true">+IF(OFFSET('Sanitation Data'!$P$29,0,10*ROW('Sanitation Data'!P190))="","",OFFSET('Sanitation Data'!$P$29,0,10*ROW('Sanitation Data'!P190)))</f>
        <v/>
      </c>
      <c r="CW196" s="271" t="str">
        <f ca="true">+IF(OFFSET('Sanitation Data'!$P$30,0,10*ROW('Sanitation Data'!P190))="","",OFFSET('Sanitation Data'!$P$30,0,10*ROW('Sanitation Data'!P190)))</f>
        <v/>
      </c>
      <c r="CX196" s="271" t="str">
        <f ca="true">+IF(OFFSET('Sanitation Data'!$P$31,0,10*ROW('Sanitation Data'!P190))="","",OFFSET('Sanitation Data'!$P$31,0,10*ROW('Sanitation Data'!P190)))</f>
        <v/>
      </c>
      <c r="CY196" s="271" t="str">
        <f ca="true">+IF(OFFSET('Sanitation Data'!$P$32,0,10*ROW('Sanitation Data'!P190))="","",OFFSET('Sanitation Data'!$P$32,0,10*ROW('Sanitation Data'!P190)))</f>
        <v/>
      </c>
      <c r="CZ196" s="271" t="str">
        <f ca="true">+IF(OFFSET('Sanitation Data'!$Q$28,0,10*ROW('Sanitation Data'!Q190))="","",OFFSET('Sanitation Data'!$Q$28,0,10*ROW('Sanitation Data'!Q190)))</f>
        <v/>
      </c>
      <c r="DA196" s="271" t="str">
        <f ca="true">+IF(OFFSET('Sanitation Data'!$Q$29,0,10*ROW('Sanitation Data'!Q190))="","",OFFSET('Sanitation Data'!$Q$29,0,10*ROW('Sanitation Data'!Q190)))</f>
        <v/>
      </c>
      <c r="DB196" s="271" t="str">
        <f ca="true">+IF(OFFSET('Sanitation Data'!$Q$30,0,10*ROW('Sanitation Data'!Q190))="","",OFFSET('Sanitation Data'!$Q$30,0,10*ROW('Sanitation Data'!Q190)))</f>
        <v/>
      </c>
      <c r="DC196" s="271" t="str">
        <f ca="true">+IF(OFFSET('Sanitation Data'!$Q$31,0,10*ROW('Sanitation Data'!Q190))="","",OFFSET('Sanitation Data'!$Q$31,0,10*ROW('Sanitation Data'!Q190)))</f>
        <v/>
      </c>
      <c r="DD196" s="271" t="str">
        <f ca="true">+IF(OFFSET('Sanitation Data'!$Q$32,0,10*ROW('Sanitation Data'!Q190))="","",OFFSET('Sanitation Data'!$Q$32,0,10*ROW('Sanitation Data'!Q190)))</f>
        <v/>
      </c>
      <c r="DE196" s="271" t="str">
        <f ca="true">+IF(OFFSET('Sanitation Data'!$R$28,0,10*ROW('Sanitation Data'!R190))="","",OFFSET('Sanitation Data'!$R$28,0,10*ROW('Sanitation Data'!R190)))</f>
        <v/>
      </c>
      <c r="DF196" s="271" t="str">
        <f ca="true">+IF(OFFSET('Sanitation Data'!$R$29,0,10*ROW('Sanitation Data'!R190))="","",OFFSET('Sanitation Data'!$R$29,0,10*ROW('Sanitation Data'!R190)))</f>
        <v/>
      </c>
      <c r="DG196" s="271" t="str">
        <f ca="true">+IF(OFFSET('Sanitation Data'!$R$30,0,10*ROW('Sanitation Data'!R190))="","",OFFSET('Sanitation Data'!$R$30,0,10*ROW('Sanitation Data'!R190)))</f>
        <v/>
      </c>
      <c r="DH196" s="271" t="str">
        <f ca="true">+IF(OFFSET('Sanitation Data'!$R$31,0,10*ROW('Sanitation Data'!R190))="","",OFFSET('Sanitation Data'!$R$31,0,10*ROW('Sanitation Data'!R190)))</f>
        <v/>
      </c>
      <c r="DI196" s="271" t="str">
        <f ca="true">+IF(OFFSET('Sanitation Data'!$R$32,0,10*ROW('Sanitation Data'!R190))="","",OFFSET('Sanitation Data'!$R$32,0,10*ROW('Sanitation Data'!R190)))</f>
        <v/>
      </c>
      <c r="DJ196" s="271" t="str">
        <f ca="true">+IF(OFFSET('Sanitation Data'!$S$28,0,10*ROW('Sanitation Data'!S190))="","",OFFSET('Sanitation Data'!$S$28,0,10*ROW('Sanitation Data'!S190)))</f>
        <v/>
      </c>
      <c r="DK196" s="271" t="str">
        <f ca="true">+IF(OFFSET('Sanitation Data'!$S$29,0,10*ROW('Sanitation Data'!S190))="","",OFFSET('Sanitation Data'!$S$29,0,10*ROW('Sanitation Data'!S190)))</f>
        <v/>
      </c>
      <c r="DL196" s="271" t="str">
        <f ca="true">+IF(OFFSET('Sanitation Data'!$S$30,0,10*ROW('Sanitation Data'!S190))="","",OFFSET('Sanitation Data'!$S$30,0,10*ROW('Sanitation Data'!S190)))</f>
        <v/>
      </c>
      <c r="DM196" s="271" t="str">
        <f ca="true">+IF(OFFSET('Sanitation Data'!$S$31,0,10*ROW('Sanitation Data'!S190))="","",OFFSET('Sanitation Data'!$S$31,0,10*ROW('Sanitation Data'!S190)))</f>
        <v/>
      </c>
      <c r="DN196" s="271" t="str">
        <f ca="true">+IF(OFFSET('Sanitation Data'!$S$32,0,10*ROW('Sanitation Data'!S190))="","",OFFSET('Sanitation Data'!$S$32,0,10*ROW('Sanitation Data'!S190)))</f>
        <v/>
      </c>
      <c r="DO196" s="271" t="str">
        <f ca="true">+IF(OFFSET('Hygiene Data'!$N$11,0,10*ROW('Hygiene Data'!N190))="","",OFFSET('Hygiene Data'!$N$11,0,10*ROW('Hygiene Data'!N190)))</f>
        <v/>
      </c>
      <c r="DP196" s="271" t="str">
        <f ca="true">+IF(OFFSET('Hygiene Data'!$N$12,0,10*ROW('Hygiene Data'!N190))="","",OFFSET('Hygiene Data'!$N$12,0,10*ROW('Hygiene Data'!N190)))</f>
        <v/>
      </c>
      <c r="DQ196" s="271" t="str">
        <f ca="true">+IF(OFFSET('Hygiene Data'!$N$13,0,10*ROW('Hygiene Data'!N190))="","",OFFSET('Hygiene Data'!$N$13,0,10*ROW('Hygiene Data'!N190)))</f>
        <v/>
      </c>
      <c r="DR196" s="271" t="str">
        <f ca="true">+IF(OFFSET('Hygiene Data'!$O$11,0,10*ROW('Hygiene Data'!O190))="","",OFFSET('Hygiene Data'!$O$11,0,10*ROW('Hygiene Data'!O190)))</f>
        <v/>
      </c>
      <c r="DS196" s="271" t="str">
        <f ca="true">+IF(OFFSET('Hygiene Data'!$O$12,0,10*ROW('Hygiene Data'!O190))="","",OFFSET('Hygiene Data'!$O$12,0,10*ROW('Hygiene Data'!O190)))</f>
        <v/>
      </c>
      <c r="DT196" s="271" t="str">
        <f ca="true">+IF(OFFSET('Hygiene Data'!$O$13,0,10*ROW('Hygiene Data'!O190))="","",OFFSET('Hygiene Data'!$O$13,0,10*ROW('Hygiene Data'!O190)))</f>
        <v/>
      </c>
      <c r="DU196" s="271" t="str">
        <f ca="true">+IF(OFFSET('Hygiene Data'!$P$11,0,10*ROW('Hygiene Data'!P190))="","",OFFSET('Hygiene Data'!$P$11,0,10*ROW('Hygiene Data'!P190)))</f>
        <v/>
      </c>
      <c r="DV196" s="271" t="str">
        <f ca="true">+IF(OFFSET('Hygiene Data'!$P$12,0,10*ROW('Hygiene Data'!P190))="","",OFFSET('Hygiene Data'!$P$12,0,10*ROW('Hygiene Data'!P190)))</f>
        <v/>
      </c>
      <c r="DW196" s="271" t="str">
        <f ca="true">+IF(OFFSET('Hygiene Data'!$P$13,0,10*ROW('Hygiene Data'!P190))="","",OFFSET('Hygiene Data'!$P$13,0,10*ROW('Hygiene Data'!P190)))</f>
        <v/>
      </c>
      <c r="DX196" s="271" t="str">
        <f ca="true">+IF(OFFSET('Hygiene Data'!$Q$11,0,10*ROW('Hygiene Data'!Q190))="","",OFFSET('Hygiene Data'!$Q$11,0,10*ROW('Hygiene Data'!Q190)))</f>
        <v/>
      </c>
      <c r="DY196" s="271" t="str">
        <f ca="true">+IF(OFFSET('Hygiene Data'!$Q$12,0,10*ROW('Hygiene Data'!Q190))="","",OFFSET('Hygiene Data'!$Q$12,0,10*ROW('Hygiene Data'!Q190)))</f>
        <v/>
      </c>
      <c r="DZ196" s="271" t="str">
        <f ca="true">+IF(OFFSET('Hygiene Data'!$Q$13,0,10*ROW('Hygiene Data'!Q190))="","",OFFSET('Hygiene Data'!$Q$13,0,10*ROW('Hygiene Data'!Q190)))</f>
        <v/>
      </c>
      <c r="EA196" s="271" t="str">
        <f ca="true">+IF(OFFSET('Hygiene Data'!$R$11,0,10*ROW('Hygiene Data'!R190))="","",OFFSET('Hygiene Data'!$R$11,0,10*ROW('Hygiene Data'!R190)))</f>
        <v/>
      </c>
      <c r="EB196" s="271" t="str">
        <f ca="true">+IF(OFFSET('Hygiene Data'!$R$12,0,10*ROW('Hygiene Data'!R190))="","",OFFSET('Hygiene Data'!$R$12,0,10*ROW('Hygiene Data'!R190)))</f>
        <v/>
      </c>
      <c r="EC196" s="271" t="str">
        <f ca="true">+IF(OFFSET('Hygiene Data'!$R$13,0,10*ROW('Hygiene Data'!R190))="","",OFFSET('Hygiene Data'!$R$13,0,10*ROW('Hygiene Data'!R190)))</f>
        <v/>
      </c>
      <c r="ED196" s="271" t="str">
        <f ca="true">+IF(OFFSET('Hygiene Data'!$S$11,0,10*ROW('Hygiene Data'!S190))="","",OFFSET('Hygiene Data'!$S$11,0,10*ROW('Hygiene Data'!S190)))</f>
        <v/>
      </c>
      <c r="EE196" s="271" t="str">
        <f ca="true">+IF(OFFSET('Hygiene Data'!$S$12,0,10*ROW('Hygiene Data'!S190))="","",OFFSET('Hygiene Data'!$S$12,0,10*ROW('Hygiene Data'!S190)))</f>
        <v/>
      </c>
      <c r="EF196" s="271" t="str">
        <f ca="true">+IF(OFFSET('Hygiene Data'!$S$13,0,10*ROW('Hygiene Data'!S190))="","",OFFSET('Hygiene Data'!$S$13,0,10*ROW('Hygiene Data'!S190)))</f>
        <v/>
      </c>
    </row>
    <row xmlns:x14ac="http://schemas.microsoft.com/office/spreadsheetml/2009/9/ac" r="197" x14ac:dyDescent="0.2">
      <c r="A197" s="32" t="str">
        <f ca="true">+IF(OFFSET('Water Data'!$L$2,0,10*ROW('Water Data'!O191))="","",OFFSET('Water Data'!$L$2,0,10*ROW('Water Data'!O191)))</f>
        <v/>
      </c>
      <c r="B197" s="32" t="str">
        <f ca="true">+IF(OFFSET('Water Data'!$M$2,0,10*ROW('Water Data'!P191))="","",OFFSET('Water Data'!$M$2,0,10*ROW('Water Data'!P191)))</f>
        <v/>
      </c>
      <c r="C197" s="327" t="str">
        <f t="shared" ca="true" si="2"/>
        <v/>
      </c>
      <c r="D197" s="85" t="e">
        <f ca="true">+IF(AND(ISTEXT(OFFSET('Water Data'!$L$2,0,10*ROW('Water Data'!N191))),BS197="Yes"),100-OFFSET('Water Data'!$N$4,0,10*ROW('Water Data'!N191)),IF(AND(ISTEXT(OFFSET('Water Data'!$L$2,0,10*ROW('Water Data'!N191))),BS197="No",ISNUMBER(OFFSET('Water Data'!$N$4,0,10*ROW('Water Data'!N191)))),CONCATENATE("[",ROUND(100-OFFSET('Water Data'!$N$4,0,10*ROW('Water Data'!N191)),0),"]"),IF(AND(ISTEXT(OFFSET('Water Data'!$L$2,0,10*ROW('Water Data'!N191))),BS197="",ISNUMBER(OFFSET('Water Data'!$N$4,0,10*ROW('Water Data'!N191)))),100-OFFSET('Water Data'!$N$4,0,10*ROW('Water Data'!N191)),NA())))</f>
        <v>#N/A</v>
      </c>
      <c r="E197" s="85" t="e">
        <f ca="true">+IF(AND(ISTEXT(OFFSET('Water Data'!$L$2,0,10*ROW('Water Data'!O191))),BT197="Yes"),OFFSET('Water Data'!$N$6,0,10*ROW('Water Data'!N191)),IF(AND(ISTEXT(OFFSET('Water Data'!$L$2,0,10*ROW('Water Data'!N191))),BT197="No",ISNUMBER(OFFSET('Water Data'!$N$6,0,10*ROW('Water Data'!N191)))),CONCATENATE("[",ROUND(OFFSET('Water Data'!$N$6,0,10*ROW('Water Data'!N191)),0),"]"),IF(AND(ISTEXT(OFFSET('Water Data'!$L$2,0,10*ROW('Water Data'!N191))),BT197="",ISNUMBER(OFFSET('Water Data'!$N$6,0,10*ROW('Water Data'!N191)))),OFFSET('Water Data'!$N$6,0,10*ROW('Water Data'!N191)),NA())))</f>
        <v>#N/A</v>
      </c>
      <c r="F197" s="85" t="e">
        <f ca="true">+IF(AND(ISTEXT(OFFSET('Water Data'!$L$2,0,10*ROW('Water Data'!N191))),BU197="Yes"),OFFSET('Water Data'!$N$9,0,10*ROW('Water Data'!N191)),IF(AND(ISTEXT(OFFSET('Water Data'!$L$2,0,10*ROW('Water Data'!N191))),BU197="No",ISNUMBER(OFFSET('Water Data'!$N$9,0,10*ROW('Water Data'!N191)))),CONCATENATE("[",ROUND(OFFSET('Water Data'!$N$9,0,10*ROW('Water Data'!N191)),0),"]"),IF(AND(ISTEXT(OFFSET('Water Data'!$L$2,0,10*ROW('Water Data'!N191))),BU197="",ISNUMBER(OFFSET('Water Data'!$N$9,0,10*ROW('Water Data'!N191)))),OFFSET('Water Data'!$N$9,0,10*ROW('Water Data'!N191)),NA())))</f>
        <v>#N/A</v>
      </c>
      <c r="G197" s="85" t="e">
        <f ca="true">+IF(AND(ISTEXT(OFFSET('Water Data'!$L$2,0,10*ROW('Water Data'!O191))),BV197="Yes"),100-OFFSET('Water Data'!$O$4,0,10*ROW('Water Data'!O191)),IF(AND(ISTEXT(OFFSET('Water Data'!$L$2,0,10*ROW('Water Data'!O191))),BV197="No",ISNUMBER(OFFSET('Water Data'!$O$4,0,10*ROW('Water Data'!O191)))),CONCATENATE("[",ROUND(100-OFFSET('Water Data'!$O$4,0,10*ROW('Water Data'!O191)),0),"]"),IF(AND(ISTEXT(OFFSET('Water Data'!$L$2,0,10*ROW('Water Data'!O191))),BV197="",ISNUMBER(OFFSET('Water Data'!$O$4,0,10*ROW('Water Data'!O191)))),100-OFFSET('Water Data'!$O$4,0,10*ROW('Water Data'!O191)),NA())))</f>
        <v>#N/A</v>
      </c>
      <c r="H197" s="85" t="e">
        <f ca="true">+IF(AND(ISTEXT(OFFSET('Water Data'!$L$2,0,10*ROW('Water Data'!O191))),BW197="Yes"),OFFSET('Water Data'!$O$6,0,10*ROW('Water Data'!O191)),IF(AND(ISTEXT(OFFSET('Water Data'!$L$2,0,10*ROW('Water Data'!O191))),BW197="No",ISNUMBER(OFFSET('Water Data'!$O$6,0,10*ROW('Water Data'!O191)))),CONCATENATE("[",ROUND(OFFSET('Water Data'!$N$6,0,10*ROW('Water Data'!O191)),0),"]"),IF(AND(ISTEXT(OFFSET('Water Data'!$L$2,0,10*ROW('Water Data'!O191))),BW197="",ISNUMBER(OFFSET('Water Data'!$O$6,0,10*ROW('Water Data'!O191)))),OFFSET('Water Data'!$O$6,0,10*ROW('Water Data'!O191)),NA())))</f>
        <v>#N/A</v>
      </c>
      <c r="I197" s="85" t="e">
        <f ca="true">+IF(AND(ISTEXT(OFFSET('Water Data'!$L$2,0,10*ROW('Water Data'!O191))),BX197="Yes"),OFFSET('Water Data'!$O$9,0,10*ROW('Water Data'!O191)),IF(AND(ISTEXT(OFFSET('Water Data'!$L$2,0,10*ROW('Water Data'!O191))),BX197="No",ISNUMBER(OFFSET('Water Data'!$O$9,0,10*ROW('Water Data'!O191)))),CONCATENATE("[",ROUND(OFFSET('Water Data'!$O$9,0,10*ROW('Water Data'!O191)),0),"]"),IF(AND(ISTEXT(OFFSET('Water Data'!$L$2,0,10*ROW('Water Data'!O191))),BX197="",ISNUMBER(OFFSET('Water Data'!$O$9,0,10*ROW('Water Data'!O191)))),OFFSET('Water Data'!$O$9,0,10*ROW('Water Data'!O191)),NA())))</f>
        <v>#N/A</v>
      </c>
      <c r="J197" s="85" t="e">
        <f ca="true">+IF(AND(ISTEXT(OFFSET('Water Data'!$L$2,0,10*ROW('Water Data'!P191))),BY197="Yes"),100-OFFSET('Water Data'!$P$4,0,10*ROW('Water Data'!P191)),IF(AND(ISTEXT(OFFSET('Water Data'!$L$2,0,10*ROW('Water Data'!P191))),BY197="No",ISNUMBER(OFFSET('Water Data'!$P$4,0,10*ROW('Water Data'!P191)))),CONCATENATE("[",ROUND(100-OFFSET('Water Data'!$P$4,0,10*ROW('Water Data'!P191)),0),"]"),IF(AND(ISTEXT(OFFSET('Water Data'!$L$2,0,10*ROW('Water Data'!P191))),BY197="",ISNUMBER(OFFSET('Water Data'!$P$4,0,10*ROW('Water Data'!P191)))),100-OFFSET('Water Data'!$P$4,0,10*ROW('Water Data'!P191)),NA())))</f>
        <v>#N/A</v>
      </c>
      <c r="K197" s="85" t="e">
        <f ca="true">+IF(AND(ISTEXT(OFFSET('Water Data'!$L$2,0,10*ROW('Water Data'!P191))),BZ197="Yes"),OFFSET('Water Data'!$P$6,0,10*ROW('Water Data'!P191)),IF(AND(ISTEXT(OFFSET('Water Data'!$L$2,0,10*ROW('Water Data'!P191))),BZ197="No",ISNUMBER(OFFSET('Water Data'!$P$6,0,10*ROW('Water Data'!P191)))),CONCATENATE("[",ROUND(OFFSET('Water Data'!$P$6,0,10*ROW('Water Data'!P191)),0),"]"),IF(AND(ISTEXT(OFFSET('Water Data'!$L$2,0,10*ROW('Water Data'!P191))),BZ197="",ISNUMBER(OFFSET('Water Data'!$P$6,0,10*ROW('Water Data'!P191)))),OFFSET('Water Data'!$P$6,0,10*ROW('Water Data'!P191)),NA())))</f>
        <v>#N/A</v>
      </c>
      <c r="L197" s="85" t="e">
        <f ca="true">+IF(AND(ISTEXT(OFFSET('Water Data'!$L$2,0,10*ROW('Water Data'!P191))),CA197="Yes"),OFFSET('Water Data'!$P$9,0,10*ROW('Water Data'!P191)),IF(AND(ISTEXT(OFFSET('Water Data'!$L$2,0,10*ROW('Water Data'!P191))),CA197="No",ISNUMBER(OFFSET('Water Data'!$P$9,0,10*ROW('Water Data'!P191)))),CONCATENATE("[",ROUND(OFFSET('Water Data'!$P$9,0,10*ROW('Water Data'!P191)),0),"]"),IF(AND(ISTEXT(OFFSET('Water Data'!$L$2,0,10*ROW('Water Data'!P191))),CA197="",ISNUMBER(OFFSET('Water Data'!$P$9,0,10*ROW('Water Data'!P191)))),OFFSET('Water Data'!$P$9,0,10*ROW('Water Data'!P191)),NA())))</f>
        <v>#N/A</v>
      </c>
      <c r="M197" s="85" t="e">
        <f ca="true">+IF(AND(ISTEXT(OFFSET('Water Data'!$L$2,0,10*ROW('Water Data'!Q191))),CB197="Yes"),100-OFFSET('Water Data'!$Q$4,0,10*ROW('Water Data'!Q191)),IF(AND(ISTEXT(OFFSET('Water Data'!$L$2,0,10*ROW('Water Data'!Q191))),CB197="No",ISNUMBER(OFFSET('Water Data'!$Q$4,0,10*ROW('Water Data'!Q191)))),CONCATENATE("[",ROUND(100-OFFSET('Water Data'!$Q$4,0,10*ROW('Water Data'!Q191)),0),"]"),IF(AND(ISTEXT(OFFSET('Water Data'!$L$2,0,10*ROW('Water Data'!Q191))),CB197="",ISNUMBER(OFFSET('Water Data'!$Q$4,0,10*ROW('Water Data'!Q191)))),100-OFFSET('Water Data'!$Q$4,0,10*ROW('Water Data'!Q191)),NA())))</f>
        <v>#N/A</v>
      </c>
      <c r="N197" s="85" t="e">
        <f ca="true">+IF(AND(ISTEXT(OFFSET('Water Data'!$L$2,0,10*ROW('Water Data'!Q191))),CC197="Yes"),OFFSET('Water Data'!$Q$6,0,10*ROW('Water Data'!Q191)),IF(AND(ISTEXT(OFFSET('Water Data'!$L$2,0,10*ROW('Water Data'!Q191))),CC197="No",ISNUMBER(OFFSET('Water Data'!$Q$6,0,10*ROW('Water Data'!Q191)))),CONCATENATE("[",ROUND(OFFSET('Water Data'!$Q$6,0,10*ROW('Water Data'!Q191)),0),"]"),IF(AND(ISTEXT(OFFSET('Water Data'!$L$2,0,10*ROW('Water Data'!Q191))),CC197="",ISNUMBER(OFFSET('Water Data'!$Q$6,0,10*ROW('Water Data'!Q191)))),OFFSET('Water Data'!$Q$6,0,10*ROW('Water Data'!Q191)),NA())))</f>
        <v>#N/A</v>
      </c>
      <c r="O197" s="85" t="e">
        <f ca="true">+IF(AND(ISTEXT(OFFSET('Water Data'!$L$2,0,10*ROW('Water Data'!Q191))),CD197="Yes"),OFFSET('Water Data'!$Q$9,0,10*ROW('Water Data'!Q191)),IF(AND(ISTEXT(OFFSET('Water Data'!$L$2,0,10*ROW('Water Data'!Q191))),CD197="No",ISNUMBER(OFFSET('Water Data'!$Q$9,0,10*ROW('Water Data'!Q191)))),CONCATENATE("[",ROUND(OFFSET('Water Data'!$Q$9,0,10*ROW('Water Data'!Q191)),0),"]"),IF(AND(ISTEXT(OFFSET('Water Data'!$L$2,0,10*ROW('Water Data'!Q191))),CD197="",ISNUMBER(OFFSET('Water Data'!$Q$9,0,10*ROW('Water Data'!Q191)))),OFFSET('Water Data'!$Q$9,0,10*ROW('Water Data'!Q191)),NA())))</f>
        <v>#N/A</v>
      </c>
      <c r="P197" s="85" t="e">
        <f ca="true">+IF(AND(ISTEXT(OFFSET('Water Data'!$L$2,0,10*ROW('Water Data'!R191))),CE197="Yes"),100-OFFSET('Water Data'!$R$4,0,10*ROW('Water Data'!R191)),IF(AND(ISTEXT(OFFSET('Water Data'!$L$2,0,10*ROW('Water Data'!R191))),CE197="No",ISNUMBER(OFFSET('Water Data'!$R$4,0,10*ROW('Water Data'!R191)))),CONCATENATE("[",ROUND(100-OFFSET('Water Data'!$R$4,0,10*ROW('Water Data'!R191)),0),"]"),IF(AND(ISTEXT(OFFSET('Water Data'!$L$2,0,10*ROW('Water Data'!R191))),CE197="",ISNUMBER(OFFSET('Water Data'!$R$4,0,10*ROW('Water Data'!R191)))),100-OFFSET('Water Data'!$R$4,0,10*ROW('Water Data'!R191)),NA())))</f>
        <v>#N/A</v>
      </c>
      <c r="Q197" s="85" t="e">
        <f ca="true">+IF(AND(ISTEXT(OFFSET('Water Data'!$L$2,0,10*ROW('Water Data'!R191))),CF197="Yes"),OFFSET('Water Data'!$R$6,0,10*ROW('Water Data'!R191)),IF(AND(ISTEXT(OFFSET('Water Data'!$L$2,0,10*ROW('Water Data'!R191))),CF197="No",ISNUMBER(OFFSET('Water Data'!$R$6,0,10*ROW('Water Data'!R191)))),CONCATENATE("[",ROUND(OFFSET('Water Data'!$R$6,0,10*ROW('Water Data'!R191)),0),"]"),IF(AND(ISTEXT(OFFSET('Water Data'!$L$2,0,10*ROW('Water Data'!R191))),CF197="",ISNUMBER(OFFSET('Water Data'!$R$6,0,10*ROW('Water Data'!R191)))),OFFSET('Water Data'!$R$6,0,10*ROW('Water Data'!R191)),NA())))</f>
        <v>#N/A</v>
      </c>
      <c r="R197" s="85" t="e">
        <f ca="true">+IF(AND(ISTEXT(OFFSET('Water Data'!$L$2,0,10*ROW('Water Data'!R191))),CG197="Yes"),OFFSET('Water Data'!$R$9,0,10*ROW('Water Data'!R191)),IF(AND(ISTEXT(OFFSET('Water Data'!$L$2,0,10*ROW('Water Data'!R191))),CG197="No",ISNUMBER(OFFSET('Water Data'!$R$9,0,10*ROW('Water Data'!R191)))),CONCATENATE("[",ROUND(OFFSET('Water Data'!$R$9,0,10*ROW('Water Data'!R191)),0),"]"),IF(AND(ISTEXT(OFFSET('Water Data'!$L$2,0,10*ROW('Water Data'!R191))),CG197="",ISNUMBER(OFFSET('Water Data'!$R$9,0,10*ROW('Water Data'!R191)))),OFFSET('Water Data'!$R$9,0,10*ROW('Water Data'!R191)),NA())))</f>
        <v>#N/A</v>
      </c>
      <c r="S197" s="85" t="e">
        <f ca="true">+IF(AND(ISTEXT(OFFSET('Water Data'!$L$2,0,10*ROW('Water Data'!S191))),CH197="Yes"),100-OFFSET('Water Data'!$S$4,0,10*ROW('Water Data'!S191)),IF(AND(ISTEXT(OFFSET('Water Data'!$L$2,0,10*ROW('Water Data'!S191))),CH197="No",ISNUMBER(OFFSET('Water Data'!$S$4,0,10*ROW('Water Data'!S191)))),CONCATENATE("[",ROUND(100-OFFSET('Water Data'!$S$4,0,10*ROW('Water Data'!S191)),0),"]"),IF(AND(ISTEXT(OFFSET('Water Data'!$L$2,0,10*ROW('Water Data'!S191))),CH197="",ISNUMBER(OFFSET('Water Data'!$S$4,0,10*ROW('Water Data'!S191)))),100-OFFSET('Water Data'!$S$4,0,10*ROW('Water Data'!S191)),NA())))</f>
        <v>#N/A</v>
      </c>
      <c r="T197" s="85" t="e">
        <f ca="true">+IF(AND(ISTEXT(OFFSET('Water Data'!$L$2,0,10*ROW('Water Data'!S191))),CI197="Yes"),OFFSET('Water Data'!$S$6,0,10*ROW('Water Data'!S191)),IF(AND(ISTEXT(OFFSET('Water Data'!$L$2,0,10*ROW('Water Data'!S191))),CI197="No",ISNUMBER(OFFSET('Water Data'!$S$6,0,10*ROW('Water Data'!S191)))),CONCATENATE("[",ROUND(OFFSET('Water Data'!$S$6,0,10*ROW('Water Data'!S191)),0),"]"),IF(AND(ISTEXT(OFFSET('Water Data'!$L$2,0,10*ROW('Water Data'!S191))),CI197="",ISNUMBER(OFFSET('Water Data'!$S$6,0,10*ROW('Water Data'!S191)))),OFFSET('Water Data'!$S$6,0,10*ROW('Water Data'!S191)),NA())))</f>
        <v>#N/A</v>
      </c>
      <c r="U197" s="85" t="e">
        <f ca="true">+IF(AND(ISTEXT(OFFSET('Water Data'!$L$2,0,10*ROW('Water Data'!S191))),CJ197="Yes"),OFFSET('Water Data'!$S$9,0,10*ROW('Water Data'!S191)),IF(AND(ISTEXT(OFFSET('Water Data'!$L$2,0,10*ROW('Water Data'!S191))),CJ197="No",ISNUMBER(OFFSET('Water Data'!$S$9,0,10*ROW('Water Data'!S191)))),CONCATENATE("[",ROUND(OFFSET('Water Data'!$S$9,0,10*ROW('Water Data'!S191)),0),"]"),IF(AND(ISTEXT(OFFSET('Water Data'!$L$2,0,10*ROW('Water Data'!S191))),CJ197="",ISNUMBER(OFFSET('Water Data'!$S$9,0,10*ROW('Water Data'!S191)))),OFFSET('Water Data'!$S$9,0,10*ROW('Water Data'!S191)),NA())))</f>
        <v>#N/A</v>
      </c>
      <c r="V197" s="86" t="e">
        <f ca="true">+IF(AND(ISTEXT(OFFSET('Sanitation Data'!$L$2,0,10*ROW('Sanitation Data'!N191))),CK197="Yes"),100-OFFSET('Sanitation Data'!$N$4,0,10*ROW('Sanitation Data'!N191)),IF(AND(ISTEXT(OFFSET('Sanitation Data'!$L$2,0,10*ROW('Sanitation Data'!N191))),CK197="No",ISNUMBER(OFFSET('Sanitation Data'!$N$4,0,10*ROW('Sanitation Data'!N191)))),CONCATENATE("[",ROUND(100-OFFSET('Sanitation Data'!$N$4,0,10*ROW('Sanitation Data'!N191)),0),"]"),IF(AND(ISTEXT(OFFSET('Sanitation Data'!$L$2,0,10*ROW('Sanitation Data'!N191))),CK197="",ISNUMBER(OFFSET('Sanitation Data'!$N$4,0,10*ROW('Sanitation Data'!N191)))),100-OFFSET('Sanitation Data'!$N$4,0,10*ROW('Sanitation Data'!N191)),NA())))</f>
        <v>#N/A</v>
      </c>
      <c r="W197" s="86" t="e">
        <f ca="true">+IF(AND(ISTEXT(OFFSET('Sanitation Data'!$L$2,0,10*ROW('Sanitation Data'!N191))),CL197="Yes"),OFFSET('Sanitation Data'!$N$6,0,10*ROW('Sanitation Data'!N191)),IF(AND(ISTEXT(OFFSET('Sanitation Data'!$L$2,0,10*ROW('Sanitation Data'!N191))),CL197="No",ISNUMBER(OFFSET('Sanitation Data'!$N$6,0,10*ROW('Sanitation Data'!N191)))),CONCATENATE("[",ROUND(OFFSET('Sanitation Data'!$N$6,0,10*ROW('Sanitation Data'!N191)),0),"]"),IF(AND(ISTEXT(OFFSET('Sanitation Data'!$L$2,0,10*ROW('Sanitation Data'!N191))),CL197="",ISNUMBER(OFFSET('Sanitation Data'!$N$6,0,10*ROW('Sanitation Data'!N191)))),OFFSET('Sanitation Data'!$N$6,0,10*ROW('Sanitation Data'!N191)),NA())))</f>
        <v>#N/A</v>
      </c>
      <c r="X197" s="86" t="e">
        <f ca="true">+IF(AND(ISTEXT(OFFSET('Sanitation Data'!$L$2,0,10*ROW('Sanitation Data'!N191))),CM197="Yes"),OFFSET('Sanitation Data'!$N$10,0,10*ROW('Sanitation Data'!N191)),IF(AND(ISTEXT(OFFSET('Sanitation Data'!$L$2,0,10*ROW('Sanitation Data'!N191))),CM197="No",ISNUMBER(OFFSET('Sanitation Data'!$N$10,0,10*ROW('Sanitation Data'!N191)))),CONCATENATE("[",ROUND(OFFSET('Sanitation Data'!$N$10,0,10*ROW('Sanitation Data'!N191)),0),"]"),IF(AND(ISTEXT(OFFSET('Sanitation Data'!$L$2,0,10*ROW('Sanitation Data'!N191))),CM197="",ISNUMBER(OFFSET('Sanitation Data'!$N$10,0,10*ROW('Sanitation Data'!N191)))),OFFSET('Sanitation Data'!$N$10,0,10*ROW('Sanitation Data'!N191)),NA())))</f>
        <v>#N/A</v>
      </c>
      <c r="Y197" s="86" t="e">
        <f ca="true">+IF(AND(ISTEXT(OFFSET('Sanitation Data'!$L$2,0,10*ROW('Sanitation Data'!N191))),CN197="Yes"),OFFSET('Sanitation Data'!$N$11,0,10*ROW('Sanitation Data'!N191)),IF(AND(ISTEXT(OFFSET('Sanitation Data'!$L$2,0,10*ROW('Sanitation Data'!N191))),CN197="No",ISNUMBER(OFFSET('Sanitation Data'!$N$11,0,10*ROW('Sanitation Data'!N191)))),CONCATENATE("[",ROUND(OFFSET('Sanitation Data'!$N$11,0,10*ROW('Sanitation Data'!N191)),0),"]"),IF(AND(ISTEXT(OFFSET('Sanitation Data'!$L$2,0,10*ROW('Sanitation Data'!N191))),CN197="",ISNUMBER(OFFSET('Sanitation Data'!$N$11,0,10*ROW('Sanitation Data'!N191)))),OFFSET('Sanitation Data'!$N$11,0,10*ROW('Sanitation Data'!N191)),NA())))</f>
        <v>#N/A</v>
      </c>
      <c r="Z197" s="86" t="e">
        <f ca="true">+IF(AND(ISTEXT(OFFSET('Sanitation Data'!$L$2,0,10*ROW('Sanitation Data'!N191))),CO197="Yes"),OFFSET('Sanitation Data'!$N$12,0,10*ROW('Sanitation Data'!N191)),IF(AND(ISTEXT(OFFSET('Sanitation Data'!$L$2,0,10*ROW('Sanitation Data'!N191))),CO197="No",ISNUMBER(OFFSET('Sanitation Data'!$N$12,0,10*ROW('Sanitation Data'!N191)))),CONCATENATE("[",ROUND(OFFSET('Sanitation Data'!$N$12,0,10*ROW('Sanitation Data'!N191)),0),"]"),IF(AND(ISTEXT(OFFSET('Sanitation Data'!$L$2,0,10*ROW('Sanitation Data'!N191))),CO197="",ISNUMBER(OFFSET('Sanitation Data'!$N$12,0,10*ROW('Sanitation Data'!N191)))),OFFSET('Sanitation Data'!$N$12,0,10*ROW('Sanitation Data'!N191)),NA())))</f>
        <v>#N/A</v>
      </c>
      <c r="AA197" s="86" t="e">
        <f ca="true">+IF(AND(ISTEXT(OFFSET('Sanitation Data'!$L$2,0,10*ROW('Sanitation Data'!O191))),CP197="Yes"),100-OFFSET('Sanitation Data'!$O$4,0,10*ROW('Sanitation Data'!O191)),IF(AND(ISTEXT(OFFSET('Sanitation Data'!$L$2,0,10*ROW('Sanitation Data'!O191))),CP197="No",ISNUMBER(OFFSET('Sanitation Data'!$O$4,0,10*ROW('Sanitation Data'!O191)))),CONCATENATE("[",ROUND(100-OFFSET('Sanitation Data'!$O$4,0,10*ROW('Sanitation Data'!O191)),0),"]"),IF(AND(ISTEXT(OFFSET('Sanitation Data'!$L$2,0,10*ROW('Sanitation Data'!O191))),CP197="",ISNUMBER(OFFSET('Sanitation Data'!$O$4,0,10*ROW('Sanitation Data'!O191)))),100-OFFSET('Sanitation Data'!$O$4,0,10*ROW('Sanitation Data'!O191)),NA())))</f>
        <v>#N/A</v>
      </c>
      <c r="AB197" s="86" t="e">
        <f ca="true">+IF(AND(ISTEXT(OFFSET('Sanitation Data'!$L$2,0,10*ROW('Sanitation Data'!O191))),CQ197="Yes"),OFFSET('Sanitation Data'!$O$6,0,10*ROW('Sanitation Data'!R191)),IF(AND(ISTEXT(OFFSET('Sanitation Data'!$L$2,0,10*ROW('Sanitation Data'!O191))),CQ197="No",ISNUMBER(OFFSET('Sanitation Data'!$O$6,0,10*ROW('Sanitation Data'!O191)))),CONCATENATE("[",ROUND(OFFSET('Sanitation Data'!$O$6,0,10*ROW('Sanitation Data'!O191)),0),"]"),IF(AND(ISTEXT(OFFSET('Sanitation Data'!$L$2,0,10*ROW('Sanitation Data'!O191))),CQ197="",ISNUMBER(OFFSET('Sanitation Data'!$O$6,0,10*ROW('Sanitation Data'!O191)))),OFFSET('Sanitation Data'!$O$6,0,10*ROW('Sanitation Data'!O191)),NA())))</f>
        <v>#N/A</v>
      </c>
      <c r="AC197" s="86" t="e">
        <f ca="true">+IF(AND(ISTEXT(OFFSET('Sanitation Data'!$L$2,0,10*ROW('Sanitation Data'!O191))),CR197="Yes"),OFFSET('Sanitation Data'!$O$10,0,10*ROW('Sanitation Data'!O191)),IF(AND(ISTEXT(OFFSET('Sanitation Data'!$L$2,0,10*ROW('Sanitation Data'!O191))),CR197="No",ISNUMBER(OFFSET('Sanitation Data'!$O$10,0,10*ROW('Sanitation Data'!O191)))),CONCATENATE("[",ROUND(OFFSET('Sanitation Data'!$O$10,0,10*ROW('Sanitation Data'!O191)),0),"]"),IF(AND(ISTEXT(OFFSET('Sanitation Data'!$L$2,0,10*ROW('Sanitation Data'!O191))),CR197="",ISNUMBER(OFFSET('Sanitation Data'!$O$10,0,10*ROW('Sanitation Data'!O191)))),OFFSET('Sanitation Data'!$O$10,0,10*ROW('Sanitation Data'!O191)),NA())))</f>
        <v>#N/A</v>
      </c>
      <c r="AD197" s="86" t="e">
        <f ca="true">+IF(AND(ISTEXT(OFFSET('Sanitation Data'!$L$2,0,10*ROW('Sanitation Data'!O191))),CS197="Yes"),OFFSET('Sanitation Data'!$O$11,0,10*ROW('Sanitation Data'!O191)),IF(AND(ISTEXT(OFFSET('Sanitation Data'!$L$2,0,10*ROW('Sanitation Data'!O191))),CS197="No",ISNUMBER(OFFSET('Sanitation Data'!$O$11,0,10*ROW('Sanitation Data'!O191)))),CONCATENATE("[",ROUND(OFFSET('Sanitation Data'!$O$11,0,10*ROW('Sanitation Data'!O191)),0),"]"),IF(AND(ISTEXT(OFFSET('Sanitation Data'!$L$2,0,10*ROW('Sanitation Data'!O191))),CS197="",ISNUMBER(OFFSET('Sanitation Data'!$O$11,0,10*ROW('Sanitation Data'!O191)))),OFFSET('Sanitation Data'!$O$11,0,10*ROW('Sanitation Data'!O191)),NA())))</f>
        <v>#N/A</v>
      </c>
      <c r="AE197" s="86" t="e">
        <f ca="true">+IF(AND(ISTEXT(OFFSET('Sanitation Data'!$L$2,0,10*ROW('Sanitation Data'!O191))),CT197="Yes"),OFFSET('Sanitation Data'!$O$12,0,10*ROW('Sanitation Data'!O191)),IF(AND(ISTEXT(OFFSET('Sanitation Data'!$L$2,0,10*ROW('Sanitation Data'!O191))),CT197="No",ISNUMBER(OFFSET('Sanitation Data'!$O$12,0,10*ROW('Sanitation Data'!O191)))),CONCATENATE("[",ROUND(OFFSET('Sanitation Data'!$O$12,0,10*ROW('Sanitation Data'!O191)),0),"]"),IF(AND(ISTEXT(OFFSET('Sanitation Data'!$L$2,0,10*ROW('Sanitation Data'!O191))),CT197="",ISNUMBER(OFFSET('Sanitation Data'!$O$12,0,10*ROW('Sanitation Data'!O191)))),OFFSET('Sanitation Data'!$O$12,0,10*ROW('Sanitation Data'!O191)),NA())))</f>
        <v>#N/A</v>
      </c>
      <c r="AF197" s="86" t="e">
        <f ca="true">+IF(AND(ISTEXT(OFFSET('Sanitation Data'!$L$2,0,10*ROW('Sanitation Data'!P191))),CU197="Yes"),100-OFFSET('Sanitation Data'!$P$4,0,10*ROW('Sanitation Data'!P191)),IF(AND(ISTEXT(OFFSET('Sanitation Data'!$L$2,0,10*ROW('Sanitation Data'!P191))),CU197="No",ISNUMBER(OFFSET('Sanitation Data'!$P$4,0,10*ROW('Sanitation Data'!P191)))),CONCATENATE("[",ROUND(100-OFFSET('Sanitation Data'!$P$4,0,10*ROW('Sanitation Data'!P191)),0),"]"),IF(AND(ISTEXT(OFFSET('Sanitation Data'!$L$2,0,10*ROW('Sanitation Data'!P191))),CU197="",ISNUMBER(OFFSET('Sanitation Data'!$P$4,0,10*ROW('Sanitation Data'!P191)))),100-OFFSET('Sanitation Data'!$P$4,0,10*ROW('Sanitation Data'!P191)),NA())))</f>
        <v>#N/A</v>
      </c>
      <c r="AG197" s="86" t="e">
        <f ca="true">+IF(AND(ISTEXT(OFFSET('Sanitation Data'!$L$2,0,10*ROW('Sanitation Data'!P191))),CV197="Yes"),OFFSET('Sanitation Data'!$P$6,0,10*ROW('Sanitation Data'!P191)),IF(AND(ISTEXT(OFFSET('Sanitation Data'!$L$2,0,10*ROW('Sanitation Data'!P191))),CV197="No",ISNUMBER(OFFSET('Sanitation Data'!$P$6,0,10*ROW('Sanitation Data'!P191)))),CONCATENATE("[",ROUND(OFFSET('Sanitation Data'!$P$6,0,10*ROW('Sanitation Data'!P191)),0),"]"),IF(AND(ISTEXT(OFFSET('Sanitation Data'!$L$2,0,10*ROW('Sanitation Data'!P191))),CV197="",ISNUMBER(OFFSET('Sanitation Data'!$P$6,0,10*ROW('Sanitation Data'!P191)))),OFFSET('Sanitation Data'!$P$6,0,10*ROW('Sanitation Data'!P191)),NA())))</f>
        <v>#N/A</v>
      </c>
      <c r="AH197" s="86" t="e">
        <f ca="true">+IF(AND(ISTEXT(OFFSET('Sanitation Data'!$L$2,0,10*ROW('Sanitation Data'!P191))),CW197="Yes"),OFFSET('Sanitation Data'!$P$10,0,10*ROW('Sanitation Data'!P191)),IF(AND(ISTEXT(OFFSET('Sanitation Data'!$L$2,0,10*ROW('Sanitation Data'!P191))),CW197="No",ISNUMBER(OFFSET('Sanitation Data'!$P$10,0,10*ROW('Sanitation Data'!P191)))),CONCATENATE("[",ROUND(OFFSET('Sanitation Data'!$P$10,0,10*ROW('Sanitation Data'!P191)),0),"]"),IF(AND(ISTEXT(OFFSET('Sanitation Data'!$L$2,0,10*ROW('Sanitation Data'!P191))),CW197="",ISNUMBER(OFFSET('Sanitation Data'!$P$10,0,10*ROW('Sanitation Data'!P191)))),OFFSET('Sanitation Data'!$P$10,0,10*ROW('Sanitation Data'!P191)),NA())))</f>
        <v>#N/A</v>
      </c>
      <c r="AI197" s="86" t="e">
        <f ca="true">+IF(AND(ISTEXT(OFFSET('Sanitation Data'!$L$2,0,10*ROW('Sanitation Data'!P191))),CX197="Yes"),OFFSET('Sanitation Data'!$P$11,0,10*ROW('Sanitation Data'!P191)),IF(AND(ISTEXT(OFFSET('Sanitation Data'!$L$2,0,10*ROW('Sanitation Data'!P191))),CX197="No",ISNUMBER(OFFSET('Sanitation Data'!$P$11,0,10*ROW('Sanitation Data'!P191)))),CONCATENATE("[",ROUND(OFFSET('Sanitation Data'!$P$11,0,10*ROW('Sanitation Data'!P191)),0),"]"),IF(AND(ISTEXT(OFFSET('Sanitation Data'!$L$2,0,10*ROW('Sanitation Data'!P191))),CX197="",ISNUMBER(OFFSET('Sanitation Data'!$P$11,0,10*ROW('Sanitation Data'!P191)))),OFFSET('Sanitation Data'!$P$11,0,10*ROW('Sanitation Data'!P191)),NA())))</f>
        <v>#N/A</v>
      </c>
      <c r="AJ197" s="86" t="e">
        <f ca="true">+IF(AND(ISTEXT(OFFSET('Sanitation Data'!$L$2,0,10*ROW('Sanitation Data'!P191))),CY197="Yes"),OFFSET('Sanitation Data'!$P$12,0,10*ROW('Sanitation Data'!P191)),IF(AND(ISTEXT(OFFSET('Sanitation Data'!$L$2,0,10*ROW('Sanitation Data'!P191))),CY197="No",ISNUMBER(OFFSET('Sanitation Data'!$P$12,0,10*ROW('Sanitation Data'!P191)))),CONCATENATE("[",ROUND(OFFSET('Sanitation Data'!$P$12,0,10*ROW('Sanitation Data'!P191)),0),"]"),IF(AND(ISTEXT(OFFSET('Sanitation Data'!$L$2,0,10*ROW('Sanitation Data'!P191))),CY197="",ISNUMBER(OFFSET('Sanitation Data'!$P$12,0,10*ROW('Sanitation Data'!P191)))),OFFSET('Sanitation Data'!$P$12,0,10*ROW('Sanitation Data'!P191)),NA())))</f>
        <v>#N/A</v>
      </c>
      <c r="AK197" s="86" t="e">
        <f ca="true">+IF(AND(ISTEXT(OFFSET('Sanitation Data'!$L$2,0,10*ROW('Sanitation Data'!Q191))),CZ197="Yes"),100-OFFSET('Sanitation Data'!$Q$4,0,10*ROW('Sanitation Data'!Q191)),IF(AND(ISTEXT(OFFSET('Sanitation Data'!$L$2,0,10*ROW('Sanitation Data'!Q191))),CZ197="No",ISNUMBER(OFFSET('Sanitation Data'!$Q$4,0,10*ROW('Sanitation Data'!Q191)))),CONCATENATE("[",ROUND(100-OFFSET('Sanitation Data'!$Q$4,0,10*ROW('Sanitation Data'!Q191)),0),"]"),IF(AND(ISTEXT(OFFSET('Sanitation Data'!$L$2,0,10*ROW('Sanitation Data'!Q191))),CZ197="",ISNUMBER(OFFSET('Sanitation Data'!$Q$4,0,10*ROW('Sanitation Data'!Q191)))),100-OFFSET('Sanitation Data'!$Q$4,0,10*ROW('Sanitation Data'!Q191)),NA())))</f>
        <v>#N/A</v>
      </c>
      <c r="AL197" s="86" t="e">
        <f ca="true">+IF(AND(ISTEXT(OFFSET('Sanitation Data'!$L$2,0,10*ROW('Sanitation Data'!Q191))),DA197="Yes"),OFFSET('Sanitation Data'!$Q$6,0,10*ROW('Sanitation Data'!Q191)),IF(AND(ISTEXT(OFFSET('Sanitation Data'!$L$2,0,10*ROW('Sanitation Data'!Q191))),DA197="No",ISNUMBER(OFFSET('Sanitation Data'!$Q$6,0,10*ROW('Sanitation Data'!Q191)))),CONCATENATE("[",ROUND(OFFSET('Sanitation Data'!$Q$6,0,10*ROW('Sanitation Data'!Q191)),0),"]"),IF(AND(ISTEXT(OFFSET('Sanitation Data'!$L$2,0,10*ROW('Sanitation Data'!Q191))),DA197="",ISNUMBER(OFFSET('Sanitation Data'!$Q$6,0,10*ROW('Sanitation Data'!Q191)))),OFFSET('Sanitation Data'!$Q$6,0,10*ROW('Sanitation Data'!Q191)),NA())))</f>
        <v>#N/A</v>
      </c>
      <c r="AM197" s="86" t="e">
        <f ca="true">+IF(AND(ISTEXT(OFFSET('Sanitation Data'!$L$2,0,10*ROW('Sanitation Data'!Q191))),DB197="Yes"),OFFSET('Sanitation Data'!$Q$10,0,10*ROW('Sanitation Data'!Q191)),IF(AND(ISTEXT(OFFSET('Sanitation Data'!$L$2,0,10*ROW('Sanitation Data'!Q191))),DB197="No",ISNUMBER(OFFSET('Sanitation Data'!$Q$10,0,10*ROW('Sanitation Data'!Q191)))),CONCATENATE("[",ROUND(OFFSET('Sanitation Data'!$Q$10,0,10*ROW('Sanitation Data'!Q191)),0),"]"),IF(AND(ISTEXT(OFFSET('Sanitation Data'!$L$2,0,10*ROW('Sanitation Data'!Q191))),DB197="",ISNUMBER(OFFSET('Sanitation Data'!$Q$10,0,10*ROW('Sanitation Data'!Q191)))),OFFSET('Sanitation Data'!$Q$10,0,10*ROW('Sanitation Data'!Q191)),NA())))</f>
        <v>#N/A</v>
      </c>
      <c r="AN197" s="86" t="e">
        <f ca="true">+IF(AND(ISTEXT(OFFSET('Sanitation Data'!$L$2,0,10*ROW('Sanitation Data'!Q191))),DC197="Yes"),OFFSET('Sanitation Data'!$Q$11,0,10*ROW('Sanitation Data'!Q191)),IF(AND(ISTEXT(OFFSET('Sanitation Data'!$L$2,0,10*ROW('Sanitation Data'!Q191))),DC197="No",ISNUMBER(OFFSET('Sanitation Data'!$Q$11,0,10*ROW('Sanitation Data'!Q191)))),CONCATENATE("[",ROUND(OFFSET('Sanitation Data'!$Q$11,0,10*ROW('Sanitation Data'!Q191)),0),"]"),IF(AND(ISTEXT(OFFSET('Sanitation Data'!$L$2,0,10*ROW('Sanitation Data'!Q191))),DC197="",ISNUMBER(OFFSET('Sanitation Data'!$Q$11,0,10*ROW('Sanitation Data'!Q191)))),OFFSET('Sanitation Data'!$Q$11,0,10*ROW('Sanitation Data'!Q191)),NA())))</f>
        <v>#N/A</v>
      </c>
      <c r="AO197" s="86" t="e">
        <f ca="true">+IF(AND(ISTEXT(OFFSET('Sanitation Data'!$L$2,0,10*ROW('Sanitation Data'!Q191))),DD197="Yes"),OFFSET('Sanitation Data'!$Q$12,0,10*ROW('Sanitation Data'!Q191)),IF(AND(ISTEXT(OFFSET('Sanitation Data'!$L$2,0,10*ROW('Sanitation Data'!Q191))),DD197="No",ISNUMBER(OFFSET('Sanitation Data'!$Q$12,0,10*ROW('Sanitation Data'!Q191)))),CONCATENATE("[",ROUND(OFFSET('Sanitation Data'!$Q$12,0,10*ROW('Sanitation Data'!Q191)),0),"]"),IF(AND(ISTEXT(OFFSET('Sanitation Data'!$L$2,0,10*ROW('Sanitation Data'!Q191))),DD197="",ISNUMBER(OFFSET('Sanitation Data'!$Q$12,0,10*ROW('Sanitation Data'!Q191)))),OFFSET('Sanitation Data'!$Q$12,0,10*ROW('Sanitation Data'!Q191)),NA())))</f>
        <v>#N/A</v>
      </c>
      <c r="AP197" s="86" t="e">
        <f ca="true">+IF(AND(ISTEXT(OFFSET('Sanitation Data'!$L$2,0,10*ROW('Sanitation Data'!R191))),DE197="Yes"),100-OFFSET('Sanitation Data'!$R$4,0,10*ROW('Sanitation Data'!R191)),IF(AND(ISTEXT(OFFSET('Sanitation Data'!$L$2,0,10*ROW('Sanitation Data'!R191))),DE197="No",ISNUMBER(OFFSET('Sanitation Data'!$R$4,0,10*ROW('Sanitation Data'!R191)))),CONCATENATE("[",ROUND(100-OFFSET('Sanitation Data'!$R$4,0,10*ROW('Sanitation Data'!R191)),0),"]"),IF(AND(ISTEXT(OFFSET('Sanitation Data'!$L$2,0,10*ROW('Sanitation Data'!R191))),DE197="",ISNUMBER(OFFSET('Sanitation Data'!$R$4,0,10*ROW('Sanitation Data'!R191)))),100-OFFSET('Sanitation Data'!$R$4,0,10*ROW('Sanitation Data'!R191)),NA())))</f>
        <v>#N/A</v>
      </c>
      <c r="AQ197" s="86" t="e">
        <f ca="true">+IF(AND(ISTEXT(OFFSET('Sanitation Data'!$L$2,0,10*ROW('Sanitation Data'!R191))),DF197="Yes"),OFFSET('Sanitation Data'!$R$6,0,10*ROW('Sanitation Data'!R191)),IF(AND(ISTEXT(OFFSET('Sanitation Data'!$L$2,0,10*ROW('Sanitation Data'!R191))),DF197="No",ISNUMBER(OFFSET('Sanitation Data'!$R$6,0,10*ROW('Sanitation Data'!R191)))),CONCATENATE("[",ROUND(OFFSET('Sanitation Data'!$R$6,0,10*ROW('Sanitation Data'!R191)),0),"]"),IF(AND(ISTEXT(OFFSET('Sanitation Data'!$L$2,0,10*ROW('Sanitation Data'!R191))),DF197="",ISNUMBER(OFFSET('Sanitation Data'!$R$6,0,10*ROW('Sanitation Data'!R191)))),OFFSET('Sanitation Data'!$R$6,0,10*ROW('Sanitation Data'!R191)),NA())))</f>
        <v>#N/A</v>
      </c>
      <c r="AR197" s="86" t="e">
        <f ca="true">+IF(AND(ISTEXT(OFFSET('Sanitation Data'!$L$2,0,10*ROW('Sanitation Data'!R191))),DG197="Yes"),OFFSET('Sanitation Data'!$R$10,0,10*ROW('Sanitation Data'!R191)),IF(AND(ISTEXT(OFFSET('Sanitation Data'!$L$2,0,10*ROW('Sanitation Data'!R191))),DG197="No",ISNUMBER(OFFSET('Sanitation Data'!$R$10,0,10*ROW('Sanitation Data'!R191)))),CONCATENATE("[",ROUND(OFFSET('Sanitation Data'!$R$10,0,10*ROW('Sanitation Data'!R191)),0),"]"),IF(AND(ISTEXT(OFFSET('Sanitation Data'!$L$2,0,10*ROW('Sanitation Data'!R191))),DG197="",ISNUMBER(OFFSET('Sanitation Data'!$R$10,0,10*ROW('Sanitation Data'!R191)))),OFFSET('Sanitation Data'!$R$10,0,10*ROW('Sanitation Data'!R191)),NA())))</f>
        <v>#N/A</v>
      </c>
      <c r="AS197" s="86" t="e">
        <f ca="true">+IF(AND(ISTEXT(OFFSET('Sanitation Data'!$L$2,0,10*ROW('Sanitation Data'!R191))),DH197="Yes"),OFFSET('Sanitation Data'!$R$11,0,10*ROW('Sanitation Data'!R191)),IF(AND(ISTEXT(OFFSET('Sanitation Data'!$L$2,0,10*ROW('Sanitation Data'!R191))),DH197="No",ISNUMBER(OFFSET('Sanitation Data'!$R$11,0,10*ROW('Sanitation Data'!R191)))),CONCATENATE("[",ROUND(OFFSET('Sanitation Data'!$R$11,0,10*ROW('Sanitation Data'!R191)),0),"]"),IF(AND(ISTEXT(OFFSET('Sanitation Data'!$L$2,0,10*ROW('Sanitation Data'!R191))),DH197="",ISNUMBER(OFFSET('Sanitation Data'!$R$11,0,10*ROW('Sanitation Data'!R191)))),OFFSET('Sanitation Data'!$R$11,0,10*ROW('Sanitation Data'!R191)),NA())))</f>
        <v>#N/A</v>
      </c>
      <c r="AT197" s="86" t="e">
        <f ca="true">+IF(AND(ISTEXT(OFFSET('Sanitation Data'!$L$2,0,10*ROW('Sanitation Data'!R191))),DI197="Yes"),OFFSET('Sanitation Data'!$R$12,0,10*ROW('Sanitation Data'!R191)),IF(AND(ISTEXT(OFFSET('Sanitation Data'!$L$2,0,10*ROW('Sanitation Data'!R191))),DI197="No",ISNUMBER(OFFSET('Sanitation Data'!$R$12,0,10*ROW('Sanitation Data'!R191)))),CONCATENATE("[",ROUND(OFFSET('Sanitation Data'!$R$12,0,10*ROW('Sanitation Data'!R191)),0),"]"),IF(AND(ISTEXT(OFFSET('Sanitation Data'!$L$2,0,10*ROW('Sanitation Data'!R191))),DI197="",ISNUMBER(OFFSET('Sanitation Data'!$R$12,0,10*ROW('Sanitation Data'!R191)))),OFFSET('Sanitation Data'!$R$12,0,10*ROW('Sanitation Data'!R191)),NA())))</f>
        <v>#N/A</v>
      </c>
      <c r="AU197" s="86" t="e">
        <f ca="true">+IF(AND(ISTEXT(OFFSET('Sanitation Data'!$L$2,0,10*ROW('Sanitation Data'!S191))),DJ197="Yes"),100-OFFSET('Sanitation Data'!$S$4,0,10*ROW('Sanitation Data'!S191)),IF(AND(ISTEXT(OFFSET('Sanitation Data'!$L$2,0,10*ROW('Sanitation Data'!S191))),DJ197="No",ISNUMBER(OFFSET('Sanitation Data'!$S$4,0,10*ROW('Sanitation Data'!S191)))),CONCATENATE("[",ROUND(100-OFFSET('Sanitation Data'!$S$4,0,10*ROW('Sanitation Data'!S191)),0),"]"),IF(AND(ISTEXT(OFFSET('Sanitation Data'!$L$2,0,10*ROW('Sanitation Data'!S191))),DJ197="",ISNUMBER(OFFSET('Sanitation Data'!$S$4,0,10*ROW('Sanitation Data'!S191)))),100-OFFSET('Sanitation Data'!$S$4,0,10*ROW('Sanitation Data'!S191)),NA())))</f>
        <v>#N/A</v>
      </c>
      <c r="AV197" s="86" t="e">
        <f ca="true">+IF(AND(ISTEXT(OFFSET('Sanitation Data'!$L$2,0,10*ROW('Sanitation Data'!S191))),DK197="Yes"),OFFSET('Sanitation Data'!$S$6,0,10*ROW('Sanitation Data'!S191)),IF(AND(ISTEXT(OFFSET('Sanitation Data'!$L$2,0,10*ROW('Sanitation Data'!S191))),DK197="No",ISNUMBER(OFFSET('Sanitation Data'!$S$6,0,10*ROW('Sanitation Data'!S191)))),CONCATENATE("[",ROUND(OFFSET('Sanitation Data'!$S$6,0,10*ROW('Sanitation Data'!S191)),0),"]"),IF(AND(ISTEXT(OFFSET('Sanitation Data'!$L$2,0,10*ROW('Sanitation Data'!S191))),DK197="",ISNUMBER(OFFSET('Sanitation Data'!$S$6,0,10*ROW('Sanitation Data'!S191)))),OFFSET('Sanitation Data'!$S$6,0,10*ROW('Sanitation Data'!S191)),NA())))</f>
        <v>#N/A</v>
      </c>
      <c r="AW197" s="86" t="e">
        <f ca="true">+IF(AND(ISTEXT(OFFSET('Sanitation Data'!$L$2,0,10*ROW('Sanitation Data'!S191))),DL197="Yes"),OFFSET('Sanitation Data'!$S$10,0,10*ROW('Sanitation Data'!S191)),IF(AND(ISTEXT(OFFSET('Sanitation Data'!$L$2,0,10*ROW('Sanitation Data'!S191))),DL197="No",ISNUMBER(OFFSET('Sanitation Data'!$S$10,0,10*ROW('Sanitation Data'!S191)))),CONCATENATE("[",ROUND(OFFSET('Sanitation Data'!$S$10,0,10*ROW('Sanitation Data'!S191)),0),"]"),IF(AND(ISTEXT(OFFSET('Sanitation Data'!$L$2,0,10*ROW('Sanitation Data'!S191))),DL197="",ISNUMBER(OFFSET('Sanitation Data'!$S$10,0,10*ROW('Sanitation Data'!S191)))),OFFSET('Sanitation Data'!$S$10,0,10*ROW('Sanitation Data'!S191)),NA())))</f>
        <v>#N/A</v>
      </c>
      <c r="AX197" s="86" t="e">
        <f ca="true">+IF(AND(ISTEXT(OFFSET('Sanitation Data'!$L$2,0,10*ROW('Sanitation Data'!S191))),DM197="Yes"),OFFSET('Sanitation Data'!$S$11,0,10*ROW('Sanitation Data'!S191)),IF(AND(ISTEXT(OFFSET('Sanitation Data'!$L$2,0,10*ROW('Sanitation Data'!S191))),DM197="No",ISNUMBER(OFFSET('Sanitation Data'!$S$11,0,10*ROW('Sanitation Data'!S191)))),CONCATENATE("[",ROUND(OFFSET('Sanitation Data'!$S$11,0,10*ROW('Sanitation Data'!S191)),0),"]"),IF(AND(ISTEXT(OFFSET('Sanitation Data'!$L$2,0,10*ROW('Sanitation Data'!S191))),DM197="",ISNUMBER(OFFSET('Sanitation Data'!$S$11,0,10*ROW('Sanitation Data'!S191)))),OFFSET('Sanitation Data'!$S$11,0,10*ROW('Sanitation Data'!S191)),NA())))</f>
        <v>#N/A</v>
      </c>
      <c r="AY197" s="86" t="e">
        <f ca="true">+IF(AND(ISTEXT(OFFSET('Sanitation Data'!$L$2,0,10*ROW('Sanitation Data'!S191))),DN197="Yes"),OFFSET('Sanitation Data'!$S$12,0,10*ROW('Sanitation Data'!S191)),IF(AND(ISTEXT(OFFSET('Sanitation Data'!$L$2,0,10*ROW('Sanitation Data'!S191))),DN197="No",ISNUMBER(OFFSET('Sanitation Data'!$S$12,0,10*ROW('Sanitation Data'!S191)))),CONCATENATE("[",ROUND(OFFSET('Sanitation Data'!$S$12,0,10*ROW('Sanitation Data'!S191)),0),"]"),IF(AND(ISTEXT(OFFSET('Sanitation Data'!$L$2,0,10*ROW('Sanitation Data'!S191))),DN197="",ISNUMBER(OFFSET('Sanitation Data'!$S$12,0,10*ROW('Sanitation Data'!S191)))),OFFSET('Sanitation Data'!$S$12,0,10*ROW('Sanitation Data'!S191)),NA())))</f>
        <v>#N/A</v>
      </c>
      <c r="AZ197" s="87" t="e">
        <f ca="true">+IF(AND(ISTEXT(OFFSET('Hygiene Data'!$L$2,0,10*ROW('Hygiene Data'!N191))),DO197="Yes"),OFFSET('Hygiene Data'!$N$5,0,10*ROW('Hygiene Data'!N191)),IF(AND(ISTEXT(OFFSET('Hygiene Data'!$L$2,0,10*ROW('Hygiene Data'!N191))),DO197="No",ISNUMBER(OFFSET('Hygiene Data'!$N$5,0,10*ROW('Hygiene Data'!N191)))),CONCATENATE("[",ROUND(OFFSET('Hygiene Data'!$N$5,0,10*ROW('Hygiene Data'!N191)),0),"]"),IF(AND(ISTEXT(OFFSET('Hygiene Data'!$L$2,0,10*ROW('Hygiene Data'!N191))),DO197="",ISNUMBER(OFFSET('Hygiene Data'!$N$5,0,10*ROW('Hygiene Data'!N191)))),OFFSET('Hygiene Data'!$N$5,0,10*ROW('Hygiene Data'!N191)),NA())))</f>
        <v>#N/A</v>
      </c>
      <c r="BA197" s="87" t="e">
        <f ca="true">+IF(AND(ISTEXT(OFFSET('Hygiene Data'!$L$2,0,10*ROW('Hygiene Data'!N191))),DP197="Yes"),OFFSET('Hygiene Data'!$N$7,0,10*ROW('Hygiene Data'!N191)),IF(AND(ISTEXT(OFFSET('Hygiene Data'!$L$2,0,10*ROW('Hygiene Data'!N191))),DP197="No",ISNUMBER(OFFSET('Hygiene Data'!$N$7,0,10*ROW('Hygiene Data'!N191)))),CONCATENATE("[",ROUND(OFFSET('Hygiene Data'!$N$7,0,10*ROW('Hygiene Data'!N191)),0),"]"),IF(AND(ISTEXT(OFFSET('Hygiene Data'!$L$2,0,10*ROW('Hygiene Data'!N191))),DP197="",ISNUMBER(OFFSET('Hygiene Data'!$N$7,0,10*ROW('Hygiene Data'!N191)))),OFFSET('Hygiene Data'!$N$7,0,10*ROW('Hygiene Data'!N191)),NA())))</f>
        <v>#N/A</v>
      </c>
      <c r="BB197" s="87" t="e">
        <f ca="true">+IF(AND(ISTEXT(OFFSET('Hygiene Data'!$L$2,0,10*ROW('Hygiene Data'!N191))),DQ197="Yes"),OFFSET('Hygiene Data'!$N$9,0,10*ROW('Hygiene Data'!N191)),IF(AND(ISTEXT(OFFSET('Hygiene Data'!$L$2,0,10*ROW('Hygiene Data'!N191))),DQ197="No",ISNUMBER(OFFSET('Hygiene Data'!$N$9,0,10*ROW('Hygiene Data'!N191)))),CONCATENATE("[",ROUND(OFFSET('Hygiene Data'!$N$9,0,10*ROW('Hygiene Data'!N191)),0),"]"),IF(AND(ISTEXT(OFFSET('Hygiene Data'!$L$2,0,10*ROW('Hygiene Data'!N191))),DQ197="",ISNUMBER(OFFSET('Hygiene Data'!$N$9,0,10*ROW('Hygiene Data'!N191)))),OFFSET('Hygiene Data'!$N$9,0,10*ROW('Hygiene Data'!N191)),NA())))</f>
        <v>#N/A</v>
      </c>
      <c r="BC197" s="87" t="e">
        <f ca="true">+IF(AND(ISTEXT(OFFSET('Hygiene Data'!$L$2,0,10*ROW('Hygiene Data'!O191))),DR197="Yes"),OFFSET('Hygiene Data'!$O$5,0,10*ROW('Hygiene Data'!O191)),IF(AND(ISTEXT(OFFSET('Hygiene Data'!$L$2,0,10*ROW('Hygiene Data'!O191))),DR197="No",ISNUMBER(OFFSET('Hygiene Data'!$O$5,0,10*ROW('Hygiene Data'!O191)))),CONCATENATE("[",ROUND(OFFSET('Hygiene Data'!$O$5,0,10*ROW('Hygiene Data'!O191)),0),"]"),IF(AND(ISTEXT(OFFSET('Hygiene Data'!$L$2,0,10*ROW('Hygiene Data'!O191))),DR197="",ISNUMBER(OFFSET('Hygiene Data'!$O$5,0,10*ROW('Hygiene Data'!O191)))),OFFSET('Hygiene Data'!$O$5,0,10*ROW('Hygiene Data'!O191)),NA())))</f>
        <v>#N/A</v>
      </c>
      <c r="BD197" s="87" t="e">
        <f ca="true">+IF(AND(ISTEXT(OFFSET('Hygiene Data'!$L$2,0,10*ROW('Hygiene Data'!O191))),DS197="Yes"),OFFSET('Hygiene Data'!$O$7,0,10*ROW('Hygiene Data'!O191)),IF(AND(ISTEXT(OFFSET('Hygiene Data'!$L$2,0,10*ROW('Hygiene Data'!O191))),DS197="No",ISNUMBER(OFFSET('Hygiene Data'!$O$7,0,10*ROW('Hygiene Data'!O191)))),CONCATENATE("[",ROUND(OFFSET('Hygiene Data'!$O$7,0,10*ROW('Hygiene Data'!O191)),0),"]"),IF(AND(ISTEXT(OFFSET('Hygiene Data'!$L$2,0,10*ROW('Hygiene Data'!O191))),DS197="",ISNUMBER(OFFSET('Hygiene Data'!$O$7,0,10*ROW('Hygiene Data'!O191)))),OFFSET('Hygiene Data'!$O$7,0,10*ROW('Hygiene Data'!O191)),NA())))</f>
        <v>#N/A</v>
      </c>
      <c r="BE197" s="87" t="e">
        <f ca="true">+IF(AND(ISTEXT(OFFSET('Hygiene Data'!$L$2,0,10*ROW('Hygiene Data'!O191))),DT197="Yes"),OFFSET('Hygiene Data'!$O$9,0,10*ROW('Hygiene Data'!O191)),IF(AND(ISTEXT(OFFSET('Hygiene Data'!$L$2,0,10*ROW('Hygiene Data'!O191))),DT197="No",ISNUMBER(OFFSET('Hygiene Data'!$O$9,0,10*ROW('Hygiene Data'!O191)))),CONCATENATE("[",ROUND(OFFSET('Hygiene Data'!$O$9,0,10*ROW('Hygiene Data'!O191)),0),"]"),IF(AND(ISTEXT(OFFSET('Hygiene Data'!$L$2,0,10*ROW('Hygiene Data'!O191))),DT197="",ISNUMBER(OFFSET('Hygiene Data'!$O$9,0,10*ROW('Hygiene Data'!O191)))),OFFSET('Hygiene Data'!$O$9,0,10*ROW('Hygiene Data'!O191)),NA())))</f>
        <v>#N/A</v>
      </c>
      <c r="BF197" s="87" t="e">
        <f ca="true">+IF(AND(ISTEXT(OFFSET('Hygiene Data'!$L$2,0,10*ROW('Hygiene Data'!P191))),DU197="Yes"),OFFSET('Hygiene Data'!$P$5,0,10*ROW('Hygiene Data'!P191)),IF(AND(ISTEXT(OFFSET('Hygiene Data'!$L$2,0,10*ROW('Hygiene Data'!P191))),DU197="No",ISNUMBER(OFFSET('Hygiene Data'!$P$5,0,10*ROW('Hygiene Data'!P191)))),CONCATENATE("[",ROUND(OFFSET('Hygiene Data'!$P$5,0,10*ROW('Hygiene Data'!P191)),0),"]"),IF(AND(ISTEXT(OFFSET('Hygiene Data'!$L$2,0,10*ROW('Hygiene Data'!P191))),DU197="",ISNUMBER(OFFSET('Hygiene Data'!$P$5,0,10*ROW('Hygiene Data'!P191)))),OFFSET('Hygiene Data'!$P$5,0,10*ROW('Hygiene Data'!P191)),NA())))</f>
        <v>#N/A</v>
      </c>
      <c r="BG197" s="87" t="e">
        <f ca="true">+IF(AND(ISTEXT(OFFSET('Hygiene Data'!$L$2,0,10*ROW('Hygiene Data'!P191))),DV197="Yes"),OFFSET('Hygiene Data'!$P$7,0,10*ROW('Hygiene Data'!P191)),IF(AND(ISTEXT(OFFSET('Hygiene Data'!$L$2,0,10*ROW('Hygiene Data'!P191))),DV197="No",ISNUMBER(OFFSET('Hygiene Data'!$P$7,0,10*ROW('Hygiene Data'!P191)))),CONCATENATE("[",ROUND(OFFSET('Hygiene Data'!$P$7,0,10*ROW('Hygiene Data'!P191)),0),"]"),IF(AND(ISTEXT(OFFSET('Hygiene Data'!$L$2,0,10*ROW('Hygiene Data'!P191))),DV197="",ISNUMBER(OFFSET('Hygiene Data'!$P$7,0,10*ROW('Hygiene Data'!P191)))),OFFSET('Hygiene Data'!$P$7,0,10*ROW('Hygiene Data'!P191)),NA())))</f>
        <v>#N/A</v>
      </c>
      <c r="BH197" s="87" t="e">
        <f ca="true">+IF(AND(ISTEXT(OFFSET('Hygiene Data'!$L$2,0,10*ROW('Hygiene Data'!P191))),DW197="Yes"),OFFSET('Hygiene Data'!$P$9,0,10*ROW('Hygiene Data'!P191)),IF(AND(ISTEXT(OFFSET('Hygiene Data'!$L$2,0,10*ROW('Hygiene Data'!P191))),DW197="No",ISNUMBER(OFFSET('Hygiene Data'!$P$9,0,10*ROW('Hygiene Data'!P191)))),CONCATENATE("[",ROUND(OFFSET('Hygiene Data'!$P$9,0,10*ROW('Hygiene Data'!P191)),0),"]"),IF(AND(ISTEXT(OFFSET('Hygiene Data'!$L$2,0,10*ROW('Hygiene Data'!P191))),DW197="",ISNUMBER(OFFSET('Hygiene Data'!$P$9,0,10*ROW('Hygiene Data'!P191)))),OFFSET('Hygiene Data'!$P$9,0,10*ROW('Hygiene Data'!P191)),NA())))</f>
        <v>#N/A</v>
      </c>
      <c r="BI197" s="87" t="e">
        <f ca="true">+IF(AND(ISTEXT(OFFSET('Hygiene Data'!$L$2,0,10*ROW('Hygiene Data'!Q191))),DX197="Yes"),OFFSET('Hygiene Data'!$Q$5,0,10*ROW('Hygiene Data'!Q191)),IF(AND(ISTEXT(OFFSET('Hygiene Data'!$L$2,0,10*ROW('Hygiene Data'!Q191))),DX197="No",ISNUMBER(OFFSET('Hygiene Data'!$Q$5,0,10*ROW('Hygiene Data'!Q191)))),CONCATENATE("[",ROUND(OFFSET('Hygiene Data'!$Q$5,0,10*ROW('Hygiene Data'!Q191)),0),"]"),IF(AND(ISTEXT(OFFSET('Hygiene Data'!$L$2,0,10*ROW('Hygiene Data'!Q191))),DX197="",ISNUMBER(OFFSET('Hygiene Data'!$Q$5,0,10*ROW('Hygiene Data'!Q191)))),OFFSET('Hygiene Data'!$Q$5,0,10*ROW('Hygiene Data'!Q191)),NA())))</f>
        <v>#N/A</v>
      </c>
      <c r="BJ197" s="87" t="e">
        <f ca="true">+IF(AND(ISTEXT(OFFSET('Hygiene Data'!$L$2,0,10*ROW('Hygiene Data'!Q191))),DY197="Yes"),OFFSET('Hygiene Data'!$Q$7,0,10*ROW('Hygiene Data'!Q191)),IF(AND(ISTEXT(OFFSET('Hygiene Data'!$L$2,0,10*ROW('Hygiene Data'!Q191))),DY197="No",ISNUMBER(OFFSET('Hygiene Data'!$Q$7,0,10*ROW('Hygiene Data'!Q191)))),CONCATENATE("[",ROUND(OFFSET('Hygiene Data'!$Q$7,0,10*ROW('Hygiene Data'!Q191)),0),"]"),IF(AND(ISTEXT(OFFSET('Hygiene Data'!$L$2,0,10*ROW('Hygiene Data'!Q191))),DY197="",ISNUMBER(OFFSET('Hygiene Data'!$Q$7,0,10*ROW('Hygiene Data'!Q191)))),OFFSET('Hygiene Data'!$Q$7,0,10*ROW('Hygiene Data'!Q191)),NA())))</f>
        <v>#N/A</v>
      </c>
      <c r="BK197" s="87" t="e">
        <f ca="true">+IF(AND(ISTEXT(OFFSET('Hygiene Data'!$L$2,0,10*ROW('Hygiene Data'!Q191))),DZ197="Yes"),OFFSET('Hygiene Data'!$Q$9,0,10*ROW('Hygiene Data'!Q191)),IF(AND(ISTEXT(OFFSET('Hygiene Data'!$L$2,0,10*ROW('Hygiene Data'!Q191))),DZ197="No",ISNUMBER(OFFSET('Hygiene Data'!$Q$9,0,10*ROW('Hygiene Data'!Q191)))),CONCATENATE("[",ROUND(OFFSET('Hygiene Data'!$Q$9,0,10*ROW('Hygiene Data'!Q191)),0),"]"),IF(AND(ISTEXT(OFFSET('Hygiene Data'!$L$2,0,10*ROW('Hygiene Data'!Q191))),DZ197="",ISNUMBER(OFFSET('Hygiene Data'!$Q$9,0,10*ROW('Hygiene Data'!Q191)))),OFFSET('Hygiene Data'!$Q$9,0,10*ROW('Hygiene Data'!Q191)),NA())))</f>
        <v>#N/A</v>
      </c>
      <c r="BL197" s="87" t="e">
        <f ca="true">+IF(AND(ISTEXT(OFFSET('Hygiene Data'!$L$2,0,10*ROW('Hygiene Data'!R191))),EA197="Yes"),OFFSET('Hygiene Data'!$R$5,0,10*ROW('Hygiene Data'!R191)),IF(AND(ISTEXT(OFFSET('Hygiene Data'!$L$2,0,10*ROW('Hygiene Data'!R191))),EA197="No",ISNUMBER(OFFSET('Hygiene Data'!$R$5,0,10*ROW('Hygiene Data'!R191)))),CONCATENATE("[",ROUND(OFFSET('Hygiene Data'!$R$5,0,10*ROW('Hygiene Data'!R191)),0),"]"),IF(AND(ISTEXT(OFFSET('Hygiene Data'!$L$2,0,10*ROW('Hygiene Data'!R191))),EA197="",ISNUMBER(OFFSET('Hygiene Data'!$R$5,0,10*ROW('Hygiene Data'!R191)))),OFFSET('Hygiene Data'!$R$5,0,10*ROW('Hygiene Data'!R191)),NA())))</f>
        <v>#N/A</v>
      </c>
      <c r="BM197" s="87" t="e">
        <f ca="true">+IF(AND(ISTEXT(OFFSET('Hygiene Data'!$L$2,0,10*ROW('Hygiene Data'!R191))),EB197="Yes"),OFFSET('Hygiene Data'!$R$7,0,10*ROW('Hygiene Data'!R191)),IF(AND(ISTEXT(OFFSET('Hygiene Data'!$L$2,0,10*ROW('Hygiene Data'!R191))),EB197="No",ISNUMBER(OFFSET('Hygiene Data'!$R$7,0,10*ROW('Hygiene Data'!R191)))),CONCATENATE("[",ROUND(OFFSET('Hygiene Data'!$R$7,0,10*ROW('Hygiene Data'!R191)),0),"]"),IF(AND(ISTEXT(OFFSET('Hygiene Data'!$L$2,0,10*ROW('Hygiene Data'!R191))),EB197="",ISNUMBER(OFFSET('Hygiene Data'!$R$7,0,10*ROW('Hygiene Data'!R191)))),OFFSET('Hygiene Data'!$R$7,0,10*ROW('Hygiene Data'!R191)),NA())))</f>
        <v>#N/A</v>
      </c>
      <c r="BN197" s="87" t="e">
        <f ca="true">+IF(AND(ISTEXT(OFFSET('Hygiene Data'!$L$2,0,10*ROW('Hygiene Data'!R191))),EC197="Yes"),OFFSET('Hygiene Data'!$R$9,0,10*ROW('Hygiene Data'!R191)),IF(AND(ISTEXT(OFFSET('Hygiene Data'!$L$2,0,10*ROW('Hygiene Data'!R191))),EC197="No",ISNUMBER(OFFSET('Hygiene Data'!$R$9,0,10*ROW('Hygiene Data'!R191)))),CONCATENATE("[",ROUND(OFFSET('Hygiene Data'!$R$9,0,10*ROW('Hygiene Data'!R191)),0),"]"),IF(AND(ISTEXT(OFFSET('Hygiene Data'!$L$2,0,10*ROW('Hygiene Data'!R191))),EC197="",ISNUMBER(OFFSET('Hygiene Data'!$R$9,0,10*ROW('Hygiene Data'!R191)))),OFFSET('Hygiene Data'!$R$9,0,10*ROW('Hygiene Data'!R191)),NA())))</f>
        <v>#N/A</v>
      </c>
      <c r="BO197" s="87" t="e">
        <f ca="true">+IF(AND(ISTEXT(OFFSET('Hygiene Data'!$L$2,0,10*ROW('Hygiene Data'!S191))),ED197="Yes"),OFFSET('Hygiene Data'!$S$5,0,10*ROW('Hygiene Data'!S191)),IF(AND(ISTEXT(OFFSET('Hygiene Data'!$L$2,0,10*ROW('Hygiene Data'!S191))),ED197="No",ISNUMBER(OFFSET('Hygiene Data'!$S$5,0,10*ROW('Hygiene Data'!S191)))),CONCATENATE("[",ROUND(OFFSET('Hygiene Data'!$S$5,0,10*ROW('Hygiene Data'!S191)),0),"]"),IF(AND(ISTEXT(OFFSET('Hygiene Data'!$L$2,0,10*ROW('Hygiene Data'!S191))),ED197="",ISNUMBER(OFFSET('Hygiene Data'!$S$5,0,10*ROW('Hygiene Data'!S191)))),OFFSET('Hygiene Data'!$S$5,0,10*ROW('Hygiene Data'!S191)),NA())))</f>
        <v>#N/A</v>
      </c>
      <c r="BP197" s="87" t="e">
        <f ca="true">+IF(AND(ISTEXT(OFFSET('Hygiene Data'!$L$2,0,10*ROW('Hygiene Data'!S191))),EE197="Yes"),OFFSET('Hygiene Data'!$S$7,0,10*ROW('Hygiene Data'!S191)),IF(AND(ISTEXT(OFFSET('Hygiene Data'!$L$2,0,10*ROW('Hygiene Data'!S191))),EE197="No",ISNUMBER(OFFSET('Hygiene Data'!$S$7,0,10*ROW('Hygiene Data'!S191)))),CONCATENATE("[",ROUND(OFFSET('Hygiene Data'!$S$7,0,10*ROW('Hygiene Data'!S191)),0),"]"),IF(AND(ISTEXT(OFFSET('Hygiene Data'!$L$2,0,10*ROW('Hygiene Data'!S191))),EE197="",ISNUMBER(OFFSET('Hygiene Data'!$S$7,0,10*ROW('Hygiene Data'!S191)))),OFFSET('Hygiene Data'!$S$7,0,10*ROW('Hygiene Data'!S191)),NA())))</f>
        <v>#N/A</v>
      </c>
      <c r="BQ197" s="87" t="e">
        <f ca="true">+IF(AND(ISTEXT(OFFSET('Hygiene Data'!$L$2,0,10*ROW('Hygiene Data'!S191))),EF197="Yes"),OFFSET('Hygiene Data'!$S$9,0,10*ROW('Hygiene Data'!S191)),IF(AND(ISTEXT(OFFSET('Hygiene Data'!$L$2,0,10*ROW('Hygiene Data'!S191))),EF197="No",ISNUMBER(OFFSET('Hygiene Data'!$S$9,0,10*ROW('Hygiene Data'!S191)))),CONCATENATE("[",ROUND(OFFSET('Hygiene Data'!$S$9,0,10*ROW('Hygiene Data'!S191)),0),"]"),IF(AND(ISTEXT(OFFSET('Hygiene Data'!$L$2,0,10*ROW('Hygiene Data'!S191))),EF197="",ISNUMBER(OFFSET('Hygiene Data'!$S$9,0,10*ROW('Hygiene Data'!S191)))),OFFSET('Hygiene Data'!$S$9,0,10*ROW('Hygiene Data'!S191)),NA())))</f>
        <v>#N/A</v>
      </c>
      <c r="BR197" s="271"/>
      <c r="BS197" s="271" t="str">
        <f ca="true">+IF(OFFSET('Water Data'!$N$27,0,10*ROW('Water Data'!N191))="","",OFFSET('Water Data'!$N$27,0,10*ROW('Water Data'!N191)))</f>
        <v/>
      </c>
      <c r="BT197" s="271" t="str">
        <f ca="true">+IF(OFFSET('Water Data'!$N$28,0,10*ROW('Water Data'!N191))="","",OFFSET('Water Data'!$N$28,0,10*ROW('Water Data'!N191)))</f>
        <v/>
      </c>
      <c r="BU197" s="271" t="str">
        <f ca="true">+IF(OFFSET('Water Data'!$N$29,0,10*ROW('Water Data'!N191))="","",OFFSET('Water Data'!$N$29,0,10*ROW('Water Data'!N191)))</f>
        <v/>
      </c>
      <c r="BV197" s="271" t="str">
        <f ca="true">+IF(OFFSET('Water Data'!$O$27,0,10*ROW('Water Data'!O191))="","",OFFSET('Water Data'!$O$27,0,10*ROW('Water Data'!O191)))</f>
        <v/>
      </c>
      <c r="BW197" s="271" t="str">
        <f ca="true">+IF(OFFSET('Water Data'!$O$28,0,10*ROW('Water Data'!O191))="","",OFFSET('Water Data'!$O$28,0,10*ROW('Water Data'!O191)))</f>
        <v/>
      </c>
      <c r="BX197" s="271" t="str">
        <f ca="true">+IF(OFFSET('Water Data'!$O$29,0,10*ROW('Water Data'!O191))="","",OFFSET('Water Data'!$O$29,0,10*ROW('Water Data'!O191)))</f>
        <v/>
      </c>
      <c r="BY197" s="271" t="str">
        <f ca="true">+IF(OFFSET('Water Data'!$P$27,0,10*ROW('Water Data'!P191))="","",OFFSET('Water Data'!$P$27,0,10*ROW('Water Data'!P191)))</f>
        <v/>
      </c>
      <c r="BZ197" s="271" t="str">
        <f ca="true">+IF(OFFSET('Water Data'!$P$28,0,10*ROW('Water Data'!P191))="","",OFFSET('Water Data'!$P$28,0,10*ROW('Water Data'!P191)))</f>
        <v/>
      </c>
      <c r="CA197" s="271" t="str">
        <f ca="true">+IF(OFFSET('Water Data'!$P$29,0,10*ROW('Water Data'!P191))="","",OFFSET('Water Data'!$P$29,0,10*ROW('Water Data'!P191)))</f>
        <v/>
      </c>
      <c r="CB197" s="271" t="str">
        <f ca="true">+IF(OFFSET('Water Data'!$Q$27,0,10*ROW('Water Data'!Q191))="","",OFFSET('Water Data'!$Q$27,0,10*ROW('Water Data'!Q191)))</f>
        <v/>
      </c>
      <c r="CC197" s="271" t="str">
        <f ca="true">+IF(OFFSET('Water Data'!$Q$28,0,10*ROW('Water Data'!Q191))="","",OFFSET('Water Data'!$Q$28,0,10*ROW('Water Data'!Q191)))</f>
        <v/>
      </c>
      <c r="CD197" s="271" t="str">
        <f ca="true">+IF(OFFSET('Water Data'!$Q$29,0,10*ROW('Water Data'!Q191))="","",OFFSET('Water Data'!$Q$29,0,10*ROW('Water Data'!Q191)))</f>
        <v/>
      </c>
      <c r="CE197" s="271" t="str">
        <f ca="true">+IF(OFFSET('Water Data'!$R$27,0,10*ROW('Water Data'!R191))="","",OFFSET('Water Data'!$R$27,0,10*ROW('Water Data'!R191)))</f>
        <v/>
      </c>
      <c r="CF197" s="271" t="str">
        <f ca="true">+IF(OFFSET('Water Data'!$R$28,0,10*ROW('Water Data'!R191))="","",OFFSET('Water Data'!$R$28,0,10*ROW('Water Data'!R191)))</f>
        <v/>
      </c>
      <c r="CG197" s="271" t="str">
        <f ca="true">+IF(OFFSET('Water Data'!$R$29,0,10*ROW('Water Data'!R191))="","",OFFSET('Water Data'!$R$29,0,10*ROW('Water Data'!R191)))</f>
        <v/>
      </c>
      <c r="CH197" s="271" t="str">
        <f ca="true">+IF(OFFSET('Water Data'!$S$27,0,10*ROW('Water Data'!S191))="","",OFFSET('Water Data'!$S$27,0,10*ROW('Water Data'!S191)))</f>
        <v/>
      </c>
      <c r="CI197" s="271" t="str">
        <f ca="true">+IF(OFFSET('Water Data'!$S$28,0,10*ROW('Water Data'!S191))="","",OFFSET('Water Data'!$S$28,0,10*ROW('Water Data'!S191)))</f>
        <v/>
      </c>
      <c r="CJ197" s="271" t="str">
        <f ca="true">+IF(OFFSET('Water Data'!$S$29,0,10*ROW('Water Data'!S191))="","",OFFSET('Water Data'!$S$29,0,10*ROW('Water Data'!S191)))</f>
        <v/>
      </c>
      <c r="CK197" s="271" t="str">
        <f ca="true">+IF(OFFSET('Sanitation Data'!$N$28,0,10*ROW('Sanitation Data'!N191))="","",OFFSET('Sanitation Data'!$N$28,0,10*ROW('Sanitation Data'!N191)))</f>
        <v/>
      </c>
      <c r="CL197" s="271" t="str">
        <f ca="true">+IF(OFFSET('Sanitation Data'!$N$29,0,10*ROW('Sanitation Data'!N191))="","",OFFSET('Sanitation Data'!$N$29,0,10*ROW('Sanitation Data'!N191)))</f>
        <v/>
      </c>
      <c r="CM197" s="271" t="str">
        <f ca="true">+IF(OFFSET('Sanitation Data'!$N$30,0,10*ROW('Sanitation Data'!N191))="","",OFFSET('Sanitation Data'!$N$30,0,10*ROW('Sanitation Data'!N191)))</f>
        <v/>
      </c>
      <c r="CN197" s="271" t="str">
        <f ca="true">+IF(OFFSET('Sanitation Data'!$N$31,0,10*ROW('Sanitation Data'!N191))="","",OFFSET('Sanitation Data'!$N$31,0,10*ROW('Sanitation Data'!N191)))</f>
        <v/>
      </c>
      <c r="CO197" s="271" t="str">
        <f ca="true">+IF(OFFSET('Sanitation Data'!$N$32,0,10*ROW('Sanitation Data'!N191))="","",OFFSET('Sanitation Data'!$N$32,0,10*ROW('Sanitation Data'!N191)))</f>
        <v/>
      </c>
      <c r="CP197" s="271" t="str">
        <f ca="true">+IF(OFFSET('Sanitation Data'!$O$28,0,10*ROW('Sanitation Data'!O191))="","",OFFSET('Sanitation Data'!$O$28,0,10*ROW('Sanitation Data'!O191)))</f>
        <v/>
      </c>
      <c r="CQ197" s="271" t="str">
        <f ca="true">+IF(OFFSET('Sanitation Data'!$O$29,0,10*ROW('Sanitation Data'!O191))="","",OFFSET('Sanitation Data'!$O$29,0,10*ROW('Sanitation Data'!O191)))</f>
        <v/>
      </c>
      <c r="CR197" s="271" t="str">
        <f ca="true">+IF(OFFSET('Sanitation Data'!$O$30,0,10*ROW('Sanitation Data'!O191))="","",OFFSET('Sanitation Data'!$O$30,0,10*ROW('Sanitation Data'!O191)))</f>
        <v/>
      </c>
      <c r="CS197" s="271" t="str">
        <f ca="true">+IF(OFFSET('Sanitation Data'!$O$31,0,10*ROW('Sanitation Data'!O191))="","",OFFSET('Sanitation Data'!$O$31,0,10*ROW('Sanitation Data'!O191)))</f>
        <v/>
      </c>
      <c r="CT197" s="271" t="str">
        <f ca="true">+IF(OFFSET('Sanitation Data'!$O$32,0,10*ROW('Sanitation Data'!O191))="","",OFFSET('Sanitation Data'!$O$32,0,10*ROW('Sanitation Data'!O191)))</f>
        <v/>
      </c>
      <c r="CU197" s="271" t="str">
        <f ca="true">+IF(OFFSET('Sanitation Data'!$P$28,0,10*ROW('Sanitation Data'!P191))="","",OFFSET('Sanitation Data'!$P$28,0,10*ROW('Sanitation Data'!P191)))</f>
        <v/>
      </c>
      <c r="CV197" s="271" t="str">
        <f ca="true">+IF(OFFSET('Sanitation Data'!$P$29,0,10*ROW('Sanitation Data'!P191))="","",OFFSET('Sanitation Data'!$P$29,0,10*ROW('Sanitation Data'!P191)))</f>
        <v/>
      </c>
      <c r="CW197" s="271" t="str">
        <f ca="true">+IF(OFFSET('Sanitation Data'!$P$30,0,10*ROW('Sanitation Data'!P191))="","",OFFSET('Sanitation Data'!$P$30,0,10*ROW('Sanitation Data'!P191)))</f>
        <v/>
      </c>
      <c r="CX197" s="271" t="str">
        <f ca="true">+IF(OFFSET('Sanitation Data'!$P$31,0,10*ROW('Sanitation Data'!P191))="","",OFFSET('Sanitation Data'!$P$31,0,10*ROW('Sanitation Data'!P191)))</f>
        <v/>
      </c>
      <c r="CY197" s="271" t="str">
        <f ca="true">+IF(OFFSET('Sanitation Data'!$P$32,0,10*ROW('Sanitation Data'!P191))="","",OFFSET('Sanitation Data'!$P$32,0,10*ROW('Sanitation Data'!P191)))</f>
        <v/>
      </c>
      <c r="CZ197" s="271" t="str">
        <f ca="true">+IF(OFFSET('Sanitation Data'!$Q$28,0,10*ROW('Sanitation Data'!Q191))="","",OFFSET('Sanitation Data'!$Q$28,0,10*ROW('Sanitation Data'!Q191)))</f>
        <v/>
      </c>
      <c r="DA197" s="271" t="str">
        <f ca="true">+IF(OFFSET('Sanitation Data'!$Q$29,0,10*ROW('Sanitation Data'!Q191))="","",OFFSET('Sanitation Data'!$Q$29,0,10*ROW('Sanitation Data'!Q191)))</f>
        <v/>
      </c>
      <c r="DB197" s="271" t="str">
        <f ca="true">+IF(OFFSET('Sanitation Data'!$Q$30,0,10*ROW('Sanitation Data'!Q191))="","",OFFSET('Sanitation Data'!$Q$30,0,10*ROW('Sanitation Data'!Q191)))</f>
        <v/>
      </c>
      <c r="DC197" s="271" t="str">
        <f ca="true">+IF(OFFSET('Sanitation Data'!$Q$31,0,10*ROW('Sanitation Data'!Q191))="","",OFFSET('Sanitation Data'!$Q$31,0,10*ROW('Sanitation Data'!Q191)))</f>
        <v/>
      </c>
      <c r="DD197" s="271" t="str">
        <f ca="true">+IF(OFFSET('Sanitation Data'!$Q$32,0,10*ROW('Sanitation Data'!Q191))="","",OFFSET('Sanitation Data'!$Q$32,0,10*ROW('Sanitation Data'!Q191)))</f>
        <v/>
      </c>
      <c r="DE197" s="271" t="str">
        <f ca="true">+IF(OFFSET('Sanitation Data'!$R$28,0,10*ROW('Sanitation Data'!R191))="","",OFFSET('Sanitation Data'!$R$28,0,10*ROW('Sanitation Data'!R191)))</f>
        <v/>
      </c>
      <c r="DF197" s="271" t="str">
        <f ca="true">+IF(OFFSET('Sanitation Data'!$R$29,0,10*ROW('Sanitation Data'!R191))="","",OFFSET('Sanitation Data'!$R$29,0,10*ROW('Sanitation Data'!R191)))</f>
        <v/>
      </c>
      <c r="DG197" s="271" t="str">
        <f ca="true">+IF(OFFSET('Sanitation Data'!$R$30,0,10*ROW('Sanitation Data'!R191))="","",OFFSET('Sanitation Data'!$R$30,0,10*ROW('Sanitation Data'!R191)))</f>
        <v/>
      </c>
      <c r="DH197" s="271" t="str">
        <f ca="true">+IF(OFFSET('Sanitation Data'!$R$31,0,10*ROW('Sanitation Data'!R191))="","",OFFSET('Sanitation Data'!$R$31,0,10*ROW('Sanitation Data'!R191)))</f>
        <v/>
      </c>
      <c r="DI197" s="271" t="str">
        <f ca="true">+IF(OFFSET('Sanitation Data'!$R$32,0,10*ROW('Sanitation Data'!R191))="","",OFFSET('Sanitation Data'!$R$32,0,10*ROW('Sanitation Data'!R191)))</f>
        <v/>
      </c>
      <c r="DJ197" s="271" t="str">
        <f ca="true">+IF(OFFSET('Sanitation Data'!$S$28,0,10*ROW('Sanitation Data'!S191))="","",OFFSET('Sanitation Data'!$S$28,0,10*ROW('Sanitation Data'!S191)))</f>
        <v/>
      </c>
      <c r="DK197" s="271" t="str">
        <f ca="true">+IF(OFFSET('Sanitation Data'!$S$29,0,10*ROW('Sanitation Data'!S191))="","",OFFSET('Sanitation Data'!$S$29,0,10*ROW('Sanitation Data'!S191)))</f>
        <v/>
      </c>
      <c r="DL197" s="271" t="str">
        <f ca="true">+IF(OFFSET('Sanitation Data'!$S$30,0,10*ROW('Sanitation Data'!S191))="","",OFFSET('Sanitation Data'!$S$30,0,10*ROW('Sanitation Data'!S191)))</f>
        <v/>
      </c>
      <c r="DM197" s="271" t="str">
        <f ca="true">+IF(OFFSET('Sanitation Data'!$S$31,0,10*ROW('Sanitation Data'!S191))="","",OFFSET('Sanitation Data'!$S$31,0,10*ROW('Sanitation Data'!S191)))</f>
        <v/>
      </c>
      <c r="DN197" s="271" t="str">
        <f ca="true">+IF(OFFSET('Sanitation Data'!$S$32,0,10*ROW('Sanitation Data'!S191))="","",OFFSET('Sanitation Data'!$S$32,0,10*ROW('Sanitation Data'!S191)))</f>
        <v/>
      </c>
      <c r="DO197" s="271" t="str">
        <f ca="true">+IF(OFFSET('Hygiene Data'!$N$11,0,10*ROW('Hygiene Data'!N191))="","",OFFSET('Hygiene Data'!$N$11,0,10*ROW('Hygiene Data'!N191)))</f>
        <v/>
      </c>
      <c r="DP197" s="271" t="str">
        <f ca="true">+IF(OFFSET('Hygiene Data'!$N$12,0,10*ROW('Hygiene Data'!N191))="","",OFFSET('Hygiene Data'!$N$12,0,10*ROW('Hygiene Data'!N191)))</f>
        <v/>
      </c>
      <c r="DQ197" s="271" t="str">
        <f ca="true">+IF(OFFSET('Hygiene Data'!$N$13,0,10*ROW('Hygiene Data'!N191))="","",OFFSET('Hygiene Data'!$N$13,0,10*ROW('Hygiene Data'!N191)))</f>
        <v/>
      </c>
      <c r="DR197" s="271" t="str">
        <f ca="true">+IF(OFFSET('Hygiene Data'!$O$11,0,10*ROW('Hygiene Data'!O191))="","",OFFSET('Hygiene Data'!$O$11,0,10*ROW('Hygiene Data'!O191)))</f>
        <v/>
      </c>
      <c r="DS197" s="271" t="str">
        <f ca="true">+IF(OFFSET('Hygiene Data'!$O$12,0,10*ROW('Hygiene Data'!O191))="","",OFFSET('Hygiene Data'!$O$12,0,10*ROW('Hygiene Data'!O191)))</f>
        <v/>
      </c>
      <c r="DT197" s="271" t="str">
        <f ca="true">+IF(OFFSET('Hygiene Data'!$O$13,0,10*ROW('Hygiene Data'!O191))="","",OFFSET('Hygiene Data'!$O$13,0,10*ROW('Hygiene Data'!O191)))</f>
        <v/>
      </c>
      <c r="DU197" s="271" t="str">
        <f ca="true">+IF(OFFSET('Hygiene Data'!$P$11,0,10*ROW('Hygiene Data'!P191))="","",OFFSET('Hygiene Data'!$P$11,0,10*ROW('Hygiene Data'!P191)))</f>
        <v/>
      </c>
      <c r="DV197" s="271" t="str">
        <f ca="true">+IF(OFFSET('Hygiene Data'!$P$12,0,10*ROW('Hygiene Data'!P191))="","",OFFSET('Hygiene Data'!$P$12,0,10*ROW('Hygiene Data'!P191)))</f>
        <v/>
      </c>
      <c r="DW197" s="271" t="str">
        <f ca="true">+IF(OFFSET('Hygiene Data'!$P$13,0,10*ROW('Hygiene Data'!P191))="","",OFFSET('Hygiene Data'!$P$13,0,10*ROW('Hygiene Data'!P191)))</f>
        <v/>
      </c>
      <c r="DX197" s="271" t="str">
        <f ca="true">+IF(OFFSET('Hygiene Data'!$Q$11,0,10*ROW('Hygiene Data'!Q191))="","",OFFSET('Hygiene Data'!$Q$11,0,10*ROW('Hygiene Data'!Q191)))</f>
        <v/>
      </c>
      <c r="DY197" s="271" t="str">
        <f ca="true">+IF(OFFSET('Hygiene Data'!$Q$12,0,10*ROW('Hygiene Data'!Q191))="","",OFFSET('Hygiene Data'!$Q$12,0,10*ROW('Hygiene Data'!Q191)))</f>
        <v/>
      </c>
      <c r="DZ197" s="271" t="str">
        <f ca="true">+IF(OFFSET('Hygiene Data'!$Q$13,0,10*ROW('Hygiene Data'!Q191))="","",OFFSET('Hygiene Data'!$Q$13,0,10*ROW('Hygiene Data'!Q191)))</f>
        <v/>
      </c>
      <c r="EA197" s="271" t="str">
        <f ca="true">+IF(OFFSET('Hygiene Data'!$R$11,0,10*ROW('Hygiene Data'!R191))="","",OFFSET('Hygiene Data'!$R$11,0,10*ROW('Hygiene Data'!R191)))</f>
        <v/>
      </c>
      <c r="EB197" s="271" t="str">
        <f ca="true">+IF(OFFSET('Hygiene Data'!$R$12,0,10*ROW('Hygiene Data'!R191))="","",OFFSET('Hygiene Data'!$R$12,0,10*ROW('Hygiene Data'!R191)))</f>
        <v/>
      </c>
      <c r="EC197" s="271" t="str">
        <f ca="true">+IF(OFFSET('Hygiene Data'!$R$13,0,10*ROW('Hygiene Data'!R191))="","",OFFSET('Hygiene Data'!$R$13,0,10*ROW('Hygiene Data'!R191)))</f>
        <v/>
      </c>
      <c r="ED197" s="271" t="str">
        <f ca="true">+IF(OFFSET('Hygiene Data'!$S$11,0,10*ROW('Hygiene Data'!S191))="","",OFFSET('Hygiene Data'!$S$11,0,10*ROW('Hygiene Data'!S191)))</f>
        <v/>
      </c>
      <c r="EE197" s="271" t="str">
        <f ca="true">+IF(OFFSET('Hygiene Data'!$S$12,0,10*ROW('Hygiene Data'!S191))="","",OFFSET('Hygiene Data'!$S$12,0,10*ROW('Hygiene Data'!S191)))</f>
        <v/>
      </c>
      <c r="EF197" s="271" t="str">
        <f ca="true">+IF(OFFSET('Hygiene Data'!$S$13,0,10*ROW('Hygiene Data'!S191))="","",OFFSET('Hygiene Data'!$S$13,0,10*ROW('Hygiene Data'!S191)))</f>
        <v/>
      </c>
    </row>
    <row xmlns:x14ac="http://schemas.microsoft.com/office/spreadsheetml/2009/9/ac" r="198" x14ac:dyDescent="0.2">
      <c r="A198" s="32" t="str">
        <f ca="true">+IF(OFFSET('Water Data'!$L$2,0,10*ROW('Water Data'!O192))="","",OFFSET('Water Data'!$L$2,0,10*ROW('Water Data'!O192)))</f>
        <v/>
      </c>
      <c r="B198" s="32" t="str">
        <f ca="true">+IF(OFFSET('Water Data'!$M$2,0,10*ROW('Water Data'!P192))="","",OFFSET('Water Data'!$M$2,0,10*ROW('Water Data'!P192)))</f>
        <v/>
      </c>
      <c r="C198" s="327" t="str">
        <f t="shared" ca="true" si="2"/>
        <v/>
      </c>
      <c r="D198" s="85" t="e">
        <f ca="true">+IF(AND(ISTEXT(OFFSET('Water Data'!$L$2,0,10*ROW('Water Data'!N192))),BS198="Yes"),100-OFFSET('Water Data'!$N$4,0,10*ROW('Water Data'!N192)),IF(AND(ISTEXT(OFFSET('Water Data'!$L$2,0,10*ROW('Water Data'!N192))),BS198="No",ISNUMBER(OFFSET('Water Data'!$N$4,0,10*ROW('Water Data'!N192)))),CONCATENATE("[",ROUND(100-OFFSET('Water Data'!$N$4,0,10*ROW('Water Data'!N192)),0),"]"),IF(AND(ISTEXT(OFFSET('Water Data'!$L$2,0,10*ROW('Water Data'!N192))),BS198="",ISNUMBER(OFFSET('Water Data'!$N$4,0,10*ROW('Water Data'!N192)))),100-OFFSET('Water Data'!$N$4,0,10*ROW('Water Data'!N192)),NA())))</f>
        <v>#N/A</v>
      </c>
      <c r="E198" s="85" t="e">
        <f ca="true">+IF(AND(ISTEXT(OFFSET('Water Data'!$L$2,0,10*ROW('Water Data'!O192))),BT198="Yes"),OFFSET('Water Data'!$N$6,0,10*ROW('Water Data'!N192)),IF(AND(ISTEXT(OFFSET('Water Data'!$L$2,0,10*ROW('Water Data'!N192))),BT198="No",ISNUMBER(OFFSET('Water Data'!$N$6,0,10*ROW('Water Data'!N192)))),CONCATENATE("[",ROUND(OFFSET('Water Data'!$N$6,0,10*ROW('Water Data'!N192)),0),"]"),IF(AND(ISTEXT(OFFSET('Water Data'!$L$2,0,10*ROW('Water Data'!N192))),BT198="",ISNUMBER(OFFSET('Water Data'!$N$6,0,10*ROW('Water Data'!N192)))),OFFSET('Water Data'!$N$6,0,10*ROW('Water Data'!N192)),NA())))</f>
        <v>#N/A</v>
      </c>
      <c r="F198" s="85" t="e">
        <f ca="true">+IF(AND(ISTEXT(OFFSET('Water Data'!$L$2,0,10*ROW('Water Data'!N192))),BU198="Yes"),OFFSET('Water Data'!$N$9,0,10*ROW('Water Data'!N192)),IF(AND(ISTEXT(OFFSET('Water Data'!$L$2,0,10*ROW('Water Data'!N192))),BU198="No",ISNUMBER(OFFSET('Water Data'!$N$9,0,10*ROW('Water Data'!N192)))),CONCATENATE("[",ROUND(OFFSET('Water Data'!$N$9,0,10*ROW('Water Data'!N192)),0),"]"),IF(AND(ISTEXT(OFFSET('Water Data'!$L$2,0,10*ROW('Water Data'!N192))),BU198="",ISNUMBER(OFFSET('Water Data'!$N$9,0,10*ROW('Water Data'!N192)))),OFFSET('Water Data'!$N$9,0,10*ROW('Water Data'!N192)),NA())))</f>
        <v>#N/A</v>
      </c>
      <c r="G198" s="85" t="e">
        <f ca="true">+IF(AND(ISTEXT(OFFSET('Water Data'!$L$2,0,10*ROW('Water Data'!O192))),BV198="Yes"),100-OFFSET('Water Data'!$O$4,0,10*ROW('Water Data'!O192)),IF(AND(ISTEXT(OFFSET('Water Data'!$L$2,0,10*ROW('Water Data'!O192))),BV198="No",ISNUMBER(OFFSET('Water Data'!$O$4,0,10*ROW('Water Data'!O192)))),CONCATENATE("[",ROUND(100-OFFSET('Water Data'!$O$4,0,10*ROW('Water Data'!O192)),0),"]"),IF(AND(ISTEXT(OFFSET('Water Data'!$L$2,0,10*ROW('Water Data'!O192))),BV198="",ISNUMBER(OFFSET('Water Data'!$O$4,0,10*ROW('Water Data'!O192)))),100-OFFSET('Water Data'!$O$4,0,10*ROW('Water Data'!O192)),NA())))</f>
        <v>#N/A</v>
      </c>
      <c r="H198" s="85" t="e">
        <f ca="true">+IF(AND(ISTEXT(OFFSET('Water Data'!$L$2,0,10*ROW('Water Data'!O192))),BW198="Yes"),OFFSET('Water Data'!$O$6,0,10*ROW('Water Data'!O192)),IF(AND(ISTEXT(OFFSET('Water Data'!$L$2,0,10*ROW('Water Data'!O192))),BW198="No",ISNUMBER(OFFSET('Water Data'!$O$6,0,10*ROW('Water Data'!O192)))),CONCATENATE("[",ROUND(OFFSET('Water Data'!$N$6,0,10*ROW('Water Data'!O192)),0),"]"),IF(AND(ISTEXT(OFFSET('Water Data'!$L$2,0,10*ROW('Water Data'!O192))),BW198="",ISNUMBER(OFFSET('Water Data'!$O$6,0,10*ROW('Water Data'!O192)))),OFFSET('Water Data'!$O$6,0,10*ROW('Water Data'!O192)),NA())))</f>
        <v>#N/A</v>
      </c>
      <c r="I198" s="85" t="e">
        <f ca="true">+IF(AND(ISTEXT(OFFSET('Water Data'!$L$2,0,10*ROW('Water Data'!O192))),BX198="Yes"),OFFSET('Water Data'!$O$9,0,10*ROW('Water Data'!O192)),IF(AND(ISTEXT(OFFSET('Water Data'!$L$2,0,10*ROW('Water Data'!O192))),BX198="No",ISNUMBER(OFFSET('Water Data'!$O$9,0,10*ROW('Water Data'!O192)))),CONCATENATE("[",ROUND(OFFSET('Water Data'!$O$9,0,10*ROW('Water Data'!O192)),0),"]"),IF(AND(ISTEXT(OFFSET('Water Data'!$L$2,0,10*ROW('Water Data'!O192))),BX198="",ISNUMBER(OFFSET('Water Data'!$O$9,0,10*ROW('Water Data'!O192)))),OFFSET('Water Data'!$O$9,0,10*ROW('Water Data'!O192)),NA())))</f>
        <v>#N/A</v>
      </c>
      <c r="J198" s="85" t="e">
        <f ca="true">+IF(AND(ISTEXT(OFFSET('Water Data'!$L$2,0,10*ROW('Water Data'!P192))),BY198="Yes"),100-OFFSET('Water Data'!$P$4,0,10*ROW('Water Data'!P192)),IF(AND(ISTEXT(OFFSET('Water Data'!$L$2,0,10*ROW('Water Data'!P192))),BY198="No",ISNUMBER(OFFSET('Water Data'!$P$4,0,10*ROW('Water Data'!P192)))),CONCATENATE("[",ROUND(100-OFFSET('Water Data'!$P$4,0,10*ROW('Water Data'!P192)),0),"]"),IF(AND(ISTEXT(OFFSET('Water Data'!$L$2,0,10*ROW('Water Data'!P192))),BY198="",ISNUMBER(OFFSET('Water Data'!$P$4,0,10*ROW('Water Data'!P192)))),100-OFFSET('Water Data'!$P$4,0,10*ROW('Water Data'!P192)),NA())))</f>
        <v>#N/A</v>
      </c>
      <c r="K198" s="85" t="e">
        <f ca="true">+IF(AND(ISTEXT(OFFSET('Water Data'!$L$2,0,10*ROW('Water Data'!P192))),BZ198="Yes"),OFFSET('Water Data'!$P$6,0,10*ROW('Water Data'!P192)),IF(AND(ISTEXT(OFFSET('Water Data'!$L$2,0,10*ROW('Water Data'!P192))),BZ198="No",ISNUMBER(OFFSET('Water Data'!$P$6,0,10*ROW('Water Data'!P192)))),CONCATENATE("[",ROUND(OFFSET('Water Data'!$P$6,0,10*ROW('Water Data'!P192)),0),"]"),IF(AND(ISTEXT(OFFSET('Water Data'!$L$2,0,10*ROW('Water Data'!P192))),BZ198="",ISNUMBER(OFFSET('Water Data'!$P$6,0,10*ROW('Water Data'!P192)))),OFFSET('Water Data'!$P$6,0,10*ROW('Water Data'!P192)),NA())))</f>
        <v>#N/A</v>
      </c>
      <c r="L198" s="85" t="e">
        <f ca="true">+IF(AND(ISTEXT(OFFSET('Water Data'!$L$2,0,10*ROW('Water Data'!P192))),CA198="Yes"),OFFSET('Water Data'!$P$9,0,10*ROW('Water Data'!P192)),IF(AND(ISTEXT(OFFSET('Water Data'!$L$2,0,10*ROW('Water Data'!P192))),CA198="No",ISNUMBER(OFFSET('Water Data'!$P$9,0,10*ROW('Water Data'!P192)))),CONCATENATE("[",ROUND(OFFSET('Water Data'!$P$9,0,10*ROW('Water Data'!P192)),0),"]"),IF(AND(ISTEXT(OFFSET('Water Data'!$L$2,0,10*ROW('Water Data'!P192))),CA198="",ISNUMBER(OFFSET('Water Data'!$P$9,0,10*ROW('Water Data'!P192)))),OFFSET('Water Data'!$P$9,0,10*ROW('Water Data'!P192)),NA())))</f>
        <v>#N/A</v>
      </c>
      <c r="M198" s="85" t="e">
        <f ca="true">+IF(AND(ISTEXT(OFFSET('Water Data'!$L$2,0,10*ROW('Water Data'!Q192))),CB198="Yes"),100-OFFSET('Water Data'!$Q$4,0,10*ROW('Water Data'!Q192)),IF(AND(ISTEXT(OFFSET('Water Data'!$L$2,0,10*ROW('Water Data'!Q192))),CB198="No",ISNUMBER(OFFSET('Water Data'!$Q$4,0,10*ROW('Water Data'!Q192)))),CONCATENATE("[",ROUND(100-OFFSET('Water Data'!$Q$4,0,10*ROW('Water Data'!Q192)),0),"]"),IF(AND(ISTEXT(OFFSET('Water Data'!$L$2,0,10*ROW('Water Data'!Q192))),CB198="",ISNUMBER(OFFSET('Water Data'!$Q$4,0,10*ROW('Water Data'!Q192)))),100-OFFSET('Water Data'!$Q$4,0,10*ROW('Water Data'!Q192)),NA())))</f>
        <v>#N/A</v>
      </c>
      <c r="N198" s="85" t="e">
        <f ca="true">+IF(AND(ISTEXT(OFFSET('Water Data'!$L$2,0,10*ROW('Water Data'!Q192))),CC198="Yes"),OFFSET('Water Data'!$Q$6,0,10*ROW('Water Data'!Q192)),IF(AND(ISTEXT(OFFSET('Water Data'!$L$2,0,10*ROW('Water Data'!Q192))),CC198="No",ISNUMBER(OFFSET('Water Data'!$Q$6,0,10*ROW('Water Data'!Q192)))),CONCATENATE("[",ROUND(OFFSET('Water Data'!$Q$6,0,10*ROW('Water Data'!Q192)),0),"]"),IF(AND(ISTEXT(OFFSET('Water Data'!$L$2,0,10*ROW('Water Data'!Q192))),CC198="",ISNUMBER(OFFSET('Water Data'!$Q$6,0,10*ROW('Water Data'!Q192)))),OFFSET('Water Data'!$Q$6,0,10*ROW('Water Data'!Q192)),NA())))</f>
        <v>#N/A</v>
      </c>
      <c r="O198" s="85" t="e">
        <f ca="true">+IF(AND(ISTEXT(OFFSET('Water Data'!$L$2,0,10*ROW('Water Data'!Q192))),CD198="Yes"),OFFSET('Water Data'!$Q$9,0,10*ROW('Water Data'!Q192)),IF(AND(ISTEXT(OFFSET('Water Data'!$L$2,0,10*ROW('Water Data'!Q192))),CD198="No",ISNUMBER(OFFSET('Water Data'!$Q$9,0,10*ROW('Water Data'!Q192)))),CONCATENATE("[",ROUND(OFFSET('Water Data'!$Q$9,0,10*ROW('Water Data'!Q192)),0),"]"),IF(AND(ISTEXT(OFFSET('Water Data'!$L$2,0,10*ROW('Water Data'!Q192))),CD198="",ISNUMBER(OFFSET('Water Data'!$Q$9,0,10*ROW('Water Data'!Q192)))),OFFSET('Water Data'!$Q$9,0,10*ROW('Water Data'!Q192)),NA())))</f>
        <v>#N/A</v>
      </c>
      <c r="P198" s="85" t="e">
        <f ca="true">+IF(AND(ISTEXT(OFFSET('Water Data'!$L$2,0,10*ROW('Water Data'!R192))),CE198="Yes"),100-OFFSET('Water Data'!$R$4,0,10*ROW('Water Data'!R192)),IF(AND(ISTEXT(OFFSET('Water Data'!$L$2,0,10*ROW('Water Data'!R192))),CE198="No",ISNUMBER(OFFSET('Water Data'!$R$4,0,10*ROW('Water Data'!R192)))),CONCATENATE("[",ROUND(100-OFFSET('Water Data'!$R$4,0,10*ROW('Water Data'!R192)),0),"]"),IF(AND(ISTEXT(OFFSET('Water Data'!$L$2,0,10*ROW('Water Data'!R192))),CE198="",ISNUMBER(OFFSET('Water Data'!$R$4,0,10*ROW('Water Data'!R192)))),100-OFFSET('Water Data'!$R$4,0,10*ROW('Water Data'!R192)),NA())))</f>
        <v>#N/A</v>
      </c>
      <c r="Q198" s="85" t="e">
        <f ca="true">+IF(AND(ISTEXT(OFFSET('Water Data'!$L$2,0,10*ROW('Water Data'!R192))),CF198="Yes"),OFFSET('Water Data'!$R$6,0,10*ROW('Water Data'!R192)),IF(AND(ISTEXT(OFFSET('Water Data'!$L$2,0,10*ROW('Water Data'!R192))),CF198="No",ISNUMBER(OFFSET('Water Data'!$R$6,0,10*ROW('Water Data'!R192)))),CONCATENATE("[",ROUND(OFFSET('Water Data'!$R$6,0,10*ROW('Water Data'!R192)),0),"]"),IF(AND(ISTEXT(OFFSET('Water Data'!$L$2,0,10*ROW('Water Data'!R192))),CF198="",ISNUMBER(OFFSET('Water Data'!$R$6,0,10*ROW('Water Data'!R192)))),OFFSET('Water Data'!$R$6,0,10*ROW('Water Data'!R192)),NA())))</f>
        <v>#N/A</v>
      </c>
      <c r="R198" s="85" t="e">
        <f ca="true">+IF(AND(ISTEXT(OFFSET('Water Data'!$L$2,0,10*ROW('Water Data'!R192))),CG198="Yes"),OFFSET('Water Data'!$R$9,0,10*ROW('Water Data'!R192)),IF(AND(ISTEXT(OFFSET('Water Data'!$L$2,0,10*ROW('Water Data'!R192))),CG198="No",ISNUMBER(OFFSET('Water Data'!$R$9,0,10*ROW('Water Data'!R192)))),CONCATENATE("[",ROUND(OFFSET('Water Data'!$R$9,0,10*ROW('Water Data'!R192)),0),"]"),IF(AND(ISTEXT(OFFSET('Water Data'!$L$2,0,10*ROW('Water Data'!R192))),CG198="",ISNUMBER(OFFSET('Water Data'!$R$9,0,10*ROW('Water Data'!R192)))),OFFSET('Water Data'!$R$9,0,10*ROW('Water Data'!R192)),NA())))</f>
        <v>#N/A</v>
      </c>
      <c r="S198" s="85" t="e">
        <f ca="true">+IF(AND(ISTEXT(OFFSET('Water Data'!$L$2,0,10*ROW('Water Data'!S192))),CH198="Yes"),100-OFFSET('Water Data'!$S$4,0,10*ROW('Water Data'!S192)),IF(AND(ISTEXT(OFFSET('Water Data'!$L$2,0,10*ROW('Water Data'!S192))),CH198="No",ISNUMBER(OFFSET('Water Data'!$S$4,0,10*ROW('Water Data'!S192)))),CONCATENATE("[",ROUND(100-OFFSET('Water Data'!$S$4,0,10*ROW('Water Data'!S192)),0),"]"),IF(AND(ISTEXT(OFFSET('Water Data'!$L$2,0,10*ROW('Water Data'!S192))),CH198="",ISNUMBER(OFFSET('Water Data'!$S$4,0,10*ROW('Water Data'!S192)))),100-OFFSET('Water Data'!$S$4,0,10*ROW('Water Data'!S192)),NA())))</f>
        <v>#N/A</v>
      </c>
      <c r="T198" s="85" t="e">
        <f ca="true">+IF(AND(ISTEXT(OFFSET('Water Data'!$L$2,0,10*ROW('Water Data'!S192))),CI198="Yes"),OFFSET('Water Data'!$S$6,0,10*ROW('Water Data'!S192)),IF(AND(ISTEXT(OFFSET('Water Data'!$L$2,0,10*ROW('Water Data'!S192))),CI198="No",ISNUMBER(OFFSET('Water Data'!$S$6,0,10*ROW('Water Data'!S192)))),CONCATENATE("[",ROUND(OFFSET('Water Data'!$S$6,0,10*ROW('Water Data'!S192)),0),"]"),IF(AND(ISTEXT(OFFSET('Water Data'!$L$2,0,10*ROW('Water Data'!S192))),CI198="",ISNUMBER(OFFSET('Water Data'!$S$6,0,10*ROW('Water Data'!S192)))),OFFSET('Water Data'!$S$6,0,10*ROW('Water Data'!S192)),NA())))</f>
        <v>#N/A</v>
      </c>
      <c r="U198" s="85" t="e">
        <f ca="true">+IF(AND(ISTEXT(OFFSET('Water Data'!$L$2,0,10*ROW('Water Data'!S192))),CJ198="Yes"),OFFSET('Water Data'!$S$9,0,10*ROW('Water Data'!S192)),IF(AND(ISTEXT(OFFSET('Water Data'!$L$2,0,10*ROW('Water Data'!S192))),CJ198="No",ISNUMBER(OFFSET('Water Data'!$S$9,0,10*ROW('Water Data'!S192)))),CONCATENATE("[",ROUND(OFFSET('Water Data'!$S$9,0,10*ROW('Water Data'!S192)),0),"]"),IF(AND(ISTEXT(OFFSET('Water Data'!$L$2,0,10*ROW('Water Data'!S192))),CJ198="",ISNUMBER(OFFSET('Water Data'!$S$9,0,10*ROW('Water Data'!S192)))),OFFSET('Water Data'!$S$9,0,10*ROW('Water Data'!S192)),NA())))</f>
        <v>#N/A</v>
      </c>
      <c r="V198" s="86" t="e">
        <f ca="true">+IF(AND(ISTEXT(OFFSET('Sanitation Data'!$L$2,0,10*ROW('Sanitation Data'!N192))),CK198="Yes"),100-OFFSET('Sanitation Data'!$N$4,0,10*ROW('Sanitation Data'!N192)),IF(AND(ISTEXT(OFFSET('Sanitation Data'!$L$2,0,10*ROW('Sanitation Data'!N192))),CK198="No",ISNUMBER(OFFSET('Sanitation Data'!$N$4,0,10*ROW('Sanitation Data'!N192)))),CONCATENATE("[",ROUND(100-OFFSET('Sanitation Data'!$N$4,0,10*ROW('Sanitation Data'!N192)),0),"]"),IF(AND(ISTEXT(OFFSET('Sanitation Data'!$L$2,0,10*ROW('Sanitation Data'!N192))),CK198="",ISNUMBER(OFFSET('Sanitation Data'!$N$4,0,10*ROW('Sanitation Data'!N192)))),100-OFFSET('Sanitation Data'!$N$4,0,10*ROW('Sanitation Data'!N192)),NA())))</f>
        <v>#N/A</v>
      </c>
      <c r="W198" s="86" t="e">
        <f ca="true">+IF(AND(ISTEXT(OFFSET('Sanitation Data'!$L$2,0,10*ROW('Sanitation Data'!N192))),CL198="Yes"),OFFSET('Sanitation Data'!$N$6,0,10*ROW('Sanitation Data'!N192)),IF(AND(ISTEXT(OFFSET('Sanitation Data'!$L$2,0,10*ROW('Sanitation Data'!N192))),CL198="No",ISNUMBER(OFFSET('Sanitation Data'!$N$6,0,10*ROW('Sanitation Data'!N192)))),CONCATENATE("[",ROUND(OFFSET('Sanitation Data'!$N$6,0,10*ROW('Sanitation Data'!N192)),0),"]"),IF(AND(ISTEXT(OFFSET('Sanitation Data'!$L$2,0,10*ROW('Sanitation Data'!N192))),CL198="",ISNUMBER(OFFSET('Sanitation Data'!$N$6,0,10*ROW('Sanitation Data'!N192)))),OFFSET('Sanitation Data'!$N$6,0,10*ROW('Sanitation Data'!N192)),NA())))</f>
        <v>#N/A</v>
      </c>
      <c r="X198" s="86" t="e">
        <f ca="true">+IF(AND(ISTEXT(OFFSET('Sanitation Data'!$L$2,0,10*ROW('Sanitation Data'!N192))),CM198="Yes"),OFFSET('Sanitation Data'!$N$10,0,10*ROW('Sanitation Data'!N192)),IF(AND(ISTEXT(OFFSET('Sanitation Data'!$L$2,0,10*ROW('Sanitation Data'!N192))),CM198="No",ISNUMBER(OFFSET('Sanitation Data'!$N$10,0,10*ROW('Sanitation Data'!N192)))),CONCATENATE("[",ROUND(OFFSET('Sanitation Data'!$N$10,0,10*ROW('Sanitation Data'!N192)),0),"]"),IF(AND(ISTEXT(OFFSET('Sanitation Data'!$L$2,0,10*ROW('Sanitation Data'!N192))),CM198="",ISNUMBER(OFFSET('Sanitation Data'!$N$10,0,10*ROW('Sanitation Data'!N192)))),OFFSET('Sanitation Data'!$N$10,0,10*ROW('Sanitation Data'!N192)),NA())))</f>
        <v>#N/A</v>
      </c>
      <c r="Y198" s="86" t="e">
        <f ca="true">+IF(AND(ISTEXT(OFFSET('Sanitation Data'!$L$2,0,10*ROW('Sanitation Data'!N192))),CN198="Yes"),OFFSET('Sanitation Data'!$N$11,0,10*ROW('Sanitation Data'!N192)),IF(AND(ISTEXT(OFFSET('Sanitation Data'!$L$2,0,10*ROW('Sanitation Data'!N192))),CN198="No",ISNUMBER(OFFSET('Sanitation Data'!$N$11,0,10*ROW('Sanitation Data'!N192)))),CONCATENATE("[",ROUND(OFFSET('Sanitation Data'!$N$11,0,10*ROW('Sanitation Data'!N192)),0),"]"),IF(AND(ISTEXT(OFFSET('Sanitation Data'!$L$2,0,10*ROW('Sanitation Data'!N192))),CN198="",ISNUMBER(OFFSET('Sanitation Data'!$N$11,0,10*ROW('Sanitation Data'!N192)))),OFFSET('Sanitation Data'!$N$11,0,10*ROW('Sanitation Data'!N192)),NA())))</f>
        <v>#N/A</v>
      </c>
      <c r="Z198" s="86" t="e">
        <f ca="true">+IF(AND(ISTEXT(OFFSET('Sanitation Data'!$L$2,0,10*ROW('Sanitation Data'!N192))),CO198="Yes"),OFFSET('Sanitation Data'!$N$12,0,10*ROW('Sanitation Data'!N192)),IF(AND(ISTEXT(OFFSET('Sanitation Data'!$L$2,0,10*ROW('Sanitation Data'!N192))),CO198="No",ISNUMBER(OFFSET('Sanitation Data'!$N$12,0,10*ROW('Sanitation Data'!N192)))),CONCATENATE("[",ROUND(OFFSET('Sanitation Data'!$N$12,0,10*ROW('Sanitation Data'!N192)),0),"]"),IF(AND(ISTEXT(OFFSET('Sanitation Data'!$L$2,0,10*ROW('Sanitation Data'!N192))),CO198="",ISNUMBER(OFFSET('Sanitation Data'!$N$12,0,10*ROW('Sanitation Data'!N192)))),OFFSET('Sanitation Data'!$N$12,0,10*ROW('Sanitation Data'!N192)),NA())))</f>
        <v>#N/A</v>
      </c>
      <c r="AA198" s="86" t="e">
        <f ca="true">+IF(AND(ISTEXT(OFFSET('Sanitation Data'!$L$2,0,10*ROW('Sanitation Data'!O192))),CP198="Yes"),100-OFFSET('Sanitation Data'!$O$4,0,10*ROW('Sanitation Data'!O192)),IF(AND(ISTEXT(OFFSET('Sanitation Data'!$L$2,0,10*ROW('Sanitation Data'!O192))),CP198="No",ISNUMBER(OFFSET('Sanitation Data'!$O$4,0,10*ROW('Sanitation Data'!O192)))),CONCATENATE("[",ROUND(100-OFFSET('Sanitation Data'!$O$4,0,10*ROW('Sanitation Data'!O192)),0),"]"),IF(AND(ISTEXT(OFFSET('Sanitation Data'!$L$2,0,10*ROW('Sanitation Data'!O192))),CP198="",ISNUMBER(OFFSET('Sanitation Data'!$O$4,0,10*ROW('Sanitation Data'!O192)))),100-OFFSET('Sanitation Data'!$O$4,0,10*ROW('Sanitation Data'!O192)),NA())))</f>
        <v>#N/A</v>
      </c>
      <c r="AB198" s="86" t="e">
        <f ca="true">+IF(AND(ISTEXT(OFFSET('Sanitation Data'!$L$2,0,10*ROW('Sanitation Data'!O192))),CQ198="Yes"),OFFSET('Sanitation Data'!$O$6,0,10*ROW('Sanitation Data'!R192)),IF(AND(ISTEXT(OFFSET('Sanitation Data'!$L$2,0,10*ROW('Sanitation Data'!O192))),CQ198="No",ISNUMBER(OFFSET('Sanitation Data'!$O$6,0,10*ROW('Sanitation Data'!O192)))),CONCATENATE("[",ROUND(OFFSET('Sanitation Data'!$O$6,0,10*ROW('Sanitation Data'!O192)),0),"]"),IF(AND(ISTEXT(OFFSET('Sanitation Data'!$L$2,0,10*ROW('Sanitation Data'!O192))),CQ198="",ISNUMBER(OFFSET('Sanitation Data'!$O$6,0,10*ROW('Sanitation Data'!O192)))),OFFSET('Sanitation Data'!$O$6,0,10*ROW('Sanitation Data'!O192)),NA())))</f>
        <v>#N/A</v>
      </c>
      <c r="AC198" s="86" t="e">
        <f ca="true">+IF(AND(ISTEXT(OFFSET('Sanitation Data'!$L$2,0,10*ROW('Sanitation Data'!O192))),CR198="Yes"),OFFSET('Sanitation Data'!$O$10,0,10*ROW('Sanitation Data'!O192)),IF(AND(ISTEXT(OFFSET('Sanitation Data'!$L$2,0,10*ROW('Sanitation Data'!O192))),CR198="No",ISNUMBER(OFFSET('Sanitation Data'!$O$10,0,10*ROW('Sanitation Data'!O192)))),CONCATENATE("[",ROUND(OFFSET('Sanitation Data'!$O$10,0,10*ROW('Sanitation Data'!O192)),0),"]"),IF(AND(ISTEXT(OFFSET('Sanitation Data'!$L$2,0,10*ROW('Sanitation Data'!O192))),CR198="",ISNUMBER(OFFSET('Sanitation Data'!$O$10,0,10*ROW('Sanitation Data'!O192)))),OFFSET('Sanitation Data'!$O$10,0,10*ROW('Sanitation Data'!O192)),NA())))</f>
        <v>#N/A</v>
      </c>
      <c r="AD198" s="86" t="e">
        <f ca="true">+IF(AND(ISTEXT(OFFSET('Sanitation Data'!$L$2,0,10*ROW('Sanitation Data'!O192))),CS198="Yes"),OFFSET('Sanitation Data'!$O$11,0,10*ROW('Sanitation Data'!O192)),IF(AND(ISTEXT(OFFSET('Sanitation Data'!$L$2,0,10*ROW('Sanitation Data'!O192))),CS198="No",ISNUMBER(OFFSET('Sanitation Data'!$O$11,0,10*ROW('Sanitation Data'!O192)))),CONCATENATE("[",ROUND(OFFSET('Sanitation Data'!$O$11,0,10*ROW('Sanitation Data'!O192)),0),"]"),IF(AND(ISTEXT(OFFSET('Sanitation Data'!$L$2,0,10*ROW('Sanitation Data'!O192))),CS198="",ISNUMBER(OFFSET('Sanitation Data'!$O$11,0,10*ROW('Sanitation Data'!O192)))),OFFSET('Sanitation Data'!$O$11,0,10*ROW('Sanitation Data'!O192)),NA())))</f>
        <v>#N/A</v>
      </c>
      <c r="AE198" s="86" t="e">
        <f ca="true">+IF(AND(ISTEXT(OFFSET('Sanitation Data'!$L$2,0,10*ROW('Sanitation Data'!O192))),CT198="Yes"),OFFSET('Sanitation Data'!$O$12,0,10*ROW('Sanitation Data'!O192)),IF(AND(ISTEXT(OFFSET('Sanitation Data'!$L$2,0,10*ROW('Sanitation Data'!O192))),CT198="No",ISNUMBER(OFFSET('Sanitation Data'!$O$12,0,10*ROW('Sanitation Data'!O192)))),CONCATENATE("[",ROUND(OFFSET('Sanitation Data'!$O$12,0,10*ROW('Sanitation Data'!O192)),0),"]"),IF(AND(ISTEXT(OFFSET('Sanitation Data'!$L$2,0,10*ROW('Sanitation Data'!O192))),CT198="",ISNUMBER(OFFSET('Sanitation Data'!$O$12,0,10*ROW('Sanitation Data'!O192)))),OFFSET('Sanitation Data'!$O$12,0,10*ROW('Sanitation Data'!O192)),NA())))</f>
        <v>#N/A</v>
      </c>
      <c r="AF198" s="86" t="e">
        <f ca="true">+IF(AND(ISTEXT(OFFSET('Sanitation Data'!$L$2,0,10*ROW('Sanitation Data'!P192))),CU198="Yes"),100-OFFSET('Sanitation Data'!$P$4,0,10*ROW('Sanitation Data'!P192)),IF(AND(ISTEXT(OFFSET('Sanitation Data'!$L$2,0,10*ROW('Sanitation Data'!P192))),CU198="No",ISNUMBER(OFFSET('Sanitation Data'!$P$4,0,10*ROW('Sanitation Data'!P192)))),CONCATENATE("[",ROUND(100-OFFSET('Sanitation Data'!$P$4,0,10*ROW('Sanitation Data'!P192)),0),"]"),IF(AND(ISTEXT(OFFSET('Sanitation Data'!$L$2,0,10*ROW('Sanitation Data'!P192))),CU198="",ISNUMBER(OFFSET('Sanitation Data'!$P$4,0,10*ROW('Sanitation Data'!P192)))),100-OFFSET('Sanitation Data'!$P$4,0,10*ROW('Sanitation Data'!P192)),NA())))</f>
        <v>#N/A</v>
      </c>
      <c r="AG198" s="86" t="e">
        <f ca="true">+IF(AND(ISTEXT(OFFSET('Sanitation Data'!$L$2,0,10*ROW('Sanitation Data'!P192))),CV198="Yes"),OFFSET('Sanitation Data'!$P$6,0,10*ROW('Sanitation Data'!P192)),IF(AND(ISTEXT(OFFSET('Sanitation Data'!$L$2,0,10*ROW('Sanitation Data'!P192))),CV198="No",ISNUMBER(OFFSET('Sanitation Data'!$P$6,0,10*ROW('Sanitation Data'!P192)))),CONCATENATE("[",ROUND(OFFSET('Sanitation Data'!$P$6,0,10*ROW('Sanitation Data'!P192)),0),"]"),IF(AND(ISTEXT(OFFSET('Sanitation Data'!$L$2,0,10*ROW('Sanitation Data'!P192))),CV198="",ISNUMBER(OFFSET('Sanitation Data'!$P$6,0,10*ROW('Sanitation Data'!P192)))),OFFSET('Sanitation Data'!$P$6,0,10*ROW('Sanitation Data'!P192)),NA())))</f>
        <v>#N/A</v>
      </c>
      <c r="AH198" s="86" t="e">
        <f ca="true">+IF(AND(ISTEXT(OFFSET('Sanitation Data'!$L$2,0,10*ROW('Sanitation Data'!P192))),CW198="Yes"),OFFSET('Sanitation Data'!$P$10,0,10*ROW('Sanitation Data'!P192)),IF(AND(ISTEXT(OFFSET('Sanitation Data'!$L$2,0,10*ROW('Sanitation Data'!P192))),CW198="No",ISNUMBER(OFFSET('Sanitation Data'!$P$10,0,10*ROW('Sanitation Data'!P192)))),CONCATENATE("[",ROUND(OFFSET('Sanitation Data'!$P$10,0,10*ROW('Sanitation Data'!P192)),0),"]"),IF(AND(ISTEXT(OFFSET('Sanitation Data'!$L$2,0,10*ROW('Sanitation Data'!P192))),CW198="",ISNUMBER(OFFSET('Sanitation Data'!$P$10,0,10*ROW('Sanitation Data'!P192)))),OFFSET('Sanitation Data'!$P$10,0,10*ROW('Sanitation Data'!P192)),NA())))</f>
        <v>#N/A</v>
      </c>
      <c r="AI198" s="86" t="e">
        <f ca="true">+IF(AND(ISTEXT(OFFSET('Sanitation Data'!$L$2,0,10*ROW('Sanitation Data'!P192))),CX198="Yes"),OFFSET('Sanitation Data'!$P$11,0,10*ROW('Sanitation Data'!P192)),IF(AND(ISTEXT(OFFSET('Sanitation Data'!$L$2,0,10*ROW('Sanitation Data'!P192))),CX198="No",ISNUMBER(OFFSET('Sanitation Data'!$P$11,0,10*ROW('Sanitation Data'!P192)))),CONCATENATE("[",ROUND(OFFSET('Sanitation Data'!$P$11,0,10*ROW('Sanitation Data'!P192)),0),"]"),IF(AND(ISTEXT(OFFSET('Sanitation Data'!$L$2,0,10*ROW('Sanitation Data'!P192))),CX198="",ISNUMBER(OFFSET('Sanitation Data'!$P$11,0,10*ROW('Sanitation Data'!P192)))),OFFSET('Sanitation Data'!$P$11,0,10*ROW('Sanitation Data'!P192)),NA())))</f>
        <v>#N/A</v>
      </c>
      <c r="AJ198" s="86" t="e">
        <f ca="true">+IF(AND(ISTEXT(OFFSET('Sanitation Data'!$L$2,0,10*ROW('Sanitation Data'!P192))),CY198="Yes"),OFFSET('Sanitation Data'!$P$12,0,10*ROW('Sanitation Data'!P192)),IF(AND(ISTEXT(OFFSET('Sanitation Data'!$L$2,0,10*ROW('Sanitation Data'!P192))),CY198="No",ISNUMBER(OFFSET('Sanitation Data'!$P$12,0,10*ROW('Sanitation Data'!P192)))),CONCATENATE("[",ROUND(OFFSET('Sanitation Data'!$P$12,0,10*ROW('Sanitation Data'!P192)),0),"]"),IF(AND(ISTEXT(OFFSET('Sanitation Data'!$L$2,0,10*ROW('Sanitation Data'!P192))),CY198="",ISNUMBER(OFFSET('Sanitation Data'!$P$12,0,10*ROW('Sanitation Data'!P192)))),OFFSET('Sanitation Data'!$P$12,0,10*ROW('Sanitation Data'!P192)),NA())))</f>
        <v>#N/A</v>
      </c>
      <c r="AK198" s="86" t="e">
        <f ca="true">+IF(AND(ISTEXT(OFFSET('Sanitation Data'!$L$2,0,10*ROW('Sanitation Data'!Q192))),CZ198="Yes"),100-OFFSET('Sanitation Data'!$Q$4,0,10*ROW('Sanitation Data'!Q192)),IF(AND(ISTEXT(OFFSET('Sanitation Data'!$L$2,0,10*ROW('Sanitation Data'!Q192))),CZ198="No",ISNUMBER(OFFSET('Sanitation Data'!$Q$4,0,10*ROW('Sanitation Data'!Q192)))),CONCATENATE("[",ROUND(100-OFFSET('Sanitation Data'!$Q$4,0,10*ROW('Sanitation Data'!Q192)),0),"]"),IF(AND(ISTEXT(OFFSET('Sanitation Data'!$L$2,0,10*ROW('Sanitation Data'!Q192))),CZ198="",ISNUMBER(OFFSET('Sanitation Data'!$Q$4,0,10*ROW('Sanitation Data'!Q192)))),100-OFFSET('Sanitation Data'!$Q$4,0,10*ROW('Sanitation Data'!Q192)),NA())))</f>
        <v>#N/A</v>
      </c>
      <c r="AL198" s="86" t="e">
        <f ca="true">+IF(AND(ISTEXT(OFFSET('Sanitation Data'!$L$2,0,10*ROW('Sanitation Data'!Q192))),DA198="Yes"),OFFSET('Sanitation Data'!$Q$6,0,10*ROW('Sanitation Data'!Q192)),IF(AND(ISTEXT(OFFSET('Sanitation Data'!$L$2,0,10*ROW('Sanitation Data'!Q192))),DA198="No",ISNUMBER(OFFSET('Sanitation Data'!$Q$6,0,10*ROW('Sanitation Data'!Q192)))),CONCATENATE("[",ROUND(OFFSET('Sanitation Data'!$Q$6,0,10*ROW('Sanitation Data'!Q192)),0),"]"),IF(AND(ISTEXT(OFFSET('Sanitation Data'!$L$2,0,10*ROW('Sanitation Data'!Q192))),DA198="",ISNUMBER(OFFSET('Sanitation Data'!$Q$6,0,10*ROW('Sanitation Data'!Q192)))),OFFSET('Sanitation Data'!$Q$6,0,10*ROW('Sanitation Data'!Q192)),NA())))</f>
        <v>#N/A</v>
      </c>
      <c r="AM198" s="86" t="e">
        <f ca="true">+IF(AND(ISTEXT(OFFSET('Sanitation Data'!$L$2,0,10*ROW('Sanitation Data'!Q192))),DB198="Yes"),OFFSET('Sanitation Data'!$Q$10,0,10*ROW('Sanitation Data'!Q192)),IF(AND(ISTEXT(OFFSET('Sanitation Data'!$L$2,0,10*ROW('Sanitation Data'!Q192))),DB198="No",ISNUMBER(OFFSET('Sanitation Data'!$Q$10,0,10*ROW('Sanitation Data'!Q192)))),CONCATENATE("[",ROUND(OFFSET('Sanitation Data'!$Q$10,0,10*ROW('Sanitation Data'!Q192)),0),"]"),IF(AND(ISTEXT(OFFSET('Sanitation Data'!$L$2,0,10*ROW('Sanitation Data'!Q192))),DB198="",ISNUMBER(OFFSET('Sanitation Data'!$Q$10,0,10*ROW('Sanitation Data'!Q192)))),OFFSET('Sanitation Data'!$Q$10,0,10*ROW('Sanitation Data'!Q192)),NA())))</f>
        <v>#N/A</v>
      </c>
      <c r="AN198" s="86" t="e">
        <f ca="true">+IF(AND(ISTEXT(OFFSET('Sanitation Data'!$L$2,0,10*ROW('Sanitation Data'!Q192))),DC198="Yes"),OFFSET('Sanitation Data'!$Q$11,0,10*ROW('Sanitation Data'!Q192)),IF(AND(ISTEXT(OFFSET('Sanitation Data'!$L$2,0,10*ROW('Sanitation Data'!Q192))),DC198="No",ISNUMBER(OFFSET('Sanitation Data'!$Q$11,0,10*ROW('Sanitation Data'!Q192)))),CONCATENATE("[",ROUND(OFFSET('Sanitation Data'!$Q$11,0,10*ROW('Sanitation Data'!Q192)),0),"]"),IF(AND(ISTEXT(OFFSET('Sanitation Data'!$L$2,0,10*ROW('Sanitation Data'!Q192))),DC198="",ISNUMBER(OFFSET('Sanitation Data'!$Q$11,0,10*ROW('Sanitation Data'!Q192)))),OFFSET('Sanitation Data'!$Q$11,0,10*ROW('Sanitation Data'!Q192)),NA())))</f>
        <v>#N/A</v>
      </c>
      <c r="AO198" s="86" t="e">
        <f ca="true">+IF(AND(ISTEXT(OFFSET('Sanitation Data'!$L$2,0,10*ROW('Sanitation Data'!Q192))),DD198="Yes"),OFFSET('Sanitation Data'!$Q$12,0,10*ROW('Sanitation Data'!Q192)),IF(AND(ISTEXT(OFFSET('Sanitation Data'!$L$2,0,10*ROW('Sanitation Data'!Q192))),DD198="No",ISNUMBER(OFFSET('Sanitation Data'!$Q$12,0,10*ROW('Sanitation Data'!Q192)))),CONCATENATE("[",ROUND(OFFSET('Sanitation Data'!$Q$12,0,10*ROW('Sanitation Data'!Q192)),0),"]"),IF(AND(ISTEXT(OFFSET('Sanitation Data'!$L$2,0,10*ROW('Sanitation Data'!Q192))),DD198="",ISNUMBER(OFFSET('Sanitation Data'!$Q$12,0,10*ROW('Sanitation Data'!Q192)))),OFFSET('Sanitation Data'!$Q$12,0,10*ROW('Sanitation Data'!Q192)),NA())))</f>
        <v>#N/A</v>
      </c>
      <c r="AP198" s="86" t="e">
        <f ca="true">+IF(AND(ISTEXT(OFFSET('Sanitation Data'!$L$2,0,10*ROW('Sanitation Data'!R192))),DE198="Yes"),100-OFFSET('Sanitation Data'!$R$4,0,10*ROW('Sanitation Data'!R192)),IF(AND(ISTEXT(OFFSET('Sanitation Data'!$L$2,0,10*ROW('Sanitation Data'!R192))),DE198="No",ISNUMBER(OFFSET('Sanitation Data'!$R$4,0,10*ROW('Sanitation Data'!R192)))),CONCATENATE("[",ROUND(100-OFFSET('Sanitation Data'!$R$4,0,10*ROW('Sanitation Data'!R192)),0),"]"),IF(AND(ISTEXT(OFFSET('Sanitation Data'!$L$2,0,10*ROW('Sanitation Data'!R192))),DE198="",ISNUMBER(OFFSET('Sanitation Data'!$R$4,0,10*ROW('Sanitation Data'!R192)))),100-OFFSET('Sanitation Data'!$R$4,0,10*ROW('Sanitation Data'!R192)),NA())))</f>
        <v>#N/A</v>
      </c>
      <c r="AQ198" s="86" t="e">
        <f ca="true">+IF(AND(ISTEXT(OFFSET('Sanitation Data'!$L$2,0,10*ROW('Sanitation Data'!R192))),DF198="Yes"),OFFSET('Sanitation Data'!$R$6,0,10*ROW('Sanitation Data'!R192)),IF(AND(ISTEXT(OFFSET('Sanitation Data'!$L$2,0,10*ROW('Sanitation Data'!R192))),DF198="No",ISNUMBER(OFFSET('Sanitation Data'!$R$6,0,10*ROW('Sanitation Data'!R192)))),CONCATENATE("[",ROUND(OFFSET('Sanitation Data'!$R$6,0,10*ROW('Sanitation Data'!R192)),0),"]"),IF(AND(ISTEXT(OFFSET('Sanitation Data'!$L$2,0,10*ROW('Sanitation Data'!R192))),DF198="",ISNUMBER(OFFSET('Sanitation Data'!$R$6,0,10*ROW('Sanitation Data'!R192)))),OFFSET('Sanitation Data'!$R$6,0,10*ROW('Sanitation Data'!R192)),NA())))</f>
        <v>#N/A</v>
      </c>
      <c r="AR198" s="86" t="e">
        <f ca="true">+IF(AND(ISTEXT(OFFSET('Sanitation Data'!$L$2,0,10*ROW('Sanitation Data'!R192))),DG198="Yes"),OFFSET('Sanitation Data'!$R$10,0,10*ROW('Sanitation Data'!R192)),IF(AND(ISTEXT(OFFSET('Sanitation Data'!$L$2,0,10*ROW('Sanitation Data'!R192))),DG198="No",ISNUMBER(OFFSET('Sanitation Data'!$R$10,0,10*ROW('Sanitation Data'!R192)))),CONCATENATE("[",ROUND(OFFSET('Sanitation Data'!$R$10,0,10*ROW('Sanitation Data'!R192)),0),"]"),IF(AND(ISTEXT(OFFSET('Sanitation Data'!$L$2,0,10*ROW('Sanitation Data'!R192))),DG198="",ISNUMBER(OFFSET('Sanitation Data'!$R$10,0,10*ROW('Sanitation Data'!R192)))),OFFSET('Sanitation Data'!$R$10,0,10*ROW('Sanitation Data'!R192)),NA())))</f>
        <v>#N/A</v>
      </c>
      <c r="AS198" s="86" t="e">
        <f ca="true">+IF(AND(ISTEXT(OFFSET('Sanitation Data'!$L$2,0,10*ROW('Sanitation Data'!R192))),DH198="Yes"),OFFSET('Sanitation Data'!$R$11,0,10*ROW('Sanitation Data'!R192)),IF(AND(ISTEXT(OFFSET('Sanitation Data'!$L$2,0,10*ROW('Sanitation Data'!R192))),DH198="No",ISNUMBER(OFFSET('Sanitation Data'!$R$11,0,10*ROW('Sanitation Data'!R192)))),CONCATENATE("[",ROUND(OFFSET('Sanitation Data'!$R$11,0,10*ROW('Sanitation Data'!R192)),0),"]"),IF(AND(ISTEXT(OFFSET('Sanitation Data'!$L$2,0,10*ROW('Sanitation Data'!R192))),DH198="",ISNUMBER(OFFSET('Sanitation Data'!$R$11,0,10*ROW('Sanitation Data'!R192)))),OFFSET('Sanitation Data'!$R$11,0,10*ROW('Sanitation Data'!R192)),NA())))</f>
        <v>#N/A</v>
      </c>
      <c r="AT198" s="86" t="e">
        <f ca="true">+IF(AND(ISTEXT(OFFSET('Sanitation Data'!$L$2,0,10*ROW('Sanitation Data'!R192))),DI198="Yes"),OFFSET('Sanitation Data'!$R$12,0,10*ROW('Sanitation Data'!R192)),IF(AND(ISTEXT(OFFSET('Sanitation Data'!$L$2,0,10*ROW('Sanitation Data'!R192))),DI198="No",ISNUMBER(OFFSET('Sanitation Data'!$R$12,0,10*ROW('Sanitation Data'!R192)))),CONCATENATE("[",ROUND(OFFSET('Sanitation Data'!$R$12,0,10*ROW('Sanitation Data'!R192)),0),"]"),IF(AND(ISTEXT(OFFSET('Sanitation Data'!$L$2,0,10*ROW('Sanitation Data'!R192))),DI198="",ISNUMBER(OFFSET('Sanitation Data'!$R$12,0,10*ROW('Sanitation Data'!R192)))),OFFSET('Sanitation Data'!$R$12,0,10*ROW('Sanitation Data'!R192)),NA())))</f>
        <v>#N/A</v>
      </c>
      <c r="AU198" s="86" t="e">
        <f ca="true">+IF(AND(ISTEXT(OFFSET('Sanitation Data'!$L$2,0,10*ROW('Sanitation Data'!S192))),DJ198="Yes"),100-OFFSET('Sanitation Data'!$S$4,0,10*ROW('Sanitation Data'!S192)),IF(AND(ISTEXT(OFFSET('Sanitation Data'!$L$2,0,10*ROW('Sanitation Data'!S192))),DJ198="No",ISNUMBER(OFFSET('Sanitation Data'!$S$4,0,10*ROW('Sanitation Data'!S192)))),CONCATENATE("[",ROUND(100-OFFSET('Sanitation Data'!$S$4,0,10*ROW('Sanitation Data'!S192)),0),"]"),IF(AND(ISTEXT(OFFSET('Sanitation Data'!$L$2,0,10*ROW('Sanitation Data'!S192))),DJ198="",ISNUMBER(OFFSET('Sanitation Data'!$S$4,0,10*ROW('Sanitation Data'!S192)))),100-OFFSET('Sanitation Data'!$S$4,0,10*ROW('Sanitation Data'!S192)),NA())))</f>
        <v>#N/A</v>
      </c>
      <c r="AV198" s="86" t="e">
        <f ca="true">+IF(AND(ISTEXT(OFFSET('Sanitation Data'!$L$2,0,10*ROW('Sanitation Data'!S192))),DK198="Yes"),OFFSET('Sanitation Data'!$S$6,0,10*ROW('Sanitation Data'!S192)),IF(AND(ISTEXT(OFFSET('Sanitation Data'!$L$2,0,10*ROW('Sanitation Data'!S192))),DK198="No",ISNUMBER(OFFSET('Sanitation Data'!$S$6,0,10*ROW('Sanitation Data'!S192)))),CONCATENATE("[",ROUND(OFFSET('Sanitation Data'!$S$6,0,10*ROW('Sanitation Data'!S192)),0),"]"),IF(AND(ISTEXT(OFFSET('Sanitation Data'!$L$2,0,10*ROW('Sanitation Data'!S192))),DK198="",ISNUMBER(OFFSET('Sanitation Data'!$S$6,0,10*ROW('Sanitation Data'!S192)))),OFFSET('Sanitation Data'!$S$6,0,10*ROW('Sanitation Data'!S192)),NA())))</f>
        <v>#N/A</v>
      </c>
      <c r="AW198" s="86" t="e">
        <f ca="true">+IF(AND(ISTEXT(OFFSET('Sanitation Data'!$L$2,0,10*ROW('Sanitation Data'!S192))),DL198="Yes"),OFFSET('Sanitation Data'!$S$10,0,10*ROW('Sanitation Data'!S192)),IF(AND(ISTEXT(OFFSET('Sanitation Data'!$L$2,0,10*ROW('Sanitation Data'!S192))),DL198="No",ISNUMBER(OFFSET('Sanitation Data'!$S$10,0,10*ROW('Sanitation Data'!S192)))),CONCATENATE("[",ROUND(OFFSET('Sanitation Data'!$S$10,0,10*ROW('Sanitation Data'!S192)),0),"]"),IF(AND(ISTEXT(OFFSET('Sanitation Data'!$L$2,0,10*ROW('Sanitation Data'!S192))),DL198="",ISNUMBER(OFFSET('Sanitation Data'!$S$10,0,10*ROW('Sanitation Data'!S192)))),OFFSET('Sanitation Data'!$S$10,0,10*ROW('Sanitation Data'!S192)),NA())))</f>
        <v>#N/A</v>
      </c>
      <c r="AX198" s="86" t="e">
        <f ca="true">+IF(AND(ISTEXT(OFFSET('Sanitation Data'!$L$2,0,10*ROW('Sanitation Data'!S192))),DM198="Yes"),OFFSET('Sanitation Data'!$S$11,0,10*ROW('Sanitation Data'!S192)),IF(AND(ISTEXT(OFFSET('Sanitation Data'!$L$2,0,10*ROW('Sanitation Data'!S192))),DM198="No",ISNUMBER(OFFSET('Sanitation Data'!$S$11,0,10*ROW('Sanitation Data'!S192)))),CONCATENATE("[",ROUND(OFFSET('Sanitation Data'!$S$11,0,10*ROW('Sanitation Data'!S192)),0),"]"),IF(AND(ISTEXT(OFFSET('Sanitation Data'!$L$2,0,10*ROW('Sanitation Data'!S192))),DM198="",ISNUMBER(OFFSET('Sanitation Data'!$S$11,0,10*ROW('Sanitation Data'!S192)))),OFFSET('Sanitation Data'!$S$11,0,10*ROW('Sanitation Data'!S192)),NA())))</f>
        <v>#N/A</v>
      </c>
      <c r="AY198" s="86" t="e">
        <f ca="true">+IF(AND(ISTEXT(OFFSET('Sanitation Data'!$L$2,0,10*ROW('Sanitation Data'!S192))),DN198="Yes"),OFFSET('Sanitation Data'!$S$12,0,10*ROW('Sanitation Data'!S192)),IF(AND(ISTEXT(OFFSET('Sanitation Data'!$L$2,0,10*ROW('Sanitation Data'!S192))),DN198="No",ISNUMBER(OFFSET('Sanitation Data'!$S$12,0,10*ROW('Sanitation Data'!S192)))),CONCATENATE("[",ROUND(OFFSET('Sanitation Data'!$S$12,0,10*ROW('Sanitation Data'!S192)),0),"]"),IF(AND(ISTEXT(OFFSET('Sanitation Data'!$L$2,0,10*ROW('Sanitation Data'!S192))),DN198="",ISNUMBER(OFFSET('Sanitation Data'!$S$12,0,10*ROW('Sanitation Data'!S192)))),OFFSET('Sanitation Data'!$S$12,0,10*ROW('Sanitation Data'!S192)),NA())))</f>
        <v>#N/A</v>
      </c>
      <c r="AZ198" s="87" t="e">
        <f ca="true">+IF(AND(ISTEXT(OFFSET('Hygiene Data'!$L$2,0,10*ROW('Hygiene Data'!N192))),DO198="Yes"),OFFSET('Hygiene Data'!$N$5,0,10*ROW('Hygiene Data'!N192)),IF(AND(ISTEXT(OFFSET('Hygiene Data'!$L$2,0,10*ROW('Hygiene Data'!N192))),DO198="No",ISNUMBER(OFFSET('Hygiene Data'!$N$5,0,10*ROW('Hygiene Data'!N192)))),CONCATENATE("[",ROUND(OFFSET('Hygiene Data'!$N$5,0,10*ROW('Hygiene Data'!N192)),0),"]"),IF(AND(ISTEXT(OFFSET('Hygiene Data'!$L$2,0,10*ROW('Hygiene Data'!N192))),DO198="",ISNUMBER(OFFSET('Hygiene Data'!$N$5,0,10*ROW('Hygiene Data'!N192)))),OFFSET('Hygiene Data'!$N$5,0,10*ROW('Hygiene Data'!N192)),NA())))</f>
        <v>#N/A</v>
      </c>
      <c r="BA198" s="87" t="e">
        <f ca="true">+IF(AND(ISTEXT(OFFSET('Hygiene Data'!$L$2,0,10*ROW('Hygiene Data'!N192))),DP198="Yes"),OFFSET('Hygiene Data'!$N$7,0,10*ROW('Hygiene Data'!N192)),IF(AND(ISTEXT(OFFSET('Hygiene Data'!$L$2,0,10*ROW('Hygiene Data'!N192))),DP198="No",ISNUMBER(OFFSET('Hygiene Data'!$N$7,0,10*ROW('Hygiene Data'!N192)))),CONCATENATE("[",ROUND(OFFSET('Hygiene Data'!$N$7,0,10*ROW('Hygiene Data'!N192)),0),"]"),IF(AND(ISTEXT(OFFSET('Hygiene Data'!$L$2,0,10*ROW('Hygiene Data'!N192))),DP198="",ISNUMBER(OFFSET('Hygiene Data'!$N$7,0,10*ROW('Hygiene Data'!N192)))),OFFSET('Hygiene Data'!$N$7,0,10*ROW('Hygiene Data'!N192)),NA())))</f>
        <v>#N/A</v>
      </c>
      <c r="BB198" s="87" t="e">
        <f ca="true">+IF(AND(ISTEXT(OFFSET('Hygiene Data'!$L$2,0,10*ROW('Hygiene Data'!N192))),DQ198="Yes"),OFFSET('Hygiene Data'!$N$9,0,10*ROW('Hygiene Data'!N192)),IF(AND(ISTEXT(OFFSET('Hygiene Data'!$L$2,0,10*ROW('Hygiene Data'!N192))),DQ198="No",ISNUMBER(OFFSET('Hygiene Data'!$N$9,0,10*ROW('Hygiene Data'!N192)))),CONCATENATE("[",ROUND(OFFSET('Hygiene Data'!$N$9,0,10*ROW('Hygiene Data'!N192)),0),"]"),IF(AND(ISTEXT(OFFSET('Hygiene Data'!$L$2,0,10*ROW('Hygiene Data'!N192))),DQ198="",ISNUMBER(OFFSET('Hygiene Data'!$N$9,0,10*ROW('Hygiene Data'!N192)))),OFFSET('Hygiene Data'!$N$9,0,10*ROW('Hygiene Data'!N192)),NA())))</f>
        <v>#N/A</v>
      </c>
      <c r="BC198" s="87" t="e">
        <f ca="true">+IF(AND(ISTEXT(OFFSET('Hygiene Data'!$L$2,0,10*ROW('Hygiene Data'!O192))),DR198="Yes"),OFFSET('Hygiene Data'!$O$5,0,10*ROW('Hygiene Data'!O192)),IF(AND(ISTEXT(OFFSET('Hygiene Data'!$L$2,0,10*ROW('Hygiene Data'!O192))),DR198="No",ISNUMBER(OFFSET('Hygiene Data'!$O$5,0,10*ROW('Hygiene Data'!O192)))),CONCATENATE("[",ROUND(OFFSET('Hygiene Data'!$O$5,0,10*ROW('Hygiene Data'!O192)),0),"]"),IF(AND(ISTEXT(OFFSET('Hygiene Data'!$L$2,0,10*ROW('Hygiene Data'!O192))),DR198="",ISNUMBER(OFFSET('Hygiene Data'!$O$5,0,10*ROW('Hygiene Data'!O192)))),OFFSET('Hygiene Data'!$O$5,0,10*ROW('Hygiene Data'!O192)),NA())))</f>
        <v>#N/A</v>
      </c>
      <c r="BD198" s="87" t="e">
        <f ca="true">+IF(AND(ISTEXT(OFFSET('Hygiene Data'!$L$2,0,10*ROW('Hygiene Data'!O192))),DS198="Yes"),OFFSET('Hygiene Data'!$O$7,0,10*ROW('Hygiene Data'!O192)),IF(AND(ISTEXT(OFFSET('Hygiene Data'!$L$2,0,10*ROW('Hygiene Data'!O192))),DS198="No",ISNUMBER(OFFSET('Hygiene Data'!$O$7,0,10*ROW('Hygiene Data'!O192)))),CONCATENATE("[",ROUND(OFFSET('Hygiene Data'!$O$7,0,10*ROW('Hygiene Data'!O192)),0),"]"),IF(AND(ISTEXT(OFFSET('Hygiene Data'!$L$2,0,10*ROW('Hygiene Data'!O192))),DS198="",ISNUMBER(OFFSET('Hygiene Data'!$O$7,0,10*ROW('Hygiene Data'!O192)))),OFFSET('Hygiene Data'!$O$7,0,10*ROW('Hygiene Data'!O192)),NA())))</f>
        <v>#N/A</v>
      </c>
      <c r="BE198" s="87" t="e">
        <f ca="true">+IF(AND(ISTEXT(OFFSET('Hygiene Data'!$L$2,0,10*ROW('Hygiene Data'!O192))),DT198="Yes"),OFFSET('Hygiene Data'!$O$9,0,10*ROW('Hygiene Data'!O192)),IF(AND(ISTEXT(OFFSET('Hygiene Data'!$L$2,0,10*ROW('Hygiene Data'!O192))),DT198="No",ISNUMBER(OFFSET('Hygiene Data'!$O$9,0,10*ROW('Hygiene Data'!O192)))),CONCATENATE("[",ROUND(OFFSET('Hygiene Data'!$O$9,0,10*ROW('Hygiene Data'!O192)),0),"]"),IF(AND(ISTEXT(OFFSET('Hygiene Data'!$L$2,0,10*ROW('Hygiene Data'!O192))),DT198="",ISNUMBER(OFFSET('Hygiene Data'!$O$9,0,10*ROW('Hygiene Data'!O192)))),OFFSET('Hygiene Data'!$O$9,0,10*ROW('Hygiene Data'!O192)),NA())))</f>
        <v>#N/A</v>
      </c>
      <c r="BF198" s="87" t="e">
        <f ca="true">+IF(AND(ISTEXT(OFFSET('Hygiene Data'!$L$2,0,10*ROW('Hygiene Data'!P192))),DU198="Yes"),OFFSET('Hygiene Data'!$P$5,0,10*ROW('Hygiene Data'!P192)),IF(AND(ISTEXT(OFFSET('Hygiene Data'!$L$2,0,10*ROW('Hygiene Data'!P192))),DU198="No",ISNUMBER(OFFSET('Hygiene Data'!$P$5,0,10*ROW('Hygiene Data'!P192)))),CONCATENATE("[",ROUND(OFFSET('Hygiene Data'!$P$5,0,10*ROW('Hygiene Data'!P192)),0),"]"),IF(AND(ISTEXT(OFFSET('Hygiene Data'!$L$2,0,10*ROW('Hygiene Data'!P192))),DU198="",ISNUMBER(OFFSET('Hygiene Data'!$P$5,0,10*ROW('Hygiene Data'!P192)))),OFFSET('Hygiene Data'!$P$5,0,10*ROW('Hygiene Data'!P192)),NA())))</f>
        <v>#N/A</v>
      </c>
      <c r="BG198" s="87" t="e">
        <f ca="true">+IF(AND(ISTEXT(OFFSET('Hygiene Data'!$L$2,0,10*ROW('Hygiene Data'!P192))),DV198="Yes"),OFFSET('Hygiene Data'!$P$7,0,10*ROW('Hygiene Data'!P192)),IF(AND(ISTEXT(OFFSET('Hygiene Data'!$L$2,0,10*ROW('Hygiene Data'!P192))),DV198="No",ISNUMBER(OFFSET('Hygiene Data'!$P$7,0,10*ROW('Hygiene Data'!P192)))),CONCATENATE("[",ROUND(OFFSET('Hygiene Data'!$P$7,0,10*ROW('Hygiene Data'!P192)),0),"]"),IF(AND(ISTEXT(OFFSET('Hygiene Data'!$L$2,0,10*ROW('Hygiene Data'!P192))),DV198="",ISNUMBER(OFFSET('Hygiene Data'!$P$7,0,10*ROW('Hygiene Data'!P192)))),OFFSET('Hygiene Data'!$P$7,0,10*ROW('Hygiene Data'!P192)),NA())))</f>
        <v>#N/A</v>
      </c>
      <c r="BH198" s="87" t="e">
        <f ca="true">+IF(AND(ISTEXT(OFFSET('Hygiene Data'!$L$2,0,10*ROW('Hygiene Data'!P192))),DW198="Yes"),OFFSET('Hygiene Data'!$P$9,0,10*ROW('Hygiene Data'!P192)),IF(AND(ISTEXT(OFFSET('Hygiene Data'!$L$2,0,10*ROW('Hygiene Data'!P192))),DW198="No",ISNUMBER(OFFSET('Hygiene Data'!$P$9,0,10*ROW('Hygiene Data'!P192)))),CONCATENATE("[",ROUND(OFFSET('Hygiene Data'!$P$9,0,10*ROW('Hygiene Data'!P192)),0),"]"),IF(AND(ISTEXT(OFFSET('Hygiene Data'!$L$2,0,10*ROW('Hygiene Data'!P192))),DW198="",ISNUMBER(OFFSET('Hygiene Data'!$P$9,0,10*ROW('Hygiene Data'!P192)))),OFFSET('Hygiene Data'!$P$9,0,10*ROW('Hygiene Data'!P192)),NA())))</f>
        <v>#N/A</v>
      </c>
      <c r="BI198" s="87" t="e">
        <f ca="true">+IF(AND(ISTEXT(OFFSET('Hygiene Data'!$L$2,0,10*ROW('Hygiene Data'!Q192))),DX198="Yes"),OFFSET('Hygiene Data'!$Q$5,0,10*ROW('Hygiene Data'!Q192)),IF(AND(ISTEXT(OFFSET('Hygiene Data'!$L$2,0,10*ROW('Hygiene Data'!Q192))),DX198="No",ISNUMBER(OFFSET('Hygiene Data'!$Q$5,0,10*ROW('Hygiene Data'!Q192)))),CONCATENATE("[",ROUND(OFFSET('Hygiene Data'!$Q$5,0,10*ROW('Hygiene Data'!Q192)),0),"]"),IF(AND(ISTEXT(OFFSET('Hygiene Data'!$L$2,0,10*ROW('Hygiene Data'!Q192))),DX198="",ISNUMBER(OFFSET('Hygiene Data'!$Q$5,0,10*ROW('Hygiene Data'!Q192)))),OFFSET('Hygiene Data'!$Q$5,0,10*ROW('Hygiene Data'!Q192)),NA())))</f>
        <v>#N/A</v>
      </c>
      <c r="BJ198" s="87" t="e">
        <f ca="true">+IF(AND(ISTEXT(OFFSET('Hygiene Data'!$L$2,0,10*ROW('Hygiene Data'!Q192))),DY198="Yes"),OFFSET('Hygiene Data'!$Q$7,0,10*ROW('Hygiene Data'!Q192)),IF(AND(ISTEXT(OFFSET('Hygiene Data'!$L$2,0,10*ROW('Hygiene Data'!Q192))),DY198="No",ISNUMBER(OFFSET('Hygiene Data'!$Q$7,0,10*ROW('Hygiene Data'!Q192)))),CONCATENATE("[",ROUND(OFFSET('Hygiene Data'!$Q$7,0,10*ROW('Hygiene Data'!Q192)),0),"]"),IF(AND(ISTEXT(OFFSET('Hygiene Data'!$L$2,0,10*ROW('Hygiene Data'!Q192))),DY198="",ISNUMBER(OFFSET('Hygiene Data'!$Q$7,0,10*ROW('Hygiene Data'!Q192)))),OFFSET('Hygiene Data'!$Q$7,0,10*ROW('Hygiene Data'!Q192)),NA())))</f>
        <v>#N/A</v>
      </c>
      <c r="BK198" s="87" t="e">
        <f ca="true">+IF(AND(ISTEXT(OFFSET('Hygiene Data'!$L$2,0,10*ROW('Hygiene Data'!Q192))),DZ198="Yes"),OFFSET('Hygiene Data'!$Q$9,0,10*ROW('Hygiene Data'!Q192)),IF(AND(ISTEXT(OFFSET('Hygiene Data'!$L$2,0,10*ROW('Hygiene Data'!Q192))),DZ198="No",ISNUMBER(OFFSET('Hygiene Data'!$Q$9,0,10*ROW('Hygiene Data'!Q192)))),CONCATENATE("[",ROUND(OFFSET('Hygiene Data'!$Q$9,0,10*ROW('Hygiene Data'!Q192)),0),"]"),IF(AND(ISTEXT(OFFSET('Hygiene Data'!$L$2,0,10*ROW('Hygiene Data'!Q192))),DZ198="",ISNUMBER(OFFSET('Hygiene Data'!$Q$9,0,10*ROW('Hygiene Data'!Q192)))),OFFSET('Hygiene Data'!$Q$9,0,10*ROW('Hygiene Data'!Q192)),NA())))</f>
        <v>#N/A</v>
      </c>
      <c r="BL198" s="87" t="e">
        <f ca="true">+IF(AND(ISTEXT(OFFSET('Hygiene Data'!$L$2,0,10*ROW('Hygiene Data'!R192))),EA198="Yes"),OFFSET('Hygiene Data'!$R$5,0,10*ROW('Hygiene Data'!R192)),IF(AND(ISTEXT(OFFSET('Hygiene Data'!$L$2,0,10*ROW('Hygiene Data'!R192))),EA198="No",ISNUMBER(OFFSET('Hygiene Data'!$R$5,0,10*ROW('Hygiene Data'!R192)))),CONCATENATE("[",ROUND(OFFSET('Hygiene Data'!$R$5,0,10*ROW('Hygiene Data'!R192)),0),"]"),IF(AND(ISTEXT(OFFSET('Hygiene Data'!$L$2,0,10*ROW('Hygiene Data'!R192))),EA198="",ISNUMBER(OFFSET('Hygiene Data'!$R$5,0,10*ROW('Hygiene Data'!R192)))),OFFSET('Hygiene Data'!$R$5,0,10*ROW('Hygiene Data'!R192)),NA())))</f>
        <v>#N/A</v>
      </c>
      <c r="BM198" s="87" t="e">
        <f ca="true">+IF(AND(ISTEXT(OFFSET('Hygiene Data'!$L$2,0,10*ROW('Hygiene Data'!R192))),EB198="Yes"),OFFSET('Hygiene Data'!$R$7,0,10*ROW('Hygiene Data'!R192)),IF(AND(ISTEXT(OFFSET('Hygiene Data'!$L$2,0,10*ROW('Hygiene Data'!R192))),EB198="No",ISNUMBER(OFFSET('Hygiene Data'!$R$7,0,10*ROW('Hygiene Data'!R192)))),CONCATENATE("[",ROUND(OFFSET('Hygiene Data'!$R$7,0,10*ROW('Hygiene Data'!R192)),0),"]"),IF(AND(ISTEXT(OFFSET('Hygiene Data'!$L$2,0,10*ROW('Hygiene Data'!R192))),EB198="",ISNUMBER(OFFSET('Hygiene Data'!$R$7,0,10*ROW('Hygiene Data'!R192)))),OFFSET('Hygiene Data'!$R$7,0,10*ROW('Hygiene Data'!R192)),NA())))</f>
        <v>#N/A</v>
      </c>
      <c r="BN198" s="87" t="e">
        <f ca="true">+IF(AND(ISTEXT(OFFSET('Hygiene Data'!$L$2,0,10*ROW('Hygiene Data'!R192))),EC198="Yes"),OFFSET('Hygiene Data'!$R$9,0,10*ROW('Hygiene Data'!R192)),IF(AND(ISTEXT(OFFSET('Hygiene Data'!$L$2,0,10*ROW('Hygiene Data'!R192))),EC198="No",ISNUMBER(OFFSET('Hygiene Data'!$R$9,0,10*ROW('Hygiene Data'!R192)))),CONCATENATE("[",ROUND(OFFSET('Hygiene Data'!$R$9,0,10*ROW('Hygiene Data'!R192)),0),"]"),IF(AND(ISTEXT(OFFSET('Hygiene Data'!$L$2,0,10*ROW('Hygiene Data'!R192))),EC198="",ISNUMBER(OFFSET('Hygiene Data'!$R$9,0,10*ROW('Hygiene Data'!R192)))),OFFSET('Hygiene Data'!$R$9,0,10*ROW('Hygiene Data'!R192)),NA())))</f>
        <v>#N/A</v>
      </c>
      <c r="BO198" s="87" t="e">
        <f ca="true">+IF(AND(ISTEXT(OFFSET('Hygiene Data'!$L$2,0,10*ROW('Hygiene Data'!S192))),ED198="Yes"),OFFSET('Hygiene Data'!$S$5,0,10*ROW('Hygiene Data'!S192)),IF(AND(ISTEXT(OFFSET('Hygiene Data'!$L$2,0,10*ROW('Hygiene Data'!S192))),ED198="No",ISNUMBER(OFFSET('Hygiene Data'!$S$5,0,10*ROW('Hygiene Data'!S192)))),CONCATENATE("[",ROUND(OFFSET('Hygiene Data'!$S$5,0,10*ROW('Hygiene Data'!S192)),0),"]"),IF(AND(ISTEXT(OFFSET('Hygiene Data'!$L$2,0,10*ROW('Hygiene Data'!S192))),ED198="",ISNUMBER(OFFSET('Hygiene Data'!$S$5,0,10*ROW('Hygiene Data'!S192)))),OFFSET('Hygiene Data'!$S$5,0,10*ROW('Hygiene Data'!S192)),NA())))</f>
        <v>#N/A</v>
      </c>
      <c r="BP198" s="87" t="e">
        <f ca="true">+IF(AND(ISTEXT(OFFSET('Hygiene Data'!$L$2,0,10*ROW('Hygiene Data'!S192))),EE198="Yes"),OFFSET('Hygiene Data'!$S$7,0,10*ROW('Hygiene Data'!S192)),IF(AND(ISTEXT(OFFSET('Hygiene Data'!$L$2,0,10*ROW('Hygiene Data'!S192))),EE198="No",ISNUMBER(OFFSET('Hygiene Data'!$S$7,0,10*ROW('Hygiene Data'!S192)))),CONCATENATE("[",ROUND(OFFSET('Hygiene Data'!$S$7,0,10*ROW('Hygiene Data'!S192)),0),"]"),IF(AND(ISTEXT(OFFSET('Hygiene Data'!$L$2,0,10*ROW('Hygiene Data'!S192))),EE198="",ISNUMBER(OFFSET('Hygiene Data'!$S$7,0,10*ROW('Hygiene Data'!S192)))),OFFSET('Hygiene Data'!$S$7,0,10*ROW('Hygiene Data'!S192)),NA())))</f>
        <v>#N/A</v>
      </c>
      <c r="BQ198" s="87" t="e">
        <f ca="true">+IF(AND(ISTEXT(OFFSET('Hygiene Data'!$L$2,0,10*ROW('Hygiene Data'!S192))),EF198="Yes"),OFFSET('Hygiene Data'!$S$9,0,10*ROW('Hygiene Data'!S192)),IF(AND(ISTEXT(OFFSET('Hygiene Data'!$L$2,0,10*ROW('Hygiene Data'!S192))),EF198="No",ISNUMBER(OFFSET('Hygiene Data'!$S$9,0,10*ROW('Hygiene Data'!S192)))),CONCATENATE("[",ROUND(OFFSET('Hygiene Data'!$S$9,0,10*ROW('Hygiene Data'!S192)),0),"]"),IF(AND(ISTEXT(OFFSET('Hygiene Data'!$L$2,0,10*ROW('Hygiene Data'!S192))),EF198="",ISNUMBER(OFFSET('Hygiene Data'!$S$9,0,10*ROW('Hygiene Data'!S192)))),OFFSET('Hygiene Data'!$S$9,0,10*ROW('Hygiene Data'!S192)),NA())))</f>
        <v>#N/A</v>
      </c>
      <c r="BR198" s="271"/>
      <c r="BS198" s="271" t="str">
        <f ca="true">+IF(OFFSET('Water Data'!$N$27,0,10*ROW('Water Data'!N192))="","",OFFSET('Water Data'!$N$27,0,10*ROW('Water Data'!N192)))</f>
        <v/>
      </c>
      <c r="BT198" s="271" t="str">
        <f ca="true">+IF(OFFSET('Water Data'!$N$28,0,10*ROW('Water Data'!N192))="","",OFFSET('Water Data'!$N$28,0,10*ROW('Water Data'!N192)))</f>
        <v/>
      </c>
      <c r="BU198" s="271" t="str">
        <f ca="true">+IF(OFFSET('Water Data'!$N$29,0,10*ROW('Water Data'!N192))="","",OFFSET('Water Data'!$N$29,0,10*ROW('Water Data'!N192)))</f>
        <v/>
      </c>
      <c r="BV198" s="271" t="str">
        <f ca="true">+IF(OFFSET('Water Data'!$O$27,0,10*ROW('Water Data'!O192))="","",OFFSET('Water Data'!$O$27,0,10*ROW('Water Data'!O192)))</f>
        <v/>
      </c>
      <c r="BW198" s="271" t="str">
        <f ca="true">+IF(OFFSET('Water Data'!$O$28,0,10*ROW('Water Data'!O192))="","",OFFSET('Water Data'!$O$28,0,10*ROW('Water Data'!O192)))</f>
        <v/>
      </c>
      <c r="BX198" s="271" t="str">
        <f ca="true">+IF(OFFSET('Water Data'!$O$29,0,10*ROW('Water Data'!O192))="","",OFFSET('Water Data'!$O$29,0,10*ROW('Water Data'!O192)))</f>
        <v/>
      </c>
      <c r="BY198" s="271" t="str">
        <f ca="true">+IF(OFFSET('Water Data'!$P$27,0,10*ROW('Water Data'!P192))="","",OFFSET('Water Data'!$P$27,0,10*ROW('Water Data'!P192)))</f>
        <v/>
      </c>
      <c r="BZ198" s="271" t="str">
        <f ca="true">+IF(OFFSET('Water Data'!$P$28,0,10*ROW('Water Data'!P192))="","",OFFSET('Water Data'!$P$28,0,10*ROW('Water Data'!P192)))</f>
        <v/>
      </c>
      <c r="CA198" s="271" t="str">
        <f ca="true">+IF(OFFSET('Water Data'!$P$29,0,10*ROW('Water Data'!P192))="","",OFFSET('Water Data'!$P$29,0,10*ROW('Water Data'!P192)))</f>
        <v/>
      </c>
      <c r="CB198" s="271" t="str">
        <f ca="true">+IF(OFFSET('Water Data'!$Q$27,0,10*ROW('Water Data'!Q192))="","",OFFSET('Water Data'!$Q$27,0,10*ROW('Water Data'!Q192)))</f>
        <v/>
      </c>
      <c r="CC198" s="271" t="str">
        <f ca="true">+IF(OFFSET('Water Data'!$Q$28,0,10*ROW('Water Data'!Q192))="","",OFFSET('Water Data'!$Q$28,0,10*ROW('Water Data'!Q192)))</f>
        <v/>
      </c>
      <c r="CD198" s="271" t="str">
        <f ca="true">+IF(OFFSET('Water Data'!$Q$29,0,10*ROW('Water Data'!Q192))="","",OFFSET('Water Data'!$Q$29,0,10*ROW('Water Data'!Q192)))</f>
        <v/>
      </c>
      <c r="CE198" s="271" t="str">
        <f ca="true">+IF(OFFSET('Water Data'!$R$27,0,10*ROW('Water Data'!R192))="","",OFFSET('Water Data'!$R$27,0,10*ROW('Water Data'!R192)))</f>
        <v/>
      </c>
      <c r="CF198" s="271" t="str">
        <f ca="true">+IF(OFFSET('Water Data'!$R$28,0,10*ROW('Water Data'!R192))="","",OFFSET('Water Data'!$R$28,0,10*ROW('Water Data'!R192)))</f>
        <v/>
      </c>
      <c r="CG198" s="271" t="str">
        <f ca="true">+IF(OFFSET('Water Data'!$R$29,0,10*ROW('Water Data'!R192))="","",OFFSET('Water Data'!$R$29,0,10*ROW('Water Data'!R192)))</f>
        <v/>
      </c>
      <c r="CH198" s="271" t="str">
        <f ca="true">+IF(OFFSET('Water Data'!$S$27,0,10*ROW('Water Data'!S192))="","",OFFSET('Water Data'!$S$27,0,10*ROW('Water Data'!S192)))</f>
        <v/>
      </c>
      <c r="CI198" s="271" t="str">
        <f ca="true">+IF(OFFSET('Water Data'!$S$28,0,10*ROW('Water Data'!S192))="","",OFFSET('Water Data'!$S$28,0,10*ROW('Water Data'!S192)))</f>
        <v/>
      </c>
      <c r="CJ198" s="271" t="str">
        <f ca="true">+IF(OFFSET('Water Data'!$S$29,0,10*ROW('Water Data'!S192))="","",OFFSET('Water Data'!$S$29,0,10*ROW('Water Data'!S192)))</f>
        <v/>
      </c>
      <c r="CK198" s="271" t="str">
        <f ca="true">+IF(OFFSET('Sanitation Data'!$N$28,0,10*ROW('Sanitation Data'!N192))="","",OFFSET('Sanitation Data'!$N$28,0,10*ROW('Sanitation Data'!N192)))</f>
        <v/>
      </c>
      <c r="CL198" s="271" t="str">
        <f ca="true">+IF(OFFSET('Sanitation Data'!$N$29,0,10*ROW('Sanitation Data'!N192))="","",OFFSET('Sanitation Data'!$N$29,0,10*ROW('Sanitation Data'!N192)))</f>
        <v/>
      </c>
      <c r="CM198" s="271" t="str">
        <f ca="true">+IF(OFFSET('Sanitation Data'!$N$30,0,10*ROW('Sanitation Data'!N192))="","",OFFSET('Sanitation Data'!$N$30,0,10*ROW('Sanitation Data'!N192)))</f>
        <v/>
      </c>
      <c r="CN198" s="271" t="str">
        <f ca="true">+IF(OFFSET('Sanitation Data'!$N$31,0,10*ROW('Sanitation Data'!N192))="","",OFFSET('Sanitation Data'!$N$31,0,10*ROW('Sanitation Data'!N192)))</f>
        <v/>
      </c>
      <c r="CO198" s="271" t="str">
        <f ca="true">+IF(OFFSET('Sanitation Data'!$N$32,0,10*ROW('Sanitation Data'!N192))="","",OFFSET('Sanitation Data'!$N$32,0,10*ROW('Sanitation Data'!N192)))</f>
        <v/>
      </c>
      <c r="CP198" s="271" t="str">
        <f ca="true">+IF(OFFSET('Sanitation Data'!$O$28,0,10*ROW('Sanitation Data'!O192))="","",OFFSET('Sanitation Data'!$O$28,0,10*ROW('Sanitation Data'!O192)))</f>
        <v/>
      </c>
      <c r="CQ198" s="271" t="str">
        <f ca="true">+IF(OFFSET('Sanitation Data'!$O$29,0,10*ROW('Sanitation Data'!O192))="","",OFFSET('Sanitation Data'!$O$29,0,10*ROW('Sanitation Data'!O192)))</f>
        <v/>
      </c>
      <c r="CR198" s="271" t="str">
        <f ca="true">+IF(OFFSET('Sanitation Data'!$O$30,0,10*ROW('Sanitation Data'!O192))="","",OFFSET('Sanitation Data'!$O$30,0,10*ROW('Sanitation Data'!O192)))</f>
        <v/>
      </c>
      <c r="CS198" s="271" t="str">
        <f ca="true">+IF(OFFSET('Sanitation Data'!$O$31,0,10*ROW('Sanitation Data'!O192))="","",OFFSET('Sanitation Data'!$O$31,0,10*ROW('Sanitation Data'!O192)))</f>
        <v/>
      </c>
      <c r="CT198" s="271" t="str">
        <f ca="true">+IF(OFFSET('Sanitation Data'!$O$32,0,10*ROW('Sanitation Data'!O192))="","",OFFSET('Sanitation Data'!$O$32,0,10*ROW('Sanitation Data'!O192)))</f>
        <v/>
      </c>
      <c r="CU198" s="271" t="str">
        <f ca="true">+IF(OFFSET('Sanitation Data'!$P$28,0,10*ROW('Sanitation Data'!P192))="","",OFFSET('Sanitation Data'!$P$28,0,10*ROW('Sanitation Data'!P192)))</f>
        <v/>
      </c>
      <c r="CV198" s="271" t="str">
        <f ca="true">+IF(OFFSET('Sanitation Data'!$P$29,0,10*ROW('Sanitation Data'!P192))="","",OFFSET('Sanitation Data'!$P$29,0,10*ROW('Sanitation Data'!P192)))</f>
        <v/>
      </c>
      <c r="CW198" s="271" t="str">
        <f ca="true">+IF(OFFSET('Sanitation Data'!$P$30,0,10*ROW('Sanitation Data'!P192))="","",OFFSET('Sanitation Data'!$P$30,0,10*ROW('Sanitation Data'!P192)))</f>
        <v/>
      </c>
      <c r="CX198" s="271" t="str">
        <f ca="true">+IF(OFFSET('Sanitation Data'!$P$31,0,10*ROW('Sanitation Data'!P192))="","",OFFSET('Sanitation Data'!$P$31,0,10*ROW('Sanitation Data'!P192)))</f>
        <v/>
      </c>
      <c r="CY198" s="271" t="str">
        <f ca="true">+IF(OFFSET('Sanitation Data'!$P$32,0,10*ROW('Sanitation Data'!P192))="","",OFFSET('Sanitation Data'!$P$32,0,10*ROW('Sanitation Data'!P192)))</f>
        <v/>
      </c>
      <c r="CZ198" s="271" t="str">
        <f ca="true">+IF(OFFSET('Sanitation Data'!$Q$28,0,10*ROW('Sanitation Data'!Q192))="","",OFFSET('Sanitation Data'!$Q$28,0,10*ROW('Sanitation Data'!Q192)))</f>
        <v/>
      </c>
      <c r="DA198" s="271" t="str">
        <f ca="true">+IF(OFFSET('Sanitation Data'!$Q$29,0,10*ROW('Sanitation Data'!Q192))="","",OFFSET('Sanitation Data'!$Q$29,0,10*ROW('Sanitation Data'!Q192)))</f>
        <v/>
      </c>
      <c r="DB198" s="271" t="str">
        <f ca="true">+IF(OFFSET('Sanitation Data'!$Q$30,0,10*ROW('Sanitation Data'!Q192))="","",OFFSET('Sanitation Data'!$Q$30,0,10*ROW('Sanitation Data'!Q192)))</f>
        <v/>
      </c>
      <c r="DC198" s="271" t="str">
        <f ca="true">+IF(OFFSET('Sanitation Data'!$Q$31,0,10*ROW('Sanitation Data'!Q192))="","",OFFSET('Sanitation Data'!$Q$31,0,10*ROW('Sanitation Data'!Q192)))</f>
        <v/>
      </c>
      <c r="DD198" s="271" t="str">
        <f ca="true">+IF(OFFSET('Sanitation Data'!$Q$32,0,10*ROW('Sanitation Data'!Q192))="","",OFFSET('Sanitation Data'!$Q$32,0,10*ROW('Sanitation Data'!Q192)))</f>
        <v/>
      </c>
      <c r="DE198" s="271" t="str">
        <f ca="true">+IF(OFFSET('Sanitation Data'!$R$28,0,10*ROW('Sanitation Data'!R192))="","",OFFSET('Sanitation Data'!$R$28,0,10*ROW('Sanitation Data'!R192)))</f>
        <v/>
      </c>
      <c r="DF198" s="271" t="str">
        <f ca="true">+IF(OFFSET('Sanitation Data'!$R$29,0,10*ROW('Sanitation Data'!R192))="","",OFFSET('Sanitation Data'!$R$29,0,10*ROW('Sanitation Data'!R192)))</f>
        <v/>
      </c>
      <c r="DG198" s="271" t="str">
        <f ca="true">+IF(OFFSET('Sanitation Data'!$R$30,0,10*ROW('Sanitation Data'!R192))="","",OFFSET('Sanitation Data'!$R$30,0,10*ROW('Sanitation Data'!R192)))</f>
        <v/>
      </c>
      <c r="DH198" s="271" t="str">
        <f ca="true">+IF(OFFSET('Sanitation Data'!$R$31,0,10*ROW('Sanitation Data'!R192))="","",OFFSET('Sanitation Data'!$R$31,0,10*ROW('Sanitation Data'!R192)))</f>
        <v/>
      </c>
      <c r="DI198" s="271" t="str">
        <f ca="true">+IF(OFFSET('Sanitation Data'!$R$32,0,10*ROW('Sanitation Data'!R192))="","",OFFSET('Sanitation Data'!$R$32,0,10*ROW('Sanitation Data'!R192)))</f>
        <v/>
      </c>
      <c r="DJ198" s="271" t="str">
        <f ca="true">+IF(OFFSET('Sanitation Data'!$S$28,0,10*ROW('Sanitation Data'!S192))="","",OFFSET('Sanitation Data'!$S$28,0,10*ROW('Sanitation Data'!S192)))</f>
        <v/>
      </c>
      <c r="DK198" s="271" t="str">
        <f ca="true">+IF(OFFSET('Sanitation Data'!$S$29,0,10*ROW('Sanitation Data'!S192))="","",OFFSET('Sanitation Data'!$S$29,0,10*ROW('Sanitation Data'!S192)))</f>
        <v/>
      </c>
      <c r="DL198" s="271" t="str">
        <f ca="true">+IF(OFFSET('Sanitation Data'!$S$30,0,10*ROW('Sanitation Data'!S192))="","",OFFSET('Sanitation Data'!$S$30,0,10*ROW('Sanitation Data'!S192)))</f>
        <v/>
      </c>
      <c r="DM198" s="271" t="str">
        <f ca="true">+IF(OFFSET('Sanitation Data'!$S$31,0,10*ROW('Sanitation Data'!S192))="","",OFFSET('Sanitation Data'!$S$31,0,10*ROW('Sanitation Data'!S192)))</f>
        <v/>
      </c>
      <c r="DN198" s="271" t="str">
        <f ca="true">+IF(OFFSET('Sanitation Data'!$S$32,0,10*ROW('Sanitation Data'!S192))="","",OFFSET('Sanitation Data'!$S$32,0,10*ROW('Sanitation Data'!S192)))</f>
        <v/>
      </c>
      <c r="DO198" s="271" t="str">
        <f ca="true">+IF(OFFSET('Hygiene Data'!$N$11,0,10*ROW('Hygiene Data'!N192))="","",OFFSET('Hygiene Data'!$N$11,0,10*ROW('Hygiene Data'!N192)))</f>
        <v/>
      </c>
      <c r="DP198" s="271" t="str">
        <f ca="true">+IF(OFFSET('Hygiene Data'!$N$12,0,10*ROW('Hygiene Data'!N192))="","",OFFSET('Hygiene Data'!$N$12,0,10*ROW('Hygiene Data'!N192)))</f>
        <v/>
      </c>
      <c r="DQ198" s="271" t="str">
        <f ca="true">+IF(OFFSET('Hygiene Data'!$N$13,0,10*ROW('Hygiene Data'!N192))="","",OFFSET('Hygiene Data'!$N$13,0,10*ROW('Hygiene Data'!N192)))</f>
        <v/>
      </c>
      <c r="DR198" s="271" t="str">
        <f ca="true">+IF(OFFSET('Hygiene Data'!$O$11,0,10*ROW('Hygiene Data'!O192))="","",OFFSET('Hygiene Data'!$O$11,0,10*ROW('Hygiene Data'!O192)))</f>
        <v/>
      </c>
      <c r="DS198" s="271" t="str">
        <f ca="true">+IF(OFFSET('Hygiene Data'!$O$12,0,10*ROW('Hygiene Data'!O192))="","",OFFSET('Hygiene Data'!$O$12,0,10*ROW('Hygiene Data'!O192)))</f>
        <v/>
      </c>
      <c r="DT198" s="271" t="str">
        <f ca="true">+IF(OFFSET('Hygiene Data'!$O$13,0,10*ROW('Hygiene Data'!O192))="","",OFFSET('Hygiene Data'!$O$13,0,10*ROW('Hygiene Data'!O192)))</f>
        <v/>
      </c>
      <c r="DU198" s="271" t="str">
        <f ca="true">+IF(OFFSET('Hygiene Data'!$P$11,0,10*ROW('Hygiene Data'!P192))="","",OFFSET('Hygiene Data'!$P$11,0,10*ROW('Hygiene Data'!P192)))</f>
        <v/>
      </c>
      <c r="DV198" s="271" t="str">
        <f ca="true">+IF(OFFSET('Hygiene Data'!$P$12,0,10*ROW('Hygiene Data'!P192))="","",OFFSET('Hygiene Data'!$P$12,0,10*ROW('Hygiene Data'!P192)))</f>
        <v/>
      </c>
      <c r="DW198" s="271" t="str">
        <f ca="true">+IF(OFFSET('Hygiene Data'!$P$13,0,10*ROW('Hygiene Data'!P192))="","",OFFSET('Hygiene Data'!$P$13,0,10*ROW('Hygiene Data'!P192)))</f>
        <v/>
      </c>
      <c r="DX198" s="271" t="str">
        <f ca="true">+IF(OFFSET('Hygiene Data'!$Q$11,0,10*ROW('Hygiene Data'!Q192))="","",OFFSET('Hygiene Data'!$Q$11,0,10*ROW('Hygiene Data'!Q192)))</f>
        <v/>
      </c>
      <c r="DY198" s="271" t="str">
        <f ca="true">+IF(OFFSET('Hygiene Data'!$Q$12,0,10*ROW('Hygiene Data'!Q192))="","",OFFSET('Hygiene Data'!$Q$12,0,10*ROW('Hygiene Data'!Q192)))</f>
        <v/>
      </c>
      <c r="DZ198" s="271" t="str">
        <f ca="true">+IF(OFFSET('Hygiene Data'!$Q$13,0,10*ROW('Hygiene Data'!Q192))="","",OFFSET('Hygiene Data'!$Q$13,0,10*ROW('Hygiene Data'!Q192)))</f>
        <v/>
      </c>
      <c r="EA198" s="271" t="str">
        <f ca="true">+IF(OFFSET('Hygiene Data'!$R$11,0,10*ROW('Hygiene Data'!R192))="","",OFFSET('Hygiene Data'!$R$11,0,10*ROW('Hygiene Data'!R192)))</f>
        <v/>
      </c>
      <c r="EB198" s="271" t="str">
        <f ca="true">+IF(OFFSET('Hygiene Data'!$R$12,0,10*ROW('Hygiene Data'!R192))="","",OFFSET('Hygiene Data'!$R$12,0,10*ROW('Hygiene Data'!R192)))</f>
        <v/>
      </c>
      <c r="EC198" s="271" t="str">
        <f ca="true">+IF(OFFSET('Hygiene Data'!$R$13,0,10*ROW('Hygiene Data'!R192))="","",OFFSET('Hygiene Data'!$R$13,0,10*ROW('Hygiene Data'!R192)))</f>
        <v/>
      </c>
      <c r="ED198" s="271" t="str">
        <f ca="true">+IF(OFFSET('Hygiene Data'!$S$11,0,10*ROW('Hygiene Data'!S192))="","",OFFSET('Hygiene Data'!$S$11,0,10*ROW('Hygiene Data'!S192)))</f>
        <v/>
      </c>
      <c r="EE198" s="271" t="str">
        <f ca="true">+IF(OFFSET('Hygiene Data'!$S$12,0,10*ROW('Hygiene Data'!S192))="","",OFFSET('Hygiene Data'!$S$12,0,10*ROW('Hygiene Data'!S192)))</f>
        <v/>
      </c>
      <c r="EF198" s="271" t="str">
        <f ca="true">+IF(OFFSET('Hygiene Data'!$S$13,0,10*ROW('Hygiene Data'!S192))="","",OFFSET('Hygiene Data'!$S$13,0,10*ROW('Hygiene Data'!S192)))</f>
        <v/>
      </c>
    </row>
    <row xmlns:x14ac="http://schemas.microsoft.com/office/spreadsheetml/2009/9/ac" r="199" x14ac:dyDescent="0.2">
      <c r="A199" s="32" t="str">
        <f ca="true">+IF(OFFSET('Water Data'!$L$2,0,10*ROW('Water Data'!O193))="","",OFFSET('Water Data'!$L$2,0,10*ROW('Water Data'!O193)))</f>
        <v/>
      </c>
      <c r="B199" s="32" t="str">
        <f ca="true">+IF(OFFSET('Water Data'!$M$2,0,10*ROW('Water Data'!P193))="","",OFFSET('Water Data'!$M$2,0,10*ROW('Water Data'!P193)))</f>
        <v/>
      </c>
      <c r="C199" s="327" t="str">
        <f t="shared" ref="C199:C207" ca="true" si="3">+IF(ISNUMBER(VALUE(MID(A199,5,4))), VALUE(MID(A199, 5,4)),"")</f>
        <v/>
      </c>
      <c r="D199" s="85" t="e">
        <f ca="true">+IF(AND(ISTEXT(OFFSET('Water Data'!$L$2,0,10*ROW('Water Data'!N193))),BS199="Yes"),100-OFFSET('Water Data'!$N$4,0,10*ROW('Water Data'!N193)),IF(AND(ISTEXT(OFFSET('Water Data'!$L$2,0,10*ROW('Water Data'!N193))),BS199="No",ISNUMBER(OFFSET('Water Data'!$N$4,0,10*ROW('Water Data'!N193)))),CONCATENATE("[",ROUND(100-OFFSET('Water Data'!$N$4,0,10*ROW('Water Data'!N193)),0),"]"),IF(AND(ISTEXT(OFFSET('Water Data'!$L$2,0,10*ROW('Water Data'!N193))),BS199="",ISNUMBER(OFFSET('Water Data'!$N$4,0,10*ROW('Water Data'!N193)))),100-OFFSET('Water Data'!$N$4,0,10*ROW('Water Data'!N193)),NA())))</f>
        <v>#N/A</v>
      </c>
      <c r="E199" s="85" t="e">
        <f ca="true">+IF(AND(ISTEXT(OFFSET('Water Data'!$L$2,0,10*ROW('Water Data'!O193))),BT199="Yes"),OFFSET('Water Data'!$N$6,0,10*ROW('Water Data'!N193)),IF(AND(ISTEXT(OFFSET('Water Data'!$L$2,0,10*ROW('Water Data'!N193))),BT199="No",ISNUMBER(OFFSET('Water Data'!$N$6,0,10*ROW('Water Data'!N193)))),CONCATENATE("[",ROUND(OFFSET('Water Data'!$N$6,0,10*ROW('Water Data'!N193)),0),"]"),IF(AND(ISTEXT(OFFSET('Water Data'!$L$2,0,10*ROW('Water Data'!N193))),BT199="",ISNUMBER(OFFSET('Water Data'!$N$6,0,10*ROW('Water Data'!N193)))),OFFSET('Water Data'!$N$6,0,10*ROW('Water Data'!N193)),NA())))</f>
        <v>#N/A</v>
      </c>
      <c r="F199" s="85" t="e">
        <f ca="true">+IF(AND(ISTEXT(OFFSET('Water Data'!$L$2,0,10*ROW('Water Data'!N193))),BU199="Yes"),OFFSET('Water Data'!$N$9,0,10*ROW('Water Data'!N193)),IF(AND(ISTEXT(OFFSET('Water Data'!$L$2,0,10*ROW('Water Data'!N193))),BU199="No",ISNUMBER(OFFSET('Water Data'!$N$9,0,10*ROW('Water Data'!N193)))),CONCATENATE("[",ROUND(OFFSET('Water Data'!$N$9,0,10*ROW('Water Data'!N193)),0),"]"),IF(AND(ISTEXT(OFFSET('Water Data'!$L$2,0,10*ROW('Water Data'!N193))),BU199="",ISNUMBER(OFFSET('Water Data'!$N$9,0,10*ROW('Water Data'!N193)))),OFFSET('Water Data'!$N$9,0,10*ROW('Water Data'!N193)),NA())))</f>
        <v>#N/A</v>
      </c>
      <c r="G199" s="85" t="e">
        <f ca="true">+IF(AND(ISTEXT(OFFSET('Water Data'!$L$2,0,10*ROW('Water Data'!O193))),BV199="Yes"),100-OFFSET('Water Data'!$O$4,0,10*ROW('Water Data'!O193)),IF(AND(ISTEXT(OFFSET('Water Data'!$L$2,0,10*ROW('Water Data'!O193))),BV199="No",ISNUMBER(OFFSET('Water Data'!$O$4,0,10*ROW('Water Data'!O193)))),CONCATENATE("[",ROUND(100-OFFSET('Water Data'!$O$4,0,10*ROW('Water Data'!O193)),0),"]"),IF(AND(ISTEXT(OFFSET('Water Data'!$L$2,0,10*ROW('Water Data'!O193))),BV199="",ISNUMBER(OFFSET('Water Data'!$O$4,0,10*ROW('Water Data'!O193)))),100-OFFSET('Water Data'!$O$4,0,10*ROW('Water Data'!O193)),NA())))</f>
        <v>#N/A</v>
      </c>
      <c r="H199" s="85" t="e">
        <f ca="true">+IF(AND(ISTEXT(OFFSET('Water Data'!$L$2,0,10*ROW('Water Data'!O193))),BW199="Yes"),OFFSET('Water Data'!$O$6,0,10*ROW('Water Data'!O193)),IF(AND(ISTEXT(OFFSET('Water Data'!$L$2,0,10*ROW('Water Data'!O193))),BW199="No",ISNUMBER(OFFSET('Water Data'!$O$6,0,10*ROW('Water Data'!O193)))),CONCATENATE("[",ROUND(OFFSET('Water Data'!$N$6,0,10*ROW('Water Data'!O193)),0),"]"),IF(AND(ISTEXT(OFFSET('Water Data'!$L$2,0,10*ROW('Water Data'!O193))),BW199="",ISNUMBER(OFFSET('Water Data'!$O$6,0,10*ROW('Water Data'!O193)))),OFFSET('Water Data'!$O$6,0,10*ROW('Water Data'!O193)),NA())))</f>
        <v>#N/A</v>
      </c>
      <c r="I199" s="85" t="e">
        <f ca="true">+IF(AND(ISTEXT(OFFSET('Water Data'!$L$2,0,10*ROW('Water Data'!O193))),BX199="Yes"),OFFSET('Water Data'!$O$9,0,10*ROW('Water Data'!O193)),IF(AND(ISTEXT(OFFSET('Water Data'!$L$2,0,10*ROW('Water Data'!O193))),BX199="No",ISNUMBER(OFFSET('Water Data'!$O$9,0,10*ROW('Water Data'!O193)))),CONCATENATE("[",ROUND(OFFSET('Water Data'!$O$9,0,10*ROW('Water Data'!O193)),0),"]"),IF(AND(ISTEXT(OFFSET('Water Data'!$L$2,0,10*ROW('Water Data'!O193))),BX199="",ISNUMBER(OFFSET('Water Data'!$O$9,0,10*ROW('Water Data'!O193)))),OFFSET('Water Data'!$O$9,0,10*ROW('Water Data'!O193)),NA())))</f>
        <v>#N/A</v>
      </c>
      <c r="J199" s="85" t="e">
        <f ca="true">+IF(AND(ISTEXT(OFFSET('Water Data'!$L$2,0,10*ROW('Water Data'!P193))),BY199="Yes"),100-OFFSET('Water Data'!$P$4,0,10*ROW('Water Data'!P193)),IF(AND(ISTEXT(OFFSET('Water Data'!$L$2,0,10*ROW('Water Data'!P193))),BY199="No",ISNUMBER(OFFSET('Water Data'!$P$4,0,10*ROW('Water Data'!P193)))),CONCATENATE("[",ROUND(100-OFFSET('Water Data'!$P$4,0,10*ROW('Water Data'!P193)),0),"]"),IF(AND(ISTEXT(OFFSET('Water Data'!$L$2,0,10*ROW('Water Data'!P193))),BY199="",ISNUMBER(OFFSET('Water Data'!$P$4,0,10*ROW('Water Data'!P193)))),100-OFFSET('Water Data'!$P$4,0,10*ROW('Water Data'!P193)),NA())))</f>
        <v>#N/A</v>
      </c>
      <c r="K199" s="85" t="e">
        <f ca="true">+IF(AND(ISTEXT(OFFSET('Water Data'!$L$2,0,10*ROW('Water Data'!P193))),BZ199="Yes"),OFFSET('Water Data'!$P$6,0,10*ROW('Water Data'!P193)),IF(AND(ISTEXT(OFFSET('Water Data'!$L$2,0,10*ROW('Water Data'!P193))),BZ199="No",ISNUMBER(OFFSET('Water Data'!$P$6,0,10*ROW('Water Data'!P193)))),CONCATENATE("[",ROUND(OFFSET('Water Data'!$P$6,0,10*ROW('Water Data'!P193)),0),"]"),IF(AND(ISTEXT(OFFSET('Water Data'!$L$2,0,10*ROW('Water Data'!P193))),BZ199="",ISNUMBER(OFFSET('Water Data'!$P$6,0,10*ROW('Water Data'!P193)))),OFFSET('Water Data'!$P$6,0,10*ROW('Water Data'!P193)),NA())))</f>
        <v>#N/A</v>
      </c>
      <c r="L199" s="85" t="e">
        <f ca="true">+IF(AND(ISTEXT(OFFSET('Water Data'!$L$2,0,10*ROW('Water Data'!P193))),CA199="Yes"),OFFSET('Water Data'!$P$9,0,10*ROW('Water Data'!P193)),IF(AND(ISTEXT(OFFSET('Water Data'!$L$2,0,10*ROW('Water Data'!P193))),CA199="No",ISNUMBER(OFFSET('Water Data'!$P$9,0,10*ROW('Water Data'!P193)))),CONCATENATE("[",ROUND(OFFSET('Water Data'!$P$9,0,10*ROW('Water Data'!P193)),0),"]"),IF(AND(ISTEXT(OFFSET('Water Data'!$L$2,0,10*ROW('Water Data'!P193))),CA199="",ISNUMBER(OFFSET('Water Data'!$P$9,0,10*ROW('Water Data'!P193)))),OFFSET('Water Data'!$P$9,0,10*ROW('Water Data'!P193)),NA())))</f>
        <v>#N/A</v>
      </c>
      <c r="M199" s="85" t="e">
        <f ca="true">+IF(AND(ISTEXT(OFFSET('Water Data'!$L$2,0,10*ROW('Water Data'!Q193))),CB199="Yes"),100-OFFSET('Water Data'!$Q$4,0,10*ROW('Water Data'!Q193)),IF(AND(ISTEXT(OFFSET('Water Data'!$L$2,0,10*ROW('Water Data'!Q193))),CB199="No",ISNUMBER(OFFSET('Water Data'!$Q$4,0,10*ROW('Water Data'!Q193)))),CONCATENATE("[",ROUND(100-OFFSET('Water Data'!$Q$4,0,10*ROW('Water Data'!Q193)),0),"]"),IF(AND(ISTEXT(OFFSET('Water Data'!$L$2,0,10*ROW('Water Data'!Q193))),CB199="",ISNUMBER(OFFSET('Water Data'!$Q$4,0,10*ROW('Water Data'!Q193)))),100-OFFSET('Water Data'!$Q$4,0,10*ROW('Water Data'!Q193)),NA())))</f>
        <v>#N/A</v>
      </c>
      <c r="N199" s="85" t="e">
        <f ca="true">+IF(AND(ISTEXT(OFFSET('Water Data'!$L$2,0,10*ROW('Water Data'!Q193))),CC199="Yes"),OFFSET('Water Data'!$Q$6,0,10*ROW('Water Data'!Q193)),IF(AND(ISTEXT(OFFSET('Water Data'!$L$2,0,10*ROW('Water Data'!Q193))),CC199="No",ISNUMBER(OFFSET('Water Data'!$Q$6,0,10*ROW('Water Data'!Q193)))),CONCATENATE("[",ROUND(OFFSET('Water Data'!$Q$6,0,10*ROW('Water Data'!Q193)),0),"]"),IF(AND(ISTEXT(OFFSET('Water Data'!$L$2,0,10*ROW('Water Data'!Q193))),CC199="",ISNUMBER(OFFSET('Water Data'!$Q$6,0,10*ROW('Water Data'!Q193)))),OFFSET('Water Data'!$Q$6,0,10*ROW('Water Data'!Q193)),NA())))</f>
        <v>#N/A</v>
      </c>
      <c r="O199" s="85" t="e">
        <f ca="true">+IF(AND(ISTEXT(OFFSET('Water Data'!$L$2,0,10*ROW('Water Data'!Q193))),CD199="Yes"),OFFSET('Water Data'!$Q$9,0,10*ROW('Water Data'!Q193)),IF(AND(ISTEXT(OFFSET('Water Data'!$L$2,0,10*ROW('Water Data'!Q193))),CD199="No",ISNUMBER(OFFSET('Water Data'!$Q$9,0,10*ROW('Water Data'!Q193)))),CONCATENATE("[",ROUND(OFFSET('Water Data'!$Q$9,0,10*ROW('Water Data'!Q193)),0),"]"),IF(AND(ISTEXT(OFFSET('Water Data'!$L$2,0,10*ROW('Water Data'!Q193))),CD199="",ISNUMBER(OFFSET('Water Data'!$Q$9,0,10*ROW('Water Data'!Q193)))),OFFSET('Water Data'!$Q$9,0,10*ROW('Water Data'!Q193)),NA())))</f>
        <v>#N/A</v>
      </c>
      <c r="P199" s="85" t="e">
        <f ca="true">+IF(AND(ISTEXT(OFFSET('Water Data'!$L$2,0,10*ROW('Water Data'!R193))),CE199="Yes"),100-OFFSET('Water Data'!$R$4,0,10*ROW('Water Data'!R193)),IF(AND(ISTEXT(OFFSET('Water Data'!$L$2,0,10*ROW('Water Data'!R193))),CE199="No",ISNUMBER(OFFSET('Water Data'!$R$4,0,10*ROW('Water Data'!R193)))),CONCATENATE("[",ROUND(100-OFFSET('Water Data'!$R$4,0,10*ROW('Water Data'!R193)),0),"]"),IF(AND(ISTEXT(OFFSET('Water Data'!$L$2,0,10*ROW('Water Data'!R193))),CE199="",ISNUMBER(OFFSET('Water Data'!$R$4,0,10*ROW('Water Data'!R193)))),100-OFFSET('Water Data'!$R$4,0,10*ROW('Water Data'!R193)),NA())))</f>
        <v>#N/A</v>
      </c>
      <c r="Q199" s="85" t="e">
        <f ca="true">+IF(AND(ISTEXT(OFFSET('Water Data'!$L$2,0,10*ROW('Water Data'!R193))),CF199="Yes"),OFFSET('Water Data'!$R$6,0,10*ROW('Water Data'!R193)),IF(AND(ISTEXT(OFFSET('Water Data'!$L$2,0,10*ROW('Water Data'!R193))),CF199="No",ISNUMBER(OFFSET('Water Data'!$R$6,0,10*ROW('Water Data'!R193)))),CONCATENATE("[",ROUND(OFFSET('Water Data'!$R$6,0,10*ROW('Water Data'!R193)),0),"]"),IF(AND(ISTEXT(OFFSET('Water Data'!$L$2,0,10*ROW('Water Data'!R193))),CF199="",ISNUMBER(OFFSET('Water Data'!$R$6,0,10*ROW('Water Data'!R193)))),OFFSET('Water Data'!$R$6,0,10*ROW('Water Data'!R193)),NA())))</f>
        <v>#N/A</v>
      </c>
      <c r="R199" s="85" t="e">
        <f ca="true">+IF(AND(ISTEXT(OFFSET('Water Data'!$L$2,0,10*ROW('Water Data'!R193))),CG199="Yes"),OFFSET('Water Data'!$R$9,0,10*ROW('Water Data'!R193)),IF(AND(ISTEXT(OFFSET('Water Data'!$L$2,0,10*ROW('Water Data'!R193))),CG199="No",ISNUMBER(OFFSET('Water Data'!$R$9,0,10*ROW('Water Data'!R193)))),CONCATENATE("[",ROUND(OFFSET('Water Data'!$R$9,0,10*ROW('Water Data'!R193)),0),"]"),IF(AND(ISTEXT(OFFSET('Water Data'!$L$2,0,10*ROW('Water Data'!R193))),CG199="",ISNUMBER(OFFSET('Water Data'!$R$9,0,10*ROW('Water Data'!R193)))),OFFSET('Water Data'!$R$9,0,10*ROW('Water Data'!R193)),NA())))</f>
        <v>#N/A</v>
      </c>
      <c r="S199" s="85" t="e">
        <f ca="true">+IF(AND(ISTEXT(OFFSET('Water Data'!$L$2,0,10*ROW('Water Data'!S193))),CH199="Yes"),100-OFFSET('Water Data'!$S$4,0,10*ROW('Water Data'!S193)),IF(AND(ISTEXT(OFFSET('Water Data'!$L$2,0,10*ROW('Water Data'!S193))),CH199="No",ISNUMBER(OFFSET('Water Data'!$S$4,0,10*ROW('Water Data'!S193)))),CONCATENATE("[",ROUND(100-OFFSET('Water Data'!$S$4,0,10*ROW('Water Data'!S193)),0),"]"),IF(AND(ISTEXT(OFFSET('Water Data'!$L$2,0,10*ROW('Water Data'!S193))),CH199="",ISNUMBER(OFFSET('Water Data'!$S$4,0,10*ROW('Water Data'!S193)))),100-OFFSET('Water Data'!$S$4,0,10*ROW('Water Data'!S193)),NA())))</f>
        <v>#N/A</v>
      </c>
      <c r="T199" s="85" t="e">
        <f ca="true">+IF(AND(ISTEXT(OFFSET('Water Data'!$L$2,0,10*ROW('Water Data'!S193))),CI199="Yes"),OFFSET('Water Data'!$S$6,0,10*ROW('Water Data'!S193)),IF(AND(ISTEXT(OFFSET('Water Data'!$L$2,0,10*ROW('Water Data'!S193))),CI199="No",ISNUMBER(OFFSET('Water Data'!$S$6,0,10*ROW('Water Data'!S193)))),CONCATENATE("[",ROUND(OFFSET('Water Data'!$S$6,0,10*ROW('Water Data'!S193)),0),"]"),IF(AND(ISTEXT(OFFSET('Water Data'!$L$2,0,10*ROW('Water Data'!S193))),CI199="",ISNUMBER(OFFSET('Water Data'!$S$6,0,10*ROW('Water Data'!S193)))),OFFSET('Water Data'!$S$6,0,10*ROW('Water Data'!S193)),NA())))</f>
        <v>#N/A</v>
      </c>
      <c r="U199" s="85" t="e">
        <f ca="true">+IF(AND(ISTEXT(OFFSET('Water Data'!$L$2,0,10*ROW('Water Data'!S193))),CJ199="Yes"),OFFSET('Water Data'!$S$9,0,10*ROW('Water Data'!S193)),IF(AND(ISTEXT(OFFSET('Water Data'!$L$2,0,10*ROW('Water Data'!S193))),CJ199="No",ISNUMBER(OFFSET('Water Data'!$S$9,0,10*ROW('Water Data'!S193)))),CONCATENATE("[",ROUND(OFFSET('Water Data'!$S$9,0,10*ROW('Water Data'!S193)),0),"]"),IF(AND(ISTEXT(OFFSET('Water Data'!$L$2,0,10*ROW('Water Data'!S193))),CJ199="",ISNUMBER(OFFSET('Water Data'!$S$9,0,10*ROW('Water Data'!S193)))),OFFSET('Water Data'!$S$9,0,10*ROW('Water Data'!S193)),NA())))</f>
        <v>#N/A</v>
      </c>
      <c r="V199" s="86" t="e">
        <f ca="true">+IF(AND(ISTEXT(OFFSET('Sanitation Data'!$L$2,0,10*ROW('Sanitation Data'!N193))),CK199="Yes"),100-OFFSET('Sanitation Data'!$N$4,0,10*ROW('Sanitation Data'!N193)),IF(AND(ISTEXT(OFFSET('Sanitation Data'!$L$2,0,10*ROW('Sanitation Data'!N193))),CK199="No",ISNUMBER(OFFSET('Sanitation Data'!$N$4,0,10*ROW('Sanitation Data'!N193)))),CONCATENATE("[",ROUND(100-OFFSET('Sanitation Data'!$N$4,0,10*ROW('Sanitation Data'!N193)),0),"]"),IF(AND(ISTEXT(OFFSET('Sanitation Data'!$L$2,0,10*ROW('Sanitation Data'!N193))),CK199="",ISNUMBER(OFFSET('Sanitation Data'!$N$4,0,10*ROW('Sanitation Data'!N193)))),100-OFFSET('Sanitation Data'!$N$4,0,10*ROW('Sanitation Data'!N193)),NA())))</f>
        <v>#N/A</v>
      </c>
      <c r="W199" s="86" t="e">
        <f ca="true">+IF(AND(ISTEXT(OFFSET('Sanitation Data'!$L$2,0,10*ROW('Sanitation Data'!N193))),CL199="Yes"),OFFSET('Sanitation Data'!$N$6,0,10*ROW('Sanitation Data'!N193)),IF(AND(ISTEXT(OFFSET('Sanitation Data'!$L$2,0,10*ROW('Sanitation Data'!N193))),CL199="No",ISNUMBER(OFFSET('Sanitation Data'!$N$6,0,10*ROW('Sanitation Data'!N193)))),CONCATENATE("[",ROUND(OFFSET('Sanitation Data'!$N$6,0,10*ROW('Sanitation Data'!N193)),0),"]"),IF(AND(ISTEXT(OFFSET('Sanitation Data'!$L$2,0,10*ROW('Sanitation Data'!N193))),CL199="",ISNUMBER(OFFSET('Sanitation Data'!$N$6,0,10*ROW('Sanitation Data'!N193)))),OFFSET('Sanitation Data'!$N$6,0,10*ROW('Sanitation Data'!N193)),NA())))</f>
        <v>#N/A</v>
      </c>
      <c r="X199" s="86" t="e">
        <f ca="true">+IF(AND(ISTEXT(OFFSET('Sanitation Data'!$L$2,0,10*ROW('Sanitation Data'!N193))),CM199="Yes"),OFFSET('Sanitation Data'!$N$10,0,10*ROW('Sanitation Data'!N193)),IF(AND(ISTEXT(OFFSET('Sanitation Data'!$L$2,0,10*ROW('Sanitation Data'!N193))),CM199="No",ISNUMBER(OFFSET('Sanitation Data'!$N$10,0,10*ROW('Sanitation Data'!N193)))),CONCATENATE("[",ROUND(OFFSET('Sanitation Data'!$N$10,0,10*ROW('Sanitation Data'!N193)),0),"]"),IF(AND(ISTEXT(OFFSET('Sanitation Data'!$L$2,0,10*ROW('Sanitation Data'!N193))),CM199="",ISNUMBER(OFFSET('Sanitation Data'!$N$10,0,10*ROW('Sanitation Data'!N193)))),OFFSET('Sanitation Data'!$N$10,0,10*ROW('Sanitation Data'!N193)),NA())))</f>
        <v>#N/A</v>
      </c>
      <c r="Y199" s="86" t="e">
        <f ca="true">+IF(AND(ISTEXT(OFFSET('Sanitation Data'!$L$2,0,10*ROW('Sanitation Data'!N193))),CN199="Yes"),OFFSET('Sanitation Data'!$N$11,0,10*ROW('Sanitation Data'!N193)),IF(AND(ISTEXT(OFFSET('Sanitation Data'!$L$2,0,10*ROW('Sanitation Data'!N193))),CN199="No",ISNUMBER(OFFSET('Sanitation Data'!$N$11,0,10*ROW('Sanitation Data'!N193)))),CONCATENATE("[",ROUND(OFFSET('Sanitation Data'!$N$11,0,10*ROW('Sanitation Data'!N193)),0),"]"),IF(AND(ISTEXT(OFFSET('Sanitation Data'!$L$2,0,10*ROW('Sanitation Data'!N193))),CN199="",ISNUMBER(OFFSET('Sanitation Data'!$N$11,0,10*ROW('Sanitation Data'!N193)))),OFFSET('Sanitation Data'!$N$11,0,10*ROW('Sanitation Data'!N193)),NA())))</f>
        <v>#N/A</v>
      </c>
      <c r="Z199" s="86" t="e">
        <f ca="true">+IF(AND(ISTEXT(OFFSET('Sanitation Data'!$L$2,0,10*ROW('Sanitation Data'!N193))),CO199="Yes"),OFFSET('Sanitation Data'!$N$12,0,10*ROW('Sanitation Data'!N193)),IF(AND(ISTEXT(OFFSET('Sanitation Data'!$L$2,0,10*ROW('Sanitation Data'!N193))),CO199="No",ISNUMBER(OFFSET('Sanitation Data'!$N$12,0,10*ROW('Sanitation Data'!N193)))),CONCATENATE("[",ROUND(OFFSET('Sanitation Data'!$N$12,0,10*ROW('Sanitation Data'!N193)),0),"]"),IF(AND(ISTEXT(OFFSET('Sanitation Data'!$L$2,0,10*ROW('Sanitation Data'!N193))),CO199="",ISNUMBER(OFFSET('Sanitation Data'!$N$12,0,10*ROW('Sanitation Data'!N193)))),OFFSET('Sanitation Data'!$N$12,0,10*ROW('Sanitation Data'!N193)),NA())))</f>
        <v>#N/A</v>
      </c>
      <c r="AA199" s="86" t="e">
        <f ca="true">+IF(AND(ISTEXT(OFFSET('Sanitation Data'!$L$2,0,10*ROW('Sanitation Data'!O193))),CP199="Yes"),100-OFFSET('Sanitation Data'!$O$4,0,10*ROW('Sanitation Data'!O193)),IF(AND(ISTEXT(OFFSET('Sanitation Data'!$L$2,0,10*ROW('Sanitation Data'!O193))),CP199="No",ISNUMBER(OFFSET('Sanitation Data'!$O$4,0,10*ROW('Sanitation Data'!O193)))),CONCATENATE("[",ROUND(100-OFFSET('Sanitation Data'!$O$4,0,10*ROW('Sanitation Data'!O193)),0),"]"),IF(AND(ISTEXT(OFFSET('Sanitation Data'!$L$2,0,10*ROW('Sanitation Data'!O193))),CP199="",ISNUMBER(OFFSET('Sanitation Data'!$O$4,0,10*ROW('Sanitation Data'!O193)))),100-OFFSET('Sanitation Data'!$O$4,0,10*ROW('Sanitation Data'!O193)),NA())))</f>
        <v>#N/A</v>
      </c>
      <c r="AB199" s="86" t="e">
        <f ca="true">+IF(AND(ISTEXT(OFFSET('Sanitation Data'!$L$2,0,10*ROW('Sanitation Data'!O193))),CQ199="Yes"),OFFSET('Sanitation Data'!$O$6,0,10*ROW('Sanitation Data'!R193)),IF(AND(ISTEXT(OFFSET('Sanitation Data'!$L$2,0,10*ROW('Sanitation Data'!O193))),CQ199="No",ISNUMBER(OFFSET('Sanitation Data'!$O$6,0,10*ROW('Sanitation Data'!O193)))),CONCATENATE("[",ROUND(OFFSET('Sanitation Data'!$O$6,0,10*ROW('Sanitation Data'!O193)),0),"]"),IF(AND(ISTEXT(OFFSET('Sanitation Data'!$L$2,0,10*ROW('Sanitation Data'!O193))),CQ199="",ISNUMBER(OFFSET('Sanitation Data'!$O$6,0,10*ROW('Sanitation Data'!O193)))),OFFSET('Sanitation Data'!$O$6,0,10*ROW('Sanitation Data'!O193)),NA())))</f>
        <v>#N/A</v>
      </c>
      <c r="AC199" s="86" t="e">
        <f ca="true">+IF(AND(ISTEXT(OFFSET('Sanitation Data'!$L$2,0,10*ROW('Sanitation Data'!O193))),CR199="Yes"),OFFSET('Sanitation Data'!$O$10,0,10*ROW('Sanitation Data'!O193)),IF(AND(ISTEXT(OFFSET('Sanitation Data'!$L$2,0,10*ROW('Sanitation Data'!O193))),CR199="No",ISNUMBER(OFFSET('Sanitation Data'!$O$10,0,10*ROW('Sanitation Data'!O193)))),CONCATENATE("[",ROUND(OFFSET('Sanitation Data'!$O$10,0,10*ROW('Sanitation Data'!O193)),0),"]"),IF(AND(ISTEXT(OFFSET('Sanitation Data'!$L$2,0,10*ROW('Sanitation Data'!O193))),CR199="",ISNUMBER(OFFSET('Sanitation Data'!$O$10,0,10*ROW('Sanitation Data'!O193)))),OFFSET('Sanitation Data'!$O$10,0,10*ROW('Sanitation Data'!O193)),NA())))</f>
        <v>#N/A</v>
      </c>
      <c r="AD199" s="86" t="e">
        <f ca="true">+IF(AND(ISTEXT(OFFSET('Sanitation Data'!$L$2,0,10*ROW('Sanitation Data'!O193))),CS199="Yes"),OFFSET('Sanitation Data'!$O$11,0,10*ROW('Sanitation Data'!O193)),IF(AND(ISTEXT(OFFSET('Sanitation Data'!$L$2,0,10*ROW('Sanitation Data'!O193))),CS199="No",ISNUMBER(OFFSET('Sanitation Data'!$O$11,0,10*ROW('Sanitation Data'!O193)))),CONCATENATE("[",ROUND(OFFSET('Sanitation Data'!$O$11,0,10*ROW('Sanitation Data'!O193)),0),"]"),IF(AND(ISTEXT(OFFSET('Sanitation Data'!$L$2,0,10*ROW('Sanitation Data'!O193))),CS199="",ISNUMBER(OFFSET('Sanitation Data'!$O$11,0,10*ROW('Sanitation Data'!O193)))),OFFSET('Sanitation Data'!$O$11,0,10*ROW('Sanitation Data'!O193)),NA())))</f>
        <v>#N/A</v>
      </c>
      <c r="AE199" s="86" t="e">
        <f ca="true">+IF(AND(ISTEXT(OFFSET('Sanitation Data'!$L$2,0,10*ROW('Sanitation Data'!O193))),CT199="Yes"),OFFSET('Sanitation Data'!$O$12,0,10*ROW('Sanitation Data'!O193)),IF(AND(ISTEXT(OFFSET('Sanitation Data'!$L$2,0,10*ROW('Sanitation Data'!O193))),CT199="No",ISNUMBER(OFFSET('Sanitation Data'!$O$12,0,10*ROW('Sanitation Data'!O193)))),CONCATENATE("[",ROUND(OFFSET('Sanitation Data'!$O$12,0,10*ROW('Sanitation Data'!O193)),0),"]"),IF(AND(ISTEXT(OFFSET('Sanitation Data'!$L$2,0,10*ROW('Sanitation Data'!O193))),CT199="",ISNUMBER(OFFSET('Sanitation Data'!$O$12,0,10*ROW('Sanitation Data'!O193)))),OFFSET('Sanitation Data'!$O$12,0,10*ROW('Sanitation Data'!O193)),NA())))</f>
        <v>#N/A</v>
      </c>
      <c r="AF199" s="86" t="e">
        <f ca="true">+IF(AND(ISTEXT(OFFSET('Sanitation Data'!$L$2,0,10*ROW('Sanitation Data'!P193))),CU199="Yes"),100-OFFSET('Sanitation Data'!$P$4,0,10*ROW('Sanitation Data'!P193)),IF(AND(ISTEXT(OFFSET('Sanitation Data'!$L$2,0,10*ROW('Sanitation Data'!P193))),CU199="No",ISNUMBER(OFFSET('Sanitation Data'!$P$4,0,10*ROW('Sanitation Data'!P193)))),CONCATENATE("[",ROUND(100-OFFSET('Sanitation Data'!$P$4,0,10*ROW('Sanitation Data'!P193)),0),"]"),IF(AND(ISTEXT(OFFSET('Sanitation Data'!$L$2,0,10*ROW('Sanitation Data'!P193))),CU199="",ISNUMBER(OFFSET('Sanitation Data'!$P$4,0,10*ROW('Sanitation Data'!P193)))),100-OFFSET('Sanitation Data'!$P$4,0,10*ROW('Sanitation Data'!P193)),NA())))</f>
        <v>#N/A</v>
      </c>
      <c r="AG199" s="86" t="e">
        <f ca="true">+IF(AND(ISTEXT(OFFSET('Sanitation Data'!$L$2,0,10*ROW('Sanitation Data'!P193))),CV199="Yes"),OFFSET('Sanitation Data'!$P$6,0,10*ROW('Sanitation Data'!P193)),IF(AND(ISTEXT(OFFSET('Sanitation Data'!$L$2,0,10*ROW('Sanitation Data'!P193))),CV199="No",ISNUMBER(OFFSET('Sanitation Data'!$P$6,0,10*ROW('Sanitation Data'!P193)))),CONCATENATE("[",ROUND(OFFSET('Sanitation Data'!$P$6,0,10*ROW('Sanitation Data'!P193)),0),"]"),IF(AND(ISTEXT(OFFSET('Sanitation Data'!$L$2,0,10*ROW('Sanitation Data'!P193))),CV199="",ISNUMBER(OFFSET('Sanitation Data'!$P$6,0,10*ROW('Sanitation Data'!P193)))),OFFSET('Sanitation Data'!$P$6,0,10*ROW('Sanitation Data'!P193)),NA())))</f>
        <v>#N/A</v>
      </c>
      <c r="AH199" s="86" t="e">
        <f ca="true">+IF(AND(ISTEXT(OFFSET('Sanitation Data'!$L$2,0,10*ROW('Sanitation Data'!P193))),CW199="Yes"),OFFSET('Sanitation Data'!$P$10,0,10*ROW('Sanitation Data'!P193)),IF(AND(ISTEXT(OFFSET('Sanitation Data'!$L$2,0,10*ROW('Sanitation Data'!P193))),CW199="No",ISNUMBER(OFFSET('Sanitation Data'!$P$10,0,10*ROW('Sanitation Data'!P193)))),CONCATENATE("[",ROUND(OFFSET('Sanitation Data'!$P$10,0,10*ROW('Sanitation Data'!P193)),0),"]"),IF(AND(ISTEXT(OFFSET('Sanitation Data'!$L$2,0,10*ROW('Sanitation Data'!P193))),CW199="",ISNUMBER(OFFSET('Sanitation Data'!$P$10,0,10*ROW('Sanitation Data'!P193)))),OFFSET('Sanitation Data'!$P$10,0,10*ROW('Sanitation Data'!P193)),NA())))</f>
        <v>#N/A</v>
      </c>
      <c r="AI199" s="86" t="e">
        <f ca="true">+IF(AND(ISTEXT(OFFSET('Sanitation Data'!$L$2,0,10*ROW('Sanitation Data'!P193))),CX199="Yes"),OFFSET('Sanitation Data'!$P$11,0,10*ROW('Sanitation Data'!P193)),IF(AND(ISTEXT(OFFSET('Sanitation Data'!$L$2,0,10*ROW('Sanitation Data'!P193))),CX199="No",ISNUMBER(OFFSET('Sanitation Data'!$P$11,0,10*ROW('Sanitation Data'!P193)))),CONCATENATE("[",ROUND(OFFSET('Sanitation Data'!$P$11,0,10*ROW('Sanitation Data'!P193)),0),"]"),IF(AND(ISTEXT(OFFSET('Sanitation Data'!$L$2,0,10*ROW('Sanitation Data'!P193))),CX199="",ISNUMBER(OFFSET('Sanitation Data'!$P$11,0,10*ROW('Sanitation Data'!P193)))),OFFSET('Sanitation Data'!$P$11,0,10*ROW('Sanitation Data'!P193)),NA())))</f>
        <v>#N/A</v>
      </c>
      <c r="AJ199" s="86" t="e">
        <f ca="true">+IF(AND(ISTEXT(OFFSET('Sanitation Data'!$L$2,0,10*ROW('Sanitation Data'!P193))),CY199="Yes"),OFFSET('Sanitation Data'!$P$12,0,10*ROW('Sanitation Data'!P193)),IF(AND(ISTEXT(OFFSET('Sanitation Data'!$L$2,0,10*ROW('Sanitation Data'!P193))),CY199="No",ISNUMBER(OFFSET('Sanitation Data'!$P$12,0,10*ROW('Sanitation Data'!P193)))),CONCATENATE("[",ROUND(OFFSET('Sanitation Data'!$P$12,0,10*ROW('Sanitation Data'!P193)),0),"]"),IF(AND(ISTEXT(OFFSET('Sanitation Data'!$L$2,0,10*ROW('Sanitation Data'!P193))),CY199="",ISNUMBER(OFFSET('Sanitation Data'!$P$12,0,10*ROW('Sanitation Data'!P193)))),OFFSET('Sanitation Data'!$P$12,0,10*ROW('Sanitation Data'!P193)),NA())))</f>
        <v>#N/A</v>
      </c>
      <c r="AK199" s="86" t="e">
        <f ca="true">+IF(AND(ISTEXT(OFFSET('Sanitation Data'!$L$2,0,10*ROW('Sanitation Data'!Q193))),CZ199="Yes"),100-OFFSET('Sanitation Data'!$Q$4,0,10*ROW('Sanitation Data'!Q193)),IF(AND(ISTEXT(OFFSET('Sanitation Data'!$L$2,0,10*ROW('Sanitation Data'!Q193))),CZ199="No",ISNUMBER(OFFSET('Sanitation Data'!$Q$4,0,10*ROW('Sanitation Data'!Q193)))),CONCATENATE("[",ROUND(100-OFFSET('Sanitation Data'!$Q$4,0,10*ROW('Sanitation Data'!Q193)),0),"]"),IF(AND(ISTEXT(OFFSET('Sanitation Data'!$L$2,0,10*ROW('Sanitation Data'!Q193))),CZ199="",ISNUMBER(OFFSET('Sanitation Data'!$Q$4,0,10*ROW('Sanitation Data'!Q193)))),100-OFFSET('Sanitation Data'!$Q$4,0,10*ROW('Sanitation Data'!Q193)),NA())))</f>
        <v>#N/A</v>
      </c>
      <c r="AL199" s="86" t="e">
        <f ca="true">+IF(AND(ISTEXT(OFFSET('Sanitation Data'!$L$2,0,10*ROW('Sanitation Data'!Q193))),DA199="Yes"),OFFSET('Sanitation Data'!$Q$6,0,10*ROW('Sanitation Data'!Q193)),IF(AND(ISTEXT(OFFSET('Sanitation Data'!$L$2,0,10*ROW('Sanitation Data'!Q193))),DA199="No",ISNUMBER(OFFSET('Sanitation Data'!$Q$6,0,10*ROW('Sanitation Data'!Q193)))),CONCATENATE("[",ROUND(OFFSET('Sanitation Data'!$Q$6,0,10*ROW('Sanitation Data'!Q193)),0),"]"),IF(AND(ISTEXT(OFFSET('Sanitation Data'!$L$2,0,10*ROW('Sanitation Data'!Q193))),DA199="",ISNUMBER(OFFSET('Sanitation Data'!$Q$6,0,10*ROW('Sanitation Data'!Q193)))),OFFSET('Sanitation Data'!$Q$6,0,10*ROW('Sanitation Data'!Q193)),NA())))</f>
        <v>#N/A</v>
      </c>
      <c r="AM199" s="86" t="e">
        <f ca="true">+IF(AND(ISTEXT(OFFSET('Sanitation Data'!$L$2,0,10*ROW('Sanitation Data'!Q193))),DB199="Yes"),OFFSET('Sanitation Data'!$Q$10,0,10*ROW('Sanitation Data'!Q193)),IF(AND(ISTEXT(OFFSET('Sanitation Data'!$L$2,0,10*ROW('Sanitation Data'!Q193))),DB199="No",ISNUMBER(OFFSET('Sanitation Data'!$Q$10,0,10*ROW('Sanitation Data'!Q193)))),CONCATENATE("[",ROUND(OFFSET('Sanitation Data'!$Q$10,0,10*ROW('Sanitation Data'!Q193)),0),"]"),IF(AND(ISTEXT(OFFSET('Sanitation Data'!$L$2,0,10*ROW('Sanitation Data'!Q193))),DB199="",ISNUMBER(OFFSET('Sanitation Data'!$Q$10,0,10*ROW('Sanitation Data'!Q193)))),OFFSET('Sanitation Data'!$Q$10,0,10*ROW('Sanitation Data'!Q193)),NA())))</f>
        <v>#N/A</v>
      </c>
      <c r="AN199" s="86" t="e">
        <f ca="true">+IF(AND(ISTEXT(OFFSET('Sanitation Data'!$L$2,0,10*ROW('Sanitation Data'!Q193))),DC199="Yes"),OFFSET('Sanitation Data'!$Q$11,0,10*ROW('Sanitation Data'!Q193)),IF(AND(ISTEXT(OFFSET('Sanitation Data'!$L$2,0,10*ROW('Sanitation Data'!Q193))),DC199="No",ISNUMBER(OFFSET('Sanitation Data'!$Q$11,0,10*ROW('Sanitation Data'!Q193)))),CONCATENATE("[",ROUND(OFFSET('Sanitation Data'!$Q$11,0,10*ROW('Sanitation Data'!Q193)),0),"]"),IF(AND(ISTEXT(OFFSET('Sanitation Data'!$L$2,0,10*ROW('Sanitation Data'!Q193))),DC199="",ISNUMBER(OFFSET('Sanitation Data'!$Q$11,0,10*ROW('Sanitation Data'!Q193)))),OFFSET('Sanitation Data'!$Q$11,0,10*ROW('Sanitation Data'!Q193)),NA())))</f>
        <v>#N/A</v>
      </c>
      <c r="AO199" s="86" t="e">
        <f ca="true">+IF(AND(ISTEXT(OFFSET('Sanitation Data'!$L$2,0,10*ROW('Sanitation Data'!Q193))),DD199="Yes"),OFFSET('Sanitation Data'!$Q$12,0,10*ROW('Sanitation Data'!Q193)),IF(AND(ISTEXT(OFFSET('Sanitation Data'!$L$2,0,10*ROW('Sanitation Data'!Q193))),DD199="No",ISNUMBER(OFFSET('Sanitation Data'!$Q$12,0,10*ROW('Sanitation Data'!Q193)))),CONCATENATE("[",ROUND(OFFSET('Sanitation Data'!$Q$12,0,10*ROW('Sanitation Data'!Q193)),0),"]"),IF(AND(ISTEXT(OFFSET('Sanitation Data'!$L$2,0,10*ROW('Sanitation Data'!Q193))),DD199="",ISNUMBER(OFFSET('Sanitation Data'!$Q$12,0,10*ROW('Sanitation Data'!Q193)))),OFFSET('Sanitation Data'!$Q$12,0,10*ROW('Sanitation Data'!Q193)),NA())))</f>
        <v>#N/A</v>
      </c>
      <c r="AP199" s="86" t="e">
        <f ca="true">+IF(AND(ISTEXT(OFFSET('Sanitation Data'!$L$2,0,10*ROW('Sanitation Data'!R193))),DE199="Yes"),100-OFFSET('Sanitation Data'!$R$4,0,10*ROW('Sanitation Data'!R193)),IF(AND(ISTEXT(OFFSET('Sanitation Data'!$L$2,0,10*ROW('Sanitation Data'!R193))),DE199="No",ISNUMBER(OFFSET('Sanitation Data'!$R$4,0,10*ROW('Sanitation Data'!R193)))),CONCATENATE("[",ROUND(100-OFFSET('Sanitation Data'!$R$4,0,10*ROW('Sanitation Data'!R193)),0),"]"),IF(AND(ISTEXT(OFFSET('Sanitation Data'!$L$2,0,10*ROW('Sanitation Data'!R193))),DE199="",ISNUMBER(OFFSET('Sanitation Data'!$R$4,0,10*ROW('Sanitation Data'!R193)))),100-OFFSET('Sanitation Data'!$R$4,0,10*ROW('Sanitation Data'!R193)),NA())))</f>
        <v>#N/A</v>
      </c>
      <c r="AQ199" s="86" t="e">
        <f ca="true">+IF(AND(ISTEXT(OFFSET('Sanitation Data'!$L$2,0,10*ROW('Sanitation Data'!R193))),DF199="Yes"),OFFSET('Sanitation Data'!$R$6,0,10*ROW('Sanitation Data'!R193)),IF(AND(ISTEXT(OFFSET('Sanitation Data'!$L$2,0,10*ROW('Sanitation Data'!R193))),DF199="No",ISNUMBER(OFFSET('Sanitation Data'!$R$6,0,10*ROW('Sanitation Data'!R193)))),CONCATENATE("[",ROUND(OFFSET('Sanitation Data'!$R$6,0,10*ROW('Sanitation Data'!R193)),0),"]"),IF(AND(ISTEXT(OFFSET('Sanitation Data'!$L$2,0,10*ROW('Sanitation Data'!R193))),DF199="",ISNUMBER(OFFSET('Sanitation Data'!$R$6,0,10*ROW('Sanitation Data'!R193)))),OFFSET('Sanitation Data'!$R$6,0,10*ROW('Sanitation Data'!R193)),NA())))</f>
        <v>#N/A</v>
      </c>
      <c r="AR199" s="86" t="e">
        <f ca="true">+IF(AND(ISTEXT(OFFSET('Sanitation Data'!$L$2,0,10*ROW('Sanitation Data'!R193))),DG199="Yes"),OFFSET('Sanitation Data'!$R$10,0,10*ROW('Sanitation Data'!R193)),IF(AND(ISTEXT(OFFSET('Sanitation Data'!$L$2,0,10*ROW('Sanitation Data'!R193))),DG199="No",ISNUMBER(OFFSET('Sanitation Data'!$R$10,0,10*ROW('Sanitation Data'!R193)))),CONCATENATE("[",ROUND(OFFSET('Sanitation Data'!$R$10,0,10*ROW('Sanitation Data'!R193)),0),"]"),IF(AND(ISTEXT(OFFSET('Sanitation Data'!$L$2,0,10*ROW('Sanitation Data'!R193))),DG199="",ISNUMBER(OFFSET('Sanitation Data'!$R$10,0,10*ROW('Sanitation Data'!R193)))),OFFSET('Sanitation Data'!$R$10,0,10*ROW('Sanitation Data'!R193)),NA())))</f>
        <v>#N/A</v>
      </c>
      <c r="AS199" s="86" t="e">
        <f ca="true">+IF(AND(ISTEXT(OFFSET('Sanitation Data'!$L$2,0,10*ROW('Sanitation Data'!R193))),DH199="Yes"),OFFSET('Sanitation Data'!$R$11,0,10*ROW('Sanitation Data'!R193)),IF(AND(ISTEXT(OFFSET('Sanitation Data'!$L$2,0,10*ROW('Sanitation Data'!R193))),DH199="No",ISNUMBER(OFFSET('Sanitation Data'!$R$11,0,10*ROW('Sanitation Data'!R193)))),CONCATENATE("[",ROUND(OFFSET('Sanitation Data'!$R$11,0,10*ROW('Sanitation Data'!R193)),0),"]"),IF(AND(ISTEXT(OFFSET('Sanitation Data'!$L$2,0,10*ROW('Sanitation Data'!R193))),DH199="",ISNUMBER(OFFSET('Sanitation Data'!$R$11,0,10*ROW('Sanitation Data'!R193)))),OFFSET('Sanitation Data'!$R$11,0,10*ROW('Sanitation Data'!R193)),NA())))</f>
        <v>#N/A</v>
      </c>
      <c r="AT199" s="86" t="e">
        <f ca="true">+IF(AND(ISTEXT(OFFSET('Sanitation Data'!$L$2,0,10*ROW('Sanitation Data'!R193))),DI199="Yes"),OFFSET('Sanitation Data'!$R$12,0,10*ROW('Sanitation Data'!R193)),IF(AND(ISTEXT(OFFSET('Sanitation Data'!$L$2,0,10*ROW('Sanitation Data'!R193))),DI199="No",ISNUMBER(OFFSET('Sanitation Data'!$R$12,0,10*ROW('Sanitation Data'!R193)))),CONCATENATE("[",ROUND(OFFSET('Sanitation Data'!$R$12,0,10*ROW('Sanitation Data'!R193)),0),"]"),IF(AND(ISTEXT(OFFSET('Sanitation Data'!$L$2,0,10*ROW('Sanitation Data'!R193))),DI199="",ISNUMBER(OFFSET('Sanitation Data'!$R$12,0,10*ROW('Sanitation Data'!R193)))),OFFSET('Sanitation Data'!$R$12,0,10*ROW('Sanitation Data'!R193)),NA())))</f>
        <v>#N/A</v>
      </c>
      <c r="AU199" s="86" t="e">
        <f ca="true">+IF(AND(ISTEXT(OFFSET('Sanitation Data'!$L$2,0,10*ROW('Sanitation Data'!S193))),DJ199="Yes"),100-OFFSET('Sanitation Data'!$S$4,0,10*ROW('Sanitation Data'!S193)),IF(AND(ISTEXT(OFFSET('Sanitation Data'!$L$2,0,10*ROW('Sanitation Data'!S193))),DJ199="No",ISNUMBER(OFFSET('Sanitation Data'!$S$4,0,10*ROW('Sanitation Data'!S193)))),CONCATENATE("[",ROUND(100-OFFSET('Sanitation Data'!$S$4,0,10*ROW('Sanitation Data'!S193)),0),"]"),IF(AND(ISTEXT(OFFSET('Sanitation Data'!$L$2,0,10*ROW('Sanitation Data'!S193))),DJ199="",ISNUMBER(OFFSET('Sanitation Data'!$S$4,0,10*ROW('Sanitation Data'!S193)))),100-OFFSET('Sanitation Data'!$S$4,0,10*ROW('Sanitation Data'!S193)),NA())))</f>
        <v>#N/A</v>
      </c>
      <c r="AV199" s="86" t="e">
        <f ca="true">+IF(AND(ISTEXT(OFFSET('Sanitation Data'!$L$2,0,10*ROW('Sanitation Data'!S193))),DK199="Yes"),OFFSET('Sanitation Data'!$S$6,0,10*ROW('Sanitation Data'!S193)),IF(AND(ISTEXT(OFFSET('Sanitation Data'!$L$2,0,10*ROW('Sanitation Data'!S193))),DK199="No",ISNUMBER(OFFSET('Sanitation Data'!$S$6,0,10*ROW('Sanitation Data'!S193)))),CONCATENATE("[",ROUND(OFFSET('Sanitation Data'!$S$6,0,10*ROW('Sanitation Data'!S193)),0),"]"),IF(AND(ISTEXT(OFFSET('Sanitation Data'!$L$2,0,10*ROW('Sanitation Data'!S193))),DK199="",ISNUMBER(OFFSET('Sanitation Data'!$S$6,0,10*ROW('Sanitation Data'!S193)))),OFFSET('Sanitation Data'!$S$6,0,10*ROW('Sanitation Data'!S193)),NA())))</f>
        <v>#N/A</v>
      </c>
      <c r="AW199" s="86" t="e">
        <f ca="true">+IF(AND(ISTEXT(OFFSET('Sanitation Data'!$L$2,0,10*ROW('Sanitation Data'!S193))),DL199="Yes"),OFFSET('Sanitation Data'!$S$10,0,10*ROW('Sanitation Data'!S193)),IF(AND(ISTEXT(OFFSET('Sanitation Data'!$L$2,0,10*ROW('Sanitation Data'!S193))),DL199="No",ISNUMBER(OFFSET('Sanitation Data'!$S$10,0,10*ROW('Sanitation Data'!S193)))),CONCATENATE("[",ROUND(OFFSET('Sanitation Data'!$S$10,0,10*ROW('Sanitation Data'!S193)),0),"]"),IF(AND(ISTEXT(OFFSET('Sanitation Data'!$L$2,0,10*ROW('Sanitation Data'!S193))),DL199="",ISNUMBER(OFFSET('Sanitation Data'!$S$10,0,10*ROW('Sanitation Data'!S193)))),OFFSET('Sanitation Data'!$S$10,0,10*ROW('Sanitation Data'!S193)),NA())))</f>
        <v>#N/A</v>
      </c>
      <c r="AX199" s="86" t="e">
        <f ca="true">+IF(AND(ISTEXT(OFFSET('Sanitation Data'!$L$2,0,10*ROW('Sanitation Data'!S193))),DM199="Yes"),OFFSET('Sanitation Data'!$S$11,0,10*ROW('Sanitation Data'!S193)),IF(AND(ISTEXT(OFFSET('Sanitation Data'!$L$2,0,10*ROW('Sanitation Data'!S193))),DM199="No",ISNUMBER(OFFSET('Sanitation Data'!$S$11,0,10*ROW('Sanitation Data'!S193)))),CONCATENATE("[",ROUND(OFFSET('Sanitation Data'!$S$11,0,10*ROW('Sanitation Data'!S193)),0),"]"),IF(AND(ISTEXT(OFFSET('Sanitation Data'!$L$2,0,10*ROW('Sanitation Data'!S193))),DM199="",ISNUMBER(OFFSET('Sanitation Data'!$S$11,0,10*ROW('Sanitation Data'!S193)))),OFFSET('Sanitation Data'!$S$11,0,10*ROW('Sanitation Data'!S193)),NA())))</f>
        <v>#N/A</v>
      </c>
      <c r="AY199" s="86" t="e">
        <f ca="true">+IF(AND(ISTEXT(OFFSET('Sanitation Data'!$L$2,0,10*ROW('Sanitation Data'!S193))),DN199="Yes"),OFFSET('Sanitation Data'!$S$12,0,10*ROW('Sanitation Data'!S193)),IF(AND(ISTEXT(OFFSET('Sanitation Data'!$L$2,0,10*ROW('Sanitation Data'!S193))),DN199="No",ISNUMBER(OFFSET('Sanitation Data'!$S$12,0,10*ROW('Sanitation Data'!S193)))),CONCATENATE("[",ROUND(OFFSET('Sanitation Data'!$S$12,0,10*ROW('Sanitation Data'!S193)),0),"]"),IF(AND(ISTEXT(OFFSET('Sanitation Data'!$L$2,0,10*ROW('Sanitation Data'!S193))),DN199="",ISNUMBER(OFFSET('Sanitation Data'!$S$12,0,10*ROW('Sanitation Data'!S193)))),OFFSET('Sanitation Data'!$S$12,0,10*ROW('Sanitation Data'!S193)),NA())))</f>
        <v>#N/A</v>
      </c>
      <c r="AZ199" s="87" t="e">
        <f ca="true">+IF(AND(ISTEXT(OFFSET('Hygiene Data'!$L$2,0,10*ROW('Hygiene Data'!N193))),DO199="Yes"),OFFSET('Hygiene Data'!$N$5,0,10*ROW('Hygiene Data'!N193)),IF(AND(ISTEXT(OFFSET('Hygiene Data'!$L$2,0,10*ROW('Hygiene Data'!N193))),DO199="No",ISNUMBER(OFFSET('Hygiene Data'!$N$5,0,10*ROW('Hygiene Data'!N193)))),CONCATENATE("[",ROUND(OFFSET('Hygiene Data'!$N$5,0,10*ROW('Hygiene Data'!N193)),0),"]"),IF(AND(ISTEXT(OFFSET('Hygiene Data'!$L$2,0,10*ROW('Hygiene Data'!N193))),DO199="",ISNUMBER(OFFSET('Hygiene Data'!$N$5,0,10*ROW('Hygiene Data'!N193)))),OFFSET('Hygiene Data'!$N$5,0,10*ROW('Hygiene Data'!N193)),NA())))</f>
        <v>#N/A</v>
      </c>
      <c r="BA199" s="87" t="e">
        <f ca="true">+IF(AND(ISTEXT(OFFSET('Hygiene Data'!$L$2,0,10*ROW('Hygiene Data'!N193))),DP199="Yes"),OFFSET('Hygiene Data'!$N$7,0,10*ROW('Hygiene Data'!N193)),IF(AND(ISTEXT(OFFSET('Hygiene Data'!$L$2,0,10*ROW('Hygiene Data'!N193))),DP199="No",ISNUMBER(OFFSET('Hygiene Data'!$N$7,0,10*ROW('Hygiene Data'!N193)))),CONCATENATE("[",ROUND(OFFSET('Hygiene Data'!$N$7,0,10*ROW('Hygiene Data'!N193)),0),"]"),IF(AND(ISTEXT(OFFSET('Hygiene Data'!$L$2,0,10*ROW('Hygiene Data'!N193))),DP199="",ISNUMBER(OFFSET('Hygiene Data'!$N$7,0,10*ROW('Hygiene Data'!N193)))),OFFSET('Hygiene Data'!$N$7,0,10*ROW('Hygiene Data'!N193)),NA())))</f>
        <v>#N/A</v>
      </c>
      <c r="BB199" s="87" t="e">
        <f ca="true">+IF(AND(ISTEXT(OFFSET('Hygiene Data'!$L$2,0,10*ROW('Hygiene Data'!N193))),DQ199="Yes"),OFFSET('Hygiene Data'!$N$9,0,10*ROW('Hygiene Data'!N193)),IF(AND(ISTEXT(OFFSET('Hygiene Data'!$L$2,0,10*ROW('Hygiene Data'!N193))),DQ199="No",ISNUMBER(OFFSET('Hygiene Data'!$N$9,0,10*ROW('Hygiene Data'!N193)))),CONCATENATE("[",ROUND(OFFSET('Hygiene Data'!$N$9,0,10*ROW('Hygiene Data'!N193)),0),"]"),IF(AND(ISTEXT(OFFSET('Hygiene Data'!$L$2,0,10*ROW('Hygiene Data'!N193))),DQ199="",ISNUMBER(OFFSET('Hygiene Data'!$N$9,0,10*ROW('Hygiene Data'!N193)))),OFFSET('Hygiene Data'!$N$9,0,10*ROW('Hygiene Data'!N193)),NA())))</f>
        <v>#N/A</v>
      </c>
      <c r="BC199" s="87" t="e">
        <f ca="true">+IF(AND(ISTEXT(OFFSET('Hygiene Data'!$L$2,0,10*ROW('Hygiene Data'!O193))),DR199="Yes"),OFFSET('Hygiene Data'!$O$5,0,10*ROW('Hygiene Data'!O193)),IF(AND(ISTEXT(OFFSET('Hygiene Data'!$L$2,0,10*ROW('Hygiene Data'!O193))),DR199="No",ISNUMBER(OFFSET('Hygiene Data'!$O$5,0,10*ROW('Hygiene Data'!O193)))),CONCATENATE("[",ROUND(OFFSET('Hygiene Data'!$O$5,0,10*ROW('Hygiene Data'!O193)),0),"]"),IF(AND(ISTEXT(OFFSET('Hygiene Data'!$L$2,0,10*ROW('Hygiene Data'!O193))),DR199="",ISNUMBER(OFFSET('Hygiene Data'!$O$5,0,10*ROW('Hygiene Data'!O193)))),OFFSET('Hygiene Data'!$O$5,0,10*ROW('Hygiene Data'!O193)),NA())))</f>
        <v>#N/A</v>
      </c>
      <c r="BD199" s="87" t="e">
        <f ca="true">+IF(AND(ISTEXT(OFFSET('Hygiene Data'!$L$2,0,10*ROW('Hygiene Data'!O193))),DS199="Yes"),OFFSET('Hygiene Data'!$O$7,0,10*ROW('Hygiene Data'!O193)),IF(AND(ISTEXT(OFFSET('Hygiene Data'!$L$2,0,10*ROW('Hygiene Data'!O193))),DS199="No",ISNUMBER(OFFSET('Hygiene Data'!$O$7,0,10*ROW('Hygiene Data'!O193)))),CONCATENATE("[",ROUND(OFFSET('Hygiene Data'!$O$7,0,10*ROW('Hygiene Data'!O193)),0),"]"),IF(AND(ISTEXT(OFFSET('Hygiene Data'!$L$2,0,10*ROW('Hygiene Data'!O193))),DS199="",ISNUMBER(OFFSET('Hygiene Data'!$O$7,0,10*ROW('Hygiene Data'!O193)))),OFFSET('Hygiene Data'!$O$7,0,10*ROW('Hygiene Data'!O193)),NA())))</f>
        <v>#N/A</v>
      </c>
      <c r="BE199" s="87" t="e">
        <f ca="true">+IF(AND(ISTEXT(OFFSET('Hygiene Data'!$L$2,0,10*ROW('Hygiene Data'!O193))),DT199="Yes"),OFFSET('Hygiene Data'!$O$9,0,10*ROW('Hygiene Data'!O193)),IF(AND(ISTEXT(OFFSET('Hygiene Data'!$L$2,0,10*ROW('Hygiene Data'!O193))),DT199="No",ISNUMBER(OFFSET('Hygiene Data'!$O$9,0,10*ROW('Hygiene Data'!O193)))),CONCATENATE("[",ROUND(OFFSET('Hygiene Data'!$O$9,0,10*ROW('Hygiene Data'!O193)),0),"]"),IF(AND(ISTEXT(OFFSET('Hygiene Data'!$L$2,0,10*ROW('Hygiene Data'!O193))),DT199="",ISNUMBER(OFFSET('Hygiene Data'!$O$9,0,10*ROW('Hygiene Data'!O193)))),OFFSET('Hygiene Data'!$O$9,0,10*ROW('Hygiene Data'!O193)),NA())))</f>
        <v>#N/A</v>
      </c>
      <c r="BF199" s="87" t="e">
        <f ca="true">+IF(AND(ISTEXT(OFFSET('Hygiene Data'!$L$2,0,10*ROW('Hygiene Data'!P193))),DU199="Yes"),OFFSET('Hygiene Data'!$P$5,0,10*ROW('Hygiene Data'!P193)),IF(AND(ISTEXT(OFFSET('Hygiene Data'!$L$2,0,10*ROW('Hygiene Data'!P193))),DU199="No",ISNUMBER(OFFSET('Hygiene Data'!$P$5,0,10*ROW('Hygiene Data'!P193)))),CONCATENATE("[",ROUND(OFFSET('Hygiene Data'!$P$5,0,10*ROW('Hygiene Data'!P193)),0),"]"),IF(AND(ISTEXT(OFFSET('Hygiene Data'!$L$2,0,10*ROW('Hygiene Data'!P193))),DU199="",ISNUMBER(OFFSET('Hygiene Data'!$P$5,0,10*ROW('Hygiene Data'!P193)))),OFFSET('Hygiene Data'!$P$5,0,10*ROW('Hygiene Data'!P193)),NA())))</f>
        <v>#N/A</v>
      </c>
      <c r="BG199" s="87" t="e">
        <f ca="true">+IF(AND(ISTEXT(OFFSET('Hygiene Data'!$L$2,0,10*ROW('Hygiene Data'!P193))),DV199="Yes"),OFFSET('Hygiene Data'!$P$7,0,10*ROW('Hygiene Data'!P193)),IF(AND(ISTEXT(OFFSET('Hygiene Data'!$L$2,0,10*ROW('Hygiene Data'!P193))),DV199="No",ISNUMBER(OFFSET('Hygiene Data'!$P$7,0,10*ROW('Hygiene Data'!P193)))),CONCATENATE("[",ROUND(OFFSET('Hygiene Data'!$P$7,0,10*ROW('Hygiene Data'!P193)),0),"]"),IF(AND(ISTEXT(OFFSET('Hygiene Data'!$L$2,0,10*ROW('Hygiene Data'!P193))),DV199="",ISNUMBER(OFFSET('Hygiene Data'!$P$7,0,10*ROW('Hygiene Data'!P193)))),OFFSET('Hygiene Data'!$P$7,0,10*ROW('Hygiene Data'!P193)),NA())))</f>
        <v>#N/A</v>
      </c>
      <c r="BH199" s="87" t="e">
        <f ca="true">+IF(AND(ISTEXT(OFFSET('Hygiene Data'!$L$2,0,10*ROW('Hygiene Data'!P193))),DW199="Yes"),OFFSET('Hygiene Data'!$P$9,0,10*ROW('Hygiene Data'!P193)),IF(AND(ISTEXT(OFFSET('Hygiene Data'!$L$2,0,10*ROW('Hygiene Data'!P193))),DW199="No",ISNUMBER(OFFSET('Hygiene Data'!$P$9,0,10*ROW('Hygiene Data'!P193)))),CONCATENATE("[",ROUND(OFFSET('Hygiene Data'!$P$9,0,10*ROW('Hygiene Data'!P193)),0),"]"),IF(AND(ISTEXT(OFFSET('Hygiene Data'!$L$2,0,10*ROW('Hygiene Data'!P193))),DW199="",ISNUMBER(OFFSET('Hygiene Data'!$P$9,0,10*ROW('Hygiene Data'!P193)))),OFFSET('Hygiene Data'!$P$9,0,10*ROW('Hygiene Data'!P193)),NA())))</f>
        <v>#N/A</v>
      </c>
      <c r="BI199" s="87" t="e">
        <f ca="true">+IF(AND(ISTEXT(OFFSET('Hygiene Data'!$L$2,0,10*ROW('Hygiene Data'!Q193))),DX199="Yes"),OFFSET('Hygiene Data'!$Q$5,0,10*ROW('Hygiene Data'!Q193)),IF(AND(ISTEXT(OFFSET('Hygiene Data'!$L$2,0,10*ROW('Hygiene Data'!Q193))),DX199="No",ISNUMBER(OFFSET('Hygiene Data'!$Q$5,0,10*ROW('Hygiene Data'!Q193)))),CONCATENATE("[",ROUND(OFFSET('Hygiene Data'!$Q$5,0,10*ROW('Hygiene Data'!Q193)),0),"]"),IF(AND(ISTEXT(OFFSET('Hygiene Data'!$L$2,0,10*ROW('Hygiene Data'!Q193))),DX199="",ISNUMBER(OFFSET('Hygiene Data'!$Q$5,0,10*ROW('Hygiene Data'!Q193)))),OFFSET('Hygiene Data'!$Q$5,0,10*ROW('Hygiene Data'!Q193)),NA())))</f>
        <v>#N/A</v>
      </c>
      <c r="BJ199" s="87" t="e">
        <f ca="true">+IF(AND(ISTEXT(OFFSET('Hygiene Data'!$L$2,0,10*ROW('Hygiene Data'!Q193))),DY199="Yes"),OFFSET('Hygiene Data'!$Q$7,0,10*ROW('Hygiene Data'!Q193)),IF(AND(ISTEXT(OFFSET('Hygiene Data'!$L$2,0,10*ROW('Hygiene Data'!Q193))),DY199="No",ISNUMBER(OFFSET('Hygiene Data'!$Q$7,0,10*ROW('Hygiene Data'!Q193)))),CONCATENATE("[",ROUND(OFFSET('Hygiene Data'!$Q$7,0,10*ROW('Hygiene Data'!Q193)),0),"]"),IF(AND(ISTEXT(OFFSET('Hygiene Data'!$L$2,0,10*ROW('Hygiene Data'!Q193))),DY199="",ISNUMBER(OFFSET('Hygiene Data'!$Q$7,0,10*ROW('Hygiene Data'!Q193)))),OFFSET('Hygiene Data'!$Q$7,0,10*ROW('Hygiene Data'!Q193)),NA())))</f>
        <v>#N/A</v>
      </c>
      <c r="BK199" s="87" t="e">
        <f ca="true">+IF(AND(ISTEXT(OFFSET('Hygiene Data'!$L$2,0,10*ROW('Hygiene Data'!Q193))),DZ199="Yes"),OFFSET('Hygiene Data'!$Q$9,0,10*ROW('Hygiene Data'!Q193)),IF(AND(ISTEXT(OFFSET('Hygiene Data'!$L$2,0,10*ROW('Hygiene Data'!Q193))),DZ199="No",ISNUMBER(OFFSET('Hygiene Data'!$Q$9,0,10*ROW('Hygiene Data'!Q193)))),CONCATENATE("[",ROUND(OFFSET('Hygiene Data'!$Q$9,0,10*ROW('Hygiene Data'!Q193)),0),"]"),IF(AND(ISTEXT(OFFSET('Hygiene Data'!$L$2,0,10*ROW('Hygiene Data'!Q193))),DZ199="",ISNUMBER(OFFSET('Hygiene Data'!$Q$9,0,10*ROW('Hygiene Data'!Q193)))),OFFSET('Hygiene Data'!$Q$9,0,10*ROW('Hygiene Data'!Q193)),NA())))</f>
        <v>#N/A</v>
      </c>
      <c r="BL199" s="87" t="e">
        <f ca="true">+IF(AND(ISTEXT(OFFSET('Hygiene Data'!$L$2,0,10*ROW('Hygiene Data'!R193))),EA199="Yes"),OFFSET('Hygiene Data'!$R$5,0,10*ROW('Hygiene Data'!R193)),IF(AND(ISTEXT(OFFSET('Hygiene Data'!$L$2,0,10*ROW('Hygiene Data'!R193))),EA199="No",ISNUMBER(OFFSET('Hygiene Data'!$R$5,0,10*ROW('Hygiene Data'!R193)))),CONCATENATE("[",ROUND(OFFSET('Hygiene Data'!$R$5,0,10*ROW('Hygiene Data'!R193)),0),"]"),IF(AND(ISTEXT(OFFSET('Hygiene Data'!$L$2,0,10*ROW('Hygiene Data'!R193))),EA199="",ISNUMBER(OFFSET('Hygiene Data'!$R$5,0,10*ROW('Hygiene Data'!R193)))),OFFSET('Hygiene Data'!$R$5,0,10*ROW('Hygiene Data'!R193)),NA())))</f>
        <v>#N/A</v>
      </c>
      <c r="BM199" s="87" t="e">
        <f ca="true">+IF(AND(ISTEXT(OFFSET('Hygiene Data'!$L$2,0,10*ROW('Hygiene Data'!R193))),EB199="Yes"),OFFSET('Hygiene Data'!$R$7,0,10*ROW('Hygiene Data'!R193)),IF(AND(ISTEXT(OFFSET('Hygiene Data'!$L$2,0,10*ROW('Hygiene Data'!R193))),EB199="No",ISNUMBER(OFFSET('Hygiene Data'!$R$7,0,10*ROW('Hygiene Data'!R193)))),CONCATENATE("[",ROUND(OFFSET('Hygiene Data'!$R$7,0,10*ROW('Hygiene Data'!R193)),0),"]"),IF(AND(ISTEXT(OFFSET('Hygiene Data'!$L$2,0,10*ROW('Hygiene Data'!R193))),EB199="",ISNUMBER(OFFSET('Hygiene Data'!$R$7,0,10*ROW('Hygiene Data'!R193)))),OFFSET('Hygiene Data'!$R$7,0,10*ROW('Hygiene Data'!R193)),NA())))</f>
        <v>#N/A</v>
      </c>
      <c r="BN199" s="87" t="e">
        <f ca="true">+IF(AND(ISTEXT(OFFSET('Hygiene Data'!$L$2,0,10*ROW('Hygiene Data'!R193))),EC199="Yes"),OFFSET('Hygiene Data'!$R$9,0,10*ROW('Hygiene Data'!R193)),IF(AND(ISTEXT(OFFSET('Hygiene Data'!$L$2,0,10*ROW('Hygiene Data'!R193))),EC199="No",ISNUMBER(OFFSET('Hygiene Data'!$R$9,0,10*ROW('Hygiene Data'!R193)))),CONCATENATE("[",ROUND(OFFSET('Hygiene Data'!$R$9,0,10*ROW('Hygiene Data'!R193)),0),"]"),IF(AND(ISTEXT(OFFSET('Hygiene Data'!$L$2,0,10*ROW('Hygiene Data'!R193))),EC199="",ISNUMBER(OFFSET('Hygiene Data'!$R$9,0,10*ROW('Hygiene Data'!R193)))),OFFSET('Hygiene Data'!$R$9,0,10*ROW('Hygiene Data'!R193)),NA())))</f>
        <v>#N/A</v>
      </c>
      <c r="BO199" s="87" t="e">
        <f ca="true">+IF(AND(ISTEXT(OFFSET('Hygiene Data'!$L$2,0,10*ROW('Hygiene Data'!S193))),ED199="Yes"),OFFSET('Hygiene Data'!$S$5,0,10*ROW('Hygiene Data'!S193)),IF(AND(ISTEXT(OFFSET('Hygiene Data'!$L$2,0,10*ROW('Hygiene Data'!S193))),ED199="No",ISNUMBER(OFFSET('Hygiene Data'!$S$5,0,10*ROW('Hygiene Data'!S193)))),CONCATENATE("[",ROUND(OFFSET('Hygiene Data'!$S$5,0,10*ROW('Hygiene Data'!S193)),0),"]"),IF(AND(ISTEXT(OFFSET('Hygiene Data'!$L$2,0,10*ROW('Hygiene Data'!S193))),ED199="",ISNUMBER(OFFSET('Hygiene Data'!$S$5,0,10*ROW('Hygiene Data'!S193)))),OFFSET('Hygiene Data'!$S$5,0,10*ROW('Hygiene Data'!S193)),NA())))</f>
        <v>#N/A</v>
      </c>
      <c r="BP199" s="87" t="e">
        <f ca="true">+IF(AND(ISTEXT(OFFSET('Hygiene Data'!$L$2,0,10*ROW('Hygiene Data'!S193))),EE199="Yes"),OFFSET('Hygiene Data'!$S$7,0,10*ROW('Hygiene Data'!S193)),IF(AND(ISTEXT(OFFSET('Hygiene Data'!$L$2,0,10*ROW('Hygiene Data'!S193))),EE199="No",ISNUMBER(OFFSET('Hygiene Data'!$S$7,0,10*ROW('Hygiene Data'!S193)))),CONCATENATE("[",ROUND(OFFSET('Hygiene Data'!$S$7,0,10*ROW('Hygiene Data'!S193)),0),"]"),IF(AND(ISTEXT(OFFSET('Hygiene Data'!$L$2,0,10*ROW('Hygiene Data'!S193))),EE199="",ISNUMBER(OFFSET('Hygiene Data'!$S$7,0,10*ROW('Hygiene Data'!S193)))),OFFSET('Hygiene Data'!$S$7,0,10*ROW('Hygiene Data'!S193)),NA())))</f>
        <v>#N/A</v>
      </c>
      <c r="BQ199" s="87" t="e">
        <f ca="true">+IF(AND(ISTEXT(OFFSET('Hygiene Data'!$L$2,0,10*ROW('Hygiene Data'!S193))),EF199="Yes"),OFFSET('Hygiene Data'!$S$9,0,10*ROW('Hygiene Data'!S193)),IF(AND(ISTEXT(OFFSET('Hygiene Data'!$L$2,0,10*ROW('Hygiene Data'!S193))),EF199="No",ISNUMBER(OFFSET('Hygiene Data'!$S$9,0,10*ROW('Hygiene Data'!S193)))),CONCATENATE("[",ROUND(OFFSET('Hygiene Data'!$S$9,0,10*ROW('Hygiene Data'!S193)),0),"]"),IF(AND(ISTEXT(OFFSET('Hygiene Data'!$L$2,0,10*ROW('Hygiene Data'!S193))),EF199="",ISNUMBER(OFFSET('Hygiene Data'!$S$9,0,10*ROW('Hygiene Data'!S193)))),OFFSET('Hygiene Data'!$S$9,0,10*ROW('Hygiene Data'!S193)),NA())))</f>
        <v>#N/A</v>
      </c>
      <c r="BR199" s="271"/>
      <c r="BS199" s="271" t="str">
        <f ca="true">+IF(OFFSET('Water Data'!$N$27,0,10*ROW('Water Data'!N193))="","",OFFSET('Water Data'!$N$27,0,10*ROW('Water Data'!N193)))</f>
        <v/>
      </c>
      <c r="BT199" s="271" t="str">
        <f ca="true">+IF(OFFSET('Water Data'!$N$28,0,10*ROW('Water Data'!N193))="","",OFFSET('Water Data'!$N$28,0,10*ROW('Water Data'!N193)))</f>
        <v/>
      </c>
      <c r="BU199" s="271" t="str">
        <f ca="true">+IF(OFFSET('Water Data'!$N$29,0,10*ROW('Water Data'!N193))="","",OFFSET('Water Data'!$N$29,0,10*ROW('Water Data'!N193)))</f>
        <v/>
      </c>
      <c r="BV199" s="271" t="str">
        <f ca="true">+IF(OFFSET('Water Data'!$O$27,0,10*ROW('Water Data'!O193))="","",OFFSET('Water Data'!$O$27,0,10*ROW('Water Data'!O193)))</f>
        <v/>
      </c>
      <c r="BW199" s="271" t="str">
        <f ca="true">+IF(OFFSET('Water Data'!$O$28,0,10*ROW('Water Data'!O193))="","",OFFSET('Water Data'!$O$28,0,10*ROW('Water Data'!O193)))</f>
        <v/>
      </c>
      <c r="BX199" s="271" t="str">
        <f ca="true">+IF(OFFSET('Water Data'!$O$29,0,10*ROW('Water Data'!O193))="","",OFFSET('Water Data'!$O$29,0,10*ROW('Water Data'!O193)))</f>
        <v/>
      </c>
      <c r="BY199" s="271" t="str">
        <f ca="true">+IF(OFFSET('Water Data'!$P$27,0,10*ROW('Water Data'!P193))="","",OFFSET('Water Data'!$P$27,0,10*ROW('Water Data'!P193)))</f>
        <v/>
      </c>
      <c r="BZ199" s="271" t="str">
        <f ca="true">+IF(OFFSET('Water Data'!$P$28,0,10*ROW('Water Data'!P193))="","",OFFSET('Water Data'!$P$28,0,10*ROW('Water Data'!P193)))</f>
        <v/>
      </c>
      <c r="CA199" s="271" t="str">
        <f ca="true">+IF(OFFSET('Water Data'!$P$29,0,10*ROW('Water Data'!P193))="","",OFFSET('Water Data'!$P$29,0,10*ROW('Water Data'!P193)))</f>
        <v/>
      </c>
      <c r="CB199" s="271" t="str">
        <f ca="true">+IF(OFFSET('Water Data'!$Q$27,0,10*ROW('Water Data'!Q193))="","",OFFSET('Water Data'!$Q$27,0,10*ROW('Water Data'!Q193)))</f>
        <v/>
      </c>
      <c r="CC199" s="271" t="str">
        <f ca="true">+IF(OFFSET('Water Data'!$Q$28,0,10*ROW('Water Data'!Q193))="","",OFFSET('Water Data'!$Q$28,0,10*ROW('Water Data'!Q193)))</f>
        <v/>
      </c>
      <c r="CD199" s="271" t="str">
        <f ca="true">+IF(OFFSET('Water Data'!$Q$29,0,10*ROW('Water Data'!Q193))="","",OFFSET('Water Data'!$Q$29,0,10*ROW('Water Data'!Q193)))</f>
        <v/>
      </c>
      <c r="CE199" s="271" t="str">
        <f ca="true">+IF(OFFSET('Water Data'!$R$27,0,10*ROW('Water Data'!R193))="","",OFFSET('Water Data'!$R$27,0,10*ROW('Water Data'!R193)))</f>
        <v/>
      </c>
      <c r="CF199" s="271" t="str">
        <f ca="true">+IF(OFFSET('Water Data'!$R$28,0,10*ROW('Water Data'!R193))="","",OFFSET('Water Data'!$R$28,0,10*ROW('Water Data'!R193)))</f>
        <v/>
      </c>
      <c r="CG199" s="271" t="str">
        <f ca="true">+IF(OFFSET('Water Data'!$R$29,0,10*ROW('Water Data'!R193))="","",OFFSET('Water Data'!$R$29,0,10*ROW('Water Data'!R193)))</f>
        <v/>
      </c>
      <c r="CH199" s="271" t="str">
        <f ca="true">+IF(OFFSET('Water Data'!$S$27,0,10*ROW('Water Data'!S193))="","",OFFSET('Water Data'!$S$27,0,10*ROW('Water Data'!S193)))</f>
        <v/>
      </c>
      <c r="CI199" s="271" t="str">
        <f ca="true">+IF(OFFSET('Water Data'!$S$28,0,10*ROW('Water Data'!S193))="","",OFFSET('Water Data'!$S$28,0,10*ROW('Water Data'!S193)))</f>
        <v/>
      </c>
      <c r="CJ199" s="271" t="str">
        <f ca="true">+IF(OFFSET('Water Data'!$S$29,0,10*ROW('Water Data'!S193))="","",OFFSET('Water Data'!$S$29,0,10*ROW('Water Data'!S193)))</f>
        <v/>
      </c>
      <c r="CK199" s="271" t="str">
        <f ca="true">+IF(OFFSET('Sanitation Data'!$N$28,0,10*ROW('Sanitation Data'!N193))="","",OFFSET('Sanitation Data'!$N$28,0,10*ROW('Sanitation Data'!N193)))</f>
        <v/>
      </c>
      <c r="CL199" s="271" t="str">
        <f ca="true">+IF(OFFSET('Sanitation Data'!$N$29,0,10*ROW('Sanitation Data'!N193))="","",OFFSET('Sanitation Data'!$N$29,0,10*ROW('Sanitation Data'!N193)))</f>
        <v/>
      </c>
      <c r="CM199" s="271" t="str">
        <f ca="true">+IF(OFFSET('Sanitation Data'!$N$30,0,10*ROW('Sanitation Data'!N193))="","",OFFSET('Sanitation Data'!$N$30,0,10*ROW('Sanitation Data'!N193)))</f>
        <v/>
      </c>
      <c r="CN199" s="271" t="str">
        <f ca="true">+IF(OFFSET('Sanitation Data'!$N$31,0,10*ROW('Sanitation Data'!N193))="","",OFFSET('Sanitation Data'!$N$31,0,10*ROW('Sanitation Data'!N193)))</f>
        <v/>
      </c>
      <c r="CO199" s="271" t="str">
        <f ca="true">+IF(OFFSET('Sanitation Data'!$N$32,0,10*ROW('Sanitation Data'!N193))="","",OFFSET('Sanitation Data'!$N$32,0,10*ROW('Sanitation Data'!N193)))</f>
        <v/>
      </c>
      <c r="CP199" s="271" t="str">
        <f ca="true">+IF(OFFSET('Sanitation Data'!$O$28,0,10*ROW('Sanitation Data'!O193))="","",OFFSET('Sanitation Data'!$O$28,0,10*ROW('Sanitation Data'!O193)))</f>
        <v/>
      </c>
      <c r="CQ199" s="271" t="str">
        <f ca="true">+IF(OFFSET('Sanitation Data'!$O$29,0,10*ROW('Sanitation Data'!O193))="","",OFFSET('Sanitation Data'!$O$29,0,10*ROW('Sanitation Data'!O193)))</f>
        <v/>
      </c>
      <c r="CR199" s="271" t="str">
        <f ca="true">+IF(OFFSET('Sanitation Data'!$O$30,0,10*ROW('Sanitation Data'!O193))="","",OFFSET('Sanitation Data'!$O$30,0,10*ROW('Sanitation Data'!O193)))</f>
        <v/>
      </c>
      <c r="CS199" s="271" t="str">
        <f ca="true">+IF(OFFSET('Sanitation Data'!$O$31,0,10*ROW('Sanitation Data'!O193))="","",OFFSET('Sanitation Data'!$O$31,0,10*ROW('Sanitation Data'!O193)))</f>
        <v/>
      </c>
      <c r="CT199" s="271" t="str">
        <f ca="true">+IF(OFFSET('Sanitation Data'!$O$32,0,10*ROW('Sanitation Data'!O193))="","",OFFSET('Sanitation Data'!$O$32,0,10*ROW('Sanitation Data'!O193)))</f>
        <v/>
      </c>
      <c r="CU199" s="271" t="str">
        <f ca="true">+IF(OFFSET('Sanitation Data'!$P$28,0,10*ROW('Sanitation Data'!P193))="","",OFFSET('Sanitation Data'!$P$28,0,10*ROW('Sanitation Data'!P193)))</f>
        <v/>
      </c>
      <c r="CV199" s="271" t="str">
        <f ca="true">+IF(OFFSET('Sanitation Data'!$P$29,0,10*ROW('Sanitation Data'!P193))="","",OFFSET('Sanitation Data'!$P$29,0,10*ROW('Sanitation Data'!P193)))</f>
        <v/>
      </c>
      <c r="CW199" s="271" t="str">
        <f ca="true">+IF(OFFSET('Sanitation Data'!$P$30,0,10*ROW('Sanitation Data'!P193))="","",OFFSET('Sanitation Data'!$P$30,0,10*ROW('Sanitation Data'!P193)))</f>
        <v/>
      </c>
      <c r="CX199" s="271" t="str">
        <f ca="true">+IF(OFFSET('Sanitation Data'!$P$31,0,10*ROW('Sanitation Data'!P193))="","",OFFSET('Sanitation Data'!$P$31,0,10*ROW('Sanitation Data'!P193)))</f>
        <v/>
      </c>
      <c r="CY199" s="271" t="str">
        <f ca="true">+IF(OFFSET('Sanitation Data'!$P$32,0,10*ROW('Sanitation Data'!P193))="","",OFFSET('Sanitation Data'!$P$32,0,10*ROW('Sanitation Data'!P193)))</f>
        <v/>
      </c>
      <c r="CZ199" s="271" t="str">
        <f ca="true">+IF(OFFSET('Sanitation Data'!$Q$28,0,10*ROW('Sanitation Data'!Q193))="","",OFFSET('Sanitation Data'!$Q$28,0,10*ROW('Sanitation Data'!Q193)))</f>
        <v/>
      </c>
      <c r="DA199" s="271" t="str">
        <f ca="true">+IF(OFFSET('Sanitation Data'!$Q$29,0,10*ROW('Sanitation Data'!Q193))="","",OFFSET('Sanitation Data'!$Q$29,0,10*ROW('Sanitation Data'!Q193)))</f>
        <v/>
      </c>
      <c r="DB199" s="271" t="str">
        <f ca="true">+IF(OFFSET('Sanitation Data'!$Q$30,0,10*ROW('Sanitation Data'!Q193))="","",OFFSET('Sanitation Data'!$Q$30,0,10*ROW('Sanitation Data'!Q193)))</f>
        <v/>
      </c>
      <c r="DC199" s="271" t="str">
        <f ca="true">+IF(OFFSET('Sanitation Data'!$Q$31,0,10*ROW('Sanitation Data'!Q193))="","",OFFSET('Sanitation Data'!$Q$31,0,10*ROW('Sanitation Data'!Q193)))</f>
        <v/>
      </c>
      <c r="DD199" s="271" t="str">
        <f ca="true">+IF(OFFSET('Sanitation Data'!$Q$32,0,10*ROW('Sanitation Data'!Q193))="","",OFFSET('Sanitation Data'!$Q$32,0,10*ROW('Sanitation Data'!Q193)))</f>
        <v/>
      </c>
      <c r="DE199" s="271" t="str">
        <f ca="true">+IF(OFFSET('Sanitation Data'!$R$28,0,10*ROW('Sanitation Data'!R193))="","",OFFSET('Sanitation Data'!$R$28,0,10*ROW('Sanitation Data'!R193)))</f>
        <v/>
      </c>
      <c r="DF199" s="271" t="str">
        <f ca="true">+IF(OFFSET('Sanitation Data'!$R$29,0,10*ROW('Sanitation Data'!R193))="","",OFFSET('Sanitation Data'!$R$29,0,10*ROW('Sanitation Data'!R193)))</f>
        <v/>
      </c>
      <c r="DG199" s="271" t="str">
        <f ca="true">+IF(OFFSET('Sanitation Data'!$R$30,0,10*ROW('Sanitation Data'!R193))="","",OFFSET('Sanitation Data'!$R$30,0,10*ROW('Sanitation Data'!R193)))</f>
        <v/>
      </c>
      <c r="DH199" s="271" t="str">
        <f ca="true">+IF(OFFSET('Sanitation Data'!$R$31,0,10*ROW('Sanitation Data'!R193))="","",OFFSET('Sanitation Data'!$R$31,0,10*ROW('Sanitation Data'!R193)))</f>
        <v/>
      </c>
      <c r="DI199" s="271" t="str">
        <f ca="true">+IF(OFFSET('Sanitation Data'!$R$32,0,10*ROW('Sanitation Data'!R193))="","",OFFSET('Sanitation Data'!$R$32,0,10*ROW('Sanitation Data'!R193)))</f>
        <v/>
      </c>
      <c r="DJ199" s="271" t="str">
        <f ca="true">+IF(OFFSET('Sanitation Data'!$S$28,0,10*ROW('Sanitation Data'!S193))="","",OFFSET('Sanitation Data'!$S$28,0,10*ROW('Sanitation Data'!S193)))</f>
        <v/>
      </c>
      <c r="DK199" s="271" t="str">
        <f ca="true">+IF(OFFSET('Sanitation Data'!$S$29,0,10*ROW('Sanitation Data'!S193))="","",OFFSET('Sanitation Data'!$S$29,0,10*ROW('Sanitation Data'!S193)))</f>
        <v/>
      </c>
      <c r="DL199" s="271" t="str">
        <f ca="true">+IF(OFFSET('Sanitation Data'!$S$30,0,10*ROW('Sanitation Data'!S193))="","",OFFSET('Sanitation Data'!$S$30,0,10*ROW('Sanitation Data'!S193)))</f>
        <v/>
      </c>
      <c r="DM199" s="271" t="str">
        <f ca="true">+IF(OFFSET('Sanitation Data'!$S$31,0,10*ROW('Sanitation Data'!S193))="","",OFFSET('Sanitation Data'!$S$31,0,10*ROW('Sanitation Data'!S193)))</f>
        <v/>
      </c>
      <c r="DN199" s="271" t="str">
        <f ca="true">+IF(OFFSET('Sanitation Data'!$S$32,0,10*ROW('Sanitation Data'!S193))="","",OFFSET('Sanitation Data'!$S$32,0,10*ROW('Sanitation Data'!S193)))</f>
        <v/>
      </c>
      <c r="DO199" s="271" t="str">
        <f ca="true">+IF(OFFSET('Hygiene Data'!$N$11,0,10*ROW('Hygiene Data'!N193))="","",OFFSET('Hygiene Data'!$N$11,0,10*ROW('Hygiene Data'!N193)))</f>
        <v/>
      </c>
      <c r="DP199" s="271" t="str">
        <f ca="true">+IF(OFFSET('Hygiene Data'!$N$12,0,10*ROW('Hygiene Data'!N193))="","",OFFSET('Hygiene Data'!$N$12,0,10*ROW('Hygiene Data'!N193)))</f>
        <v/>
      </c>
      <c r="DQ199" s="271" t="str">
        <f ca="true">+IF(OFFSET('Hygiene Data'!$N$13,0,10*ROW('Hygiene Data'!N193))="","",OFFSET('Hygiene Data'!$N$13,0,10*ROW('Hygiene Data'!N193)))</f>
        <v/>
      </c>
      <c r="DR199" s="271" t="str">
        <f ca="true">+IF(OFFSET('Hygiene Data'!$O$11,0,10*ROW('Hygiene Data'!O193))="","",OFFSET('Hygiene Data'!$O$11,0,10*ROW('Hygiene Data'!O193)))</f>
        <v/>
      </c>
      <c r="DS199" s="271" t="str">
        <f ca="true">+IF(OFFSET('Hygiene Data'!$O$12,0,10*ROW('Hygiene Data'!O193))="","",OFFSET('Hygiene Data'!$O$12,0,10*ROW('Hygiene Data'!O193)))</f>
        <v/>
      </c>
      <c r="DT199" s="271" t="str">
        <f ca="true">+IF(OFFSET('Hygiene Data'!$O$13,0,10*ROW('Hygiene Data'!O193))="","",OFFSET('Hygiene Data'!$O$13,0,10*ROW('Hygiene Data'!O193)))</f>
        <v/>
      </c>
      <c r="DU199" s="271" t="str">
        <f ca="true">+IF(OFFSET('Hygiene Data'!$P$11,0,10*ROW('Hygiene Data'!P193))="","",OFFSET('Hygiene Data'!$P$11,0,10*ROW('Hygiene Data'!P193)))</f>
        <v/>
      </c>
      <c r="DV199" s="271" t="str">
        <f ca="true">+IF(OFFSET('Hygiene Data'!$P$12,0,10*ROW('Hygiene Data'!P193))="","",OFFSET('Hygiene Data'!$P$12,0,10*ROW('Hygiene Data'!P193)))</f>
        <v/>
      </c>
      <c r="DW199" s="271" t="str">
        <f ca="true">+IF(OFFSET('Hygiene Data'!$P$13,0,10*ROW('Hygiene Data'!P193))="","",OFFSET('Hygiene Data'!$P$13,0,10*ROW('Hygiene Data'!P193)))</f>
        <v/>
      </c>
      <c r="DX199" s="271" t="str">
        <f ca="true">+IF(OFFSET('Hygiene Data'!$Q$11,0,10*ROW('Hygiene Data'!Q193))="","",OFFSET('Hygiene Data'!$Q$11,0,10*ROW('Hygiene Data'!Q193)))</f>
        <v/>
      </c>
      <c r="DY199" s="271" t="str">
        <f ca="true">+IF(OFFSET('Hygiene Data'!$Q$12,0,10*ROW('Hygiene Data'!Q193))="","",OFFSET('Hygiene Data'!$Q$12,0,10*ROW('Hygiene Data'!Q193)))</f>
        <v/>
      </c>
      <c r="DZ199" s="271" t="str">
        <f ca="true">+IF(OFFSET('Hygiene Data'!$Q$13,0,10*ROW('Hygiene Data'!Q193))="","",OFFSET('Hygiene Data'!$Q$13,0,10*ROW('Hygiene Data'!Q193)))</f>
        <v/>
      </c>
      <c r="EA199" s="271" t="str">
        <f ca="true">+IF(OFFSET('Hygiene Data'!$R$11,0,10*ROW('Hygiene Data'!R193))="","",OFFSET('Hygiene Data'!$R$11,0,10*ROW('Hygiene Data'!R193)))</f>
        <v/>
      </c>
      <c r="EB199" s="271" t="str">
        <f ca="true">+IF(OFFSET('Hygiene Data'!$R$12,0,10*ROW('Hygiene Data'!R193))="","",OFFSET('Hygiene Data'!$R$12,0,10*ROW('Hygiene Data'!R193)))</f>
        <v/>
      </c>
      <c r="EC199" s="271" t="str">
        <f ca="true">+IF(OFFSET('Hygiene Data'!$R$13,0,10*ROW('Hygiene Data'!R193))="","",OFFSET('Hygiene Data'!$R$13,0,10*ROW('Hygiene Data'!R193)))</f>
        <v/>
      </c>
      <c r="ED199" s="271" t="str">
        <f ca="true">+IF(OFFSET('Hygiene Data'!$S$11,0,10*ROW('Hygiene Data'!S193))="","",OFFSET('Hygiene Data'!$S$11,0,10*ROW('Hygiene Data'!S193)))</f>
        <v/>
      </c>
      <c r="EE199" s="271" t="str">
        <f ca="true">+IF(OFFSET('Hygiene Data'!$S$12,0,10*ROW('Hygiene Data'!S193))="","",OFFSET('Hygiene Data'!$S$12,0,10*ROW('Hygiene Data'!S193)))</f>
        <v/>
      </c>
      <c r="EF199" s="271" t="str">
        <f ca="true">+IF(OFFSET('Hygiene Data'!$S$13,0,10*ROW('Hygiene Data'!S193))="","",OFFSET('Hygiene Data'!$S$13,0,10*ROW('Hygiene Data'!S193)))</f>
        <v/>
      </c>
    </row>
    <row xmlns:x14ac="http://schemas.microsoft.com/office/spreadsheetml/2009/9/ac" r="200" x14ac:dyDescent="0.2">
      <c r="A200" s="32" t="str">
        <f ca="true">+IF(OFFSET('Water Data'!$L$2,0,10*ROW('Water Data'!O194))="","",OFFSET('Water Data'!$L$2,0,10*ROW('Water Data'!O194)))</f>
        <v/>
      </c>
      <c r="B200" s="32" t="str">
        <f ca="true">+IF(OFFSET('Water Data'!$M$2,0,10*ROW('Water Data'!P194))="","",OFFSET('Water Data'!$M$2,0,10*ROW('Water Data'!P194)))</f>
        <v/>
      </c>
      <c r="C200" s="327" t="str">
        <f t="shared" ca="true" si="3"/>
        <v/>
      </c>
      <c r="D200" s="85" t="e">
        <f ca="true">+IF(AND(ISTEXT(OFFSET('Water Data'!$L$2,0,10*ROW('Water Data'!N194))),BS200="Yes"),100-OFFSET('Water Data'!$N$4,0,10*ROW('Water Data'!N194)),IF(AND(ISTEXT(OFFSET('Water Data'!$L$2,0,10*ROW('Water Data'!N194))),BS200="No",ISNUMBER(OFFSET('Water Data'!$N$4,0,10*ROW('Water Data'!N194)))),CONCATENATE("[",ROUND(100-OFFSET('Water Data'!$N$4,0,10*ROW('Water Data'!N194)),0),"]"),IF(AND(ISTEXT(OFFSET('Water Data'!$L$2,0,10*ROW('Water Data'!N194))),BS200="",ISNUMBER(OFFSET('Water Data'!$N$4,0,10*ROW('Water Data'!N194)))),100-OFFSET('Water Data'!$N$4,0,10*ROW('Water Data'!N194)),NA())))</f>
        <v>#N/A</v>
      </c>
      <c r="E200" s="85" t="e">
        <f ca="true">+IF(AND(ISTEXT(OFFSET('Water Data'!$L$2,0,10*ROW('Water Data'!O194))),BT200="Yes"),OFFSET('Water Data'!$N$6,0,10*ROW('Water Data'!N194)),IF(AND(ISTEXT(OFFSET('Water Data'!$L$2,0,10*ROW('Water Data'!N194))),BT200="No",ISNUMBER(OFFSET('Water Data'!$N$6,0,10*ROW('Water Data'!N194)))),CONCATENATE("[",ROUND(OFFSET('Water Data'!$N$6,0,10*ROW('Water Data'!N194)),0),"]"),IF(AND(ISTEXT(OFFSET('Water Data'!$L$2,0,10*ROW('Water Data'!N194))),BT200="",ISNUMBER(OFFSET('Water Data'!$N$6,0,10*ROW('Water Data'!N194)))),OFFSET('Water Data'!$N$6,0,10*ROW('Water Data'!N194)),NA())))</f>
        <v>#N/A</v>
      </c>
      <c r="F200" s="85" t="e">
        <f ca="true">+IF(AND(ISTEXT(OFFSET('Water Data'!$L$2,0,10*ROW('Water Data'!N194))),BU200="Yes"),OFFSET('Water Data'!$N$9,0,10*ROW('Water Data'!N194)),IF(AND(ISTEXT(OFFSET('Water Data'!$L$2,0,10*ROW('Water Data'!N194))),BU200="No",ISNUMBER(OFFSET('Water Data'!$N$9,0,10*ROW('Water Data'!N194)))),CONCATENATE("[",ROUND(OFFSET('Water Data'!$N$9,0,10*ROW('Water Data'!N194)),0),"]"),IF(AND(ISTEXT(OFFSET('Water Data'!$L$2,0,10*ROW('Water Data'!N194))),BU200="",ISNUMBER(OFFSET('Water Data'!$N$9,0,10*ROW('Water Data'!N194)))),OFFSET('Water Data'!$N$9,0,10*ROW('Water Data'!N194)),NA())))</f>
        <v>#N/A</v>
      </c>
      <c r="G200" s="85" t="e">
        <f ca="true">+IF(AND(ISTEXT(OFFSET('Water Data'!$L$2,0,10*ROW('Water Data'!O194))),BV200="Yes"),100-OFFSET('Water Data'!$O$4,0,10*ROW('Water Data'!O194)),IF(AND(ISTEXT(OFFSET('Water Data'!$L$2,0,10*ROW('Water Data'!O194))),BV200="No",ISNUMBER(OFFSET('Water Data'!$O$4,0,10*ROW('Water Data'!O194)))),CONCATENATE("[",ROUND(100-OFFSET('Water Data'!$O$4,0,10*ROW('Water Data'!O194)),0),"]"),IF(AND(ISTEXT(OFFSET('Water Data'!$L$2,0,10*ROW('Water Data'!O194))),BV200="",ISNUMBER(OFFSET('Water Data'!$O$4,0,10*ROW('Water Data'!O194)))),100-OFFSET('Water Data'!$O$4,0,10*ROW('Water Data'!O194)),NA())))</f>
        <v>#N/A</v>
      </c>
      <c r="H200" s="85" t="e">
        <f ca="true">+IF(AND(ISTEXT(OFFSET('Water Data'!$L$2,0,10*ROW('Water Data'!O194))),BW200="Yes"),OFFSET('Water Data'!$O$6,0,10*ROW('Water Data'!O194)),IF(AND(ISTEXT(OFFSET('Water Data'!$L$2,0,10*ROW('Water Data'!O194))),BW200="No",ISNUMBER(OFFSET('Water Data'!$O$6,0,10*ROW('Water Data'!O194)))),CONCATENATE("[",ROUND(OFFSET('Water Data'!$N$6,0,10*ROW('Water Data'!O194)),0),"]"),IF(AND(ISTEXT(OFFSET('Water Data'!$L$2,0,10*ROW('Water Data'!O194))),BW200="",ISNUMBER(OFFSET('Water Data'!$O$6,0,10*ROW('Water Data'!O194)))),OFFSET('Water Data'!$O$6,0,10*ROW('Water Data'!O194)),NA())))</f>
        <v>#N/A</v>
      </c>
      <c r="I200" s="85" t="e">
        <f ca="true">+IF(AND(ISTEXT(OFFSET('Water Data'!$L$2,0,10*ROW('Water Data'!O194))),BX200="Yes"),OFFSET('Water Data'!$O$9,0,10*ROW('Water Data'!O194)),IF(AND(ISTEXT(OFFSET('Water Data'!$L$2,0,10*ROW('Water Data'!O194))),BX200="No",ISNUMBER(OFFSET('Water Data'!$O$9,0,10*ROW('Water Data'!O194)))),CONCATENATE("[",ROUND(OFFSET('Water Data'!$O$9,0,10*ROW('Water Data'!O194)),0),"]"),IF(AND(ISTEXT(OFFSET('Water Data'!$L$2,0,10*ROW('Water Data'!O194))),BX200="",ISNUMBER(OFFSET('Water Data'!$O$9,0,10*ROW('Water Data'!O194)))),OFFSET('Water Data'!$O$9,0,10*ROW('Water Data'!O194)),NA())))</f>
        <v>#N/A</v>
      </c>
      <c r="J200" s="85" t="e">
        <f ca="true">+IF(AND(ISTEXT(OFFSET('Water Data'!$L$2,0,10*ROW('Water Data'!P194))),BY200="Yes"),100-OFFSET('Water Data'!$P$4,0,10*ROW('Water Data'!P194)),IF(AND(ISTEXT(OFFSET('Water Data'!$L$2,0,10*ROW('Water Data'!P194))),BY200="No",ISNUMBER(OFFSET('Water Data'!$P$4,0,10*ROW('Water Data'!P194)))),CONCATENATE("[",ROUND(100-OFFSET('Water Data'!$P$4,0,10*ROW('Water Data'!P194)),0),"]"),IF(AND(ISTEXT(OFFSET('Water Data'!$L$2,0,10*ROW('Water Data'!P194))),BY200="",ISNUMBER(OFFSET('Water Data'!$P$4,0,10*ROW('Water Data'!P194)))),100-OFFSET('Water Data'!$P$4,0,10*ROW('Water Data'!P194)),NA())))</f>
        <v>#N/A</v>
      </c>
      <c r="K200" s="85" t="e">
        <f ca="true">+IF(AND(ISTEXT(OFFSET('Water Data'!$L$2,0,10*ROW('Water Data'!P194))),BZ200="Yes"),OFFSET('Water Data'!$P$6,0,10*ROW('Water Data'!P194)),IF(AND(ISTEXT(OFFSET('Water Data'!$L$2,0,10*ROW('Water Data'!P194))),BZ200="No",ISNUMBER(OFFSET('Water Data'!$P$6,0,10*ROW('Water Data'!P194)))),CONCATENATE("[",ROUND(OFFSET('Water Data'!$P$6,0,10*ROW('Water Data'!P194)),0),"]"),IF(AND(ISTEXT(OFFSET('Water Data'!$L$2,0,10*ROW('Water Data'!P194))),BZ200="",ISNUMBER(OFFSET('Water Data'!$P$6,0,10*ROW('Water Data'!P194)))),OFFSET('Water Data'!$P$6,0,10*ROW('Water Data'!P194)),NA())))</f>
        <v>#N/A</v>
      </c>
      <c r="L200" s="85" t="e">
        <f ca="true">+IF(AND(ISTEXT(OFFSET('Water Data'!$L$2,0,10*ROW('Water Data'!P194))),CA200="Yes"),OFFSET('Water Data'!$P$9,0,10*ROW('Water Data'!P194)),IF(AND(ISTEXT(OFFSET('Water Data'!$L$2,0,10*ROW('Water Data'!P194))),CA200="No",ISNUMBER(OFFSET('Water Data'!$P$9,0,10*ROW('Water Data'!P194)))),CONCATENATE("[",ROUND(OFFSET('Water Data'!$P$9,0,10*ROW('Water Data'!P194)),0),"]"),IF(AND(ISTEXT(OFFSET('Water Data'!$L$2,0,10*ROW('Water Data'!P194))),CA200="",ISNUMBER(OFFSET('Water Data'!$P$9,0,10*ROW('Water Data'!P194)))),OFFSET('Water Data'!$P$9,0,10*ROW('Water Data'!P194)),NA())))</f>
        <v>#N/A</v>
      </c>
      <c r="M200" s="85" t="e">
        <f ca="true">+IF(AND(ISTEXT(OFFSET('Water Data'!$L$2,0,10*ROW('Water Data'!Q194))),CB200="Yes"),100-OFFSET('Water Data'!$Q$4,0,10*ROW('Water Data'!Q194)),IF(AND(ISTEXT(OFFSET('Water Data'!$L$2,0,10*ROW('Water Data'!Q194))),CB200="No",ISNUMBER(OFFSET('Water Data'!$Q$4,0,10*ROW('Water Data'!Q194)))),CONCATENATE("[",ROUND(100-OFFSET('Water Data'!$Q$4,0,10*ROW('Water Data'!Q194)),0),"]"),IF(AND(ISTEXT(OFFSET('Water Data'!$L$2,0,10*ROW('Water Data'!Q194))),CB200="",ISNUMBER(OFFSET('Water Data'!$Q$4,0,10*ROW('Water Data'!Q194)))),100-OFFSET('Water Data'!$Q$4,0,10*ROW('Water Data'!Q194)),NA())))</f>
        <v>#N/A</v>
      </c>
      <c r="N200" s="85" t="e">
        <f ca="true">+IF(AND(ISTEXT(OFFSET('Water Data'!$L$2,0,10*ROW('Water Data'!Q194))),CC200="Yes"),OFFSET('Water Data'!$Q$6,0,10*ROW('Water Data'!Q194)),IF(AND(ISTEXT(OFFSET('Water Data'!$L$2,0,10*ROW('Water Data'!Q194))),CC200="No",ISNUMBER(OFFSET('Water Data'!$Q$6,0,10*ROW('Water Data'!Q194)))),CONCATENATE("[",ROUND(OFFSET('Water Data'!$Q$6,0,10*ROW('Water Data'!Q194)),0),"]"),IF(AND(ISTEXT(OFFSET('Water Data'!$L$2,0,10*ROW('Water Data'!Q194))),CC200="",ISNUMBER(OFFSET('Water Data'!$Q$6,0,10*ROW('Water Data'!Q194)))),OFFSET('Water Data'!$Q$6,0,10*ROW('Water Data'!Q194)),NA())))</f>
        <v>#N/A</v>
      </c>
      <c r="O200" s="85" t="e">
        <f ca="true">+IF(AND(ISTEXT(OFFSET('Water Data'!$L$2,0,10*ROW('Water Data'!Q194))),CD200="Yes"),OFFSET('Water Data'!$Q$9,0,10*ROW('Water Data'!Q194)),IF(AND(ISTEXT(OFFSET('Water Data'!$L$2,0,10*ROW('Water Data'!Q194))),CD200="No",ISNUMBER(OFFSET('Water Data'!$Q$9,0,10*ROW('Water Data'!Q194)))),CONCATENATE("[",ROUND(OFFSET('Water Data'!$Q$9,0,10*ROW('Water Data'!Q194)),0),"]"),IF(AND(ISTEXT(OFFSET('Water Data'!$L$2,0,10*ROW('Water Data'!Q194))),CD200="",ISNUMBER(OFFSET('Water Data'!$Q$9,0,10*ROW('Water Data'!Q194)))),OFFSET('Water Data'!$Q$9,0,10*ROW('Water Data'!Q194)),NA())))</f>
        <v>#N/A</v>
      </c>
      <c r="P200" s="85" t="e">
        <f ca="true">+IF(AND(ISTEXT(OFFSET('Water Data'!$L$2,0,10*ROW('Water Data'!R194))),CE200="Yes"),100-OFFSET('Water Data'!$R$4,0,10*ROW('Water Data'!R194)),IF(AND(ISTEXT(OFFSET('Water Data'!$L$2,0,10*ROW('Water Data'!R194))),CE200="No",ISNUMBER(OFFSET('Water Data'!$R$4,0,10*ROW('Water Data'!R194)))),CONCATENATE("[",ROUND(100-OFFSET('Water Data'!$R$4,0,10*ROW('Water Data'!R194)),0),"]"),IF(AND(ISTEXT(OFFSET('Water Data'!$L$2,0,10*ROW('Water Data'!R194))),CE200="",ISNUMBER(OFFSET('Water Data'!$R$4,0,10*ROW('Water Data'!R194)))),100-OFFSET('Water Data'!$R$4,0,10*ROW('Water Data'!R194)),NA())))</f>
        <v>#N/A</v>
      </c>
      <c r="Q200" s="85" t="e">
        <f ca="true">+IF(AND(ISTEXT(OFFSET('Water Data'!$L$2,0,10*ROW('Water Data'!R194))),CF200="Yes"),OFFSET('Water Data'!$R$6,0,10*ROW('Water Data'!R194)),IF(AND(ISTEXT(OFFSET('Water Data'!$L$2,0,10*ROW('Water Data'!R194))),CF200="No",ISNUMBER(OFFSET('Water Data'!$R$6,0,10*ROW('Water Data'!R194)))),CONCATENATE("[",ROUND(OFFSET('Water Data'!$R$6,0,10*ROW('Water Data'!R194)),0),"]"),IF(AND(ISTEXT(OFFSET('Water Data'!$L$2,0,10*ROW('Water Data'!R194))),CF200="",ISNUMBER(OFFSET('Water Data'!$R$6,0,10*ROW('Water Data'!R194)))),OFFSET('Water Data'!$R$6,0,10*ROW('Water Data'!R194)),NA())))</f>
        <v>#N/A</v>
      </c>
      <c r="R200" s="85" t="e">
        <f ca="true">+IF(AND(ISTEXT(OFFSET('Water Data'!$L$2,0,10*ROW('Water Data'!R194))),CG200="Yes"),OFFSET('Water Data'!$R$9,0,10*ROW('Water Data'!R194)),IF(AND(ISTEXT(OFFSET('Water Data'!$L$2,0,10*ROW('Water Data'!R194))),CG200="No",ISNUMBER(OFFSET('Water Data'!$R$9,0,10*ROW('Water Data'!R194)))),CONCATENATE("[",ROUND(OFFSET('Water Data'!$R$9,0,10*ROW('Water Data'!R194)),0),"]"),IF(AND(ISTEXT(OFFSET('Water Data'!$L$2,0,10*ROW('Water Data'!R194))),CG200="",ISNUMBER(OFFSET('Water Data'!$R$9,0,10*ROW('Water Data'!R194)))),OFFSET('Water Data'!$R$9,0,10*ROW('Water Data'!R194)),NA())))</f>
        <v>#N/A</v>
      </c>
      <c r="S200" s="85" t="e">
        <f ca="true">+IF(AND(ISTEXT(OFFSET('Water Data'!$L$2,0,10*ROW('Water Data'!S194))),CH200="Yes"),100-OFFSET('Water Data'!$S$4,0,10*ROW('Water Data'!S194)),IF(AND(ISTEXT(OFFSET('Water Data'!$L$2,0,10*ROW('Water Data'!S194))),CH200="No",ISNUMBER(OFFSET('Water Data'!$S$4,0,10*ROW('Water Data'!S194)))),CONCATENATE("[",ROUND(100-OFFSET('Water Data'!$S$4,0,10*ROW('Water Data'!S194)),0),"]"),IF(AND(ISTEXT(OFFSET('Water Data'!$L$2,0,10*ROW('Water Data'!S194))),CH200="",ISNUMBER(OFFSET('Water Data'!$S$4,0,10*ROW('Water Data'!S194)))),100-OFFSET('Water Data'!$S$4,0,10*ROW('Water Data'!S194)),NA())))</f>
        <v>#N/A</v>
      </c>
      <c r="T200" s="85" t="e">
        <f ca="true">+IF(AND(ISTEXT(OFFSET('Water Data'!$L$2,0,10*ROW('Water Data'!S194))),CI200="Yes"),OFFSET('Water Data'!$S$6,0,10*ROW('Water Data'!S194)),IF(AND(ISTEXT(OFFSET('Water Data'!$L$2,0,10*ROW('Water Data'!S194))),CI200="No",ISNUMBER(OFFSET('Water Data'!$S$6,0,10*ROW('Water Data'!S194)))),CONCATENATE("[",ROUND(OFFSET('Water Data'!$S$6,0,10*ROW('Water Data'!S194)),0),"]"),IF(AND(ISTEXT(OFFSET('Water Data'!$L$2,0,10*ROW('Water Data'!S194))),CI200="",ISNUMBER(OFFSET('Water Data'!$S$6,0,10*ROW('Water Data'!S194)))),OFFSET('Water Data'!$S$6,0,10*ROW('Water Data'!S194)),NA())))</f>
        <v>#N/A</v>
      </c>
      <c r="U200" s="85" t="e">
        <f ca="true">+IF(AND(ISTEXT(OFFSET('Water Data'!$L$2,0,10*ROW('Water Data'!S194))),CJ200="Yes"),OFFSET('Water Data'!$S$9,0,10*ROW('Water Data'!S194)),IF(AND(ISTEXT(OFFSET('Water Data'!$L$2,0,10*ROW('Water Data'!S194))),CJ200="No",ISNUMBER(OFFSET('Water Data'!$S$9,0,10*ROW('Water Data'!S194)))),CONCATENATE("[",ROUND(OFFSET('Water Data'!$S$9,0,10*ROW('Water Data'!S194)),0),"]"),IF(AND(ISTEXT(OFFSET('Water Data'!$L$2,0,10*ROW('Water Data'!S194))),CJ200="",ISNUMBER(OFFSET('Water Data'!$S$9,0,10*ROW('Water Data'!S194)))),OFFSET('Water Data'!$S$9,0,10*ROW('Water Data'!S194)),NA())))</f>
        <v>#N/A</v>
      </c>
      <c r="V200" s="86" t="e">
        <f ca="true">+IF(AND(ISTEXT(OFFSET('Sanitation Data'!$L$2,0,10*ROW('Sanitation Data'!N194))),CK200="Yes"),100-OFFSET('Sanitation Data'!$N$4,0,10*ROW('Sanitation Data'!N194)),IF(AND(ISTEXT(OFFSET('Sanitation Data'!$L$2,0,10*ROW('Sanitation Data'!N194))),CK200="No",ISNUMBER(OFFSET('Sanitation Data'!$N$4,0,10*ROW('Sanitation Data'!N194)))),CONCATENATE("[",ROUND(100-OFFSET('Sanitation Data'!$N$4,0,10*ROW('Sanitation Data'!N194)),0),"]"),IF(AND(ISTEXT(OFFSET('Sanitation Data'!$L$2,0,10*ROW('Sanitation Data'!N194))),CK200="",ISNUMBER(OFFSET('Sanitation Data'!$N$4,0,10*ROW('Sanitation Data'!N194)))),100-OFFSET('Sanitation Data'!$N$4,0,10*ROW('Sanitation Data'!N194)),NA())))</f>
        <v>#N/A</v>
      </c>
      <c r="W200" s="86" t="e">
        <f ca="true">+IF(AND(ISTEXT(OFFSET('Sanitation Data'!$L$2,0,10*ROW('Sanitation Data'!N194))),CL200="Yes"),OFFSET('Sanitation Data'!$N$6,0,10*ROW('Sanitation Data'!N194)),IF(AND(ISTEXT(OFFSET('Sanitation Data'!$L$2,0,10*ROW('Sanitation Data'!N194))),CL200="No",ISNUMBER(OFFSET('Sanitation Data'!$N$6,0,10*ROW('Sanitation Data'!N194)))),CONCATENATE("[",ROUND(OFFSET('Sanitation Data'!$N$6,0,10*ROW('Sanitation Data'!N194)),0),"]"),IF(AND(ISTEXT(OFFSET('Sanitation Data'!$L$2,0,10*ROW('Sanitation Data'!N194))),CL200="",ISNUMBER(OFFSET('Sanitation Data'!$N$6,0,10*ROW('Sanitation Data'!N194)))),OFFSET('Sanitation Data'!$N$6,0,10*ROW('Sanitation Data'!N194)),NA())))</f>
        <v>#N/A</v>
      </c>
      <c r="X200" s="86" t="e">
        <f ca="true">+IF(AND(ISTEXT(OFFSET('Sanitation Data'!$L$2,0,10*ROW('Sanitation Data'!N194))),CM200="Yes"),OFFSET('Sanitation Data'!$N$10,0,10*ROW('Sanitation Data'!N194)),IF(AND(ISTEXT(OFFSET('Sanitation Data'!$L$2,0,10*ROW('Sanitation Data'!N194))),CM200="No",ISNUMBER(OFFSET('Sanitation Data'!$N$10,0,10*ROW('Sanitation Data'!N194)))),CONCATENATE("[",ROUND(OFFSET('Sanitation Data'!$N$10,0,10*ROW('Sanitation Data'!N194)),0),"]"),IF(AND(ISTEXT(OFFSET('Sanitation Data'!$L$2,0,10*ROW('Sanitation Data'!N194))),CM200="",ISNUMBER(OFFSET('Sanitation Data'!$N$10,0,10*ROW('Sanitation Data'!N194)))),OFFSET('Sanitation Data'!$N$10,0,10*ROW('Sanitation Data'!N194)),NA())))</f>
        <v>#N/A</v>
      </c>
      <c r="Y200" s="86" t="e">
        <f ca="true">+IF(AND(ISTEXT(OFFSET('Sanitation Data'!$L$2,0,10*ROW('Sanitation Data'!N194))),CN200="Yes"),OFFSET('Sanitation Data'!$N$11,0,10*ROW('Sanitation Data'!N194)),IF(AND(ISTEXT(OFFSET('Sanitation Data'!$L$2,0,10*ROW('Sanitation Data'!N194))),CN200="No",ISNUMBER(OFFSET('Sanitation Data'!$N$11,0,10*ROW('Sanitation Data'!N194)))),CONCATENATE("[",ROUND(OFFSET('Sanitation Data'!$N$11,0,10*ROW('Sanitation Data'!N194)),0),"]"),IF(AND(ISTEXT(OFFSET('Sanitation Data'!$L$2,0,10*ROW('Sanitation Data'!N194))),CN200="",ISNUMBER(OFFSET('Sanitation Data'!$N$11,0,10*ROW('Sanitation Data'!N194)))),OFFSET('Sanitation Data'!$N$11,0,10*ROW('Sanitation Data'!N194)),NA())))</f>
        <v>#N/A</v>
      </c>
      <c r="Z200" s="86" t="e">
        <f ca="true">+IF(AND(ISTEXT(OFFSET('Sanitation Data'!$L$2,0,10*ROW('Sanitation Data'!N194))),CO200="Yes"),OFFSET('Sanitation Data'!$N$12,0,10*ROW('Sanitation Data'!N194)),IF(AND(ISTEXT(OFFSET('Sanitation Data'!$L$2,0,10*ROW('Sanitation Data'!N194))),CO200="No",ISNUMBER(OFFSET('Sanitation Data'!$N$12,0,10*ROW('Sanitation Data'!N194)))),CONCATENATE("[",ROUND(OFFSET('Sanitation Data'!$N$12,0,10*ROW('Sanitation Data'!N194)),0),"]"),IF(AND(ISTEXT(OFFSET('Sanitation Data'!$L$2,0,10*ROW('Sanitation Data'!N194))),CO200="",ISNUMBER(OFFSET('Sanitation Data'!$N$12,0,10*ROW('Sanitation Data'!N194)))),OFFSET('Sanitation Data'!$N$12,0,10*ROW('Sanitation Data'!N194)),NA())))</f>
        <v>#N/A</v>
      </c>
      <c r="AA200" s="86" t="e">
        <f ca="true">+IF(AND(ISTEXT(OFFSET('Sanitation Data'!$L$2,0,10*ROW('Sanitation Data'!O194))),CP200="Yes"),100-OFFSET('Sanitation Data'!$O$4,0,10*ROW('Sanitation Data'!O194)),IF(AND(ISTEXT(OFFSET('Sanitation Data'!$L$2,0,10*ROW('Sanitation Data'!O194))),CP200="No",ISNUMBER(OFFSET('Sanitation Data'!$O$4,0,10*ROW('Sanitation Data'!O194)))),CONCATENATE("[",ROUND(100-OFFSET('Sanitation Data'!$O$4,0,10*ROW('Sanitation Data'!O194)),0),"]"),IF(AND(ISTEXT(OFFSET('Sanitation Data'!$L$2,0,10*ROW('Sanitation Data'!O194))),CP200="",ISNUMBER(OFFSET('Sanitation Data'!$O$4,0,10*ROW('Sanitation Data'!O194)))),100-OFFSET('Sanitation Data'!$O$4,0,10*ROW('Sanitation Data'!O194)),NA())))</f>
        <v>#N/A</v>
      </c>
      <c r="AB200" s="86" t="e">
        <f ca="true">+IF(AND(ISTEXT(OFFSET('Sanitation Data'!$L$2,0,10*ROW('Sanitation Data'!O194))),CQ200="Yes"),OFFSET('Sanitation Data'!$O$6,0,10*ROW('Sanitation Data'!R194)),IF(AND(ISTEXT(OFFSET('Sanitation Data'!$L$2,0,10*ROW('Sanitation Data'!O194))),CQ200="No",ISNUMBER(OFFSET('Sanitation Data'!$O$6,0,10*ROW('Sanitation Data'!O194)))),CONCATENATE("[",ROUND(OFFSET('Sanitation Data'!$O$6,0,10*ROW('Sanitation Data'!O194)),0),"]"),IF(AND(ISTEXT(OFFSET('Sanitation Data'!$L$2,0,10*ROW('Sanitation Data'!O194))),CQ200="",ISNUMBER(OFFSET('Sanitation Data'!$O$6,0,10*ROW('Sanitation Data'!O194)))),OFFSET('Sanitation Data'!$O$6,0,10*ROW('Sanitation Data'!O194)),NA())))</f>
        <v>#N/A</v>
      </c>
      <c r="AC200" s="86" t="e">
        <f ca="true">+IF(AND(ISTEXT(OFFSET('Sanitation Data'!$L$2,0,10*ROW('Sanitation Data'!O194))),CR200="Yes"),OFFSET('Sanitation Data'!$O$10,0,10*ROW('Sanitation Data'!O194)),IF(AND(ISTEXT(OFFSET('Sanitation Data'!$L$2,0,10*ROW('Sanitation Data'!O194))),CR200="No",ISNUMBER(OFFSET('Sanitation Data'!$O$10,0,10*ROW('Sanitation Data'!O194)))),CONCATENATE("[",ROUND(OFFSET('Sanitation Data'!$O$10,0,10*ROW('Sanitation Data'!O194)),0),"]"),IF(AND(ISTEXT(OFFSET('Sanitation Data'!$L$2,0,10*ROW('Sanitation Data'!O194))),CR200="",ISNUMBER(OFFSET('Sanitation Data'!$O$10,0,10*ROW('Sanitation Data'!O194)))),OFFSET('Sanitation Data'!$O$10,0,10*ROW('Sanitation Data'!O194)),NA())))</f>
        <v>#N/A</v>
      </c>
      <c r="AD200" s="86" t="e">
        <f ca="true">+IF(AND(ISTEXT(OFFSET('Sanitation Data'!$L$2,0,10*ROW('Sanitation Data'!O194))),CS200="Yes"),OFFSET('Sanitation Data'!$O$11,0,10*ROW('Sanitation Data'!O194)),IF(AND(ISTEXT(OFFSET('Sanitation Data'!$L$2,0,10*ROW('Sanitation Data'!O194))),CS200="No",ISNUMBER(OFFSET('Sanitation Data'!$O$11,0,10*ROW('Sanitation Data'!O194)))),CONCATENATE("[",ROUND(OFFSET('Sanitation Data'!$O$11,0,10*ROW('Sanitation Data'!O194)),0),"]"),IF(AND(ISTEXT(OFFSET('Sanitation Data'!$L$2,0,10*ROW('Sanitation Data'!O194))),CS200="",ISNUMBER(OFFSET('Sanitation Data'!$O$11,0,10*ROW('Sanitation Data'!O194)))),OFFSET('Sanitation Data'!$O$11,0,10*ROW('Sanitation Data'!O194)),NA())))</f>
        <v>#N/A</v>
      </c>
      <c r="AE200" s="86" t="e">
        <f ca="true">+IF(AND(ISTEXT(OFFSET('Sanitation Data'!$L$2,0,10*ROW('Sanitation Data'!O194))),CT200="Yes"),OFFSET('Sanitation Data'!$O$12,0,10*ROW('Sanitation Data'!O194)),IF(AND(ISTEXT(OFFSET('Sanitation Data'!$L$2,0,10*ROW('Sanitation Data'!O194))),CT200="No",ISNUMBER(OFFSET('Sanitation Data'!$O$12,0,10*ROW('Sanitation Data'!O194)))),CONCATENATE("[",ROUND(OFFSET('Sanitation Data'!$O$12,0,10*ROW('Sanitation Data'!O194)),0),"]"),IF(AND(ISTEXT(OFFSET('Sanitation Data'!$L$2,0,10*ROW('Sanitation Data'!O194))),CT200="",ISNUMBER(OFFSET('Sanitation Data'!$O$12,0,10*ROW('Sanitation Data'!O194)))),OFFSET('Sanitation Data'!$O$12,0,10*ROW('Sanitation Data'!O194)),NA())))</f>
        <v>#N/A</v>
      </c>
      <c r="AF200" s="86" t="e">
        <f ca="true">+IF(AND(ISTEXT(OFFSET('Sanitation Data'!$L$2,0,10*ROW('Sanitation Data'!P194))),CU200="Yes"),100-OFFSET('Sanitation Data'!$P$4,0,10*ROW('Sanitation Data'!P194)),IF(AND(ISTEXT(OFFSET('Sanitation Data'!$L$2,0,10*ROW('Sanitation Data'!P194))),CU200="No",ISNUMBER(OFFSET('Sanitation Data'!$P$4,0,10*ROW('Sanitation Data'!P194)))),CONCATENATE("[",ROUND(100-OFFSET('Sanitation Data'!$P$4,0,10*ROW('Sanitation Data'!P194)),0),"]"),IF(AND(ISTEXT(OFFSET('Sanitation Data'!$L$2,0,10*ROW('Sanitation Data'!P194))),CU200="",ISNUMBER(OFFSET('Sanitation Data'!$P$4,0,10*ROW('Sanitation Data'!P194)))),100-OFFSET('Sanitation Data'!$P$4,0,10*ROW('Sanitation Data'!P194)),NA())))</f>
        <v>#N/A</v>
      </c>
      <c r="AG200" s="86" t="e">
        <f ca="true">+IF(AND(ISTEXT(OFFSET('Sanitation Data'!$L$2,0,10*ROW('Sanitation Data'!P194))),CV200="Yes"),OFFSET('Sanitation Data'!$P$6,0,10*ROW('Sanitation Data'!P194)),IF(AND(ISTEXT(OFFSET('Sanitation Data'!$L$2,0,10*ROW('Sanitation Data'!P194))),CV200="No",ISNUMBER(OFFSET('Sanitation Data'!$P$6,0,10*ROW('Sanitation Data'!P194)))),CONCATENATE("[",ROUND(OFFSET('Sanitation Data'!$P$6,0,10*ROW('Sanitation Data'!P194)),0),"]"),IF(AND(ISTEXT(OFFSET('Sanitation Data'!$L$2,0,10*ROW('Sanitation Data'!P194))),CV200="",ISNUMBER(OFFSET('Sanitation Data'!$P$6,0,10*ROW('Sanitation Data'!P194)))),OFFSET('Sanitation Data'!$P$6,0,10*ROW('Sanitation Data'!P194)),NA())))</f>
        <v>#N/A</v>
      </c>
      <c r="AH200" s="86" t="e">
        <f ca="true">+IF(AND(ISTEXT(OFFSET('Sanitation Data'!$L$2,0,10*ROW('Sanitation Data'!P194))),CW200="Yes"),OFFSET('Sanitation Data'!$P$10,0,10*ROW('Sanitation Data'!P194)),IF(AND(ISTEXT(OFFSET('Sanitation Data'!$L$2,0,10*ROW('Sanitation Data'!P194))),CW200="No",ISNUMBER(OFFSET('Sanitation Data'!$P$10,0,10*ROW('Sanitation Data'!P194)))),CONCATENATE("[",ROUND(OFFSET('Sanitation Data'!$P$10,0,10*ROW('Sanitation Data'!P194)),0),"]"),IF(AND(ISTEXT(OFFSET('Sanitation Data'!$L$2,0,10*ROW('Sanitation Data'!P194))),CW200="",ISNUMBER(OFFSET('Sanitation Data'!$P$10,0,10*ROW('Sanitation Data'!P194)))),OFFSET('Sanitation Data'!$P$10,0,10*ROW('Sanitation Data'!P194)),NA())))</f>
        <v>#N/A</v>
      </c>
      <c r="AI200" s="86" t="e">
        <f ca="true">+IF(AND(ISTEXT(OFFSET('Sanitation Data'!$L$2,0,10*ROW('Sanitation Data'!P194))),CX200="Yes"),OFFSET('Sanitation Data'!$P$11,0,10*ROW('Sanitation Data'!P194)),IF(AND(ISTEXT(OFFSET('Sanitation Data'!$L$2,0,10*ROW('Sanitation Data'!P194))),CX200="No",ISNUMBER(OFFSET('Sanitation Data'!$P$11,0,10*ROW('Sanitation Data'!P194)))),CONCATENATE("[",ROUND(OFFSET('Sanitation Data'!$P$11,0,10*ROW('Sanitation Data'!P194)),0),"]"),IF(AND(ISTEXT(OFFSET('Sanitation Data'!$L$2,0,10*ROW('Sanitation Data'!P194))),CX200="",ISNUMBER(OFFSET('Sanitation Data'!$P$11,0,10*ROW('Sanitation Data'!P194)))),OFFSET('Sanitation Data'!$P$11,0,10*ROW('Sanitation Data'!P194)),NA())))</f>
        <v>#N/A</v>
      </c>
      <c r="AJ200" s="86" t="e">
        <f ca="true">+IF(AND(ISTEXT(OFFSET('Sanitation Data'!$L$2,0,10*ROW('Sanitation Data'!P194))),CY200="Yes"),OFFSET('Sanitation Data'!$P$12,0,10*ROW('Sanitation Data'!P194)),IF(AND(ISTEXT(OFFSET('Sanitation Data'!$L$2,0,10*ROW('Sanitation Data'!P194))),CY200="No",ISNUMBER(OFFSET('Sanitation Data'!$P$12,0,10*ROW('Sanitation Data'!P194)))),CONCATENATE("[",ROUND(OFFSET('Sanitation Data'!$P$12,0,10*ROW('Sanitation Data'!P194)),0),"]"),IF(AND(ISTEXT(OFFSET('Sanitation Data'!$L$2,0,10*ROW('Sanitation Data'!P194))),CY200="",ISNUMBER(OFFSET('Sanitation Data'!$P$12,0,10*ROW('Sanitation Data'!P194)))),OFFSET('Sanitation Data'!$P$12,0,10*ROW('Sanitation Data'!P194)),NA())))</f>
        <v>#N/A</v>
      </c>
      <c r="AK200" s="86" t="e">
        <f ca="true">+IF(AND(ISTEXT(OFFSET('Sanitation Data'!$L$2,0,10*ROW('Sanitation Data'!Q194))),CZ200="Yes"),100-OFFSET('Sanitation Data'!$Q$4,0,10*ROW('Sanitation Data'!Q194)),IF(AND(ISTEXT(OFFSET('Sanitation Data'!$L$2,0,10*ROW('Sanitation Data'!Q194))),CZ200="No",ISNUMBER(OFFSET('Sanitation Data'!$Q$4,0,10*ROW('Sanitation Data'!Q194)))),CONCATENATE("[",ROUND(100-OFFSET('Sanitation Data'!$Q$4,0,10*ROW('Sanitation Data'!Q194)),0),"]"),IF(AND(ISTEXT(OFFSET('Sanitation Data'!$L$2,0,10*ROW('Sanitation Data'!Q194))),CZ200="",ISNUMBER(OFFSET('Sanitation Data'!$Q$4,0,10*ROW('Sanitation Data'!Q194)))),100-OFFSET('Sanitation Data'!$Q$4,0,10*ROW('Sanitation Data'!Q194)),NA())))</f>
        <v>#N/A</v>
      </c>
      <c r="AL200" s="86" t="e">
        <f ca="true">+IF(AND(ISTEXT(OFFSET('Sanitation Data'!$L$2,0,10*ROW('Sanitation Data'!Q194))),DA200="Yes"),OFFSET('Sanitation Data'!$Q$6,0,10*ROW('Sanitation Data'!Q194)),IF(AND(ISTEXT(OFFSET('Sanitation Data'!$L$2,0,10*ROW('Sanitation Data'!Q194))),DA200="No",ISNUMBER(OFFSET('Sanitation Data'!$Q$6,0,10*ROW('Sanitation Data'!Q194)))),CONCATENATE("[",ROUND(OFFSET('Sanitation Data'!$Q$6,0,10*ROW('Sanitation Data'!Q194)),0),"]"),IF(AND(ISTEXT(OFFSET('Sanitation Data'!$L$2,0,10*ROW('Sanitation Data'!Q194))),DA200="",ISNUMBER(OFFSET('Sanitation Data'!$Q$6,0,10*ROW('Sanitation Data'!Q194)))),OFFSET('Sanitation Data'!$Q$6,0,10*ROW('Sanitation Data'!Q194)),NA())))</f>
        <v>#N/A</v>
      </c>
      <c r="AM200" s="86" t="e">
        <f ca="true">+IF(AND(ISTEXT(OFFSET('Sanitation Data'!$L$2,0,10*ROW('Sanitation Data'!Q194))),DB200="Yes"),OFFSET('Sanitation Data'!$Q$10,0,10*ROW('Sanitation Data'!Q194)),IF(AND(ISTEXT(OFFSET('Sanitation Data'!$L$2,0,10*ROW('Sanitation Data'!Q194))),DB200="No",ISNUMBER(OFFSET('Sanitation Data'!$Q$10,0,10*ROW('Sanitation Data'!Q194)))),CONCATENATE("[",ROUND(OFFSET('Sanitation Data'!$Q$10,0,10*ROW('Sanitation Data'!Q194)),0),"]"),IF(AND(ISTEXT(OFFSET('Sanitation Data'!$L$2,0,10*ROW('Sanitation Data'!Q194))),DB200="",ISNUMBER(OFFSET('Sanitation Data'!$Q$10,0,10*ROW('Sanitation Data'!Q194)))),OFFSET('Sanitation Data'!$Q$10,0,10*ROW('Sanitation Data'!Q194)),NA())))</f>
        <v>#N/A</v>
      </c>
      <c r="AN200" s="86" t="e">
        <f ca="true">+IF(AND(ISTEXT(OFFSET('Sanitation Data'!$L$2,0,10*ROW('Sanitation Data'!Q194))),DC200="Yes"),OFFSET('Sanitation Data'!$Q$11,0,10*ROW('Sanitation Data'!Q194)),IF(AND(ISTEXT(OFFSET('Sanitation Data'!$L$2,0,10*ROW('Sanitation Data'!Q194))),DC200="No",ISNUMBER(OFFSET('Sanitation Data'!$Q$11,0,10*ROW('Sanitation Data'!Q194)))),CONCATENATE("[",ROUND(OFFSET('Sanitation Data'!$Q$11,0,10*ROW('Sanitation Data'!Q194)),0),"]"),IF(AND(ISTEXT(OFFSET('Sanitation Data'!$L$2,0,10*ROW('Sanitation Data'!Q194))),DC200="",ISNUMBER(OFFSET('Sanitation Data'!$Q$11,0,10*ROW('Sanitation Data'!Q194)))),OFFSET('Sanitation Data'!$Q$11,0,10*ROW('Sanitation Data'!Q194)),NA())))</f>
        <v>#N/A</v>
      </c>
      <c r="AO200" s="86" t="e">
        <f ca="true">+IF(AND(ISTEXT(OFFSET('Sanitation Data'!$L$2,0,10*ROW('Sanitation Data'!Q194))),DD200="Yes"),OFFSET('Sanitation Data'!$Q$12,0,10*ROW('Sanitation Data'!Q194)),IF(AND(ISTEXT(OFFSET('Sanitation Data'!$L$2,0,10*ROW('Sanitation Data'!Q194))),DD200="No",ISNUMBER(OFFSET('Sanitation Data'!$Q$12,0,10*ROW('Sanitation Data'!Q194)))),CONCATENATE("[",ROUND(OFFSET('Sanitation Data'!$Q$12,0,10*ROW('Sanitation Data'!Q194)),0),"]"),IF(AND(ISTEXT(OFFSET('Sanitation Data'!$L$2,0,10*ROW('Sanitation Data'!Q194))),DD200="",ISNUMBER(OFFSET('Sanitation Data'!$Q$12,0,10*ROW('Sanitation Data'!Q194)))),OFFSET('Sanitation Data'!$Q$12,0,10*ROW('Sanitation Data'!Q194)),NA())))</f>
        <v>#N/A</v>
      </c>
      <c r="AP200" s="86" t="e">
        <f ca="true">+IF(AND(ISTEXT(OFFSET('Sanitation Data'!$L$2,0,10*ROW('Sanitation Data'!R194))),DE200="Yes"),100-OFFSET('Sanitation Data'!$R$4,0,10*ROW('Sanitation Data'!R194)),IF(AND(ISTEXT(OFFSET('Sanitation Data'!$L$2,0,10*ROW('Sanitation Data'!R194))),DE200="No",ISNUMBER(OFFSET('Sanitation Data'!$R$4,0,10*ROW('Sanitation Data'!R194)))),CONCATENATE("[",ROUND(100-OFFSET('Sanitation Data'!$R$4,0,10*ROW('Sanitation Data'!R194)),0),"]"),IF(AND(ISTEXT(OFFSET('Sanitation Data'!$L$2,0,10*ROW('Sanitation Data'!R194))),DE200="",ISNUMBER(OFFSET('Sanitation Data'!$R$4,0,10*ROW('Sanitation Data'!R194)))),100-OFFSET('Sanitation Data'!$R$4,0,10*ROW('Sanitation Data'!R194)),NA())))</f>
        <v>#N/A</v>
      </c>
      <c r="AQ200" s="86" t="e">
        <f ca="true">+IF(AND(ISTEXT(OFFSET('Sanitation Data'!$L$2,0,10*ROW('Sanitation Data'!R194))),DF200="Yes"),OFFSET('Sanitation Data'!$R$6,0,10*ROW('Sanitation Data'!R194)),IF(AND(ISTEXT(OFFSET('Sanitation Data'!$L$2,0,10*ROW('Sanitation Data'!R194))),DF200="No",ISNUMBER(OFFSET('Sanitation Data'!$R$6,0,10*ROW('Sanitation Data'!R194)))),CONCATENATE("[",ROUND(OFFSET('Sanitation Data'!$R$6,0,10*ROW('Sanitation Data'!R194)),0),"]"),IF(AND(ISTEXT(OFFSET('Sanitation Data'!$L$2,0,10*ROW('Sanitation Data'!R194))),DF200="",ISNUMBER(OFFSET('Sanitation Data'!$R$6,0,10*ROW('Sanitation Data'!R194)))),OFFSET('Sanitation Data'!$R$6,0,10*ROW('Sanitation Data'!R194)),NA())))</f>
        <v>#N/A</v>
      </c>
      <c r="AR200" s="86" t="e">
        <f ca="true">+IF(AND(ISTEXT(OFFSET('Sanitation Data'!$L$2,0,10*ROW('Sanitation Data'!R194))),DG200="Yes"),OFFSET('Sanitation Data'!$R$10,0,10*ROW('Sanitation Data'!R194)),IF(AND(ISTEXT(OFFSET('Sanitation Data'!$L$2,0,10*ROW('Sanitation Data'!R194))),DG200="No",ISNUMBER(OFFSET('Sanitation Data'!$R$10,0,10*ROW('Sanitation Data'!R194)))),CONCATENATE("[",ROUND(OFFSET('Sanitation Data'!$R$10,0,10*ROW('Sanitation Data'!R194)),0),"]"),IF(AND(ISTEXT(OFFSET('Sanitation Data'!$L$2,0,10*ROW('Sanitation Data'!R194))),DG200="",ISNUMBER(OFFSET('Sanitation Data'!$R$10,0,10*ROW('Sanitation Data'!R194)))),OFFSET('Sanitation Data'!$R$10,0,10*ROW('Sanitation Data'!R194)),NA())))</f>
        <v>#N/A</v>
      </c>
      <c r="AS200" s="86" t="e">
        <f ca="true">+IF(AND(ISTEXT(OFFSET('Sanitation Data'!$L$2,0,10*ROW('Sanitation Data'!R194))),DH200="Yes"),OFFSET('Sanitation Data'!$R$11,0,10*ROW('Sanitation Data'!R194)),IF(AND(ISTEXT(OFFSET('Sanitation Data'!$L$2,0,10*ROW('Sanitation Data'!R194))),DH200="No",ISNUMBER(OFFSET('Sanitation Data'!$R$11,0,10*ROW('Sanitation Data'!R194)))),CONCATENATE("[",ROUND(OFFSET('Sanitation Data'!$R$11,0,10*ROW('Sanitation Data'!R194)),0),"]"),IF(AND(ISTEXT(OFFSET('Sanitation Data'!$L$2,0,10*ROW('Sanitation Data'!R194))),DH200="",ISNUMBER(OFFSET('Sanitation Data'!$R$11,0,10*ROW('Sanitation Data'!R194)))),OFFSET('Sanitation Data'!$R$11,0,10*ROW('Sanitation Data'!R194)),NA())))</f>
        <v>#N/A</v>
      </c>
      <c r="AT200" s="86" t="e">
        <f ca="true">+IF(AND(ISTEXT(OFFSET('Sanitation Data'!$L$2,0,10*ROW('Sanitation Data'!R194))),DI200="Yes"),OFFSET('Sanitation Data'!$R$12,0,10*ROW('Sanitation Data'!R194)),IF(AND(ISTEXT(OFFSET('Sanitation Data'!$L$2,0,10*ROW('Sanitation Data'!R194))),DI200="No",ISNUMBER(OFFSET('Sanitation Data'!$R$12,0,10*ROW('Sanitation Data'!R194)))),CONCATENATE("[",ROUND(OFFSET('Sanitation Data'!$R$12,0,10*ROW('Sanitation Data'!R194)),0),"]"),IF(AND(ISTEXT(OFFSET('Sanitation Data'!$L$2,0,10*ROW('Sanitation Data'!R194))),DI200="",ISNUMBER(OFFSET('Sanitation Data'!$R$12,0,10*ROW('Sanitation Data'!R194)))),OFFSET('Sanitation Data'!$R$12,0,10*ROW('Sanitation Data'!R194)),NA())))</f>
        <v>#N/A</v>
      </c>
      <c r="AU200" s="86" t="e">
        <f ca="true">+IF(AND(ISTEXT(OFFSET('Sanitation Data'!$L$2,0,10*ROW('Sanitation Data'!S194))),DJ200="Yes"),100-OFFSET('Sanitation Data'!$S$4,0,10*ROW('Sanitation Data'!S194)),IF(AND(ISTEXT(OFFSET('Sanitation Data'!$L$2,0,10*ROW('Sanitation Data'!S194))),DJ200="No",ISNUMBER(OFFSET('Sanitation Data'!$S$4,0,10*ROW('Sanitation Data'!S194)))),CONCATENATE("[",ROUND(100-OFFSET('Sanitation Data'!$S$4,0,10*ROW('Sanitation Data'!S194)),0),"]"),IF(AND(ISTEXT(OFFSET('Sanitation Data'!$L$2,0,10*ROW('Sanitation Data'!S194))),DJ200="",ISNUMBER(OFFSET('Sanitation Data'!$S$4,0,10*ROW('Sanitation Data'!S194)))),100-OFFSET('Sanitation Data'!$S$4,0,10*ROW('Sanitation Data'!S194)),NA())))</f>
        <v>#N/A</v>
      </c>
      <c r="AV200" s="86" t="e">
        <f ca="true">+IF(AND(ISTEXT(OFFSET('Sanitation Data'!$L$2,0,10*ROW('Sanitation Data'!S194))),DK200="Yes"),OFFSET('Sanitation Data'!$S$6,0,10*ROW('Sanitation Data'!S194)),IF(AND(ISTEXT(OFFSET('Sanitation Data'!$L$2,0,10*ROW('Sanitation Data'!S194))),DK200="No",ISNUMBER(OFFSET('Sanitation Data'!$S$6,0,10*ROW('Sanitation Data'!S194)))),CONCATENATE("[",ROUND(OFFSET('Sanitation Data'!$S$6,0,10*ROW('Sanitation Data'!S194)),0),"]"),IF(AND(ISTEXT(OFFSET('Sanitation Data'!$L$2,0,10*ROW('Sanitation Data'!S194))),DK200="",ISNUMBER(OFFSET('Sanitation Data'!$S$6,0,10*ROW('Sanitation Data'!S194)))),OFFSET('Sanitation Data'!$S$6,0,10*ROW('Sanitation Data'!S194)),NA())))</f>
        <v>#N/A</v>
      </c>
      <c r="AW200" s="86" t="e">
        <f ca="true">+IF(AND(ISTEXT(OFFSET('Sanitation Data'!$L$2,0,10*ROW('Sanitation Data'!S194))),DL200="Yes"),OFFSET('Sanitation Data'!$S$10,0,10*ROW('Sanitation Data'!S194)),IF(AND(ISTEXT(OFFSET('Sanitation Data'!$L$2,0,10*ROW('Sanitation Data'!S194))),DL200="No",ISNUMBER(OFFSET('Sanitation Data'!$S$10,0,10*ROW('Sanitation Data'!S194)))),CONCATENATE("[",ROUND(OFFSET('Sanitation Data'!$S$10,0,10*ROW('Sanitation Data'!S194)),0),"]"),IF(AND(ISTEXT(OFFSET('Sanitation Data'!$L$2,0,10*ROW('Sanitation Data'!S194))),DL200="",ISNUMBER(OFFSET('Sanitation Data'!$S$10,0,10*ROW('Sanitation Data'!S194)))),OFFSET('Sanitation Data'!$S$10,0,10*ROW('Sanitation Data'!S194)),NA())))</f>
        <v>#N/A</v>
      </c>
      <c r="AX200" s="86" t="e">
        <f ca="true">+IF(AND(ISTEXT(OFFSET('Sanitation Data'!$L$2,0,10*ROW('Sanitation Data'!S194))),DM200="Yes"),OFFSET('Sanitation Data'!$S$11,0,10*ROW('Sanitation Data'!S194)),IF(AND(ISTEXT(OFFSET('Sanitation Data'!$L$2,0,10*ROW('Sanitation Data'!S194))),DM200="No",ISNUMBER(OFFSET('Sanitation Data'!$S$11,0,10*ROW('Sanitation Data'!S194)))),CONCATENATE("[",ROUND(OFFSET('Sanitation Data'!$S$11,0,10*ROW('Sanitation Data'!S194)),0),"]"),IF(AND(ISTEXT(OFFSET('Sanitation Data'!$L$2,0,10*ROW('Sanitation Data'!S194))),DM200="",ISNUMBER(OFFSET('Sanitation Data'!$S$11,0,10*ROW('Sanitation Data'!S194)))),OFFSET('Sanitation Data'!$S$11,0,10*ROW('Sanitation Data'!S194)),NA())))</f>
        <v>#N/A</v>
      </c>
      <c r="AY200" s="86" t="e">
        <f ca="true">+IF(AND(ISTEXT(OFFSET('Sanitation Data'!$L$2,0,10*ROW('Sanitation Data'!S194))),DN200="Yes"),OFFSET('Sanitation Data'!$S$12,0,10*ROW('Sanitation Data'!S194)),IF(AND(ISTEXT(OFFSET('Sanitation Data'!$L$2,0,10*ROW('Sanitation Data'!S194))),DN200="No",ISNUMBER(OFFSET('Sanitation Data'!$S$12,0,10*ROW('Sanitation Data'!S194)))),CONCATENATE("[",ROUND(OFFSET('Sanitation Data'!$S$12,0,10*ROW('Sanitation Data'!S194)),0),"]"),IF(AND(ISTEXT(OFFSET('Sanitation Data'!$L$2,0,10*ROW('Sanitation Data'!S194))),DN200="",ISNUMBER(OFFSET('Sanitation Data'!$S$12,0,10*ROW('Sanitation Data'!S194)))),OFFSET('Sanitation Data'!$S$12,0,10*ROW('Sanitation Data'!S194)),NA())))</f>
        <v>#N/A</v>
      </c>
      <c r="AZ200" s="87" t="e">
        <f ca="true">+IF(AND(ISTEXT(OFFSET('Hygiene Data'!$L$2,0,10*ROW('Hygiene Data'!N194))),DO200="Yes"),OFFSET('Hygiene Data'!$N$5,0,10*ROW('Hygiene Data'!N194)),IF(AND(ISTEXT(OFFSET('Hygiene Data'!$L$2,0,10*ROW('Hygiene Data'!N194))),DO200="No",ISNUMBER(OFFSET('Hygiene Data'!$N$5,0,10*ROW('Hygiene Data'!N194)))),CONCATENATE("[",ROUND(OFFSET('Hygiene Data'!$N$5,0,10*ROW('Hygiene Data'!N194)),0),"]"),IF(AND(ISTEXT(OFFSET('Hygiene Data'!$L$2,0,10*ROW('Hygiene Data'!N194))),DO200="",ISNUMBER(OFFSET('Hygiene Data'!$N$5,0,10*ROW('Hygiene Data'!N194)))),OFFSET('Hygiene Data'!$N$5,0,10*ROW('Hygiene Data'!N194)),NA())))</f>
        <v>#N/A</v>
      </c>
      <c r="BA200" s="87" t="e">
        <f ca="true">+IF(AND(ISTEXT(OFFSET('Hygiene Data'!$L$2,0,10*ROW('Hygiene Data'!N194))),DP200="Yes"),OFFSET('Hygiene Data'!$N$7,0,10*ROW('Hygiene Data'!N194)),IF(AND(ISTEXT(OFFSET('Hygiene Data'!$L$2,0,10*ROW('Hygiene Data'!N194))),DP200="No",ISNUMBER(OFFSET('Hygiene Data'!$N$7,0,10*ROW('Hygiene Data'!N194)))),CONCATENATE("[",ROUND(OFFSET('Hygiene Data'!$N$7,0,10*ROW('Hygiene Data'!N194)),0),"]"),IF(AND(ISTEXT(OFFSET('Hygiene Data'!$L$2,0,10*ROW('Hygiene Data'!N194))),DP200="",ISNUMBER(OFFSET('Hygiene Data'!$N$7,0,10*ROW('Hygiene Data'!N194)))),OFFSET('Hygiene Data'!$N$7,0,10*ROW('Hygiene Data'!N194)),NA())))</f>
        <v>#N/A</v>
      </c>
      <c r="BB200" s="87" t="e">
        <f ca="true">+IF(AND(ISTEXT(OFFSET('Hygiene Data'!$L$2,0,10*ROW('Hygiene Data'!N194))),DQ200="Yes"),OFFSET('Hygiene Data'!$N$9,0,10*ROW('Hygiene Data'!N194)),IF(AND(ISTEXT(OFFSET('Hygiene Data'!$L$2,0,10*ROW('Hygiene Data'!N194))),DQ200="No",ISNUMBER(OFFSET('Hygiene Data'!$N$9,0,10*ROW('Hygiene Data'!N194)))),CONCATENATE("[",ROUND(OFFSET('Hygiene Data'!$N$9,0,10*ROW('Hygiene Data'!N194)),0),"]"),IF(AND(ISTEXT(OFFSET('Hygiene Data'!$L$2,0,10*ROW('Hygiene Data'!N194))),DQ200="",ISNUMBER(OFFSET('Hygiene Data'!$N$9,0,10*ROW('Hygiene Data'!N194)))),OFFSET('Hygiene Data'!$N$9,0,10*ROW('Hygiene Data'!N194)),NA())))</f>
        <v>#N/A</v>
      </c>
      <c r="BC200" s="87" t="e">
        <f ca="true">+IF(AND(ISTEXT(OFFSET('Hygiene Data'!$L$2,0,10*ROW('Hygiene Data'!O194))),DR200="Yes"),OFFSET('Hygiene Data'!$O$5,0,10*ROW('Hygiene Data'!O194)),IF(AND(ISTEXT(OFFSET('Hygiene Data'!$L$2,0,10*ROW('Hygiene Data'!O194))),DR200="No",ISNUMBER(OFFSET('Hygiene Data'!$O$5,0,10*ROW('Hygiene Data'!O194)))),CONCATENATE("[",ROUND(OFFSET('Hygiene Data'!$O$5,0,10*ROW('Hygiene Data'!O194)),0),"]"),IF(AND(ISTEXT(OFFSET('Hygiene Data'!$L$2,0,10*ROW('Hygiene Data'!O194))),DR200="",ISNUMBER(OFFSET('Hygiene Data'!$O$5,0,10*ROW('Hygiene Data'!O194)))),OFFSET('Hygiene Data'!$O$5,0,10*ROW('Hygiene Data'!O194)),NA())))</f>
        <v>#N/A</v>
      </c>
      <c r="BD200" s="87" t="e">
        <f ca="true">+IF(AND(ISTEXT(OFFSET('Hygiene Data'!$L$2,0,10*ROW('Hygiene Data'!O194))),DS200="Yes"),OFFSET('Hygiene Data'!$O$7,0,10*ROW('Hygiene Data'!O194)),IF(AND(ISTEXT(OFFSET('Hygiene Data'!$L$2,0,10*ROW('Hygiene Data'!O194))),DS200="No",ISNUMBER(OFFSET('Hygiene Data'!$O$7,0,10*ROW('Hygiene Data'!O194)))),CONCATENATE("[",ROUND(OFFSET('Hygiene Data'!$O$7,0,10*ROW('Hygiene Data'!O194)),0),"]"),IF(AND(ISTEXT(OFFSET('Hygiene Data'!$L$2,0,10*ROW('Hygiene Data'!O194))),DS200="",ISNUMBER(OFFSET('Hygiene Data'!$O$7,0,10*ROW('Hygiene Data'!O194)))),OFFSET('Hygiene Data'!$O$7,0,10*ROW('Hygiene Data'!O194)),NA())))</f>
        <v>#N/A</v>
      </c>
      <c r="BE200" s="87" t="e">
        <f ca="true">+IF(AND(ISTEXT(OFFSET('Hygiene Data'!$L$2,0,10*ROW('Hygiene Data'!O194))),DT200="Yes"),OFFSET('Hygiene Data'!$O$9,0,10*ROW('Hygiene Data'!O194)),IF(AND(ISTEXT(OFFSET('Hygiene Data'!$L$2,0,10*ROW('Hygiene Data'!O194))),DT200="No",ISNUMBER(OFFSET('Hygiene Data'!$O$9,0,10*ROW('Hygiene Data'!O194)))),CONCATENATE("[",ROUND(OFFSET('Hygiene Data'!$O$9,0,10*ROW('Hygiene Data'!O194)),0),"]"),IF(AND(ISTEXT(OFFSET('Hygiene Data'!$L$2,0,10*ROW('Hygiene Data'!O194))),DT200="",ISNUMBER(OFFSET('Hygiene Data'!$O$9,0,10*ROW('Hygiene Data'!O194)))),OFFSET('Hygiene Data'!$O$9,0,10*ROW('Hygiene Data'!O194)),NA())))</f>
        <v>#N/A</v>
      </c>
      <c r="BF200" s="87" t="e">
        <f ca="true">+IF(AND(ISTEXT(OFFSET('Hygiene Data'!$L$2,0,10*ROW('Hygiene Data'!P194))),DU200="Yes"),OFFSET('Hygiene Data'!$P$5,0,10*ROW('Hygiene Data'!P194)),IF(AND(ISTEXT(OFFSET('Hygiene Data'!$L$2,0,10*ROW('Hygiene Data'!P194))),DU200="No",ISNUMBER(OFFSET('Hygiene Data'!$P$5,0,10*ROW('Hygiene Data'!P194)))),CONCATENATE("[",ROUND(OFFSET('Hygiene Data'!$P$5,0,10*ROW('Hygiene Data'!P194)),0),"]"),IF(AND(ISTEXT(OFFSET('Hygiene Data'!$L$2,0,10*ROW('Hygiene Data'!P194))),DU200="",ISNUMBER(OFFSET('Hygiene Data'!$P$5,0,10*ROW('Hygiene Data'!P194)))),OFFSET('Hygiene Data'!$P$5,0,10*ROW('Hygiene Data'!P194)),NA())))</f>
        <v>#N/A</v>
      </c>
      <c r="BG200" s="87" t="e">
        <f ca="true">+IF(AND(ISTEXT(OFFSET('Hygiene Data'!$L$2,0,10*ROW('Hygiene Data'!P194))),DV200="Yes"),OFFSET('Hygiene Data'!$P$7,0,10*ROW('Hygiene Data'!P194)),IF(AND(ISTEXT(OFFSET('Hygiene Data'!$L$2,0,10*ROW('Hygiene Data'!P194))),DV200="No",ISNUMBER(OFFSET('Hygiene Data'!$P$7,0,10*ROW('Hygiene Data'!P194)))),CONCATENATE("[",ROUND(OFFSET('Hygiene Data'!$P$7,0,10*ROW('Hygiene Data'!P194)),0),"]"),IF(AND(ISTEXT(OFFSET('Hygiene Data'!$L$2,0,10*ROW('Hygiene Data'!P194))),DV200="",ISNUMBER(OFFSET('Hygiene Data'!$P$7,0,10*ROW('Hygiene Data'!P194)))),OFFSET('Hygiene Data'!$P$7,0,10*ROW('Hygiene Data'!P194)),NA())))</f>
        <v>#N/A</v>
      </c>
      <c r="BH200" s="87" t="e">
        <f ca="true">+IF(AND(ISTEXT(OFFSET('Hygiene Data'!$L$2,0,10*ROW('Hygiene Data'!P194))),DW200="Yes"),OFFSET('Hygiene Data'!$P$9,0,10*ROW('Hygiene Data'!P194)),IF(AND(ISTEXT(OFFSET('Hygiene Data'!$L$2,0,10*ROW('Hygiene Data'!P194))),DW200="No",ISNUMBER(OFFSET('Hygiene Data'!$P$9,0,10*ROW('Hygiene Data'!P194)))),CONCATENATE("[",ROUND(OFFSET('Hygiene Data'!$P$9,0,10*ROW('Hygiene Data'!P194)),0),"]"),IF(AND(ISTEXT(OFFSET('Hygiene Data'!$L$2,0,10*ROW('Hygiene Data'!P194))),DW200="",ISNUMBER(OFFSET('Hygiene Data'!$P$9,0,10*ROW('Hygiene Data'!P194)))),OFFSET('Hygiene Data'!$P$9,0,10*ROW('Hygiene Data'!P194)),NA())))</f>
        <v>#N/A</v>
      </c>
      <c r="BI200" s="87" t="e">
        <f ca="true">+IF(AND(ISTEXT(OFFSET('Hygiene Data'!$L$2,0,10*ROW('Hygiene Data'!Q194))),DX200="Yes"),OFFSET('Hygiene Data'!$Q$5,0,10*ROW('Hygiene Data'!Q194)),IF(AND(ISTEXT(OFFSET('Hygiene Data'!$L$2,0,10*ROW('Hygiene Data'!Q194))),DX200="No",ISNUMBER(OFFSET('Hygiene Data'!$Q$5,0,10*ROW('Hygiene Data'!Q194)))),CONCATENATE("[",ROUND(OFFSET('Hygiene Data'!$Q$5,0,10*ROW('Hygiene Data'!Q194)),0),"]"),IF(AND(ISTEXT(OFFSET('Hygiene Data'!$L$2,0,10*ROW('Hygiene Data'!Q194))),DX200="",ISNUMBER(OFFSET('Hygiene Data'!$Q$5,0,10*ROW('Hygiene Data'!Q194)))),OFFSET('Hygiene Data'!$Q$5,0,10*ROW('Hygiene Data'!Q194)),NA())))</f>
        <v>#N/A</v>
      </c>
      <c r="BJ200" s="87" t="e">
        <f ca="true">+IF(AND(ISTEXT(OFFSET('Hygiene Data'!$L$2,0,10*ROW('Hygiene Data'!Q194))),DY200="Yes"),OFFSET('Hygiene Data'!$Q$7,0,10*ROW('Hygiene Data'!Q194)),IF(AND(ISTEXT(OFFSET('Hygiene Data'!$L$2,0,10*ROW('Hygiene Data'!Q194))),DY200="No",ISNUMBER(OFFSET('Hygiene Data'!$Q$7,0,10*ROW('Hygiene Data'!Q194)))),CONCATENATE("[",ROUND(OFFSET('Hygiene Data'!$Q$7,0,10*ROW('Hygiene Data'!Q194)),0),"]"),IF(AND(ISTEXT(OFFSET('Hygiene Data'!$L$2,0,10*ROW('Hygiene Data'!Q194))),DY200="",ISNUMBER(OFFSET('Hygiene Data'!$Q$7,0,10*ROW('Hygiene Data'!Q194)))),OFFSET('Hygiene Data'!$Q$7,0,10*ROW('Hygiene Data'!Q194)),NA())))</f>
        <v>#N/A</v>
      </c>
      <c r="BK200" s="87" t="e">
        <f ca="true">+IF(AND(ISTEXT(OFFSET('Hygiene Data'!$L$2,0,10*ROW('Hygiene Data'!Q194))),DZ200="Yes"),OFFSET('Hygiene Data'!$Q$9,0,10*ROW('Hygiene Data'!Q194)),IF(AND(ISTEXT(OFFSET('Hygiene Data'!$L$2,0,10*ROW('Hygiene Data'!Q194))),DZ200="No",ISNUMBER(OFFSET('Hygiene Data'!$Q$9,0,10*ROW('Hygiene Data'!Q194)))),CONCATENATE("[",ROUND(OFFSET('Hygiene Data'!$Q$9,0,10*ROW('Hygiene Data'!Q194)),0),"]"),IF(AND(ISTEXT(OFFSET('Hygiene Data'!$L$2,0,10*ROW('Hygiene Data'!Q194))),DZ200="",ISNUMBER(OFFSET('Hygiene Data'!$Q$9,0,10*ROW('Hygiene Data'!Q194)))),OFFSET('Hygiene Data'!$Q$9,0,10*ROW('Hygiene Data'!Q194)),NA())))</f>
        <v>#N/A</v>
      </c>
      <c r="BL200" s="87" t="e">
        <f ca="true">+IF(AND(ISTEXT(OFFSET('Hygiene Data'!$L$2,0,10*ROW('Hygiene Data'!R194))),EA200="Yes"),OFFSET('Hygiene Data'!$R$5,0,10*ROW('Hygiene Data'!R194)),IF(AND(ISTEXT(OFFSET('Hygiene Data'!$L$2,0,10*ROW('Hygiene Data'!R194))),EA200="No",ISNUMBER(OFFSET('Hygiene Data'!$R$5,0,10*ROW('Hygiene Data'!R194)))),CONCATENATE("[",ROUND(OFFSET('Hygiene Data'!$R$5,0,10*ROW('Hygiene Data'!R194)),0),"]"),IF(AND(ISTEXT(OFFSET('Hygiene Data'!$L$2,0,10*ROW('Hygiene Data'!R194))),EA200="",ISNUMBER(OFFSET('Hygiene Data'!$R$5,0,10*ROW('Hygiene Data'!R194)))),OFFSET('Hygiene Data'!$R$5,0,10*ROW('Hygiene Data'!R194)),NA())))</f>
        <v>#N/A</v>
      </c>
      <c r="BM200" s="87" t="e">
        <f ca="true">+IF(AND(ISTEXT(OFFSET('Hygiene Data'!$L$2,0,10*ROW('Hygiene Data'!R194))),EB200="Yes"),OFFSET('Hygiene Data'!$R$7,0,10*ROW('Hygiene Data'!R194)),IF(AND(ISTEXT(OFFSET('Hygiene Data'!$L$2,0,10*ROW('Hygiene Data'!R194))),EB200="No",ISNUMBER(OFFSET('Hygiene Data'!$R$7,0,10*ROW('Hygiene Data'!R194)))),CONCATENATE("[",ROUND(OFFSET('Hygiene Data'!$R$7,0,10*ROW('Hygiene Data'!R194)),0),"]"),IF(AND(ISTEXT(OFFSET('Hygiene Data'!$L$2,0,10*ROW('Hygiene Data'!R194))),EB200="",ISNUMBER(OFFSET('Hygiene Data'!$R$7,0,10*ROW('Hygiene Data'!R194)))),OFFSET('Hygiene Data'!$R$7,0,10*ROW('Hygiene Data'!R194)),NA())))</f>
        <v>#N/A</v>
      </c>
      <c r="BN200" s="87" t="e">
        <f ca="true">+IF(AND(ISTEXT(OFFSET('Hygiene Data'!$L$2,0,10*ROW('Hygiene Data'!R194))),EC200="Yes"),OFFSET('Hygiene Data'!$R$9,0,10*ROW('Hygiene Data'!R194)),IF(AND(ISTEXT(OFFSET('Hygiene Data'!$L$2,0,10*ROW('Hygiene Data'!R194))),EC200="No",ISNUMBER(OFFSET('Hygiene Data'!$R$9,0,10*ROW('Hygiene Data'!R194)))),CONCATENATE("[",ROUND(OFFSET('Hygiene Data'!$R$9,0,10*ROW('Hygiene Data'!R194)),0),"]"),IF(AND(ISTEXT(OFFSET('Hygiene Data'!$L$2,0,10*ROW('Hygiene Data'!R194))),EC200="",ISNUMBER(OFFSET('Hygiene Data'!$R$9,0,10*ROW('Hygiene Data'!R194)))),OFFSET('Hygiene Data'!$R$9,0,10*ROW('Hygiene Data'!R194)),NA())))</f>
        <v>#N/A</v>
      </c>
      <c r="BO200" s="87" t="e">
        <f ca="true">+IF(AND(ISTEXT(OFFSET('Hygiene Data'!$L$2,0,10*ROW('Hygiene Data'!S194))),ED200="Yes"),OFFSET('Hygiene Data'!$S$5,0,10*ROW('Hygiene Data'!S194)),IF(AND(ISTEXT(OFFSET('Hygiene Data'!$L$2,0,10*ROW('Hygiene Data'!S194))),ED200="No",ISNUMBER(OFFSET('Hygiene Data'!$S$5,0,10*ROW('Hygiene Data'!S194)))),CONCATENATE("[",ROUND(OFFSET('Hygiene Data'!$S$5,0,10*ROW('Hygiene Data'!S194)),0),"]"),IF(AND(ISTEXT(OFFSET('Hygiene Data'!$L$2,0,10*ROW('Hygiene Data'!S194))),ED200="",ISNUMBER(OFFSET('Hygiene Data'!$S$5,0,10*ROW('Hygiene Data'!S194)))),OFFSET('Hygiene Data'!$S$5,0,10*ROW('Hygiene Data'!S194)),NA())))</f>
        <v>#N/A</v>
      </c>
      <c r="BP200" s="87" t="e">
        <f ca="true">+IF(AND(ISTEXT(OFFSET('Hygiene Data'!$L$2,0,10*ROW('Hygiene Data'!S194))),EE200="Yes"),OFFSET('Hygiene Data'!$S$7,0,10*ROW('Hygiene Data'!S194)),IF(AND(ISTEXT(OFFSET('Hygiene Data'!$L$2,0,10*ROW('Hygiene Data'!S194))),EE200="No",ISNUMBER(OFFSET('Hygiene Data'!$S$7,0,10*ROW('Hygiene Data'!S194)))),CONCATENATE("[",ROUND(OFFSET('Hygiene Data'!$S$7,0,10*ROW('Hygiene Data'!S194)),0),"]"),IF(AND(ISTEXT(OFFSET('Hygiene Data'!$L$2,0,10*ROW('Hygiene Data'!S194))),EE200="",ISNUMBER(OFFSET('Hygiene Data'!$S$7,0,10*ROW('Hygiene Data'!S194)))),OFFSET('Hygiene Data'!$S$7,0,10*ROW('Hygiene Data'!S194)),NA())))</f>
        <v>#N/A</v>
      </c>
      <c r="BQ200" s="87" t="e">
        <f ca="true">+IF(AND(ISTEXT(OFFSET('Hygiene Data'!$L$2,0,10*ROW('Hygiene Data'!S194))),EF200="Yes"),OFFSET('Hygiene Data'!$S$9,0,10*ROW('Hygiene Data'!S194)),IF(AND(ISTEXT(OFFSET('Hygiene Data'!$L$2,0,10*ROW('Hygiene Data'!S194))),EF200="No",ISNUMBER(OFFSET('Hygiene Data'!$S$9,0,10*ROW('Hygiene Data'!S194)))),CONCATENATE("[",ROUND(OFFSET('Hygiene Data'!$S$9,0,10*ROW('Hygiene Data'!S194)),0),"]"),IF(AND(ISTEXT(OFFSET('Hygiene Data'!$L$2,0,10*ROW('Hygiene Data'!S194))),EF200="",ISNUMBER(OFFSET('Hygiene Data'!$S$9,0,10*ROW('Hygiene Data'!S194)))),OFFSET('Hygiene Data'!$S$9,0,10*ROW('Hygiene Data'!S194)),NA())))</f>
        <v>#N/A</v>
      </c>
      <c r="BR200" s="271"/>
      <c r="BS200" s="271" t="str">
        <f ca="true">+IF(OFFSET('Water Data'!$N$27,0,10*ROW('Water Data'!N194))="","",OFFSET('Water Data'!$N$27,0,10*ROW('Water Data'!N194)))</f>
        <v/>
      </c>
      <c r="BT200" s="271" t="str">
        <f ca="true">+IF(OFFSET('Water Data'!$N$28,0,10*ROW('Water Data'!N194))="","",OFFSET('Water Data'!$N$28,0,10*ROW('Water Data'!N194)))</f>
        <v/>
      </c>
      <c r="BU200" s="271" t="str">
        <f ca="true">+IF(OFFSET('Water Data'!$N$29,0,10*ROW('Water Data'!N194))="","",OFFSET('Water Data'!$N$29,0,10*ROW('Water Data'!N194)))</f>
        <v/>
      </c>
      <c r="BV200" s="271" t="str">
        <f ca="true">+IF(OFFSET('Water Data'!$O$27,0,10*ROW('Water Data'!O194))="","",OFFSET('Water Data'!$O$27,0,10*ROW('Water Data'!O194)))</f>
        <v/>
      </c>
      <c r="BW200" s="271" t="str">
        <f ca="true">+IF(OFFSET('Water Data'!$O$28,0,10*ROW('Water Data'!O194))="","",OFFSET('Water Data'!$O$28,0,10*ROW('Water Data'!O194)))</f>
        <v/>
      </c>
      <c r="BX200" s="271" t="str">
        <f ca="true">+IF(OFFSET('Water Data'!$O$29,0,10*ROW('Water Data'!O194))="","",OFFSET('Water Data'!$O$29,0,10*ROW('Water Data'!O194)))</f>
        <v/>
      </c>
      <c r="BY200" s="271" t="str">
        <f ca="true">+IF(OFFSET('Water Data'!$P$27,0,10*ROW('Water Data'!P194))="","",OFFSET('Water Data'!$P$27,0,10*ROW('Water Data'!P194)))</f>
        <v/>
      </c>
      <c r="BZ200" s="271" t="str">
        <f ca="true">+IF(OFFSET('Water Data'!$P$28,0,10*ROW('Water Data'!P194))="","",OFFSET('Water Data'!$P$28,0,10*ROW('Water Data'!P194)))</f>
        <v/>
      </c>
      <c r="CA200" s="271" t="str">
        <f ca="true">+IF(OFFSET('Water Data'!$P$29,0,10*ROW('Water Data'!P194))="","",OFFSET('Water Data'!$P$29,0,10*ROW('Water Data'!P194)))</f>
        <v/>
      </c>
      <c r="CB200" s="271" t="str">
        <f ca="true">+IF(OFFSET('Water Data'!$Q$27,0,10*ROW('Water Data'!Q194))="","",OFFSET('Water Data'!$Q$27,0,10*ROW('Water Data'!Q194)))</f>
        <v/>
      </c>
      <c r="CC200" s="271" t="str">
        <f ca="true">+IF(OFFSET('Water Data'!$Q$28,0,10*ROW('Water Data'!Q194))="","",OFFSET('Water Data'!$Q$28,0,10*ROW('Water Data'!Q194)))</f>
        <v/>
      </c>
      <c r="CD200" s="271" t="str">
        <f ca="true">+IF(OFFSET('Water Data'!$Q$29,0,10*ROW('Water Data'!Q194))="","",OFFSET('Water Data'!$Q$29,0,10*ROW('Water Data'!Q194)))</f>
        <v/>
      </c>
      <c r="CE200" s="271" t="str">
        <f ca="true">+IF(OFFSET('Water Data'!$R$27,0,10*ROW('Water Data'!R194))="","",OFFSET('Water Data'!$R$27,0,10*ROW('Water Data'!R194)))</f>
        <v/>
      </c>
      <c r="CF200" s="271" t="str">
        <f ca="true">+IF(OFFSET('Water Data'!$R$28,0,10*ROW('Water Data'!R194))="","",OFFSET('Water Data'!$R$28,0,10*ROW('Water Data'!R194)))</f>
        <v/>
      </c>
      <c r="CG200" s="271" t="str">
        <f ca="true">+IF(OFFSET('Water Data'!$R$29,0,10*ROW('Water Data'!R194))="","",OFFSET('Water Data'!$R$29,0,10*ROW('Water Data'!R194)))</f>
        <v/>
      </c>
      <c r="CH200" s="271" t="str">
        <f ca="true">+IF(OFFSET('Water Data'!$S$27,0,10*ROW('Water Data'!S194))="","",OFFSET('Water Data'!$S$27,0,10*ROW('Water Data'!S194)))</f>
        <v/>
      </c>
      <c r="CI200" s="271" t="str">
        <f ca="true">+IF(OFFSET('Water Data'!$S$28,0,10*ROW('Water Data'!S194))="","",OFFSET('Water Data'!$S$28,0,10*ROW('Water Data'!S194)))</f>
        <v/>
      </c>
      <c r="CJ200" s="271" t="str">
        <f ca="true">+IF(OFFSET('Water Data'!$S$29,0,10*ROW('Water Data'!S194))="","",OFFSET('Water Data'!$S$29,0,10*ROW('Water Data'!S194)))</f>
        <v/>
      </c>
      <c r="CK200" s="271" t="str">
        <f ca="true">+IF(OFFSET('Sanitation Data'!$N$28,0,10*ROW('Sanitation Data'!N194))="","",OFFSET('Sanitation Data'!$N$28,0,10*ROW('Sanitation Data'!N194)))</f>
        <v/>
      </c>
      <c r="CL200" s="271" t="str">
        <f ca="true">+IF(OFFSET('Sanitation Data'!$N$29,0,10*ROW('Sanitation Data'!N194))="","",OFFSET('Sanitation Data'!$N$29,0,10*ROW('Sanitation Data'!N194)))</f>
        <v/>
      </c>
      <c r="CM200" s="271" t="str">
        <f ca="true">+IF(OFFSET('Sanitation Data'!$N$30,0,10*ROW('Sanitation Data'!N194))="","",OFFSET('Sanitation Data'!$N$30,0,10*ROW('Sanitation Data'!N194)))</f>
        <v/>
      </c>
      <c r="CN200" s="271" t="str">
        <f ca="true">+IF(OFFSET('Sanitation Data'!$N$31,0,10*ROW('Sanitation Data'!N194))="","",OFFSET('Sanitation Data'!$N$31,0,10*ROW('Sanitation Data'!N194)))</f>
        <v/>
      </c>
      <c r="CO200" s="271" t="str">
        <f ca="true">+IF(OFFSET('Sanitation Data'!$N$32,0,10*ROW('Sanitation Data'!N194))="","",OFFSET('Sanitation Data'!$N$32,0,10*ROW('Sanitation Data'!N194)))</f>
        <v/>
      </c>
      <c r="CP200" s="271" t="str">
        <f ca="true">+IF(OFFSET('Sanitation Data'!$O$28,0,10*ROW('Sanitation Data'!O194))="","",OFFSET('Sanitation Data'!$O$28,0,10*ROW('Sanitation Data'!O194)))</f>
        <v/>
      </c>
      <c r="CQ200" s="271" t="str">
        <f ca="true">+IF(OFFSET('Sanitation Data'!$O$29,0,10*ROW('Sanitation Data'!O194))="","",OFFSET('Sanitation Data'!$O$29,0,10*ROW('Sanitation Data'!O194)))</f>
        <v/>
      </c>
      <c r="CR200" s="271" t="str">
        <f ca="true">+IF(OFFSET('Sanitation Data'!$O$30,0,10*ROW('Sanitation Data'!O194))="","",OFFSET('Sanitation Data'!$O$30,0,10*ROW('Sanitation Data'!O194)))</f>
        <v/>
      </c>
      <c r="CS200" s="271" t="str">
        <f ca="true">+IF(OFFSET('Sanitation Data'!$O$31,0,10*ROW('Sanitation Data'!O194))="","",OFFSET('Sanitation Data'!$O$31,0,10*ROW('Sanitation Data'!O194)))</f>
        <v/>
      </c>
      <c r="CT200" s="271" t="str">
        <f ca="true">+IF(OFFSET('Sanitation Data'!$O$32,0,10*ROW('Sanitation Data'!O194))="","",OFFSET('Sanitation Data'!$O$32,0,10*ROW('Sanitation Data'!O194)))</f>
        <v/>
      </c>
      <c r="CU200" s="271" t="str">
        <f ca="true">+IF(OFFSET('Sanitation Data'!$P$28,0,10*ROW('Sanitation Data'!P194))="","",OFFSET('Sanitation Data'!$P$28,0,10*ROW('Sanitation Data'!P194)))</f>
        <v/>
      </c>
      <c r="CV200" s="271" t="str">
        <f ca="true">+IF(OFFSET('Sanitation Data'!$P$29,0,10*ROW('Sanitation Data'!P194))="","",OFFSET('Sanitation Data'!$P$29,0,10*ROW('Sanitation Data'!P194)))</f>
        <v/>
      </c>
      <c r="CW200" s="271" t="str">
        <f ca="true">+IF(OFFSET('Sanitation Data'!$P$30,0,10*ROW('Sanitation Data'!P194))="","",OFFSET('Sanitation Data'!$P$30,0,10*ROW('Sanitation Data'!P194)))</f>
        <v/>
      </c>
      <c r="CX200" s="271" t="str">
        <f ca="true">+IF(OFFSET('Sanitation Data'!$P$31,0,10*ROW('Sanitation Data'!P194))="","",OFFSET('Sanitation Data'!$P$31,0,10*ROW('Sanitation Data'!P194)))</f>
        <v/>
      </c>
      <c r="CY200" s="271" t="str">
        <f ca="true">+IF(OFFSET('Sanitation Data'!$P$32,0,10*ROW('Sanitation Data'!P194))="","",OFFSET('Sanitation Data'!$P$32,0,10*ROW('Sanitation Data'!P194)))</f>
        <v/>
      </c>
      <c r="CZ200" s="271" t="str">
        <f ca="true">+IF(OFFSET('Sanitation Data'!$Q$28,0,10*ROW('Sanitation Data'!Q194))="","",OFFSET('Sanitation Data'!$Q$28,0,10*ROW('Sanitation Data'!Q194)))</f>
        <v/>
      </c>
      <c r="DA200" s="271" t="str">
        <f ca="true">+IF(OFFSET('Sanitation Data'!$Q$29,0,10*ROW('Sanitation Data'!Q194))="","",OFFSET('Sanitation Data'!$Q$29,0,10*ROW('Sanitation Data'!Q194)))</f>
        <v/>
      </c>
      <c r="DB200" s="271" t="str">
        <f ca="true">+IF(OFFSET('Sanitation Data'!$Q$30,0,10*ROW('Sanitation Data'!Q194))="","",OFFSET('Sanitation Data'!$Q$30,0,10*ROW('Sanitation Data'!Q194)))</f>
        <v/>
      </c>
      <c r="DC200" s="271" t="str">
        <f ca="true">+IF(OFFSET('Sanitation Data'!$Q$31,0,10*ROW('Sanitation Data'!Q194))="","",OFFSET('Sanitation Data'!$Q$31,0,10*ROW('Sanitation Data'!Q194)))</f>
        <v/>
      </c>
      <c r="DD200" s="271" t="str">
        <f ca="true">+IF(OFFSET('Sanitation Data'!$Q$32,0,10*ROW('Sanitation Data'!Q194))="","",OFFSET('Sanitation Data'!$Q$32,0,10*ROW('Sanitation Data'!Q194)))</f>
        <v/>
      </c>
      <c r="DE200" s="271" t="str">
        <f ca="true">+IF(OFFSET('Sanitation Data'!$R$28,0,10*ROW('Sanitation Data'!R194))="","",OFFSET('Sanitation Data'!$R$28,0,10*ROW('Sanitation Data'!R194)))</f>
        <v/>
      </c>
      <c r="DF200" s="271" t="str">
        <f ca="true">+IF(OFFSET('Sanitation Data'!$R$29,0,10*ROW('Sanitation Data'!R194))="","",OFFSET('Sanitation Data'!$R$29,0,10*ROW('Sanitation Data'!R194)))</f>
        <v/>
      </c>
      <c r="DG200" s="271" t="str">
        <f ca="true">+IF(OFFSET('Sanitation Data'!$R$30,0,10*ROW('Sanitation Data'!R194))="","",OFFSET('Sanitation Data'!$R$30,0,10*ROW('Sanitation Data'!R194)))</f>
        <v/>
      </c>
      <c r="DH200" s="271" t="str">
        <f ca="true">+IF(OFFSET('Sanitation Data'!$R$31,0,10*ROW('Sanitation Data'!R194))="","",OFFSET('Sanitation Data'!$R$31,0,10*ROW('Sanitation Data'!R194)))</f>
        <v/>
      </c>
      <c r="DI200" s="271" t="str">
        <f ca="true">+IF(OFFSET('Sanitation Data'!$R$32,0,10*ROW('Sanitation Data'!R194))="","",OFFSET('Sanitation Data'!$R$32,0,10*ROW('Sanitation Data'!R194)))</f>
        <v/>
      </c>
      <c r="DJ200" s="271" t="str">
        <f ca="true">+IF(OFFSET('Sanitation Data'!$S$28,0,10*ROW('Sanitation Data'!S194))="","",OFFSET('Sanitation Data'!$S$28,0,10*ROW('Sanitation Data'!S194)))</f>
        <v/>
      </c>
      <c r="DK200" s="271" t="str">
        <f ca="true">+IF(OFFSET('Sanitation Data'!$S$29,0,10*ROW('Sanitation Data'!S194))="","",OFFSET('Sanitation Data'!$S$29,0,10*ROW('Sanitation Data'!S194)))</f>
        <v/>
      </c>
      <c r="DL200" s="271" t="str">
        <f ca="true">+IF(OFFSET('Sanitation Data'!$S$30,0,10*ROW('Sanitation Data'!S194))="","",OFFSET('Sanitation Data'!$S$30,0,10*ROW('Sanitation Data'!S194)))</f>
        <v/>
      </c>
      <c r="DM200" s="271" t="str">
        <f ca="true">+IF(OFFSET('Sanitation Data'!$S$31,0,10*ROW('Sanitation Data'!S194))="","",OFFSET('Sanitation Data'!$S$31,0,10*ROW('Sanitation Data'!S194)))</f>
        <v/>
      </c>
      <c r="DN200" s="271" t="str">
        <f ca="true">+IF(OFFSET('Sanitation Data'!$S$32,0,10*ROW('Sanitation Data'!S194))="","",OFFSET('Sanitation Data'!$S$32,0,10*ROW('Sanitation Data'!S194)))</f>
        <v/>
      </c>
      <c r="DO200" s="271" t="str">
        <f ca="true">+IF(OFFSET('Hygiene Data'!$N$11,0,10*ROW('Hygiene Data'!N194))="","",OFFSET('Hygiene Data'!$N$11,0,10*ROW('Hygiene Data'!N194)))</f>
        <v/>
      </c>
      <c r="DP200" s="271" t="str">
        <f ca="true">+IF(OFFSET('Hygiene Data'!$N$12,0,10*ROW('Hygiene Data'!N194))="","",OFFSET('Hygiene Data'!$N$12,0,10*ROW('Hygiene Data'!N194)))</f>
        <v/>
      </c>
      <c r="DQ200" s="271" t="str">
        <f ca="true">+IF(OFFSET('Hygiene Data'!$N$13,0,10*ROW('Hygiene Data'!N194))="","",OFFSET('Hygiene Data'!$N$13,0,10*ROW('Hygiene Data'!N194)))</f>
        <v/>
      </c>
      <c r="DR200" s="271" t="str">
        <f ca="true">+IF(OFFSET('Hygiene Data'!$O$11,0,10*ROW('Hygiene Data'!O194))="","",OFFSET('Hygiene Data'!$O$11,0,10*ROW('Hygiene Data'!O194)))</f>
        <v/>
      </c>
      <c r="DS200" s="271" t="str">
        <f ca="true">+IF(OFFSET('Hygiene Data'!$O$12,0,10*ROW('Hygiene Data'!O194))="","",OFFSET('Hygiene Data'!$O$12,0,10*ROW('Hygiene Data'!O194)))</f>
        <v/>
      </c>
      <c r="DT200" s="271" t="str">
        <f ca="true">+IF(OFFSET('Hygiene Data'!$O$13,0,10*ROW('Hygiene Data'!O194))="","",OFFSET('Hygiene Data'!$O$13,0,10*ROW('Hygiene Data'!O194)))</f>
        <v/>
      </c>
      <c r="DU200" s="271" t="str">
        <f ca="true">+IF(OFFSET('Hygiene Data'!$P$11,0,10*ROW('Hygiene Data'!P194))="","",OFFSET('Hygiene Data'!$P$11,0,10*ROW('Hygiene Data'!P194)))</f>
        <v/>
      </c>
      <c r="DV200" s="271" t="str">
        <f ca="true">+IF(OFFSET('Hygiene Data'!$P$12,0,10*ROW('Hygiene Data'!P194))="","",OFFSET('Hygiene Data'!$P$12,0,10*ROW('Hygiene Data'!P194)))</f>
        <v/>
      </c>
      <c r="DW200" s="271" t="str">
        <f ca="true">+IF(OFFSET('Hygiene Data'!$P$13,0,10*ROW('Hygiene Data'!P194))="","",OFFSET('Hygiene Data'!$P$13,0,10*ROW('Hygiene Data'!P194)))</f>
        <v/>
      </c>
      <c r="DX200" s="271" t="str">
        <f ca="true">+IF(OFFSET('Hygiene Data'!$Q$11,0,10*ROW('Hygiene Data'!Q194))="","",OFFSET('Hygiene Data'!$Q$11,0,10*ROW('Hygiene Data'!Q194)))</f>
        <v/>
      </c>
      <c r="DY200" s="271" t="str">
        <f ca="true">+IF(OFFSET('Hygiene Data'!$Q$12,0,10*ROW('Hygiene Data'!Q194))="","",OFFSET('Hygiene Data'!$Q$12,0,10*ROW('Hygiene Data'!Q194)))</f>
        <v/>
      </c>
      <c r="DZ200" s="271" t="str">
        <f ca="true">+IF(OFFSET('Hygiene Data'!$Q$13,0,10*ROW('Hygiene Data'!Q194))="","",OFFSET('Hygiene Data'!$Q$13,0,10*ROW('Hygiene Data'!Q194)))</f>
        <v/>
      </c>
      <c r="EA200" s="271" t="str">
        <f ca="true">+IF(OFFSET('Hygiene Data'!$R$11,0,10*ROW('Hygiene Data'!R194))="","",OFFSET('Hygiene Data'!$R$11,0,10*ROW('Hygiene Data'!R194)))</f>
        <v/>
      </c>
      <c r="EB200" s="271" t="str">
        <f ca="true">+IF(OFFSET('Hygiene Data'!$R$12,0,10*ROW('Hygiene Data'!R194))="","",OFFSET('Hygiene Data'!$R$12,0,10*ROW('Hygiene Data'!R194)))</f>
        <v/>
      </c>
      <c r="EC200" s="271" t="str">
        <f ca="true">+IF(OFFSET('Hygiene Data'!$R$13,0,10*ROW('Hygiene Data'!R194))="","",OFFSET('Hygiene Data'!$R$13,0,10*ROW('Hygiene Data'!R194)))</f>
        <v/>
      </c>
      <c r="ED200" s="271" t="str">
        <f ca="true">+IF(OFFSET('Hygiene Data'!$S$11,0,10*ROW('Hygiene Data'!S194))="","",OFFSET('Hygiene Data'!$S$11,0,10*ROW('Hygiene Data'!S194)))</f>
        <v/>
      </c>
      <c r="EE200" s="271" t="str">
        <f ca="true">+IF(OFFSET('Hygiene Data'!$S$12,0,10*ROW('Hygiene Data'!S194))="","",OFFSET('Hygiene Data'!$S$12,0,10*ROW('Hygiene Data'!S194)))</f>
        <v/>
      </c>
      <c r="EF200" s="271" t="str">
        <f ca="true">+IF(OFFSET('Hygiene Data'!$S$13,0,10*ROW('Hygiene Data'!S194))="","",OFFSET('Hygiene Data'!$S$13,0,10*ROW('Hygiene Data'!S194)))</f>
        <v/>
      </c>
    </row>
    <row xmlns:x14ac="http://schemas.microsoft.com/office/spreadsheetml/2009/9/ac" r="201" x14ac:dyDescent="0.2">
      <c r="A201" s="32" t="str">
        <f ca="true">+IF(OFFSET('Water Data'!$L$2,0,10*ROW('Water Data'!O195))="","",OFFSET('Water Data'!$L$2,0,10*ROW('Water Data'!O195)))</f>
        <v/>
      </c>
      <c r="B201" s="32" t="str">
        <f ca="true">+IF(OFFSET('Water Data'!$M$2,0,10*ROW('Water Data'!P195))="","",OFFSET('Water Data'!$M$2,0,10*ROW('Water Data'!P195)))</f>
        <v/>
      </c>
      <c r="C201" s="327" t="str">
        <f t="shared" ca="true" si="3"/>
        <v/>
      </c>
      <c r="D201" s="85" t="e">
        <f ca="true">+IF(AND(ISTEXT(OFFSET('Water Data'!$L$2,0,10*ROW('Water Data'!N195))),BS201="Yes"),100-OFFSET('Water Data'!$N$4,0,10*ROW('Water Data'!N195)),IF(AND(ISTEXT(OFFSET('Water Data'!$L$2,0,10*ROW('Water Data'!N195))),BS201="No",ISNUMBER(OFFSET('Water Data'!$N$4,0,10*ROW('Water Data'!N195)))),CONCATENATE("[",ROUND(100-OFFSET('Water Data'!$N$4,0,10*ROW('Water Data'!N195)),0),"]"),IF(AND(ISTEXT(OFFSET('Water Data'!$L$2,0,10*ROW('Water Data'!N195))),BS201="",ISNUMBER(OFFSET('Water Data'!$N$4,0,10*ROW('Water Data'!N195)))),100-OFFSET('Water Data'!$N$4,0,10*ROW('Water Data'!N195)),NA())))</f>
        <v>#N/A</v>
      </c>
      <c r="E201" s="85" t="e">
        <f ca="true">+IF(AND(ISTEXT(OFFSET('Water Data'!$L$2,0,10*ROW('Water Data'!O195))),BT201="Yes"),OFFSET('Water Data'!$N$6,0,10*ROW('Water Data'!N195)),IF(AND(ISTEXT(OFFSET('Water Data'!$L$2,0,10*ROW('Water Data'!N195))),BT201="No",ISNUMBER(OFFSET('Water Data'!$N$6,0,10*ROW('Water Data'!N195)))),CONCATENATE("[",ROUND(OFFSET('Water Data'!$N$6,0,10*ROW('Water Data'!N195)),0),"]"),IF(AND(ISTEXT(OFFSET('Water Data'!$L$2,0,10*ROW('Water Data'!N195))),BT201="",ISNUMBER(OFFSET('Water Data'!$N$6,0,10*ROW('Water Data'!N195)))),OFFSET('Water Data'!$N$6,0,10*ROW('Water Data'!N195)),NA())))</f>
        <v>#N/A</v>
      </c>
      <c r="F201" s="85" t="e">
        <f ca="true">+IF(AND(ISTEXT(OFFSET('Water Data'!$L$2,0,10*ROW('Water Data'!N195))),BU201="Yes"),OFFSET('Water Data'!$N$9,0,10*ROW('Water Data'!N195)),IF(AND(ISTEXT(OFFSET('Water Data'!$L$2,0,10*ROW('Water Data'!N195))),BU201="No",ISNUMBER(OFFSET('Water Data'!$N$9,0,10*ROW('Water Data'!N195)))),CONCATENATE("[",ROUND(OFFSET('Water Data'!$N$9,0,10*ROW('Water Data'!N195)),0),"]"),IF(AND(ISTEXT(OFFSET('Water Data'!$L$2,0,10*ROW('Water Data'!N195))),BU201="",ISNUMBER(OFFSET('Water Data'!$N$9,0,10*ROW('Water Data'!N195)))),OFFSET('Water Data'!$N$9,0,10*ROW('Water Data'!N195)),NA())))</f>
        <v>#N/A</v>
      </c>
      <c r="G201" s="85" t="e">
        <f ca="true">+IF(AND(ISTEXT(OFFSET('Water Data'!$L$2,0,10*ROW('Water Data'!O195))),BV201="Yes"),100-OFFSET('Water Data'!$O$4,0,10*ROW('Water Data'!O195)),IF(AND(ISTEXT(OFFSET('Water Data'!$L$2,0,10*ROW('Water Data'!O195))),BV201="No",ISNUMBER(OFFSET('Water Data'!$O$4,0,10*ROW('Water Data'!O195)))),CONCATENATE("[",ROUND(100-OFFSET('Water Data'!$O$4,0,10*ROW('Water Data'!O195)),0),"]"),IF(AND(ISTEXT(OFFSET('Water Data'!$L$2,0,10*ROW('Water Data'!O195))),BV201="",ISNUMBER(OFFSET('Water Data'!$O$4,0,10*ROW('Water Data'!O195)))),100-OFFSET('Water Data'!$O$4,0,10*ROW('Water Data'!O195)),NA())))</f>
        <v>#N/A</v>
      </c>
      <c r="H201" s="85" t="e">
        <f ca="true">+IF(AND(ISTEXT(OFFSET('Water Data'!$L$2,0,10*ROW('Water Data'!O195))),BW201="Yes"),OFFSET('Water Data'!$O$6,0,10*ROW('Water Data'!O195)),IF(AND(ISTEXT(OFFSET('Water Data'!$L$2,0,10*ROW('Water Data'!O195))),BW201="No",ISNUMBER(OFFSET('Water Data'!$O$6,0,10*ROW('Water Data'!O195)))),CONCATENATE("[",ROUND(OFFSET('Water Data'!$N$6,0,10*ROW('Water Data'!O195)),0),"]"),IF(AND(ISTEXT(OFFSET('Water Data'!$L$2,0,10*ROW('Water Data'!O195))),BW201="",ISNUMBER(OFFSET('Water Data'!$O$6,0,10*ROW('Water Data'!O195)))),OFFSET('Water Data'!$O$6,0,10*ROW('Water Data'!O195)),NA())))</f>
        <v>#N/A</v>
      </c>
      <c r="I201" s="85" t="e">
        <f ca="true">+IF(AND(ISTEXT(OFFSET('Water Data'!$L$2,0,10*ROW('Water Data'!O195))),BX201="Yes"),OFFSET('Water Data'!$O$9,0,10*ROW('Water Data'!O195)),IF(AND(ISTEXT(OFFSET('Water Data'!$L$2,0,10*ROW('Water Data'!O195))),BX201="No",ISNUMBER(OFFSET('Water Data'!$O$9,0,10*ROW('Water Data'!O195)))),CONCATENATE("[",ROUND(OFFSET('Water Data'!$O$9,0,10*ROW('Water Data'!O195)),0),"]"),IF(AND(ISTEXT(OFFSET('Water Data'!$L$2,0,10*ROW('Water Data'!O195))),BX201="",ISNUMBER(OFFSET('Water Data'!$O$9,0,10*ROW('Water Data'!O195)))),OFFSET('Water Data'!$O$9,0,10*ROW('Water Data'!O195)),NA())))</f>
        <v>#N/A</v>
      </c>
      <c r="J201" s="85" t="e">
        <f ca="true">+IF(AND(ISTEXT(OFFSET('Water Data'!$L$2,0,10*ROW('Water Data'!P195))),BY201="Yes"),100-OFFSET('Water Data'!$P$4,0,10*ROW('Water Data'!P195)),IF(AND(ISTEXT(OFFSET('Water Data'!$L$2,0,10*ROW('Water Data'!P195))),BY201="No",ISNUMBER(OFFSET('Water Data'!$P$4,0,10*ROW('Water Data'!P195)))),CONCATENATE("[",ROUND(100-OFFSET('Water Data'!$P$4,0,10*ROW('Water Data'!P195)),0),"]"),IF(AND(ISTEXT(OFFSET('Water Data'!$L$2,0,10*ROW('Water Data'!P195))),BY201="",ISNUMBER(OFFSET('Water Data'!$P$4,0,10*ROW('Water Data'!P195)))),100-OFFSET('Water Data'!$P$4,0,10*ROW('Water Data'!P195)),NA())))</f>
        <v>#N/A</v>
      </c>
      <c r="K201" s="85" t="e">
        <f ca="true">+IF(AND(ISTEXT(OFFSET('Water Data'!$L$2,0,10*ROW('Water Data'!P195))),BZ201="Yes"),OFFSET('Water Data'!$P$6,0,10*ROW('Water Data'!P195)),IF(AND(ISTEXT(OFFSET('Water Data'!$L$2,0,10*ROW('Water Data'!P195))),BZ201="No",ISNUMBER(OFFSET('Water Data'!$P$6,0,10*ROW('Water Data'!P195)))),CONCATENATE("[",ROUND(OFFSET('Water Data'!$P$6,0,10*ROW('Water Data'!P195)),0),"]"),IF(AND(ISTEXT(OFFSET('Water Data'!$L$2,0,10*ROW('Water Data'!P195))),BZ201="",ISNUMBER(OFFSET('Water Data'!$P$6,0,10*ROW('Water Data'!P195)))),OFFSET('Water Data'!$P$6,0,10*ROW('Water Data'!P195)),NA())))</f>
        <v>#N/A</v>
      </c>
      <c r="L201" s="85" t="e">
        <f ca="true">+IF(AND(ISTEXT(OFFSET('Water Data'!$L$2,0,10*ROW('Water Data'!P195))),CA201="Yes"),OFFSET('Water Data'!$P$9,0,10*ROW('Water Data'!P195)),IF(AND(ISTEXT(OFFSET('Water Data'!$L$2,0,10*ROW('Water Data'!P195))),CA201="No",ISNUMBER(OFFSET('Water Data'!$P$9,0,10*ROW('Water Data'!P195)))),CONCATENATE("[",ROUND(OFFSET('Water Data'!$P$9,0,10*ROW('Water Data'!P195)),0),"]"),IF(AND(ISTEXT(OFFSET('Water Data'!$L$2,0,10*ROW('Water Data'!P195))),CA201="",ISNUMBER(OFFSET('Water Data'!$P$9,0,10*ROW('Water Data'!P195)))),OFFSET('Water Data'!$P$9,0,10*ROW('Water Data'!P195)),NA())))</f>
        <v>#N/A</v>
      </c>
      <c r="M201" s="85" t="e">
        <f ca="true">+IF(AND(ISTEXT(OFFSET('Water Data'!$L$2,0,10*ROW('Water Data'!Q195))),CB201="Yes"),100-OFFSET('Water Data'!$Q$4,0,10*ROW('Water Data'!Q195)),IF(AND(ISTEXT(OFFSET('Water Data'!$L$2,0,10*ROW('Water Data'!Q195))),CB201="No",ISNUMBER(OFFSET('Water Data'!$Q$4,0,10*ROW('Water Data'!Q195)))),CONCATENATE("[",ROUND(100-OFFSET('Water Data'!$Q$4,0,10*ROW('Water Data'!Q195)),0),"]"),IF(AND(ISTEXT(OFFSET('Water Data'!$L$2,0,10*ROW('Water Data'!Q195))),CB201="",ISNUMBER(OFFSET('Water Data'!$Q$4,0,10*ROW('Water Data'!Q195)))),100-OFFSET('Water Data'!$Q$4,0,10*ROW('Water Data'!Q195)),NA())))</f>
        <v>#N/A</v>
      </c>
      <c r="N201" s="85" t="e">
        <f ca="true">+IF(AND(ISTEXT(OFFSET('Water Data'!$L$2,0,10*ROW('Water Data'!Q195))),CC201="Yes"),OFFSET('Water Data'!$Q$6,0,10*ROW('Water Data'!Q195)),IF(AND(ISTEXT(OFFSET('Water Data'!$L$2,0,10*ROW('Water Data'!Q195))),CC201="No",ISNUMBER(OFFSET('Water Data'!$Q$6,0,10*ROW('Water Data'!Q195)))),CONCATENATE("[",ROUND(OFFSET('Water Data'!$Q$6,0,10*ROW('Water Data'!Q195)),0),"]"),IF(AND(ISTEXT(OFFSET('Water Data'!$L$2,0,10*ROW('Water Data'!Q195))),CC201="",ISNUMBER(OFFSET('Water Data'!$Q$6,0,10*ROW('Water Data'!Q195)))),OFFSET('Water Data'!$Q$6,0,10*ROW('Water Data'!Q195)),NA())))</f>
        <v>#N/A</v>
      </c>
      <c r="O201" s="85" t="e">
        <f ca="true">+IF(AND(ISTEXT(OFFSET('Water Data'!$L$2,0,10*ROW('Water Data'!Q195))),CD201="Yes"),OFFSET('Water Data'!$Q$9,0,10*ROW('Water Data'!Q195)),IF(AND(ISTEXT(OFFSET('Water Data'!$L$2,0,10*ROW('Water Data'!Q195))),CD201="No",ISNUMBER(OFFSET('Water Data'!$Q$9,0,10*ROW('Water Data'!Q195)))),CONCATENATE("[",ROUND(OFFSET('Water Data'!$Q$9,0,10*ROW('Water Data'!Q195)),0),"]"),IF(AND(ISTEXT(OFFSET('Water Data'!$L$2,0,10*ROW('Water Data'!Q195))),CD201="",ISNUMBER(OFFSET('Water Data'!$Q$9,0,10*ROW('Water Data'!Q195)))),OFFSET('Water Data'!$Q$9,0,10*ROW('Water Data'!Q195)),NA())))</f>
        <v>#N/A</v>
      </c>
      <c r="P201" s="85" t="e">
        <f ca="true">+IF(AND(ISTEXT(OFFSET('Water Data'!$L$2,0,10*ROW('Water Data'!R195))),CE201="Yes"),100-OFFSET('Water Data'!$R$4,0,10*ROW('Water Data'!R195)),IF(AND(ISTEXT(OFFSET('Water Data'!$L$2,0,10*ROW('Water Data'!R195))),CE201="No",ISNUMBER(OFFSET('Water Data'!$R$4,0,10*ROW('Water Data'!R195)))),CONCATENATE("[",ROUND(100-OFFSET('Water Data'!$R$4,0,10*ROW('Water Data'!R195)),0),"]"),IF(AND(ISTEXT(OFFSET('Water Data'!$L$2,0,10*ROW('Water Data'!R195))),CE201="",ISNUMBER(OFFSET('Water Data'!$R$4,0,10*ROW('Water Data'!R195)))),100-OFFSET('Water Data'!$R$4,0,10*ROW('Water Data'!R195)),NA())))</f>
        <v>#N/A</v>
      </c>
      <c r="Q201" s="85" t="e">
        <f ca="true">+IF(AND(ISTEXT(OFFSET('Water Data'!$L$2,0,10*ROW('Water Data'!R195))),CF201="Yes"),OFFSET('Water Data'!$R$6,0,10*ROW('Water Data'!R195)),IF(AND(ISTEXT(OFFSET('Water Data'!$L$2,0,10*ROW('Water Data'!R195))),CF201="No",ISNUMBER(OFFSET('Water Data'!$R$6,0,10*ROW('Water Data'!R195)))),CONCATENATE("[",ROUND(OFFSET('Water Data'!$R$6,0,10*ROW('Water Data'!R195)),0),"]"),IF(AND(ISTEXT(OFFSET('Water Data'!$L$2,0,10*ROW('Water Data'!R195))),CF201="",ISNUMBER(OFFSET('Water Data'!$R$6,0,10*ROW('Water Data'!R195)))),OFFSET('Water Data'!$R$6,0,10*ROW('Water Data'!R195)),NA())))</f>
        <v>#N/A</v>
      </c>
      <c r="R201" s="85" t="e">
        <f ca="true">+IF(AND(ISTEXT(OFFSET('Water Data'!$L$2,0,10*ROW('Water Data'!R195))),CG201="Yes"),OFFSET('Water Data'!$R$9,0,10*ROW('Water Data'!R195)),IF(AND(ISTEXT(OFFSET('Water Data'!$L$2,0,10*ROW('Water Data'!R195))),CG201="No",ISNUMBER(OFFSET('Water Data'!$R$9,0,10*ROW('Water Data'!R195)))),CONCATENATE("[",ROUND(OFFSET('Water Data'!$R$9,0,10*ROW('Water Data'!R195)),0),"]"),IF(AND(ISTEXT(OFFSET('Water Data'!$L$2,0,10*ROW('Water Data'!R195))),CG201="",ISNUMBER(OFFSET('Water Data'!$R$9,0,10*ROW('Water Data'!R195)))),OFFSET('Water Data'!$R$9,0,10*ROW('Water Data'!R195)),NA())))</f>
        <v>#N/A</v>
      </c>
      <c r="S201" s="85" t="e">
        <f ca="true">+IF(AND(ISTEXT(OFFSET('Water Data'!$L$2,0,10*ROW('Water Data'!S195))),CH201="Yes"),100-OFFSET('Water Data'!$S$4,0,10*ROW('Water Data'!S195)),IF(AND(ISTEXT(OFFSET('Water Data'!$L$2,0,10*ROW('Water Data'!S195))),CH201="No",ISNUMBER(OFFSET('Water Data'!$S$4,0,10*ROW('Water Data'!S195)))),CONCATENATE("[",ROUND(100-OFFSET('Water Data'!$S$4,0,10*ROW('Water Data'!S195)),0),"]"),IF(AND(ISTEXT(OFFSET('Water Data'!$L$2,0,10*ROW('Water Data'!S195))),CH201="",ISNUMBER(OFFSET('Water Data'!$S$4,0,10*ROW('Water Data'!S195)))),100-OFFSET('Water Data'!$S$4,0,10*ROW('Water Data'!S195)),NA())))</f>
        <v>#N/A</v>
      </c>
      <c r="T201" s="85" t="e">
        <f ca="true">+IF(AND(ISTEXT(OFFSET('Water Data'!$L$2,0,10*ROW('Water Data'!S195))),CI201="Yes"),OFFSET('Water Data'!$S$6,0,10*ROW('Water Data'!S195)),IF(AND(ISTEXT(OFFSET('Water Data'!$L$2,0,10*ROW('Water Data'!S195))),CI201="No",ISNUMBER(OFFSET('Water Data'!$S$6,0,10*ROW('Water Data'!S195)))),CONCATENATE("[",ROUND(OFFSET('Water Data'!$S$6,0,10*ROW('Water Data'!S195)),0),"]"),IF(AND(ISTEXT(OFFSET('Water Data'!$L$2,0,10*ROW('Water Data'!S195))),CI201="",ISNUMBER(OFFSET('Water Data'!$S$6,0,10*ROW('Water Data'!S195)))),OFFSET('Water Data'!$S$6,0,10*ROW('Water Data'!S195)),NA())))</f>
        <v>#N/A</v>
      </c>
      <c r="U201" s="85" t="e">
        <f ca="true">+IF(AND(ISTEXT(OFFSET('Water Data'!$L$2,0,10*ROW('Water Data'!S195))),CJ201="Yes"),OFFSET('Water Data'!$S$9,0,10*ROW('Water Data'!S195)),IF(AND(ISTEXT(OFFSET('Water Data'!$L$2,0,10*ROW('Water Data'!S195))),CJ201="No",ISNUMBER(OFFSET('Water Data'!$S$9,0,10*ROW('Water Data'!S195)))),CONCATENATE("[",ROUND(OFFSET('Water Data'!$S$9,0,10*ROW('Water Data'!S195)),0),"]"),IF(AND(ISTEXT(OFFSET('Water Data'!$L$2,0,10*ROW('Water Data'!S195))),CJ201="",ISNUMBER(OFFSET('Water Data'!$S$9,0,10*ROW('Water Data'!S195)))),OFFSET('Water Data'!$S$9,0,10*ROW('Water Data'!S195)),NA())))</f>
        <v>#N/A</v>
      </c>
      <c r="V201" s="86" t="e">
        <f ca="true">+IF(AND(ISTEXT(OFFSET('Sanitation Data'!$L$2,0,10*ROW('Sanitation Data'!N195))),CK201="Yes"),100-OFFSET('Sanitation Data'!$N$4,0,10*ROW('Sanitation Data'!N195)),IF(AND(ISTEXT(OFFSET('Sanitation Data'!$L$2,0,10*ROW('Sanitation Data'!N195))),CK201="No",ISNUMBER(OFFSET('Sanitation Data'!$N$4,0,10*ROW('Sanitation Data'!N195)))),CONCATENATE("[",ROUND(100-OFFSET('Sanitation Data'!$N$4,0,10*ROW('Sanitation Data'!N195)),0),"]"),IF(AND(ISTEXT(OFFSET('Sanitation Data'!$L$2,0,10*ROW('Sanitation Data'!N195))),CK201="",ISNUMBER(OFFSET('Sanitation Data'!$N$4,0,10*ROW('Sanitation Data'!N195)))),100-OFFSET('Sanitation Data'!$N$4,0,10*ROW('Sanitation Data'!N195)),NA())))</f>
        <v>#N/A</v>
      </c>
      <c r="W201" s="86" t="e">
        <f ca="true">+IF(AND(ISTEXT(OFFSET('Sanitation Data'!$L$2,0,10*ROW('Sanitation Data'!N195))),CL201="Yes"),OFFSET('Sanitation Data'!$N$6,0,10*ROW('Sanitation Data'!N195)),IF(AND(ISTEXT(OFFSET('Sanitation Data'!$L$2,0,10*ROW('Sanitation Data'!N195))),CL201="No",ISNUMBER(OFFSET('Sanitation Data'!$N$6,0,10*ROW('Sanitation Data'!N195)))),CONCATENATE("[",ROUND(OFFSET('Sanitation Data'!$N$6,0,10*ROW('Sanitation Data'!N195)),0),"]"),IF(AND(ISTEXT(OFFSET('Sanitation Data'!$L$2,0,10*ROW('Sanitation Data'!N195))),CL201="",ISNUMBER(OFFSET('Sanitation Data'!$N$6,0,10*ROW('Sanitation Data'!N195)))),OFFSET('Sanitation Data'!$N$6,0,10*ROW('Sanitation Data'!N195)),NA())))</f>
        <v>#N/A</v>
      </c>
      <c r="X201" s="86" t="e">
        <f ca="true">+IF(AND(ISTEXT(OFFSET('Sanitation Data'!$L$2,0,10*ROW('Sanitation Data'!N195))),CM201="Yes"),OFFSET('Sanitation Data'!$N$10,0,10*ROW('Sanitation Data'!N195)),IF(AND(ISTEXT(OFFSET('Sanitation Data'!$L$2,0,10*ROW('Sanitation Data'!N195))),CM201="No",ISNUMBER(OFFSET('Sanitation Data'!$N$10,0,10*ROW('Sanitation Data'!N195)))),CONCATENATE("[",ROUND(OFFSET('Sanitation Data'!$N$10,0,10*ROW('Sanitation Data'!N195)),0),"]"),IF(AND(ISTEXT(OFFSET('Sanitation Data'!$L$2,0,10*ROW('Sanitation Data'!N195))),CM201="",ISNUMBER(OFFSET('Sanitation Data'!$N$10,0,10*ROW('Sanitation Data'!N195)))),OFFSET('Sanitation Data'!$N$10,0,10*ROW('Sanitation Data'!N195)),NA())))</f>
        <v>#N/A</v>
      </c>
      <c r="Y201" s="86" t="e">
        <f ca="true">+IF(AND(ISTEXT(OFFSET('Sanitation Data'!$L$2,0,10*ROW('Sanitation Data'!N195))),CN201="Yes"),OFFSET('Sanitation Data'!$N$11,0,10*ROW('Sanitation Data'!N195)),IF(AND(ISTEXT(OFFSET('Sanitation Data'!$L$2,0,10*ROW('Sanitation Data'!N195))),CN201="No",ISNUMBER(OFFSET('Sanitation Data'!$N$11,0,10*ROW('Sanitation Data'!N195)))),CONCATENATE("[",ROUND(OFFSET('Sanitation Data'!$N$11,0,10*ROW('Sanitation Data'!N195)),0),"]"),IF(AND(ISTEXT(OFFSET('Sanitation Data'!$L$2,0,10*ROW('Sanitation Data'!N195))),CN201="",ISNUMBER(OFFSET('Sanitation Data'!$N$11,0,10*ROW('Sanitation Data'!N195)))),OFFSET('Sanitation Data'!$N$11,0,10*ROW('Sanitation Data'!N195)),NA())))</f>
        <v>#N/A</v>
      </c>
      <c r="Z201" s="86" t="e">
        <f ca="true">+IF(AND(ISTEXT(OFFSET('Sanitation Data'!$L$2,0,10*ROW('Sanitation Data'!N195))),CO201="Yes"),OFFSET('Sanitation Data'!$N$12,0,10*ROW('Sanitation Data'!N195)),IF(AND(ISTEXT(OFFSET('Sanitation Data'!$L$2,0,10*ROW('Sanitation Data'!N195))),CO201="No",ISNUMBER(OFFSET('Sanitation Data'!$N$12,0,10*ROW('Sanitation Data'!N195)))),CONCATENATE("[",ROUND(OFFSET('Sanitation Data'!$N$12,0,10*ROW('Sanitation Data'!N195)),0),"]"),IF(AND(ISTEXT(OFFSET('Sanitation Data'!$L$2,0,10*ROW('Sanitation Data'!N195))),CO201="",ISNUMBER(OFFSET('Sanitation Data'!$N$12,0,10*ROW('Sanitation Data'!N195)))),OFFSET('Sanitation Data'!$N$12,0,10*ROW('Sanitation Data'!N195)),NA())))</f>
        <v>#N/A</v>
      </c>
      <c r="AA201" s="86" t="e">
        <f ca="true">+IF(AND(ISTEXT(OFFSET('Sanitation Data'!$L$2,0,10*ROW('Sanitation Data'!O195))),CP201="Yes"),100-OFFSET('Sanitation Data'!$O$4,0,10*ROW('Sanitation Data'!O195)),IF(AND(ISTEXT(OFFSET('Sanitation Data'!$L$2,0,10*ROW('Sanitation Data'!O195))),CP201="No",ISNUMBER(OFFSET('Sanitation Data'!$O$4,0,10*ROW('Sanitation Data'!O195)))),CONCATENATE("[",ROUND(100-OFFSET('Sanitation Data'!$O$4,0,10*ROW('Sanitation Data'!O195)),0),"]"),IF(AND(ISTEXT(OFFSET('Sanitation Data'!$L$2,0,10*ROW('Sanitation Data'!O195))),CP201="",ISNUMBER(OFFSET('Sanitation Data'!$O$4,0,10*ROW('Sanitation Data'!O195)))),100-OFFSET('Sanitation Data'!$O$4,0,10*ROW('Sanitation Data'!O195)),NA())))</f>
        <v>#N/A</v>
      </c>
      <c r="AB201" s="86" t="e">
        <f ca="true">+IF(AND(ISTEXT(OFFSET('Sanitation Data'!$L$2,0,10*ROW('Sanitation Data'!O195))),CQ201="Yes"),OFFSET('Sanitation Data'!$O$6,0,10*ROW('Sanitation Data'!R195)),IF(AND(ISTEXT(OFFSET('Sanitation Data'!$L$2,0,10*ROW('Sanitation Data'!O195))),CQ201="No",ISNUMBER(OFFSET('Sanitation Data'!$O$6,0,10*ROW('Sanitation Data'!O195)))),CONCATENATE("[",ROUND(OFFSET('Sanitation Data'!$O$6,0,10*ROW('Sanitation Data'!O195)),0),"]"),IF(AND(ISTEXT(OFFSET('Sanitation Data'!$L$2,0,10*ROW('Sanitation Data'!O195))),CQ201="",ISNUMBER(OFFSET('Sanitation Data'!$O$6,0,10*ROW('Sanitation Data'!O195)))),OFFSET('Sanitation Data'!$O$6,0,10*ROW('Sanitation Data'!O195)),NA())))</f>
        <v>#N/A</v>
      </c>
      <c r="AC201" s="86" t="e">
        <f ca="true">+IF(AND(ISTEXT(OFFSET('Sanitation Data'!$L$2,0,10*ROW('Sanitation Data'!O195))),CR201="Yes"),OFFSET('Sanitation Data'!$O$10,0,10*ROW('Sanitation Data'!O195)),IF(AND(ISTEXT(OFFSET('Sanitation Data'!$L$2,0,10*ROW('Sanitation Data'!O195))),CR201="No",ISNUMBER(OFFSET('Sanitation Data'!$O$10,0,10*ROW('Sanitation Data'!O195)))),CONCATENATE("[",ROUND(OFFSET('Sanitation Data'!$O$10,0,10*ROW('Sanitation Data'!O195)),0),"]"),IF(AND(ISTEXT(OFFSET('Sanitation Data'!$L$2,0,10*ROW('Sanitation Data'!O195))),CR201="",ISNUMBER(OFFSET('Sanitation Data'!$O$10,0,10*ROW('Sanitation Data'!O195)))),OFFSET('Sanitation Data'!$O$10,0,10*ROW('Sanitation Data'!O195)),NA())))</f>
        <v>#N/A</v>
      </c>
      <c r="AD201" s="86" t="e">
        <f ca="true">+IF(AND(ISTEXT(OFFSET('Sanitation Data'!$L$2,0,10*ROW('Sanitation Data'!O195))),CS201="Yes"),OFFSET('Sanitation Data'!$O$11,0,10*ROW('Sanitation Data'!O195)),IF(AND(ISTEXT(OFFSET('Sanitation Data'!$L$2,0,10*ROW('Sanitation Data'!O195))),CS201="No",ISNUMBER(OFFSET('Sanitation Data'!$O$11,0,10*ROW('Sanitation Data'!O195)))),CONCATENATE("[",ROUND(OFFSET('Sanitation Data'!$O$11,0,10*ROW('Sanitation Data'!O195)),0),"]"),IF(AND(ISTEXT(OFFSET('Sanitation Data'!$L$2,0,10*ROW('Sanitation Data'!O195))),CS201="",ISNUMBER(OFFSET('Sanitation Data'!$O$11,0,10*ROW('Sanitation Data'!O195)))),OFFSET('Sanitation Data'!$O$11,0,10*ROW('Sanitation Data'!O195)),NA())))</f>
        <v>#N/A</v>
      </c>
      <c r="AE201" s="86" t="e">
        <f ca="true">+IF(AND(ISTEXT(OFFSET('Sanitation Data'!$L$2,0,10*ROW('Sanitation Data'!O195))),CT201="Yes"),OFFSET('Sanitation Data'!$O$12,0,10*ROW('Sanitation Data'!O195)),IF(AND(ISTEXT(OFFSET('Sanitation Data'!$L$2,0,10*ROW('Sanitation Data'!O195))),CT201="No",ISNUMBER(OFFSET('Sanitation Data'!$O$12,0,10*ROW('Sanitation Data'!O195)))),CONCATENATE("[",ROUND(OFFSET('Sanitation Data'!$O$12,0,10*ROW('Sanitation Data'!O195)),0),"]"),IF(AND(ISTEXT(OFFSET('Sanitation Data'!$L$2,0,10*ROW('Sanitation Data'!O195))),CT201="",ISNUMBER(OFFSET('Sanitation Data'!$O$12,0,10*ROW('Sanitation Data'!O195)))),OFFSET('Sanitation Data'!$O$12,0,10*ROW('Sanitation Data'!O195)),NA())))</f>
        <v>#N/A</v>
      </c>
      <c r="AF201" s="86" t="e">
        <f ca="true">+IF(AND(ISTEXT(OFFSET('Sanitation Data'!$L$2,0,10*ROW('Sanitation Data'!P195))),CU201="Yes"),100-OFFSET('Sanitation Data'!$P$4,0,10*ROW('Sanitation Data'!P195)),IF(AND(ISTEXT(OFFSET('Sanitation Data'!$L$2,0,10*ROW('Sanitation Data'!P195))),CU201="No",ISNUMBER(OFFSET('Sanitation Data'!$P$4,0,10*ROW('Sanitation Data'!P195)))),CONCATENATE("[",ROUND(100-OFFSET('Sanitation Data'!$P$4,0,10*ROW('Sanitation Data'!P195)),0),"]"),IF(AND(ISTEXT(OFFSET('Sanitation Data'!$L$2,0,10*ROW('Sanitation Data'!P195))),CU201="",ISNUMBER(OFFSET('Sanitation Data'!$P$4,0,10*ROW('Sanitation Data'!P195)))),100-OFFSET('Sanitation Data'!$P$4,0,10*ROW('Sanitation Data'!P195)),NA())))</f>
        <v>#N/A</v>
      </c>
      <c r="AG201" s="86" t="e">
        <f ca="true">+IF(AND(ISTEXT(OFFSET('Sanitation Data'!$L$2,0,10*ROW('Sanitation Data'!P195))),CV201="Yes"),OFFSET('Sanitation Data'!$P$6,0,10*ROW('Sanitation Data'!P195)),IF(AND(ISTEXT(OFFSET('Sanitation Data'!$L$2,0,10*ROW('Sanitation Data'!P195))),CV201="No",ISNUMBER(OFFSET('Sanitation Data'!$P$6,0,10*ROW('Sanitation Data'!P195)))),CONCATENATE("[",ROUND(OFFSET('Sanitation Data'!$P$6,0,10*ROW('Sanitation Data'!P195)),0),"]"),IF(AND(ISTEXT(OFFSET('Sanitation Data'!$L$2,0,10*ROW('Sanitation Data'!P195))),CV201="",ISNUMBER(OFFSET('Sanitation Data'!$P$6,0,10*ROW('Sanitation Data'!P195)))),OFFSET('Sanitation Data'!$P$6,0,10*ROW('Sanitation Data'!P195)),NA())))</f>
        <v>#N/A</v>
      </c>
      <c r="AH201" s="86" t="e">
        <f ca="true">+IF(AND(ISTEXT(OFFSET('Sanitation Data'!$L$2,0,10*ROW('Sanitation Data'!P195))),CW201="Yes"),OFFSET('Sanitation Data'!$P$10,0,10*ROW('Sanitation Data'!P195)),IF(AND(ISTEXT(OFFSET('Sanitation Data'!$L$2,0,10*ROW('Sanitation Data'!P195))),CW201="No",ISNUMBER(OFFSET('Sanitation Data'!$P$10,0,10*ROW('Sanitation Data'!P195)))),CONCATENATE("[",ROUND(OFFSET('Sanitation Data'!$P$10,0,10*ROW('Sanitation Data'!P195)),0),"]"),IF(AND(ISTEXT(OFFSET('Sanitation Data'!$L$2,0,10*ROW('Sanitation Data'!P195))),CW201="",ISNUMBER(OFFSET('Sanitation Data'!$P$10,0,10*ROW('Sanitation Data'!P195)))),OFFSET('Sanitation Data'!$P$10,0,10*ROW('Sanitation Data'!P195)),NA())))</f>
        <v>#N/A</v>
      </c>
      <c r="AI201" s="86" t="e">
        <f ca="true">+IF(AND(ISTEXT(OFFSET('Sanitation Data'!$L$2,0,10*ROW('Sanitation Data'!P195))),CX201="Yes"),OFFSET('Sanitation Data'!$P$11,0,10*ROW('Sanitation Data'!P195)),IF(AND(ISTEXT(OFFSET('Sanitation Data'!$L$2,0,10*ROW('Sanitation Data'!P195))),CX201="No",ISNUMBER(OFFSET('Sanitation Data'!$P$11,0,10*ROW('Sanitation Data'!P195)))),CONCATENATE("[",ROUND(OFFSET('Sanitation Data'!$P$11,0,10*ROW('Sanitation Data'!P195)),0),"]"),IF(AND(ISTEXT(OFFSET('Sanitation Data'!$L$2,0,10*ROW('Sanitation Data'!P195))),CX201="",ISNUMBER(OFFSET('Sanitation Data'!$P$11,0,10*ROW('Sanitation Data'!P195)))),OFFSET('Sanitation Data'!$P$11,0,10*ROW('Sanitation Data'!P195)),NA())))</f>
        <v>#N/A</v>
      </c>
      <c r="AJ201" s="86" t="e">
        <f ca="true">+IF(AND(ISTEXT(OFFSET('Sanitation Data'!$L$2,0,10*ROW('Sanitation Data'!P195))),CY201="Yes"),OFFSET('Sanitation Data'!$P$12,0,10*ROW('Sanitation Data'!P195)),IF(AND(ISTEXT(OFFSET('Sanitation Data'!$L$2,0,10*ROW('Sanitation Data'!P195))),CY201="No",ISNUMBER(OFFSET('Sanitation Data'!$P$12,0,10*ROW('Sanitation Data'!P195)))),CONCATENATE("[",ROUND(OFFSET('Sanitation Data'!$P$12,0,10*ROW('Sanitation Data'!P195)),0),"]"),IF(AND(ISTEXT(OFFSET('Sanitation Data'!$L$2,0,10*ROW('Sanitation Data'!P195))),CY201="",ISNUMBER(OFFSET('Sanitation Data'!$P$12,0,10*ROW('Sanitation Data'!P195)))),OFFSET('Sanitation Data'!$P$12,0,10*ROW('Sanitation Data'!P195)),NA())))</f>
        <v>#N/A</v>
      </c>
      <c r="AK201" s="86" t="e">
        <f ca="true">+IF(AND(ISTEXT(OFFSET('Sanitation Data'!$L$2,0,10*ROW('Sanitation Data'!Q195))),CZ201="Yes"),100-OFFSET('Sanitation Data'!$Q$4,0,10*ROW('Sanitation Data'!Q195)),IF(AND(ISTEXT(OFFSET('Sanitation Data'!$L$2,0,10*ROW('Sanitation Data'!Q195))),CZ201="No",ISNUMBER(OFFSET('Sanitation Data'!$Q$4,0,10*ROW('Sanitation Data'!Q195)))),CONCATENATE("[",ROUND(100-OFFSET('Sanitation Data'!$Q$4,0,10*ROW('Sanitation Data'!Q195)),0),"]"),IF(AND(ISTEXT(OFFSET('Sanitation Data'!$L$2,0,10*ROW('Sanitation Data'!Q195))),CZ201="",ISNUMBER(OFFSET('Sanitation Data'!$Q$4,0,10*ROW('Sanitation Data'!Q195)))),100-OFFSET('Sanitation Data'!$Q$4,0,10*ROW('Sanitation Data'!Q195)),NA())))</f>
        <v>#N/A</v>
      </c>
      <c r="AL201" s="86" t="e">
        <f ca="true">+IF(AND(ISTEXT(OFFSET('Sanitation Data'!$L$2,0,10*ROW('Sanitation Data'!Q195))),DA201="Yes"),OFFSET('Sanitation Data'!$Q$6,0,10*ROW('Sanitation Data'!Q195)),IF(AND(ISTEXT(OFFSET('Sanitation Data'!$L$2,0,10*ROW('Sanitation Data'!Q195))),DA201="No",ISNUMBER(OFFSET('Sanitation Data'!$Q$6,0,10*ROW('Sanitation Data'!Q195)))),CONCATENATE("[",ROUND(OFFSET('Sanitation Data'!$Q$6,0,10*ROW('Sanitation Data'!Q195)),0),"]"),IF(AND(ISTEXT(OFFSET('Sanitation Data'!$L$2,0,10*ROW('Sanitation Data'!Q195))),DA201="",ISNUMBER(OFFSET('Sanitation Data'!$Q$6,0,10*ROW('Sanitation Data'!Q195)))),OFFSET('Sanitation Data'!$Q$6,0,10*ROW('Sanitation Data'!Q195)),NA())))</f>
        <v>#N/A</v>
      </c>
      <c r="AM201" s="86" t="e">
        <f ca="true">+IF(AND(ISTEXT(OFFSET('Sanitation Data'!$L$2,0,10*ROW('Sanitation Data'!Q195))),DB201="Yes"),OFFSET('Sanitation Data'!$Q$10,0,10*ROW('Sanitation Data'!Q195)),IF(AND(ISTEXT(OFFSET('Sanitation Data'!$L$2,0,10*ROW('Sanitation Data'!Q195))),DB201="No",ISNUMBER(OFFSET('Sanitation Data'!$Q$10,0,10*ROW('Sanitation Data'!Q195)))),CONCATENATE("[",ROUND(OFFSET('Sanitation Data'!$Q$10,0,10*ROW('Sanitation Data'!Q195)),0),"]"),IF(AND(ISTEXT(OFFSET('Sanitation Data'!$L$2,0,10*ROW('Sanitation Data'!Q195))),DB201="",ISNUMBER(OFFSET('Sanitation Data'!$Q$10,0,10*ROW('Sanitation Data'!Q195)))),OFFSET('Sanitation Data'!$Q$10,0,10*ROW('Sanitation Data'!Q195)),NA())))</f>
        <v>#N/A</v>
      </c>
      <c r="AN201" s="86" t="e">
        <f ca="true">+IF(AND(ISTEXT(OFFSET('Sanitation Data'!$L$2,0,10*ROW('Sanitation Data'!Q195))),DC201="Yes"),OFFSET('Sanitation Data'!$Q$11,0,10*ROW('Sanitation Data'!Q195)),IF(AND(ISTEXT(OFFSET('Sanitation Data'!$L$2,0,10*ROW('Sanitation Data'!Q195))),DC201="No",ISNUMBER(OFFSET('Sanitation Data'!$Q$11,0,10*ROW('Sanitation Data'!Q195)))),CONCATENATE("[",ROUND(OFFSET('Sanitation Data'!$Q$11,0,10*ROW('Sanitation Data'!Q195)),0),"]"),IF(AND(ISTEXT(OFFSET('Sanitation Data'!$L$2,0,10*ROW('Sanitation Data'!Q195))),DC201="",ISNUMBER(OFFSET('Sanitation Data'!$Q$11,0,10*ROW('Sanitation Data'!Q195)))),OFFSET('Sanitation Data'!$Q$11,0,10*ROW('Sanitation Data'!Q195)),NA())))</f>
        <v>#N/A</v>
      </c>
      <c r="AO201" s="86" t="e">
        <f ca="true">+IF(AND(ISTEXT(OFFSET('Sanitation Data'!$L$2,0,10*ROW('Sanitation Data'!Q195))),DD201="Yes"),OFFSET('Sanitation Data'!$Q$12,0,10*ROW('Sanitation Data'!Q195)),IF(AND(ISTEXT(OFFSET('Sanitation Data'!$L$2,0,10*ROW('Sanitation Data'!Q195))),DD201="No",ISNUMBER(OFFSET('Sanitation Data'!$Q$12,0,10*ROW('Sanitation Data'!Q195)))),CONCATENATE("[",ROUND(OFFSET('Sanitation Data'!$Q$12,0,10*ROW('Sanitation Data'!Q195)),0),"]"),IF(AND(ISTEXT(OFFSET('Sanitation Data'!$L$2,0,10*ROW('Sanitation Data'!Q195))),DD201="",ISNUMBER(OFFSET('Sanitation Data'!$Q$12,0,10*ROW('Sanitation Data'!Q195)))),OFFSET('Sanitation Data'!$Q$12,0,10*ROW('Sanitation Data'!Q195)),NA())))</f>
        <v>#N/A</v>
      </c>
      <c r="AP201" s="86" t="e">
        <f ca="true">+IF(AND(ISTEXT(OFFSET('Sanitation Data'!$L$2,0,10*ROW('Sanitation Data'!R195))),DE201="Yes"),100-OFFSET('Sanitation Data'!$R$4,0,10*ROW('Sanitation Data'!R195)),IF(AND(ISTEXT(OFFSET('Sanitation Data'!$L$2,0,10*ROW('Sanitation Data'!R195))),DE201="No",ISNUMBER(OFFSET('Sanitation Data'!$R$4,0,10*ROW('Sanitation Data'!R195)))),CONCATENATE("[",ROUND(100-OFFSET('Sanitation Data'!$R$4,0,10*ROW('Sanitation Data'!R195)),0),"]"),IF(AND(ISTEXT(OFFSET('Sanitation Data'!$L$2,0,10*ROW('Sanitation Data'!R195))),DE201="",ISNUMBER(OFFSET('Sanitation Data'!$R$4,0,10*ROW('Sanitation Data'!R195)))),100-OFFSET('Sanitation Data'!$R$4,0,10*ROW('Sanitation Data'!R195)),NA())))</f>
        <v>#N/A</v>
      </c>
      <c r="AQ201" s="86" t="e">
        <f ca="true">+IF(AND(ISTEXT(OFFSET('Sanitation Data'!$L$2,0,10*ROW('Sanitation Data'!R195))),DF201="Yes"),OFFSET('Sanitation Data'!$R$6,0,10*ROW('Sanitation Data'!R195)),IF(AND(ISTEXT(OFFSET('Sanitation Data'!$L$2,0,10*ROW('Sanitation Data'!R195))),DF201="No",ISNUMBER(OFFSET('Sanitation Data'!$R$6,0,10*ROW('Sanitation Data'!R195)))),CONCATENATE("[",ROUND(OFFSET('Sanitation Data'!$R$6,0,10*ROW('Sanitation Data'!R195)),0),"]"),IF(AND(ISTEXT(OFFSET('Sanitation Data'!$L$2,0,10*ROW('Sanitation Data'!R195))),DF201="",ISNUMBER(OFFSET('Sanitation Data'!$R$6,0,10*ROW('Sanitation Data'!R195)))),OFFSET('Sanitation Data'!$R$6,0,10*ROW('Sanitation Data'!R195)),NA())))</f>
        <v>#N/A</v>
      </c>
      <c r="AR201" s="86" t="e">
        <f ca="true">+IF(AND(ISTEXT(OFFSET('Sanitation Data'!$L$2,0,10*ROW('Sanitation Data'!R195))),DG201="Yes"),OFFSET('Sanitation Data'!$R$10,0,10*ROW('Sanitation Data'!R195)),IF(AND(ISTEXT(OFFSET('Sanitation Data'!$L$2,0,10*ROW('Sanitation Data'!R195))),DG201="No",ISNUMBER(OFFSET('Sanitation Data'!$R$10,0,10*ROW('Sanitation Data'!R195)))),CONCATENATE("[",ROUND(OFFSET('Sanitation Data'!$R$10,0,10*ROW('Sanitation Data'!R195)),0),"]"),IF(AND(ISTEXT(OFFSET('Sanitation Data'!$L$2,0,10*ROW('Sanitation Data'!R195))),DG201="",ISNUMBER(OFFSET('Sanitation Data'!$R$10,0,10*ROW('Sanitation Data'!R195)))),OFFSET('Sanitation Data'!$R$10,0,10*ROW('Sanitation Data'!R195)),NA())))</f>
        <v>#N/A</v>
      </c>
      <c r="AS201" s="86" t="e">
        <f ca="true">+IF(AND(ISTEXT(OFFSET('Sanitation Data'!$L$2,0,10*ROW('Sanitation Data'!R195))),DH201="Yes"),OFFSET('Sanitation Data'!$R$11,0,10*ROW('Sanitation Data'!R195)),IF(AND(ISTEXT(OFFSET('Sanitation Data'!$L$2,0,10*ROW('Sanitation Data'!R195))),DH201="No",ISNUMBER(OFFSET('Sanitation Data'!$R$11,0,10*ROW('Sanitation Data'!R195)))),CONCATENATE("[",ROUND(OFFSET('Sanitation Data'!$R$11,0,10*ROW('Sanitation Data'!R195)),0),"]"),IF(AND(ISTEXT(OFFSET('Sanitation Data'!$L$2,0,10*ROW('Sanitation Data'!R195))),DH201="",ISNUMBER(OFFSET('Sanitation Data'!$R$11,0,10*ROW('Sanitation Data'!R195)))),OFFSET('Sanitation Data'!$R$11,0,10*ROW('Sanitation Data'!R195)),NA())))</f>
        <v>#N/A</v>
      </c>
      <c r="AT201" s="86" t="e">
        <f ca="true">+IF(AND(ISTEXT(OFFSET('Sanitation Data'!$L$2,0,10*ROW('Sanitation Data'!R195))),DI201="Yes"),OFFSET('Sanitation Data'!$R$12,0,10*ROW('Sanitation Data'!R195)),IF(AND(ISTEXT(OFFSET('Sanitation Data'!$L$2,0,10*ROW('Sanitation Data'!R195))),DI201="No",ISNUMBER(OFFSET('Sanitation Data'!$R$12,0,10*ROW('Sanitation Data'!R195)))),CONCATENATE("[",ROUND(OFFSET('Sanitation Data'!$R$12,0,10*ROW('Sanitation Data'!R195)),0),"]"),IF(AND(ISTEXT(OFFSET('Sanitation Data'!$L$2,0,10*ROW('Sanitation Data'!R195))),DI201="",ISNUMBER(OFFSET('Sanitation Data'!$R$12,0,10*ROW('Sanitation Data'!R195)))),OFFSET('Sanitation Data'!$R$12,0,10*ROW('Sanitation Data'!R195)),NA())))</f>
        <v>#N/A</v>
      </c>
      <c r="AU201" s="86" t="e">
        <f ca="true">+IF(AND(ISTEXT(OFFSET('Sanitation Data'!$L$2,0,10*ROW('Sanitation Data'!S195))),DJ201="Yes"),100-OFFSET('Sanitation Data'!$S$4,0,10*ROW('Sanitation Data'!S195)),IF(AND(ISTEXT(OFFSET('Sanitation Data'!$L$2,0,10*ROW('Sanitation Data'!S195))),DJ201="No",ISNUMBER(OFFSET('Sanitation Data'!$S$4,0,10*ROW('Sanitation Data'!S195)))),CONCATENATE("[",ROUND(100-OFFSET('Sanitation Data'!$S$4,0,10*ROW('Sanitation Data'!S195)),0),"]"),IF(AND(ISTEXT(OFFSET('Sanitation Data'!$L$2,0,10*ROW('Sanitation Data'!S195))),DJ201="",ISNUMBER(OFFSET('Sanitation Data'!$S$4,0,10*ROW('Sanitation Data'!S195)))),100-OFFSET('Sanitation Data'!$S$4,0,10*ROW('Sanitation Data'!S195)),NA())))</f>
        <v>#N/A</v>
      </c>
      <c r="AV201" s="86" t="e">
        <f ca="true">+IF(AND(ISTEXT(OFFSET('Sanitation Data'!$L$2,0,10*ROW('Sanitation Data'!S195))),DK201="Yes"),OFFSET('Sanitation Data'!$S$6,0,10*ROW('Sanitation Data'!S195)),IF(AND(ISTEXT(OFFSET('Sanitation Data'!$L$2,0,10*ROW('Sanitation Data'!S195))),DK201="No",ISNUMBER(OFFSET('Sanitation Data'!$S$6,0,10*ROW('Sanitation Data'!S195)))),CONCATENATE("[",ROUND(OFFSET('Sanitation Data'!$S$6,0,10*ROW('Sanitation Data'!S195)),0),"]"),IF(AND(ISTEXT(OFFSET('Sanitation Data'!$L$2,0,10*ROW('Sanitation Data'!S195))),DK201="",ISNUMBER(OFFSET('Sanitation Data'!$S$6,0,10*ROW('Sanitation Data'!S195)))),OFFSET('Sanitation Data'!$S$6,0,10*ROW('Sanitation Data'!S195)),NA())))</f>
        <v>#N/A</v>
      </c>
      <c r="AW201" s="86" t="e">
        <f ca="true">+IF(AND(ISTEXT(OFFSET('Sanitation Data'!$L$2,0,10*ROW('Sanitation Data'!S195))),DL201="Yes"),OFFSET('Sanitation Data'!$S$10,0,10*ROW('Sanitation Data'!S195)),IF(AND(ISTEXT(OFFSET('Sanitation Data'!$L$2,0,10*ROW('Sanitation Data'!S195))),DL201="No",ISNUMBER(OFFSET('Sanitation Data'!$S$10,0,10*ROW('Sanitation Data'!S195)))),CONCATENATE("[",ROUND(OFFSET('Sanitation Data'!$S$10,0,10*ROW('Sanitation Data'!S195)),0),"]"),IF(AND(ISTEXT(OFFSET('Sanitation Data'!$L$2,0,10*ROW('Sanitation Data'!S195))),DL201="",ISNUMBER(OFFSET('Sanitation Data'!$S$10,0,10*ROW('Sanitation Data'!S195)))),OFFSET('Sanitation Data'!$S$10,0,10*ROW('Sanitation Data'!S195)),NA())))</f>
        <v>#N/A</v>
      </c>
      <c r="AX201" s="86" t="e">
        <f ca="true">+IF(AND(ISTEXT(OFFSET('Sanitation Data'!$L$2,0,10*ROW('Sanitation Data'!S195))),DM201="Yes"),OFFSET('Sanitation Data'!$S$11,0,10*ROW('Sanitation Data'!S195)),IF(AND(ISTEXT(OFFSET('Sanitation Data'!$L$2,0,10*ROW('Sanitation Data'!S195))),DM201="No",ISNUMBER(OFFSET('Sanitation Data'!$S$11,0,10*ROW('Sanitation Data'!S195)))),CONCATENATE("[",ROUND(OFFSET('Sanitation Data'!$S$11,0,10*ROW('Sanitation Data'!S195)),0),"]"),IF(AND(ISTEXT(OFFSET('Sanitation Data'!$L$2,0,10*ROW('Sanitation Data'!S195))),DM201="",ISNUMBER(OFFSET('Sanitation Data'!$S$11,0,10*ROW('Sanitation Data'!S195)))),OFFSET('Sanitation Data'!$S$11,0,10*ROW('Sanitation Data'!S195)),NA())))</f>
        <v>#N/A</v>
      </c>
      <c r="AY201" s="86" t="e">
        <f ca="true">+IF(AND(ISTEXT(OFFSET('Sanitation Data'!$L$2,0,10*ROW('Sanitation Data'!S195))),DN201="Yes"),OFFSET('Sanitation Data'!$S$12,0,10*ROW('Sanitation Data'!S195)),IF(AND(ISTEXT(OFFSET('Sanitation Data'!$L$2,0,10*ROW('Sanitation Data'!S195))),DN201="No",ISNUMBER(OFFSET('Sanitation Data'!$S$12,0,10*ROW('Sanitation Data'!S195)))),CONCATENATE("[",ROUND(OFFSET('Sanitation Data'!$S$12,0,10*ROW('Sanitation Data'!S195)),0),"]"),IF(AND(ISTEXT(OFFSET('Sanitation Data'!$L$2,0,10*ROW('Sanitation Data'!S195))),DN201="",ISNUMBER(OFFSET('Sanitation Data'!$S$12,0,10*ROW('Sanitation Data'!S195)))),OFFSET('Sanitation Data'!$S$12,0,10*ROW('Sanitation Data'!S195)),NA())))</f>
        <v>#N/A</v>
      </c>
      <c r="AZ201" s="87" t="e">
        <f ca="true">+IF(AND(ISTEXT(OFFSET('Hygiene Data'!$L$2,0,10*ROW('Hygiene Data'!N195))),DO201="Yes"),OFFSET('Hygiene Data'!$N$5,0,10*ROW('Hygiene Data'!N195)),IF(AND(ISTEXT(OFFSET('Hygiene Data'!$L$2,0,10*ROW('Hygiene Data'!N195))),DO201="No",ISNUMBER(OFFSET('Hygiene Data'!$N$5,0,10*ROW('Hygiene Data'!N195)))),CONCATENATE("[",ROUND(OFFSET('Hygiene Data'!$N$5,0,10*ROW('Hygiene Data'!N195)),0),"]"),IF(AND(ISTEXT(OFFSET('Hygiene Data'!$L$2,0,10*ROW('Hygiene Data'!N195))),DO201="",ISNUMBER(OFFSET('Hygiene Data'!$N$5,0,10*ROW('Hygiene Data'!N195)))),OFFSET('Hygiene Data'!$N$5,0,10*ROW('Hygiene Data'!N195)),NA())))</f>
        <v>#N/A</v>
      </c>
      <c r="BA201" s="87" t="e">
        <f ca="true">+IF(AND(ISTEXT(OFFSET('Hygiene Data'!$L$2,0,10*ROW('Hygiene Data'!N195))),DP201="Yes"),OFFSET('Hygiene Data'!$N$7,0,10*ROW('Hygiene Data'!N195)),IF(AND(ISTEXT(OFFSET('Hygiene Data'!$L$2,0,10*ROW('Hygiene Data'!N195))),DP201="No",ISNUMBER(OFFSET('Hygiene Data'!$N$7,0,10*ROW('Hygiene Data'!N195)))),CONCATENATE("[",ROUND(OFFSET('Hygiene Data'!$N$7,0,10*ROW('Hygiene Data'!N195)),0),"]"),IF(AND(ISTEXT(OFFSET('Hygiene Data'!$L$2,0,10*ROW('Hygiene Data'!N195))),DP201="",ISNUMBER(OFFSET('Hygiene Data'!$N$7,0,10*ROW('Hygiene Data'!N195)))),OFFSET('Hygiene Data'!$N$7,0,10*ROW('Hygiene Data'!N195)),NA())))</f>
        <v>#N/A</v>
      </c>
      <c r="BB201" s="87" t="e">
        <f ca="true">+IF(AND(ISTEXT(OFFSET('Hygiene Data'!$L$2,0,10*ROW('Hygiene Data'!N195))),DQ201="Yes"),OFFSET('Hygiene Data'!$N$9,0,10*ROW('Hygiene Data'!N195)),IF(AND(ISTEXT(OFFSET('Hygiene Data'!$L$2,0,10*ROW('Hygiene Data'!N195))),DQ201="No",ISNUMBER(OFFSET('Hygiene Data'!$N$9,0,10*ROW('Hygiene Data'!N195)))),CONCATENATE("[",ROUND(OFFSET('Hygiene Data'!$N$9,0,10*ROW('Hygiene Data'!N195)),0),"]"),IF(AND(ISTEXT(OFFSET('Hygiene Data'!$L$2,0,10*ROW('Hygiene Data'!N195))),DQ201="",ISNUMBER(OFFSET('Hygiene Data'!$N$9,0,10*ROW('Hygiene Data'!N195)))),OFFSET('Hygiene Data'!$N$9,0,10*ROW('Hygiene Data'!N195)),NA())))</f>
        <v>#N/A</v>
      </c>
      <c r="BC201" s="87" t="e">
        <f ca="true">+IF(AND(ISTEXT(OFFSET('Hygiene Data'!$L$2,0,10*ROW('Hygiene Data'!O195))),DR201="Yes"),OFFSET('Hygiene Data'!$O$5,0,10*ROW('Hygiene Data'!O195)),IF(AND(ISTEXT(OFFSET('Hygiene Data'!$L$2,0,10*ROW('Hygiene Data'!O195))),DR201="No",ISNUMBER(OFFSET('Hygiene Data'!$O$5,0,10*ROW('Hygiene Data'!O195)))),CONCATENATE("[",ROUND(OFFSET('Hygiene Data'!$O$5,0,10*ROW('Hygiene Data'!O195)),0),"]"),IF(AND(ISTEXT(OFFSET('Hygiene Data'!$L$2,0,10*ROW('Hygiene Data'!O195))),DR201="",ISNUMBER(OFFSET('Hygiene Data'!$O$5,0,10*ROW('Hygiene Data'!O195)))),OFFSET('Hygiene Data'!$O$5,0,10*ROW('Hygiene Data'!O195)),NA())))</f>
        <v>#N/A</v>
      </c>
      <c r="BD201" s="87" t="e">
        <f ca="true">+IF(AND(ISTEXT(OFFSET('Hygiene Data'!$L$2,0,10*ROW('Hygiene Data'!O195))),DS201="Yes"),OFFSET('Hygiene Data'!$O$7,0,10*ROW('Hygiene Data'!O195)),IF(AND(ISTEXT(OFFSET('Hygiene Data'!$L$2,0,10*ROW('Hygiene Data'!O195))),DS201="No",ISNUMBER(OFFSET('Hygiene Data'!$O$7,0,10*ROW('Hygiene Data'!O195)))),CONCATENATE("[",ROUND(OFFSET('Hygiene Data'!$O$7,0,10*ROW('Hygiene Data'!O195)),0),"]"),IF(AND(ISTEXT(OFFSET('Hygiene Data'!$L$2,0,10*ROW('Hygiene Data'!O195))),DS201="",ISNUMBER(OFFSET('Hygiene Data'!$O$7,0,10*ROW('Hygiene Data'!O195)))),OFFSET('Hygiene Data'!$O$7,0,10*ROW('Hygiene Data'!O195)),NA())))</f>
        <v>#N/A</v>
      </c>
      <c r="BE201" s="87" t="e">
        <f ca="true">+IF(AND(ISTEXT(OFFSET('Hygiene Data'!$L$2,0,10*ROW('Hygiene Data'!O195))),DT201="Yes"),OFFSET('Hygiene Data'!$O$9,0,10*ROW('Hygiene Data'!O195)),IF(AND(ISTEXT(OFFSET('Hygiene Data'!$L$2,0,10*ROW('Hygiene Data'!O195))),DT201="No",ISNUMBER(OFFSET('Hygiene Data'!$O$9,0,10*ROW('Hygiene Data'!O195)))),CONCATENATE("[",ROUND(OFFSET('Hygiene Data'!$O$9,0,10*ROW('Hygiene Data'!O195)),0),"]"),IF(AND(ISTEXT(OFFSET('Hygiene Data'!$L$2,0,10*ROW('Hygiene Data'!O195))),DT201="",ISNUMBER(OFFSET('Hygiene Data'!$O$9,0,10*ROW('Hygiene Data'!O195)))),OFFSET('Hygiene Data'!$O$9,0,10*ROW('Hygiene Data'!O195)),NA())))</f>
        <v>#N/A</v>
      </c>
      <c r="BF201" s="87" t="e">
        <f ca="true">+IF(AND(ISTEXT(OFFSET('Hygiene Data'!$L$2,0,10*ROW('Hygiene Data'!P195))),DU201="Yes"),OFFSET('Hygiene Data'!$P$5,0,10*ROW('Hygiene Data'!P195)),IF(AND(ISTEXT(OFFSET('Hygiene Data'!$L$2,0,10*ROW('Hygiene Data'!P195))),DU201="No",ISNUMBER(OFFSET('Hygiene Data'!$P$5,0,10*ROW('Hygiene Data'!P195)))),CONCATENATE("[",ROUND(OFFSET('Hygiene Data'!$P$5,0,10*ROW('Hygiene Data'!P195)),0),"]"),IF(AND(ISTEXT(OFFSET('Hygiene Data'!$L$2,0,10*ROW('Hygiene Data'!P195))),DU201="",ISNUMBER(OFFSET('Hygiene Data'!$P$5,0,10*ROW('Hygiene Data'!P195)))),OFFSET('Hygiene Data'!$P$5,0,10*ROW('Hygiene Data'!P195)),NA())))</f>
        <v>#N/A</v>
      </c>
      <c r="BG201" s="87" t="e">
        <f ca="true">+IF(AND(ISTEXT(OFFSET('Hygiene Data'!$L$2,0,10*ROW('Hygiene Data'!P195))),DV201="Yes"),OFFSET('Hygiene Data'!$P$7,0,10*ROW('Hygiene Data'!P195)),IF(AND(ISTEXT(OFFSET('Hygiene Data'!$L$2,0,10*ROW('Hygiene Data'!P195))),DV201="No",ISNUMBER(OFFSET('Hygiene Data'!$P$7,0,10*ROW('Hygiene Data'!P195)))),CONCATENATE("[",ROUND(OFFSET('Hygiene Data'!$P$7,0,10*ROW('Hygiene Data'!P195)),0),"]"),IF(AND(ISTEXT(OFFSET('Hygiene Data'!$L$2,0,10*ROW('Hygiene Data'!P195))),DV201="",ISNUMBER(OFFSET('Hygiene Data'!$P$7,0,10*ROW('Hygiene Data'!P195)))),OFFSET('Hygiene Data'!$P$7,0,10*ROW('Hygiene Data'!P195)),NA())))</f>
        <v>#N/A</v>
      </c>
      <c r="BH201" s="87" t="e">
        <f ca="true">+IF(AND(ISTEXT(OFFSET('Hygiene Data'!$L$2,0,10*ROW('Hygiene Data'!P195))),DW201="Yes"),OFFSET('Hygiene Data'!$P$9,0,10*ROW('Hygiene Data'!P195)),IF(AND(ISTEXT(OFFSET('Hygiene Data'!$L$2,0,10*ROW('Hygiene Data'!P195))),DW201="No",ISNUMBER(OFFSET('Hygiene Data'!$P$9,0,10*ROW('Hygiene Data'!P195)))),CONCATENATE("[",ROUND(OFFSET('Hygiene Data'!$P$9,0,10*ROW('Hygiene Data'!P195)),0),"]"),IF(AND(ISTEXT(OFFSET('Hygiene Data'!$L$2,0,10*ROW('Hygiene Data'!P195))),DW201="",ISNUMBER(OFFSET('Hygiene Data'!$P$9,0,10*ROW('Hygiene Data'!P195)))),OFFSET('Hygiene Data'!$P$9,0,10*ROW('Hygiene Data'!P195)),NA())))</f>
        <v>#N/A</v>
      </c>
      <c r="BI201" s="87" t="e">
        <f ca="true">+IF(AND(ISTEXT(OFFSET('Hygiene Data'!$L$2,0,10*ROW('Hygiene Data'!Q195))),DX201="Yes"),OFFSET('Hygiene Data'!$Q$5,0,10*ROW('Hygiene Data'!Q195)),IF(AND(ISTEXT(OFFSET('Hygiene Data'!$L$2,0,10*ROW('Hygiene Data'!Q195))),DX201="No",ISNUMBER(OFFSET('Hygiene Data'!$Q$5,0,10*ROW('Hygiene Data'!Q195)))),CONCATENATE("[",ROUND(OFFSET('Hygiene Data'!$Q$5,0,10*ROW('Hygiene Data'!Q195)),0),"]"),IF(AND(ISTEXT(OFFSET('Hygiene Data'!$L$2,0,10*ROW('Hygiene Data'!Q195))),DX201="",ISNUMBER(OFFSET('Hygiene Data'!$Q$5,0,10*ROW('Hygiene Data'!Q195)))),OFFSET('Hygiene Data'!$Q$5,0,10*ROW('Hygiene Data'!Q195)),NA())))</f>
        <v>#N/A</v>
      </c>
      <c r="BJ201" s="87" t="e">
        <f ca="true">+IF(AND(ISTEXT(OFFSET('Hygiene Data'!$L$2,0,10*ROW('Hygiene Data'!Q195))),DY201="Yes"),OFFSET('Hygiene Data'!$Q$7,0,10*ROW('Hygiene Data'!Q195)),IF(AND(ISTEXT(OFFSET('Hygiene Data'!$L$2,0,10*ROW('Hygiene Data'!Q195))),DY201="No",ISNUMBER(OFFSET('Hygiene Data'!$Q$7,0,10*ROW('Hygiene Data'!Q195)))),CONCATENATE("[",ROUND(OFFSET('Hygiene Data'!$Q$7,0,10*ROW('Hygiene Data'!Q195)),0),"]"),IF(AND(ISTEXT(OFFSET('Hygiene Data'!$L$2,0,10*ROW('Hygiene Data'!Q195))),DY201="",ISNUMBER(OFFSET('Hygiene Data'!$Q$7,0,10*ROW('Hygiene Data'!Q195)))),OFFSET('Hygiene Data'!$Q$7,0,10*ROW('Hygiene Data'!Q195)),NA())))</f>
        <v>#N/A</v>
      </c>
      <c r="BK201" s="87" t="e">
        <f ca="true">+IF(AND(ISTEXT(OFFSET('Hygiene Data'!$L$2,0,10*ROW('Hygiene Data'!Q195))),DZ201="Yes"),OFFSET('Hygiene Data'!$Q$9,0,10*ROW('Hygiene Data'!Q195)),IF(AND(ISTEXT(OFFSET('Hygiene Data'!$L$2,0,10*ROW('Hygiene Data'!Q195))),DZ201="No",ISNUMBER(OFFSET('Hygiene Data'!$Q$9,0,10*ROW('Hygiene Data'!Q195)))),CONCATENATE("[",ROUND(OFFSET('Hygiene Data'!$Q$9,0,10*ROW('Hygiene Data'!Q195)),0),"]"),IF(AND(ISTEXT(OFFSET('Hygiene Data'!$L$2,0,10*ROW('Hygiene Data'!Q195))),DZ201="",ISNUMBER(OFFSET('Hygiene Data'!$Q$9,0,10*ROW('Hygiene Data'!Q195)))),OFFSET('Hygiene Data'!$Q$9,0,10*ROW('Hygiene Data'!Q195)),NA())))</f>
        <v>#N/A</v>
      </c>
      <c r="BL201" s="87" t="e">
        <f ca="true">+IF(AND(ISTEXT(OFFSET('Hygiene Data'!$L$2,0,10*ROW('Hygiene Data'!R195))),EA201="Yes"),OFFSET('Hygiene Data'!$R$5,0,10*ROW('Hygiene Data'!R195)),IF(AND(ISTEXT(OFFSET('Hygiene Data'!$L$2,0,10*ROW('Hygiene Data'!R195))),EA201="No",ISNUMBER(OFFSET('Hygiene Data'!$R$5,0,10*ROW('Hygiene Data'!R195)))),CONCATENATE("[",ROUND(OFFSET('Hygiene Data'!$R$5,0,10*ROW('Hygiene Data'!R195)),0),"]"),IF(AND(ISTEXT(OFFSET('Hygiene Data'!$L$2,0,10*ROW('Hygiene Data'!R195))),EA201="",ISNUMBER(OFFSET('Hygiene Data'!$R$5,0,10*ROW('Hygiene Data'!R195)))),OFFSET('Hygiene Data'!$R$5,0,10*ROW('Hygiene Data'!R195)),NA())))</f>
        <v>#N/A</v>
      </c>
      <c r="BM201" s="87" t="e">
        <f ca="true">+IF(AND(ISTEXT(OFFSET('Hygiene Data'!$L$2,0,10*ROW('Hygiene Data'!R195))),EB201="Yes"),OFFSET('Hygiene Data'!$R$7,0,10*ROW('Hygiene Data'!R195)),IF(AND(ISTEXT(OFFSET('Hygiene Data'!$L$2,0,10*ROW('Hygiene Data'!R195))),EB201="No",ISNUMBER(OFFSET('Hygiene Data'!$R$7,0,10*ROW('Hygiene Data'!R195)))),CONCATENATE("[",ROUND(OFFSET('Hygiene Data'!$R$7,0,10*ROW('Hygiene Data'!R195)),0),"]"),IF(AND(ISTEXT(OFFSET('Hygiene Data'!$L$2,0,10*ROW('Hygiene Data'!R195))),EB201="",ISNUMBER(OFFSET('Hygiene Data'!$R$7,0,10*ROW('Hygiene Data'!R195)))),OFFSET('Hygiene Data'!$R$7,0,10*ROW('Hygiene Data'!R195)),NA())))</f>
        <v>#N/A</v>
      </c>
      <c r="BN201" s="87" t="e">
        <f ca="true">+IF(AND(ISTEXT(OFFSET('Hygiene Data'!$L$2,0,10*ROW('Hygiene Data'!R195))),EC201="Yes"),OFFSET('Hygiene Data'!$R$9,0,10*ROW('Hygiene Data'!R195)),IF(AND(ISTEXT(OFFSET('Hygiene Data'!$L$2,0,10*ROW('Hygiene Data'!R195))),EC201="No",ISNUMBER(OFFSET('Hygiene Data'!$R$9,0,10*ROW('Hygiene Data'!R195)))),CONCATENATE("[",ROUND(OFFSET('Hygiene Data'!$R$9,0,10*ROW('Hygiene Data'!R195)),0),"]"),IF(AND(ISTEXT(OFFSET('Hygiene Data'!$L$2,0,10*ROW('Hygiene Data'!R195))),EC201="",ISNUMBER(OFFSET('Hygiene Data'!$R$9,0,10*ROW('Hygiene Data'!R195)))),OFFSET('Hygiene Data'!$R$9,0,10*ROW('Hygiene Data'!R195)),NA())))</f>
        <v>#N/A</v>
      </c>
      <c r="BO201" s="87" t="e">
        <f ca="true">+IF(AND(ISTEXT(OFFSET('Hygiene Data'!$L$2,0,10*ROW('Hygiene Data'!S195))),ED201="Yes"),OFFSET('Hygiene Data'!$S$5,0,10*ROW('Hygiene Data'!S195)),IF(AND(ISTEXT(OFFSET('Hygiene Data'!$L$2,0,10*ROW('Hygiene Data'!S195))),ED201="No",ISNUMBER(OFFSET('Hygiene Data'!$S$5,0,10*ROW('Hygiene Data'!S195)))),CONCATENATE("[",ROUND(OFFSET('Hygiene Data'!$S$5,0,10*ROW('Hygiene Data'!S195)),0),"]"),IF(AND(ISTEXT(OFFSET('Hygiene Data'!$L$2,0,10*ROW('Hygiene Data'!S195))),ED201="",ISNUMBER(OFFSET('Hygiene Data'!$S$5,0,10*ROW('Hygiene Data'!S195)))),OFFSET('Hygiene Data'!$S$5,0,10*ROW('Hygiene Data'!S195)),NA())))</f>
        <v>#N/A</v>
      </c>
      <c r="BP201" s="87" t="e">
        <f ca="true">+IF(AND(ISTEXT(OFFSET('Hygiene Data'!$L$2,0,10*ROW('Hygiene Data'!S195))),EE201="Yes"),OFFSET('Hygiene Data'!$S$7,0,10*ROW('Hygiene Data'!S195)),IF(AND(ISTEXT(OFFSET('Hygiene Data'!$L$2,0,10*ROW('Hygiene Data'!S195))),EE201="No",ISNUMBER(OFFSET('Hygiene Data'!$S$7,0,10*ROW('Hygiene Data'!S195)))),CONCATENATE("[",ROUND(OFFSET('Hygiene Data'!$S$7,0,10*ROW('Hygiene Data'!S195)),0),"]"),IF(AND(ISTEXT(OFFSET('Hygiene Data'!$L$2,0,10*ROW('Hygiene Data'!S195))),EE201="",ISNUMBER(OFFSET('Hygiene Data'!$S$7,0,10*ROW('Hygiene Data'!S195)))),OFFSET('Hygiene Data'!$S$7,0,10*ROW('Hygiene Data'!S195)),NA())))</f>
        <v>#N/A</v>
      </c>
      <c r="BQ201" s="87" t="e">
        <f ca="true">+IF(AND(ISTEXT(OFFSET('Hygiene Data'!$L$2,0,10*ROW('Hygiene Data'!S195))),EF201="Yes"),OFFSET('Hygiene Data'!$S$9,0,10*ROW('Hygiene Data'!S195)),IF(AND(ISTEXT(OFFSET('Hygiene Data'!$L$2,0,10*ROW('Hygiene Data'!S195))),EF201="No",ISNUMBER(OFFSET('Hygiene Data'!$S$9,0,10*ROW('Hygiene Data'!S195)))),CONCATENATE("[",ROUND(OFFSET('Hygiene Data'!$S$9,0,10*ROW('Hygiene Data'!S195)),0),"]"),IF(AND(ISTEXT(OFFSET('Hygiene Data'!$L$2,0,10*ROW('Hygiene Data'!S195))),EF201="",ISNUMBER(OFFSET('Hygiene Data'!$S$9,0,10*ROW('Hygiene Data'!S195)))),OFFSET('Hygiene Data'!$S$9,0,10*ROW('Hygiene Data'!S195)),NA())))</f>
        <v>#N/A</v>
      </c>
      <c r="BR201" s="271"/>
      <c r="BS201" s="271" t="str">
        <f ca="true">+IF(OFFSET('Water Data'!$N$27,0,10*ROW('Water Data'!N195))="","",OFFSET('Water Data'!$N$27,0,10*ROW('Water Data'!N195)))</f>
        <v/>
      </c>
      <c r="BT201" s="271" t="str">
        <f ca="true">+IF(OFFSET('Water Data'!$N$28,0,10*ROW('Water Data'!N195))="","",OFFSET('Water Data'!$N$28,0,10*ROW('Water Data'!N195)))</f>
        <v/>
      </c>
      <c r="BU201" s="271" t="str">
        <f ca="true">+IF(OFFSET('Water Data'!$N$29,0,10*ROW('Water Data'!N195))="","",OFFSET('Water Data'!$N$29,0,10*ROW('Water Data'!N195)))</f>
        <v/>
      </c>
      <c r="BV201" s="271" t="str">
        <f ca="true">+IF(OFFSET('Water Data'!$O$27,0,10*ROW('Water Data'!O195))="","",OFFSET('Water Data'!$O$27,0,10*ROW('Water Data'!O195)))</f>
        <v/>
      </c>
      <c r="BW201" s="271" t="str">
        <f ca="true">+IF(OFFSET('Water Data'!$O$28,0,10*ROW('Water Data'!O195))="","",OFFSET('Water Data'!$O$28,0,10*ROW('Water Data'!O195)))</f>
        <v/>
      </c>
      <c r="BX201" s="271" t="str">
        <f ca="true">+IF(OFFSET('Water Data'!$O$29,0,10*ROW('Water Data'!O195))="","",OFFSET('Water Data'!$O$29,0,10*ROW('Water Data'!O195)))</f>
        <v/>
      </c>
      <c r="BY201" s="271" t="str">
        <f ca="true">+IF(OFFSET('Water Data'!$P$27,0,10*ROW('Water Data'!P195))="","",OFFSET('Water Data'!$P$27,0,10*ROW('Water Data'!P195)))</f>
        <v/>
      </c>
      <c r="BZ201" s="271" t="str">
        <f ca="true">+IF(OFFSET('Water Data'!$P$28,0,10*ROW('Water Data'!P195))="","",OFFSET('Water Data'!$P$28,0,10*ROW('Water Data'!P195)))</f>
        <v/>
      </c>
      <c r="CA201" s="271" t="str">
        <f ca="true">+IF(OFFSET('Water Data'!$P$29,0,10*ROW('Water Data'!P195))="","",OFFSET('Water Data'!$P$29,0,10*ROW('Water Data'!P195)))</f>
        <v/>
      </c>
      <c r="CB201" s="271" t="str">
        <f ca="true">+IF(OFFSET('Water Data'!$Q$27,0,10*ROW('Water Data'!Q195))="","",OFFSET('Water Data'!$Q$27,0,10*ROW('Water Data'!Q195)))</f>
        <v/>
      </c>
      <c r="CC201" s="271" t="str">
        <f ca="true">+IF(OFFSET('Water Data'!$Q$28,0,10*ROW('Water Data'!Q195))="","",OFFSET('Water Data'!$Q$28,0,10*ROW('Water Data'!Q195)))</f>
        <v/>
      </c>
      <c r="CD201" s="271" t="str">
        <f ca="true">+IF(OFFSET('Water Data'!$Q$29,0,10*ROW('Water Data'!Q195))="","",OFFSET('Water Data'!$Q$29,0,10*ROW('Water Data'!Q195)))</f>
        <v/>
      </c>
      <c r="CE201" s="271" t="str">
        <f ca="true">+IF(OFFSET('Water Data'!$R$27,0,10*ROW('Water Data'!R195))="","",OFFSET('Water Data'!$R$27,0,10*ROW('Water Data'!R195)))</f>
        <v/>
      </c>
      <c r="CF201" s="271" t="str">
        <f ca="true">+IF(OFFSET('Water Data'!$R$28,0,10*ROW('Water Data'!R195))="","",OFFSET('Water Data'!$R$28,0,10*ROW('Water Data'!R195)))</f>
        <v/>
      </c>
      <c r="CG201" s="271" t="str">
        <f ca="true">+IF(OFFSET('Water Data'!$R$29,0,10*ROW('Water Data'!R195))="","",OFFSET('Water Data'!$R$29,0,10*ROW('Water Data'!R195)))</f>
        <v/>
      </c>
      <c r="CH201" s="271" t="str">
        <f ca="true">+IF(OFFSET('Water Data'!$S$27,0,10*ROW('Water Data'!S195))="","",OFFSET('Water Data'!$S$27,0,10*ROW('Water Data'!S195)))</f>
        <v/>
      </c>
      <c r="CI201" s="271" t="str">
        <f ca="true">+IF(OFFSET('Water Data'!$S$28,0,10*ROW('Water Data'!S195))="","",OFFSET('Water Data'!$S$28,0,10*ROW('Water Data'!S195)))</f>
        <v/>
      </c>
      <c r="CJ201" s="271" t="str">
        <f ca="true">+IF(OFFSET('Water Data'!$S$29,0,10*ROW('Water Data'!S195))="","",OFFSET('Water Data'!$S$29,0,10*ROW('Water Data'!S195)))</f>
        <v/>
      </c>
      <c r="CK201" s="271" t="str">
        <f ca="true">+IF(OFFSET('Sanitation Data'!$N$28,0,10*ROW('Sanitation Data'!N195))="","",OFFSET('Sanitation Data'!$N$28,0,10*ROW('Sanitation Data'!N195)))</f>
        <v/>
      </c>
      <c r="CL201" s="271" t="str">
        <f ca="true">+IF(OFFSET('Sanitation Data'!$N$29,0,10*ROW('Sanitation Data'!N195))="","",OFFSET('Sanitation Data'!$N$29,0,10*ROW('Sanitation Data'!N195)))</f>
        <v/>
      </c>
      <c r="CM201" s="271" t="str">
        <f ca="true">+IF(OFFSET('Sanitation Data'!$N$30,0,10*ROW('Sanitation Data'!N195))="","",OFFSET('Sanitation Data'!$N$30,0,10*ROW('Sanitation Data'!N195)))</f>
        <v/>
      </c>
      <c r="CN201" s="271" t="str">
        <f ca="true">+IF(OFFSET('Sanitation Data'!$N$31,0,10*ROW('Sanitation Data'!N195))="","",OFFSET('Sanitation Data'!$N$31,0,10*ROW('Sanitation Data'!N195)))</f>
        <v/>
      </c>
      <c r="CO201" s="271" t="str">
        <f ca="true">+IF(OFFSET('Sanitation Data'!$N$32,0,10*ROW('Sanitation Data'!N195))="","",OFFSET('Sanitation Data'!$N$32,0,10*ROW('Sanitation Data'!N195)))</f>
        <v/>
      </c>
      <c r="CP201" s="271" t="str">
        <f ca="true">+IF(OFFSET('Sanitation Data'!$O$28,0,10*ROW('Sanitation Data'!O195))="","",OFFSET('Sanitation Data'!$O$28,0,10*ROW('Sanitation Data'!O195)))</f>
        <v/>
      </c>
      <c r="CQ201" s="271" t="str">
        <f ca="true">+IF(OFFSET('Sanitation Data'!$O$29,0,10*ROW('Sanitation Data'!O195))="","",OFFSET('Sanitation Data'!$O$29,0,10*ROW('Sanitation Data'!O195)))</f>
        <v/>
      </c>
      <c r="CR201" s="271" t="str">
        <f ca="true">+IF(OFFSET('Sanitation Data'!$O$30,0,10*ROW('Sanitation Data'!O195))="","",OFFSET('Sanitation Data'!$O$30,0,10*ROW('Sanitation Data'!O195)))</f>
        <v/>
      </c>
      <c r="CS201" s="271" t="str">
        <f ca="true">+IF(OFFSET('Sanitation Data'!$O$31,0,10*ROW('Sanitation Data'!O195))="","",OFFSET('Sanitation Data'!$O$31,0,10*ROW('Sanitation Data'!O195)))</f>
        <v/>
      </c>
      <c r="CT201" s="271" t="str">
        <f ca="true">+IF(OFFSET('Sanitation Data'!$O$32,0,10*ROW('Sanitation Data'!O195))="","",OFFSET('Sanitation Data'!$O$32,0,10*ROW('Sanitation Data'!O195)))</f>
        <v/>
      </c>
      <c r="CU201" s="271" t="str">
        <f ca="true">+IF(OFFSET('Sanitation Data'!$P$28,0,10*ROW('Sanitation Data'!P195))="","",OFFSET('Sanitation Data'!$P$28,0,10*ROW('Sanitation Data'!P195)))</f>
        <v/>
      </c>
      <c r="CV201" s="271" t="str">
        <f ca="true">+IF(OFFSET('Sanitation Data'!$P$29,0,10*ROW('Sanitation Data'!P195))="","",OFFSET('Sanitation Data'!$P$29,0,10*ROW('Sanitation Data'!P195)))</f>
        <v/>
      </c>
      <c r="CW201" s="271" t="str">
        <f ca="true">+IF(OFFSET('Sanitation Data'!$P$30,0,10*ROW('Sanitation Data'!P195))="","",OFFSET('Sanitation Data'!$P$30,0,10*ROW('Sanitation Data'!P195)))</f>
        <v/>
      </c>
      <c r="CX201" s="271" t="str">
        <f ca="true">+IF(OFFSET('Sanitation Data'!$P$31,0,10*ROW('Sanitation Data'!P195))="","",OFFSET('Sanitation Data'!$P$31,0,10*ROW('Sanitation Data'!P195)))</f>
        <v/>
      </c>
      <c r="CY201" s="271" t="str">
        <f ca="true">+IF(OFFSET('Sanitation Data'!$P$32,0,10*ROW('Sanitation Data'!P195))="","",OFFSET('Sanitation Data'!$P$32,0,10*ROW('Sanitation Data'!P195)))</f>
        <v/>
      </c>
      <c r="CZ201" s="271" t="str">
        <f ca="true">+IF(OFFSET('Sanitation Data'!$Q$28,0,10*ROW('Sanitation Data'!Q195))="","",OFFSET('Sanitation Data'!$Q$28,0,10*ROW('Sanitation Data'!Q195)))</f>
        <v/>
      </c>
      <c r="DA201" s="271" t="str">
        <f ca="true">+IF(OFFSET('Sanitation Data'!$Q$29,0,10*ROW('Sanitation Data'!Q195))="","",OFFSET('Sanitation Data'!$Q$29,0,10*ROW('Sanitation Data'!Q195)))</f>
        <v/>
      </c>
      <c r="DB201" s="271" t="str">
        <f ca="true">+IF(OFFSET('Sanitation Data'!$Q$30,0,10*ROW('Sanitation Data'!Q195))="","",OFFSET('Sanitation Data'!$Q$30,0,10*ROW('Sanitation Data'!Q195)))</f>
        <v/>
      </c>
      <c r="DC201" s="271" t="str">
        <f ca="true">+IF(OFFSET('Sanitation Data'!$Q$31,0,10*ROW('Sanitation Data'!Q195))="","",OFFSET('Sanitation Data'!$Q$31,0,10*ROW('Sanitation Data'!Q195)))</f>
        <v/>
      </c>
      <c r="DD201" s="271" t="str">
        <f ca="true">+IF(OFFSET('Sanitation Data'!$Q$32,0,10*ROW('Sanitation Data'!Q195))="","",OFFSET('Sanitation Data'!$Q$32,0,10*ROW('Sanitation Data'!Q195)))</f>
        <v/>
      </c>
      <c r="DE201" s="271" t="str">
        <f ca="true">+IF(OFFSET('Sanitation Data'!$R$28,0,10*ROW('Sanitation Data'!R195))="","",OFFSET('Sanitation Data'!$R$28,0,10*ROW('Sanitation Data'!R195)))</f>
        <v/>
      </c>
      <c r="DF201" s="271" t="str">
        <f ca="true">+IF(OFFSET('Sanitation Data'!$R$29,0,10*ROW('Sanitation Data'!R195))="","",OFFSET('Sanitation Data'!$R$29,0,10*ROW('Sanitation Data'!R195)))</f>
        <v/>
      </c>
      <c r="DG201" s="271" t="str">
        <f ca="true">+IF(OFFSET('Sanitation Data'!$R$30,0,10*ROW('Sanitation Data'!R195))="","",OFFSET('Sanitation Data'!$R$30,0,10*ROW('Sanitation Data'!R195)))</f>
        <v/>
      </c>
      <c r="DH201" s="271" t="str">
        <f ca="true">+IF(OFFSET('Sanitation Data'!$R$31,0,10*ROW('Sanitation Data'!R195))="","",OFFSET('Sanitation Data'!$R$31,0,10*ROW('Sanitation Data'!R195)))</f>
        <v/>
      </c>
      <c r="DI201" s="271" t="str">
        <f ca="true">+IF(OFFSET('Sanitation Data'!$R$32,0,10*ROW('Sanitation Data'!R195))="","",OFFSET('Sanitation Data'!$R$32,0,10*ROW('Sanitation Data'!R195)))</f>
        <v/>
      </c>
      <c r="DJ201" s="271" t="str">
        <f ca="true">+IF(OFFSET('Sanitation Data'!$S$28,0,10*ROW('Sanitation Data'!S195))="","",OFFSET('Sanitation Data'!$S$28,0,10*ROW('Sanitation Data'!S195)))</f>
        <v/>
      </c>
      <c r="DK201" s="271" t="str">
        <f ca="true">+IF(OFFSET('Sanitation Data'!$S$29,0,10*ROW('Sanitation Data'!S195))="","",OFFSET('Sanitation Data'!$S$29,0,10*ROW('Sanitation Data'!S195)))</f>
        <v/>
      </c>
      <c r="DL201" s="271" t="str">
        <f ca="true">+IF(OFFSET('Sanitation Data'!$S$30,0,10*ROW('Sanitation Data'!S195))="","",OFFSET('Sanitation Data'!$S$30,0,10*ROW('Sanitation Data'!S195)))</f>
        <v/>
      </c>
      <c r="DM201" s="271" t="str">
        <f ca="true">+IF(OFFSET('Sanitation Data'!$S$31,0,10*ROW('Sanitation Data'!S195))="","",OFFSET('Sanitation Data'!$S$31,0,10*ROW('Sanitation Data'!S195)))</f>
        <v/>
      </c>
      <c r="DN201" s="271" t="str">
        <f ca="true">+IF(OFFSET('Sanitation Data'!$S$32,0,10*ROW('Sanitation Data'!S195))="","",OFFSET('Sanitation Data'!$S$32,0,10*ROW('Sanitation Data'!S195)))</f>
        <v/>
      </c>
      <c r="DO201" s="271" t="str">
        <f ca="true">+IF(OFFSET('Hygiene Data'!$N$11,0,10*ROW('Hygiene Data'!N195))="","",OFFSET('Hygiene Data'!$N$11,0,10*ROW('Hygiene Data'!N195)))</f>
        <v/>
      </c>
      <c r="DP201" s="271" t="str">
        <f ca="true">+IF(OFFSET('Hygiene Data'!$N$12,0,10*ROW('Hygiene Data'!N195))="","",OFFSET('Hygiene Data'!$N$12,0,10*ROW('Hygiene Data'!N195)))</f>
        <v/>
      </c>
      <c r="DQ201" s="271" t="str">
        <f ca="true">+IF(OFFSET('Hygiene Data'!$N$13,0,10*ROW('Hygiene Data'!N195))="","",OFFSET('Hygiene Data'!$N$13,0,10*ROW('Hygiene Data'!N195)))</f>
        <v/>
      </c>
      <c r="DR201" s="271" t="str">
        <f ca="true">+IF(OFFSET('Hygiene Data'!$O$11,0,10*ROW('Hygiene Data'!O195))="","",OFFSET('Hygiene Data'!$O$11,0,10*ROW('Hygiene Data'!O195)))</f>
        <v/>
      </c>
      <c r="DS201" s="271" t="str">
        <f ca="true">+IF(OFFSET('Hygiene Data'!$O$12,0,10*ROW('Hygiene Data'!O195))="","",OFFSET('Hygiene Data'!$O$12,0,10*ROW('Hygiene Data'!O195)))</f>
        <v/>
      </c>
      <c r="DT201" s="271" t="str">
        <f ca="true">+IF(OFFSET('Hygiene Data'!$O$13,0,10*ROW('Hygiene Data'!O195))="","",OFFSET('Hygiene Data'!$O$13,0,10*ROW('Hygiene Data'!O195)))</f>
        <v/>
      </c>
      <c r="DU201" s="271" t="str">
        <f ca="true">+IF(OFFSET('Hygiene Data'!$P$11,0,10*ROW('Hygiene Data'!P195))="","",OFFSET('Hygiene Data'!$P$11,0,10*ROW('Hygiene Data'!P195)))</f>
        <v/>
      </c>
      <c r="DV201" s="271" t="str">
        <f ca="true">+IF(OFFSET('Hygiene Data'!$P$12,0,10*ROW('Hygiene Data'!P195))="","",OFFSET('Hygiene Data'!$P$12,0,10*ROW('Hygiene Data'!P195)))</f>
        <v/>
      </c>
      <c r="DW201" s="271" t="str">
        <f ca="true">+IF(OFFSET('Hygiene Data'!$P$13,0,10*ROW('Hygiene Data'!P195))="","",OFFSET('Hygiene Data'!$P$13,0,10*ROW('Hygiene Data'!P195)))</f>
        <v/>
      </c>
      <c r="DX201" s="271" t="str">
        <f ca="true">+IF(OFFSET('Hygiene Data'!$Q$11,0,10*ROW('Hygiene Data'!Q195))="","",OFFSET('Hygiene Data'!$Q$11,0,10*ROW('Hygiene Data'!Q195)))</f>
        <v/>
      </c>
      <c r="DY201" s="271" t="str">
        <f ca="true">+IF(OFFSET('Hygiene Data'!$Q$12,0,10*ROW('Hygiene Data'!Q195))="","",OFFSET('Hygiene Data'!$Q$12,0,10*ROW('Hygiene Data'!Q195)))</f>
        <v/>
      </c>
      <c r="DZ201" s="271" t="str">
        <f ca="true">+IF(OFFSET('Hygiene Data'!$Q$13,0,10*ROW('Hygiene Data'!Q195))="","",OFFSET('Hygiene Data'!$Q$13,0,10*ROW('Hygiene Data'!Q195)))</f>
        <v/>
      </c>
      <c r="EA201" s="271" t="str">
        <f ca="true">+IF(OFFSET('Hygiene Data'!$R$11,0,10*ROW('Hygiene Data'!R195))="","",OFFSET('Hygiene Data'!$R$11,0,10*ROW('Hygiene Data'!R195)))</f>
        <v/>
      </c>
      <c r="EB201" s="271" t="str">
        <f ca="true">+IF(OFFSET('Hygiene Data'!$R$12,0,10*ROW('Hygiene Data'!R195))="","",OFFSET('Hygiene Data'!$R$12,0,10*ROW('Hygiene Data'!R195)))</f>
        <v/>
      </c>
      <c r="EC201" s="271" t="str">
        <f ca="true">+IF(OFFSET('Hygiene Data'!$R$13,0,10*ROW('Hygiene Data'!R195))="","",OFFSET('Hygiene Data'!$R$13,0,10*ROW('Hygiene Data'!R195)))</f>
        <v/>
      </c>
      <c r="ED201" s="271" t="str">
        <f ca="true">+IF(OFFSET('Hygiene Data'!$S$11,0,10*ROW('Hygiene Data'!S195))="","",OFFSET('Hygiene Data'!$S$11,0,10*ROW('Hygiene Data'!S195)))</f>
        <v/>
      </c>
      <c r="EE201" s="271" t="str">
        <f ca="true">+IF(OFFSET('Hygiene Data'!$S$12,0,10*ROW('Hygiene Data'!S195))="","",OFFSET('Hygiene Data'!$S$12,0,10*ROW('Hygiene Data'!S195)))</f>
        <v/>
      </c>
      <c r="EF201" s="271" t="str">
        <f ca="true">+IF(OFFSET('Hygiene Data'!$S$13,0,10*ROW('Hygiene Data'!S195))="","",OFFSET('Hygiene Data'!$S$13,0,10*ROW('Hygiene Data'!S195)))</f>
        <v/>
      </c>
    </row>
    <row xmlns:x14ac="http://schemas.microsoft.com/office/spreadsheetml/2009/9/ac" r="202" x14ac:dyDescent="0.2">
      <c r="A202" s="32" t="str">
        <f ca="true">+IF(OFFSET('Water Data'!$L$2,0,10*ROW('Water Data'!O196))="","",OFFSET('Water Data'!$L$2,0,10*ROW('Water Data'!O196)))</f>
        <v/>
      </c>
      <c r="B202" s="32" t="str">
        <f ca="true">+IF(OFFSET('Water Data'!$M$2,0,10*ROW('Water Data'!P196))="","",OFFSET('Water Data'!$M$2,0,10*ROW('Water Data'!P196)))</f>
        <v/>
      </c>
      <c r="C202" s="327" t="str">
        <f t="shared" ca="true" si="3"/>
        <v/>
      </c>
      <c r="D202" s="85" t="e">
        <f ca="true">+IF(AND(ISTEXT(OFFSET('Water Data'!$L$2,0,10*ROW('Water Data'!N196))),BS202="Yes"),100-OFFSET('Water Data'!$N$4,0,10*ROW('Water Data'!N196)),IF(AND(ISTEXT(OFFSET('Water Data'!$L$2,0,10*ROW('Water Data'!N196))),BS202="No",ISNUMBER(OFFSET('Water Data'!$N$4,0,10*ROW('Water Data'!N196)))),CONCATENATE("[",ROUND(100-OFFSET('Water Data'!$N$4,0,10*ROW('Water Data'!N196)),0),"]"),IF(AND(ISTEXT(OFFSET('Water Data'!$L$2,0,10*ROW('Water Data'!N196))),BS202="",ISNUMBER(OFFSET('Water Data'!$N$4,0,10*ROW('Water Data'!N196)))),100-OFFSET('Water Data'!$N$4,0,10*ROW('Water Data'!N196)),NA())))</f>
        <v>#N/A</v>
      </c>
      <c r="E202" s="85" t="e">
        <f ca="true">+IF(AND(ISTEXT(OFFSET('Water Data'!$L$2,0,10*ROW('Water Data'!O196))),BT202="Yes"),OFFSET('Water Data'!$N$6,0,10*ROW('Water Data'!N196)),IF(AND(ISTEXT(OFFSET('Water Data'!$L$2,0,10*ROW('Water Data'!N196))),BT202="No",ISNUMBER(OFFSET('Water Data'!$N$6,0,10*ROW('Water Data'!N196)))),CONCATENATE("[",ROUND(OFFSET('Water Data'!$N$6,0,10*ROW('Water Data'!N196)),0),"]"),IF(AND(ISTEXT(OFFSET('Water Data'!$L$2,0,10*ROW('Water Data'!N196))),BT202="",ISNUMBER(OFFSET('Water Data'!$N$6,0,10*ROW('Water Data'!N196)))),OFFSET('Water Data'!$N$6,0,10*ROW('Water Data'!N196)),NA())))</f>
        <v>#N/A</v>
      </c>
      <c r="F202" s="85" t="e">
        <f ca="true">+IF(AND(ISTEXT(OFFSET('Water Data'!$L$2,0,10*ROW('Water Data'!N196))),BU202="Yes"),OFFSET('Water Data'!$N$9,0,10*ROW('Water Data'!N196)),IF(AND(ISTEXT(OFFSET('Water Data'!$L$2,0,10*ROW('Water Data'!N196))),BU202="No",ISNUMBER(OFFSET('Water Data'!$N$9,0,10*ROW('Water Data'!N196)))),CONCATENATE("[",ROUND(OFFSET('Water Data'!$N$9,0,10*ROW('Water Data'!N196)),0),"]"),IF(AND(ISTEXT(OFFSET('Water Data'!$L$2,0,10*ROW('Water Data'!N196))),BU202="",ISNUMBER(OFFSET('Water Data'!$N$9,0,10*ROW('Water Data'!N196)))),OFFSET('Water Data'!$N$9,0,10*ROW('Water Data'!N196)),NA())))</f>
        <v>#N/A</v>
      </c>
      <c r="G202" s="85" t="e">
        <f ca="true">+IF(AND(ISTEXT(OFFSET('Water Data'!$L$2,0,10*ROW('Water Data'!O196))),BV202="Yes"),100-OFFSET('Water Data'!$O$4,0,10*ROW('Water Data'!O196)),IF(AND(ISTEXT(OFFSET('Water Data'!$L$2,0,10*ROW('Water Data'!O196))),BV202="No",ISNUMBER(OFFSET('Water Data'!$O$4,0,10*ROW('Water Data'!O196)))),CONCATENATE("[",ROUND(100-OFFSET('Water Data'!$O$4,0,10*ROW('Water Data'!O196)),0),"]"),IF(AND(ISTEXT(OFFSET('Water Data'!$L$2,0,10*ROW('Water Data'!O196))),BV202="",ISNUMBER(OFFSET('Water Data'!$O$4,0,10*ROW('Water Data'!O196)))),100-OFFSET('Water Data'!$O$4,0,10*ROW('Water Data'!O196)),NA())))</f>
        <v>#N/A</v>
      </c>
      <c r="H202" s="85" t="e">
        <f ca="true">+IF(AND(ISTEXT(OFFSET('Water Data'!$L$2,0,10*ROW('Water Data'!O196))),BW202="Yes"),OFFSET('Water Data'!$O$6,0,10*ROW('Water Data'!O196)),IF(AND(ISTEXT(OFFSET('Water Data'!$L$2,0,10*ROW('Water Data'!O196))),BW202="No",ISNUMBER(OFFSET('Water Data'!$O$6,0,10*ROW('Water Data'!O196)))),CONCATENATE("[",ROUND(OFFSET('Water Data'!$N$6,0,10*ROW('Water Data'!O196)),0),"]"),IF(AND(ISTEXT(OFFSET('Water Data'!$L$2,0,10*ROW('Water Data'!O196))),BW202="",ISNUMBER(OFFSET('Water Data'!$O$6,0,10*ROW('Water Data'!O196)))),OFFSET('Water Data'!$O$6,0,10*ROW('Water Data'!O196)),NA())))</f>
        <v>#N/A</v>
      </c>
      <c r="I202" s="85" t="e">
        <f ca="true">+IF(AND(ISTEXT(OFFSET('Water Data'!$L$2,0,10*ROW('Water Data'!O196))),BX202="Yes"),OFFSET('Water Data'!$O$9,0,10*ROW('Water Data'!O196)),IF(AND(ISTEXT(OFFSET('Water Data'!$L$2,0,10*ROW('Water Data'!O196))),BX202="No",ISNUMBER(OFFSET('Water Data'!$O$9,0,10*ROW('Water Data'!O196)))),CONCATENATE("[",ROUND(OFFSET('Water Data'!$O$9,0,10*ROW('Water Data'!O196)),0),"]"),IF(AND(ISTEXT(OFFSET('Water Data'!$L$2,0,10*ROW('Water Data'!O196))),BX202="",ISNUMBER(OFFSET('Water Data'!$O$9,0,10*ROW('Water Data'!O196)))),OFFSET('Water Data'!$O$9,0,10*ROW('Water Data'!O196)),NA())))</f>
        <v>#N/A</v>
      </c>
      <c r="J202" s="85" t="e">
        <f ca="true">+IF(AND(ISTEXT(OFFSET('Water Data'!$L$2,0,10*ROW('Water Data'!P196))),BY202="Yes"),100-OFFSET('Water Data'!$P$4,0,10*ROW('Water Data'!P196)),IF(AND(ISTEXT(OFFSET('Water Data'!$L$2,0,10*ROW('Water Data'!P196))),BY202="No",ISNUMBER(OFFSET('Water Data'!$P$4,0,10*ROW('Water Data'!P196)))),CONCATENATE("[",ROUND(100-OFFSET('Water Data'!$P$4,0,10*ROW('Water Data'!P196)),0),"]"),IF(AND(ISTEXT(OFFSET('Water Data'!$L$2,0,10*ROW('Water Data'!P196))),BY202="",ISNUMBER(OFFSET('Water Data'!$P$4,0,10*ROW('Water Data'!P196)))),100-OFFSET('Water Data'!$P$4,0,10*ROW('Water Data'!P196)),NA())))</f>
        <v>#N/A</v>
      </c>
      <c r="K202" s="85" t="e">
        <f ca="true">+IF(AND(ISTEXT(OFFSET('Water Data'!$L$2,0,10*ROW('Water Data'!P196))),BZ202="Yes"),OFFSET('Water Data'!$P$6,0,10*ROW('Water Data'!P196)),IF(AND(ISTEXT(OFFSET('Water Data'!$L$2,0,10*ROW('Water Data'!P196))),BZ202="No",ISNUMBER(OFFSET('Water Data'!$P$6,0,10*ROW('Water Data'!P196)))),CONCATENATE("[",ROUND(OFFSET('Water Data'!$P$6,0,10*ROW('Water Data'!P196)),0),"]"),IF(AND(ISTEXT(OFFSET('Water Data'!$L$2,0,10*ROW('Water Data'!P196))),BZ202="",ISNUMBER(OFFSET('Water Data'!$P$6,0,10*ROW('Water Data'!P196)))),OFFSET('Water Data'!$P$6,0,10*ROW('Water Data'!P196)),NA())))</f>
        <v>#N/A</v>
      </c>
      <c r="L202" s="85" t="e">
        <f ca="true">+IF(AND(ISTEXT(OFFSET('Water Data'!$L$2,0,10*ROW('Water Data'!P196))),CA202="Yes"),OFFSET('Water Data'!$P$9,0,10*ROW('Water Data'!P196)),IF(AND(ISTEXT(OFFSET('Water Data'!$L$2,0,10*ROW('Water Data'!P196))),CA202="No",ISNUMBER(OFFSET('Water Data'!$P$9,0,10*ROW('Water Data'!P196)))),CONCATENATE("[",ROUND(OFFSET('Water Data'!$P$9,0,10*ROW('Water Data'!P196)),0),"]"),IF(AND(ISTEXT(OFFSET('Water Data'!$L$2,0,10*ROW('Water Data'!P196))),CA202="",ISNUMBER(OFFSET('Water Data'!$P$9,0,10*ROW('Water Data'!P196)))),OFFSET('Water Data'!$P$9,0,10*ROW('Water Data'!P196)),NA())))</f>
        <v>#N/A</v>
      </c>
      <c r="M202" s="85" t="e">
        <f ca="true">+IF(AND(ISTEXT(OFFSET('Water Data'!$L$2,0,10*ROW('Water Data'!Q196))),CB202="Yes"),100-OFFSET('Water Data'!$Q$4,0,10*ROW('Water Data'!Q196)),IF(AND(ISTEXT(OFFSET('Water Data'!$L$2,0,10*ROW('Water Data'!Q196))),CB202="No",ISNUMBER(OFFSET('Water Data'!$Q$4,0,10*ROW('Water Data'!Q196)))),CONCATENATE("[",ROUND(100-OFFSET('Water Data'!$Q$4,0,10*ROW('Water Data'!Q196)),0),"]"),IF(AND(ISTEXT(OFFSET('Water Data'!$L$2,0,10*ROW('Water Data'!Q196))),CB202="",ISNUMBER(OFFSET('Water Data'!$Q$4,0,10*ROW('Water Data'!Q196)))),100-OFFSET('Water Data'!$Q$4,0,10*ROW('Water Data'!Q196)),NA())))</f>
        <v>#N/A</v>
      </c>
      <c r="N202" s="85" t="e">
        <f ca="true">+IF(AND(ISTEXT(OFFSET('Water Data'!$L$2,0,10*ROW('Water Data'!Q196))),CC202="Yes"),OFFSET('Water Data'!$Q$6,0,10*ROW('Water Data'!Q196)),IF(AND(ISTEXT(OFFSET('Water Data'!$L$2,0,10*ROW('Water Data'!Q196))),CC202="No",ISNUMBER(OFFSET('Water Data'!$Q$6,0,10*ROW('Water Data'!Q196)))),CONCATENATE("[",ROUND(OFFSET('Water Data'!$Q$6,0,10*ROW('Water Data'!Q196)),0),"]"),IF(AND(ISTEXT(OFFSET('Water Data'!$L$2,0,10*ROW('Water Data'!Q196))),CC202="",ISNUMBER(OFFSET('Water Data'!$Q$6,0,10*ROW('Water Data'!Q196)))),OFFSET('Water Data'!$Q$6,0,10*ROW('Water Data'!Q196)),NA())))</f>
        <v>#N/A</v>
      </c>
      <c r="O202" s="85" t="e">
        <f ca="true">+IF(AND(ISTEXT(OFFSET('Water Data'!$L$2,0,10*ROW('Water Data'!Q196))),CD202="Yes"),OFFSET('Water Data'!$Q$9,0,10*ROW('Water Data'!Q196)),IF(AND(ISTEXT(OFFSET('Water Data'!$L$2,0,10*ROW('Water Data'!Q196))),CD202="No",ISNUMBER(OFFSET('Water Data'!$Q$9,0,10*ROW('Water Data'!Q196)))),CONCATENATE("[",ROUND(OFFSET('Water Data'!$Q$9,0,10*ROW('Water Data'!Q196)),0),"]"),IF(AND(ISTEXT(OFFSET('Water Data'!$L$2,0,10*ROW('Water Data'!Q196))),CD202="",ISNUMBER(OFFSET('Water Data'!$Q$9,0,10*ROW('Water Data'!Q196)))),OFFSET('Water Data'!$Q$9,0,10*ROW('Water Data'!Q196)),NA())))</f>
        <v>#N/A</v>
      </c>
      <c r="P202" s="85" t="e">
        <f ca="true">+IF(AND(ISTEXT(OFFSET('Water Data'!$L$2,0,10*ROW('Water Data'!R196))),CE202="Yes"),100-OFFSET('Water Data'!$R$4,0,10*ROW('Water Data'!R196)),IF(AND(ISTEXT(OFFSET('Water Data'!$L$2,0,10*ROW('Water Data'!R196))),CE202="No",ISNUMBER(OFFSET('Water Data'!$R$4,0,10*ROW('Water Data'!R196)))),CONCATENATE("[",ROUND(100-OFFSET('Water Data'!$R$4,0,10*ROW('Water Data'!R196)),0),"]"),IF(AND(ISTEXT(OFFSET('Water Data'!$L$2,0,10*ROW('Water Data'!R196))),CE202="",ISNUMBER(OFFSET('Water Data'!$R$4,0,10*ROW('Water Data'!R196)))),100-OFFSET('Water Data'!$R$4,0,10*ROW('Water Data'!R196)),NA())))</f>
        <v>#N/A</v>
      </c>
      <c r="Q202" s="85" t="e">
        <f ca="true">+IF(AND(ISTEXT(OFFSET('Water Data'!$L$2,0,10*ROW('Water Data'!R196))),CF202="Yes"),OFFSET('Water Data'!$R$6,0,10*ROW('Water Data'!R196)),IF(AND(ISTEXT(OFFSET('Water Data'!$L$2,0,10*ROW('Water Data'!R196))),CF202="No",ISNUMBER(OFFSET('Water Data'!$R$6,0,10*ROW('Water Data'!R196)))),CONCATENATE("[",ROUND(OFFSET('Water Data'!$R$6,0,10*ROW('Water Data'!R196)),0),"]"),IF(AND(ISTEXT(OFFSET('Water Data'!$L$2,0,10*ROW('Water Data'!R196))),CF202="",ISNUMBER(OFFSET('Water Data'!$R$6,0,10*ROW('Water Data'!R196)))),OFFSET('Water Data'!$R$6,0,10*ROW('Water Data'!R196)),NA())))</f>
        <v>#N/A</v>
      </c>
      <c r="R202" s="85" t="e">
        <f ca="true">+IF(AND(ISTEXT(OFFSET('Water Data'!$L$2,0,10*ROW('Water Data'!R196))),CG202="Yes"),OFFSET('Water Data'!$R$9,0,10*ROW('Water Data'!R196)),IF(AND(ISTEXT(OFFSET('Water Data'!$L$2,0,10*ROW('Water Data'!R196))),CG202="No",ISNUMBER(OFFSET('Water Data'!$R$9,0,10*ROW('Water Data'!R196)))),CONCATENATE("[",ROUND(OFFSET('Water Data'!$R$9,0,10*ROW('Water Data'!R196)),0),"]"),IF(AND(ISTEXT(OFFSET('Water Data'!$L$2,0,10*ROW('Water Data'!R196))),CG202="",ISNUMBER(OFFSET('Water Data'!$R$9,0,10*ROW('Water Data'!R196)))),OFFSET('Water Data'!$R$9,0,10*ROW('Water Data'!R196)),NA())))</f>
        <v>#N/A</v>
      </c>
      <c r="S202" s="85" t="e">
        <f ca="true">+IF(AND(ISTEXT(OFFSET('Water Data'!$L$2,0,10*ROW('Water Data'!S196))),CH202="Yes"),100-OFFSET('Water Data'!$S$4,0,10*ROW('Water Data'!S196)),IF(AND(ISTEXT(OFFSET('Water Data'!$L$2,0,10*ROW('Water Data'!S196))),CH202="No",ISNUMBER(OFFSET('Water Data'!$S$4,0,10*ROW('Water Data'!S196)))),CONCATENATE("[",ROUND(100-OFFSET('Water Data'!$S$4,0,10*ROW('Water Data'!S196)),0),"]"),IF(AND(ISTEXT(OFFSET('Water Data'!$L$2,0,10*ROW('Water Data'!S196))),CH202="",ISNUMBER(OFFSET('Water Data'!$S$4,0,10*ROW('Water Data'!S196)))),100-OFFSET('Water Data'!$S$4,0,10*ROW('Water Data'!S196)),NA())))</f>
        <v>#N/A</v>
      </c>
      <c r="T202" s="85" t="e">
        <f ca="true">+IF(AND(ISTEXT(OFFSET('Water Data'!$L$2,0,10*ROW('Water Data'!S196))),CI202="Yes"),OFFSET('Water Data'!$S$6,0,10*ROW('Water Data'!S196)),IF(AND(ISTEXT(OFFSET('Water Data'!$L$2,0,10*ROW('Water Data'!S196))),CI202="No",ISNUMBER(OFFSET('Water Data'!$S$6,0,10*ROW('Water Data'!S196)))),CONCATENATE("[",ROUND(OFFSET('Water Data'!$S$6,0,10*ROW('Water Data'!S196)),0),"]"),IF(AND(ISTEXT(OFFSET('Water Data'!$L$2,0,10*ROW('Water Data'!S196))),CI202="",ISNUMBER(OFFSET('Water Data'!$S$6,0,10*ROW('Water Data'!S196)))),OFFSET('Water Data'!$S$6,0,10*ROW('Water Data'!S196)),NA())))</f>
        <v>#N/A</v>
      </c>
      <c r="U202" s="85" t="e">
        <f ca="true">+IF(AND(ISTEXT(OFFSET('Water Data'!$L$2,0,10*ROW('Water Data'!S196))),CJ202="Yes"),OFFSET('Water Data'!$S$9,0,10*ROW('Water Data'!S196)),IF(AND(ISTEXT(OFFSET('Water Data'!$L$2,0,10*ROW('Water Data'!S196))),CJ202="No",ISNUMBER(OFFSET('Water Data'!$S$9,0,10*ROW('Water Data'!S196)))),CONCATENATE("[",ROUND(OFFSET('Water Data'!$S$9,0,10*ROW('Water Data'!S196)),0),"]"),IF(AND(ISTEXT(OFFSET('Water Data'!$L$2,0,10*ROW('Water Data'!S196))),CJ202="",ISNUMBER(OFFSET('Water Data'!$S$9,0,10*ROW('Water Data'!S196)))),OFFSET('Water Data'!$S$9,0,10*ROW('Water Data'!S196)),NA())))</f>
        <v>#N/A</v>
      </c>
      <c r="V202" s="86" t="e">
        <f ca="true">+IF(AND(ISTEXT(OFFSET('Sanitation Data'!$L$2,0,10*ROW('Sanitation Data'!N196))),CK202="Yes"),100-OFFSET('Sanitation Data'!$N$4,0,10*ROW('Sanitation Data'!N196)),IF(AND(ISTEXT(OFFSET('Sanitation Data'!$L$2,0,10*ROW('Sanitation Data'!N196))),CK202="No",ISNUMBER(OFFSET('Sanitation Data'!$N$4,0,10*ROW('Sanitation Data'!N196)))),CONCATENATE("[",ROUND(100-OFFSET('Sanitation Data'!$N$4,0,10*ROW('Sanitation Data'!N196)),0),"]"),IF(AND(ISTEXT(OFFSET('Sanitation Data'!$L$2,0,10*ROW('Sanitation Data'!N196))),CK202="",ISNUMBER(OFFSET('Sanitation Data'!$N$4,0,10*ROW('Sanitation Data'!N196)))),100-OFFSET('Sanitation Data'!$N$4,0,10*ROW('Sanitation Data'!N196)),NA())))</f>
        <v>#N/A</v>
      </c>
      <c r="W202" s="86" t="e">
        <f ca="true">+IF(AND(ISTEXT(OFFSET('Sanitation Data'!$L$2,0,10*ROW('Sanitation Data'!N196))),CL202="Yes"),OFFSET('Sanitation Data'!$N$6,0,10*ROW('Sanitation Data'!N196)),IF(AND(ISTEXT(OFFSET('Sanitation Data'!$L$2,0,10*ROW('Sanitation Data'!N196))),CL202="No",ISNUMBER(OFFSET('Sanitation Data'!$N$6,0,10*ROW('Sanitation Data'!N196)))),CONCATENATE("[",ROUND(OFFSET('Sanitation Data'!$N$6,0,10*ROW('Sanitation Data'!N196)),0),"]"),IF(AND(ISTEXT(OFFSET('Sanitation Data'!$L$2,0,10*ROW('Sanitation Data'!N196))),CL202="",ISNUMBER(OFFSET('Sanitation Data'!$N$6,0,10*ROW('Sanitation Data'!N196)))),OFFSET('Sanitation Data'!$N$6,0,10*ROW('Sanitation Data'!N196)),NA())))</f>
        <v>#N/A</v>
      </c>
      <c r="X202" s="86" t="e">
        <f ca="true">+IF(AND(ISTEXT(OFFSET('Sanitation Data'!$L$2,0,10*ROW('Sanitation Data'!N196))),CM202="Yes"),OFFSET('Sanitation Data'!$N$10,0,10*ROW('Sanitation Data'!N196)),IF(AND(ISTEXT(OFFSET('Sanitation Data'!$L$2,0,10*ROW('Sanitation Data'!N196))),CM202="No",ISNUMBER(OFFSET('Sanitation Data'!$N$10,0,10*ROW('Sanitation Data'!N196)))),CONCATENATE("[",ROUND(OFFSET('Sanitation Data'!$N$10,0,10*ROW('Sanitation Data'!N196)),0),"]"),IF(AND(ISTEXT(OFFSET('Sanitation Data'!$L$2,0,10*ROW('Sanitation Data'!N196))),CM202="",ISNUMBER(OFFSET('Sanitation Data'!$N$10,0,10*ROW('Sanitation Data'!N196)))),OFFSET('Sanitation Data'!$N$10,0,10*ROW('Sanitation Data'!N196)),NA())))</f>
        <v>#N/A</v>
      </c>
      <c r="Y202" s="86" t="e">
        <f ca="true">+IF(AND(ISTEXT(OFFSET('Sanitation Data'!$L$2,0,10*ROW('Sanitation Data'!N196))),CN202="Yes"),OFFSET('Sanitation Data'!$N$11,0,10*ROW('Sanitation Data'!N196)),IF(AND(ISTEXT(OFFSET('Sanitation Data'!$L$2,0,10*ROW('Sanitation Data'!N196))),CN202="No",ISNUMBER(OFFSET('Sanitation Data'!$N$11,0,10*ROW('Sanitation Data'!N196)))),CONCATENATE("[",ROUND(OFFSET('Sanitation Data'!$N$11,0,10*ROW('Sanitation Data'!N196)),0),"]"),IF(AND(ISTEXT(OFFSET('Sanitation Data'!$L$2,0,10*ROW('Sanitation Data'!N196))),CN202="",ISNUMBER(OFFSET('Sanitation Data'!$N$11,0,10*ROW('Sanitation Data'!N196)))),OFFSET('Sanitation Data'!$N$11,0,10*ROW('Sanitation Data'!N196)),NA())))</f>
        <v>#N/A</v>
      </c>
      <c r="Z202" s="86" t="e">
        <f ca="true">+IF(AND(ISTEXT(OFFSET('Sanitation Data'!$L$2,0,10*ROW('Sanitation Data'!N196))),CO202="Yes"),OFFSET('Sanitation Data'!$N$12,0,10*ROW('Sanitation Data'!N196)),IF(AND(ISTEXT(OFFSET('Sanitation Data'!$L$2,0,10*ROW('Sanitation Data'!N196))),CO202="No",ISNUMBER(OFFSET('Sanitation Data'!$N$12,0,10*ROW('Sanitation Data'!N196)))),CONCATENATE("[",ROUND(OFFSET('Sanitation Data'!$N$12,0,10*ROW('Sanitation Data'!N196)),0),"]"),IF(AND(ISTEXT(OFFSET('Sanitation Data'!$L$2,0,10*ROW('Sanitation Data'!N196))),CO202="",ISNUMBER(OFFSET('Sanitation Data'!$N$12,0,10*ROW('Sanitation Data'!N196)))),OFFSET('Sanitation Data'!$N$12,0,10*ROW('Sanitation Data'!N196)),NA())))</f>
        <v>#N/A</v>
      </c>
      <c r="AA202" s="86" t="e">
        <f ca="true">+IF(AND(ISTEXT(OFFSET('Sanitation Data'!$L$2,0,10*ROW('Sanitation Data'!O196))),CP202="Yes"),100-OFFSET('Sanitation Data'!$O$4,0,10*ROW('Sanitation Data'!O196)),IF(AND(ISTEXT(OFFSET('Sanitation Data'!$L$2,0,10*ROW('Sanitation Data'!O196))),CP202="No",ISNUMBER(OFFSET('Sanitation Data'!$O$4,0,10*ROW('Sanitation Data'!O196)))),CONCATENATE("[",ROUND(100-OFFSET('Sanitation Data'!$O$4,0,10*ROW('Sanitation Data'!O196)),0),"]"),IF(AND(ISTEXT(OFFSET('Sanitation Data'!$L$2,0,10*ROW('Sanitation Data'!O196))),CP202="",ISNUMBER(OFFSET('Sanitation Data'!$O$4,0,10*ROW('Sanitation Data'!O196)))),100-OFFSET('Sanitation Data'!$O$4,0,10*ROW('Sanitation Data'!O196)),NA())))</f>
        <v>#N/A</v>
      </c>
      <c r="AB202" s="86" t="e">
        <f ca="true">+IF(AND(ISTEXT(OFFSET('Sanitation Data'!$L$2,0,10*ROW('Sanitation Data'!O196))),CQ202="Yes"),OFFSET('Sanitation Data'!$O$6,0,10*ROW('Sanitation Data'!R196)),IF(AND(ISTEXT(OFFSET('Sanitation Data'!$L$2,0,10*ROW('Sanitation Data'!O196))),CQ202="No",ISNUMBER(OFFSET('Sanitation Data'!$O$6,0,10*ROW('Sanitation Data'!O196)))),CONCATENATE("[",ROUND(OFFSET('Sanitation Data'!$O$6,0,10*ROW('Sanitation Data'!O196)),0),"]"),IF(AND(ISTEXT(OFFSET('Sanitation Data'!$L$2,0,10*ROW('Sanitation Data'!O196))),CQ202="",ISNUMBER(OFFSET('Sanitation Data'!$O$6,0,10*ROW('Sanitation Data'!O196)))),OFFSET('Sanitation Data'!$O$6,0,10*ROW('Sanitation Data'!O196)),NA())))</f>
        <v>#N/A</v>
      </c>
      <c r="AC202" s="86" t="e">
        <f ca="true">+IF(AND(ISTEXT(OFFSET('Sanitation Data'!$L$2,0,10*ROW('Sanitation Data'!O196))),CR202="Yes"),OFFSET('Sanitation Data'!$O$10,0,10*ROW('Sanitation Data'!O196)),IF(AND(ISTEXT(OFFSET('Sanitation Data'!$L$2,0,10*ROW('Sanitation Data'!O196))),CR202="No",ISNUMBER(OFFSET('Sanitation Data'!$O$10,0,10*ROW('Sanitation Data'!O196)))),CONCATENATE("[",ROUND(OFFSET('Sanitation Data'!$O$10,0,10*ROW('Sanitation Data'!O196)),0),"]"),IF(AND(ISTEXT(OFFSET('Sanitation Data'!$L$2,0,10*ROW('Sanitation Data'!O196))),CR202="",ISNUMBER(OFFSET('Sanitation Data'!$O$10,0,10*ROW('Sanitation Data'!O196)))),OFFSET('Sanitation Data'!$O$10,0,10*ROW('Sanitation Data'!O196)),NA())))</f>
        <v>#N/A</v>
      </c>
      <c r="AD202" s="86" t="e">
        <f ca="true">+IF(AND(ISTEXT(OFFSET('Sanitation Data'!$L$2,0,10*ROW('Sanitation Data'!O196))),CS202="Yes"),OFFSET('Sanitation Data'!$O$11,0,10*ROW('Sanitation Data'!O196)),IF(AND(ISTEXT(OFFSET('Sanitation Data'!$L$2,0,10*ROW('Sanitation Data'!O196))),CS202="No",ISNUMBER(OFFSET('Sanitation Data'!$O$11,0,10*ROW('Sanitation Data'!O196)))),CONCATENATE("[",ROUND(OFFSET('Sanitation Data'!$O$11,0,10*ROW('Sanitation Data'!O196)),0),"]"),IF(AND(ISTEXT(OFFSET('Sanitation Data'!$L$2,0,10*ROW('Sanitation Data'!O196))),CS202="",ISNUMBER(OFFSET('Sanitation Data'!$O$11,0,10*ROW('Sanitation Data'!O196)))),OFFSET('Sanitation Data'!$O$11,0,10*ROW('Sanitation Data'!O196)),NA())))</f>
        <v>#N/A</v>
      </c>
      <c r="AE202" s="86" t="e">
        <f ca="true">+IF(AND(ISTEXT(OFFSET('Sanitation Data'!$L$2,0,10*ROW('Sanitation Data'!O196))),CT202="Yes"),OFFSET('Sanitation Data'!$O$12,0,10*ROW('Sanitation Data'!O196)),IF(AND(ISTEXT(OFFSET('Sanitation Data'!$L$2,0,10*ROW('Sanitation Data'!O196))),CT202="No",ISNUMBER(OFFSET('Sanitation Data'!$O$12,0,10*ROW('Sanitation Data'!O196)))),CONCATENATE("[",ROUND(OFFSET('Sanitation Data'!$O$12,0,10*ROW('Sanitation Data'!O196)),0),"]"),IF(AND(ISTEXT(OFFSET('Sanitation Data'!$L$2,0,10*ROW('Sanitation Data'!O196))),CT202="",ISNUMBER(OFFSET('Sanitation Data'!$O$12,0,10*ROW('Sanitation Data'!O196)))),OFFSET('Sanitation Data'!$O$12,0,10*ROW('Sanitation Data'!O196)),NA())))</f>
        <v>#N/A</v>
      </c>
      <c r="AF202" s="86" t="e">
        <f ca="true">+IF(AND(ISTEXT(OFFSET('Sanitation Data'!$L$2,0,10*ROW('Sanitation Data'!P196))),CU202="Yes"),100-OFFSET('Sanitation Data'!$P$4,0,10*ROW('Sanitation Data'!P196)),IF(AND(ISTEXT(OFFSET('Sanitation Data'!$L$2,0,10*ROW('Sanitation Data'!P196))),CU202="No",ISNUMBER(OFFSET('Sanitation Data'!$P$4,0,10*ROW('Sanitation Data'!P196)))),CONCATENATE("[",ROUND(100-OFFSET('Sanitation Data'!$P$4,0,10*ROW('Sanitation Data'!P196)),0),"]"),IF(AND(ISTEXT(OFFSET('Sanitation Data'!$L$2,0,10*ROW('Sanitation Data'!P196))),CU202="",ISNUMBER(OFFSET('Sanitation Data'!$P$4,0,10*ROW('Sanitation Data'!P196)))),100-OFFSET('Sanitation Data'!$P$4,0,10*ROW('Sanitation Data'!P196)),NA())))</f>
        <v>#N/A</v>
      </c>
      <c r="AG202" s="86" t="e">
        <f ca="true">+IF(AND(ISTEXT(OFFSET('Sanitation Data'!$L$2,0,10*ROW('Sanitation Data'!P196))),CV202="Yes"),OFFSET('Sanitation Data'!$P$6,0,10*ROW('Sanitation Data'!P196)),IF(AND(ISTEXT(OFFSET('Sanitation Data'!$L$2,0,10*ROW('Sanitation Data'!P196))),CV202="No",ISNUMBER(OFFSET('Sanitation Data'!$P$6,0,10*ROW('Sanitation Data'!P196)))),CONCATENATE("[",ROUND(OFFSET('Sanitation Data'!$P$6,0,10*ROW('Sanitation Data'!P196)),0),"]"),IF(AND(ISTEXT(OFFSET('Sanitation Data'!$L$2,0,10*ROW('Sanitation Data'!P196))),CV202="",ISNUMBER(OFFSET('Sanitation Data'!$P$6,0,10*ROW('Sanitation Data'!P196)))),OFFSET('Sanitation Data'!$P$6,0,10*ROW('Sanitation Data'!P196)),NA())))</f>
        <v>#N/A</v>
      </c>
      <c r="AH202" s="86" t="e">
        <f ca="true">+IF(AND(ISTEXT(OFFSET('Sanitation Data'!$L$2,0,10*ROW('Sanitation Data'!P196))),CW202="Yes"),OFFSET('Sanitation Data'!$P$10,0,10*ROW('Sanitation Data'!P196)),IF(AND(ISTEXT(OFFSET('Sanitation Data'!$L$2,0,10*ROW('Sanitation Data'!P196))),CW202="No",ISNUMBER(OFFSET('Sanitation Data'!$P$10,0,10*ROW('Sanitation Data'!P196)))),CONCATENATE("[",ROUND(OFFSET('Sanitation Data'!$P$10,0,10*ROW('Sanitation Data'!P196)),0),"]"),IF(AND(ISTEXT(OFFSET('Sanitation Data'!$L$2,0,10*ROW('Sanitation Data'!P196))),CW202="",ISNUMBER(OFFSET('Sanitation Data'!$P$10,0,10*ROW('Sanitation Data'!P196)))),OFFSET('Sanitation Data'!$P$10,0,10*ROW('Sanitation Data'!P196)),NA())))</f>
        <v>#N/A</v>
      </c>
      <c r="AI202" s="86" t="e">
        <f ca="true">+IF(AND(ISTEXT(OFFSET('Sanitation Data'!$L$2,0,10*ROW('Sanitation Data'!P196))),CX202="Yes"),OFFSET('Sanitation Data'!$P$11,0,10*ROW('Sanitation Data'!P196)),IF(AND(ISTEXT(OFFSET('Sanitation Data'!$L$2,0,10*ROW('Sanitation Data'!P196))),CX202="No",ISNUMBER(OFFSET('Sanitation Data'!$P$11,0,10*ROW('Sanitation Data'!P196)))),CONCATENATE("[",ROUND(OFFSET('Sanitation Data'!$P$11,0,10*ROW('Sanitation Data'!P196)),0),"]"),IF(AND(ISTEXT(OFFSET('Sanitation Data'!$L$2,0,10*ROW('Sanitation Data'!P196))),CX202="",ISNUMBER(OFFSET('Sanitation Data'!$P$11,0,10*ROW('Sanitation Data'!P196)))),OFFSET('Sanitation Data'!$P$11,0,10*ROW('Sanitation Data'!P196)),NA())))</f>
        <v>#N/A</v>
      </c>
      <c r="AJ202" s="86" t="e">
        <f ca="true">+IF(AND(ISTEXT(OFFSET('Sanitation Data'!$L$2,0,10*ROW('Sanitation Data'!P196))),CY202="Yes"),OFFSET('Sanitation Data'!$P$12,0,10*ROW('Sanitation Data'!P196)),IF(AND(ISTEXT(OFFSET('Sanitation Data'!$L$2,0,10*ROW('Sanitation Data'!P196))),CY202="No",ISNUMBER(OFFSET('Sanitation Data'!$P$12,0,10*ROW('Sanitation Data'!P196)))),CONCATENATE("[",ROUND(OFFSET('Sanitation Data'!$P$12,0,10*ROW('Sanitation Data'!P196)),0),"]"),IF(AND(ISTEXT(OFFSET('Sanitation Data'!$L$2,0,10*ROW('Sanitation Data'!P196))),CY202="",ISNUMBER(OFFSET('Sanitation Data'!$P$12,0,10*ROW('Sanitation Data'!P196)))),OFFSET('Sanitation Data'!$P$12,0,10*ROW('Sanitation Data'!P196)),NA())))</f>
        <v>#N/A</v>
      </c>
      <c r="AK202" s="86" t="e">
        <f ca="true">+IF(AND(ISTEXT(OFFSET('Sanitation Data'!$L$2,0,10*ROW('Sanitation Data'!Q196))),CZ202="Yes"),100-OFFSET('Sanitation Data'!$Q$4,0,10*ROW('Sanitation Data'!Q196)),IF(AND(ISTEXT(OFFSET('Sanitation Data'!$L$2,0,10*ROW('Sanitation Data'!Q196))),CZ202="No",ISNUMBER(OFFSET('Sanitation Data'!$Q$4,0,10*ROW('Sanitation Data'!Q196)))),CONCATENATE("[",ROUND(100-OFFSET('Sanitation Data'!$Q$4,0,10*ROW('Sanitation Data'!Q196)),0),"]"),IF(AND(ISTEXT(OFFSET('Sanitation Data'!$L$2,0,10*ROW('Sanitation Data'!Q196))),CZ202="",ISNUMBER(OFFSET('Sanitation Data'!$Q$4,0,10*ROW('Sanitation Data'!Q196)))),100-OFFSET('Sanitation Data'!$Q$4,0,10*ROW('Sanitation Data'!Q196)),NA())))</f>
        <v>#N/A</v>
      </c>
      <c r="AL202" s="86" t="e">
        <f ca="true">+IF(AND(ISTEXT(OFFSET('Sanitation Data'!$L$2,0,10*ROW('Sanitation Data'!Q196))),DA202="Yes"),OFFSET('Sanitation Data'!$Q$6,0,10*ROW('Sanitation Data'!Q196)),IF(AND(ISTEXT(OFFSET('Sanitation Data'!$L$2,0,10*ROW('Sanitation Data'!Q196))),DA202="No",ISNUMBER(OFFSET('Sanitation Data'!$Q$6,0,10*ROW('Sanitation Data'!Q196)))),CONCATENATE("[",ROUND(OFFSET('Sanitation Data'!$Q$6,0,10*ROW('Sanitation Data'!Q196)),0),"]"),IF(AND(ISTEXT(OFFSET('Sanitation Data'!$L$2,0,10*ROW('Sanitation Data'!Q196))),DA202="",ISNUMBER(OFFSET('Sanitation Data'!$Q$6,0,10*ROW('Sanitation Data'!Q196)))),OFFSET('Sanitation Data'!$Q$6,0,10*ROW('Sanitation Data'!Q196)),NA())))</f>
        <v>#N/A</v>
      </c>
      <c r="AM202" s="86" t="e">
        <f ca="true">+IF(AND(ISTEXT(OFFSET('Sanitation Data'!$L$2,0,10*ROW('Sanitation Data'!Q196))),DB202="Yes"),OFFSET('Sanitation Data'!$Q$10,0,10*ROW('Sanitation Data'!Q196)),IF(AND(ISTEXT(OFFSET('Sanitation Data'!$L$2,0,10*ROW('Sanitation Data'!Q196))),DB202="No",ISNUMBER(OFFSET('Sanitation Data'!$Q$10,0,10*ROW('Sanitation Data'!Q196)))),CONCATENATE("[",ROUND(OFFSET('Sanitation Data'!$Q$10,0,10*ROW('Sanitation Data'!Q196)),0),"]"),IF(AND(ISTEXT(OFFSET('Sanitation Data'!$L$2,0,10*ROW('Sanitation Data'!Q196))),DB202="",ISNUMBER(OFFSET('Sanitation Data'!$Q$10,0,10*ROW('Sanitation Data'!Q196)))),OFFSET('Sanitation Data'!$Q$10,0,10*ROW('Sanitation Data'!Q196)),NA())))</f>
        <v>#N/A</v>
      </c>
      <c r="AN202" s="86" t="e">
        <f ca="true">+IF(AND(ISTEXT(OFFSET('Sanitation Data'!$L$2,0,10*ROW('Sanitation Data'!Q196))),DC202="Yes"),OFFSET('Sanitation Data'!$Q$11,0,10*ROW('Sanitation Data'!Q196)),IF(AND(ISTEXT(OFFSET('Sanitation Data'!$L$2,0,10*ROW('Sanitation Data'!Q196))),DC202="No",ISNUMBER(OFFSET('Sanitation Data'!$Q$11,0,10*ROW('Sanitation Data'!Q196)))),CONCATENATE("[",ROUND(OFFSET('Sanitation Data'!$Q$11,0,10*ROW('Sanitation Data'!Q196)),0),"]"),IF(AND(ISTEXT(OFFSET('Sanitation Data'!$L$2,0,10*ROW('Sanitation Data'!Q196))),DC202="",ISNUMBER(OFFSET('Sanitation Data'!$Q$11,0,10*ROW('Sanitation Data'!Q196)))),OFFSET('Sanitation Data'!$Q$11,0,10*ROW('Sanitation Data'!Q196)),NA())))</f>
        <v>#N/A</v>
      </c>
      <c r="AO202" s="86" t="e">
        <f ca="true">+IF(AND(ISTEXT(OFFSET('Sanitation Data'!$L$2,0,10*ROW('Sanitation Data'!Q196))),DD202="Yes"),OFFSET('Sanitation Data'!$Q$12,0,10*ROW('Sanitation Data'!Q196)),IF(AND(ISTEXT(OFFSET('Sanitation Data'!$L$2,0,10*ROW('Sanitation Data'!Q196))),DD202="No",ISNUMBER(OFFSET('Sanitation Data'!$Q$12,0,10*ROW('Sanitation Data'!Q196)))),CONCATENATE("[",ROUND(OFFSET('Sanitation Data'!$Q$12,0,10*ROW('Sanitation Data'!Q196)),0),"]"),IF(AND(ISTEXT(OFFSET('Sanitation Data'!$L$2,0,10*ROW('Sanitation Data'!Q196))),DD202="",ISNUMBER(OFFSET('Sanitation Data'!$Q$12,0,10*ROW('Sanitation Data'!Q196)))),OFFSET('Sanitation Data'!$Q$12,0,10*ROW('Sanitation Data'!Q196)),NA())))</f>
        <v>#N/A</v>
      </c>
      <c r="AP202" s="86" t="e">
        <f ca="true">+IF(AND(ISTEXT(OFFSET('Sanitation Data'!$L$2,0,10*ROW('Sanitation Data'!R196))),DE202="Yes"),100-OFFSET('Sanitation Data'!$R$4,0,10*ROW('Sanitation Data'!R196)),IF(AND(ISTEXT(OFFSET('Sanitation Data'!$L$2,0,10*ROW('Sanitation Data'!R196))),DE202="No",ISNUMBER(OFFSET('Sanitation Data'!$R$4,0,10*ROW('Sanitation Data'!R196)))),CONCATENATE("[",ROUND(100-OFFSET('Sanitation Data'!$R$4,0,10*ROW('Sanitation Data'!R196)),0),"]"),IF(AND(ISTEXT(OFFSET('Sanitation Data'!$L$2,0,10*ROW('Sanitation Data'!R196))),DE202="",ISNUMBER(OFFSET('Sanitation Data'!$R$4,0,10*ROW('Sanitation Data'!R196)))),100-OFFSET('Sanitation Data'!$R$4,0,10*ROW('Sanitation Data'!R196)),NA())))</f>
        <v>#N/A</v>
      </c>
      <c r="AQ202" s="86" t="e">
        <f ca="true">+IF(AND(ISTEXT(OFFSET('Sanitation Data'!$L$2,0,10*ROW('Sanitation Data'!R196))),DF202="Yes"),OFFSET('Sanitation Data'!$R$6,0,10*ROW('Sanitation Data'!R196)),IF(AND(ISTEXT(OFFSET('Sanitation Data'!$L$2,0,10*ROW('Sanitation Data'!R196))),DF202="No",ISNUMBER(OFFSET('Sanitation Data'!$R$6,0,10*ROW('Sanitation Data'!R196)))),CONCATENATE("[",ROUND(OFFSET('Sanitation Data'!$R$6,0,10*ROW('Sanitation Data'!R196)),0),"]"),IF(AND(ISTEXT(OFFSET('Sanitation Data'!$L$2,0,10*ROW('Sanitation Data'!R196))),DF202="",ISNUMBER(OFFSET('Sanitation Data'!$R$6,0,10*ROW('Sanitation Data'!R196)))),OFFSET('Sanitation Data'!$R$6,0,10*ROW('Sanitation Data'!R196)),NA())))</f>
        <v>#N/A</v>
      </c>
      <c r="AR202" s="86" t="e">
        <f ca="true">+IF(AND(ISTEXT(OFFSET('Sanitation Data'!$L$2,0,10*ROW('Sanitation Data'!R196))),DG202="Yes"),OFFSET('Sanitation Data'!$R$10,0,10*ROW('Sanitation Data'!R196)),IF(AND(ISTEXT(OFFSET('Sanitation Data'!$L$2,0,10*ROW('Sanitation Data'!R196))),DG202="No",ISNUMBER(OFFSET('Sanitation Data'!$R$10,0,10*ROW('Sanitation Data'!R196)))),CONCATENATE("[",ROUND(OFFSET('Sanitation Data'!$R$10,0,10*ROW('Sanitation Data'!R196)),0),"]"),IF(AND(ISTEXT(OFFSET('Sanitation Data'!$L$2,0,10*ROW('Sanitation Data'!R196))),DG202="",ISNUMBER(OFFSET('Sanitation Data'!$R$10,0,10*ROW('Sanitation Data'!R196)))),OFFSET('Sanitation Data'!$R$10,0,10*ROW('Sanitation Data'!R196)),NA())))</f>
        <v>#N/A</v>
      </c>
      <c r="AS202" s="86" t="e">
        <f ca="true">+IF(AND(ISTEXT(OFFSET('Sanitation Data'!$L$2,0,10*ROW('Sanitation Data'!R196))),DH202="Yes"),OFFSET('Sanitation Data'!$R$11,0,10*ROW('Sanitation Data'!R196)),IF(AND(ISTEXT(OFFSET('Sanitation Data'!$L$2,0,10*ROW('Sanitation Data'!R196))),DH202="No",ISNUMBER(OFFSET('Sanitation Data'!$R$11,0,10*ROW('Sanitation Data'!R196)))),CONCATENATE("[",ROUND(OFFSET('Sanitation Data'!$R$11,0,10*ROW('Sanitation Data'!R196)),0),"]"),IF(AND(ISTEXT(OFFSET('Sanitation Data'!$L$2,0,10*ROW('Sanitation Data'!R196))),DH202="",ISNUMBER(OFFSET('Sanitation Data'!$R$11,0,10*ROW('Sanitation Data'!R196)))),OFFSET('Sanitation Data'!$R$11,0,10*ROW('Sanitation Data'!R196)),NA())))</f>
        <v>#N/A</v>
      </c>
      <c r="AT202" s="86" t="e">
        <f ca="true">+IF(AND(ISTEXT(OFFSET('Sanitation Data'!$L$2,0,10*ROW('Sanitation Data'!R196))),DI202="Yes"),OFFSET('Sanitation Data'!$R$12,0,10*ROW('Sanitation Data'!R196)),IF(AND(ISTEXT(OFFSET('Sanitation Data'!$L$2,0,10*ROW('Sanitation Data'!R196))),DI202="No",ISNUMBER(OFFSET('Sanitation Data'!$R$12,0,10*ROW('Sanitation Data'!R196)))),CONCATENATE("[",ROUND(OFFSET('Sanitation Data'!$R$12,0,10*ROW('Sanitation Data'!R196)),0),"]"),IF(AND(ISTEXT(OFFSET('Sanitation Data'!$L$2,0,10*ROW('Sanitation Data'!R196))),DI202="",ISNUMBER(OFFSET('Sanitation Data'!$R$12,0,10*ROW('Sanitation Data'!R196)))),OFFSET('Sanitation Data'!$R$12,0,10*ROW('Sanitation Data'!R196)),NA())))</f>
        <v>#N/A</v>
      </c>
      <c r="AU202" s="86" t="e">
        <f ca="true">+IF(AND(ISTEXT(OFFSET('Sanitation Data'!$L$2,0,10*ROW('Sanitation Data'!S196))),DJ202="Yes"),100-OFFSET('Sanitation Data'!$S$4,0,10*ROW('Sanitation Data'!S196)),IF(AND(ISTEXT(OFFSET('Sanitation Data'!$L$2,0,10*ROW('Sanitation Data'!S196))),DJ202="No",ISNUMBER(OFFSET('Sanitation Data'!$S$4,0,10*ROW('Sanitation Data'!S196)))),CONCATENATE("[",ROUND(100-OFFSET('Sanitation Data'!$S$4,0,10*ROW('Sanitation Data'!S196)),0),"]"),IF(AND(ISTEXT(OFFSET('Sanitation Data'!$L$2,0,10*ROW('Sanitation Data'!S196))),DJ202="",ISNUMBER(OFFSET('Sanitation Data'!$S$4,0,10*ROW('Sanitation Data'!S196)))),100-OFFSET('Sanitation Data'!$S$4,0,10*ROW('Sanitation Data'!S196)),NA())))</f>
        <v>#N/A</v>
      </c>
      <c r="AV202" s="86" t="e">
        <f ca="true">+IF(AND(ISTEXT(OFFSET('Sanitation Data'!$L$2,0,10*ROW('Sanitation Data'!S196))),DK202="Yes"),OFFSET('Sanitation Data'!$S$6,0,10*ROW('Sanitation Data'!S196)),IF(AND(ISTEXT(OFFSET('Sanitation Data'!$L$2,0,10*ROW('Sanitation Data'!S196))),DK202="No",ISNUMBER(OFFSET('Sanitation Data'!$S$6,0,10*ROW('Sanitation Data'!S196)))),CONCATENATE("[",ROUND(OFFSET('Sanitation Data'!$S$6,0,10*ROW('Sanitation Data'!S196)),0),"]"),IF(AND(ISTEXT(OFFSET('Sanitation Data'!$L$2,0,10*ROW('Sanitation Data'!S196))),DK202="",ISNUMBER(OFFSET('Sanitation Data'!$S$6,0,10*ROW('Sanitation Data'!S196)))),OFFSET('Sanitation Data'!$S$6,0,10*ROW('Sanitation Data'!S196)),NA())))</f>
        <v>#N/A</v>
      </c>
      <c r="AW202" s="86" t="e">
        <f ca="true">+IF(AND(ISTEXT(OFFSET('Sanitation Data'!$L$2,0,10*ROW('Sanitation Data'!S196))),DL202="Yes"),OFFSET('Sanitation Data'!$S$10,0,10*ROW('Sanitation Data'!S196)),IF(AND(ISTEXT(OFFSET('Sanitation Data'!$L$2,0,10*ROW('Sanitation Data'!S196))),DL202="No",ISNUMBER(OFFSET('Sanitation Data'!$S$10,0,10*ROW('Sanitation Data'!S196)))),CONCATENATE("[",ROUND(OFFSET('Sanitation Data'!$S$10,0,10*ROW('Sanitation Data'!S196)),0),"]"),IF(AND(ISTEXT(OFFSET('Sanitation Data'!$L$2,0,10*ROW('Sanitation Data'!S196))),DL202="",ISNUMBER(OFFSET('Sanitation Data'!$S$10,0,10*ROW('Sanitation Data'!S196)))),OFFSET('Sanitation Data'!$S$10,0,10*ROW('Sanitation Data'!S196)),NA())))</f>
        <v>#N/A</v>
      </c>
      <c r="AX202" s="86" t="e">
        <f ca="true">+IF(AND(ISTEXT(OFFSET('Sanitation Data'!$L$2,0,10*ROW('Sanitation Data'!S196))),DM202="Yes"),OFFSET('Sanitation Data'!$S$11,0,10*ROW('Sanitation Data'!S196)),IF(AND(ISTEXT(OFFSET('Sanitation Data'!$L$2,0,10*ROW('Sanitation Data'!S196))),DM202="No",ISNUMBER(OFFSET('Sanitation Data'!$S$11,0,10*ROW('Sanitation Data'!S196)))),CONCATENATE("[",ROUND(OFFSET('Sanitation Data'!$S$11,0,10*ROW('Sanitation Data'!S196)),0),"]"),IF(AND(ISTEXT(OFFSET('Sanitation Data'!$L$2,0,10*ROW('Sanitation Data'!S196))),DM202="",ISNUMBER(OFFSET('Sanitation Data'!$S$11,0,10*ROW('Sanitation Data'!S196)))),OFFSET('Sanitation Data'!$S$11,0,10*ROW('Sanitation Data'!S196)),NA())))</f>
        <v>#N/A</v>
      </c>
      <c r="AY202" s="86" t="e">
        <f ca="true">+IF(AND(ISTEXT(OFFSET('Sanitation Data'!$L$2,0,10*ROW('Sanitation Data'!S196))),DN202="Yes"),OFFSET('Sanitation Data'!$S$12,0,10*ROW('Sanitation Data'!S196)),IF(AND(ISTEXT(OFFSET('Sanitation Data'!$L$2,0,10*ROW('Sanitation Data'!S196))),DN202="No",ISNUMBER(OFFSET('Sanitation Data'!$S$12,0,10*ROW('Sanitation Data'!S196)))),CONCATENATE("[",ROUND(OFFSET('Sanitation Data'!$S$12,0,10*ROW('Sanitation Data'!S196)),0),"]"),IF(AND(ISTEXT(OFFSET('Sanitation Data'!$L$2,0,10*ROW('Sanitation Data'!S196))),DN202="",ISNUMBER(OFFSET('Sanitation Data'!$S$12,0,10*ROW('Sanitation Data'!S196)))),OFFSET('Sanitation Data'!$S$12,0,10*ROW('Sanitation Data'!S196)),NA())))</f>
        <v>#N/A</v>
      </c>
      <c r="AZ202" s="87" t="e">
        <f ca="true">+IF(AND(ISTEXT(OFFSET('Hygiene Data'!$L$2,0,10*ROW('Hygiene Data'!N196))),DO202="Yes"),OFFSET('Hygiene Data'!$N$5,0,10*ROW('Hygiene Data'!N196)),IF(AND(ISTEXT(OFFSET('Hygiene Data'!$L$2,0,10*ROW('Hygiene Data'!N196))),DO202="No",ISNUMBER(OFFSET('Hygiene Data'!$N$5,0,10*ROW('Hygiene Data'!N196)))),CONCATENATE("[",ROUND(OFFSET('Hygiene Data'!$N$5,0,10*ROW('Hygiene Data'!N196)),0),"]"),IF(AND(ISTEXT(OFFSET('Hygiene Data'!$L$2,0,10*ROW('Hygiene Data'!N196))),DO202="",ISNUMBER(OFFSET('Hygiene Data'!$N$5,0,10*ROW('Hygiene Data'!N196)))),OFFSET('Hygiene Data'!$N$5,0,10*ROW('Hygiene Data'!N196)),NA())))</f>
        <v>#N/A</v>
      </c>
      <c r="BA202" s="87" t="e">
        <f ca="true">+IF(AND(ISTEXT(OFFSET('Hygiene Data'!$L$2,0,10*ROW('Hygiene Data'!N196))),DP202="Yes"),OFFSET('Hygiene Data'!$N$7,0,10*ROW('Hygiene Data'!N196)),IF(AND(ISTEXT(OFFSET('Hygiene Data'!$L$2,0,10*ROW('Hygiene Data'!N196))),DP202="No",ISNUMBER(OFFSET('Hygiene Data'!$N$7,0,10*ROW('Hygiene Data'!N196)))),CONCATENATE("[",ROUND(OFFSET('Hygiene Data'!$N$7,0,10*ROW('Hygiene Data'!N196)),0),"]"),IF(AND(ISTEXT(OFFSET('Hygiene Data'!$L$2,0,10*ROW('Hygiene Data'!N196))),DP202="",ISNUMBER(OFFSET('Hygiene Data'!$N$7,0,10*ROW('Hygiene Data'!N196)))),OFFSET('Hygiene Data'!$N$7,0,10*ROW('Hygiene Data'!N196)),NA())))</f>
        <v>#N/A</v>
      </c>
      <c r="BB202" s="87" t="e">
        <f ca="true">+IF(AND(ISTEXT(OFFSET('Hygiene Data'!$L$2,0,10*ROW('Hygiene Data'!N196))),DQ202="Yes"),OFFSET('Hygiene Data'!$N$9,0,10*ROW('Hygiene Data'!N196)),IF(AND(ISTEXT(OFFSET('Hygiene Data'!$L$2,0,10*ROW('Hygiene Data'!N196))),DQ202="No",ISNUMBER(OFFSET('Hygiene Data'!$N$9,0,10*ROW('Hygiene Data'!N196)))),CONCATENATE("[",ROUND(OFFSET('Hygiene Data'!$N$9,0,10*ROW('Hygiene Data'!N196)),0),"]"),IF(AND(ISTEXT(OFFSET('Hygiene Data'!$L$2,0,10*ROW('Hygiene Data'!N196))),DQ202="",ISNUMBER(OFFSET('Hygiene Data'!$N$9,0,10*ROW('Hygiene Data'!N196)))),OFFSET('Hygiene Data'!$N$9,0,10*ROW('Hygiene Data'!N196)),NA())))</f>
        <v>#N/A</v>
      </c>
      <c r="BC202" s="87" t="e">
        <f ca="true">+IF(AND(ISTEXT(OFFSET('Hygiene Data'!$L$2,0,10*ROW('Hygiene Data'!O196))),DR202="Yes"),OFFSET('Hygiene Data'!$O$5,0,10*ROW('Hygiene Data'!O196)),IF(AND(ISTEXT(OFFSET('Hygiene Data'!$L$2,0,10*ROW('Hygiene Data'!O196))),DR202="No",ISNUMBER(OFFSET('Hygiene Data'!$O$5,0,10*ROW('Hygiene Data'!O196)))),CONCATENATE("[",ROUND(OFFSET('Hygiene Data'!$O$5,0,10*ROW('Hygiene Data'!O196)),0),"]"),IF(AND(ISTEXT(OFFSET('Hygiene Data'!$L$2,0,10*ROW('Hygiene Data'!O196))),DR202="",ISNUMBER(OFFSET('Hygiene Data'!$O$5,0,10*ROW('Hygiene Data'!O196)))),OFFSET('Hygiene Data'!$O$5,0,10*ROW('Hygiene Data'!O196)),NA())))</f>
        <v>#N/A</v>
      </c>
      <c r="BD202" s="87" t="e">
        <f ca="true">+IF(AND(ISTEXT(OFFSET('Hygiene Data'!$L$2,0,10*ROW('Hygiene Data'!O196))),DS202="Yes"),OFFSET('Hygiene Data'!$O$7,0,10*ROW('Hygiene Data'!O196)),IF(AND(ISTEXT(OFFSET('Hygiene Data'!$L$2,0,10*ROW('Hygiene Data'!O196))),DS202="No",ISNUMBER(OFFSET('Hygiene Data'!$O$7,0,10*ROW('Hygiene Data'!O196)))),CONCATENATE("[",ROUND(OFFSET('Hygiene Data'!$O$7,0,10*ROW('Hygiene Data'!O196)),0),"]"),IF(AND(ISTEXT(OFFSET('Hygiene Data'!$L$2,0,10*ROW('Hygiene Data'!O196))),DS202="",ISNUMBER(OFFSET('Hygiene Data'!$O$7,0,10*ROW('Hygiene Data'!O196)))),OFFSET('Hygiene Data'!$O$7,0,10*ROW('Hygiene Data'!O196)),NA())))</f>
        <v>#N/A</v>
      </c>
      <c r="BE202" s="87" t="e">
        <f ca="true">+IF(AND(ISTEXT(OFFSET('Hygiene Data'!$L$2,0,10*ROW('Hygiene Data'!O196))),DT202="Yes"),OFFSET('Hygiene Data'!$O$9,0,10*ROW('Hygiene Data'!O196)),IF(AND(ISTEXT(OFFSET('Hygiene Data'!$L$2,0,10*ROW('Hygiene Data'!O196))),DT202="No",ISNUMBER(OFFSET('Hygiene Data'!$O$9,0,10*ROW('Hygiene Data'!O196)))),CONCATENATE("[",ROUND(OFFSET('Hygiene Data'!$O$9,0,10*ROW('Hygiene Data'!O196)),0),"]"),IF(AND(ISTEXT(OFFSET('Hygiene Data'!$L$2,0,10*ROW('Hygiene Data'!O196))),DT202="",ISNUMBER(OFFSET('Hygiene Data'!$O$9,0,10*ROW('Hygiene Data'!O196)))),OFFSET('Hygiene Data'!$O$9,0,10*ROW('Hygiene Data'!O196)),NA())))</f>
        <v>#N/A</v>
      </c>
      <c r="BF202" s="87" t="e">
        <f ca="true">+IF(AND(ISTEXT(OFFSET('Hygiene Data'!$L$2,0,10*ROW('Hygiene Data'!P196))),DU202="Yes"),OFFSET('Hygiene Data'!$P$5,0,10*ROW('Hygiene Data'!P196)),IF(AND(ISTEXT(OFFSET('Hygiene Data'!$L$2,0,10*ROW('Hygiene Data'!P196))),DU202="No",ISNUMBER(OFFSET('Hygiene Data'!$P$5,0,10*ROW('Hygiene Data'!P196)))),CONCATENATE("[",ROUND(OFFSET('Hygiene Data'!$P$5,0,10*ROW('Hygiene Data'!P196)),0),"]"),IF(AND(ISTEXT(OFFSET('Hygiene Data'!$L$2,0,10*ROW('Hygiene Data'!P196))),DU202="",ISNUMBER(OFFSET('Hygiene Data'!$P$5,0,10*ROW('Hygiene Data'!P196)))),OFFSET('Hygiene Data'!$P$5,0,10*ROW('Hygiene Data'!P196)),NA())))</f>
        <v>#N/A</v>
      </c>
      <c r="BG202" s="87" t="e">
        <f ca="true">+IF(AND(ISTEXT(OFFSET('Hygiene Data'!$L$2,0,10*ROW('Hygiene Data'!P196))),DV202="Yes"),OFFSET('Hygiene Data'!$P$7,0,10*ROW('Hygiene Data'!P196)),IF(AND(ISTEXT(OFFSET('Hygiene Data'!$L$2,0,10*ROW('Hygiene Data'!P196))),DV202="No",ISNUMBER(OFFSET('Hygiene Data'!$P$7,0,10*ROW('Hygiene Data'!P196)))),CONCATENATE("[",ROUND(OFFSET('Hygiene Data'!$P$7,0,10*ROW('Hygiene Data'!P196)),0),"]"),IF(AND(ISTEXT(OFFSET('Hygiene Data'!$L$2,0,10*ROW('Hygiene Data'!P196))),DV202="",ISNUMBER(OFFSET('Hygiene Data'!$P$7,0,10*ROW('Hygiene Data'!P196)))),OFFSET('Hygiene Data'!$P$7,0,10*ROW('Hygiene Data'!P196)),NA())))</f>
        <v>#N/A</v>
      </c>
      <c r="BH202" s="87" t="e">
        <f ca="true">+IF(AND(ISTEXT(OFFSET('Hygiene Data'!$L$2,0,10*ROW('Hygiene Data'!P196))),DW202="Yes"),OFFSET('Hygiene Data'!$P$9,0,10*ROW('Hygiene Data'!P196)),IF(AND(ISTEXT(OFFSET('Hygiene Data'!$L$2,0,10*ROW('Hygiene Data'!P196))),DW202="No",ISNUMBER(OFFSET('Hygiene Data'!$P$9,0,10*ROW('Hygiene Data'!P196)))),CONCATENATE("[",ROUND(OFFSET('Hygiene Data'!$P$9,0,10*ROW('Hygiene Data'!P196)),0),"]"),IF(AND(ISTEXT(OFFSET('Hygiene Data'!$L$2,0,10*ROW('Hygiene Data'!P196))),DW202="",ISNUMBER(OFFSET('Hygiene Data'!$P$9,0,10*ROW('Hygiene Data'!P196)))),OFFSET('Hygiene Data'!$P$9,0,10*ROW('Hygiene Data'!P196)),NA())))</f>
        <v>#N/A</v>
      </c>
      <c r="BI202" s="87" t="e">
        <f ca="true">+IF(AND(ISTEXT(OFFSET('Hygiene Data'!$L$2,0,10*ROW('Hygiene Data'!Q196))),DX202="Yes"),OFFSET('Hygiene Data'!$Q$5,0,10*ROW('Hygiene Data'!Q196)),IF(AND(ISTEXT(OFFSET('Hygiene Data'!$L$2,0,10*ROW('Hygiene Data'!Q196))),DX202="No",ISNUMBER(OFFSET('Hygiene Data'!$Q$5,0,10*ROW('Hygiene Data'!Q196)))),CONCATENATE("[",ROUND(OFFSET('Hygiene Data'!$Q$5,0,10*ROW('Hygiene Data'!Q196)),0),"]"),IF(AND(ISTEXT(OFFSET('Hygiene Data'!$L$2,0,10*ROW('Hygiene Data'!Q196))),DX202="",ISNUMBER(OFFSET('Hygiene Data'!$Q$5,0,10*ROW('Hygiene Data'!Q196)))),OFFSET('Hygiene Data'!$Q$5,0,10*ROW('Hygiene Data'!Q196)),NA())))</f>
        <v>#N/A</v>
      </c>
      <c r="BJ202" s="87" t="e">
        <f ca="true">+IF(AND(ISTEXT(OFFSET('Hygiene Data'!$L$2,0,10*ROW('Hygiene Data'!Q196))),DY202="Yes"),OFFSET('Hygiene Data'!$Q$7,0,10*ROW('Hygiene Data'!Q196)),IF(AND(ISTEXT(OFFSET('Hygiene Data'!$L$2,0,10*ROW('Hygiene Data'!Q196))),DY202="No",ISNUMBER(OFFSET('Hygiene Data'!$Q$7,0,10*ROW('Hygiene Data'!Q196)))),CONCATENATE("[",ROUND(OFFSET('Hygiene Data'!$Q$7,0,10*ROW('Hygiene Data'!Q196)),0),"]"),IF(AND(ISTEXT(OFFSET('Hygiene Data'!$L$2,0,10*ROW('Hygiene Data'!Q196))),DY202="",ISNUMBER(OFFSET('Hygiene Data'!$Q$7,0,10*ROW('Hygiene Data'!Q196)))),OFFSET('Hygiene Data'!$Q$7,0,10*ROW('Hygiene Data'!Q196)),NA())))</f>
        <v>#N/A</v>
      </c>
      <c r="BK202" s="87" t="e">
        <f ca="true">+IF(AND(ISTEXT(OFFSET('Hygiene Data'!$L$2,0,10*ROW('Hygiene Data'!Q196))),DZ202="Yes"),OFFSET('Hygiene Data'!$Q$9,0,10*ROW('Hygiene Data'!Q196)),IF(AND(ISTEXT(OFFSET('Hygiene Data'!$L$2,0,10*ROW('Hygiene Data'!Q196))),DZ202="No",ISNUMBER(OFFSET('Hygiene Data'!$Q$9,0,10*ROW('Hygiene Data'!Q196)))),CONCATENATE("[",ROUND(OFFSET('Hygiene Data'!$Q$9,0,10*ROW('Hygiene Data'!Q196)),0),"]"),IF(AND(ISTEXT(OFFSET('Hygiene Data'!$L$2,0,10*ROW('Hygiene Data'!Q196))),DZ202="",ISNUMBER(OFFSET('Hygiene Data'!$Q$9,0,10*ROW('Hygiene Data'!Q196)))),OFFSET('Hygiene Data'!$Q$9,0,10*ROW('Hygiene Data'!Q196)),NA())))</f>
        <v>#N/A</v>
      </c>
      <c r="BL202" s="87" t="e">
        <f ca="true">+IF(AND(ISTEXT(OFFSET('Hygiene Data'!$L$2,0,10*ROW('Hygiene Data'!R196))),EA202="Yes"),OFFSET('Hygiene Data'!$R$5,0,10*ROW('Hygiene Data'!R196)),IF(AND(ISTEXT(OFFSET('Hygiene Data'!$L$2,0,10*ROW('Hygiene Data'!R196))),EA202="No",ISNUMBER(OFFSET('Hygiene Data'!$R$5,0,10*ROW('Hygiene Data'!R196)))),CONCATENATE("[",ROUND(OFFSET('Hygiene Data'!$R$5,0,10*ROW('Hygiene Data'!R196)),0),"]"),IF(AND(ISTEXT(OFFSET('Hygiene Data'!$L$2,0,10*ROW('Hygiene Data'!R196))),EA202="",ISNUMBER(OFFSET('Hygiene Data'!$R$5,0,10*ROW('Hygiene Data'!R196)))),OFFSET('Hygiene Data'!$R$5,0,10*ROW('Hygiene Data'!R196)),NA())))</f>
        <v>#N/A</v>
      </c>
      <c r="BM202" s="87" t="e">
        <f ca="true">+IF(AND(ISTEXT(OFFSET('Hygiene Data'!$L$2,0,10*ROW('Hygiene Data'!R196))),EB202="Yes"),OFFSET('Hygiene Data'!$R$7,0,10*ROW('Hygiene Data'!R196)),IF(AND(ISTEXT(OFFSET('Hygiene Data'!$L$2,0,10*ROW('Hygiene Data'!R196))),EB202="No",ISNUMBER(OFFSET('Hygiene Data'!$R$7,0,10*ROW('Hygiene Data'!R196)))),CONCATENATE("[",ROUND(OFFSET('Hygiene Data'!$R$7,0,10*ROW('Hygiene Data'!R196)),0),"]"),IF(AND(ISTEXT(OFFSET('Hygiene Data'!$L$2,0,10*ROW('Hygiene Data'!R196))),EB202="",ISNUMBER(OFFSET('Hygiene Data'!$R$7,0,10*ROW('Hygiene Data'!R196)))),OFFSET('Hygiene Data'!$R$7,0,10*ROW('Hygiene Data'!R196)),NA())))</f>
        <v>#N/A</v>
      </c>
      <c r="BN202" s="87" t="e">
        <f ca="true">+IF(AND(ISTEXT(OFFSET('Hygiene Data'!$L$2,0,10*ROW('Hygiene Data'!R196))),EC202="Yes"),OFFSET('Hygiene Data'!$R$9,0,10*ROW('Hygiene Data'!R196)),IF(AND(ISTEXT(OFFSET('Hygiene Data'!$L$2,0,10*ROW('Hygiene Data'!R196))),EC202="No",ISNUMBER(OFFSET('Hygiene Data'!$R$9,0,10*ROW('Hygiene Data'!R196)))),CONCATENATE("[",ROUND(OFFSET('Hygiene Data'!$R$9,0,10*ROW('Hygiene Data'!R196)),0),"]"),IF(AND(ISTEXT(OFFSET('Hygiene Data'!$L$2,0,10*ROW('Hygiene Data'!R196))),EC202="",ISNUMBER(OFFSET('Hygiene Data'!$R$9,0,10*ROW('Hygiene Data'!R196)))),OFFSET('Hygiene Data'!$R$9,0,10*ROW('Hygiene Data'!R196)),NA())))</f>
        <v>#N/A</v>
      </c>
      <c r="BO202" s="87" t="e">
        <f ca="true">+IF(AND(ISTEXT(OFFSET('Hygiene Data'!$L$2,0,10*ROW('Hygiene Data'!S196))),ED202="Yes"),OFFSET('Hygiene Data'!$S$5,0,10*ROW('Hygiene Data'!S196)),IF(AND(ISTEXT(OFFSET('Hygiene Data'!$L$2,0,10*ROW('Hygiene Data'!S196))),ED202="No",ISNUMBER(OFFSET('Hygiene Data'!$S$5,0,10*ROW('Hygiene Data'!S196)))),CONCATENATE("[",ROUND(OFFSET('Hygiene Data'!$S$5,0,10*ROW('Hygiene Data'!S196)),0),"]"),IF(AND(ISTEXT(OFFSET('Hygiene Data'!$L$2,0,10*ROW('Hygiene Data'!S196))),ED202="",ISNUMBER(OFFSET('Hygiene Data'!$S$5,0,10*ROW('Hygiene Data'!S196)))),OFFSET('Hygiene Data'!$S$5,0,10*ROW('Hygiene Data'!S196)),NA())))</f>
        <v>#N/A</v>
      </c>
      <c r="BP202" s="87" t="e">
        <f ca="true">+IF(AND(ISTEXT(OFFSET('Hygiene Data'!$L$2,0,10*ROW('Hygiene Data'!S196))),EE202="Yes"),OFFSET('Hygiene Data'!$S$7,0,10*ROW('Hygiene Data'!S196)),IF(AND(ISTEXT(OFFSET('Hygiene Data'!$L$2,0,10*ROW('Hygiene Data'!S196))),EE202="No",ISNUMBER(OFFSET('Hygiene Data'!$S$7,0,10*ROW('Hygiene Data'!S196)))),CONCATENATE("[",ROUND(OFFSET('Hygiene Data'!$S$7,0,10*ROW('Hygiene Data'!S196)),0),"]"),IF(AND(ISTEXT(OFFSET('Hygiene Data'!$L$2,0,10*ROW('Hygiene Data'!S196))),EE202="",ISNUMBER(OFFSET('Hygiene Data'!$S$7,0,10*ROW('Hygiene Data'!S196)))),OFFSET('Hygiene Data'!$S$7,0,10*ROW('Hygiene Data'!S196)),NA())))</f>
        <v>#N/A</v>
      </c>
      <c r="BQ202" s="87" t="e">
        <f ca="true">+IF(AND(ISTEXT(OFFSET('Hygiene Data'!$L$2,0,10*ROW('Hygiene Data'!S196))),EF202="Yes"),OFFSET('Hygiene Data'!$S$9,0,10*ROW('Hygiene Data'!S196)),IF(AND(ISTEXT(OFFSET('Hygiene Data'!$L$2,0,10*ROW('Hygiene Data'!S196))),EF202="No",ISNUMBER(OFFSET('Hygiene Data'!$S$9,0,10*ROW('Hygiene Data'!S196)))),CONCATENATE("[",ROUND(OFFSET('Hygiene Data'!$S$9,0,10*ROW('Hygiene Data'!S196)),0),"]"),IF(AND(ISTEXT(OFFSET('Hygiene Data'!$L$2,0,10*ROW('Hygiene Data'!S196))),EF202="",ISNUMBER(OFFSET('Hygiene Data'!$S$9,0,10*ROW('Hygiene Data'!S196)))),OFFSET('Hygiene Data'!$S$9,0,10*ROW('Hygiene Data'!S196)),NA())))</f>
        <v>#N/A</v>
      </c>
      <c r="BR202" s="271"/>
      <c r="BS202" s="271" t="str">
        <f ca="true">+IF(OFFSET('Water Data'!$N$27,0,10*ROW('Water Data'!N196))="","",OFFSET('Water Data'!$N$27,0,10*ROW('Water Data'!N196)))</f>
        <v/>
      </c>
      <c r="BT202" s="271" t="str">
        <f ca="true">+IF(OFFSET('Water Data'!$N$28,0,10*ROW('Water Data'!N196))="","",OFFSET('Water Data'!$N$28,0,10*ROW('Water Data'!N196)))</f>
        <v/>
      </c>
      <c r="BU202" s="271" t="str">
        <f ca="true">+IF(OFFSET('Water Data'!$N$29,0,10*ROW('Water Data'!N196))="","",OFFSET('Water Data'!$N$29,0,10*ROW('Water Data'!N196)))</f>
        <v/>
      </c>
      <c r="BV202" s="271" t="str">
        <f ca="true">+IF(OFFSET('Water Data'!$O$27,0,10*ROW('Water Data'!O196))="","",OFFSET('Water Data'!$O$27,0,10*ROW('Water Data'!O196)))</f>
        <v/>
      </c>
      <c r="BW202" s="271" t="str">
        <f ca="true">+IF(OFFSET('Water Data'!$O$28,0,10*ROW('Water Data'!O196))="","",OFFSET('Water Data'!$O$28,0,10*ROW('Water Data'!O196)))</f>
        <v/>
      </c>
      <c r="BX202" s="271" t="str">
        <f ca="true">+IF(OFFSET('Water Data'!$O$29,0,10*ROW('Water Data'!O196))="","",OFFSET('Water Data'!$O$29,0,10*ROW('Water Data'!O196)))</f>
        <v/>
      </c>
      <c r="BY202" s="271" t="str">
        <f ca="true">+IF(OFFSET('Water Data'!$P$27,0,10*ROW('Water Data'!P196))="","",OFFSET('Water Data'!$P$27,0,10*ROW('Water Data'!P196)))</f>
        <v/>
      </c>
      <c r="BZ202" s="271" t="str">
        <f ca="true">+IF(OFFSET('Water Data'!$P$28,0,10*ROW('Water Data'!P196))="","",OFFSET('Water Data'!$P$28,0,10*ROW('Water Data'!P196)))</f>
        <v/>
      </c>
      <c r="CA202" s="271" t="str">
        <f ca="true">+IF(OFFSET('Water Data'!$P$29,0,10*ROW('Water Data'!P196))="","",OFFSET('Water Data'!$P$29,0,10*ROW('Water Data'!P196)))</f>
        <v/>
      </c>
      <c r="CB202" s="271" t="str">
        <f ca="true">+IF(OFFSET('Water Data'!$Q$27,0,10*ROW('Water Data'!Q196))="","",OFFSET('Water Data'!$Q$27,0,10*ROW('Water Data'!Q196)))</f>
        <v/>
      </c>
      <c r="CC202" s="271" t="str">
        <f ca="true">+IF(OFFSET('Water Data'!$Q$28,0,10*ROW('Water Data'!Q196))="","",OFFSET('Water Data'!$Q$28,0,10*ROW('Water Data'!Q196)))</f>
        <v/>
      </c>
      <c r="CD202" s="271" t="str">
        <f ca="true">+IF(OFFSET('Water Data'!$Q$29,0,10*ROW('Water Data'!Q196))="","",OFFSET('Water Data'!$Q$29,0,10*ROW('Water Data'!Q196)))</f>
        <v/>
      </c>
      <c r="CE202" s="271" t="str">
        <f ca="true">+IF(OFFSET('Water Data'!$R$27,0,10*ROW('Water Data'!R196))="","",OFFSET('Water Data'!$R$27,0,10*ROW('Water Data'!R196)))</f>
        <v/>
      </c>
      <c r="CF202" s="271" t="str">
        <f ca="true">+IF(OFFSET('Water Data'!$R$28,0,10*ROW('Water Data'!R196))="","",OFFSET('Water Data'!$R$28,0,10*ROW('Water Data'!R196)))</f>
        <v/>
      </c>
      <c r="CG202" s="271" t="str">
        <f ca="true">+IF(OFFSET('Water Data'!$R$29,0,10*ROW('Water Data'!R196))="","",OFFSET('Water Data'!$R$29,0,10*ROW('Water Data'!R196)))</f>
        <v/>
      </c>
      <c r="CH202" s="271" t="str">
        <f ca="true">+IF(OFFSET('Water Data'!$S$27,0,10*ROW('Water Data'!S196))="","",OFFSET('Water Data'!$S$27,0,10*ROW('Water Data'!S196)))</f>
        <v/>
      </c>
      <c r="CI202" s="271" t="str">
        <f ca="true">+IF(OFFSET('Water Data'!$S$28,0,10*ROW('Water Data'!S196))="","",OFFSET('Water Data'!$S$28,0,10*ROW('Water Data'!S196)))</f>
        <v/>
      </c>
      <c r="CJ202" s="271" t="str">
        <f ca="true">+IF(OFFSET('Water Data'!$S$29,0,10*ROW('Water Data'!S196))="","",OFFSET('Water Data'!$S$29,0,10*ROW('Water Data'!S196)))</f>
        <v/>
      </c>
      <c r="CK202" s="271" t="str">
        <f ca="true">+IF(OFFSET('Sanitation Data'!$N$28,0,10*ROW('Sanitation Data'!N196))="","",OFFSET('Sanitation Data'!$N$28,0,10*ROW('Sanitation Data'!N196)))</f>
        <v/>
      </c>
      <c r="CL202" s="271" t="str">
        <f ca="true">+IF(OFFSET('Sanitation Data'!$N$29,0,10*ROW('Sanitation Data'!N196))="","",OFFSET('Sanitation Data'!$N$29,0,10*ROW('Sanitation Data'!N196)))</f>
        <v/>
      </c>
      <c r="CM202" s="271" t="str">
        <f ca="true">+IF(OFFSET('Sanitation Data'!$N$30,0,10*ROW('Sanitation Data'!N196))="","",OFFSET('Sanitation Data'!$N$30,0,10*ROW('Sanitation Data'!N196)))</f>
        <v/>
      </c>
      <c r="CN202" s="271" t="str">
        <f ca="true">+IF(OFFSET('Sanitation Data'!$N$31,0,10*ROW('Sanitation Data'!N196))="","",OFFSET('Sanitation Data'!$N$31,0,10*ROW('Sanitation Data'!N196)))</f>
        <v/>
      </c>
      <c r="CO202" s="271" t="str">
        <f ca="true">+IF(OFFSET('Sanitation Data'!$N$32,0,10*ROW('Sanitation Data'!N196))="","",OFFSET('Sanitation Data'!$N$32,0,10*ROW('Sanitation Data'!N196)))</f>
        <v/>
      </c>
      <c r="CP202" s="271" t="str">
        <f ca="true">+IF(OFFSET('Sanitation Data'!$O$28,0,10*ROW('Sanitation Data'!O196))="","",OFFSET('Sanitation Data'!$O$28,0,10*ROW('Sanitation Data'!O196)))</f>
        <v/>
      </c>
      <c r="CQ202" s="271" t="str">
        <f ca="true">+IF(OFFSET('Sanitation Data'!$O$29,0,10*ROW('Sanitation Data'!O196))="","",OFFSET('Sanitation Data'!$O$29,0,10*ROW('Sanitation Data'!O196)))</f>
        <v/>
      </c>
      <c r="CR202" s="271" t="str">
        <f ca="true">+IF(OFFSET('Sanitation Data'!$O$30,0,10*ROW('Sanitation Data'!O196))="","",OFFSET('Sanitation Data'!$O$30,0,10*ROW('Sanitation Data'!O196)))</f>
        <v/>
      </c>
      <c r="CS202" s="271" t="str">
        <f ca="true">+IF(OFFSET('Sanitation Data'!$O$31,0,10*ROW('Sanitation Data'!O196))="","",OFFSET('Sanitation Data'!$O$31,0,10*ROW('Sanitation Data'!O196)))</f>
        <v/>
      </c>
      <c r="CT202" s="271" t="str">
        <f ca="true">+IF(OFFSET('Sanitation Data'!$O$32,0,10*ROW('Sanitation Data'!O196))="","",OFFSET('Sanitation Data'!$O$32,0,10*ROW('Sanitation Data'!O196)))</f>
        <v/>
      </c>
      <c r="CU202" s="271" t="str">
        <f ca="true">+IF(OFFSET('Sanitation Data'!$P$28,0,10*ROW('Sanitation Data'!P196))="","",OFFSET('Sanitation Data'!$P$28,0,10*ROW('Sanitation Data'!P196)))</f>
        <v/>
      </c>
      <c r="CV202" s="271" t="str">
        <f ca="true">+IF(OFFSET('Sanitation Data'!$P$29,0,10*ROW('Sanitation Data'!P196))="","",OFFSET('Sanitation Data'!$P$29,0,10*ROW('Sanitation Data'!P196)))</f>
        <v/>
      </c>
      <c r="CW202" s="271" t="str">
        <f ca="true">+IF(OFFSET('Sanitation Data'!$P$30,0,10*ROW('Sanitation Data'!P196))="","",OFFSET('Sanitation Data'!$P$30,0,10*ROW('Sanitation Data'!P196)))</f>
        <v/>
      </c>
      <c r="CX202" s="271" t="str">
        <f ca="true">+IF(OFFSET('Sanitation Data'!$P$31,0,10*ROW('Sanitation Data'!P196))="","",OFFSET('Sanitation Data'!$P$31,0,10*ROW('Sanitation Data'!P196)))</f>
        <v/>
      </c>
      <c r="CY202" s="271" t="str">
        <f ca="true">+IF(OFFSET('Sanitation Data'!$P$32,0,10*ROW('Sanitation Data'!P196))="","",OFFSET('Sanitation Data'!$P$32,0,10*ROW('Sanitation Data'!P196)))</f>
        <v/>
      </c>
      <c r="CZ202" s="271" t="str">
        <f ca="true">+IF(OFFSET('Sanitation Data'!$Q$28,0,10*ROW('Sanitation Data'!Q196))="","",OFFSET('Sanitation Data'!$Q$28,0,10*ROW('Sanitation Data'!Q196)))</f>
        <v/>
      </c>
      <c r="DA202" s="271" t="str">
        <f ca="true">+IF(OFFSET('Sanitation Data'!$Q$29,0,10*ROW('Sanitation Data'!Q196))="","",OFFSET('Sanitation Data'!$Q$29,0,10*ROW('Sanitation Data'!Q196)))</f>
        <v/>
      </c>
      <c r="DB202" s="271" t="str">
        <f ca="true">+IF(OFFSET('Sanitation Data'!$Q$30,0,10*ROW('Sanitation Data'!Q196))="","",OFFSET('Sanitation Data'!$Q$30,0,10*ROW('Sanitation Data'!Q196)))</f>
        <v/>
      </c>
      <c r="DC202" s="271" t="str">
        <f ca="true">+IF(OFFSET('Sanitation Data'!$Q$31,0,10*ROW('Sanitation Data'!Q196))="","",OFFSET('Sanitation Data'!$Q$31,0,10*ROW('Sanitation Data'!Q196)))</f>
        <v/>
      </c>
      <c r="DD202" s="271" t="str">
        <f ca="true">+IF(OFFSET('Sanitation Data'!$Q$32,0,10*ROW('Sanitation Data'!Q196))="","",OFFSET('Sanitation Data'!$Q$32,0,10*ROW('Sanitation Data'!Q196)))</f>
        <v/>
      </c>
      <c r="DE202" s="271" t="str">
        <f ca="true">+IF(OFFSET('Sanitation Data'!$R$28,0,10*ROW('Sanitation Data'!R196))="","",OFFSET('Sanitation Data'!$R$28,0,10*ROW('Sanitation Data'!R196)))</f>
        <v/>
      </c>
      <c r="DF202" s="271" t="str">
        <f ca="true">+IF(OFFSET('Sanitation Data'!$R$29,0,10*ROW('Sanitation Data'!R196))="","",OFFSET('Sanitation Data'!$R$29,0,10*ROW('Sanitation Data'!R196)))</f>
        <v/>
      </c>
      <c r="DG202" s="271" t="str">
        <f ca="true">+IF(OFFSET('Sanitation Data'!$R$30,0,10*ROW('Sanitation Data'!R196))="","",OFFSET('Sanitation Data'!$R$30,0,10*ROW('Sanitation Data'!R196)))</f>
        <v/>
      </c>
      <c r="DH202" s="271" t="str">
        <f ca="true">+IF(OFFSET('Sanitation Data'!$R$31,0,10*ROW('Sanitation Data'!R196))="","",OFFSET('Sanitation Data'!$R$31,0,10*ROW('Sanitation Data'!R196)))</f>
        <v/>
      </c>
      <c r="DI202" s="271" t="str">
        <f ca="true">+IF(OFFSET('Sanitation Data'!$R$32,0,10*ROW('Sanitation Data'!R196))="","",OFFSET('Sanitation Data'!$R$32,0,10*ROW('Sanitation Data'!R196)))</f>
        <v/>
      </c>
      <c r="DJ202" s="271" t="str">
        <f ca="true">+IF(OFFSET('Sanitation Data'!$S$28,0,10*ROW('Sanitation Data'!S196))="","",OFFSET('Sanitation Data'!$S$28,0,10*ROW('Sanitation Data'!S196)))</f>
        <v/>
      </c>
      <c r="DK202" s="271" t="str">
        <f ca="true">+IF(OFFSET('Sanitation Data'!$S$29,0,10*ROW('Sanitation Data'!S196))="","",OFFSET('Sanitation Data'!$S$29,0,10*ROW('Sanitation Data'!S196)))</f>
        <v/>
      </c>
      <c r="DL202" s="271" t="str">
        <f ca="true">+IF(OFFSET('Sanitation Data'!$S$30,0,10*ROW('Sanitation Data'!S196))="","",OFFSET('Sanitation Data'!$S$30,0,10*ROW('Sanitation Data'!S196)))</f>
        <v/>
      </c>
      <c r="DM202" s="271" t="str">
        <f ca="true">+IF(OFFSET('Sanitation Data'!$S$31,0,10*ROW('Sanitation Data'!S196))="","",OFFSET('Sanitation Data'!$S$31,0,10*ROW('Sanitation Data'!S196)))</f>
        <v/>
      </c>
      <c r="DN202" s="271" t="str">
        <f ca="true">+IF(OFFSET('Sanitation Data'!$S$32,0,10*ROW('Sanitation Data'!S196))="","",OFFSET('Sanitation Data'!$S$32,0,10*ROW('Sanitation Data'!S196)))</f>
        <v/>
      </c>
      <c r="DO202" s="271" t="str">
        <f ca="true">+IF(OFFSET('Hygiene Data'!$N$11,0,10*ROW('Hygiene Data'!N196))="","",OFFSET('Hygiene Data'!$N$11,0,10*ROW('Hygiene Data'!N196)))</f>
        <v/>
      </c>
      <c r="DP202" s="271" t="str">
        <f ca="true">+IF(OFFSET('Hygiene Data'!$N$12,0,10*ROW('Hygiene Data'!N196))="","",OFFSET('Hygiene Data'!$N$12,0,10*ROW('Hygiene Data'!N196)))</f>
        <v/>
      </c>
      <c r="DQ202" s="271" t="str">
        <f ca="true">+IF(OFFSET('Hygiene Data'!$N$13,0,10*ROW('Hygiene Data'!N196))="","",OFFSET('Hygiene Data'!$N$13,0,10*ROW('Hygiene Data'!N196)))</f>
        <v/>
      </c>
      <c r="DR202" s="271" t="str">
        <f ca="true">+IF(OFFSET('Hygiene Data'!$O$11,0,10*ROW('Hygiene Data'!O196))="","",OFFSET('Hygiene Data'!$O$11,0,10*ROW('Hygiene Data'!O196)))</f>
        <v/>
      </c>
      <c r="DS202" s="271" t="str">
        <f ca="true">+IF(OFFSET('Hygiene Data'!$O$12,0,10*ROW('Hygiene Data'!O196))="","",OFFSET('Hygiene Data'!$O$12,0,10*ROW('Hygiene Data'!O196)))</f>
        <v/>
      </c>
      <c r="DT202" s="271" t="str">
        <f ca="true">+IF(OFFSET('Hygiene Data'!$O$13,0,10*ROW('Hygiene Data'!O196))="","",OFFSET('Hygiene Data'!$O$13,0,10*ROW('Hygiene Data'!O196)))</f>
        <v/>
      </c>
      <c r="DU202" s="271" t="str">
        <f ca="true">+IF(OFFSET('Hygiene Data'!$P$11,0,10*ROW('Hygiene Data'!P196))="","",OFFSET('Hygiene Data'!$P$11,0,10*ROW('Hygiene Data'!P196)))</f>
        <v/>
      </c>
      <c r="DV202" s="271" t="str">
        <f ca="true">+IF(OFFSET('Hygiene Data'!$P$12,0,10*ROW('Hygiene Data'!P196))="","",OFFSET('Hygiene Data'!$P$12,0,10*ROW('Hygiene Data'!P196)))</f>
        <v/>
      </c>
      <c r="DW202" s="271" t="str">
        <f ca="true">+IF(OFFSET('Hygiene Data'!$P$13,0,10*ROW('Hygiene Data'!P196))="","",OFFSET('Hygiene Data'!$P$13,0,10*ROW('Hygiene Data'!P196)))</f>
        <v/>
      </c>
      <c r="DX202" s="271" t="str">
        <f ca="true">+IF(OFFSET('Hygiene Data'!$Q$11,0,10*ROW('Hygiene Data'!Q196))="","",OFFSET('Hygiene Data'!$Q$11,0,10*ROW('Hygiene Data'!Q196)))</f>
        <v/>
      </c>
      <c r="DY202" s="271" t="str">
        <f ca="true">+IF(OFFSET('Hygiene Data'!$Q$12,0,10*ROW('Hygiene Data'!Q196))="","",OFFSET('Hygiene Data'!$Q$12,0,10*ROW('Hygiene Data'!Q196)))</f>
        <v/>
      </c>
      <c r="DZ202" s="271" t="str">
        <f ca="true">+IF(OFFSET('Hygiene Data'!$Q$13,0,10*ROW('Hygiene Data'!Q196))="","",OFFSET('Hygiene Data'!$Q$13,0,10*ROW('Hygiene Data'!Q196)))</f>
        <v/>
      </c>
      <c r="EA202" s="271" t="str">
        <f ca="true">+IF(OFFSET('Hygiene Data'!$R$11,0,10*ROW('Hygiene Data'!R196))="","",OFFSET('Hygiene Data'!$R$11,0,10*ROW('Hygiene Data'!R196)))</f>
        <v/>
      </c>
      <c r="EB202" s="271" t="str">
        <f ca="true">+IF(OFFSET('Hygiene Data'!$R$12,0,10*ROW('Hygiene Data'!R196))="","",OFFSET('Hygiene Data'!$R$12,0,10*ROW('Hygiene Data'!R196)))</f>
        <v/>
      </c>
      <c r="EC202" s="271" t="str">
        <f ca="true">+IF(OFFSET('Hygiene Data'!$R$13,0,10*ROW('Hygiene Data'!R196))="","",OFFSET('Hygiene Data'!$R$13,0,10*ROW('Hygiene Data'!R196)))</f>
        <v/>
      </c>
      <c r="ED202" s="271" t="str">
        <f ca="true">+IF(OFFSET('Hygiene Data'!$S$11,0,10*ROW('Hygiene Data'!S196))="","",OFFSET('Hygiene Data'!$S$11,0,10*ROW('Hygiene Data'!S196)))</f>
        <v/>
      </c>
      <c r="EE202" s="271" t="str">
        <f ca="true">+IF(OFFSET('Hygiene Data'!$S$12,0,10*ROW('Hygiene Data'!S196))="","",OFFSET('Hygiene Data'!$S$12,0,10*ROW('Hygiene Data'!S196)))</f>
        <v/>
      </c>
      <c r="EF202" s="271" t="str">
        <f ca="true">+IF(OFFSET('Hygiene Data'!$S$13,0,10*ROW('Hygiene Data'!S196))="","",OFFSET('Hygiene Data'!$S$13,0,10*ROW('Hygiene Data'!S196)))</f>
        <v/>
      </c>
    </row>
    <row xmlns:x14ac="http://schemas.microsoft.com/office/spreadsheetml/2009/9/ac" r="203" x14ac:dyDescent="0.2">
      <c r="A203" s="32" t="str">
        <f ca="true">+IF(OFFSET('Water Data'!$L$2,0,10*ROW('Water Data'!O197))="","",OFFSET('Water Data'!$L$2,0,10*ROW('Water Data'!O197)))</f>
        <v/>
      </c>
      <c r="B203" s="32" t="str">
        <f ca="true">+IF(OFFSET('Water Data'!$M$2,0,10*ROW('Water Data'!P197))="","",OFFSET('Water Data'!$M$2,0,10*ROW('Water Data'!P197)))</f>
        <v/>
      </c>
      <c r="C203" s="327" t="str">
        <f t="shared" ca="true" si="3"/>
        <v/>
      </c>
      <c r="D203" s="85" t="e">
        <f ca="true">+IF(AND(ISTEXT(OFFSET('Water Data'!$L$2,0,10*ROW('Water Data'!N197))),BS203="Yes"),100-OFFSET('Water Data'!$N$4,0,10*ROW('Water Data'!N197)),IF(AND(ISTEXT(OFFSET('Water Data'!$L$2,0,10*ROW('Water Data'!N197))),BS203="No",ISNUMBER(OFFSET('Water Data'!$N$4,0,10*ROW('Water Data'!N197)))),CONCATENATE("[",ROUND(100-OFFSET('Water Data'!$N$4,0,10*ROW('Water Data'!N197)),0),"]"),IF(AND(ISTEXT(OFFSET('Water Data'!$L$2,0,10*ROW('Water Data'!N197))),BS203="",ISNUMBER(OFFSET('Water Data'!$N$4,0,10*ROW('Water Data'!N197)))),100-OFFSET('Water Data'!$N$4,0,10*ROW('Water Data'!N197)),NA())))</f>
        <v>#N/A</v>
      </c>
      <c r="E203" s="85" t="e">
        <f ca="true">+IF(AND(ISTEXT(OFFSET('Water Data'!$L$2,0,10*ROW('Water Data'!O197))),BT203="Yes"),OFFSET('Water Data'!$N$6,0,10*ROW('Water Data'!N197)),IF(AND(ISTEXT(OFFSET('Water Data'!$L$2,0,10*ROW('Water Data'!N197))),BT203="No",ISNUMBER(OFFSET('Water Data'!$N$6,0,10*ROW('Water Data'!N197)))),CONCATENATE("[",ROUND(OFFSET('Water Data'!$N$6,0,10*ROW('Water Data'!N197)),0),"]"),IF(AND(ISTEXT(OFFSET('Water Data'!$L$2,0,10*ROW('Water Data'!N197))),BT203="",ISNUMBER(OFFSET('Water Data'!$N$6,0,10*ROW('Water Data'!N197)))),OFFSET('Water Data'!$N$6,0,10*ROW('Water Data'!N197)),NA())))</f>
        <v>#N/A</v>
      </c>
      <c r="F203" s="85" t="e">
        <f ca="true">+IF(AND(ISTEXT(OFFSET('Water Data'!$L$2,0,10*ROW('Water Data'!N197))),BU203="Yes"),OFFSET('Water Data'!$N$9,0,10*ROW('Water Data'!N197)),IF(AND(ISTEXT(OFFSET('Water Data'!$L$2,0,10*ROW('Water Data'!N197))),BU203="No",ISNUMBER(OFFSET('Water Data'!$N$9,0,10*ROW('Water Data'!N197)))),CONCATENATE("[",ROUND(OFFSET('Water Data'!$N$9,0,10*ROW('Water Data'!N197)),0),"]"),IF(AND(ISTEXT(OFFSET('Water Data'!$L$2,0,10*ROW('Water Data'!N197))),BU203="",ISNUMBER(OFFSET('Water Data'!$N$9,0,10*ROW('Water Data'!N197)))),OFFSET('Water Data'!$N$9,0,10*ROW('Water Data'!N197)),NA())))</f>
        <v>#N/A</v>
      </c>
      <c r="G203" s="85" t="e">
        <f ca="true">+IF(AND(ISTEXT(OFFSET('Water Data'!$L$2,0,10*ROW('Water Data'!O197))),BV203="Yes"),100-OFFSET('Water Data'!$O$4,0,10*ROW('Water Data'!O197)),IF(AND(ISTEXT(OFFSET('Water Data'!$L$2,0,10*ROW('Water Data'!O197))),BV203="No",ISNUMBER(OFFSET('Water Data'!$O$4,0,10*ROW('Water Data'!O197)))),CONCATENATE("[",ROUND(100-OFFSET('Water Data'!$O$4,0,10*ROW('Water Data'!O197)),0),"]"),IF(AND(ISTEXT(OFFSET('Water Data'!$L$2,0,10*ROW('Water Data'!O197))),BV203="",ISNUMBER(OFFSET('Water Data'!$O$4,0,10*ROW('Water Data'!O197)))),100-OFFSET('Water Data'!$O$4,0,10*ROW('Water Data'!O197)),NA())))</f>
        <v>#N/A</v>
      </c>
      <c r="H203" s="85" t="e">
        <f ca="true">+IF(AND(ISTEXT(OFFSET('Water Data'!$L$2,0,10*ROW('Water Data'!O197))),BW203="Yes"),OFFSET('Water Data'!$O$6,0,10*ROW('Water Data'!O197)),IF(AND(ISTEXT(OFFSET('Water Data'!$L$2,0,10*ROW('Water Data'!O197))),BW203="No",ISNUMBER(OFFSET('Water Data'!$O$6,0,10*ROW('Water Data'!O197)))),CONCATENATE("[",ROUND(OFFSET('Water Data'!$N$6,0,10*ROW('Water Data'!O197)),0),"]"),IF(AND(ISTEXT(OFFSET('Water Data'!$L$2,0,10*ROW('Water Data'!O197))),BW203="",ISNUMBER(OFFSET('Water Data'!$O$6,0,10*ROW('Water Data'!O197)))),OFFSET('Water Data'!$O$6,0,10*ROW('Water Data'!O197)),NA())))</f>
        <v>#N/A</v>
      </c>
      <c r="I203" s="85" t="e">
        <f ca="true">+IF(AND(ISTEXT(OFFSET('Water Data'!$L$2,0,10*ROW('Water Data'!O197))),BX203="Yes"),OFFSET('Water Data'!$O$9,0,10*ROW('Water Data'!O197)),IF(AND(ISTEXT(OFFSET('Water Data'!$L$2,0,10*ROW('Water Data'!O197))),BX203="No",ISNUMBER(OFFSET('Water Data'!$O$9,0,10*ROW('Water Data'!O197)))),CONCATENATE("[",ROUND(OFFSET('Water Data'!$O$9,0,10*ROW('Water Data'!O197)),0),"]"),IF(AND(ISTEXT(OFFSET('Water Data'!$L$2,0,10*ROW('Water Data'!O197))),BX203="",ISNUMBER(OFFSET('Water Data'!$O$9,0,10*ROW('Water Data'!O197)))),OFFSET('Water Data'!$O$9,0,10*ROW('Water Data'!O197)),NA())))</f>
        <v>#N/A</v>
      </c>
      <c r="J203" s="85" t="e">
        <f ca="true">+IF(AND(ISTEXT(OFFSET('Water Data'!$L$2,0,10*ROW('Water Data'!P197))),BY203="Yes"),100-OFFSET('Water Data'!$P$4,0,10*ROW('Water Data'!P197)),IF(AND(ISTEXT(OFFSET('Water Data'!$L$2,0,10*ROW('Water Data'!P197))),BY203="No",ISNUMBER(OFFSET('Water Data'!$P$4,0,10*ROW('Water Data'!P197)))),CONCATENATE("[",ROUND(100-OFFSET('Water Data'!$P$4,0,10*ROW('Water Data'!P197)),0),"]"),IF(AND(ISTEXT(OFFSET('Water Data'!$L$2,0,10*ROW('Water Data'!P197))),BY203="",ISNUMBER(OFFSET('Water Data'!$P$4,0,10*ROW('Water Data'!P197)))),100-OFFSET('Water Data'!$P$4,0,10*ROW('Water Data'!P197)),NA())))</f>
        <v>#N/A</v>
      </c>
      <c r="K203" s="85" t="e">
        <f ca="true">+IF(AND(ISTEXT(OFFSET('Water Data'!$L$2,0,10*ROW('Water Data'!P197))),BZ203="Yes"),OFFSET('Water Data'!$P$6,0,10*ROW('Water Data'!P197)),IF(AND(ISTEXT(OFFSET('Water Data'!$L$2,0,10*ROW('Water Data'!P197))),BZ203="No",ISNUMBER(OFFSET('Water Data'!$P$6,0,10*ROW('Water Data'!P197)))),CONCATENATE("[",ROUND(OFFSET('Water Data'!$P$6,0,10*ROW('Water Data'!P197)),0),"]"),IF(AND(ISTEXT(OFFSET('Water Data'!$L$2,0,10*ROW('Water Data'!P197))),BZ203="",ISNUMBER(OFFSET('Water Data'!$P$6,0,10*ROW('Water Data'!P197)))),OFFSET('Water Data'!$P$6,0,10*ROW('Water Data'!P197)),NA())))</f>
        <v>#N/A</v>
      </c>
      <c r="L203" s="85" t="e">
        <f ca="true">+IF(AND(ISTEXT(OFFSET('Water Data'!$L$2,0,10*ROW('Water Data'!P197))),CA203="Yes"),OFFSET('Water Data'!$P$9,0,10*ROW('Water Data'!P197)),IF(AND(ISTEXT(OFFSET('Water Data'!$L$2,0,10*ROW('Water Data'!P197))),CA203="No",ISNUMBER(OFFSET('Water Data'!$P$9,0,10*ROW('Water Data'!P197)))),CONCATENATE("[",ROUND(OFFSET('Water Data'!$P$9,0,10*ROW('Water Data'!P197)),0),"]"),IF(AND(ISTEXT(OFFSET('Water Data'!$L$2,0,10*ROW('Water Data'!P197))),CA203="",ISNUMBER(OFFSET('Water Data'!$P$9,0,10*ROW('Water Data'!P197)))),OFFSET('Water Data'!$P$9,0,10*ROW('Water Data'!P197)),NA())))</f>
        <v>#N/A</v>
      </c>
      <c r="M203" s="85" t="e">
        <f ca="true">+IF(AND(ISTEXT(OFFSET('Water Data'!$L$2,0,10*ROW('Water Data'!Q197))),CB203="Yes"),100-OFFSET('Water Data'!$Q$4,0,10*ROW('Water Data'!Q197)),IF(AND(ISTEXT(OFFSET('Water Data'!$L$2,0,10*ROW('Water Data'!Q197))),CB203="No",ISNUMBER(OFFSET('Water Data'!$Q$4,0,10*ROW('Water Data'!Q197)))),CONCATENATE("[",ROUND(100-OFFSET('Water Data'!$Q$4,0,10*ROW('Water Data'!Q197)),0),"]"),IF(AND(ISTEXT(OFFSET('Water Data'!$L$2,0,10*ROW('Water Data'!Q197))),CB203="",ISNUMBER(OFFSET('Water Data'!$Q$4,0,10*ROW('Water Data'!Q197)))),100-OFFSET('Water Data'!$Q$4,0,10*ROW('Water Data'!Q197)),NA())))</f>
        <v>#N/A</v>
      </c>
      <c r="N203" s="85" t="e">
        <f ca="true">+IF(AND(ISTEXT(OFFSET('Water Data'!$L$2,0,10*ROW('Water Data'!Q197))),CC203="Yes"),OFFSET('Water Data'!$Q$6,0,10*ROW('Water Data'!Q197)),IF(AND(ISTEXT(OFFSET('Water Data'!$L$2,0,10*ROW('Water Data'!Q197))),CC203="No",ISNUMBER(OFFSET('Water Data'!$Q$6,0,10*ROW('Water Data'!Q197)))),CONCATENATE("[",ROUND(OFFSET('Water Data'!$Q$6,0,10*ROW('Water Data'!Q197)),0),"]"),IF(AND(ISTEXT(OFFSET('Water Data'!$L$2,0,10*ROW('Water Data'!Q197))),CC203="",ISNUMBER(OFFSET('Water Data'!$Q$6,0,10*ROW('Water Data'!Q197)))),OFFSET('Water Data'!$Q$6,0,10*ROW('Water Data'!Q197)),NA())))</f>
        <v>#N/A</v>
      </c>
      <c r="O203" s="85" t="e">
        <f ca="true">+IF(AND(ISTEXT(OFFSET('Water Data'!$L$2,0,10*ROW('Water Data'!Q197))),CD203="Yes"),OFFSET('Water Data'!$Q$9,0,10*ROW('Water Data'!Q197)),IF(AND(ISTEXT(OFFSET('Water Data'!$L$2,0,10*ROW('Water Data'!Q197))),CD203="No",ISNUMBER(OFFSET('Water Data'!$Q$9,0,10*ROW('Water Data'!Q197)))),CONCATENATE("[",ROUND(OFFSET('Water Data'!$Q$9,0,10*ROW('Water Data'!Q197)),0),"]"),IF(AND(ISTEXT(OFFSET('Water Data'!$L$2,0,10*ROW('Water Data'!Q197))),CD203="",ISNUMBER(OFFSET('Water Data'!$Q$9,0,10*ROW('Water Data'!Q197)))),OFFSET('Water Data'!$Q$9,0,10*ROW('Water Data'!Q197)),NA())))</f>
        <v>#N/A</v>
      </c>
      <c r="P203" s="85" t="e">
        <f ca="true">+IF(AND(ISTEXT(OFFSET('Water Data'!$L$2,0,10*ROW('Water Data'!R197))),CE203="Yes"),100-OFFSET('Water Data'!$R$4,0,10*ROW('Water Data'!R197)),IF(AND(ISTEXT(OFFSET('Water Data'!$L$2,0,10*ROW('Water Data'!R197))),CE203="No",ISNUMBER(OFFSET('Water Data'!$R$4,0,10*ROW('Water Data'!R197)))),CONCATENATE("[",ROUND(100-OFFSET('Water Data'!$R$4,0,10*ROW('Water Data'!R197)),0),"]"),IF(AND(ISTEXT(OFFSET('Water Data'!$L$2,0,10*ROW('Water Data'!R197))),CE203="",ISNUMBER(OFFSET('Water Data'!$R$4,0,10*ROW('Water Data'!R197)))),100-OFFSET('Water Data'!$R$4,0,10*ROW('Water Data'!R197)),NA())))</f>
        <v>#N/A</v>
      </c>
      <c r="Q203" s="85" t="e">
        <f ca="true">+IF(AND(ISTEXT(OFFSET('Water Data'!$L$2,0,10*ROW('Water Data'!R197))),CF203="Yes"),OFFSET('Water Data'!$R$6,0,10*ROW('Water Data'!R197)),IF(AND(ISTEXT(OFFSET('Water Data'!$L$2,0,10*ROW('Water Data'!R197))),CF203="No",ISNUMBER(OFFSET('Water Data'!$R$6,0,10*ROW('Water Data'!R197)))),CONCATENATE("[",ROUND(OFFSET('Water Data'!$R$6,0,10*ROW('Water Data'!R197)),0),"]"),IF(AND(ISTEXT(OFFSET('Water Data'!$L$2,0,10*ROW('Water Data'!R197))),CF203="",ISNUMBER(OFFSET('Water Data'!$R$6,0,10*ROW('Water Data'!R197)))),OFFSET('Water Data'!$R$6,0,10*ROW('Water Data'!R197)),NA())))</f>
        <v>#N/A</v>
      </c>
      <c r="R203" s="85" t="e">
        <f ca="true">+IF(AND(ISTEXT(OFFSET('Water Data'!$L$2,0,10*ROW('Water Data'!R197))),CG203="Yes"),OFFSET('Water Data'!$R$9,0,10*ROW('Water Data'!R197)),IF(AND(ISTEXT(OFFSET('Water Data'!$L$2,0,10*ROW('Water Data'!R197))),CG203="No",ISNUMBER(OFFSET('Water Data'!$R$9,0,10*ROW('Water Data'!R197)))),CONCATENATE("[",ROUND(OFFSET('Water Data'!$R$9,0,10*ROW('Water Data'!R197)),0),"]"),IF(AND(ISTEXT(OFFSET('Water Data'!$L$2,0,10*ROW('Water Data'!R197))),CG203="",ISNUMBER(OFFSET('Water Data'!$R$9,0,10*ROW('Water Data'!R197)))),OFFSET('Water Data'!$R$9,0,10*ROW('Water Data'!R197)),NA())))</f>
        <v>#N/A</v>
      </c>
      <c r="S203" s="85" t="e">
        <f ca="true">+IF(AND(ISTEXT(OFFSET('Water Data'!$L$2,0,10*ROW('Water Data'!S197))),CH203="Yes"),100-OFFSET('Water Data'!$S$4,0,10*ROW('Water Data'!S197)),IF(AND(ISTEXT(OFFSET('Water Data'!$L$2,0,10*ROW('Water Data'!S197))),CH203="No",ISNUMBER(OFFSET('Water Data'!$S$4,0,10*ROW('Water Data'!S197)))),CONCATENATE("[",ROUND(100-OFFSET('Water Data'!$S$4,0,10*ROW('Water Data'!S197)),0),"]"),IF(AND(ISTEXT(OFFSET('Water Data'!$L$2,0,10*ROW('Water Data'!S197))),CH203="",ISNUMBER(OFFSET('Water Data'!$S$4,0,10*ROW('Water Data'!S197)))),100-OFFSET('Water Data'!$S$4,0,10*ROW('Water Data'!S197)),NA())))</f>
        <v>#N/A</v>
      </c>
      <c r="T203" s="85" t="e">
        <f ca="true">+IF(AND(ISTEXT(OFFSET('Water Data'!$L$2,0,10*ROW('Water Data'!S197))),CI203="Yes"),OFFSET('Water Data'!$S$6,0,10*ROW('Water Data'!S197)),IF(AND(ISTEXT(OFFSET('Water Data'!$L$2,0,10*ROW('Water Data'!S197))),CI203="No",ISNUMBER(OFFSET('Water Data'!$S$6,0,10*ROW('Water Data'!S197)))),CONCATENATE("[",ROUND(OFFSET('Water Data'!$S$6,0,10*ROW('Water Data'!S197)),0),"]"),IF(AND(ISTEXT(OFFSET('Water Data'!$L$2,0,10*ROW('Water Data'!S197))),CI203="",ISNUMBER(OFFSET('Water Data'!$S$6,0,10*ROW('Water Data'!S197)))),OFFSET('Water Data'!$S$6,0,10*ROW('Water Data'!S197)),NA())))</f>
        <v>#N/A</v>
      </c>
      <c r="U203" s="85" t="e">
        <f ca="true">+IF(AND(ISTEXT(OFFSET('Water Data'!$L$2,0,10*ROW('Water Data'!S197))),CJ203="Yes"),OFFSET('Water Data'!$S$9,0,10*ROW('Water Data'!S197)),IF(AND(ISTEXT(OFFSET('Water Data'!$L$2,0,10*ROW('Water Data'!S197))),CJ203="No",ISNUMBER(OFFSET('Water Data'!$S$9,0,10*ROW('Water Data'!S197)))),CONCATENATE("[",ROUND(OFFSET('Water Data'!$S$9,0,10*ROW('Water Data'!S197)),0),"]"),IF(AND(ISTEXT(OFFSET('Water Data'!$L$2,0,10*ROW('Water Data'!S197))),CJ203="",ISNUMBER(OFFSET('Water Data'!$S$9,0,10*ROW('Water Data'!S197)))),OFFSET('Water Data'!$S$9,0,10*ROW('Water Data'!S197)),NA())))</f>
        <v>#N/A</v>
      </c>
      <c r="V203" s="86" t="e">
        <f ca="true">+IF(AND(ISTEXT(OFFSET('Sanitation Data'!$L$2,0,10*ROW('Sanitation Data'!N197))),CK203="Yes"),100-OFFSET('Sanitation Data'!$N$4,0,10*ROW('Sanitation Data'!N197)),IF(AND(ISTEXT(OFFSET('Sanitation Data'!$L$2,0,10*ROW('Sanitation Data'!N197))),CK203="No",ISNUMBER(OFFSET('Sanitation Data'!$N$4,0,10*ROW('Sanitation Data'!N197)))),CONCATENATE("[",ROUND(100-OFFSET('Sanitation Data'!$N$4,0,10*ROW('Sanitation Data'!N197)),0),"]"),IF(AND(ISTEXT(OFFSET('Sanitation Data'!$L$2,0,10*ROW('Sanitation Data'!N197))),CK203="",ISNUMBER(OFFSET('Sanitation Data'!$N$4,0,10*ROW('Sanitation Data'!N197)))),100-OFFSET('Sanitation Data'!$N$4,0,10*ROW('Sanitation Data'!N197)),NA())))</f>
        <v>#N/A</v>
      </c>
      <c r="W203" s="86" t="e">
        <f ca="true">+IF(AND(ISTEXT(OFFSET('Sanitation Data'!$L$2,0,10*ROW('Sanitation Data'!N197))),CL203="Yes"),OFFSET('Sanitation Data'!$N$6,0,10*ROW('Sanitation Data'!N197)),IF(AND(ISTEXT(OFFSET('Sanitation Data'!$L$2,0,10*ROW('Sanitation Data'!N197))),CL203="No",ISNUMBER(OFFSET('Sanitation Data'!$N$6,0,10*ROW('Sanitation Data'!N197)))),CONCATENATE("[",ROUND(OFFSET('Sanitation Data'!$N$6,0,10*ROW('Sanitation Data'!N197)),0),"]"),IF(AND(ISTEXT(OFFSET('Sanitation Data'!$L$2,0,10*ROW('Sanitation Data'!N197))),CL203="",ISNUMBER(OFFSET('Sanitation Data'!$N$6,0,10*ROW('Sanitation Data'!N197)))),OFFSET('Sanitation Data'!$N$6,0,10*ROW('Sanitation Data'!N197)),NA())))</f>
        <v>#N/A</v>
      </c>
      <c r="X203" s="86" t="e">
        <f ca="true">+IF(AND(ISTEXT(OFFSET('Sanitation Data'!$L$2,0,10*ROW('Sanitation Data'!N197))),CM203="Yes"),OFFSET('Sanitation Data'!$N$10,0,10*ROW('Sanitation Data'!N197)),IF(AND(ISTEXT(OFFSET('Sanitation Data'!$L$2,0,10*ROW('Sanitation Data'!N197))),CM203="No",ISNUMBER(OFFSET('Sanitation Data'!$N$10,0,10*ROW('Sanitation Data'!N197)))),CONCATENATE("[",ROUND(OFFSET('Sanitation Data'!$N$10,0,10*ROW('Sanitation Data'!N197)),0),"]"),IF(AND(ISTEXT(OFFSET('Sanitation Data'!$L$2,0,10*ROW('Sanitation Data'!N197))),CM203="",ISNUMBER(OFFSET('Sanitation Data'!$N$10,0,10*ROW('Sanitation Data'!N197)))),OFFSET('Sanitation Data'!$N$10,0,10*ROW('Sanitation Data'!N197)),NA())))</f>
        <v>#N/A</v>
      </c>
      <c r="Y203" s="86" t="e">
        <f ca="true">+IF(AND(ISTEXT(OFFSET('Sanitation Data'!$L$2,0,10*ROW('Sanitation Data'!N197))),CN203="Yes"),OFFSET('Sanitation Data'!$N$11,0,10*ROW('Sanitation Data'!N197)),IF(AND(ISTEXT(OFFSET('Sanitation Data'!$L$2,0,10*ROW('Sanitation Data'!N197))),CN203="No",ISNUMBER(OFFSET('Sanitation Data'!$N$11,0,10*ROW('Sanitation Data'!N197)))),CONCATENATE("[",ROUND(OFFSET('Sanitation Data'!$N$11,0,10*ROW('Sanitation Data'!N197)),0),"]"),IF(AND(ISTEXT(OFFSET('Sanitation Data'!$L$2,0,10*ROW('Sanitation Data'!N197))),CN203="",ISNUMBER(OFFSET('Sanitation Data'!$N$11,0,10*ROW('Sanitation Data'!N197)))),OFFSET('Sanitation Data'!$N$11,0,10*ROW('Sanitation Data'!N197)),NA())))</f>
        <v>#N/A</v>
      </c>
      <c r="Z203" s="86" t="e">
        <f ca="true">+IF(AND(ISTEXT(OFFSET('Sanitation Data'!$L$2,0,10*ROW('Sanitation Data'!N197))),CO203="Yes"),OFFSET('Sanitation Data'!$N$12,0,10*ROW('Sanitation Data'!N197)),IF(AND(ISTEXT(OFFSET('Sanitation Data'!$L$2,0,10*ROW('Sanitation Data'!N197))),CO203="No",ISNUMBER(OFFSET('Sanitation Data'!$N$12,0,10*ROW('Sanitation Data'!N197)))),CONCATENATE("[",ROUND(OFFSET('Sanitation Data'!$N$12,0,10*ROW('Sanitation Data'!N197)),0),"]"),IF(AND(ISTEXT(OFFSET('Sanitation Data'!$L$2,0,10*ROW('Sanitation Data'!N197))),CO203="",ISNUMBER(OFFSET('Sanitation Data'!$N$12,0,10*ROW('Sanitation Data'!N197)))),OFFSET('Sanitation Data'!$N$12,0,10*ROW('Sanitation Data'!N197)),NA())))</f>
        <v>#N/A</v>
      </c>
      <c r="AA203" s="86" t="e">
        <f ca="true">+IF(AND(ISTEXT(OFFSET('Sanitation Data'!$L$2,0,10*ROW('Sanitation Data'!O197))),CP203="Yes"),100-OFFSET('Sanitation Data'!$O$4,0,10*ROW('Sanitation Data'!O197)),IF(AND(ISTEXT(OFFSET('Sanitation Data'!$L$2,0,10*ROW('Sanitation Data'!O197))),CP203="No",ISNUMBER(OFFSET('Sanitation Data'!$O$4,0,10*ROW('Sanitation Data'!O197)))),CONCATENATE("[",ROUND(100-OFFSET('Sanitation Data'!$O$4,0,10*ROW('Sanitation Data'!O197)),0),"]"),IF(AND(ISTEXT(OFFSET('Sanitation Data'!$L$2,0,10*ROW('Sanitation Data'!O197))),CP203="",ISNUMBER(OFFSET('Sanitation Data'!$O$4,0,10*ROW('Sanitation Data'!O197)))),100-OFFSET('Sanitation Data'!$O$4,0,10*ROW('Sanitation Data'!O197)),NA())))</f>
        <v>#N/A</v>
      </c>
      <c r="AB203" s="86" t="e">
        <f ca="true">+IF(AND(ISTEXT(OFFSET('Sanitation Data'!$L$2,0,10*ROW('Sanitation Data'!O197))),CQ203="Yes"),OFFSET('Sanitation Data'!$O$6,0,10*ROW('Sanitation Data'!R197)),IF(AND(ISTEXT(OFFSET('Sanitation Data'!$L$2,0,10*ROW('Sanitation Data'!O197))),CQ203="No",ISNUMBER(OFFSET('Sanitation Data'!$O$6,0,10*ROW('Sanitation Data'!O197)))),CONCATENATE("[",ROUND(OFFSET('Sanitation Data'!$O$6,0,10*ROW('Sanitation Data'!O197)),0),"]"),IF(AND(ISTEXT(OFFSET('Sanitation Data'!$L$2,0,10*ROW('Sanitation Data'!O197))),CQ203="",ISNUMBER(OFFSET('Sanitation Data'!$O$6,0,10*ROW('Sanitation Data'!O197)))),OFFSET('Sanitation Data'!$O$6,0,10*ROW('Sanitation Data'!O197)),NA())))</f>
        <v>#N/A</v>
      </c>
      <c r="AC203" s="86" t="e">
        <f ca="true">+IF(AND(ISTEXT(OFFSET('Sanitation Data'!$L$2,0,10*ROW('Sanitation Data'!O197))),CR203="Yes"),OFFSET('Sanitation Data'!$O$10,0,10*ROW('Sanitation Data'!O197)),IF(AND(ISTEXT(OFFSET('Sanitation Data'!$L$2,0,10*ROW('Sanitation Data'!O197))),CR203="No",ISNUMBER(OFFSET('Sanitation Data'!$O$10,0,10*ROW('Sanitation Data'!O197)))),CONCATENATE("[",ROUND(OFFSET('Sanitation Data'!$O$10,0,10*ROW('Sanitation Data'!O197)),0),"]"),IF(AND(ISTEXT(OFFSET('Sanitation Data'!$L$2,0,10*ROW('Sanitation Data'!O197))),CR203="",ISNUMBER(OFFSET('Sanitation Data'!$O$10,0,10*ROW('Sanitation Data'!O197)))),OFFSET('Sanitation Data'!$O$10,0,10*ROW('Sanitation Data'!O197)),NA())))</f>
        <v>#N/A</v>
      </c>
      <c r="AD203" s="86" t="e">
        <f ca="true">+IF(AND(ISTEXT(OFFSET('Sanitation Data'!$L$2,0,10*ROW('Sanitation Data'!O197))),CS203="Yes"),OFFSET('Sanitation Data'!$O$11,0,10*ROW('Sanitation Data'!O197)),IF(AND(ISTEXT(OFFSET('Sanitation Data'!$L$2,0,10*ROW('Sanitation Data'!O197))),CS203="No",ISNUMBER(OFFSET('Sanitation Data'!$O$11,0,10*ROW('Sanitation Data'!O197)))),CONCATENATE("[",ROUND(OFFSET('Sanitation Data'!$O$11,0,10*ROW('Sanitation Data'!O197)),0),"]"),IF(AND(ISTEXT(OFFSET('Sanitation Data'!$L$2,0,10*ROW('Sanitation Data'!O197))),CS203="",ISNUMBER(OFFSET('Sanitation Data'!$O$11,0,10*ROW('Sanitation Data'!O197)))),OFFSET('Sanitation Data'!$O$11,0,10*ROW('Sanitation Data'!O197)),NA())))</f>
        <v>#N/A</v>
      </c>
      <c r="AE203" s="86" t="e">
        <f ca="true">+IF(AND(ISTEXT(OFFSET('Sanitation Data'!$L$2,0,10*ROW('Sanitation Data'!O197))),CT203="Yes"),OFFSET('Sanitation Data'!$O$12,0,10*ROW('Sanitation Data'!O197)),IF(AND(ISTEXT(OFFSET('Sanitation Data'!$L$2,0,10*ROW('Sanitation Data'!O197))),CT203="No",ISNUMBER(OFFSET('Sanitation Data'!$O$12,0,10*ROW('Sanitation Data'!O197)))),CONCATENATE("[",ROUND(OFFSET('Sanitation Data'!$O$12,0,10*ROW('Sanitation Data'!O197)),0),"]"),IF(AND(ISTEXT(OFFSET('Sanitation Data'!$L$2,0,10*ROW('Sanitation Data'!O197))),CT203="",ISNUMBER(OFFSET('Sanitation Data'!$O$12,0,10*ROW('Sanitation Data'!O197)))),OFFSET('Sanitation Data'!$O$12,0,10*ROW('Sanitation Data'!O197)),NA())))</f>
        <v>#N/A</v>
      </c>
      <c r="AF203" s="86" t="e">
        <f ca="true">+IF(AND(ISTEXT(OFFSET('Sanitation Data'!$L$2,0,10*ROW('Sanitation Data'!P197))),CU203="Yes"),100-OFFSET('Sanitation Data'!$P$4,0,10*ROW('Sanitation Data'!P197)),IF(AND(ISTEXT(OFFSET('Sanitation Data'!$L$2,0,10*ROW('Sanitation Data'!P197))),CU203="No",ISNUMBER(OFFSET('Sanitation Data'!$P$4,0,10*ROW('Sanitation Data'!P197)))),CONCATENATE("[",ROUND(100-OFFSET('Sanitation Data'!$P$4,0,10*ROW('Sanitation Data'!P197)),0),"]"),IF(AND(ISTEXT(OFFSET('Sanitation Data'!$L$2,0,10*ROW('Sanitation Data'!P197))),CU203="",ISNUMBER(OFFSET('Sanitation Data'!$P$4,0,10*ROW('Sanitation Data'!P197)))),100-OFFSET('Sanitation Data'!$P$4,0,10*ROW('Sanitation Data'!P197)),NA())))</f>
        <v>#N/A</v>
      </c>
      <c r="AG203" s="86" t="e">
        <f ca="true">+IF(AND(ISTEXT(OFFSET('Sanitation Data'!$L$2,0,10*ROW('Sanitation Data'!P197))),CV203="Yes"),OFFSET('Sanitation Data'!$P$6,0,10*ROW('Sanitation Data'!P197)),IF(AND(ISTEXT(OFFSET('Sanitation Data'!$L$2,0,10*ROW('Sanitation Data'!P197))),CV203="No",ISNUMBER(OFFSET('Sanitation Data'!$P$6,0,10*ROW('Sanitation Data'!P197)))),CONCATENATE("[",ROUND(OFFSET('Sanitation Data'!$P$6,0,10*ROW('Sanitation Data'!P197)),0),"]"),IF(AND(ISTEXT(OFFSET('Sanitation Data'!$L$2,0,10*ROW('Sanitation Data'!P197))),CV203="",ISNUMBER(OFFSET('Sanitation Data'!$P$6,0,10*ROW('Sanitation Data'!P197)))),OFFSET('Sanitation Data'!$P$6,0,10*ROW('Sanitation Data'!P197)),NA())))</f>
        <v>#N/A</v>
      </c>
      <c r="AH203" s="86" t="e">
        <f ca="true">+IF(AND(ISTEXT(OFFSET('Sanitation Data'!$L$2,0,10*ROW('Sanitation Data'!P197))),CW203="Yes"),OFFSET('Sanitation Data'!$P$10,0,10*ROW('Sanitation Data'!P197)),IF(AND(ISTEXT(OFFSET('Sanitation Data'!$L$2,0,10*ROW('Sanitation Data'!P197))),CW203="No",ISNUMBER(OFFSET('Sanitation Data'!$P$10,0,10*ROW('Sanitation Data'!P197)))),CONCATENATE("[",ROUND(OFFSET('Sanitation Data'!$P$10,0,10*ROW('Sanitation Data'!P197)),0),"]"),IF(AND(ISTEXT(OFFSET('Sanitation Data'!$L$2,0,10*ROW('Sanitation Data'!P197))),CW203="",ISNUMBER(OFFSET('Sanitation Data'!$P$10,0,10*ROW('Sanitation Data'!P197)))),OFFSET('Sanitation Data'!$P$10,0,10*ROW('Sanitation Data'!P197)),NA())))</f>
        <v>#N/A</v>
      </c>
      <c r="AI203" s="86" t="e">
        <f ca="true">+IF(AND(ISTEXT(OFFSET('Sanitation Data'!$L$2,0,10*ROW('Sanitation Data'!P197))),CX203="Yes"),OFFSET('Sanitation Data'!$P$11,0,10*ROW('Sanitation Data'!P197)),IF(AND(ISTEXT(OFFSET('Sanitation Data'!$L$2,0,10*ROW('Sanitation Data'!P197))),CX203="No",ISNUMBER(OFFSET('Sanitation Data'!$P$11,0,10*ROW('Sanitation Data'!P197)))),CONCATENATE("[",ROUND(OFFSET('Sanitation Data'!$P$11,0,10*ROW('Sanitation Data'!P197)),0),"]"),IF(AND(ISTEXT(OFFSET('Sanitation Data'!$L$2,0,10*ROW('Sanitation Data'!P197))),CX203="",ISNUMBER(OFFSET('Sanitation Data'!$P$11,0,10*ROW('Sanitation Data'!P197)))),OFFSET('Sanitation Data'!$P$11,0,10*ROW('Sanitation Data'!P197)),NA())))</f>
        <v>#N/A</v>
      </c>
      <c r="AJ203" s="86" t="e">
        <f ca="true">+IF(AND(ISTEXT(OFFSET('Sanitation Data'!$L$2,0,10*ROW('Sanitation Data'!P197))),CY203="Yes"),OFFSET('Sanitation Data'!$P$12,0,10*ROW('Sanitation Data'!P197)),IF(AND(ISTEXT(OFFSET('Sanitation Data'!$L$2,0,10*ROW('Sanitation Data'!P197))),CY203="No",ISNUMBER(OFFSET('Sanitation Data'!$P$12,0,10*ROW('Sanitation Data'!P197)))),CONCATENATE("[",ROUND(OFFSET('Sanitation Data'!$P$12,0,10*ROW('Sanitation Data'!P197)),0),"]"),IF(AND(ISTEXT(OFFSET('Sanitation Data'!$L$2,0,10*ROW('Sanitation Data'!P197))),CY203="",ISNUMBER(OFFSET('Sanitation Data'!$P$12,0,10*ROW('Sanitation Data'!P197)))),OFFSET('Sanitation Data'!$P$12,0,10*ROW('Sanitation Data'!P197)),NA())))</f>
        <v>#N/A</v>
      </c>
      <c r="AK203" s="86" t="e">
        <f ca="true">+IF(AND(ISTEXT(OFFSET('Sanitation Data'!$L$2,0,10*ROW('Sanitation Data'!Q197))),CZ203="Yes"),100-OFFSET('Sanitation Data'!$Q$4,0,10*ROW('Sanitation Data'!Q197)),IF(AND(ISTEXT(OFFSET('Sanitation Data'!$L$2,0,10*ROW('Sanitation Data'!Q197))),CZ203="No",ISNUMBER(OFFSET('Sanitation Data'!$Q$4,0,10*ROW('Sanitation Data'!Q197)))),CONCATENATE("[",ROUND(100-OFFSET('Sanitation Data'!$Q$4,0,10*ROW('Sanitation Data'!Q197)),0),"]"),IF(AND(ISTEXT(OFFSET('Sanitation Data'!$L$2,0,10*ROW('Sanitation Data'!Q197))),CZ203="",ISNUMBER(OFFSET('Sanitation Data'!$Q$4,0,10*ROW('Sanitation Data'!Q197)))),100-OFFSET('Sanitation Data'!$Q$4,0,10*ROW('Sanitation Data'!Q197)),NA())))</f>
        <v>#N/A</v>
      </c>
      <c r="AL203" s="86" t="e">
        <f ca="true">+IF(AND(ISTEXT(OFFSET('Sanitation Data'!$L$2,0,10*ROW('Sanitation Data'!Q197))),DA203="Yes"),OFFSET('Sanitation Data'!$Q$6,0,10*ROW('Sanitation Data'!Q197)),IF(AND(ISTEXT(OFFSET('Sanitation Data'!$L$2,0,10*ROW('Sanitation Data'!Q197))),DA203="No",ISNUMBER(OFFSET('Sanitation Data'!$Q$6,0,10*ROW('Sanitation Data'!Q197)))),CONCATENATE("[",ROUND(OFFSET('Sanitation Data'!$Q$6,0,10*ROW('Sanitation Data'!Q197)),0),"]"),IF(AND(ISTEXT(OFFSET('Sanitation Data'!$L$2,0,10*ROW('Sanitation Data'!Q197))),DA203="",ISNUMBER(OFFSET('Sanitation Data'!$Q$6,0,10*ROW('Sanitation Data'!Q197)))),OFFSET('Sanitation Data'!$Q$6,0,10*ROW('Sanitation Data'!Q197)),NA())))</f>
        <v>#N/A</v>
      </c>
      <c r="AM203" s="86" t="e">
        <f ca="true">+IF(AND(ISTEXT(OFFSET('Sanitation Data'!$L$2,0,10*ROW('Sanitation Data'!Q197))),DB203="Yes"),OFFSET('Sanitation Data'!$Q$10,0,10*ROW('Sanitation Data'!Q197)),IF(AND(ISTEXT(OFFSET('Sanitation Data'!$L$2,0,10*ROW('Sanitation Data'!Q197))),DB203="No",ISNUMBER(OFFSET('Sanitation Data'!$Q$10,0,10*ROW('Sanitation Data'!Q197)))),CONCATENATE("[",ROUND(OFFSET('Sanitation Data'!$Q$10,0,10*ROW('Sanitation Data'!Q197)),0),"]"),IF(AND(ISTEXT(OFFSET('Sanitation Data'!$L$2,0,10*ROW('Sanitation Data'!Q197))),DB203="",ISNUMBER(OFFSET('Sanitation Data'!$Q$10,0,10*ROW('Sanitation Data'!Q197)))),OFFSET('Sanitation Data'!$Q$10,0,10*ROW('Sanitation Data'!Q197)),NA())))</f>
        <v>#N/A</v>
      </c>
      <c r="AN203" s="86" t="e">
        <f ca="true">+IF(AND(ISTEXT(OFFSET('Sanitation Data'!$L$2,0,10*ROW('Sanitation Data'!Q197))),DC203="Yes"),OFFSET('Sanitation Data'!$Q$11,0,10*ROW('Sanitation Data'!Q197)),IF(AND(ISTEXT(OFFSET('Sanitation Data'!$L$2,0,10*ROW('Sanitation Data'!Q197))),DC203="No",ISNUMBER(OFFSET('Sanitation Data'!$Q$11,0,10*ROW('Sanitation Data'!Q197)))),CONCATENATE("[",ROUND(OFFSET('Sanitation Data'!$Q$11,0,10*ROW('Sanitation Data'!Q197)),0),"]"),IF(AND(ISTEXT(OFFSET('Sanitation Data'!$L$2,0,10*ROW('Sanitation Data'!Q197))),DC203="",ISNUMBER(OFFSET('Sanitation Data'!$Q$11,0,10*ROW('Sanitation Data'!Q197)))),OFFSET('Sanitation Data'!$Q$11,0,10*ROW('Sanitation Data'!Q197)),NA())))</f>
        <v>#N/A</v>
      </c>
      <c r="AO203" s="86" t="e">
        <f ca="true">+IF(AND(ISTEXT(OFFSET('Sanitation Data'!$L$2,0,10*ROW('Sanitation Data'!Q197))),DD203="Yes"),OFFSET('Sanitation Data'!$Q$12,0,10*ROW('Sanitation Data'!Q197)),IF(AND(ISTEXT(OFFSET('Sanitation Data'!$L$2,0,10*ROW('Sanitation Data'!Q197))),DD203="No",ISNUMBER(OFFSET('Sanitation Data'!$Q$12,0,10*ROW('Sanitation Data'!Q197)))),CONCATENATE("[",ROUND(OFFSET('Sanitation Data'!$Q$12,0,10*ROW('Sanitation Data'!Q197)),0),"]"),IF(AND(ISTEXT(OFFSET('Sanitation Data'!$L$2,0,10*ROW('Sanitation Data'!Q197))),DD203="",ISNUMBER(OFFSET('Sanitation Data'!$Q$12,0,10*ROW('Sanitation Data'!Q197)))),OFFSET('Sanitation Data'!$Q$12,0,10*ROW('Sanitation Data'!Q197)),NA())))</f>
        <v>#N/A</v>
      </c>
      <c r="AP203" s="86" t="e">
        <f ca="true">+IF(AND(ISTEXT(OFFSET('Sanitation Data'!$L$2,0,10*ROW('Sanitation Data'!R197))),DE203="Yes"),100-OFFSET('Sanitation Data'!$R$4,0,10*ROW('Sanitation Data'!R197)),IF(AND(ISTEXT(OFFSET('Sanitation Data'!$L$2,0,10*ROW('Sanitation Data'!R197))),DE203="No",ISNUMBER(OFFSET('Sanitation Data'!$R$4,0,10*ROW('Sanitation Data'!R197)))),CONCATENATE("[",ROUND(100-OFFSET('Sanitation Data'!$R$4,0,10*ROW('Sanitation Data'!R197)),0),"]"),IF(AND(ISTEXT(OFFSET('Sanitation Data'!$L$2,0,10*ROW('Sanitation Data'!R197))),DE203="",ISNUMBER(OFFSET('Sanitation Data'!$R$4,0,10*ROW('Sanitation Data'!R197)))),100-OFFSET('Sanitation Data'!$R$4,0,10*ROW('Sanitation Data'!R197)),NA())))</f>
        <v>#N/A</v>
      </c>
      <c r="AQ203" s="86" t="e">
        <f ca="true">+IF(AND(ISTEXT(OFFSET('Sanitation Data'!$L$2,0,10*ROW('Sanitation Data'!R197))),DF203="Yes"),OFFSET('Sanitation Data'!$R$6,0,10*ROW('Sanitation Data'!R197)),IF(AND(ISTEXT(OFFSET('Sanitation Data'!$L$2,0,10*ROW('Sanitation Data'!R197))),DF203="No",ISNUMBER(OFFSET('Sanitation Data'!$R$6,0,10*ROW('Sanitation Data'!R197)))),CONCATENATE("[",ROUND(OFFSET('Sanitation Data'!$R$6,0,10*ROW('Sanitation Data'!R197)),0),"]"),IF(AND(ISTEXT(OFFSET('Sanitation Data'!$L$2,0,10*ROW('Sanitation Data'!R197))),DF203="",ISNUMBER(OFFSET('Sanitation Data'!$R$6,0,10*ROW('Sanitation Data'!R197)))),OFFSET('Sanitation Data'!$R$6,0,10*ROW('Sanitation Data'!R197)),NA())))</f>
        <v>#N/A</v>
      </c>
      <c r="AR203" s="86" t="e">
        <f ca="true">+IF(AND(ISTEXT(OFFSET('Sanitation Data'!$L$2,0,10*ROW('Sanitation Data'!R197))),DG203="Yes"),OFFSET('Sanitation Data'!$R$10,0,10*ROW('Sanitation Data'!R197)),IF(AND(ISTEXT(OFFSET('Sanitation Data'!$L$2,0,10*ROW('Sanitation Data'!R197))),DG203="No",ISNUMBER(OFFSET('Sanitation Data'!$R$10,0,10*ROW('Sanitation Data'!R197)))),CONCATENATE("[",ROUND(OFFSET('Sanitation Data'!$R$10,0,10*ROW('Sanitation Data'!R197)),0),"]"),IF(AND(ISTEXT(OFFSET('Sanitation Data'!$L$2,0,10*ROW('Sanitation Data'!R197))),DG203="",ISNUMBER(OFFSET('Sanitation Data'!$R$10,0,10*ROW('Sanitation Data'!R197)))),OFFSET('Sanitation Data'!$R$10,0,10*ROW('Sanitation Data'!R197)),NA())))</f>
        <v>#N/A</v>
      </c>
      <c r="AS203" s="86" t="e">
        <f ca="true">+IF(AND(ISTEXT(OFFSET('Sanitation Data'!$L$2,0,10*ROW('Sanitation Data'!R197))),DH203="Yes"),OFFSET('Sanitation Data'!$R$11,0,10*ROW('Sanitation Data'!R197)),IF(AND(ISTEXT(OFFSET('Sanitation Data'!$L$2,0,10*ROW('Sanitation Data'!R197))),DH203="No",ISNUMBER(OFFSET('Sanitation Data'!$R$11,0,10*ROW('Sanitation Data'!R197)))),CONCATENATE("[",ROUND(OFFSET('Sanitation Data'!$R$11,0,10*ROW('Sanitation Data'!R197)),0),"]"),IF(AND(ISTEXT(OFFSET('Sanitation Data'!$L$2,0,10*ROW('Sanitation Data'!R197))),DH203="",ISNUMBER(OFFSET('Sanitation Data'!$R$11,0,10*ROW('Sanitation Data'!R197)))),OFFSET('Sanitation Data'!$R$11,0,10*ROW('Sanitation Data'!R197)),NA())))</f>
        <v>#N/A</v>
      </c>
      <c r="AT203" s="86" t="e">
        <f ca="true">+IF(AND(ISTEXT(OFFSET('Sanitation Data'!$L$2,0,10*ROW('Sanitation Data'!R197))),DI203="Yes"),OFFSET('Sanitation Data'!$R$12,0,10*ROW('Sanitation Data'!R197)),IF(AND(ISTEXT(OFFSET('Sanitation Data'!$L$2,0,10*ROW('Sanitation Data'!R197))),DI203="No",ISNUMBER(OFFSET('Sanitation Data'!$R$12,0,10*ROW('Sanitation Data'!R197)))),CONCATENATE("[",ROUND(OFFSET('Sanitation Data'!$R$12,0,10*ROW('Sanitation Data'!R197)),0),"]"),IF(AND(ISTEXT(OFFSET('Sanitation Data'!$L$2,0,10*ROW('Sanitation Data'!R197))),DI203="",ISNUMBER(OFFSET('Sanitation Data'!$R$12,0,10*ROW('Sanitation Data'!R197)))),OFFSET('Sanitation Data'!$R$12,0,10*ROW('Sanitation Data'!R197)),NA())))</f>
        <v>#N/A</v>
      </c>
      <c r="AU203" s="86" t="e">
        <f ca="true">+IF(AND(ISTEXT(OFFSET('Sanitation Data'!$L$2,0,10*ROW('Sanitation Data'!S197))),DJ203="Yes"),100-OFFSET('Sanitation Data'!$S$4,0,10*ROW('Sanitation Data'!S197)),IF(AND(ISTEXT(OFFSET('Sanitation Data'!$L$2,0,10*ROW('Sanitation Data'!S197))),DJ203="No",ISNUMBER(OFFSET('Sanitation Data'!$S$4,0,10*ROW('Sanitation Data'!S197)))),CONCATENATE("[",ROUND(100-OFFSET('Sanitation Data'!$S$4,0,10*ROW('Sanitation Data'!S197)),0),"]"),IF(AND(ISTEXT(OFFSET('Sanitation Data'!$L$2,0,10*ROW('Sanitation Data'!S197))),DJ203="",ISNUMBER(OFFSET('Sanitation Data'!$S$4,0,10*ROW('Sanitation Data'!S197)))),100-OFFSET('Sanitation Data'!$S$4,0,10*ROW('Sanitation Data'!S197)),NA())))</f>
        <v>#N/A</v>
      </c>
      <c r="AV203" s="86" t="e">
        <f ca="true">+IF(AND(ISTEXT(OFFSET('Sanitation Data'!$L$2,0,10*ROW('Sanitation Data'!S197))),DK203="Yes"),OFFSET('Sanitation Data'!$S$6,0,10*ROW('Sanitation Data'!S197)),IF(AND(ISTEXT(OFFSET('Sanitation Data'!$L$2,0,10*ROW('Sanitation Data'!S197))),DK203="No",ISNUMBER(OFFSET('Sanitation Data'!$S$6,0,10*ROW('Sanitation Data'!S197)))),CONCATENATE("[",ROUND(OFFSET('Sanitation Data'!$S$6,0,10*ROW('Sanitation Data'!S197)),0),"]"),IF(AND(ISTEXT(OFFSET('Sanitation Data'!$L$2,0,10*ROW('Sanitation Data'!S197))),DK203="",ISNUMBER(OFFSET('Sanitation Data'!$S$6,0,10*ROW('Sanitation Data'!S197)))),OFFSET('Sanitation Data'!$S$6,0,10*ROW('Sanitation Data'!S197)),NA())))</f>
        <v>#N/A</v>
      </c>
      <c r="AW203" s="86" t="e">
        <f ca="true">+IF(AND(ISTEXT(OFFSET('Sanitation Data'!$L$2,0,10*ROW('Sanitation Data'!S197))),DL203="Yes"),OFFSET('Sanitation Data'!$S$10,0,10*ROW('Sanitation Data'!S197)),IF(AND(ISTEXT(OFFSET('Sanitation Data'!$L$2,0,10*ROW('Sanitation Data'!S197))),DL203="No",ISNUMBER(OFFSET('Sanitation Data'!$S$10,0,10*ROW('Sanitation Data'!S197)))),CONCATENATE("[",ROUND(OFFSET('Sanitation Data'!$S$10,0,10*ROW('Sanitation Data'!S197)),0),"]"),IF(AND(ISTEXT(OFFSET('Sanitation Data'!$L$2,0,10*ROW('Sanitation Data'!S197))),DL203="",ISNUMBER(OFFSET('Sanitation Data'!$S$10,0,10*ROW('Sanitation Data'!S197)))),OFFSET('Sanitation Data'!$S$10,0,10*ROW('Sanitation Data'!S197)),NA())))</f>
        <v>#N/A</v>
      </c>
      <c r="AX203" s="86" t="e">
        <f ca="true">+IF(AND(ISTEXT(OFFSET('Sanitation Data'!$L$2,0,10*ROW('Sanitation Data'!S197))),DM203="Yes"),OFFSET('Sanitation Data'!$S$11,0,10*ROW('Sanitation Data'!S197)),IF(AND(ISTEXT(OFFSET('Sanitation Data'!$L$2,0,10*ROW('Sanitation Data'!S197))),DM203="No",ISNUMBER(OFFSET('Sanitation Data'!$S$11,0,10*ROW('Sanitation Data'!S197)))),CONCATENATE("[",ROUND(OFFSET('Sanitation Data'!$S$11,0,10*ROW('Sanitation Data'!S197)),0),"]"),IF(AND(ISTEXT(OFFSET('Sanitation Data'!$L$2,0,10*ROW('Sanitation Data'!S197))),DM203="",ISNUMBER(OFFSET('Sanitation Data'!$S$11,0,10*ROW('Sanitation Data'!S197)))),OFFSET('Sanitation Data'!$S$11,0,10*ROW('Sanitation Data'!S197)),NA())))</f>
        <v>#N/A</v>
      </c>
      <c r="AY203" s="86" t="e">
        <f ca="true">+IF(AND(ISTEXT(OFFSET('Sanitation Data'!$L$2,0,10*ROW('Sanitation Data'!S197))),DN203="Yes"),OFFSET('Sanitation Data'!$S$12,0,10*ROW('Sanitation Data'!S197)),IF(AND(ISTEXT(OFFSET('Sanitation Data'!$L$2,0,10*ROW('Sanitation Data'!S197))),DN203="No",ISNUMBER(OFFSET('Sanitation Data'!$S$12,0,10*ROW('Sanitation Data'!S197)))),CONCATENATE("[",ROUND(OFFSET('Sanitation Data'!$S$12,0,10*ROW('Sanitation Data'!S197)),0),"]"),IF(AND(ISTEXT(OFFSET('Sanitation Data'!$L$2,0,10*ROW('Sanitation Data'!S197))),DN203="",ISNUMBER(OFFSET('Sanitation Data'!$S$12,0,10*ROW('Sanitation Data'!S197)))),OFFSET('Sanitation Data'!$S$12,0,10*ROW('Sanitation Data'!S197)),NA())))</f>
        <v>#N/A</v>
      </c>
      <c r="AZ203" s="87" t="e">
        <f ca="true">+IF(AND(ISTEXT(OFFSET('Hygiene Data'!$L$2,0,10*ROW('Hygiene Data'!N197))),DO203="Yes"),OFFSET('Hygiene Data'!$N$5,0,10*ROW('Hygiene Data'!N197)),IF(AND(ISTEXT(OFFSET('Hygiene Data'!$L$2,0,10*ROW('Hygiene Data'!N197))),DO203="No",ISNUMBER(OFFSET('Hygiene Data'!$N$5,0,10*ROW('Hygiene Data'!N197)))),CONCATENATE("[",ROUND(OFFSET('Hygiene Data'!$N$5,0,10*ROW('Hygiene Data'!N197)),0),"]"),IF(AND(ISTEXT(OFFSET('Hygiene Data'!$L$2,0,10*ROW('Hygiene Data'!N197))),DO203="",ISNUMBER(OFFSET('Hygiene Data'!$N$5,0,10*ROW('Hygiene Data'!N197)))),OFFSET('Hygiene Data'!$N$5,0,10*ROW('Hygiene Data'!N197)),NA())))</f>
        <v>#N/A</v>
      </c>
      <c r="BA203" s="87" t="e">
        <f ca="true">+IF(AND(ISTEXT(OFFSET('Hygiene Data'!$L$2,0,10*ROW('Hygiene Data'!N197))),DP203="Yes"),OFFSET('Hygiene Data'!$N$7,0,10*ROW('Hygiene Data'!N197)),IF(AND(ISTEXT(OFFSET('Hygiene Data'!$L$2,0,10*ROW('Hygiene Data'!N197))),DP203="No",ISNUMBER(OFFSET('Hygiene Data'!$N$7,0,10*ROW('Hygiene Data'!N197)))),CONCATENATE("[",ROUND(OFFSET('Hygiene Data'!$N$7,0,10*ROW('Hygiene Data'!N197)),0),"]"),IF(AND(ISTEXT(OFFSET('Hygiene Data'!$L$2,0,10*ROW('Hygiene Data'!N197))),DP203="",ISNUMBER(OFFSET('Hygiene Data'!$N$7,0,10*ROW('Hygiene Data'!N197)))),OFFSET('Hygiene Data'!$N$7,0,10*ROW('Hygiene Data'!N197)),NA())))</f>
        <v>#N/A</v>
      </c>
      <c r="BB203" s="87" t="e">
        <f ca="true">+IF(AND(ISTEXT(OFFSET('Hygiene Data'!$L$2,0,10*ROW('Hygiene Data'!N197))),DQ203="Yes"),OFFSET('Hygiene Data'!$N$9,0,10*ROW('Hygiene Data'!N197)),IF(AND(ISTEXT(OFFSET('Hygiene Data'!$L$2,0,10*ROW('Hygiene Data'!N197))),DQ203="No",ISNUMBER(OFFSET('Hygiene Data'!$N$9,0,10*ROW('Hygiene Data'!N197)))),CONCATENATE("[",ROUND(OFFSET('Hygiene Data'!$N$9,0,10*ROW('Hygiene Data'!N197)),0),"]"),IF(AND(ISTEXT(OFFSET('Hygiene Data'!$L$2,0,10*ROW('Hygiene Data'!N197))),DQ203="",ISNUMBER(OFFSET('Hygiene Data'!$N$9,0,10*ROW('Hygiene Data'!N197)))),OFFSET('Hygiene Data'!$N$9,0,10*ROW('Hygiene Data'!N197)),NA())))</f>
        <v>#N/A</v>
      </c>
      <c r="BC203" s="87" t="e">
        <f ca="true">+IF(AND(ISTEXT(OFFSET('Hygiene Data'!$L$2,0,10*ROW('Hygiene Data'!O197))),DR203="Yes"),OFFSET('Hygiene Data'!$O$5,0,10*ROW('Hygiene Data'!O197)),IF(AND(ISTEXT(OFFSET('Hygiene Data'!$L$2,0,10*ROW('Hygiene Data'!O197))),DR203="No",ISNUMBER(OFFSET('Hygiene Data'!$O$5,0,10*ROW('Hygiene Data'!O197)))),CONCATENATE("[",ROUND(OFFSET('Hygiene Data'!$O$5,0,10*ROW('Hygiene Data'!O197)),0),"]"),IF(AND(ISTEXT(OFFSET('Hygiene Data'!$L$2,0,10*ROW('Hygiene Data'!O197))),DR203="",ISNUMBER(OFFSET('Hygiene Data'!$O$5,0,10*ROW('Hygiene Data'!O197)))),OFFSET('Hygiene Data'!$O$5,0,10*ROW('Hygiene Data'!O197)),NA())))</f>
        <v>#N/A</v>
      </c>
      <c r="BD203" s="87" t="e">
        <f ca="true">+IF(AND(ISTEXT(OFFSET('Hygiene Data'!$L$2,0,10*ROW('Hygiene Data'!O197))),DS203="Yes"),OFFSET('Hygiene Data'!$O$7,0,10*ROW('Hygiene Data'!O197)),IF(AND(ISTEXT(OFFSET('Hygiene Data'!$L$2,0,10*ROW('Hygiene Data'!O197))),DS203="No",ISNUMBER(OFFSET('Hygiene Data'!$O$7,0,10*ROW('Hygiene Data'!O197)))),CONCATENATE("[",ROUND(OFFSET('Hygiene Data'!$O$7,0,10*ROW('Hygiene Data'!O197)),0),"]"),IF(AND(ISTEXT(OFFSET('Hygiene Data'!$L$2,0,10*ROW('Hygiene Data'!O197))),DS203="",ISNUMBER(OFFSET('Hygiene Data'!$O$7,0,10*ROW('Hygiene Data'!O197)))),OFFSET('Hygiene Data'!$O$7,0,10*ROW('Hygiene Data'!O197)),NA())))</f>
        <v>#N/A</v>
      </c>
      <c r="BE203" s="87" t="e">
        <f ca="true">+IF(AND(ISTEXT(OFFSET('Hygiene Data'!$L$2,0,10*ROW('Hygiene Data'!O197))),DT203="Yes"),OFFSET('Hygiene Data'!$O$9,0,10*ROW('Hygiene Data'!O197)),IF(AND(ISTEXT(OFFSET('Hygiene Data'!$L$2,0,10*ROW('Hygiene Data'!O197))),DT203="No",ISNUMBER(OFFSET('Hygiene Data'!$O$9,0,10*ROW('Hygiene Data'!O197)))),CONCATENATE("[",ROUND(OFFSET('Hygiene Data'!$O$9,0,10*ROW('Hygiene Data'!O197)),0),"]"),IF(AND(ISTEXT(OFFSET('Hygiene Data'!$L$2,0,10*ROW('Hygiene Data'!O197))),DT203="",ISNUMBER(OFFSET('Hygiene Data'!$O$9,0,10*ROW('Hygiene Data'!O197)))),OFFSET('Hygiene Data'!$O$9,0,10*ROW('Hygiene Data'!O197)),NA())))</f>
        <v>#N/A</v>
      </c>
      <c r="BF203" s="87" t="e">
        <f ca="true">+IF(AND(ISTEXT(OFFSET('Hygiene Data'!$L$2,0,10*ROW('Hygiene Data'!P197))),DU203="Yes"),OFFSET('Hygiene Data'!$P$5,0,10*ROW('Hygiene Data'!P197)),IF(AND(ISTEXT(OFFSET('Hygiene Data'!$L$2,0,10*ROW('Hygiene Data'!P197))),DU203="No",ISNUMBER(OFFSET('Hygiene Data'!$P$5,0,10*ROW('Hygiene Data'!P197)))),CONCATENATE("[",ROUND(OFFSET('Hygiene Data'!$P$5,0,10*ROW('Hygiene Data'!P197)),0),"]"),IF(AND(ISTEXT(OFFSET('Hygiene Data'!$L$2,0,10*ROW('Hygiene Data'!P197))),DU203="",ISNUMBER(OFFSET('Hygiene Data'!$P$5,0,10*ROW('Hygiene Data'!P197)))),OFFSET('Hygiene Data'!$P$5,0,10*ROW('Hygiene Data'!P197)),NA())))</f>
        <v>#N/A</v>
      </c>
      <c r="BG203" s="87" t="e">
        <f ca="true">+IF(AND(ISTEXT(OFFSET('Hygiene Data'!$L$2,0,10*ROW('Hygiene Data'!P197))),DV203="Yes"),OFFSET('Hygiene Data'!$P$7,0,10*ROW('Hygiene Data'!P197)),IF(AND(ISTEXT(OFFSET('Hygiene Data'!$L$2,0,10*ROW('Hygiene Data'!P197))),DV203="No",ISNUMBER(OFFSET('Hygiene Data'!$P$7,0,10*ROW('Hygiene Data'!P197)))),CONCATENATE("[",ROUND(OFFSET('Hygiene Data'!$P$7,0,10*ROW('Hygiene Data'!P197)),0),"]"),IF(AND(ISTEXT(OFFSET('Hygiene Data'!$L$2,0,10*ROW('Hygiene Data'!P197))),DV203="",ISNUMBER(OFFSET('Hygiene Data'!$P$7,0,10*ROW('Hygiene Data'!P197)))),OFFSET('Hygiene Data'!$P$7,0,10*ROW('Hygiene Data'!P197)),NA())))</f>
        <v>#N/A</v>
      </c>
      <c r="BH203" s="87" t="e">
        <f ca="true">+IF(AND(ISTEXT(OFFSET('Hygiene Data'!$L$2,0,10*ROW('Hygiene Data'!P197))),DW203="Yes"),OFFSET('Hygiene Data'!$P$9,0,10*ROW('Hygiene Data'!P197)),IF(AND(ISTEXT(OFFSET('Hygiene Data'!$L$2,0,10*ROW('Hygiene Data'!P197))),DW203="No",ISNUMBER(OFFSET('Hygiene Data'!$P$9,0,10*ROW('Hygiene Data'!P197)))),CONCATENATE("[",ROUND(OFFSET('Hygiene Data'!$P$9,0,10*ROW('Hygiene Data'!P197)),0),"]"),IF(AND(ISTEXT(OFFSET('Hygiene Data'!$L$2,0,10*ROW('Hygiene Data'!P197))),DW203="",ISNUMBER(OFFSET('Hygiene Data'!$P$9,0,10*ROW('Hygiene Data'!P197)))),OFFSET('Hygiene Data'!$P$9,0,10*ROW('Hygiene Data'!P197)),NA())))</f>
        <v>#N/A</v>
      </c>
      <c r="BI203" s="87" t="e">
        <f ca="true">+IF(AND(ISTEXT(OFFSET('Hygiene Data'!$L$2,0,10*ROW('Hygiene Data'!Q197))),DX203="Yes"),OFFSET('Hygiene Data'!$Q$5,0,10*ROW('Hygiene Data'!Q197)),IF(AND(ISTEXT(OFFSET('Hygiene Data'!$L$2,0,10*ROW('Hygiene Data'!Q197))),DX203="No",ISNUMBER(OFFSET('Hygiene Data'!$Q$5,0,10*ROW('Hygiene Data'!Q197)))),CONCATENATE("[",ROUND(OFFSET('Hygiene Data'!$Q$5,0,10*ROW('Hygiene Data'!Q197)),0),"]"),IF(AND(ISTEXT(OFFSET('Hygiene Data'!$L$2,0,10*ROW('Hygiene Data'!Q197))),DX203="",ISNUMBER(OFFSET('Hygiene Data'!$Q$5,0,10*ROW('Hygiene Data'!Q197)))),OFFSET('Hygiene Data'!$Q$5,0,10*ROW('Hygiene Data'!Q197)),NA())))</f>
        <v>#N/A</v>
      </c>
      <c r="BJ203" s="87" t="e">
        <f ca="true">+IF(AND(ISTEXT(OFFSET('Hygiene Data'!$L$2,0,10*ROW('Hygiene Data'!Q197))),DY203="Yes"),OFFSET('Hygiene Data'!$Q$7,0,10*ROW('Hygiene Data'!Q197)),IF(AND(ISTEXT(OFFSET('Hygiene Data'!$L$2,0,10*ROW('Hygiene Data'!Q197))),DY203="No",ISNUMBER(OFFSET('Hygiene Data'!$Q$7,0,10*ROW('Hygiene Data'!Q197)))),CONCATENATE("[",ROUND(OFFSET('Hygiene Data'!$Q$7,0,10*ROW('Hygiene Data'!Q197)),0),"]"),IF(AND(ISTEXT(OFFSET('Hygiene Data'!$L$2,0,10*ROW('Hygiene Data'!Q197))),DY203="",ISNUMBER(OFFSET('Hygiene Data'!$Q$7,0,10*ROW('Hygiene Data'!Q197)))),OFFSET('Hygiene Data'!$Q$7,0,10*ROW('Hygiene Data'!Q197)),NA())))</f>
        <v>#N/A</v>
      </c>
      <c r="BK203" s="87" t="e">
        <f ca="true">+IF(AND(ISTEXT(OFFSET('Hygiene Data'!$L$2,0,10*ROW('Hygiene Data'!Q197))),DZ203="Yes"),OFFSET('Hygiene Data'!$Q$9,0,10*ROW('Hygiene Data'!Q197)),IF(AND(ISTEXT(OFFSET('Hygiene Data'!$L$2,0,10*ROW('Hygiene Data'!Q197))),DZ203="No",ISNUMBER(OFFSET('Hygiene Data'!$Q$9,0,10*ROW('Hygiene Data'!Q197)))),CONCATENATE("[",ROUND(OFFSET('Hygiene Data'!$Q$9,0,10*ROW('Hygiene Data'!Q197)),0),"]"),IF(AND(ISTEXT(OFFSET('Hygiene Data'!$L$2,0,10*ROW('Hygiene Data'!Q197))),DZ203="",ISNUMBER(OFFSET('Hygiene Data'!$Q$9,0,10*ROW('Hygiene Data'!Q197)))),OFFSET('Hygiene Data'!$Q$9,0,10*ROW('Hygiene Data'!Q197)),NA())))</f>
        <v>#N/A</v>
      </c>
      <c r="BL203" s="87" t="e">
        <f ca="true">+IF(AND(ISTEXT(OFFSET('Hygiene Data'!$L$2,0,10*ROW('Hygiene Data'!R197))),EA203="Yes"),OFFSET('Hygiene Data'!$R$5,0,10*ROW('Hygiene Data'!R197)),IF(AND(ISTEXT(OFFSET('Hygiene Data'!$L$2,0,10*ROW('Hygiene Data'!R197))),EA203="No",ISNUMBER(OFFSET('Hygiene Data'!$R$5,0,10*ROW('Hygiene Data'!R197)))),CONCATENATE("[",ROUND(OFFSET('Hygiene Data'!$R$5,0,10*ROW('Hygiene Data'!R197)),0),"]"),IF(AND(ISTEXT(OFFSET('Hygiene Data'!$L$2,0,10*ROW('Hygiene Data'!R197))),EA203="",ISNUMBER(OFFSET('Hygiene Data'!$R$5,0,10*ROW('Hygiene Data'!R197)))),OFFSET('Hygiene Data'!$R$5,0,10*ROW('Hygiene Data'!R197)),NA())))</f>
        <v>#N/A</v>
      </c>
      <c r="BM203" s="87" t="e">
        <f ca="true">+IF(AND(ISTEXT(OFFSET('Hygiene Data'!$L$2,0,10*ROW('Hygiene Data'!R197))),EB203="Yes"),OFFSET('Hygiene Data'!$R$7,0,10*ROW('Hygiene Data'!R197)),IF(AND(ISTEXT(OFFSET('Hygiene Data'!$L$2,0,10*ROW('Hygiene Data'!R197))),EB203="No",ISNUMBER(OFFSET('Hygiene Data'!$R$7,0,10*ROW('Hygiene Data'!R197)))),CONCATENATE("[",ROUND(OFFSET('Hygiene Data'!$R$7,0,10*ROW('Hygiene Data'!R197)),0),"]"),IF(AND(ISTEXT(OFFSET('Hygiene Data'!$L$2,0,10*ROW('Hygiene Data'!R197))),EB203="",ISNUMBER(OFFSET('Hygiene Data'!$R$7,0,10*ROW('Hygiene Data'!R197)))),OFFSET('Hygiene Data'!$R$7,0,10*ROW('Hygiene Data'!R197)),NA())))</f>
        <v>#N/A</v>
      </c>
      <c r="BN203" s="87" t="e">
        <f ca="true">+IF(AND(ISTEXT(OFFSET('Hygiene Data'!$L$2,0,10*ROW('Hygiene Data'!R197))),EC203="Yes"),OFFSET('Hygiene Data'!$R$9,0,10*ROW('Hygiene Data'!R197)),IF(AND(ISTEXT(OFFSET('Hygiene Data'!$L$2,0,10*ROW('Hygiene Data'!R197))),EC203="No",ISNUMBER(OFFSET('Hygiene Data'!$R$9,0,10*ROW('Hygiene Data'!R197)))),CONCATENATE("[",ROUND(OFFSET('Hygiene Data'!$R$9,0,10*ROW('Hygiene Data'!R197)),0),"]"),IF(AND(ISTEXT(OFFSET('Hygiene Data'!$L$2,0,10*ROW('Hygiene Data'!R197))),EC203="",ISNUMBER(OFFSET('Hygiene Data'!$R$9,0,10*ROW('Hygiene Data'!R197)))),OFFSET('Hygiene Data'!$R$9,0,10*ROW('Hygiene Data'!R197)),NA())))</f>
        <v>#N/A</v>
      </c>
      <c r="BO203" s="87" t="e">
        <f ca="true">+IF(AND(ISTEXT(OFFSET('Hygiene Data'!$L$2,0,10*ROW('Hygiene Data'!S197))),ED203="Yes"),OFFSET('Hygiene Data'!$S$5,0,10*ROW('Hygiene Data'!S197)),IF(AND(ISTEXT(OFFSET('Hygiene Data'!$L$2,0,10*ROW('Hygiene Data'!S197))),ED203="No",ISNUMBER(OFFSET('Hygiene Data'!$S$5,0,10*ROW('Hygiene Data'!S197)))),CONCATENATE("[",ROUND(OFFSET('Hygiene Data'!$S$5,0,10*ROW('Hygiene Data'!S197)),0),"]"),IF(AND(ISTEXT(OFFSET('Hygiene Data'!$L$2,0,10*ROW('Hygiene Data'!S197))),ED203="",ISNUMBER(OFFSET('Hygiene Data'!$S$5,0,10*ROW('Hygiene Data'!S197)))),OFFSET('Hygiene Data'!$S$5,0,10*ROW('Hygiene Data'!S197)),NA())))</f>
        <v>#N/A</v>
      </c>
      <c r="BP203" s="87" t="e">
        <f ca="true">+IF(AND(ISTEXT(OFFSET('Hygiene Data'!$L$2,0,10*ROW('Hygiene Data'!S197))),EE203="Yes"),OFFSET('Hygiene Data'!$S$7,0,10*ROW('Hygiene Data'!S197)),IF(AND(ISTEXT(OFFSET('Hygiene Data'!$L$2,0,10*ROW('Hygiene Data'!S197))),EE203="No",ISNUMBER(OFFSET('Hygiene Data'!$S$7,0,10*ROW('Hygiene Data'!S197)))),CONCATENATE("[",ROUND(OFFSET('Hygiene Data'!$S$7,0,10*ROW('Hygiene Data'!S197)),0),"]"),IF(AND(ISTEXT(OFFSET('Hygiene Data'!$L$2,0,10*ROW('Hygiene Data'!S197))),EE203="",ISNUMBER(OFFSET('Hygiene Data'!$S$7,0,10*ROW('Hygiene Data'!S197)))),OFFSET('Hygiene Data'!$S$7,0,10*ROW('Hygiene Data'!S197)),NA())))</f>
        <v>#N/A</v>
      </c>
      <c r="BQ203" s="87" t="e">
        <f ca="true">+IF(AND(ISTEXT(OFFSET('Hygiene Data'!$L$2,0,10*ROW('Hygiene Data'!S197))),EF203="Yes"),OFFSET('Hygiene Data'!$S$9,0,10*ROW('Hygiene Data'!S197)),IF(AND(ISTEXT(OFFSET('Hygiene Data'!$L$2,0,10*ROW('Hygiene Data'!S197))),EF203="No",ISNUMBER(OFFSET('Hygiene Data'!$S$9,0,10*ROW('Hygiene Data'!S197)))),CONCATENATE("[",ROUND(OFFSET('Hygiene Data'!$S$9,0,10*ROW('Hygiene Data'!S197)),0),"]"),IF(AND(ISTEXT(OFFSET('Hygiene Data'!$L$2,0,10*ROW('Hygiene Data'!S197))),EF203="",ISNUMBER(OFFSET('Hygiene Data'!$S$9,0,10*ROW('Hygiene Data'!S197)))),OFFSET('Hygiene Data'!$S$9,0,10*ROW('Hygiene Data'!S197)),NA())))</f>
        <v>#N/A</v>
      </c>
      <c r="BR203" s="271"/>
      <c r="BS203" s="271" t="str">
        <f ca="true">+IF(OFFSET('Water Data'!$N$27,0,10*ROW('Water Data'!N197))="","",OFFSET('Water Data'!$N$27,0,10*ROW('Water Data'!N197)))</f>
        <v/>
      </c>
      <c r="BT203" s="271" t="str">
        <f ca="true">+IF(OFFSET('Water Data'!$N$28,0,10*ROW('Water Data'!N197))="","",OFFSET('Water Data'!$N$28,0,10*ROW('Water Data'!N197)))</f>
        <v/>
      </c>
      <c r="BU203" s="271" t="str">
        <f ca="true">+IF(OFFSET('Water Data'!$N$29,0,10*ROW('Water Data'!N197))="","",OFFSET('Water Data'!$N$29,0,10*ROW('Water Data'!N197)))</f>
        <v/>
      </c>
      <c r="BV203" s="271" t="str">
        <f ca="true">+IF(OFFSET('Water Data'!$O$27,0,10*ROW('Water Data'!O197))="","",OFFSET('Water Data'!$O$27,0,10*ROW('Water Data'!O197)))</f>
        <v/>
      </c>
      <c r="BW203" s="271" t="str">
        <f ca="true">+IF(OFFSET('Water Data'!$O$28,0,10*ROW('Water Data'!O197))="","",OFFSET('Water Data'!$O$28,0,10*ROW('Water Data'!O197)))</f>
        <v/>
      </c>
      <c r="BX203" s="271" t="str">
        <f ca="true">+IF(OFFSET('Water Data'!$O$29,0,10*ROW('Water Data'!O197))="","",OFFSET('Water Data'!$O$29,0,10*ROW('Water Data'!O197)))</f>
        <v/>
      </c>
      <c r="BY203" s="271" t="str">
        <f ca="true">+IF(OFFSET('Water Data'!$P$27,0,10*ROW('Water Data'!P197))="","",OFFSET('Water Data'!$P$27,0,10*ROW('Water Data'!P197)))</f>
        <v/>
      </c>
      <c r="BZ203" s="271" t="str">
        <f ca="true">+IF(OFFSET('Water Data'!$P$28,0,10*ROW('Water Data'!P197))="","",OFFSET('Water Data'!$P$28,0,10*ROW('Water Data'!P197)))</f>
        <v/>
      </c>
      <c r="CA203" s="271" t="str">
        <f ca="true">+IF(OFFSET('Water Data'!$P$29,0,10*ROW('Water Data'!P197))="","",OFFSET('Water Data'!$P$29,0,10*ROW('Water Data'!P197)))</f>
        <v/>
      </c>
      <c r="CB203" s="271" t="str">
        <f ca="true">+IF(OFFSET('Water Data'!$Q$27,0,10*ROW('Water Data'!Q197))="","",OFFSET('Water Data'!$Q$27,0,10*ROW('Water Data'!Q197)))</f>
        <v/>
      </c>
      <c r="CC203" s="271" t="str">
        <f ca="true">+IF(OFFSET('Water Data'!$Q$28,0,10*ROW('Water Data'!Q197))="","",OFFSET('Water Data'!$Q$28,0,10*ROW('Water Data'!Q197)))</f>
        <v/>
      </c>
      <c r="CD203" s="271" t="str">
        <f ca="true">+IF(OFFSET('Water Data'!$Q$29,0,10*ROW('Water Data'!Q197))="","",OFFSET('Water Data'!$Q$29,0,10*ROW('Water Data'!Q197)))</f>
        <v/>
      </c>
      <c r="CE203" s="271" t="str">
        <f ca="true">+IF(OFFSET('Water Data'!$R$27,0,10*ROW('Water Data'!R197))="","",OFFSET('Water Data'!$R$27,0,10*ROW('Water Data'!R197)))</f>
        <v/>
      </c>
      <c r="CF203" s="271" t="str">
        <f ca="true">+IF(OFFSET('Water Data'!$R$28,0,10*ROW('Water Data'!R197))="","",OFFSET('Water Data'!$R$28,0,10*ROW('Water Data'!R197)))</f>
        <v/>
      </c>
      <c r="CG203" s="271" t="str">
        <f ca="true">+IF(OFFSET('Water Data'!$R$29,0,10*ROW('Water Data'!R197))="","",OFFSET('Water Data'!$R$29,0,10*ROW('Water Data'!R197)))</f>
        <v/>
      </c>
      <c r="CH203" s="271" t="str">
        <f ca="true">+IF(OFFSET('Water Data'!$S$27,0,10*ROW('Water Data'!S197))="","",OFFSET('Water Data'!$S$27,0,10*ROW('Water Data'!S197)))</f>
        <v/>
      </c>
      <c r="CI203" s="271" t="str">
        <f ca="true">+IF(OFFSET('Water Data'!$S$28,0,10*ROW('Water Data'!S197))="","",OFFSET('Water Data'!$S$28,0,10*ROW('Water Data'!S197)))</f>
        <v/>
      </c>
      <c r="CJ203" s="271" t="str">
        <f ca="true">+IF(OFFSET('Water Data'!$S$29,0,10*ROW('Water Data'!S197))="","",OFFSET('Water Data'!$S$29,0,10*ROW('Water Data'!S197)))</f>
        <v/>
      </c>
      <c r="CK203" s="271" t="str">
        <f ca="true">+IF(OFFSET('Sanitation Data'!$N$28,0,10*ROW('Sanitation Data'!N197))="","",OFFSET('Sanitation Data'!$N$28,0,10*ROW('Sanitation Data'!N197)))</f>
        <v/>
      </c>
      <c r="CL203" s="271" t="str">
        <f ca="true">+IF(OFFSET('Sanitation Data'!$N$29,0,10*ROW('Sanitation Data'!N197))="","",OFFSET('Sanitation Data'!$N$29,0,10*ROW('Sanitation Data'!N197)))</f>
        <v/>
      </c>
      <c r="CM203" s="271" t="str">
        <f ca="true">+IF(OFFSET('Sanitation Data'!$N$30,0,10*ROW('Sanitation Data'!N197))="","",OFFSET('Sanitation Data'!$N$30,0,10*ROW('Sanitation Data'!N197)))</f>
        <v/>
      </c>
      <c r="CN203" s="271" t="str">
        <f ca="true">+IF(OFFSET('Sanitation Data'!$N$31,0,10*ROW('Sanitation Data'!N197))="","",OFFSET('Sanitation Data'!$N$31,0,10*ROW('Sanitation Data'!N197)))</f>
        <v/>
      </c>
      <c r="CO203" s="271" t="str">
        <f ca="true">+IF(OFFSET('Sanitation Data'!$N$32,0,10*ROW('Sanitation Data'!N197))="","",OFFSET('Sanitation Data'!$N$32,0,10*ROW('Sanitation Data'!N197)))</f>
        <v/>
      </c>
      <c r="CP203" s="271" t="str">
        <f ca="true">+IF(OFFSET('Sanitation Data'!$O$28,0,10*ROW('Sanitation Data'!O197))="","",OFFSET('Sanitation Data'!$O$28,0,10*ROW('Sanitation Data'!O197)))</f>
        <v/>
      </c>
      <c r="CQ203" s="271" t="str">
        <f ca="true">+IF(OFFSET('Sanitation Data'!$O$29,0,10*ROW('Sanitation Data'!O197))="","",OFFSET('Sanitation Data'!$O$29,0,10*ROW('Sanitation Data'!O197)))</f>
        <v/>
      </c>
      <c r="CR203" s="271" t="str">
        <f ca="true">+IF(OFFSET('Sanitation Data'!$O$30,0,10*ROW('Sanitation Data'!O197))="","",OFFSET('Sanitation Data'!$O$30,0,10*ROW('Sanitation Data'!O197)))</f>
        <v/>
      </c>
      <c r="CS203" s="271" t="str">
        <f ca="true">+IF(OFFSET('Sanitation Data'!$O$31,0,10*ROW('Sanitation Data'!O197))="","",OFFSET('Sanitation Data'!$O$31,0,10*ROW('Sanitation Data'!O197)))</f>
        <v/>
      </c>
      <c r="CT203" s="271" t="str">
        <f ca="true">+IF(OFFSET('Sanitation Data'!$O$32,0,10*ROW('Sanitation Data'!O197))="","",OFFSET('Sanitation Data'!$O$32,0,10*ROW('Sanitation Data'!O197)))</f>
        <v/>
      </c>
      <c r="CU203" s="271" t="str">
        <f ca="true">+IF(OFFSET('Sanitation Data'!$P$28,0,10*ROW('Sanitation Data'!P197))="","",OFFSET('Sanitation Data'!$P$28,0,10*ROW('Sanitation Data'!P197)))</f>
        <v/>
      </c>
      <c r="CV203" s="271" t="str">
        <f ca="true">+IF(OFFSET('Sanitation Data'!$P$29,0,10*ROW('Sanitation Data'!P197))="","",OFFSET('Sanitation Data'!$P$29,0,10*ROW('Sanitation Data'!P197)))</f>
        <v/>
      </c>
      <c r="CW203" s="271" t="str">
        <f ca="true">+IF(OFFSET('Sanitation Data'!$P$30,0,10*ROW('Sanitation Data'!P197))="","",OFFSET('Sanitation Data'!$P$30,0,10*ROW('Sanitation Data'!P197)))</f>
        <v/>
      </c>
      <c r="CX203" s="271" t="str">
        <f ca="true">+IF(OFFSET('Sanitation Data'!$P$31,0,10*ROW('Sanitation Data'!P197))="","",OFFSET('Sanitation Data'!$P$31,0,10*ROW('Sanitation Data'!P197)))</f>
        <v/>
      </c>
      <c r="CY203" s="271" t="str">
        <f ca="true">+IF(OFFSET('Sanitation Data'!$P$32,0,10*ROW('Sanitation Data'!P197))="","",OFFSET('Sanitation Data'!$P$32,0,10*ROW('Sanitation Data'!P197)))</f>
        <v/>
      </c>
      <c r="CZ203" s="271" t="str">
        <f ca="true">+IF(OFFSET('Sanitation Data'!$Q$28,0,10*ROW('Sanitation Data'!Q197))="","",OFFSET('Sanitation Data'!$Q$28,0,10*ROW('Sanitation Data'!Q197)))</f>
        <v/>
      </c>
      <c r="DA203" s="271" t="str">
        <f ca="true">+IF(OFFSET('Sanitation Data'!$Q$29,0,10*ROW('Sanitation Data'!Q197))="","",OFFSET('Sanitation Data'!$Q$29,0,10*ROW('Sanitation Data'!Q197)))</f>
        <v/>
      </c>
      <c r="DB203" s="271" t="str">
        <f ca="true">+IF(OFFSET('Sanitation Data'!$Q$30,0,10*ROW('Sanitation Data'!Q197))="","",OFFSET('Sanitation Data'!$Q$30,0,10*ROW('Sanitation Data'!Q197)))</f>
        <v/>
      </c>
      <c r="DC203" s="271" t="str">
        <f ca="true">+IF(OFFSET('Sanitation Data'!$Q$31,0,10*ROW('Sanitation Data'!Q197))="","",OFFSET('Sanitation Data'!$Q$31,0,10*ROW('Sanitation Data'!Q197)))</f>
        <v/>
      </c>
      <c r="DD203" s="271" t="str">
        <f ca="true">+IF(OFFSET('Sanitation Data'!$Q$32,0,10*ROW('Sanitation Data'!Q197))="","",OFFSET('Sanitation Data'!$Q$32,0,10*ROW('Sanitation Data'!Q197)))</f>
        <v/>
      </c>
      <c r="DE203" s="271" t="str">
        <f ca="true">+IF(OFFSET('Sanitation Data'!$R$28,0,10*ROW('Sanitation Data'!R197))="","",OFFSET('Sanitation Data'!$R$28,0,10*ROW('Sanitation Data'!R197)))</f>
        <v/>
      </c>
      <c r="DF203" s="271" t="str">
        <f ca="true">+IF(OFFSET('Sanitation Data'!$R$29,0,10*ROW('Sanitation Data'!R197))="","",OFFSET('Sanitation Data'!$R$29,0,10*ROW('Sanitation Data'!R197)))</f>
        <v/>
      </c>
      <c r="DG203" s="271" t="str">
        <f ca="true">+IF(OFFSET('Sanitation Data'!$R$30,0,10*ROW('Sanitation Data'!R197))="","",OFFSET('Sanitation Data'!$R$30,0,10*ROW('Sanitation Data'!R197)))</f>
        <v/>
      </c>
      <c r="DH203" s="271" t="str">
        <f ca="true">+IF(OFFSET('Sanitation Data'!$R$31,0,10*ROW('Sanitation Data'!R197))="","",OFFSET('Sanitation Data'!$R$31,0,10*ROW('Sanitation Data'!R197)))</f>
        <v/>
      </c>
      <c r="DI203" s="271" t="str">
        <f ca="true">+IF(OFFSET('Sanitation Data'!$R$32,0,10*ROW('Sanitation Data'!R197))="","",OFFSET('Sanitation Data'!$R$32,0,10*ROW('Sanitation Data'!R197)))</f>
        <v/>
      </c>
      <c r="DJ203" s="271" t="str">
        <f ca="true">+IF(OFFSET('Sanitation Data'!$S$28,0,10*ROW('Sanitation Data'!S197))="","",OFFSET('Sanitation Data'!$S$28,0,10*ROW('Sanitation Data'!S197)))</f>
        <v/>
      </c>
      <c r="DK203" s="271" t="str">
        <f ca="true">+IF(OFFSET('Sanitation Data'!$S$29,0,10*ROW('Sanitation Data'!S197))="","",OFFSET('Sanitation Data'!$S$29,0,10*ROW('Sanitation Data'!S197)))</f>
        <v/>
      </c>
      <c r="DL203" s="271" t="str">
        <f ca="true">+IF(OFFSET('Sanitation Data'!$S$30,0,10*ROW('Sanitation Data'!S197))="","",OFFSET('Sanitation Data'!$S$30,0,10*ROW('Sanitation Data'!S197)))</f>
        <v/>
      </c>
      <c r="DM203" s="271" t="str">
        <f ca="true">+IF(OFFSET('Sanitation Data'!$S$31,0,10*ROW('Sanitation Data'!S197))="","",OFFSET('Sanitation Data'!$S$31,0,10*ROW('Sanitation Data'!S197)))</f>
        <v/>
      </c>
      <c r="DN203" s="271" t="str">
        <f ca="true">+IF(OFFSET('Sanitation Data'!$S$32,0,10*ROW('Sanitation Data'!S197))="","",OFFSET('Sanitation Data'!$S$32,0,10*ROW('Sanitation Data'!S197)))</f>
        <v/>
      </c>
      <c r="DO203" s="271" t="str">
        <f ca="true">+IF(OFFSET('Hygiene Data'!$N$11,0,10*ROW('Hygiene Data'!N197))="","",OFFSET('Hygiene Data'!$N$11,0,10*ROW('Hygiene Data'!N197)))</f>
        <v/>
      </c>
      <c r="DP203" s="271" t="str">
        <f ca="true">+IF(OFFSET('Hygiene Data'!$N$12,0,10*ROW('Hygiene Data'!N197))="","",OFFSET('Hygiene Data'!$N$12,0,10*ROW('Hygiene Data'!N197)))</f>
        <v/>
      </c>
      <c r="DQ203" s="271" t="str">
        <f ca="true">+IF(OFFSET('Hygiene Data'!$N$13,0,10*ROW('Hygiene Data'!N197))="","",OFFSET('Hygiene Data'!$N$13,0,10*ROW('Hygiene Data'!N197)))</f>
        <v/>
      </c>
      <c r="DR203" s="271" t="str">
        <f ca="true">+IF(OFFSET('Hygiene Data'!$O$11,0,10*ROW('Hygiene Data'!O197))="","",OFFSET('Hygiene Data'!$O$11,0,10*ROW('Hygiene Data'!O197)))</f>
        <v/>
      </c>
      <c r="DS203" s="271" t="str">
        <f ca="true">+IF(OFFSET('Hygiene Data'!$O$12,0,10*ROW('Hygiene Data'!O197))="","",OFFSET('Hygiene Data'!$O$12,0,10*ROW('Hygiene Data'!O197)))</f>
        <v/>
      </c>
      <c r="DT203" s="271" t="str">
        <f ca="true">+IF(OFFSET('Hygiene Data'!$O$13,0,10*ROW('Hygiene Data'!O197))="","",OFFSET('Hygiene Data'!$O$13,0,10*ROW('Hygiene Data'!O197)))</f>
        <v/>
      </c>
      <c r="DU203" s="271" t="str">
        <f ca="true">+IF(OFFSET('Hygiene Data'!$P$11,0,10*ROW('Hygiene Data'!P197))="","",OFFSET('Hygiene Data'!$P$11,0,10*ROW('Hygiene Data'!P197)))</f>
        <v/>
      </c>
      <c r="DV203" s="271" t="str">
        <f ca="true">+IF(OFFSET('Hygiene Data'!$P$12,0,10*ROW('Hygiene Data'!P197))="","",OFFSET('Hygiene Data'!$P$12,0,10*ROW('Hygiene Data'!P197)))</f>
        <v/>
      </c>
      <c r="DW203" s="271" t="str">
        <f ca="true">+IF(OFFSET('Hygiene Data'!$P$13,0,10*ROW('Hygiene Data'!P197))="","",OFFSET('Hygiene Data'!$P$13,0,10*ROW('Hygiene Data'!P197)))</f>
        <v/>
      </c>
      <c r="DX203" s="271" t="str">
        <f ca="true">+IF(OFFSET('Hygiene Data'!$Q$11,0,10*ROW('Hygiene Data'!Q197))="","",OFFSET('Hygiene Data'!$Q$11,0,10*ROW('Hygiene Data'!Q197)))</f>
        <v/>
      </c>
      <c r="DY203" s="271" t="str">
        <f ca="true">+IF(OFFSET('Hygiene Data'!$Q$12,0,10*ROW('Hygiene Data'!Q197))="","",OFFSET('Hygiene Data'!$Q$12,0,10*ROW('Hygiene Data'!Q197)))</f>
        <v/>
      </c>
      <c r="DZ203" s="271" t="str">
        <f ca="true">+IF(OFFSET('Hygiene Data'!$Q$13,0,10*ROW('Hygiene Data'!Q197))="","",OFFSET('Hygiene Data'!$Q$13,0,10*ROW('Hygiene Data'!Q197)))</f>
        <v/>
      </c>
      <c r="EA203" s="271" t="str">
        <f ca="true">+IF(OFFSET('Hygiene Data'!$R$11,0,10*ROW('Hygiene Data'!R197))="","",OFFSET('Hygiene Data'!$R$11,0,10*ROW('Hygiene Data'!R197)))</f>
        <v/>
      </c>
      <c r="EB203" s="271" t="str">
        <f ca="true">+IF(OFFSET('Hygiene Data'!$R$12,0,10*ROW('Hygiene Data'!R197))="","",OFFSET('Hygiene Data'!$R$12,0,10*ROW('Hygiene Data'!R197)))</f>
        <v/>
      </c>
      <c r="EC203" s="271" t="str">
        <f ca="true">+IF(OFFSET('Hygiene Data'!$R$13,0,10*ROW('Hygiene Data'!R197))="","",OFFSET('Hygiene Data'!$R$13,0,10*ROW('Hygiene Data'!R197)))</f>
        <v/>
      </c>
      <c r="ED203" s="271" t="str">
        <f ca="true">+IF(OFFSET('Hygiene Data'!$S$11,0,10*ROW('Hygiene Data'!S197))="","",OFFSET('Hygiene Data'!$S$11,0,10*ROW('Hygiene Data'!S197)))</f>
        <v/>
      </c>
      <c r="EE203" s="271" t="str">
        <f ca="true">+IF(OFFSET('Hygiene Data'!$S$12,0,10*ROW('Hygiene Data'!S197))="","",OFFSET('Hygiene Data'!$S$12,0,10*ROW('Hygiene Data'!S197)))</f>
        <v/>
      </c>
      <c r="EF203" s="271" t="str">
        <f ca="true">+IF(OFFSET('Hygiene Data'!$S$13,0,10*ROW('Hygiene Data'!S197))="","",OFFSET('Hygiene Data'!$S$13,0,10*ROW('Hygiene Data'!S197)))</f>
        <v/>
      </c>
    </row>
    <row xmlns:x14ac="http://schemas.microsoft.com/office/spreadsheetml/2009/9/ac" r="204" x14ac:dyDescent="0.2">
      <c r="A204" s="32" t="str">
        <f ca="true">+IF(OFFSET('Water Data'!$L$2,0,10*ROW('Water Data'!O198))="","",OFFSET('Water Data'!$L$2,0,10*ROW('Water Data'!O198)))</f>
        <v/>
      </c>
      <c r="B204" s="32" t="str">
        <f ca="true">+IF(OFFSET('Water Data'!$M$2,0,10*ROW('Water Data'!P198))="","",OFFSET('Water Data'!$M$2,0,10*ROW('Water Data'!P198)))</f>
        <v/>
      </c>
      <c r="C204" s="327" t="str">
        <f t="shared" ca="true" si="3"/>
        <v/>
      </c>
      <c r="D204" s="85" t="e">
        <f ca="true">+IF(AND(ISTEXT(OFFSET('Water Data'!$L$2,0,10*ROW('Water Data'!N198))),BS204="Yes"),100-OFFSET('Water Data'!$N$4,0,10*ROW('Water Data'!N198)),IF(AND(ISTEXT(OFFSET('Water Data'!$L$2,0,10*ROW('Water Data'!N198))),BS204="No",ISNUMBER(OFFSET('Water Data'!$N$4,0,10*ROW('Water Data'!N198)))),CONCATENATE("[",ROUND(100-OFFSET('Water Data'!$N$4,0,10*ROW('Water Data'!N198)),0),"]"),IF(AND(ISTEXT(OFFSET('Water Data'!$L$2,0,10*ROW('Water Data'!N198))),BS204="",ISNUMBER(OFFSET('Water Data'!$N$4,0,10*ROW('Water Data'!N198)))),100-OFFSET('Water Data'!$N$4,0,10*ROW('Water Data'!N198)),NA())))</f>
        <v>#N/A</v>
      </c>
      <c r="E204" s="85" t="e">
        <f ca="true">+IF(AND(ISTEXT(OFFSET('Water Data'!$L$2,0,10*ROW('Water Data'!O198))),BT204="Yes"),OFFSET('Water Data'!$N$6,0,10*ROW('Water Data'!N198)),IF(AND(ISTEXT(OFFSET('Water Data'!$L$2,0,10*ROW('Water Data'!N198))),BT204="No",ISNUMBER(OFFSET('Water Data'!$N$6,0,10*ROW('Water Data'!N198)))),CONCATENATE("[",ROUND(OFFSET('Water Data'!$N$6,0,10*ROW('Water Data'!N198)),0),"]"),IF(AND(ISTEXT(OFFSET('Water Data'!$L$2,0,10*ROW('Water Data'!N198))),BT204="",ISNUMBER(OFFSET('Water Data'!$N$6,0,10*ROW('Water Data'!N198)))),OFFSET('Water Data'!$N$6,0,10*ROW('Water Data'!N198)),NA())))</f>
        <v>#N/A</v>
      </c>
      <c r="F204" s="85" t="e">
        <f ca="true">+IF(AND(ISTEXT(OFFSET('Water Data'!$L$2,0,10*ROW('Water Data'!N198))),BU204="Yes"),OFFSET('Water Data'!$N$9,0,10*ROW('Water Data'!N198)),IF(AND(ISTEXT(OFFSET('Water Data'!$L$2,0,10*ROW('Water Data'!N198))),BU204="No",ISNUMBER(OFFSET('Water Data'!$N$9,0,10*ROW('Water Data'!N198)))),CONCATENATE("[",ROUND(OFFSET('Water Data'!$N$9,0,10*ROW('Water Data'!N198)),0),"]"),IF(AND(ISTEXT(OFFSET('Water Data'!$L$2,0,10*ROW('Water Data'!N198))),BU204="",ISNUMBER(OFFSET('Water Data'!$N$9,0,10*ROW('Water Data'!N198)))),OFFSET('Water Data'!$N$9,0,10*ROW('Water Data'!N198)),NA())))</f>
        <v>#N/A</v>
      </c>
      <c r="G204" s="85" t="e">
        <f ca="true">+IF(AND(ISTEXT(OFFSET('Water Data'!$L$2,0,10*ROW('Water Data'!O198))),BV204="Yes"),100-OFFSET('Water Data'!$O$4,0,10*ROW('Water Data'!O198)),IF(AND(ISTEXT(OFFSET('Water Data'!$L$2,0,10*ROW('Water Data'!O198))),BV204="No",ISNUMBER(OFFSET('Water Data'!$O$4,0,10*ROW('Water Data'!O198)))),CONCATENATE("[",ROUND(100-OFFSET('Water Data'!$O$4,0,10*ROW('Water Data'!O198)),0),"]"),IF(AND(ISTEXT(OFFSET('Water Data'!$L$2,0,10*ROW('Water Data'!O198))),BV204="",ISNUMBER(OFFSET('Water Data'!$O$4,0,10*ROW('Water Data'!O198)))),100-OFFSET('Water Data'!$O$4,0,10*ROW('Water Data'!O198)),NA())))</f>
        <v>#N/A</v>
      </c>
      <c r="H204" s="85" t="e">
        <f ca="true">+IF(AND(ISTEXT(OFFSET('Water Data'!$L$2,0,10*ROW('Water Data'!O198))),BW204="Yes"),OFFSET('Water Data'!$O$6,0,10*ROW('Water Data'!O198)),IF(AND(ISTEXT(OFFSET('Water Data'!$L$2,0,10*ROW('Water Data'!O198))),BW204="No",ISNUMBER(OFFSET('Water Data'!$O$6,0,10*ROW('Water Data'!O198)))),CONCATENATE("[",ROUND(OFFSET('Water Data'!$N$6,0,10*ROW('Water Data'!O198)),0),"]"),IF(AND(ISTEXT(OFFSET('Water Data'!$L$2,0,10*ROW('Water Data'!O198))),BW204="",ISNUMBER(OFFSET('Water Data'!$O$6,0,10*ROW('Water Data'!O198)))),OFFSET('Water Data'!$O$6,0,10*ROW('Water Data'!O198)),NA())))</f>
        <v>#N/A</v>
      </c>
      <c r="I204" s="85" t="e">
        <f ca="true">+IF(AND(ISTEXT(OFFSET('Water Data'!$L$2,0,10*ROW('Water Data'!O198))),BX204="Yes"),OFFSET('Water Data'!$O$9,0,10*ROW('Water Data'!O198)),IF(AND(ISTEXT(OFFSET('Water Data'!$L$2,0,10*ROW('Water Data'!O198))),BX204="No",ISNUMBER(OFFSET('Water Data'!$O$9,0,10*ROW('Water Data'!O198)))),CONCATENATE("[",ROUND(OFFSET('Water Data'!$O$9,0,10*ROW('Water Data'!O198)),0),"]"),IF(AND(ISTEXT(OFFSET('Water Data'!$L$2,0,10*ROW('Water Data'!O198))),BX204="",ISNUMBER(OFFSET('Water Data'!$O$9,0,10*ROW('Water Data'!O198)))),OFFSET('Water Data'!$O$9,0,10*ROW('Water Data'!O198)),NA())))</f>
        <v>#N/A</v>
      </c>
      <c r="J204" s="85" t="e">
        <f ca="true">+IF(AND(ISTEXT(OFFSET('Water Data'!$L$2,0,10*ROW('Water Data'!P198))),BY204="Yes"),100-OFFSET('Water Data'!$P$4,0,10*ROW('Water Data'!P198)),IF(AND(ISTEXT(OFFSET('Water Data'!$L$2,0,10*ROW('Water Data'!P198))),BY204="No",ISNUMBER(OFFSET('Water Data'!$P$4,0,10*ROW('Water Data'!P198)))),CONCATENATE("[",ROUND(100-OFFSET('Water Data'!$P$4,0,10*ROW('Water Data'!P198)),0),"]"),IF(AND(ISTEXT(OFFSET('Water Data'!$L$2,0,10*ROW('Water Data'!P198))),BY204="",ISNUMBER(OFFSET('Water Data'!$P$4,0,10*ROW('Water Data'!P198)))),100-OFFSET('Water Data'!$P$4,0,10*ROW('Water Data'!P198)),NA())))</f>
        <v>#N/A</v>
      </c>
      <c r="K204" s="85" t="e">
        <f ca="true">+IF(AND(ISTEXT(OFFSET('Water Data'!$L$2,0,10*ROW('Water Data'!P198))),BZ204="Yes"),OFFSET('Water Data'!$P$6,0,10*ROW('Water Data'!P198)),IF(AND(ISTEXT(OFFSET('Water Data'!$L$2,0,10*ROW('Water Data'!P198))),BZ204="No",ISNUMBER(OFFSET('Water Data'!$P$6,0,10*ROW('Water Data'!P198)))),CONCATENATE("[",ROUND(OFFSET('Water Data'!$P$6,0,10*ROW('Water Data'!P198)),0),"]"),IF(AND(ISTEXT(OFFSET('Water Data'!$L$2,0,10*ROW('Water Data'!P198))),BZ204="",ISNUMBER(OFFSET('Water Data'!$P$6,0,10*ROW('Water Data'!P198)))),OFFSET('Water Data'!$P$6,0,10*ROW('Water Data'!P198)),NA())))</f>
        <v>#N/A</v>
      </c>
      <c r="L204" s="85" t="e">
        <f ca="true">+IF(AND(ISTEXT(OFFSET('Water Data'!$L$2,0,10*ROW('Water Data'!P198))),CA204="Yes"),OFFSET('Water Data'!$P$9,0,10*ROW('Water Data'!P198)),IF(AND(ISTEXT(OFFSET('Water Data'!$L$2,0,10*ROW('Water Data'!P198))),CA204="No",ISNUMBER(OFFSET('Water Data'!$P$9,0,10*ROW('Water Data'!P198)))),CONCATENATE("[",ROUND(OFFSET('Water Data'!$P$9,0,10*ROW('Water Data'!P198)),0),"]"),IF(AND(ISTEXT(OFFSET('Water Data'!$L$2,0,10*ROW('Water Data'!P198))),CA204="",ISNUMBER(OFFSET('Water Data'!$P$9,0,10*ROW('Water Data'!P198)))),OFFSET('Water Data'!$P$9,0,10*ROW('Water Data'!P198)),NA())))</f>
        <v>#N/A</v>
      </c>
      <c r="M204" s="85" t="e">
        <f ca="true">+IF(AND(ISTEXT(OFFSET('Water Data'!$L$2,0,10*ROW('Water Data'!Q198))),CB204="Yes"),100-OFFSET('Water Data'!$Q$4,0,10*ROW('Water Data'!Q198)),IF(AND(ISTEXT(OFFSET('Water Data'!$L$2,0,10*ROW('Water Data'!Q198))),CB204="No",ISNUMBER(OFFSET('Water Data'!$Q$4,0,10*ROW('Water Data'!Q198)))),CONCATENATE("[",ROUND(100-OFFSET('Water Data'!$Q$4,0,10*ROW('Water Data'!Q198)),0),"]"),IF(AND(ISTEXT(OFFSET('Water Data'!$L$2,0,10*ROW('Water Data'!Q198))),CB204="",ISNUMBER(OFFSET('Water Data'!$Q$4,0,10*ROW('Water Data'!Q198)))),100-OFFSET('Water Data'!$Q$4,0,10*ROW('Water Data'!Q198)),NA())))</f>
        <v>#N/A</v>
      </c>
      <c r="N204" s="85" t="e">
        <f ca="true">+IF(AND(ISTEXT(OFFSET('Water Data'!$L$2,0,10*ROW('Water Data'!Q198))),CC204="Yes"),OFFSET('Water Data'!$Q$6,0,10*ROW('Water Data'!Q198)),IF(AND(ISTEXT(OFFSET('Water Data'!$L$2,0,10*ROW('Water Data'!Q198))),CC204="No",ISNUMBER(OFFSET('Water Data'!$Q$6,0,10*ROW('Water Data'!Q198)))),CONCATENATE("[",ROUND(OFFSET('Water Data'!$Q$6,0,10*ROW('Water Data'!Q198)),0),"]"),IF(AND(ISTEXT(OFFSET('Water Data'!$L$2,0,10*ROW('Water Data'!Q198))),CC204="",ISNUMBER(OFFSET('Water Data'!$Q$6,0,10*ROW('Water Data'!Q198)))),OFFSET('Water Data'!$Q$6,0,10*ROW('Water Data'!Q198)),NA())))</f>
        <v>#N/A</v>
      </c>
      <c r="O204" s="85" t="e">
        <f ca="true">+IF(AND(ISTEXT(OFFSET('Water Data'!$L$2,0,10*ROW('Water Data'!Q198))),CD204="Yes"),OFFSET('Water Data'!$Q$9,0,10*ROW('Water Data'!Q198)),IF(AND(ISTEXT(OFFSET('Water Data'!$L$2,0,10*ROW('Water Data'!Q198))),CD204="No",ISNUMBER(OFFSET('Water Data'!$Q$9,0,10*ROW('Water Data'!Q198)))),CONCATENATE("[",ROUND(OFFSET('Water Data'!$Q$9,0,10*ROW('Water Data'!Q198)),0),"]"),IF(AND(ISTEXT(OFFSET('Water Data'!$L$2,0,10*ROW('Water Data'!Q198))),CD204="",ISNUMBER(OFFSET('Water Data'!$Q$9,0,10*ROW('Water Data'!Q198)))),OFFSET('Water Data'!$Q$9,0,10*ROW('Water Data'!Q198)),NA())))</f>
        <v>#N/A</v>
      </c>
      <c r="P204" s="85" t="e">
        <f ca="true">+IF(AND(ISTEXT(OFFSET('Water Data'!$L$2,0,10*ROW('Water Data'!R198))),CE204="Yes"),100-OFFSET('Water Data'!$R$4,0,10*ROW('Water Data'!R198)),IF(AND(ISTEXT(OFFSET('Water Data'!$L$2,0,10*ROW('Water Data'!R198))),CE204="No",ISNUMBER(OFFSET('Water Data'!$R$4,0,10*ROW('Water Data'!R198)))),CONCATENATE("[",ROUND(100-OFFSET('Water Data'!$R$4,0,10*ROW('Water Data'!R198)),0),"]"),IF(AND(ISTEXT(OFFSET('Water Data'!$L$2,0,10*ROW('Water Data'!R198))),CE204="",ISNUMBER(OFFSET('Water Data'!$R$4,0,10*ROW('Water Data'!R198)))),100-OFFSET('Water Data'!$R$4,0,10*ROW('Water Data'!R198)),NA())))</f>
        <v>#N/A</v>
      </c>
      <c r="Q204" s="85" t="e">
        <f ca="true">+IF(AND(ISTEXT(OFFSET('Water Data'!$L$2,0,10*ROW('Water Data'!R198))),CF204="Yes"),OFFSET('Water Data'!$R$6,0,10*ROW('Water Data'!R198)),IF(AND(ISTEXT(OFFSET('Water Data'!$L$2,0,10*ROW('Water Data'!R198))),CF204="No",ISNUMBER(OFFSET('Water Data'!$R$6,0,10*ROW('Water Data'!R198)))),CONCATENATE("[",ROUND(OFFSET('Water Data'!$R$6,0,10*ROW('Water Data'!R198)),0),"]"),IF(AND(ISTEXT(OFFSET('Water Data'!$L$2,0,10*ROW('Water Data'!R198))),CF204="",ISNUMBER(OFFSET('Water Data'!$R$6,0,10*ROW('Water Data'!R198)))),OFFSET('Water Data'!$R$6,0,10*ROW('Water Data'!R198)),NA())))</f>
        <v>#N/A</v>
      </c>
      <c r="R204" s="85" t="e">
        <f ca="true">+IF(AND(ISTEXT(OFFSET('Water Data'!$L$2,0,10*ROW('Water Data'!R198))),CG204="Yes"),OFFSET('Water Data'!$R$9,0,10*ROW('Water Data'!R198)),IF(AND(ISTEXT(OFFSET('Water Data'!$L$2,0,10*ROW('Water Data'!R198))),CG204="No",ISNUMBER(OFFSET('Water Data'!$R$9,0,10*ROW('Water Data'!R198)))),CONCATENATE("[",ROUND(OFFSET('Water Data'!$R$9,0,10*ROW('Water Data'!R198)),0),"]"),IF(AND(ISTEXT(OFFSET('Water Data'!$L$2,0,10*ROW('Water Data'!R198))),CG204="",ISNUMBER(OFFSET('Water Data'!$R$9,0,10*ROW('Water Data'!R198)))),OFFSET('Water Data'!$R$9,0,10*ROW('Water Data'!R198)),NA())))</f>
        <v>#N/A</v>
      </c>
      <c r="S204" s="85" t="e">
        <f ca="true">+IF(AND(ISTEXT(OFFSET('Water Data'!$L$2,0,10*ROW('Water Data'!S198))),CH204="Yes"),100-OFFSET('Water Data'!$S$4,0,10*ROW('Water Data'!S198)),IF(AND(ISTEXT(OFFSET('Water Data'!$L$2,0,10*ROW('Water Data'!S198))),CH204="No",ISNUMBER(OFFSET('Water Data'!$S$4,0,10*ROW('Water Data'!S198)))),CONCATENATE("[",ROUND(100-OFFSET('Water Data'!$S$4,0,10*ROW('Water Data'!S198)),0),"]"),IF(AND(ISTEXT(OFFSET('Water Data'!$L$2,0,10*ROW('Water Data'!S198))),CH204="",ISNUMBER(OFFSET('Water Data'!$S$4,0,10*ROW('Water Data'!S198)))),100-OFFSET('Water Data'!$S$4,0,10*ROW('Water Data'!S198)),NA())))</f>
        <v>#N/A</v>
      </c>
      <c r="T204" s="85" t="e">
        <f ca="true">+IF(AND(ISTEXT(OFFSET('Water Data'!$L$2,0,10*ROW('Water Data'!S198))),CI204="Yes"),OFFSET('Water Data'!$S$6,0,10*ROW('Water Data'!S198)),IF(AND(ISTEXT(OFFSET('Water Data'!$L$2,0,10*ROW('Water Data'!S198))),CI204="No",ISNUMBER(OFFSET('Water Data'!$S$6,0,10*ROW('Water Data'!S198)))),CONCATENATE("[",ROUND(OFFSET('Water Data'!$S$6,0,10*ROW('Water Data'!S198)),0),"]"),IF(AND(ISTEXT(OFFSET('Water Data'!$L$2,0,10*ROW('Water Data'!S198))),CI204="",ISNUMBER(OFFSET('Water Data'!$S$6,0,10*ROW('Water Data'!S198)))),OFFSET('Water Data'!$S$6,0,10*ROW('Water Data'!S198)),NA())))</f>
        <v>#N/A</v>
      </c>
      <c r="U204" s="85" t="e">
        <f ca="true">+IF(AND(ISTEXT(OFFSET('Water Data'!$L$2,0,10*ROW('Water Data'!S198))),CJ204="Yes"),OFFSET('Water Data'!$S$9,0,10*ROW('Water Data'!S198)),IF(AND(ISTEXT(OFFSET('Water Data'!$L$2,0,10*ROW('Water Data'!S198))),CJ204="No",ISNUMBER(OFFSET('Water Data'!$S$9,0,10*ROW('Water Data'!S198)))),CONCATENATE("[",ROUND(OFFSET('Water Data'!$S$9,0,10*ROW('Water Data'!S198)),0),"]"),IF(AND(ISTEXT(OFFSET('Water Data'!$L$2,0,10*ROW('Water Data'!S198))),CJ204="",ISNUMBER(OFFSET('Water Data'!$S$9,0,10*ROW('Water Data'!S198)))),OFFSET('Water Data'!$S$9,0,10*ROW('Water Data'!S198)),NA())))</f>
        <v>#N/A</v>
      </c>
      <c r="V204" s="86" t="e">
        <f ca="true">+IF(AND(ISTEXT(OFFSET('Sanitation Data'!$L$2,0,10*ROW('Sanitation Data'!N198))),CK204="Yes"),100-OFFSET('Sanitation Data'!$N$4,0,10*ROW('Sanitation Data'!N198)),IF(AND(ISTEXT(OFFSET('Sanitation Data'!$L$2,0,10*ROW('Sanitation Data'!N198))),CK204="No",ISNUMBER(OFFSET('Sanitation Data'!$N$4,0,10*ROW('Sanitation Data'!N198)))),CONCATENATE("[",ROUND(100-OFFSET('Sanitation Data'!$N$4,0,10*ROW('Sanitation Data'!N198)),0),"]"),IF(AND(ISTEXT(OFFSET('Sanitation Data'!$L$2,0,10*ROW('Sanitation Data'!N198))),CK204="",ISNUMBER(OFFSET('Sanitation Data'!$N$4,0,10*ROW('Sanitation Data'!N198)))),100-OFFSET('Sanitation Data'!$N$4,0,10*ROW('Sanitation Data'!N198)),NA())))</f>
        <v>#N/A</v>
      </c>
      <c r="W204" s="86" t="e">
        <f ca="true">+IF(AND(ISTEXT(OFFSET('Sanitation Data'!$L$2,0,10*ROW('Sanitation Data'!N198))),CL204="Yes"),OFFSET('Sanitation Data'!$N$6,0,10*ROW('Sanitation Data'!N198)),IF(AND(ISTEXT(OFFSET('Sanitation Data'!$L$2,0,10*ROW('Sanitation Data'!N198))),CL204="No",ISNUMBER(OFFSET('Sanitation Data'!$N$6,0,10*ROW('Sanitation Data'!N198)))),CONCATENATE("[",ROUND(OFFSET('Sanitation Data'!$N$6,0,10*ROW('Sanitation Data'!N198)),0),"]"),IF(AND(ISTEXT(OFFSET('Sanitation Data'!$L$2,0,10*ROW('Sanitation Data'!N198))),CL204="",ISNUMBER(OFFSET('Sanitation Data'!$N$6,0,10*ROW('Sanitation Data'!N198)))),OFFSET('Sanitation Data'!$N$6,0,10*ROW('Sanitation Data'!N198)),NA())))</f>
        <v>#N/A</v>
      </c>
      <c r="X204" s="86" t="e">
        <f ca="true">+IF(AND(ISTEXT(OFFSET('Sanitation Data'!$L$2,0,10*ROW('Sanitation Data'!N198))),CM204="Yes"),OFFSET('Sanitation Data'!$N$10,0,10*ROW('Sanitation Data'!N198)),IF(AND(ISTEXT(OFFSET('Sanitation Data'!$L$2,0,10*ROW('Sanitation Data'!N198))),CM204="No",ISNUMBER(OFFSET('Sanitation Data'!$N$10,0,10*ROW('Sanitation Data'!N198)))),CONCATENATE("[",ROUND(OFFSET('Sanitation Data'!$N$10,0,10*ROW('Sanitation Data'!N198)),0),"]"),IF(AND(ISTEXT(OFFSET('Sanitation Data'!$L$2,0,10*ROW('Sanitation Data'!N198))),CM204="",ISNUMBER(OFFSET('Sanitation Data'!$N$10,0,10*ROW('Sanitation Data'!N198)))),OFFSET('Sanitation Data'!$N$10,0,10*ROW('Sanitation Data'!N198)),NA())))</f>
        <v>#N/A</v>
      </c>
      <c r="Y204" s="86" t="e">
        <f ca="true">+IF(AND(ISTEXT(OFFSET('Sanitation Data'!$L$2,0,10*ROW('Sanitation Data'!N198))),CN204="Yes"),OFFSET('Sanitation Data'!$N$11,0,10*ROW('Sanitation Data'!N198)),IF(AND(ISTEXT(OFFSET('Sanitation Data'!$L$2,0,10*ROW('Sanitation Data'!N198))),CN204="No",ISNUMBER(OFFSET('Sanitation Data'!$N$11,0,10*ROW('Sanitation Data'!N198)))),CONCATENATE("[",ROUND(OFFSET('Sanitation Data'!$N$11,0,10*ROW('Sanitation Data'!N198)),0),"]"),IF(AND(ISTEXT(OFFSET('Sanitation Data'!$L$2,0,10*ROW('Sanitation Data'!N198))),CN204="",ISNUMBER(OFFSET('Sanitation Data'!$N$11,0,10*ROW('Sanitation Data'!N198)))),OFFSET('Sanitation Data'!$N$11,0,10*ROW('Sanitation Data'!N198)),NA())))</f>
        <v>#N/A</v>
      </c>
      <c r="Z204" s="86" t="e">
        <f ca="true">+IF(AND(ISTEXT(OFFSET('Sanitation Data'!$L$2,0,10*ROW('Sanitation Data'!N198))),CO204="Yes"),OFFSET('Sanitation Data'!$N$12,0,10*ROW('Sanitation Data'!N198)),IF(AND(ISTEXT(OFFSET('Sanitation Data'!$L$2,0,10*ROW('Sanitation Data'!N198))),CO204="No",ISNUMBER(OFFSET('Sanitation Data'!$N$12,0,10*ROW('Sanitation Data'!N198)))),CONCATENATE("[",ROUND(OFFSET('Sanitation Data'!$N$12,0,10*ROW('Sanitation Data'!N198)),0),"]"),IF(AND(ISTEXT(OFFSET('Sanitation Data'!$L$2,0,10*ROW('Sanitation Data'!N198))),CO204="",ISNUMBER(OFFSET('Sanitation Data'!$N$12,0,10*ROW('Sanitation Data'!N198)))),OFFSET('Sanitation Data'!$N$12,0,10*ROW('Sanitation Data'!N198)),NA())))</f>
        <v>#N/A</v>
      </c>
      <c r="AA204" s="86" t="e">
        <f ca="true">+IF(AND(ISTEXT(OFFSET('Sanitation Data'!$L$2,0,10*ROW('Sanitation Data'!O198))),CP204="Yes"),100-OFFSET('Sanitation Data'!$O$4,0,10*ROW('Sanitation Data'!O198)),IF(AND(ISTEXT(OFFSET('Sanitation Data'!$L$2,0,10*ROW('Sanitation Data'!O198))),CP204="No",ISNUMBER(OFFSET('Sanitation Data'!$O$4,0,10*ROW('Sanitation Data'!O198)))),CONCATENATE("[",ROUND(100-OFFSET('Sanitation Data'!$O$4,0,10*ROW('Sanitation Data'!O198)),0),"]"),IF(AND(ISTEXT(OFFSET('Sanitation Data'!$L$2,0,10*ROW('Sanitation Data'!O198))),CP204="",ISNUMBER(OFFSET('Sanitation Data'!$O$4,0,10*ROW('Sanitation Data'!O198)))),100-OFFSET('Sanitation Data'!$O$4,0,10*ROW('Sanitation Data'!O198)),NA())))</f>
        <v>#N/A</v>
      </c>
      <c r="AB204" s="86" t="e">
        <f ca="true">+IF(AND(ISTEXT(OFFSET('Sanitation Data'!$L$2,0,10*ROW('Sanitation Data'!O198))),CQ204="Yes"),OFFSET('Sanitation Data'!$O$6,0,10*ROW('Sanitation Data'!R198)),IF(AND(ISTEXT(OFFSET('Sanitation Data'!$L$2,0,10*ROW('Sanitation Data'!O198))),CQ204="No",ISNUMBER(OFFSET('Sanitation Data'!$O$6,0,10*ROW('Sanitation Data'!O198)))),CONCATENATE("[",ROUND(OFFSET('Sanitation Data'!$O$6,0,10*ROW('Sanitation Data'!O198)),0),"]"),IF(AND(ISTEXT(OFFSET('Sanitation Data'!$L$2,0,10*ROW('Sanitation Data'!O198))),CQ204="",ISNUMBER(OFFSET('Sanitation Data'!$O$6,0,10*ROW('Sanitation Data'!O198)))),OFFSET('Sanitation Data'!$O$6,0,10*ROW('Sanitation Data'!O198)),NA())))</f>
        <v>#N/A</v>
      </c>
      <c r="AC204" s="86" t="e">
        <f ca="true">+IF(AND(ISTEXT(OFFSET('Sanitation Data'!$L$2,0,10*ROW('Sanitation Data'!O198))),CR204="Yes"),OFFSET('Sanitation Data'!$O$10,0,10*ROW('Sanitation Data'!O198)),IF(AND(ISTEXT(OFFSET('Sanitation Data'!$L$2,0,10*ROW('Sanitation Data'!O198))),CR204="No",ISNUMBER(OFFSET('Sanitation Data'!$O$10,0,10*ROW('Sanitation Data'!O198)))),CONCATENATE("[",ROUND(OFFSET('Sanitation Data'!$O$10,0,10*ROW('Sanitation Data'!O198)),0),"]"),IF(AND(ISTEXT(OFFSET('Sanitation Data'!$L$2,0,10*ROW('Sanitation Data'!O198))),CR204="",ISNUMBER(OFFSET('Sanitation Data'!$O$10,0,10*ROW('Sanitation Data'!O198)))),OFFSET('Sanitation Data'!$O$10,0,10*ROW('Sanitation Data'!O198)),NA())))</f>
        <v>#N/A</v>
      </c>
      <c r="AD204" s="86" t="e">
        <f ca="true">+IF(AND(ISTEXT(OFFSET('Sanitation Data'!$L$2,0,10*ROW('Sanitation Data'!O198))),CS204="Yes"),OFFSET('Sanitation Data'!$O$11,0,10*ROW('Sanitation Data'!O198)),IF(AND(ISTEXT(OFFSET('Sanitation Data'!$L$2,0,10*ROW('Sanitation Data'!O198))),CS204="No",ISNUMBER(OFFSET('Sanitation Data'!$O$11,0,10*ROW('Sanitation Data'!O198)))),CONCATENATE("[",ROUND(OFFSET('Sanitation Data'!$O$11,0,10*ROW('Sanitation Data'!O198)),0),"]"),IF(AND(ISTEXT(OFFSET('Sanitation Data'!$L$2,0,10*ROW('Sanitation Data'!O198))),CS204="",ISNUMBER(OFFSET('Sanitation Data'!$O$11,0,10*ROW('Sanitation Data'!O198)))),OFFSET('Sanitation Data'!$O$11,0,10*ROW('Sanitation Data'!O198)),NA())))</f>
        <v>#N/A</v>
      </c>
      <c r="AE204" s="86" t="e">
        <f ca="true">+IF(AND(ISTEXT(OFFSET('Sanitation Data'!$L$2,0,10*ROW('Sanitation Data'!O198))),CT204="Yes"),OFFSET('Sanitation Data'!$O$12,0,10*ROW('Sanitation Data'!O198)),IF(AND(ISTEXT(OFFSET('Sanitation Data'!$L$2,0,10*ROW('Sanitation Data'!O198))),CT204="No",ISNUMBER(OFFSET('Sanitation Data'!$O$12,0,10*ROW('Sanitation Data'!O198)))),CONCATENATE("[",ROUND(OFFSET('Sanitation Data'!$O$12,0,10*ROW('Sanitation Data'!O198)),0),"]"),IF(AND(ISTEXT(OFFSET('Sanitation Data'!$L$2,0,10*ROW('Sanitation Data'!O198))),CT204="",ISNUMBER(OFFSET('Sanitation Data'!$O$12,0,10*ROW('Sanitation Data'!O198)))),OFFSET('Sanitation Data'!$O$12,0,10*ROW('Sanitation Data'!O198)),NA())))</f>
        <v>#N/A</v>
      </c>
      <c r="AF204" s="86" t="e">
        <f ca="true">+IF(AND(ISTEXT(OFFSET('Sanitation Data'!$L$2,0,10*ROW('Sanitation Data'!P198))),CU204="Yes"),100-OFFSET('Sanitation Data'!$P$4,0,10*ROW('Sanitation Data'!P198)),IF(AND(ISTEXT(OFFSET('Sanitation Data'!$L$2,0,10*ROW('Sanitation Data'!P198))),CU204="No",ISNUMBER(OFFSET('Sanitation Data'!$P$4,0,10*ROW('Sanitation Data'!P198)))),CONCATENATE("[",ROUND(100-OFFSET('Sanitation Data'!$P$4,0,10*ROW('Sanitation Data'!P198)),0),"]"),IF(AND(ISTEXT(OFFSET('Sanitation Data'!$L$2,0,10*ROW('Sanitation Data'!P198))),CU204="",ISNUMBER(OFFSET('Sanitation Data'!$P$4,0,10*ROW('Sanitation Data'!P198)))),100-OFFSET('Sanitation Data'!$P$4,0,10*ROW('Sanitation Data'!P198)),NA())))</f>
        <v>#N/A</v>
      </c>
      <c r="AG204" s="86" t="e">
        <f ca="true">+IF(AND(ISTEXT(OFFSET('Sanitation Data'!$L$2,0,10*ROW('Sanitation Data'!P198))),CV204="Yes"),OFFSET('Sanitation Data'!$P$6,0,10*ROW('Sanitation Data'!P198)),IF(AND(ISTEXT(OFFSET('Sanitation Data'!$L$2,0,10*ROW('Sanitation Data'!P198))),CV204="No",ISNUMBER(OFFSET('Sanitation Data'!$P$6,0,10*ROW('Sanitation Data'!P198)))),CONCATENATE("[",ROUND(OFFSET('Sanitation Data'!$P$6,0,10*ROW('Sanitation Data'!P198)),0),"]"),IF(AND(ISTEXT(OFFSET('Sanitation Data'!$L$2,0,10*ROW('Sanitation Data'!P198))),CV204="",ISNUMBER(OFFSET('Sanitation Data'!$P$6,0,10*ROW('Sanitation Data'!P198)))),OFFSET('Sanitation Data'!$P$6,0,10*ROW('Sanitation Data'!P198)),NA())))</f>
        <v>#N/A</v>
      </c>
      <c r="AH204" s="86" t="e">
        <f ca="true">+IF(AND(ISTEXT(OFFSET('Sanitation Data'!$L$2,0,10*ROW('Sanitation Data'!P198))),CW204="Yes"),OFFSET('Sanitation Data'!$P$10,0,10*ROW('Sanitation Data'!P198)),IF(AND(ISTEXT(OFFSET('Sanitation Data'!$L$2,0,10*ROW('Sanitation Data'!P198))),CW204="No",ISNUMBER(OFFSET('Sanitation Data'!$P$10,0,10*ROW('Sanitation Data'!P198)))),CONCATENATE("[",ROUND(OFFSET('Sanitation Data'!$P$10,0,10*ROW('Sanitation Data'!P198)),0),"]"),IF(AND(ISTEXT(OFFSET('Sanitation Data'!$L$2,0,10*ROW('Sanitation Data'!P198))),CW204="",ISNUMBER(OFFSET('Sanitation Data'!$P$10,0,10*ROW('Sanitation Data'!P198)))),OFFSET('Sanitation Data'!$P$10,0,10*ROW('Sanitation Data'!P198)),NA())))</f>
        <v>#N/A</v>
      </c>
      <c r="AI204" s="86" t="e">
        <f ca="true">+IF(AND(ISTEXT(OFFSET('Sanitation Data'!$L$2,0,10*ROW('Sanitation Data'!P198))),CX204="Yes"),OFFSET('Sanitation Data'!$P$11,0,10*ROW('Sanitation Data'!P198)),IF(AND(ISTEXT(OFFSET('Sanitation Data'!$L$2,0,10*ROW('Sanitation Data'!P198))),CX204="No",ISNUMBER(OFFSET('Sanitation Data'!$P$11,0,10*ROW('Sanitation Data'!P198)))),CONCATENATE("[",ROUND(OFFSET('Sanitation Data'!$P$11,0,10*ROW('Sanitation Data'!P198)),0),"]"),IF(AND(ISTEXT(OFFSET('Sanitation Data'!$L$2,0,10*ROW('Sanitation Data'!P198))),CX204="",ISNUMBER(OFFSET('Sanitation Data'!$P$11,0,10*ROW('Sanitation Data'!P198)))),OFFSET('Sanitation Data'!$P$11,0,10*ROW('Sanitation Data'!P198)),NA())))</f>
        <v>#N/A</v>
      </c>
      <c r="AJ204" s="86" t="e">
        <f ca="true">+IF(AND(ISTEXT(OFFSET('Sanitation Data'!$L$2,0,10*ROW('Sanitation Data'!P198))),CY204="Yes"),OFFSET('Sanitation Data'!$P$12,0,10*ROW('Sanitation Data'!P198)),IF(AND(ISTEXT(OFFSET('Sanitation Data'!$L$2,0,10*ROW('Sanitation Data'!P198))),CY204="No",ISNUMBER(OFFSET('Sanitation Data'!$P$12,0,10*ROW('Sanitation Data'!P198)))),CONCATENATE("[",ROUND(OFFSET('Sanitation Data'!$P$12,0,10*ROW('Sanitation Data'!P198)),0),"]"),IF(AND(ISTEXT(OFFSET('Sanitation Data'!$L$2,0,10*ROW('Sanitation Data'!P198))),CY204="",ISNUMBER(OFFSET('Sanitation Data'!$P$12,0,10*ROW('Sanitation Data'!P198)))),OFFSET('Sanitation Data'!$P$12,0,10*ROW('Sanitation Data'!P198)),NA())))</f>
        <v>#N/A</v>
      </c>
      <c r="AK204" s="86" t="e">
        <f ca="true">+IF(AND(ISTEXT(OFFSET('Sanitation Data'!$L$2,0,10*ROW('Sanitation Data'!Q198))),CZ204="Yes"),100-OFFSET('Sanitation Data'!$Q$4,0,10*ROW('Sanitation Data'!Q198)),IF(AND(ISTEXT(OFFSET('Sanitation Data'!$L$2,0,10*ROW('Sanitation Data'!Q198))),CZ204="No",ISNUMBER(OFFSET('Sanitation Data'!$Q$4,0,10*ROW('Sanitation Data'!Q198)))),CONCATENATE("[",ROUND(100-OFFSET('Sanitation Data'!$Q$4,0,10*ROW('Sanitation Data'!Q198)),0),"]"),IF(AND(ISTEXT(OFFSET('Sanitation Data'!$L$2,0,10*ROW('Sanitation Data'!Q198))),CZ204="",ISNUMBER(OFFSET('Sanitation Data'!$Q$4,0,10*ROW('Sanitation Data'!Q198)))),100-OFFSET('Sanitation Data'!$Q$4,0,10*ROW('Sanitation Data'!Q198)),NA())))</f>
        <v>#N/A</v>
      </c>
      <c r="AL204" s="86" t="e">
        <f ca="true">+IF(AND(ISTEXT(OFFSET('Sanitation Data'!$L$2,0,10*ROW('Sanitation Data'!Q198))),DA204="Yes"),OFFSET('Sanitation Data'!$Q$6,0,10*ROW('Sanitation Data'!Q198)),IF(AND(ISTEXT(OFFSET('Sanitation Data'!$L$2,0,10*ROW('Sanitation Data'!Q198))),DA204="No",ISNUMBER(OFFSET('Sanitation Data'!$Q$6,0,10*ROW('Sanitation Data'!Q198)))),CONCATENATE("[",ROUND(OFFSET('Sanitation Data'!$Q$6,0,10*ROW('Sanitation Data'!Q198)),0),"]"),IF(AND(ISTEXT(OFFSET('Sanitation Data'!$L$2,0,10*ROW('Sanitation Data'!Q198))),DA204="",ISNUMBER(OFFSET('Sanitation Data'!$Q$6,0,10*ROW('Sanitation Data'!Q198)))),OFFSET('Sanitation Data'!$Q$6,0,10*ROW('Sanitation Data'!Q198)),NA())))</f>
        <v>#N/A</v>
      </c>
      <c r="AM204" s="86" t="e">
        <f ca="true">+IF(AND(ISTEXT(OFFSET('Sanitation Data'!$L$2,0,10*ROW('Sanitation Data'!Q198))),DB204="Yes"),OFFSET('Sanitation Data'!$Q$10,0,10*ROW('Sanitation Data'!Q198)),IF(AND(ISTEXT(OFFSET('Sanitation Data'!$L$2,0,10*ROW('Sanitation Data'!Q198))),DB204="No",ISNUMBER(OFFSET('Sanitation Data'!$Q$10,0,10*ROW('Sanitation Data'!Q198)))),CONCATENATE("[",ROUND(OFFSET('Sanitation Data'!$Q$10,0,10*ROW('Sanitation Data'!Q198)),0),"]"),IF(AND(ISTEXT(OFFSET('Sanitation Data'!$L$2,0,10*ROW('Sanitation Data'!Q198))),DB204="",ISNUMBER(OFFSET('Sanitation Data'!$Q$10,0,10*ROW('Sanitation Data'!Q198)))),OFFSET('Sanitation Data'!$Q$10,0,10*ROW('Sanitation Data'!Q198)),NA())))</f>
        <v>#N/A</v>
      </c>
      <c r="AN204" s="86" t="e">
        <f ca="true">+IF(AND(ISTEXT(OFFSET('Sanitation Data'!$L$2,0,10*ROW('Sanitation Data'!Q198))),DC204="Yes"),OFFSET('Sanitation Data'!$Q$11,0,10*ROW('Sanitation Data'!Q198)),IF(AND(ISTEXT(OFFSET('Sanitation Data'!$L$2,0,10*ROW('Sanitation Data'!Q198))),DC204="No",ISNUMBER(OFFSET('Sanitation Data'!$Q$11,0,10*ROW('Sanitation Data'!Q198)))),CONCATENATE("[",ROUND(OFFSET('Sanitation Data'!$Q$11,0,10*ROW('Sanitation Data'!Q198)),0),"]"),IF(AND(ISTEXT(OFFSET('Sanitation Data'!$L$2,0,10*ROW('Sanitation Data'!Q198))),DC204="",ISNUMBER(OFFSET('Sanitation Data'!$Q$11,0,10*ROW('Sanitation Data'!Q198)))),OFFSET('Sanitation Data'!$Q$11,0,10*ROW('Sanitation Data'!Q198)),NA())))</f>
        <v>#N/A</v>
      </c>
      <c r="AO204" s="86" t="e">
        <f ca="true">+IF(AND(ISTEXT(OFFSET('Sanitation Data'!$L$2,0,10*ROW('Sanitation Data'!Q198))),DD204="Yes"),OFFSET('Sanitation Data'!$Q$12,0,10*ROW('Sanitation Data'!Q198)),IF(AND(ISTEXT(OFFSET('Sanitation Data'!$L$2,0,10*ROW('Sanitation Data'!Q198))),DD204="No",ISNUMBER(OFFSET('Sanitation Data'!$Q$12,0,10*ROW('Sanitation Data'!Q198)))),CONCATENATE("[",ROUND(OFFSET('Sanitation Data'!$Q$12,0,10*ROW('Sanitation Data'!Q198)),0),"]"),IF(AND(ISTEXT(OFFSET('Sanitation Data'!$L$2,0,10*ROW('Sanitation Data'!Q198))),DD204="",ISNUMBER(OFFSET('Sanitation Data'!$Q$12,0,10*ROW('Sanitation Data'!Q198)))),OFFSET('Sanitation Data'!$Q$12,0,10*ROW('Sanitation Data'!Q198)),NA())))</f>
        <v>#N/A</v>
      </c>
      <c r="AP204" s="86" t="e">
        <f ca="true">+IF(AND(ISTEXT(OFFSET('Sanitation Data'!$L$2,0,10*ROW('Sanitation Data'!R198))),DE204="Yes"),100-OFFSET('Sanitation Data'!$R$4,0,10*ROW('Sanitation Data'!R198)),IF(AND(ISTEXT(OFFSET('Sanitation Data'!$L$2,0,10*ROW('Sanitation Data'!R198))),DE204="No",ISNUMBER(OFFSET('Sanitation Data'!$R$4,0,10*ROW('Sanitation Data'!R198)))),CONCATENATE("[",ROUND(100-OFFSET('Sanitation Data'!$R$4,0,10*ROW('Sanitation Data'!R198)),0),"]"),IF(AND(ISTEXT(OFFSET('Sanitation Data'!$L$2,0,10*ROW('Sanitation Data'!R198))),DE204="",ISNUMBER(OFFSET('Sanitation Data'!$R$4,0,10*ROW('Sanitation Data'!R198)))),100-OFFSET('Sanitation Data'!$R$4,0,10*ROW('Sanitation Data'!R198)),NA())))</f>
        <v>#N/A</v>
      </c>
      <c r="AQ204" s="86" t="e">
        <f ca="true">+IF(AND(ISTEXT(OFFSET('Sanitation Data'!$L$2,0,10*ROW('Sanitation Data'!R198))),DF204="Yes"),OFFSET('Sanitation Data'!$R$6,0,10*ROW('Sanitation Data'!R198)),IF(AND(ISTEXT(OFFSET('Sanitation Data'!$L$2,0,10*ROW('Sanitation Data'!R198))),DF204="No",ISNUMBER(OFFSET('Sanitation Data'!$R$6,0,10*ROW('Sanitation Data'!R198)))),CONCATENATE("[",ROUND(OFFSET('Sanitation Data'!$R$6,0,10*ROW('Sanitation Data'!R198)),0),"]"),IF(AND(ISTEXT(OFFSET('Sanitation Data'!$L$2,0,10*ROW('Sanitation Data'!R198))),DF204="",ISNUMBER(OFFSET('Sanitation Data'!$R$6,0,10*ROW('Sanitation Data'!R198)))),OFFSET('Sanitation Data'!$R$6,0,10*ROW('Sanitation Data'!R198)),NA())))</f>
        <v>#N/A</v>
      </c>
      <c r="AR204" s="86" t="e">
        <f ca="true">+IF(AND(ISTEXT(OFFSET('Sanitation Data'!$L$2,0,10*ROW('Sanitation Data'!R198))),DG204="Yes"),OFFSET('Sanitation Data'!$R$10,0,10*ROW('Sanitation Data'!R198)),IF(AND(ISTEXT(OFFSET('Sanitation Data'!$L$2,0,10*ROW('Sanitation Data'!R198))),DG204="No",ISNUMBER(OFFSET('Sanitation Data'!$R$10,0,10*ROW('Sanitation Data'!R198)))),CONCATENATE("[",ROUND(OFFSET('Sanitation Data'!$R$10,0,10*ROW('Sanitation Data'!R198)),0),"]"),IF(AND(ISTEXT(OFFSET('Sanitation Data'!$L$2,0,10*ROW('Sanitation Data'!R198))),DG204="",ISNUMBER(OFFSET('Sanitation Data'!$R$10,0,10*ROW('Sanitation Data'!R198)))),OFFSET('Sanitation Data'!$R$10,0,10*ROW('Sanitation Data'!R198)),NA())))</f>
        <v>#N/A</v>
      </c>
      <c r="AS204" s="86" t="e">
        <f ca="true">+IF(AND(ISTEXT(OFFSET('Sanitation Data'!$L$2,0,10*ROW('Sanitation Data'!R198))),DH204="Yes"),OFFSET('Sanitation Data'!$R$11,0,10*ROW('Sanitation Data'!R198)),IF(AND(ISTEXT(OFFSET('Sanitation Data'!$L$2,0,10*ROW('Sanitation Data'!R198))),DH204="No",ISNUMBER(OFFSET('Sanitation Data'!$R$11,0,10*ROW('Sanitation Data'!R198)))),CONCATENATE("[",ROUND(OFFSET('Sanitation Data'!$R$11,0,10*ROW('Sanitation Data'!R198)),0),"]"),IF(AND(ISTEXT(OFFSET('Sanitation Data'!$L$2,0,10*ROW('Sanitation Data'!R198))),DH204="",ISNUMBER(OFFSET('Sanitation Data'!$R$11,0,10*ROW('Sanitation Data'!R198)))),OFFSET('Sanitation Data'!$R$11,0,10*ROW('Sanitation Data'!R198)),NA())))</f>
        <v>#N/A</v>
      </c>
      <c r="AT204" s="86" t="e">
        <f ca="true">+IF(AND(ISTEXT(OFFSET('Sanitation Data'!$L$2,0,10*ROW('Sanitation Data'!R198))),DI204="Yes"),OFFSET('Sanitation Data'!$R$12,0,10*ROW('Sanitation Data'!R198)),IF(AND(ISTEXT(OFFSET('Sanitation Data'!$L$2,0,10*ROW('Sanitation Data'!R198))),DI204="No",ISNUMBER(OFFSET('Sanitation Data'!$R$12,0,10*ROW('Sanitation Data'!R198)))),CONCATENATE("[",ROUND(OFFSET('Sanitation Data'!$R$12,0,10*ROW('Sanitation Data'!R198)),0),"]"),IF(AND(ISTEXT(OFFSET('Sanitation Data'!$L$2,0,10*ROW('Sanitation Data'!R198))),DI204="",ISNUMBER(OFFSET('Sanitation Data'!$R$12,0,10*ROW('Sanitation Data'!R198)))),OFFSET('Sanitation Data'!$R$12,0,10*ROW('Sanitation Data'!R198)),NA())))</f>
        <v>#N/A</v>
      </c>
      <c r="AU204" s="86" t="e">
        <f ca="true">+IF(AND(ISTEXT(OFFSET('Sanitation Data'!$L$2,0,10*ROW('Sanitation Data'!S198))),DJ204="Yes"),100-OFFSET('Sanitation Data'!$S$4,0,10*ROW('Sanitation Data'!S198)),IF(AND(ISTEXT(OFFSET('Sanitation Data'!$L$2,0,10*ROW('Sanitation Data'!S198))),DJ204="No",ISNUMBER(OFFSET('Sanitation Data'!$S$4,0,10*ROW('Sanitation Data'!S198)))),CONCATENATE("[",ROUND(100-OFFSET('Sanitation Data'!$S$4,0,10*ROW('Sanitation Data'!S198)),0),"]"),IF(AND(ISTEXT(OFFSET('Sanitation Data'!$L$2,0,10*ROW('Sanitation Data'!S198))),DJ204="",ISNUMBER(OFFSET('Sanitation Data'!$S$4,0,10*ROW('Sanitation Data'!S198)))),100-OFFSET('Sanitation Data'!$S$4,0,10*ROW('Sanitation Data'!S198)),NA())))</f>
        <v>#N/A</v>
      </c>
      <c r="AV204" s="86" t="e">
        <f ca="true">+IF(AND(ISTEXT(OFFSET('Sanitation Data'!$L$2,0,10*ROW('Sanitation Data'!S198))),DK204="Yes"),OFFSET('Sanitation Data'!$S$6,0,10*ROW('Sanitation Data'!S198)),IF(AND(ISTEXT(OFFSET('Sanitation Data'!$L$2,0,10*ROW('Sanitation Data'!S198))),DK204="No",ISNUMBER(OFFSET('Sanitation Data'!$S$6,0,10*ROW('Sanitation Data'!S198)))),CONCATENATE("[",ROUND(OFFSET('Sanitation Data'!$S$6,0,10*ROW('Sanitation Data'!S198)),0),"]"),IF(AND(ISTEXT(OFFSET('Sanitation Data'!$L$2,0,10*ROW('Sanitation Data'!S198))),DK204="",ISNUMBER(OFFSET('Sanitation Data'!$S$6,0,10*ROW('Sanitation Data'!S198)))),OFFSET('Sanitation Data'!$S$6,0,10*ROW('Sanitation Data'!S198)),NA())))</f>
        <v>#N/A</v>
      </c>
      <c r="AW204" s="86" t="e">
        <f ca="true">+IF(AND(ISTEXT(OFFSET('Sanitation Data'!$L$2,0,10*ROW('Sanitation Data'!S198))),DL204="Yes"),OFFSET('Sanitation Data'!$S$10,0,10*ROW('Sanitation Data'!S198)),IF(AND(ISTEXT(OFFSET('Sanitation Data'!$L$2,0,10*ROW('Sanitation Data'!S198))),DL204="No",ISNUMBER(OFFSET('Sanitation Data'!$S$10,0,10*ROW('Sanitation Data'!S198)))),CONCATENATE("[",ROUND(OFFSET('Sanitation Data'!$S$10,0,10*ROW('Sanitation Data'!S198)),0),"]"),IF(AND(ISTEXT(OFFSET('Sanitation Data'!$L$2,0,10*ROW('Sanitation Data'!S198))),DL204="",ISNUMBER(OFFSET('Sanitation Data'!$S$10,0,10*ROW('Sanitation Data'!S198)))),OFFSET('Sanitation Data'!$S$10,0,10*ROW('Sanitation Data'!S198)),NA())))</f>
        <v>#N/A</v>
      </c>
      <c r="AX204" s="86" t="e">
        <f ca="true">+IF(AND(ISTEXT(OFFSET('Sanitation Data'!$L$2,0,10*ROW('Sanitation Data'!S198))),DM204="Yes"),OFFSET('Sanitation Data'!$S$11,0,10*ROW('Sanitation Data'!S198)),IF(AND(ISTEXT(OFFSET('Sanitation Data'!$L$2,0,10*ROW('Sanitation Data'!S198))),DM204="No",ISNUMBER(OFFSET('Sanitation Data'!$S$11,0,10*ROW('Sanitation Data'!S198)))),CONCATENATE("[",ROUND(OFFSET('Sanitation Data'!$S$11,0,10*ROW('Sanitation Data'!S198)),0),"]"),IF(AND(ISTEXT(OFFSET('Sanitation Data'!$L$2,0,10*ROW('Sanitation Data'!S198))),DM204="",ISNUMBER(OFFSET('Sanitation Data'!$S$11,0,10*ROW('Sanitation Data'!S198)))),OFFSET('Sanitation Data'!$S$11,0,10*ROW('Sanitation Data'!S198)),NA())))</f>
        <v>#N/A</v>
      </c>
      <c r="AY204" s="86" t="e">
        <f ca="true">+IF(AND(ISTEXT(OFFSET('Sanitation Data'!$L$2,0,10*ROW('Sanitation Data'!S198))),DN204="Yes"),OFFSET('Sanitation Data'!$S$12,0,10*ROW('Sanitation Data'!S198)),IF(AND(ISTEXT(OFFSET('Sanitation Data'!$L$2,0,10*ROW('Sanitation Data'!S198))),DN204="No",ISNUMBER(OFFSET('Sanitation Data'!$S$12,0,10*ROW('Sanitation Data'!S198)))),CONCATENATE("[",ROUND(OFFSET('Sanitation Data'!$S$12,0,10*ROW('Sanitation Data'!S198)),0),"]"),IF(AND(ISTEXT(OFFSET('Sanitation Data'!$L$2,0,10*ROW('Sanitation Data'!S198))),DN204="",ISNUMBER(OFFSET('Sanitation Data'!$S$12,0,10*ROW('Sanitation Data'!S198)))),OFFSET('Sanitation Data'!$S$12,0,10*ROW('Sanitation Data'!S198)),NA())))</f>
        <v>#N/A</v>
      </c>
      <c r="AZ204" s="87" t="e">
        <f ca="true">+IF(AND(ISTEXT(OFFSET('Hygiene Data'!$L$2,0,10*ROW('Hygiene Data'!N198))),DO204="Yes"),OFFSET('Hygiene Data'!$N$5,0,10*ROW('Hygiene Data'!N198)),IF(AND(ISTEXT(OFFSET('Hygiene Data'!$L$2,0,10*ROW('Hygiene Data'!N198))),DO204="No",ISNUMBER(OFFSET('Hygiene Data'!$N$5,0,10*ROW('Hygiene Data'!N198)))),CONCATENATE("[",ROUND(OFFSET('Hygiene Data'!$N$5,0,10*ROW('Hygiene Data'!N198)),0),"]"),IF(AND(ISTEXT(OFFSET('Hygiene Data'!$L$2,0,10*ROW('Hygiene Data'!N198))),DO204="",ISNUMBER(OFFSET('Hygiene Data'!$N$5,0,10*ROW('Hygiene Data'!N198)))),OFFSET('Hygiene Data'!$N$5,0,10*ROW('Hygiene Data'!N198)),NA())))</f>
        <v>#N/A</v>
      </c>
      <c r="BA204" s="87" t="e">
        <f ca="true">+IF(AND(ISTEXT(OFFSET('Hygiene Data'!$L$2,0,10*ROW('Hygiene Data'!N198))),DP204="Yes"),OFFSET('Hygiene Data'!$N$7,0,10*ROW('Hygiene Data'!N198)),IF(AND(ISTEXT(OFFSET('Hygiene Data'!$L$2,0,10*ROW('Hygiene Data'!N198))),DP204="No",ISNUMBER(OFFSET('Hygiene Data'!$N$7,0,10*ROW('Hygiene Data'!N198)))),CONCATENATE("[",ROUND(OFFSET('Hygiene Data'!$N$7,0,10*ROW('Hygiene Data'!N198)),0),"]"),IF(AND(ISTEXT(OFFSET('Hygiene Data'!$L$2,0,10*ROW('Hygiene Data'!N198))),DP204="",ISNUMBER(OFFSET('Hygiene Data'!$N$7,0,10*ROW('Hygiene Data'!N198)))),OFFSET('Hygiene Data'!$N$7,0,10*ROW('Hygiene Data'!N198)),NA())))</f>
        <v>#N/A</v>
      </c>
      <c r="BB204" s="87" t="e">
        <f ca="true">+IF(AND(ISTEXT(OFFSET('Hygiene Data'!$L$2,0,10*ROW('Hygiene Data'!N198))),DQ204="Yes"),OFFSET('Hygiene Data'!$N$9,0,10*ROW('Hygiene Data'!N198)),IF(AND(ISTEXT(OFFSET('Hygiene Data'!$L$2,0,10*ROW('Hygiene Data'!N198))),DQ204="No",ISNUMBER(OFFSET('Hygiene Data'!$N$9,0,10*ROW('Hygiene Data'!N198)))),CONCATENATE("[",ROUND(OFFSET('Hygiene Data'!$N$9,0,10*ROW('Hygiene Data'!N198)),0),"]"),IF(AND(ISTEXT(OFFSET('Hygiene Data'!$L$2,0,10*ROW('Hygiene Data'!N198))),DQ204="",ISNUMBER(OFFSET('Hygiene Data'!$N$9,0,10*ROW('Hygiene Data'!N198)))),OFFSET('Hygiene Data'!$N$9,0,10*ROW('Hygiene Data'!N198)),NA())))</f>
        <v>#N/A</v>
      </c>
      <c r="BC204" s="87" t="e">
        <f ca="true">+IF(AND(ISTEXT(OFFSET('Hygiene Data'!$L$2,0,10*ROW('Hygiene Data'!O198))),DR204="Yes"),OFFSET('Hygiene Data'!$O$5,0,10*ROW('Hygiene Data'!O198)),IF(AND(ISTEXT(OFFSET('Hygiene Data'!$L$2,0,10*ROW('Hygiene Data'!O198))),DR204="No",ISNUMBER(OFFSET('Hygiene Data'!$O$5,0,10*ROW('Hygiene Data'!O198)))),CONCATENATE("[",ROUND(OFFSET('Hygiene Data'!$O$5,0,10*ROW('Hygiene Data'!O198)),0),"]"),IF(AND(ISTEXT(OFFSET('Hygiene Data'!$L$2,0,10*ROW('Hygiene Data'!O198))),DR204="",ISNUMBER(OFFSET('Hygiene Data'!$O$5,0,10*ROW('Hygiene Data'!O198)))),OFFSET('Hygiene Data'!$O$5,0,10*ROW('Hygiene Data'!O198)),NA())))</f>
        <v>#N/A</v>
      </c>
      <c r="BD204" s="87" t="e">
        <f ca="true">+IF(AND(ISTEXT(OFFSET('Hygiene Data'!$L$2,0,10*ROW('Hygiene Data'!O198))),DS204="Yes"),OFFSET('Hygiene Data'!$O$7,0,10*ROW('Hygiene Data'!O198)),IF(AND(ISTEXT(OFFSET('Hygiene Data'!$L$2,0,10*ROW('Hygiene Data'!O198))),DS204="No",ISNUMBER(OFFSET('Hygiene Data'!$O$7,0,10*ROW('Hygiene Data'!O198)))),CONCATENATE("[",ROUND(OFFSET('Hygiene Data'!$O$7,0,10*ROW('Hygiene Data'!O198)),0),"]"),IF(AND(ISTEXT(OFFSET('Hygiene Data'!$L$2,0,10*ROW('Hygiene Data'!O198))),DS204="",ISNUMBER(OFFSET('Hygiene Data'!$O$7,0,10*ROW('Hygiene Data'!O198)))),OFFSET('Hygiene Data'!$O$7,0,10*ROW('Hygiene Data'!O198)),NA())))</f>
        <v>#N/A</v>
      </c>
      <c r="BE204" s="87" t="e">
        <f ca="true">+IF(AND(ISTEXT(OFFSET('Hygiene Data'!$L$2,0,10*ROW('Hygiene Data'!O198))),DT204="Yes"),OFFSET('Hygiene Data'!$O$9,0,10*ROW('Hygiene Data'!O198)),IF(AND(ISTEXT(OFFSET('Hygiene Data'!$L$2,0,10*ROW('Hygiene Data'!O198))),DT204="No",ISNUMBER(OFFSET('Hygiene Data'!$O$9,0,10*ROW('Hygiene Data'!O198)))),CONCATENATE("[",ROUND(OFFSET('Hygiene Data'!$O$9,0,10*ROW('Hygiene Data'!O198)),0),"]"),IF(AND(ISTEXT(OFFSET('Hygiene Data'!$L$2,0,10*ROW('Hygiene Data'!O198))),DT204="",ISNUMBER(OFFSET('Hygiene Data'!$O$9,0,10*ROW('Hygiene Data'!O198)))),OFFSET('Hygiene Data'!$O$9,0,10*ROW('Hygiene Data'!O198)),NA())))</f>
        <v>#N/A</v>
      </c>
      <c r="BF204" s="87" t="e">
        <f ca="true">+IF(AND(ISTEXT(OFFSET('Hygiene Data'!$L$2,0,10*ROW('Hygiene Data'!P198))),DU204="Yes"),OFFSET('Hygiene Data'!$P$5,0,10*ROW('Hygiene Data'!P198)),IF(AND(ISTEXT(OFFSET('Hygiene Data'!$L$2,0,10*ROW('Hygiene Data'!P198))),DU204="No",ISNUMBER(OFFSET('Hygiene Data'!$P$5,0,10*ROW('Hygiene Data'!P198)))),CONCATENATE("[",ROUND(OFFSET('Hygiene Data'!$P$5,0,10*ROW('Hygiene Data'!P198)),0),"]"),IF(AND(ISTEXT(OFFSET('Hygiene Data'!$L$2,0,10*ROW('Hygiene Data'!P198))),DU204="",ISNUMBER(OFFSET('Hygiene Data'!$P$5,0,10*ROW('Hygiene Data'!P198)))),OFFSET('Hygiene Data'!$P$5,0,10*ROW('Hygiene Data'!P198)),NA())))</f>
        <v>#N/A</v>
      </c>
      <c r="BG204" s="87" t="e">
        <f ca="true">+IF(AND(ISTEXT(OFFSET('Hygiene Data'!$L$2,0,10*ROW('Hygiene Data'!P198))),DV204="Yes"),OFFSET('Hygiene Data'!$P$7,0,10*ROW('Hygiene Data'!P198)),IF(AND(ISTEXT(OFFSET('Hygiene Data'!$L$2,0,10*ROW('Hygiene Data'!P198))),DV204="No",ISNUMBER(OFFSET('Hygiene Data'!$P$7,0,10*ROW('Hygiene Data'!P198)))),CONCATENATE("[",ROUND(OFFSET('Hygiene Data'!$P$7,0,10*ROW('Hygiene Data'!P198)),0),"]"),IF(AND(ISTEXT(OFFSET('Hygiene Data'!$L$2,0,10*ROW('Hygiene Data'!P198))),DV204="",ISNUMBER(OFFSET('Hygiene Data'!$P$7,0,10*ROW('Hygiene Data'!P198)))),OFFSET('Hygiene Data'!$P$7,0,10*ROW('Hygiene Data'!P198)),NA())))</f>
        <v>#N/A</v>
      </c>
      <c r="BH204" s="87" t="e">
        <f ca="true">+IF(AND(ISTEXT(OFFSET('Hygiene Data'!$L$2,0,10*ROW('Hygiene Data'!P198))),DW204="Yes"),OFFSET('Hygiene Data'!$P$9,0,10*ROW('Hygiene Data'!P198)),IF(AND(ISTEXT(OFFSET('Hygiene Data'!$L$2,0,10*ROW('Hygiene Data'!P198))),DW204="No",ISNUMBER(OFFSET('Hygiene Data'!$P$9,0,10*ROW('Hygiene Data'!P198)))),CONCATENATE("[",ROUND(OFFSET('Hygiene Data'!$P$9,0,10*ROW('Hygiene Data'!P198)),0),"]"),IF(AND(ISTEXT(OFFSET('Hygiene Data'!$L$2,0,10*ROW('Hygiene Data'!P198))),DW204="",ISNUMBER(OFFSET('Hygiene Data'!$P$9,0,10*ROW('Hygiene Data'!P198)))),OFFSET('Hygiene Data'!$P$9,0,10*ROW('Hygiene Data'!P198)),NA())))</f>
        <v>#N/A</v>
      </c>
      <c r="BI204" s="87" t="e">
        <f ca="true">+IF(AND(ISTEXT(OFFSET('Hygiene Data'!$L$2,0,10*ROW('Hygiene Data'!Q198))),DX204="Yes"),OFFSET('Hygiene Data'!$Q$5,0,10*ROW('Hygiene Data'!Q198)),IF(AND(ISTEXT(OFFSET('Hygiene Data'!$L$2,0,10*ROW('Hygiene Data'!Q198))),DX204="No",ISNUMBER(OFFSET('Hygiene Data'!$Q$5,0,10*ROW('Hygiene Data'!Q198)))),CONCATENATE("[",ROUND(OFFSET('Hygiene Data'!$Q$5,0,10*ROW('Hygiene Data'!Q198)),0),"]"),IF(AND(ISTEXT(OFFSET('Hygiene Data'!$L$2,0,10*ROW('Hygiene Data'!Q198))),DX204="",ISNUMBER(OFFSET('Hygiene Data'!$Q$5,0,10*ROW('Hygiene Data'!Q198)))),OFFSET('Hygiene Data'!$Q$5,0,10*ROW('Hygiene Data'!Q198)),NA())))</f>
        <v>#N/A</v>
      </c>
      <c r="BJ204" s="87" t="e">
        <f ca="true">+IF(AND(ISTEXT(OFFSET('Hygiene Data'!$L$2,0,10*ROW('Hygiene Data'!Q198))),DY204="Yes"),OFFSET('Hygiene Data'!$Q$7,0,10*ROW('Hygiene Data'!Q198)),IF(AND(ISTEXT(OFFSET('Hygiene Data'!$L$2,0,10*ROW('Hygiene Data'!Q198))),DY204="No",ISNUMBER(OFFSET('Hygiene Data'!$Q$7,0,10*ROW('Hygiene Data'!Q198)))),CONCATENATE("[",ROUND(OFFSET('Hygiene Data'!$Q$7,0,10*ROW('Hygiene Data'!Q198)),0),"]"),IF(AND(ISTEXT(OFFSET('Hygiene Data'!$L$2,0,10*ROW('Hygiene Data'!Q198))),DY204="",ISNUMBER(OFFSET('Hygiene Data'!$Q$7,0,10*ROW('Hygiene Data'!Q198)))),OFFSET('Hygiene Data'!$Q$7,0,10*ROW('Hygiene Data'!Q198)),NA())))</f>
        <v>#N/A</v>
      </c>
      <c r="BK204" s="87" t="e">
        <f ca="true">+IF(AND(ISTEXT(OFFSET('Hygiene Data'!$L$2,0,10*ROW('Hygiene Data'!Q198))),DZ204="Yes"),OFFSET('Hygiene Data'!$Q$9,0,10*ROW('Hygiene Data'!Q198)),IF(AND(ISTEXT(OFFSET('Hygiene Data'!$L$2,0,10*ROW('Hygiene Data'!Q198))),DZ204="No",ISNUMBER(OFFSET('Hygiene Data'!$Q$9,0,10*ROW('Hygiene Data'!Q198)))),CONCATENATE("[",ROUND(OFFSET('Hygiene Data'!$Q$9,0,10*ROW('Hygiene Data'!Q198)),0),"]"),IF(AND(ISTEXT(OFFSET('Hygiene Data'!$L$2,0,10*ROW('Hygiene Data'!Q198))),DZ204="",ISNUMBER(OFFSET('Hygiene Data'!$Q$9,0,10*ROW('Hygiene Data'!Q198)))),OFFSET('Hygiene Data'!$Q$9,0,10*ROW('Hygiene Data'!Q198)),NA())))</f>
        <v>#N/A</v>
      </c>
      <c r="BL204" s="87" t="e">
        <f ca="true">+IF(AND(ISTEXT(OFFSET('Hygiene Data'!$L$2,0,10*ROW('Hygiene Data'!R198))),EA204="Yes"),OFFSET('Hygiene Data'!$R$5,0,10*ROW('Hygiene Data'!R198)),IF(AND(ISTEXT(OFFSET('Hygiene Data'!$L$2,0,10*ROW('Hygiene Data'!R198))),EA204="No",ISNUMBER(OFFSET('Hygiene Data'!$R$5,0,10*ROW('Hygiene Data'!R198)))),CONCATENATE("[",ROUND(OFFSET('Hygiene Data'!$R$5,0,10*ROW('Hygiene Data'!R198)),0),"]"),IF(AND(ISTEXT(OFFSET('Hygiene Data'!$L$2,0,10*ROW('Hygiene Data'!R198))),EA204="",ISNUMBER(OFFSET('Hygiene Data'!$R$5,0,10*ROW('Hygiene Data'!R198)))),OFFSET('Hygiene Data'!$R$5,0,10*ROW('Hygiene Data'!R198)),NA())))</f>
        <v>#N/A</v>
      </c>
      <c r="BM204" s="87" t="e">
        <f ca="true">+IF(AND(ISTEXT(OFFSET('Hygiene Data'!$L$2,0,10*ROW('Hygiene Data'!R198))),EB204="Yes"),OFFSET('Hygiene Data'!$R$7,0,10*ROW('Hygiene Data'!R198)),IF(AND(ISTEXT(OFFSET('Hygiene Data'!$L$2,0,10*ROW('Hygiene Data'!R198))),EB204="No",ISNUMBER(OFFSET('Hygiene Data'!$R$7,0,10*ROW('Hygiene Data'!R198)))),CONCATENATE("[",ROUND(OFFSET('Hygiene Data'!$R$7,0,10*ROW('Hygiene Data'!R198)),0),"]"),IF(AND(ISTEXT(OFFSET('Hygiene Data'!$L$2,0,10*ROW('Hygiene Data'!R198))),EB204="",ISNUMBER(OFFSET('Hygiene Data'!$R$7,0,10*ROW('Hygiene Data'!R198)))),OFFSET('Hygiene Data'!$R$7,0,10*ROW('Hygiene Data'!R198)),NA())))</f>
        <v>#N/A</v>
      </c>
      <c r="BN204" s="87" t="e">
        <f ca="true">+IF(AND(ISTEXT(OFFSET('Hygiene Data'!$L$2,0,10*ROW('Hygiene Data'!R198))),EC204="Yes"),OFFSET('Hygiene Data'!$R$9,0,10*ROW('Hygiene Data'!R198)),IF(AND(ISTEXT(OFFSET('Hygiene Data'!$L$2,0,10*ROW('Hygiene Data'!R198))),EC204="No",ISNUMBER(OFFSET('Hygiene Data'!$R$9,0,10*ROW('Hygiene Data'!R198)))),CONCATENATE("[",ROUND(OFFSET('Hygiene Data'!$R$9,0,10*ROW('Hygiene Data'!R198)),0),"]"),IF(AND(ISTEXT(OFFSET('Hygiene Data'!$L$2,0,10*ROW('Hygiene Data'!R198))),EC204="",ISNUMBER(OFFSET('Hygiene Data'!$R$9,0,10*ROW('Hygiene Data'!R198)))),OFFSET('Hygiene Data'!$R$9,0,10*ROW('Hygiene Data'!R198)),NA())))</f>
        <v>#N/A</v>
      </c>
      <c r="BO204" s="87" t="e">
        <f ca="true">+IF(AND(ISTEXT(OFFSET('Hygiene Data'!$L$2,0,10*ROW('Hygiene Data'!S198))),ED204="Yes"),OFFSET('Hygiene Data'!$S$5,0,10*ROW('Hygiene Data'!S198)),IF(AND(ISTEXT(OFFSET('Hygiene Data'!$L$2,0,10*ROW('Hygiene Data'!S198))),ED204="No",ISNUMBER(OFFSET('Hygiene Data'!$S$5,0,10*ROW('Hygiene Data'!S198)))),CONCATENATE("[",ROUND(OFFSET('Hygiene Data'!$S$5,0,10*ROW('Hygiene Data'!S198)),0),"]"),IF(AND(ISTEXT(OFFSET('Hygiene Data'!$L$2,0,10*ROW('Hygiene Data'!S198))),ED204="",ISNUMBER(OFFSET('Hygiene Data'!$S$5,0,10*ROW('Hygiene Data'!S198)))),OFFSET('Hygiene Data'!$S$5,0,10*ROW('Hygiene Data'!S198)),NA())))</f>
        <v>#N/A</v>
      </c>
      <c r="BP204" s="87" t="e">
        <f ca="true">+IF(AND(ISTEXT(OFFSET('Hygiene Data'!$L$2,0,10*ROW('Hygiene Data'!S198))),EE204="Yes"),OFFSET('Hygiene Data'!$S$7,0,10*ROW('Hygiene Data'!S198)),IF(AND(ISTEXT(OFFSET('Hygiene Data'!$L$2,0,10*ROW('Hygiene Data'!S198))),EE204="No",ISNUMBER(OFFSET('Hygiene Data'!$S$7,0,10*ROW('Hygiene Data'!S198)))),CONCATENATE("[",ROUND(OFFSET('Hygiene Data'!$S$7,0,10*ROW('Hygiene Data'!S198)),0),"]"),IF(AND(ISTEXT(OFFSET('Hygiene Data'!$L$2,0,10*ROW('Hygiene Data'!S198))),EE204="",ISNUMBER(OFFSET('Hygiene Data'!$S$7,0,10*ROW('Hygiene Data'!S198)))),OFFSET('Hygiene Data'!$S$7,0,10*ROW('Hygiene Data'!S198)),NA())))</f>
        <v>#N/A</v>
      </c>
      <c r="BQ204" s="87" t="e">
        <f ca="true">+IF(AND(ISTEXT(OFFSET('Hygiene Data'!$L$2,0,10*ROW('Hygiene Data'!S198))),EF204="Yes"),OFFSET('Hygiene Data'!$S$9,0,10*ROW('Hygiene Data'!S198)),IF(AND(ISTEXT(OFFSET('Hygiene Data'!$L$2,0,10*ROW('Hygiene Data'!S198))),EF204="No",ISNUMBER(OFFSET('Hygiene Data'!$S$9,0,10*ROW('Hygiene Data'!S198)))),CONCATENATE("[",ROUND(OFFSET('Hygiene Data'!$S$9,0,10*ROW('Hygiene Data'!S198)),0),"]"),IF(AND(ISTEXT(OFFSET('Hygiene Data'!$L$2,0,10*ROW('Hygiene Data'!S198))),EF204="",ISNUMBER(OFFSET('Hygiene Data'!$S$9,0,10*ROW('Hygiene Data'!S198)))),OFFSET('Hygiene Data'!$S$9,0,10*ROW('Hygiene Data'!S198)),NA())))</f>
        <v>#N/A</v>
      </c>
      <c r="BR204" s="271"/>
      <c r="BS204" s="271" t="str">
        <f ca="true">+IF(OFFSET('Water Data'!$N$27,0,10*ROW('Water Data'!N198))="","",OFFSET('Water Data'!$N$27,0,10*ROW('Water Data'!N198)))</f>
        <v/>
      </c>
      <c r="BT204" s="271" t="str">
        <f ca="true">+IF(OFFSET('Water Data'!$N$28,0,10*ROW('Water Data'!N198))="","",OFFSET('Water Data'!$N$28,0,10*ROW('Water Data'!N198)))</f>
        <v/>
      </c>
      <c r="BU204" s="271" t="str">
        <f ca="true">+IF(OFFSET('Water Data'!$N$29,0,10*ROW('Water Data'!N198))="","",OFFSET('Water Data'!$N$29,0,10*ROW('Water Data'!N198)))</f>
        <v/>
      </c>
      <c r="BV204" s="271" t="str">
        <f ca="true">+IF(OFFSET('Water Data'!$O$27,0,10*ROW('Water Data'!O198))="","",OFFSET('Water Data'!$O$27,0,10*ROW('Water Data'!O198)))</f>
        <v/>
      </c>
      <c r="BW204" s="271" t="str">
        <f ca="true">+IF(OFFSET('Water Data'!$O$28,0,10*ROW('Water Data'!O198))="","",OFFSET('Water Data'!$O$28,0,10*ROW('Water Data'!O198)))</f>
        <v/>
      </c>
      <c r="BX204" s="271" t="str">
        <f ca="true">+IF(OFFSET('Water Data'!$O$29,0,10*ROW('Water Data'!O198))="","",OFFSET('Water Data'!$O$29,0,10*ROW('Water Data'!O198)))</f>
        <v/>
      </c>
      <c r="BY204" s="271" t="str">
        <f ca="true">+IF(OFFSET('Water Data'!$P$27,0,10*ROW('Water Data'!P198))="","",OFFSET('Water Data'!$P$27,0,10*ROW('Water Data'!P198)))</f>
        <v/>
      </c>
      <c r="BZ204" s="271" t="str">
        <f ca="true">+IF(OFFSET('Water Data'!$P$28,0,10*ROW('Water Data'!P198))="","",OFFSET('Water Data'!$P$28,0,10*ROW('Water Data'!P198)))</f>
        <v/>
      </c>
      <c r="CA204" s="271" t="str">
        <f ca="true">+IF(OFFSET('Water Data'!$P$29,0,10*ROW('Water Data'!P198))="","",OFFSET('Water Data'!$P$29,0,10*ROW('Water Data'!P198)))</f>
        <v/>
      </c>
      <c r="CB204" s="271" t="str">
        <f ca="true">+IF(OFFSET('Water Data'!$Q$27,0,10*ROW('Water Data'!Q198))="","",OFFSET('Water Data'!$Q$27,0,10*ROW('Water Data'!Q198)))</f>
        <v/>
      </c>
      <c r="CC204" s="271" t="str">
        <f ca="true">+IF(OFFSET('Water Data'!$Q$28,0,10*ROW('Water Data'!Q198))="","",OFFSET('Water Data'!$Q$28,0,10*ROW('Water Data'!Q198)))</f>
        <v/>
      </c>
      <c r="CD204" s="271" t="str">
        <f ca="true">+IF(OFFSET('Water Data'!$Q$29,0,10*ROW('Water Data'!Q198))="","",OFFSET('Water Data'!$Q$29,0,10*ROW('Water Data'!Q198)))</f>
        <v/>
      </c>
      <c r="CE204" s="271" t="str">
        <f ca="true">+IF(OFFSET('Water Data'!$R$27,0,10*ROW('Water Data'!R198))="","",OFFSET('Water Data'!$R$27,0,10*ROW('Water Data'!R198)))</f>
        <v/>
      </c>
      <c r="CF204" s="271" t="str">
        <f ca="true">+IF(OFFSET('Water Data'!$R$28,0,10*ROW('Water Data'!R198))="","",OFFSET('Water Data'!$R$28,0,10*ROW('Water Data'!R198)))</f>
        <v/>
      </c>
      <c r="CG204" s="271" t="str">
        <f ca="true">+IF(OFFSET('Water Data'!$R$29,0,10*ROW('Water Data'!R198))="","",OFFSET('Water Data'!$R$29,0,10*ROW('Water Data'!R198)))</f>
        <v/>
      </c>
      <c r="CH204" s="271" t="str">
        <f ca="true">+IF(OFFSET('Water Data'!$S$27,0,10*ROW('Water Data'!S198))="","",OFFSET('Water Data'!$S$27,0,10*ROW('Water Data'!S198)))</f>
        <v/>
      </c>
      <c r="CI204" s="271" t="str">
        <f ca="true">+IF(OFFSET('Water Data'!$S$28,0,10*ROW('Water Data'!S198))="","",OFFSET('Water Data'!$S$28,0,10*ROW('Water Data'!S198)))</f>
        <v/>
      </c>
      <c r="CJ204" s="271" t="str">
        <f ca="true">+IF(OFFSET('Water Data'!$S$29,0,10*ROW('Water Data'!S198))="","",OFFSET('Water Data'!$S$29,0,10*ROW('Water Data'!S198)))</f>
        <v/>
      </c>
      <c r="CK204" s="271" t="str">
        <f ca="true">+IF(OFFSET('Sanitation Data'!$N$28,0,10*ROW('Sanitation Data'!N198))="","",OFFSET('Sanitation Data'!$N$28,0,10*ROW('Sanitation Data'!N198)))</f>
        <v/>
      </c>
      <c r="CL204" s="271" t="str">
        <f ca="true">+IF(OFFSET('Sanitation Data'!$N$29,0,10*ROW('Sanitation Data'!N198))="","",OFFSET('Sanitation Data'!$N$29,0,10*ROW('Sanitation Data'!N198)))</f>
        <v/>
      </c>
      <c r="CM204" s="271" t="str">
        <f ca="true">+IF(OFFSET('Sanitation Data'!$N$30,0,10*ROW('Sanitation Data'!N198))="","",OFFSET('Sanitation Data'!$N$30,0,10*ROW('Sanitation Data'!N198)))</f>
        <v/>
      </c>
      <c r="CN204" s="271" t="str">
        <f ca="true">+IF(OFFSET('Sanitation Data'!$N$31,0,10*ROW('Sanitation Data'!N198))="","",OFFSET('Sanitation Data'!$N$31,0,10*ROW('Sanitation Data'!N198)))</f>
        <v/>
      </c>
      <c r="CO204" s="271" t="str">
        <f ca="true">+IF(OFFSET('Sanitation Data'!$N$32,0,10*ROW('Sanitation Data'!N198))="","",OFFSET('Sanitation Data'!$N$32,0,10*ROW('Sanitation Data'!N198)))</f>
        <v/>
      </c>
      <c r="CP204" s="271" t="str">
        <f ca="true">+IF(OFFSET('Sanitation Data'!$O$28,0,10*ROW('Sanitation Data'!O198))="","",OFFSET('Sanitation Data'!$O$28,0,10*ROW('Sanitation Data'!O198)))</f>
        <v/>
      </c>
      <c r="CQ204" s="271" t="str">
        <f ca="true">+IF(OFFSET('Sanitation Data'!$O$29,0,10*ROW('Sanitation Data'!O198))="","",OFFSET('Sanitation Data'!$O$29,0,10*ROW('Sanitation Data'!O198)))</f>
        <v/>
      </c>
      <c r="CR204" s="271" t="str">
        <f ca="true">+IF(OFFSET('Sanitation Data'!$O$30,0,10*ROW('Sanitation Data'!O198))="","",OFFSET('Sanitation Data'!$O$30,0,10*ROW('Sanitation Data'!O198)))</f>
        <v/>
      </c>
      <c r="CS204" s="271" t="str">
        <f ca="true">+IF(OFFSET('Sanitation Data'!$O$31,0,10*ROW('Sanitation Data'!O198))="","",OFFSET('Sanitation Data'!$O$31,0,10*ROW('Sanitation Data'!O198)))</f>
        <v/>
      </c>
      <c r="CT204" s="271" t="str">
        <f ca="true">+IF(OFFSET('Sanitation Data'!$O$32,0,10*ROW('Sanitation Data'!O198))="","",OFFSET('Sanitation Data'!$O$32,0,10*ROW('Sanitation Data'!O198)))</f>
        <v/>
      </c>
      <c r="CU204" s="271" t="str">
        <f ca="true">+IF(OFFSET('Sanitation Data'!$P$28,0,10*ROW('Sanitation Data'!P198))="","",OFFSET('Sanitation Data'!$P$28,0,10*ROW('Sanitation Data'!P198)))</f>
        <v/>
      </c>
      <c r="CV204" s="271" t="str">
        <f ca="true">+IF(OFFSET('Sanitation Data'!$P$29,0,10*ROW('Sanitation Data'!P198))="","",OFFSET('Sanitation Data'!$P$29,0,10*ROW('Sanitation Data'!P198)))</f>
        <v/>
      </c>
      <c r="CW204" s="271" t="str">
        <f ca="true">+IF(OFFSET('Sanitation Data'!$P$30,0,10*ROW('Sanitation Data'!P198))="","",OFFSET('Sanitation Data'!$P$30,0,10*ROW('Sanitation Data'!P198)))</f>
        <v/>
      </c>
      <c r="CX204" s="271" t="str">
        <f ca="true">+IF(OFFSET('Sanitation Data'!$P$31,0,10*ROW('Sanitation Data'!P198))="","",OFFSET('Sanitation Data'!$P$31,0,10*ROW('Sanitation Data'!P198)))</f>
        <v/>
      </c>
      <c r="CY204" s="271" t="str">
        <f ca="true">+IF(OFFSET('Sanitation Data'!$P$32,0,10*ROW('Sanitation Data'!P198))="","",OFFSET('Sanitation Data'!$P$32,0,10*ROW('Sanitation Data'!P198)))</f>
        <v/>
      </c>
      <c r="CZ204" s="271" t="str">
        <f ca="true">+IF(OFFSET('Sanitation Data'!$Q$28,0,10*ROW('Sanitation Data'!Q198))="","",OFFSET('Sanitation Data'!$Q$28,0,10*ROW('Sanitation Data'!Q198)))</f>
        <v/>
      </c>
      <c r="DA204" s="271" t="str">
        <f ca="true">+IF(OFFSET('Sanitation Data'!$Q$29,0,10*ROW('Sanitation Data'!Q198))="","",OFFSET('Sanitation Data'!$Q$29,0,10*ROW('Sanitation Data'!Q198)))</f>
        <v/>
      </c>
      <c r="DB204" s="271" t="str">
        <f ca="true">+IF(OFFSET('Sanitation Data'!$Q$30,0,10*ROW('Sanitation Data'!Q198))="","",OFFSET('Sanitation Data'!$Q$30,0,10*ROW('Sanitation Data'!Q198)))</f>
        <v/>
      </c>
      <c r="DC204" s="271" t="str">
        <f ca="true">+IF(OFFSET('Sanitation Data'!$Q$31,0,10*ROW('Sanitation Data'!Q198))="","",OFFSET('Sanitation Data'!$Q$31,0,10*ROW('Sanitation Data'!Q198)))</f>
        <v/>
      </c>
      <c r="DD204" s="271" t="str">
        <f ca="true">+IF(OFFSET('Sanitation Data'!$Q$32,0,10*ROW('Sanitation Data'!Q198))="","",OFFSET('Sanitation Data'!$Q$32,0,10*ROW('Sanitation Data'!Q198)))</f>
        <v/>
      </c>
      <c r="DE204" s="271" t="str">
        <f ca="true">+IF(OFFSET('Sanitation Data'!$R$28,0,10*ROW('Sanitation Data'!R198))="","",OFFSET('Sanitation Data'!$R$28,0,10*ROW('Sanitation Data'!R198)))</f>
        <v/>
      </c>
      <c r="DF204" s="271" t="str">
        <f ca="true">+IF(OFFSET('Sanitation Data'!$R$29,0,10*ROW('Sanitation Data'!R198))="","",OFFSET('Sanitation Data'!$R$29,0,10*ROW('Sanitation Data'!R198)))</f>
        <v/>
      </c>
      <c r="DG204" s="271" t="str">
        <f ca="true">+IF(OFFSET('Sanitation Data'!$R$30,0,10*ROW('Sanitation Data'!R198))="","",OFFSET('Sanitation Data'!$R$30,0,10*ROW('Sanitation Data'!R198)))</f>
        <v/>
      </c>
      <c r="DH204" s="271" t="str">
        <f ca="true">+IF(OFFSET('Sanitation Data'!$R$31,0,10*ROW('Sanitation Data'!R198))="","",OFFSET('Sanitation Data'!$R$31,0,10*ROW('Sanitation Data'!R198)))</f>
        <v/>
      </c>
      <c r="DI204" s="271" t="str">
        <f ca="true">+IF(OFFSET('Sanitation Data'!$R$32,0,10*ROW('Sanitation Data'!R198))="","",OFFSET('Sanitation Data'!$R$32,0,10*ROW('Sanitation Data'!R198)))</f>
        <v/>
      </c>
      <c r="DJ204" s="271" t="str">
        <f ca="true">+IF(OFFSET('Sanitation Data'!$S$28,0,10*ROW('Sanitation Data'!S198))="","",OFFSET('Sanitation Data'!$S$28,0,10*ROW('Sanitation Data'!S198)))</f>
        <v/>
      </c>
      <c r="DK204" s="271" t="str">
        <f ca="true">+IF(OFFSET('Sanitation Data'!$S$29,0,10*ROW('Sanitation Data'!S198))="","",OFFSET('Sanitation Data'!$S$29,0,10*ROW('Sanitation Data'!S198)))</f>
        <v/>
      </c>
      <c r="DL204" s="271" t="str">
        <f ca="true">+IF(OFFSET('Sanitation Data'!$S$30,0,10*ROW('Sanitation Data'!S198))="","",OFFSET('Sanitation Data'!$S$30,0,10*ROW('Sanitation Data'!S198)))</f>
        <v/>
      </c>
      <c r="DM204" s="271" t="str">
        <f ca="true">+IF(OFFSET('Sanitation Data'!$S$31,0,10*ROW('Sanitation Data'!S198))="","",OFFSET('Sanitation Data'!$S$31,0,10*ROW('Sanitation Data'!S198)))</f>
        <v/>
      </c>
      <c r="DN204" s="271" t="str">
        <f ca="true">+IF(OFFSET('Sanitation Data'!$S$32,0,10*ROW('Sanitation Data'!S198))="","",OFFSET('Sanitation Data'!$S$32,0,10*ROW('Sanitation Data'!S198)))</f>
        <v/>
      </c>
      <c r="DO204" s="271" t="str">
        <f ca="true">+IF(OFFSET('Hygiene Data'!$N$11,0,10*ROW('Hygiene Data'!N198))="","",OFFSET('Hygiene Data'!$N$11,0,10*ROW('Hygiene Data'!N198)))</f>
        <v/>
      </c>
      <c r="DP204" s="271" t="str">
        <f ca="true">+IF(OFFSET('Hygiene Data'!$N$12,0,10*ROW('Hygiene Data'!N198))="","",OFFSET('Hygiene Data'!$N$12,0,10*ROW('Hygiene Data'!N198)))</f>
        <v/>
      </c>
      <c r="DQ204" s="271" t="str">
        <f ca="true">+IF(OFFSET('Hygiene Data'!$N$13,0,10*ROW('Hygiene Data'!N198))="","",OFFSET('Hygiene Data'!$N$13,0,10*ROW('Hygiene Data'!N198)))</f>
        <v/>
      </c>
      <c r="DR204" s="271" t="str">
        <f ca="true">+IF(OFFSET('Hygiene Data'!$O$11,0,10*ROW('Hygiene Data'!O198))="","",OFFSET('Hygiene Data'!$O$11,0,10*ROW('Hygiene Data'!O198)))</f>
        <v/>
      </c>
      <c r="DS204" s="271" t="str">
        <f ca="true">+IF(OFFSET('Hygiene Data'!$O$12,0,10*ROW('Hygiene Data'!O198))="","",OFFSET('Hygiene Data'!$O$12,0,10*ROW('Hygiene Data'!O198)))</f>
        <v/>
      </c>
      <c r="DT204" s="271" t="str">
        <f ca="true">+IF(OFFSET('Hygiene Data'!$O$13,0,10*ROW('Hygiene Data'!O198))="","",OFFSET('Hygiene Data'!$O$13,0,10*ROW('Hygiene Data'!O198)))</f>
        <v/>
      </c>
      <c r="DU204" s="271" t="str">
        <f ca="true">+IF(OFFSET('Hygiene Data'!$P$11,0,10*ROW('Hygiene Data'!P198))="","",OFFSET('Hygiene Data'!$P$11,0,10*ROW('Hygiene Data'!P198)))</f>
        <v/>
      </c>
      <c r="DV204" s="271" t="str">
        <f ca="true">+IF(OFFSET('Hygiene Data'!$P$12,0,10*ROW('Hygiene Data'!P198))="","",OFFSET('Hygiene Data'!$P$12,0,10*ROW('Hygiene Data'!P198)))</f>
        <v/>
      </c>
      <c r="DW204" s="271" t="str">
        <f ca="true">+IF(OFFSET('Hygiene Data'!$P$13,0,10*ROW('Hygiene Data'!P198))="","",OFFSET('Hygiene Data'!$P$13,0,10*ROW('Hygiene Data'!P198)))</f>
        <v/>
      </c>
      <c r="DX204" s="271" t="str">
        <f ca="true">+IF(OFFSET('Hygiene Data'!$Q$11,0,10*ROW('Hygiene Data'!Q198))="","",OFFSET('Hygiene Data'!$Q$11,0,10*ROW('Hygiene Data'!Q198)))</f>
        <v/>
      </c>
      <c r="DY204" s="271" t="str">
        <f ca="true">+IF(OFFSET('Hygiene Data'!$Q$12,0,10*ROW('Hygiene Data'!Q198))="","",OFFSET('Hygiene Data'!$Q$12,0,10*ROW('Hygiene Data'!Q198)))</f>
        <v/>
      </c>
      <c r="DZ204" s="271" t="str">
        <f ca="true">+IF(OFFSET('Hygiene Data'!$Q$13,0,10*ROW('Hygiene Data'!Q198))="","",OFFSET('Hygiene Data'!$Q$13,0,10*ROW('Hygiene Data'!Q198)))</f>
        <v/>
      </c>
      <c r="EA204" s="271" t="str">
        <f ca="true">+IF(OFFSET('Hygiene Data'!$R$11,0,10*ROW('Hygiene Data'!R198))="","",OFFSET('Hygiene Data'!$R$11,0,10*ROW('Hygiene Data'!R198)))</f>
        <v/>
      </c>
      <c r="EB204" s="271" t="str">
        <f ca="true">+IF(OFFSET('Hygiene Data'!$R$12,0,10*ROW('Hygiene Data'!R198))="","",OFFSET('Hygiene Data'!$R$12,0,10*ROW('Hygiene Data'!R198)))</f>
        <v/>
      </c>
      <c r="EC204" s="271" t="str">
        <f ca="true">+IF(OFFSET('Hygiene Data'!$R$13,0,10*ROW('Hygiene Data'!R198))="","",OFFSET('Hygiene Data'!$R$13,0,10*ROW('Hygiene Data'!R198)))</f>
        <v/>
      </c>
      <c r="ED204" s="271" t="str">
        <f ca="true">+IF(OFFSET('Hygiene Data'!$S$11,0,10*ROW('Hygiene Data'!S198))="","",OFFSET('Hygiene Data'!$S$11,0,10*ROW('Hygiene Data'!S198)))</f>
        <v/>
      </c>
      <c r="EE204" s="271" t="str">
        <f ca="true">+IF(OFFSET('Hygiene Data'!$S$12,0,10*ROW('Hygiene Data'!S198))="","",OFFSET('Hygiene Data'!$S$12,0,10*ROW('Hygiene Data'!S198)))</f>
        <v/>
      </c>
      <c r="EF204" s="271" t="str">
        <f ca="true">+IF(OFFSET('Hygiene Data'!$S$13,0,10*ROW('Hygiene Data'!S198))="","",OFFSET('Hygiene Data'!$S$13,0,10*ROW('Hygiene Data'!S198)))</f>
        <v/>
      </c>
    </row>
    <row xmlns:x14ac="http://schemas.microsoft.com/office/spreadsheetml/2009/9/ac" r="205" x14ac:dyDescent="0.2">
      <c r="A205" s="32" t="str">
        <f ca="true">+IF(OFFSET('Water Data'!$L$2,0,10*ROW('Water Data'!O199))="","",OFFSET('Water Data'!$L$2,0,10*ROW('Water Data'!O199)))</f>
        <v/>
      </c>
      <c r="B205" s="32" t="str">
        <f ca="true">+IF(OFFSET('Water Data'!$M$2,0,10*ROW('Water Data'!P199))="","",OFFSET('Water Data'!$M$2,0,10*ROW('Water Data'!P199)))</f>
        <v/>
      </c>
      <c r="C205" s="327" t="str">
        <f t="shared" ca="true" si="3"/>
        <v/>
      </c>
      <c r="D205" s="85" t="e">
        <f ca="true">+IF(AND(ISTEXT(OFFSET('Water Data'!$L$2,0,10*ROW('Water Data'!N199))),BS205="Yes"),100-OFFSET('Water Data'!$N$4,0,10*ROW('Water Data'!N199)),IF(AND(ISTEXT(OFFSET('Water Data'!$L$2,0,10*ROW('Water Data'!N199))),BS205="No",ISNUMBER(OFFSET('Water Data'!$N$4,0,10*ROW('Water Data'!N199)))),CONCATENATE("[",ROUND(100-OFFSET('Water Data'!$N$4,0,10*ROW('Water Data'!N199)),0),"]"),IF(AND(ISTEXT(OFFSET('Water Data'!$L$2,0,10*ROW('Water Data'!N199))),BS205="",ISNUMBER(OFFSET('Water Data'!$N$4,0,10*ROW('Water Data'!N199)))),100-OFFSET('Water Data'!$N$4,0,10*ROW('Water Data'!N199)),NA())))</f>
        <v>#N/A</v>
      </c>
      <c r="E205" s="85" t="e">
        <f ca="true">+IF(AND(ISTEXT(OFFSET('Water Data'!$L$2,0,10*ROW('Water Data'!O199))),BT205="Yes"),OFFSET('Water Data'!$N$6,0,10*ROW('Water Data'!N199)),IF(AND(ISTEXT(OFFSET('Water Data'!$L$2,0,10*ROW('Water Data'!N199))),BT205="No",ISNUMBER(OFFSET('Water Data'!$N$6,0,10*ROW('Water Data'!N199)))),CONCATENATE("[",ROUND(OFFSET('Water Data'!$N$6,0,10*ROW('Water Data'!N199)),0),"]"),IF(AND(ISTEXT(OFFSET('Water Data'!$L$2,0,10*ROW('Water Data'!N199))),BT205="",ISNUMBER(OFFSET('Water Data'!$N$6,0,10*ROW('Water Data'!N199)))),OFFSET('Water Data'!$N$6,0,10*ROW('Water Data'!N199)),NA())))</f>
        <v>#N/A</v>
      </c>
      <c r="F205" s="85" t="e">
        <f ca="true">+IF(AND(ISTEXT(OFFSET('Water Data'!$L$2,0,10*ROW('Water Data'!N199))),BU205="Yes"),OFFSET('Water Data'!$N$9,0,10*ROW('Water Data'!N199)),IF(AND(ISTEXT(OFFSET('Water Data'!$L$2,0,10*ROW('Water Data'!N199))),BU205="No",ISNUMBER(OFFSET('Water Data'!$N$9,0,10*ROW('Water Data'!N199)))),CONCATENATE("[",ROUND(OFFSET('Water Data'!$N$9,0,10*ROW('Water Data'!N199)),0),"]"),IF(AND(ISTEXT(OFFSET('Water Data'!$L$2,0,10*ROW('Water Data'!N199))),BU205="",ISNUMBER(OFFSET('Water Data'!$N$9,0,10*ROW('Water Data'!N199)))),OFFSET('Water Data'!$N$9,0,10*ROW('Water Data'!N199)),NA())))</f>
        <v>#N/A</v>
      </c>
      <c r="G205" s="85" t="e">
        <f ca="true">+IF(AND(ISTEXT(OFFSET('Water Data'!$L$2,0,10*ROW('Water Data'!O199))),BV205="Yes"),100-OFFSET('Water Data'!$O$4,0,10*ROW('Water Data'!O199)),IF(AND(ISTEXT(OFFSET('Water Data'!$L$2,0,10*ROW('Water Data'!O199))),BV205="No",ISNUMBER(OFFSET('Water Data'!$O$4,0,10*ROW('Water Data'!O199)))),CONCATENATE("[",ROUND(100-OFFSET('Water Data'!$O$4,0,10*ROW('Water Data'!O199)),0),"]"),IF(AND(ISTEXT(OFFSET('Water Data'!$L$2,0,10*ROW('Water Data'!O199))),BV205="",ISNUMBER(OFFSET('Water Data'!$O$4,0,10*ROW('Water Data'!O199)))),100-OFFSET('Water Data'!$O$4,0,10*ROW('Water Data'!O199)),NA())))</f>
        <v>#N/A</v>
      </c>
      <c r="H205" s="85" t="e">
        <f ca="true">+IF(AND(ISTEXT(OFFSET('Water Data'!$L$2,0,10*ROW('Water Data'!O199))),BW205="Yes"),OFFSET('Water Data'!$O$6,0,10*ROW('Water Data'!O199)),IF(AND(ISTEXT(OFFSET('Water Data'!$L$2,0,10*ROW('Water Data'!O199))),BW205="No",ISNUMBER(OFFSET('Water Data'!$O$6,0,10*ROW('Water Data'!O199)))),CONCATENATE("[",ROUND(OFFSET('Water Data'!$N$6,0,10*ROW('Water Data'!O199)),0),"]"),IF(AND(ISTEXT(OFFSET('Water Data'!$L$2,0,10*ROW('Water Data'!O199))),BW205="",ISNUMBER(OFFSET('Water Data'!$O$6,0,10*ROW('Water Data'!O199)))),OFFSET('Water Data'!$O$6,0,10*ROW('Water Data'!O199)),NA())))</f>
        <v>#N/A</v>
      </c>
      <c r="I205" s="85" t="e">
        <f ca="true">+IF(AND(ISTEXT(OFFSET('Water Data'!$L$2,0,10*ROW('Water Data'!O199))),BX205="Yes"),OFFSET('Water Data'!$O$9,0,10*ROW('Water Data'!O199)),IF(AND(ISTEXT(OFFSET('Water Data'!$L$2,0,10*ROW('Water Data'!O199))),BX205="No",ISNUMBER(OFFSET('Water Data'!$O$9,0,10*ROW('Water Data'!O199)))),CONCATENATE("[",ROUND(OFFSET('Water Data'!$O$9,0,10*ROW('Water Data'!O199)),0),"]"),IF(AND(ISTEXT(OFFSET('Water Data'!$L$2,0,10*ROW('Water Data'!O199))),BX205="",ISNUMBER(OFFSET('Water Data'!$O$9,0,10*ROW('Water Data'!O199)))),OFFSET('Water Data'!$O$9,0,10*ROW('Water Data'!O199)),NA())))</f>
        <v>#N/A</v>
      </c>
      <c r="J205" s="85" t="e">
        <f ca="true">+IF(AND(ISTEXT(OFFSET('Water Data'!$L$2,0,10*ROW('Water Data'!P199))),BY205="Yes"),100-OFFSET('Water Data'!$P$4,0,10*ROW('Water Data'!P199)),IF(AND(ISTEXT(OFFSET('Water Data'!$L$2,0,10*ROW('Water Data'!P199))),BY205="No",ISNUMBER(OFFSET('Water Data'!$P$4,0,10*ROW('Water Data'!P199)))),CONCATENATE("[",ROUND(100-OFFSET('Water Data'!$P$4,0,10*ROW('Water Data'!P199)),0),"]"),IF(AND(ISTEXT(OFFSET('Water Data'!$L$2,0,10*ROW('Water Data'!P199))),BY205="",ISNUMBER(OFFSET('Water Data'!$P$4,0,10*ROW('Water Data'!P199)))),100-OFFSET('Water Data'!$P$4,0,10*ROW('Water Data'!P199)),NA())))</f>
        <v>#N/A</v>
      </c>
      <c r="K205" s="85" t="e">
        <f ca="true">+IF(AND(ISTEXT(OFFSET('Water Data'!$L$2,0,10*ROW('Water Data'!P199))),BZ205="Yes"),OFFSET('Water Data'!$P$6,0,10*ROW('Water Data'!P199)),IF(AND(ISTEXT(OFFSET('Water Data'!$L$2,0,10*ROW('Water Data'!P199))),BZ205="No",ISNUMBER(OFFSET('Water Data'!$P$6,0,10*ROW('Water Data'!P199)))),CONCATENATE("[",ROUND(OFFSET('Water Data'!$P$6,0,10*ROW('Water Data'!P199)),0),"]"),IF(AND(ISTEXT(OFFSET('Water Data'!$L$2,0,10*ROW('Water Data'!P199))),BZ205="",ISNUMBER(OFFSET('Water Data'!$P$6,0,10*ROW('Water Data'!P199)))),OFFSET('Water Data'!$P$6,0,10*ROW('Water Data'!P199)),NA())))</f>
        <v>#N/A</v>
      </c>
      <c r="L205" s="85" t="e">
        <f ca="true">+IF(AND(ISTEXT(OFFSET('Water Data'!$L$2,0,10*ROW('Water Data'!P199))),CA205="Yes"),OFFSET('Water Data'!$P$9,0,10*ROW('Water Data'!P199)),IF(AND(ISTEXT(OFFSET('Water Data'!$L$2,0,10*ROW('Water Data'!P199))),CA205="No",ISNUMBER(OFFSET('Water Data'!$P$9,0,10*ROW('Water Data'!P199)))),CONCATENATE("[",ROUND(OFFSET('Water Data'!$P$9,0,10*ROW('Water Data'!P199)),0),"]"),IF(AND(ISTEXT(OFFSET('Water Data'!$L$2,0,10*ROW('Water Data'!P199))),CA205="",ISNUMBER(OFFSET('Water Data'!$P$9,0,10*ROW('Water Data'!P199)))),OFFSET('Water Data'!$P$9,0,10*ROW('Water Data'!P199)),NA())))</f>
        <v>#N/A</v>
      </c>
      <c r="M205" s="85" t="e">
        <f ca="true">+IF(AND(ISTEXT(OFFSET('Water Data'!$L$2,0,10*ROW('Water Data'!Q199))),CB205="Yes"),100-OFFSET('Water Data'!$Q$4,0,10*ROW('Water Data'!Q199)),IF(AND(ISTEXT(OFFSET('Water Data'!$L$2,0,10*ROW('Water Data'!Q199))),CB205="No",ISNUMBER(OFFSET('Water Data'!$Q$4,0,10*ROW('Water Data'!Q199)))),CONCATENATE("[",ROUND(100-OFFSET('Water Data'!$Q$4,0,10*ROW('Water Data'!Q199)),0),"]"),IF(AND(ISTEXT(OFFSET('Water Data'!$L$2,0,10*ROW('Water Data'!Q199))),CB205="",ISNUMBER(OFFSET('Water Data'!$Q$4,0,10*ROW('Water Data'!Q199)))),100-OFFSET('Water Data'!$Q$4,0,10*ROW('Water Data'!Q199)),NA())))</f>
        <v>#N/A</v>
      </c>
      <c r="N205" s="85" t="e">
        <f ca="true">+IF(AND(ISTEXT(OFFSET('Water Data'!$L$2,0,10*ROW('Water Data'!Q199))),CC205="Yes"),OFFSET('Water Data'!$Q$6,0,10*ROW('Water Data'!Q199)),IF(AND(ISTEXT(OFFSET('Water Data'!$L$2,0,10*ROW('Water Data'!Q199))),CC205="No",ISNUMBER(OFFSET('Water Data'!$Q$6,0,10*ROW('Water Data'!Q199)))),CONCATENATE("[",ROUND(OFFSET('Water Data'!$Q$6,0,10*ROW('Water Data'!Q199)),0),"]"),IF(AND(ISTEXT(OFFSET('Water Data'!$L$2,0,10*ROW('Water Data'!Q199))),CC205="",ISNUMBER(OFFSET('Water Data'!$Q$6,0,10*ROW('Water Data'!Q199)))),OFFSET('Water Data'!$Q$6,0,10*ROW('Water Data'!Q199)),NA())))</f>
        <v>#N/A</v>
      </c>
      <c r="O205" s="85" t="e">
        <f ca="true">+IF(AND(ISTEXT(OFFSET('Water Data'!$L$2,0,10*ROW('Water Data'!Q199))),CD205="Yes"),OFFSET('Water Data'!$Q$9,0,10*ROW('Water Data'!Q199)),IF(AND(ISTEXT(OFFSET('Water Data'!$L$2,0,10*ROW('Water Data'!Q199))),CD205="No",ISNUMBER(OFFSET('Water Data'!$Q$9,0,10*ROW('Water Data'!Q199)))),CONCATENATE("[",ROUND(OFFSET('Water Data'!$Q$9,0,10*ROW('Water Data'!Q199)),0),"]"),IF(AND(ISTEXT(OFFSET('Water Data'!$L$2,0,10*ROW('Water Data'!Q199))),CD205="",ISNUMBER(OFFSET('Water Data'!$Q$9,0,10*ROW('Water Data'!Q199)))),OFFSET('Water Data'!$Q$9,0,10*ROW('Water Data'!Q199)),NA())))</f>
        <v>#N/A</v>
      </c>
      <c r="P205" s="85" t="e">
        <f ca="true">+IF(AND(ISTEXT(OFFSET('Water Data'!$L$2,0,10*ROW('Water Data'!R199))),CE205="Yes"),100-OFFSET('Water Data'!$R$4,0,10*ROW('Water Data'!R199)),IF(AND(ISTEXT(OFFSET('Water Data'!$L$2,0,10*ROW('Water Data'!R199))),CE205="No",ISNUMBER(OFFSET('Water Data'!$R$4,0,10*ROW('Water Data'!R199)))),CONCATENATE("[",ROUND(100-OFFSET('Water Data'!$R$4,0,10*ROW('Water Data'!R199)),0),"]"),IF(AND(ISTEXT(OFFSET('Water Data'!$L$2,0,10*ROW('Water Data'!R199))),CE205="",ISNUMBER(OFFSET('Water Data'!$R$4,0,10*ROW('Water Data'!R199)))),100-OFFSET('Water Data'!$R$4,0,10*ROW('Water Data'!R199)),NA())))</f>
        <v>#N/A</v>
      </c>
      <c r="Q205" s="85" t="e">
        <f ca="true">+IF(AND(ISTEXT(OFFSET('Water Data'!$L$2,0,10*ROW('Water Data'!R199))),CF205="Yes"),OFFSET('Water Data'!$R$6,0,10*ROW('Water Data'!R199)),IF(AND(ISTEXT(OFFSET('Water Data'!$L$2,0,10*ROW('Water Data'!R199))),CF205="No",ISNUMBER(OFFSET('Water Data'!$R$6,0,10*ROW('Water Data'!R199)))),CONCATENATE("[",ROUND(OFFSET('Water Data'!$R$6,0,10*ROW('Water Data'!R199)),0),"]"),IF(AND(ISTEXT(OFFSET('Water Data'!$L$2,0,10*ROW('Water Data'!R199))),CF205="",ISNUMBER(OFFSET('Water Data'!$R$6,0,10*ROW('Water Data'!R199)))),OFFSET('Water Data'!$R$6,0,10*ROW('Water Data'!R199)),NA())))</f>
        <v>#N/A</v>
      </c>
      <c r="R205" s="85" t="e">
        <f ca="true">+IF(AND(ISTEXT(OFFSET('Water Data'!$L$2,0,10*ROW('Water Data'!R199))),CG205="Yes"),OFFSET('Water Data'!$R$9,0,10*ROW('Water Data'!R199)),IF(AND(ISTEXT(OFFSET('Water Data'!$L$2,0,10*ROW('Water Data'!R199))),CG205="No",ISNUMBER(OFFSET('Water Data'!$R$9,0,10*ROW('Water Data'!R199)))),CONCATENATE("[",ROUND(OFFSET('Water Data'!$R$9,0,10*ROW('Water Data'!R199)),0),"]"),IF(AND(ISTEXT(OFFSET('Water Data'!$L$2,0,10*ROW('Water Data'!R199))),CG205="",ISNUMBER(OFFSET('Water Data'!$R$9,0,10*ROW('Water Data'!R199)))),OFFSET('Water Data'!$R$9,0,10*ROW('Water Data'!R199)),NA())))</f>
        <v>#N/A</v>
      </c>
      <c r="S205" s="85" t="e">
        <f ca="true">+IF(AND(ISTEXT(OFFSET('Water Data'!$L$2,0,10*ROW('Water Data'!S199))),CH205="Yes"),100-OFFSET('Water Data'!$S$4,0,10*ROW('Water Data'!S199)),IF(AND(ISTEXT(OFFSET('Water Data'!$L$2,0,10*ROW('Water Data'!S199))),CH205="No",ISNUMBER(OFFSET('Water Data'!$S$4,0,10*ROW('Water Data'!S199)))),CONCATENATE("[",ROUND(100-OFFSET('Water Data'!$S$4,0,10*ROW('Water Data'!S199)),0),"]"),IF(AND(ISTEXT(OFFSET('Water Data'!$L$2,0,10*ROW('Water Data'!S199))),CH205="",ISNUMBER(OFFSET('Water Data'!$S$4,0,10*ROW('Water Data'!S199)))),100-OFFSET('Water Data'!$S$4,0,10*ROW('Water Data'!S199)),NA())))</f>
        <v>#N/A</v>
      </c>
      <c r="T205" s="85" t="e">
        <f ca="true">+IF(AND(ISTEXT(OFFSET('Water Data'!$L$2,0,10*ROW('Water Data'!S199))),CI205="Yes"),OFFSET('Water Data'!$S$6,0,10*ROW('Water Data'!S199)),IF(AND(ISTEXT(OFFSET('Water Data'!$L$2,0,10*ROW('Water Data'!S199))),CI205="No",ISNUMBER(OFFSET('Water Data'!$S$6,0,10*ROW('Water Data'!S199)))),CONCATENATE("[",ROUND(OFFSET('Water Data'!$S$6,0,10*ROW('Water Data'!S199)),0),"]"),IF(AND(ISTEXT(OFFSET('Water Data'!$L$2,0,10*ROW('Water Data'!S199))),CI205="",ISNUMBER(OFFSET('Water Data'!$S$6,0,10*ROW('Water Data'!S199)))),OFFSET('Water Data'!$S$6,0,10*ROW('Water Data'!S199)),NA())))</f>
        <v>#N/A</v>
      </c>
      <c r="U205" s="85" t="e">
        <f ca="true">+IF(AND(ISTEXT(OFFSET('Water Data'!$L$2,0,10*ROW('Water Data'!S199))),CJ205="Yes"),OFFSET('Water Data'!$S$9,0,10*ROW('Water Data'!S199)),IF(AND(ISTEXT(OFFSET('Water Data'!$L$2,0,10*ROW('Water Data'!S199))),CJ205="No",ISNUMBER(OFFSET('Water Data'!$S$9,0,10*ROW('Water Data'!S199)))),CONCATENATE("[",ROUND(OFFSET('Water Data'!$S$9,0,10*ROW('Water Data'!S199)),0),"]"),IF(AND(ISTEXT(OFFSET('Water Data'!$L$2,0,10*ROW('Water Data'!S199))),CJ205="",ISNUMBER(OFFSET('Water Data'!$S$9,0,10*ROW('Water Data'!S199)))),OFFSET('Water Data'!$S$9,0,10*ROW('Water Data'!S199)),NA())))</f>
        <v>#N/A</v>
      </c>
      <c r="V205" s="86" t="e">
        <f ca="true">+IF(AND(ISTEXT(OFFSET('Sanitation Data'!$L$2,0,10*ROW('Sanitation Data'!N199))),CK205="Yes"),100-OFFSET('Sanitation Data'!$N$4,0,10*ROW('Sanitation Data'!N199)),IF(AND(ISTEXT(OFFSET('Sanitation Data'!$L$2,0,10*ROW('Sanitation Data'!N199))),CK205="No",ISNUMBER(OFFSET('Sanitation Data'!$N$4,0,10*ROW('Sanitation Data'!N199)))),CONCATENATE("[",ROUND(100-OFFSET('Sanitation Data'!$N$4,0,10*ROW('Sanitation Data'!N199)),0),"]"),IF(AND(ISTEXT(OFFSET('Sanitation Data'!$L$2,0,10*ROW('Sanitation Data'!N199))),CK205="",ISNUMBER(OFFSET('Sanitation Data'!$N$4,0,10*ROW('Sanitation Data'!N199)))),100-OFFSET('Sanitation Data'!$N$4,0,10*ROW('Sanitation Data'!N199)),NA())))</f>
        <v>#N/A</v>
      </c>
      <c r="W205" s="86" t="e">
        <f ca="true">+IF(AND(ISTEXT(OFFSET('Sanitation Data'!$L$2,0,10*ROW('Sanitation Data'!N199))),CL205="Yes"),OFFSET('Sanitation Data'!$N$6,0,10*ROW('Sanitation Data'!N199)),IF(AND(ISTEXT(OFFSET('Sanitation Data'!$L$2,0,10*ROW('Sanitation Data'!N199))),CL205="No",ISNUMBER(OFFSET('Sanitation Data'!$N$6,0,10*ROW('Sanitation Data'!N199)))),CONCATENATE("[",ROUND(OFFSET('Sanitation Data'!$N$6,0,10*ROW('Sanitation Data'!N199)),0),"]"),IF(AND(ISTEXT(OFFSET('Sanitation Data'!$L$2,0,10*ROW('Sanitation Data'!N199))),CL205="",ISNUMBER(OFFSET('Sanitation Data'!$N$6,0,10*ROW('Sanitation Data'!N199)))),OFFSET('Sanitation Data'!$N$6,0,10*ROW('Sanitation Data'!N199)),NA())))</f>
        <v>#N/A</v>
      </c>
      <c r="X205" s="86" t="e">
        <f ca="true">+IF(AND(ISTEXT(OFFSET('Sanitation Data'!$L$2,0,10*ROW('Sanitation Data'!N199))),CM205="Yes"),OFFSET('Sanitation Data'!$N$10,0,10*ROW('Sanitation Data'!N199)),IF(AND(ISTEXT(OFFSET('Sanitation Data'!$L$2,0,10*ROW('Sanitation Data'!N199))),CM205="No",ISNUMBER(OFFSET('Sanitation Data'!$N$10,0,10*ROW('Sanitation Data'!N199)))),CONCATENATE("[",ROUND(OFFSET('Sanitation Data'!$N$10,0,10*ROW('Sanitation Data'!N199)),0),"]"),IF(AND(ISTEXT(OFFSET('Sanitation Data'!$L$2,0,10*ROW('Sanitation Data'!N199))),CM205="",ISNUMBER(OFFSET('Sanitation Data'!$N$10,0,10*ROW('Sanitation Data'!N199)))),OFFSET('Sanitation Data'!$N$10,0,10*ROW('Sanitation Data'!N199)),NA())))</f>
        <v>#N/A</v>
      </c>
      <c r="Y205" s="86" t="e">
        <f ca="true">+IF(AND(ISTEXT(OFFSET('Sanitation Data'!$L$2,0,10*ROW('Sanitation Data'!N199))),CN205="Yes"),OFFSET('Sanitation Data'!$N$11,0,10*ROW('Sanitation Data'!N199)),IF(AND(ISTEXT(OFFSET('Sanitation Data'!$L$2,0,10*ROW('Sanitation Data'!N199))),CN205="No",ISNUMBER(OFFSET('Sanitation Data'!$N$11,0,10*ROW('Sanitation Data'!N199)))),CONCATENATE("[",ROUND(OFFSET('Sanitation Data'!$N$11,0,10*ROW('Sanitation Data'!N199)),0),"]"),IF(AND(ISTEXT(OFFSET('Sanitation Data'!$L$2,0,10*ROW('Sanitation Data'!N199))),CN205="",ISNUMBER(OFFSET('Sanitation Data'!$N$11,0,10*ROW('Sanitation Data'!N199)))),OFFSET('Sanitation Data'!$N$11,0,10*ROW('Sanitation Data'!N199)),NA())))</f>
        <v>#N/A</v>
      </c>
      <c r="Z205" s="86" t="e">
        <f ca="true">+IF(AND(ISTEXT(OFFSET('Sanitation Data'!$L$2,0,10*ROW('Sanitation Data'!N199))),CO205="Yes"),OFFSET('Sanitation Data'!$N$12,0,10*ROW('Sanitation Data'!N199)),IF(AND(ISTEXT(OFFSET('Sanitation Data'!$L$2,0,10*ROW('Sanitation Data'!N199))),CO205="No",ISNUMBER(OFFSET('Sanitation Data'!$N$12,0,10*ROW('Sanitation Data'!N199)))),CONCATENATE("[",ROUND(OFFSET('Sanitation Data'!$N$12,0,10*ROW('Sanitation Data'!N199)),0),"]"),IF(AND(ISTEXT(OFFSET('Sanitation Data'!$L$2,0,10*ROW('Sanitation Data'!N199))),CO205="",ISNUMBER(OFFSET('Sanitation Data'!$N$12,0,10*ROW('Sanitation Data'!N199)))),OFFSET('Sanitation Data'!$N$12,0,10*ROW('Sanitation Data'!N199)),NA())))</f>
        <v>#N/A</v>
      </c>
      <c r="AA205" s="86" t="e">
        <f ca="true">+IF(AND(ISTEXT(OFFSET('Sanitation Data'!$L$2,0,10*ROW('Sanitation Data'!O199))),CP205="Yes"),100-OFFSET('Sanitation Data'!$O$4,0,10*ROW('Sanitation Data'!O199)),IF(AND(ISTEXT(OFFSET('Sanitation Data'!$L$2,0,10*ROW('Sanitation Data'!O199))),CP205="No",ISNUMBER(OFFSET('Sanitation Data'!$O$4,0,10*ROW('Sanitation Data'!O199)))),CONCATENATE("[",ROUND(100-OFFSET('Sanitation Data'!$O$4,0,10*ROW('Sanitation Data'!O199)),0),"]"),IF(AND(ISTEXT(OFFSET('Sanitation Data'!$L$2,0,10*ROW('Sanitation Data'!O199))),CP205="",ISNUMBER(OFFSET('Sanitation Data'!$O$4,0,10*ROW('Sanitation Data'!O199)))),100-OFFSET('Sanitation Data'!$O$4,0,10*ROW('Sanitation Data'!O199)),NA())))</f>
        <v>#N/A</v>
      </c>
      <c r="AB205" s="86" t="e">
        <f ca="true">+IF(AND(ISTEXT(OFFSET('Sanitation Data'!$L$2,0,10*ROW('Sanitation Data'!O199))),CQ205="Yes"),OFFSET('Sanitation Data'!$O$6,0,10*ROW('Sanitation Data'!R199)),IF(AND(ISTEXT(OFFSET('Sanitation Data'!$L$2,0,10*ROW('Sanitation Data'!O199))),CQ205="No",ISNUMBER(OFFSET('Sanitation Data'!$O$6,0,10*ROW('Sanitation Data'!O199)))),CONCATENATE("[",ROUND(OFFSET('Sanitation Data'!$O$6,0,10*ROW('Sanitation Data'!O199)),0),"]"),IF(AND(ISTEXT(OFFSET('Sanitation Data'!$L$2,0,10*ROW('Sanitation Data'!O199))),CQ205="",ISNUMBER(OFFSET('Sanitation Data'!$O$6,0,10*ROW('Sanitation Data'!O199)))),OFFSET('Sanitation Data'!$O$6,0,10*ROW('Sanitation Data'!O199)),NA())))</f>
        <v>#N/A</v>
      </c>
      <c r="AC205" s="86" t="e">
        <f ca="true">+IF(AND(ISTEXT(OFFSET('Sanitation Data'!$L$2,0,10*ROW('Sanitation Data'!O199))),CR205="Yes"),OFFSET('Sanitation Data'!$O$10,0,10*ROW('Sanitation Data'!O199)),IF(AND(ISTEXT(OFFSET('Sanitation Data'!$L$2,0,10*ROW('Sanitation Data'!O199))),CR205="No",ISNUMBER(OFFSET('Sanitation Data'!$O$10,0,10*ROW('Sanitation Data'!O199)))),CONCATENATE("[",ROUND(OFFSET('Sanitation Data'!$O$10,0,10*ROW('Sanitation Data'!O199)),0),"]"),IF(AND(ISTEXT(OFFSET('Sanitation Data'!$L$2,0,10*ROW('Sanitation Data'!O199))),CR205="",ISNUMBER(OFFSET('Sanitation Data'!$O$10,0,10*ROW('Sanitation Data'!O199)))),OFFSET('Sanitation Data'!$O$10,0,10*ROW('Sanitation Data'!O199)),NA())))</f>
        <v>#N/A</v>
      </c>
      <c r="AD205" s="86" t="e">
        <f ca="true">+IF(AND(ISTEXT(OFFSET('Sanitation Data'!$L$2,0,10*ROW('Sanitation Data'!O199))),CS205="Yes"),OFFSET('Sanitation Data'!$O$11,0,10*ROW('Sanitation Data'!O199)),IF(AND(ISTEXT(OFFSET('Sanitation Data'!$L$2,0,10*ROW('Sanitation Data'!O199))),CS205="No",ISNUMBER(OFFSET('Sanitation Data'!$O$11,0,10*ROW('Sanitation Data'!O199)))),CONCATENATE("[",ROUND(OFFSET('Sanitation Data'!$O$11,0,10*ROW('Sanitation Data'!O199)),0),"]"),IF(AND(ISTEXT(OFFSET('Sanitation Data'!$L$2,0,10*ROW('Sanitation Data'!O199))),CS205="",ISNUMBER(OFFSET('Sanitation Data'!$O$11,0,10*ROW('Sanitation Data'!O199)))),OFFSET('Sanitation Data'!$O$11,0,10*ROW('Sanitation Data'!O199)),NA())))</f>
        <v>#N/A</v>
      </c>
      <c r="AE205" s="86" t="e">
        <f ca="true">+IF(AND(ISTEXT(OFFSET('Sanitation Data'!$L$2,0,10*ROW('Sanitation Data'!O199))),CT205="Yes"),OFFSET('Sanitation Data'!$O$12,0,10*ROW('Sanitation Data'!O199)),IF(AND(ISTEXT(OFFSET('Sanitation Data'!$L$2,0,10*ROW('Sanitation Data'!O199))),CT205="No",ISNUMBER(OFFSET('Sanitation Data'!$O$12,0,10*ROW('Sanitation Data'!O199)))),CONCATENATE("[",ROUND(OFFSET('Sanitation Data'!$O$12,0,10*ROW('Sanitation Data'!O199)),0),"]"),IF(AND(ISTEXT(OFFSET('Sanitation Data'!$L$2,0,10*ROW('Sanitation Data'!O199))),CT205="",ISNUMBER(OFFSET('Sanitation Data'!$O$12,0,10*ROW('Sanitation Data'!O199)))),OFFSET('Sanitation Data'!$O$12,0,10*ROW('Sanitation Data'!O199)),NA())))</f>
        <v>#N/A</v>
      </c>
      <c r="AF205" s="86" t="e">
        <f ca="true">+IF(AND(ISTEXT(OFFSET('Sanitation Data'!$L$2,0,10*ROW('Sanitation Data'!P199))),CU205="Yes"),100-OFFSET('Sanitation Data'!$P$4,0,10*ROW('Sanitation Data'!P199)),IF(AND(ISTEXT(OFFSET('Sanitation Data'!$L$2,0,10*ROW('Sanitation Data'!P199))),CU205="No",ISNUMBER(OFFSET('Sanitation Data'!$P$4,0,10*ROW('Sanitation Data'!P199)))),CONCATENATE("[",ROUND(100-OFFSET('Sanitation Data'!$P$4,0,10*ROW('Sanitation Data'!P199)),0),"]"),IF(AND(ISTEXT(OFFSET('Sanitation Data'!$L$2,0,10*ROW('Sanitation Data'!P199))),CU205="",ISNUMBER(OFFSET('Sanitation Data'!$P$4,0,10*ROW('Sanitation Data'!P199)))),100-OFFSET('Sanitation Data'!$P$4,0,10*ROW('Sanitation Data'!P199)),NA())))</f>
        <v>#N/A</v>
      </c>
      <c r="AG205" s="86" t="e">
        <f ca="true">+IF(AND(ISTEXT(OFFSET('Sanitation Data'!$L$2,0,10*ROW('Sanitation Data'!P199))),CV205="Yes"),OFFSET('Sanitation Data'!$P$6,0,10*ROW('Sanitation Data'!P199)),IF(AND(ISTEXT(OFFSET('Sanitation Data'!$L$2,0,10*ROW('Sanitation Data'!P199))),CV205="No",ISNUMBER(OFFSET('Sanitation Data'!$P$6,0,10*ROW('Sanitation Data'!P199)))),CONCATENATE("[",ROUND(OFFSET('Sanitation Data'!$P$6,0,10*ROW('Sanitation Data'!P199)),0),"]"),IF(AND(ISTEXT(OFFSET('Sanitation Data'!$L$2,0,10*ROW('Sanitation Data'!P199))),CV205="",ISNUMBER(OFFSET('Sanitation Data'!$P$6,0,10*ROW('Sanitation Data'!P199)))),OFFSET('Sanitation Data'!$P$6,0,10*ROW('Sanitation Data'!P199)),NA())))</f>
        <v>#N/A</v>
      </c>
      <c r="AH205" s="86" t="e">
        <f ca="true">+IF(AND(ISTEXT(OFFSET('Sanitation Data'!$L$2,0,10*ROW('Sanitation Data'!P199))),CW205="Yes"),OFFSET('Sanitation Data'!$P$10,0,10*ROW('Sanitation Data'!P199)),IF(AND(ISTEXT(OFFSET('Sanitation Data'!$L$2,0,10*ROW('Sanitation Data'!P199))),CW205="No",ISNUMBER(OFFSET('Sanitation Data'!$P$10,0,10*ROW('Sanitation Data'!P199)))),CONCATENATE("[",ROUND(OFFSET('Sanitation Data'!$P$10,0,10*ROW('Sanitation Data'!P199)),0),"]"),IF(AND(ISTEXT(OFFSET('Sanitation Data'!$L$2,0,10*ROW('Sanitation Data'!P199))),CW205="",ISNUMBER(OFFSET('Sanitation Data'!$P$10,0,10*ROW('Sanitation Data'!P199)))),OFFSET('Sanitation Data'!$P$10,0,10*ROW('Sanitation Data'!P199)),NA())))</f>
        <v>#N/A</v>
      </c>
      <c r="AI205" s="86" t="e">
        <f ca="true">+IF(AND(ISTEXT(OFFSET('Sanitation Data'!$L$2,0,10*ROW('Sanitation Data'!P199))),CX205="Yes"),OFFSET('Sanitation Data'!$P$11,0,10*ROW('Sanitation Data'!P199)),IF(AND(ISTEXT(OFFSET('Sanitation Data'!$L$2,0,10*ROW('Sanitation Data'!P199))),CX205="No",ISNUMBER(OFFSET('Sanitation Data'!$P$11,0,10*ROW('Sanitation Data'!P199)))),CONCATENATE("[",ROUND(OFFSET('Sanitation Data'!$P$11,0,10*ROW('Sanitation Data'!P199)),0),"]"),IF(AND(ISTEXT(OFFSET('Sanitation Data'!$L$2,0,10*ROW('Sanitation Data'!P199))),CX205="",ISNUMBER(OFFSET('Sanitation Data'!$P$11,0,10*ROW('Sanitation Data'!P199)))),OFFSET('Sanitation Data'!$P$11,0,10*ROW('Sanitation Data'!P199)),NA())))</f>
        <v>#N/A</v>
      </c>
      <c r="AJ205" s="86" t="e">
        <f ca="true">+IF(AND(ISTEXT(OFFSET('Sanitation Data'!$L$2,0,10*ROW('Sanitation Data'!P199))),CY205="Yes"),OFFSET('Sanitation Data'!$P$12,0,10*ROW('Sanitation Data'!P199)),IF(AND(ISTEXT(OFFSET('Sanitation Data'!$L$2,0,10*ROW('Sanitation Data'!P199))),CY205="No",ISNUMBER(OFFSET('Sanitation Data'!$P$12,0,10*ROW('Sanitation Data'!P199)))),CONCATENATE("[",ROUND(OFFSET('Sanitation Data'!$P$12,0,10*ROW('Sanitation Data'!P199)),0),"]"),IF(AND(ISTEXT(OFFSET('Sanitation Data'!$L$2,0,10*ROW('Sanitation Data'!P199))),CY205="",ISNUMBER(OFFSET('Sanitation Data'!$P$12,0,10*ROW('Sanitation Data'!P199)))),OFFSET('Sanitation Data'!$P$12,0,10*ROW('Sanitation Data'!P199)),NA())))</f>
        <v>#N/A</v>
      </c>
      <c r="AK205" s="86" t="e">
        <f ca="true">+IF(AND(ISTEXT(OFFSET('Sanitation Data'!$L$2,0,10*ROW('Sanitation Data'!Q199))),CZ205="Yes"),100-OFFSET('Sanitation Data'!$Q$4,0,10*ROW('Sanitation Data'!Q199)),IF(AND(ISTEXT(OFFSET('Sanitation Data'!$L$2,0,10*ROW('Sanitation Data'!Q199))),CZ205="No",ISNUMBER(OFFSET('Sanitation Data'!$Q$4,0,10*ROW('Sanitation Data'!Q199)))),CONCATENATE("[",ROUND(100-OFFSET('Sanitation Data'!$Q$4,0,10*ROW('Sanitation Data'!Q199)),0),"]"),IF(AND(ISTEXT(OFFSET('Sanitation Data'!$L$2,0,10*ROW('Sanitation Data'!Q199))),CZ205="",ISNUMBER(OFFSET('Sanitation Data'!$Q$4,0,10*ROW('Sanitation Data'!Q199)))),100-OFFSET('Sanitation Data'!$Q$4,0,10*ROW('Sanitation Data'!Q199)),NA())))</f>
        <v>#N/A</v>
      </c>
      <c r="AL205" s="86" t="e">
        <f ca="true">+IF(AND(ISTEXT(OFFSET('Sanitation Data'!$L$2,0,10*ROW('Sanitation Data'!Q199))),DA205="Yes"),OFFSET('Sanitation Data'!$Q$6,0,10*ROW('Sanitation Data'!Q199)),IF(AND(ISTEXT(OFFSET('Sanitation Data'!$L$2,0,10*ROW('Sanitation Data'!Q199))),DA205="No",ISNUMBER(OFFSET('Sanitation Data'!$Q$6,0,10*ROW('Sanitation Data'!Q199)))),CONCATENATE("[",ROUND(OFFSET('Sanitation Data'!$Q$6,0,10*ROW('Sanitation Data'!Q199)),0),"]"),IF(AND(ISTEXT(OFFSET('Sanitation Data'!$L$2,0,10*ROW('Sanitation Data'!Q199))),DA205="",ISNUMBER(OFFSET('Sanitation Data'!$Q$6,0,10*ROW('Sanitation Data'!Q199)))),OFFSET('Sanitation Data'!$Q$6,0,10*ROW('Sanitation Data'!Q199)),NA())))</f>
        <v>#N/A</v>
      </c>
      <c r="AM205" s="86" t="e">
        <f ca="true">+IF(AND(ISTEXT(OFFSET('Sanitation Data'!$L$2,0,10*ROW('Sanitation Data'!Q199))),DB205="Yes"),OFFSET('Sanitation Data'!$Q$10,0,10*ROW('Sanitation Data'!Q199)),IF(AND(ISTEXT(OFFSET('Sanitation Data'!$L$2,0,10*ROW('Sanitation Data'!Q199))),DB205="No",ISNUMBER(OFFSET('Sanitation Data'!$Q$10,0,10*ROW('Sanitation Data'!Q199)))),CONCATENATE("[",ROUND(OFFSET('Sanitation Data'!$Q$10,0,10*ROW('Sanitation Data'!Q199)),0),"]"),IF(AND(ISTEXT(OFFSET('Sanitation Data'!$L$2,0,10*ROW('Sanitation Data'!Q199))),DB205="",ISNUMBER(OFFSET('Sanitation Data'!$Q$10,0,10*ROW('Sanitation Data'!Q199)))),OFFSET('Sanitation Data'!$Q$10,0,10*ROW('Sanitation Data'!Q199)),NA())))</f>
        <v>#N/A</v>
      </c>
      <c r="AN205" s="86" t="e">
        <f ca="true">+IF(AND(ISTEXT(OFFSET('Sanitation Data'!$L$2,0,10*ROW('Sanitation Data'!Q199))),DC205="Yes"),OFFSET('Sanitation Data'!$Q$11,0,10*ROW('Sanitation Data'!Q199)),IF(AND(ISTEXT(OFFSET('Sanitation Data'!$L$2,0,10*ROW('Sanitation Data'!Q199))),DC205="No",ISNUMBER(OFFSET('Sanitation Data'!$Q$11,0,10*ROW('Sanitation Data'!Q199)))),CONCATENATE("[",ROUND(OFFSET('Sanitation Data'!$Q$11,0,10*ROW('Sanitation Data'!Q199)),0),"]"),IF(AND(ISTEXT(OFFSET('Sanitation Data'!$L$2,0,10*ROW('Sanitation Data'!Q199))),DC205="",ISNUMBER(OFFSET('Sanitation Data'!$Q$11,0,10*ROW('Sanitation Data'!Q199)))),OFFSET('Sanitation Data'!$Q$11,0,10*ROW('Sanitation Data'!Q199)),NA())))</f>
        <v>#N/A</v>
      </c>
      <c r="AO205" s="86" t="e">
        <f ca="true">+IF(AND(ISTEXT(OFFSET('Sanitation Data'!$L$2,0,10*ROW('Sanitation Data'!Q199))),DD205="Yes"),OFFSET('Sanitation Data'!$Q$12,0,10*ROW('Sanitation Data'!Q199)),IF(AND(ISTEXT(OFFSET('Sanitation Data'!$L$2,0,10*ROW('Sanitation Data'!Q199))),DD205="No",ISNUMBER(OFFSET('Sanitation Data'!$Q$12,0,10*ROW('Sanitation Data'!Q199)))),CONCATENATE("[",ROUND(OFFSET('Sanitation Data'!$Q$12,0,10*ROW('Sanitation Data'!Q199)),0),"]"),IF(AND(ISTEXT(OFFSET('Sanitation Data'!$L$2,0,10*ROW('Sanitation Data'!Q199))),DD205="",ISNUMBER(OFFSET('Sanitation Data'!$Q$12,0,10*ROW('Sanitation Data'!Q199)))),OFFSET('Sanitation Data'!$Q$12,0,10*ROW('Sanitation Data'!Q199)),NA())))</f>
        <v>#N/A</v>
      </c>
      <c r="AP205" s="86" t="e">
        <f ca="true">+IF(AND(ISTEXT(OFFSET('Sanitation Data'!$L$2,0,10*ROW('Sanitation Data'!R199))),DE205="Yes"),100-OFFSET('Sanitation Data'!$R$4,0,10*ROW('Sanitation Data'!R199)),IF(AND(ISTEXT(OFFSET('Sanitation Data'!$L$2,0,10*ROW('Sanitation Data'!R199))),DE205="No",ISNUMBER(OFFSET('Sanitation Data'!$R$4,0,10*ROW('Sanitation Data'!R199)))),CONCATENATE("[",ROUND(100-OFFSET('Sanitation Data'!$R$4,0,10*ROW('Sanitation Data'!R199)),0),"]"),IF(AND(ISTEXT(OFFSET('Sanitation Data'!$L$2,0,10*ROW('Sanitation Data'!R199))),DE205="",ISNUMBER(OFFSET('Sanitation Data'!$R$4,0,10*ROW('Sanitation Data'!R199)))),100-OFFSET('Sanitation Data'!$R$4,0,10*ROW('Sanitation Data'!R199)),NA())))</f>
        <v>#N/A</v>
      </c>
      <c r="AQ205" s="86" t="e">
        <f ca="true">+IF(AND(ISTEXT(OFFSET('Sanitation Data'!$L$2,0,10*ROW('Sanitation Data'!R199))),DF205="Yes"),OFFSET('Sanitation Data'!$R$6,0,10*ROW('Sanitation Data'!R199)),IF(AND(ISTEXT(OFFSET('Sanitation Data'!$L$2,0,10*ROW('Sanitation Data'!R199))),DF205="No",ISNUMBER(OFFSET('Sanitation Data'!$R$6,0,10*ROW('Sanitation Data'!R199)))),CONCATENATE("[",ROUND(OFFSET('Sanitation Data'!$R$6,0,10*ROW('Sanitation Data'!R199)),0),"]"),IF(AND(ISTEXT(OFFSET('Sanitation Data'!$L$2,0,10*ROW('Sanitation Data'!R199))),DF205="",ISNUMBER(OFFSET('Sanitation Data'!$R$6,0,10*ROW('Sanitation Data'!R199)))),OFFSET('Sanitation Data'!$R$6,0,10*ROW('Sanitation Data'!R199)),NA())))</f>
        <v>#N/A</v>
      </c>
      <c r="AR205" s="86" t="e">
        <f ca="true">+IF(AND(ISTEXT(OFFSET('Sanitation Data'!$L$2,0,10*ROW('Sanitation Data'!R199))),DG205="Yes"),OFFSET('Sanitation Data'!$R$10,0,10*ROW('Sanitation Data'!R199)),IF(AND(ISTEXT(OFFSET('Sanitation Data'!$L$2,0,10*ROW('Sanitation Data'!R199))),DG205="No",ISNUMBER(OFFSET('Sanitation Data'!$R$10,0,10*ROW('Sanitation Data'!R199)))),CONCATENATE("[",ROUND(OFFSET('Sanitation Data'!$R$10,0,10*ROW('Sanitation Data'!R199)),0),"]"),IF(AND(ISTEXT(OFFSET('Sanitation Data'!$L$2,0,10*ROW('Sanitation Data'!R199))),DG205="",ISNUMBER(OFFSET('Sanitation Data'!$R$10,0,10*ROW('Sanitation Data'!R199)))),OFFSET('Sanitation Data'!$R$10,0,10*ROW('Sanitation Data'!R199)),NA())))</f>
        <v>#N/A</v>
      </c>
      <c r="AS205" s="86" t="e">
        <f ca="true">+IF(AND(ISTEXT(OFFSET('Sanitation Data'!$L$2,0,10*ROW('Sanitation Data'!R199))),DH205="Yes"),OFFSET('Sanitation Data'!$R$11,0,10*ROW('Sanitation Data'!R199)),IF(AND(ISTEXT(OFFSET('Sanitation Data'!$L$2,0,10*ROW('Sanitation Data'!R199))),DH205="No",ISNUMBER(OFFSET('Sanitation Data'!$R$11,0,10*ROW('Sanitation Data'!R199)))),CONCATENATE("[",ROUND(OFFSET('Sanitation Data'!$R$11,0,10*ROW('Sanitation Data'!R199)),0),"]"),IF(AND(ISTEXT(OFFSET('Sanitation Data'!$L$2,0,10*ROW('Sanitation Data'!R199))),DH205="",ISNUMBER(OFFSET('Sanitation Data'!$R$11,0,10*ROW('Sanitation Data'!R199)))),OFFSET('Sanitation Data'!$R$11,0,10*ROW('Sanitation Data'!R199)),NA())))</f>
        <v>#N/A</v>
      </c>
      <c r="AT205" s="86" t="e">
        <f ca="true">+IF(AND(ISTEXT(OFFSET('Sanitation Data'!$L$2,0,10*ROW('Sanitation Data'!R199))),DI205="Yes"),OFFSET('Sanitation Data'!$R$12,0,10*ROW('Sanitation Data'!R199)),IF(AND(ISTEXT(OFFSET('Sanitation Data'!$L$2,0,10*ROW('Sanitation Data'!R199))),DI205="No",ISNUMBER(OFFSET('Sanitation Data'!$R$12,0,10*ROW('Sanitation Data'!R199)))),CONCATENATE("[",ROUND(OFFSET('Sanitation Data'!$R$12,0,10*ROW('Sanitation Data'!R199)),0),"]"),IF(AND(ISTEXT(OFFSET('Sanitation Data'!$L$2,0,10*ROW('Sanitation Data'!R199))),DI205="",ISNUMBER(OFFSET('Sanitation Data'!$R$12,0,10*ROW('Sanitation Data'!R199)))),OFFSET('Sanitation Data'!$R$12,0,10*ROW('Sanitation Data'!R199)),NA())))</f>
        <v>#N/A</v>
      </c>
      <c r="AU205" s="86" t="e">
        <f ca="true">+IF(AND(ISTEXT(OFFSET('Sanitation Data'!$L$2,0,10*ROW('Sanitation Data'!S199))),DJ205="Yes"),100-OFFSET('Sanitation Data'!$S$4,0,10*ROW('Sanitation Data'!S199)),IF(AND(ISTEXT(OFFSET('Sanitation Data'!$L$2,0,10*ROW('Sanitation Data'!S199))),DJ205="No",ISNUMBER(OFFSET('Sanitation Data'!$S$4,0,10*ROW('Sanitation Data'!S199)))),CONCATENATE("[",ROUND(100-OFFSET('Sanitation Data'!$S$4,0,10*ROW('Sanitation Data'!S199)),0),"]"),IF(AND(ISTEXT(OFFSET('Sanitation Data'!$L$2,0,10*ROW('Sanitation Data'!S199))),DJ205="",ISNUMBER(OFFSET('Sanitation Data'!$S$4,0,10*ROW('Sanitation Data'!S199)))),100-OFFSET('Sanitation Data'!$S$4,0,10*ROW('Sanitation Data'!S199)),NA())))</f>
        <v>#N/A</v>
      </c>
      <c r="AV205" s="86" t="e">
        <f ca="true">+IF(AND(ISTEXT(OFFSET('Sanitation Data'!$L$2,0,10*ROW('Sanitation Data'!S199))),DK205="Yes"),OFFSET('Sanitation Data'!$S$6,0,10*ROW('Sanitation Data'!S199)),IF(AND(ISTEXT(OFFSET('Sanitation Data'!$L$2,0,10*ROW('Sanitation Data'!S199))),DK205="No",ISNUMBER(OFFSET('Sanitation Data'!$S$6,0,10*ROW('Sanitation Data'!S199)))),CONCATENATE("[",ROUND(OFFSET('Sanitation Data'!$S$6,0,10*ROW('Sanitation Data'!S199)),0),"]"),IF(AND(ISTEXT(OFFSET('Sanitation Data'!$L$2,0,10*ROW('Sanitation Data'!S199))),DK205="",ISNUMBER(OFFSET('Sanitation Data'!$S$6,0,10*ROW('Sanitation Data'!S199)))),OFFSET('Sanitation Data'!$S$6,0,10*ROW('Sanitation Data'!S199)),NA())))</f>
        <v>#N/A</v>
      </c>
      <c r="AW205" s="86" t="e">
        <f ca="true">+IF(AND(ISTEXT(OFFSET('Sanitation Data'!$L$2,0,10*ROW('Sanitation Data'!S199))),DL205="Yes"),OFFSET('Sanitation Data'!$S$10,0,10*ROW('Sanitation Data'!S199)),IF(AND(ISTEXT(OFFSET('Sanitation Data'!$L$2,0,10*ROW('Sanitation Data'!S199))),DL205="No",ISNUMBER(OFFSET('Sanitation Data'!$S$10,0,10*ROW('Sanitation Data'!S199)))),CONCATENATE("[",ROUND(OFFSET('Sanitation Data'!$S$10,0,10*ROW('Sanitation Data'!S199)),0),"]"),IF(AND(ISTEXT(OFFSET('Sanitation Data'!$L$2,0,10*ROW('Sanitation Data'!S199))),DL205="",ISNUMBER(OFFSET('Sanitation Data'!$S$10,0,10*ROW('Sanitation Data'!S199)))),OFFSET('Sanitation Data'!$S$10,0,10*ROW('Sanitation Data'!S199)),NA())))</f>
        <v>#N/A</v>
      </c>
      <c r="AX205" s="86" t="e">
        <f ca="true">+IF(AND(ISTEXT(OFFSET('Sanitation Data'!$L$2,0,10*ROW('Sanitation Data'!S199))),DM205="Yes"),OFFSET('Sanitation Data'!$S$11,0,10*ROW('Sanitation Data'!S199)),IF(AND(ISTEXT(OFFSET('Sanitation Data'!$L$2,0,10*ROW('Sanitation Data'!S199))),DM205="No",ISNUMBER(OFFSET('Sanitation Data'!$S$11,0,10*ROW('Sanitation Data'!S199)))),CONCATENATE("[",ROUND(OFFSET('Sanitation Data'!$S$11,0,10*ROW('Sanitation Data'!S199)),0),"]"),IF(AND(ISTEXT(OFFSET('Sanitation Data'!$L$2,0,10*ROW('Sanitation Data'!S199))),DM205="",ISNUMBER(OFFSET('Sanitation Data'!$S$11,0,10*ROW('Sanitation Data'!S199)))),OFFSET('Sanitation Data'!$S$11,0,10*ROW('Sanitation Data'!S199)),NA())))</f>
        <v>#N/A</v>
      </c>
      <c r="AY205" s="86" t="e">
        <f ca="true">+IF(AND(ISTEXT(OFFSET('Sanitation Data'!$L$2,0,10*ROW('Sanitation Data'!S199))),DN205="Yes"),OFFSET('Sanitation Data'!$S$12,0,10*ROW('Sanitation Data'!S199)),IF(AND(ISTEXT(OFFSET('Sanitation Data'!$L$2,0,10*ROW('Sanitation Data'!S199))),DN205="No",ISNUMBER(OFFSET('Sanitation Data'!$S$12,0,10*ROW('Sanitation Data'!S199)))),CONCATENATE("[",ROUND(OFFSET('Sanitation Data'!$S$12,0,10*ROW('Sanitation Data'!S199)),0),"]"),IF(AND(ISTEXT(OFFSET('Sanitation Data'!$L$2,0,10*ROW('Sanitation Data'!S199))),DN205="",ISNUMBER(OFFSET('Sanitation Data'!$S$12,0,10*ROW('Sanitation Data'!S199)))),OFFSET('Sanitation Data'!$S$12,0,10*ROW('Sanitation Data'!S199)),NA())))</f>
        <v>#N/A</v>
      </c>
      <c r="AZ205" s="87" t="e">
        <f ca="true">+IF(AND(ISTEXT(OFFSET('Hygiene Data'!$L$2,0,10*ROW('Hygiene Data'!N199))),DO205="Yes"),OFFSET('Hygiene Data'!$N$5,0,10*ROW('Hygiene Data'!N199)),IF(AND(ISTEXT(OFFSET('Hygiene Data'!$L$2,0,10*ROW('Hygiene Data'!N199))),DO205="No",ISNUMBER(OFFSET('Hygiene Data'!$N$5,0,10*ROW('Hygiene Data'!N199)))),CONCATENATE("[",ROUND(OFFSET('Hygiene Data'!$N$5,0,10*ROW('Hygiene Data'!N199)),0),"]"),IF(AND(ISTEXT(OFFSET('Hygiene Data'!$L$2,0,10*ROW('Hygiene Data'!N199))),DO205="",ISNUMBER(OFFSET('Hygiene Data'!$N$5,0,10*ROW('Hygiene Data'!N199)))),OFFSET('Hygiene Data'!$N$5,0,10*ROW('Hygiene Data'!N199)),NA())))</f>
        <v>#N/A</v>
      </c>
      <c r="BA205" s="87" t="e">
        <f ca="true">+IF(AND(ISTEXT(OFFSET('Hygiene Data'!$L$2,0,10*ROW('Hygiene Data'!N199))),DP205="Yes"),OFFSET('Hygiene Data'!$N$7,0,10*ROW('Hygiene Data'!N199)),IF(AND(ISTEXT(OFFSET('Hygiene Data'!$L$2,0,10*ROW('Hygiene Data'!N199))),DP205="No",ISNUMBER(OFFSET('Hygiene Data'!$N$7,0,10*ROW('Hygiene Data'!N199)))),CONCATENATE("[",ROUND(OFFSET('Hygiene Data'!$N$7,0,10*ROW('Hygiene Data'!N199)),0),"]"),IF(AND(ISTEXT(OFFSET('Hygiene Data'!$L$2,0,10*ROW('Hygiene Data'!N199))),DP205="",ISNUMBER(OFFSET('Hygiene Data'!$N$7,0,10*ROW('Hygiene Data'!N199)))),OFFSET('Hygiene Data'!$N$7,0,10*ROW('Hygiene Data'!N199)),NA())))</f>
        <v>#N/A</v>
      </c>
      <c r="BB205" s="87" t="e">
        <f ca="true">+IF(AND(ISTEXT(OFFSET('Hygiene Data'!$L$2,0,10*ROW('Hygiene Data'!N199))),DQ205="Yes"),OFFSET('Hygiene Data'!$N$9,0,10*ROW('Hygiene Data'!N199)),IF(AND(ISTEXT(OFFSET('Hygiene Data'!$L$2,0,10*ROW('Hygiene Data'!N199))),DQ205="No",ISNUMBER(OFFSET('Hygiene Data'!$N$9,0,10*ROW('Hygiene Data'!N199)))),CONCATENATE("[",ROUND(OFFSET('Hygiene Data'!$N$9,0,10*ROW('Hygiene Data'!N199)),0),"]"),IF(AND(ISTEXT(OFFSET('Hygiene Data'!$L$2,0,10*ROW('Hygiene Data'!N199))),DQ205="",ISNUMBER(OFFSET('Hygiene Data'!$N$9,0,10*ROW('Hygiene Data'!N199)))),OFFSET('Hygiene Data'!$N$9,0,10*ROW('Hygiene Data'!N199)),NA())))</f>
        <v>#N/A</v>
      </c>
      <c r="BC205" s="87" t="e">
        <f ca="true">+IF(AND(ISTEXT(OFFSET('Hygiene Data'!$L$2,0,10*ROW('Hygiene Data'!O199))),DR205="Yes"),OFFSET('Hygiene Data'!$O$5,0,10*ROW('Hygiene Data'!O199)),IF(AND(ISTEXT(OFFSET('Hygiene Data'!$L$2,0,10*ROW('Hygiene Data'!O199))),DR205="No",ISNUMBER(OFFSET('Hygiene Data'!$O$5,0,10*ROW('Hygiene Data'!O199)))),CONCATENATE("[",ROUND(OFFSET('Hygiene Data'!$O$5,0,10*ROW('Hygiene Data'!O199)),0),"]"),IF(AND(ISTEXT(OFFSET('Hygiene Data'!$L$2,0,10*ROW('Hygiene Data'!O199))),DR205="",ISNUMBER(OFFSET('Hygiene Data'!$O$5,0,10*ROW('Hygiene Data'!O199)))),OFFSET('Hygiene Data'!$O$5,0,10*ROW('Hygiene Data'!O199)),NA())))</f>
        <v>#N/A</v>
      </c>
      <c r="BD205" s="87" t="e">
        <f ca="true">+IF(AND(ISTEXT(OFFSET('Hygiene Data'!$L$2,0,10*ROW('Hygiene Data'!O199))),DS205="Yes"),OFFSET('Hygiene Data'!$O$7,0,10*ROW('Hygiene Data'!O199)),IF(AND(ISTEXT(OFFSET('Hygiene Data'!$L$2,0,10*ROW('Hygiene Data'!O199))),DS205="No",ISNUMBER(OFFSET('Hygiene Data'!$O$7,0,10*ROW('Hygiene Data'!O199)))),CONCATENATE("[",ROUND(OFFSET('Hygiene Data'!$O$7,0,10*ROW('Hygiene Data'!O199)),0),"]"),IF(AND(ISTEXT(OFFSET('Hygiene Data'!$L$2,0,10*ROW('Hygiene Data'!O199))),DS205="",ISNUMBER(OFFSET('Hygiene Data'!$O$7,0,10*ROW('Hygiene Data'!O199)))),OFFSET('Hygiene Data'!$O$7,0,10*ROW('Hygiene Data'!O199)),NA())))</f>
        <v>#N/A</v>
      </c>
      <c r="BE205" s="87" t="e">
        <f ca="true">+IF(AND(ISTEXT(OFFSET('Hygiene Data'!$L$2,0,10*ROW('Hygiene Data'!O199))),DT205="Yes"),OFFSET('Hygiene Data'!$O$9,0,10*ROW('Hygiene Data'!O199)),IF(AND(ISTEXT(OFFSET('Hygiene Data'!$L$2,0,10*ROW('Hygiene Data'!O199))),DT205="No",ISNUMBER(OFFSET('Hygiene Data'!$O$9,0,10*ROW('Hygiene Data'!O199)))),CONCATENATE("[",ROUND(OFFSET('Hygiene Data'!$O$9,0,10*ROW('Hygiene Data'!O199)),0),"]"),IF(AND(ISTEXT(OFFSET('Hygiene Data'!$L$2,0,10*ROW('Hygiene Data'!O199))),DT205="",ISNUMBER(OFFSET('Hygiene Data'!$O$9,0,10*ROW('Hygiene Data'!O199)))),OFFSET('Hygiene Data'!$O$9,0,10*ROW('Hygiene Data'!O199)),NA())))</f>
        <v>#N/A</v>
      </c>
      <c r="BF205" s="87" t="e">
        <f ca="true">+IF(AND(ISTEXT(OFFSET('Hygiene Data'!$L$2,0,10*ROW('Hygiene Data'!P199))),DU205="Yes"),OFFSET('Hygiene Data'!$P$5,0,10*ROW('Hygiene Data'!P199)),IF(AND(ISTEXT(OFFSET('Hygiene Data'!$L$2,0,10*ROW('Hygiene Data'!P199))),DU205="No",ISNUMBER(OFFSET('Hygiene Data'!$P$5,0,10*ROW('Hygiene Data'!P199)))),CONCATENATE("[",ROUND(OFFSET('Hygiene Data'!$P$5,0,10*ROW('Hygiene Data'!P199)),0),"]"),IF(AND(ISTEXT(OFFSET('Hygiene Data'!$L$2,0,10*ROW('Hygiene Data'!P199))),DU205="",ISNUMBER(OFFSET('Hygiene Data'!$P$5,0,10*ROW('Hygiene Data'!P199)))),OFFSET('Hygiene Data'!$P$5,0,10*ROW('Hygiene Data'!P199)),NA())))</f>
        <v>#N/A</v>
      </c>
      <c r="BG205" s="87" t="e">
        <f ca="true">+IF(AND(ISTEXT(OFFSET('Hygiene Data'!$L$2,0,10*ROW('Hygiene Data'!P199))),DV205="Yes"),OFFSET('Hygiene Data'!$P$7,0,10*ROW('Hygiene Data'!P199)),IF(AND(ISTEXT(OFFSET('Hygiene Data'!$L$2,0,10*ROW('Hygiene Data'!P199))),DV205="No",ISNUMBER(OFFSET('Hygiene Data'!$P$7,0,10*ROW('Hygiene Data'!P199)))),CONCATENATE("[",ROUND(OFFSET('Hygiene Data'!$P$7,0,10*ROW('Hygiene Data'!P199)),0),"]"),IF(AND(ISTEXT(OFFSET('Hygiene Data'!$L$2,0,10*ROW('Hygiene Data'!P199))),DV205="",ISNUMBER(OFFSET('Hygiene Data'!$P$7,0,10*ROW('Hygiene Data'!P199)))),OFFSET('Hygiene Data'!$P$7,0,10*ROW('Hygiene Data'!P199)),NA())))</f>
        <v>#N/A</v>
      </c>
      <c r="BH205" s="87" t="e">
        <f ca="true">+IF(AND(ISTEXT(OFFSET('Hygiene Data'!$L$2,0,10*ROW('Hygiene Data'!P199))),DW205="Yes"),OFFSET('Hygiene Data'!$P$9,0,10*ROW('Hygiene Data'!P199)),IF(AND(ISTEXT(OFFSET('Hygiene Data'!$L$2,0,10*ROW('Hygiene Data'!P199))),DW205="No",ISNUMBER(OFFSET('Hygiene Data'!$P$9,0,10*ROW('Hygiene Data'!P199)))),CONCATENATE("[",ROUND(OFFSET('Hygiene Data'!$P$9,0,10*ROW('Hygiene Data'!P199)),0),"]"),IF(AND(ISTEXT(OFFSET('Hygiene Data'!$L$2,0,10*ROW('Hygiene Data'!P199))),DW205="",ISNUMBER(OFFSET('Hygiene Data'!$P$9,0,10*ROW('Hygiene Data'!P199)))),OFFSET('Hygiene Data'!$P$9,0,10*ROW('Hygiene Data'!P199)),NA())))</f>
        <v>#N/A</v>
      </c>
      <c r="BI205" s="87" t="e">
        <f ca="true">+IF(AND(ISTEXT(OFFSET('Hygiene Data'!$L$2,0,10*ROW('Hygiene Data'!Q199))),DX205="Yes"),OFFSET('Hygiene Data'!$Q$5,0,10*ROW('Hygiene Data'!Q199)),IF(AND(ISTEXT(OFFSET('Hygiene Data'!$L$2,0,10*ROW('Hygiene Data'!Q199))),DX205="No",ISNUMBER(OFFSET('Hygiene Data'!$Q$5,0,10*ROW('Hygiene Data'!Q199)))),CONCATENATE("[",ROUND(OFFSET('Hygiene Data'!$Q$5,0,10*ROW('Hygiene Data'!Q199)),0),"]"),IF(AND(ISTEXT(OFFSET('Hygiene Data'!$L$2,0,10*ROW('Hygiene Data'!Q199))),DX205="",ISNUMBER(OFFSET('Hygiene Data'!$Q$5,0,10*ROW('Hygiene Data'!Q199)))),OFFSET('Hygiene Data'!$Q$5,0,10*ROW('Hygiene Data'!Q199)),NA())))</f>
        <v>#N/A</v>
      </c>
      <c r="BJ205" s="87" t="e">
        <f ca="true">+IF(AND(ISTEXT(OFFSET('Hygiene Data'!$L$2,0,10*ROW('Hygiene Data'!Q199))),DY205="Yes"),OFFSET('Hygiene Data'!$Q$7,0,10*ROW('Hygiene Data'!Q199)),IF(AND(ISTEXT(OFFSET('Hygiene Data'!$L$2,0,10*ROW('Hygiene Data'!Q199))),DY205="No",ISNUMBER(OFFSET('Hygiene Data'!$Q$7,0,10*ROW('Hygiene Data'!Q199)))),CONCATENATE("[",ROUND(OFFSET('Hygiene Data'!$Q$7,0,10*ROW('Hygiene Data'!Q199)),0),"]"),IF(AND(ISTEXT(OFFSET('Hygiene Data'!$L$2,0,10*ROW('Hygiene Data'!Q199))),DY205="",ISNUMBER(OFFSET('Hygiene Data'!$Q$7,0,10*ROW('Hygiene Data'!Q199)))),OFFSET('Hygiene Data'!$Q$7,0,10*ROW('Hygiene Data'!Q199)),NA())))</f>
        <v>#N/A</v>
      </c>
      <c r="BK205" s="87" t="e">
        <f ca="true">+IF(AND(ISTEXT(OFFSET('Hygiene Data'!$L$2,0,10*ROW('Hygiene Data'!Q199))),DZ205="Yes"),OFFSET('Hygiene Data'!$Q$9,0,10*ROW('Hygiene Data'!Q199)),IF(AND(ISTEXT(OFFSET('Hygiene Data'!$L$2,0,10*ROW('Hygiene Data'!Q199))),DZ205="No",ISNUMBER(OFFSET('Hygiene Data'!$Q$9,0,10*ROW('Hygiene Data'!Q199)))),CONCATENATE("[",ROUND(OFFSET('Hygiene Data'!$Q$9,0,10*ROW('Hygiene Data'!Q199)),0),"]"),IF(AND(ISTEXT(OFFSET('Hygiene Data'!$L$2,0,10*ROW('Hygiene Data'!Q199))),DZ205="",ISNUMBER(OFFSET('Hygiene Data'!$Q$9,0,10*ROW('Hygiene Data'!Q199)))),OFFSET('Hygiene Data'!$Q$9,0,10*ROW('Hygiene Data'!Q199)),NA())))</f>
        <v>#N/A</v>
      </c>
      <c r="BL205" s="87" t="e">
        <f ca="true">+IF(AND(ISTEXT(OFFSET('Hygiene Data'!$L$2,0,10*ROW('Hygiene Data'!R199))),EA205="Yes"),OFFSET('Hygiene Data'!$R$5,0,10*ROW('Hygiene Data'!R199)),IF(AND(ISTEXT(OFFSET('Hygiene Data'!$L$2,0,10*ROW('Hygiene Data'!R199))),EA205="No",ISNUMBER(OFFSET('Hygiene Data'!$R$5,0,10*ROW('Hygiene Data'!R199)))),CONCATENATE("[",ROUND(OFFSET('Hygiene Data'!$R$5,0,10*ROW('Hygiene Data'!R199)),0),"]"),IF(AND(ISTEXT(OFFSET('Hygiene Data'!$L$2,0,10*ROW('Hygiene Data'!R199))),EA205="",ISNUMBER(OFFSET('Hygiene Data'!$R$5,0,10*ROW('Hygiene Data'!R199)))),OFFSET('Hygiene Data'!$R$5,0,10*ROW('Hygiene Data'!R199)),NA())))</f>
        <v>#N/A</v>
      </c>
      <c r="BM205" s="87" t="e">
        <f ca="true">+IF(AND(ISTEXT(OFFSET('Hygiene Data'!$L$2,0,10*ROW('Hygiene Data'!R199))),EB205="Yes"),OFFSET('Hygiene Data'!$R$7,0,10*ROW('Hygiene Data'!R199)),IF(AND(ISTEXT(OFFSET('Hygiene Data'!$L$2,0,10*ROW('Hygiene Data'!R199))),EB205="No",ISNUMBER(OFFSET('Hygiene Data'!$R$7,0,10*ROW('Hygiene Data'!R199)))),CONCATENATE("[",ROUND(OFFSET('Hygiene Data'!$R$7,0,10*ROW('Hygiene Data'!R199)),0),"]"),IF(AND(ISTEXT(OFFSET('Hygiene Data'!$L$2,0,10*ROW('Hygiene Data'!R199))),EB205="",ISNUMBER(OFFSET('Hygiene Data'!$R$7,0,10*ROW('Hygiene Data'!R199)))),OFFSET('Hygiene Data'!$R$7,0,10*ROW('Hygiene Data'!R199)),NA())))</f>
        <v>#N/A</v>
      </c>
      <c r="BN205" s="87" t="e">
        <f ca="true">+IF(AND(ISTEXT(OFFSET('Hygiene Data'!$L$2,0,10*ROW('Hygiene Data'!R199))),EC205="Yes"),OFFSET('Hygiene Data'!$R$9,0,10*ROW('Hygiene Data'!R199)),IF(AND(ISTEXT(OFFSET('Hygiene Data'!$L$2,0,10*ROW('Hygiene Data'!R199))),EC205="No",ISNUMBER(OFFSET('Hygiene Data'!$R$9,0,10*ROW('Hygiene Data'!R199)))),CONCATENATE("[",ROUND(OFFSET('Hygiene Data'!$R$9,0,10*ROW('Hygiene Data'!R199)),0),"]"),IF(AND(ISTEXT(OFFSET('Hygiene Data'!$L$2,0,10*ROW('Hygiene Data'!R199))),EC205="",ISNUMBER(OFFSET('Hygiene Data'!$R$9,0,10*ROW('Hygiene Data'!R199)))),OFFSET('Hygiene Data'!$R$9,0,10*ROW('Hygiene Data'!R199)),NA())))</f>
        <v>#N/A</v>
      </c>
      <c r="BO205" s="87" t="e">
        <f ca="true">+IF(AND(ISTEXT(OFFSET('Hygiene Data'!$L$2,0,10*ROW('Hygiene Data'!S199))),ED205="Yes"),OFFSET('Hygiene Data'!$S$5,0,10*ROW('Hygiene Data'!S199)),IF(AND(ISTEXT(OFFSET('Hygiene Data'!$L$2,0,10*ROW('Hygiene Data'!S199))),ED205="No",ISNUMBER(OFFSET('Hygiene Data'!$S$5,0,10*ROW('Hygiene Data'!S199)))),CONCATENATE("[",ROUND(OFFSET('Hygiene Data'!$S$5,0,10*ROW('Hygiene Data'!S199)),0),"]"),IF(AND(ISTEXT(OFFSET('Hygiene Data'!$L$2,0,10*ROW('Hygiene Data'!S199))),ED205="",ISNUMBER(OFFSET('Hygiene Data'!$S$5,0,10*ROW('Hygiene Data'!S199)))),OFFSET('Hygiene Data'!$S$5,0,10*ROW('Hygiene Data'!S199)),NA())))</f>
        <v>#N/A</v>
      </c>
      <c r="BP205" s="87" t="e">
        <f ca="true">+IF(AND(ISTEXT(OFFSET('Hygiene Data'!$L$2,0,10*ROW('Hygiene Data'!S199))),EE205="Yes"),OFFSET('Hygiene Data'!$S$7,0,10*ROW('Hygiene Data'!S199)),IF(AND(ISTEXT(OFFSET('Hygiene Data'!$L$2,0,10*ROW('Hygiene Data'!S199))),EE205="No",ISNUMBER(OFFSET('Hygiene Data'!$S$7,0,10*ROW('Hygiene Data'!S199)))),CONCATENATE("[",ROUND(OFFSET('Hygiene Data'!$S$7,0,10*ROW('Hygiene Data'!S199)),0),"]"),IF(AND(ISTEXT(OFFSET('Hygiene Data'!$L$2,0,10*ROW('Hygiene Data'!S199))),EE205="",ISNUMBER(OFFSET('Hygiene Data'!$S$7,0,10*ROW('Hygiene Data'!S199)))),OFFSET('Hygiene Data'!$S$7,0,10*ROW('Hygiene Data'!S199)),NA())))</f>
        <v>#N/A</v>
      </c>
      <c r="BQ205" s="87" t="e">
        <f ca="true">+IF(AND(ISTEXT(OFFSET('Hygiene Data'!$L$2,0,10*ROW('Hygiene Data'!S199))),EF205="Yes"),OFFSET('Hygiene Data'!$S$9,0,10*ROW('Hygiene Data'!S199)),IF(AND(ISTEXT(OFFSET('Hygiene Data'!$L$2,0,10*ROW('Hygiene Data'!S199))),EF205="No",ISNUMBER(OFFSET('Hygiene Data'!$S$9,0,10*ROW('Hygiene Data'!S199)))),CONCATENATE("[",ROUND(OFFSET('Hygiene Data'!$S$9,0,10*ROW('Hygiene Data'!S199)),0),"]"),IF(AND(ISTEXT(OFFSET('Hygiene Data'!$L$2,0,10*ROW('Hygiene Data'!S199))),EF205="",ISNUMBER(OFFSET('Hygiene Data'!$S$9,0,10*ROW('Hygiene Data'!S199)))),OFFSET('Hygiene Data'!$S$9,0,10*ROW('Hygiene Data'!S199)),NA())))</f>
        <v>#N/A</v>
      </c>
      <c r="BR205" s="271"/>
      <c r="BS205" s="271" t="str">
        <f ca="true">+IF(OFFSET('Water Data'!$N$27,0,10*ROW('Water Data'!N199))="","",OFFSET('Water Data'!$N$27,0,10*ROW('Water Data'!N199)))</f>
        <v/>
      </c>
      <c r="BT205" s="271" t="str">
        <f ca="true">+IF(OFFSET('Water Data'!$N$28,0,10*ROW('Water Data'!N199))="","",OFFSET('Water Data'!$N$28,0,10*ROW('Water Data'!N199)))</f>
        <v/>
      </c>
      <c r="BU205" s="271" t="str">
        <f ca="true">+IF(OFFSET('Water Data'!$N$29,0,10*ROW('Water Data'!N199))="","",OFFSET('Water Data'!$N$29,0,10*ROW('Water Data'!N199)))</f>
        <v/>
      </c>
      <c r="BV205" s="271" t="str">
        <f ca="true">+IF(OFFSET('Water Data'!$O$27,0,10*ROW('Water Data'!O199))="","",OFFSET('Water Data'!$O$27,0,10*ROW('Water Data'!O199)))</f>
        <v/>
      </c>
      <c r="BW205" s="271" t="str">
        <f ca="true">+IF(OFFSET('Water Data'!$O$28,0,10*ROW('Water Data'!O199))="","",OFFSET('Water Data'!$O$28,0,10*ROW('Water Data'!O199)))</f>
        <v/>
      </c>
      <c r="BX205" s="271" t="str">
        <f ca="true">+IF(OFFSET('Water Data'!$O$29,0,10*ROW('Water Data'!O199))="","",OFFSET('Water Data'!$O$29,0,10*ROW('Water Data'!O199)))</f>
        <v/>
      </c>
      <c r="BY205" s="271" t="str">
        <f ca="true">+IF(OFFSET('Water Data'!$P$27,0,10*ROW('Water Data'!P199))="","",OFFSET('Water Data'!$P$27,0,10*ROW('Water Data'!P199)))</f>
        <v/>
      </c>
      <c r="BZ205" s="271" t="str">
        <f ca="true">+IF(OFFSET('Water Data'!$P$28,0,10*ROW('Water Data'!P199))="","",OFFSET('Water Data'!$P$28,0,10*ROW('Water Data'!P199)))</f>
        <v/>
      </c>
      <c r="CA205" s="271" t="str">
        <f ca="true">+IF(OFFSET('Water Data'!$P$29,0,10*ROW('Water Data'!P199))="","",OFFSET('Water Data'!$P$29,0,10*ROW('Water Data'!P199)))</f>
        <v/>
      </c>
      <c r="CB205" s="271" t="str">
        <f ca="true">+IF(OFFSET('Water Data'!$Q$27,0,10*ROW('Water Data'!Q199))="","",OFFSET('Water Data'!$Q$27,0,10*ROW('Water Data'!Q199)))</f>
        <v/>
      </c>
      <c r="CC205" s="271" t="str">
        <f ca="true">+IF(OFFSET('Water Data'!$Q$28,0,10*ROW('Water Data'!Q199))="","",OFFSET('Water Data'!$Q$28,0,10*ROW('Water Data'!Q199)))</f>
        <v/>
      </c>
      <c r="CD205" s="271" t="str">
        <f ca="true">+IF(OFFSET('Water Data'!$Q$29,0,10*ROW('Water Data'!Q199))="","",OFFSET('Water Data'!$Q$29,0,10*ROW('Water Data'!Q199)))</f>
        <v/>
      </c>
      <c r="CE205" s="271" t="str">
        <f ca="true">+IF(OFFSET('Water Data'!$R$27,0,10*ROW('Water Data'!R199))="","",OFFSET('Water Data'!$R$27,0,10*ROW('Water Data'!R199)))</f>
        <v/>
      </c>
      <c r="CF205" s="271" t="str">
        <f ca="true">+IF(OFFSET('Water Data'!$R$28,0,10*ROW('Water Data'!R199))="","",OFFSET('Water Data'!$R$28,0,10*ROW('Water Data'!R199)))</f>
        <v/>
      </c>
      <c r="CG205" s="271" t="str">
        <f ca="true">+IF(OFFSET('Water Data'!$R$29,0,10*ROW('Water Data'!R199))="","",OFFSET('Water Data'!$R$29,0,10*ROW('Water Data'!R199)))</f>
        <v/>
      </c>
      <c r="CH205" s="271" t="str">
        <f ca="true">+IF(OFFSET('Water Data'!$S$27,0,10*ROW('Water Data'!S199))="","",OFFSET('Water Data'!$S$27,0,10*ROW('Water Data'!S199)))</f>
        <v/>
      </c>
      <c r="CI205" s="271" t="str">
        <f ca="true">+IF(OFFSET('Water Data'!$S$28,0,10*ROW('Water Data'!S199))="","",OFFSET('Water Data'!$S$28,0,10*ROW('Water Data'!S199)))</f>
        <v/>
      </c>
      <c r="CJ205" s="271" t="str">
        <f ca="true">+IF(OFFSET('Water Data'!$S$29,0,10*ROW('Water Data'!S199))="","",OFFSET('Water Data'!$S$29,0,10*ROW('Water Data'!S199)))</f>
        <v/>
      </c>
      <c r="CK205" s="271" t="str">
        <f ca="true">+IF(OFFSET('Sanitation Data'!$N$28,0,10*ROW('Sanitation Data'!N199))="","",OFFSET('Sanitation Data'!$N$28,0,10*ROW('Sanitation Data'!N199)))</f>
        <v/>
      </c>
      <c r="CL205" s="271" t="str">
        <f ca="true">+IF(OFFSET('Sanitation Data'!$N$29,0,10*ROW('Sanitation Data'!N199))="","",OFFSET('Sanitation Data'!$N$29,0,10*ROW('Sanitation Data'!N199)))</f>
        <v/>
      </c>
      <c r="CM205" s="271" t="str">
        <f ca="true">+IF(OFFSET('Sanitation Data'!$N$30,0,10*ROW('Sanitation Data'!N199))="","",OFFSET('Sanitation Data'!$N$30,0,10*ROW('Sanitation Data'!N199)))</f>
        <v/>
      </c>
      <c r="CN205" s="271" t="str">
        <f ca="true">+IF(OFFSET('Sanitation Data'!$N$31,0,10*ROW('Sanitation Data'!N199))="","",OFFSET('Sanitation Data'!$N$31,0,10*ROW('Sanitation Data'!N199)))</f>
        <v/>
      </c>
      <c r="CO205" s="271" t="str">
        <f ca="true">+IF(OFFSET('Sanitation Data'!$N$32,0,10*ROW('Sanitation Data'!N199))="","",OFFSET('Sanitation Data'!$N$32,0,10*ROW('Sanitation Data'!N199)))</f>
        <v/>
      </c>
      <c r="CP205" s="271" t="str">
        <f ca="true">+IF(OFFSET('Sanitation Data'!$O$28,0,10*ROW('Sanitation Data'!O199))="","",OFFSET('Sanitation Data'!$O$28,0,10*ROW('Sanitation Data'!O199)))</f>
        <v/>
      </c>
      <c r="CQ205" s="271" t="str">
        <f ca="true">+IF(OFFSET('Sanitation Data'!$O$29,0,10*ROW('Sanitation Data'!O199))="","",OFFSET('Sanitation Data'!$O$29,0,10*ROW('Sanitation Data'!O199)))</f>
        <v/>
      </c>
      <c r="CR205" s="271" t="str">
        <f ca="true">+IF(OFFSET('Sanitation Data'!$O$30,0,10*ROW('Sanitation Data'!O199))="","",OFFSET('Sanitation Data'!$O$30,0,10*ROW('Sanitation Data'!O199)))</f>
        <v/>
      </c>
      <c r="CS205" s="271" t="str">
        <f ca="true">+IF(OFFSET('Sanitation Data'!$O$31,0,10*ROW('Sanitation Data'!O199))="","",OFFSET('Sanitation Data'!$O$31,0,10*ROW('Sanitation Data'!O199)))</f>
        <v/>
      </c>
      <c r="CT205" s="271" t="str">
        <f ca="true">+IF(OFFSET('Sanitation Data'!$O$32,0,10*ROW('Sanitation Data'!O199))="","",OFFSET('Sanitation Data'!$O$32,0,10*ROW('Sanitation Data'!O199)))</f>
        <v/>
      </c>
      <c r="CU205" s="271" t="str">
        <f ca="true">+IF(OFFSET('Sanitation Data'!$P$28,0,10*ROW('Sanitation Data'!P199))="","",OFFSET('Sanitation Data'!$P$28,0,10*ROW('Sanitation Data'!P199)))</f>
        <v/>
      </c>
      <c r="CV205" s="271" t="str">
        <f ca="true">+IF(OFFSET('Sanitation Data'!$P$29,0,10*ROW('Sanitation Data'!P199))="","",OFFSET('Sanitation Data'!$P$29,0,10*ROW('Sanitation Data'!P199)))</f>
        <v/>
      </c>
      <c r="CW205" s="271" t="str">
        <f ca="true">+IF(OFFSET('Sanitation Data'!$P$30,0,10*ROW('Sanitation Data'!P199))="","",OFFSET('Sanitation Data'!$P$30,0,10*ROW('Sanitation Data'!P199)))</f>
        <v/>
      </c>
      <c r="CX205" s="271" t="str">
        <f ca="true">+IF(OFFSET('Sanitation Data'!$P$31,0,10*ROW('Sanitation Data'!P199))="","",OFFSET('Sanitation Data'!$P$31,0,10*ROW('Sanitation Data'!P199)))</f>
        <v/>
      </c>
      <c r="CY205" s="271" t="str">
        <f ca="true">+IF(OFFSET('Sanitation Data'!$P$32,0,10*ROW('Sanitation Data'!P199))="","",OFFSET('Sanitation Data'!$P$32,0,10*ROW('Sanitation Data'!P199)))</f>
        <v/>
      </c>
      <c r="CZ205" s="271" t="str">
        <f ca="true">+IF(OFFSET('Sanitation Data'!$Q$28,0,10*ROW('Sanitation Data'!Q199))="","",OFFSET('Sanitation Data'!$Q$28,0,10*ROW('Sanitation Data'!Q199)))</f>
        <v/>
      </c>
      <c r="DA205" s="271" t="str">
        <f ca="true">+IF(OFFSET('Sanitation Data'!$Q$29,0,10*ROW('Sanitation Data'!Q199))="","",OFFSET('Sanitation Data'!$Q$29,0,10*ROW('Sanitation Data'!Q199)))</f>
        <v/>
      </c>
      <c r="DB205" s="271" t="str">
        <f ca="true">+IF(OFFSET('Sanitation Data'!$Q$30,0,10*ROW('Sanitation Data'!Q199))="","",OFFSET('Sanitation Data'!$Q$30,0,10*ROW('Sanitation Data'!Q199)))</f>
        <v/>
      </c>
      <c r="DC205" s="271" t="str">
        <f ca="true">+IF(OFFSET('Sanitation Data'!$Q$31,0,10*ROW('Sanitation Data'!Q199))="","",OFFSET('Sanitation Data'!$Q$31,0,10*ROW('Sanitation Data'!Q199)))</f>
        <v/>
      </c>
      <c r="DD205" s="271" t="str">
        <f ca="true">+IF(OFFSET('Sanitation Data'!$Q$32,0,10*ROW('Sanitation Data'!Q199))="","",OFFSET('Sanitation Data'!$Q$32,0,10*ROW('Sanitation Data'!Q199)))</f>
        <v/>
      </c>
      <c r="DE205" s="271" t="str">
        <f ca="true">+IF(OFFSET('Sanitation Data'!$R$28,0,10*ROW('Sanitation Data'!R199))="","",OFFSET('Sanitation Data'!$R$28,0,10*ROW('Sanitation Data'!R199)))</f>
        <v/>
      </c>
      <c r="DF205" s="271" t="str">
        <f ca="true">+IF(OFFSET('Sanitation Data'!$R$29,0,10*ROW('Sanitation Data'!R199))="","",OFFSET('Sanitation Data'!$R$29,0,10*ROW('Sanitation Data'!R199)))</f>
        <v/>
      </c>
      <c r="DG205" s="271" t="str">
        <f ca="true">+IF(OFFSET('Sanitation Data'!$R$30,0,10*ROW('Sanitation Data'!R199))="","",OFFSET('Sanitation Data'!$R$30,0,10*ROW('Sanitation Data'!R199)))</f>
        <v/>
      </c>
      <c r="DH205" s="271" t="str">
        <f ca="true">+IF(OFFSET('Sanitation Data'!$R$31,0,10*ROW('Sanitation Data'!R199))="","",OFFSET('Sanitation Data'!$R$31,0,10*ROW('Sanitation Data'!R199)))</f>
        <v/>
      </c>
      <c r="DI205" s="271" t="str">
        <f ca="true">+IF(OFFSET('Sanitation Data'!$R$32,0,10*ROW('Sanitation Data'!R199))="","",OFFSET('Sanitation Data'!$R$32,0,10*ROW('Sanitation Data'!R199)))</f>
        <v/>
      </c>
      <c r="DJ205" s="271" t="str">
        <f ca="true">+IF(OFFSET('Sanitation Data'!$S$28,0,10*ROW('Sanitation Data'!S199))="","",OFFSET('Sanitation Data'!$S$28,0,10*ROW('Sanitation Data'!S199)))</f>
        <v/>
      </c>
      <c r="DK205" s="271" t="str">
        <f ca="true">+IF(OFFSET('Sanitation Data'!$S$29,0,10*ROW('Sanitation Data'!S199))="","",OFFSET('Sanitation Data'!$S$29,0,10*ROW('Sanitation Data'!S199)))</f>
        <v/>
      </c>
      <c r="DL205" s="271" t="str">
        <f ca="true">+IF(OFFSET('Sanitation Data'!$S$30,0,10*ROW('Sanitation Data'!S199))="","",OFFSET('Sanitation Data'!$S$30,0,10*ROW('Sanitation Data'!S199)))</f>
        <v/>
      </c>
      <c r="DM205" s="271" t="str">
        <f ca="true">+IF(OFFSET('Sanitation Data'!$S$31,0,10*ROW('Sanitation Data'!S199))="","",OFFSET('Sanitation Data'!$S$31,0,10*ROW('Sanitation Data'!S199)))</f>
        <v/>
      </c>
      <c r="DN205" s="271" t="str">
        <f ca="true">+IF(OFFSET('Sanitation Data'!$S$32,0,10*ROW('Sanitation Data'!S199))="","",OFFSET('Sanitation Data'!$S$32,0,10*ROW('Sanitation Data'!S199)))</f>
        <v/>
      </c>
      <c r="DO205" s="271" t="str">
        <f ca="true">+IF(OFFSET('Hygiene Data'!$N$11,0,10*ROW('Hygiene Data'!N199))="","",OFFSET('Hygiene Data'!$N$11,0,10*ROW('Hygiene Data'!N199)))</f>
        <v/>
      </c>
      <c r="DP205" s="271" t="str">
        <f ca="true">+IF(OFFSET('Hygiene Data'!$N$12,0,10*ROW('Hygiene Data'!N199))="","",OFFSET('Hygiene Data'!$N$12,0,10*ROW('Hygiene Data'!N199)))</f>
        <v/>
      </c>
      <c r="DQ205" s="271" t="str">
        <f ca="true">+IF(OFFSET('Hygiene Data'!$N$13,0,10*ROW('Hygiene Data'!N199))="","",OFFSET('Hygiene Data'!$N$13,0,10*ROW('Hygiene Data'!N199)))</f>
        <v/>
      </c>
      <c r="DR205" s="271" t="str">
        <f ca="true">+IF(OFFSET('Hygiene Data'!$O$11,0,10*ROW('Hygiene Data'!O199))="","",OFFSET('Hygiene Data'!$O$11,0,10*ROW('Hygiene Data'!O199)))</f>
        <v/>
      </c>
      <c r="DS205" s="271" t="str">
        <f ca="true">+IF(OFFSET('Hygiene Data'!$O$12,0,10*ROW('Hygiene Data'!O199))="","",OFFSET('Hygiene Data'!$O$12,0,10*ROW('Hygiene Data'!O199)))</f>
        <v/>
      </c>
      <c r="DT205" s="271" t="str">
        <f ca="true">+IF(OFFSET('Hygiene Data'!$O$13,0,10*ROW('Hygiene Data'!O199))="","",OFFSET('Hygiene Data'!$O$13,0,10*ROW('Hygiene Data'!O199)))</f>
        <v/>
      </c>
      <c r="DU205" s="271" t="str">
        <f ca="true">+IF(OFFSET('Hygiene Data'!$P$11,0,10*ROW('Hygiene Data'!P199))="","",OFFSET('Hygiene Data'!$P$11,0,10*ROW('Hygiene Data'!P199)))</f>
        <v/>
      </c>
      <c r="DV205" s="271" t="str">
        <f ca="true">+IF(OFFSET('Hygiene Data'!$P$12,0,10*ROW('Hygiene Data'!P199))="","",OFFSET('Hygiene Data'!$P$12,0,10*ROW('Hygiene Data'!P199)))</f>
        <v/>
      </c>
      <c r="DW205" s="271" t="str">
        <f ca="true">+IF(OFFSET('Hygiene Data'!$P$13,0,10*ROW('Hygiene Data'!P199))="","",OFFSET('Hygiene Data'!$P$13,0,10*ROW('Hygiene Data'!P199)))</f>
        <v/>
      </c>
      <c r="DX205" s="271" t="str">
        <f ca="true">+IF(OFFSET('Hygiene Data'!$Q$11,0,10*ROW('Hygiene Data'!Q199))="","",OFFSET('Hygiene Data'!$Q$11,0,10*ROW('Hygiene Data'!Q199)))</f>
        <v/>
      </c>
      <c r="DY205" s="271" t="str">
        <f ca="true">+IF(OFFSET('Hygiene Data'!$Q$12,0,10*ROW('Hygiene Data'!Q199))="","",OFFSET('Hygiene Data'!$Q$12,0,10*ROW('Hygiene Data'!Q199)))</f>
        <v/>
      </c>
      <c r="DZ205" s="271" t="str">
        <f ca="true">+IF(OFFSET('Hygiene Data'!$Q$13,0,10*ROW('Hygiene Data'!Q199))="","",OFFSET('Hygiene Data'!$Q$13,0,10*ROW('Hygiene Data'!Q199)))</f>
        <v/>
      </c>
      <c r="EA205" s="271" t="str">
        <f ca="true">+IF(OFFSET('Hygiene Data'!$R$11,0,10*ROW('Hygiene Data'!R199))="","",OFFSET('Hygiene Data'!$R$11,0,10*ROW('Hygiene Data'!R199)))</f>
        <v/>
      </c>
      <c r="EB205" s="271" t="str">
        <f ca="true">+IF(OFFSET('Hygiene Data'!$R$12,0,10*ROW('Hygiene Data'!R199))="","",OFFSET('Hygiene Data'!$R$12,0,10*ROW('Hygiene Data'!R199)))</f>
        <v/>
      </c>
      <c r="EC205" s="271" t="str">
        <f ca="true">+IF(OFFSET('Hygiene Data'!$R$13,0,10*ROW('Hygiene Data'!R199))="","",OFFSET('Hygiene Data'!$R$13,0,10*ROW('Hygiene Data'!R199)))</f>
        <v/>
      </c>
      <c r="ED205" s="271" t="str">
        <f ca="true">+IF(OFFSET('Hygiene Data'!$S$11,0,10*ROW('Hygiene Data'!S199))="","",OFFSET('Hygiene Data'!$S$11,0,10*ROW('Hygiene Data'!S199)))</f>
        <v/>
      </c>
      <c r="EE205" s="271" t="str">
        <f ca="true">+IF(OFFSET('Hygiene Data'!$S$12,0,10*ROW('Hygiene Data'!S199))="","",OFFSET('Hygiene Data'!$S$12,0,10*ROW('Hygiene Data'!S199)))</f>
        <v/>
      </c>
      <c r="EF205" s="271" t="str">
        <f ca="true">+IF(OFFSET('Hygiene Data'!$S$13,0,10*ROW('Hygiene Data'!S199))="","",OFFSET('Hygiene Data'!$S$13,0,10*ROW('Hygiene Data'!S199)))</f>
        <v/>
      </c>
    </row>
    <row xmlns:x14ac="http://schemas.microsoft.com/office/spreadsheetml/2009/9/ac" r="206" x14ac:dyDescent="0.2">
      <c r="A206" s="32" t="str">
        <f ca="true">+IF(OFFSET('Water Data'!$L$2,0,10*ROW('Water Data'!O200))="","",OFFSET('Water Data'!$L$2,0,10*ROW('Water Data'!O200)))</f>
        <v/>
      </c>
      <c r="B206" s="32" t="str">
        <f ca="true">+IF(OFFSET('Water Data'!$M$2,0,10*ROW('Water Data'!P200))="","",OFFSET('Water Data'!$M$2,0,10*ROW('Water Data'!P200)))</f>
        <v/>
      </c>
      <c r="C206" s="327" t="str">
        <f t="shared" ca="true" si="3"/>
        <v/>
      </c>
      <c r="D206" s="85" t="e">
        <f ca="true">+IF(AND(ISTEXT(OFFSET('Water Data'!$L$2,0,10*ROW('Water Data'!N200))),BS206="Yes"),100-OFFSET('Water Data'!$N$4,0,10*ROW('Water Data'!N200)),IF(AND(ISTEXT(OFFSET('Water Data'!$L$2,0,10*ROW('Water Data'!N200))),BS206="No",ISNUMBER(OFFSET('Water Data'!$N$4,0,10*ROW('Water Data'!N200)))),CONCATENATE("[",ROUND(100-OFFSET('Water Data'!$N$4,0,10*ROW('Water Data'!N200)),0),"]"),IF(AND(ISTEXT(OFFSET('Water Data'!$L$2,0,10*ROW('Water Data'!N200))),BS206="",ISNUMBER(OFFSET('Water Data'!$N$4,0,10*ROW('Water Data'!N200)))),100-OFFSET('Water Data'!$N$4,0,10*ROW('Water Data'!N200)),NA())))</f>
        <v>#N/A</v>
      </c>
      <c r="E206" s="85" t="e">
        <f ca="true">+IF(AND(ISTEXT(OFFSET('Water Data'!$L$2,0,10*ROW('Water Data'!O200))),BT206="Yes"),OFFSET('Water Data'!$N$6,0,10*ROW('Water Data'!N200)),IF(AND(ISTEXT(OFFSET('Water Data'!$L$2,0,10*ROW('Water Data'!N200))),BT206="No",ISNUMBER(OFFSET('Water Data'!$N$6,0,10*ROW('Water Data'!N200)))),CONCATENATE("[",ROUND(OFFSET('Water Data'!$N$6,0,10*ROW('Water Data'!N200)),0),"]"),IF(AND(ISTEXT(OFFSET('Water Data'!$L$2,0,10*ROW('Water Data'!N200))),BT206="",ISNUMBER(OFFSET('Water Data'!$N$6,0,10*ROW('Water Data'!N200)))),OFFSET('Water Data'!$N$6,0,10*ROW('Water Data'!N200)),NA())))</f>
        <v>#N/A</v>
      </c>
      <c r="F206" s="85" t="e">
        <f ca="true">+IF(AND(ISTEXT(OFFSET('Water Data'!$L$2,0,10*ROW('Water Data'!N200))),BU206="Yes"),OFFSET('Water Data'!$N$9,0,10*ROW('Water Data'!N200)),IF(AND(ISTEXT(OFFSET('Water Data'!$L$2,0,10*ROW('Water Data'!N200))),BU206="No",ISNUMBER(OFFSET('Water Data'!$N$9,0,10*ROW('Water Data'!N200)))),CONCATENATE("[",ROUND(OFFSET('Water Data'!$N$9,0,10*ROW('Water Data'!N200)),0),"]"),IF(AND(ISTEXT(OFFSET('Water Data'!$L$2,0,10*ROW('Water Data'!N200))),BU206="",ISNUMBER(OFFSET('Water Data'!$N$9,0,10*ROW('Water Data'!N200)))),OFFSET('Water Data'!$N$9,0,10*ROW('Water Data'!N200)),NA())))</f>
        <v>#N/A</v>
      </c>
      <c r="G206" s="85" t="e">
        <f ca="true">+IF(AND(ISTEXT(OFFSET('Water Data'!$L$2,0,10*ROW('Water Data'!O200))),BV206="Yes"),100-OFFSET('Water Data'!$O$4,0,10*ROW('Water Data'!O200)),IF(AND(ISTEXT(OFFSET('Water Data'!$L$2,0,10*ROW('Water Data'!O200))),BV206="No",ISNUMBER(OFFSET('Water Data'!$O$4,0,10*ROW('Water Data'!O200)))),CONCATENATE("[",ROUND(100-OFFSET('Water Data'!$O$4,0,10*ROW('Water Data'!O200)),0),"]"),IF(AND(ISTEXT(OFFSET('Water Data'!$L$2,0,10*ROW('Water Data'!O200))),BV206="",ISNUMBER(OFFSET('Water Data'!$O$4,0,10*ROW('Water Data'!O200)))),100-OFFSET('Water Data'!$O$4,0,10*ROW('Water Data'!O200)),NA())))</f>
        <v>#N/A</v>
      </c>
      <c r="H206" s="85" t="e">
        <f ca="true">+IF(AND(ISTEXT(OFFSET('Water Data'!$L$2,0,10*ROW('Water Data'!O200))),BW206="Yes"),OFFSET('Water Data'!$O$6,0,10*ROW('Water Data'!O200)),IF(AND(ISTEXT(OFFSET('Water Data'!$L$2,0,10*ROW('Water Data'!O200))),BW206="No",ISNUMBER(OFFSET('Water Data'!$O$6,0,10*ROW('Water Data'!O200)))),CONCATENATE("[",ROUND(OFFSET('Water Data'!$N$6,0,10*ROW('Water Data'!O200)),0),"]"),IF(AND(ISTEXT(OFFSET('Water Data'!$L$2,0,10*ROW('Water Data'!O200))),BW206="",ISNUMBER(OFFSET('Water Data'!$O$6,0,10*ROW('Water Data'!O200)))),OFFSET('Water Data'!$O$6,0,10*ROW('Water Data'!O200)),NA())))</f>
        <v>#N/A</v>
      </c>
      <c r="I206" s="85" t="e">
        <f ca="true">+IF(AND(ISTEXT(OFFSET('Water Data'!$L$2,0,10*ROW('Water Data'!O200))),BX206="Yes"),OFFSET('Water Data'!$O$9,0,10*ROW('Water Data'!O200)),IF(AND(ISTEXT(OFFSET('Water Data'!$L$2,0,10*ROW('Water Data'!O200))),BX206="No",ISNUMBER(OFFSET('Water Data'!$O$9,0,10*ROW('Water Data'!O200)))),CONCATENATE("[",ROUND(OFFSET('Water Data'!$O$9,0,10*ROW('Water Data'!O200)),0),"]"),IF(AND(ISTEXT(OFFSET('Water Data'!$L$2,0,10*ROW('Water Data'!O200))),BX206="",ISNUMBER(OFFSET('Water Data'!$O$9,0,10*ROW('Water Data'!O200)))),OFFSET('Water Data'!$O$9,0,10*ROW('Water Data'!O200)),NA())))</f>
        <v>#N/A</v>
      </c>
      <c r="J206" s="85" t="e">
        <f ca="true">+IF(AND(ISTEXT(OFFSET('Water Data'!$L$2,0,10*ROW('Water Data'!P200))),BY206="Yes"),100-OFFSET('Water Data'!$P$4,0,10*ROW('Water Data'!P200)),IF(AND(ISTEXT(OFFSET('Water Data'!$L$2,0,10*ROW('Water Data'!P200))),BY206="No",ISNUMBER(OFFSET('Water Data'!$P$4,0,10*ROW('Water Data'!P200)))),CONCATENATE("[",ROUND(100-OFFSET('Water Data'!$P$4,0,10*ROW('Water Data'!P200)),0),"]"),IF(AND(ISTEXT(OFFSET('Water Data'!$L$2,0,10*ROW('Water Data'!P200))),BY206="",ISNUMBER(OFFSET('Water Data'!$P$4,0,10*ROW('Water Data'!P200)))),100-OFFSET('Water Data'!$P$4,0,10*ROW('Water Data'!P200)),NA())))</f>
        <v>#N/A</v>
      </c>
      <c r="K206" s="85" t="e">
        <f ca="true">+IF(AND(ISTEXT(OFFSET('Water Data'!$L$2,0,10*ROW('Water Data'!P200))),BZ206="Yes"),OFFSET('Water Data'!$P$6,0,10*ROW('Water Data'!P200)),IF(AND(ISTEXT(OFFSET('Water Data'!$L$2,0,10*ROW('Water Data'!P200))),BZ206="No",ISNUMBER(OFFSET('Water Data'!$P$6,0,10*ROW('Water Data'!P200)))),CONCATENATE("[",ROUND(OFFSET('Water Data'!$P$6,0,10*ROW('Water Data'!P200)),0),"]"),IF(AND(ISTEXT(OFFSET('Water Data'!$L$2,0,10*ROW('Water Data'!P200))),BZ206="",ISNUMBER(OFFSET('Water Data'!$P$6,0,10*ROW('Water Data'!P200)))),OFFSET('Water Data'!$P$6,0,10*ROW('Water Data'!P200)),NA())))</f>
        <v>#N/A</v>
      </c>
      <c r="L206" s="85" t="e">
        <f ca="true">+IF(AND(ISTEXT(OFFSET('Water Data'!$L$2,0,10*ROW('Water Data'!P200))),CA206="Yes"),OFFSET('Water Data'!$P$9,0,10*ROW('Water Data'!P200)),IF(AND(ISTEXT(OFFSET('Water Data'!$L$2,0,10*ROW('Water Data'!P200))),CA206="No",ISNUMBER(OFFSET('Water Data'!$P$9,0,10*ROW('Water Data'!P200)))),CONCATENATE("[",ROUND(OFFSET('Water Data'!$P$9,0,10*ROW('Water Data'!P200)),0),"]"),IF(AND(ISTEXT(OFFSET('Water Data'!$L$2,0,10*ROW('Water Data'!P200))),CA206="",ISNUMBER(OFFSET('Water Data'!$P$9,0,10*ROW('Water Data'!P200)))),OFFSET('Water Data'!$P$9,0,10*ROW('Water Data'!P200)),NA())))</f>
        <v>#N/A</v>
      </c>
      <c r="M206" s="85" t="e">
        <f ca="true">+IF(AND(ISTEXT(OFFSET('Water Data'!$L$2,0,10*ROW('Water Data'!Q200))),CB206="Yes"),100-OFFSET('Water Data'!$Q$4,0,10*ROW('Water Data'!Q200)),IF(AND(ISTEXT(OFFSET('Water Data'!$L$2,0,10*ROW('Water Data'!Q200))),CB206="No",ISNUMBER(OFFSET('Water Data'!$Q$4,0,10*ROW('Water Data'!Q200)))),CONCATENATE("[",ROUND(100-OFFSET('Water Data'!$Q$4,0,10*ROW('Water Data'!Q200)),0),"]"),IF(AND(ISTEXT(OFFSET('Water Data'!$L$2,0,10*ROW('Water Data'!Q200))),CB206="",ISNUMBER(OFFSET('Water Data'!$Q$4,0,10*ROW('Water Data'!Q200)))),100-OFFSET('Water Data'!$Q$4,0,10*ROW('Water Data'!Q200)),NA())))</f>
        <v>#N/A</v>
      </c>
      <c r="N206" s="85" t="e">
        <f ca="true">+IF(AND(ISTEXT(OFFSET('Water Data'!$L$2,0,10*ROW('Water Data'!Q200))),CC206="Yes"),OFFSET('Water Data'!$Q$6,0,10*ROW('Water Data'!Q200)),IF(AND(ISTEXT(OFFSET('Water Data'!$L$2,0,10*ROW('Water Data'!Q200))),CC206="No",ISNUMBER(OFFSET('Water Data'!$Q$6,0,10*ROW('Water Data'!Q200)))),CONCATENATE("[",ROUND(OFFSET('Water Data'!$Q$6,0,10*ROW('Water Data'!Q200)),0),"]"),IF(AND(ISTEXT(OFFSET('Water Data'!$L$2,0,10*ROW('Water Data'!Q200))),CC206="",ISNUMBER(OFFSET('Water Data'!$Q$6,0,10*ROW('Water Data'!Q200)))),OFFSET('Water Data'!$Q$6,0,10*ROW('Water Data'!Q200)),NA())))</f>
        <v>#N/A</v>
      </c>
      <c r="O206" s="85" t="e">
        <f ca="true">+IF(AND(ISTEXT(OFFSET('Water Data'!$L$2,0,10*ROW('Water Data'!Q200))),CD206="Yes"),OFFSET('Water Data'!$Q$9,0,10*ROW('Water Data'!Q200)),IF(AND(ISTEXT(OFFSET('Water Data'!$L$2,0,10*ROW('Water Data'!Q200))),CD206="No",ISNUMBER(OFFSET('Water Data'!$Q$9,0,10*ROW('Water Data'!Q200)))),CONCATENATE("[",ROUND(OFFSET('Water Data'!$Q$9,0,10*ROW('Water Data'!Q200)),0),"]"),IF(AND(ISTEXT(OFFSET('Water Data'!$L$2,0,10*ROW('Water Data'!Q200))),CD206="",ISNUMBER(OFFSET('Water Data'!$Q$9,0,10*ROW('Water Data'!Q200)))),OFFSET('Water Data'!$Q$9,0,10*ROW('Water Data'!Q200)),NA())))</f>
        <v>#N/A</v>
      </c>
      <c r="P206" s="85" t="e">
        <f ca="true">+IF(AND(ISTEXT(OFFSET('Water Data'!$L$2,0,10*ROW('Water Data'!R200))),CE206="Yes"),100-OFFSET('Water Data'!$R$4,0,10*ROW('Water Data'!R200)),IF(AND(ISTEXT(OFFSET('Water Data'!$L$2,0,10*ROW('Water Data'!R200))),CE206="No",ISNUMBER(OFFSET('Water Data'!$R$4,0,10*ROW('Water Data'!R200)))),CONCATENATE("[",ROUND(100-OFFSET('Water Data'!$R$4,0,10*ROW('Water Data'!R200)),0),"]"),IF(AND(ISTEXT(OFFSET('Water Data'!$L$2,0,10*ROW('Water Data'!R200))),CE206="",ISNUMBER(OFFSET('Water Data'!$R$4,0,10*ROW('Water Data'!R200)))),100-OFFSET('Water Data'!$R$4,0,10*ROW('Water Data'!R200)),NA())))</f>
        <v>#N/A</v>
      </c>
      <c r="Q206" s="85" t="e">
        <f ca="true">+IF(AND(ISTEXT(OFFSET('Water Data'!$L$2,0,10*ROW('Water Data'!R200))),CF206="Yes"),OFFSET('Water Data'!$R$6,0,10*ROW('Water Data'!R200)),IF(AND(ISTEXT(OFFSET('Water Data'!$L$2,0,10*ROW('Water Data'!R200))),CF206="No",ISNUMBER(OFFSET('Water Data'!$R$6,0,10*ROW('Water Data'!R200)))),CONCATENATE("[",ROUND(OFFSET('Water Data'!$R$6,0,10*ROW('Water Data'!R200)),0),"]"),IF(AND(ISTEXT(OFFSET('Water Data'!$L$2,0,10*ROW('Water Data'!R200))),CF206="",ISNUMBER(OFFSET('Water Data'!$R$6,0,10*ROW('Water Data'!R200)))),OFFSET('Water Data'!$R$6,0,10*ROW('Water Data'!R200)),NA())))</f>
        <v>#N/A</v>
      </c>
      <c r="R206" s="85" t="e">
        <f ca="true">+IF(AND(ISTEXT(OFFSET('Water Data'!$L$2,0,10*ROW('Water Data'!R200))),CG206="Yes"),OFFSET('Water Data'!$R$9,0,10*ROW('Water Data'!R200)),IF(AND(ISTEXT(OFFSET('Water Data'!$L$2,0,10*ROW('Water Data'!R200))),CG206="No",ISNUMBER(OFFSET('Water Data'!$R$9,0,10*ROW('Water Data'!R200)))),CONCATENATE("[",ROUND(OFFSET('Water Data'!$R$9,0,10*ROW('Water Data'!R200)),0),"]"),IF(AND(ISTEXT(OFFSET('Water Data'!$L$2,0,10*ROW('Water Data'!R200))),CG206="",ISNUMBER(OFFSET('Water Data'!$R$9,0,10*ROW('Water Data'!R200)))),OFFSET('Water Data'!$R$9,0,10*ROW('Water Data'!R200)),NA())))</f>
        <v>#N/A</v>
      </c>
      <c r="S206" s="85" t="e">
        <f ca="true">+IF(AND(ISTEXT(OFFSET('Water Data'!$L$2,0,10*ROW('Water Data'!S200))),CH206="Yes"),100-OFFSET('Water Data'!$S$4,0,10*ROW('Water Data'!S200)),IF(AND(ISTEXT(OFFSET('Water Data'!$L$2,0,10*ROW('Water Data'!S200))),CH206="No",ISNUMBER(OFFSET('Water Data'!$S$4,0,10*ROW('Water Data'!S200)))),CONCATENATE("[",ROUND(100-OFFSET('Water Data'!$S$4,0,10*ROW('Water Data'!S200)),0),"]"),IF(AND(ISTEXT(OFFSET('Water Data'!$L$2,0,10*ROW('Water Data'!S200))),CH206="",ISNUMBER(OFFSET('Water Data'!$S$4,0,10*ROW('Water Data'!S200)))),100-OFFSET('Water Data'!$S$4,0,10*ROW('Water Data'!S200)),NA())))</f>
        <v>#N/A</v>
      </c>
      <c r="T206" s="85" t="e">
        <f ca="true">+IF(AND(ISTEXT(OFFSET('Water Data'!$L$2,0,10*ROW('Water Data'!S200))),CI206="Yes"),OFFSET('Water Data'!$S$6,0,10*ROW('Water Data'!S200)),IF(AND(ISTEXT(OFFSET('Water Data'!$L$2,0,10*ROW('Water Data'!S200))),CI206="No",ISNUMBER(OFFSET('Water Data'!$S$6,0,10*ROW('Water Data'!S200)))),CONCATENATE("[",ROUND(OFFSET('Water Data'!$S$6,0,10*ROW('Water Data'!S200)),0),"]"),IF(AND(ISTEXT(OFFSET('Water Data'!$L$2,0,10*ROW('Water Data'!S200))),CI206="",ISNUMBER(OFFSET('Water Data'!$S$6,0,10*ROW('Water Data'!S200)))),OFFSET('Water Data'!$S$6,0,10*ROW('Water Data'!S200)),NA())))</f>
        <v>#N/A</v>
      </c>
      <c r="U206" s="85" t="e">
        <f ca="true">+IF(AND(ISTEXT(OFFSET('Water Data'!$L$2,0,10*ROW('Water Data'!S200))),CJ206="Yes"),OFFSET('Water Data'!$S$9,0,10*ROW('Water Data'!S200)),IF(AND(ISTEXT(OFFSET('Water Data'!$L$2,0,10*ROW('Water Data'!S200))),CJ206="No",ISNUMBER(OFFSET('Water Data'!$S$9,0,10*ROW('Water Data'!S200)))),CONCATENATE("[",ROUND(OFFSET('Water Data'!$S$9,0,10*ROW('Water Data'!S200)),0),"]"),IF(AND(ISTEXT(OFFSET('Water Data'!$L$2,0,10*ROW('Water Data'!S200))),CJ206="",ISNUMBER(OFFSET('Water Data'!$S$9,0,10*ROW('Water Data'!S200)))),OFFSET('Water Data'!$S$9,0,10*ROW('Water Data'!S200)),NA())))</f>
        <v>#N/A</v>
      </c>
      <c r="V206" s="86" t="e">
        <f ca="true">+IF(AND(ISTEXT(OFFSET('Sanitation Data'!$L$2,0,10*ROW('Sanitation Data'!N200))),CK206="Yes"),100-OFFSET('Sanitation Data'!$N$4,0,10*ROW('Sanitation Data'!N200)),IF(AND(ISTEXT(OFFSET('Sanitation Data'!$L$2,0,10*ROW('Sanitation Data'!N200))),CK206="No",ISNUMBER(OFFSET('Sanitation Data'!$N$4,0,10*ROW('Sanitation Data'!N200)))),CONCATENATE("[",ROUND(100-OFFSET('Sanitation Data'!$N$4,0,10*ROW('Sanitation Data'!N200)),0),"]"),IF(AND(ISTEXT(OFFSET('Sanitation Data'!$L$2,0,10*ROW('Sanitation Data'!N200))),CK206="",ISNUMBER(OFFSET('Sanitation Data'!$N$4,0,10*ROW('Sanitation Data'!N200)))),100-OFFSET('Sanitation Data'!$N$4,0,10*ROW('Sanitation Data'!N200)),NA())))</f>
        <v>#N/A</v>
      </c>
      <c r="W206" s="86" t="e">
        <f ca="true">+IF(AND(ISTEXT(OFFSET('Sanitation Data'!$L$2,0,10*ROW('Sanitation Data'!N200))),CL206="Yes"),OFFSET('Sanitation Data'!$N$6,0,10*ROW('Sanitation Data'!N200)),IF(AND(ISTEXT(OFFSET('Sanitation Data'!$L$2,0,10*ROW('Sanitation Data'!N200))),CL206="No",ISNUMBER(OFFSET('Sanitation Data'!$N$6,0,10*ROW('Sanitation Data'!N200)))),CONCATENATE("[",ROUND(OFFSET('Sanitation Data'!$N$6,0,10*ROW('Sanitation Data'!N200)),0),"]"),IF(AND(ISTEXT(OFFSET('Sanitation Data'!$L$2,0,10*ROW('Sanitation Data'!N200))),CL206="",ISNUMBER(OFFSET('Sanitation Data'!$N$6,0,10*ROW('Sanitation Data'!N200)))),OFFSET('Sanitation Data'!$N$6,0,10*ROW('Sanitation Data'!N200)),NA())))</f>
        <v>#N/A</v>
      </c>
      <c r="X206" s="86" t="e">
        <f ca="true">+IF(AND(ISTEXT(OFFSET('Sanitation Data'!$L$2,0,10*ROW('Sanitation Data'!N200))),CM206="Yes"),OFFSET('Sanitation Data'!$N$10,0,10*ROW('Sanitation Data'!N200)),IF(AND(ISTEXT(OFFSET('Sanitation Data'!$L$2,0,10*ROW('Sanitation Data'!N200))),CM206="No",ISNUMBER(OFFSET('Sanitation Data'!$N$10,0,10*ROW('Sanitation Data'!N200)))),CONCATENATE("[",ROUND(OFFSET('Sanitation Data'!$N$10,0,10*ROW('Sanitation Data'!N200)),0),"]"),IF(AND(ISTEXT(OFFSET('Sanitation Data'!$L$2,0,10*ROW('Sanitation Data'!N200))),CM206="",ISNUMBER(OFFSET('Sanitation Data'!$N$10,0,10*ROW('Sanitation Data'!N200)))),OFFSET('Sanitation Data'!$N$10,0,10*ROW('Sanitation Data'!N200)),NA())))</f>
        <v>#N/A</v>
      </c>
      <c r="Y206" s="86" t="e">
        <f ca="true">+IF(AND(ISTEXT(OFFSET('Sanitation Data'!$L$2,0,10*ROW('Sanitation Data'!N200))),CN206="Yes"),OFFSET('Sanitation Data'!$N$11,0,10*ROW('Sanitation Data'!N200)),IF(AND(ISTEXT(OFFSET('Sanitation Data'!$L$2,0,10*ROW('Sanitation Data'!N200))),CN206="No",ISNUMBER(OFFSET('Sanitation Data'!$N$11,0,10*ROW('Sanitation Data'!N200)))),CONCATENATE("[",ROUND(OFFSET('Sanitation Data'!$N$11,0,10*ROW('Sanitation Data'!N200)),0),"]"),IF(AND(ISTEXT(OFFSET('Sanitation Data'!$L$2,0,10*ROW('Sanitation Data'!N200))),CN206="",ISNUMBER(OFFSET('Sanitation Data'!$N$11,0,10*ROW('Sanitation Data'!N200)))),OFFSET('Sanitation Data'!$N$11,0,10*ROW('Sanitation Data'!N200)),NA())))</f>
        <v>#N/A</v>
      </c>
      <c r="Z206" s="86" t="e">
        <f ca="true">+IF(AND(ISTEXT(OFFSET('Sanitation Data'!$L$2,0,10*ROW('Sanitation Data'!N200))),CO206="Yes"),OFFSET('Sanitation Data'!$N$12,0,10*ROW('Sanitation Data'!N200)),IF(AND(ISTEXT(OFFSET('Sanitation Data'!$L$2,0,10*ROW('Sanitation Data'!N200))),CO206="No",ISNUMBER(OFFSET('Sanitation Data'!$N$12,0,10*ROW('Sanitation Data'!N200)))),CONCATENATE("[",ROUND(OFFSET('Sanitation Data'!$N$12,0,10*ROW('Sanitation Data'!N200)),0),"]"),IF(AND(ISTEXT(OFFSET('Sanitation Data'!$L$2,0,10*ROW('Sanitation Data'!N200))),CO206="",ISNUMBER(OFFSET('Sanitation Data'!$N$12,0,10*ROW('Sanitation Data'!N200)))),OFFSET('Sanitation Data'!$N$12,0,10*ROW('Sanitation Data'!N200)),NA())))</f>
        <v>#N/A</v>
      </c>
      <c r="AA206" s="86" t="e">
        <f ca="true">+IF(AND(ISTEXT(OFFSET('Sanitation Data'!$L$2,0,10*ROW('Sanitation Data'!O200))),CP206="Yes"),100-OFFSET('Sanitation Data'!$O$4,0,10*ROW('Sanitation Data'!O200)),IF(AND(ISTEXT(OFFSET('Sanitation Data'!$L$2,0,10*ROW('Sanitation Data'!O200))),CP206="No",ISNUMBER(OFFSET('Sanitation Data'!$O$4,0,10*ROW('Sanitation Data'!O200)))),CONCATENATE("[",ROUND(100-OFFSET('Sanitation Data'!$O$4,0,10*ROW('Sanitation Data'!O200)),0),"]"),IF(AND(ISTEXT(OFFSET('Sanitation Data'!$L$2,0,10*ROW('Sanitation Data'!O200))),CP206="",ISNUMBER(OFFSET('Sanitation Data'!$O$4,0,10*ROW('Sanitation Data'!O200)))),100-OFFSET('Sanitation Data'!$O$4,0,10*ROW('Sanitation Data'!O200)),NA())))</f>
        <v>#N/A</v>
      </c>
      <c r="AB206" s="86" t="e">
        <f ca="true">+IF(AND(ISTEXT(OFFSET('Sanitation Data'!$L$2,0,10*ROW('Sanitation Data'!O200))),CQ206="Yes"),OFFSET('Sanitation Data'!$O$6,0,10*ROW('Sanitation Data'!R200)),IF(AND(ISTEXT(OFFSET('Sanitation Data'!$L$2,0,10*ROW('Sanitation Data'!O200))),CQ206="No",ISNUMBER(OFFSET('Sanitation Data'!$O$6,0,10*ROW('Sanitation Data'!O200)))),CONCATENATE("[",ROUND(OFFSET('Sanitation Data'!$O$6,0,10*ROW('Sanitation Data'!O200)),0),"]"),IF(AND(ISTEXT(OFFSET('Sanitation Data'!$L$2,0,10*ROW('Sanitation Data'!O200))),CQ206="",ISNUMBER(OFFSET('Sanitation Data'!$O$6,0,10*ROW('Sanitation Data'!O200)))),OFFSET('Sanitation Data'!$O$6,0,10*ROW('Sanitation Data'!O200)),NA())))</f>
        <v>#N/A</v>
      </c>
      <c r="AC206" s="86" t="e">
        <f ca="true">+IF(AND(ISTEXT(OFFSET('Sanitation Data'!$L$2,0,10*ROW('Sanitation Data'!O200))),CR206="Yes"),OFFSET('Sanitation Data'!$O$10,0,10*ROW('Sanitation Data'!O200)),IF(AND(ISTEXT(OFFSET('Sanitation Data'!$L$2,0,10*ROW('Sanitation Data'!O200))),CR206="No",ISNUMBER(OFFSET('Sanitation Data'!$O$10,0,10*ROW('Sanitation Data'!O200)))),CONCATENATE("[",ROUND(OFFSET('Sanitation Data'!$O$10,0,10*ROW('Sanitation Data'!O200)),0),"]"),IF(AND(ISTEXT(OFFSET('Sanitation Data'!$L$2,0,10*ROW('Sanitation Data'!O200))),CR206="",ISNUMBER(OFFSET('Sanitation Data'!$O$10,0,10*ROW('Sanitation Data'!O200)))),OFFSET('Sanitation Data'!$O$10,0,10*ROW('Sanitation Data'!O200)),NA())))</f>
        <v>#N/A</v>
      </c>
      <c r="AD206" s="86" t="e">
        <f ca="true">+IF(AND(ISTEXT(OFFSET('Sanitation Data'!$L$2,0,10*ROW('Sanitation Data'!O200))),CS206="Yes"),OFFSET('Sanitation Data'!$O$11,0,10*ROW('Sanitation Data'!O200)),IF(AND(ISTEXT(OFFSET('Sanitation Data'!$L$2,0,10*ROW('Sanitation Data'!O200))),CS206="No",ISNUMBER(OFFSET('Sanitation Data'!$O$11,0,10*ROW('Sanitation Data'!O200)))),CONCATENATE("[",ROUND(OFFSET('Sanitation Data'!$O$11,0,10*ROW('Sanitation Data'!O200)),0),"]"),IF(AND(ISTEXT(OFFSET('Sanitation Data'!$L$2,0,10*ROW('Sanitation Data'!O200))),CS206="",ISNUMBER(OFFSET('Sanitation Data'!$O$11,0,10*ROW('Sanitation Data'!O200)))),OFFSET('Sanitation Data'!$O$11,0,10*ROW('Sanitation Data'!O200)),NA())))</f>
        <v>#N/A</v>
      </c>
      <c r="AE206" s="86" t="e">
        <f ca="true">+IF(AND(ISTEXT(OFFSET('Sanitation Data'!$L$2,0,10*ROW('Sanitation Data'!O200))),CT206="Yes"),OFFSET('Sanitation Data'!$O$12,0,10*ROW('Sanitation Data'!O200)),IF(AND(ISTEXT(OFFSET('Sanitation Data'!$L$2,0,10*ROW('Sanitation Data'!O200))),CT206="No",ISNUMBER(OFFSET('Sanitation Data'!$O$12,0,10*ROW('Sanitation Data'!O200)))),CONCATENATE("[",ROUND(OFFSET('Sanitation Data'!$O$12,0,10*ROW('Sanitation Data'!O200)),0),"]"),IF(AND(ISTEXT(OFFSET('Sanitation Data'!$L$2,0,10*ROW('Sanitation Data'!O200))),CT206="",ISNUMBER(OFFSET('Sanitation Data'!$O$12,0,10*ROW('Sanitation Data'!O200)))),OFFSET('Sanitation Data'!$O$12,0,10*ROW('Sanitation Data'!O200)),NA())))</f>
        <v>#N/A</v>
      </c>
      <c r="AF206" s="86" t="e">
        <f ca="true">+IF(AND(ISTEXT(OFFSET('Sanitation Data'!$L$2,0,10*ROW('Sanitation Data'!P200))),CU206="Yes"),100-OFFSET('Sanitation Data'!$P$4,0,10*ROW('Sanitation Data'!P200)),IF(AND(ISTEXT(OFFSET('Sanitation Data'!$L$2,0,10*ROW('Sanitation Data'!P200))),CU206="No",ISNUMBER(OFFSET('Sanitation Data'!$P$4,0,10*ROW('Sanitation Data'!P200)))),CONCATENATE("[",ROUND(100-OFFSET('Sanitation Data'!$P$4,0,10*ROW('Sanitation Data'!P200)),0),"]"),IF(AND(ISTEXT(OFFSET('Sanitation Data'!$L$2,0,10*ROW('Sanitation Data'!P200))),CU206="",ISNUMBER(OFFSET('Sanitation Data'!$P$4,0,10*ROW('Sanitation Data'!P200)))),100-OFFSET('Sanitation Data'!$P$4,0,10*ROW('Sanitation Data'!P200)),NA())))</f>
        <v>#N/A</v>
      </c>
      <c r="AG206" s="86" t="e">
        <f ca="true">+IF(AND(ISTEXT(OFFSET('Sanitation Data'!$L$2,0,10*ROW('Sanitation Data'!P200))),CV206="Yes"),OFFSET('Sanitation Data'!$P$6,0,10*ROW('Sanitation Data'!P200)),IF(AND(ISTEXT(OFFSET('Sanitation Data'!$L$2,0,10*ROW('Sanitation Data'!P200))),CV206="No",ISNUMBER(OFFSET('Sanitation Data'!$P$6,0,10*ROW('Sanitation Data'!P200)))),CONCATENATE("[",ROUND(OFFSET('Sanitation Data'!$P$6,0,10*ROW('Sanitation Data'!P200)),0),"]"),IF(AND(ISTEXT(OFFSET('Sanitation Data'!$L$2,0,10*ROW('Sanitation Data'!P200))),CV206="",ISNUMBER(OFFSET('Sanitation Data'!$P$6,0,10*ROW('Sanitation Data'!P200)))),OFFSET('Sanitation Data'!$P$6,0,10*ROW('Sanitation Data'!P200)),NA())))</f>
        <v>#N/A</v>
      </c>
      <c r="AH206" s="86" t="e">
        <f ca="true">+IF(AND(ISTEXT(OFFSET('Sanitation Data'!$L$2,0,10*ROW('Sanitation Data'!P200))),CW206="Yes"),OFFSET('Sanitation Data'!$P$10,0,10*ROW('Sanitation Data'!P200)),IF(AND(ISTEXT(OFFSET('Sanitation Data'!$L$2,0,10*ROW('Sanitation Data'!P200))),CW206="No",ISNUMBER(OFFSET('Sanitation Data'!$P$10,0,10*ROW('Sanitation Data'!P200)))),CONCATENATE("[",ROUND(OFFSET('Sanitation Data'!$P$10,0,10*ROW('Sanitation Data'!P200)),0),"]"),IF(AND(ISTEXT(OFFSET('Sanitation Data'!$L$2,0,10*ROW('Sanitation Data'!P200))),CW206="",ISNUMBER(OFFSET('Sanitation Data'!$P$10,0,10*ROW('Sanitation Data'!P200)))),OFFSET('Sanitation Data'!$P$10,0,10*ROW('Sanitation Data'!P200)),NA())))</f>
        <v>#N/A</v>
      </c>
      <c r="AI206" s="86" t="e">
        <f ca="true">+IF(AND(ISTEXT(OFFSET('Sanitation Data'!$L$2,0,10*ROW('Sanitation Data'!P200))),CX206="Yes"),OFFSET('Sanitation Data'!$P$11,0,10*ROW('Sanitation Data'!P200)),IF(AND(ISTEXT(OFFSET('Sanitation Data'!$L$2,0,10*ROW('Sanitation Data'!P200))),CX206="No",ISNUMBER(OFFSET('Sanitation Data'!$P$11,0,10*ROW('Sanitation Data'!P200)))),CONCATENATE("[",ROUND(OFFSET('Sanitation Data'!$P$11,0,10*ROW('Sanitation Data'!P200)),0),"]"),IF(AND(ISTEXT(OFFSET('Sanitation Data'!$L$2,0,10*ROW('Sanitation Data'!P200))),CX206="",ISNUMBER(OFFSET('Sanitation Data'!$P$11,0,10*ROW('Sanitation Data'!P200)))),OFFSET('Sanitation Data'!$P$11,0,10*ROW('Sanitation Data'!P200)),NA())))</f>
        <v>#N/A</v>
      </c>
      <c r="AJ206" s="86" t="e">
        <f ca="true">+IF(AND(ISTEXT(OFFSET('Sanitation Data'!$L$2,0,10*ROW('Sanitation Data'!P200))),CY206="Yes"),OFFSET('Sanitation Data'!$P$12,0,10*ROW('Sanitation Data'!P200)),IF(AND(ISTEXT(OFFSET('Sanitation Data'!$L$2,0,10*ROW('Sanitation Data'!P200))),CY206="No",ISNUMBER(OFFSET('Sanitation Data'!$P$12,0,10*ROW('Sanitation Data'!P200)))),CONCATENATE("[",ROUND(OFFSET('Sanitation Data'!$P$12,0,10*ROW('Sanitation Data'!P200)),0),"]"),IF(AND(ISTEXT(OFFSET('Sanitation Data'!$L$2,0,10*ROW('Sanitation Data'!P200))),CY206="",ISNUMBER(OFFSET('Sanitation Data'!$P$12,0,10*ROW('Sanitation Data'!P200)))),OFFSET('Sanitation Data'!$P$12,0,10*ROW('Sanitation Data'!P200)),NA())))</f>
        <v>#N/A</v>
      </c>
      <c r="AK206" s="86" t="e">
        <f ca="true">+IF(AND(ISTEXT(OFFSET('Sanitation Data'!$L$2,0,10*ROW('Sanitation Data'!Q200))),CZ206="Yes"),100-OFFSET('Sanitation Data'!$Q$4,0,10*ROW('Sanitation Data'!Q200)),IF(AND(ISTEXT(OFFSET('Sanitation Data'!$L$2,0,10*ROW('Sanitation Data'!Q200))),CZ206="No",ISNUMBER(OFFSET('Sanitation Data'!$Q$4,0,10*ROW('Sanitation Data'!Q200)))),CONCATENATE("[",ROUND(100-OFFSET('Sanitation Data'!$Q$4,0,10*ROW('Sanitation Data'!Q200)),0),"]"),IF(AND(ISTEXT(OFFSET('Sanitation Data'!$L$2,0,10*ROW('Sanitation Data'!Q200))),CZ206="",ISNUMBER(OFFSET('Sanitation Data'!$Q$4,0,10*ROW('Sanitation Data'!Q200)))),100-OFFSET('Sanitation Data'!$Q$4,0,10*ROW('Sanitation Data'!Q200)),NA())))</f>
        <v>#N/A</v>
      </c>
      <c r="AL206" s="86" t="e">
        <f ca="true">+IF(AND(ISTEXT(OFFSET('Sanitation Data'!$L$2,0,10*ROW('Sanitation Data'!Q200))),DA206="Yes"),OFFSET('Sanitation Data'!$Q$6,0,10*ROW('Sanitation Data'!Q200)),IF(AND(ISTEXT(OFFSET('Sanitation Data'!$L$2,0,10*ROW('Sanitation Data'!Q200))),DA206="No",ISNUMBER(OFFSET('Sanitation Data'!$Q$6,0,10*ROW('Sanitation Data'!Q200)))),CONCATENATE("[",ROUND(OFFSET('Sanitation Data'!$Q$6,0,10*ROW('Sanitation Data'!Q200)),0),"]"),IF(AND(ISTEXT(OFFSET('Sanitation Data'!$L$2,0,10*ROW('Sanitation Data'!Q200))),DA206="",ISNUMBER(OFFSET('Sanitation Data'!$Q$6,0,10*ROW('Sanitation Data'!Q200)))),OFFSET('Sanitation Data'!$Q$6,0,10*ROW('Sanitation Data'!Q200)),NA())))</f>
        <v>#N/A</v>
      </c>
      <c r="AM206" s="86" t="e">
        <f ca="true">+IF(AND(ISTEXT(OFFSET('Sanitation Data'!$L$2,0,10*ROW('Sanitation Data'!Q200))),DB206="Yes"),OFFSET('Sanitation Data'!$Q$10,0,10*ROW('Sanitation Data'!Q200)),IF(AND(ISTEXT(OFFSET('Sanitation Data'!$L$2,0,10*ROW('Sanitation Data'!Q200))),DB206="No",ISNUMBER(OFFSET('Sanitation Data'!$Q$10,0,10*ROW('Sanitation Data'!Q200)))),CONCATENATE("[",ROUND(OFFSET('Sanitation Data'!$Q$10,0,10*ROW('Sanitation Data'!Q200)),0),"]"),IF(AND(ISTEXT(OFFSET('Sanitation Data'!$L$2,0,10*ROW('Sanitation Data'!Q200))),DB206="",ISNUMBER(OFFSET('Sanitation Data'!$Q$10,0,10*ROW('Sanitation Data'!Q200)))),OFFSET('Sanitation Data'!$Q$10,0,10*ROW('Sanitation Data'!Q200)),NA())))</f>
        <v>#N/A</v>
      </c>
      <c r="AN206" s="86" t="e">
        <f ca="true">+IF(AND(ISTEXT(OFFSET('Sanitation Data'!$L$2,0,10*ROW('Sanitation Data'!Q200))),DC206="Yes"),OFFSET('Sanitation Data'!$Q$11,0,10*ROW('Sanitation Data'!Q200)),IF(AND(ISTEXT(OFFSET('Sanitation Data'!$L$2,0,10*ROW('Sanitation Data'!Q200))),DC206="No",ISNUMBER(OFFSET('Sanitation Data'!$Q$11,0,10*ROW('Sanitation Data'!Q200)))),CONCATENATE("[",ROUND(OFFSET('Sanitation Data'!$Q$11,0,10*ROW('Sanitation Data'!Q200)),0),"]"),IF(AND(ISTEXT(OFFSET('Sanitation Data'!$L$2,0,10*ROW('Sanitation Data'!Q200))),DC206="",ISNUMBER(OFFSET('Sanitation Data'!$Q$11,0,10*ROW('Sanitation Data'!Q200)))),OFFSET('Sanitation Data'!$Q$11,0,10*ROW('Sanitation Data'!Q200)),NA())))</f>
        <v>#N/A</v>
      </c>
      <c r="AO206" s="86" t="e">
        <f ca="true">+IF(AND(ISTEXT(OFFSET('Sanitation Data'!$L$2,0,10*ROW('Sanitation Data'!Q200))),DD206="Yes"),OFFSET('Sanitation Data'!$Q$12,0,10*ROW('Sanitation Data'!Q200)),IF(AND(ISTEXT(OFFSET('Sanitation Data'!$L$2,0,10*ROW('Sanitation Data'!Q200))),DD206="No",ISNUMBER(OFFSET('Sanitation Data'!$Q$12,0,10*ROW('Sanitation Data'!Q200)))),CONCATENATE("[",ROUND(OFFSET('Sanitation Data'!$Q$12,0,10*ROW('Sanitation Data'!Q200)),0),"]"),IF(AND(ISTEXT(OFFSET('Sanitation Data'!$L$2,0,10*ROW('Sanitation Data'!Q200))),DD206="",ISNUMBER(OFFSET('Sanitation Data'!$Q$12,0,10*ROW('Sanitation Data'!Q200)))),OFFSET('Sanitation Data'!$Q$12,0,10*ROW('Sanitation Data'!Q200)),NA())))</f>
        <v>#N/A</v>
      </c>
      <c r="AP206" s="86" t="e">
        <f ca="true">+IF(AND(ISTEXT(OFFSET('Sanitation Data'!$L$2,0,10*ROW('Sanitation Data'!R200))),DE206="Yes"),100-OFFSET('Sanitation Data'!$R$4,0,10*ROW('Sanitation Data'!R200)),IF(AND(ISTEXT(OFFSET('Sanitation Data'!$L$2,0,10*ROW('Sanitation Data'!R200))),DE206="No",ISNUMBER(OFFSET('Sanitation Data'!$R$4,0,10*ROW('Sanitation Data'!R200)))),CONCATENATE("[",ROUND(100-OFFSET('Sanitation Data'!$R$4,0,10*ROW('Sanitation Data'!R200)),0),"]"),IF(AND(ISTEXT(OFFSET('Sanitation Data'!$L$2,0,10*ROW('Sanitation Data'!R200))),DE206="",ISNUMBER(OFFSET('Sanitation Data'!$R$4,0,10*ROW('Sanitation Data'!R200)))),100-OFFSET('Sanitation Data'!$R$4,0,10*ROW('Sanitation Data'!R200)),NA())))</f>
        <v>#N/A</v>
      </c>
      <c r="AQ206" s="86" t="e">
        <f ca="true">+IF(AND(ISTEXT(OFFSET('Sanitation Data'!$L$2,0,10*ROW('Sanitation Data'!R200))),DF206="Yes"),OFFSET('Sanitation Data'!$R$6,0,10*ROW('Sanitation Data'!R200)),IF(AND(ISTEXT(OFFSET('Sanitation Data'!$L$2,0,10*ROW('Sanitation Data'!R200))),DF206="No",ISNUMBER(OFFSET('Sanitation Data'!$R$6,0,10*ROW('Sanitation Data'!R200)))),CONCATENATE("[",ROUND(OFFSET('Sanitation Data'!$R$6,0,10*ROW('Sanitation Data'!R200)),0),"]"),IF(AND(ISTEXT(OFFSET('Sanitation Data'!$L$2,0,10*ROW('Sanitation Data'!R200))),DF206="",ISNUMBER(OFFSET('Sanitation Data'!$R$6,0,10*ROW('Sanitation Data'!R200)))),OFFSET('Sanitation Data'!$R$6,0,10*ROW('Sanitation Data'!R200)),NA())))</f>
        <v>#N/A</v>
      </c>
      <c r="AR206" s="86" t="e">
        <f ca="true">+IF(AND(ISTEXT(OFFSET('Sanitation Data'!$L$2,0,10*ROW('Sanitation Data'!R200))),DG206="Yes"),OFFSET('Sanitation Data'!$R$10,0,10*ROW('Sanitation Data'!R200)),IF(AND(ISTEXT(OFFSET('Sanitation Data'!$L$2,0,10*ROW('Sanitation Data'!R200))),DG206="No",ISNUMBER(OFFSET('Sanitation Data'!$R$10,0,10*ROW('Sanitation Data'!R200)))),CONCATENATE("[",ROUND(OFFSET('Sanitation Data'!$R$10,0,10*ROW('Sanitation Data'!R200)),0),"]"),IF(AND(ISTEXT(OFFSET('Sanitation Data'!$L$2,0,10*ROW('Sanitation Data'!R200))),DG206="",ISNUMBER(OFFSET('Sanitation Data'!$R$10,0,10*ROW('Sanitation Data'!R200)))),OFFSET('Sanitation Data'!$R$10,0,10*ROW('Sanitation Data'!R200)),NA())))</f>
        <v>#N/A</v>
      </c>
      <c r="AS206" s="86" t="e">
        <f ca="true">+IF(AND(ISTEXT(OFFSET('Sanitation Data'!$L$2,0,10*ROW('Sanitation Data'!R200))),DH206="Yes"),OFFSET('Sanitation Data'!$R$11,0,10*ROW('Sanitation Data'!R200)),IF(AND(ISTEXT(OFFSET('Sanitation Data'!$L$2,0,10*ROW('Sanitation Data'!R200))),DH206="No",ISNUMBER(OFFSET('Sanitation Data'!$R$11,0,10*ROW('Sanitation Data'!R200)))),CONCATENATE("[",ROUND(OFFSET('Sanitation Data'!$R$11,0,10*ROW('Sanitation Data'!R200)),0),"]"),IF(AND(ISTEXT(OFFSET('Sanitation Data'!$L$2,0,10*ROW('Sanitation Data'!R200))),DH206="",ISNUMBER(OFFSET('Sanitation Data'!$R$11,0,10*ROW('Sanitation Data'!R200)))),OFFSET('Sanitation Data'!$R$11,0,10*ROW('Sanitation Data'!R200)),NA())))</f>
        <v>#N/A</v>
      </c>
      <c r="AT206" s="86" t="e">
        <f ca="true">+IF(AND(ISTEXT(OFFSET('Sanitation Data'!$L$2,0,10*ROW('Sanitation Data'!R200))),DI206="Yes"),OFFSET('Sanitation Data'!$R$12,0,10*ROW('Sanitation Data'!R200)),IF(AND(ISTEXT(OFFSET('Sanitation Data'!$L$2,0,10*ROW('Sanitation Data'!R200))),DI206="No",ISNUMBER(OFFSET('Sanitation Data'!$R$12,0,10*ROW('Sanitation Data'!R200)))),CONCATENATE("[",ROUND(OFFSET('Sanitation Data'!$R$12,0,10*ROW('Sanitation Data'!R200)),0),"]"),IF(AND(ISTEXT(OFFSET('Sanitation Data'!$L$2,0,10*ROW('Sanitation Data'!R200))),DI206="",ISNUMBER(OFFSET('Sanitation Data'!$R$12,0,10*ROW('Sanitation Data'!R200)))),OFFSET('Sanitation Data'!$R$12,0,10*ROW('Sanitation Data'!R200)),NA())))</f>
        <v>#N/A</v>
      </c>
      <c r="AU206" s="86" t="e">
        <f ca="true">+IF(AND(ISTEXT(OFFSET('Sanitation Data'!$L$2,0,10*ROW('Sanitation Data'!S200))),DJ206="Yes"),100-OFFSET('Sanitation Data'!$S$4,0,10*ROW('Sanitation Data'!S200)),IF(AND(ISTEXT(OFFSET('Sanitation Data'!$L$2,0,10*ROW('Sanitation Data'!S200))),DJ206="No",ISNUMBER(OFFSET('Sanitation Data'!$S$4,0,10*ROW('Sanitation Data'!S200)))),CONCATENATE("[",ROUND(100-OFFSET('Sanitation Data'!$S$4,0,10*ROW('Sanitation Data'!S200)),0),"]"),IF(AND(ISTEXT(OFFSET('Sanitation Data'!$L$2,0,10*ROW('Sanitation Data'!S200))),DJ206="",ISNUMBER(OFFSET('Sanitation Data'!$S$4,0,10*ROW('Sanitation Data'!S200)))),100-OFFSET('Sanitation Data'!$S$4,0,10*ROW('Sanitation Data'!S200)),NA())))</f>
        <v>#N/A</v>
      </c>
      <c r="AV206" s="86" t="e">
        <f ca="true">+IF(AND(ISTEXT(OFFSET('Sanitation Data'!$L$2,0,10*ROW('Sanitation Data'!S200))),DK206="Yes"),OFFSET('Sanitation Data'!$S$6,0,10*ROW('Sanitation Data'!S200)),IF(AND(ISTEXT(OFFSET('Sanitation Data'!$L$2,0,10*ROW('Sanitation Data'!S200))),DK206="No",ISNUMBER(OFFSET('Sanitation Data'!$S$6,0,10*ROW('Sanitation Data'!S200)))),CONCATENATE("[",ROUND(OFFSET('Sanitation Data'!$S$6,0,10*ROW('Sanitation Data'!S200)),0),"]"),IF(AND(ISTEXT(OFFSET('Sanitation Data'!$L$2,0,10*ROW('Sanitation Data'!S200))),DK206="",ISNUMBER(OFFSET('Sanitation Data'!$S$6,0,10*ROW('Sanitation Data'!S200)))),OFFSET('Sanitation Data'!$S$6,0,10*ROW('Sanitation Data'!S200)),NA())))</f>
        <v>#N/A</v>
      </c>
      <c r="AW206" s="86" t="e">
        <f ca="true">+IF(AND(ISTEXT(OFFSET('Sanitation Data'!$L$2,0,10*ROW('Sanitation Data'!S200))),DL206="Yes"),OFFSET('Sanitation Data'!$S$10,0,10*ROW('Sanitation Data'!S200)),IF(AND(ISTEXT(OFFSET('Sanitation Data'!$L$2,0,10*ROW('Sanitation Data'!S200))),DL206="No",ISNUMBER(OFFSET('Sanitation Data'!$S$10,0,10*ROW('Sanitation Data'!S200)))),CONCATENATE("[",ROUND(OFFSET('Sanitation Data'!$S$10,0,10*ROW('Sanitation Data'!S200)),0),"]"),IF(AND(ISTEXT(OFFSET('Sanitation Data'!$L$2,0,10*ROW('Sanitation Data'!S200))),DL206="",ISNUMBER(OFFSET('Sanitation Data'!$S$10,0,10*ROW('Sanitation Data'!S200)))),OFFSET('Sanitation Data'!$S$10,0,10*ROW('Sanitation Data'!S200)),NA())))</f>
        <v>#N/A</v>
      </c>
      <c r="AX206" s="86" t="e">
        <f ca="true">+IF(AND(ISTEXT(OFFSET('Sanitation Data'!$L$2,0,10*ROW('Sanitation Data'!S200))),DM206="Yes"),OFFSET('Sanitation Data'!$S$11,0,10*ROW('Sanitation Data'!S200)),IF(AND(ISTEXT(OFFSET('Sanitation Data'!$L$2,0,10*ROW('Sanitation Data'!S200))),DM206="No",ISNUMBER(OFFSET('Sanitation Data'!$S$11,0,10*ROW('Sanitation Data'!S200)))),CONCATENATE("[",ROUND(OFFSET('Sanitation Data'!$S$11,0,10*ROW('Sanitation Data'!S200)),0),"]"),IF(AND(ISTEXT(OFFSET('Sanitation Data'!$L$2,0,10*ROW('Sanitation Data'!S200))),DM206="",ISNUMBER(OFFSET('Sanitation Data'!$S$11,0,10*ROW('Sanitation Data'!S200)))),OFFSET('Sanitation Data'!$S$11,0,10*ROW('Sanitation Data'!S200)),NA())))</f>
        <v>#N/A</v>
      </c>
      <c r="AY206" s="86" t="e">
        <f ca="true">+IF(AND(ISTEXT(OFFSET('Sanitation Data'!$L$2,0,10*ROW('Sanitation Data'!S200))),DN206="Yes"),OFFSET('Sanitation Data'!$S$12,0,10*ROW('Sanitation Data'!S200)),IF(AND(ISTEXT(OFFSET('Sanitation Data'!$L$2,0,10*ROW('Sanitation Data'!S200))),DN206="No",ISNUMBER(OFFSET('Sanitation Data'!$S$12,0,10*ROW('Sanitation Data'!S200)))),CONCATENATE("[",ROUND(OFFSET('Sanitation Data'!$S$12,0,10*ROW('Sanitation Data'!S200)),0),"]"),IF(AND(ISTEXT(OFFSET('Sanitation Data'!$L$2,0,10*ROW('Sanitation Data'!S200))),DN206="",ISNUMBER(OFFSET('Sanitation Data'!$S$12,0,10*ROW('Sanitation Data'!S200)))),OFFSET('Sanitation Data'!$S$12,0,10*ROW('Sanitation Data'!S200)),NA())))</f>
        <v>#N/A</v>
      </c>
      <c r="AZ206" s="87" t="e">
        <f ca="true">+IF(AND(ISTEXT(OFFSET('Hygiene Data'!$L$2,0,10*ROW('Hygiene Data'!N200))),DO206="Yes"),OFFSET('Hygiene Data'!$N$5,0,10*ROW('Hygiene Data'!N200)),IF(AND(ISTEXT(OFFSET('Hygiene Data'!$L$2,0,10*ROW('Hygiene Data'!N200))),DO206="No",ISNUMBER(OFFSET('Hygiene Data'!$N$5,0,10*ROW('Hygiene Data'!N200)))),CONCATENATE("[",ROUND(OFFSET('Hygiene Data'!$N$5,0,10*ROW('Hygiene Data'!N200)),0),"]"),IF(AND(ISTEXT(OFFSET('Hygiene Data'!$L$2,0,10*ROW('Hygiene Data'!N200))),DO206="",ISNUMBER(OFFSET('Hygiene Data'!$N$5,0,10*ROW('Hygiene Data'!N200)))),OFFSET('Hygiene Data'!$N$5,0,10*ROW('Hygiene Data'!N200)),NA())))</f>
        <v>#N/A</v>
      </c>
      <c r="BA206" s="87" t="e">
        <f ca="true">+IF(AND(ISTEXT(OFFSET('Hygiene Data'!$L$2,0,10*ROW('Hygiene Data'!N200))),DP206="Yes"),OFFSET('Hygiene Data'!$N$7,0,10*ROW('Hygiene Data'!N200)),IF(AND(ISTEXT(OFFSET('Hygiene Data'!$L$2,0,10*ROW('Hygiene Data'!N200))),DP206="No",ISNUMBER(OFFSET('Hygiene Data'!$N$7,0,10*ROW('Hygiene Data'!N200)))),CONCATENATE("[",ROUND(OFFSET('Hygiene Data'!$N$7,0,10*ROW('Hygiene Data'!N200)),0),"]"),IF(AND(ISTEXT(OFFSET('Hygiene Data'!$L$2,0,10*ROW('Hygiene Data'!N200))),DP206="",ISNUMBER(OFFSET('Hygiene Data'!$N$7,0,10*ROW('Hygiene Data'!N200)))),OFFSET('Hygiene Data'!$N$7,0,10*ROW('Hygiene Data'!N200)),NA())))</f>
        <v>#N/A</v>
      </c>
      <c r="BB206" s="87" t="e">
        <f ca="true">+IF(AND(ISTEXT(OFFSET('Hygiene Data'!$L$2,0,10*ROW('Hygiene Data'!N200))),DQ206="Yes"),OFFSET('Hygiene Data'!$N$9,0,10*ROW('Hygiene Data'!N200)),IF(AND(ISTEXT(OFFSET('Hygiene Data'!$L$2,0,10*ROW('Hygiene Data'!N200))),DQ206="No",ISNUMBER(OFFSET('Hygiene Data'!$N$9,0,10*ROW('Hygiene Data'!N200)))),CONCATENATE("[",ROUND(OFFSET('Hygiene Data'!$N$9,0,10*ROW('Hygiene Data'!N200)),0),"]"),IF(AND(ISTEXT(OFFSET('Hygiene Data'!$L$2,0,10*ROW('Hygiene Data'!N200))),DQ206="",ISNUMBER(OFFSET('Hygiene Data'!$N$9,0,10*ROW('Hygiene Data'!N200)))),OFFSET('Hygiene Data'!$N$9,0,10*ROW('Hygiene Data'!N200)),NA())))</f>
        <v>#N/A</v>
      </c>
      <c r="BC206" s="87" t="e">
        <f ca="true">+IF(AND(ISTEXT(OFFSET('Hygiene Data'!$L$2,0,10*ROW('Hygiene Data'!O200))),DR206="Yes"),OFFSET('Hygiene Data'!$O$5,0,10*ROW('Hygiene Data'!O200)),IF(AND(ISTEXT(OFFSET('Hygiene Data'!$L$2,0,10*ROW('Hygiene Data'!O200))),DR206="No",ISNUMBER(OFFSET('Hygiene Data'!$O$5,0,10*ROW('Hygiene Data'!O200)))),CONCATENATE("[",ROUND(OFFSET('Hygiene Data'!$O$5,0,10*ROW('Hygiene Data'!O200)),0),"]"),IF(AND(ISTEXT(OFFSET('Hygiene Data'!$L$2,0,10*ROW('Hygiene Data'!O200))),DR206="",ISNUMBER(OFFSET('Hygiene Data'!$O$5,0,10*ROW('Hygiene Data'!O200)))),OFFSET('Hygiene Data'!$O$5,0,10*ROW('Hygiene Data'!O200)),NA())))</f>
        <v>#N/A</v>
      </c>
      <c r="BD206" s="87" t="e">
        <f ca="true">+IF(AND(ISTEXT(OFFSET('Hygiene Data'!$L$2,0,10*ROW('Hygiene Data'!O200))),DS206="Yes"),OFFSET('Hygiene Data'!$O$7,0,10*ROW('Hygiene Data'!O200)),IF(AND(ISTEXT(OFFSET('Hygiene Data'!$L$2,0,10*ROW('Hygiene Data'!O200))),DS206="No",ISNUMBER(OFFSET('Hygiene Data'!$O$7,0,10*ROW('Hygiene Data'!O200)))),CONCATENATE("[",ROUND(OFFSET('Hygiene Data'!$O$7,0,10*ROW('Hygiene Data'!O200)),0),"]"),IF(AND(ISTEXT(OFFSET('Hygiene Data'!$L$2,0,10*ROW('Hygiene Data'!O200))),DS206="",ISNUMBER(OFFSET('Hygiene Data'!$O$7,0,10*ROW('Hygiene Data'!O200)))),OFFSET('Hygiene Data'!$O$7,0,10*ROW('Hygiene Data'!O200)),NA())))</f>
        <v>#N/A</v>
      </c>
      <c r="BE206" s="87" t="e">
        <f ca="true">+IF(AND(ISTEXT(OFFSET('Hygiene Data'!$L$2,0,10*ROW('Hygiene Data'!O200))),DT206="Yes"),OFFSET('Hygiene Data'!$O$9,0,10*ROW('Hygiene Data'!O200)),IF(AND(ISTEXT(OFFSET('Hygiene Data'!$L$2,0,10*ROW('Hygiene Data'!O200))),DT206="No",ISNUMBER(OFFSET('Hygiene Data'!$O$9,0,10*ROW('Hygiene Data'!O200)))),CONCATENATE("[",ROUND(OFFSET('Hygiene Data'!$O$9,0,10*ROW('Hygiene Data'!O200)),0),"]"),IF(AND(ISTEXT(OFFSET('Hygiene Data'!$L$2,0,10*ROW('Hygiene Data'!O200))),DT206="",ISNUMBER(OFFSET('Hygiene Data'!$O$9,0,10*ROW('Hygiene Data'!O200)))),OFFSET('Hygiene Data'!$O$9,0,10*ROW('Hygiene Data'!O200)),NA())))</f>
        <v>#N/A</v>
      </c>
      <c r="BF206" s="87" t="e">
        <f ca="true">+IF(AND(ISTEXT(OFFSET('Hygiene Data'!$L$2,0,10*ROW('Hygiene Data'!P200))),DU206="Yes"),OFFSET('Hygiene Data'!$P$5,0,10*ROW('Hygiene Data'!P200)),IF(AND(ISTEXT(OFFSET('Hygiene Data'!$L$2,0,10*ROW('Hygiene Data'!P200))),DU206="No",ISNUMBER(OFFSET('Hygiene Data'!$P$5,0,10*ROW('Hygiene Data'!P200)))),CONCATENATE("[",ROUND(OFFSET('Hygiene Data'!$P$5,0,10*ROW('Hygiene Data'!P200)),0),"]"),IF(AND(ISTEXT(OFFSET('Hygiene Data'!$L$2,0,10*ROW('Hygiene Data'!P200))),DU206="",ISNUMBER(OFFSET('Hygiene Data'!$P$5,0,10*ROW('Hygiene Data'!P200)))),OFFSET('Hygiene Data'!$P$5,0,10*ROW('Hygiene Data'!P200)),NA())))</f>
        <v>#N/A</v>
      </c>
      <c r="BG206" s="87" t="e">
        <f ca="true">+IF(AND(ISTEXT(OFFSET('Hygiene Data'!$L$2,0,10*ROW('Hygiene Data'!P200))),DV206="Yes"),OFFSET('Hygiene Data'!$P$7,0,10*ROW('Hygiene Data'!P200)),IF(AND(ISTEXT(OFFSET('Hygiene Data'!$L$2,0,10*ROW('Hygiene Data'!P200))),DV206="No",ISNUMBER(OFFSET('Hygiene Data'!$P$7,0,10*ROW('Hygiene Data'!P200)))),CONCATENATE("[",ROUND(OFFSET('Hygiene Data'!$P$7,0,10*ROW('Hygiene Data'!P200)),0),"]"),IF(AND(ISTEXT(OFFSET('Hygiene Data'!$L$2,0,10*ROW('Hygiene Data'!P200))),DV206="",ISNUMBER(OFFSET('Hygiene Data'!$P$7,0,10*ROW('Hygiene Data'!P200)))),OFFSET('Hygiene Data'!$P$7,0,10*ROW('Hygiene Data'!P200)),NA())))</f>
        <v>#N/A</v>
      </c>
      <c r="BH206" s="87" t="e">
        <f ca="true">+IF(AND(ISTEXT(OFFSET('Hygiene Data'!$L$2,0,10*ROW('Hygiene Data'!P200))),DW206="Yes"),OFFSET('Hygiene Data'!$P$9,0,10*ROW('Hygiene Data'!P200)),IF(AND(ISTEXT(OFFSET('Hygiene Data'!$L$2,0,10*ROW('Hygiene Data'!P200))),DW206="No",ISNUMBER(OFFSET('Hygiene Data'!$P$9,0,10*ROW('Hygiene Data'!P200)))),CONCATENATE("[",ROUND(OFFSET('Hygiene Data'!$P$9,0,10*ROW('Hygiene Data'!P200)),0),"]"),IF(AND(ISTEXT(OFFSET('Hygiene Data'!$L$2,0,10*ROW('Hygiene Data'!P200))),DW206="",ISNUMBER(OFFSET('Hygiene Data'!$P$9,0,10*ROW('Hygiene Data'!P200)))),OFFSET('Hygiene Data'!$P$9,0,10*ROW('Hygiene Data'!P200)),NA())))</f>
        <v>#N/A</v>
      </c>
      <c r="BI206" s="87" t="e">
        <f ca="true">+IF(AND(ISTEXT(OFFSET('Hygiene Data'!$L$2,0,10*ROW('Hygiene Data'!Q200))),DX206="Yes"),OFFSET('Hygiene Data'!$Q$5,0,10*ROW('Hygiene Data'!Q200)),IF(AND(ISTEXT(OFFSET('Hygiene Data'!$L$2,0,10*ROW('Hygiene Data'!Q200))),DX206="No",ISNUMBER(OFFSET('Hygiene Data'!$Q$5,0,10*ROW('Hygiene Data'!Q200)))),CONCATENATE("[",ROUND(OFFSET('Hygiene Data'!$Q$5,0,10*ROW('Hygiene Data'!Q200)),0),"]"),IF(AND(ISTEXT(OFFSET('Hygiene Data'!$L$2,0,10*ROW('Hygiene Data'!Q200))),DX206="",ISNUMBER(OFFSET('Hygiene Data'!$Q$5,0,10*ROW('Hygiene Data'!Q200)))),OFFSET('Hygiene Data'!$Q$5,0,10*ROW('Hygiene Data'!Q200)),NA())))</f>
        <v>#N/A</v>
      </c>
      <c r="BJ206" s="87" t="e">
        <f ca="true">+IF(AND(ISTEXT(OFFSET('Hygiene Data'!$L$2,0,10*ROW('Hygiene Data'!Q200))),DY206="Yes"),OFFSET('Hygiene Data'!$Q$7,0,10*ROW('Hygiene Data'!Q200)),IF(AND(ISTEXT(OFFSET('Hygiene Data'!$L$2,0,10*ROW('Hygiene Data'!Q200))),DY206="No",ISNUMBER(OFFSET('Hygiene Data'!$Q$7,0,10*ROW('Hygiene Data'!Q200)))),CONCATENATE("[",ROUND(OFFSET('Hygiene Data'!$Q$7,0,10*ROW('Hygiene Data'!Q200)),0),"]"),IF(AND(ISTEXT(OFFSET('Hygiene Data'!$L$2,0,10*ROW('Hygiene Data'!Q200))),DY206="",ISNUMBER(OFFSET('Hygiene Data'!$Q$7,0,10*ROW('Hygiene Data'!Q200)))),OFFSET('Hygiene Data'!$Q$7,0,10*ROW('Hygiene Data'!Q200)),NA())))</f>
        <v>#N/A</v>
      </c>
      <c r="BK206" s="87" t="e">
        <f ca="true">+IF(AND(ISTEXT(OFFSET('Hygiene Data'!$L$2,0,10*ROW('Hygiene Data'!Q200))),DZ206="Yes"),OFFSET('Hygiene Data'!$Q$9,0,10*ROW('Hygiene Data'!Q200)),IF(AND(ISTEXT(OFFSET('Hygiene Data'!$L$2,0,10*ROW('Hygiene Data'!Q200))),DZ206="No",ISNUMBER(OFFSET('Hygiene Data'!$Q$9,0,10*ROW('Hygiene Data'!Q200)))),CONCATENATE("[",ROUND(OFFSET('Hygiene Data'!$Q$9,0,10*ROW('Hygiene Data'!Q200)),0),"]"),IF(AND(ISTEXT(OFFSET('Hygiene Data'!$L$2,0,10*ROW('Hygiene Data'!Q200))),DZ206="",ISNUMBER(OFFSET('Hygiene Data'!$Q$9,0,10*ROW('Hygiene Data'!Q200)))),OFFSET('Hygiene Data'!$Q$9,0,10*ROW('Hygiene Data'!Q200)),NA())))</f>
        <v>#N/A</v>
      </c>
      <c r="BL206" s="87" t="e">
        <f ca="true">+IF(AND(ISTEXT(OFFSET('Hygiene Data'!$L$2,0,10*ROW('Hygiene Data'!R200))),EA206="Yes"),OFFSET('Hygiene Data'!$R$5,0,10*ROW('Hygiene Data'!R200)),IF(AND(ISTEXT(OFFSET('Hygiene Data'!$L$2,0,10*ROW('Hygiene Data'!R200))),EA206="No",ISNUMBER(OFFSET('Hygiene Data'!$R$5,0,10*ROW('Hygiene Data'!R200)))),CONCATENATE("[",ROUND(OFFSET('Hygiene Data'!$R$5,0,10*ROW('Hygiene Data'!R200)),0),"]"),IF(AND(ISTEXT(OFFSET('Hygiene Data'!$L$2,0,10*ROW('Hygiene Data'!R200))),EA206="",ISNUMBER(OFFSET('Hygiene Data'!$R$5,0,10*ROW('Hygiene Data'!R200)))),OFFSET('Hygiene Data'!$R$5,0,10*ROW('Hygiene Data'!R200)),NA())))</f>
        <v>#N/A</v>
      </c>
      <c r="BM206" s="87" t="e">
        <f ca="true">+IF(AND(ISTEXT(OFFSET('Hygiene Data'!$L$2,0,10*ROW('Hygiene Data'!R200))),EB206="Yes"),OFFSET('Hygiene Data'!$R$7,0,10*ROW('Hygiene Data'!R200)),IF(AND(ISTEXT(OFFSET('Hygiene Data'!$L$2,0,10*ROW('Hygiene Data'!R200))),EB206="No",ISNUMBER(OFFSET('Hygiene Data'!$R$7,0,10*ROW('Hygiene Data'!R200)))),CONCATENATE("[",ROUND(OFFSET('Hygiene Data'!$R$7,0,10*ROW('Hygiene Data'!R200)),0),"]"),IF(AND(ISTEXT(OFFSET('Hygiene Data'!$L$2,0,10*ROW('Hygiene Data'!R200))),EB206="",ISNUMBER(OFFSET('Hygiene Data'!$R$7,0,10*ROW('Hygiene Data'!R200)))),OFFSET('Hygiene Data'!$R$7,0,10*ROW('Hygiene Data'!R200)),NA())))</f>
        <v>#N/A</v>
      </c>
      <c r="BN206" s="87" t="e">
        <f ca="true">+IF(AND(ISTEXT(OFFSET('Hygiene Data'!$L$2,0,10*ROW('Hygiene Data'!R200))),EC206="Yes"),OFFSET('Hygiene Data'!$R$9,0,10*ROW('Hygiene Data'!R200)),IF(AND(ISTEXT(OFFSET('Hygiene Data'!$L$2,0,10*ROW('Hygiene Data'!R200))),EC206="No",ISNUMBER(OFFSET('Hygiene Data'!$R$9,0,10*ROW('Hygiene Data'!R200)))),CONCATENATE("[",ROUND(OFFSET('Hygiene Data'!$R$9,0,10*ROW('Hygiene Data'!R200)),0),"]"),IF(AND(ISTEXT(OFFSET('Hygiene Data'!$L$2,0,10*ROW('Hygiene Data'!R200))),EC206="",ISNUMBER(OFFSET('Hygiene Data'!$R$9,0,10*ROW('Hygiene Data'!R200)))),OFFSET('Hygiene Data'!$R$9,0,10*ROW('Hygiene Data'!R200)),NA())))</f>
        <v>#N/A</v>
      </c>
      <c r="BO206" s="87" t="e">
        <f ca="true">+IF(AND(ISTEXT(OFFSET('Hygiene Data'!$L$2,0,10*ROW('Hygiene Data'!S200))),ED206="Yes"),OFFSET('Hygiene Data'!$S$5,0,10*ROW('Hygiene Data'!S200)),IF(AND(ISTEXT(OFFSET('Hygiene Data'!$L$2,0,10*ROW('Hygiene Data'!S200))),ED206="No",ISNUMBER(OFFSET('Hygiene Data'!$S$5,0,10*ROW('Hygiene Data'!S200)))),CONCATENATE("[",ROUND(OFFSET('Hygiene Data'!$S$5,0,10*ROW('Hygiene Data'!S200)),0),"]"),IF(AND(ISTEXT(OFFSET('Hygiene Data'!$L$2,0,10*ROW('Hygiene Data'!S200))),ED206="",ISNUMBER(OFFSET('Hygiene Data'!$S$5,0,10*ROW('Hygiene Data'!S200)))),OFFSET('Hygiene Data'!$S$5,0,10*ROW('Hygiene Data'!S200)),NA())))</f>
        <v>#N/A</v>
      </c>
      <c r="BP206" s="87" t="e">
        <f ca="true">+IF(AND(ISTEXT(OFFSET('Hygiene Data'!$L$2,0,10*ROW('Hygiene Data'!S200))),EE206="Yes"),OFFSET('Hygiene Data'!$S$7,0,10*ROW('Hygiene Data'!S200)),IF(AND(ISTEXT(OFFSET('Hygiene Data'!$L$2,0,10*ROW('Hygiene Data'!S200))),EE206="No",ISNUMBER(OFFSET('Hygiene Data'!$S$7,0,10*ROW('Hygiene Data'!S200)))),CONCATENATE("[",ROUND(OFFSET('Hygiene Data'!$S$7,0,10*ROW('Hygiene Data'!S200)),0),"]"),IF(AND(ISTEXT(OFFSET('Hygiene Data'!$L$2,0,10*ROW('Hygiene Data'!S200))),EE206="",ISNUMBER(OFFSET('Hygiene Data'!$S$7,0,10*ROW('Hygiene Data'!S200)))),OFFSET('Hygiene Data'!$S$7,0,10*ROW('Hygiene Data'!S200)),NA())))</f>
        <v>#N/A</v>
      </c>
      <c r="BQ206" s="87" t="e">
        <f ca="true">+IF(AND(ISTEXT(OFFSET('Hygiene Data'!$L$2,0,10*ROW('Hygiene Data'!S200))),EF206="Yes"),OFFSET('Hygiene Data'!$S$9,0,10*ROW('Hygiene Data'!S200)),IF(AND(ISTEXT(OFFSET('Hygiene Data'!$L$2,0,10*ROW('Hygiene Data'!S200))),EF206="No",ISNUMBER(OFFSET('Hygiene Data'!$S$9,0,10*ROW('Hygiene Data'!S200)))),CONCATENATE("[",ROUND(OFFSET('Hygiene Data'!$S$9,0,10*ROW('Hygiene Data'!S200)),0),"]"),IF(AND(ISTEXT(OFFSET('Hygiene Data'!$L$2,0,10*ROW('Hygiene Data'!S200))),EF206="",ISNUMBER(OFFSET('Hygiene Data'!$S$9,0,10*ROW('Hygiene Data'!S200)))),OFFSET('Hygiene Data'!$S$9,0,10*ROW('Hygiene Data'!S200)),NA())))</f>
        <v>#N/A</v>
      </c>
      <c r="BR206" s="271"/>
      <c r="BS206" s="271" t="str">
        <f ca="true">+IF(OFFSET('Water Data'!$N$27,0,10*ROW('Water Data'!N200))="","",OFFSET('Water Data'!$N$27,0,10*ROW('Water Data'!N200)))</f>
        <v/>
      </c>
      <c r="BT206" s="271" t="str">
        <f ca="true">+IF(OFFSET('Water Data'!$N$28,0,10*ROW('Water Data'!N200))="","",OFFSET('Water Data'!$N$28,0,10*ROW('Water Data'!N200)))</f>
        <v/>
      </c>
      <c r="BU206" s="271" t="str">
        <f ca="true">+IF(OFFSET('Water Data'!$N$29,0,10*ROW('Water Data'!N200))="","",OFFSET('Water Data'!$N$29,0,10*ROW('Water Data'!N200)))</f>
        <v/>
      </c>
      <c r="BV206" s="271" t="str">
        <f ca="true">+IF(OFFSET('Water Data'!$O$27,0,10*ROW('Water Data'!O200))="","",OFFSET('Water Data'!$O$27,0,10*ROW('Water Data'!O200)))</f>
        <v/>
      </c>
      <c r="BW206" s="271" t="str">
        <f ca="true">+IF(OFFSET('Water Data'!$O$28,0,10*ROW('Water Data'!O200))="","",OFFSET('Water Data'!$O$28,0,10*ROW('Water Data'!O200)))</f>
        <v/>
      </c>
      <c r="BX206" s="271" t="str">
        <f ca="true">+IF(OFFSET('Water Data'!$O$29,0,10*ROW('Water Data'!O200))="","",OFFSET('Water Data'!$O$29,0,10*ROW('Water Data'!O200)))</f>
        <v/>
      </c>
      <c r="BY206" s="271" t="str">
        <f ca="true">+IF(OFFSET('Water Data'!$P$27,0,10*ROW('Water Data'!P200))="","",OFFSET('Water Data'!$P$27,0,10*ROW('Water Data'!P200)))</f>
        <v/>
      </c>
      <c r="BZ206" s="271" t="str">
        <f ca="true">+IF(OFFSET('Water Data'!$P$28,0,10*ROW('Water Data'!P200))="","",OFFSET('Water Data'!$P$28,0,10*ROW('Water Data'!P200)))</f>
        <v/>
      </c>
      <c r="CA206" s="271" t="str">
        <f ca="true">+IF(OFFSET('Water Data'!$P$29,0,10*ROW('Water Data'!P200))="","",OFFSET('Water Data'!$P$29,0,10*ROW('Water Data'!P200)))</f>
        <v/>
      </c>
      <c r="CB206" s="271" t="str">
        <f ca="true">+IF(OFFSET('Water Data'!$Q$27,0,10*ROW('Water Data'!Q200))="","",OFFSET('Water Data'!$Q$27,0,10*ROW('Water Data'!Q200)))</f>
        <v/>
      </c>
      <c r="CC206" s="271" t="str">
        <f ca="true">+IF(OFFSET('Water Data'!$Q$28,0,10*ROW('Water Data'!Q200))="","",OFFSET('Water Data'!$Q$28,0,10*ROW('Water Data'!Q200)))</f>
        <v/>
      </c>
      <c r="CD206" s="271" t="str">
        <f ca="true">+IF(OFFSET('Water Data'!$Q$29,0,10*ROW('Water Data'!Q200))="","",OFFSET('Water Data'!$Q$29,0,10*ROW('Water Data'!Q200)))</f>
        <v/>
      </c>
      <c r="CE206" s="271" t="str">
        <f ca="true">+IF(OFFSET('Water Data'!$R$27,0,10*ROW('Water Data'!R200))="","",OFFSET('Water Data'!$R$27,0,10*ROW('Water Data'!R200)))</f>
        <v/>
      </c>
      <c r="CF206" s="271" t="str">
        <f ca="true">+IF(OFFSET('Water Data'!$R$28,0,10*ROW('Water Data'!R200))="","",OFFSET('Water Data'!$R$28,0,10*ROW('Water Data'!R200)))</f>
        <v/>
      </c>
      <c r="CG206" s="271" t="str">
        <f ca="true">+IF(OFFSET('Water Data'!$R$29,0,10*ROW('Water Data'!R200))="","",OFFSET('Water Data'!$R$29,0,10*ROW('Water Data'!R200)))</f>
        <v/>
      </c>
      <c r="CH206" s="271" t="str">
        <f ca="true">+IF(OFFSET('Water Data'!$S$27,0,10*ROW('Water Data'!S200))="","",OFFSET('Water Data'!$S$27,0,10*ROW('Water Data'!S200)))</f>
        <v/>
      </c>
      <c r="CI206" s="271" t="str">
        <f ca="true">+IF(OFFSET('Water Data'!$S$28,0,10*ROW('Water Data'!S200))="","",OFFSET('Water Data'!$S$28,0,10*ROW('Water Data'!S200)))</f>
        <v/>
      </c>
      <c r="CJ206" s="271" t="str">
        <f ca="true">+IF(OFFSET('Water Data'!$S$29,0,10*ROW('Water Data'!S200))="","",OFFSET('Water Data'!$S$29,0,10*ROW('Water Data'!S200)))</f>
        <v/>
      </c>
      <c r="CK206" s="271" t="str">
        <f ca="true">+IF(OFFSET('Sanitation Data'!$N$28,0,10*ROW('Sanitation Data'!N200))="","",OFFSET('Sanitation Data'!$N$28,0,10*ROW('Sanitation Data'!N200)))</f>
        <v/>
      </c>
      <c r="CL206" s="271" t="str">
        <f ca="true">+IF(OFFSET('Sanitation Data'!$N$29,0,10*ROW('Sanitation Data'!N200))="","",OFFSET('Sanitation Data'!$N$29,0,10*ROW('Sanitation Data'!N200)))</f>
        <v/>
      </c>
      <c r="CM206" s="271" t="str">
        <f ca="true">+IF(OFFSET('Sanitation Data'!$N$30,0,10*ROW('Sanitation Data'!N200))="","",OFFSET('Sanitation Data'!$N$30,0,10*ROW('Sanitation Data'!N200)))</f>
        <v/>
      </c>
      <c r="CN206" s="271" t="str">
        <f ca="true">+IF(OFFSET('Sanitation Data'!$N$31,0,10*ROW('Sanitation Data'!N200))="","",OFFSET('Sanitation Data'!$N$31,0,10*ROW('Sanitation Data'!N200)))</f>
        <v/>
      </c>
      <c r="CO206" s="271" t="str">
        <f ca="true">+IF(OFFSET('Sanitation Data'!$N$32,0,10*ROW('Sanitation Data'!N200))="","",OFFSET('Sanitation Data'!$N$32,0,10*ROW('Sanitation Data'!N200)))</f>
        <v/>
      </c>
      <c r="CP206" s="271" t="str">
        <f ca="true">+IF(OFFSET('Sanitation Data'!$O$28,0,10*ROW('Sanitation Data'!O200))="","",OFFSET('Sanitation Data'!$O$28,0,10*ROW('Sanitation Data'!O200)))</f>
        <v/>
      </c>
      <c r="CQ206" s="271" t="str">
        <f ca="true">+IF(OFFSET('Sanitation Data'!$O$29,0,10*ROW('Sanitation Data'!O200))="","",OFFSET('Sanitation Data'!$O$29,0,10*ROW('Sanitation Data'!O200)))</f>
        <v/>
      </c>
      <c r="CR206" s="271" t="str">
        <f ca="true">+IF(OFFSET('Sanitation Data'!$O$30,0,10*ROW('Sanitation Data'!O200))="","",OFFSET('Sanitation Data'!$O$30,0,10*ROW('Sanitation Data'!O200)))</f>
        <v/>
      </c>
      <c r="CS206" s="271" t="str">
        <f ca="true">+IF(OFFSET('Sanitation Data'!$O$31,0,10*ROW('Sanitation Data'!O200))="","",OFFSET('Sanitation Data'!$O$31,0,10*ROW('Sanitation Data'!O200)))</f>
        <v/>
      </c>
      <c r="CT206" s="271" t="str">
        <f ca="true">+IF(OFFSET('Sanitation Data'!$O$32,0,10*ROW('Sanitation Data'!O200))="","",OFFSET('Sanitation Data'!$O$32,0,10*ROW('Sanitation Data'!O200)))</f>
        <v/>
      </c>
      <c r="CU206" s="271" t="str">
        <f ca="true">+IF(OFFSET('Sanitation Data'!$P$28,0,10*ROW('Sanitation Data'!P200))="","",OFFSET('Sanitation Data'!$P$28,0,10*ROW('Sanitation Data'!P200)))</f>
        <v/>
      </c>
      <c r="CV206" s="271" t="str">
        <f ca="true">+IF(OFFSET('Sanitation Data'!$P$29,0,10*ROW('Sanitation Data'!P200))="","",OFFSET('Sanitation Data'!$P$29,0,10*ROW('Sanitation Data'!P200)))</f>
        <v/>
      </c>
      <c r="CW206" s="271" t="str">
        <f ca="true">+IF(OFFSET('Sanitation Data'!$P$30,0,10*ROW('Sanitation Data'!P200))="","",OFFSET('Sanitation Data'!$P$30,0,10*ROW('Sanitation Data'!P200)))</f>
        <v/>
      </c>
      <c r="CX206" s="271" t="str">
        <f ca="true">+IF(OFFSET('Sanitation Data'!$P$31,0,10*ROW('Sanitation Data'!P200))="","",OFFSET('Sanitation Data'!$P$31,0,10*ROW('Sanitation Data'!P200)))</f>
        <v/>
      </c>
      <c r="CY206" s="271" t="str">
        <f ca="true">+IF(OFFSET('Sanitation Data'!$P$32,0,10*ROW('Sanitation Data'!P200))="","",OFFSET('Sanitation Data'!$P$32,0,10*ROW('Sanitation Data'!P200)))</f>
        <v/>
      </c>
      <c r="CZ206" s="271" t="str">
        <f ca="true">+IF(OFFSET('Sanitation Data'!$Q$28,0,10*ROW('Sanitation Data'!Q200))="","",OFFSET('Sanitation Data'!$Q$28,0,10*ROW('Sanitation Data'!Q200)))</f>
        <v/>
      </c>
      <c r="DA206" s="271" t="str">
        <f ca="true">+IF(OFFSET('Sanitation Data'!$Q$29,0,10*ROW('Sanitation Data'!Q200))="","",OFFSET('Sanitation Data'!$Q$29,0,10*ROW('Sanitation Data'!Q200)))</f>
        <v/>
      </c>
      <c r="DB206" s="271" t="str">
        <f ca="true">+IF(OFFSET('Sanitation Data'!$Q$30,0,10*ROW('Sanitation Data'!Q200))="","",OFFSET('Sanitation Data'!$Q$30,0,10*ROW('Sanitation Data'!Q200)))</f>
        <v/>
      </c>
      <c r="DC206" s="271" t="str">
        <f ca="true">+IF(OFFSET('Sanitation Data'!$Q$31,0,10*ROW('Sanitation Data'!Q200))="","",OFFSET('Sanitation Data'!$Q$31,0,10*ROW('Sanitation Data'!Q200)))</f>
        <v/>
      </c>
      <c r="DD206" s="271" t="str">
        <f ca="true">+IF(OFFSET('Sanitation Data'!$Q$32,0,10*ROW('Sanitation Data'!Q200))="","",OFFSET('Sanitation Data'!$Q$32,0,10*ROW('Sanitation Data'!Q200)))</f>
        <v/>
      </c>
      <c r="DE206" s="271" t="str">
        <f ca="true">+IF(OFFSET('Sanitation Data'!$R$28,0,10*ROW('Sanitation Data'!R200))="","",OFFSET('Sanitation Data'!$R$28,0,10*ROW('Sanitation Data'!R200)))</f>
        <v/>
      </c>
      <c r="DF206" s="271" t="str">
        <f ca="true">+IF(OFFSET('Sanitation Data'!$R$29,0,10*ROW('Sanitation Data'!R200))="","",OFFSET('Sanitation Data'!$R$29,0,10*ROW('Sanitation Data'!R200)))</f>
        <v/>
      </c>
      <c r="DG206" s="271" t="str">
        <f ca="true">+IF(OFFSET('Sanitation Data'!$R$30,0,10*ROW('Sanitation Data'!R200))="","",OFFSET('Sanitation Data'!$R$30,0,10*ROW('Sanitation Data'!R200)))</f>
        <v/>
      </c>
      <c r="DH206" s="271" t="str">
        <f ca="true">+IF(OFFSET('Sanitation Data'!$R$31,0,10*ROW('Sanitation Data'!R200))="","",OFFSET('Sanitation Data'!$R$31,0,10*ROW('Sanitation Data'!R200)))</f>
        <v/>
      </c>
      <c r="DI206" s="271" t="str">
        <f ca="true">+IF(OFFSET('Sanitation Data'!$R$32,0,10*ROW('Sanitation Data'!R200))="","",OFFSET('Sanitation Data'!$R$32,0,10*ROW('Sanitation Data'!R200)))</f>
        <v/>
      </c>
      <c r="DJ206" s="271" t="str">
        <f ca="true">+IF(OFFSET('Sanitation Data'!$S$28,0,10*ROW('Sanitation Data'!S200))="","",OFFSET('Sanitation Data'!$S$28,0,10*ROW('Sanitation Data'!S200)))</f>
        <v/>
      </c>
      <c r="DK206" s="271" t="str">
        <f ca="true">+IF(OFFSET('Sanitation Data'!$S$29,0,10*ROW('Sanitation Data'!S200))="","",OFFSET('Sanitation Data'!$S$29,0,10*ROW('Sanitation Data'!S200)))</f>
        <v/>
      </c>
      <c r="DL206" s="271" t="str">
        <f ca="true">+IF(OFFSET('Sanitation Data'!$S$30,0,10*ROW('Sanitation Data'!S200))="","",OFFSET('Sanitation Data'!$S$30,0,10*ROW('Sanitation Data'!S200)))</f>
        <v/>
      </c>
      <c r="DM206" s="271" t="str">
        <f ca="true">+IF(OFFSET('Sanitation Data'!$S$31,0,10*ROW('Sanitation Data'!S200))="","",OFFSET('Sanitation Data'!$S$31,0,10*ROW('Sanitation Data'!S200)))</f>
        <v/>
      </c>
      <c r="DN206" s="271" t="str">
        <f ca="true">+IF(OFFSET('Sanitation Data'!$S$32,0,10*ROW('Sanitation Data'!S200))="","",OFFSET('Sanitation Data'!$S$32,0,10*ROW('Sanitation Data'!S200)))</f>
        <v/>
      </c>
      <c r="DO206" s="271" t="str">
        <f ca="true">+IF(OFFSET('Hygiene Data'!$N$11,0,10*ROW('Hygiene Data'!N200))="","",OFFSET('Hygiene Data'!$N$11,0,10*ROW('Hygiene Data'!N200)))</f>
        <v/>
      </c>
      <c r="DP206" s="271" t="str">
        <f ca="true">+IF(OFFSET('Hygiene Data'!$N$12,0,10*ROW('Hygiene Data'!N200))="","",OFFSET('Hygiene Data'!$N$12,0,10*ROW('Hygiene Data'!N200)))</f>
        <v/>
      </c>
      <c r="DQ206" s="271" t="str">
        <f ca="true">+IF(OFFSET('Hygiene Data'!$N$13,0,10*ROW('Hygiene Data'!N200))="","",OFFSET('Hygiene Data'!$N$13,0,10*ROW('Hygiene Data'!N200)))</f>
        <v/>
      </c>
      <c r="DR206" s="271" t="str">
        <f ca="true">+IF(OFFSET('Hygiene Data'!$O$11,0,10*ROW('Hygiene Data'!O200))="","",OFFSET('Hygiene Data'!$O$11,0,10*ROW('Hygiene Data'!O200)))</f>
        <v/>
      </c>
      <c r="DS206" s="271" t="str">
        <f ca="true">+IF(OFFSET('Hygiene Data'!$O$12,0,10*ROW('Hygiene Data'!O200))="","",OFFSET('Hygiene Data'!$O$12,0,10*ROW('Hygiene Data'!O200)))</f>
        <v/>
      </c>
      <c r="DT206" s="271" t="str">
        <f ca="true">+IF(OFFSET('Hygiene Data'!$O$13,0,10*ROW('Hygiene Data'!O200))="","",OFFSET('Hygiene Data'!$O$13,0,10*ROW('Hygiene Data'!O200)))</f>
        <v/>
      </c>
      <c r="DU206" s="271" t="str">
        <f ca="true">+IF(OFFSET('Hygiene Data'!$P$11,0,10*ROW('Hygiene Data'!P200))="","",OFFSET('Hygiene Data'!$P$11,0,10*ROW('Hygiene Data'!P200)))</f>
        <v/>
      </c>
      <c r="DV206" s="271" t="str">
        <f ca="true">+IF(OFFSET('Hygiene Data'!$P$12,0,10*ROW('Hygiene Data'!P200))="","",OFFSET('Hygiene Data'!$P$12,0,10*ROW('Hygiene Data'!P200)))</f>
        <v/>
      </c>
      <c r="DW206" s="271" t="str">
        <f ca="true">+IF(OFFSET('Hygiene Data'!$P$13,0,10*ROW('Hygiene Data'!P200))="","",OFFSET('Hygiene Data'!$P$13,0,10*ROW('Hygiene Data'!P200)))</f>
        <v/>
      </c>
      <c r="DX206" s="271" t="str">
        <f ca="true">+IF(OFFSET('Hygiene Data'!$Q$11,0,10*ROW('Hygiene Data'!Q200))="","",OFFSET('Hygiene Data'!$Q$11,0,10*ROW('Hygiene Data'!Q200)))</f>
        <v/>
      </c>
      <c r="DY206" s="271" t="str">
        <f ca="true">+IF(OFFSET('Hygiene Data'!$Q$12,0,10*ROW('Hygiene Data'!Q200))="","",OFFSET('Hygiene Data'!$Q$12,0,10*ROW('Hygiene Data'!Q200)))</f>
        <v/>
      </c>
      <c r="DZ206" s="271" t="str">
        <f ca="true">+IF(OFFSET('Hygiene Data'!$Q$13,0,10*ROW('Hygiene Data'!Q200))="","",OFFSET('Hygiene Data'!$Q$13,0,10*ROW('Hygiene Data'!Q200)))</f>
        <v/>
      </c>
      <c r="EA206" s="271" t="str">
        <f ca="true">+IF(OFFSET('Hygiene Data'!$R$11,0,10*ROW('Hygiene Data'!R200))="","",OFFSET('Hygiene Data'!$R$11,0,10*ROW('Hygiene Data'!R200)))</f>
        <v/>
      </c>
      <c r="EB206" s="271" t="str">
        <f ca="true">+IF(OFFSET('Hygiene Data'!$R$12,0,10*ROW('Hygiene Data'!R200))="","",OFFSET('Hygiene Data'!$R$12,0,10*ROW('Hygiene Data'!R200)))</f>
        <v/>
      </c>
      <c r="EC206" s="271" t="str">
        <f ca="true">+IF(OFFSET('Hygiene Data'!$R$13,0,10*ROW('Hygiene Data'!R200))="","",OFFSET('Hygiene Data'!$R$13,0,10*ROW('Hygiene Data'!R200)))</f>
        <v/>
      </c>
      <c r="ED206" s="271" t="str">
        <f ca="true">+IF(OFFSET('Hygiene Data'!$S$11,0,10*ROW('Hygiene Data'!S200))="","",OFFSET('Hygiene Data'!$S$11,0,10*ROW('Hygiene Data'!S200)))</f>
        <v/>
      </c>
      <c r="EE206" s="271" t="str">
        <f ca="true">+IF(OFFSET('Hygiene Data'!$S$12,0,10*ROW('Hygiene Data'!S200))="","",OFFSET('Hygiene Data'!$S$12,0,10*ROW('Hygiene Data'!S200)))</f>
        <v/>
      </c>
      <c r="EF206" s="271" t="str">
        <f ca="true">+IF(OFFSET('Hygiene Data'!$S$13,0,10*ROW('Hygiene Data'!S200))="","",OFFSET('Hygiene Data'!$S$13,0,10*ROW('Hygiene Data'!S200)))</f>
        <v/>
      </c>
    </row>
    <row xmlns:x14ac="http://schemas.microsoft.com/office/spreadsheetml/2009/9/ac" r="207" x14ac:dyDescent="0.2">
      <c r="A207" s="32" t="str">
        <f ca="true">+IF(OFFSET('Water Data'!$L$2,0,10*ROW('Water Data'!O201))="","",OFFSET('Water Data'!$L$2,0,10*ROW('Water Data'!O201)))</f>
        <v/>
      </c>
      <c r="B207" s="32" t="str">
        <f ca="true">+IF(OFFSET('Water Data'!$M$2,0,10*ROW('Water Data'!P201))="","",OFFSET('Water Data'!$M$2,0,10*ROW('Water Data'!P201)))</f>
        <v/>
      </c>
      <c r="C207" s="327" t="str">
        <f t="shared" ca="true" si="3"/>
        <v/>
      </c>
      <c r="D207" s="85" t="e">
        <f ca="true">+IF(AND(ISTEXT(OFFSET('Water Data'!$L$2,0,10*ROW('Water Data'!N201))),BS207="Yes"),100-OFFSET('Water Data'!$N$4,0,10*ROW('Water Data'!N201)),IF(AND(ISTEXT(OFFSET('Water Data'!$L$2,0,10*ROW('Water Data'!N201))),BS207="No",ISNUMBER(OFFSET('Water Data'!$N$4,0,10*ROW('Water Data'!N201)))),CONCATENATE("[",ROUND(100-OFFSET('Water Data'!$N$4,0,10*ROW('Water Data'!N201)),0),"]"),IF(AND(ISTEXT(OFFSET('Water Data'!$L$2,0,10*ROW('Water Data'!N201))),BS207="",ISNUMBER(OFFSET('Water Data'!$N$4,0,10*ROW('Water Data'!N201)))),100-OFFSET('Water Data'!$N$4,0,10*ROW('Water Data'!N201)),NA())))</f>
        <v>#N/A</v>
      </c>
      <c r="E207" s="85" t="e">
        <f ca="true">+IF(AND(ISTEXT(OFFSET('Water Data'!$L$2,0,10*ROW('Water Data'!O201))),BT207="Yes"),OFFSET('Water Data'!$N$6,0,10*ROW('Water Data'!N201)),IF(AND(ISTEXT(OFFSET('Water Data'!$L$2,0,10*ROW('Water Data'!N201))),BT207="No",ISNUMBER(OFFSET('Water Data'!$N$6,0,10*ROW('Water Data'!N201)))),CONCATENATE("[",ROUND(OFFSET('Water Data'!$N$6,0,10*ROW('Water Data'!N201)),0),"]"),IF(AND(ISTEXT(OFFSET('Water Data'!$L$2,0,10*ROW('Water Data'!N201))),BT207="",ISNUMBER(OFFSET('Water Data'!$N$6,0,10*ROW('Water Data'!N201)))),OFFSET('Water Data'!$N$6,0,10*ROW('Water Data'!N201)),NA())))</f>
        <v>#N/A</v>
      </c>
      <c r="F207" s="85" t="e">
        <f ca="true">+IF(AND(ISTEXT(OFFSET('Water Data'!$L$2,0,10*ROW('Water Data'!N201))),BU207="Yes"),OFFSET('Water Data'!$N$9,0,10*ROW('Water Data'!N201)),IF(AND(ISTEXT(OFFSET('Water Data'!$L$2,0,10*ROW('Water Data'!N201))),BU207="No",ISNUMBER(OFFSET('Water Data'!$N$9,0,10*ROW('Water Data'!N201)))),CONCATENATE("[",ROUND(OFFSET('Water Data'!$N$9,0,10*ROW('Water Data'!N201)),0),"]"),IF(AND(ISTEXT(OFFSET('Water Data'!$L$2,0,10*ROW('Water Data'!N201))),BU207="",ISNUMBER(OFFSET('Water Data'!$N$9,0,10*ROW('Water Data'!N201)))),OFFSET('Water Data'!$N$9,0,10*ROW('Water Data'!N201)),NA())))</f>
        <v>#N/A</v>
      </c>
      <c r="G207" s="85" t="e">
        <f ca="true">+IF(AND(ISTEXT(OFFSET('Water Data'!$L$2,0,10*ROW('Water Data'!O201))),BV207="Yes"),100-OFFSET('Water Data'!$O$4,0,10*ROW('Water Data'!O201)),IF(AND(ISTEXT(OFFSET('Water Data'!$L$2,0,10*ROW('Water Data'!O201))),BV207="No",ISNUMBER(OFFSET('Water Data'!$O$4,0,10*ROW('Water Data'!O201)))),CONCATENATE("[",ROUND(100-OFFSET('Water Data'!$O$4,0,10*ROW('Water Data'!O201)),0),"]"),IF(AND(ISTEXT(OFFSET('Water Data'!$L$2,0,10*ROW('Water Data'!O201))),BV207="",ISNUMBER(OFFSET('Water Data'!$O$4,0,10*ROW('Water Data'!O201)))),100-OFFSET('Water Data'!$O$4,0,10*ROW('Water Data'!O201)),NA())))</f>
        <v>#N/A</v>
      </c>
      <c r="H207" s="85" t="e">
        <f ca="true">+IF(AND(ISTEXT(OFFSET('Water Data'!$L$2,0,10*ROW('Water Data'!O201))),BW207="Yes"),OFFSET('Water Data'!$O$6,0,10*ROW('Water Data'!O201)),IF(AND(ISTEXT(OFFSET('Water Data'!$L$2,0,10*ROW('Water Data'!O201))),BW207="No",ISNUMBER(OFFSET('Water Data'!$O$6,0,10*ROW('Water Data'!O201)))),CONCATENATE("[",ROUND(OFFSET('Water Data'!$N$6,0,10*ROW('Water Data'!O201)),0),"]"),IF(AND(ISTEXT(OFFSET('Water Data'!$L$2,0,10*ROW('Water Data'!O201))),BW207="",ISNUMBER(OFFSET('Water Data'!$O$6,0,10*ROW('Water Data'!O201)))),OFFSET('Water Data'!$O$6,0,10*ROW('Water Data'!O201)),NA())))</f>
        <v>#N/A</v>
      </c>
      <c r="I207" s="85" t="e">
        <f ca="true">+IF(AND(ISTEXT(OFFSET('Water Data'!$L$2,0,10*ROW('Water Data'!O201))),BX207="Yes"),OFFSET('Water Data'!$O$9,0,10*ROW('Water Data'!O201)),IF(AND(ISTEXT(OFFSET('Water Data'!$L$2,0,10*ROW('Water Data'!O201))),BX207="No",ISNUMBER(OFFSET('Water Data'!$O$9,0,10*ROW('Water Data'!O201)))),CONCATENATE("[",ROUND(OFFSET('Water Data'!$O$9,0,10*ROW('Water Data'!O201)),0),"]"),IF(AND(ISTEXT(OFFSET('Water Data'!$L$2,0,10*ROW('Water Data'!O201))),BX207="",ISNUMBER(OFFSET('Water Data'!$O$9,0,10*ROW('Water Data'!O201)))),OFFSET('Water Data'!$O$9,0,10*ROW('Water Data'!O201)),NA())))</f>
        <v>#N/A</v>
      </c>
      <c r="J207" s="85" t="e">
        <f ca="true">+IF(AND(ISTEXT(OFFSET('Water Data'!$L$2,0,10*ROW('Water Data'!P201))),BY207="Yes"),100-OFFSET('Water Data'!$P$4,0,10*ROW('Water Data'!P201)),IF(AND(ISTEXT(OFFSET('Water Data'!$L$2,0,10*ROW('Water Data'!P201))),BY207="No",ISNUMBER(OFFSET('Water Data'!$P$4,0,10*ROW('Water Data'!P201)))),CONCATENATE("[",ROUND(100-OFFSET('Water Data'!$P$4,0,10*ROW('Water Data'!P201)),0),"]"),IF(AND(ISTEXT(OFFSET('Water Data'!$L$2,0,10*ROW('Water Data'!P201))),BY207="",ISNUMBER(OFFSET('Water Data'!$P$4,0,10*ROW('Water Data'!P201)))),100-OFFSET('Water Data'!$P$4,0,10*ROW('Water Data'!P201)),NA())))</f>
        <v>#N/A</v>
      </c>
      <c r="K207" s="85" t="e">
        <f ca="true">+IF(AND(ISTEXT(OFFSET('Water Data'!$L$2,0,10*ROW('Water Data'!P201))),BZ207="Yes"),OFFSET('Water Data'!$P$6,0,10*ROW('Water Data'!P201)),IF(AND(ISTEXT(OFFSET('Water Data'!$L$2,0,10*ROW('Water Data'!P201))),BZ207="No",ISNUMBER(OFFSET('Water Data'!$P$6,0,10*ROW('Water Data'!P201)))),CONCATENATE("[",ROUND(OFFSET('Water Data'!$P$6,0,10*ROW('Water Data'!P201)),0),"]"),IF(AND(ISTEXT(OFFSET('Water Data'!$L$2,0,10*ROW('Water Data'!P201))),BZ207="",ISNUMBER(OFFSET('Water Data'!$P$6,0,10*ROW('Water Data'!P201)))),OFFSET('Water Data'!$P$6,0,10*ROW('Water Data'!P201)),NA())))</f>
        <v>#N/A</v>
      </c>
      <c r="L207" s="85" t="e">
        <f ca="true">+IF(AND(ISTEXT(OFFSET('Water Data'!$L$2,0,10*ROW('Water Data'!P201))),CA207="Yes"),OFFSET('Water Data'!$P$9,0,10*ROW('Water Data'!P201)),IF(AND(ISTEXT(OFFSET('Water Data'!$L$2,0,10*ROW('Water Data'!P201))),CA207="No",ISNUMBER(OFFSET('Water Data'!$P$9,0,10*ROW('Water Data'!P201)))),CONCATENATE("[",ROUND(OFFSET('Water Data'!$P$9,0,10*ROW('Water Data'!P201)),0),"]"),IF(AND(ISTEXT(OFFSET('Water Data'!$L$2,0,10*ROW('Water Data'!P201))),CA207="",ISNUMBER(OFFSET('Water Data'!$P$9,0,10*ROW('Water Data'!P201)))),OFFSET('Water Data'!$P$9,0,10*ROW('Water Data'!P201)),NA())))</f>
        <v>#N/A</v>
      </c>
      <c r="M207" s="85" t="e">
        <f ca="true">+IF(AND(ISTEXT(OFFSET('Water Data'!$L$2,0,10*ROW('Water Data'!Q201))),CB207="Yes"),100-OFFSET('Water Data'!$Q$4,0,10*ROW('Water Data'!Q201)),IF(AND(ISTEXT(OFFSET('Water Data'!$L$2,0,10*ROW('Water Data'!Q201))),CB207="No",ISNUMBER(OFFSET('Water Data'!$Q$4,0,10*ROW('Water Data'!Q201)))),CONCATENATE("[",ROUND(100-OFFSET('Water Data'!$Q$4,0,10*ROW('Water Data'!Q201)),0),"]"),IF(AND(ISTEXT(OFFSET('Water Data'!$L$2,0,10*ROW('Water Data'!Q201))),CB207="",ISNUMBER(OFFSET('Water Data'!$Q$4,0,10*ROW('Water Data'!Q201)))),100-OFFSET('Water Data'!$Q$4,0,10*ROW('Water Data'!Q201)),NA())))</f>
        <v>#N/A</v>
      </c>
      <c r="N207" s="85" t="e">
        <f ca="true">+IF(AND(ISTEXT(OFFSET('Water Data'!$L$2,0,10*ROW('Water Data'!Q201))),CC207="Yes"),OFFSET('Water Data'!$Q$6,0,10*ROW('Water Data'!Q201)),IF(AND(ISTEXT(OFFSET('Water Data'!$L$2,0,10*ROW('Water Data'!Q201))),CC207="No",ISNUMBER(OFFSET('Water Data'!$Q$6,0,10*ROW('Water Data'!Q201)))),CONCATENATE("[",ROUND(OFFSET('Water Data'!$Q$6,0,10*ROW('Water Data'!Q201)),0),"]"),IF(AND(ISTEXT(OFFSET('Water Data'!$L$2,0,10*ROW('Water Data'!Q201))),CC207="",ISNUMBER(OFFSET('Water Data'!$Q$6,0,10*ROW('Water Data'!Q201)))),OFFSET('Water Data'!$Q$6,0,10*ROW('Water Data'!Q201)),NA())))</f>
        <v>#N/A</v>
      </c>
      <c r="O207" s="85" t="e">
        <f ca="true">+IF(AND(ISTEXT(OFFSET('Water Data'!$L$2,0,10*ROW('Water Data'!Q201))),CD207="Yes"),OFFSET('Water Data'!$Q$9,0,10*ROW('Water Data'!Q201)),IF(AND(ISTEXT(OFFSET('Water Data'!$L$2,0,10*ROW('Water Data'!Q201))),CD207="No",ISNUMBER(OFFSET('Water Data'!$Q$9,0,10*ROW('Water Data'!Q201)))),CONCATENATE("[",ROUND(OFFSET('Water Data'!$Q$9,0,10*ROW('Water Data'!Q201)),0),"]"),IF(AND(ISTEXT(OFFSET('Water Data'!$L$2,0,10*ROW('Water Data'!Q201))),CD207="",ISNUMBER(OFFSET('Water Data'!$Q$9,0,10*ROW('Water Data'!Q201)))),OFFSET('Water Data'!$Q$9,0,10*ROW('Water Data'!Q201)),NA())))</f>
        <v>#N/A</v>
      </c>
      <c r="P207" s="85" t="e">
        <f ca="true">+IF(AND(ISTEXT(OFFSET('Water Data'!$L$2,0,10*ROW('Water Data'!R201))),CE207="Yes"),100-OFFSET('Water Data'!$R$4,0,10*ROW('Water Data'!R201)),IF(AND(ISTEXT(OFFSET('Water Data'!$L$2,0,10*ROW('Water Data'!R201))),CE207="No",ISNUMBER(OFFSET('Water Data'!$R$4,0,10*ROW('Water Data'!R201)))),CONCATENATE("[",ROUND(100-OFFSET('Water Data'!$R$4,0,10*ROW('Water Data'!R201)),0),"]"),IF(AND(ISTEXT(OFFSET('Water Data'!$L$2,0,10*ROW('Water Data'!R201))),CE207="",ISNUMBER(OFFSET('Water Data'!$R$4,0,10*ROW('Water Data'!R201)))),100-OFFSET('Water Data'!$R$4,0,10*ROW('Water Data'!R201)),NA())))</f>
        <v>#N/A</v>
      </c>
      <c r="Q207" s="85" t="e">
        <f ca="true">+IF(AND(ISTEXT(OFFSET('Water Data'!$L$2,0,10*ROW('Water Data'!R201))),CF207="Yes"),OFFSET('Water Data'!$R$6,0,10*ROW('Water Data'!R201)),IF(AND(ISTEXT(OFFSET('Water Data'!$L$2,0,10*ROW('Water Data'!R201))),CF207="No",ISNUMBER(OFFSET('Water Data'!$R$6,0,10*ROW('Water Data'!R201)))),CONCATENATE("[",ROUND(OFFSET('Water Data'!$R$6,0,10*ROW('Water Data'!R201)),0),"]"),IF(AND(ISTEXT(OFFSET('Water Data'!$L$2,0,10*ROW('Water Data'!R201))),CF207="",ISNUMBER(OFFSET('Water Data'!$R$6,0,10*ROW('Water Data'!R201)))),OFFSET('Water Data'!$R$6,0,10*ROW('Water Data'!R201)),NA())))</f>
        <v>#N/A</v>
      </c>
      <c r="R207" s="85" t="e">
        <f ca="true">+IF(AND(ISTEXT(OFFSET('Water Data'!$L$2,0,10*ROW('Water Data'!R201))),CG207="Yes"),OFFSET('Water Data'!$R$9,0,10*ROW('Water Data'!R201)),IF(AND(ISTEXT(OFFSET('Water Data'!$L$2,0,10*ROW('Water Data'!R201))),CG207="No",ISNUMBER(OFFSET('Water Data'!$R$9,0,10*ROW('Water Data'!R201)))),CONCATENATE("[",ROUND(OFFSET('Water Data'!$R$9,0,10*ROW('Water Data'!R201)),0),"]"),IF(AND(ISTEXT(OFFSET('Water Data'!$L$2,0,10*ROW('Water Data'!R201))),CG207="",ISNUMBER(OFFSET('Water Data'!$R$9,0,10*ROW('Water Data'!R201)))),OFFSET('Water Data'!$R$9,0,10*ROW('Water Data'!R201)),NA())))</f>
        <v>#N/A</v>
      </c>
      <c r="S207" s="85" t="e">
        <f ca="true">+IF(AND(ISTEXT(OFFSET('Water Data'!$L$2,0,10*ROW('Water Data'!S201))),CH207="Yes"),100-OFFSET('Water Data'!$S$4,0,10*ROW('Water Data'!S201)),IF(AND(ISTEXT(OFFSET('Water Data'!$L$2,0,10*ROW('Water Data'!S201))),CH207="No",ISNUMBER(OFFSET('Water Data'!$S$4,0,10*ROW('Water Data'!S201)))),CONCATENATE("[",ROUND(100-OFFSET('Water Data'!$S$4,0,10*ROW('Water Data'!S201)),0),"]"),IF(AND(ISTEXT(OFFSET('Water Data'!$L$2,0,10*ROW('Water Data'!S201))),CH207="",ISNUMBER(OFFSET('Water Data'!$S$4,0,10*ROW('Water Data'!S201)))),100-OFFSET('Water Data'!$S$4,0,10*ROW('Water Data'!S201)),NA())))</f>
        <v>#N/A</v>
      </c>
      <c r="T207" s="85" t="e">
        <f ca="true">+IF(AND(ISTEXT(OFFSET('Water Data'!$L$2,0,10*ROW('Water Data'!S201))),CI207="Yes"),OFFSET('Water Data'!$S$6,0,10*ROW('Water Data'!S201)),IF(AND(ISTEXT(OFFSET('Water Data'!$L$2,0,10*ROW('Water Data'!S201))),CI207="No",ISNUMBER(OFFSET('Water Data'!$S$6,0,10*ROW('Water Data'!S201)))),CONCATENATE("[",ROUND(OFFSET('Water Data'!$S$6,0,10*ROW('Water Data'!S201)),0),"]"),IF(AND(ISTEXT(OFFSET('Water Data'!$L$2,0,10*ROW('Water Data'!S201))),CI207="",ISNUMBER(OFFSET('Water Data'!$S$6,0,10*ROW('Water Data'!S201)))),OFFSET('Water Data'!$S$6,0,10*ROW('Water Data'!S201)),NA())))</f>
        <v>#N/A</v>
      </c>
      <c r="U207" s="85" t="e">
        <f ca="true">+IF(AND(ISTEXT(OFFSET('Water Data'!$L$2,0,10*ROW('Water Data'!S201))),CJ207="Yes"),OFFSET('Water Data'!$S$9,0,10*ROW('Water Data'!S201)),IF(AND(ISTEXT(OFFSET('Water Data'!$L$2,0,10*ROW('Water Data'!S201))),CJ207="No",ISNUMBER(OFFSET('Water Data'!$S$9,0,10*ROW('Water Data'!S201)))),CONCATENATE("[",ROUND(OFFSET('Water Data'!$S$9,0,10*ROW('Water Data'!S201)),0),"]"),IF(AND(ISTEXT(OFFSET('Water Data'!$L$2,0,10*ROW('Water Data'!S201))),CJ207="",ISNUMBER(OFFSET('Water Data'!$S$9,0,10*ROW('Water Data'!S201)))),OFFSET('Water Data'!$S$9,0,10*ROW('Water Data'!S201)),NA())))</f>
        <v>#N/A</v>
      </c>
      <c r="V207" s="86" t="e">
        <f ca="true">+IF(AND(ISTEXT(OFFSET('Sanitation Data'!$L$2,0,10*ROW('Sanitation Data'!N201))),CK207="Yes"),100-OFFSET('Sanitation Data'!$N$4,0,10*ROW('Sanitation Data'!N201)),IF(AND(ISTEXT(OFFSET('Sanitation Data'!$L$2,0,10*ROW('Sanitation Data'!N201))),CK207="No",ISNUMBER(OFFSET('Sanitation Data'!$N$4,0,10*ROW('Sanitation Data'!N201)))),CONCATENATE("[",ROUND(100-OFFSET('Sanitation Data'!$N$4,0,10*ROW('Sanitation Data'!N201)),0),"]"),IF(AND(ISTEXT(OFFSET('Sanitation Data'!$L$2,0,10*ROW('Sanitation Data'!N201))),CK207="",ISNUMBER(OFFSET('Sanitation Data'!$N$4,0,10*ROW('Sanitation Data'!N201)))),100-OFFSET('Sanitation Data'!$N$4,0,10*ROW('Sanitation Data'!N201)),NA())))</f>
        <v>#N/A</v>
      </c>
      <c r="W207" s="86" t="e">
        <f ca="true">+IF(AND(ISTEXT(OFFSET('Sanitation Data'!$L$2,0,10*ROW('Sanitation Data'!N201))),CL207="Yes"),OFFSET('Sanitation Data'!$N$6,0,10*ROW('Sanitation Data'!N201)),IF(AND(ISTEXT(OFFSET('Sanitation Data'!$L$2,0,10*ROW('Sanitation Data'!N201))),CL207="No",ISNUMBER(OFFSET('Sanitation Data'!$N$6,0,10*ROW('Sanitation Data'!N201)))),CONCATENATE("[",ROUND(OFFSET('Sanitation Data'!$N$6,0,10*ROW('Sanitation Data'!N201)),0),"]"),IF(AND(ISTEXT(OFFSET('Sanitation Data'!$L$2,0,10*ROW('Sanitation Data'!N201))),CL207="",ISNUMBER(OFFSET('Sanitation Data'!$N$6,0,10*ROW('Sanitation Data'!N201)))),OFFSET('Sanitation Data'!$N$6,0,10*ROW('Sanitation Data'!N201)),NA())))</f>
        <v>#N/A</v>
      </c>
      <c r="X207" s="86" t="e">
        <f ca="true">+IF(AND(ISTEXT(OFFSET('Sanitation Data'!$L$2,0,10*ROW('Sanitation Data'!N201))),CM207="Yes"),OFFSET('Sanitation Data'!$N$10,0,10*ROW('Sanitation Data'!N201)),IF(AND(ISTEXT(OFFSET('Sanitation Data'!$L$2,0,10*ROW('Sanitation Data'!N201))),CM207="No",ISNUMBER(OFFSET('Sanitation Data'!$N$10,0,10*ROW('Sanitation Data'!N201)))),CONCATENATE("[",ROUND(OFFSET('Sanitation Data'!$N$10,0,10*ROW('Sanitation Data'!N201)),0),"]"),IF(AND(ISTEXT(OFFSET('Sanitation Data'!$L$2,0,10*ROW('Sanitation Data'!N201))),CM207="",ISNUMBER(OFFSET('Sanitation Data'!$N$10,0,10*ROW('Sanitation Data'!N201)))),OFFSET('Sanitation Data'!$N$10,0,10*ROW('Sanitation Data'!N201)),NA())))</f>
        <v>#N/A</v>
      </c>
      <c r="Y207" s="86" t="e">
        <f ca="true">+IF(AND(ISTEXT(OFFSET('Sanitation Data'!$L$2,0,10*ROW('Sanitation Data'!N201))),CN207="Yes"),OFFSET('Sanitation Data'!$N$11,0,10*ROW('Sanitation Data'!N201)),IF(AND(ISTEXT(OFFSET('Sanitation Data'!$L$2,0,10*ROW('Sanitation Data'!N201))),CN207="No",ISNUMBER(OFFSET('Sanitation Data'!$N$11,0,10*ROW('Sanitation Data'!N201)))),CONCATENATE("[",ROUND(OFFSET('Sanitation Data'!$N$11,0,10*ROW('Sanitation Data'!N201)),0),"]"),IF(AND(ISTEXT(OFFSET('Sanitation Data'!$L$2,0,10*ROW('Sanitation Data'!N201))),CN207="",ISNUMBER(OFFSET('Sanitation Data'!$N$11,0,10*ROW('Sanitation Data'!N201)))),OFFSET('Sanitation Data'!$N$11,0,10*ROW('Sanitation Data'!N201)),NA())))</f>
        <v>#N/A</v>
      </c>
      <c r="Z207" s="86" t="e">
        <f ca="true">+IF(AND(ISTEXT(OFFSET('Sanitation Data'!$L$2,0,10*ROW('Sanitation Data'!N201))),CO207="Yes"),OFFSET('Sanitation Data'!$N$12,0,10*ROW('Sanitation Data'!N201)),IF(AND(ISTEXT(OFFSET('Sanitation Data'!$L$2,0,10*ROW('Sanitation Data'!N201))),CO207="No",ISNUMBER(OFFSET('Sanitation Data'!$N$12,0,10*ROW('Sanitation Data'!N201)))),CONCATENATE("[",ROUND(OFFSET('Sanitation Data'!$N$12,0,10*ROW('Sanitation Data'!N201)),0),"]"),IF(AND(ISTEXT(OFFSET('Sanitation Data'!$L$2,0,10*ROW('Sanitation Data'!N201))),CO207="",ISNUMBER(OFFSET('Sanitation Data'!$N$12,0,10*ROW('Sanitation Data'!N201)))),OFFSET('Sanitation Data'!$N$12,0,10*ROW('Sanitation Data'!N201)),NA())))</f>
        <v>#N/A</v>
      </c>
      <c r="AA207" s="86" t="e">
        <f ca="true">+IF(AND(ISTEXT(OFFSET('Sanitation Data'!$L$2,0,10*ROW('Sanitation Data'!O201))),CP207="Yes"),100-OFFSET('Sanitation Data'!$O$4,0,10*ROW('Sanitation Data'!O201)),IF(AND(ISTEXT(OFFSET('Sanitation Data'!$L$2,0,10*ROW('Sanitation Data'!O201))),CP207="No",ISNUMBER(OFFSET('Sanitation Data'!$O$4,0,10*ROW('Sanitation Data'!O201)))),CONCATENATE("[",ROUND(100-OFFSET('Sanitation Data'!$O$4,0,10*ROW('Sanitation Data'!O201)),0),"]"),IF(AND(ISTEXT(OFFSET('Sanitation Data'!$L$2,0,10*ROW('Sanitation Data'!O201))),CP207="",ISNUMBER(OFFSET('Sanitation Data'!$O$4,0,10*ROW('Sanitation Data'!O201)))),100-OFFSET('Sanitation Data'!$O$4,0,10*ROW('Sanitation Data'!O201)),NA())))</f>
        <v>#N/A</v>
      </c>
      <c r="AB207" s="86" t="e">
        <f ca="true">+IF(AND(ISTEXT(OFFSET('Sanitation Data'!$L$2,0,10*ROW('Sanitation Data'!O201))),CQ207="Yes"),OFFSET('Sanitation Data'!$O$6,0,10*ROW('Sanitation Data'!R201)),IF(AND(ISTEXT(OFFSET('Sanitation Data'!$L$2,0,10*ROW('Sanitation Data'!O201))),CQ207="No",ISNUMBER(OFFSET('Sanitation Data'!$O$6,0,10*ROW('Sanitation Data'!O201)))),CONCATENATE("[",ROUND(OFFSET('Sanitation Data'!$O$6,0,10*ROW('Sanitation Data'!O201)),0),"]"),IF(AND(ISTEXT(OFFSET('Sanitation Data'!$L$2,0,10*ROW('Sanitation Data'!O201))),CQ207="",ISNUMBER(OFFSET('Sanitation Data'!$O$6,0,10*ROW('Sanitation Data'!O201)))),OFFSET('Sanitation Data'!$O$6,0,10*ROW('Sanitation Data'!O201)),NA())))</f>
        <v>#N/A</v>
      </c>
      <c r="AC207" s="86" t="e">
        <f ca="true">+IF(AND(ISTEXT(OFFSET('Sanitation Data'!$L$2,0,10*ROW('Sanitation Data'!O201))),CR207="Yes"),OFFSET('Sanitation Data'!$O$10,0,10*ROW('Sanitation Data'!O201)),IF(AND(ISTEXT(OFFSET('Sanitation Data'!$L$2,0,10*ROW('Sanitation Data'!O201))),CR207="No",ISNUMBER(OFFSET('Sanitation Data'!$O$10,0,10*ROW('Sanitation Data'!O201)))),CONCATENATE("[",ROUND(OFFSET('Sanitation Data'!$O$10,0,10*ROW('Sanitation Data'!O201)),0),"]"),IF(AND(ISTEXT(OFFSET('Sanitation Data'!$L$2,0,10*ROW('Sanitation Data'!O201))),CR207="",ISNUMBER(OFFSET('Sanitation Data'!$O$10,0,10*ROW('Sanitation Data'!O201)))),OFFSET('Sanitation Data'!$O$10,0,10*ROW('Sanitation Data'!O201)),NA())))</f>
        <v>#N/A</v>
      </c>
      <c r="AD207" s="86" t="e">
        <f ca="true">+IF(AND(ISTEXT(OFFSET('Sanitation Data'!$L$2,0,10*ROW('Sanitation Data'!O201))),CS207="Yes"),OFFSET('Sanitation Data'!$O$11,0,10*ROW('Sanitation Data'!O201)),IF(AND(ISTEXT(OFFSET('Sanitation Data'!$L$2,0,10*ROW('Sanitation Data'!O201))),CS207="No",ISNUMBER(OFFSET('Sanitation Data'!$O$11,0,10*ROW('Sanitation Data'!O201)))),CONCATENATE("[",ROUND(OFFSET('Sanitation Data'!$O$11,0,10*ROW('Sanitation Data'!O201)),0),"]"),IF(AND(ISTEXT(OFFSET('Sanitation Data'!$L$2,0,10*ROW('Sanitation Data'!O201))),CS207="",ISNUMBER(OFFSET('Sanitation Data'!$O$11,0,10*ROW('Sanitation Data'!O201)))),OFFSET('Sanitation Data'!$O$11,0,10*ROW('Sanitation Data'!O201)),NA())))</f>
        <v>#N/A</v>
      </c>
      <c r="AE207" s="86" t="e">
        <f ca="true">+IF(AND(ISTEXT(OFFSET('Sanitation Data'!$L$2,0,10*ROW('Sanitation Data'!O201))),CT207="Yes"),OFFSET('Sanitation Data'!$O$12,0,10*ROW('Sanitation Data'!O201)),IF(AND(ISTEXT(OFFSET('Sanitation Data'!$L$2,0,10*ROW('Sanitation Data'!O201))),CT207="No",ISNUMBER(OFFSET('Sanitation Data'!$O$12,0,10*ROW('Sanitation Data'!O201)))),CONCATENATE("[",ROUND(OFFSET('Sanitation Data'!$O$12,0,10*ROW('Sanitation Data'!O201)),0),"]"),IF(AND(ISTEXT(OFFSET('Sanitation Data'!$L$2,0,10*ROW('Sanitation Data'!O201))),CT207="",ISNUMBER(OFFSET('Sanitation Data'!$O$12,0,10*ROW('Sanitation Data'!O201)))),OFFSET('Sanitation Data'!$O$12,0,10*ROW('Sanitation Data'!O201)),NA())))</f>
        <v>#N/A</v>
      </c>
      <c r="AF207" s="86" t="e">
        <f ca="true">+IF(AND(ISTEXT(OFFSET('Sanitation Data'!$L$2,0,10*ROW('Sanitation Data'!P201))),CU207="Yes"),100-OFFSET('Sanitation Data'!$P$4,0,10*ROW('Sanitation Data'!P201)),IF(AND(ISTEXT(OFFSET('Sanitation Data'!$L$2,0,10*ROW('Sanitation Data'!P201))),CU207="No",ISNUMBER(OFFSET('Sanitation Data'!$P$4,0,10*ROW('Sanitation Data'!P201)))),CONCATENATE("[",ROUND(100-OFFSET('Sanitation Data'!$P$4,0,10*ROW('Sanitation Data'!P201)),0),"]"),IF(AND(ISTEXT(OFFSET('Sanitation Data'!$L$2,0,10*ROW('Sanitation Data'!P201))),CU207="",ISNUMBER(OFFSET('Sanitation Data'!$P$4,0,10*ROW('Sanitation Data'!P201)))),100-OFFSET('Sanitation Data'!$P$4,0,10*ROW('Sanitation Data'!P201)),NA())))</f>
        <v>#N/A</v>
      </c>
      <c r="AG207" s="86" t="e">
        <f ca="true">+IF(AND(ISTEXT(OFFSET('Sanitation Data'!$L$2,0,10*ROW('Sanitation Data'!P201))),CV207="Yes"),OFFSET('Sanitation Data'!$P$6,0,10*ROW('Sanitation Data'!P201)),IF(AND(ISTEXT(OFFSET('Sanitation Data'!$L$2,0,10*ROW('Sanitation Data'!P201))),CV207="No",ISNUMBER(OFFSET('Sanitation Data'!$P$6,0,10*ROW('Sanitation Data'!P201)))),CONCATENATE("[",ROUND(OFFSET('Sanitation Data'!$P$6,0,10*ROW('Sanitation Data'!P201)),0),"]"),IF(AND(ISTEXT(OFFSET('Sanitation Data'!$L$2,0,10*ROW('Sanitation Data'!P201))),CV207="",ISNUMBER(OFFSET('Sanitation Data'!$P$6,0,10*ROW('Sanitation Data'!P201)))),OFFSET('Sanitation Data'!$P$6,0,10*ROW('Sanitation Data'!P201)),NA())))</f>
        <v>#N/A</v>
      </c>
      <c r="AH207" s="86" t="e">
        <f ca="true">+IF(AND(ISTEXT(OFFSET('Sanitation Data'!$L$2,0,10*ROW('Sanitation Data'!P201))),CW207="Yes"),OFFSET('Sanitation Data'!$P$10,0,10*ROW('Sanitation Data'!P201)),IF(AND(ISTEXT(OFFSET('Sanitation Data'!$L$2,0,10*ROW('Sanitation Data'!P201))),CW207="No",ISNUMBER(OFFSET('Sanitation Data'!$P$10,0,10*ROW('Sanitation Data'!P201)))),CONCATENATE("[",ROUND(OFFSET('Sanitation Data'!$P$10,0,10*ROW('Sanitation Data'!P201)),0),"]"),IF(AND(ISTEXT(OFFSET('Sanitation Data'!$L$2,0,10*ROW('Sanitation Data'!P201))),CW207="",ISNUMBER(OFFSET('Sanitation Data'!$P$10,0,10*ROW('Sanitation Data'!P201)))),OFFSET('Sanitation Data'!$P$10,0,10*ROW('Sanitation Data'!P201)),NA())))</f>
        <v>#N/A</v>
      </c>
      <c r="AI207" s="86" t="e">
        <f ca="true">+IF(AND(ISTEXT(OFFSET('Sanitation Data'!$L$2,0,10*ROW('Sanitation Data'!P201))),CX207="Yes"),OFFSET('Sanitation Data'!$P$11,0,10*ROW('Sanitation Data'!P201)),IF(AND(ISTEXT(OFFSET('Sanitation Data'!$L$2,0,10*ROW('Sanitation Data'!P201))),CX207="No",ISNUMBER(OFFSET('Sanitation Data'!$P$11,0,10*ROW('Sanitation Data'!P201)))),CONCATENATE("[",ROUND(OFFSET('Sanitation Data'!$P$11,0,10*ROW('Sanitation Data'!P201)),0),"]"),IF(AND(ISTEXT(OFFSET('Sanitation Data'!$L$2,0,10*ROW('Sanitation Data'!P201))),CX207="",ISNUMBER(OFFSET('Sanitation Data'!$P$11,0,10*ROW('Sanitation Data'!P201)))),OFFSET('Sanitation Data'!$P$11,0,10*ROW('Sanitation Data'!P201)),NA())))</f>
        <v>#N/A</v>
      </c>
      <c r="AJ207" s="86" t="e">
        <f ca="true">+IF(AND(ISTEXT(OFFSET('Sanitation Data'!$L$2,0,10*ROW('Sanitation Data'!P201))),CY207="Yes"),OFFSET('Sanitation Data'!$P$12,0,10*ROW('Sanitation Data'!P201)),IF(AND(ISTEXT(OFFSET('Sanitation Data'!$L$2,0,10*ROW('Sanitation Data'!P201))),CY207="No",ISNUMBER(OFFSET('Sanitation Data'!$P$12,0,10*ROW('Sanitation Data'!P201)))),CONCATENATE("[",ROUND(OFFSET('Sanitation Data'!$P$12,0,10*ROW('Sanitation Data'!P201)),0),"]"),IF(AND(ISTEXT(OFFSET('Sanitation Data'!$L$2,0,10*ROW('Sanitation Data'!P201))),CY207="",ISNUMBER(OFFSET('Sanitation Data'!$P$12,0,10*ROW('Sanitation Data'!P201)))),OFFSET('Sanitation Data'!$P$12,0,10*ROW('Sanitation Data'!P201)),NA())))</f>
        <v>#N/A</v>
      </c>
      <c r="AK207" s="86" t="e">
        <f ca="true">+IF(AND(ISTEXT(OFFSET('Sanitation Data'!$L$2,0,10*ROW('Sanitation Data'!Q201))),CZ207="Yes"),100-OFFSET('Sanitation Data'!$Q$4,0,10*ROW('Sanitation Data'!Q201)),IF(AND(ISTEXT(OFFSET('Sanitation Data'!$L$2,0,10*ROW('Sanitation Data'!Q201))),CZ207="No",ISNUMBER(OFFSET('Sanitation Data'!$Q$4,0,10*ROW('Sanitation Data'!Q201)))),CONCATENATE("[",ROUND(100-OFFSET('Sanitation Data'!$Q$4,0,10*ROW('Sanitation Data'!Q201)),0),"]"),IF(AND(ISTEXT(OFFSET('Sanitation Data'!$L$2,0,10*ROW('Sanitation Data'!Q201))),CZ207="",ISNUMBER(OFFSET('Sanitation Data'!$Q$4,0,10*ROW('Sanitation Data'!Q201)))),100-OFFSET('Sanitation Data'!$Q$4,0,10*ROW('Sanitation Data'!Q201)),NA())))</f>
        <v>#N/A</v>
      </c>
      <c r="AL207" s="86" t="e">
        <f ca="true">+IF(AND(ISTEXT(OFFSET('Sanitation Data'!$L$2,0,10*ROW('Sanitation Data'!Q201))),DA207="Yes"),OFFSET('Sanitation Data'!$Q$6,0,10*ROW('Sanitation Data'!Q201)),IF(AND(ISTEXT(OFFSET('Sanitation Data'!$L$2,0,10*ROW('Sanitation Data'!Q201))),DA207="No",ISNUMBER(OFFSET('Sanitation Data'!$Q$6,0,10*ROW('Sanitation Data'!Q201)))),CONCATENATE("[",ROUND(OFFSET('Sanitation Data'!$Q$6,0,10*ROW('Sanitation Data'!Q201)),0),"]"),IF(AND(ISTEXT(OFFSET('Sanitation Data'!$L$2,0,10*ROW('Sanitation Data'!Q201))),DA207="",ISNUMBER(OFFSET('Sanitation Data'!$Q$6,0,10*ROW('Sanitation Data'!Q201)))),OFFSET('Sanitation Data'!$Q$6,0,10*ROW('Sanitation Data'!Q201)),NA())))</f>
        <v>#N/A</v>
      </c>
      <c r="AM207" s="86" t="e">
        <f ca="true">+IF(AND(ISTEXT(OFFSET('Sanitation Data'!$L$2,0,10*ROW('Sanitation Data'!Q201))),DB207="Yes"),OFFSET('Sanitation Data'!$Q$10,0,10*ROW('Sanitation Data'!Q201)),IF(AND(ISTEXT(OFFSET('Sanitation Data'!$L$2,0,10*ROW('Sanitation Data'!Q201))),DB207="No",ISNUMBER(OFFSET('Sanitation Data'!$Q$10,0,10*ROW('Sanitation Data'!Q201)))),CONCATENATE("[",ROUND(OFFSET('Sanitation Data'!$Q$10,0,10*ROW('Sanitation Data'!Q201)),0),"]"),IF(AND(ISTEXT(OFFSET('Sanitation Data'!$L$2,0,10*ROW('Sanitation Data'!Q201))),DB207="",ISNUMBER(OFFSET('Sanitation Data'!$Q$10,0,10*ROW('Sanitation Data'!Q201)))),OFFSET('Sanitation Data'!$Q$10,0,10*ROW('Sanitation Data'!Q201)),NA())))</f>
        <v>#N/A</v>
      </c>
      <c r="AN207" s="86" t="e">
        <f ca="true">+IF(AND(ISTEXT(OFFSET('Sanitation Data'!$L$2,0,10*ROW('Sanitation Data'!Q201))),DC207="Yes"),OFFSET('Sanitation Data'!$Q$11,0,10*ROW('Sanitation Data'!Q201)),IF(AND(ISTEXT(OFFSET('Sanitation Data'!$L$2,0,10*ROW('Sanitation Data'!Q201))),DC207="No",ISNUMBER(OFFSET('Sanitation Data'!$Q$11,0,10*ROW('Sanitation Data'!Q201)))),CONCATENATE("[",ROUND(OFFSET('Sanitation Data'!$Q$11,0,10*ROW('Sanitation Data'!Q201)),0),"]"),IF(AND(ISTEXT(OFFSET('Sanitation Data'!$L$2,0,10*ROW('Sanitation Data'!Q201))),DC207="",ISNUMBER(OFFSET('Sanitation Data'!$Q$11,0,10*ROW('Sanitation Data'!Q201)))),OFFSET('Sanitation Data'!$Q$11,0,10*ROW('Sanitation Data'!Q201)),NA())))</f>
        <v>#N/A</v>
      </c>
      <c r="AO207" s="86" t="e">
        <f ca="true">+IF(AND(ISTEXT(OFFSET('Sanitation Data'!$L$2,0,10*ROW('Sanitation Data'!Q201))),DD207="Yes"),OFFSET('Sanitation Data'!$Q$12,0,10*ROW('Sanitation Data'!Q201)),IF(AND(ISTEXT(OFFSET('Sanitation Data'!$L$2,0,10*ROW('Sanitation Data'!Q201))),DD207="No",ISNUMBER(OFFSET('Sanitation Data'!$Q$12,0,10*ROW('Sanitation Data'!Q201)))),CONCATENATE("[",ROUND(OFFSET('Sanitation Data'!$Q$12,0,10*ROW('Sanitation Data'!Q201)),0),"]"),IF(AND(ISTEXT(OFFSET('Sanitation Data'!$L$2,0,10*ROW('Sanitation Data'!Q201))),DD207="",ISNUMBER(OFFSET('Sanitation Data'!$Q$12,0,10*ROW('Sanitation Data'!Q201)))),OFFSET('Sanitation Data'!$Q$12,0,10*ROW('Sanitation Data'!Q201)),NA())))</f>
        <v>#N/A</v>
      </c>
      <c r="AP207" s="86" t="e">
        <f ca="true">+IF(AND(ISTEXT(OFFSET('Sanitation Data'!$L$2,0,10*ROW('Sanitation Data'!R201))),DE207="Yes"),100-OFFSET('Sanitation Data'!$R$4,0,10*ROW('Sanitation Data'!R201)),IF(AND(ISTEXT(OFFSET('Sanitation Data'!$L$2,0,10*ROW('Sanitation Data'!R201))),DE207="No",ISNUMBER(OFFSET('Sanitation Data'!$R$4,0,10*ROW('Sanitation Data'!R201)))),CONCATENATE("[",ROUND(100-OFFSET('Sanitation Data'!$R$4,0,10*ROW('Sanitation Data'!R201)),0),"]"),IF(AND(ISTEXT(OFFSET('Sanitation Data'!$L$2,0,10*ROW('Sanitation Data'!R201))),DE207="",ISNUMBER(OFFSET('Sanitation Data'!$R$4,0,10*ROW('Sanitation Data'!R201)))),100-OFFSET('Sanitation Data'!$R$4,0,10*ROW('Sanitation Data'!R201)),NA())))</f>
        <v>#N/A</v>
      </c>
      <c r="AQ207" s="86" t="e">
        <f ca="true">+IF(AND(ISTEXT(OFFSET('Sanitation Data'!$L$2,0,10*ROW('Sanitation Data'!R201))),DF207="Yes"),OFFSET('Sanitation Data'!$R$6,0,10*ROW('Sanitation Data'!R201)),IF(AND(ISTEXT(OFFSET('Sanitation Data'!$L$2,0,10*ROW('Sanitation Data'!R201))),DF207="No",ISNUMBER(OFFSET('Sanitation Data'!$R$6,0,10*ROW('Sanitation Data'!R201)))),CONCATENATE("[",ROUND(OFFSET('Sanitation Data'!$R$6,0,10*ROW('Sanitation Data'!R201)),0),"]"),IF(AND(ISTEXT(OFFSET('Sanitation Data'!$L$2,0,10*ROW('Sanitation Data'!R201))),DF207="",ISNUMBER(OFFSET('Sanitation Data'!$R$6,0,10*ROW('Sanitation Data'!R201)))),OFFSET('Sanitation Data'!$R$6,0,10*ROW('Sanitation Data'!R201)),NA())))</f>
        <v>#N/A</v>
      </c>
      <c r="AR207" s="86" t="e">
        <f ca="true">+IF(AND(ISTEXT(OFFSET('Sanitation Data'!$L$2,0,10*ROW('Sanitation Data'!R201))),DG207="Yes"),OFFSET('Sanitation Data'!$R$10,0,10*ROW('Sanitation Data'!R201)),IF(AND(ISTEXT(OFFSET('Sanitation Data'!$L$2,0,10*ROW('Sanitation Data'!R201))),DG207="No",ISNUMBER(OFFSET('Sanitation Data'!$R$10,0,10*ROW('Sanitation Data'!R201)))),CONCATENATE("[",ROUND(OFFSET('Sanitation Data'!$R$10,0,10*ROW('Sanitation Data'!R201)),0),"]"),IF(AND(ISTEXT(OFFSET('Sanitation Data'!$L$2,0,10*ROW('Sanitation Data'!R201))),DG207="",ISNUMBER(OFFSET('Sanitation Data'!$R$10,0,10*ROW('Sanitation Data'!R201)))),OFFSET('Sanitation Data'!$R$10,0,10*ROW('Sanitation Data'!R201)),NA())))</f>
        <v>#N/A</v>
      </c>
      <c r="AS207" s="86" t="e">
        <f ca="true">+IF(AND(ISTEXT(OFFSET('Sanitation Data'!$L$2,0,10*ROW('Sanitation Data'!R201))),DH207="Yes"),OFFSET('Sanitation Data'!$R$11,0,10*ROW('Sanitation Data'!R201)),IF(AND(ISTEXT(OFFSET('Sanitation Data'!$L$2,0,10*ROW('Sanitation Data'!R201))),DH207="No",ISNUMBER(OFFSET('Sanitation Data'!$R$11,0,10*ROW('Sanitation Data'!R201)))),CONCATENATE("[",ROUND(OFFSET('Sanitation Data'!$R$11,0,10*ROW('Sanitation Data'!R201)),0),"]"),IF(AND(ISTEXT(OFFSET('Sanitation Data'!$L$2,0,10*ROW('Sanitation Data'!R201))),DH207="",ISNUMBER(OFFSET('Sanitation Data'!$R$11,0,10*ROW('Sanitation Data'!R201)))),OFFSET('Sanitation Data'!$R$11,0,10*ROW('Sanitation Data'!R201)),NA())))</f>
        <v>#N/A</v>
      </c>
      <c r="AT207" s="86" t="e">
        <f ca="true">+IF(AND(ISTEXT(OFFSET('Sanitation Data'!$L$2,0,10*ROW('Sanitation Data'!R201))),DI207="Yes"),OFFSET('Sanitation Data'!$R$12,0,10*ROW('Sanitation Data'!R201)),IF(AND(ISTEXT(OFFSET('Sanitation Data'!$L$2,0,10*ROW('Sanitation Data'!R201))),DI207="No",ISNUMBER(OFFSET('Sanitation Data'!$R$12,0,10*ROW('Sanitation Data'!R201)))),CONCATENATE("[",ROUND(OFFSET('Sanitation Data'!$R$12,0,10*ROW('Sanitation Data'!R201)),0),"]"),IF(AND(ISTEXT(OFFSET('Sanitation Data'!$L$2,0,10*ROW('Sanitation Data'!R201))),DI207="",ISNUMBER(OFFSET('Sanitation Data'!$R$12,0,10*ROW('Sanitation Data'!R201)))),OFFSET('Sanitation Data'!$R$12,0,10*ROW('Sanitation Data'!R201)),NA())))</f>
        <v>#N/A</v>
      </c>
      <c r="AU207" s="86" t="e">
        <f ca="true">+IF(AND(ISTEXT(OFFSET('Sanitation Data'!$L$2,0,10*ROW('Sanitation Data'!S201))),DJ207="Yes"),100-OFFSET('Sanitation Data'!$S$4,0,10*ROW('Sanitation Data'!S201)),IF(AND(ISTEXT(OFFSET('Sanitation Data'!$L$2,0,10*ROW('Sanitation Data'!S201))),DJ207="No",ISNUMBER(OFFSET('Sanitation Data'!$S$4,0,10*ROW('Sanitation Data'!S201)))),CONCATENATE("[",ROUND(100-OFFSET('Sanitation Data'!$S$4,0,10*ROW('Sanitation Data'!S201)),0),"]"),IF(AND(ISTEXT(OFFSET('Sanitation Data'!$L$2,0,10*ROW('Sanitation Data'!S201))),DJ207="",ISNUMBER(OFFSET('Sanitation Data'!$S$4,0,10*ROW('Sanitation Data'!S201)))),100-OFFSET('Sanitation Data'!$S$4,0,10*ROW('Sanitation Data'!S201)),NA())))</f>
        <v>#N/A</v>
      </c>
      <c r="AV207" s="86" t="e">
        <f ca="true">+IF(AND(ISTEXT(OFFSET('Sanitation Data'!$L$2,0,10*ROW('Sanitation Data'!S201))),DK207="Yes"),OFFSET('Sanitation Data'!$S$6,0,10*ROW('Sanitation Data'!S201)),IF(AND(ISTEXT(OFFSET('Sanitation Data'!$L$2,0,10*ROW('Sanitation Data'!S201))),DK207="No",ISNUMBER(OFFSET('Sanitation Data'!$S$6,0,10*ROW('Sanitation Data'!S201)))),CONCATENATE("[",ROUND(OFFSET('Sanitation Data'!$S$6,0,10*ROW('Sanitation Data'!S201)),0),"]"),IF(AND(ISTEXT(OFFSET('Sanitation Data'!$L$2,0,10*ROW('Sanitation Data'!S201))),DK207="",ISNUMBER(OFFSET('Sanitation Data'!$S$6,0,10*ROW('Sanitation Data'!S201)))),OFFSET('Sanitation Data'!$S$6,0,10*ROW('Sanitation Data'!S201)),NA())))</f>
        <v>#N/A</v>
      </c>
      <c r="AW207" s="86" t="e">
        <f ca="true">+IF(AND(ISTEXT(OFFSET('Sanitation Data'!$L$2,0,10*ROW('Sanitation Data'!S201))),DL207="Yes"),OFFSET('Sanitation Data'!$S$10,0,10*ROW('Sanitation Data'!S201)),IF(AND(ISTEXT(OFFSET('Sanitation Data'!$L$2,0,10*ROW('Sanitation Data'!S201))),DL207="No",ISNUMBER(OFFSET('Sanitation Data'!$S$10,0,10*ROW('Sanitation Data'!S201)))),CONCATENATE("[",ROUND(OFFSET('Sanitation Data'!$S$10,0,10*ROW('Sanitation Data'!S201)),0),"]"),IF(AND(ISTEXT(OFFSET('Sanitation Data'!$L$2,0,10*ROW('Sanitation Data'!S201))),DL207="",ISNUMBER(OFFSET('Sanitation Data'!$S$10,0,10*ROW('Sanitation Data'!S201)))),OFFSET('Sanitation Data'!$S$10,0,10*ROW('Sanitation Data'!S201)),NA())))</f>
        <v>#N/A</v>
      </c>
      <c r="AX207" s="86" t="e">
        <f ca="true">+IF(AND(ISTEXT(OFFSET('Sanitation Data'!$L$2,0,10*ROW('Sanitation Data'!S201))),DM207="Yes"),OFFSET('Sanitation Data'!$S$11,0,10*ROW('Sanitation Data'!S201)),IF(AND(ISTEXT(OFFSET('Sanitation Data'!$L$2,0,10*ROW('Sanitation Data'!S201))),DM207="No",ISNUMBER(OFFSET('Sanitation Data'!$S$11,0,10*ROW('Sanitation Data'!S201)))),CONCATENATE("[",ROUND(OFFSET('Sanitation Data'!$S$11,0,10*ROW('Sanitation Data'!S201)),0),"]"),IF(AND(ISTEXT(OFFSET('Sanitation Data'!$L$2,0,10*ROW('Sanitation Data'!S201))),DM207="",ISNUMBER(OFFSET('Sanitation Data'!$S$11,0,10*ROW('Sanitation Data'!S201)))),OFFSET('Sanitation Data'!$S$11,0,10*ROW('Sanitation Data'!S201)),NA())))</f>
        <v>#N/A</v>
      </c>
      <c r="AY207" s="86" t="e">
        <f ca="true">+IF(AND(ISTEXT(OFFSET('Sanitation Data'!$L$2,0,10*ROW('Sanitation Data'!S201))),DN207="Yes"),OFFSET('Sanitation Data'!$S$12,0,10*ROW('Sanitation Data'!S201)),IF(AND(ISTEXT(OFFSET('Sanitation Data'!$L$2,0,10*ROW('Sanitation Data'!S201))),DN207="No",ISNUMBER(OFFSET('Sanitation Data'!$S$12,0,10*ROW('Sanitation Data'!S201)))),CONCATENATE("[",ROUND(OFFSET('Sanitation Data'!$S$12,0,10*ROW('Sanitation Data'!S201)),0),"]"),IF(AND(ISTEXT(OFFSET('Sanitation Data'!$L$2,0,10*ROW('Sanitation Data'!S201))),DN207="",ISNUMBER(OFFSET('Sanitation Data'!$S$12,0,10*ROW('Sanitation Data'!S201)))),OFFSET('Sanitation Data'!$S$12,0,10*ROW('Sanitation Data'!S201)),NA())))</f>
        <v>#N/A</v>
      </c>
      <c r="AZ207" s="87" t="e">
        <f ca="true">+IF(AND(ISTEXT(OFFSET('Hygiene Data'!$L$2,0,10*ROW('Hygiene Data'!N201))),DO207="Yes"),OFFSET('Hygiene Data'!$N$5,0,10*ROW('Hygiene Data'!N201)),IF(AND(ISTEXT(OFFSET('Hygiene Data'!$L$2,0,10*ROW('Hygiene Data'!N201))),DO207="No",ISNUMBER(OFFSET('Hygiene Data'!$N$5,0,10*ROW('Hygiene Data'!N201)))),CONCATENATE("[",ROUND(OFFSET('Hygiene Data'!$N$5,0,10*ROW('Hygiene Data'!N201)),0),"]"),IF(AND(ISTEXT(OFFSET('Hygiene Data'!$L$2,0,10*ROW('Hygiene Data'!N201))),DO207="",ISNUMBER(OFFSET('Hygiene Data'!$N$5,0,10*ROW('Hygiene Data'!N201)))),OFFSET('Hygiene Data'!$N$5,0,10*ROW('Hygiene Data'!N201)),NA())))</f>
        <v>#N/A</v>
      </c>
      <c r="BA207" s="87" t="e">
        <f ca="true">+IF(AND(ISTEXT(OFFSET('Hygiene Data'!$L$2,0,10*ROW('Hygiene Data'!N201))),DP207="Yes"),OFFSET('Hygiene Data'!$N$7,0,10*ROW('Hygiene Data'!N201)),IF(AND(ISTEXT(OFFSET('Hygiene Data'!$L$2,0,10*ROW('Hygiene Data'!N201))),DP207="No",ISNUMBER(OFFSET('Hygiene Data'!$N$7,0,10*ROW('Hygiene Data'!N201)))),CONCATENATE("[",ROUND(OFFSET('Hygiene Data'!$N$7,0,10*ROW('Hygiene Data'!N201)),0),"]"),IF(AND(ISTEXT(OFFSET('Hygiene Data'!$L$2,0,10*ROW('Hygiene Data'!N201))),DP207="",ISNUMBER(OFFSET('Hygiene Data'!$N$7,0,10*ROW('Hygiene Data'!N201)))),OFFSET('Hygiene Data'!$N$7,0,10*ROW('Hygiene Data'!N201)),NA())))</f>
        <v>#N/A</v>
      </c>
      <c r="BB207" s="87" t="e">
        <f ca="true">+IF(AND(ISTEXT(OFFSET('Hygiene Data'!$L$2,0,10*ROW('Hygiene Data'!N201))),DQ207="Yes"),OFFSET('Hygiene Data'!$N$9,0,10*ROW('Hygiene Data'!N201)),IF(AND(ISTEXT(OFFSET('Hygiene Data'!$L$2,0,10*ROW('Hygiene Data'!N201))),DQ207="No",ISNUMBER(OFFSET('Hygiene Data'!$N$9,0,10*ROW('Hygiene Data'!N201)))),CONCATENATE("[",ROUND(OFFSET('Hygiene Data'!$N$9,0,10*ROW('Hygiene Data'!N201)),0),"]"),IF(AND(ISTEXT(OFFSET('Hygiene Data'!$L$2,0,10*ROW('Hygiene Data'!N201))),DQ207="",ISNUMBER(OFFSET('Hygiene Data'!$N$9,0,10*ROW('Hygiene Data'!N201)))),OFFSET('Hygiene Data'!$N$9,0,10*ROW('Hygiene Data'!N201)),NA())))</f>
        <v>#N/A</v>
      </c>
      <c r="BC207" s="87" t="e">
        <f ca="true">+IF(AND(ISTEXT(OFFSET('Hygiene Data'!$L$2,0,10*ROW('Hygiene Data'!O201))),DR207="Yes"),OFFSET('Hygiene Data'!$O$5,0,10*ROW('Hygiene Data'!O201)),IF(AND(ISTEXT(OFFSET('Hygiene Data'!$L$2,0,10*ROW('Hygiene Data'!O201))),DR207="No",ISNUMBER(OFFSET('Hygiene Data'!$O$5,0,10*ROW('Hygiene Data'!O201)))),CONCATENATE("[",ROUND(OFFSET('Hygiene Data'!$O$5,0,10*ROW('Hygiene Data'!O201)),0),"]"),IF(AND(ISTEXT(OFFSET('Hygiene Data'!$L$2,0,10*ROW('Hygiene Data'!O201))),DR207="",ISNUMBER(OFFSET('Hygiene Data'!$O$5,0,10*ROW('Hygiene Data'!O201)))),OFFSET('Hygiene Data'!$O$5,0,10*ROW('Hygiene Data'!O201)),NA())))</f>
        <v>#N/A</v>
      </c>
      <c r="BD207" s="87" t="e">
        <f ca="true">+IF(AND(ISTEXT(OFFSET('Hygiene Data'!$L$2,0,10*ROW('Hygiene Data'!O201))),DS207="Yes"),OFFSET('Hygiene Data'!$O$7,0,10*ROW('Hygiene Data'!O201)),IF(AND(ISTEXT(OFFSET('Hygiene Data'!$L$2,0,10*ROW('Hygiene Data'!O201))),DS207="No",ISNUMBER(OFFSET('Hygiene Data'!$O$7,0,10*ROW('Hygiene Data'!O201)))),CONCATENATE("[",ROUND(OFFSET('Hygiene Data'!$O$7,0,10*ROW('Hygiene Data'!O201)),0),"]"),IF(AND(ISTEXT(OFFSET('Hygiene Data'!$L$2,0,10*ROW('Hygiene Data'!O201))),DS207="",ISNUMBER(OFFSET('Hygiene Data'!$O$7,0,10*ROW('Hygiene Data'!O201)))),OFFSET('Hygiene Data'!$O$7,0,10*ROW('Hygiene Data'!O201)),NA())))</f>
        <v>#N/A</v>
      </c>
      <c r="BE207" s="87" t="e">
        <f ca="true">+IF(AND(ISTEXT(OFFSET('Hygiene Data'!$L$2,0,10*ROW('Hygiene Data'!O201))),DT207="Yes"),OFFSET('Hygiene Data'!$O$9,0,10*ROW('Hygiene Data'!O201)),IF(AND(ISTEXT(OFFSET('Hygiene Data'!$L$2,0,10*ROW('Hygiene Data'!O201))),DT207="No",ISNUMBER(OFFSET('Hygiene Data'!$O$9,0,10*ROW('Hygiene Data'!O201)))),CONCATENATE("[",ROUND(OFFSET('Hygiene Data'!$O$9,0,10*ROW('Hygiene Data'!O201)),0),"]"),IF(AND(ISTEXT(OFFSET('Hygiene Data'!$L$2,0,10*ROW('Hygiene Data'!O201))),DT207="",ISNUMBER(OFFSET('Hygiene Data'!$O$9,0,10*ROW('Hygiene Data'!O201)))),OFFSET('Hygiene Data'!$O$9,0,10*ROW('Hygiene Data'!O201)),NA())))</f>
        <v>#N/A</v>
      </c>
      <c r="BF207" s="87" t="e">
        <f ca="true">+IF(AND(ISTEXT(OFFSET('Hygiene Data'!$L$2,0,10*ROW('Hygiene Data'!P201))),DU207="Yes"),OFFSET('Hygiene Data'!$P$5,0,10*ROW('Hygiene Data'!P201)),IF(AND(ISTEXT(OFFSET('Hygiene Data'!$L$2,0,10*ROW('Hygiene Data'!P201))),DU207="No",ISNUMBER(OFFSET('Hygiene Data'!$P$5,0,10*ROW('Hygiene Data'!P201)))),CONCATENATE("[",ROUND(OFFSET('Hygiene Data'!$P$5,0,10*ROW('Hygiene Data'!P201)),0),"]"),IF(AND(ISTEXT(OFFSET('Hygiene Data'!$L$2,0,10*ROW('Hygiene Data'!P201))),DU207="",ISNUMBER(OFFSET('Hygiene Data'!$P$5,0,10*ROW('Hygiene Data'!P201)))),OFFSET('Hygiene Data'!$P$5,0,10*ROW('Hygiene Data'!P201)),NA())))</f>
        <v>#N/A</v>
      </c>
      <c r="BG207" s="87" t="e">
        <f ca="true">+IF(AND(ISTEXT(OFFSET('Hygiene Data'!$L$2,0,10*ROW('Hygiene Data'!P201))),DV207="Yes"),OFFSET('Hygiene Data'!$P$7,0,10*ROW('Hygiene Data'!P201)),IF(AND(ISTEXT(OFFSET('Hygiene Data'!$L$2,0,10*ROW('Hygiene Data'!P201))),DV207="No",ISNUMBER(OFFSET('Hygiene Data'!$P$7,0,10*ROW('Hygiene Data'!P201)))),CONCATENATE("[",ROUND(OFFSET('Hygiene Data'!$P$7,0,10*ROW('Hygiene Data'!P201)),0),"]"),IF(AND(ISTEXT(OFFSET('Hygiene Data'!$L$2,0,10*ROW('Hygiene Data'!P201))),DV207="",ISNUMBER(OFFSET('Hygiene Data'!$P$7,0,10*ROW('Hygiene Data'!P201)))),OFFSET('Hygiene Data'!$P$7,0,10*ROW('Hygiene Data'!P201)),NA())))</f>
        <v>#N/A</v>
      </c>
      <c r="BH207" s="87" t="e">
        <f ca="true">+IF(AND(ISTEXT(OFFSET('Hygiene Data'!$L$2,0,10*ROW('Hygiene Data'!P201))),DW207="Yes"),OFFSET('Hygiene Data'!$P$9,0,10*ROW('Hygiene Data'!P201)),IF(AND(ISTEXT(OFFSET('Hygiene Data'!$L$2,0,10*ROW('Hygiene Data'!P201))),DW207="No",ISNUMBER(OFFSET('Hygiene Data'!$P$9,0,10*ROW('Hygiene Data'!P201)))),CONCATENATE("[",ROUND(OFFSET('Hygiene Data'!$P$9,0,10*ROW('Hygiene Data'!P201)),0),"]"),IF(AND(ISTEXT(OFFSET('Hygiene Data'!$L$2,0,10*ROW('Hygiene Data'!P201))),DW207="",ISNUMBER(OFFSET('Hygiene Data'!$P$9,0,10*ROW('Hygiene Data'!P201)))),OFFSET('Hygiene Data'!$P$9,0,10*ROW('Hygiene Data'!P201)),NA())))</f>
        <v>#N/A</v>
      </c>
      <c r="BI207" s="87" t="e">
        <f ca="true">+IF(AND(ISTEXT(OFFSET('Hygiene Data'!$L$2,0,10*ROW('Hygiene Data'!Q201))),DX207="Yes"),OFFSET('Hygiene Data'!$Q$5,0,10*ROW('Hygiene Data'!Q201)),IF(AND(ISTEXT(OFFSET('Hygiene Data'!$L$2,0,10*ROW('Hygiene Data'!Q201))),DX207="No",ISNUMBER(OFFSET('Hygiene Data'!$Q$5,0,10*ROW('Hygiene Data'!Q201)))),CONCATENATE("[",ROUND(OFFSET('Hygiene Data'!$Q$5,0,10*ROW('Hygiene Data'!Q201)),0),"]"),IF(AND(ISTEXT(OFFSET('Hygiene Data'!$L$2,0,10*ROW('Hygiene Data'!Q201))),DX207="",ISNUMBER(OFFSET('Hygiene Data'!$Q$5,0,10*ROW('Hygiene Data'!Q201)))),OFFSET('Hygiene Data'!$Q$5,0,10*ROW('Hygiene Data'!Q201)),NA())))</f>
        <v>#N/A</v>
      </c>
      <c r="BJ207" s="87" t="e">
        <f ca="true">+IF(AND(ISTEXT(OFFSET('Hygiene Data'!$L$2,0,10*ROW('Hygiene Data'!Q201))),DY207="Yes"),OFFSET('Hygiene Data'!$Q$7,0,10*ROW('Hygiene Data'!Q201)),IF(AND(ISTEXT(OFFSET('Hygiene Data'!$L$2,0,10*ROW('Hygiene Data'!Q201))),DY207="No",ISNUMBER(OFFSET('Hygiene Data'!$Q$7,0,10*ROW('Hygiene Data'!Q201)))),CONCATENATE("[",ROUND(OFFSET('Hygiene Data'!$Q$7,0,10*ROW('Hygiene Data'!Q201)),0),"]"),IF(AND(ISTEXT(OFFSET('Hygiene Data'!$L$2,0,10*ROW('Hygiene Data'!Q201))),DY207="",ISNUMBER(OFFSET('Hygiene Data'!$Q$7,0,10*ROW('Hygiene Data'!Q201)))),OFFSET('Hygiene Data'!$Q$7,0,10*ROW('Hygiene Data'!Q201)),NA())))</f>
        <v>#N/A</v>
      </c>
      <c r="BK207" s="87" t="e">
        <f ca="true">+IF(AND(ISTEXT(OFFSET('Hygiene Data'!$L$2,0,10*ROW('Hygiene Data'!Q201))),DZ207="Yes"),OFFSET('Hygiene Data'!$Q$9,0,10*ROW('Hygiene Data'!Q201)),IF(AND(ISTEXT(OFFSET('Hygiene Data'!$L$2,0,10*ROW('Hygiene Data'!Q201))),DZ207="No",ISNUMBER(OFFSET('Hygiene Data'!$Q$9,0,10*ROW('Hygiene Data'!Q201)))),CONCATENATE("[",ROUND(OFFSET('Hygiene Data'!$Q$9,0,10*ROW('Hygiene Data'!Q201)),0),"]"),IF(AND(ISTEXT(OFFSET('Hygiene Data'!$L$2,0,10*ROW('Hygiene Data'!Q201))),DZ207="",ISNUMBER(OFFSET('Hygiene Data'!$Q$9,0,10*ROW('Hygiene Data'!Q201)))),OFFSET('Hygiene Data'!$Q$9,0,10*ROW('Hygiene Data'!Q201)),NA())))</f>
        <v>#N/A</v>
      </c>
      <c r="BL207" s="87" t="e">
        <f ca="true">+IF(AND(ISTEXT(OFFSET('Hygiene Data'!$L$2,0,10*ROW('Hygiene Data'!R201))),EA207="Yes"),OFFSET('Hygiene Data'!$R$5,0,10*ROW('Hygiene Data'!R201)),IF(AND(ISTEXT(OFFSET('Hygiene Data'!$L$2,0,10*ROW('Hygiene Data'!R201))),EA207="No",ISNUMBER(OFFSET('Hygiene Data'!$R$5,0,10*ROW('Hygiene Data'!R201)))),CONCATENATE("[",ROUND(OFFSET('Hygiene Data'!$R$5,0,10*ROW('Hygiene Data'!R201)),0),"]"),IF(AND(ISTEXT(OFFSET('Hygiene Data'!$L$2,0,10*ROW('Hygiene Data'!R201))),EA207="",ISNUMBER(OFFSET('Hygiene Data'!$R$5,0,10*ROW('Hygiene Data'!R201)))),OFFSET('Hygiene Data'!$R$5,0,10*ROW('Hygiene Data'!R201)),NA())))</f>
        <v>#N/A</v>
      </c>
      <c r="BM207" s="87" t="e">
        <f ca="true">+IF(AND(ISTEXT(OFFSET('Hygiene Data'!$L$2,0,10*ROW('Hygiene Data'!R201))),EB207="Yes"),OFFSET('Hygiene Data'!$R$7,0,10*ROW('Hygiene Data'!R201)),IF(AND(ISTEXT(OFFSET('Hygiene Data'!$L$2,0,10*ROW('Hygiene Data'!R201))),EB207="No",ISNUMBER(OFFSET('Hygiene Data'!$R$7,0,10*ROW('Hygiene Data'!R201)))),CONCATENATE("[",ROUND(OFFSET('Hygiene Data'!$R$7,0,10*ROW('Hygiene Data'!R201)),0),"]"),IF(AND(ISTEXT(OFFSET('Hygiene Data'!$L$2,0,10*ROW('Hygiene Data'!R201))),EB207="",ISNUMBER(OFFSET('Hygiene Data'!$R$7,0,10*ROW('Hygiene Data'!R201)))),OFFSET('Hygiene Data'!$R$7,0,10*ROW('Hygiene Data'!R201)),NA())))</f>
        <v>#N/A</v>
      </c>
      <c r="BN207" s="87" t="e">
        <f ca="true">+IF(AND(ISTEXT(OFFSET('Hygiene Data'!$L$2,0,10*ROW('Hygiene Data'!R201))),EC207="Yes"),OFFSET('Hygiene Data'!$R$9,0,10*ROW('Hygiene Data'!R201)),IF(AND(ISTEXT(OFFSET('Hygiene Data'!$L$2,0,10*ROW('Hygiene Data'!R201))),EC207="No",ISNUMBER(OFFSET('Hygiene Data'!$R$9,0,10*ROW('Hygiene Data'!R201)))),CONCATENATE("[",ROUND(OFFSET('Hygiene Data'!$R$9,0,10*ROW('Hygiene Data'!R201)),0),"]"),IF(AND(ISTEXT(OFFSET('Hygiene Data'!$L$2,0,10*ROW('Hygiene Data'!R201))),EC207="",ISNUMBER(OFFSET('Hygiene Data'!$R$9,0,10*ROW('Hygiene Data'!R201)))),OFFSET('Hygiene Data'!$R$9,0,10*ROW('Hygiene Data'!R201)),NA())))</f>
        <v>#N/A</v>
      </c>
      <c r="BO207" s="87" t="e">
        <f ca="true">+IF(AND(ISTEXT(OFFSET('Hygiene Data'!$L$2,0,10*ROW('Hygiene Data'!S201))),ED207="Yes"),OFFSET('Hygiene Data'!$S$5,0,10*ROW('Hygiene Data'!S201)),IF(AND(ISTEXT(OFFSET('Hygiene Data'!$L$2,0,10*ROW('Hygiene Data'!S201))),ED207="No",ISNUMBER(OFFSET('Hygiene Data'!$S$5,0,10*ROW('Hygiene Data'!S201)))),CONCATENATE("[",ROUND(OFFSET('Hygiene Data'!$S$5,0,10*ROW('Hygiene Data'!S201)),0),"]"),IF(AND(ISTEXT(OFFSET('Hygiene Data'!$L$2,0,10*ROW('Hygiene Data'!S201))),ED207="",ISNUMBER(OFFSET('Hygiene Data'!$S$5,0,10*ROW('Hygiene Data'!S201)))),OFFSET('Hygiene Data'!$S$5,0,10*ROW('Hygiene Data'!S201)),NA())))</f>
        <v>#N/A</v>
      </c>
      <c r="BP207" s="87" t="e">
        <f ca="true">+IF(AND(ISTEXT(OFFSET('Hygiene Data'!$L$2,0,10*ROW('Hygiene Data'!S201))),EE207="Yes"),OFFSET('Hygiene Data'!$S$7,0,10*ROW('Hygiene Data'!S201)),IF(AND(ISTEXT(OFFSET('Hygiene Data'!$L$2,0,10*ROW('Hygiene Data'!S201))),EE207="No",ISNUMBER(OFFSET('Hygiene Data'!$S$7,0,10*ROW('Hygiene Data'!S201)))),CONCATENATE("[",ROUND(OFFSET('Hygiene Data'!$S$7,0,10*ROW('Hygiene Data'!S201)),0),"]"),IF(AND(ISTEXT(OFFSET('Hygiene Data'!$L$2,0,10*ROW('Hygiene Data'!S201))),EE207="",ISNUMBER(OFFSET('Hygiene Data'!$S$7,0,10*ROW('Hygiene Data'!S201)))),OFFSET('Hygiene Data'!$S$7,0,10*ROW('Hygiene Data'!S201)),NA())))</f>
        <v>#N/A</v>
      </c>
      <c r="BQ207" s="87" t="e">
        <f ca="true">+IF(AND(ISTEXT(OFFSET('Hygiene Data'!$L$2,0,10*ROW('Hygiene Data'!S201))),EF207="Yes"),OFFSET('Hygiene Data'!$S$9,0,10*ROW('Hygiene Data'!S201)),IF(AND(ISTEXT(OFFSET('Hygiene Data'!$L$2,0,10*ROW('Hygiene Data'!S201))),EF207="No",ISNUMBER(OFFSET('Hygiene Data'!$S$9,0,10*ROW('Hygiene Data'!S201)))),CONCATENATE("[",ROUND(OFFSET('Hygiene Data'!$S$9,0,10*ROW('Hygiene Data'!S201)),0),"]"),IF(AND(ISTEXT(OFFSET('Hygiene Data'!$L$2,0,10*ROW('Hygiene Data'!S201))),EF207="",ISNUMBER(OFFSET('Hygiene Data'!$S$9,0,10*ROW('Hygiene Data'!S201)))),OFFSET('Hygiene Data'!$S$9,0,10*ROW('Hygiene Data'!S201)),NA())))</f>
        <v>#N/A</v>
      </c>
      <c r="BR207" s="271"/>
      <c r="BS207" s="271" t="str">
        <f ca="true">+IF(OFFSET('Water Data'!$N$27,0,10*ROW('Water Data'!N201))="","",OFFSET('Water Data'!$N$27,0,10*ROW('Water Data'!N201)))</f>
        <v/>
      </c>
      <c r="BT207" s="271" t="str">
        <f ca="true">+IF(OFFSET('Water Data'!$N$28,0,10*ROW('Water Data'!N201))="","",OFFSET('Water Data'!$N$28,0,10*ROW('Water Data'!N201)))</f>
        <v/>
      </c>
      <c r="BU207" s="271" t="str">
        <f ca="true">+IF(OFFSET('Water Data'!$N$29,0,10*ROW('Water Data'!N201))="","",OFFSET('Water Data'!$N$29,0,10*ROW('Water Data'!N201)))</f>
        <v/>
      </c>
      <c r="BV207" s="271" t="str">
        <f ca="true">+IF(OFFSET('Water Data'!$O$27,0,10*ROW('Water Data'!O201))="","",OFFSET('Water Data'!$O$27,0,10*ROW('Water Data'!O201)))</f>
        <v/>
      </c>
      <c r="BW207" s="271" t="str">
        <f ca="true">+IF(OFFSET('Water Data'!$O$28,0,10*ROW('Water Data'!O201))="","",OFFSET('Water Data'!$O$28,0,10*ROW('Water Data'!O201)))</f>
        <v/>
      </c>
      <c r="BX207" s="271" t="str">
        <f ca="true">+IF(OFFSET('Water Data'!$O$29,0,10*ROW('Water Data'!O201))="","",OFFSET('Water Data'!$O$29,0,10*ROW('Water Data'!O201)))</f>
        <v/>
      </c>
      <c r="BY207" s="271" t="str">
        <f ca="true">+IF(OFFSET('Water Data'!$P$27,0,10*ROW('Water Data'!P201))="","",OFFSET('Water Data'!$P$27,0,10*ROW('Water Data'!P201)))</f>
        <v/>
      </c>
      <c r="BZ207" s="271" t="str">
        <f ca="true">+IF(OFFSET('Water Data'!$P$28,0,10*ROW('Water Data'!P201))="","",OFFSET('Water Data'!$P$28,0,10*ROW('Water Data'!P201)))</f>
        <v/>
      </c>
      <c r="CA207" s="271" t="str">
        <f ca="true">+IF(OFFSET('Water Data'!$P$29,0,10*ROW('Water Data'!P201))="","",OFFSET('Water Data'!$P$29,0,10*ROW('Water Data'!P201)))</f>
        <v/>
      </c>
      <c r="CB207" s="271" t="str">
        <f ca="true">+IF(OFFSET('Water Data'!$Q$27,0,10*ROW('Water Data'!Q201))="","",OFFSET('Water Data'!$Q$27,0,10*ROW('Water Data'!Q201)))</f>
        <v/>
      </c>
      <c r="CC207" s="271" t="str">
        <f ca="true">+IF(OFFSET('Water Data'!$Q$28,0,10*ROW('Water Data'!Q201))="","",OFFSET('Water Data'!$Q$28,0,10*ROW('Water Data'!Q201)))</f>
        <v/>
      </c>
      <c r="CD207" s="271" t="str">
        <f ca="true">+IF(OFFSET('Water Data'!$Q$29,0,10*ROW('Water Data'!Q201))="","",OFFSET('Water Data'!$Q$29,0,10*ROW('Water Data'!Q201)))</f>
        <v/>
      </c>
      <c r="CE207" s="271" t="str">
        <f ca="true">+IF(OFFSET('Water Data'!$R$27,0,10*ROW('Water Data'!R201))="","",OFFSET('Water Data'!$R$27,0,10*ROW('Water Data'!R201)))</f>
        <v/>
      </c>
      <c r="CF207" s="271" t="str">
        <f ca="true">+IF(OFFSET('Water Data'!$R$28,0,10*ROW('Water Data'!R201))="","",OFFSET('Water Data'!$R$28,0,10*ROW('Water Data'!R201)))</f>
        <v/>
      </c>
      <c r="CG207" s="271" t="str">
        <f ca="true">+IF(OFFSET('Water Data'!$R$29,0,10*ROW('Water Data'!R201))="","",OFFSET('Water Data'!$R$29,0,10*ROW('Water Data'!R201)))</f>
        <v/>
      </c>
      <c r="CH207" s="271" t="str">
        <f ca="true">+IF(OFFSET('Water Data'!$S$27,0,10*ROW('Water Data'!S201))="","",OFFSET('Water Data'!$S$27,0,10*ROW('Water Data'!S201)))</f>
        <v/>
      </c>
      <c r="CI207" s="271" t="str">
        <f ca="true">+IF(OFFSET('Water Data'!$S$28,0,10*ROW('Water Data'!S201))="","",OFFSET('Water Data'!$S$28,0,10*ROW('Water Data'!S201)))</f>
        <v/>
      </c>
      <c r="CJ207" s="271" t="str">
        <f ca="true">+IF(OFFSET('Water Data'!$S$29,0,10*ROW('Water Data'!S201))="","",OFFSET('Water Data'!$S$29,0,10*ROW('Water Data'!S201)))</f>
        <v/>
      </c>
      <c r="CK207" s="271" t="str">
        <f ca="true">+IF(OFFSET('Sanitation Data'!$N$28,0,10*ROW('Sanitation Data'!N201))="","",OFFSET('Sanitation Data'!$N$28,0,10*ROW('Sanitation Data'!N201)))</f>
        <v/>
      </c>
      <c r="CL207" s="271" t="str">
        <f ca="true">+IF(OFFSET('Sanitation Data'!$N$29,0,10*ROW('Sanitation Data'!N201))="","",OFFSET('Sanitation Data'!$N$29,0,10*ROW('Sanitation Data'!N201)))</f>
        <v/>
      </c>
      <c r="CM207" s="271" t="str">
        <f ca="true">+IF(OFFSET('Sanitation Data'!$N$30,0,10*ROW('Sanitation Data'!N201))="","",OFFSET('Sanitation Data'!$N$30,0,10*ROW('Sanitation Data'!N201)))</f>
        <v/>
      </c>
      <c r="CN207" s="271" t="str">
        <f ca="true">+IF(OFFSET('Sanitation Data'!$N$31,0,10*ROW('Sanitation Data'!N201))="","",OFFSET('Sanitation Data'!$N$31,0,10*ROW('Sanitation Data'!N201)))</f>
        <v/>
      </c>
      <c r="CO207" s="271" t="str">
        <f ca="true">+IF(OFFSET('Sanitation Data'!$N$32,0,10*ROW('Sanitation Data'!N201))="","",OFFSET('Sanitation Data'!$N$32,0,10*ROW('Sanitation Data'!N201)))</f>
        <v/>
      </c>
      <c r="CP207" s="271" t="str">
        <f ca="true">+IF(OFFSET('Sanitation Data'!$O$28,0,10*ROW('Sanitation Data'!O201))="","",OFFSET('Sanitation Data'!$O$28,0,10*ROW('Sanitation Data'!O201)))</f>
        <v/>
      </c>
      <c r="CQ207" s="271" t="str">
        <f ca="true">+IF(OFFSET('Sanitation Data'!$O$29,0,10*ROW('Sanitation Data'!O201))="","",OFFSET('Sanitation Data'!$O$29,0,10*ROW('Sanitation Data'!O201)))</f>
        <v/>
      </c>
      <c r="CR207" s="271" t="str">
        <f ca="true">+IF(OFFSET('Sanitation Data'!$O$30,0,10*ROW('Sanitation Data'!O201))="","",OFFSET('Sanitation Data'!$O$30,0,10*ROW('Sanitation Data'!O201)))</f>
        <v/>
      </c>
      <c r="CS207" s="271" t="str">
        <f ca="true">+IF(OFFSET('Sanitation Data'!$O$31,0,10*ROW('Sanitation Data'!O201))="","",OFFSET('Sanitation Data'!$O$31,0,10*ROW('Sanitation Data'!O201)))</f>
        <v/>
      </c>
      <c r="CT207" s="271" t="str">
        <f ca="true">+IF(OFFSET('Sanitation Data'!$O$32,0,10*ROW('Sanitation Data'!O201))="","",OFFSET('Sanitation Data'!$O$32,0,10*ROW('Sanitation Data'!O201)))</f>
        <v/>
      </c>
      <c r="CU207" s="271" t="str">
        <f ca="true">+IF(OFFSET('Sanitation Data'!$P$28,0,10*ROW('Sanitation Data'!P201))="","",OFFSET('Sanitation Data'!$P$28,0,10*ROW('Sanitation Data'!P201)))</f>
        <v/>
      </c>
      <c r="CV207" s="271" t="str">
        <f ca="true">+IF(OFFSET('Sanitation Data'!$P$29,0,10*ROW('Sanitation Data'!P201))="","",OFFSET('Sanitation Data'!$P$29,0,10*ROW('Sanitation Data'!P201)))</f>
        <v/>
      </c>
      <c r="CW207" s="271" t="str">
        <f ca="true">+IF(OFFSET('Sanitation Data'!$P$30,0,10*ROW('Sanitation Data'!P201))="","",OFFSET('Sanitation Data'!$P$30,0,10*ROW('Sanitation Data'!P201)))</f>
        <v/>
      </c>
      <c r="CX207" s="271" t="str">
        <f ca="true">+IF(OFFSET('Sanitation Data'!$P$31,0,10*ROW('Sanitation Data'!P201))="","",OFFSET('Sanitation Data'!$P$31,0,10*ROW('Sanitation Data'!P201)))</f>
        <v/>
      </c>
      <c r="CY207" s="271" t="str">
        <f ca="true">+IF(OFFSET('Sanitation Data'!$P$32,0,10*ROW('Sanitation Data'!P201))="","",OFFSET('Sanitation Data'!$P$32,0,10*ROW('Sanitation Data'!P201)))</f>
        <v/>
      </c>
      <c r="CZ207" s="271" t="str">
        <f ca="true">+IF(OFFSET('Sanitation Data'!$Q$28,0,10*ROW('Sanitation Data'!Q201))="","",OFFSET('Sanitation Data'!$Q$28,0,10*ROW('Sanitation Data'!Q201)))</f>
        <v/>
      </c>
      <c r="DA207" s="271" t="str">
        <f ca="true">+IF(OFFSET('Sanitation Data'!$Q$29,0,10*ROW('Sanitation Data'!Q201))="","",OFFSET('Sanitation Data'!$Q$29,0,10*ROW('Sanitation Data'!Q201)))</f>
        <v/>
      </c>
      <c r="DB207" s="271" t="str">
        <f ca="true">+IF(OFFSET('Sanitation Data'!$Q$30,0,10*ROW('Sanitation Data'!Q201))="","",OFFSET('Sanitation Data'!$Q$30,0,10*ROW('Sanitation Data'!Q201)))</f>
        <v/>
      </c>
      <c r="DC207" s="271" t="str">
        <f ca="true">+IF(OFFSET('Sanitation Data'!$Q$31,0,10*ROW('Sanitation Data'!Q201))="","",OFFSET('Sanitation Data'!$Q$31,0,10*ROW('Sanitation Data'!Q201)))</f>
        <v/>
      </c>
      <c r="DD207" s="271" t="str">
        <f ca="true">+IF(OFFSET('Sanitation Data'!$Q$32,0,10*ROW('Sanitation Data'!Q201))="","",OFFSET('Sanitation Data'!$Q$32,0,10*ROW('Sanitation Data'!Q201)))</f>
        <v/>
      </c>
      <c r="DE207" s="271" t="str">
        <f ca="true">+IF(OFFSET('Sanitation Data'!$R$28,0,10*ROW('Sanitation Data'!R201))="","",OFFSET('Sanitation Data'!$R$28,0,10*ROW('Sanitation Data'!R201)))</f>
        <v/>
      </c>
      <c r="DF207" s="271" t="str">
        <f ca="true">+IF(OFFSET('Sanitation Data'!$R$29,0,10*ROW('Sanitation Data'!R201))="","",OFFSET('Sanitation Data'!$R$29,0,10*ROW('Sanitation Data'!R201)))</f>
        <v/>
      </c>
      <c r="DG207" s="271" t="str">
        <f ca="true">+IF(OFFSET('Sanitation Data'!$R$30,0,10*ROW('Sanitation Data'!R201))="","",OFFSET('Sanitation Data'!$R$30,0,10*ROW('Sanitation Data'!R201)))</f>
        <v/>
      </c>
      <c r="DH207" s="271" t="str">
        <f ca="true">+IF(OFFSET('Sanitation Data'!$R$31,0,10*ROW('Sanitation Data'!R201))="","",OFFSET('Sanitation Data'!$R$31,0,10*ROW('Sanitation Data'!R201)))</f>
        <v/>
      </c>
      <c r="DI207" s="271" t="str">
        <f ca="true">+IF(OFFSET('Sanitation Data'!$R$32,0,10*ROW('Sanitation Data'!R201))="","",OFFSET('Sanitation Data'!$R$32,0,10*ROW('Sanitation Data'!R201)))</f>
        <v/>
      </c>
      <c r="DJ207" s="271" t="str">
        <f ca="true">+IF(OFFSET('Sanitation Data'!$S$28,0,10*ROW('Sanitation Data'!S201))="","",OFFSET('Sanitation Data'!$S$28,0,10*ROW('Sanitation Data'!S201)))</f>
        <v/>
      </c>
      <c r="DK207" s="271" t="str">
        <f ca="true">+IF(OFFSET('Sanitation Data'!$S$29,0,10*ROW('Sanitation Data'!S201))="","",OFFSET('Sanitation Data'!$S$29,0,10*ROW('Sanitation Data'!S201)))</f>
        <v/>
      </c>
      <c r="DL207" s="271" t="str">
        <f ca="true">+IF(OFFSET('Sanitation Data'!$S$30,0,10*ROW('Sanitation Data'!S201))="","",OFFSET('Sanitation Data'!$S$30,0,10*ROW('Sanitation Data'!S201)))</f>
        <v/>
      </c>
      <c r="DM207" s="271" t="str">
        <f ca="true">+IF(OFFSET('Sanitation Data'!$S$31,0,10*ROW('Sanitation Data'!S201))="","",OFFSET('Sanitation Data'!$S$31,0,10*ROW('Sanitation Data'!S201)))</f>
        <v/>
      </c>
      <c r="DN207" s="271" t="str">
        <f ca="true">+IF(OFFSET('Sanitation Data'!$S$32,0,10*ROW('Sanitation Data'!S201))="","",OFFSET('Sanitation Data'!$S$32,0,10*ROW('Sanitation Data'!S201)))</f>
        <v/>
      </c>
      <c r="DO207" s="271" t="str">
        <f ca="true">+IF(OFFSET('Hygiene Data'!$N$11,0,10*ROW('Hygiene Data'!N201))="","",OFFSET('Hygiene Data'!$N$11,0,10*ROW('Hygiene Data'!N201)))</f>
        <v/>
      </c>
      <c r="DP207" s="271" t="str">
        <f ca="true">+IF(OFFSET('Hygiene Data'!$N$12,0,10*ROW('Hygiene Data'!N201))="","",OFFSET('Hygiene Data'!$N$12,0,10*ROW('Hygiene Data'!N201)))</f>
        <v/>
      </c>
      <c r="DQ207" s="271" t="str">
        <f ca="true">+IF(OFFSET('Hygiene Data'!$N$13,0,10*ROW('Hygiene Data'!N201))="","",OFFSET('Hygiene Data'!$N$13,0,10*ROW('Hygiene Data'!N201)))</f>
        <v/>
      </c>
      <c r="DR207" s="271" t="str">
        <f ca="true">+IF(OFFSET('Hygiene Data'!$O$11,0,10*ROW('Hygiene Data'!O201))="","",OFFSET('Hygiene Data'!$O$11,0,10*ROW('Hygiene Data'!O201)))</f>
        <v/>
      </c>
      <c r="DS207" s="271" t="str">
        <f ca="true">+IF(OFFSET('Hygiene Data'!$O$12,0,10*ROW('Hygiene Data'!O201))="","",OFFSET('Hygiene Data'!$O$12,0,10*ROW('Hygiene Data'!O201)))</f>
        <v/>
      </c>
      <c r="DT207" s="271" t="str">
        <f ca="true">+IF(OFFSET('Hygiene Data'!$O$13,0,10*ROW('Hygiene Data'!O201))="","",OFFSET('Hygiene Data'!$O$13,0,10*ROW('Hygiene Data'!O201)))</f>
        <v/>
      </c>
      <c r="DU207" s="271" t="str">
        <f ca="true">+IF(OFFSET('Hygiene Data'!$P$11,0,10*ROW('Hygiene Data'!P201))="","",OFFSET('Hygiene Data'!$P$11,0,10*ROW('Hygiene Data'!P201)))</f>
        <v/>
      </c>
      <c r="DV207" s="271" t="str">
        <f ca="true">+IF(OFFSET('Hygiene Data'!$P$12,0,10*ROW('Hygiene Data'!P201))="","",OFFSET('Hygiene Data'!$P$12,0,10*ROW('Hygiene Data'!P201)))</f>
        <v/>
      </c>
      <c r="DW207" s="271" t="str">
        <f ca="true">+IF(OFFSET('Hygiene Data'!$P$13,0,10*ROW('Hygiene Data'!P201))="","",OFFSET('Hygiene Data'!$P$13,0,10*ROW('Hygiene Data'!P201)))</f>
        <v/>
      </c>
      <c r="DX207" s="271" t="str">
        <f ca="true">+IF(OFFSET('Hygiene Data'!$Q$11,0,10*ROW('Hygiene Data'!Q201))="","",OFFSET('Hygiene Data'!$Q$11,0,10*ROW('Hygiene Data'!Q201)))</f>
        <v/>
      </c>
      <c r="DY207" s="271" t="str">
        <f ca="true">+IF(OFFSET('Hygiene Data'!$Q$12,0,10*ROW('Hygiene Data'!Q201))="","",OFFSET('Hygiene Data'!$Q$12,0,10*ROW('Hygiene Data'!Q201)))</f>
        <v/>
      </c>
      <c r="DZ207" s="271" t="str">
        <f ca="true">+IF(OFFSET('Hygiene Data'!$Q$13,0,10*ROW('Hygiene Data'!Q201))="","",OFFSET('Hygiene Data'!$Q$13,0,10*ROW('Hygiene Data'!Q201)))</f>
        <v/>
      </c>
      <c r="EA207" s="271" t="str">
        <f ca="true">+IF(OFFSET('Hygiene Data'!$R$11,0,10*ROW('Hygiene Data'!R201))="","",OFFSET('Hygiene Data'!$R$11,0,10*ROW('Hygiene Data'!R201)))</f>
        <v/>
      </c>
      <c r="EB207" s="271" t="str">
        <f ca="true">+IF(OFFSET('Hygiene Data'!$R$12,0,10*ROW('Hygiene Data'!R201))="","",OFFSET('Hygiene Data'!$R$12,0,10*ROW('Hygiene Data'!R201)))</f>
        <v/>
      </c>
      <c r="EC207" s="271" t="str">
        <f ca="true">+IF(OFFSET('Hygiene Data'!$R$13,0,10*ROW('Hygiene Data'!R201))="","",OFFSET('Hygiene Data'!$R$13,0,10*ROW('Hygiene Data'!R201)))</f>
        <v/>
      </c>
      <c r="ED207" s="271" t="str">
        <f ca="true">+IF(OFFSET('Hygiene Data'!$S$11,0,10*ROW('Hygiene Data'!S201))="","",OFFSET('Hygiene Data'!$S$11,0,10*ROW('Hygiene Data'!S201)))</f>
        <v/>
      </c>
      <c r="EE207" s="271" t="str">
        <f ca="true">+IF(OFFSET('Hygiene Data'!$S$12,0,10*ROW('Hygiene Data'!S201))="","",OFFSET('Hygiene Data'!$S$12,0,10*ROW('Hygiene Data'!S201)))</f>
        <v/>
      </c>
      <c r="EF207" s="271" t="str">
        <f ca="true">+IF(OFFSET('Hygiene Data'!$S$13,0,10*ROW('Hygiene Data'!S201))="","",OFFSET('Hygiene Data'!$S$13,0,10*ROW('Hygiene Data'!S201)))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307" customFormat="true" ht="30" customHeight="true" x14ac:dyDescent="0.25">
      <c r="B1" s="321" t="s">
        <v>28</v>
      </c>
      <c r="C1" s="541">
        <v>2015</v>
      </c>
      <c r="D1" s="316" t="s">
        <v>180</v>
      </c>
      <c r="E1" s="316"/>
      <c r="F1" s="316"/>
      <c r="G1" s="316"/>
      <c r="H1" s="316"/>
      <c r="I1" s="320"/>
      <c r="J1" s="308"/>
      <c r="K1" s="308"/>
      <c r="L1" s="321" t="s">
        <v>28</v>
      </c>
      <c r="M1" s="541" t="s">
        <v>215</v>
      </c>
      <c r="N1" s="316" t="s">
        <v>180</v>
      </c>
      <c r="O1" s="316"/>
      <c r="P1" s="316"/>
      <c r="Q1" s="316"/>
      <c r="R1" s="316"/>
      <c r="S1" s="320"/>
      <c r="T1" s="308"/>
      <c r="U1" s="308"/>
      <c r="BK1" s="246"/>
      <c r="BL1" s="246"/>
      <c r="BM1" s="246"/>
      <c r="BN1" s="246"/>
      <c r="BO1" s="246"/>
      <c r="BP1" s="246"/>
      <c r="BQ1" s="246"/>
    </row>
    <row xmlns:x14ac="http://schemas.microsoft.com/office/spreadsheetml/2009/9/ac" r="2" s="307" customFormat="true" ht="30" customHeight="true" x14ac:dyDescent="0.25">
      <c r="A2" s="558" t="s">
        <v>233</v>
      </c>
      <c r="B2" s="317" t="s">
        <v>238</v>
      </c>
      <c r="C2" s="238" t="s">
        <v>176</v>
      </c>
      <c r="D2" s="238" t="s">
        <v>175</v>
      </c>
      <c r="E2" s="318"/>
      <c r="F2" s="318"/>
      <c r="G2" s="318"/>
      <c r="H2" s="318"/>
      <c r="I2" s="319"/>
      <c r="J2" s="308" t="s">
        <v>216</v>
      </c>
      <c r="K2" s="308"/>
      <c r="L2" s="317" t="s">
        <v>214</v>
      </c>
      <c r="M2" s="238" t="s">
        <v>176</v>
      </c>
      <c r="N2" s="238" t="s">
        <v>175</v>
      </c>
      <c r="O2" s="318"/>
      <c r="P2" s="318"/>
      <c r="Q2" s="318"/>
      <c r="R2" s="318"/>
      <c r="S2" s="319"/>
      <c r="T2" s="308" t="s">
        <v>216</v>
      </c>
      <c r="U2" s="308"/>
      <c r="BL2" s="246"/>
      <c r="BM2" s="246"/>
      <c r="BN2" s="246"/>
      <c r="BO2" s="246"/>
      <c r="BP2" s="246"/>
      <c r="BQ2" s="246"/>
    </row>
    <row xmlns:x14ac="http://schemas.microsoft.com/office/spreadsheetml/2009/9/ac" r="3" s="246" customFormat="true" ht="18" customHeight="true" x14ac:dyDescent="0.25">
      <c r="A3" s="558"/>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45"/>
      <c r="AF3" s="245"/>
      <c r="AP3" s="245"/>
      <c r="AZ3" s="245"/>
      <c r="BJ3" s="245"/>
      <c r="BK3" s="245"/>
      <c r="BL3" s="237"/>
      <c r="BM3" s="237"/>
      <c r="BN3" s="237"/>
      <c r="BO3" s="237"/>
      <c r="BP3" s="237"/>
      <c r="BQ3" s="237"/>
      <c r="BT3" s="245"/>
      <c r="CD3" s="245"/>
      <c r="CN3" s="245"/>
      <c r="CX3" s="245"/>
      <c r="DH3" s="245"/>
      <c r="DR3" s="245"/>
      <c r="EB3" s="245"/>
      <c r="EL3" s="245"/>
      <c r="EV3" s="245"/>
      <c r="FF3" s="245"/>
      <c r="FP3" s="245"/>
      <c r="FZ3" s="245"/>
      <c r="GJ3" s="245"/>
      <c r="GT3" s="245"/>
      <c r="HD3" s="245"/>
      <c r="HN3" s="245"/>
      <c r="HX3" s="245"/>
      <c r="IH3" s="245"/>
    </row>
    <row xmlns:x14ac="http://schemas.microsoft.com/office/spreadsheetml/2009/9/ac" r="4" s="4" customFormat="true" x14ac:dyDescent="0.25">
      <c r="A4" s="372" t="str">
        <f>IF(ISBLANK('Data Summary'!A6),"",'Data Summary'!A6)</f>
        <v>CHE_2016_UIS</v>
      </c>
      <c r="B4" s="101" t="s">
        <v>183</v>
      </c>
      <c r="C4" s="133" t="s">
        <v>24</v>
      </c>
      <c r="D4" s="8">
        <f>IF(COUNTA(D13)=0,"",D13)</f>
        <v>0</v>
      </c>
      <c r="E4" s="8" t="str">
        <f t="shared" ref="E4:I4" si="0">IF(COUNTA(E13)=0,"",E13)</f>
        <v/>
      </c>
      <c r="F4" s="8" t="str">
        <f t="shared" si="0"/>
        <v/>
      </c>
      <c r="G4" s="8" t="str">
        <f t="shared" si="0"/>
        <v/>
      </c>
      <c r="H4" s="8">
        <f t="shared" si="0"/>
        <v>0</v>
      </c>
      <c r="I4" s="25">
        <f t="shared" si="0"/>
        <v>0</v>
      </c>
      <c r="J4" s="19"/>
      <c r="K4" s="19"/>
      <c r="L4" s="101" t="s">
        <v>183</v>
      </c>
      <c r="M4" s="133" t="s">
        <v>24</v>
      </c>
      <c r="N4" s="8">
        <f>IF(COUNTA(N13)=0,"",N13)</f>
        <v>0</v>
      </c>
      <c r="O4" s="8" t="str">
        <f t="shared" ref="O4:S4" si="1">IF(COUNTA(O13)=0,"",O13)</f>
        <v/>
      </c>
      <c r="P4" s="8" t="str">
        <f t="shared" si="1"/>
        <v/>
      </c>
      <c r="Q4" s="8" t="str">
        <f t="shared" si="1"/>
        <v/>
      </c>
      <c r="R4" s="8">
        <f t="shared" si="1"/>
        <v>0</v>
      </c>
      <c r="S4" s="25">
        <f t="shared" si="1"/>
        <v>0</v>
      </c>
      <c r="T4" s="19"/>
      <c r="U4" s="19"/>
      <c r="V4" s="109"/>
      <c r="AF4" s="109"/>
      <c r="AP4" s="109"/>
      <c r="AZ4" s="109"/>
      <c r="BJ4" s="109"/>
      <c r="BK4" s="109"/>
      <c r="BL4" s="126"/>
      <c r="BM4" s="126"/>
      <c r="BN4" s="126"/>
      <c r="BO4" s="126"/>
      <c r="BP4" s="126"/>
      <c r="BQ4" s="126"/>
      <c r="BT4" s="109"/>
      <c r="CD4" s="10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73" t="str">
        <f ca="true">IF(ISBLANK('Data Summary'!A7),"",'Data Summary'!A7)</f>
        <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9"/>
      <c r="AF5" s="109"/>
      <c r="AP5" s="109"/>
      <c r="AZ5" s="109"/>
      <c r="BJ5" s="109"/>
      <c r="BK5" s="109"/>
      <c r="BL5" s="126"/>
      <c r="BM5" s="126"/>
      <c r="BN5" s="126"/>
      <c r="BO5" s="126"/>
      <c r="BP5" s="126"/>
      <c r="BQ5" s="126"/>
      <c r="BT5" s="109"/>
      <c r="CD5" s="10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73" t="str">
        <f ca="true">IF(ISBLANK('Data Summary'!A8),"",'Data Summary'!A8)</f>
        <v/>
      </c>
      <c r="B6" s="101" t="s">
        <v>183</v>
      </c>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9"/>
      <c r="AF6" s="109"/>
      <c r="AP6" s="109"/>
      <c r="AZ6" s="109"/>
      <c r="BJ6" s="109"/>
      <c r="BK6" s="109"/>
      <c r="BL6" s="126"/>
      <c r="BM6" s="126"/>
      <c r="BN6" s="126"/>
      <c r="BO6" s="126"/>
      <c r="BP6" s="126"/>
      <c r="BQ6" s="126"/>
      <c r="BT6" s="109"/>
      <c r="CD6" s="10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73" t="str">
        <f ca="true">IF(ISBLANK('Data Summary'!A9),"",'Data Summary'!A9)</f>
        <v/>
      </c>
      <c r="B7" s="101"/>
      <c r="C7" s="134" t="s">
        <v>38</v>
      </c>
      <c r="D7" s="7"/>
      <c r="E7" s="7"/>
      <c r="F7" s="7"/>
      <c r="G7" s="7"/>
      <c r="H7" s="7"/>
      <c r="I7" s="25"/>
      <c r="J7" s="19"/>
      <c r="K7" s="19"/>
      <c r="L7" s="101"/>
      <c r="M7" s="134" t="s">
        <v>38</v>
      </c>
      <c r="N7" s="7"/>
      <c r="O7" s="7"/>
      <c r="P7" s="7"/>
      <c r="Q7" s="7"/>
      <c r="R7" s="7"/>
      <c r="S7" s="25"/>
      <c r="T7" s="19"/>
      <c r="U7" s="19"/>
      <c r="V7" s="109"/>
      <c r="AF7" s="109"/>
      <c r="AP7" s="109"/>
      <c r="AZ7" s="109"/>
      <c r="BJ7" s="109"/>
      <c r="BK7" s="109"/>
      <c r="BL7" s="126"/>
      <c r="BM7" s="126"/>
      <c r="BN7" s="126"/>
      <c r="BO7" s="126"/>
      <c r="BP7" s="126"/>
      <c r="BQ7" s="126"/>
      <c r="BT7" s="109"/>
      <c r="CD7" s="10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ht="15.6" customHeight="true" x14ac:dyDescent="0.25">
      <c r="A8" s="373" t="str">
        <f ca="true">IF(ISBLANK('Data Summary'!A10),"",'Data Summary'!A10)</f>
        <v/>
      </c>
      <c r="B8" s="101"/>
      <c r="C8" s="134" t="s">
        <v>106</v>
      </c>
      <c r="D8" s="8"/>
      <c r="E8" s="8"/>
      <c r="F8" s="8"/>
      <c r="G8" s="8"/>
      <c r="H8" s="8"/>
      <c r="I8" s="25"/>
      <c r="J8" s="19"/>
      <c r="K8" s="19"/>
      <c r="L8" s="101"/>
      <c r="M8" s="134" t="s">
        <v>106</v>
      </c>
      <c r="N8" s="8"/>
      <c r="O8" s="8"/>
      <c r="P8" s="8"/>
      <c r="Q8" s="8"/>
      <c r="R8" s="8"/>
      <c r="S8" s="25"/>
      <c r="T8" s="19"/>
      <c r="U8" s="19"/>
      <c r="V8" s="109"/>
      <c r="AF8" s="109"/>
      <c r="AP8" s="109"/>
      <c r="AZ8" s="109"/>
      <c r="BJ8" s="109"/>
      <c r="BK8" s="109"/>
      <c r="BL8" s="126"/>
      <c r="BM8" s="126"/>
      <c r="BN8" s="126"/>
      <c r="BO8" s="126"/>
      <c r="BP8" s="126"/>
      <c r="BQ8" s="126"/>
      <c r="BT8" s="109"/>
      <c r="CD8" s="10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73" t="str">
        <f ca="true">IF(ISBLANK('Data Summary'!A11),"",'Data Summary'!A11)</f>
        <v/>
      </c>
      <c r="B9" s="101" t="s">
        <v>177</v>
      </c>
      <c r="C9" s="133" t="s">
        <v>168</v>
      </c>
      <c r="D9" s="7">
        <v>100</v>
      </c>
      <c r="E9" s="135"/>
      <c r="F9" s="135"/>
      <c r="G9" s="135"/>
      <c r="H9" s="135">
        <v>100</v>
      </c>
      <c r="I9" s="21">
        <v>100</v>
      </c>
      <c r="J9" s="19"/>
      <c r="K9" s="19"/>
      <c r="L9" s="101" t="s">
        <v>177</v>
      </c>
      <c r="M9" s="133" t="s">
        <v>168</v>
      </c>
      <c r="N9" s="7">
        <v>100</v>
      </c>
      <c r="O9" s="135"/>
      <c r="P9" s="135"/>
      <c r="Q9" s="135"/>
      <c r="R9" s="135">
        <v>100</v>
      </c>
      <c r="S9" s="21">
        <v>100</v>
      </c>
      <c r="T9" s="19"/>
      <c r="U9" s="19"/>
      <c r="V9" s="109"/>
      <c r="AF9" s="109"/>
      <c r="AP9" s="109"/>
      <c r="AZ9" s="109"/>
      <c r="BJ9" s="109"/>
      <c r="BK9" s="109"/>
      <c r="BL9" s="126"/>
      <c r="BM9" s="126"/>
      <c r="BN9" s="126"/>
      <c r="BO9" s="126"/>
      <c r="BP9" s="126"/>
      <c r="BQ9" s="126"/>
      <c r="BT9" s="109"/>
      <c r="CD9" s="109"/>
      <c r="CN9" s="109"/>
      <c r="CX9" s="109"/>
      <c r="DH9" s="109"/>
      <c r="DR9" s="109"/>
      <c r="EB9" s="109"/>
      <c r="EL9" s="109"/>
      <c r="EV9" s="109"/>
      <c r="FF9" s="109"/>
      <c r="FP9" s="109"/>
      <c r="FZ9" s="109"/>
      <c r="GJ9" s="109"/>
      <c r="GT9" s="109"/>
      <c r="HD9" s="109"/>
      <c r="HN9" s="109"/>
      <c r="HX9" s="109"/>
      <c r="IH9" s="109"/>
    </row>
    <row xmlns:x14ac="http://schemas.microsoft.com/office/spreadsheetml/2009/9/ac" r="10" s="4" customFormat="true" ht="15.6" customHeight="true" x14ac:dyDescent="0.25">
      <c r="A10" s="373"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9"/>
      <c r="AF10" s="109"/>
      <c r="AP10" s="109"/>
      <c r="AZ10" s="109"/>
      <c r="BJ10" s="109"/>
      <c r="BK10" s="109"/>
      <c r="BT10" s="109"/>
      <c r="CD10" s="109"/>
      <c r="CN10" s="10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ht="15.6" customHeight="true" x14ac:dyDescent="0.25">
      <c r="A11" s="373"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9"/>
      <c r="AF11" s="109"/>
      <c r="AP11" s="109"/>
      <c r="AZ11" s="109"/>
      <c r="BJ11" s="109"/>
      <c r="BK11" s="109"/>
      <c r="BT11" s="109"/>
      <c r="CD11" s="109"/>
      <c r="CN11" s="109"/>
      <c r="CX11" s="109"/>
      <c r="DH11" s="109"/>
      <c r="DR11" s="109"/>
      <c r="EB11" s="109"/>
      <c r="EL11" s="109"/>
      <c r="EV11" s="109"/>
      <c r="FF11" s="109"/>
      <c r="FP11" s="109"/>
      <c r="FZ11" s="109"/>
      <c r="GJ11" s="109"/>
      <c r="GT11" s="109"/>
      <c r="HD11" s="109"/>
      <c r="HN11" s="109"/>
      <c r="HX11" s="109"/>
      <c r="IH11" s="109"/>
    </row>
    <row xmlns:x14ac="http://schemas.microsoft.com/office/spreadsheetml/2009/9/ac" r="12" s="252" customFormat="true" ht="18" customHeight="true" x14ac:dyDescent="0.2">
      <c r="A12" s="373"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51"/>
      <c r="AF12" s="251"/>
      <c r="AP12" s="251"/>
      <c r="AZ12" s="251"/>
      <c r="BJ12" s="251"/>
      <c r="BK12" s="251"/>
      <c r="BT12" s="251"/>
      <c r="CD12" s="251"/>
      <c r="CN12" s="251"/>
      <c r="CX12" s="251"/>
      <c r="DH12" s="251"/>
      <c r="DR12" s="251"/>
      <c r="EB12" s="251"/>
      <c r="EL12" s="251"/>
      <c r="EV12" s="251"/>
      <c r="FF12" s="251"/>
      <c r="FP12" s="251"/>
      <c r="FZ12" s="251"/>
      <c r="GJ12" s="251"/>
      <c r="GT12" s="251"/>
      <c r="HD12" s="251"/>
      <c r="HN12" s="251"/>
      <c r="HX12" s="251"/>
      <c r="IH12" s="251"/>
    </row>
    <row xmlns:x14ac="http://schemas.microsoft.com/office/spreadsheetml/2009/9/ac" r="13" s="12" customFormat="true" ht="14.25" customHeight="true" x14ac:dyDescent="0.2">
      <c r="A13" s="373"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11"/>
      <c r="AF13" s="111"/>
      <c r="AP13" s="111"/>
      <c r="AZ13" s="111"/>
      <c r="BJ13" s="111"/>
      <c r="BK13" s="127"/>
      <c r="BL13" s="127"/>
      <c r="BM13" s="127"/>
      <c r="BN13" s="127"/>
      <c r="BO13" s="127"/>
      <c r="BP13" s="127"/>
      <c r="BQ13" s="127"/>
      <c r="BT13" s="111"/>
      <c r="CD13" s="111"/>
      <c r="CN13" s="111"/>
      <c r="CX13" s="111"/>
      <c r="DH13" s="111"/>
      <c r="DR13" s="111"/>
      <c r="EB13" s="111"/>
      <c r="EL13" s="111"/>
      <c r="EV13" s="111"/>
      <c r="FF13" s="111"/>
      <c r="FP13" s="111"/>
      <c r="FZ13" s="111"/>
      <c r="GJ13" s="111"/>
      <c r="GT13" s="111"/>
      <c r="HD13" s="111"/>
      <c r="HN13" s="111"/>
      <c r="HX13" s="111"/>
      <c r="IH13" s="111"/>
    </row>
    <row xmlns:x14ac="http://schemas.microsoft.com/office/spreadsheetml/2009/9/ac" r="14" x14ac:dyDescent="0.25">
      <c r="A14" s="373"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BK14" s="128"/>
      <c r="BL14" s="128"/>
      <c r="BM14" s="128"/>
      <c r="BN14" s="128"/>
      <c r="BO14" s="128"/>
      <c r="BP14" s="128"/>
      <c r="BQ14" s="128"/>
    </row>
    <row xmlns:x14ac="http://schemas.microsoft.com/office/spreadsheetml/2009/9/ac" r="15" s="2" customFormat="true" x14ac:dyDescent="0.25">
      <c r="A15" s="373" t="str">
        <f ca="true">IF(ISBLANK('Data Summary'!A17),"",'Data Summary'!A17)</f>
        <v/>
      </c>
      <c r="B15" s="103" t="s">
        <v>184</v>
      </c>
      <c r="C15" s="6">
        <v>1</v>
      </c>
      <c r="D15" s="41">
        <v>100</v>
      </c>
      <c r="E15" s="135"/>
      <c r="F15" s="135"/>
      <c r="G15" s="135"/>
      <c r="H15" s="41">
        <v>100</v>
      </c>
      <c r="I15" s="59">
        <v>100</v>
      </c>
      <c r="J15" s="10"/>
      <c r="K15" s="10"/>
      <c r="L15" s="103" t="s">
        <v>184</v>
      </c>
      <c r="M15" s="6">
        <v>1</v>
      </c>
      <c r="N15" s="41">
        <v>100</v>
      </c>
      <c r="O15" s="135"/>
      <c r="P15" s="135"/>
      <c r="Q15" s="135"/>
      <c r="R15" s="41">
        <v>100</v>
      </c>
      <c r="S15" s="59">
        <v>100</v>
      </c>
      <c r="T15" s="10"/>
      <c r="U15" s="10"/>
      <c r="V15" s="112"/>
      <c r="AF15" s="112"/>
      <c r="AP15" s="112"/>
      <c r="AZ15" s="112"/>
      <c r="BJ15" s="112"/>
      <c r="BK15" s="129"/>
      <c r="BL15" s="129"/>
      <c r="BM15" s="129"/>
      <c r="BN15" s="129"/>
      <c r="BO15" s="129"/>
      <c r="BP15" s="129"/>
      <c r="BQ15" s="129"/>
      <c r="BT15" s="112"/>
      <c r="CD15" s="112"/>
      <c r="CN15" s="112"/>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73"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12"/>
      <c r="AF16" s="112"/>
      <c r="AP16" s="112"/>
      <c r="AZ16" s="112"/>
      <c r="BJ16" s="112"/>
      <c r="BK16" s="129"/>
      <c r="BL16" s="129"/>
      <c r="BM16" s="129"/>
      <c r="BN16" s="129"/>
      <c r="BO16" s="129"/>
      <c r="BP16" s="129"/>
      <c r="BQ16" s="129"/>
      <c r="BT16" s="112"/>
      <c r="CD16" s="112"/>
      <c r="CN16" s="112"/>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73"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12"/>
      <c r="AF17" s="112"/>
      <c r="AP17" s="112"/>
      <c r="AZ17" s="112"/>
      <c r="BJ17" s="112"/>
      <c r="BK17" s="129"/>
      <c r="BL17" s="129"/>
      <c r="BM17" s="129"/>
      <c r="BN17" s="129"/>
      <c r="BO17" s="129"/>
      <c r="BP17" s="129"/>
      <c r="BQ17" s="129"/>
      <c r="BT17" s="112"/>
      <c r="CD17" s="112"/>
      <c r="CN17" s="112"/>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73"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12"/>
      <c r="AF18" s="112"/>
      <c r="AP18" s="112"/>
      <c r="AZ18" s="112"/>
      <c r="BJ18" s="112"/>
      <c r="BK18" s="129"/>
      <c r="BL18" s="129"/>
      <c r="BM18" s="129"/>
      <c r="BN18" s="129"/>
      <c r="BO18" s="129"/>
      <c r="BP18" s="129"/>
      <c r="BQ18" s="129"/>
      <c r="BT18" s="112"/>
      <c r="CD18" s="112"/>
      <c r="CN18" s="112"/>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73"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12"/>
      <c r="AF19" s="112"/>
      <c r="AP19" s="112"/>
      <c r="AZ19" s="112"/>
      <c r="BJ19" s="112"/>
      <c r="BK19" s="129"/>
      <c r="BL19" s="129"/>
      <c r="BM19" s="129"/>
      <c r="BN19" s="129"/>
      <c r="BO19" s="129"/>
      <c r="BP19" s="129"/>
      <c r="BQ19" s="129"/>
      <c r="BT19" s="112"/>
      <c r="CD19" s="112"/>
      <c r="CN19" s="112"/>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73"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12"/>
      <c r="AF20" s="112"/>
      <c r="AP20" s="112"/>
      <c r="AZ20" s="112"/>
      <c r="BJ20" s="112"/>
      <c r="BK20" s="129"/>
      <c r="BL20" s="129"/>
      <c r="BM20" s="129"/>
      <c r="BN20" s="129"/>
      <c r="BO20" s="129"/>
      <c r="BP20" s="129"/>
      <c r="BQ20" s="129"/>
      <c r="BT20" s="112"/>
      <c r="CD20" s="112"/>
      <c r="CN20" s="112"/>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73"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12"/>
      <c r="AF21" s="112"/>
      <c r="AP21" s="112"/>
      <c r="AZ21" s="112"/>
      <c r="BJ21" s="112"/>
      <c r="BK21" s="129"/>
      <c r="BL21" s="129"/>
      <c r="BM21" s="129"/>
      <c r="BN21" s="129"/>
      <c r="BO21" s="129"/>
      <c r="BP21" s="129"/>
      <c r="BQ21" s="129"/>
      <c r="BT21" s="112"/>
      <c r="CD21" s="112"/>
      <c r="CN21" s="112"/>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73"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12"/>
      <c r="AF22" s="112"/>
      <c r="AP22" s="112"/>
      <c r="AZ22" s="112"/>
      <c r="BJ22" s="112"/>
      <c r="BK22" s="129"/>
      <c r="BL22" s="129"/>
      <c r="BM22" s="129"/>
      <c r="BN22" s="129"/>
      <c r="BO22" s="129"/>
      <c r="BP22" s="129"/>
      <c r="BQ22" s="129"/>
      <c r="BT22" s="112"/>
      <c r="CD22" s="112"/>
      <c r="CN22" s="112"/>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73"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12"/>
      <c r="AF23" s="112"/>
      <c r="AP23" s="112"/>
      <c r="AZ23" s="112"/>
      <c r="BJ23" s="112"/>
      <c r="BK23" s="129"/>
      <c r="BL23" s="129"/>
      <c r="BM23" s="129"/>
      <c r="BN23" s="129"/>
      <c r="BO23" s="129"/>
      <c r="BP23" s="129"/>
      <c r="BQ23" s="129"/>
      <c r="BT23" s="112"/>
      <c r="CD23" s="112"/>
      <c r="CN23" s="112"/>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73"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12"/>
      <c r="AF24" s="112"/>
      <c r="AP24" s="112"/>
      <c r="AZ24" s="112"/>
      <c r="BJ24" s="112"/>
      <c r="BK24" s="129"/>
      <c r="BL24" s="129"/>
      <c r="BM24" s="129"/>
      <c r="BN24" s="129"/>
      <c r="BO24" s="129"/>
      <c r="BP24" s="129"/>
      <c r="BQ24" s="129"/>
      <c r="BT24" s="112"/>
      <c r="CD24" s="112"/>
      <c r="CN24" s="112"/>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73"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12"/>
      <c r="AF25" s="112"/>
      <c r="AP25" s="112"/>
      <c r="AZ25" s="112"/>
      <c r="BJ25" s="112"/>
      <c r="BK25" s="129"/>
      <c r="BL25" s="129"/>
      <c r="BM25" s="129"/>
      <c r="BN25" s="129"/>
      <c r="BO25" s="129"/>
      <c r="BP25" s="129"/>
      <c r="BQ25" s="129"/>
      <c r="BT25" s="112"/>
      <c r="CD25" s="112"/>
      <c r="CN25" s="112"/>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ht="83.25" customHeight="true" x14ac:dyDescent="0.25">
      <c r="A26" s="373" t="str">
        <f ca="true">IF(ISBLANK('Data Summary'!A28),"",'Data Summary'!A28)</f>
        <v/>
      </c>
      <c r="B26" s="104" t="s">
        <v>12</v>
      </c>
      <c r="C26" s="554" t="s">
        <v>185</v>
      </c>
      <c r="D26" s="555"/>
      <c r="E26" s="555"/>
      <c r="F26" s="555"/>
      <c r="G26" s="555"/>
      <c r="H26" s="555"/>
      <c r="I26" s="556"/>
      <c r="J26" s="10"/>
      <c r="K26" s="10"/>
      <c r="L26" s="104" t="s">
        <v>12</v>
      </c>
      <c r="M26" s="554" t="s">
        <v>185</v>
      </c>
      <c r="N26" s="555"/>
      <c r="O26" s="555"/>
      <c r="P26" s="555"/>
      <c r="Q26" s="555"/>
      <c r="R26" s="555"/>
      <c r="S26" s="556"/>
      <c r="T26" s="10"/>
      <c r="U26" s="10"/>
      <c r="V26" s="112"/>
      <c r="AF26" s="112"/>
      <c r="AP26" s="112"/>
      <c r="AZ26" s="112"/>
      <c r="BJ26" s="112"/>
      <c r="BK26" s="557"/>
      <c r="BL26" s="557"/>
      <c r="BM26" s="557"/>
      <c r="BN26" s="557"/>
      <c r="BO26" s="557"/>
      <c r="BP26" s="557"/>
      <c r="BQ26" s="557"/>
      <c r="BT26" s="112"/>
      <c r="CD26" s="112"/>
      <c r="CN26" s="112"/>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15.75" customHeight="true" x14ac:dyDescent="0.25">
      <c r="A27" s="373"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12"/>
      <c r="AF27" s="112"/>
      <c r="AP27" s="112"/>
      <c r="AZ27" s="112"/>
      <c r="BJ27" s="112"/>
      <c r="BK27" s="112"/>
      <c r="BL27" s="129"/>
      <c r="BM27" s="129"/>
      <c r="BN27" s="129"/>
      <c r="BO27" s="129"/>
      <c r="BP27" s="129"/>
      <c r="BQ27" s="129"/>
      <c r="BT27" s="112"/>
      <c r="CD27" s="112"/>
      <c r="CN27" s="112"/>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73"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12"/>
      <c r="AF28" s="112"/>
      <c r="AP28" s="112"/>
      <c r="AZ28" s="112"/>
      <c r="BJ28" s="112"/>
      <c r="BK28" s="112"/>
      <c r="BL28" s="129"/>
      <c r="BM28" s="129"/>
      <c r="BN28" s="129"/>
      <c r="BO28" s="129"/>
      <c r="BP28" s="129"/>
      <c r="BQ28" s="129"/>
      <c r="BT28" s="112"/>
      <c r="CD28" s="112"/>
      <c r="CN28" s="112"/>
      <c r="CX28" s="112"/>
      <c r="DH28" s="112"/>
      <c r="DR28" s="112"/>
      <c r="EB28" s="112"/>
      <c r="EL28" s="112"/>
      <c r="EV28" s="112"/>
      <c r="FF28" s="112"/>
      <c r="FP28" s="112"/>
      <c r="FZ28" s="112"/>
      <c r="GJ28" s="112"/>
      <c r="GT28" s="112"/>
      <c r="HD28" s="112"/>
      <c r="HN28" s="112"/>
      <c r="HX28" s="112"/>
      <c r="IH28" s="112"/>
    </row>
    <row xmlns:x14ac="http://schemas.microsoft.com/office/spreadsheetml/2009/9/ac" r="29" ht="15.75" customHeight="true" x14ac:dyDescent="0.25">
      <c r="A29" s="373"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BL29" s="128"/>
      <c r="BM29" s="128"/>
      <c r="BN29" s="128"/>
      <c r="BO29" s="128"/>
      <c r="BP29" s="128"/>
      <c r="BQ29" s="128"/>
    </row>
    <row xmlns:x14ac="http://schemas.microsoft.com/office/spreadsheetml/2009/9/ac" r="30" ht="15.75" customHeight="true" x14ac:dyDescent="0.25">
      <c r="A30" s="373"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BL30" s="128"/>
      <c r="BM30" s="128"/>
      <c r="BN30" s="128"/>
      <c r="BO30" s="128"/>
      <c r="BP30" s="128"/>
      <c r="BQ30" s="128"/>
    </row>
    <row xmlns:x14ac="http://schemas.microsoft.com/office/spreadsheetml/2009/9/ac" r="31" s="3" customFormat="true" ht="16.5" thickBot="true" x14ac:dyDescent="0.3">
      <c r="A31" s="373"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7"/>
      <c r="AF31" s="107"/>
      <c r="AP31" s="107"/>
      <c r="AZ31" s="107"/>
      <c r="BJ31" s="107"/>
      <c r="BK31" s="107"/>
      <c r="BL31" s="130"/>
      <c r="BM31" s="130"/>
      <c r="BN31" s="130"/>
      <c r="BO31" s="130"/>
      <c r="BP31" s="130"/>
      <c r="BQ31" s="130"/>
      <c r="BT31" s="107"/>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73" t="str">
        <f ca="true">IF(ISBLANK('Data Summary'!A34),"",'Data Summary'!A34)</f>
        <v/>
      </c>
      <c r="B32" s="107"/>
      <c r="L32" s="107"/>
      <c r="V32" s="107"/>
      <c r="AF32" s="107"/>
      <c r="AP32" s="107"/>
      <c r="AZ32" s="107"/>
      <c r="BJ32" s="107"/>
      <c r="BK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73" t="str">
        <f ca="true">IF(ISBLANK('Data Summary'!A35),"",'Data Summary'!A35)</f>
        <v/>
      </c>
      <c r="B33" s="107"/>
      <c r="L33" s="107"/>
      <c r="V33" s="107"/>
      <c r="AF33" s="107"/>
      <c r="AP33" s="107"/>
      <c r="AZ33" s="107"/>
      <c r="BJ33" s="107"/>
      <c r="BK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73" t="str">
        <f ca="true">IF(ISBLANK('Data Summary'!A36),"",'Data Summary'!A36)</f>
        <v/>
      </c>
      <c r="B34" s="107"/>
      <c r="L34" s="107"/>
      <c r="V34" s="107"/>
      <c r="AF34" s="107"/>
      <c r="AP34" s="107"/>
      <c r="AZ34" s="107"/>
      <c r="BJ34" s="107"/>
      <c r="BK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73" t="str">
        <f ca="true">IF(ISBLANK('Data Summary'!A37),"",'Data Summary'!A37)</f>
        <v/>
      </c>
      <c r="B35" s="107"/>
      <c r="L35" s="107"/>
      <c r="V35" s="107"/>
      <c r="AF35" s="107"/>
      <c r="AP35" s="107"/>
      <c r="AZ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73" t="str">
        <f ca="true">IF(ISBLANK('Data Summary'!A38),"",'Data Summary'!A38)</f>
        <v/>
      </c>
      <c r="B36" s="107"/>
      <c r="L36" s="107"/>
      <c r="V36" s="107"/>
      <c r="AF36" s="107"/>
      <c r="AP36" s="107"/>
      <c r="AZ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73" t="str">
        <f ca="true">IF(ISBLANK('Data Summary'!A39),"",'Data Summary'!A39)</f>
        <v/>
      </c>
      <c r="B37" s="107"/>
      <c r="L37" s="107"/>
      <c r="V37" s="107"/>
      <c r="AF37" s="107"/>
      <c r="AP37" s="107"/>
      <c r="AZ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73" t="str">
        <f ca="true">IF(ISBLANK('Data Summary'!A40),"",'Data Summary'!A40)</f>
        <v/>
      </c>
      <c r="B38" s="107"/>
      <c r="L38" s="107"/>
      <c r="V38" s="107"/>
      <c r="AF38" s="107"/>
      <c r="AP38" s="107"/>
      <c r="AZ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73" t="str">
        <f ca="true">IF(ISBLANK('Data Summary'!A41),"",'Data Summary'!A41)</f>
        <v/>
      </c>
      <c r="B39" s="107"/>
      <c r="L39" s="107"/>
      <c r="V39" s="107"/>
      <c r="AF39" s="107"/>
      <c r="AP39" s="107"/>
      <c r="AZ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73" t="str">
        <f ca="true">IF(ISBLANK('Data Summary'!A42),"",'Data Summary'!A42)</f>
        <v/>
      </c>
      <c r="B40" s="107"/>
      <c r="L40" s="107"/>
      <c r="V40" s="107"/>
      <c r="AF40" s="107"/>
      <c r="AP40" s="107"/>
      <c r="AZ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73" t="str">
        <f ca="true">IF(ISBLANK('Data Summary'!A43),"",'Data Summary'!A43)</f>
        <v/>
      </c>
      <c r="B41" s="107"/>
      <c r="L41" s="107"/>
      <c r="V41" s="107"/>
      <c r="AF41" s="107"/>
      <c r="AP41" s="107"/>
      <c r="AZ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73" t="str">
        <f ca="true">IF(ISBLANK('Data Summary'!A44),"",'Data Summary'!A44)</f>
        <v/>
      </c>
      <c r="B42" s="107"/>
      <c r="L42" s="107"/>
      <c r="V42" s="107"/>
      <c r="AF42" s="107"/>
      <c r="AP42" s="107"/>
      <c r="AZ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73" t="str">
        <f ca="true">IF(ISBLANK('Data Summary'!A45),"",'Data Summary'!A45)</f>
        <v/>
      </c>
      <c r="B43" s="107"/>
      <c r="L43" s="107"/>
      <c r="V43" s="107"/>
      <c r="AF43" s="107"/>
      <c r="AP43" s="107"/>
      <c r="AZ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73" t="str">
        <f ca="true">IF(ISBLANK('Data Summary'!A46),"",'Data Summary'!A46)</f>
        <v/>
      </c>
      <c r="B44" s="107"/>
      <c r="L44" s="107"/>
      <c r="V44" s="107"/>
      <c r="AF44" s="107"/>
      <c r="AP44" s="107"/>
      <c r="AZ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73" t="str">
        <f ca="true">IF(ISBLANK('Data Summary'!A47),"",'Data Summary'!A47)</f>
        <v/>
      </c>
      <c r="B45" s="107"/>
      <c r="L45" s="107"/>
      <c r="V45" s="107"/>
      <c r="AF45" s="107"/>
      <c r="AP45" s="107"/>
      <c r="AZ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73" t="str">
        <f ca="true">IF(ISBLANK('Data Summary'!A48),"",'Data Summary'!A48)</f>
        <v/>
      </c>
      <c r="B46" s="107"/>
      <c r="L46" s="107"/>
      <c r="V46" s="107"/>
      <c r="AF46" s="107"/>
      <c r="AP46" s="107"/>
      <c r="AZ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73" t="str">
        <f ca="true">IF(ISBLANK('Data Summary'!A49),"",'Data Summary'!A49)</f>
        <v/>
      </c>
      <c r="B47" s="107"/>
      <c r="L47" s="107"/>
      <c r="V47" s="107"/>
      <c r="AF47" s="107"/>
      <c r="AP47" s="107"/>
      <c r="AZ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73" t="str">
        <f ca="true">IF(ISBLANK('Data Summary'!A50),"",'Data Summary'!A50)</f>
        <v/>
      </c>
      <c r="B48" s="107"/>
      <c r="L48" s="107"/>
      <c r="V48" s="107"/>
      <c r="AF48" s="107"/>
      <c r="AP48" s="107"/>
      <c r="AZ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73" t="str">
        <f ca="true">IF(ISBLANK('Data Summary'!A51),"",'Data Summary'!A51)</f>
        <v/>
      </c>
      <c r="B49" s="107"/>
      <c r="L49" s="107"/>
      <c r="V49" s="107"/>
      <c r="AF49" s="107"/>
      <c r="AP49" s="107"/>
      <c r="AZ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73" t="str">
        <f ca="true">IF(ISBLANK('Data Summary'!A52),"",'Data Summary'!A52)</f>
        <v/>
      </c>
      <c r="B50" s="107"/>
      <c r="L50" s="107"/>
      <c r="V50" s="107"/>
      <c r="AF50" s="107"/>
      <c r="AP50" s="107"/>
      <c r="AZ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73" t="str">
        <f ca="true">IF(ISBLANK('Data Summary'!A53),"",'Data Summary'!A53)</f>
        <v/>
      </c>
      <c r="B51" s="107"/>
      <c r="L51" s="107"/>
      <c r="V51" s="107"/>
      <c r="AF51" s="107"/>
      <c r="AP51" s="107"/>
      <c r="AZ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73" t="str">
        <f ca="true">IF(ISBLANK('Data Summary'!A54),"",'Data Summary'!A54)</f>
        <v/>
      </c>
      <c r="B52" s="107"/>
      <c r="L52" s="107"/>
      <c r="V52" s="107"/>
      <c r="AF52" s="107"/>
      <c r="AP52" s="107"/>
      <c r="AZ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73" t="str">
        <f ca="true">IF(ISBLANK('Data Summary'!A55),"",'Data Summary'!A55)</f>
        <v/>
      </c>
      <c r="B53" s="107"/>
      <c r="L53" s="107"/>
      <c r="V53" s="107"/>
      <c r="AF53" s="107"/>
      <c r="AP53" s="107"/>
      <c r="AZ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73" t="str">
        <f ca="true">IF(ISBLANK('Data Summary'!A56),"",'Data Summary'!A56)</f>
        <v/>
      </c>
      <c r="B54" s="107"/>
      <c r="L54" s="107"/>
      <c r="V54" s="107"/>
      <c r="AF54" s="107"/>
      <c r="AP54" s="107"/>
      <c r="AZ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73" t="str">
        <f ca="true">IF(ISBLANK('Data Summary'!A57),"",'Data Summary'!A57)</f>
        <v/>
      </c>
      <c r="B55" s="107"/>
      <c r="L55" s="107"/>
      <c r="V55" s="107"/>
      <c r="AF55" s="107"/>
      <c r="AP55" s="107"/>
      <c r="AZ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73" t="str">
        <f ca="true">IF(ISBLANK('Data Summary'!A58),"",'Data Summary'!A58)</f>
        <v/>
      </c>
      <c r="B56" s="107"/>
      <c r="L56" s="107"/>
      <c r="V56" s="107"/>
      <c r="AF56" s="107"/>
      <c r="AP56" s="107"/>
      <c r="AZ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73" t="str">
        <f ca="true">IF(ISBLANK('Data Summary'!A59),"",'Data Summary'!A59)</f>
        <v/>
      </c>
      <c r="B57" s="107"/>
      <c r="L57" s="107"/>
      <c r="V57" s="107"/>
      <c r="AF57" s="107"/>
      <c r="AP57" s="107"/>
      <c r="AZ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73" t="str">
        <f ca="true">IF(ISBLANK('Data Summary'!A60),"",'Data Summary'!A60)</f>
        <v/>
      </c>
      <c r="B58" s="107"/>
      <c r="L58" s="107"/>
      <c r="V58" s="107"/>
      <c r="AF58" s="107"/>
      <c r="AP58" s="107"/>
      <c r="AZ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73" t="str">
        <f ca="true">IF(ISBLANK('Data Summary'!A61),"",'Data Summary'!A61)</f>
        <v/>
      </c>
      <c r="B59" s="107"/>
      <c r="L59" s="107"/>
      <c r="V59" s="107"/>
      <c r="AF59" s="107"/>
      <c r="AP59" s="107"/>
      <c r="AZ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73" t="str">
        <f ca="true">IF(ISBLANK('Data Summary'!A62),"",'Data Summary'!A62)</f>
        <v/>
      </c>
      <c r="B60" s="107"/>
      <c r="L60" s="107"/>
      <c r="V60" s="107"/>
      <c r="AF60" s="107"/>
      <c r="AP60" s="107"/>
      <c r="AZ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73" t="str">
        <f ca="true">IF(ISBLANK('Data Summary'!A63),"",'Data Summary'!A63)</f>
        <v/>
      </c>
      <c r="B61" s="107"/>
      <c r="L61" s="107"/>
      <c r="V61" s="107"/>
      <c r="AF61" s="107"/>
      <c r="AP61" s="107"/>
      <c r="AZ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73" t="str">
        <f ca="true">IF(ISBLANK('Data Summary'!A64),"",'Data Summary'!A64)</f>
        <v/>
      </c>
      <c r="B62" s="107"/>
      <c r="L62" s="107"/>
      <c r="V62" s="107"/>
      <c r="AF62" s="107"/>
      <c r="AP62" s="107"/>
      <c r="AZ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73" t="str">
        <f ca="true">IF(ISBLANK('Data Summary'!A65),"",'Data Summary'!A65)</f>
        <v/>
      </c>
      <c r="B63" s="107"/>
      <c r="L63" s="107"/>
      <c r="V63" s="107"/>
      <c r="AF63" s="107"/>
      <c r="AP63" s="107"/>
      <c r="AZ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73" t="str">
        <f ca="true">IF(ISBLANK('Data Summary'!A66),"",'Data Summary'!A66)</f>
        <v/>
      </c>
      <c r="B64" s="107"/>
      <c r="L64" s="107"/>
      <c r="V64" s="107"/>
      <c r="AF64" s="107"/>
      <c r="AP64" s="107"/>
      <c r="AZ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73" t="str">
        <f ca="true">IF(ISBLANK('Data Summary'!A67),"",'Data Summary'!A67)</f>
        <v/>
      </c>
      <c r="B65" s="107"/>
      <c r="L65" s="107"/>
      <c r="V65" s="107"/>
      <c r="AF65" s="107"/>
      <c r="AP65" s="107"/>
      <c r="AZ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73" t="str">
        <f ca="true">IF(ISBLANK('Data Summary'!A68),"",'Data Summary'!A68)</f>
        <v/>
      </c>
      <c r="B66" s="107"/>
      <c r="L66" s="107"/>
      <c r="V66" s="107"/>
      <c r="AF66" s="107"/>
      <c r="AP66" s="107"/>
      <c r="AZ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73" t="str">
        <f ca="true">IF(ISBLANK('Data Summary'!A69),"",'Data Summary'!A69)</f>
        <v/>
      </c>
      <c r="B67" s="107"/>
      <c r="L67" s="107"/>
      <c r="V67" s="107"/>
      <c r="AF67" s="107"/>
      <c r="AP67" s="107"/>
      <c r="AZ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73" t="str">
        <f ca="true">IF(ISBLANK('Data Summary'!A70),"",'Data Summary'!A70)</f>
        <v/>
      </c>
      <c r="B68" s="107"/>
      <c r="L68" s="107"/>
      <c r="V68" s="107"/>
      <c r="AF68" s="107"/>
      <c r="AP68" s="107"/>
      <c r="AZ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73" t="str">
        <f ca="true">IF(ISBLANK('Data Summary'!A71),"",'Data Summary'!A71)</f>
        <v/>
      </c>
      <c r="B69" s="107"/>
      <c r="L69" s="107"/>
      <c r="V69" s="107"/>
      <c r="AF69" s="107"/>
      <c r="AP69" s="107"/>
      <c r="AZ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73" t="str">
        <f ca="true">IF(ISBLANK('Data Summary'!A72),"",'Data Summary'!A72)</f>
        <v/>
      </c>
      <c r="B70" s="107"/>
      <c r="L70" s="107"/>
      <c r="V70" s="107"/>
      <c r="AF70" s="107"/>
      <c r="AP70" s="107"/>
      <c r="AZ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73" t="str">
        <f ca="true">IF(ISBLANK('Data Summary'!A73),"",'Data Summary'!A73)</f>
        <v/>
      </c>
      <c r="B71" s="107"/>
      <c r="L71" s="107"/>
      <c r="V71" s="107"/>
      <c r="AF71" s="107"/>
      <c r="AP71" s="107"/>
      <c r="AZ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73" t="str">
        <f ca="true">IF(ISBLANK('Data Summary'!A74),"",'Data Summary'!A74)</f>
        <v/>
      </c>
      <c r="B72" s="107"/>
      <c r="L72" s="107"/>
      <c r="V72" s="107"/>
      <c r="AF72" s="107"/>
      <c r="AP72" s="107"/>
      <c r="AZ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73" t="str">
        <f ca="true">IF(ISBLANK('Data Summary'!A75),"",'Data Summary'!A75)</f>
        <v/>
      </c>
      <c r="B73" s="107"/>
      <c r="L73" s="107"/>
      <c r="V73" s="107"/>
      <c r="AF73" s="107"/>
      <c r="AP73" s="107"/>
      <c r="AZ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73" t="str">
        <f ca="true">IF(ISBLANK('Data Summary'!A76),"",'Data Summary'!A76)</f>
        <v/>
      </c>
      <c r="B74" s="107"/>
      <c r="L74" s="107"/>
      <c r="V74" s="107"/>
      <c r="AF74" s="107"/>
      <c r="AP74" s="107"/>
      <c r="AZ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73" t="str">
        <f ca="true">IF(ISBLANK('Data Summary'!A77),"",'Data Summary'!A77)</f>
        <v/>
      </c>
      <c r="B75" s="107"/>
      <c r="L75" s="107"/>
      <c r="V75" s="107"/>
      <c r="AF75" s="107"/>
      <c r="AP75" s="107"/>
      <c r="AZ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73" t="str">
        <f ca="true">IF(ISBLANK('Data Summary'!A78),"",'Data Summary'!A78)</f>
        <v/>
      </c>
      <c r="B76" s="107"/>
      <c r="L76" s="107"/>
      <c r="V76" s="107"/>
      <c r="AF76" s="107"/>
      <c r="AP76" s="107"/>
      <c r="AZ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73" t="str">
        <f ca="true">IF(ISBLANK('Data Summary'!A79),"",'Data Summary'!A79)</f>
        <v/>
      </c>
      <c r="B77" s="107"/>
      <c r="L77" s="107"/>
      <c r="V77" s="107"/>
      <c r="AF77" s="107"/>
      <c r="AP77" s="107"/>
      <c r="AZ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73" t="str">
        <f ca="true">IF(ISBLANK('Data Summary'!A80),"",'Data Summary'!A80)</f>
        <v/>
      </c>
      <c r="B78" s="107"/>
      <c r="L78" s="107"/>
      <c r="V78" s="107"/>
      <c r="AF78" s="107"/>
      <c r="AP78" s="107"/>
      <c r="AZ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73" t="str">
        <f ca="true">IF(ISBLANK('Data Summary'!A81),"",'Data Summary'!A81)</f>
        <v/>
      </c>
      <c r="B79" s="107"/>
      <c r="L79" s="107"/>
      <c r="V79" s="107"/>
      <c r="AF79" s="107"/>
      <c r="AP79" s="107"/>
      <c r="AZ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73" t="str">
        <f ca="true">IF(ISBLANK('Data Summary'!A82),"",'Data Summary'!A82)</f>
        <v/>
      </c>
      <c r="B80" s="107"/>
      <c r="L80" s="107"/>
      <c r="V80" s="107"/>
      <c r="AF80" s="107"/>
      <c r="AP80" s="107"/>
      <c r="AZ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73" t="str">
        <f ca="true">IF(ISBLANK('Data Summary'!A83),"",'Data Summary'!A83)</f>
        <v/>
      </c>
      <c r="B81" s="107"/>
      <c r="L81" s="107"/>
      <c r="V81" s="107"/>
      <c r="AF81" s="107"/>
      <c r="AP81" s="107"/>
      <c r="AZ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73" t="str">
        <f ca="true">IF(ISBLANK('Data Summary'!A84),"",'Data Summary'!A84)</f>
        <v/>
      </c>
      <c r="B82" s="107"/>
      <c r="L82" s="107"/>
      <c r="V82" s="107"/>
      <c r="AF82" s="107"/>
      <c r="AP82" s="107"/>
      <c r="AZ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73" t="str">
        <f ca="true">IF(ISBLANK('Data Summary'!A85),"",'Data Summary'!A85)</f>
        <v/>
      </c>
      <c r="B83" s="107"/>
      <c r="L83" s="107"/>
      <c r="V83" s="107"/>
      <c r="AF83" s="107"/>
      <c r="AP83" s="107"/>
      <c r="AZ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73" t="str">
        <f ca="true">IF(ISBLANK('Data Summary'!A86),"",'Data Summary'!A86)</f>
        <v/>
      </c>
      <c r="B84" s="107"/>
      <c r="L84" s="107"/>
      <c r="V84" s="107"/>
      <c r="AF84" s="107"/>
      <c r="AP84" s="107"/>
      <c r="AZ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73" t="str">
        <f ca="true">IF(ISBLANK('Data Summary'!A87),"",'Data Summary'!A87)</f>
        <v/>
      </c>
      <c r="B85" s="107"/>
      <c r="L85" s="107"/>
      <c r="V85" s="107"/>
      <c r="AF85" s="107"/>
      <c r="AP85" s="107"/>
      <c r="AZ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73" t="str">
        <f ca="true">IF(ISBLANK('Data Summary'!A88),"",'Data Summary'!A88)</f>
        <v/>
      </c>
      <c r="B86" s="107"/>
      <c r="L86" s="107"/>
      <c r="V86" s="107"/>
      <c r="AF86" s="107"/>
      <c r="AP86" s="107"/>
      <c r="AZ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73" t="str">
        <f ca="true">IF(ISBLANK('Data Summary'!A89),"",'Data Summary'!A89)</f>
        <v/>
      </c>
      <c r="B87" s="107"/>
      <c r="L87" s="107"/>
      <c r="V87" s="107"/>
      <c r="AF87" s="107"/>
      <c r="AP87" s="107"/>
      <c r="AZ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73" t="str">
        <f ca="true">IF(ISBLANK('Data Summary'!A90),"",'Data Summary'!A90)</f>
        <v/>
      </c>
      <c r="B88" s="107"/>
      <c r="L88" s="107"/>
      <c r="V88" s="107"/>
      <c r="AF88" s="107"/>
      <c r="AP88" s="107"/>
      <c r="AZ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73" t="str">
        <f ca="true">IF(ISBLANK('Data Summary'!A91),"",'Data Summary'!A91)</f>
        <v/>
      </c>
      <c r="B89" s="107"/>
      <c r="L89" s="107"/>
      <c r="V89" s="107"/>
      <c r="AF89" s="107"/>
      <c r="AP89" s="107"/>
      <c r="AZ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73" t="str">
        <f ca="true">IF(ISBLANK('Data Summary'!A92),"",'Data Summary'!A92)</f>
        <v/>
      </c>
      <c r="B90" s="107"/>
      <c r="L90" s="107"/>
      <c r="V90" s="107"/>
      <c r="AF90" s="107"/>
      <c r="AP90" s="107"/>
      <c r="AZ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73" t="str">
        <f ca="true">IF(ISBLANK('Data Summary'!A93),"",'Data Summary'!A93)</f>
        <v/>
      </c>
      <c r="B91" s="107"/>
      <c r="L91" s="107"/>
      <c r="V91" s="107"/>
      <c r="AF91" s="107"/>
      <c r="AP91" s="107"/>
      <c r="AZ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73" t="str">
        <f ca="true">IF(ISBLANK('Data Summary'!A94),"",'Data Summary'!A94)</f>
        <v/>
      </c>
      <c r="B92" s="107"/>
      <c r="L92" s="107"/>
      <c r="V92" s="107"/>
      <c r="AF92" s="107"/>
      <c r="AP92" s="107"/>
      <c r="AZ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73" t="str">
        <f ca="true">IF(ISBLANK('Data Summary'!A95),"",'Data Summary'!A95)</f>
        <v/>
      </c>
      <c r="B93" s="107"/>
      <c r="L93" s="107"/>
      <c r="V93" s="107"/>
      <c r="AF93" s="107"/>
      <c r="AP93" s="107"/>
      <c r="AZ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73" t="str">
        <f ca="true">IF(ISBLANK('Data Summary'!A96),"",'Data Summary'!A96)</f>
        <v/>
      </c>
      <c r="B94" s="107"/>
      <c r="L94" s="107"/>
      <c r="V94" s="107"/>
      <c r="AF94" s="107"/>
      <c r="AP94" s="107"/>
      <c r="AZ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73" t="str">
        <f ca="true">IF(ISBLANK('Data Summary'!A97),"",'Data Summary'!A97)</f>
        <v/>
      </c>
      <c r="B95" s="107"/>
      <c r="L95" s="107"/>
      <c r="V95" s="107"/>
      <c r="AF95" s="107"/>
      <c r="AP95" s="107"/>
      <c r="AZ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73" t="str">
        <f ca="true">IF(ISBLANK('Data Summary'!A98),"",'Data Summary'!A98)</f>
        <v/>
      </c>
      <c r="B96" s="107"/>
      <c r="L96" s="107"/>
      <c r="V96" s="107"/>
      <c r="AF96" s="107"/>
      <c r="AP96" s="107"/>
      <c r="AZ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73" t="str">
        <f ca="true">IF(ISBLANK('Data Summary'!A99),"",'Data Summary'!A99)</f>
        <v/>
      </c>
      <c r="B97" s="107"/>
      <c r="L97" s="107"/>
      <c r="V97" s="107"/>
      <c r="AF97" s="107"/>
      <c r="AP97" s="107"/>
      <c r="AZ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73" t="str">
        <f ca="true">IF(ISBLANK('Data Summary'!A100),"",'Data Summary'!A100)</f>
        <v/>
      </c>
      <c r="B98" s="107"/>
      <c r="L98" s="107"/>
      <c r="V98" s="107"/>
      <c r="AF98" s="107"/>
      <c r="AP98" s="107"/>
      <c r="AZ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73" t="str">
        <f ca="true">IF(ISBLANK('Data Summary'!A101),"",'Data Summary'!A101)</f>
        <v/>
      </c>
      <c r="B99" s="107"/>
      <c r="L99" s="107"/>
      <c r="V99" s="107"/>
      <c r="AF99" s="107"/>
      <c r="AP99" s="107"/>
      <c r="AZ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73" t="str">
        <f ca="true">IF(ISBLANK('Data Summary'!A102),"",'Data Summary'!A102)</f>
        <v/>
      </c>
      <c r="B100" s="107"/>
      <c r="L100" s="107"/>
      <c r="V100" s="107"/>
      <c r="AF100" s="107"/>
      <c r="AP100" s="107"/>
      <c r="AZ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73" t="str">
        <f ca="true">IF(ISBLANK('Data Summary'!A103),"",'Data Summary'!A103)</f>
        <v/>
      </c>
      <c r="B101" s="107"/>
      <c r="L101" s="107"/>
      <c r="V101" s="107"/>
      <c r="AF101" s="107"/>
      <c r="AP101" s="107"/>
      <c r="AZ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73" t="str">
        <f ca="true">IF(ISBLANK('Data Summary'!A104),"",'Data Summary'!A104)</f>
        <v/>
      </c>
      <c r="B102" s="107"/>
      <c r="L102" s="107"/>
      <c r="V102" s="107"/>
      <c r="AF102" s="107"/>
      <c r="AP102" s="107"/>
      <c r="AZ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73" t="str">
        <f ca="true">IF(ISBLANK('Data Summary'!A105),"",'Data Summary'!A105)</f>
        <v/>
      </c>
      <c r="B103" s="107"/>
      <c r="L103" s="107"/>
      <c r="V103" s="107"/>
      <c r="AF103" s="107"/>
      <c r="AP103" s="107"/>
      <c r="AZ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73" t="str">
        <f ca="true">IF(ISBLANK('Data Summary'!A106),"",'Data Summary'!A106)</f>
        <v/>
      </c>
      <c r="B104" s="107"/>
      <c r="L104" s="107"/>
      <c r="V104" s="107"/>
      <c r="AF104" s="107"/>
      <c r="AP104" s="107"/>
      <c r="AZ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73" t="str">
        <f ca="true">IF(ISBLANK('Data Summary'!A107),"",'Data Summary'!A107)</f>
        <v/>
      </c>
      <c r="B105" s="107"/>
      <c r="L105" s="107"/>
      <c r="V105" s="107"/>
      <c r="AF105" s="107"/>
      <c r="AP105" s="107"/>
      <c r="AZ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73" t="str">
        <f ca="true">IF(ISBLANK('Data Summary'!A108),"",'Data Summary'!A108)</f>
        <v/>
      </c>
      <c r="B106" s="107"/>
      <c r="L106" s="107"/>
      <c r="V106" s="107"/>
      <c r="AF106" s="107"/>
      <c r="AP106" s="107"/>
      <c r="AZ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73" t="str">
        <f ca="true">IF(ISBLANK('Data Summary'!A109),"",'Data Summary'!A109)</f>
        <v/>
      </c>
      <c r="B107" s="107"/>
      <c r="L107" s="107"/>
      <c r="V107" s="107"/>
      <c r="AF107" s="107"/>
      <c r="AP107" s="107"/>
      <c r="AZ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73" t="str">
        <f ca="true">IF(ISBLANK('Data Summary'!A110),"",'Data Summary'!A110)</f>
        <v/>
      </c>
      <c r="B108" s="107"/>
      <c r="L108" s="107"/>
      <c r="V108" s="107"/>
      <c r="AF108" s="107"/>
      <c r="AP108" s="107"/>
      <c r="AZ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73" t="str">
        <f ca="true">IF(ISBLANK('Data Summary'!A111),"",'Data Summary'!A111)</f>
        <v/>
      </c>
      <c r="B109" s="107"/>
      <c r="L109" s="107"/>
      <c r="V109" s="107"/>
      <c r="AF109" s="107"/>
      <c r="AP109" s="107"/>
      <c r="AZ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73" t="str">
        <f ca="true">IF(ISBLANK('Data Summary'!A112),"",'Data Summary'!A112)</f>
        <v/>
      </c>
      <c r="B110" s="107"/>
      <c r="L110" s="107"/>
      <c r="V110" s="107"/>
      <c r="AF110" s="107"/>
      <c r="AP110" s="107"/>
      <c r="AZ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73" t="str">
        <f ca="true">IF(ISBLANK('Data Summary'!A113),"",'Data Summary'!A113)</f>
        <v/>
      </c>
      <c r="B111" s="107"/>
      <c r="L111" s="107"/>
      <c r="V111" s="107"/>
      <c r="AF111" s="107"/>
      <c r="AP111" s="107"/>
      <c r="AZ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73" t="str">
        <f ca="true">IF(ISBLANK('Data Summary'!A114),"",'Data Summary'!A114)</f>
        <v/>
      </c>
      <c r="B112" s="107"/>
      <c r="L112" s="107"/>
      <c r="V112" s="107"/>
      <c r="AF112" s="107"/>
      <c r="AP112" s="107"/>
      <c r="AZ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73" t="str">
        <f ca="true">IF(ISBLANK('Data Summary'!A115),"",'Data Summary'!A115)</f>
        <v/>
      </c>
      <c r="B113" s="107"/>
      <c r="L113" s="107"/>
      <c r="V113" s="107"/>
      <c r="AF113" s="107"/>
      <c r="AP113" s="107"/>
      <c r="AZ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73" t="str">
        <f ca="true">IF(ISBLANK('Data Summary'!A116),"",'Data Summary'!A116)</f>
        <v/>
      </c>
      <c r="B114" s="107"/>
      <c r="L114" s="107"/>
      <c r="V114" s="107"/>
      <c r="AF114" s="107"/>
      <c r="AP114" s="107"/>
      <c r="AZ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73" t="str">
        <f ca="true">IF(ISBLANK('Data Summary'!A117),"",'Data Summary'!A117)</f>
        <v/>
      </c>
      <c r="B115" s="107"/>
      <c r="L115" s="107"/>
      <c r="V115" s="107"/>
      <c r="AF115" s="107"/>
      <c r="AP115" s="107"/>
      <c r="AZ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73" t="str">
        <f ca="true">IF(ISBLANK('Data Summary'!A118),"",'Data Summary'!A118)</f>
        <v/>
      </c>
      <c r="B116" s="107"/>
      <c r="L116" s="107"/>
      <c r="V116" s="107"/>
      <c r="AF116" s="107"/>
      <c r="AP116" s="107"/>
      <c r="AZ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73" t="str">
        <f ca="true">IF(ISBLANK('Data Summary'!A119),"",'Data Summary'!A119)</f>
        <v/>
      </c>
      <c r="B117" s="107"/>
      <c r="L117" s="107"/>
      <c r="V117" s="107"/>
      <c r="AF117" s="107"/>
      <c r="AP117" s="107"/>
      <c r="AZ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73" t="str">
        <f ca="true">IF(ISBLANK('Data Summary'!A120),"",'Data Summary'!A120)</f>
        <v/>
      </c>
      <c r="B118" s="107"/>
      <c r="L118" s="107"/>
      <c r="V118" s="107"/>
      <c r="AF118" s="107"/>
      <c r="AP118" s="107"/>
      <c r="AZ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73" t="str">
        <f ca="true">IF(ISBLANK('Data Summary'!A121),"",'Data Summary'!A121)</f>
        <v/>
      </c>
      <c r="B119" s="107"/>
      <c r="L119" s="107"/>
      <c r="V119" s="107"/>
      <c r="AF119" s="107"/>
      <c r="AP119" s="107"/>
      <c r="AZ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73" t="str">
        <f ca="true">IF(ISBLANK('Data Summary'!A122),"",'Data Summary'!A122)</f>
        <v/>
      </c>
      <c r="B120" s="107"/>
      <c r="L120" s="107"/>
      <c r="V120" s="107"/>
      <c r="AF120" s="107"/>
      <c r="AP120" s="107"/>
      <c r="AZ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73" t="str">
        <f ca="true">IF(ISBLANK('Data Summary'!A123),"",'Data Summary'!A123)</f>
        <v/>
      </c>
      <c r="B121" s="107"/>
      <c r="L121" s="107"/>
      <c r="V121" s="107"/>
      <c r="AF121" s="107"/>
      <c r="AP121" s="107"/>
      <c r="AZ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73" t="str">
        <f ca="true">IF(ISBLANK('Data Summary'!A124),"",'Data Summary'!A124)</f>
        <v/>
      </c>
      <c r="B122" s="107"/>
      <c r="L122" s="107"/>
      <c r="V122" s="107"/>
      <c r="AF122" s="107"/>
      <c r="AP122" s="107"/>
      <c r="AZ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73" t="str">
        <f ca="true">IF(ISBLANK('Data Summary'!A125),"",'Data Summary'!A125)</f>
        <v/>
      </c>
      <c r="B123" s="107"/>
      <c r="L123" s="107"/>
      <c r="V123" s="107"/>
      <c r="AF123" s="107"/>
      <c r="AP123" s="107"/>
      <c r="AZ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73" t="str">
        <f ca="true">IF(ISBLANK('Data Summary'!A126),"",'Data Summary'!A126)</f>
        <v/>
      </c>
      <c r="B124" s="107"/>
      <c r="L124" s="107"/>
      <c r="V124" s="107"/>
      <c r="AF124" s="107"/>
      <c r="AP124" s="107"/>
      <c r="AZ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73" t="str">
        <f ca="true">IF(ISBLANK('Data Summary'!A127),"",'Data Summary'!A127)</f>
        <v/>
      </c>
      <c r="B125" s="107"/>
      <c r="L125" s="107"/>
      <c r="V125" s="107"/>
      <c r="AF125" s="107"/>
      <c r="AP125" s="107"/>
      <c r="AZ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73" t="str">
        <f ca="true">IF(ISBLANK('Data Summary'!A128),"",'Data Summary'!A128)</f>
        <v/>
      </c>
      <c r="B126" s="107"/>
      <c r="L126" s="107"/>
      <c r="V126" s="107"/>
      <c r="AF126" s="107"/>
      <c r="AP126" s="107"/>
      <c r="AZ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73" t="str">
        <f ca="true">IF(ISBLANK('Data Summary'!A129),"",'Data Summary'!A129)</f>
        <v/>
      </c>
      <c r="B127" s="107"/>
      <c r="L127" s="107"/>
      <c r="V127" s="107"/>
      <c r="AF127" s="107"/>
      <c r="AP127" s="107"/>
      <c r="AZ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73" t="str">
        <f ca="true">IF(ISBLANK('Data Summary'!A130),"",'Data Summary'!A130)</f>
        <v/>
      </c>
      <c r="B128" s="107"/>
      <c r="L128" s="107"/>
      <c r="V128" s="107"/>
      <c r="AF128" s="107"/>
      <c r="AP128" s="107"/>
      <c r="AZ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73" t="str">
        <f ca="true">IF(ISBLANK('Data Summary'!A131),"",'Data Summary'!A131)</f>
        <v/>
      </c>
      <c r="B129" s="107"/>
      <c r="L129" s="107"/>
      <c r="V129" s="107"/>
      <c r="AF129" s="107"/>
      <c r="AP129" s="107"/>
      <c r="AZ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73" t="str">
        <f ca="true">IF(ISBLANK('Data Summary'!A132),"",'Data Summary'!A132)</f>
        <v/>
      </c>
      <c r="B130" s="107"/>
      <c r="L130" s="107"/>
      <c r="V130" s="107"/>
      <c r="AF130" s="107"/>
      <c r="AP130" s="107"/>
      <c r="AZ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73" t="str">
        <f ca="true">IF(ISBLANK('Data Summary'!A133),"",'Data Summary'!A133)</f>
        <v/>
      </c>
      <c r="B131" s="107"/>
      <c r="L131" s="107"/>
      <c r="V131" s="107"/>
      <c r="AF131" s="107"/>
      <c r="AP131" s="107"/>
      <c r="AZ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73" t="str">
        <f ca="true">IF(ISBLANK('Data Summary'!A134),"",'Data Summary'!A134)</f>
        <v/>
      </c>
      <c r="B132" s="107"/>
      <c r="L132" s="107"/>
      <c r="V132" s="107"/>
      <c r="AF132" s="107"/>
      <c r="AP132" s="107"/>
      <c r="AZ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73" t="str">
        <f ca="true">IF(ISBLANK('Data Summary'!A135),"",'Data Summary'!A135)</f>
        <v/>
      </c>
      <c r="B133" s="107"/>
      <c r="L133" s="107"/>
      <c r="V133" s="107"/>
      <c r="AF133" s="107"/>
      <c r="AP133" s="107"/>
      <c r="AZ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73" t="str">
        <f ca="true">IF(ISBLANK('Data Summary'!A136),"",'Data Summary'!A136)</f>
        <v/>
      </c>
      <c r="B134" s="107"/>
      <c r="L134" s="107"/>
      <c r="V134" s="107"/>
      <c r="AF134" s="107"/>
      <c r="AP134" s="107"/>
      <c r="AZ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73" t="str">
        <f ca="true">IF(ISBLANK('Data Summary'!A137),"",'Data Summary'!A137)</f>
        <v/>
      </c>
      <c r="B135" s="107"/>
      <c r="L135" s="107"/>
      <c r="V135" s="107"/>
      <c r="AF135" s="107"/>
      <c r="AP135" s="107"/>
      <c r="AZ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73" t="str">
        <f ca="true">IF(ISBLANK('Data Summary'!A138),"",'Data Summary'!A138)</f>
        <v/>
      </c>
      <c r="B136" s="107"/>
      <c r="L136" s="107"/>
      <c r="V136" s="107"/>
      <c r="AF136" s="107"/>
      <c r="AP136" s="107"/>
      <c r="AZ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73" t="str">
        <f ca="true">IF(ISBLANK('Data Summary'!A139),"",'Data Summary'!A139)</f>
        <v/>
      </c>
      <c r="B137" s="107"/>
      <c r="L137" s="107"/>
      <c r="V137" s="107"/>
      <c r="AF137" s="107"/>
      <c r="AP137" s="107"/>
      <c r="AZ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73" t="str">
        <f ca="true">IF(ISBLANK('Data Summary'!A140),"",'Data Summary'!A140)</f>
        <v/>
      </c>
      <c r="B138" s="107"/>
      <c r="L138" s="107"/>
      <c r="V138" s="107"/>
      <c r="AF138" s="107"/>
      <c r="AP138" s="107"/>
      <c r="AZ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73" t="str">
        <f ca="true">IF(ISBLANK('Data Summary'!A141),"",'Data Summary'!A141)</f>
        <v/>
      </c>
      <c r="B139" s="107"/>
      <c r="L139" s="107"/>
      <c r="V139" s="107"/>
      <c r="AF139" s="107"/>
      <c r="AP139" s="107"/>
      <c r="AZ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73" t="str">
        <f ca="true">IF(ISBLANK('Data Summary'!A142),"",'Data Summary'!A142)</f>
        <v/>
      </c>
      <c r="B140" s="107"/>
      <c r="L140" s="107"/>
      <c r="V140" s="107"/>
      <c r="AF140" s="107"/>
      <c r="AP140" s="107"/>
      <c r="AZ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73" t="str">
        <f ca="true">IF(ISBLANK('Data Summary'!A143),"",'Data Summary'!A143)</f>
        <v/>
      </c>
      <c r="B141" s="107"/>
      <c r="L141" s="107"/>
      <c r="V141" s="107"/>
      <c r="AF141" s="107"/>
      <c r="AP141" s="107"/>
      <c r="AZ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73" t="str">
        <f ca="true">IF(ISBLANK('Data Summary'!A144),"",'Data Summary'!A144)</f>
        <v/>
      </c>
      <c r="B142" s="107"/>
      <c r="L142" s="107"/>
      <c r="V142" s="107"/>
      <c r="AF142" s="107"/>
      <c r="AP142" s="107"/>
      <c r="AZ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73" t="str">
        <f ca="true">IF(ISBLANK('Data Summary'!A145),"",'Data Summary'!A145)</f>
        <v/>
      </c>
      <c r="B143" s="107"/>
      <c r="L143" s="107"/>
      <c r="V143" s="107"/>
      <c r="AF143" s="107"/>
      <c r="AP143" s="107"/>
      <c r="AZ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73" t="str">
        <f ca="true">IF(ISBLANK('Data Summary'!A146),"",'Data Summary'!A146)</f>
        <v/>
      </c>
      <c r="B144" s="107"/>
      <c r="L144" s="107"/>
      <c r="V144" s="107"/>
      <c r="AF144" s="107"/>
      <c r="AP144" s="107"/>
      <c r="AZ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73" t="str">
        <f ca="true">IF(ISBLANK('Data Summary'!A147),"",'Data Summary'!A147)</f>
        <v/>
      </c>
      <c r="B145" s="107"/>
      <c r="L145" s="107"/>
      <c r="V145" s="107"/>
      <c r="AF145" s="107"/>
      <c r="AP145" s="107"/>
      <c r="AZ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73" t="str">
        <f ca="true">IF(ISBLANK('Data Summary'!A148),"",'Data Summary'!A148)</f>
        <v/>
      </c>
      <c r="B146" s="107"/>
      <c r="L146" s="107"/>
      <c r="V146" s="107"/>
      <c r="AF146" s="107"/>
      <c r="AP146" s="107"/>
      <c r="AZ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73" t="str">
        <f ca="true">IF(ISBLANK('Data Summary'!A149),"",'Data Summary'!A149)</f>
        <v/>
      </c>
      <c r="B147" s="107"/>
      <c r="L147" s="107"/>
      <c r="V147" s="107"/>
      <c r="AF147" s="107"/>
      <c r="AP147" s="107"/>
      <c r="AZ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73" t="str">
        <f ca="true">IF(ISBLANK('Data Summary'!A150),"",'Data Summary'!A150)</f>
        <v/>
      </c>
      <c r="B148" s="107"/>
      <c r="L148" s="107"/>
      <c r="V148" s="107"/>
      <c r="AF148" s="107"/>
      <c r="AP148" s="107"/>
      <c r="AZ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73" t="str">
        <f ca="true">IF(ISBLANK('Data Summary'!A151),"",'Data Summary'!A151)</f>
        <v/>
      </c>
      <c r="B149" s="107"/>
      <c r="L149" s="107"/>
      <c r="V149" s="107"/>
      <c r="AF149" s="107"/>
      <c r="AP149" s="107"/>
      <c r="AZ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73" t="str">
        <f ca="true">IF(ISBLANK('Data Summary'!A152),"",'Data Summary'!A152)</f>
        <v/>
      </c>
      <c r="B150" s="107"/>
      <c r="L150" s="107"/>
      <c r="V150" s="107"/>
      <c r="AF150" s="107"/>
      <c r="AP150" s="107"/>
      <c r="AZ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73" t="str">
        <f ca="true">IF(ISBLANK('Data Summary'!A153),"",'Data Summary'!A153)</f>
        <v/>
      </c>
      <c r="B151" s="107"/>
      <c r="L151" s="107"/>
      <c r="V151" s="107"/>
      <c r="AF151" s="107"/>
      <c r="AP151" s="107"/>
      <c r="AZ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71"/>
      <c r="B152" s="107"/>
      <c r="L152" s="107"/>
      <c r="V152" s="107"/>
      <c r="AF152" s="107"/>
      <c r="AP152" s="107"/>
      <c r="AZ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71"/>
      <c r="B153" s="107"/>
      <c r="L153" s="107"/>
      <c r="V153" s="107"/>
      <c r="AF153" s="107"/>
      <c r="AP153" s="107"/>
      <c r="AZ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71"/>
      <c r="B154" s="107"/>
      <c r="L154" s="107"/>
      <c r="V154" s="107"/>
      <c r="AF154" s="107"/>
      <c r="AP154" s="107"/>
      <c r="AZ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71"/>
      <c r="B155" s="107"/>
      <c r="L155" s="107"/>
      <c r="V155" s="107"/>
      <c r="AF155" s="107"/>
      <c r="AP155" s="107"/>
      <c r="AZ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71"/>
      <c r="B156" s="107"/>
      <c r="L156" s="107"/>
      <c r="V156" s="107"/>
      <c r="AF156" s="107"/>
      <c r="AP156" s="107"/>
      <c r="AZ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71"/>
      <c r="B157" s="107"/>
      <c r="L157" s="107"/>
      <c r="V157" s="107"/>
      <c r="AF157" s="107"/>
      <c r="AP157" s="107"/>
      <c r="AZ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71"/>
      <c r="B158" s="107"/>
      <c r="L158" s="107"/>
      <c r="V158" s="107"/>
      <c r="AF158" s="107"/>
      <c r="AP158" s="107"/>
      <c r="AZ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71"/>
      <c r="B159" s="107"/>
      <c r="L159" s="107"/>
      <c r="V159" s="107"/>
      <c r="AF159" s="107"/>
      <c r="AP159" s="107"/>
      <c r="AZ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71"/>
      <c r="B160" s="107"/>
      <c r="L160" s="107"/>
      <c r="V160" s="107"/>
      <c r="AF160" s="107"/>
      <c r="AP160" s="107"/>
      <c r="AZ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71"/>
      <c r="B161" s="107"/>
      <c r="L161" s="107"/>
      <c r="V161" s="107"/>
      <c r="AF161" s="107"/>
      <c r="AP161" s="107"/>
      <c r="AZ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71"/>
      <c r="B162" s="107"/>
      <c r="L162" s="107"/>
      <c r="V162" s="107"/>
      <c r="AF162" s="107"/>
      <c r="AP162" s="107"/>
      <c r="AZ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71"/>
      <c r="B163" s="107"/>
      <c r="L163" s="107"/>
      <c r="V163" s="107"/>
      <c r="AF163" s="107"/>
      <c r="AP163" s="107"/>
      <c r="AZ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71"/>
      <c r="B164" s="107"/>
      <c r="L164" s="107"/>
      <c r="V164" s="107"/>
      <c r="AF164" s="107"/>
      <c r="AP164" s="107"/>
      <c r="AZ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71"/>
      <c r="B165" s="107"/>
      <c r="L165" s="107"/>
      <c r="V165" s="107"/>
      <c r="AF165" s="107"/>
      <c r="AP165" s="107"/>
      <c r="AZ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71"/>
      <c r="B166" s="107"/>
      <c r="L166" s="107"/>
      <c r="V166" s="107"/>
      <c r="AF166" s="107"/>
      <c r="AP166" s="107"/>
      <c r="AZ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71"/>
      <c r="B167" s="107"/>
      <c r="L167" s="107"/>
      <c r="V167" s="107"/>
      <c r="AF167" s="107"/>
      <c r="AP167" s="107"/>
      <c r="AZ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71"/>
      <c r="B168" s="107"/>
      <c r="L168" s="107"/>
      <c r="V168" s="107"/>
      <c r="AF168" s="107"/>
      <c r="AP168" s="107"/>
      <c r="AZ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71"/>
      <c r="B169" s="107"/>
      <c r="L169" s="107"/>
      <c r="V169" s="107"/>
      <c r="AF169" s="107"/>
      <c r="AP169" s="107"/>
      <c r="AZ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71"/>
      <c r="B170" s="107"/>
      <c r="L170" s="107"/>
      <c r="V170" s="107"/>
      <c r="AF170" s="107"/>
      <c r="AP170" s="107"/>
      <c r="AZ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71"/>
      <c r="B171" s="107"/>
      <c r="L171" s="107"/>
      <c r="V171" s="107"/>
      <c r="AF171" s="107"/>
      <c r="AP171" s="107"/>
      <c r="AZ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71"/>
      <c r="B172" s="107"/>
      <c r="L172" s="107"/>
      <c r="V172" s="107"/>
      <c r="AF172" s="107"/>
      <c r="AP172" s="107"/>
      <c r="AZ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71"/>
      <c r="B173" s="107"/>
      <c r="L173" s="107"/>
      <c r="V173" s="107"/>
      <c r="AF173" s="107"/>
      <c r="AP173" s="107"/>
      <c r="AZ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71"/>
      <c r="B174" s="107"/>
      <c r="L174" s="107"/>
      <c r="V174" s="107"/>
      <c r="AF174" s="107"/>
      <c r="AP174" s="107"/>
      <c r="AZ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71"/>
      <c r="B175" s="107"/>
      <c r="L175" s="107"/>
      <c r="V175" s="107"/>
      <c r="AF175" s="107"/>
      <c r="AP175" s="107"/>
      <c r="AZ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71"/>
      <c r="B176" s="107"/>
      <c r="L176" s="107"/>
      <c r="V176" s="107"/>
      <c r="AF176" s="107"/>
      <c r="AP176" s="107"/>
      <c r="AZ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71"/>
      <c r="B177" s="107"/>
      <c r="L177" s="107"/>
      <c r="V177" s="107"/>
      <c r="AF177" s="107"/>
      <c r="AP177" s="107"/>
      <c r="AZ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71"/>
      <c r="B178" s="107"/>
      <c r="L178" s="107"/>
      <c r="V178" s="107"/>
      <c r="AF178" s="107"/>
      <c r="AP178" s="107"/>
      <c r="AZ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71"/>
      <c r="B179" s="107"/>
      <c r="L179" s="107"/>
      <c r="V179" s="107"/>
      <c r="AF179" s="107"/>
      <c r="AP179" s="107"/>
      <c r="AZ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71"/>
      <c r="B180" s="107"/>
      <c r="L180" s="107"/>
      <c r="V180" s="107"/>
      <c r="AF180" s="107"/>
      <c r="AP180" s="107"/>
      <c r="AZ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71"/>
      <c r="B181" s="107"/>
      <c r="L181" s="107"/>
      <c r="V181" s="107"/>
      <c r="AF181" s="107"/>
      <c r="AP181" s="107"/>
      <c r="AZ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71"/>
      <c r="B182" s="107"/>
      <c r="L182" s="107"/>
      <c r="V182" s="107"/>
      <c r="AF182" s="107"/>
      <c r="AP182" s="107"/>
      <c r="AZ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71"/>
      <c r="B183" s="107"/>
      <c r="L183" s="107"/>
      <c r="V183" s="107"/>
      <c r="AF183" s="107"/>
      <c r="AP183" s="107"/>
      <c r="AZ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71"/>
      <c r="B184" s="107"/>
      <c r="L184" s="107"/>
      <c r="V184" s="107"/>
      <c r="AF184" s="107"/>
      <c r="AP184" s="107"/>
      <c r="AZ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71"/>
      <c r="B185" s="107"/>
      <c r="L185" s="107"/>
      <c r="V185" s="107"/>
      <c r="AF185" s="107"/>
      <c r="AP185" s="107"/>
      <c r="AZ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71"/>
      <c r="B186" s="107"/>
      <c r="L186" s="107"/>
      <c r="V186" s="107"/>
      <c r="AF186" s="107"/>
      <c r="AP186" s="107"/>
      <c r="AZ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71"/>
      <c r="B187" s="107"/>
      <c r="L187" s="107"/>
      <c r="V187" s="107"/>
      <c r="AF187" s="107"/>
      <c r="AP187" s="107"/>
      <c r="AZ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71"/>
      <c r="B188" s="107"/>
      <c r="L188" s="107"/>
      <c r="V188" s="107"/>
      <c r="AF188" s="107"/>
      <c r="AP188" s="107"/>
      <c r="AZ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71"/>
      <c r="B189" s="107"/>
      <c r="L189" s="107"/>
      <c r="V189" s="107"/>
      <c r="AF189" s="107"/>
      <c r="AP189" s="107"/>
      <c r="AZ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71"/>
      <c r="B190" s="107"/>
      <c r="L190" s="107"/>
      <c r="V190" s="107"/>
      <c r="AF190" s="107"/>
      <c r="AP190" s="107"/>
      <c r="AZ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71"/>
      <c r="B191" s="107"/>
      <c r="L191" s="107"/>
      <c r="V191" s="107"/>
      <c r="AF191" s="107"/>
      <c r="AP191" s="107"/>
      <c r="AZ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71"/>
      <c r="B192" s="107"/>
      <c r="L192" s="107"/>
      <c r="V192" s="107"/>
      <c r="AF192" s="107"/>
      <c r="AP192" s="107"/>
      <c r="AZ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71"/>
      <c r="B193" s="107"/>
      <c r="L193" s="107"/>
      <c r="V193" s="107"/>
      <c r="AF193" s="107"/>
      <c r="AP193" s="107"/>
      <c r="AZ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71"/>
      <c r="B194" s="107"/>
      <c r="L194" s="107"/>
      <c r="V194" s="107"/>
      <c r="AF194" s="107"/>
      <c r="AP194" s="107"/>
      <c r="AZ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71"/>
      <c r="B195" s="107"/>
      <c r="L195" s="107"/>
      <c r="V195" s="107"/>
      <c r="AF195" s="107"/>
      <c r="AP195" s="107"/>
      <c r="AZ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71"/>
      <c r="B196" s="107"/>
      <c r="L196" s="107"/>
      <c r="V196" s="107"/>
      <c r="AF196" s="107"/>
      <c r="AP196" s="107"/>
      <c r="AZ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71"/>
      <c r="B197" s="107"/>
      <c r="L197" s="107"/>
      <c r="V197" s="107"/>
      <c r="AF197" s="107"/>
      <c r="AP197" s="107"/>
      <c r="AZ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71"/>
      <c r="B198" s="107"/>
      <c r="L198" s="107"/>
      <c r="V198" s="107"/>
      <c r="AF198" s="107"/>
      <c r="AP198" s="107"/>
      <c r="AZ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71"/>
      <c r="B199" s="107"/>
      <c r="L199" s="107"/>
      <c r="V199" s="107"/>
      <c r="AF199" s="107"/>
      <c r="AP199" s="107"/>
      <c r="AZ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71"/>
      <c r="B200" s="107"/>
      <c r="L200" s="107"/>
      <c r="V200" s="107"/>
      <c r="AF200" s="107"/>
      <c r="AP200" s="107"/>
      <c r="AZ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71"/>
      <c r="B201" s="107"/>
      <c r="L201" s="107"/>
      <c r="V201" s="107"/>
      <c r="AF201" s="107"/>
      <c r="AP201" s="107"/>
      <c r="AZ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71"/>
      <c r="B202" s="107"/>
      <c r="L202" s="107"/>
      <c r="V202" s="107"/>
      <c r="AF202" s="107"/>
      <c r="AP202" s="107"/>
      <c r="AZ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71"/>
      <c r="B203" s="107"/>
      <c r="L203" s="107"/>
      <c r="V203" s="107"/>
      <c r="AF203" s="107"/>
      <c r="AP203" s="107"/>
      <c r="AZ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71"/>
      <c r="B204" s="107"/>
      <c r="L204" s="107"/>
      <c r="V204" s="107"/>
      <c r="AF204" s="107"/>
      <c r="AP204" s="107"/>
      <c r="AZ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71"/>
      <c r="B205" s="107"/>
      <c r="L205" s="107"/>
      <c r="V205" s="107"/>
      <c r="AF205" s="107"/>
      <c r="AP205" s="107"/>
      <c r="AZ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71"/>
      <c r="B206" s="107"/>
      <c r="L206" s="107"/>
      <c r="V206" s="107"/>
      <c r="AF206" s="107"/>
      <c r="AP206" s="107"/>
      <c r="AZ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71"/>
      <c r="B207" s="107"/>
      <c r="L207" s="107"/>
      <c r="V207" s="107"/>
      <c r="AF207" s="107"/>
      <c r="AP207" s="107"/>
      <c r="AZ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71"/>
      <c r="B208" s="107"/>
      <c r="L208" s="107"/>
      <c r="V208" s="107"/>
      <c r="AF208" s="107"/>
      <c r="AP208" s="107"/>
      <c r="AZ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71"/>
      <c r="B209" s="107"/>
      <c r="L209" s="107"/>
      <c r="V209" s="107"/>
      <c r="AF209" s="107"/>
      <c r="AP209" s="107"/>
      <c r="AZ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71"/>
      <c r="B210" s="107"/>
      <c r="L210" s="107"/>
      <c r="V210" s="107"/>
      <c r="AF210" s="107"/>
      <c r="AP210" s="107"/>
      <c r="AZ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71"/>
      <c r="B211" s="107"/>
      <c r="L211" s="107"/>
      <c r="V211" s="107"/>
      <c r="AF211" s="107"/>
      <c r="AP211" s="107"/>
      <c r="AZ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71"/>
      <c r="B212" s="107"/>
      <c r="L212" s="107"/>
      <c r="V212" s="107"/>
      <c r="AF212" s="107"/>
      <c r="AP212" s="107"/>
      <c r="AZ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71"/>
      <c r="B213" s="107"/>
      <c r="L213" s="107"/>
      <c r="V213" s="107"/>
      <c r="AF213" s="107"/>
      <c r="AP213" s="107"/>
      <c r="AZ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71"/>
      <c r="B214" s="107"/>
      <c r="L214" s="107"/>
      <c r="V214" s="107"/>
      <c r="AF214" s="107"/>
      <c r="AP214" s="107"/>
      <c r="AZ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71"/>
      <c r="B215" s="107"/>
      <c r="L215" s="107"/>
      <c r="V215" s="107"/>
      <c r="AF215" s="107"/>
      <c r="AP215" s="107"/>
      <c r="AZ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71"/>
      <c r="B216" s="107"/>
      <c r="L216" s="107"/>
      <c r="V216" s="107"/>
      <c r="AF216" s="107"/>
      <c r="AP216" s="107"/>
      <c r="AZ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71"/>
      <c r="B217" s="107"/>
      <c r="L217" s="107"/>
      <c r="V217" s="107"/>
      <c r="AF217" s="107"/>
      <c r="AP217" s="107"/>
      <c r="AZ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71"/>
      <c r="B218" s="107"/>
      <c r="L218" s="107"/>
      <c r="V218" s="107"/>
      <c r="AF218" s="107"/>
      <c r="AP218" s="107"/>
      <c r="AZ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71"/>
      <c r="B219" s="107"/>
      <c r="L219" s="107"/>
      <c r="V219" s="107"/>
      <c r="AF219" s="107"/>
      <c r="AP219" s="107"/>
      <c r="AZ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71"/>
      <c r="B220" s="107"/>
      <c r="L220" s="107"/>
      <c r="V220" s="107"/>
      <c r="AF220" s="107"/>
      <c r="AP220" s="107"/>
      <c r="AZ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71"/>
      <c r="B221" s="107"/>
      <c r="L221" s="107"/>
      <c r="V221" s="107"/>
      <c r="AF221" s="107"/>
      <c r="AP221" s="107"/>
      <c r="AZ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71"/>
      <c r="B222" s="107"/>
      <c r="L222" s="107"/>
      <c r="V222" s="107"/>
      <c r="AF222" s="107"/>
      <c r="AP222" s="107"/>
      <c r="AZ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71"/>
      <c r="B223" s="107"/>
      <c r="L223" s="107"/>
      <c r="V223" s="107"/>
      <c r="AF223" s="107"/>
      <c r="AP223" s="107"/>
      <c r="AZ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71"/>
      <c r="B224" s="107"/>
      <c r="L224" s="107"/>
      <c r="V224" s="107"/>
      <c r="AF224" s="107"/>
      <c r="AP224" s="107"/>
      <c r="AZ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71"/>
      <c r="B225" s="107"/>
      <c r="L225" s="107"/>
      <c r="V225" s="107"/>
      <c r="AF225" s="107"/>
      <c r="AP225" s="107"/>
      <c r="AZ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71"/>
      <c r="B226" s="107"/>
      <c r="L226" s="107"/>
      <c r="V226" s="107"/>
      <c r="AF226" s="107"/>
      <c r="AP226" s="107"/>
      <c r="AZ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71"/>
      <c r="B227" s="107"/>
      <c r="L227" s="107"/>
      <c r="V227" s="107"/>
      <c r="AF227" s="107"/>
      <c r="AP227" s="107"/>
      <c r="AZ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71"/>
      <c r="B228" s="107"/>
      <c r="L228" s="107"/>
      <c r="V228" s="107"/>
      <c r="AF228" s="107"/>
      <c r="AP228" s="107"/>
      <c r="AZ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71"/>
      <c r="B229" s="107"/>
      <c r="L229" s="107"/>
      <c r="V229" s="107"/>
      <c r="AF229" s="107"/>
      <c r="AP229" s="107"/>
      <c r="AZ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71"/>
      <c r="B230" s="107"/>
      <c r="L230" s="107"/>
      <c r="V230" s="107"/>
      <c r="AF230" s="107"/>
      <c r="AP230" s="107"/>
      <c r="AZ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71"/>
      <c r="B231" s="107"/>
      <c r="L231" s="107"/>
      <c r="V231" s="107"/>
      <c r="AF231" s="107"/>
      <c r="AP231" s="107"/>
      <c r="AZ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71"/>
      <c r="B232" s="107"/>
      <c r="L232" s="107"/>
      <c r="V232" s="107"/>
      <c r="AF232" s="107"/>
      <c r="AP232" s="107"/>
      <c r="AZ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71"/>
      <c r="B233" s="107"/>
      <c r="L233" s="107"/>
      <c r="V233" s="107"/>
      <c r="AF233" s="107"/>
      <c r="AP233" s="107"/>
      <c r="AZ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71"/>
      <c r="B234" s="107"/>
      <c r="L234" s="107"/>
      <c r="V234" s="107"/>
      <c r="AF234" s="107"/>
      <c r="AP234" s="107"/>
      <c r="AZ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71"/>
      <c r="B235" s="107"/>
      <c r="L235" s="107"/>
      <c r="V235" s="107"/>
      <c r="AF235" s="107"/>
      <c r="AP235" s="107"/>
      <c r="AZ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71"/>
      <c r="B236" s="107"/>
      <c r="L236" s="107"/>
      <c r="V236" s="107"/>
      <c r="AF236" s="107"/>
      <c r="AP236" s="107"/>
      <c r="AZ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71"/>
      <c r="B237" s="107"/>
      <c r="L237" s="107"/>
      <c r="V237" s="107"/>
      <c r="AF237" s="107"/>
      <c r="AP237" s="107"/>
      <c r="AZ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71"/>
      <c r="B238" s="107"/>
      <c r="L238" s="107"/>
      <c r="V238" s="107"/>
      <c r="AF238" s="107"/>
      <c r="AP238" s="107"/>
      <c r="AZ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71"/>
      <c r="B239" s="107"/>
      <c r="L239" s="107"/>
      <c r="V239" s="107"/>
      <c r="AF239" s="107"/>
      <c r="AP239" s="107"/>
      <c r="AZ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71"/>
      <c r="B240" s="107"/>
      <c r="L240" s="107"/>
      <c r="V240" s="107"/>
      <c r="AF240" s="107"/>
      <c r="AP240" s="107"/>
      <c r="AZ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71"/>
      <c r="B241" s="107"/>
      <c r="L241" s="107"/>
      <c r="V241" s="107"/>
      <c r="AF241" s="107"/>
      <c r="AP241" s="107"/>
      <c r="AZ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71"/>
      <c r="B242" s="107"/>
      <c r="L242" s="107"/>
      <c r="V242" s="107"/>
      <c r="AF242" s="107"/>
      <c r="AP242" s="107"/>
      <c r="AZ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71"/>
      <c r="B243" s="107"/>
      <c r="L243" s="107"/>
      <c r="V243" s="107"/>
      <c r="AF243" s="107"/>
      <c r="AP243" s="107"/>
      <c r="AZ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71"/>
      <c r="B244" s="107"/>
      <c r="L244" s="107"/>
      <c r="V244" s="107"/>
      <c r="AF244" s="107"/>
      <c r="AP244" s="107"/>
      <c r="AZ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71"/>
      <c r="B245" s="107"/>
      <c r="L245" s="107"/>
      <c r="V245" s="107"/>
      <c r="AF245" s="107"/>
      <c r="AP245" s="107"/>
      <c r="AZ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71"/>
      <c r="B246" s="107"/>
      <c r="L246" s="107"/>
      <c r="V246" s="107"/>
      <c r="AF246" s="107"/>
      <c r="AP246" s="107"/>
      <c r="AZ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71"/>
      <c r="B247" s="107"/>
      <c r="L247" s="107"/>
      <c r="V247" s="107"/>
      <c r="AF247" s="107"/>
      <c r="AP247" s="107"/>
      <c r="AZ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71"/>
      <c r="B248" s="107"/>
      <c r="L248" s="107"/>
      <c r="V248" s="107"/>
      <c r="AF248" s="107"/>
      <c r="AP248" s="107"/>
      <c r="AZ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71"/>
      <c r="B249" s="107"/>
      <c r="L249" s="107"/>
      <c r="V249" s="107"/>
      <c r="AF249" s="107"/>
      <c r="AP249" s="107"/>
      <c r="AZ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71"/>
      <c r="B250" s="107"/>
      <c r="L250" s="107"/>
      <c r="V250" s="107"/>
      <c r="AF250" s="107"/>
      <c r="AP250" s="107"/>
      <c r="AZ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71"/>
      <c r="B251" s="107"/>
      <c r="L251" s="107"/>
      <c r="V251" s="107"/>
      <c r="AF251" s="107"/>
      <c r="AP251" s="107"/>
      <c r="AZ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71"/>
      <c r="B252" s="107"/>
      <c r="L252" s="107"/>
      <c r="V252" s="107"/>
      <c r="AF252" s="107"/>
      <c r="AP252" s="107"/>
      <c r="AZ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71"/>
      <c r="B253" s="107"/>
      <c r="L253" s="107"/>
      <c r="V253" s="107"/>
      <c r="AF253" s="107"/>
      <c r="AP253" s="107"/>
      <c r="AZ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71"/>
      <c r="B254" s="107"/>
      <c r="L254" s="107"/>
      <c r="V254" s="107"/>
      <c r="AF254" s="107"/>
      <c r="AP254" s="107"/>
      <c r="AZ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71"/>
      <c r="B255" s="107"/>
      <c r="L255" s="107"/>
      <c r="V255" s="107"/>
      <c r="AF255" s="107"/>
      <c r="AP255" s="107"/>
      <c r="AZ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71"/>
      <c r="B256" s="107"/>
      <c r="L256" s="107"/>
      <c r="V256" s="107"/>
      <c r="AF256" s="107"/>
      <c r="AP256" s="107"/>
      <c r="AZ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71"/>
      <c r="B257" s="107"/>
      <c r="L257" s="107"/>
      <c r="V257" s="107"/>
      <c r="AF257" s="107"/>
      <c r="AP257" s="107"/>
      <c r="AZ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71"/>
      <c r="B258" s="107"/>
      <c r="L258" s="107"/>
      <c r="V258" s="107"/>
      <c r="AF258" s="107"/>
      <c r="AP258" s="107"/>
      <c r="AZ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71"/>
      <c r="B259" s="107"/>
      <c r="L259" s="107"/>
      <c r="V259" s="107"/>
      <c r="AF259" s="107"/>
      <c r="AP259" s="107"/>
      <c r="AZ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71"/>
      <c r="B260" s="107"/>
      <c r="L260" s="107"/>
      <c r="V260" s="107"/>
      <c r="AF260" s="107"/>
      <c r="AP260" s="107"/>
      <c r="AZ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71"/>
      <c r="B261" s="107"/>
      <c r="L261" s="107"/>
      <c r="V261" s="107"/>
      <c r="AF261" s="107"/>
      <c r="AP261" s="107"/>
      <c r="AZ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71"/>
      <c r="B262" s="107"/>
      <c r="L262" s="107"/>
      <c r="V262" s="107"/>
      <c r="AF262" s="107"/>
      <c r="AP262" s="107"/>
      <c r="AZ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71"/>
      <c r="B263" s="107"/>
      <c r="L263" s="107"/>
      <c r="V263" s="107"/>
      <c r="AF263" s="107"/>
      <c r="AP263" s="107"/>
      <c r="AZ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71"/>
      <c r="B264" s="107"/>
      <c r="L264" s="107"/>
      <c r="V264" s="107"/>
      <c r="AF264" s="107"/>
      <c r="AP264" s="107"/>
      <c r="AZ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71"/>
      <c r="B265" s="107"/>
      <c r="L265" s="107"/>
      <c r="V265" s="107"/>
      <c r="AF265" s="107"/>
      <c r="AP265" s="107"/>
      <c r="AZ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71"/>
      <c r="B266" s="107"/>
      <c r="L266" s="107"/>
      <c r="V266" s="107"/>
      <c r="AF266" s="107"/>
      <c r="AP266" s="107"/>
      <c r="AZ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71"/>
      <c r="B267" s="107"/>
      <c r="L267" s="107"/>
      <c r="V267" s="107"/>
      <c r="AF267" s="107"/>
      <c r="AP267" s="107"/>
      <c r="AZ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71"/>
      <c r="B268" s="107"/>
      <c r="L268" s="107"/>
      <c r="V268" s="107"/>
      <c r="AF268" s="107"/>
      <c r="AP268" s="107"/>
      <c r="AZ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71"/>
      <c r="B269" s="107"/>
      <c r="L269" s="107"/>
      <c r="V269" s="107"/>
      <c r="AF269" s="107"/>
      <c r="AP269" s="107"/>
      <c r="AZ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71"/>
      <c r="B270" s="107"/>
      <c r="L270" s="107"/>
      <c r="V270" s="107"/>
      <c r="AF270" s="107"/>
      <c r="AP270" s="107"/>
      <c r="AZ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71"/>
      <c r="B271" s="107"/>
      <c r="L271" s="107"/>
      <c r="V271" s="107"/>
      <c r="AF271" s="107"/>
      <c r="AP271" s="107"/>
      <c r="AZ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71"/>
      <c r="B272" s="107"/>
      <c r="L272" s="107"/>
      <c r="V272" s="107"/>
      <c r="AF272" s="107"/>
      <c r="AP272" s="107"/>
      <c r="AZ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71"/>
      <c r="B273" s="107"/>
      <c r="L273" s="107"/>
      <c r="V273" s="107"/>
      <c r="AF273" s="107"/>
      <c r="AP273" s="107"/>
      <c r="AZ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71"/>
      <c r="B274" s="107"/>
      <c r="L274" s="107"/>
      <c r="V274" s="107"/>
      <c r="AF274" s="107"/>
      <c r="AP274" s="107"/>
      <c r="AZ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71"/>
      <c r="B275" s="107"/>
      <c r="L275" s="107"/>
      <c r="V275" s="107"/>
      <c r="AF275" s="107"/>
      <c r="AP275" s="107"/>
      <c r="AZ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71"/>
      <c r="B276" s="107"/>
      <c r="L276" s="107"/>
      <c r="V276" s="107"/>
      <c r="AF276" s="107"/>
      <c r="AP276" s="107"/>
      <c r="AZ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71"/>
      <c r="B277" s="107"/>
      <c r="L277" s="107"/>
      <c r="V277" s="107"/>
      <c r="AF277" s="107"/>
      <c r="AP277" s="107"/>
      <c r="AZ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71"/>
      <c r="B278" s="107"/>
      <c r="L278" s="107"/>
      <c r="V278" s="107"/>
      <c r="AF278" s="107"/>
      <c r="AP278" s="107"/>
      <c r="AZ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71"/>
      <c r="B279" s="107"/>
      <c r="L279" s="107"/>
      <c r="V279" s="107"/>
      <c r="AF279" s="107"/>
      <c r="AP279" s="107"/>
      <c r="AZ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71"/>
      <c r="B280" s="107"/>
      <c r="L280" s="107"/>
      <c r="V280" s="107"/>
      <c r="AF280" s="107"/>
      <c r="AP280" s="107"/>
      <c r="AZ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71"/>
      <c r="B281" s="107"/>
      <c r="L281" s="107"/>
      <c r="V281" s="107"/>
      <c r="AF281" s="107"/>
      <c r="AP281" s="107"/>
      <c r="AZ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71"/>
      <c r="B282" s="107"/>
      <c r="L282" s="107"/>
      <c r="V282" s="107"/>
      <c r="AF282" s="107"/>
      <c r="AP282" s="107"/>
      <c r="AZ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71"/>
      <c r="B283" s="107"/>
      <c r="L283" s="107"/>
      <c r="V283" s="107"/>
      <c r="AF283" s="107"/>
      <c r="AP283" s="107"/>
      <c r="AZ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71"/>
      <c r="B284" s="107"/>
      <c r="L284" s="107"/>
      <c r="V284" s="107"/>
      <c r="AF284" s="107"/>
      <c r="AP284" s="107"/>
      <c r="AZ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71"/>
      <c r="B285" s="107"/>
      <c r="L285" s="107"/>
      <c r="V285" s="107"/>
      <c r="AF285" s="107"/>
      <c r="AP285" s="107"/>
      <c r="AZ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71"/>
      <c r="B286" s="107"/>
      <c r="L286" s="107"/>
      <c r="V286" s="107"/>
      <c r="AF286" s="107"/>
      <c r="AP286" s="107"/>
      <c r="AZ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71"/>
      <c r="B287" s="107"/>
      <c r="L287" s="107"/>
      <c r="V287" s="107"/>
      <c r="AF287" s="107"/>
      <c r="AP287" s="107"/>
      <c r="AZ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71"/>
      <c r="B288" s="107"/>
      <c r="L288" s="107"/>
      <c r="V288" s="107"/>
      <c r="AF288" s="107"/>
      <c r="AP288" s="107"/>
      <c r="AZ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71"/>
      <c r="B289" s="107"/>
      <c r="L289" s="107"/>
      <c r="V289" s="107"/>
      <c r="AF289" s="107"/>
      <c r="AP289" s="107"/>
      <c r="AZ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71"/>
      <c r="B290" s="107"/>
      <c r="L290" s="107"/>
      <c r="V290" s="107"/>
      <c r="AF290" s="107"/>
      <c r="AP290" s="107"/>
      <c r="AZ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71"/>
      <c r="B291" s="107"/>
      <c r="L291" s="107"/>
      <c r="V291" s="107"/>
      <c r="AF291" s="107"/>
      <c r="AP291" s="107"/>
      <c r="AZ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71"/>
      <c r="B292" s="107"/>
      <c r="L292" s="107"/>
      <c r="V292" s="107"/>
      <c r="AF292" s="107"/>
      <c r="AP292" s="107"/>
      <c r="AZ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71"/>
      <c r="B293" s="107"/>
      <c r="L293" s="107"/>
      <c r="V293" s="107"/>
      <c r="AF293" s="107"/>
      <c r="AP293" s="107"/>
      <c r="AZ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71"/>
      <c r="B294" s="107"/>
      <c r="L294" s="107"/>
      <c r="V294" s="107"/>
      <c r="AF294" s="107"/>
      <c r="AP294" s="107"/>
      <c r="AZ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71"/>
      <c r="B295" s="107"/>
      <c r="L295" s="107"/>
      <c r="V295" s="107"/>
      <c r="AF295" s="107"/>
      <c r="AP295" s="107"/>
      <c r="AZ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71"/>
      <c r="B296" s="107"/>
      <c r="L296" s="107"/>
      <c r="V296" s="107"/>
      <c r="AF296" s="107"/>
      <c r="AP296" s="107"/>
      <c r="AZ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71"/>
      <c r="B297" s="107"/>
      <c r="L297" s="107"/>
      <c r="V297" s="107"/>
      <c r="AF297" s="107"/>
      <c r="AP297" s="107"/>
      <c r="AZ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71"/>
      <c r="B298" s="107"/>
      <c r="L298" s="107"/>
      <c r="V298" s="107"/>
      <c r="AF298" s="107"/>
      <c r="AP298" s="107"/>
      <c r="AZ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71"/>
      <c r="B299" s="107"/>
      <c r="L299" s="107"/>
      <c r="V299" s="107"/>
      <c r="AF299" s="107"/>
      <c r="AP299" s="107"/>
      <c r="AZ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71"/>
      <c r="B300" s="107"/>
      <c r="L300" s="107"/>
      <c r="V300" s="107"/>
      <c r="AF300" s="107"/>
      <c r="AP300" s="107"/>
      <c r="AZ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71"/>
      <c r="B301" s="107"/>
      <c r="L301" s="107"/>
      <c r="V301" s="107"/>
      <c r="AF301" s="107"/>
      <c r="AP301" s="107"/>
      <c r="AZ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71"/>
      <c r="B302" s="107"/>
      <c r="L302" s="107"/>
      <c r="V302" s="107"/>
      <c r="AF302" s="107"/>
      <c r="AP302" s="107"/>
      <c r="AZ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71"/>
      <c r="B303" s="107"/>
      <c r="L303" s="107"/>
      <c r="V303" s="107"/>
      <c r="AF303" s="107"/>
      <c r="AP303" s="107"/>
      <c r="AZ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71"/>
      <c r="B304" s="107"/>
      <c r="L304" s="107"/>
      <c r="V304" s="107"/>
      <c r="AF304" s="107"/>
      <c r="AP304" s="107"/>
      <c r="AZ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71"/>
      <c r="B305" s="107"/>
      <c r="L305" s="107"/>
      <c r="V305" s="107"/>
      <c r="AF305" s="107"/>
      <c r="AP305" s="107"/>
      <c r="AZ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71"/>
      <c r="B306" s="107"/>
      <c r="L306" s="107"/>
      <c r="V306" s="107"/>
      <c r="AF306" s="107"/>
      <c r="AP306" s="107"/>
      <c r="AZ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71"/>
      <c r="B307" s="107"/>
      <c r="L307" s="107"/>
      <c r="V307" s="107"/>
      <c r="AF307" s="107"/>
      <c r="AP307" s="107"/>
      <c r="AZ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71"/>
      <c r="B308" s="107"/>
      <c r="L308" s="107"/>
      <c r="V308" s="107"/>
      <c r="AF308" s="107"/>
      <c r="AP308" s="107"/>
      <c r="AZ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71"/>
      <c r="B309" s="107"/>
      <c r="L309" s="107"/>
      <c r="V309" s="107"/>
      <c r="AF309" s="107"/>
      <c r="AP309" s="107"/>
      <c r="AZ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71"/>
      <c r="B310" s="107"/>
      <c r="L310" s="107"/>
      <c r="V310" s="107"/>
      <c r="AF310" s="107"/>
      <c r="AP310" s="107"/>
      <c r="AZ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71"/>
      <c r="B311" s="107"/>
      <c r="L311" s="107"/>
      <c r="V311" s="107"/>
      <c r="AF311" s="107"/>
      <c r="AP311" s="107"/>
      <c r="AZ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71"/>
      <c r="B312" s="107"/>
      <c r="L312" s="107"/>
      <c r="V312" s="107"/>
      <c r="AF312" s="107"/>
      <c r="AP312" s="107"/>
      <c r="AZ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71"/>
      <c r="B313" s="107"/>
      <c r="L313" s="107"/>
      <c r="V313" s="107"/>
      <c r="AF313" s="107"/>
      <c r="AP313" s="107"/>
      <c r="AZ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71"/>
      <c r="B314" s="107"/>
      <c r="L314" s="107"/>
      <c r="V314" s="107"/>
      <c r="AF314" s="107"/>
      <c r="AP314" s="107"/>
      <c r="AZ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71"/>
      <c r="B315" s="107"/>
      <c r="L315" s="107"/>
      <c r="V315" s="107"/>
      <c r="AF315" s="107"/>
      <c r="AP315" s="107"/>
      <c r="AZ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71"/>
      <c r="B316" s="107"/>
      <c r="L316" s="107"/>
      <c r="V316" s="107"/>
      <c r="AF316" s="107"/>
      <c r="AP316" s="107"/>
      <c r="AZ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71"/>
      <c r="B317" s="107"/>
      <c r="L317" s="107"/>
      <c r="V317" s="107"/>
      <c r="AF317" s="107"/>
      <c r="AP317" s="107"/>
      <c r="AZ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71"/>
      <c r="B318" s="107"/>
      <c r="L318" s="107"/>
      <c r="V318" s="107"/>
      <c r="AF318" s="107"/>
      <c r="AP318" s="107"/>
      <c r="AZ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71"/>
      <c r="B319" s="107"/>
      <c r="L319" s="107"/>
      <c r="V319" s="107"/>
      <c r="AF319" s="107"/>
      <c r="AP319" s="107"/>
      <c r="AZ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71"/>
      <c r="B320" s="107"/>
      <c r="L320" s="107"/>
      <c r="V320" s="107"/>
      <c r="AF320" s="107"/>
      <c r="AP320" s="107"/>
      <c r="AZ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71"/>
      <c r="B321" s="107"/>
      <c r="L321" s="107"/>
      <c r="V321" s="107"/>
      <c r="AF321" s="107"/>
      <c r="AP321" s="107"/>
      <c r="AZ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71"/>
      <c r="B322" s="107"/>
      <c r="L322" s="107"/>
      <c r="V322" s="107"/>
      <c r="AF322" s="107"/>
      <c r="AP322" s="107"/>
      <c r="AZ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71"/>
      <c r="B323" s="107"/>
      <c r="L323" s="107"/>
      <c r="V323" s="107"/>
      <c r="AF323" s="107"/>
      <c r="AP323" s="107"/>
      <c r="AZ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71"/>
      <c r="B324" s="107"/>
      <c r="L324" s="107"/>
      <c r="V324" s="107"/>
      <c r="AF324" s="107"/>
      <c r="AP324" s="107"/>
      <c r="AZ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71"/>
      <c r="B325" s="107"/>
      <c r="L325" s="107"/>
      <c r="V325" s="107"/>
      <c r="AF325" s="107"/>
      <c r="AP325" s="107"/>
      <c r="AZ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71"/>
      <c r="B326" s="107"/>
      <c r="L326" s="107"/>
      <c r="V326" s="107"/>
      <c r="AF326" s="107"/>
      <c r="AP326" s="107"/>
      <c r="AZ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71"/>
      <c r="B327" s="107"/>
      <c r="L327" s="107"/>
      <c r="V327" s="107"/>
      <c r="AF327" s="107"/>
      <c r="AP327" s="107"/>
      <c r="AZ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71"/>
      <c r="B328" s="107"/>
      <c r="L328" s="107"/>
      <c r="V328" s="107"/>
      <c r="AF328" s="107"/>
      <c r="AP328" s="107"/>
      <c r="AZ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71"/>
      <c r="B329" s="107"/>
      <c r="L329" s="107"/>
      <c r="V329" s="107"/>
      <c r="AF329" s="107"/>
      <c r="AP329" s="107"/>
      <c r="AZ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71"/>
      <c r="B330" s="107"/>
      <c r="L330" s="107"/>
      <c r="V330" s="107"/>
      <c r="AF330" s="107"/>
      <c r="AP330" s="107"/>
      <c r="AZ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71"/>
      <c r="B331" s="107"/>
      <c r="L331" s="107"/>
      <c r="V331" s="107"/>
      <c r="AF331" s="107"/>
      <c r="AP331" s="107"/>
      <c r="AZ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71"/>
      <c r="B332" s="107"/>
      <c r="L332" s="107"/>
      <c r="V332" s="107"/>
      <c r="AF332" s="107"/>
      <c r="AP332" s="107"/>
      <c r="AZ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71"/>
      <c r="B333" s="107"/>
      <c r="L333" s="107"/>
      <c r="V333" s="107"/>
      <c r="AF333" s="107"/>
      <c r="AP333" s="107"/>
      <c r="AZ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71"/>
      <c r="B334" s="107"/>
      <c r="L334" s="107"/>
      <c r="V334" s="107"/>
      <c r="AF334" s="107"/>
      <c r="AP334" s="107"/>
      <c r="AZ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71"/>
      <c r="B335" s="107"/>
      <c r="L335" s="107"/>
      <c r="V335" s="107"/>
      <c r="AF335" s="107"/>
      <c r="AP335" s="107"/>
      <c r="AZ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71"/>
      <c r="B336" s="107"/>
      <c r="L336" s="107"/>
      <c r="V336" s="107"/>
      <c r="AF336" s="107"/>
      <c r="AP336" s="107"/>
      <c r="AZ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71"/>
      <c r="B337" s="107"/>
      <c r="L337" s="107"/>
      <c r="V337" s="107"/>
      <c r="AF337" s="107"/>
      <c r="AP337" s="107"/>
      <c r="AZ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71"/>
      <c r="B338" s="107"/>
      <c r="L338" s="107"/>
      <c r="V338" s="107"/>
      <c r="AF338" s="107"/>
      <c r="AP338" s="107"/>
      <c r="AZ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71"/>
      <c r="B339" s="107"/>
      <c r="L339" s="107"/>
      <c r="V339" s="107"/>
      <c r="AF339" s="107"/>
      <c r="AP339" s="107"/>
      <c r="AZ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71"/>
      <c r="B340" s="107"/>
      <c r="L340" s="107"/>
      <c r="V340" s="107"/>
      <c r="AF340" s="107"/>
      <c r="AP340" s="107"/>
      <c r="AZ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71"/>
      <c r="B341" s="107"/>
      <c r="L341" s="107"/>
      <c r="V341" s="107"/>
      <c r="AF341" s="107"/>
      <c r="AP341" s="107"/>
      <c r="AZ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71"/>
      <c r="B342" s="107"/>
      <c r="L342" s="107"/>
      <c r="V342" s="107"/>
      <c r="AF342" s="107"/>
      <c r="AP342" s="107"/>
      <c r="AZ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71"/>
      <c r="B343" s="107"/>
      <c r="L343" s="107"/>
      <c r="V343" s="107"/>
      <c r="AF343" s="107"/>
      <c r="AP343" s="107"/>
      <c r="AZ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71"/>
      <c r="B344" s="107"/>
      <c r="L344" s="107"/>
      <c r="V344" s="107"/>
      <c r="AF344" s="107"/>
      <c r="AP344" s="107"/>
      <c r="AZ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71"/>
      <c r="B345" s="107"/>
      <c r="L345" s="107"/>
      <c r="V345" s="107"/>
      <c r="AF345" s="107"/>
      <c r="AP345" s="107"/>
      <c r="AZ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71"/>
      <c r="B346" s="107"/>
      <c r="L346" s="107"/>
      <c r="V346" s="107"/>
      <c r="AF346" s="107"/>
      <c r="AP346" s="107"/>
      <c r="AZ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71"/>
      <c r="B347" s="107"/>
      <c r="L347" s="107"/>
      <c r="V347" s="107"/>
      <c r="AF347" s="107"/>
      <c r="AP347" s="107"/>
      <c r="AZ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71"/>
      <c r="B348" s="107"/>
      <c r="L348" s="107"/>
      <c r="V348" s="107"/>
      <c r="AF348" s="107"/>
      <c r="AP348" s="107"/>
      <c r="AZ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71"/>
      <c r="B349" s="107"/>
      <c r="L349" s="107"/>
      <c r="V349" s="107"/>
      <c r="AF349" s="107"/>
      <c r="AP349" s="107"/>
      <c r="AZ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71"/>
      <c r="B350" s="107"/>
      <c r="L350" s="107"/>
      <c r="V350" s="107"/>
      <c r="AF350" s="107"/>
      <c r="AP350" s="107"/>
      <c r="AZ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71"/>
      <c r="B351" s="107"/>
      <c r="L351" s="107"/>
      <c r="V351" s="107"/>
      <c r="AF351" s="107"/>
      <c r="AP351" s="107"/>
      <c r="AZ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71"/>
      <c r="B352" s="107"/>
      <c r="L352" s="107"/>
      <c r="V352" s="107"/>
      <c r="AF352" s="107"/>
      <c r="AP352" s="107"/>
      <c r="AZ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71"/>
      <c r="B353" s="107"/>
      <c r="L353" s="107"/>
      <c r="V353" s="107"/>
      <c r="AF353" s="107"/>
      <c r="AP353" s="107"/>
      <c r="AZ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71"/>
      <c r="B354" s="107"/>
      <c r="L354" s="107"/>
      <c r="V354" s="107"/>
      <c r="AF354" s="107"/>
      <c r="AP354" s="107"/>
      <c r="AZ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71"/>
      <c r="B355" s="107"/>
      <c r="L355" s="107"/>
      <c r="V355" s="107"/>
      <c r="AF355" s="107"/>
      <c r="AP355" s="107"/>
      <c r="AZ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71"/>
      <c r="B356" s="107"/>
      <c r="L356" s="107"/>
      <c r="V356" s="107"/>
      <c r="AF356" s="107"/>
      <c r="AP356" s="107"/>
      <c r="AZ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71"/>
      <c r="B357" s="107"/>
      <c r="L357" s="107"/>
      <c r="V357" s="107"/>
      <c r="AF357" s="107"/>
      <c r="AP357" s="107"/>
      <c r="AZ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71"/>
      <c r="B358" s="107"/>
      <c r="L358" s="107"/>
      <c r="V358" s="107"/>
      <c r="AF358" s="107"/>
      <c r="AP358" s="107"/>
      <c r="AZ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71"/>
      <c r="B359" s="107"/>
      <c r="L359" s="107"/>
      <c r="V359" s="107"/>
      <c r="AF359" s="107"/>
      <c r="AP359" s="107"/>
      <c r="AZ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71"/>
      <c r="B360" s="107"/>
      <c r="L360" s="107"/>
      <c r="V360" s="107"/>
      <c r="AF360" s="107"/>
      <c r="AP360" s="107"/>
      <c r="AZ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71"/>
      <c r="B361" s="107"/>
      <c r="L361" s="107"/>
      <c r="V361" s="107"/>
      <c r="AF361" s="107"/>
      <c r="AP361" s="107"/>
      <c r="AZ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71"/>
      <c r="B362" s="107"/>
      <c r="L362" s="107"/>
      <c r="V362" s="107"/>
      <c r="AF362" s="107"/>
      <c r="AP362" s="107"/>
      <c r="AZ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71"/>
      <c r="B363" s="107"/>
      <c r="L363" s="107"/>
      <c r="V363" s="107"/>
      <c r="AF363" s="107"/>
      <c r="AP363" s="107"/>
      <c r="AZ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71"/>
      <c r="B364" s="107"/>
      <c r="L364" s="107"/>
      <c r="V364" s="107"/>
      <c r="AF364" s="107"/>
      <c r="AP364" s="107"/>
      <c r="AZ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71"/>
      <c r="B365" s="107"/>
      <c r="L365" s="107"/>
      <c r="V365" s="107"/>
      <c r="AF365" s="107"/>
      <c r="AP365" s="107"/>
      <c r="AZ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71"/>
      <c r="B366" s="107"/>
      <c r="L366" s="107"/>
      <c r="V366" s="107"/>
      <c r="AF366" s="107"/>
      <c r="AP366" s="107"/>
      <c r="AZ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71"/>
      <c r="B367" s="107"/>
      <c r="L367" s="107"/>
      <c r="V367" s="107"/>
      <c r="AF367" s="107"/>
      <c r="AP367" s="107"/>
      <c r="AZ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71"/>
      <c r="B368" s="107"/>
      <c r="L368" s="107"/>
      <c r="V368" s="107"/>
      <c r="AF368" s="107"/>
      <c r="AP368" s="107"/>
      <c r="AZ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71"/>
      <c r="B369" s="107"/>
      <c r="L369" s="107"/>
      <c r="V369" s="107"/>
      <c r="AF369" s="107"/>
      <c r="AP369" s="107"/>
      <c r="AZ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71"/>
      <c r="B370" s="107"/>
      <c r="L370" s="107"/>
      <c r="V370" s="107"/>
      <c r="AF370" s="107"/>
      <c r="AP370" s="107"/>
      <c r="AZ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71"/>
      <c r="B371" s="107"/>
      <c r="L371" s="107"/>
      <c r="V371" s="107"/>
      <c r="AF371" s="107"/>
      <c r="AP371" s="107"/>
      <c r="AZ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71"/>
      <c r="B372" s="107"/>
      <c r="L372" s="107"/>
      <c r="V372" s="107"/>
      <c r="AF372" s="107"/>
      <c r="AP372" s="107"/>
      <c r="AZ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71"/>
      <c r="B373" s="107"/>
      <c r="L373" s="107"/>
      <c r="V373" s="107"/>
      <c r="AF373" s="107"/>
      <c r="AP373" s="107"/>
      <c r="AZ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71"/>
      <c r="B374" s="107"/>
      <c r="L374" s="107"/>
      <c r="V374" s="107"/>
      <c r="AF374" s="107"/>
      <c r="AP374" s="107"/>
      <c r="AZ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71"/>
      <c r="B375" s="107"/>
      <c r="L375" s="107"/>
      <c r="V375" s="107"/>
      <c r="AF375" s="107"/>
      <c r="AP375" s="107"/>
      <c r="AZ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71"/>
      <c r="B376" s="107"/>
      <c r="L376" s="107"/>
      <c r="V376" s="107"/>
      <c r="AF376" s="107"/>
      <c r="AP376" s="107"/>
      <c r="AZ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71"/>
      <c r="B377" s="107"/>
      <c r="L377" s="107"/>
      <c r="V377" s="107"/>
      <c r="AF377" s="107"/>
      <c r="AP377" s="107"/>
      <c r="AZ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71"/>
      <c r="B378" s="107"/>
      <c r="L378" s="107"/>
      <c r="V378" s="107"/>
      <c r="AF378" s="107"/>
      <c r="AP378" s="107"/>
      <c r="AZ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71"/>
      <c r="B379" s="107"/>
      <c r="L379" s="107"/>
      <c r="V379" s="107"/>
      <c r="AF379" s="107"/>
      <c r="AP379" s="107"/>
      <c r="AZ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71"/>
      <c r="B380" s="107"/>
      <c r="L380" s="107"/>
      <c r="V380" s="107"/>
      <c r="AF380" s="107"/>
      <c r="AP380" s="107"/>
      <c r="AZ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71"/>
      <c r="B381" s="107"/>
      <c r="L381" s="107"/>
      <c r="V381" s="107"/>
      <c r="AF381" s="107"/>
      <c r="AP381" s="107"/>
      <c r="AZ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71"/>
      <c r="B382" s="107"/>
      <c r="L382" s="107"/>
      <c r="V382" s="107"/>
      <c r="AF382" s="107"/>
      <c r="AP382" s="107"/>
      <c r="AZ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71"/>
      <c r="B383" s="107"/>
      <c r="L383" s="107"/>
      <c r="V383" s="107"/>
      <c r="AF383" s="107"/>
      <c r="AP383" s="107"/>
      <c r="AZ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71"/>
      <c r="B384" s="107"/>
      <c r="L384" s="107"/>
      <c r="V384" s="107"/>
      <c r="AF384" s="107"/>
      <c r="AP384" s="107"/>
      <c r="AZ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71"/>
      <c r="B385" s="107"/>
      <c r="L385" s="107"/>
      <c r="V385" s="107"/>
      <c r="AF385" s="107"/>
      <c r="AP385" s="107"/>
      <c r="AZ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71"/>
      <c r="B386" s="107"/>
      <c r="L386" s="107"/>
      <c r="V386" s="107"/>
      <c r="AF386" s="107"/>
      <c r="AP386" s="107"/>
      <c r="AZ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71"/>
      <c r="B387" s="107"/>
      <c r="L387" s="107"/>
      <c r="V387" s="107"/>
      <c r="AF387" s="107"/>
      <c r="AP387" s="107"/>
      <c r="AZ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71"/>
      <c r="B388" s="107"/>
      <c r="L388" s="107"/>
      <c r="V388" s="107"/>
      <c r="AF388" s="107"/>
      <c r="AP388" s="107"/>
      <c r="AZ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71"/>
      <c r="B389" s="107"/>
      <c r="L389" s="107"/>
      <c r="V389" s="107"/>
      <c r="AF389" s="107"/>
      <c r="AP389" s="107"/>
      <c r="AZ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71"/>
      <c r="B390" s="107"/>
      <c r="L390" s="107"/>
      <c r="V390" s="107"/>
      <c r="AF390" s="107"/>
      <c r="AP390" s="107"/>
      <c r="AZ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71"/>
      <c r="B391" s="107"/>
      <c r="L391" s="107"/>
      <c r="V391" s="107"/>
      <c r="AF391" s="107"/>
      <c r="AP391" s="107"/>
      <c r="AZ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71"/>
      <c r="B392" s="107"/>
      <c r="L392" s="107"/>
      <c r="V392" s="107"/>
      <c r="AF392" s="107"/>
      <c r="AP392" s="107"/>
      <c r="AZ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71"/>
      <c r="B393" s="107"/>
      <c r="L393" s="107"/>
      <c r="V393" s="107"/>
      <c r="AF393" s="107"/>
      <c r="AP393" s="107"/>
      <c r="AZ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71"/>
      <c r="B394" s="107"/>
      <c r="L394" s="107"/>
      <c r="V394" s="107"/>
      <c r="AF394" s="107"/>
      <c r="AP394" s="107"/>
      <c r="AZ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71"/>
      <c r="B395" s="107"/>
      <c r="L395" s="107"/>
      <c r="V395" s="107"/>
      <c r="AF395" s="107"/>
      <c r="AP395" s="107"/>
      <c r="AZ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71"/>
      <c r="B396" s="107"/>
      <c r="L396" s="107"/>
      <c r="V396" s="107"/>
      <c r="AF396" s="107"/>
      <c r="AP396" s="107"/>
      <c r="AZ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71"/>
      <c r="B397" s="107"/>
      <c r="L397" s="107"/>
      <c r="V397" s="107"/>
      <c r="AF397" s="107"/>
      <c r="AP397" s="107"/>
      <c r="AZ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71"/>
      <c r="B398" s="107"/>
      <c r="L398" s="107"/>
      <c r="V398" s="107"/>
      <c r="AF398" s="107"/>
      <c r="AP398" s="107"/>
      <c r="AZ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71"/>
      <c r="B399" s="107"/>
      <c r="L399" s="107"/>
      <c r="V399" s="107"/>
      <c r="AF399" s="107"/>
      <c r="AP399" s="107"/>
      <c r="AZ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71"/>
      <c r="B400" s="107"/>
      <c r="L400" s="107"/>
      <c r="V400" s="107"/>
      <c r="AF400" s="107"/>
      <c r="AP400" s="107"/>
      <c r="AZ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71"/>
      <c r="B401" s="107"/>
      <c r="L401" s="107"/>
      <c r="V401" s="107"/>
      <c r="AF401" s="107"/>
      <c r="AP401" s="107"/>
      <c r="AZ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71"/>
      <c r="B402" s="107"/>
      <c r="L402" s="107"/>
      <c r="V402" s="107"/>
      <c r="AF402" s="107"/>
      <c r="AP402" s="107"/>
      <c r="AZ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71"/>
      <c r="B403" s="107"/>
      <c r="L403" s="107"/>
      <c r="V403" s="107"/>
      <c r="AF403" s="107"/>
      <c r="AP403" s="107"/>
      <c r="AZ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71"/>
      <c r="B404" s="107"/>
      <c r="L404" s="107"/>
      <c r="V404" s="107"/>
      <c r="AF404" s="107"/>
      <c r="AP404" s="107"/>
      <c r="AZ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71"/>
      <c r="B405" s="107"/>
      <c r="L405" s="107"/>
      <c r="V405" s="107"/>
      <c r="AF405" s="107"/>
      <c r="AP405" s="107"/>
      <c r="AZ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71"/>
      <c r="B406" s="107"/>
      <c r="L406" s="107"/>
      <c r="V406" s="107"/>
      <c r="AF406" s="107"/>
      <c r="AP406" s="107"/>
      <c r="AZ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71"/>
      <c r="B407" s="107"/>
      <c r="L407" s="107"/>
      <c r="V407" s="107"/>
      <c r="AF407" s="107"/>
      <c r="AP407" s="107"/>
      <c r="AZ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71"/>
      <c r="B408" s="107"/>
      <c r="L408" s="107"/>
      <c r="V408" s="107"/>
      <c r="AF408" s="107"/>
      <c r="AP408" s="107"/>
      <c r="AZ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71"/>
      <c r="B409" s="107"/>
      <c r="L409" s="107"/>
      <c r="V409" s="107"/>
      <c r="AF409" s="107"/>
      <c r="AP409" s="107"/>
      <c r="AZ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71"/>
      <c r="B410" s="107"/>
      <c r="L410" s="107"/>
      <c r="V410" s="107"/>
      <c r="AF410" s="107"/>
      <c r="AP410" s="107"/>
      <c r="AZ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71"/>
      <c r="B411" s="107"/>
      <c r="L411" s="107"/>
      <c r="V411" s="107"/>
      <c r="AF411" s="107"/>
      <c r="AP411" s="107"/>
      <c r="AZ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71"/>
      <c r="B412" s="107"/>
      <c r="L412" s="107"/>
      <c r="V412" s="107"/>
      <c r="AF412" s="107"/>
      <c r="AP412" s="107"/>
      <c r="AZ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71"/>
      <c r="B413" s="107"/>
      <c r="L413" s="107"/>
      <c r="V413" s="107"/>
      <c r="AF413" s="107"/>
      <c r="AP413" s="107"/>
      <c r="AZ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71"/>
      <c r="B414" s="107"/>
      <c r="L414" s="107"/>
      <c r="V414" s="107"/>
      <c r="AF414" s="107"/>
      <c r="AP414" s="107"/>
      <c r="AZ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71"/>
      <c r="B415" s="107"/>
      <c r="L415" s="107"/>
      <c r="V415" s="107"/>
      <c r="AF415" s="107"/>
      <c r="AP415" s="107"/>
      <c r="AZ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71"/>
      <c r="B416" s="107"/>
      <c r="L416" s="107"/>
      <c r="V416" s="107"/>
      <c r="AF416" s="107"/>
      <c r="AP416" s="107"/>
      <c r="AZ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71"/>
      <c r="B417" s="107"/>
      <c r="L417" s="107"/>
      <c r="V417" s="107"/>
      <c r="AF417" s="107"/>
      <c r="AP417" s="107"/>
      <c r="AZ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71"/>
      <c r="B418" s="107"/>
      <c r="L418" s="107"/>
      <c r="V418" s="107"/>
      <c r="AF418" s="107"/>
      <c r="AP418" s="107"/>
      <c r="AZ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71"/>
      <c r="B419" s="107"/>
      <c r="L419" s="107"/>
      <c r="V419" s="107"/>
      <c r="AF419" s="107"/>
      <c r="AP419" s="107"/>
      <c r="AZ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71"/>
      <c r="B420" s="107"/>
      <c r="L420" s="107"/>
      <c r="V420" s="107"/>
      <c r="AF420" s="107"/>
      <c r="AP420" s="107"/>
      <c r="AZ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71"/>
      <c r="B421" s="107"/>
      <c r="L421" s="107"/>
      <c r="V421" s="107"/>
      <c r="AF421" s="107"/>
      <c r="AP421" s="107"/>
      <c r="AZ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71"/>
      <c r="B422" s="107"/>
      <c r="L422" s="107"/>
      <c r="V422" s="107"/>
      <c r="AF422" s="107"/>
      <c r="AP422" s="107"/>
      <c r="AZ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71"/>
      <c r="B423" s="107"/>
      <c r="L423" s="107"/>
      <c r="V423" s="107"/>
      <c r="AF423" s="107"/>
      <c r="AP423" s="107"/>
      <c r="AZ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71"/>
      <c r="B424" s="107"/>
      <c r="L424" s="107"/>
      <c r="V424" s="107"/>
      <c r="AF424" s="107"/>
      <c r="AP424" s="107"/>
      <c r="AZ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71"/>
      <c r="B425" s="107"/>
      <c r="L425" s="107"/>
      <c r="V425" s="107"/>
      <c r="AF425" s="107"/>
      <c r="AP425" s="107"/>
      <c r="AZ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71"/>
      <c r="B426" s="107"/>
      <c r="L426" s="107"/>
      <c r="V426" s="107"/>
      <c r="AF426" s="107"/>
      <c r="AP426" s="107"/>
      <c r="AZ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71"/>
      <c r="B427" s="107"/>
      <c r="L427" s="107"/>
      <c r="V427" s="107"/>
      <c r="AF427" s="107"/>
      <c r="AP427" s="107"/>
      <c r="AZ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71"/>
      <c r="B428" s="107"/>
      <c r="L428" s="107"/>
      <c r="V428" s="107"/>
      <c r="AF428" s="107"/>
      <c r="AP428" s="107"/>
      <c r="AZ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71"/>
      <c r="B429" s="107"/>
      <c r="L429" s="107"/>
      <c r="V429" s="107"/>
      <c r="AF429" s="107"/>
      <c r="AP429" s="107"/>
      <c r="AZ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71"/>
      <c r="B430" s="107"/>
      <c r="L430" s="107"/>
      <c r="V430" s="107"/>
      <c r="AF430" s="107"/>
      <c r="AP430" s="107"/>
      <c r="AZ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71"/>
      <c r="B431" s="107"/>
      <c r="L431" s="107"/>
      <c r="V431" s="107"/>
      <c r="AF431" s="107"/>
      <c r="AP431" s="107"/>
      <c r="AZ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71"/>
      <c r="B432" s="107"/>
      <c r="L432" s="107"/>
      <c r="V432" s="107"/>
      <c r="AF432" s="107"/>
      <c r="AP432" s="107"/>
      <c r="AZ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71"/>
      <c r="B433" s="107"/>
      <c r="L433" s="107"/>
      <c r="V433" s="107"/>
      <c r="AF433" s="107"/>
      <c r="AP433" s="107"/>
      <c r="AZ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71"/>
      <c r="B434" s="107"/>
      <c r="L434" s="107"/>
      <c r="V434" s="107"/>
      <c r="AF434" s="107"/>
      <c r="AP434" s="107"/>
      <c r="AZ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71"/>
      <c r="B435" s="107"/>
      <c r="L435" s="107"/>
      <c r="V435" s="107"/>
      <c r="AF435" s="107"/>
      <c r="AP435" s="107"/>
      <c r="AZ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71"/>
      <c r="B436" s="107"/>
      <c r="L436" s="107"/>
      <c r="V436" s="107"/>
      <c r="AF436" s="107"/>
      <c r="AP436" s="107"/>
      <c r="AZ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71"/>
      <c r="B437" s="107"/>
      <c r="L437" s="107"/>
      <c r="V437" s="107"/>
      <c r="AF437" s="107"/>
      <c r="AP437" s="107"/>
      <c r="AZ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71"/>
      <c r="B438" s="107"/>
      <c r="L438" s="107"/>
      <c r="V438" s="107"/>
      <c r="AF438" s="107"/>
      <c r="AP438" s="107"/>
      <c r="AZ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71"/>
      <c r="B439" s="107"/>
      <c r="L439" s="107"/>
      <c r="V439" s="107"/>
      <c r="AF439" s="107"/>
      <c r="AP439" s="107"/>
      <c r="AZ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71"/>
      <c r="B440" s="107"/>
      <c r="L440" s="107"/>
      <c r="V440" s="107"/>
      <c r="AF440" s="107"/>
      <c r="AP440" s="107"/>
      <c r="AZ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71"/>
      <c r="B441" s="107"/>
      <c r="L441" s="107"/>
      <c r="V441" s="107"/>
      <c r="AF441" s="107"/>
      <c r="AP441" s="107"/>
      <c r="AZ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71"/>
      <c r="B442" s="107"/>
      <c r="L442" s="107"/>
      <c r="V442" s="107"/>
      <c r="AF442" s="107"/>
      <c r="AP442" s="107"/>
      <c r="AZ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71"/>
      <c r="B443" s="107"/>
      <c r="L443" s="107"/>
      <c r="V443" s="107"/>
      <c r="AF443" s="107"/>
      <c r="AP443" s="107"/>
      <c r="AZ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71"/>
      <c r="B444" s="107"/>
      <c r="L444" s="107"/>
      <c r="V444" s="107"/>
      <c r="AF444" s="107"/>
      <c r="AP444" s="107"/>
      <c r="AZ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71"/>
      <c r="B445" s="107"/>
      <c r="L445" s="107"/>
      <c r="V445" s="107"/>
      <c r="AF445" s="107"/>
      <c r="AP445" s="107"/>
      <c r="AZ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71"/>
      <c r="B446" s="107"/>
      <c r="L446" s="107"/>
      <c r="V446" s="107"/>
      <c r="AF446" s="107"/>
      <c r="AP446" s="107"/>
      <c r="AZ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71"/>
      <c r="B447" s="107"/>
      <c r="L447" s="107"/>
      <c r="V447" s="107"/>
      <c r="AF447" s="107"/>
      <c r="AP447" s="107"/>
      <c r="AZ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71"/>
      <c r="B448" s="107"/>
      <c r="L448" s="107"/>
      <c r="V448" s="107"/>
      <c r="AF448" s="107"/>
      <c r="AP448" s="107"/>
      <c r="AZ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71"/>
      <c r="B449" s="107"/>
      <c r="L449" s="107"/>
      <c r="V449" s="107"/>
      <c r="AF449" s="107"/>
      <c r="AP449" s="107"/>
      <c r="AZ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71"/>
      <c r="B450" s="107"/>
      <c r="L450" s="107"/>
      <c r="V450" s="107"/>
      <c r="AF450" s="107"/>
      <c r="AP450" s="107"/>
      <c r="AZ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71"/>
      <c r="B451" s="107"/>
      <c r="L451" s="107"/>
      <c r="V451" s="107"/>
      <c r="AF451" s="107"/>
      <c r="AP451" s="107"/>
      <c r="AZ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71"/>
      <c r="B452" s="107"/>
      <c r="L452" s="107"/>
      <c r="V452" s="107"/>
      <c r="AF452" s="107"/>
      <c r="AP452" s="107"/>
      <c r="AZ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71"/>
      <c r="B453" s="107"/>
      <c r="L453" s="107"/>
      <c r="V453" s="107"/>
      <c r="AF453" s="107"/>
      <c r="AP453" s="107"/>
      <c r="AZ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71"/>
      <c r="B454" s="107"/>
      <c r="L454" s="107"/>
      <c r="V454" s="107"/>
      <c r="AF454" s="107"/>
      <c r="AP454" s="107"/>
      <c r="AZ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71"/>
      <c r="B455" s="107"/>
      <c r="L455" s="107"/>
      <c r="V455" s="107"/>
      <c r="AF455" s="107"/>
      <c r="AP455" s="107"/>
      <c r="AZ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71"/>
      <c r="B456" s="107"/>
      <c r="L456" s="107"/>
      <c r="V456" s="107"/>
      <c r="AF456" s="107"/>
      <c r="AP456" s="107"/>
      <c r="AZ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71"/>
      <c r="B457" s="107"/>
      <c r="L457" s="107"/>
      <c r="V457" s="107"/>
      <c r="AF457" s="107"/>
      <c r="AP457" s="107"/>
      <c r="AZ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71"/>
      <c r="B458" s="107"/>
      <c r="L458" s="107"/>
      <c r="V458" s="107"/>
      <c r="AF458" s="107"/>
      <c r="AP458" s="107"/>
      <c r="AZ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71"/>
      <c r="B459" s="107"/>
      <c r="L459" s="107"/>
      <c r="V459" s="107"/>
      <c r="AF459" s="107"/>
      <c r="AP459" s="107"/>
      <c r="AZ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71"/>
      <c r="B460" s="107"/>
      <c r="L460" s="107"/>
      <c r="V460" s="107"/>
      <c r="AF460" s="107"/>
      <c r="AP460" s="107"/>
      <c r="AZ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71"/>
      <c r="B461" s="107"/>
      <c r="L461" s="107"/>
      <c r="V461" s="107"/>
      <c r="AF461" s="107"/>
      <c r="AP461" s="107"/>
      <c r="AZ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71"/>
      <c r="B462" s="107"/>
      <c r="L462" s="107"/>
      <c r="V462" s="107"/>
      <c r="AF462" s="107"/>
      <c r="AP462" s="107"/>
      <c r="AZ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71"/>
      <c r="B463" s="107"/>
      <c r="L463" s="107"/>
      <c r="V463" s="107"/>
      <c r="AF463" s="107"/>
      <c r="AP463" s="107"/>
      <c r="AZ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71"/>
      <c r="B464" s="107"/>
      <c r="L464" s="107"/>
      <c r="V464" s="107"/>
      <c r="AF464" s="107"/>
      <c r="AP464" s="107"/>
      <c r="AZ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71"/>
      <c r="B465" s="107"/>
      <c r="L465" s="107"/>
      <c r="V465" s="107"/>
      <c r="AF465" s="107"/>
      <c r="AP465" s="107"/>
      <c r="AZ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71"/>
      <c r="B466" s="107"/>
      <c r="L466" s="107"/>
      <c r="V466" s="107"/>
      <c r="AF466" s="107"/>
      <c r="AP466" s="107"/>
      <c r="AZ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71"/>
      <c r="B467" s="107"/>
      <c r="L467" s="107"/>
      <c r="V467" s="107"/>
      <c r="AF467" s="107"/>
      <c r="AP467" s="107"/>
      <c r="AZ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71"/>
      <c r="B468" s="107"/>
      <c r="L468" s="107"/>
      <c r="V468" s="107"/>
      <c r="AF468" s="107"/>
      <c r="AP468" s="107"/>
      <c r="AZ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71"/>
      <c r="B469" s="107"/>
      <c r="L469" s="107"/>
      <c r="V469" s="107"/>
      <c r="AF469" s="107"/>
      <c r="AP469" s="107"/>
      <c r="AZ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71"/>
      <c r="B470" s="107"/>
      <c r="L470" s="107"/>
      <c r="V470" s="107"/>
      <c r="AF470" s="107"/>
      <c r="AP470" s="107"/>
      <c r="AZ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71"/>
      <c r="B471" s="107"/>
      <c r="L471" s="107"/>
      <c r="V471" s="107"/>
      <c r="AF471" s="107"/>
      <c r="AP471" s="107"/>
      <c r="AZ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71"/>
      <c r="B472" s="107"/>
      <c r="L472" s="107"/>
      <c r="V472" s="107"/>
      <c r="AF472" s="107"/>
      <c r="AP472" s="107"/>
      <c r="AZ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71"/>
      <c r="B473" s="107"/>
      <c r="L473" s="107"/>
      <c r="V473" s="107"/>
      <c r="AF473" s="107"/>
      <c r="AP473" s="107"/>
      <c r="AZ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71"/>
      <c r="B474" s="107"/>
      <c r="L474" s="107"/>
      <c r="V474" s="107"/>
      <c r="AF474" s="107"/>
      <c r="AP474" s="107"/>
      <c r="AZ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71"/>
      <c r="B475" s="107"/>
      <c r="L475" s="107"/>
      <c r="V475" s="107"/>
      <c r="AF475" s="107"/>
      <c r="AP475" s="107"/>
      <c r="AZ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71"/>
      <c r="B476" s="107"/>
      <c r="L476" s="107"/>
      <c r="V476" s="107"/>
      <c r="AF476" s="107"/>
      <c r="AP476" s="107"/>
      <c r="AZ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71"/>
      <c r="B477" s="107"/>
      <c r="L477" s="107"/>
      <c r="V477" s="107"/>
      <c r="AF477" s="107"/>
      <c r="AP477" s="107"/>
      <c r="AZ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71"/>
      <c r="B478" s="107"/>
      <c r="L478" s="107"/>
      <c r="V478" s="107"/>
      <c r="AF478" s="107"/>
      <c r="AP478" s="107"/>
      <c r="AZ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71"/>
      <c r="B479" s="107"/>
      <c r="L479" s="107"/>
      <c r="V479" s="107"/>
      <c r="AF479" s="107"/>
      <c r="AP479" s="107"/>
      <c r="AZ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71"/>
      <c r="B480" s="107"/>
      <c r="L480" s="107"/>
      <c r="V480" s="107"/>
      <c r="AF480" s="107"/>
      <c r="AP480" s="107"/>
      <c r="AZ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71"/>
      <c r="B481" s="107"/>
      <c r="L481" s="107"/>
      <c r="V481" s="107"/>
      <c r="AF481" s="107"/>
      <c r="AP481" s="107"/>
      <c r="AZ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71"/>
      <c r="B482" s="107"/>
      <c r="L482" s="107"/>
      <c r="V482" s="107"/>
      <c r="AF482" s="107"/>
      <c r="AP482" s="107"/>
      <c r="AZ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71"/>
      <c r="B483" s="107"/>
      <c r="L483" s="107"/>
      <c r="V483" s="107"/>
      <c r="AF483" s="107"/>
      <c r="AP483" s="107"/>
      <c r="AZ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71"/>
      <c r="B484" s="107"/>
      <c r="L484" s="107"/>
      <c r="V484" s="107"/>
      <c r="AF484" s="107"/>
      <c r="AP484" s="107"/>
      <c r="AZ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71"/>
      <c r="B485" s="107"/>
      <c r="L485" s="107"/>
      <c r="V485" s="107"/>
      <c r="AF485" s="107"/>
      <c r="AP485" s="107"/>
      <c r="AZ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71"/>
      <c r="B486" s="107"/>
      <c r="L486" s="107"/>
      <c r="V486" s="107"/>
      <c r="AF486" s="107"/>
      <c r="AP486" s="107"/>
      <c r="AZ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71"/>
      <c r="B487" s="107"/>
      <c r="L487" s="107"/>
      <c r="V487" s="107"/>
      <c r="AF487" s="107"/>
      <c r="AP487" s="107"/>
      <c r="AZ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71"/>
      <c r="B488" s="107"/>
      <c r="L488" s="107"/>
      <c r="V488" s="107"/>
      <c r="AF488" s="107"/>
      <c r="AP488" s="107"/>
      <c r="AZ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71"/>
      <c r="B489" s="107"/>
      <c r="L489" s="107"/>
      <c r="V489" s="107"/>
      <c r="AF489" s="107"/>
      <c r="AP489" s="107"/>
      <c r="AZ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71"/>
      <c r="B490" s="107"/>
      <c r="L490" s="107"/>
      <c r="V490" s="107"/>
      <c r="AF490" s="107"/>
      <c r="AP490" s="107"/>
      <c r="AZ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71"/>
      <c r="B491" s="107"/>
      <c r="L491" s="107"/>
      <c r="V491" s="107"/>
      <c r="AF491" s="107"/>
      <c r="AP491" s="107"/>
      <c r="AZ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71"/>
      <c r="B492" s="107"/>
      <c r="L492" s="107"/>
      <c r="V492" s="107"/>
      <c r="AF492" s="107"/>
      <c r="AP492" s="107"/>
      <c r="AZ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71"/>
      <c r="B493" s="107"/>
      <c r="L493" s="107"/>
      <c r="V493" s="107"/>
      <c r="AF493" s="107"/>
      <c r="AP493" s="107"/>
      <c r="AZ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71"/>
      <c r="B494" s="107"/>
      <c r="L494" s="107"/>
      <c r="V494" s="107"/>
      <c r="AF494" s="107"/>
      <c r="AP494" s="107"/>
      <c r="AZ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71"/>
      <c r="B495" s="107"/>
      <c r="L495" s="107"/>
      <c r="V495" s="107"/>
      <c r="AF495" s="107"/>
      <c r="AP495" s="107"/>
      <c r="AZ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71"/>
      <c r="B496" s="107"/>
      <c r="L496" s="107"/>
      <c r="V496" s="107"/>
      <c r="AF496" s="107"/>
      <c r="AP496" s="107"/>
      <c r="AZ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71"/>
      <c r="B497" s="107"/>
      <c r="L497" s="107"/>
      <c r="V497" s="107"/>
      <c r="AF497" s="107"/>
      <c r="AP497" s="107"/>
      <c r="AZ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71"/>
      <c r="B498" s="107"/>
      <c r="L498" s="107"/>
      <c r="V498" s="107"/>
      <c r="AF498" s="107"/>
      <c r="AP498" s="107"/>
      <c r="AZ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71"/>
      <c r="B499" s="107"/>
      <c r="L499" s="107"/>
      <c r="V499" s="107"/>
      <c r="AF499" s="107"/>
      <c r="AP499" s="107"/>
      <c r="AZ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71"/>
      <c r="B500" s="107"/>
      <c r="L500" s="107"/>
      <c r="V500" s="107"/>
      <c r="AF500" s="107"/>
      <c r="AP500" s="107"/>
      <c r="AZ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71"/>
      <c r="B501" s="107"/>
      <c r="L501" s="107"/>
      <c r="V501" s="107"/>
      <c r="AF501" s="107"/>
      <c r="AP501" s="107"/>
      <c r="AZ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71"/>
      <c r="B502" s="107"/>
      <c r="L502" s="107"/>
      <c r="V502" s="107"/>
      <c r="AF502" s="107"/>
      <c r="AP502" s="107"/>
      <c r="AZ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71"/>
      <c r="B503" s="107"/>
      <c r="L503" s="107"/>
      <c r="V503" s="107"/>
      <c r="AF503" s="107"/>
      <c r="AP503" s="107"/>
      <c r="AZ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71"/>
      <c r="B504" s="107"/>
      <c r="L504" s="107"/>
      <c r="V504" s="107"/>
      <c r="AF504" s="107"/>
      <c r="AP504" s="107"/>
      <c r="AZ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71"/>
      <c r="B505" s="107"/>
      <c r="L505" s="107"/>
      <c r="V505" s="107"/>
      <c r="AF505" s="107"/>
      <c r="AP505" s="107"/>
      <c r="AZ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71"/>
      <c r="B506" s="107"/>
      <c r="L506" s="107"/>
      <c r="V506" s="107"/>
      <c r="AF506" s="107"/>
      <c r="AP506" s="107"/>
      <c r="AZ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71"/>
      <c r="B507" s="107"/>
      <c r="L507" s="107"/>
      <c r="V507" s="107"/>
      <c r="AF507" s="107"/>
      <c r="AP507" s="107"/>
      <c r="AZ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71"/>
      <c r="B508" s="107"/>
      <c r="L508" s="107"/>
      <c r="V508" s="107"/>
      <c r="AF508" s="107"/>
      <c r="AP508" s="107"/>
      <c r="AZ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71"/>
      <c r="B509" s="107"/>
      <c r="L509" s="107"/>
      <c r="V509" s="107"/>
      <c r="AF509" s="107"/>
      <c r="AP509" s="107"/>
      <c r="AZ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71"/>
      <c r="B510" s="107"/>
      <c r="L510" s="107"/>
      <c r="V510" s="107"/>
      <c r="AF510" s="107"/>
      <c r="AP510" s="107"/>
      <c r="AZ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71"/>
      <c r="B511" s="107"/>
      <c r="L511" s="107"/>
      <c r="V511" s="107"/>
      <c r="AF511" s="107"/>
      <c r="AP511" s="107"/>
      <c r="AZ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71"/>
      <c r="B512" s="107"/>
      <c r="L512" s="107"/>
      <c r="V512" s="107"/>
      <c r="AF512" s="107"/>
      <c r="AP512" s="107"/>
      <c r="AZ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71"/>
      <c r="B513" s="107"/>
      <c r="L513" s="107"/>
      <c r="V513" s="107"/>
      <c r="AF513" s="107"/>
      <c r="AP513" s="107"/>
      <c r="AZ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71"/>
      <c r="B514" s="107"/>
      <c r="L514" s="107"/>
      <c r="V514" s="107"/>
      <c r="AF514" s="107"/>
      <c r="AP514" s="107"/>
      <c r="AZ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71"/>
      <c r="B515" s="107"/>
      <c r="L515" s="107"/>
      <c r="V515" s="107"/>
      <c r="AF515" s="107"/>
      <c r="AP515" s="107"/>
      <c r="AZ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71"/>
      <c r="B516" s="107"/>
      <c r="L516" s="107"/>
      <c r="V516" s="107"/>
      <c r="AF516" s="107"/>
      <c r="AP516" s="107"/>
      <c r="AZ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71"/>
      <c r="B517" s="107"/>
      <c r="L517" s="107"/>
      <c r="V517" s="107"/>
      <c r="AF517" s="107"/>
      <c r="AP517" s="107"/>
      <c r="AZ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71"/>
      <c r="B518" s="107"/>
      <c r="L518" s="107"/>
      <c r="V518" s="107"/>
      <c r="AF518" s="107"/>
      <c r="AP518" s="107"/>
      <c r="AZ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71"/>
      <c r="B519" s="107"/>
      <c r="L519" s="107"/>
      <c r="V519" s="107"/>
      <c r="AF519" s="107"/>
      <c r="AP519" s="107"/>
      <c r="AZ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71"/>
      <c r="B520" s="107"/>
      <c r="L520" s="107"/>
      <c r="V520" s="107"/>
      <c r="AF520" s="107"/>
      <c r="AP520" s="107"/>
      <c r="AZ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71"/>
      <c r="B521" s="107"/>
      <c r="L521" s="107"/>
      <c r="V521" s="107"/>
      <c r="AF521" s="107"/>
      <c r="AP521" s="107"/>
      <c r="AZ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71"/>
      <c r="B522" s="107"/>
      <c r="L522" s="107"/>
      <c r="V522" s="107"/>
      <c r="AF522" s="107"/>
      <c r="AP522" s="107"/>
      <c r="AZ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71"/>
      <c r="B523" s="107"/>
      <c r="L523" s="107"/>
      <c r="V523" s="107"/>
      <c r="AF523" s="107"/>
      <c r="AP523" s="107"/>
      <c r="AZ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71"/>
      <c r="B524" s="107"/>
      <c r="L524" s="107"/>
      <c r="V524" s="107"/>
      <c r="AF524" s="107"/>
      <c r="AP524" s="107"/>
      <c r="AZ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71"/>
      <c r="B525" s="107"/>
      <c r="L525" s="107"/>
      <c r="V525" s="107"/>
      <c r="AF525" s="107"/>
      <c r="AP525" s="107"/>
      <c r="AZ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71"/>
      <c r="B526" s="107"/>
      <c r="L526" s="107"/>
      <c r="V526" s="107"/>
      <c r="AF526" s="107"/>
      <c r="AP526" s="107"/>
      <c r="AZ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71"/>
      <c r="B527" s="107"/>
      <c r="L527" s="107"/>
      <c r="V527" s="107"/>
      <c r="AF527" s="107"/>
      <c r="AP527" s="107"/>
      <c r="AZ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71"/>
      <c r="B528" s="107"/>
      <c r="L528" s="107"/>
      <c r="V528" s="107"/>
      <c r="AF528" s="107"/>
      <c r="AP528" s="107"/>
      <c r="AZ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71"/>
      <c r="B529" s="107"/>
      <c r="L529" s="107"/>
      <c r="V529" s="107"/>
      <c r="AF529" s="107"/>
      <c r="AP529" s="107"/>
      <c r="AZ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71"/>
      <c r="B530" s="107"/>
      <c r="L530" s="107"/>
      <c r="V530" s="107"/>
      <c r="AF530" s="107"/>
      <c r="AP530" s="107"/>
      <c r="AZ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71"/>
      <c r="B531" s="107"/>
      <c r="L531" s="107"/>
      <c r="V531" s="107"/>
      <c r="AF531" s="107"/>
      <c r="AP531" s="107"/>
      <c r="AZ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71"/>
      <c r="B532" s="107"/>
      <c r="L532" s="107"/>
      <c r="V532" s="107"/>
      <c r="AF532" s="107"/>
      <c r="AP532" s="107"/>
      <c r="AZ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71"/>
      <c r="B533" s="107"/>
      <c r="L533" s="107"/>
      <c r="V533" s="107"/>
      <c r="AF533" s="107"/>
      <c r="AP533" s="107"/>
      <c r="AZ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71"/>
      <c r="B534" s="107"/>
      <c r="L534" s="107"/>
      <c r="V534" s="107"/>
      <c r="AF534" s="107"/>
      <c r="AP534" s="107"/>
      <c r="AZ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71"/>
      <c r="B535" s="107"/>
      <c r="L535" s="107"/>
      <c r="V535" s="107"/>
      <c r="AF535" s="107"/>
      <c r="AP535" s="107"/>
      <c r="AZ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71"/>
      <c r="B536" s="107"/>
      <c r="L536" s="107"/>
      <c r="V536" s="107"/>
      <c r="AF536" s="107"/>
      <c r="AP536" s="107"/>
      <c r="AZ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71"/>
      <c r="B537" s="107"/>
      <c r="L537" s="107"/>
      <c r="V537" s="107"/>
      <c r="AF537" s="107"/>
      <c r="AP537" s="107"/>
      <c r="AZ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71"/>
      <c r="B538" s="107"/>
      <c r="L538" s="107"/>
      <c r="V538" s="107"/>
      <c r="AF538" s="107"/>
      <c r="AP538" s="107"/>
      <c r="AZ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71"/>
      <c r="B539" s="107"/>
      <c r="L539" s="107"/>
      <c r="V539" s="107"/>
      <c r="AF539" s="107"/>
      <c r="AP539" s="107"/>
      <c r="AZ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71"/>
      <c r="B540" s="107"/>
      <c r="L540" s="107"/>
      <c r="V540" s="107"/>
      <c r="AF540" s="107"/>
      <c r="AP540" s="107"/>
      <c r="AZ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71"/>
      <c r="B541" s="107"/>
      <c r="L541" s="107"/>
      <c r="V541" s="107"/>
      <c r="AF541" s="107"/>
      <c r="AP541" s="107"/>
      <c r="AZ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71"/>
      <c r="B542" s="107"/>
      <c r="L542" s="107"/>
      <c r="V542" s="107"/>
      <c r="AF542" s="107"/>
      <c r="AP542" s="107"/>
      <c r="AZ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71"/>
      <c r="B543" s="107"/>
      <c r="L543" s="107"/>
      <c r="V543" s="107"/>
      <c r="AF543" s="107"/>
      <c r="AP543" s="107"/>
      <c r="AZ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71"/>
      <c r="B544" s="107"/>
      <c r="L544" s="107"/>
      <c r="V544" s="107"/>
      <c r="AF544" s="107"/>
      <c r="AP544" s="107"/>
      <c r="AZ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71"/>
      <c r="B545" s="107"/>
      <c r="L545" s="107"/>
      <c r="V545" s="107"/>
      <c r="AF545" s="107"/>
      <c r="AP545" s="107"/>
      <c r="AZ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71"/>
      <c r="B546" s="107"/>
      <c r="L546" s="107"/>
      <c r="V546" s="107"/>
      <c r="AF546" s="107"/>
      <c r="AP546" s="107"/>
      <c r="AZ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71"/>
      <c r="B547" s="107"/>
      <c r="L547" s="107"/>
      <c r="V547" s="107"/>
      <c r="AF547" s="107"/>
      <c r="AP547" s="107"/>
      <c r="AZ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71"/>
      <c r="B548" s="107"/>
      <c r="L548" s="107"/>
      <c r="V548" s="107"/>
      <c r="AF548" s="107"/>
      <c r="AP548" s="107"/>
      <c r="AZ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71"/>
      <c r="B549" s="107"/>
      <c r="L549" s="107"/>
      <c r="V549" s="107"/>
      <c r="AF549" s="107"/>
      <c r="AP549" s="107"/>
      <c r="AZ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71"/>
      <c r="B550" s="107"/>
      <c r="L550" s="107"/>
      <c r="V550" s="107"/>
      <c r="AF550" s="107"/>
      <c r="AP550" s="107"/>
      <c r="AZ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71"/>
      <c r="B551" s="107"/>
      <c r="L551" s="107"/>
      <c r="V551" s="107"/>
      <c r="AF551" s="107"/>
      <c r="AP551" s="107"/>
      <c r="AZ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71"/>
      <c r="B552" s="107"/>
      <c r="L552" s="107"/>
      <c r="V552" s="107"/>
      <c r="AF552" s="107"/>
      <c r="AP552" s="107"/>
      <c r="AZ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71"/>
      <c r="B553" s="107"/>
      <c r="L553" s="107"/>
      <c r="V553" s="107"/>
      <c r="AF553" s="107"/>
      <c r="AP553" s="107"/>
      <c r="AZ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71"/>
      <c r="B554" s="107"/>
      <c r="L554" s="107"/>
      <c r="V554" s="107"/>
      <c r="AF554" s="107"/>
      <c r="AP554" s="107"/>
      <c r="AZ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71"/>
      <c r="B555" s="107"/>
      <c r="L555" s="107"/>
      <c r="V555" s="107"/>
      <c r="AF555" s="107"/>
      <c r="AP555" s="107"/>
      <c r="AZ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71"/>
      <c r="B556" s="107"/>
      <c r="L556" s="107"/>
      <c r="V556" s="107"/>
      <c r="AF556" s="107"/>
      <c r="AP556" s="107"/>
      <c r="AZ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71"/>
      <c r="B557" s="107"/>
      <c r="L557" s="107"/>
      <c r="V557" s="107"/>
      <c r="AF557" s="107"/>
      <c r="AP557" s="107"/>
      <c r="AZ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71"/>
      <c r="B558" s="107"/>
      <c r="L558" s="107"/>
      <c r="V558" s="107"/>
      <c r="AF558" s="107"/>
      <c r="AP558" s="107"/>
      <c r="AZ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71"/>
      <c r="B559" s="107"/>
      <c r="L559" s="107"/>
      <c r="V559" s="107"/>
      <c r="AF559" s="107"/>
      <c r="AP559" s="107"/>
      <c r="AZ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71"/>
      <c r="B560" s="107"/>
      <c r="L560" s="107"/>
      <c r="V560" s="107"/>
      <c r="AF560" s="107"/>
      <c r="AP560" s="107"/>
      <c r="AZ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71"/>
      <c r="B561" s="107"/>
      <c r="L561" s="107"/>
      <c r="V561" s="107"/>
      <c r="AF561" s="107"/>
      <c r="AP561" s="107"/>
      <c r="AZ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71"/>
      <c r="B562" s="107"/>
      <c r="L562" s="107"/>
      <c r="V562" s="107"/>
      <c r="AF562" s="107"/>
      <c r="AP562" s="107"/>
      <c r="AZ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71"/>
      <c r="B563" s="107"/>
      <c r="L563" s="107"/>
      <c r="V563" s="107"/>
      <c r="AF563" s="107"/>
      <c r="AP563" s="107"/>
      <c r="AZ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71"/>
      <c r="B564" s="107"/>
      <c r="L564" s="107"/>
      <c r="V564" s="107"/>
      <c r="AF564" s="107"/>
      <c r="AP564" s="107"/>
      <c r="AZ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71"/>
      <c r="B565" s="107"/>
      <c r="L565" s="107"/>
      <c r="V565" s="107"/>
      <c r="AF565" s="107"/>
      <c r="AP565" s="107"/>
      <c r="AZ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71"/>
      <c r="B566" s="107"/>
      <c r="L566" s="107"/>
      <c r="V566" s="107"/>
      <c r="AF566" s="107"/>
      <c r="AP566" s="107"/>
      <c r="AZ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71"/>
      <c r="B567" s="107"/>
      <c r="L567" s="107"/>
      <c r="V567" s="107"/>
      <c r="AF567" s="107"/>
      <c r="AP567" s="107"/>
      <c r="AZ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71"/>
      <c r="B568" s="107"/>
      <c r="L568" s="107"/>
      <c r="V568" s="107"/>
      <c r="AF568" s="107"/>
      <c r="AP568" s="107"/>
      <c r="AZ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71"/>
      <c r="B569" s="107"/>
      <c r="L569" s="107"/>
      <c r="V569" s="107"/>
      <c r="AF569" s="107"/>
      <c r="AP569" s="107"/>
      <c r="AZ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71"/>
      <c r="B570" s="107"/>
      <c r="L570" s="107"/>
      <c r="V570" s="107"/>
      <c r="AF570" s="107"/>
      <c r="AP570" s="107"/>
      <c r="AZ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71"/>
      <c r="B571" s="107"/>
      <c r="L571" s="107"/>
      <c r="V571" s="107"/>
      <c r="AF571" s="107"/>
      <c r="AP571" s="107"/>
      <c r="AZ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71"/>
      <c r="B572" s="107"/>
      <c r="L572" s="107"/>
      <c r="V572" s="107"/>
      <c r="AF572" s="107"/>
      <c r="AP572" s="107"/>
      <c r="AZ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71"/>
      <c r="B573" s="107"/>
      <c r="L573" s="107"/>
      <c r="V573" s="107"/>
      <c r="AF573" s="107"/>
      <c r="AP573" s="107"/>
      <c r="AZ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71"/>
      <c r="B574" s="107"/>
      <c r="L574" s="107"/>
      <c r="V574" s="107"/>
      <c r="AF574" s="107"/>
      <c r="AP574" s="107"/>
      <c r="AZ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71"/>
      <c r="B575" s="107"/>
      <c r="L575" s="107"/>
      <c r="V575" s="107"/>
      <c r="AF575" s="107"/>
      <c r="AP575" s="107"/>
      <c r="AZ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71"/>
      <c r="B576" s="107"/>
      <c r="L576" s="107"/>
      <c r="V576" s="107"/>
      <c r="AF576" s="107"/>
      <c r="AP576" s="107"/>
      <c r="AZ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71"/>
      <c r="B577" s="107"/>
      <c r="L577" s="107"/>
      <c r="V577" s="107"/>
      <c r="AF577" s="107"/>
      <c r="AP577" s="107"/>
      <c r="AZ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71"/>
      <c r="B578" s="107"/>
      <c r="L578" s="107"/>
      <c r="V578" s="107"/>
      <c r="AF578" s="107"/>
      <c r="AP578" s="107"/>
      <c r="AZ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71"/>
      <c r="B579" s="107"/>
      <c r="L579" s="107"/>
      <c r="V579" s="107"/>
      <c r="AF579" s="107"/>
      <c r="AP579" s="107"/>
      <c r="AZ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71"/>
      <c r="B580" s="107"/>
      <c r="L580" s="107"/>
      <c r="V580" s="107"/>
      <c r="AF580" s="107"/>
      <c r="AP580" s="107"/>
      <c r="AZ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71"/>
      <c r="B581" s="107"/>
      <c r="L581" s="107"/>
      <c r="V581" s="107"/>
      <c r="AF581" s="107"/>
      <c r="AP581" s="107"/>
      <c r="AZ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71"/>
      <c r="B582" s="107"/>
      <c r="L582" s="107"/>
      <c r="V582" s="107"/>
      <c r="AF582" s="107"/>
      <c r="AP582" s="107"/>
      <c r="AZ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71"/>
      <c r="B583" s="107"/>
      <c r="L583" s="107"/>
      <c r="V583" s="107"/>
      <c r="AF583" s="107"/>
      <c r="AP583" s="107"/>
      <c r="AZ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71"/>
      <c r="B584" s="107"/>
      <c r="L584" s="107"/>
      <c r="V584" s="107"/>
      <c r="AF584" s="107"/>
      <c r="AP584" s="107"/>
      <c r="AZ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71"/>
      <c r="B585" s="107"/>
      <c r="L585" s="107"/>
      <c r="V585" s="107"/>
      <c r="AF585" s="107"/>
      <c r="AP585" s="107"/>
      <c r="AZ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71"/>
      <c r="B586" s="107"/>
      <c r="L586" s="107"/>
      <c r="V586" s="107"/>
      <c r="AF586" s="107"/>
      <c r="AP586" s="107"/>
      <c r="AZ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71"/>
      <c r="B587" s="107"/>
      <c r="L587" s="107"/>
      <c r="V587" s="107"/>
      <c r="AF587" s="107"/>
      <c r="AP587" s="107"/>
      <c r="AZ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71"/>
      <c r="B588" s="107"/>
      <c r="L588" s="107"/>
      <c r="V588" s="107"/>
      <c r="AF588" s="107"/>
      <c r="AP588" s="107"/>
      <c r="AZ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71"/>
      <c r="B589" s="107"/>
      <c r="L589" s="107"/>
      <c r="V589" s="107"/>
      <c r="AF589" s="107"/>
      <c r="AP589" s="107"/>
      <c r="AZ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71"/>
      <c r="B590" s="107"/>
      <c r="L590" s="107"/>
      <c r="V590" s="107"/>
      <c r="AF590" s="107"/>
      <c r="AP590" s="107"/>
      <c r="AZ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71"/>
      <c r="B591" s="107"/>
      <c r="L591" s="107"/>
      <c r="V591" s="107"/>
      <c r="AF591" s="107"/>
      <c r="AP591" s="107"/>
      <c r="AZ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71"/>
      <c r="B592" s="107"/>
      <c r="L592" s="107"/>
      <c r="V592" s="107"/>
      <c r="AF592" s="107"/>
      <c r="AP592" s="107"/>
      <c r="AZ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71"/>
      <c r="B593" s="107"/>
      <c r="L593" s="107"/>
      <c r="V593" s="107"/>
      <c r="AF593" s="107"/>
      <c r="AP593" s="107"/>
      <c r="AZ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71"/>
      <c r="B594" s="107"/>
      <c r="L594" s="107"/>
      <c r="V594" s="107"/>
      <c r="AF594" s="107"/>
      <c r="AP594" s="107"/>
      <c r="AZ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71"/>
      <c r="B595" s="107"/>
      <c r="L595" s="107"/>
      <c r="V595" s="107"/>
      <c r="AF595" s="107"/>
      <c r="AP595" s="107"/>
      <c r="AZ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71"/>
      <c r="B596" s="107"/>
      <c r="L596" s="107"/>
      <c r="V596" s="107"/>
      <c r="AF596" s="107"/>
      <c r="AP596" s="107"/>
      <c r="AZ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71"/>
      <c r="B597" s="107"/>
      <c r="L597" s="107"/>
      <c r="V597" s="107"/>
      <c r="AF597" s="107"/>
      <c r="AP597" s="107"/>
      <c r="AZ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71"/>
      <c r="B598" s="107"/>
      <c r="L598" s="107"/>
      <c r="V598" s="107"/>
      <c r="AF598" s="107"/>
      <c r="AP598" s="107"/>
      <c r="AZ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71"/>
      <c r="B599" s="107"/>
      <c r="L599" s="107"/>
      <c r="V599" s="107"/>
      <c r="AF599" s="107"/>
      <c r="AP599" s="107"/>
      <c r="AZ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71"/>
      <c r="B600" s="107"/>
      <c r="L600" s="107"/>
      <c r="V600" s="107"/>
      <c r="AF600" s="107"/>
      <c r="AP600" s="107"/>
      <c r="AZ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71"/>
      <c r="B601" s="107"/>
      <c r="L601" s="107"/>
      <c r="V601" s="107"/>
      <c r="AF601" s="107"/>
      <c r="AP601" s="107"/>
      <c r="AZ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71"/>
      <c r="B602" s="107"/>
      <c r="L602" s="107"/>
      <c r="V602" s="107"/>
      <c r="AF602" s="107"/>
      <c r="AP602" s="107"/>
      <c r="AZ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71"/>
      <c r="B603" s="107"/>
      <c r="L603" s="107"/>
      <c r="V603" s="107"/>
      <c r="AF603" s="107"/>
      <c r="AP603" s="107"/>
      <c r="AZ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71"/>
      <c r="B604" s="107"/>
      <c r="L604" s="107"/>
      <c r="V604" s="107"/>
      <c r="AF604" s="107"/>
      <c r="AP604" s="107"/>
      <c r="AZ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71"/>
      <c r="B605" s="107"/>
      <c r="L605" s="107"/>
      <c r="V605" s="107"/>
      <c r="AF605" s="107"/>
      <c r="AP605" s="107"/>
      <c r="AZ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71"/>
      <c r="B606" s="107"/>
      <c r="L606" s="107"/>
      <c r="V606" s="107"/>
      <c r="AF606" s="107"/>
      <c r="AP606" s="107"/>
      <c r="AZ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71"/>
      <c r="B607" s="107"/>
      <c r="L607" s="107"/>
      <c r="V607" s="107"/>
      <c r="AF607" s="107"/>
      <c r="AP607" s="107"/>
      <c r="AZ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71"/>
      <c r="B608" s="107"/>
      <c r="L608" s="107"/>
      <c r="V608" s="107"/>
      <c r="AF608" s="107"/>
      <c r="AP608" s="107"/>
      <c r="AZ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71"/>
      <c r="B609" s="107"/>
      <c r="L609" s="107"/>
      <c r="V609" s="107"/>
      <c r="AF609" s="107"/>
      <c r="AP609" s="107"/>
      <c r="AZ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71"/>
      <c r="B610" s="107"/>
      <c r="L610" s="107"/>
      <c r="V610" s="107"/>
      <c r="AF610" s="107"/>
      <c r="AP610" s="107"/>
      <c r="AZ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71"/>
      <c r="B611" s="107"/>
      <c r="L611" s="107"/>
      <c r="V611" s="107"/>
      <c r="AF611" s="107"/>
      <c r="AP611" s="107"/>
      <c r="AZ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71"/>
      <c r="B612" s="107"/>
      <c r="L612" s="107"/>
      <c r="V612" s="107"/>
      <c r="AF612" s="107"/>
      <c r="AP612" s="107"/>
      <c r="AZ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71"/>
      <c r="B613" s="107"/>
      <c r="L613" s="107"/>
      <c r="V613" s="107"/>
      <c r="AF613" s="107"/>
      <c r="AP613" s="107"/>
      <c r="AZ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71"/>
      <c r="B614" s="107"/>
      <c r="L614" s="107"/>
      <c r="V614" s="107"/>
      <c r="AF614" s="107"/>
      <c r="AP614" s="107"/>
      <c r="AZ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71"/>
      <c r="B615" s="107"/>
      <c r="L615" s="107"/>
      <c r="V615" s="107"/>
      <c r="AF615" s="107"/>
      <c r="AP615" s="107"/>
      <c r="AZ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71"/>
      <c r="B616" s="107"/>
      <c r="L616" s="107"/>
      <c r="V616" s="107"/>
      <c r="AF616" s="107"/>
      <c r="AP616" s="107"/>
      <c r="AZ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71"/>
      <c r="B617" s="107"/>
      <c r="L617" s="107"/>
      <c r="V617" s="107"/>
      <c r="AF617" s="107"/>
      <c r="AP617" s="107"/>
      <c r="AZ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71"/>
      <c r="B618" s="107"/>
      <c r="L618" s="107"/>
      <c r="V618" s="107"/>
      <c r="AF618" s="107"/>
      <c r="AP618" s="107"/>
      <c r="AZ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71"/>
      <c r="B619" s="107"/>
      <c r="L619" s="107"/>
      <c r="V619" s="107"/>
      <c r="AF619" s="107"/>
      <c r="AP619" s="107"/>
      <c r="AZ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71"/>
      <c r="B620" s="107"/>
      <c r="L620" s="107"/>
      <c r="V620" s="107"/>
      <c r="AF620" s="107"/>
      <c r="AP620" s="107"/>
      <c r="AZ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71"/>
      <c r="B621" s="107"/>
      <c r="L621" s="107"/>
      <c r="V621" s="107"/>
      <c r="AF621" s="107"/>
      <c r="AP621" s="107"/>
      <c r="AZ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71"/>
      <c r="B622" s="107"/>
      <c r="L622" s="107"/>
      <c r="V622" s="107"/>
      <c r="AF622" s="107"/>
      <c r="AP622" s="107"/>
      <c r="AZ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71"/>
      <c r="B623" s="107"/>
      <c r="L623" s="107"/>
      <c r="V623" s="107"/>
      <c r="AF623" s="107"/>
      <c r="AP623" s="107"/>
      <c r="AZ623" s="107"/>
      <c r="BJ623" s="107"/>
      <c r="BK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71"/>
      <c r="B624" s="107"/>
      <c r="L624" s="107"/>
      <c r="V624" s="107"/>
      <c r="AF624" s="107"/>
      <c r="AP624" s="107"/>
      <c r="AZ624" s="107"/>
      <c r="BJ624" s="107"/>
      <c r="BK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71"/>
      <c r="B625" s="107"/>
      <c r="L625" s="107"/>
      <c r="V625" s="107"/>
      <c r="AF625" s="107"/>
      <c r="AP625" s="107"/>
      <c r="AZ625" s="107"/>
      <c r="BJ625" s="107"/>
      <c r="BK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71"/>
      <c r="B626" s="107"/>
      <c r="L626" s="107"/>
      <c r="V626" s="107"/>
      <c r="AF626" s="107"/>
      <c r="AP626" s="107"/>
      <c r="AZ626" s="107"/>
      <c r="BJ626" s="107"/>
      <c r="BK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71"/>
      <c r="B627" s="107"/>
      <c r="L627" s="107"/>
      <c r="V627" s="107"/>
      <c r="AF627" s="107"/>
      <c r="AP627" s="107"/>
      <c r="AZ627" s="107"/>
      <c r="BJ627" s="107"/>
      <c r="BK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71"/>
      <c r="B628" s="107"/>
      <c r="L628" s="107"/>
      <c r="V628" s="107"/>
      <c r="AF628" s="107"/>
      <c r="AP628" s="107"/>
      <c r="AZ628" s="107"/>
      <c r="BJ628" s="107"/>
      <c r="BK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71"/>
      <c r="B629" s="107"/>
      <c r="L629" s="107"/>
      <c r="V629" s="107"/>
      <c r="AF629" s="107"/>
      <c r="AP629" s="107"/>
      <c r="AZ629" s="107"/>
      <c r="BJ629" s="107"/>
      <c r="BK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71"/>
      <c r="B630" s="107"/>
      <c r="L630" s="107"/>
      <c r="V630" s="107"/>
      <c r="AF630" s="107"/>
      <c r="AP630" s="107"/>
      <c r="AZ630" s="107"/>
      <c r="BJ630" s="107"/>
      <c r="BK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71"/>
      <c r="B631" s="107"/>
      <c r="L631" s="107"/>
      <c r="V631" s="107"/>
      <c r="AF631" s="107"/>
      <c r="AP631" s="107"/>
      <c r="AZ631" s="107"/>
      <c r="BJ631" s="107"/>
      <c r="BK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71"/>
      <c r="B632" s="107"/>
      <c r="L632" s="107"/>
      <c r="V632" s="107"/>
      <c r="AF632" s="107"/>
      <c r="AP632" s="107"/>
      <c r="AZ632" s="107"/>
      <c r="BJ632" s="107"/>
      <c r="BK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71"/>
      <c r="B633" s="107"/>
      <c r="L633" s="107"/>
      <c r="V633" s="107"/>
      <c r="AF633" s="107"/>
      <c r="AP633" s="107"/>
      <c r="AZ633" s="107"/>
      <c r="BJ633" s="107"/>
      <c r="BK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71"/>
      <c r="B634" s="107"/>
      <c r="L634" s="107"/>
      <c r="V634" s="107"/>
      <c r="AF634" s="107"/>
      <c r="AP634" s="107"/>
      <c r="AZ634" s="107"/>
      <c r="BJ634" s="107"/>
      <c r="BK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71"/>
      <c r="B635" s="107"/>
      <c r="L635" s="107"/>
      <c r="V635" s="107"/>
      <c r="AF635" s="107"/>
      <c r="AP635" s="107"/>
      <c r="AZ635" s="107"/>
      <c r="BJ635" s="107"/>
      <c r="BK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71"/>
      <c r="B636" s="107"/>
      <c r="L636" s="107"/>
      <c r="V636" s="107"/>
      <c r="AF636" s="107"/>
      <c r="AP636" s="107"/>
      <c r="AZ636" s="107"/>
      <c r="BJ636" s="107"/>
      <c r="BK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71"/>
      <c r="B637" s="107"/>
      <c r="L637" s="107"/>
      <c r="V637" s="107"/>
      <c r="AF637" s="107"/>
      <c r="AP637" s="107"/>
      <c r="AZ637" s="107"/>
      <c r="BJ637" s="107"/>
      <c r="BK637" s="107"/>
      <c r="BT637" s="107"/>
      <c r="CD637" s="107"/>
      <c r="CN637" s="107"/>
      <c r="CX637" s="107"/>
      <c r="DH637" s="107"/>
      <c r="DR637" s="107"/>
      <c r="EB637" s="107"/>
      <c r="EL637" s="107"/>
      <c r="EV637" s="107"/>
      <c r="FF637" s="107"/>
      <c r="FP637" s="107"/>
      <c r="FZ637" s="107"/>
      <c r="GJ637" s="107"/>
      <c r="GT637" s="107"/>
      <c r="HD637" s="107"/>
      <c r="HN637" s="107"/>
      <c r="HX637" s="107"/>
      <c r="IH637" s="107"/>
    </row>
  </sheetData>
  <mergeCells count="4">
    <mergeCell ref="M26:S26"/>
    <mergeCell ref="BK26:BQ26"/>
    <mergeCell ref="A2:A3"/>
    <mergeCell ref="C26:I26"/>
  </mergeCells>
  <hyperlinks>
    <hyperlink ref="A4" location="myrangeW0" display="myrangeW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307" customFormat="true" ht="30" customHeight="true" x14ac:dyDescent="0.25">
      <c r="B1" s="323" t="s">
        <v>22</v>
      </c>
      <c r="C1" s="542">
        <v>2015</v>
      </c>
      <c r="D1" s="304" t="s">
        <v>180</v>
      </c>
      <c r="E1" s="304"/>
      <c r="F1" s="304"/>
      <c r="G1" s="304"/>
      <c r="H1" s="304"/>
      <c r="I1" s="322"/>
      <c r="J1" s="305"/>
      <c r="K1" s="306"/>
      <c r="L1" s="323" t="s">
        <v>22</v>
      </c>
      <c r="M1" s="542" t="s">
        <v>215</v>
      </c>
      <c r="N1" s="304" t="s">
        <v>180</v>
      </c>
      <c r="O1" s="304"/>
      <c r="P1" s="304"/>
      <c r="Q1" s="304"/>
      <c r="R1" s="304"/>
      <c r="S1" s="322"/>
      <c r="T1" s="305"/>
      <c r="U1" s="306"/>
    </row>
    <row xmlns:x14ac="http://schemas.microsoft.com/office/spreadsheetml/2009/9/ac" r="2" s="307" customFormat="true" ht="30" customHeight="true" x14ac:dyDescent="0.25">
      <c r="A2" s="558" t="s">
        <v>233</v>
      </c>
      <c r="B2" s="310" t="s">
        <v>238</v>
      </c>
      <c r="C2" s="253" t="s">
        <v>176</v>
      </c>
      <c r="D2" s="253" t="s">
        <v>175</v>
      </c>
      <c r="E2" s="311"/>
      <c r="F2" s="311"/>
      <c r="G2" s="311"/>
      <c r="H2" s="311"/>
      <c r="I2" s="312"/>
      <c r="J2" s="308" t="s">
        <v>216</v>
      </c>
      <c r="K2" s="309"/>
      <c r="L2" s="310" t="s">
        <v>214</v>
      </c>
      <c r="M2" s="253" t="s">
        <v>176</v>
      </c>
      <c r="N2" s="253" t="s">
        <v>175</v>
      </c>
      <c r="O2" s="311"/>
      <c r="P2" s="311"/>
      <c r="Q2" s="311"/>
      <c r="R2" s="311"/>
      <c r="S2" s="312"/>
      <c r="T2" s="308" t="s">
        <v>216</v>
      </c>
      <c r="U2" s="309"/>
    </row>
    <row xmlns:x14ac="http://schemas.microsoft.com/office/spreadsheetml/2009/9/ac" r="3" s="246" customFormat="true" ht="18" customHeight="true" x14ac:dyDescent="0.25">
      <c r="A3" s="558"/>
      <c r="B3" s="353" t="s">
        <v>167</v>
      </c>
      <c r="C3" s="255" t="s">
        <v>56</v>
      </c>
      <c r="D3" s="256" t="s">
        <v>7</v>
      </c>
      <c r="E3" s="257" t="s">
        <v>1</v>
      </c>
      <c r="F3" s="257" t="s">
        <v>2</v>
      </c>
      <c r="G3" s="257" t="s">
        <v>16</v>
      </c>
      <c r="H3" s="257" t="s">
        <v>17</v>
      </c>
      <c r="I3" s="258" t="s">
        <v>18</v>
      </c>
      <c r="J3" s="244"/>
      <c r="K3" s="259"/>
      <c r="L3" s="353" t="s">
        <v>167</v>
      </c>
      <c r="M3" s="255" t="s">
        <v>56</v>
      </c>
      <c r="N3" s="256" t="s">
        <v>7</v>
      </c>
      <c r="O3" s="257" t="s">
        <v>1</v>
      </c>
      <c r="P3" s="257" t="s">
        <v>2</v>
      </c>
      <c r="Q3" s="257" t="s">
        <v>16</v>
      </c>
      <c r="R3" s="257" t="s">
        <v>17</v>
      </c>
      <c r="S3" s="258" t="s">
        <v>18</v>
      </c>
      <c r="T3" s="244"/>
      <c r="U3" s="259"/>
      <c r="V3" s="245"/>
      <c r="AF3" s="245"/>
      <c r="AP3" s="245"/>
      <c r="AZ3" s="245"/>
      <c r="BJ3" s="245"/>
      <c r="BK3" s="245"/>
      <c r="BL3" s="237"/>
      <c r="BM3" s="237"/>
      <c r="BN3" s="237"/>
      <c r="BO3" s="237"/>
      <c r="BP3" s="237"/>
      <c r="BQ3" s="237"/>
      <c r="BT3" s="245"/>
      <c r="CD3" s="245"/>
      <c r="CN3" s="245"/>
      <c r="CX3" s="245"/>
      <c r="DH3" s="245"/>
      <c r="DR3" s="245"/>
      <c r="EB3" s="245"/>
      <c r="EL3" s="245"/>
      <c r="EV3" s="245"/>
      <c r="FF3" s="245"/>
      <c r="FP3" s="245"/>
      <c r="FZ3" s="245"/>
      <c r="GJ3" s="245"/>
      <c r="GT3" s="245"/>
      <c r="HD3" s="245"/>
      <c r="HN3" s="245"/>
      <c r="HX3" s="245"/>
      <c r="IH3" s="245"/>
    </row>
    <row xmlns:x14ac="http://schemas.microsoft.com/office/spreadsheetml/2009/9/ac" r="4" s="4" customFormat="true" x14ac:dyDescent="0.25">
      <c r="A4" s="374" t="str">
        <f>IF(ISBLANK('Data Summary'!A6),"",'Data Summary'!A6)</f>
        <v>CHE_2016_UIS</v>
      </c>
      <c r="B4" s="101" t="s">
        <v>183</v>
      </c>
      <c r="C4" s="139" t="s">
        <v>3</v>
      </c>
      <c r="D4" s="8">
        <f t="shared" ref="D4:I4" si="0">IF(COUNTA(D14)=0,"",D14)</f>
        <v>0</v>
      </c>
      <c r="E4" s="8" t="str">
        <f t="shared" si="0"/>
        <v/>
      </c>
      <c r="F4" s="8" t="str">
        <f t="shared" si="0"/>
        <v/>
      </c>
      <c r="G4" s="8" t="str">
        <f t="shared" si="0"/>
        <v/>
      </c>
      <c r="H4" s="8">
        <f t="shared" si="0"/>
        <v>0</v>
      </c>
      <c r="I4" s="25">
        <f t="shared" si="0"/>
        <v>0</v>
      </c>
      <c r="J4" s="19"/>
      <c r="K4" s="14"/>
      <c r="L4" s="101" t="s">
        <v>183</v>
      </c>
      <c r="M4" s="139" t="s">
        <v>3</v>
      </c>
      <c r="N4" s="8">
        <f t="shared" ref="N4:S4" si="1">IF(COUNTA(N14)=0,"",N14)</f>
        <v>0</v>
      </c>
      <c r="O4" s="8" t="str">
        <f t="shared" si="1"/>
        <v/>
      </c>
      <c r="P4" s="8" t="str">
        <f t="shared" si="1"/>
        <v/>
      </c>
      <c r="Q4" s="8" t="str">
        <f t="shared" si="1"/>
        <v/>
      </c>
      <c r="R4" s="8">
        <f t="shared" si="1"/>
        <v>0</v>
      </c>
      <c r="S4" s="25">
        <f t="shared" si="1"/>
        <v>0</v>
      </c>
      <c r="T4" s="19"/>
      <c r="U4" s="14"/>
      <c r="V4" s="109"/>
      <c r="AF4" s="109"/>
      <c r="AP4" s="109"/>
      <c r="AZ4" s="109"/>
      <c r="BJ4" s="109"/>
      <c r="BK4" s="109"/>
      <c r="BL4" s="126"/>
      <c r="BM4" s="126"/>
      <c r="BN4" s="126"/>
      <c r="BO4" s="126"/>
      <c r="BP4" s="126"/>
      <c r="BQ4" s="126"/>
      <c r="BT4" s="109"/>
      <c r="CD4" s="10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75" t="str">
        <f ca="true">IF(ISBLANK('Data Summary'!A7),"",'Data Summary'!A7)</f>
        <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9"/>
      <c r="AF5" s="109"/>
      <c r="AP5" s="109"/>
      <c r="AZ5" s="109"/>
      <c r="BJ5" s="109"/>
      <c r="BK5" s="109"/>
      <c r="BL5" s="126"/>
      <c r="BM5" s="126"/>
      <c r="BN5" s="126"/>
      <c r="BO5" s="126"/>
      <c r="BP5" s="126"/>
      <c r="BQ5" s="126"/>
      <c r="BT5" s="109"/>
      <c r="CD5" s="10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75" t="str">
        <f ca="true">IF(ISBLANK('Data Summary'!A8),"",'Data Summary'!A8)</f>
        <v/>
      </c>
      <c r="B6" s="101" t="s">
        <v>183</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9"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9"/>
      <c r="AF6" s="109"/>
      <c r="AP6" s="109"/>
      <c r="AZ6" s="109"/>
      <c r="BJ6" s="109"/>
      <c r="BK6" s="109"/>
      <c r="BL6" s="126"/>
      <c r="BM6" s="126"/>
      <c r="BN6" s="126"/>
      <c r="BO6" s="126"/>
      <c r="BP6" s="126"/>
      <c r="BQ6" s="126"/>
      <c r="BT6" s="109"/>
      <c r="CD6" s="10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75" t="str">
        <f ca="true">IF(ISBLANK('Data Summary'!A9),"",'Data Summary'!A9)</f>
        <v/>
      </c>
      <c r="B7" s="101"/>
      <c r="C7" s="140" t="s">
        <v>53</v>
      </c>
      <c r="D7" s="136"/>
      <c r="E7" s="136"/>
      <c r="F7" s="136"/>
      <c r="G7" s="136"/>
      <c r="H7" s="136"/>
      <c r="I7" s="70"/>
      <c r="J7" s="19"/>
      <c r="K7" s="14"/>
      <c r="L7" s="101"/>
      <c r="M7" s="140" t="s">
        <v>53</v>
      </c>
      <c r="N7" s="136"/>
      <c r="O7" s="136"/>
      <c r="P7" s="136"/>
      <c r="Q7" s="136"/>
      <c r="R7" s="136"/>
      <c r="S7" s="70"/>
      <c r="T7" s="19"/>
      <c r="U7" s="14"/>
      <c r="V7" s="109"/>
      <c r="AF7" s="109"/>
      <c r="AP7" s="109"/>
      <c r="AZ7" s="109"/>
      <c r="BJ7" s="109"/>
      <c r="BK7" s="109"/>
      <c r="BL7" s="126"/>
      <c r="BM7" s="126"/>
      <c r="BN7" s="126"/>
      <c r="BO7" s="126"/>
      <c r="BP7" s="126"/>
      <c r="BQ7" s="126"/>
      <c r="BT7" s="109"/>
      <c r="CD7" s="10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75" t="str">
        <f ca="true">IF(ISBLANK('Data Summary'!A10),"",'Data Summary'!A10)</f>
        <v/>
      </c>
      <c r="B8" s="101"/>
      <c r="C8" s="140" t="s">
        <v>58</v>
      </c>
      <c r="D8" s="136"/>
      <c r="E8" s="136"/>
      <c r="F8" s="136"/>
      <c r="G8" s="136"/>
      <c r="H8" s="136"/>
      <c r="I8" s="70"/>
      <c r="J8" s="19"/>
      <c r="K8" s="14"/>
      <c r="L8" s="101"/>
      <c r="M8" s="140" t="s">
        <v>58</v>
      </c>
      <c r="N8" s="136"/>
      <c r="O8" s="136"/>
      <c r="P8" s="136"/>
      <c r="Q8" s="136"/>
      <c r="R8" s="136"/>
      <c r="S8" s="70"/>
      <c r="T8" s="19"/>
      <c r="U8" s="14"/>
      <c r="V8" s="109"/>
      <c r="AF8" s="109"/>
      <c r="AP8" s="109"/>
      <c r="AZ8" s="109"/>
      <c r="BJ8" s="109"/>
      <c r="BK8" s="109"/>
      <c r="BL8" s="126"/>
      <c r="BM8" s="126"/>
      <c r="BN8" s="126"/>
      <c r="BO8" s="126"/>
      <c r="BP8" s="126"/>
      <c r="BQ8" s="126"/>
      <c r="BT8" s="109"/>
      <c r="CD8" s="10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75" t="str">
        <f ca="true">IF(ISBLANK('Data Summary'!A11),"",'Data Summary'!A11)</f>
        <v/>
      </c>
      <c r="B9" s="101"/>
      <c r="C9" s="140" t="s">
        <v>109</v>
      </c>
      <c r="D9" s="136"/>
      <c r="E9" s="136"/>
      <c r="F9" s="136"/>
      <c r="G9" s="136"/>
      <c r="H9" s="136"/>
      <c r="I9" s="70"/>
      <c r="J9" s="19"/>
      <c r="K9" s="14"/>
      <c r="L9" s="101"/>
      <c r="M9" s="140" t="s">
        <v>109</v>
      </c>
      <c r="N9" s="136"/>
      <c r="O9" s="136"/>
      <c r="P9" s="136"/>
      <c r="Q9" s="136"/>
      <c r="R9" s="136"/>
      <c r="S9" s="70"/>
      <c r="T9" s="19"/>
      <c r="U9" s="14"/>
      <c r="V9" s="109"/>
      <c r="AF9" s="109"/>
      <c r="AP9" s="109"/>
      <c r="AZ9" s="109"/>
      <c r="BJ9" s="109"/>
      <c r="BK9" s="109"/>
      <c r="BL9" s="126"/>
      <c r="BM9" s="126"/>
      <c r="BN9" s="126"/>
      <c r="BO9" s="126"/>
      <c r="BP9" s="126"/>
      <c r="BQ9" s="126"/>
      <c r="BT9" s="109"/>
      <c r="CD9" s="109"/>
      <c r="CN9" s="109"/>
      <c r="CX9" s="109"/>
      <c r="DH9" s="109"/>
      <c r="DR9" s="109"/>
      <c r="EB9" s="109"/>
      <c r="EL9" s="109"/>
      <c r="EV9" s="109"/>
      <c r="FF9" s="109"/>
      <c r="FP9" s="109"/>
      <c r="FZ9" s="109"/>
      <c r="GJ9" s="109"/>
      <c r="GT9" s="109"/>
      <c r="HD9" s="109"/>
      <c r="HN9" s="109"/>
      <c r="HX9" s="109"/>
      <c r="IH9" s="109"/>
    </row>
    <row xmlns:x14ac="http://schemas.microsoft.com/office/spreadsheetml/2009/9/ac" r="10" s="4" customFormat="true" x14ac:dyDescent="0.25">
      <c r="A10" s="375"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9"/>
      <c r="AF10" s="109"/>
      <c r="AP10" s="109"/>
      <c r="AZ10" s="109"/>
      <c r="BJ10" s="109"/>
      <c r="BK10" s="109"/>
      <c r="BL10" s="126"/>
      <c r="BM10" s="126"/>
      <c r="BN10" s="126"/>
      <c r="BO10" s="126"/>
      <c r="BP10" s="126"/>
      <c r="BQ10" s="126"/>
      <c r="BT10" s="109"/>
      <c r="CD10" s="109"/>
      <c r="CN10" s="10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x14ac:dyDescent="0.25">
      <c r="A11" s="375"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9"/>
      <c r="AF11" s="109"/>
      <c r="AP11" s="109"/>
      <c r="AZ11" s="109"/>
      <c r="BJ11" s="109"/>
      <c r="BK11" s="109"/>
      <c r="BL11" s="126"/>
      <c r="BM11" s="126"/>
      <c r="BN11" s="126"/>
      <c r="BO11" s="126"/>
      <c r="BP11" s="126"/>
      <c r="BQ11" s="126"/>
      <c r="BT11" s="109"/>
      <c r="CD11" s="109"/>
      <c r="CN11" s="109"/>
      <c r="CX11" s="109"/>
      <c r="DH11" s="109"/>
      <c r="DR11" s="109"/>
      <c r="EB11" s="109"/>
      <c r="EL11" s="109"/>
      <c r="EV11" s="109"/>
      <c r="FF11" s="109"/>
      <c r="FP11" s="109"/>
      <c r="FZ11" s="109"/>
      <c r="GJ11" s="109"/>
      <c r="GT11" s="109"/>
      <c r="HD11" s="109"/>
      <c r="HN11" s="109"/>
      <c r="HX11" s="109"/>
      <c r="IH11" s="109"/>
    </row>
    <row xmlns:x14ac="http://schemas.microsoft.com/office/spreadsheetml/2009/9/ac" r="12" s="1" customFormat="true" ht="15.75" customHeight="true" x14ac:dyDescent="0.2">
      <c r="A12" s="375" t="str">
        <f ca="true">IF(ISBLANK('Data Summary'!A14),"",'Data Summary'!A14)</f>
        <v/>
      </c>
      <c r="B12" s="101" t="s">
        <v>178</v>
      </c>
      <c r="C12" s="133" t="s">
        <v>169</v>
      </c>
      <c r="D12" s="136">
        <v>100</v>
      </c>
      <c r="E12" s="136"/>
      <c r="F12" s="136"/>
      <c r="G12" s="136"/>
      <c r="H12" s="136">
        <v>100</v>
      </c>
      <c r="I12" s="70">
        <v>100</v>
      </c>
      <c r="J12" s="19"/>
      <c r="K12" s="14"/>
      <c r="L12" s="101" t="s">
        <v>178</v>
      </c>
      <c r="M12" s="133" t="s">
        <v>169</v>
      </c>
      <c r="N12" s="136">
        <v>100</v>
      </c>
      <c r="O12" s="136"/>
      <c r="P12" s="136"/>
      <c r="Q12" s="136"/>
      <c r="R12" s="136">
        <v>100</v>
      </c>
      <c r="S12" s="70">
        <v>100</v>
      </c>
      <c r="T12" s="19"/>
      <c r="U12" s="14"/>
      <c r="V12" s="110"/>
      <c r="AF12" s="110"/>
      <c r="AP12" s="110"/>
      <c r="AZ12" s="110"/>
      <c r="BJ12" s="110"/>
      <c r="BK12" s="110"/>
      <c r="BL12" s="131"/>
      <c r="BM12" s="131"/>
      <c r="BN12" s="131"/>
      <c r="BO12" s="131"/>
      <c r="BP12" s="131"/>
      <c r="BQ12" s="131"/>
      <c r="BT12" s="110"/>
      <c r="CD12" s="110"/>
      <c r="CN12" s="110"/>
      <c r="CX12" s="110"/>
      <c r="DH12" s="110"/>
      <c r="DR12" s="110"/>
      <c r="EB12" s="110"/>
      <c r="EL12" s="110"/>
      <c r="EV12" s="110"/>
      <c r="FF12" s="110"/>
      <c r="FP12" s="110"/>
      <c r="FZ12" s="110"/>
      <c r="GJ12" s="110"/>
      <c r="GT12" s="110"/>
      <c r="HD12" s="110"/>
      <c r="HN12" s="110"/>
      <c r="HX12" s="110"/>
      <c r="IH12" s="110"/>
    </row>
    <row xmlns:x14ac="http://schemas.microsoft.com/office/spreadsheetml/2009/9/ac" r="13" s="265" customFormat="true" ht="18" customHeight="true" x14ac:dyDescent="0.25">
      <c r="A13" s="375"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64"/>
      <c r="AF13" s="264"/>
      <c r="AP13" s="264"/>
      <c r="AZ13" s="264"/>
      <c r="BJ13" s="264"/>
      <c r="BK13" s="264"/>
      <c r="BL13" s="266"/>
      <c r="BM13" s="266"/>
      <c r="BN13" s="266"/>
      <c r="BO13" s="266"/>
      <c r="BP13" s="266"/>
      <c r="BQ13" s="266"/>
      <c r="BT13" s="264"/>
      <c r="CD13" s="264"/>
      <c r="CN13" s="264"/>
      <c r="CX13" s="264"/>
      <c r="DH13" s="264"/>
      <c r="DR13" s="264"/>
      <c r="EB13" s="264"/>
      <c r="EL13" s="264"/>
      <c r="EV13" s="264"/>
      <c r="FF13" s="264"/>
      <c r="FP13" s="264"/>
      <c r="FZ13" s="264"/>
      <c r="GJ13" s="264"/>
      <c r="GT13" s="264"/>
      <c r="HD13" s="264"/>
      <c r="HN13" s="264"/>
      <c r="HX13" s="264"/>
      <c r="IH13" s="264"/>
    </row>
    <row xmlns:x14ac="http://schemas.microsoft.com/office/spreadsheetml/2009/9/ac" r="14" x14ac:dyDescent="0.25">
      <c r="A14" s="375" t="str">
        <f ca="true">IF(ISBLANK('Data Summary'!A16),"",'Data Summary'!A16)</f>
        <v/>
      </c>
      <c r="B14" s="102" t="s">
        <v>30</v>
      </c>
      <c r="C14" s="16">
        <v>0</v>
      </c>
      <c r="D14" s="41">
        <v>0</v>
      </c>
      <c r="E14" s="41"/>
      <c r="F14" s="41"/>
      <c r="G14" s="135"/>
      <c r="H14" s="135">
        <v>0</v>
      </c>
      <c r="I14" s="21">
        <v>0</v>
      </c>
      <c r="J14" s="10"/>
      <c r="K14" s="13"/>
      <c r="L14" s="102" t="s">
        <v>30</v>
      </c>
      <c r="M14" s="16">
        <v>0</v>
      </c>
      <c r="N14" s="41">
        <v>0</v>
      </c>
      <c r="O14" s="41"/>
      <c r="P14" s="41"/>
      <c r="Q14" s="135"/>
      <c r="R14" s="135">
        <v>0</v>
      </c>
      <c r="S14" s="21">
        <v>0</v>
      </c>
      <c r="T14" s="10"/>
      <c r="U14" s="13"/>
      <c r="BK14" s="128"/>
      <c r="BL14" s="126"/>
      <c r="BM14" s="126"/>
      <c r="BN14" s="126"/>
      <c r="BO14" s="126"/>
      <c r="BP14" s="126"/>
      <c r="BQ14" s="126"/>
    </row>
    <row xmlns:x14ac="http://schemas.microsoft.com/office/spreadsheetml/2009/9/ac" r="15" s="2" customFormat="true" x14ac:dyDescent="0.25">
      <c r="A15" s="375"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12"/>
      <c r="AF15" s="112"/>
      <c r="AP15" s="112"/>
      <c r="AZ15" s="112"/>
      <c r="BJ15" s="112"/>
      <c r="BK15" s="129"/>
      <c r="BL15" s="132"/>
      <c r="BM15" s="132"/>
      <c r="BN15" s="132"/>
      <c r="BO15" s="132"/>
      <c r="BP15" s="132"/>
      <c r="BQ15" s="132"/>
      <c r="BT15" s="112"/>
      <c r="CD15" s="112"/>
      <c r="CN15" s="112"/>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75" t="str">
        <f ca="true">IF(ISBLANK('Data Summary'!A18),"",'Data Summary'!A18)</f>
        <v/>
      </c>
      <c r="B16" s="103" t="s">
        <v>184</v>
      </c>
      <c r="C16" s="6">
        <v>1</v>
      </c>
      <c r="D16" s="41">
        <v>100</v>
      </c>
      <c r="E16" s="135"/>
      <c r="F16" s="135"/>
      <c r="G16" s="135"/>
      <c r="H16" s="41">
        <v>100</v>
      </c>
      <c r="I16" s="59">
        <v>100</v>
      </c>
      <c r="J16" s="10"/>
      <c r="K16" s="13"/>
      <c r="L16" s="103" t="s">
        <v>184</v>
      </c>
      <c r="M16" s="6">
        <v>1</v>
      </c>
      <c r="N16" s="41">
        <v>100</v>
      </c>
      <c r="O16" s="135"/>
      <c r="P16" s="135"/>
      <c r="Q16" s="135"/>
      <c r="R16" s="41">
        <v>100</v>
      </c>
      <c r="S16" s="59">
        <v>100</v>
      </c>
      <c r="T16" s="10"/>
      <c r="U16" s="13"/>
      <c r="V16" s="112"/>
      <c r="AF16" s="112"/>
      <c r="AP16" s="112"/>
      <c r="AZ16" s="112"/>
      <c r="BJ16" s="112"/>
      <c r="BK16" s="129"/>
      <c r="BL16" s="132"/>
      <c r="BM16" s="132"/>
      <c r="BN16" s="132"/>
      <c r="BO16" s="132"/>
      <c r="BP16" s="132"/>
      <c r="BQ16" s="132"/>
      <c r="BT16" s="112"/>
      <c r="CD16" s="112"/>
      <c r="CN16" s="112"/>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75"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12"/>
      <c r="AF17" s="112"/>
      <c r="AP17" s="112"/>
      <c r="AZ17" s="112"/>
      <c r="BJ17" s="112"/>
      <c r="BK17" s="129"/>
      <c r="BL17" s="132"/>
      <c r="BM17" s="132"/>
      <c r="BN17" s="132"/>
      <c r="BO17" s="132"/>
      <c r="BP17" s="132"/>
      <c r="BQ17" s="132"/>
      <c r="BT17" s="112"/>
      <c r="CD17" s="112"/>
      <c r="CN17" s="112"/>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75"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12"/>
      <c r="AF18" s="112"/>
      <c r="AP18" s="112"/>
      <c r="AZ18" s="112"/>
      <c r="BJ18" s="112"/>
      <c r="BK18" s="129"/>
      <c r="BL18" s="132"/>
      <c r="BM18" s="132"/>
      <c r="BN18" s="132"/>
      <c r="BO18" s="132"/>
      <c r="BP18" s="132"/>
      <c r="BQ18" s="132"/>
      <c r="BT18" s="112"/>
      <c r="CD18" s="112"/>
      <c r="CN18" s="112"/>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75"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12"/>
      <c r="AF19" s="112"/>
      <c r="AP19" s="112"/>
      <c r="AZ19" s="112"/>
      <c r="BJ19" s="112"/>
      <c r="BK19" s="129"/>
      <c r="BL19" s="132"/>
      <c r="BM19" s="132"/>
      <c r="BN19" s="132"/>
      <c r="BO19" s="132"/>
      <c r="BP19" s="132"/>
      <c r="BQ19" s="132"/>
      <c r="BT19" s="112"/>
      <c r="CD19" s="112"/>
      <c r="CN19" s="112"/>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75"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12"/>
      <c r="AF20" s="112"/>
      <c r="AP20" s="112"/>
      <c r="AZ20" s="112"/>
      <c r="BJ20" s="112"/>
      <c r="BK20" s="129"/>
      <c r="BL20" s="132"/>
      <c r="BM20" s="132"/>
      <c r="BN20" s="132"/>
      <c r="BO20" s="132"/>
      <c r="BP20" s="132"/>
      <c r="BQ20" s="132"/>
      <c r="BT20" s="112"/>
      <c r="CD20" s="112"/>
      <c r="CN20" s="112"/>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75"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12"/>
      <c r="AF21" s="112"/>
      <c r="AP21" s="112"/>
      <c r="AZ21" s="112"/>
      <c r="BJ21" s="112"/>
      <c r="BK21" s="129"/>
      <c r="BL21" s="132"/>
      <c r="BM21" s="132"/>
      <c r="BN21" s="132"/>
      <c r="BO21" s="132"/>
      <c r="BP21" s="132"/>
      <c r="BQ21" s="132"/>
      <c r="BT21" s="112"/>
      <c r="CD21" s="112"/>
      <c r="CN21" s="112"/>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75"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12"/>
      <c r="AF22" s="112"/>
      <c r="AP22" s="112"/>
      <c r="AZ22" s="112"/>
      <c r="BJ22" s="112"/>
      <c r="BK22" s="129"/>
      <c r="BL22" s="132"/>
      <c r="BM22" s="132"/>
      <c r="BN22" s="132"/>
      <c r="BO22" s="132"/>
      <c r="BP22" s="132"/>
      <c r="BQ22" s="132"/>
      <c r="BT22" s="112"/>
      <c r="CD22" s="112"/>
      <c r="CN22" s="112"/>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75"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12"/>
      <c r="AF23" s="112"/>
      <c r="AP23" s="112"/>
      <c r="AZ23" s="112"/>
      <c r="BJ23" s="112"/>
      <c r="BK23" s="129"/>
      <c r="BL23" s="132"/>
      <c r="BM23" s="132"/>
      <c r="BN23" s="132"/>
      <c r="BO23" s="132"/>
      <c r="BP23" s="132"/>
      <c r="BQ23" s="132"/>
      <c r="BT23" s="112"/>
      <c r="CD23" s="112"/>
      <c r="CN23" s="112"/>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75"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12"/>
      <c r="AF24" s="112"/>
      <c r="AP24" s="112"/>
      <c r="AZ24" s="112"/>
      <c r="BJ24" s="112"/>
      <c r="BK24" s="129"/>
      <c r="BL24" s="132"/>
      <c r="BM24" s="132"/>
      <c r="BN24" s="132"/>
      <c r="BO24" s="132"/>
      <c r="BP24" s="132"/>
      <c r="BQ24" s="132"/>
      <c r="BT24" s="112"/>
      <c r="CD24" s="112"/>
      <c r="CN24" s="112"/>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75"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12"/>
      <c r="AF25" s="112"/>
      <c r="AP25" s="112"/>
      <c r="AZ25" s="112"/>
      <c r="BJ25" s="112"/>
      <c r="BK25" s="129"/>
      <c r="BL25" s="132"/>
      <c r="BM25" s="132"/>
      <c r="BN25" s="132"/>
      <c r="BO25" s="132"/>
      <c r="BP25" s="132"/>
      <c r="BQ25" s="132"/>
      <c r="BT25" s="112"/>
      <c r="CD25" s="112"/>
      <c r="CN25" s="112"/>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x14ac:dyDescent="0.25">
      <c r="A26" s="375"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12"/>
      <c r="AF26" s="112"/>
      <c r="AP26" s="112"/>
      <c r="AZ26" s="112"/>
      <c r="BJ26" s="112"/>
      <c r="BK26" s="129"/>
      <c r="BL26" s="132"/>
      <c r="BM26" s="132"/>
      <c r="BN26" s="132"/>
      <c r="BO26" s="132"/>
      <c r="BP26" s="132"/>
      <c r="BQ26" s="132"/>
      <c r="BT26" s="112"/>
      <c r="CD26" s="112"/>
      <c r="CN26" s="112"/>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93" customHeight="true" x14ac:dyDescent="0.25">
      <c r="A27" s="375" t="str">
        <f ca="true">IF(ISBLANK('Data Summary'!A29),"",'Data Summary'!A29)</f>
        <v/>
      </c>
      <c r="B27" s="104" t="s">
        <v>12</v>
      </c>
      <c r="C27" s="559" t="s">
        <v>185</v>
      </c>
      <c r="D27" s="559"/>
      <c r="E27" s="559"/>
      <c r="F27" s="559"/>
      <c r="G27" s="559"/>
      <c r="H27" s="559"/>
      <c r="I27" s="560"/>
      <c r="J27" s="10"/>
      <c r="K27" s="13"/>
      <c r="L27" s="104" t="s">
        <v>12</v>
      </c>
      <c r="M27" s="559" t="s">
        <v>185</v>
      </c>
      <c r="N27" s="559"/>
      <c r="O27" s="559"/>
      <c r="P27" s="559"/>
      <c r="Q27" s="559"/>
      <c r="R27" s="559"/>
      <c r="S27" s="560"/>
      <c r="T27" s="10"/>
      <c r="U27" s="13"/>
      <c r="V27" s="112"/>
      <c r="AF27" s="112"/>
      <c r="AP27" s="112"/>
      <c r="AZ27" s="112"/>
      <c r="BJ27" s="112"/>
      <c r="BK27" s="557"/>
      <c r="BL27" s="557"/>
      <c r="BM27" s="557"/>
      <c r="BN27" s="557"/>
      <c r="BO27" s="557"/>
      <c r="BP27" s="557"/>
      <c r="BQ27" s="557"/>
      <c r="BT27" s="112"/>
      <c r="CD27" s="112"/>
      <c r="CN27" s="112"/>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75"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12"/>
      <c r="AF28" s="112"/>
      <c r="AP28" s="112"/>
      <c r="AZ28" s="112"/>
      <c r="BJ28" s="112"/>
      <c r="BK28" s="112"/>
      <c r="BL28" s="129"/>
      <c r="BM28" s="129"/>
      <c r="BN28" s="129"/>
      <c r="BO28" s="129"/>
      <c r="BP28" s="129"/>
      <c r="BQ28" s="129"/>
      <c r="BT28" s="112"/>
      <c r="CD28" s="112"/>
      <c r="CN28" s="112"/>
      <c r="CX28" s="112"/>
      <c r="DH28" s="112"/>
      <c r="DR28" s="112"/>
      <c r="EB28" s="112"/>
      <c r="EL28" s="112"/>
      <c r="EV28" s="112"/>
      <c r="FF28" s="112"/>
      <c r="FP28" s="112"/>
      <c r="FZ28" s="112"/>
      <c r="GJ28" s="112"/>
      <c r="GT28" s="112"/>
      <c r="HD28" s="112"/>
      <c r="HN28" s="112"/>
      <c r="HX28" s="112"/>
      <c r="IH28" s="112"/>
    </row>
    <row xmlns:x14ac="http://schemas.microsoft.com/office/spreadsheetml/2009/9/ac" r="29" s="2" customFormat="true" ht="15" customHeight="true" x14ac:dyDescent="0.25">
      <c r="A29" s="375"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12"/>
      <c r="AF29" s="112"/>
      <c r="AP29" s="112"/>
      <c r="AZ29" s="112"/>
      <c r="BJ29" s="112"/>
      <c r="BK29" s="112"/>
      <c r="BL29" s="129"/>
      <c r="BM29" s="129"/>
      <c r="BN29" s="129"/>
      <c r="BO29" s="129"/>
      <c r="BP29" s="129"/>
      <c r="BQ29" s="129"/>
      <c r="BT29" s="112"/>
      <c r="CD29" s="112"/>
      <c r="CN29" s="112"/>
      <c r="CX29" s="112"/>
      <c r="DH29" s="112"/>
      <c r="DR29" s="112"/>
      <c r="EB29" s="112"/>
      <c r="EL29" s="112"/>
      <c r="EV29" s="112"/>
      <c r="FF29" s="112"/>
      <c r="FP29" s="112"/>
      <c r="FZ29" s="112"/>
      <c r="GJ29" s="112"/>
      <c r="GT29" s="112"/>
      <c r="HD29" s="112"/>
      <c r="HN29" s="112"/>
      <c r="HX29" s="112"/>
      <c r="IH29" s="112"/>
    </row>
    <row xmlns:x14ac="http://schemas.microsoft.com/office/spreadsheetml/2009/9/ac" r="30" s="2" customFormat="true" ht="15" customHeight="true" x14ac:dyDescent="0.25">
      <c r="A30" s="375"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12"/>
      <c r="AF30" s="112"/>
      <c r="AP30" s="112"/>
      <c r="AZ30" s="112"/>
      <c r="BJ30" s="112"/>
      <c r="BK30" s="112"/>
      <c r="BL30" s="129"/>
      <c r="BM30" s="129"/>
      <c r="BN30" s="129"/>
      <c r="BO30" s="129"/>
      <c r="BP30" s="129"/>
      <c r="BQ30" s="129"/>
      <c r="BT30" s="112"/>
      <c r="CD30" s="112"/>
      <c r="CN30" s="112"/>
      <c r="CX30" s="112"/>
      <c r="DH30" s="112"/>
      <c r="DR30" s="112"/>
      <c r="EB30" s="112"/>
      <c r="EL30" s="112"/>
      <c r="EV30" s="112"/>
      <c r="FF30" s="112"/>
      <c r="FP30" s="112"/>
      <c r="FZ30" s="112"/>
      <c r="GJ30" s="112"/>
      <c r="GT30" s="112"/>
      <c r="HD30" s="112"/>
      <c r="HN30" s="112"/>
      <c r="HX30" s="112"/>
      <c r="IH30" s="112"/>
    </row>
    <row xmlns:x14ac="http://schemas.microsoft.com/office/spreadsheetml/2009/9/ac" r="31" ht="16.5" customHeight="true" x14ac:dyDescent="0.25">
      <c r="A31" s="375"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BL31" s="128"/>
      <c r="BM31" s="128"/>
      <c r="BN31" s="128"/>
      <c r="BO31" s="128"/>
      <c r="BP31" s="128"/>
      <c r="BQ31" s="128"/>
    </row>
    <row xmlns:x14ac="http://schemas.microsoft.com/office/spreadsheetml/2009/9/ac" r="32" ht="16.5" customHeight="true" x14ac:dyDescent="0.25">
      <c r="A32" s="375"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BL32" s="128"/>
      <c r="BM32" s="128"/>
      <c r="BN32" s="128"/>
      <c r="BO32" s="128"/>
      <c r="BP32" s="128"/>
      <c r="BQ32" s="128"/>
    </row>
    <row xmlns:x14ac="http://schemas.microsoft.com/office/spreadsheetml/2009/9/ac" r="33" ht="16.5" customHeight="true" x14ac:dyDescent="0.25">
      <c r="A33" s="375"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BL33" s="128"/>
      <c r="BM33" s="128"/>
      <c r="BN33" s="128"/>
      <c r="BO33" s="128"/>
      <c r="BP33" s="128"/>
      <c r="BQ33" s="128"/>
    </row>
    <row xmlns:x14ac="http://schemas.microsoft.com/office/spreadsheetml/2009/9/ac" r="34" s="3" customFormat="true" ht="16.5" customHeight="true" thickBot="true" x14ac:dyDescent="0.3">
      <c r="A34" s="375"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7"/>
      <c r="AF34" s="107"/>
      <c r="AP34" s="107"/>
      <c r="AZ34" s="107"/>
      <c r="BJ34" s="107"/>
      <c r="BK34" s="107"/>
      <c r="BL34" s="130"/>
      <c r="BM34" s="130"/>
      <c r="BN34" s="130"/>
      <c r="BO34" s="130"/>
      <c r="BP34" s="130"/>
      <c r="BQ34" s="130"/>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75" t="str">
        <f ca="true">IF(ISBLANK('Data Summary'!A37),"",'Data Summary'!A37)</f>
        <v/>
      </c>
      <c r="B35" s="107"/>
      <c r="L35" s="107"/>
      <c r="V35" s="107"/>
      <c r="AF35" s="107"/>
      <c r="AP35" s="107"/>
      <c r="AZ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75" t="str">
        <f ca="true">IF(ISBLANK('Data Summary'!A38),"",'Data Summary'!A38)</f>
        <v/>
      </c>
      <c r="B36" s="107"/>
      <c r="L36" s="107"/>
      <c r="V36" s="107"/>
      <c r="AF36" s="107"/>
      <c r="AP36" s="107"/>
      <c r="AZ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75" t="str">
        <f ca="true">IF(ISBLANK('Data Summary'!A39),"",'Data Summary'!A39)</f>
        <v/>
      </c>
      <c r="B37" s="107"/>
      <c r="L37" s="107"/>
      <c r="V37" s="107"/>
      <c r="AF37" s="107"/>
      <c r="AP37" s="107"/>
      <c r="AZ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75" t="str">
        <f ca="true">IF(ISBLANK('Data Summary'!A40),"",'Data Summary'!A40)</f>
        <v/>
      </c>
      <c r="B38" s="107"/>
      <c r="L38" s="107"/>
      <c r="V38" s="107"/>
      <c r="AF38" s="107"/>
      <c r="AP38" s="107"/>
      <c r="AZ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75" t="str">
        <f ca="true">IF(ISBLANK('Data Summary'!A41),"",'Data Summary'!A41)</f>
        <v/>
      </c>
      <c r="B39" s="107"/>
      <c r="L39" s="107"/>
      <c r="V39" s="107"/>
      <c r="AF39" s="107"/>
      <c r="AP39" s="107"/>
      <c r="AZ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75" t="str">
        <f ca="true">IF(ISBLANK('Data Summary'!A42),"",'Data Summary'!A42)</f>
        <v/>
      </c>
      <c r="B40" s="107"/>
      <c r="L40" s="107"/>
      <c r="V40" s="107"/>
      <c r="AF40" s="107"/>
      <c r="AP40" s="107"/>
      <c r="AZ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75" t="str">
        <f ca="true">IF(ISBLANK('Data Summary'!A43),"",'Data Summary'!A43)</f>
        <v/>
      </c>
      <c r="B41" s="107"/>
      <c r="L41" s="107"/>
      <c r="V41" s="107"/>
      <c r="AF41" s="107"/>
      <c r="AP41" s="107"/>
      <c r="AZ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75" t="str">
        <f ca="true">IF(ISBLANK('Data Summary'!A44),"",'Data Summary'!A44)</f>
        <v/>
      </c>
      <c r="B42" s="107"/>
      <c r="L42" s="107"/>
      <c r="V42" s="107"/>
      <c r="AF42" s="107"/>
      <c r="AP42" s="107"/>
      <c r="AZ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75" t="str">
        <f ca="true">IF(ISBLANK('Data Summary'!A45),"",'Data Summary'!A45)</f>
        <v/>
      </c>
      <c r="B43" s="107"/>
      <c r="L43" s="107"/>
      <c r="V43" s="107"/>
      <c r="AF43" s="107"/>
      <c r="AP43" s="107"/>
      <c r="AZ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75" t="str">
        <f ca="true">IF(ISBLANK('Data Summary'!A46),"",'Data Summary'!A46)</f>
        <v/>
      </c>
      <c r="B44" s="107"/>
      <c r="L44" s="107"/>
      <c r="V44" s="107"/>
      <c r="AF44" s="107"/>
      <c r="AP44" s="107"/>
      <c r="AZ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75" t="str">
        <f ca="true">IF(ISBLANK('Data Summary'!A47),"",'Data Summary'!A47)</f>
        <v/>
      </c>
      <c r="B45" s="107"/>
      <c r="L45" s="107"/>
      <c r="V45" s="107"/>
      <c r="AF45" s="107"/>
      <c r="AP45" s="107"/>
      <c r="AZ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75" t="str">
        <f ca="true">IF(ISBLANK('Data Summary'!A48),"",'Data Summary'!A48)</f>
        <v/>
      </c>
      <c r="B46" s="107"/>
      <c r="L46" s="107"/>
      <c r="V46" s="107"/>
      <c r="AF46" s="107"/>
      <c r="AP46" s="107"/>
      <c r="AZ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75" t="str">
        <f ca="true">IF(ISBLANK('Data Summary'!A49),"",'Data Summary'!A49)</f>
        <v/>
      </c>
      <c r="B47" s="107"/>
      <c r="L47" s="107"/>
      <c r="V47" s="107"/>
      <c r="AF47" s="107"/>
      <c r="AP47" s="107"/>
      <c r="AZ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75" t="str">
        <f ca="true">IF(ISBLANK('Data Summary'!A50),"",'Data Summary'!A50)</f>
        <v/>
      </c>
      <c r="B48" s="107"/>
      <c r="L48" s="107"/>
      <c r="V48" s="107"/>
      <c r="AF48" s="107"/>
      <c r="AP48" s="107"/>
      <c r="AZ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75" t="str">
        <f ca="true">IF(ISBLANK('Data Summary'!A51),"",'Data Summary'!A51)</f>
        <v/>
      </c>
      <c r="B49" s="107"/>
      <c r="L49" s="107"/>
      <c r="V49" s="107"/>
      <c r="AF49" s="107"/>
      <c r="AP49" s="107"/>
      <c r="AZ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75" t="str">
        <f ca="true">IF(ISBLANK('Data Summary'!A52),"",'Data Summary'!A52)</f>
        <v/>
      </c>
      <c r="B50" s="107"/>
      <c r="L50" s="107"/>
      <c r="V50" s="107"/>
      <c r="AF50" s="107"/>
      <c r="AP50" s="107"/>
      <c r="AZ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75" t="str">
        <f ca="true">IF(ISBLANK('Data Summary'!A53),"",'Data Summary'!A53)</f>
        <v/>
      </c>
      <c r="B51" s="107"/>
      <c r="L51" s="107"/>
      <c r="V51" s="107"/>
      <c r="AF51" s="107"/>
      <c r="AP51" s="107"/>
      <c r="AZ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75" t="str">
        <f ca="true">IF(ISBLANK('Data Summary'!A54),"",'Data Summary'!A54)</f>
        <v/>
      </c>
      <c r="B52" s="107"/>
      <c r="L52" s="107"/>
      <c r="V52" s="107"/>
      <c r="AF52" s="107"/>
      <c r="AP52" s="107"/>
      <c r="AZ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75" t="str">
        <f ca="true">IF(ISBLANK('Data Summary'!A55),"",'Data Summary'!A55)</f>
        <v/>
      </c>
      <c r="B53" s="107"/>
      <c r="L53" s="107"/>
      <c r="V53" s="107"/>
      <c r="AF53" s="107"/>
      <c r="AP53" s="107"/>
      <c r="AZ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75" t="str">
        <f ca="true">IF(ISBLANK('Data Summary'!A56),"",'Data Summary'!A56)</f>
        <v/>
      </c>
      <c r="B54" s="107"/>
      <c r="L54" s="107"/>
      <c r="V54" s="107"/>
      <c r="AF54" s="107"/>
      <c r="AP54" s="107"/>
      <c r="AZ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75" t="str">
        <f ca="true">IF(ISBLANK('Data Summary'!A57),"",'Data Summary'!A57)</f>
        <v/>
      </c>
      <c r="B55" s="107"/>
      <c r="L55" s="107"/>
      <c r="V55" s="107"/>
      <c r="AF55" s="107"/>
      <c r="AP55" s="107"/>
      <c r="AZ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75" t="str">
        <f ca="true">IF(ISBLANK('Data Summary'!A58),"",'Data Summary'!A58)</f>
        <v/>
      </c>
      <c r="B56" s="107"/>
      <c r="L56" s="107"/>
      <c r="V56" s="107"/>
      <c r="AF56" s="107"/>
      <c r="AP56" s="107"/>
      <c r="AZ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75" t="str">
        <f ca="true">IF(ISBLANK('Data Summary'!A59),"",'Data Summary'!A59)</f>
        <v/>
      </c>
      <c r="B57" s="107"/>
      <c r="L57" s="107"/>
      <c r="V57" s="107"/>
      <c r="AF57" s="107"/>
      <c r="AP57" s="107"/>
      <c r="AZ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75" t="str">
        <f ca="true">IF(ISBLANK('Data Summary'!A60),"",'Data Summary'!A60)</f>
        <v/>
      </c>
      <c r="B58" s="107"/>
      <c r="L58" s="107"/>
      <c r="V58" s="107"/>
      <c r="AF58" s="107"/>
      <c r="AP58" s="107"/>
      <c r="AZ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75" t="str">
        <f ca="true">IF(ISBLANK('Data Summary'!A61),"",'Data Summary'!A61)</f>
        <v/>
      </c>
      <c r="B59" s="107"/>
      <c r="L59" s="107"/>
      <c r="V59" s="107"/>
      <c r="AF59" s="107"/>
      <c r="AP59" s="107"/>
      <c r="AZ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75" t="str">
        <f ca="true">IF(ISBLANK('Data Summary'!A62),"",'Data Summary'!A62)</f>
        <v/>
      </c>
      <c r="B60" s="107"/>
      <c r="L60" s="107"/>
      <c r="V60" s="107"/>
      <c r="AF60" s="107"/>
      <c r="AP60" s="107"/>
      <c r="AZ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75" t="str">
        <f ca="true">IF(ISBLANK('Data Summary'!A63),"",'Data Summary'!A63)</f>
        <v/>
      </c>
      <c r="B61" s="107"/>
      <c r="L61" s="107"/>
      <c r="V61" s="107"/>
      <c r="AF61" s="107"/>
      <c r="AP61" s="107"/>
      <c r="AZ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75" t="str">
        <f ca="true">IF(ISBLANK('Data Summary'!A64),"",'Data Summary'!A64)</f>
        <v/>
      </c>
      <c r="B62" s="107"/>
      <c r="L62" s="107"/>
      <c r="V62" s="107"/>
      <c r="AF62" s="107"/>
      <c r="AP62" s="107"/>
      <c r="AZ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75" t="str">
        <f ca="true">IF(ISBLANK('Data Summary'!A65),"",'Data Summary'!A65)</f>
        <v/>
      </c>
      <c r="B63" s="107"/>
      <c r="L63" s="107"/>
      <c r="V63" s="107"/>
      <c r="AF63" s="107"/>
      <c r="AP63" s="107"/>
      <c r="AZ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75" t="str">
        <f ca="true">IF(ISBLANK('Data Summary'!A66),"",'Data Summary'!A66)</f>
        <v/>
      </c>
      <c r="B64" s="107"/>
      <c r="L64" s="107"/>
      <c r="V64" s="107"/>
      <c r="AF64" s="107"/>
      <c r="AP64" s="107"/>
      <c r="AZ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75" t="str">
        <f ca="true">IF(ISBLANK('Data Summary'!A67),"",'Data Summary'!A67)</f>
        <v/>
      </c>
      <c r="B65" s="107"/>
      <c r="L65" s="107"/>
      <c r="V65" s="107"/>
      <c r="AF65" s="107"/>
      <c r="AP65" s="107"/>
      <c r="AZ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75" t="str">
        <f ca="true">IF(ISBLANK('Data Summary'!A68),"",'Data Summary'!A68)</f>
        <v/>
      </c>
      <c r="B66" s="107"/>
      <c r="L66" s="107"/>
      <c r="V66" s="107"/>
      <c r="AF66" s="107"/>
      <c r="AP66" s="107"/>
      <c r="AZ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75" t="str">
        <f ca="true">IF(ISBLANK('Data Summary'!A69),"",'Data Summary'!A69)</f>
        <v/>
      </c>
      <c r="B67" s="107"/>
      <c r="L67" s="107"/>
      <c r="V67" s="107"/>
      <c r="AF67" s="107"/>
      <c r="AP67" s="107"/>
      <c r="AZ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75" t="str">
        <f ca="true">IF(ISBLANK('Data Summary'!A70),"",'Data Summary'!A70)</f>
        <v/>
      </c>
      <c r="B68" s="107"/>
      <c r="L68" s="107"/>
      <c r="V68" s="107"/>
      <c r="AF68" s="107"/>
      <c r="AP68" s="107"/>
      <c r="AZ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75" t="str">
        <f ca="true">IF(ISBLANK('Data Summary'!A71),"",'Data Summary'!A71)</f>
        <v/>
      </c>
      <c r="B69" s="107"/>
      <c r="L69" s="107"/>
      <c r="V69" s="107"/>
      <c r="AF69" s="107"/>
      <c r="AP69" s="107"/>
      <c r="AZ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75" t="str">
        <f ca="true">IF(ISBLANK('Data Summary'!A72),"",'Data Summary'!A72)</f>
        <v/>
      </c>
      <c r="B70" s="107"/>
      <c r="L70" s="107"/>
      <c r="V70" s="107"/>
      <c r="AF70" s="107"/>
      <c r="AP70" s="107"/>
      <c r="AZ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75" t="str">
        <f ca="true">IF(ISBLANK('Data Summary'!A73),"",'Data Summary'!A73)</f>
        <v/>
      </c>
      <c r="B71" s="107"/>
      <c r="L71" s="107"/>
      <c r="V71" s="107"/>
      <c r="AF71" s="107"/>
      <c r="AP71" s="107"/>
      <c r="AZ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75" t="str">
        <f ca="true">IF(ISBLANK('Data Summary'!A74),"",'Data Summary'!A74)</f>
        <v/>
      </c>
      <c r="B72" s="107"/>
      <c r="L72" s="107"/>
      <c r="V72" s="107"/>
      <c r="AF72" s="107"/>
      <c r="AP72" s="107"/>
      <c r="AZ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75" t="str">
        <f ca="true">IF(ISBLANK('Data Summary'!A75),"",'Data Summary'!A75)</f>
        <v/>
      </c>
      <c r="B73" s="107"/>
      <c r="L73" s="107"/>
      <c r="V73" s="107"/>
      <c r="AF73" s="107"/>
      <c r="AP73" s="107"/>
      <c r="AZ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75" t="str">
        <f ca="true">IF(ISBLANK('Data Summary'!A76),"",'Data Summary'!A76)</f>
        <v/>
      </c>
      <c r="B74" s="107"/>
      <c r="L74" s="107"/>
      <c r="V74" s="107"/>
      <c r="AF74" s="107"/>
      <c r="AP74" s="107"/>
      <c r="AZ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75" t="str">
        <f ca="true">IF(ISBLANK('Data Summary'!A77),"",'Data Summary'!A77)</f>
        <v/>
      </c>
      <c r="B75" s="107"/>
      <c r="L75" s="107"/>
      <c r="V75" s="107"/>
      <c r="AF75" s="107"/>
      <c r="AP75" s="107"/>
      <c r="AZ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75" t="str">
        <f ca="true">IF(ISBLANK('Data Summary'!A78),"",'Data Summary'!A78)</f>
        <v/>
      </c>
      <c r="B76" s="107"/>
      <c r="L76" s="107"/>
      <c r="V76" s="107"/>
      <c r="AF76" s="107"/>
      <c r="AP76" s="107"/>
      <c r="AZ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75" t="str">
        <f ca="true">IF(ISBLANK('Data Summary'!A79),"",'Data Summary'!A79)</f>
        <v/>
      </c>
      <c r="B77" s="107"/>
      <c r="L77" s="107"/>
      <c r="V77" s="107"/>
      <c r="AF77" s="107"/>
      <c r="AP77" s="107"/>
      <c r="AZ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75" t="str">
        <f ca="true">IF(ISBLANK('Data Summary'!A80),"",'Data Summary'!A80)</f>
        <v/>
      </c>
      <c r="B78" s="107"/>
      <c r="L78" s="107"/>
      <c r="V78" s="107"/>
      <c r="AF78" s="107"/>
      <c r="AP78" s="107"/>
      <c r="AZ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75" t="str">
        <f ca="true">IF(ISBLANK('Data Summary'!A81),"",'Data Summary'!A81)</f>
        <v/>
      </c>
      <c r="B79" s="107"/>
      <c r="L79" s="107"/>
      <c r="V79" s="107"/>
      <c r="AF79" s="107"/>
      <c r="AP79" s="107"/>
      <c r="AZ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75" t="str">
        <f ca="true">IF(ISBLANK('Data Summary'!A82),"",'Data Summary'!A82)</f>
        <v/>
      </c>
      <c r="B80" s="107"/>
      <c r="L80" s="107"/>
      <c r="V80" s="107"/>
      <c r="AF80" s="107"/>
      <c r="AP80" s="107"/>
      <c r="AZ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75" t="str">
        <f ca="true">IF(ISBLANK('Data Summary'!A83),"",'Data Summary'!A83)</f>
        <v/>
      </c>
      <c r="B81" s="107"/>
      <c r="L81" s="107"/>
      <c r="V81" s="107"/>
      <c r="AF81" s="107"/>
      <c r="AP81" s="107"/>
      <c r="AZ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75" t="str">
        <f ca="true">IF(ISBLANK('Data Summary'!A84),"",'Data Summary'!A84)</f>
        <v/>
      </c>
      <c r="B82" s="107"/>
      <c r="L82" s="107"/>
      <c r="V82" s="107"/>
      <c r="AF82" s="107"/>
      <c r="AP82" s="107"/>
      <c r="AZ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75" t="str">
        <f ca="true">IF(ISBLANK('Data Summary'!A85),"",'Data Summary'!A85)</f>
        <v/>
      </c>
      <c r="B83" s="107"/>
      <c r="L83" s="107"/>
      <c r="V83" s="107"/>
      <c r="AF83" s="107"/>
      <c r="AP83" s="107"/>
      <c r="AZ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75" t="str">
        <f ca="true">IF(ISBLANK('Data Summary'!A86),"",'Data Summary'!A86)</f>
        <v/>
      </c>
      <c r="B84" s="107"/>
      <c r="L84" s="107"/>
      <c r="V84" s="107"/>
      <c r="AF84" s="107"/>
      <c r="AP84" s="107"/>
      <c r="AZ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75" t="str">
        <f ca="true">IF(ISBLANK('Data Summary'!A87),"",'Data Summary'!A87)</f>
        <v/>
      </c>
      <c r="B85" s="107"/>
      <c r="L85" s="107"/>
      <c r="V85" s="107"/>
      <c r="AF85" s="107"/>
      <c r="AP85" s="107"/>
      <c r="AZ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75" t="str">
        <f ca="true">IF(ISBLANK('Data Summary'!A88),"",'Data Summary'!A88)</f>
        <v/>
      </c>
      <c r="B86" s="107"/>
      <c r="L86" s="107"/>
      <c r="V86" s="107"/>
      <c r="AF86" s="107"/>
      <c r="AP86" s="107"/>
      <c r="AZ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75" t="str">
        <f ca="true">IF(ISBLANK('Data Summary'!A89),"",'Data Summary'!A89)</f>
        <v/>
      </c>
      <c r="B87" s="107"/>
      <c r="L87" s="107"/>
      <c r="V87" s="107"/>
      <c r="AF87" s="107"/>
      <c r="AP87" s="107"/>
      <c r="AZ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75" t="str">
        <f ca="true">IF(ISBLANK('Data Summary'!A90),"",'Data Summary'!A90)</f>
        <v/>
      </c>
      <c r="B88" s="107"/>
      <c r="L88" s="107"/>
      <c r="V88" s="107"/>
      <c r="AF88" s="107"/>
      <c r="AP88" s="107"/>
      <c r="AZ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75" t="str">
        <f ca="true">IF(ISBLANK('Data Summary'!A91),"",'Data Summary'!A91)</f>
        <v/>
      </c>
      <c r="B89" s="107"/>
      <c r="L89" s="107"/>
      <c r="V89" s="107"/>
      <c r="AF89" s="107"/>
      <c r="AP89" s="107"/>
      <c r="AZ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75" t="str">
        <f ca="true">IF(ISBLANK('Data Summary'!A92),"",'Data Summary'!A92)</f>
        <v/>
      </c>
      <c r="B90" s="107"/>
      <c r="L90" s="107"/>
      <c r="V90" s="107"/>
      <c r="AF90" s="107"/>
      <c r="AP90" s="107"/>
      <c r="AZ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75" t="str">
        <f ca="true">IF(ISBLANK('Data Summary'!A93),"",'Data Summary'!A93)</f>
        <v/>
      </c>
      <c r="B91" s="107"/>
      <c r="L91" s="107"/>
      <c r="V91" s="107"/>
      <c r="AF91" s="107"/>
      <c r="AP91" s="107"/>
      <c r="AZ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75" t="str">
        <f ca="true">IF(ISBLANK('Data Summary'!A94),"",'Data Summary'!A94)</f>
        <v/>
      </c>
      <c r="B92" s="107"/>
      <c r="L92" s="107"/>
      <c r="V92" s="107"/>
      <c r="AF92" s="107"/>
      <c r="AP92" s="107"/>
      <c r="AZ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75" t="str">
        <f ca="true">IF(ISBLANK('Data Summary'!A95),"",'Data Summary'!A95)</f>
        <v/>
      </c>
      <c r="B93" s="107"/>
      <c r="L93" s="107"/>
      <c r="V93" s="107"/>
      <c r="AF93" s="107"/>
      <c r="AP93" s="107"/>
      <c r="AZ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75" t="str">
        <f ca="true">IF(ISBLANK('Data Summary'!A96),"",'Data Summary'!A96)</f>
        <v/>
      </c>
      <c r="B94" s="107"/>
      <c r="L94" s="107"/>
      <c r="V94" s="107"/>
      <c r="AF94" s="107"/>
      <c r="AP94" s="107"/>
      <c r="AZ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75" t="str">
        <f ca="true">IF(ISBLANK('Data Summary'!A97),"",'Data Summary'!A97)</f>
        <v/>
      </c>
      <c r="B95" s="107"/>
      <c r="L95" s="107"/>
      <c r="V95" s="107"/>
      <c r="AF95" s="107"/>
      <c r="AP95" s="107"/>
      <c r="AZ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75" t="str">
        <f ca="true">IF(ISBLANK('Data Summary'!A98),"",'Data Summary'!A98)</f>
        <v/>
      </c>
      <c r="B96" s="107"/>
      <c r="L96" s="107"/>
      <c r="V96" s="107"/>
      <c r="AF96" s="107"/>
      <c r="AP96" s="107"/>
      <c r="AZ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75" t="str">
        <f ca="true">IF(ISBLANK('Data Summary'!A99),"",'Data Summary'!A99)</f>
        <v/>
      </c>
      <c r="B97" s="107"/>
      <c r="L97" s="107"/>
      <c r="V97" s="107"/>
      <c r="AF97" s="107"/>
      <c r="AP97" s="107"/>
      <c r="AZ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75" t="str">
        <f ca="true">IF(ISBLANK('Data Summary'!A100),"",'Data Summary'!A100)</f>
        <v/>
      </c>
      <c r="B98" s="107"/>
      <c r="L98" s="107"/>
      <c r="V98" s="107"/>
      <c r="AF98" s="107"/>
      <c r="AP98" s="107"/>
      <c r="AZ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75" t="str">
        <f ca="true">IF(ISBLANK('Data Summary'!A101),"",'Data Summary'!A101)</f>
        <v/>
      </c>
      <c r="B99" s="107"/>
      <c r="L99" s="107"/>
      <c r="V99" s="107"/>
      <c r="AF99" s="107"/>
      <c r="AP99" s="107"/>
      <c r="AZ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75" t="str">
        <f ca="true">IF(ISBLANK('Data Summary'!A102),"",'Data Summary'!A102)</f>
        <v/>
      </c>
      <c r="B100" s="107"/>
      <c r="L100" s="107"/>
      <c r="V100" s="107"/>
      <c r="AF100" s="107"/>
      <c r="AP100" s="107"/>
      <c r="AZ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75" t="str">
        <f ca="true">IF(ISBLANK('Data Summary'!A103),"",'Data Summary'!A103)</f>
        <v/>
      </c>
      <c r="B101" s="107"/>
      <c r="L101" s="107"/>
      <c r="V101" s="107"/>
      <c r="AF101" s="107"/>
      <c r="AP101" s="107"/>
      <c r="AZ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75" t="str">
        <f ca="true">IF(ISBLANK('Data Summary'!A104),"",'Data Summary'!A104)</f>
        <v/>
      </c>
      <c r="B102" s="107"/>
      <c r="L102" s="107"/>
      <c r="V102" s="107"/>
      <c r="AF102" s="107"/>
      <c r="AP102" s="107"/>
      <c r="AZ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75" t="str">
        <f ca="true">IF(ISBLANK('Data Summary'!A105),"",'Data Summary'!A105)</f>
        <v/>
      </c>
      <c r="B103" s="107"/>
      <c r="L103" s="107"/>
      <c r="V103" s="107"/>
      <c r="AF103" s="107"/>
      <c r="AP103" s="107"/>
      <c r="AZ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75" t="str">
        <f ca="true">IF(ISBLANK('Data Summary'!A106),"",'Data Summary'!A106)</f>
        <v/>
      </c>
      <c r="B104" s="107"/>
      <c r="L104" s="107"/>
      <c r="V104" s="107"/>
      <c r="AF104" s="107"/>
      <c r="AP104" s="107"/>
      <c r="AZ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75" t="str">
        <f ca="true">IF(ISBLANK('Data Summary'!A107),"",'Data Summary'!A107)</f>
        <v/>
      </c>
      <c r="B105" s="107"/>
      <c r="L105" s="107"/>
      <c r="V105" s="107"/>
      <c r="AF105" s="107"/>
      <c r="AP105" s="107"/>
      <c r="AZ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75" t="str">
        <f ca="true">IF(ISBLANK('Data Summary'!A108),"",'Data Summary'!A108)</f>
        <v/>
      </c>
      <c r="B106" s="107"/>
      <c r="L106" s="107"/>
      <c r="V106" s="107"/>
      <c r="AF106" s="107"/>
      <c r="AP106" s="107"/>
      <c r="AZ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75" t="str">
        <f ca="true">IF(ISBLANK('Data Summary'!A109),"",'Data Summary'!A109)</f>
        <v/>
      </c>
      <c r="B107" s="107"/>
      <c r="L107" s="107"/>
      <c r="V107" s="107"/>
      <c r="AF107" s="107"/>
      <c r="AP107" s="107"/>
      <c r="AZ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75" t="str">
        <f ca="true">IF(ISBLANK('Data Summary'!A110),"",'Data Summary'!A110)</f>
        <v/>
      </c>
      <c r="B108" s="107"/>
      <c r="L108" s="107"/>
      <c r="V108" s="107"/>
      <c r="AF108" s="107"/>
      <c r="AP108" s="107"/>
      <c r="AZ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75" t="str">
        <f ca="true">IF(ISBLANK('Data Summary'!A111),"",'Data Summary'!A111)</f>
        <v/>
      </c>
      <c r="B109" s="107"/>
      <c r="L109" s="107"/>
      <c r="V109" s="107"/>
      <c r="AF109" s="107"/>
      <c r="AP109" s="107"/>
      <c r="AZ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75" t="str">
        <f ca="true">IF(ISBLANK('Data Summary'!A112),"",'Data Summary'!A112)</f>
        <v/>
      </c>
      <c r="B110" s="107"/>
      <c r="L110" s="107"/>
      <c r="V110" s="107"/>
      <c r="AF110" s="107"/>
      <c r="AP110" s="107"/>
      <c r="AZ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75" t="str">
        <f ca="true">IF(ISBLANK('Data Summary'!A113),"",'Data Summary'!A113)</f>
        <v/>
      </c>
      <c r="B111" s="107"/>
      <c r="L111" s="107"/>
      <c r="V111" s="107"/>
      <c r="AF111" s="107"/>
      <c r="AP111" s="107"/>
      <c r="AZ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75" t="str">
        <f ca="true">IF(ISBLANK('Data Summary'!A114),"",'Data Summary'!A114)</f>
        <v/>
      </c>
      <c r="B112" s="107"/>
      <c r="L112" s="107"/>
      <c r="V112" s="107"/>
      <c r="AF112" s="107"/>
      <c r="AP112" s="107"/>
      <c r="AZ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75" t="str">
        <f ca="true">IF(ISBLANK('Data Summary'!A115),"",'Data Summary'!A115)</f>
        <v/>
      </c>
      <c r="B113" s="107"/>
      <c r="L113" s="107"/>
      <c r="V113" s="107"/>
      <c r="AF113" s="107"/>
      <c r="AP113" s="107"/>
      <c r="AZ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75" t="str">
        <f ca="true">IF(ISBLANK('Data Summary'!A116),"",'Data Summary'!A116)</f>
        <v/>
      </c>
      <c r="B114" s="107"/>
      <c r="L114" s="107"/>
      <c r="V114" s="107"/>
      <c r="AF114" s="107"/>
      <c r="AP114" s="107"/>
      <c r="AZ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75" t="str">
        <f ca="true">IF(ISBLANK('Data Summary'!A117),"",'Data Summary'!A117)</f>
        <v/>
      </c>
      <c r="B115" s="107"/>
      <c r="L115" s="107"/>
      <c r="V115" s="107"/>
      <c r="AF115" s="107"/>
      <c r="AP115" s="107"/>
      <c r="AZ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75" t="str">
        <f ca="true">IF(ISBLANK('Data Summary'!A118),"",'Data Summary'!A118)</f>
        <v/>
      </c>
      <c r="B116" s="107"/>
      <c r="L116" s="107"/>
      <c r="V116" s="107"/>
      <c r="AF116" s="107"/>
      <c r="AP116" s="107"/>
      <c r="AZ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75" t="str">
        <f ca="true">IF(ISBLANK('Data Summary'!A119),"",'Data Summary'!A119)</f>
        <v/>
      </c>
      <c r="B117" s="107"/>
      <c r="L117" s="107"/>
      <c r="V117" s="107"/>
      <c r="AF117" s="107"/>
      <c r="AP117" s="107"/>
      <c r="AZ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75" t="str">
        <f ca="true">IF(ISBLANK('Data Summary'!A120),"",'Data Summary'!A120)</f>
        <v/>
      </c>
      <c r="B118" s="107"/>
      <c r="L118" s="107"/>
      <c r="V118" s="107"/>
      <c r="AF118" s="107"/>
      <c r="AP118" s="107"/>
      <c r="AZ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75" t="str">
        <f ca="true">IF(ISBLANK('Data Summary'!A121),"",'Data Summary'!A121)</f>
        <v/>
      </c>
      <c r="B119" s="107"/>
      <c r="L119" s="107"/>
      <c r="V119" s="107"/>
      <c r="AF119" s="107"/>
      <c r="AP119" s="107"/>
      <c r="AZ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75" t="str">
        <f ca="true">IF(ISBLANK('Data Summary'!A122),"",'Data Summary'!A122)</f>
        <v/>
      </c>
      <c r="B120" s="107"/>
      <c r="L120" s="107"/>
      <c r="V120" s="107"/>
      <c r="AF120" s="107"/>
      <c r="AP120" s="107"/>
      <c r="AZ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75" t="str">
        <f ca="true">IF(ISBLANK('Data Summary'!A123),"",'Data Summary'!A123)</f>
        <v/>
      </c>
      <c r="B121" s="107"/>
      <c r="L121" s="107"/>
      <c r="V121" s="107"/>
      <c r="AF121" s="107"/>
      <c r="AP121" s="107"/>
      <c r="AZ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75" t="str">
        <f ca="true">IF(ISBLANK('Data Summary'!A124),"",'Data Summary'!A124)</f>
        <v/>
      </c>
      <c r="B122" s="107"/>
      <c r="L122" s="107"/>
      <c r="V122" s="107"/>
      <c r="AF122" s="107"/>
      <c r="AP122" s="107"/>
      <c r="AZ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75" t="str">
        <f ca="true">IF(ISBLANK('Data Summary'!A125),"",'Data Summary'!A125)</f>
        <v/>
      </c>
      <c r="B123" s="107"/>
      <c r="L123" s="107"/>
      <c r="V123" s="107"/>
      <c r="AF123" s="107"/>
      <c r="AP123" s="107"/>
      <c r="AZ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75" t="str">
        <f ca="true">IF(ISBLANK('Data Summary'!A126),"",'Data Summary'!A126)</f>
        <v/>
      </c>
      <c r="B124" s="107"/>
      <c r="L124" s="107"/>
      <c r="V124" s="107"/>
      <c r="AF124" s="107"/>
      <c r="AP124" s="107"/>
      <c r="AZ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75" t="str">
        <f ca="true">IF(ISBLANK('Data Summary'!A127),"",'Data Summary'!A127)</f>
        <v/>
      </c>
      <c r="B125" s="107"/>
      <c r="L125" s="107"/>
      <c r="V125" s="107"/>
      <c r="AF125" s="107"/>
      <c r="AP125" s="107"/>
      <c r="AZ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75" t="str">
        <f ca="true">IF(ISBLANK('Data Summary'!A128),"",'Data Summary'!A128)</f>
        <v/>
      </c>
      <c r="B126" s="107"/>
      <c r="L126" s="107"/>
      <c r="V126" s="107"/>
      <c r="AF126" s="107"/>
      <c r="AP126" s="107"/>
      <c r="AZ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75" t="str">
        <f ca="true">IF(ISBLANK('Data Summary'!A129),"",'Data Summary'!A129)</f>
        <v/>
      </c>
      <c r="B127" s="107"/>
      <c r="L127" s="107"/>
      <c r="V127" s="107"/>
      <c r="AF127" s="107"/>
      <c r="AP127" s="107"/>
      <c r="AZ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75" t="str">
        <f ca="true">IF(ISBLANK('Data Summary'!A130),"",'Data Summary'!A130)</f>
        <v/>
      </c>
      <c r="B128" s="107"/>
      <c r="L128" s="107"/>
      <c r="V128" s="107"/>
      <c r="AF128" s="107"/>
      <c r="AP128" s="107"/>
      <c r="AZ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75" t="str">
        <f ca="true">IF(ISBLANK('Data Summary'!A131),"",'Data Summary'!A131)</f>
        <v/>
      </c>
      <c r="B129" s="107"/>
      <c r="L129" s="107"/>
      <c r="V129" s="107"/>
      <c r="AF129" s="107"/>
      <c r="AP129" s="107"/>
      <c r="AZ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75" t="str">
        <f ca="true">IF(ISBLANK('Data Summary'!A132),"",'Data Summary'!A132)</f>
        <v/>
      </c>
      <c r="B130" s="107"/>
      <c r="L130" s="107"/>
      <c r="V130" s="107"/>
      <c r="AF130" s="107"/>
      <c r="AP130" s="107"/>
      <c r="AZ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75" t="str">
        <f ca="true">IF(ISBLANK('Data Summary'!A133),"",'Data Summary'!A133)</f>
        <v/>
      </c>
      <c r="B131" s="107"/>
      <c r="L131" s="107"/>
      <c r="V131" s="107"/>
      <c r="AF131" s="107"/>
      <c r="AP131" s="107"/>
      <c r="AZ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75" t="str">
        <f ca="true">IF(ISBLANK('Data Summary'!A134),"",'Data Summary'!A134)</f>
        <v/>
      </c>
      <c r="B132" s="107"/>
      <c r="L132" s="107"/>
      <c r="V132" s="107"/>
      <c r="AF132" s="107"/>
      <c r="AP132" s="107"/>
      <c r="AZ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75" t="str">
        <f ca="true">IF(ISBLANK('Data Summary'!A135),"",'Data Summary'!A135)</f>
        <v/>
      </c>
      <c r="B133" s="107"/>
      <c r="L133" s="107"/>
      <c r="V133" s="107"/>
      <c r="AF133" s="107"/>
      <c r="AP133" s="107"/>
      <c r="AZ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75" t="str">
        <f ca="true">IF(ISBLANK('Data Summary'!A136),"",'Data Summary'!A136)</f>
        <v/>
      </c>
      <c r="B134" s="107"/>
      <c r="L134" s="107"/>
      <c r="V134" s="107"/>
      <c r="AF134" s="107"/>
      <c r="AP134" s="107"/>
      <c r="AZ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75" t="str">
        <f ca="true">IF(ISBLANK('Data Summary'!A137),"",'Data Summary'!A137)</f>
        <v/>
      </c>
      <c r="B135" s="107"/>
      <c r="L135" s="107"/>
      <c r="V135" s="107"/>
      <c r="AF135" s="107"/>
      <c r="AP135" s="107"/>
      <c r="AZ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75" t="str">
        <f ca="true">IF(ISBLANK('Data Summary'!A138),"",'Data Summary'!A138)</f>
        <v/>
      </c>
      <c r="B136" s="107"/>
      <c r="L136" s="107"/>
      <c r="V136" s="107"/>
      <c r="AF136" s="107"/>
      <c r="AP136" s="107"/>
      <c r="AZ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75" t="str">
        <f ca="true">IF(ISBLANK('Data Summary'!A139),"",'Data Summary'!A139)</f>
        <v/>
      </c>
      <c r="B137" s="107"/>
      <c r="L137" s="107"/>
      <c r="V137" s="107"/>
      <c r="AF137" s="107"/>
      <c r="AP137" s="107"/>
      <c r="AZ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75" t="str">
        <f ca="true">IF(ISBLANK('Data Summary'!A140),"",'Data Summary'!A140)</f>
        <v/>
      </c>
      <c r="B138" s="107"/>
      <c r="L138" s="107"/>
      <c r="V138" s="107"/>
      <c r="AF138" s="107"/>
      <c r="AP138" s="107"/>
      <c r="AZ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75" t="str">
        <f ca="true">IF(ISBLANK('Data Summary'!A141),"",'Data Summary'!A141)</f>
        <v/>
      </c>
      <c r="B139" s="107"/>
      <c r="L139" s="107"/>
      <c r="V139" s="107"/>
      <c r="AF139" s="107"/>
      <c r="AP139" s="107"/>
      <c r="AZ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75" t="str">
        <f ca="true">IF(ISBLANK('Data Summary'!A142),"",'Data Summary'!A142)</f>
        <v/>
      </c>
      <c r="B140" s="107"/>
      <c r="L140" s="107"/>
      <c r="V140" s="107"/>
      <c r="AF140" s="107"/>
      <c r="AP140" s="107"/>
      <c r="AZ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75" t="str">
        <f ca="true">IF(ISBLANK('Data Summary'!A143),"",'Data Summary'!A143)</f>
        <v/>
      </c>
      <c r="B141" s="107"/>
      <c r="L141" s="107"/>
      <c r="V141" s="107"/>
      <c r="AF141" s="107"/>
      <c r="AP141" s="107"/>
      <c r="AZ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75" t="str">
        <f ca="true">IF(ISBLANK('Data Summary'!A144),"",'Data Summary'!A144)</f>
        <v/>
      </c>
      <c r="B142" s="107"/>
      <c r="L142" s="107"/>
      <c r="V142" s="107"/>
      <c r="AF142" s="107"/>
      <c r="AP142" s="107"/>
      <c r="AZ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75" t="str">
        <f ca="true">IF(ISBLANK('Data Summary'!A145),"",'Data Summary'!A145)</f>
        <v/>
      </c>
      <c r="B143" s="107"/>
      <c r="L143" s="107"/>
      <c r="V143" s="107"/>
      <c r="AF143" s="107"/>
      <c r="AP143" s="107"/>
      <c r="AZ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75" t="str">
        <f ca="true">IF(ISBLANK('Data Summary'!A146),"",'Data Summary'!A146)</f>
        <v/>
      </c>
      <c r="B144" s="107"/>
      <c r="L144" s="107"/>
      <c r="V144" s="107"/>
      <c r="AF144" s="107"/>
      <c r="AP144" s="107"/>
      <c r="AZ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75" t="str">
        <f ca="true">IF(ISBLANK('Data Summary'!A147),"",'Data Summary'!A147)</f>
        <v/>
      </c>
      <c r="B145" s="107"/>
      <c r="L145" s="107"/>
      <c r="V145" s="107"/>
      <c r="AF145" s="107"/>
      <c r="AP145" s="107"/>
      <c r="AZ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75" t="str">
        <f ca="true">IF(ISBLANK('Data Summary'!A148),"",'Data Summary'!A148)</f>
        <v/>
      </c>
      <c r="B146" s="107"/>
      <c r="L146" s="107"/>
      <c r="V146" s="107"/>
      <c r="AF146" s="107"/>
      <c r="AP146" s="107"/>
      <c r="AZ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75" t="str">
        <f ca="true">IF(ISBLANK('Data Summary'!A149),"",'Data Summary'!A149)</f>
        <v/>
      </c>
      <c r="B147" s="107"/>
      <c r="L147" s="107"/>
      <c r="V147" s="107"/>
      <c r="AF147" s="107"/>
      <c r="AP147" s="107"/>
      <c r="AZ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75" t="str">
        <f ca="true">IF(ISBLANK('Data Summary'!A150),"",'Data Summary'!A150)</f>
        <v/>
      </c>
      <c r="B148" s="107"/>
      <c r="L148" s="107"/>
      <c r="V148" s="107"/>
      <c r="AF148" s="107"/>
      <c r="AP148" s="107"/>
      <c r="AZ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75" t="str">
        <f ca="true">IF(ISBLANK('Data Summary'!A151),"",'Data Summary'!A151)</f>
        <v/>
      </c>
      <c r="B149" s="107"/>
      <c r="L149" s="107"/>
      <c r="V149" s="107"/>
      <c r="AF149" s="107"/>
      <c r="AP149" s="107"/>
      <c r="AZ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75" t="str">
        <f ca="true">IF(ISBLANK('Data Summary'!A152),"",'Data Summary'!A152)</f>
        <v/>
      </c>
      <c r="B150" s="107"/>
      <c r="L150" s="107"/>
      <c r="V150" s="107"/>
      <c r="AF150" s="107"/>
      <c r="AP150" s="107"/>
      <c r="AZ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75" t="str">
        <f ca="true">IF(ISBLANK('Data Summary'!A153),"",'Data Summary'!A153)</f>
        <v/>
      </c>
      <c r="B151" s="107"/>
      <c r="L151" s="107"/>
      <c r="V151" s="107"/>
      <c r="AF151" s="107"/>
      <c r="AP151" s="107"/>
      <c r="AZ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71"/>
      <c r="B152" s="107"/>
      <c r="L152" s="107"/>
      <c r="V152" s="107"/>
      <c r="AF152" s="107"/>
      <c r="AP152" s="107"/>
      <c r="AZ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71"/>
      <c r="B153" s="107"/>
      <c r="L153" s="107"/>
      <c r="V153" s="107"/>
      <c r="AF153" s="107"/>
      <c r="AP153" s="107"/>
      <c r="AZ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71"/>
      <c r="B154" s="107"/>
      <c r="L154" s="107"/>
      <c r="V154" s="107"/>
      <c r="AF154" s="107"/>
      <c r="AP154" s="107"/>
      <c r="AZ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71"/>
      <c r="B155" s="107"/>
      <c r="L155" s="107"/>
      <c r="V155" s="107"/>
      <c r="AF155" s="107"/>
      <c r="AP155" s="107"/>
      <c r="AZ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71"/>
      <c r="B156" s="107"/>
      <c r="L156" s="107"/>
      <c r="V156" s="107"/>
      <c r="AF156" s="107"/>
      <c r="AP156" s="107"/>
      <c r="AZ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71"/>
      <c r="B157" s="107"/>
      <c r="L157" s="107"/>
      <c r="V157" s="107"/>
      <c r="AF157" s="107"/>
      <c r="AP157" s="107"/>
      <c r="AZ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71"/>
      <c r="B158" s="107"/>
      <c r="L158" s="107"/>
      <c r="V158" s="107"/>
      <c r="AF158" s="107"/>
      <c r="AP158" s="107"/>
      <c r="AZ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71"/>
      <c r="B159" s="107"/>
      <c r="L159" s="107"/>
      <c r="V159" s="107"/>
      <c r="AF159" s="107"/>
      <c r="AP159" s="107"/>
      <c r="AZ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71"/>
      <c r="B160" s="107"/>
      <c r="L160" s="107"/>
      <c r="V160" s="107"/>
      <c r="AF160" s="107"/>
      <c r="AP160" s="107"/>
      <c r="AZ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71"/>
      <c r="B161" s="107"/>
      <c r="L161" s="107"/>
      <c r="V161" s="107"/>
      <c r="AF161" s="107"/>
      <c r="AP161" s="107"/>
      <c r="AZ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71"/>
      <c r="B162" s="107"/>
      <c r="L162" s="107"/>
      <c r="V162" s="107"/>
      <c r="AF162" s="107"/>
      <c r="AP162" s="107"/>
      <c r="AZ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71"/>
      <c r="B163" s="107"/>
      <c r="L163" s="107"/>
      <c r="V163" s="107"/>
      <c r="AF163" s="107"/>
      <c r="AP163" s="107"/>
      <c r="AZ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71"/>
      <c r="B164" s="107"/>
      <c r="L164" s="107"/>
      <c r="V164" s="107"/>
      <c r="AF164" s="107"/>
      <c r="AP164" s="107"/>
      <c r="AZ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71"/>
      <c r="B165" s="107"/>
      <c r="L165" s="107"/>
      <c r="V165" s="107"/>
      <c r="AF165" s="107"/>
      <c r="AP165" s="107"/>
      <c r="AZ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71"/>
      <c r="B166" s="107"/>
      <c r="L166" s="107"/>
      <c r="V166" s="107"/>
      <c r="AF166" s="107"/>
      <c r="AP166" s="107"/>
      <c r="AZ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71"/>
      <c r="B167" s="107"/>
      <c r="L167" s="107"/>
      <c r="V167" s="107"/>
      <c r="AF167" s="107"/>
      <c r="AP167" s="107"/>
      <c r="AZ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71"/>
      <c r="B168" s="107"/>
      <c r="L168" s="107"/>
      <c r="V168" s="107"/>
      <c r="AF168" s="107"/>
      <c r="AP168" s="107"/>
      <c r="AZ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71"/>
      <c r="B169" s="107"/>
      <c r="L169" s="107"/>
      <c r="V169" s="107"/>
      <c r="AF169" s="107"/>
      <c r="AP169" s="107"/>
      <c r="AZ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71"/>
      <c r="B170" s="107"/>
      <c r="L170" s="107"/>
      <c r="V170" s="107"/>
      <c r="AF170" s="107"/>
      <c r="AP170" s="107"/>
      <c r="AZ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71"/>
      <c r="B171" s="107"/>
      <c r="L171" s="107"/>
      <c r="V171" s="107"/>
      <c r="AF171" s="107"/>
      <c r="AP171" s="107"/>
      <c r="AZ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71"/>
      <c r="B172" s="107"/>
      <c r="L172" s="107"/>
      <c r="V172" s="107"/>
      <c r="AF172" s="107"/>
      <c r="AP172" s="107"/>
      <c r="AZ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71"/>
      <c r="B173" s="107"/>
      <c r="L173" s="107"/>
      <c r="V173" s="107"/>
      <c r="AF173" s="107"/>
      <c r="AP173" s="107"/>
      <c r="AZ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71"/>
      <c r="B174" s="107"/>
      <c r="L174" s="107"/>
      <c r="V174" s="107"/>
      <c r="AF174" s="107"/>
      <c r="AP174" s="107"/>
      <c r="AZ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71"/>
      <c r="B175" s="107"/>
      <c r="L175" s="107"/>
      <c r="V175" s="107"/>
      <c r="AF175" s="107"/>
      <c r="AP175" s="107"/>
      <c r="AZ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71"/>
      <c r="B176" s="107"/>
      <c r="L176" s="107"/>
      <c r="V176" s="107"/>
      <c r="AF176" s="107"/>
      <c r="AP176" s="107"/>
      <c r="AZ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71"/>
      <c r="B177" s="107"/>
      <c r="L177" s="107"/>
      <c r="V177" s="107"/>
      <c r="AF177" s="107"/>
      <c r="AP177" s="107"/>
      <c r="AZ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71"/>
      <c r="B178" s="107"/>
      <c r="L178" s="107"/>
      <c r="V178" s="107"/>
      <c r="AF178" s="107"/>
      <c r="AP178" s="107"/>
      <c r="AZ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71"/>
      <c r="B179" s="107"/>
      <c r="L179" s="107"/>
      <c r="V179" s="107"/>
      <c r="AF179" s="107"/>
      <c r="AP179" s="107"/>
      <c r="AZ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71"/>
      <c r="B180" s="107"/>
      <c r="L180" s="107"/>
      <c r="V180" s="107"/>
      <c r="AF180" s="107"/>
      <c r="AP180" s="107"/>
      <c r="AZ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71"/>
      <c r="B181" s="107"/>
      <c r="L181" s="107"/>
      <c r="V181" s="107"/>
      <c r="AF181" s="107"/>
      <c r="AP181" s="107"/>
      <c r="AZ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71"/>
      <c r="B182" s="107"/>
      <c r="L182" s="107"/>
      <c r="V182" s="107"/>
      <c r="AF182" s="107"/>
      <c r="AP182" s="107"/>
      <c r="AZ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71"/>
      <c r="B183" s="107"/>
      <c r="L183" s="107"/>
      <c r="V183" s="107"/>
      <c r="AF183" s="107"/>
      <c r="AP183" s="107"/>
      <c r="AZ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71"/>
      <c r="B184" s="107"/>
      <c r="L184" s="107"/>
      <c r="V184" s="107"/>
      <c r="AF184" s="107"/>
      <c r="AP184" s="107"/>
      <c r="AZ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71"/>
      <c r="B185" s="107"/>
      <c r="L185" s="107"/>
      <c r="V185" s="107"/>
      <c r="AF185" s="107"/>
      <c r="AP185" s="107"/>
      <c r="AZ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71"/>
      <c r="B186" s="107"/>
      <c r="L186" s="107"/>
      <c r="V186" s="107"/>
      <c r="AF186" s="107"/>
      <c r="AP186" s="107"/>
      <c r="AZ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71"/>
      <c r="B187" s="107"/>
      <c r="L187" s="107"/>
      <c r="V187" s="107"/>
      <c r="AF187" s="107"/>
      <c r="AP187" s="107"/>
      <c r="AZ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71"/>
      <c r="B188" s="107"/>
      <c r="L188" s="107"/>
      <c r="V188" s="107"/>
      <c r="AF188" s="107"/>
      <c r="AP188" s="107"/>
      <c r="AZ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71"/>
      <c r="B189" s="107"/>
      <c r="L189" s="107"/>
      <c r="V189" s="107"/>
      <c r="AF189" s="107"/>
      <c r="AP189" s="107"/>
      <c r="AZ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71"/>
      <c r="B190" s="107"/>
      <c r="L190" s="107"/>
      <c r="V190" s="107"/>
      <c r="AF190" s="107"/>
      <c r="AP190" s="107"/>
      <c r="AZ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71"/>
      <c r="B191" s="107"/>
      <c r="L191" s="107"/>
      <c r="V191" s="107"/>
      <c r="AF191" s="107"/>
      <c r="AP191" s="107"/>
      <c r="AZ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71"/>
      <c r="B192" s="107"/>
      <c r="L192" s="107"/>
      <c r="V192" s="107"/>
      <c r="AF192" s="107"/>
      <c r="AP192" s="107"/>
      <c r="AZ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71"/>
      <c r="B193" s="107"/>
      <c r="L193" s="107"/>
      <c r="V193" s="107"/>
      <c r="AF193" s="107"/>
      <c r="AP193" s="107"/>
      <c r="AZ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71"/>
      <c r="B194" s="107"/>
      <c r="L194" s="107"/>
      <c r="V194" s="107"/>
      <c r="AF194" s="107"/>
      <c r="AP194" s="107"/>
      <c r="AZ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71"/>
      <c r="B195" s="107"/>
      <c r="L195" s="107"/>
      <c r="V195" s="107"/>
      <c r="AF195" s="107"/>
      <c r="AP195" s="107"/>
      <c r="AZ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71"/>
      <c r="B196" s="107"/>
      <c r="L196" s="107"/>
      <c r="V196" s="107"/>
      <c r="AF196" s="107"/>
      <c r="AP196" s="107"/>
      <c r="AZ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71"/>
      <c r="B197" s="107"/>
      <c r="L197" s="107"/>
      <c r="V197" s="107"/>
      <c r="AF197" s="107"/>
      <c r="AP197" s="107"/>
      <c r="AZ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71"/>
      <c r="B198" s="107"/>
      <c r="L198" s="107"/>
      <c r="V198" s="107"/>
      <c r="AF198" s="107"/>
      <c r="AP198" s="107"/>
      <c r="AZ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71"/>
      <c r="B199" s="107"/>
      <c r="L199" s="107"/>
      <c r="V199" s="107"/>
      <c r="AF199" s="107"/>
      <c r="AP199" s="107"/>
      <c r="AZ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71"/>
      <c r="B200" s="107"/>
      <c r="L200" s="107"/>
      <c r="V200" s="107"/>
      <c r="AF200" s="107"/>
      <c r="AP200" s="107"/>
      <c r="AZ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71"/>
      <c r="B201" s="107"/>
      <c r="L201" s="107"/>
      <c r="V201" s="107"/>
      <c r="AF201" s="107"/>
      <c r="AP201" s="107"/>
      <c r="AZ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71"/>
      <c r="B202" s="107"/>
      <c r="L202" s="107"/>
      <c r="V202" s="107"/>
      <c r="AF202" s="107"/>
      <c r="AP202" s="107"/>
      <c r="AZ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71"/>
      <c r="B203" s="107"/>
      <c r="L203" s="107"/>
      <c r="V203" s="107"/>
      <c r="AF203" s="107"/>
      <c r="AP203" s="107"/>
      <c r="AZ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71"/>
      <c r="B204" s="107"/>
      <c r="L204" s="107"/>
      <c r="V204" s="107"/>
      <c r="AF204" s="107"/>
      <c r="AP204" s="107"/>
      <c r="AZ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71"/>
      <c r="B205" s="107"/>
      <c r="L205" s="107"/>
      <c r="V205" s="107"/>
      <c r="AF205" s="107"/>
      <c r="AP205" s="107"/>
      <c r="AZ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71"/>
      <c r="B206" s="107"/>
      <c r="L206" s="107"/>
      <c r="V206" s="107"/>
      <c r="AF206" s="107"/>
      <c r="AP206" s="107"/>
      <c r="AZ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71"/>
      <c r="B207" s="107"/>
      <c r="L207" s="107"/>
      <c r="V207" s="107"/>
      <c r="AF207" s="107"/>
      <c r="AP207" s="107"/>
      <c r="AZ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71"/>
      <c r="B208" s="107"/>
      <c r="L208" s="107"/>
      <c r="V208" s="107"/>
      <c r="AF208" s="107"/>
      <c r="AP208" s="107"/>
      <c r="AZ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71"/>
      <c r="B209" s="107"/>
      <c r="L209" s="107"/>
      <c r="V209" s="107"/>
      <c r="AF209" s="107"/>
      <c r="AP209" s="107"/>
      <c r="AZ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71"/>
      <c r="B210" s="107"/>
      <c r="L210" s="107"/>
      <c r="V210" s="107"/>
      <c r="AF210" s="107"/>
      <c r="AP210" s="107"/>
      <c r="AZ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71"/>
      <c r="B211" s="107"/>
      <c r="L211" s="107"/>
      <c r="V211" s="107"/>
      <c r="AF211" s="107"/>
      <c r="AP211" s="107"/>
      <c r="AZ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71"/>
      <c r="B212" s="107"/>
      <c r="L212" s="107"/>
      <c r="V212" s="107"/>
      <c r="AF212" s="107"/>
      <c r="AP212" s="107"/>
      <c r="AZ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71"/>
      <c r="B213" s="107"/>
      <c r="L213" s="107"/>
      <c r="V213" s="107"/>
      <c r="AF213" s="107"/>
      <c r="AP213" s="107"/>
      <c r="AZ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71"/>
      <c r="B214" s="107"/>
      <c r="L214" s="107"/>
      <c r="V214" s="107"/>
      <c r="AF214" s="107"/>
      <c r="AP214" s="107"/>
      <c r="AZ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71"/>
      <c r="B215" s="107"/>
      <c r="L215" s="107"/>
      <c r="V215" s="107"/>
      <c r="AF215" s="107"/>
      <c r="AP215" s="107"/>
      <c r="AZ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71"/>
      <c r="B216" s="107"/>
      <c r="L216" s="107"/>
      <c r="V216" s="107"/>
      <c r="AF216" s="107"/>
      <c r="AP216" s="107"/>
      <c r="AZ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71"/>
      <c r="B217" s="107"/>
      <c r="L217" s="107"/>
      <c r="V217" s="107"/>
      <c r="AF217" s="107"/>
      <c r="AP217" s="107"/>
      <c r="AZ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71"/>
      <c r="B218" s="107"/>
      <c r="L218" s="107"/>
      <c r="V218" s="107"/>
      <c r="AF218" s="107"/>
      <c r="AP218" s="107"/>
      <c r="AZ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71"/>
      <c r="B219" s="107"/>
      <c r="L219" s="107"/>
      <c r="V219" s="107"/>
      <c r="AF219" s="107"/>
      <c r="AP219" s="107"/>
      <c r="AZ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71"/>
      <c r="B220" s="107"/>
      <c r="L220" s="107"/>
      <c r="V220" s="107"/>
      <c r="AF220" s="107"/>
      <c r="AP220" s="107"/>
      <c r="AZ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71"/>
      <c r="B221" s="107"/>
      <c r="L221" s="107"/>
      <c r="V221" s="107"/>
      <c r="AF221" s="107"/>
      <c r="AP221" s="107"/>
      <c r="AZ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71"/>
      <c r="B222" s="107"/>
      <c r="L222" s="107"/>
      <c r="V222" s="107"/>
      <c r="AF222" s="107"/>
      <c r="AP222" s="107"/>
      <c r="AZ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71"/>
      <c r="B223" s="107"/>
      <c r="L223" s="107"/>
      <c r="V223" s="107"/>
      <c r="AF223" s="107"/>
      <c r="AP223" s="107"/>
      <c r="AZ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71"/>
      <c r="B224" s="107"/>
      <c r="L224" s="107"/>
      <c r="V224" s="107"/>
      <c r="AF224" s="107"/>
      <c r="AP224" s="107"/>
      <c r="AZ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71"/>
      <c r="B225" s="107"/>
      <c r="L225" s="107"/>
      <c r="V225" s="107"/>
      <c r="AF225" s="107"/>
      <c r="AP225" s="107"/>
      <c r="AZ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71"/>
      <c r="B226" s="107"/>
      <c r="L226" s="107"/>
      <c r="V226" s="107"/>
      <c r="AF226" s="107"/>
      <c r="AP226" s="107"/>
      <c r="AZ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71"/>
      <c r="B227" s="107"/>
      <c r="L227" s="107"/>
      <c r="V227" s="107"/>
      <c r="AF227" s="107"/>
      <c r="AP227" s="107"/>
      <c r="AZ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71"/>
      <c r="B228" s="107"/>
      <c r="L228" s="107"/>
      <c r="V228" s="107"/>
      <c r="AF228" s="107"/>
      <c r="AP228" s="107"/>
      <c r="AZ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71"/>
      <c r="B229" s="107"/>
      <c r="L229" s="107"/>
      <c r="V229" s="107"/>
      <c r="AF229" s="107"/>
      <c r="AP229" s="107"/>
      <c r="AZ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71"/>
      <c r="B230" s="107"/>
      <c r="L230" s="107"/>
      <c r="V230" s="107"/>
      <c r="AF230" s="107"/>
      <c r="AP230" s="107"/>
      <c r="AZ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71"/>
      <c r="B231" s="107"/>
      <c r="L231" s="107"/>
      <c r="V231" s="107"/>
      <c r="AF231" s="107"/>
      <c r="AP231" s="107"/>
      <c r="AZ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71"/>
      <c r="B232" s="107"/>
      <c r="L232" s="107"/>
      <c r="V232" s="107"/>
      <c r="AF232" s="107"/>
      <c r="AP232" s="107"/>
      <c r="AZ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71"/>
      <c r="B233" s="107"/>
      <c r="L233" s="107"/>
      <c r="V233" s="107"/>
      <c r="AF233" s="107"/>
      <c r="AP233" s="107"/>
      <c r="AZ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71"/>
      <c r="B234" s="107"/>
      <c r="L234" s="107"/>
      <c r="V234" s="107"/>
      <c r="AF234" s="107"/>
      <c r="AP234" s="107"/>
      <c r="AZ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71"/>
      <c r="B235" s="107"/>
      <c r="L235" s="107"/>
      <c r="V235" s="107"/>
      <c r="AF235" s="107"/>
      <c r="AP235" s="107"/>
      <c r="AZ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71"/>
      <c r="B236" s="107"/>
      <c r="L236" s="107"/>
      <c r="V236" s="107"/>
      <c r="AF236" s="107"/>
      <c r="AP236" s="107"/>
      <c r="AZ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71"/>
      <c r="B237" s="107"/>
      <c r="L237" s="107"/>
      <c r="V237" s="107"/>
      <c r="AF237" s="107"/>
      <c r="AP237" s="107"/>
      <c r="AZ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71"/>
      <c r="B238" s="107"/>
      <c r="L238" s="107"/>
      <c r="V238" s="107"/>
      <c r="AF238" s="107"/>
      <c r="AP238" s="107"/>
      <c r="AZ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71"/>
      <c r="B239" s="107"/>
      <c r="L239" s="107"/>
      <c r="V239" s="107"/>
      <c r="AF239" s="107"/>
      <c r="AP239" s="107"/>
      <c r="AZ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71"/>
      <c r="B240" s="107"/>
      <c r="L240" s="107"/>
      <c r="V240" s="107"/>
      <c r="AF240" s="107"/>
      <c r="AP240" s="107"/>
      <c r="AZ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71"/>
      <c r="B241" s="107"/>
      <c r="L241" s="107"/>
      <c r="V241" s="107"/>
      <c r="AF241" s="107"/>
      <c r="AP241" s="107"/>
      <c r="AZ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71"/>
      <c r="B242" s="107"/>
      <c r="L242" s="107"/>
      <c r="V242" s="107"/>
      <c r="AF242" s="107"/>
      <c r="AP242" s="107"/>
      <c r="AZ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71"/>
      <c r="B243" s="107"/>
      <c r="L243" s="107"/>
      <c r="V243" s="107"/>
      <c r="AF243" s="107"/>
      <c r="AP243" s="107"/>
      <c r="AZ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71"/>
      <c r="B244" s="107"/>
      <c r="L244" s="107"/>
      <c r="V244" s="107"/>
      <c r="AF244" s="107"/>
      <c r="AP244" s="107"/>
      <c r="AZ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71"/>
      <c r="B245" s="107"/>
      <c r="L245" s="107"/>
      <c r="V245" s="107"/>
      <c r="AF245" s="107"/>
      <c r="AP245" s="107"/>
      <c r="AZ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71"/>
      <c r="B246" s="107"/>
      <c r="L246" s="107"/>
      <c r="V246" s="107"/>
      <c r="AF246" s="107"/>
      <c r="AP246" s="107"/>
      <c r="AZ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71"/>
      <c r="B247" s="107"/>
      <c r="L247" s="107"/>
      <c r="V247" s="107"/>
      <c r="AF247" s="107"/>
      <c r="AP247" s="107"/>
      <c r="AZ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71"/>
      <c r="B248" s="107"/>
      <c r="L248" s="107"/>
      <c r="V248" s="107"/>
      <c r="AF248" s="107"/>
      <c r="AP248" s="107"/>
      <c r="AZ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71"/>
      <c r="B249" s="107"/>
      <c r="L249" s="107"/>
      <c r="V249" s="107"/>
      <c r="AF249" s="107"/>
      <c r="AP249" s="107"/>
      <c r="AZ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71"/>
      <c r="B250" s="107"/>
      <c r="L250" s="107"/>
      <c r="V250" s="107"/>
      <c r="AF250" s="107"/>
      <c r="AP250" s="107"/>
      <c r="AZ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71"/>
      <c r="B251" s="107"/>
      <c r="L251" s="107"/>
      <c r="V251" s="107"/>
      <c r="AF251" s="107"/>
      <c r="AP251" s="107"/>
      <c r="AZ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71"/>
      <c r="B252" s="107"/>
      <c r="L252" s="107"/>
      <c r="V252" s="107"/>
      <c r="AF252" s="107"/>
      <c r="AP252" s="107"/>
      <c r="AZ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71"/>
      <c r="B253" s="107"/>
      <c r="L253" s="107"/>
      <c r="V253" s="107"/>
      <c r="AF253" s="107"/>
      <c r="AP253" s="107"/>
      <c r="AZ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71"/>
      <c r="B254" s="107"/>
      <c r="L254" s="107"/>
      <c r="V254" s="107"/>
      <c r="AF254" s="107"/>
      <c r="AP254" s="107"/>
      <c r="AZ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71"/>
      <c r="B255" s="107"/>
      <c r="L255" s="107"/>
      <c r="V255" s="107"/>
      <c r="AF255" s="107"/>
      <c r="AP255" s="107"/>
      <c r="AZ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71"/>
      <c r="B256" s="107"/>
      <c r="L256" s="107"/>
      <c r="V256" s="107"/>
      <c r="AF256" s="107"/>
      <c r="AP256" s="107"/>
      <c r="AZ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71"/>
      <c r="B257" s="107"/>
      <c r="L257" s="107"/>
      <c r="V257" s="107"/>
      <c r="AF257" s="107"/>
      <c r="AP257" s="107"/>
      <c r="AZ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71"/>
      <c r="B258" s="107"/>
      <c r="L258" s="107"/>
      <c r="V258" s="107"/>
      <c r="AF258" s="107"/>
      <c r="AP258" s="107"/>
      <c r="AZ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71"/>
      <c r="B259" s="107"/>
      <c r="L259" s="107"/>
      <c r="V259" s="107"/>
      <c r="AF259" s="107"/>
      <c r="AP259" s="107"/>
      <c r="AZ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71"/>
      <c r="B260" s="107"/>
      <c r="L260" s="107"/>
      <c r="V260" s="107"/>
      <c r="AF260" s="107"/>
      <c r="AP260" s="107"/>
      <c r="AZ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71"/>
      <c r="B261" s="107"/>
      <c r="L261" s="107"/>
      <c r="V261" s="107"/>
      <c r="AF261" s="107"/>
      <c r="AP261" s="107"/>
      <c r="AZ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71"/>
      <c r="B262" s="107"/>
      <c r="L262" s="107"/>
      <c r="V262" s="107"/>
      <c r="AF262" s="107"/>
      <c r="AP262" s="107"/>
      <c r="AZ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71"/>
      <c r="B263" s="107"/>
      <c r="L263" s="107"/>
      <c r="V263" s="107"/>
      <c r="AF263" s="107"/>
      <c r="AP263" s="107"/>
      <c r="AZ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71"/>
      <c r="B264" s="107"/>
      <c r="L264" s="107"/>
      <c r="V264" s="107"/>
      <c r="AF264" s="107"/>
      <c r="AP264" s="107"/>
      <c r="AZ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71"/>
      <c r="B265" s="107"/>
      <c r="L265" s="107"/>
      <c r="V265" s="107"/>
      <c r="AF265" s="107"/>
      <c r="AP265" s="107"/>
      <c r="AZ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71"/>
      <c r="B266" s="107"/>
      <c r="L266" s="107"/>
      <c r="V266" s="107"/>
      <c r="AF266" s="107"/>
      <c r="AP266" s="107"/>
      <c r="AZ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71"/>
      <c r="B267" s="107"/>
      <c r="L267" s="107"/>
      <c r="V267" s="107"/>
      <c r="AF267" s="107"/>
      <c r="AP267" s="107"/>
      <c r="AZ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71"/>
      <c r="B268" s="107"/>
      <c r="L268" s="107"/>
      <c r="V268" s="107"/>
      <c r="AF268" s="107"/>
      <c r="AP268" s="107"/>
      <c r="AZ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71"/>
      <c r="B269" s="107"/>
      <c r="L269" s="107"/>
      <c r="V269" s="107"/>
      <c r="AF269" s="107"/>
      <c r="AP269" s="107"/>
      <c r="AZ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71"/>
      <c r="B270" s="107"/>
      <c r="L270" s="107"/>
      <c r="V270" s="107"/>
      <c r="AF270" s="107"/>
      <c r="AP270" s="107"/>
      <c r="AZ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71"/>
      <c r="B271" s="107"/>
      <c r="L271" s="107"/>
      <c r="V271" s="107"/>
      <c r="AF271" s="107"/>
      <c r="AP271" s="107"/>
      <c r="AZ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71"/>
      <c r="B272" s="107"/>
      <c r="L272" s="107"/>
      <c r="V272" s="107"/>
      <c r="AF272" s="107"/>
      <c r="AP272" s="107"/>
      <c r="AZ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71"/>
      <c r="B273" s="107"/>
      <c r="L273" s="107"/>
      <c r="V273" s="107"/>
      <c r="AF273" s="107"/>
      <c r="AP273" s="107"/>
      <c r="AZ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71"/>
      <c r="B274" s="107"/>
      <c r="L274" s="107"/>
      <c r="V274" s="107"/>
      <c r="AF274" s="107"/>
      <c r="AP274" s="107"/>
      <c r="AZ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71"/>
      <c r="B275" s="107"/>
      <c r="L275" s="107"/>
      <c r="V275" s="107"/>
      <c r="AF275" s="107"/>
      <c r="AP275" s="107"/>
      <c r="AZ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71"/>
      <c r="B276" s="107"/>
      <c r="L276" s="107"/>
      <c r="V276" s="107"/>
      <c r="AF276" s="107"/>
      <c r="AP276" s="107"/>
      <c r="AZ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71"/>
      <c r="B277" s="107"/>
      <c r="L277" s="107"/>
      <c r="V277" s="107"/>
      <c r="AF277" s="107"/>
      <c r="AP277" s="107"/>
      <c r="AZ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71"/>
      <c r="B278" s="107"/>
      <c r="L278" s="107"/>
      <c r="V278" s="107"/>
      <c r="AF278" s="107"/>
      <c r="AP278" s="107"/>
      <c r="AZ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71"/>
      <c r="B279" s="107"/>
      <c r="L279" s="107"/>
      <c r="V279" s="107"/>
      <c r="AF279" s="107"/>
      <c r="AP279" s="107"/>
      <c r="AZ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71"/>
      <c r="B280" s="107"/>
      <c r="L280" s="107"/>
      <c r="V280" s="107"/>
      <c r="AF280" s="107"/>
      <c r="AP280" s="107"/>
      <c r="AZ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71"/>
      <c r="B281" s="107"/>
      <c r="L281" s="107"/>
      <c r="V281" s="107"/>
      <c r="AF281" s="107"/>
      <c r="AP281" s="107"/>
      <c r="AZ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71"/>
      <c r="B282" s="107"/>
      <c r="L282" s="107"/>
      <c r="V282" s="107"/>
      <c r="AF282" s="107"/>
      <c r="AP282" s="107"/>
      <c r="AZ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71"/>
      <c r="B283" s="107"/>
      <c r="L283" s="107"/>
      <c r="V283" s="107"/>
      <c r="AF283" s="107"/>
      <c r="AP283" s="107"/>
      <c r="AZ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71"/>
      <c r="B284" s="107"/>
      <c r="L284" s="107"/>
      <c r="V284" s="107"/>
      <c r="AF284" s="107"/>
      <c r="AP284" s="107"/>
      <c r="AZ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71"/>
      <c r="B285" s="107"/>
      <c r="L285" s="107"/>
      <c r="V285" s="107"/>
      <c r="AF285" s="107"/>
      <c r="AP285" s="107"/>
      <c r="AZ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71"/>
      <c r="B286" s="107"/>
      <c r="L286" s="107"/>
      <c r="V286" s="107"/>
      <c r="AF286" s="107"/>
      <c r="AP286" s="107"/>
      <c r="AZ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71"/>
      <c r="B287" s="107"/>
      <c r="L287" s="107"/>
      <c r="V287" s="107"/>
      <c r="AF287" s="107"/>
      <c r="AP287" s="107"/>
      <c r="AZ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71"/>
      <c r="B288" s="107"/>
      <c r="L288" s="107"/>
      <c r="V288" s="107"/>
      <c r="AF288" s="107"/>
      <c r="AP288" s="107"/>
      <c r="AZ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71"/>
      <c r="B289" s="107"/>
      <c r="L289" s="107"/>
      <c r="V289" s="107"/>
      <c r="AF289" s="107"/>
      <c r="AP289" s="107"/>
      <c r="AZ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71"/>
      <c r="B290" s="107"/>
      <c r="L290" s="107"/>
      <c r="V290" s="107"/>
      <c r="AF290" s="107"/>
      <c r="AP290" s="107"/>
      <c r="AZ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71"/>
      <c r="B291" s="107"/>
      <c r="L291" s="107"/>
      <c r="V291" s="107"/>
      <c r="AF291" s="107"/>
      <c r="AP291" s="107"/>
      <c r="AZ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71"/>
      <c r="B292" s="107"/>
      <c r="L292" s="107"/>
      <c r="V292" s="107"/>
      <c r="AF292" s="107"/>
      <c r="AP292" s="107"/>
      <c r="AZ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71"/>
      <c r="B293" s="107"/>
      <c r="L293" s="107"/>
      <c r="V293" s="107"/>
      <c r="AF293" s="107"/>
      <c r="AP293" s="107"/>
      <c r="AZ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71"/>
      <c r="B294" s="107"/>
      <c r="L294" s="107"/>
      <c r="V294" s="107"/>
      <c r="AF294" s="107"/>
      <c r="AP294" s="107"/>
      <c r="AZ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71"/>
      <c r="B295" s="107"/>
      <c r="L295" s="107"/>
      <c r="V295" s="107"/>
      <c r="AF295" s="107"/>
      <c r="AP295" s="107"/>
      <c r="AZ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71"/>
      <c r="B296" s="107"/>
      <c r="L296" s="107"/>
      <c r="V296" s="107"/>
      <c r="AF296" s="107"/>
      <c r="AP296" s="107"/>
      <c r="AZ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71"/>
      <c r="B297" s="107"/>
      <c r="L297" s="107"/>
      <c r="V297" s="107"/>
      <c r="AF297" s="107"/>
      <c r="AP297" s="107"/>
      <c r="AZ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71"/>
      <c r="B298" s="107"/>
      <c r="L298" s="107"/>
      <c r="V298" s="107"/>
      <c r="AF298" s="107"/>
      <c r="AP298" s="107"/>
      <c r="AZ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71"/>
      <c r="B299" s="107"/>
      <c r="L299" s="107"/>
      <c r="V299" s="107"/>
      <c r="AF299" s="107"/>
      <c r="AP299" s="107"/>
      <c r="AZ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71"/>
      <c r="B300" s="107"/>
      <c r="L300" s="107"/>
      <c r="V300" s="107"/>
      <c r="AF300" s="107"/>
      <c r="AP300" s="107"/>
      <c r="AZ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71"/>
      <c r="B301" s="107"/>
      <c r="L301" s="107"/>
      <c r="V301" s="107"/>
      <c r="AF301" s="107"/>
      <c r="AP301" s="107"/>
      <c r="AZ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71"/>
      <c r="B302" s="107"/>
      <c r="L302" s="107"/>
      <c r="V302" s="107"/>
      <c r="AF302" s="107"/>
      <c r="AP302" s="107"/>
      <c r="AZ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71"/>
      <c r="B303" s="107"/>
      <c r="L303" s="107"/>
      <c r="V303" s="107"/>
      <c r="AF303" s="107"/>
      <c r="AP303" s="107"/>
      <c r="AZ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71"/>
      <c r="B304" s="107"/>
      <c r="L304" s="107"/>
      <c r="V304" s="107"/>
      <c r="AF304" s="107"/>
      <c r="AP304" s="107"/>
      <c r="AZ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71"/>
      <c r="B305" s="107"/>
      <c r="L305" s="107"/>
      <c r="V305" s="107"/>
      <c r="AF305" s="107"/>
      <c r="AP305" s="107"/>
      <c r="AZ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71"/>
      <c r="B306" s="107"/>
      <c r="L306" s="107"/>
      <c r="V306" s="107"/>
      <c r="AF306" s="107"/>
      <c r="AP306" s="107"/>
      <c r="AZ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71"/>
      <c r="B307" s="107"/>
      <c r="L307" s="107"/>
      <c r="V307" s="107"/>
      <c r="AF307" s="107"/>
      <c r="AP307" s="107"/>
      <c r="AZ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71"/>
      <c r="B308" s="107"/>
      <c r="L308" s="107"/>
      <c r="V308" s="107"/>
      <c r="AF308" s="107"/>
      <c r="AP308" s="107"/>
      <c r="AZ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71"/>
      <c r="B309" s="107"/>
      <c r="L309" s="107"/>
      <c r="V309" s="107"/>
      <c r="AF309" s="107"/>
      <c r="AP309" s="107"/>
      <c r="AZ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71"/>
      <c r="B310" s="107"/>
      <c r="L310" s="107"/>
      <c r="V310" s="107"/>
      <c r="AF310" s="107"/>
      <c r="AP310" s="107"/>
      <c r="AZ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71"/>
      <c r="B311" s="107"/>
      <c r="L311" s="107"/>
      <c r="V311" s="107"/>
      <c r="AF311" s="107"/>
      <c r="AP311" s="107"/>
      <c r="AZ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71"/>
      <c r="B312" s="107"/>
      <c r="L312" s="107"/>
      <c r="V312" s="107"/>
      <c r="AF312" s="107"/>
      <c r="AP312" s="107"/>
      <c r="AZ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71"/>
      <c r="B313" s="107"/>
      <c r="L313" s="107"/>
      <c r="V313" s="107"/>
      <c r="AF313" s="107"/>
      <c r="AP313" s="107"/>
      <c r="AZ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71"/>
      <c r="B314" s="107"/>
      <c r="L314" s="107"/>
      <c r="V314" s="107"/>
      <c r="AF314" s="107"/>
      <c r="AP314" s="107"/>
      <c r="AZ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71"/>
      <c r="B315" s="107"/>
      <c r="L315" s="107"/>
      <c r="V315" s="107"/>
      <c r="AF315" s="107"/>
      <c r="AP315" s="107"/>
      <c r="AZ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71"/>
      <c r="B316" s="107"/>
      <c r="L316" s="107"/>
      <c r="V316" s="107"/>
      <c r="AF316" s="107"/>
      <c r="AP316" s="107"/>
      <c r="AZ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71"/>
      <c r="B317" s="107"/>
      <c r="L317" s="107"/>
      <c r="V317" s="107"/>
      <c r="AF317" s="107"/>
      <c r="AP317" s="107"/>
      <c r="AZ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71"/>
      <c r="B318" s="107"/>
      <c r="L318" s="107"/>
      <c r="V318" s="107"/>
      <c r="AF318" s="107"/>
      <c r="AP318" s="107"/>
      <c r="AZ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71"/>
      <c r="B319" s="107"/>
      <c r="L319" s="107"/>
      <c r="V319" s="107"/>
      <c r="AF319" s="107"/>
      <c r="AP319" s="107"/>
      <c r="AZ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71"/>
      <c r="B320" s="107"/>
      <c r="L320" s="107"/>
      <c r="V320" s="107"/>
      <c r="AF320" s="107"/>
      <c r="AP320" s="107"/>
      <c r="AZ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71"/>
      <c r="B321" s="107"/>
      <c r="L321" s="107"/>
      <c r="V321" s="107"/>
      <c r="AF321" s="107"/>
      <c r="AP321" s="107"/>
      <c r="AZ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71"/>
      <c r="B322" s="107"/>
      <c r="L322" s="107"/>
      <c r="V322" s="107"/>
      <c r="AF322" s="107"/>
      <c r="AP322" s="107"/>
      <c r="AZ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71"/>
      <c r="B323" s="107"/>
      <c r="L323" s="107"/>
      <c r="V323" s="107"/>
      <c r="AF323" s="107"/>
      <c r="AP323" s="107"/>
      <c r="AZ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71"/>
      <c r="B324" s="107"/>
      <c r="L324" s="107"/>
      <c r="V324" s="107"/>
      <c r="AF324" s="107"/>
      <c r="AP324" s="107"/>
      <c r="AZ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71"/>
      <c r="B325" s="107"/>
      <c r="L325" s="107"/>
      <c r="V325" s="107"/>
      <c r="AF325" s="107"/>
      <c r="AP325" s="107"/>
      <c r="AZ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71"/>
      <c r="B326" s="107"/>
      <c r="L326" s="107"/>
      <c r="V326" s="107"/>
      <c r="AF326" s="107"/>
      <c r="AP326" s="107"/>
      <c r="AZ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71"/>
      <c r="B327" s="107"/>
      <c r="L327" s="107"/>
      <c r="V327" s="107"/>
      <c r="AF327" s="107"/>
      <c r="AP327" s="107"/>
      <c r="AZ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71"/>
      <c r="B328" s="107"/>
      <c r="L328" s="107"/>
      <c r="V328" s="107"/>
      <c r="AF328" s="107"/>
      <c r="AP328" s="107"/>
      <c r="AZ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71"/>
      <c r="B329" s="107"/>
      <c r="L329" s="107"/>
      <c r="V329" s="107"/>
      <c r="AF329" s="107"/>
      <c r="AP329" s="107"/>
      <c r="AZ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71"/>
      <c r="B330" s="107"/>
      <c r="L330" s="107"/>
      <c r="V330" s="107"/>
      <c r="AF330" s="107"/>
      <c r="AP330" s="107"/>
      <c r="AZ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71"/>
      <c r="B331" s="107"/>
      <c r="L331" s="107"/>
      <c r="V331" s="107"/>
      <c r="AF331" s="107"/>
      <c r="AP331" s="107"/>
      <c r="AZ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71"/>
      <c r="B332" s="107"/>
      <c r="L332" s="107"/>
      <c r="V332" s="107"/>
      <c r="AF332" s="107"/>
      <c r="AP332" s="107"/>
      <c r="AZ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71"/>
      <c r="B333" s="107"/>
      <c r="L333" s="107"/>
      <c r="V333" s="107"/>
      <c r="AF333" s="107"/>
      <c r="AP333" s="107"/>
      <c r="AZ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71"/>
      <c r="B334" s="107"/>
      <c r="L334" s="107"/>
      <c r="V334" s="107"/>
      <c r="AF334" s="107"/>
      <c r="AP334" s="107"/>
      <c r="AZ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71"/>
      <c r="B335" s="107"/>
      <c r="L335" s="107"/>
      <c r="V335" s="107"/>
      <c r="AF335" s="107"/>
      <c r="AP335" s="107"/>
      <c r="AZ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71"/>
      <c r="B336" s="107"/>
      <c r="L336" s="107"/>
      <c r="V336" s="107"/>
      <c r="AF336" s="107"/>
      <c r="AP336" s="107"/>
      <c r="AZ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71"/>
      <c r="B337" s="107"/>
      <c r="L337" s="107"/>
      <c r="V337" s="107"/>
      <c r="AF337" s="107"/>
      <c r="AP337" s="107"/>
      <c r="AZ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71"/>
      <c r="B338" s="107"/>
      <c r="L338" s="107"/>
      <c r="V338" s="107"/>
      <c r="AF338" s="107"/>
      <c r="AP338" s="107"/>
      <c r="AZ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71"/>
      <c r="B339" s="107"/>
      <c r="L339" s="107"/>
      <c r="V339" s="107"/>
      <c r="AF339" s="107"/>
      <c r="AP339" s="107"/>
      <c r="AZ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71"/>
      <c r="B340" s="107"/>
      <c r="L340" s="107"/>
      <c r="V340" s="107"/>
      <c r="AF340" s="107"/>
      <c r="AP340" s="107"/>
      <c r="AZ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71"/>
      <c r="B341" s="107"/>
      <c r="L341" s="107"/>
      <c r="V341" s="107"/>
      <c r="AF341" s="107"/>
      <c r="AP341" s="107"/>
      <c r="AZ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71"/>
      <c r="B342" s="107"/>
      <c r="L342" s="107"/>
      <c r="V342" s="107"/>
      <c r="AF342" s="107"/>
      <c r="AP342" s="107"/>
      <c r="AZ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71"/>
      <c r="B343" s="107"/>
      <c r="L343" s="107"/>
      <c r="V343" s="107"/>
      <c r="AF343" s="107"/>
      <c r="AP343" s="107"/>
      <c r="AZ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71"/>
      <c r="B344" s="107"/>
      <c r="L344" s="107"/>
      <c r="V344" s="107"/>
      <c r="AF344" s="107"/>
      <c r="AP344" s="107"/>
      <c r="AZ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71"/>
      <c r="B345" s="107"/>
      <c r="L345" s="107"/>
      <c r="V345" s="107"/>
      <c r="AF345" s="107"/>
      <c r="AP345" s="107"/>
      <c r="AZ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71"/>
      <c r="B346" s="107"/>
      <c r="L346" s="107"/>
      <c r="V346" s="107"/>
      <c r="AF346" s="107"/>
      <c r="AP346" s="107"/>
      <c r="AZ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71"/>
      <c r="B347" s="107"/>
      <c r="L347" s="107"/>
      <c r="V347" s="107"/>
      <c r="AF347" s="107"/>
      <c r="AP347" s="107"/>
      <c r="AZ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71"/>
      <c r="B348" s="107"/>
      <c r="L348" s="107"/>
      <c r="V348" s="107"/>
      <c r="AF348" s="107"/>
      <c r="AP348" s="107"/>
      <c r="AZ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71"/>
      <c r="B349" s="107"/>
      <c r="L349" s="107"/>
      <c r="V349" s="107"/>
      <c r="AF349" s="107"/>
      <c r="AP349" s="107"/>
      <c r="AZ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71"/>
      <c r="B350" s="107"/>
      <c r="L350" s="107"/>
      <c r="V350" s="107"/>
      <c r="AF350" s="107"/>
      <c r="AP350" s="107"/>
      <c r="AZ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71"/>
      <c r="B351" s="107"/>
      <c r="L351" s="107"/>
      <c r="V351" s="107"/>
      <c r="AF351" s="107"/>
      <c r="AP351" s="107"/>
      <c r="AZ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71"/>
      <c r="B352" s="107"/>
      <c r="L352" s="107"/>
      <c r="V352" s="107"/>
      <c r="AF352" s="107"/>
      <c r="AP352" s="107"/>
      <c r="AZ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71"/>
      <c r="B353" s="107"/>
      <c r="L353" s="107"/>
      <c r="V353" s="107"/>
      <c r="AF353" s="107"/>
      <c r="AP353" s="107"/>
      <c r="AZ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71"/>
      <c r="B354" s="107"/>
      <c r="L354" s="107"/>
      <c r="V354" s="107"/>
      <c r="AF354" s="107"/>
      <c r="AP354" s="107"/>
      <c r="AZ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71"/>
      <c r="B355" s="107"/>
      <c r="L355" s="107"/>
      <c r="V355" s="107"/>
      <c r="AF355" s="107"/>
      <c r="AP355" s="107"/>
      <c r="AZ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71"/>
      <c r="B356" s="107"/>
      <c r="L356" s="107"/>
      <c r="V356" s="107"/>
      <c r="AF356" s="107"/>
      <c r="AP356" s="107"/>
      <c r="AZ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71"/>
      <c r="B357" s="107"/>
      <c r="L357" s="107"/>
      <c r="V357" s="107"/>
      <c r="AF357" s="107"/>
      <c r="AP357" s="107"/>
      <c r="AZ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71"/>
      <c r="B358" s="107"/>
      <c r="L358" s="107"/>
      <c r="V358" s="107"/>
      <c r="AF358" s="107"/>
      <c r="AP358" s="107"/>
      <c r="AZ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71"/>
      <c r="B359" s="107"/>
      <c r="L359" s="107"/>
      <c r="V359" s="107"/>
      <c r="AF359" s="107"/>
      <c r="AP359" s="107"/>
      <c r="AZ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71"/>
      <c r="B360" s="107"/>
      <c r="L360" s="107"/>
      <c r="V360" s="107"/>
      <c r="AF360" s="107"/>
      <c r="AP360" s="107"/>
      <c r="AZ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71"/>
      <c r="B361" s="107"/>
      <c r="L361" s="107"/>
      <c r="V361" s="107"/>
      <c r="AF361" s="107"/>
      <c r="AP361" s="107"/>
      <c r="AZ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71"/>
      <c r="B362" s="107"/>
      <c r="L362" s="107"/>
      <c r="V362" s="107"/>
      <c r="AF362" s="107"/>
      <c r="AP362" s="107"/>
      <c r="AZ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71"/>
      <c r="B363" s="107"/>
      <c r="L363" s="107"/>
      <c r="V363" s="107"/>
      <c r="AF363" s="107"/>
      <c r="AP363" s="107"/>
      <c r="AZ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71"/>
      <c r="B364" s="107"/>
      <c r="L364" s="107"/>
      <c r="V364" s="107"/>
      <c r="AF364" s="107"/>
      <c r="AP364" s="107"/>
      <c r="AZ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71"/>
      <c r="B365" s="107"/>
      <c r="L365" s="107"/>
      <c r="V365" s="107"/>
      <c r="AF365" s="107"/>
      <c r="AP365" s="107"/>
      <c r="AZ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71"/>
      <c r="B366" s="107"/>
      <c r="L366" s="107"/>
      <c r="V366" s="107"/>
      <c r="AF366" s="107"/>
      <c r="AP366" s="107"/>
      <c r="AZ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71"/>
      <c r="B367" s="107"/>
      <c r="L367" s="107"/>
      <c r="V367" s="107"/>
      <c r="AF367" s="107"/>
      <c r="AP367" s="107"/>
      <c r="AZ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71"/>
      <c r="B368" s="107"/>
      <c r="L368" s="107"/>
      <c r="V368" s="107"/>
      <c r="AF368" s="107"/>
      <c r="AP368" s="107"/>
      <c r="AZ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71"/>
      <c r="B369" s="107"/>
      <c r="L369" s="107"/>
      <c r="V369" s="107"/>
      <c r="AF369" s="107"/>
      <c r="AP369" s="107"/>
      <c r="AZ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71"/>
      <c r="B370" s="107"/>
      <c r="L370" s="107"/>
      <c r="V370" s="107"/>
      <c r="AF370" s="107"/>
      <c r="AP370" s="107"/>
      <c r="AZ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71"/>
      <c r="B371" s="107"/>
      <c r="L371" s="107"/>
      <c r="V371" s="107"/>
      <c r="AF371" s="107"/>
      <c r="AP371" s="107"/>
      <c r="AZ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71"/>
      <c r="B372" s="107"/>
      <c r="L372" s="107"/>
      <c r="V372" s="107"/>
      <c r="AF372" s="107"/>
      <c r="AP372" s="107"/>
      <c r="AZ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71"/>
      <c r="B373" s="107"/>
      <c r="L373" s="107"/>
      <c r="V373" s="107"/>
      <c r="AF373" s="107"/>
      <c r="AP373" s="107"/>
      <c r="AZ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71"/>
      <c r="B374" s="107"/>
      <c r="L374" s="107"/>
      <c r="V374" s="107"/>
      <c r="AF374" s="107"/>
      <c r="AP374" s="107"/>
      <c r="AZ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71"/>
      <c r="B375" s="107"/>
      <c r="L375" s="107"/>
      <c r="V375" s="107"/>
      <c r="AF375" s="107"/>
      <c r="AP375" s="107"/>
      <c r="AZ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71"/>
      <c r="B376" s="107"/>
      <c r="L376" s="107"/>
      <c r="V376" s="107"/>
      <c r="AF376" s="107"/>
      <c r="AP376" s="107"/>
      <c r="AZ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71"/>
      <c r="B377" s="107"/>
      <c r="L377" s="107"/>
      <c r="V377" s="107"/>
      <c r="AF377" s="107"/>
      <c r="AP377" s="107"/>
      <c r="AZ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71"/>
      <c r="B378" s="107"/>
      <c r="L378" s="107"/>
      <c r="V378" s="107"/>
      <c r="AF378" s="107"/>
      <c r="AP378" s="107"/>
      <c r="AZ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71"/>
      <c r="B379" s="107"/>
      <c r="L379" s="107"/>
      <c r="V379" s="107"/>
      <c r="AF379" s="107"/>
      <c r="AP379" s="107"/>
      <c r="AZ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71"/>
      <c r="B380" s="107"/>
      <c r="L380" s="107"/>
      <c r="V380" s="107"/>
      <c r="AF380" s="107"/>
      <c r="AP380" s="107"/>
      <c r="AZ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71"/>
      <c r="B381" s="107"/>
      <c r="L381" s="107"/>
      <c r="V381" s="107"/>
      <c r="AF381" s="107"/>
      <c r="AP381" s="107"/>
      <c r="AZ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71"/>
      <c r="B382" s="107"/>
      <c r="L382" s="107"/>
      <c r="V382" s="107"/>
      <c r="AF382" s="107"/>
      <c r="AP382" s="107"/>
      <c r="AZ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71"/>
      <c r="B383" s="107"/>
      <c r="L383" s="107"/>
      <c r="V383" s="107"/>
      <c r="AF383" s="107"/>
      <c r="AP383" s="107"/>
      <c r="AZ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71"/>
      <c r="B384" s="107"/>
      <c r="L384" s="107"/>
      <c r="V384" s="107"/>
      <c r="AF384" s="107"/>
      <c r="AP384" s="107"/>
      <c r="AZ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71"/>
      <c r="B385" s="107"/>
      <c r="L385" s="107"/>
      <c r="V385" s="107"/>
      <c r="AF385" s="107"/>
      <c r="AP385" s="107"/>
      <c r="AZ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71"/>
      <c r="B386" s="107"/>
      <c r="L386" s="107"/>
      <c r="V386" s="107"/>
      <c r="AF386" s="107"/>
      <c r="AP386" s="107"/>
      <c r="AZ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71"/>
      <c r="B387" s="107"/>
      <c r="L387" s="107"/>
      <c r="V387" s="107"/>
      <c r="AF387" s="107"/>
      <c r="AP387" s="107"/>
      <c r="AZ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71"/>
      <c r="B388" s="107"/>
      <c r="L388" s="107"/>
      <c r="V388" s="107"/>
      <c r="AF388" s="107"/>
      <c r="AP388" s="107"/>
      <c r="AZ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71"/>
      <c r="B389" s="107"/>
      <c r="L389" s="107"/>
      <c r="V389" s="107"/>
      <c r="AF389" s="107"/>
      <c r="AP389" s="107"/>
      <c r="AZ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71"/>
      <c r="B390" s="107"/>
      <c r="L390" s="107"/>
      <c r="V390" s="107"/>
      <c r="AF390" s="107"/>
      <c r="AP390" s="107"/>
      <c r="AZ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71"/>
      <c r="B391" s="107"/>
      <c r="L391" s="107"/>
      <c r="V391" s="107"/>
      <c r="AF391" s="107"/>
      <c r="AP391" s="107"/>
      <c r="AZ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71"/>
      <c r="B392" s="107"/>
      <c r="L392" s="107"/>
      <c r="V392" s="107"/>
      <c r="AF392" s="107"/>
      <c r="AP392" s="107"/>
      <c r="AZ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71"/>
      <c r="B393" s="107"/>
      <c r="L393" s="107"/>
      <c r="V393" s="107"/>
      <c r="AF393" s="107"/>
      <c r="AP393" s="107"/>
      <c r="AZ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71"/>
      <c r="B394" s="107"/>
      <c r="L394" s="107"/>
      <c r="V394" s="107"/>
      <c r="AF394" s="107"/>
      <c r="AP394" s="107"/>
      <c r="AZ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71"/>
      <c r="B395" s="107"/>
      <c r="L395" s="107"/>
      <c r="V395" s="107"/>
      <c r="AF395" s="107"/>
      <c r="AP395" s="107"/>
      <c r="AZ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71"/>
      <c r="B396" s="107"/>
      <c r="L396" s="107"/>
      <c r="V396" s="107"/>
      <c r="AF396" s="107"/>
      <c r="AP396" s="107"/>
      <c r="AZ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71"/>
      <c r="B397" s="107"/>
      <c r="L397" s="107"/>
      <c r="V397" s="107"/>
      <c r="AF397" s="107"/>
      <c r="AP397" s="107"/>
      <c r="AZ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71"/>
      <c r="B398" s="107"/>
      <c r="L398" s="107"/>
      <c r="V398" s="107"/>
      <c r="AF398" s="107"/>
      <c r="AP398" s="107"/>
      <c r="AZ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71"/>
      <c r="B399" s="107"/>
      <c r="L399" s="107"/>
      <c r="V399" s="107"/>
      <c r="AF399" s="107"/>
      <c r="AP399" s="107"/>
      <c r="AZ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71"/>
      <c r="B400" s="107"/>
      <c r="L400" s="107"/>
      <c r="V400" s="107"/>
      <c r="AF400" s="107"/>
      <c r="AP400" s="107"/>
      <c r="AZ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71"/>
      <c r="B401" s="107"/>
      <c r="L401" s="107"/>
      <c r="V401" s="107"/>
      <c r="AF401" s="107"/>
      <c r="AP401" s="107"/>
      <c r="AZ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71"/>
      <c r="B402" s="107"/>
      <c r="L402" s="107"/>
      <c r="V402" s="107"/>
      <c r="AF402" s="107"/>
      <c r="AP402" s="107"/>
      <c r="AZ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71"/>
      <c r="B403" s="107"/>
      <c r="L403" s="107"/>
      <c r="V403" s="107"/>
      <c r="AF403" s="107"/>
      <c r="AP403" s="107"/>
      <c r="AZ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71"/>
      <c r="B404" s="107"/>
      <c r="L404" s="107"/>
      <c r="V404" s="107"/>
      <c r="AF404" s="107"/>
      <c r="AP404" s="107"/>
      <c r="AZ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71"/>
      <c r="B405" s="107"/>
      <c r="L405" s="107"/>
      <c r="V405" s="107"/>
      <c r="AF405" s="107"/>
      <c r="AP405" s="107"/>
      <c r="AZ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71"/>
      <c r="B406" s="107"/>
      <c r="L406" s="107"/>
      <c r="V406" s="107"/>
      <c r="AF406" s="107"/>
      <c r="AP406" s="107"/>
      <c r="AZ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71"/>
      <c r="B407" s="107"/>
      <c r="L407" s="107"/>
      <c r="V407" s="107"/>
      <c r="AF407" s="107"/>
      <c r="AP407" s="107"/>
      <c r="AZ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71"/>
      <c r="B408" s="107"/>
      <c r="L408" s="107"/>
      <c r="V408" s="107"/>
      <c r="AF408" s="107"/>
      <c r="AP408" s="107"/>
      <c r="AZ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71"/>
      <c r="B409" s="107"/>
      <c r="L409" s="107"/>
      <c r="V409" s="107"/>
      <c r="AF409" s="107"/>
      <c r="AP409" s="107"/>
      <c r="AZ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71"/>
      <c r="B410" s="107"/>
      <c r="L410" s="107"/>
      <c r="V410" s="107"/>
      <c r="AF410" s="107"/>
      <c r="AP410" s="107"/>
      <c r="AZ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71"/>
      <c r="B411" s="107"/>
      <c r="L411" s="107"/>
      <c r="V411" s="107"/>
      <c r="AF411" s="107"/>
      <c r="AP411" s="107"/>
      <c r="AZ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71"/>
      <c r="B412" s="107"/>
      <c r="L412" s="107"/>
      <c r="V412" s="107"/>
      <c r="AF412" s="107"/>
      <c r="AP412" s="107"/>
      <c r="AZ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71"/>
      <c r="B413" s="107"/>
      <c r="L413" s="107"/>
      <c r="V413" s="107"/>
      <c r="AF413" s="107"/>
      <c r="AP413" s="107"/>
      <c r="AZ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71"/>
      <c r="B414" s="107"/>
      <c r="L414" s="107"/>
      <c r="V414" s="107"/>
      <c r="AF414" s="107"/>
      <c r="AP414" s="107"/>
      <c r="AZ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71"/>
      <c r="B415" s="107"/>
      <c r="L415" s="107"/>
      <c r="V415" s="107"/>
      <c r="AF415" s="107"/>
      <c r="AP415" s="107"/>
      <c r="AZ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71"/>
      <c r="B416" s="107"/>
      <c r="L416" s="107"/>
      <c r="V416" s="107"/>
      <c r="AF416" s="107"/>
      <c r="AP416" s="107"/>
      <c r="AZ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71"/>
      <c r="B417" s="107"/>
      <c r="L417" s="107"/>
      <c r="V417" s="107"/>
      <c r="AF417" s="107"/>
      <c r="AP417" s="107"/>
      <c r="AZ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71"/>
      <c r="B418" s="107"/>
      <c r="L418" s="107"/>
      <c r="V418" s="107"/>
      <c r="AF418" s="107"/>
      <c r="AP418" s="107"/>
      <c r="AZ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71"/>
      <c r="B419" s="107"/>
      <c r="L419" s="107"/>
      <c r="V419" s="107"/>
      <c r="AF419" s="107"/>
      <c r="AP419" s="107"/>
      <c r="AZ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71"/>
      <c r="B420" s="107"/>
      <c r="L420" s="107"/>
      <c r="V420" s="107"/>
      <c r="AF420" s="107"/>
      <c r="AP420" s="107"/>
      <c r="AZ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71"/>
      <c r="B421" s="107"/>
      <c r="L421" s="107"/>
      <c r="V421" s="107"/>
      <c r="AF421" s="107"/>
      <c r="AP421" s="107"/>
      <c r="AZ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71"/>
      <c r="B422" s="107"/>
      <c r="L422" s="107"/>
      <c r="V422" s="107"/>
      <c r="AF422" s="107"/>
      <c r="AP422" s="107"/>
      <c r="AZ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71"/>
      <c r="B423" s="107"/>
      <c r="L423" s="107"/>
      <c r="V423" s="107"/>
      <c r="AF423" s="107"/>
      <c r="AP423" s="107"/>
      <c r="AZ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71"/>
      <c r="B424" s="107"/>
      <c r="L424" s="107"/>
      <c r="V424" s="107"/>
      <c r="AF424" s="107"/>
      <c r="AP424" s="107"/>
      <c r="AZ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71"/>
      <c r="B425" s="107"/>
      <c r="L425" s="107"/>
      <c r="V425" s="107"/>
      <c r="AF425" s="107"/>
      <c r="AP425" s="107"/>
      <c r="AZ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71"/>
      <c r="B426" s="107"/>
      <c r="L426" s="107"/>
      <c r="V426" s="107"/>
      <c r="AF426" s="107"/>
      <c r="AP426" s="107"/>
      <c r="AZ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71"/>
      <c r="B427" s="107"/>
      <c r="L427" s="107"/>
      <c r="V427" s="107"/>
      <c r="AF427" s="107"/>
      <c r="AP427" s="107"/>
      <c r="AZ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71"/>
      <c r="B428" s="107"/>
      <c r="L428" s="107"/>
      <c r="V428" s="107"/>
      <c r="AF428" s="107"/>
      <c r="AP428" s="107"/>
      <c r="AZ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71"/>
      <c r="B429" s="107"/>
      <c r="L429" s="107"/>
      <c r="V429" s="107"/>
      <c r="AF429" s="107"/>
      <c r="AP429" s="107"/>
      <c r="AZ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71"/>
      <c r="B430" s="107"/>
      <c r="L430" s="107"/>
      <c r="V430" s="107"/>
      <c r="AF430" s="107"/>
      <c r="AP430" s="107"/>
      <c r="AZ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71"/>
      <c r="B431" s="107"/>
      <c r="L431" s="107"/>
      <c r="V431" s="107"/>
      <c r="AF431" s="107"/>
      <c r="AP431" s="107"/>
      <c r="AZ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71"/>
      <c r="B432" s="107"/>
      <c r="L432" s="107"/>
      <c r="V432" s="107"/>
      <c r="AF432" s="107"/>
      <c r="AP432" s="107"/>
      <c r="AZ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71"/>
      <c r="B433" s="107"/>
      <c r="L433" s="107"/>
      <c r="V433" s="107"/>
      <c r="AF433" s="107"/>
      <c r="AP433" s="107"/>
      <c r="AZ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71"/>
      <c r="B434" s="107"/>
      <c r="L434" s="107"/>
      <c r="V434" s="107"/>
      <c r="AF434" s="107"/>
      <c r="AP434" s="107"/>
      <c r="AZ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71"/>
      <c r="B435" s="107"/>
      <c r="L435" s="107"/>
      <c r="V435" s="107"/>
      <c r="AF435" s="107"/>
      <c r="AP435" s="107"/>
      <c r="AZ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71"/>
      <c r="B436" s="107"/>
      <c r="L436" s="107"/>
      <c r="V436" s="107"/>
      <c r="AF436" s="107"/>
      <c r="AP436" s="107"/>
      <c r="AZ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71"/>
      <c r="B437" s="107"/>
      <c r="L437" s="107"/>
      <c r="V437" s="107"/>
      <c r="AF437" s="107"/>
      <c r="AP437" s="107"/>
      <c r="AZ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71"/>
      <c r="B438" s="107"/>
      <c r="L438" s="107"/>
      <c r="V438" s="107"/>
      <c r="AF438" s="107"/>
      <c r="AP438" s="107"/>
      <c r="AZ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71"/>
      <c r="B439" s="107"/>
      <c r="L439" s="107"/>
      <c r="V439" s="107"/>
      <c r="AF439" s="107"/>
      <c r="AP439" s="107"/>
      <c r="AZ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71"/>
      <c r="B440" s="107"/>
      <c r="L440" s="107"/>
      <c r="V440" s="107"/>
      <c r="AF440" s="107"/>
      <c r="AP440" s="107"/>
      <c r="AZ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71"/>
      <c r="B441" s="107"/>
      <c r="L441" s="107"/>
      <c r="V441" s="107"/>
      <c r="AF441" s="107"/>
      <c r="AP441" s="107"/>
      <c r="AZ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71"/>
      <c r="B442" s="107"/>
      <c r="L442" s="107"/>
      <c r="V442" s="107"/>
      <c r="AF442" s="107"/>
      <c r="AP442" s="107"/>
      <c r="AZ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71"/>
      <c r="B443" s="107"/>
      <c r="L443" s="107"/>
      <c r="V443" s="107"/>
      <c r="AF443" s="107"/>
      <c r="AP443" s="107"/>
      <c r="AZ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71"/>
      <c r="B444" s="107"/>
      <c r="L444" s="107"/>
      <c r="V444" s="107"/>
      <c r="AF444" s="107"/>
      <c r="AP444" s="107"/>
      <c r="AZ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71"/>
      <c r="B445" s="107"/>
      <c r="L445" s="107"/>
      <c r="V445" s="107"/>
      <c r="AF445" s="107"/>
      <c r="AP445" s="107"/>
      <c r="AZ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71"/>
      <c r="B446" s="107"/>
      <c r="L446" s="107"/>
      <c r="V446" s="107"/>
      <c r="AF446" s="107"/>
      <c r="AP446" s="107"/>
      <c r="AZ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71"/>
      <c r="B447" s="107"/>
      <c r="L447" s="107"/>
      <c r="V447" s="107"/>
      <c r="AF447" s="107"/>
      <c r="AP447" s="107"/>
      <c r="AZ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71"/>
      <c r="B448" s="107"/>
      <c r="L448" s="107"/>
      <c r="V448" s="107"/>
      <c r="AF448" s="107"/>
      <c r="AP448" s="107"/>
      <c r="AZ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71"/>
      <c r="B449" s="107"/>
      <c r="L449" s="107"/>
      <c r="V449" s="107"/>
      <c r="AF449" s="107"/>
      <c r="AP449" s="107"/>
      <c r="AZ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71"/>
      <c r="B450" s="107"/>
      <c r="L450" s="107"/>
      <c r="V450" s="107"/>
      <c r="AF450" s="107"/>
      <c r="AP450" s="107"/>
      <c r="AZ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71"/>
      <c r="B451" s="107"/>
      <c r="L451" s="107"/>
      <c r="V451" s="107"/>
      <c r="AF451" s="107"/>
      <c r="AP451" s="107"/>
      <c r="AZ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71"/>
      <c r="B452" s="107"/>
      <c r="L452" s="107"/>
      <c r="V452" s="107"/>
      <c r="AF452" s="107"/>
      <c r="AP452" s="107"/>
      <c r="AZ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71"/>
      <c r="B453" s="107"/>
      <c r="L453" s="107"/>
      <c r="V453" s="107"/>
      <c r="AF453" s="107"/>
      <c r="AP453" s="107"/>
      <c r="AZ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71"/>
      <c r="B454" s="107"/>
      <c r="L454" s="107"/>
      <c r="V454" s="107"/>
      <c r="AF454" s="107"/>
      <c r="AP454" s="107"/>
      <c r="AZ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71"/>
      <c r="B455" s="107"/>
      <c r="L455" s="107"/>
      <c r="V455" s="107"/>
      <c r="AF455" s="107"/>
      <c r="AP455" s="107"/>
      <c r="AZ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71"/>
      <c r="B456" s="107"/>
      <c r="L456" s="107"/>
      <c r="V456" s="107"/>
      <c r="AF456" s="107"/>
      <c r="AP456" s="107"/>
      <c r="AZ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71"/>
      <c r="B457" s="107"/>
      <c r="L457" s="107"/>
      <c r="V457" s="107"/>
      <c r="AF457" s="107"/>
      <c r="AP457" s="107"/>
      <c r="AZ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71"/>
      <c r="B458" s="107"/>
      <c r="L458" s="107"/>
      <c r="V458" s="107"/>
      <c r="AF458" s="107"/>
      <c r="AP458" s="107"/>
      <c r="AZ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71"/>
      <c r="B459" s="107"/>
      <c r="L459" s="107"/>
      <c r="V459" s="107"/>
      <c r="AF459" s="107"/>
      <c r="AP459" s="107"/>
      <c r="AZ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71"/>
      <c r="B460" s="107"/>
      <c r="L460" s="107"/>
      <c r="V460" s="107"/>
      <c r="AF460" s="107"/>
      <c r="AP460" s="107"/>
      <c r="AZ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71"/>
      <c r="B461" s="107"/>
      <c r="L461" s="107"/>
      <c r="V461" s="107"/>
      <c r="AF461" s="107"/>
      <c r="AP461" s="107"/>
      <c r="AZ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71"/>
      <c r="B462" s="107"/>
      <c r="L462" s="107"/>
      <c r="V462" s="107"/>
      <c r="AF462" s="107"/>
      <c r="AP462" s="107"/>
      <c r="AZ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71"/>
      <c r="B463" s="107"/>
      <c r="L463" s="107"/>
      <c r="V463" s="107"/>
      <c r="AF463" s="107"/>
      <c r="AP463" s="107"/>
      <c r="AZ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71"/>
      <c r="B464" s="107"/>
      <c r="L464" s="107"/>
      <c r="V464" s="107"/>
      <c r="AF464" s="107"/>
      <c r="AP464" s="107"/>
      <c r="AZ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71"/>
      <c r="B465" s="107"/>
      <c r="L465" s="107"/>
      <c r="V465" s="107"/>
      <c r="AF465" s="107"/>
      <c r="AP465" s="107"/>
      <c r="AZ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71"/>
      <c r="B466" s="107"/>
      <c r="L466" s="107"/>
      <c r="V466" s="107"/>
      <c r="AF466" s="107"/>
      <c r="AP466" s="107"/>
      <c r="AZ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71"/>
      <c r="B467" s="107"/>
      <c r="L467" s="107"/>
      <c r="V467" s="107"/>
      <c r="AF467" s="107"/>
      <c r="AP467" s="107"/>
      <c r="AZ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71"/>
      <c r="B468" s="107"/>
      <c r="L468" s="107"/>
      <c r="V468" s="107"/>
      <c r="AF468" s="107"/>
      <c r="AP468" s="107"/>
      <c r="AZ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71"/>
      <c r="B469" s="107"/>
      <c r="L469" s="107"/>
      <c r="V469" s="107"/>
      <c r="AF469" s="107"/>
      <c r="AP469" s="107"/>
      <c r="AZ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71"/>
      <c r="B470" s="107"/>
      <c r="L470" s="107"/>
      <c r="V470" s="107"/>
      <c r="AF470" s="107"/>
      <c r="AP470" s="107"/>
      <c r="AZ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71"/>
      <c r="B471" s="107"/>
      <c r="L471" s="107"/>
      <c r="V471" s="107"/>
      <c r="AF471" s="107"/>
      <c r="AP471" s="107"/>
      <c r="AZ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71"/>
      <c r="B472" s="107"/>
      <c r="L472" s="107"/>
      <c r="V472" s="107"/>
      <c r="AF472" s="107"/>
      <c r="AP472" s="107"/>
      <c r="AZ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71"/>
      <c r="B473" s="107"/>
      <c r="L473" s="107"/>
      <c r="V473" s="107"/>
      <c r="AF473" s="107"/>
      <c r="AP473" s="107"/>
      <c r="AZ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71"/>
      <c r="B474" s="107"/>
      <c r="L474" s="107"/>
      <c r="V474" s="107"/>
      <c r="AF474" s="107"/>
      <c r="AP474" s="107"/>
      <c r="AZ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71"/>
      <c r="B475" s="107"/>
      <c r="L475" s="107"/>
      <c r="V475" s="107"/>
      <c r="AF475" s="107"/>
      <c r="AP475" s="107"/>
      <c r="AZ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71"/>
      <c r="B476" s="107"/>
      <c r="L476" s="107"/>
      <c r="V476" s="107"/>
      <c r="AF476" s="107"/>
      <c r="AP476" s="107"/>
      <c r="AZ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71"/>
      <c r="B477" s="107"/>
      <c r="L477" s="107"/>
      <c r="V477" s="107"/>
      <c r="AF477" s="107"/>
      <c r="AP477" s="107"/>
      <c r="AZ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71"/>
      <c r="B478" s="107"/>
      <c r="L478" s="107"/>
      <c r="V478" s="107"/>
      <c r="AF478" s="107"/>
      <c r="AP478" s="107"/>
      <c r="AZ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71"/>
      <c r="B479" s="107"/>
      <c r="L479" s="107"/>
      <c r="V479" s="107"/>
      <c r="AF479" s="107"/>
      <c r="AP479" s="107"/>
      <c r="AZ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71"/>
      <c r="B480" s="107"/>
      <c r="L480" s="107"/>
      <c r="V480" s="107"/>
      <c r="AF480" s="107"/>
      <c r="AP480" s="107"/>
      <c r="AZ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71"/>
      <c r="B481" s="107"/>
      <c r="L481" s="107"/>
      <c r="V481" s="107"/>
      <c r="AF481" s="107"/>
      <c r="AP481" s="107"/>
      <c r="AZ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71"/>
      <c r="B482" s="107"/>
      <c r="L482" s="107"/>
      <c r="V482" s="107"/>
      <c r="AF482" s="107"/>
      <c r="AP482" s="107"/>
      <c r="AZ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71"/>
      <c r="B483" s="107"/>
      <c r="L483" s="107"/>
      <c r="V483" s="107"/>
      <c r="AF483" s="107"/>
      <c r="AP483" s="107"/>
      <c r="AZ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71"/>
      <c r="B484" s="107"/>
      <c r="L484" s="107"/>
      <c r="V484" s="107"/>
      <c r="AF484" s="107"/>
      <c r="AP484" s="107"/>
      <c r="AZ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71"/>
      <c r="B485" s="107"/>
      <c r="L485" s="107"/>
      <c r="V485" s="107"/>
      <c r="AF485" s="107"/>
      <c r="AP485" s="107"/>
      <c r="AZ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71"/>
      <c r="B486" s="107"/>
      <c r="L486" s="107"/>
      <c r="V486" s="107"/>
      <c r="AF486" s="107"/>
      <c r="AP486" s="107"/>
      <c r="AZ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71"/>
      <c r="B487" s="107"/>
      <c r="L487" s="107"/>
      <c r="V487" s="107"/>
      <c r="AF487" s="107"/>
      <c r="AP487" s="107"/>
      <c r="AZ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71"/>
      <c r="B488" s="107"/>
      <c r="L488" s="107"/>
      <c r="V488" s="107"/>
      <c r="AF488" s="107"/>
      <c r="AP488" s="107"/>
      <c r="AZ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71"/>
      <c r="B489" s="107"/>
      <c r="L489" s="107"/>
      <c r="V489" s="107"/>
      <c r="AF489" s="107"/>
      <c r="AP489" s="107"/>
      <c r="AZ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71"/>
      <c r="B490" s="107"/>
      <c r="L490" s="107"/>
      <c r="V490" s="107"/>
      <c r="AF490" s="107"/>
      <c r="AP490" s="107"/>
      <c r="AZ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71"/>
      <c r="B491" s="107"/>
      <c r="L491" s="107"/>
      <c r="V491" s="107"/>
      <c r="AF491" s="107"/>
      <c r="AP491" s="107"/>
      <c r="AZ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71"/>
      <c r="B492" s="107"/>
      <c r="L492" s="107"/>
      <c r="V492" s="107"/>
      <c r="AF492" s="107"/>
      <c r="AP492" s="107"/>
      <c r="AZ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71"/>
      <c r="B493" s="107"/>
      <c r="L493" s="107"/>
      <c r="V493" s="107"/>
      <c r="AF493" s="107"/>
      <c r="AP493" s="107"/>
      <c r="AZ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71"/>
      <c r="B494" s="107"/>
      <c r="L494" s="107"/>
      <c r="V494" s="107"/>
      <c r="AF494" s="107"/>
      <c r="AP494" s="107"/>
      <c r="AZ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71"/>
      <c r="B495" s="107"/>
      <c r="L495" s="107"/>
      <c r="V495" s="107"/>
      <c r="AF495" s="107"/>
      <c r="AP495" s="107"/>
      <c r="AZ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71"/>
      <c r="B496" s="107"/>
      <c r="L496" s="107"/>
      <c r="V496" s="107"/>
      <c r="AF496" s="107"/>
      <c r="AP496" s="107"/>
      <c r="AZ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71"/>
      <c r="B497" s="107"/>
      <c r="L497" s="107"/>
      <c r="V497" s="107"/>
      <c r="AF497" s="107"/>
      <c r="AP497" s="107"/>
      <c r="AZ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71"/>
      <c r="B498" s="107"/>
      <c r="L498" s="107"/>
      <c r="V498" s="107"/>
      <c r="AF498" s="107"/>
      <c r="AP498" s="107"/>
      <c r="AZ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71"/>
      <c r="B499" s="107"/>
      <c r="L499" s="107"/>
      <c r="V499" s="107"/>
      <c r="AF499" s="107"/>
      <c r="AP499" s="107"/>
      <c r="AZ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71"/>
      <c r="B500" s="107"/>
      <c r="L500" s="107"/>
      <c r="V500" s="107"/>
      <c r="AF500" s="107"/>
      <c r="AP500" s="107"/>
      <c r="AZ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71"/>
      <c r="B501" s="107"/>
      <c r="L501" s="107"/>
      <c r="V501" s="107"/>
      <c r="AF501" s="107"/>
      <c r="AP501" s="107"/>
      <c r="AZ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71"/>
      <c r="B502" s="107"/>
      <c r="L502" s="107"/>
      <c r="V502" s="107"/>
      <c r="AF502" s="107"/>
      <c r="AP502" s="107"/>
      <c r="AZ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71"/>
      <c r="B503" s="107"/>
      <c r="L503" s="107"/>
      <c r="V503" s="107"/>
      <c r="AF503" s="107"/>
      <c r="AP503" s="107"/>
      <c r="AZ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71"/>
      <c r="B504" s="107"/>
      <c r="L504" s="107"/>
      <c r="V504" s="107"/>
      <c r="AF504" s="107"/>
      <c r="AP504" s="107"/>
      <c r="AZ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71"/>
      <c r="B505" s="107"/>
      <c r="L505" s="107"/>
      <c r="V505" s="107"/>
      <c r="AF505" s="107"/>
      <c r="AP505" s="107"/>
      <c r="AZ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71"/>
      <c r="B506" s="107"/>
      <c r="L506" s="107"/>
      <c r="V506" s="107"/>
      <c r="AF506" s="107"/>
      <c r="AP506" s="107"/>
      <c r="AZ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71"/>
      <c r="B507" s="107"/>
      <c r="L507" s="107"/>
      <c r="V507" s="107"/>
      <c r="AF507" s="107"/>
      <c r="AP507" s="107"/>
      <c r="AZ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71"/>
      <c r="B508" s="107"/>
      <c r="L508" s="107"/>
      <c r="V508" s="107"/>
      <c r="AF508" s="107"/>
      <c r="AP508" s="107"/>
      <c r="AZ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71"/>
      <c r="B509" s="107"/>
      <c r="L509" s="107"/>
      <c r="V509" s="107"/>
      <c r="AF509" s="107"/>
      <c r="AP509" s="107"/>
      <c r="AZ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71"/>
      <c r="B510" s="107"/>
      <c r="L510" s="107"/>
      <c r="V510" s="107"/>
      <c r="AF510" s="107"/>
      <c r="AP510" s="107"/>
      <c r="AZ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71"/>
      <c r="B511" s="107"/>
      <c r="L511" s="107"/>
      <c r="V511" s="107"/>
      <c r="AF511" s="107"/>
      <c r="AP511" s="107"/>
      <c r="AZ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71"/>
      <c r="B512" s="107"/>
      <c r="L512" s="107"/>
      <c r="V512" s="107"/>
      <c r="AF512" s="107"/>
      <c r="AP512" s="107"/>
      <c r="AZ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71"/>
      <c r="B513" s="107"/>
      <c r="L513" s="107"/>
      <c r="V513" s="107"/>
      <c r="AF513" s="107"/>
      <c r="AP513" s="107"/>
      <c r="AZ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71"/>
      <c r="B514" s="107"/>
      <c r="L514" s="107"/>
      <c r="V514" s="107"/>
      <c r="AF514" s="107"/>
      <c r="AP514" s="107"/>
      <c r="AZ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71"/>
      <c r="B515" s="107"/>
      <c r="L515" s="107"/>
      <c r="V515" s="107"/>
      <c r="AF515" s="107"/>
      <c r="AP515" s="107"/>
      <c r="AZ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71"/>
      <c r="B516" s="107"/>
      <c r="L516" s="107"/>
      <c r="V516" s="107"/>
      <c r="AF516" s="107"/>
      <c r="AP516" s="107"/>
      <c r="AZ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71"/>
      <c r="B517" s="107"/>
      <c r="L517" s="107"/>
      <c r="V517" s="107"/>
      <c r="AF517" s="107"/>
      <c r="AP517" s="107"/>
      <c r="AZ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71"/>
      <c r="B518" s="107"/>
      <c r="L518" s="107"/>
      <c r="V518" s="107"/>
      <c r="AF518" s="107"/>
      <c r="AP518" s="107"/>
      <c r="AZ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71"/>
      <c r="B519" s="107"/>
      <c r="L519" s="107"/>
      <c r="V519" s="107"/>
      <c r="AF519" s="107"/>
      <c r="AP519" s="107"/>
      <c r="AZ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71"/>
      <c r="B520" s="107"/>
      <c r="L520" s="107"/>
      <c r="V520" s="107"/>
      <c r="AF520" s="107"/>
      <c r="AP520" s="107"/>
      <c r="AZ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71"/>
      <c r="B521" s="107"/>
      <c r="L521" s="107"/>
      <c r="V521" s="107"/>
      <c r="AF521" s="107"/>
      <c r="AP521" s="107"/>
      <c r="AZ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71"/>
      <c r="B522" s="107"/>
      <c r="L522" s="107"/>
      <c r="V522" s="107"/>
      <c r="AF522" s="107"/>
      <c r="AP522" s="107"/>
      <c r="AZ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71"/>
      <c r="B523" s="107"/>
      <c r="L523" s="107"/>
      <c r="V523" s="107"/>
      <c r="AF523" s="107"/>
      <c r="AP523" s="107"/>
      <c r="AZ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71"/>
      <c r="B524" s="107"/>
      <c r="L524" s="107"/>
      <c r="V524" s="107"/>
      <c r="AF524" s="107"/>
      <c r="AP524" s="107"/>
      <c r="AZ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71"/>
      <c r="B525" s="107"/>
      <c r="L525" s="107"/>
      <c r="V525" s="107"/>
      <c r="AF525" s="107"/>
      <c r="AP525" s="107"/>
      <c r="AZ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71"/>
      <c r="B526" s="107"/>
      <c r="L526" s="107"/>
      <c r="V526" s="107"/>
      <c r="AF526" s="107"/>
      <c r="AP526" s="107"/>
      <c r="AZ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71"/>
      <c r="B527" s="107"/>
      <c r="L527" s="107"/>
      <c r="V527" s="107"/>
      <c r="AF527" s="107"/>
      <c r="AP527" s="107"/>
      <c r="AZ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71"/>
      <c r="B528" s="107"/>
      <c r="L528" s="107"/>
      <c r="V528" s="107"/>
      <c r="AF528" s="107"/>
      <c r="AP528" s="107"/>
      <c r="AZ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71"/>
      <c r="B529" s="107"/>
      <c r="L529" s="107"/>
      <c r="V529" s="107"/>
      <c r="AF529" s="107"/>
      <c r="AP529" s="107"/>
      <c r="AZ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71"/>
      <c r="B530" s="107"/>
      <c r="L530" s="107"/>
      <c r="V530" s="107"/>
      <c r="AF530" s="107"/>
      <c r="AP530" s="107"/>
      <c r="AZ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71"/>
      <c r="B531" s="107"/>
      <c r="L531" s="107"/>
      <c r="V531" s="107"/>
      <c r="AF531" s="107"/>
      <c r="AP531" s="107"/>
      <c r="AZ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71"/>
      <c r="B532" s="107"/>
      <c r="L532" s="107"/>
      <c r="V532" s="107"/>
      <c r="AF532" s="107"/>
      <c r="AP532" s="107"/>
      <c r="AZ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71"/>
      <c r="B533" s="107"/>
      <c r="L533" s="107"/>
      <c r="V533" s="107"/>
      <c r="AF533" s="107"/>
      <c r="AP533" s="107"/>
      <c r="AZ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71"/>
      <c r="B534" s="107"/>
      <c r="L534" s="107"/>
      <c r="V534" s="107"/>
      <c r="AF534" s="107"/>
      <c r="AP534" s="107"/>
      <c r="AZ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71"/>
      <c r="B535" s="107"/>
      <c r="L535" s="107"/>
      <c r="V535" s="107"/>
      <c r="AF535" s="107"/>
      <c r="AP535" s="107"/>
      <c r="AZ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71"/>
      <c r="B536" s="107"/>
      <c r="L536" s="107"/>
      <c r="V536" s="107"/>
      <c r="AF536" s="107"/>
      <c r="AP536" s="107"/>
      <c r="AZ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71"/>
      <c r="B537" s="107"/>
      <c r="L537" s="107"/>
      <c r="V537" s="107"/>
      <c r="AF537" s="107"/>
      <c r="AP537" s="107"/>
      <c r="AZ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71"/>
      <c r="B538" s="107"/>
      <c r="L538" s="107"/>
      <c r="V538" s="107"/>
      <c r="AF538" s="107"/>
      <c r="AP538" s="107"/>
      <c r="AZ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71"/>
      <c r="B539" s="107"/>
      <c r="L539" s="107"/>
      <c r="V539" s="107"/>
      <c r="AF539" s="107"/>
      <c r="AP539" s="107"/>
      <c r="AZ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71"/>
      <c r="B540" s="107"/>
      <c r="L540" s="107"/>
      <c r="V540" s="107"/>
      <c r="AF540" s="107"/>
      <c r="AP540" s="107"/>
      <c r="AZ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71"/>
      <c r="B541" s="107"/>
      <c r="L541" s="107"/>
      <c r="V541" s="107"/>
      <c r="AF541" s="107"/>
      <c r="AP541" s="107"/>
      <c r="AZ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71"/>
      <c r="B542" s="107"/>
      <c r="L542" s="107"/>
      <c r="V542" s="107"/>
      <c r="AF542" s="107"/>
      <c r="AP542" s="107"/>
      <c r="AZ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71"/>
      <c r="B543" s="107"/>
      <c r="L543" s="107"/>
      <c r="V543" s="107"/>
      <c r="AF543" s="107"/>
      <c r="AP543" s="107"/>
      <c r="AZ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71"/>
      <c r="B544" s="107"/>
      <c r="L544" s="107"/>
      <c r="V544" s="107"/>
      <c r="AF544" s="107"/>
      <c r="AP544" s="107"/>
      <c r="AZ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71"/>
      <c r="B545" s="107"/>
      <c r="L545" s="107"/>
      <c r="V545" s="107"/>
      <c r="AF545" s="107"/>
      <c r="AP545" s="107"/>
      <c r="AZ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71"/>
      <c r="B546" s="107"/>
      <c r="L546" s="107"/>
      <c r="V546" s="107"/>
      <c r="AF546" s="107"/>
      <c r="AP546" s="107"/>
      <c r="AZ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71"/>
      <c r="B547" s="107"/>
      <c r="L547" s="107"/>
      <c r="V547" s="107"/>
      <c r="AF547" s="107"/>
      <c r="AP547" s="107"/>
      <c r="AZ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71"/>
      <c r="B548" s="107"/>
      <c r="L548" s="107"/>
      <c r="V548" s="107"/>
      <c r="AF548" s="107"/>
      <c r="AP548" s="107"/>
      <c r="AZ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71"/>
      <c r="B549" s="107"/>
      <c r="L549" s="107"/>
      <c r="V549" s="107"/>
      <c r="AF549" s="107"/>
      <c r="AP549" s="107"/>
      <c r="AZ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71"/>
      <c r="B550" s="107"/>
      <c r="L550" s="107"/>
      <c r="V550" s="107"/>
      <c r="AF550" s="107"/>
      <c r="AP550" s="107"/>
      <c r="AZ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71"/>
      <c r="B551" s="107"/>
      <c r="L551" s="107"/>
      <c r="V551" s="107"/>
      <c r="AF551" s="107"/>
      <c r="AP551" s="107"/>
      <c r="AZ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71"/>
      <c r="B552" s="107"/>
      <c r="L552" s="107"/>
      <c r="V552" s="107"/>
      <c r="AF552" s="107"/>
      <c r="AP552" s="107"/>
      <c r="AZ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71"/>
      <c r="B553" s="107"/>
      <c r="L553" s="107"/>
      <c r="V553" s="107"/>
      <c r="AF553" s="107"/>
      <c r="AP553" s="107"/>
      <c r="AZ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71"/>
      <c r="B554" s="107"/>
      <c r="L554" s="107"/>
      <c r="V554" s="107"/>
      <c r="AF554" s="107"/>
      <c r="AP554" s="107"/>
      <c r="AZ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71"/>
      <c r="B555" s="107"/>
      <c r="L555" s="107"/>
      <c r="V555" s="107"/>
      <c r="AF555" s="107"/>
      <c r="AP555" s="107"/>
      <c r="AZ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71"/>
      <c r="B556" s="107"/>
      <c r="L556" s="107"/>
      <c r="V556" s="107"/>
      <c r="AF556" s="107"/>
      <c r="AP556" s="107"/>
      <c r="AZ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71"/>
      <c r="B557" s="107"/>
      <c r="L557" s="107"/>
      <c r="V557" s="107"/>
      <c r="AF557" s="107"/>
      <c r="AP557" s="107"/>
      <c r="AZ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71"/>
      <c r="B558" s="107"/>
      <c r="L558" s="107"/>
      <c r="V558" s="107"/>
      <c r="AF558" s="107"/>
      <c r="AP558" s="107"/>
      <c r="AZ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71"/>
      <c r="B559" s="107"/>
      <c r="L559" s="107"/>
      <c r="V559" s="107"/>
      <c r="AF559" s="107"/>
      <c r="AP559" s="107"/>
      <c r="AZ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71"/>
      <c r="B560" s="107"/>
      <c r="L560" s="107"/>
      <c r="V560" s="107"/>
      <c r="AF560" s="107"/>
      <c r="AP560" s="107"/>
      <c r="AZ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71"/>
      <c r="B561" s="107"/>
      <c r="L561" s="107"/>
      <c r="V561" s="107"/>
      <c r="AF561" s="107"/>
      <c r="AP561" s="107"/>
      <c r="AZ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71"/>
      <c r="B562" s="107"/>
      <c r="L562" s="107"/>
      <c r="V562" s="107"/>
      <c r="AF562" s="107"/>
      <c r="AP562" s="107"/>
      <c r="AZ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71"/>
      <c r="B563" s="107"/>
      <c r="L563" s="107"/>
      <c r="V563" s="107"/>
      <c r="AF563" s="107"/>
      <c r="AP563" s="107"/>
      <c r="AZ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71"/>
      <c r="B564" s="107"/>
      <c r="L564" s="107"/>
      <c r="V564" s="107"/>
      <c r="AF564" s="107"/>
      <c r="AP564" s="107"/>
      <c r="AZ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71"/>
      <c r="B565" s="107"/>
      <c r="L565" s="107"/>
      <c r="V565" s="107"/>
      <c r="AF565" s="107"/>
      <c r="AP565" s="107"/>
      <c r="AZ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71"/>
      <c r="B566" s="107"/>
      <c r="L566" s="107"/>
      <c r="V566" s="107"/>
      <c r="AF566" s="107"/>
      <c r="AP566" s="107"/>
      <c r="AZ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71"/>
      <c r="B567" s="107"/>
      <c r="L567" s="107"/>
      <c r="V567" s="107"/>
      <c r="AF567" s="107"/>
      <c r="AP567" s="107"/>
      <c r="AZ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71"/>
      <c r="B568" s="107"/>
      <c r="L568" s="107"/>
      <c r="V568" s="107"/>
      <c r="AF568" s="107"/>
      <c r="AP568" s="107"/>
      <c r="AZ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71"/>
      <c r="B569" s="107"/>
      <c r="L569" s="107"/>
      <c r="V569" s="107"/>
      <c r="AF569" s="107"/>
      <c r="AP569" s="107"/>
      <c r="AZ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71"/>
      <c r="B570" s="107"/>
      <c r="L570" s="107"/>
      <c r="V570" s="107"/>
      <c r="AF570" s="107"/>
      <c r="AP570" s="107"/>
      <c r="AZ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71"/>
      <c r="B571" s="107"/>
      <c r="L571" s="107"/>
      <c r="V571" s="107"/>
      <c r="AF571" s="107"/>
      <c r="AP571" s="107"/>
      <c r="AZ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71"/>
      <c r="B572" s="107"/>
      <c r="L572" s="107"/>
      <c r="V572" s="107"/>
      <c r="AF572" s="107"/>
      <c r="AP572" s="107"/>
      <c r="AZ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71"/>
      <c r="B573" s="107"/>
      <c r="L573" s="107"/>
      <c r="V573" s="107"/>
      <c r="AF573" s="107"/>
      <c r="AP573" s="107"/>
      <c r="AZ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71"/>
      <c r="B574" s="107"/>
      <c r="L574" s="107"/>
      <c r="V574" s="107"/>
      <c r="AF574" s="107"/>
      <c r="AP574" s="107"/>
      <c r="AZ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71"/>
      <c r="B575" s="107"/>
      <c r="L575" s="107"/>
      <c r="V575" s="107"/>
      <c r="AF575" s="107"/>
      <c r="AP575" s="107"/>
      <c r="AZ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71"/>
      <c r="B576" s="107"/>
      <c r="L576" s="107"/>
      <c r="V576" s="107"/>
      <c r="AF576" s="107"/>
      <c r="AP576" s="107"/>
      <c r="AZ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71"/>
      <c r="B577" s="107"/>
      <c r="L577" s="107"/>
      <c r="V577" s="107"/>
      <c r="AF577" s="107"/>
      <c r="AP577" s="107"/>
      <c r="AZ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71"/>
      <c r="B578" s="107"/>
      <c r="L578" s="107"/>
      <c r="V578" s="107"/>
      <c r="AF578" s="107"/>
      <c r="AP578" s="107"/>
      <c r="AZ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71"/>
      <c r="B579" s="107"/>
      <c r="L579" s="107"/>
      <c r="V579" s="107"/>
      <c r="AF579" s="107"/>
      <c r="AP579" s="107"/>
      <c r="AZ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71"/>
      <c r="B580" s="107"/>
      <c r="L580" s="107"/>
      <c r="V580" s="107"/>
      <c r="AF580" s="107"/>
      <c r="AP580" s="107"/>
      <c r="AZ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71"/>
      <c r="B581" s="107"/>
      <c r="L581" s="107"/>
      <c r="V581" s="107"/>
      <c r="AF581" s="107"/>
      <c r="AP581" s="107"/>
      <c r="AZ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71"/>
      <c r="B582" s="107"/>
      <c r="L582" s="107"/>
      <c r="V582" s="107"/>
      <c r="AF582" s="107"/>
      <c r="AP582" s="107"/>
      <c r="AZ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71"/>
      <c r="B583" s="107"/>
      <c r="L583" s="107"/>
      <c r="V583" s="107"/>
      <c r="AF583" s="107"/>
      <c r="AP583" s="107"/>
      <c r="AZ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71"/>
      <c r="B584" s="107"/>
      <c r="L584" s="107"/>
      <c r="V584" s="107"/>
      <c r="AF584" s="107"/>
      <c r="AP584" s="107"/>
      <c r="AZ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71"/>
      <c r="B585" s="107"/>
      <c r="L585" s="107"/>
      <c r="V585" s="107"/>
      <c r="AF585" s="107"/>
      <c r="AP585" s="107"/>
      <c r="AZ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71"/>
      <c r="B586" s="107"/>
      <c r="L586" s="107"/>
      <c r="V586" s="107"/>
      <c r="AF586" s="107"/>
      <c r="AP586" s="107"/>
      <c r="AZ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71"/>
      <c r="B587" s="107"/>
      <c r="L587" s="107"/>
      <c r="V587" s="107"/>
      <c r="AF587" s="107"/>
      <c r="AP587" s="107"/>
      <c r="AZ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71"/>
      <c r="B588" s="107"/>
      <c r="L588" s="107"/>
      <c r="V588" s="107"/>
      <c r="AF588" s="107"/>
      <c r="AP588" s="107"/>
      <c r="AZ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71"/>
      <c r="B589" s="107"/>
      <c r="L589" s="107"/>
      <c r="V589" s="107"/>
      <c r="AF589" s="107"/>
      <c r="AP589" s="107"/>
      <c r="AZ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71"/>
      <c r="B590" s="107"/>
      <c r="L590" s="107"/>
      <c r="V590" s="107"/>
      <c r="AF590" s="107"/>
      <c r="AP590" s="107"/>
      <c r="AZ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71"/>
      <c r="B591" s="107"/>
      <c r="L591" s="107"/>
      <c r="V591" s="107"/>
      <c r="AF591" s="107"/>
      <c r="AP591" s="107"/>
      <c r="AZ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71"/>
      <c r="B592" s="107"/>
      <c r="L592" s="107"/>
      <c r="V592" s="107"/>
      <c r="AF592" s="107"/>
      <c r="AP592" s="107"/>
      <c r="AZ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71"/>
      <c r="B593" s="107"/>
      <c r="L593" s="107"/>
      <c r="V593" s="107"/>
      <c r="AF593" s="107"/>
      <c r="AP593" s="107"/>
      <c r="AZ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71"/>
      <c r="B594" s="107"/>
      <c r="L594" s="107"/>
      <c r="V594" s="107"/>
      <c r="AF594" s="107"/>
      <c r="AP594" s="107"/>
      <c r="AZ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71"/>
      <c r="B595" s="107"/>
      <c r="L595" s="107"/>
      <c r="V595" s="107"/>
      <c r="AF595" s="107"/>
      <c r="AP595" s="107"/>
      <c r="AZ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71"/>
      <c r="B596" s="107"/>
      <c r="L596" s="107"/>
      <c r="V596" s="107"/>
      <c r="AF596" s="107"/>
      <c r="AP596" s="107"/>
      <c r="AZ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71"/>
      <c r="B597" s="107"/>
      <c r="L597" s="107"/>
      <c r="V597" s="107"/>
      <c r="AF597" s="107"/>
      <c r="AP597" s="107"/>
      <c r="AZ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71"/>
      <c r="B598" s="107"/>
      <c r="L598" s="107"/>
      <c r="V598" s="107"/>
      <c r="AF598" s="107"/>
      <c r="AP598" s="107"/>
      <c r="AZ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71"/>
      <c r="B599" s="107"/>
      <c r="L599" s="107"/>
      <c r="V599" s="107"/>
      <c r="AF599" s="107"/>
      <c r="AP599" s="107"/>
      <c r="AZ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71"/>
      <c r="B600" s="107"/>
      <c r="L600" s="107"/>
      <c r="V600" s="107"/>
      <c r="AF600" s="107"/>
      <c r="AP600" s="107"/>
      <c r="AZ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71"/>
      <c r="B601" s="107"/>
      <c r="L601" s="107"/>
      <c r="V601" s="107"/>
      <c r="AF601" s="107"/>
      <c r="AP601" s="107"/>
      <c r="AZ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71"/>
      <c r="B602" s="107"/>
      <c r="L602" s="107"/>
      <c r="V602" s="107"/>
      <c r="AF602" s="107"/>
      <c r="AP602" s="107"/>
      <c r="AZ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71"/>
      <c r="B603" s="107"/>
      <c r="L603" s="107"/>
      <c r="V603" s="107"/>
      <c r="AF603" s="107"/>
      <c r="AP603" s="107"/>
      <c r="AZ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71"/>
      <c r="B604" s="107"/>
      <c r="L604" s="107"/>
      <c r="V604" s="107"/>
      <c r="AF604" s="107"/>
      <c r="AP604" s="107"/>
      <c r="AZ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71"/>
      <c r="B605" s="107"/>
      <c r="L605" s="107"/>
      <c r="V605" s="107"/>
      <c r="AF605" s="107"/>
      <c r="AP605" s="107"/>
      <c r="AZ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71"/>
      <c r="B606" s="107"/>
      <c r="L606" s="107"/>
      <c r="V606" s="107"/>
      <c r="AF606" s="107"/>
      <c r="AP606" s="107"/>
      <c r="AZ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71"/>
      <c r="B607" s="107"/>
      <c r="L607" s="107"/>
      <c r="V607" s="107"/>
      <c r="AF607" s="107"/>
      <c r="AP607" s="107"/>
      <c r="AZ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71"/>
      <c r="B608" s="107"/>
      <c r="L608" s="107"/>
      <c r="V608" s="107"/>
      <c r="AF608" s="107"/>
      <c r="AP608" s="107"/>
      <c r="AZ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71"/>
      <c r="B609" s="107"/>
      <c r="L609" s="107"/>
      <c r="V609" s="107"/>
      <c r="AF609" s="107"/>
      <c r="AP609" s="107"/>
      <c r="AZ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71"/>
      <c r="B610" s="107"/>
      <c r="L610" s="107"/>
      <c r="V610" s="107"/>
      <c r="AF610" s="107"/>
      <c r="AP610" s="107"/>
      <c r="AZ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71"/>
      <c r="B611" s="107"/>
      <c r="L611" s="107"/>
      <c r="V611" s="107"/>
      <c r="AF611" s="107"/>
      <c r="AP611" s="107"/>
      <c r="AZ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71"/>
      <c r="B612" s="107"/>
      <c r="L612" s="107"/>
      <c r="V612" s="107"/>
      <c r="AF612" s="107"/>
      <c r="AP612" s="107"/>
      <c r="AZ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71"/>
      <c r="B613" s="107"/>
      <c r="L613" s="107"/>
      <c r="V613" s="107"/>
      <c r="AF613" s="107"/>
      <c r="AP613" s="107"/>
      <c r="AZ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71"/>
      <c r="B614" s="107"/>
      <c r="L614" s="107"/>
      <c r="V614" s="107"/>
      <c r="AF614" s="107"/>
      <c r="AP614" s="107"/>
      <c r="AZ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71"/>
      <c r="B615" s="107"/>
      <c r="L615" s="107"/>
      <c r="V615" s="107"/>
      <c r="AF615" s="107"/>
      <c r="AP615" s="107"/>
      <c r="AZ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71"/>
      <c r="B616" s="107"/>
      <c r="L616" s="107"/>
      <c r="V616" s="107"/>
      <c r="AF616" s="107"/>
      <c r="AP616" s="107"/>
      <c r="AZ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71"/>
      <c r="B617" s="107"/>
      <c r="L617" s="107"/>
      <c r="V617" s="107"/>
      <c r="AF617" s="107"/>
      <c r="AP617" s="107"/>
      <c r="AZ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71"/>
      <c r="B618" s="107"/>
      <c r="L618" s="107"/>
      <c r="V618" s="107"/>
      <c r="AF618" s="107"/>
      <c r="AP618" s="107"/>
      <c r="AZ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71"/>
      <c r="B619" s="107"/>
      <c r="L619" s="107"/>
      <c r="V619" s="107"/>
      <c r="AF619" s="107"/>
      <c r="AP619" s="107"/>
      <c r="AZ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71"/>
      <c r="B620" s="107"/>
      <c r="L620" s="107"/>
      <c r="V620" s="107"/>
      <c r="AF620" s="107"/>
      <c r="AP620" s="107"/>
      <c r="AZ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71"/>
      <c r="B621" s="107"/>
      <c r="L621" s="107"/>
      <c r="V621" s="107"/>
      <c r="AF621" s="107"/>
      <c r="AP621" s="107"/>
      <c r="AZ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71"/>
      <c r="B622" s="107"/>
      <c r="L622" s="107"/>
      <c r="V622" s="107"/>
      <c r="AF622" s="107"/>
      <c r="AP622" s="107"/>
      <c r="AZ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71"/>
      <c r="B623" s="107"/>
      <c r="L623" s="107"/>
      <c r="V623" s="107"/>
      <c r="AF623" s="107"/>
      <c r="AP623" s="107"/>
      <c r="AZ623" s="107"/>
      <c r="BJ623" s="107"/>
      <c r="BK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71"/>
      <c r="B624" s="107"/>
      <c r="L624" s="107"/>
      <c r="V624" s="107"/>
      <c r="AF624" s="107"/>
      <c r="AP624" s="107"/>
      <c r="AZ624" s="107"/>
      <c r="BJ624" s="107"/>
      <c r="BK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71"/>
      <c r="B625" s="107"/>
      <c r="L625" s="107"/>
      <c r="V625" s="107"/>
      <c r="AF625" s="107"/>
      <c r="AP625" s="107"/>
      <c r="AZ625" s="107"/>
      <c r="BJ625" s="107"/>
      <c r="BK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71"/>
      <c r="B626" s="107"/>
      <c r="L626" s="107"/>
      <c r="V626" s="107"/>
      <c r="AF626" s="107"/>
      <c r="AP626" s="107"/>
      <c r="AZ626" s="107"/>
      <c r="BJ626" s="107"/>
      <c r="BK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71"/>
      <c r="B627" s="107"/>
      <c r="L627" s="107"/>
      <c r="V627" s="107"/>
      <c r="AF627" s="107"/>
      <c r="AP627" s="107"/>
      <c r="AZ627" s="107"/>
      <c r="BJ627" s="107"/>
      <c r="BK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71"/>
      <c r="B628" s="107"/>
      <c r="L628" s="107"/>
      <c r="V628" s="107"/>
      <c r="AF628" s="107"/>
      <c r="AP628" s="107"/>
      <c r="AZ628" s="107"/>
      <c r="BJ628" s="107"/>
      <c r="BK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71"/>
      <c r="B629" s="107"/>
      <c r="L629" s="107"/>
      <c r="V629" s="107"/>
      <c r="AF629" s="107"/>
      <c r="AP629" s="107"/>
      <c r="AZ629" s="107"/>
      <c r="BJ629" s="107"/>
      <c r="BK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71"/>
      <c r="B630" s="107"/>
      <c r="L630" s="107"/>
      <c r="V630" s="107"/>
      <c r="AF630" s="107"/>
      <c r="AP630" s="107"/>
      <c r="AZ630" s="107"/>
      <c r="BJ630" s="107"/>
      <c r="BK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71"/>
      <c r="B631" s="107"/>
      <c r="L631" s="107"/>
      <c r="V631" s="107"/>
      <c r="AF631" s="107"/>
      <c r="AP631" s="107"/>
      <c r="AZ631" s="107"/>
      <c r="BJ631" s="107"/>
      <c r="BK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71"/>
      <c r="B632" s="107"/>
      <c r="L632" s="107"/>
      <c r="V632" s="107"/>
      <c r="AF632" s="107"/>
      <c r="AP632" s="107"/>
      <c r="AZ632" s="107"/>
      <c r="BJ632" s="107"/>
      <c r="BK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71"/>
      <c r="B633" s="107"/>
      <c r="L633" s="107"/>
      <c r="V633" s="107"/>
      <c r="AF633" s="107"/>
      <c r="AP633" s="107"/>
      <c r="AZ633" s="107"/>
      <c r="BJ633" s="107"/>
      <c r="BK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71"/>
      <c r="B634" s="107"/>
      <c r="L634" s="107"/>
      <c r="V634" s="107"/>
      <c r="AF634" s="107"/>
      <c r="AP634" s="107"/>
      <c r="AZ634" s="107"/>
      <c r="BJ634" s="107"/>
      <c r="BK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71"/>
      <c r="B635" s="107"/>
      <c r="L635" s="107"/>
      <c r="V635" s="107"/>
      <c r="AF635" s="107"/>
      <c r="AP635" s="107"/>
      <c r="AZ635" s="107"/>
      <c r="BJ635" s="107"/>
      <c r="BK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71"/>
      <c r="B636" s="107"/>
      <c r="L636" s="107"/>
      <c r="V636" s="107"/>
      <c r="AF636" s="107"/>
      <c r="AP636" s="107"/>
      <c r="AZ636" s="107"/>
      <c r="BJ636" s="107"/>
      <c r="BK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71"/>
      <c r="B637" s="107"/>
      <c r="L637" s="107"/>
      <c r="V637" s="107"/>
      <c r="AF637" s="107"/>
      <c r="AP637" s="107"/>
      <c r="AZ637" s="107"/>
      <c r="BJ637" s="107"/>
      <c r="BK637" s="107"/>
      <c r="BT637" s="107"/>
      <c r="CD637" s="107"/>
      <c r="CN637" s="107"/>
      <c r="CX637" s="107"/>
      <c r="DH637" s="107"/>
      <c r="DR637" s="107"/>
      <c r="EB637" s="107"/>
      <c r="EL637" s="107"/>
      <c r="EV637" s="107"/>
      <c r="FF637" s="107"/>
      <c r="FP637" s="107"/>
      <c r="FZ637" s="107"/>
      <c r="GJ637" s="107"/>
      <c r="GT637" s="107"/>
      <c r="HD637" s="107"/>
      <c r="HN637" s="107"/>
      <c r="HX637" s="107"/>
      <c r="IH637" s="107"/>
    </row>
    <row xmlns:x14ac="http://schemas.microsoft.com/office/spreadsheetml/2009/9/ac" r="638" s="3" customFormat="true" x14ac:dyDescent="0.25">
      <c r="A638" s="371"/>
      <c r="B638" s="107"/>
      <c r="L638" s="107"/>
      <c r="V638" s="107"/>
      <c r="AF638" s="107"/>
      <c r="AP638" s="107"/>
      <c r="AZ638" s="107"/>
      <c r="BJ638" s="107"/>
      <c r="BK638" s="107"/>
      <c r="BT638" s="107"/>
      <c r="CD638" s="107"/>
      <c r="CN638" s="107"/>
      <c r="CX638" s="107"/>
      <c r="DH638" s="107"/>
      <c r="DR638" s="107"/>
      <c r="EB638" s="107"/>
      <c r="EL638" s="107"/>
      <c r="EV638" s="107"/>
      <c r="FF638" s="107"/>
      <c r="FP638" s="107"/>
      <c r="FZ638" s="107"/>
      <c r="GJ638" s="107"/>
      <c r="GT638" s="107"/>
      <c r="HD638" s="107"/>
      <c r="HN638" s="107"/>
      <c r="HX638" s="107"/>
      <c r="IH638" s="107"/>
    </row>
    <row xmlns:x14ac="http://schemas.microsoft.com/office/spreadsheetml/2009/9/ac" r="639" s="3" customFormat="true" x14ac:dyDescent="0.25">
      <c r="A639" s="371"/>
      <c r="B639" s="107"/>
      <c r="L639" s="107"/>
      <c r="V639" s="107"/>
      <c r="AF639" s="107"/>
      <c r="AP639" s="107"/>
      <c r="AZ639" s="107"/>
      <c r="BJ639" s="107"/>
      <c r="BK639" s="107"/>
      <c r="BT639" s="107"/>
      <c r="CD639" s="107"/>
      <c r="CN639" s="107"/>
      <c r="CX639" s="107"/>
      <c r="DH639" s="107"/>
      <c r="DR639" s="107"/>
      <c r="EB639" s="107"/>
      <c r="EL639" s="107"/>
      <c r="EV639" s="107"/>
      <c r="FF639" s="107"/>
      <c r="FP639" s="107"/>
      <c r="FZ639" s="107"/>
      <c r="GJ639" s="107"/>
      <c r="GT639" s="107"/>
      <c r="HD639" s="107"/>
      <c r="HN639" s="107"/>
      <c r="HX639" s="107"/>
      <c r="IH639" s="107"/>
    </row>
    <row xmlns:x14ac="http://schemas.microsoft.com/office/spreadsheetml/2009/9/ac" r="640" s="3" customFormat="true" x14ac:dyDescent="0.25">
      <c r="A640" s="371"/>
      <c r="B640" s="107"/>
      <c r="L640" s="107"/>
      <c r="V640" s="107"/>
      <c r="AF640" s="107"/>
      <c r="AP640" s="107"/>
      <c r="AZ640" s="107"/>
      <c r="BJ640" s="107"/>
      <c r="BK640" s="107"/>
      <c r="BT640" s="107"/>
      <c r="CD640" s="107"/>
      <c r="CN640" s="107"/>
      <c r="CX640" s="107"/>
      <c r="DH640" s="107"/>
      <c r="DR640" s="107"/>
      <c r="EB640" s="107"/>
      <c r="EL640" s="107"/>
      <c r="EV640" s="107"/>
      <c r="FF640" s="107"/>
      <c r="FP640" s="107"/>
      <c r="FZ640" s="107"/>
      <c r="GJ640" s="107"/>
      <c r="GT640" s="107"/>
      <c r="HD640" s="107"/>
      <c r="HN640" s="107"/>
      <c r="HX640" s="107"/>
      <c r="IH640" s="107"/>
    </row>
  </sheetData>
  <mergeCells count="4">
    <mergeCell ref="M27:S27"/>
    <mergeCell ref="BK27:BQ27"/>
    <mergeCell ref="A2:A3"/>
    <mergeCell ref="C27:I27"/>
  </mergeCells>
  <hyperlinks>
    <hyperlink ref="A4" location="myrangeS0" display="myrangeS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2024-04-24T06:10:29Z</dcterms:modified>
</cp:coreProperties>
</file>